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b0dda1807f36/[01] Lotaria Nacional/[03] Analytics Workspace/[02] Excel Reconciliations/[01] SALES vs DEPOSITS/"/>
    </mc:Choice>
  </mc:AlternateContent>
  <xr:revisionPtr revIDLastSave="495" documentId="13_ncr:1_{5FF3F52F-73D3-4950-A3C9-1E8636AAB297}" xr6:coauthVersionLast="47" xr6:coauthVersionMax="47" xr10:uidLastSave="{84AC9177-34A5-410A-86F4-645B3566861C}"/>
  <bookViews>
    <workbookView xWindow="-108" yWindow="-108" windowWidth="23256" windowHeight="12456" activeTab="2" xr2:uid="{E176A324-3E81-4A4A-A6EA-41ED8155F695}"/>
  </bookViews>
  <sheets>
    <sheet name="SUMMARY" sheetId="3" r:id="rId1"/>
    <sheet name="KP" sheetId="1" r:id="rId2"/>
    <sheet name="AFRIMONEY" sheetId="2" r:id="rId3"/>
    <sheet name="AGENTS" sheetId="6" r:id="rId4"/>
    <sheet name="categories" sheetId="4" state="hidden" r:id="rId5"/>
  </sheets>
  <definedNames>
    <definedName name="_xlnm._FilterDatabase" localSheetId="0" hidden="1">SUMMARY!$A$4:$CU$528</definedName>
    <definedName name="ExternalData_1" localSheetId="3" hidden="1">AGENTS!$A$1:$C$2168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346" i="2" l="1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B527" i="3"/>
  <c r="C527" i="3"/>
  <c r="F527" i="3"/>
  <c r="G527" i="3"/>
  <c r="J527" i="3"/>
  <c r="M527" i="3"/>
  <c r="P527" i="3"/>
  <c r="S527" i="3"/>
  <c r="V527" i="3"/>
  <c r="Y527" i="3"/>
  <c r="AB527" i="3"/>
  <c r="AE527" i="3"/>
  <c r="AH527" i="3"/>
  <c r="AK527" i="3"/>
  <c r="AN527" i="3"/>
  <c r="AQ527" i="3"/>
  <c r="AT527" i="3"/>
  <c r="AW527" i="3"/>
  <c r="AZ527" i="3"/>
  <c r="BC527" i="3"/>
  <c r="BF527" i="3"/>
  <c r="BI527" i="3"/>
  <c r="BL527" i="3"/>
  <c r="BO527" i="3"/>
  <c r="BR527" i="3"/>
  <c r="BU527" i="3"/>
  <c r="BX527" i="3"/>
  <c r="CA527" i="3"/>
  <c r="CD527" i="3"/>
  <c r="CG527" i="3"/>
  <c r="CJ527" i="3"/>
  <c r="CM527" i="3"/>
  <c r="CP527" i="3"/>
  <c r="CS527" i="3"/>
  <c r="B528" i="3"/>
  <c r="C528" i="3"/>
  <c r="F528" i="3"/>
  <c r="G528" i="3"/>
  <c r="J528" i="3"/>
  <c r="M528" i="3"/>
  <c r="P528" i="3"/>
  <c r="S528" i="3"/>
  <c r="V528" i="3"/>
  <c r="Y528" i="3"/>
  <c r="AB528" i="3"/>
  <c r="AE528" i="3"/>
  <c r="AH528" i="3"/>
  <c r="AK528" i="3"/>
  <c r="AN528" i="3"/>
  <c r="AQ528" i="3"/>
  <c r="AT528" i="3"/>
  <c r="AW528" i="3"/>
  <c r="AZ528" i="3"/>
  <c r="BC528" i="3"/>
  <c r="BF528" i="3"/>
  <c r="BI528" i="3"/>
  <c r="BL528" i="3"/>
  <c r="BO528" i="3"/>
  <c r="BR528" i="3"/>
  <c r="BU528" i="3"/>
  <c r="BX528" i="3"/>
  <c r="CA528" i="3"/>
  <c r="CD528" i="3"/>
  <c r="CG528" i="3"/>
  <c r="CJ528" i="3"/>
  <c r="CM528" i="3"/>
  <c r="CP528" i="3"/>
  <c r="CS528" i="3"/>
  <c r="B529" i="3"/>
  <c r="C529" i="3"/>
  <c r="F529" i="3"/>
  <c r="G529" i="3"/>
  <c r="J529" i="3"/>
  <c r="M529" i="3"/>
  <c r="P529" i="3"/>
  <c r="S529" i="3"/>
  <c r="V529" i="3"/>
  <c r="Y529" i="3"/>
  <c r="AB529" i="3"/>
  <c r="AE529" i="3"/>
  <c r="AH529" i="3"/>
  <c r="AK529" i="3"/>
  <c r="AN529" i="3"/>
  <c r="AQ529" i="3"/>
  <c r="AT529" i="3"/>
  <c r="AW529" i="3"/>
  <c r="AZ529" i="3"/>
  <c r="BC529" i="3"/>
  <c r="BF529" i="3"/>
  <c r="BI529" i="3"/>
  <c r="BL529" i="3"/>
  <c r="BO529" i="3"/>
  <c r="BR529" i="3"/>
  <c r="BU529" i="3"/>
  <c r="BX529" i="3"/>
  <c r="CA529" i="3"/>
  <c r="CD529" i="3"/>
  <c r="CG529" i="3"/>
  <c r="CJ529" i="3"/>
  <c r="CM529" i="3"/>
  <c r="CP529" i="3"/>
  <c r="CS529" i="3"/>
  <c r="B530" i="3"/>
  <c r="C530" i="3"/>
  <c r="F530" i="3"/>
  <c r="G530" i="3"/>
  <c r="J530" i="3"/>
  <c r="M530" i="3"/>
  <c r="P530" i="3"/>
  <c r="S530" i="3"/>
  <c r="V530" i="3"/>
  <c r="Y530" i="3"/>
  <c r="AB530" i="3"/>
  <c r="AE530" i="3"/>
  <c r="AH530" i="3"/>
  <c r="AK530" i="3"/>
  <c r="AN530" i="3"/>
  <c r="AQ530" i="3"/>
  <c r="AT530" i="3"/>
  <c r="AW530" i="3"/>
  <c r="AZ530" i="3"/>
  <c r="BC530" i="3"/>
  <c r="BF530" i="3"/>
  <c r="BI530" i="3"/>
  <c r="BL530" i="3"/>
  <c r="BO530" i="3"/>
  <c r="BR530" i="3"/>
  <c r="BU530" i="3"/>
  <c r="BX530" i="3"/>
  <c r="CA530" i="3"/>
  <c r="CD530" i="3"/>
  <c r="CG530" i="3"/>
  <c r="CJ530" i="3"/>
  <c r="CM530" i="3"/>
  <c r="CP530" i="3"/>
  <c r="CS530" i="3"/>
  <c r="B531" i="3"/>
  <c r="C531" i="3"/>
  <c r="F531" i="3"/>
  <c r="G531" i="3"/>
  <c r="J531" i="3"/>
  <c r="M531" i="3"/>
  <c r="P531" i="3"/>
  <c r="S531" i="3"/>
  <c r="V531" i="3"/>
  <c r="Y531" i="3"/>
  <c r="AB531" i="3"/>
  <c r="AE531" i="3"/>
  <c r="AH531" i="3"/>
  <c r="AK531" i="3"/>
  <c r="AN531" i="3"/>
  <c r="AQ531" i="3"/>
  <c r="AT531" i="3"/>
  <c r="AW531" i="3"/>
  <c r="AZ531" i="3"/>
  <c r="BC531" i="3"/>
  <c r="BF531" i="3"/>
  <c r="BI531" i="3"/>
  <c r="BL531" i="3"/>
  <c r="BO531" i="3"/>
  <c r="BR531" i="3"/>
  <c r="BU531" i="3"/>
  <c r="BX531" i="3"/>
  <c r="CA531" i="3"/>
  <c r="CD531" i="3"/>
  <c r="CG531" i="3"/>
  <c r="CJ531" i="3"/>
  <c r="CM531" i="3"/>
  <c r="CP531" i="3"/>
  <c r="CS531" i="3"/>
  <c r="B532" i="3"/>
  <c r="C532" i="3"/>
  <c r="F532" i="3"/>
  <c r="G532" i="3"/>
  <c r="J532" i="3"/>
  <c r="M532" i="3"/>
  <c r="P532" i="3"/>
  <c r="S532" i="3"/>
  <c r="V532" i="3"/>
  <c r="Y532" i="3"/>
  <c r="AB532" i="3"/>
  <c r="AE532" i="3"/>
  <c r="AH532" i="3"/>
  <c r="AK532" i="3"/>
  <c r="AN532" i="3"/>
  <c r="AQ532" i="3"/>
  <c r="AT532" i="3"/>
  <c r="AW532" i="3"/>
  <c r="AZ532" i="3"/>
  <c r="BC532" i="3"/>
  <c r="BF532" i="3"/>
  <c r="BI532" i="3"/>
  <c r="BL532" i="3"/>
  <c r="BO532" i="3"/>
  <c r="BR532" i="3"/>
  <c r="BU532" i="3"/>
  <c r="BX532" i="3"/>
  <c r="CA532" i="3"/>
  <c r="CD532" i="3"/>
  <c r="CG532" i="3"/>
  <c r="CJ532" i="3"/>
  <c r="CM532" i="3"/>
  <c r="CP532" i="3"/>
  <c r="CS532" i="3"/>
  <c r="B533" i="3"/>
  <c r="C533" i="3"/>
  <c r="F533" i="3"/>
  <c r="G533" i="3"/>
  <c r="J533" i="3"/>
  <c r="M533" i="3"/>
  <c r="P533" i="3"/>
  <c r="S533" i="3"/>
  <c r="V533" i="3"/>
  <c r="Y533" i="3"/>
  <c r="AB533" i="3"/>
  <c r="AE533" i="3"/>
  <c r="AH533" i="3"/>
  <c r="AK533" i="3"/>
  <c r="AN533" i="3"/>
  <c r="AQ533" i="3"/>
  <c r="AT533" i="3"/>
  <c r="AW533" i="3"/>
  <c r="AZ533" i="3"/>
  <c r="BC533" i="3"/>
  <c r="BF533" i="3"/>
  <c r="BI533" i="3"/>
  <c r="BL533" i="3"/>
  <c r="BO533" i="3"/>
  <c r="BR533" i="3"/>
  <c r="BU533" i="3"/>
  <c r="BX533" i="3"/>
  <c r="CA533" i="3"/>
  <c r="CD533" i="3"/>
  <c r="CG533" i="3"/>
  <c r="CJ533" i="3"/>
  <c r="CM533" i="3"/>
  <c r="CP533" i="3"/>
  <c r="CS533" i="3"/>
  <c r="B534" i="3"/>
  <c r="C534" i="3"/>
  <c r="F534" i="3"/>
  <c r="G534" i="3"/>
  <c r="J534" i="3"/>
  <c r="M534" i="3"/>
  <c r="P534" i="3"/>
  <c r="S534" i="3"/>
  <c r="V534" i="3"/>
  <c r="Y534" i="3"/>
  <c r="AB534" i="3"/>
  <c r="AE534" i="3"/>
  <c r="AH534" i="3"/>
  <c r="AK534" i="3"/>
  <c r="AN534" i="3"/>
  <c r="AQ534" i="3"/>
  <c r="AT534" i="3"/>
  <c r="AW534" i="3"/>
  <c r="AZ534" i="3"/>
  <c r="BC534" i="3"/>
  <c r="BF534" i="3"/>
  <c r="BI534" i="3"/>
  <c r="BL534" i="3"/>
  <c r="BO534" i="3"/>
  <c r="BR534" i="3"/>
  <c r="BU534" i="3"/>
  <c r="BX534" i="3"/>
  <c r="CA534" i="3"/>
  <c r="CD534" i="3"/>
  <c r="CG534" i="3"/>
  <c r="CJ534" i="3"/>
  <c r="CM534" i="3"/>
  <c r="CP534" i="3"/>
  <c r="CS534" i="3"/>
  <c r="B535" i="3"/>
  <c r="C535" i="3"/>
  <c r="F535" i="3"/>
  <c r="G535" i="3"/>
  <c r="J535" i="3"/>
  <c r="M535" i="3"/>
  <c r="P535" i="3"/>
  <c r="S535" i="3"/>
  <c r="V535" i="3"/>
  <c r="Y535" i="3"/>
  <c r="AB535" i="3"/>
  <c r="AE535" i="3"/>
  <c r="AH535" i="3"/>
  <c r="AK535" i="3"/>
  <c r="AN535" i="3"/>
  <c r="AQ535" i="3"/>
  <c r="AT535" i="3"/>
  <c r="AW535" i="3"/>
  <c r="AZ535" i="3"/>
  <c r="BC535" i="3"/>
  <c r="BF535" i="3"/>
  <c r="BI535" i="3"/>
  <c r="BL535" i="3"/>
  <c r="BO535" i="3"/>
  <c r="BR535" i="3"/>
  <c r="BU535" i="3"/>
  <c r="BX535" i="3"/>
  <c r="CA535" i="3"/>
  <c r="CD535" i="3"/>
  <c r="CG535" i="3"/>
  <c r="CJ535" i="3"/>
  <c r="CM535" i="3"/>
  <c r="CP535" i="3"/>
  <c r="CS535" i="3"/>
  <c r="B536" i="3"/>
  <c r="C536" i="3"/>
  <c r="F536" i="3"/>
  <c r="G536" i="3"/>
  <c r="J536" i="3"/>
  <c r="M536" i="3"/>
  <c r="P536" i="3"/>
  <c r="S536" i="3"/>
  <c r="V536" i="3"/>
  <c r="Y536" i="3"/>
  <c r="AB536" i="3"/>
  <c r="AE536" i="3"/>
  <c r="AH536" i="3"/>
  <c r="AK536" i="3"/>
  <c r="AN536" i="3"/>
  <c r="AQ536" i="3"/>
  <c r="AT536" i="3"/>
  <c r="AW536" i="3"/>
  <c r="AZ536" i="3"/>
  <c r="BC536" i="3"/>
  <c r="BF536" i="3"/>
  <c r="BI536" i="3"/>
  <c r="BL536" i="3"/>
  <c r="BO536" i="3"/>
  <c r="BR536" i="3"/>
  <c r="BU536" i="3"/>
  <c r="BX536" i="3"/>
  <c r="CA536" i="3"/>
  <c r="CD536" i="3"/>
  <c r="CG536" i="3"/>
  <c r="CJ536" i="3"/>
  <c r="CM536" i="3"/>
  <c r="CP536" i="3"/>
  <c r="CS536" i="3"/>
  <c r="B537" i="3"/>
  <c r="C537" i="3"/>
  <c r="F537" i="3"/>
  <c r="G537" i="3"/>
  <c r="J537" i="3"/>
  <c r="M537" i="3"/>
  <c r="P537" i="3"/>
  <c r="S537" i="3"/>
  <c r="V537" i="3"/>
  <c r="Y537" i="3"/>
  <c r="AB537" i="3"/>
  <c r="AE537" i="3"/>
  <c r="AH537" i="3"/>
  <c r="AK537" i="3"/>
  <c r="AN537" i="3"/>
  <c r="AQ537" i="3"/>
  <c r="AT537" i="3"/>
  <c r="AW537" i="3"/>
  <c r="AZ537" i="3"/>
  <c r="BC537" i="3"/>
  <c r="BF537" i="3"/>
  <c r="BI537" i="3"/>
  <c r="BL537" i="3"/>
  <c r="BO537" i="3"/>
  <c r="BR537" i="3"/>
  <c r="BU537" i="3"/>
  <c r="BX537" i="3"/>
  <c r="CA537" i="3"/>
  <c r="CD537" i="3"/>
  <c r="CG537" i="3"/>
  <c r="CJ537" i="3"/>
  <c r="CM537" i="3"/>
  <c r="CP537" i="3"/>
  <c r="CS537" i="3"/>
  <c r="B538" i="3"/>
  <c r="C538" i="3"/>
  <c r="F538" i="3"/>
  <c r="G538" i="3"/>
  <c r="J538" i="3"/>
  <c r="M538" i="3"/>
  <c r="P538" i="3"/>
  <c r="S538" i="3"/>
  <c r="V538" i="3"/>
  <c r="Y538" i="3"/>
  <c r="AB538" i="3"/>
  <c r="AE538" i="3"/>
  <c r="AH538" i="3"/>
  <c r="AK538" i="3"/>
  <c r="AN538" i="3"/>
  <c r="AQ538" i="3"/>
  <c r="AT538" i="3"/>
  <c r="AW538" i="3"/>
  <c r="AZ538" i="3"/>
  <c r="BC538" i="3"/>
  <c r="BF538" i="3"/>
  <c r="BI538" i="3"/>
  <c r="BL538" i="3"/>
  <c r="BO538" i="3"/>
  <c r="BR538" i="3"/>
  <c r="BU538" i="3"/>
  <c r="BX538" i="3"/>
  <c r="CA538" i="3"/>
  <c r="CD538" i="3"/>
  <c r="CG538" i="3"/>
  <c r="CJ538" i="3"/>
  <c r="CM538" i="3"/>
  <c r="CP538" i="3"/>
  <c r="CS538" i="3"/>
  <c r="B539" i="3"/>
  <c r="C539" i="3"/>
  <c r="F539" i="3"/>
  <c r="G539" i="3"/>
  <c r="J539" i="3"/>
  <c r="M539" i="3"/>
  <c r="P539" i="3"/>
  <c r="S539" i="3"/>
  <c r="V539" i="3"/>
  <c r="Y539" i="3"/>
  <c r="AB539" i="3"/>
  <c r="AE539" i="3"/>
  <c r="AH539" i="3"/>
  <c r="AK539" i="3"/>
  <c r="AN539" i="3"/>
  <c r="AQ539" i="3"/>
  <c r="AT539" i="3"/>
  <c r="AW539" i="3"/>
  <c r="AZ539" i="3"/>
  <c r="BC539" i="3"/>
  <c r="BF539" i="3"/>
  <c r="BI539" i="3"/>
  <c r="BL539" i="3"/>
  <c r="BO539" i="3"/>
  <c r="BR539" i="3"/>
  <c r="BU539" i="3"/>
  <c r="BX539" i="3"/>
  <c r="CA539" i="3"/>
  <c r="CD539" i="3"/>
  <c r="CG539" i="3"/>
  <c r="CJ539" i="3"/>
  <c r="CM539" i="3"/>
  <c r="CP539" i="3"/>
  <c r="CS539" i="3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P3767" i="2" l="1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P3366" i="2" l="1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P2877" i="2" l="1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B512" i="3"/>
  <c r="C512" i="3"/>
  <c r="F512" i="3"/>
  <c r="G512" i="3"/>
  <c r="J512" i="3"/>
  <c r="M512" i="3"/>
  <c r="P512" i="3"/>
  <c r="S512" i="3"/>
  <c r="V512" i="3"/>
  <c r="Y512" i="3"/>
  <c r="AB512" i="3"/>
  <c r="AE512" i="3"/>
  <c r="AH512" i="3"/>
  <c r="AK512" i="3"/>
  <c r="AN512" i="3"/>
  <c r="AQ512" i="3"/>
  <c r="AT512" i="3"/>
  <c r="AW512" i="3"/>
  <c r="AZ512" i="3"/>
  <c r="BC512" i="3"/>
  <c r="BF512" i="3"/>
  <c r="BI512" i="3"/>
  <c r="BL512" i="3"/>
  <c r="BO512" i="3"/>
  <c r="BR512" i="3"/>
  <c r="BU512" i="3"/>
  <c r="BX512" i="3"/>
  <c r="CA512" i="3"/>
  <c r="CD512" i="3"/>
  <c r="CG512" i="3"/>
  <c r="CJ512" i="3"/>
  <c r="CM512" i="3"/>
  <c r="CP512" i="3"/>
  <c r="CS512" i="3"/>
  <c r="B513" i="3"/>
  <c r="C513" i="3"/>
  <c r="F513" i="3"/>
  <c r="G513" i="3"/>
  <c r="J513" i="3"/>
  <c r="M513" i="3"/>
  <c r="P513" i="3"/>
  <c r="S513" i="3"/>
  <c r="V513" i="3"/>
  <c r="Y513" i="3"/>
  <c r="AB513" i="3"/>
  <c r="AE513" i="3"/>
  <c r="AH513" i="3"/>
  <c r="AK513" i="3"/>
  <c r="AN513" i="3"/>
  <c r="AQ513" i="3"/>
  <c r="AT513" i="3"/>
  <c r="AW513" i="3"/>
  <c r="AZ513" i="3"/>
  <c r="BC513" i="3"/>
  <c r="BF513" i="3"/>
  <c r="BI513" i="3"/>
  <c r="BL513" i="3"/>
  <c r="BO513" i="3"/>
  <c r="BR513" i="3"/>
  <c r="BU513" i="3"/>
  <c r="BX513" i="3"/>
  <c r="CA513" i="3"/>
  <c r="CD513" i="3"/>
  <c r="CG513" i="3"/>
  <c r="CJ513" i="3"/>
  <c r="CM513" i="3"/>
  <c r="CP513" i="3"/>
  <c r="CS513" i="3"/>
  <c r="B514" i="3"/>
  <c r="C514" i="3"/>
  <c r="F514" i="3"/>
  <c r="G514" i="3"/>
  <c r="J514" i="3"/>
  <c r="M514" i="3"/>
  <c r="P514" i="3"/>
  <c r="S514" i="3"/>
  <c r="V514" i="3"/>
  <c r="Y514" i="3"/>
  <c r="AB514" i="3"/>
  <c r="AE514" i="3"/>
  <c r="AH514" i="3"/>
  <c r="AK514" i="3"/>
  <c r="AN514" i="3"/>
  <c r="AQ514" i="3"/>
  <c r="AT514" i="3"/>
  <c r="AW514" i="3"/>
  <c r="AZ514" i="3"/>
  <c r="BC514" i="3"/>
  <c r="BF514" i="3"/>
  <c r="BI514" i="3"/>
  <c r="BL514" i="3"/>
  <c r="BO514" i="3"/>
  <c r="BR514" i="3"/>
  <c r="BU514" i="3"/>
  <c r="BX514" i="3"/>
  <c r="CA514" i="3"/>
  <c r="CD514" i="3"/>
  <c r="CG514" i="3"/>
  <c r="CJ514" i="3"/>
  <c r="CM514" i="3"/>
  <c r="CP514" i="3"/>
  <c r="CS514" i="3"/>
  <c r="B515" i="3"/>
  <c r="C515" i="3"/>
  <c r="F515" i="3"/>
  <c r="G515" i="3"/>
  <c r="J515" i="3"/>
  <c r="M515" i="3"/>
  <c r="P515" i="3"/>
  <c r="S515" i="3"/>
  <c r="V515" i="3"/>
  <c r="Y515" i="3"/>
  <c r="AB515" i="3"/>
  <c r="AE515" i="3"/>
  <c r="AH515" i="3"/>
  <c r="AK515" i="3"/>
  <c r="AN515" i="3"/>
  <c r="AQ515" i="3"/>
  <c r="AT515" i="3"/>
  <c r="AW515" i="3"/>
  <c r="AZ515" i="3"/>
  <c r="BC515" i="3"/>
  <c r="BF515" i="3"/>
  <c r="BI515" i="3"/>
  <c r="BL515" i="3"/>
  <c r="BO515" i="3"/>
  <c r="BR515" i="3"/>
  <c r="BU515" i="3"/>
  <c r="BX515" i="3"/>
  <c r="CA515" i="3"/>
  <c r="CD515" i="3"/>
  <c r="CG515" i="3"/>
  <c r="CJ515" i="3"/>
  <c r="CM515" i="3"/>
  <c r="CP515" i="3"/>
  <c r="CS515" i="3"/>
  <c r="B516" i="3"/>
  <c r="C516" i="3"/>
  <c r="F516" i="3"/>
  <c r="G516" i="3"/>
  <c r="J516" i="3"/>
  <c r="M516" i="3"/>
  <c r="P516" i="3"/>
  <c r="S516" i="3"/>
  <c r="V516" i="3"/>
  <c r="Y516" i="3"/>
  <c r="AB516" i="3"/>
  <c r="AE516" i="3"/>
  <c r="AH516" i="3"/>
  <c r="AK516" i="3"/>
  <c r="AN516" i="3"/>
  <c r="AQ516" i="3"/>
  <c r="AT516" i="3"/>
  <c r="AW516" i="3"/>
  <c r="AZ516" i="3"/>
  <c r="BC516" i="3"/>
  <c r="BF516" i="3"/>
  <c r="BI516" i="3"/>
  <c r="BL516" i="3"/>
  <c r="BO516" i="3"/>
  <c r="BR516" i="3"/>
  <c r="BU516" i="3"/>
  <c r="BX516" i="3"/>
  <c r="CA516" i="3"/>
  <c r="CD516" i="3"/>
  <c r="CG516" i="3"/>
  <c r="CJ516" i="3"/>
  <c r="CM516" i="3"/>
  <c r="CP516" i="3"/>
  <c r="CS516" i="3"/>
  <c r="B517" i="3"/>
  <c r="C517" i="3"/>
  <c r="F517" i="3"/>
  <c r="G517" i="3"/>
  <c r="J517" i="3"/>
  <c r="M517" i="3"/>
  <c r="P517" i="3"/>
  <c r="S517" i="3"/>
  <c r="V517" i="3"/>
  <c r="Y517" i="3"/>
  <c r="AB517" i="3"/>
  <c r="AE517" i="3"/>
  <c r="AH517" i="3"/>
  <c r="AK517" i="3"/>
  <c r="AN517" i="3"/>
  <c r="AQ517" i="3"/>
  <c r="AT517" i="3"/>
  <c r="AW517" i="3"/>
  <c r="AZ517" i="3"/>
  <c r="BC517" i="3"/>
  <c r="BF517" i="3"/>
  <c r="BI517" i="3"/>
  <c r="BL517" i="3"/>
  <c r="BO517" i="3"/>
  <c r="BR517" i="3"/>
  <c r="BU517" i="3"/>
  <c r="BX517" i="3"/>
  <c r="CA517" i="3"/>
  <c r="CD517" i="3"/>
  <c r="CG517" i="3"/>
  <c r="CJ517" i="3"/>
  <c r="CM517" i="3"/>
  <c r="CP517" i="3"/>
  <c r="CS517" i="3"/>
  <c r="B518" i="3"/>
  <c r="C518" i="3"/>
  <c r="F518" i="3"/>
  <c r="G518" i="3"/>
  <c r="J518" i="3"/>
  <c r="M518" i="3"/>
  <c r="P518" i="3"/>
  <c r="S518" i="3"/>
  <c r="V518" i="3"/>
  <c r="Y518" i="3"/>
  <c r="AB518" i="3"/>
  <c r="AE518" i="3"/>
  <c r="AH518" i="3"/>
  <c r="AK518" i="3"/>
  <c r="AN518" i="3"/>
  <c r="AQ518" i="3"/>
  <c r="AT518" i="3"/>
  <c r="AW518" i="3"/>
  <c r="AZ518" i="3"/>
  <c r="BC518" i="3"/>
  <c r="BF518" i="3"/>
  <c r="BI518" i="3"/>
  <c r="BL518" i="3"/>
  <c r="BO518" i="3"/>
  <c r="BR518" i="3"/>
  <c r="BU518" i="3"/>
  <c r="BX518" i="3"/>
  <c r="CA518" i="3"/>
  <c r="CD518" i="3"/>
  <c r="CG518" i="3"/>
  <c r="CJ518" i="3"/>
  <c r="CM518" i="3"/>
  <c r="CP518" i="3"/>
  <c r="CS518" i="3"/>
  <c r="B519" i="3"/>
  <c r="C519" i="3"/>
  <c r="F519" i="3"/>
  <c r="G519" i="3"/>
  <c r="J519" i="3"/>
  <c r="M519" i="3"/>
  <c r="P519" i="3"/>
  <c r="S519" i="3"/>
  <c r="V519" i="3"/>
  <c r="Y519" i="3"/>
  <c r="AB519" i="3"/>
  <c r="AE519" i="3"/>
  <c r="AH519" i="3"/>
  <c r="AK519" i="3"/>
  <c r="AN519" i="3"/>
  <c r="AQ519" i="3"/>
  <c r="AT519" i="3"/>
  <c r="AW519" i="3"/>
  <c r="AZ519" i="3"/>
  <c r="BC519" i="3"/>
  <c r="BF519" i="3"/>
  <c r="BI519" i="3"/>
  <c r="BL519" i="3"/>
  <c r="BO519" i="3"/>
  <c r="BR519" i="3"/>
  <c r="BU519" i="3"/>
  <c r="BX519" i="3"/>
  <c r="CA519" i="3"/>
  <c r="CD519" i="3"/>
  <c r="CG519" i="3"/>
  <c r="CJ519" i="3"/>
  <c r="CM519" i="3"/>
  <c r="CP519" i="3"/>
  <c r="CS519" i="3"/>
  <c r="B520" i="3"/>
  <c r="C520" i="3"/>
  <c r="F520" i="3"/>
  <c r="G520" i="3"/>
  <c r="J520" i="3"/>
  <c r="M520" i="3"/>
  <c r="P520" i="3"/>
  <c r="S520" i="3"/>
  <c r="V520" i="3"/>
  <c r="Y520" i="3"/>
  <c r="AB520" i="3"/>
  <c r="AE520" i="3"/>
  <c r="AH520" i="3"/>
  <c r="AK520" i="3"/>
  <c r="AN520" i="3"/>
  <c r="AQ520" i="3"/>
  <c r="AT520" i="3"/>
  <c r="AW520" i="3"/>
  <c r="AZ520" i="3"/>
  <c r="BC520" i="3"/>
  <c r="BF520" i="3"/>
  <c r="BI520" i="3"/>
  <c r="BL520" i="3"/>
  <c r="BO520" i="3"/>
  <c r="BR520" i="3"/>
  <c r="BU520" i="3"/>
  <c r="BX520" i="3"/>
  <c r="CA520" i="3"/>
  <c r="CD520" i="3"/>
  <c r="CG520" i="3"/>
  <c r="CJ520" i="3"/>
  <c r="CM520" i="3"/>
  <c r="CP520" i="3"/>
  <c r="CS520" i="3"/>
  <c r="B521" i="3"/>
  <c r="C521" i="3"/>
  <c r="F521" i="3"/>
  <c r="G521" i="3"/>
  <c r="J521" i="3"/>
  <c r="M521" i="3"/>
  <c r="P521" i="3"/>
  <c r="S521" i="3"/>
  <c r="V521" i="3"/>
  <c r="Y521" i="3"/>
  <c r="AB521" i="3"/>
  <c r="AE521" i="3"/>
  <c r="AH521" i="3"/>
  <c r="AK521" i="3"/>
  <c r="AN521" i="3"/>
  <c r="AQ521" i="3"/>
  <c r="AT521" i="3"/>
  <c r="AW521" i="3"/>
  <c r="AZ521" i="3"/>
  <c r="BC521" i="3"/>
  <c r="BF521" i="3"/>
  <c r="BI521" i="3"/>
  <c r="BL521" i="3"/>
  <c r="BO521" i="3"/>
  <c r="BR521" i="3"/>
  <c r="BU521" i="3"/>
  <c r="BX521" i="3"/>
  <c r="CA521" i="3"/>
  <c r="CD521" i="3"/>
  <c r="CG521" i="3"/>
  <c r="CJ521" i="3"/>
  <c r="CM521" i="3"/>
  <c r="CP521" i="3"/>
  <c r="CS521" i="3"/>
  <c r="B522" i="3"/>
  <c r="C522" i="3"/>
  <c r="F522" i="3"/>
  <c r="G522" i="3"/>
  <c r="J522" i="3"/>
  <c r="M522" i="3"/>
  <c r="P522" i="3"/>
  <c r="S522" i="3"/>
  <c r="V522" i="3"/>
  <c r="Y522" i="3"/>
  <c r="AB522" i="3"/>
  <c r="AE522" i="3"/>
  <c r="AH522" i="3"/>
  <c r="AK522" i="3"/>
  <c r="AN522" i="3"/>
  <c r="AQ522" i="3"/>
  <c r="AT522" i="3"/>
  <c r="AW522" i="3"/>
  <c r="AZ522" i="3"/>
  <c r="BC522" i="3"/>
  <c r="BF522" i="3"/>
  <c r="BI522" i="3"/>
  <c r="BL522" i="3"/>
  <c r="BO522" i="3"/>
  <c r="BR522" i="3"/>
  <c r="BU522" i="3"/>
  <c r="BX522" i="3"/>
  <c r="CA522" i="3"/>
  <c r="CD522" i="3"/>
  <c r="CG522" i="3"/>
  <c r="CJ522" i="3"/>
  <c r="CM522" i="3"/>
  <c r="CP522" i="3"/>
  <c r="CS522" i="3"/>
  <c r="B523" i="3"/>
  <c r="C523" i="3"/>
  <c r="F523" i="3"/>
  <c r="G523" i="3"/>
  <c r="J523" i="3"/>
  <c r="M523" i="3"/>
  <c r="P523" i="3"/>
  <c r="S523" i="3"/>
  <c r="V523" i="3"/>
  <c r="Y523" i="3"/>
  <c r="AB523" i="3"/>
  <c r="AE523" i="3"/>
  <c r="AH523" i="3"/>
  <c r="AK523" i="3"/>
  <c r="AN523" i="3"/>
  <c r="AQ523" i="3"/>
  <c r="AT523" i="3"/>
  <c r="AW523" i="3"/>
  <c r="AZ523" i="3"/>
  <c r="BC523" i="3"/>
  <c r="BF523" i="3"/>
  <c r="BI523" i="3"/>
  <c r="BL523" i="3"/>
  <c r="BO523" i="3"/>
  <c r="BR523" i="3"/>
  <c r="BU523" i="3"/>
  <c r="BX523" i="3"/>
  <c r="CA523" i="3"/>
  <c r="CD523" i="3"/>
  <c r="CG523" i="3"/>
  <c r="CJ523" i="3"/>
  <c r="CM523" i="3"/>
  <c r="CP523" i="3"/>
  <c r="CS523" i="3"/>
  <c r="B524" i="3"/>
  <c r="C524" i="3"/>
  <c r="F524" i="3"/>
  <c r="G524" i="3"/>
  <c r="J524" i="3"/>
  <c r="M524" i="3"/>
  <c r="P524" i="3"/>
  <c r="S524" i="3"/>
  <c r="V524" i="3"/>
  <c r="Y524" i="3"/>
  <c r="AB524" i="3"/>
  <c r="AE524" i="3"/>
  <c r="AH524" i="3"/>
  <c r="AK524" i="3"/>
  <c r="AN524" i="3"/>
  <c r="AQ524" i="3"/>
  <c r="AT524" i="3"/>
  <c r="AW524" i="3"/>
  <c r="AZ524" i="3"/>
  <c r="BC524" i="3"/>
  <c r="BF524" i="3"/>
  <c r="BI524" i="3"/>
  <c r="BL524" i="3"/>
  <c r="BO524" i="3"/>
  <c r="BR524" i="3"/>
  <c r="BU524" i="3"/>
  <c r="BX524" i="3"/>
  <c r="CA524" i="3"/>
  <c r="CD524" i="3"/>
  <c r="CG524" i="3"/>
  <c r="CJ524" i="3"/>
  <c r="CM524" i="3"/>
  <c r="CP524" i="3"/>
  <c r="CS524" i="3"/>
  <c r="B525" i="3"/>
  <c r="C525" i="3"/>
  <c r="F525" i="3"/>
  <c r="G525" i="3"/>
  <c r="J525" i="3"/>
  <c r="M525" i="3"/>
  <c r="P525" i="3"/>
  <c r="S525" i="3"/>
  <c r="V525" i="3"/>
  <c r="Y525" i="3"/>
  <c r="AB525" i="3"/>
  <c r="AE525" i="3"/>
  <c r="AH525" i="3"/>
  <c r="AK525" i="3"/>
  <c r="AN525" i="3"/>
  <c r="AQ525" i="3"/>
  <c r="AT525" i="3"/>
  <c r="AW525" i="3"/>
  <c r="AZ525" i="3"/>
  <c r="BC525" i="3"/>
  <c r="BF525" i="3"/>
  <c r="BI525" i="3"/>
  <c r="BL525" i="3"/>
  <c r="BO525" i="3"/>
  <c r="BR525" i="3"/>
  <c r="BU525" i="3"/>
  <c r="BX525" i="3"/>
  <c r="CA525" i="3"/>
  <c r="CD525" i="3"/>
  <c r="CG525" i="3"/>
  <c r="CJ525" i="3"/>
  <c r="CM525" i="3"/>
  <c r="CP525" i="3"/>
  <c r="CS525" i="3"/>
  <c r="B526" i="3"/>
  <c r="C526" i="3"/>
  <c r="F526" i="3"/>
  <c r="G526" i="3"/>
  <c r="J526" i="3"/>
  <c r="M526" i="3"/>
  <c r="P526" i="3"/>
  <c r="S526" i="3"/>
  <c r="V526" i="3"/>
  <c r="Y526" i="3"/>
  <c r="AB526" i="3"/>
  <c r="AE526" i="3"/>
  <c r="AH526" i="3"/>
  <c r="AK526" i="3"/>
  <c r="AN526" i="3"/>
  <c r="AQ526" i="3"/>
  <c r="AT526" i="3"/>
  <c r="AW526" i="3"/>
  <c r="AZ526" i="3"/>
  <c r="BC526" i="3"/>
  <c r="BF526" i="3"/>
  <c r="BI526" i="3"/>
  <c r="BL526" i="3"/>
  <c r="BO526" i="3"/>
  <c r="BR526" i="3"/>
  <c r="BU526" i="3"/>
  <c r="BX526" i="3"/>
  <c r="CA526" i="3"/>
  <c r="CD526" i="3"/>
  <c r="CG526" i="3"/>
  <c r="CJ526" i="3"/>
  <c r="CM526" i="3"/>
  <c r="CP526" i="3"/>
  <c r="CS526" i="3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B499" i="3" l="1"/>
  <c r="C499" i="3"/>
  <c r="F499" i="3"/>
  <c r="G499" i="3"/>
  <c r="J499" i="3"/>
  <c r="M499" i="3"/>
  <c r="P499" i="3"/>
  <c r="S499" i="3"/>
  <c r="V499" i="3"/>
  <c r="Y499" i="3"/>
  <c r="AB499" i="3"/>
  <c r="AE499" i="3"/>
  <c r="AH499" i="3"/>
  <c r="AK499" i="3"/>
  <c r="AN499" i="3"/>
  <c r="AQ499" i="3"/>
  <c r="AT499" i="3"/>
  <c r="AW499" i="3"/>
  <c r="AZ499" i="3"/>
  <c r="BC499" i="3"/>
  <c r="BF499" i="3"/>
  <c r="BI499" i="3"/>
  <c r="BL499" i="3"/>
  <c r="BO499" i="3"/>
  <c r="BR499" i="3"/>
  <c r="BU499" i="3"/>
  <c r="BX499" i="3"/>
  <c r="CA499" i="3"/>
  <c r="CD499" i="3"/>
  <c r="CG499" i="3"/>
  <c r="CJ499" i="3"/>
  <c r="CM499" i="3"/>
  <c r="CP499" i="3"/>
  <c r="CS499" i="3"/>
  <c r="B500" i="3"/>
  <c r="C500" i="3"/>
  <c r="F500" i="3"/>
  <c r="G500" i="3"/>
  <c r="J500" i="3"/>
  <c r="M500" i="3"/>
  <c r="P500" i="3"/>
  <c r="S500" i="3"/>
  <c r="V500" i="3"/>
  <c r="Y500" i="3"/>
  <c r="AB500" i="3"/>
  <c r="AE500" i="3"/>
  <c r="AH500" i="3"/>
  <c r="AK500" i="3"/>
  <c r="AN500" i="3"/>
  <c r="AQ500" i="3"/>
  <c r="AT500" i="3"/>
  <c r="AW500" i="3"/>
  <c r="AZ500" i="3"/>
  <c r="BC500" i="3"/>
  <c r="BF500" i="3"/>
  <c r="BI500" i="3"/>
  <c r="BL500" i="3"/>
  <c r="BO500" i="3"/>
  <c r="BR500" i="3"/>
  <c r="BU500" i="3"/>
  <c r="BX500" i="3"/>
  <c r="CA500" i="3"/>
  <c r="CD500" i="3"/>
  <c r="CG500" i="3"/>
  <c r="CJ500" i="3"/>
  <c r="CM500" i="3"/>
  <c r="CP500" i="3"/>
  <c r="CS500" i="3"/>
  <c r="B501" i="3"/>
  <c r="C501" i="3"/>
  <c r="F501" i="3"/>
  <c r="G501" i="3"/>
  <c r="J501" i="3"/>
  <c r="M501" i="3"/>
  <c r="P501" i="3"/>
  <c r="S501" i="3"/>
  <c r="V501" i="3"/>
  <c r="Y501" i="3"/>
  <c r="AB501" i="3"/>
  <c r="AE501" i="3"/>
  <c r="AH501" i="3"/>
  <c r="AK501" i="3"/>
  <c r="AN501" i="3"/>
  <c r="AQ501" i="3"/>
  <c r="AT501" i="3"/>
  <c r="AW501" i="3"/>
  <c r="AZ501" i="3"/>
  <c r="BC501" i="3"/>
  <c r="BF501" i="3"/>
  <c r="BI501" i="3"/>
  <c r="BL501" i="3"/>
  <c r="BO501" i="3"/>
  <c r="BR501" i="3"/>
  <c r="BU501" i="3"/>
  <c r="BX501" i="3"/>
  <c r="CA501" i="3"/>
  <c r="CD501" i="3"/>
  <c r="CG501" i="3"/>
  <c r="CJ501" i="3"/>
  <c r="CM501" i="3"/>
  <c r="CP501" i="3"/>
  <c r="CS501" i="3"/>
  <c r="B502" i="3"/>
  <c r="C502" i="3"/>
  <c r="F502" i="3"/>
  <c r="G502" i="3"/>
  <c r="J502" i="3"/>
  <c r="M502" i="3"/>
  <c r="P502" i="3"/>
  <c r="S502" i="3"/>
  <c r="V502" i="3"/>
  <c r="Y502" i="3"/>
  <c r="AB502" i="3"/>
  <c r="AE502" i="3"/>
  <c r="AH502" i="3"/>
  <c r="AK502" i="3"/>
  <c r="AN502" i="3"/>
  <c r="AQ502" i="3"/>
  <c r="AT502" i="3"/>
  <c r="AW502" i="3"/>
  <c r="AZ502" i="3"/>
  <c r="BC502" i="3"/>
  <c r="BF502" i="3"/>
  <c r="BI502" i="3"/>
  <c r="BL502" i="3"/>
  <c r="BO502" i="3"/>
  <c r="BR502" i="3"/>
  <c r="BU502" i="3"/>
  <c r="BX502" i="3"/>
  <c r="CA502" i="3"/>
  <c r="CD502" i="3"/>
  <c r="CG502" i="3"/>
  <c r="CJ502" i="3"/>
  <c r="CM502" i="3"/>
  <c r="CP502" i="3"/>
  <c r="CS502" i="3"/>
  <c r="B503" i="3"/>
  <c r="C503" i="3"/>
  <c r="F503" i="3"/>
  <c r="G503" i="3"/>
  <c r="J503" i="3"/>
  <c r="M503" i="3"/>
  <c r="P503" i="3"/>
  <c r="S503" i="3"/>
  <c r="V503" i="3"/>
  <c r="Y503" i="3"/>
  <c r="AB503" i="3"/>
  <c r="AE503" i="3"/>
  <c r="AH503" i="3"/>
  <c r="AK503" i="3"/>
  <c r="AN503" i="3"/>
  <c r="AQ503" i="3"/>
  <c r="AT503" i="3"/>
  <c r="AW503" i="3"/>
  <c r="AZ503" i="3"/>
  <c r="BC503" i="3"/>
  <c r="BF503" i="3"/>
  <c r="BI503" i="3"/>
  <c r="BL503" i="3"/>
  <c r="BO503" i="3"/>
  <c r="BR503" i="3"/>
  <c r="BU503" i="3"/>
  <c r="BX503" i="3"/>
  <c r="CA503" i="3"/>
  <c r="CD503" i="3"/>
  <c r="CG503" i="3"/>
  <c r="CJ503" i="3"/>
  <c r="CM503" i="3"/>
  <c r="CP503" i="3"/>
  <c r="CS503" i="3"/>
  <c r="B504" i="3"/>
  <c r="C504" i="3"/>
  <c r="F504" i="3"/>
  <c r="G504" i="3"/>
  <c r="J504" i="3"/>
  <c r="M504" i="3"/>
  <c r="P504" i="3"/>
  <c r="S504" i="3"/>
  <c r="V504" i="3"/>
  <c r="Y504" i="3"/>
  <c r="AB504" i="3"/>
  <c r="AE504" i="3"/>
  <c r="AH504" i="3"/>
  <c r="AK504" i="3"/>
  <c r="AN504" i="3"/>
  <c r="AQ504" i="3"/>
  <c r="AT504" i="3"/>
  <c r="AW504" i="3"/>
  <c r="AZ504" i="3"/>
  <c r="BC504" i="3"/>
  <c r="BF504" i="3"/>
  <c r="BI504" i="3"/>
  <c r="BL504" i="3"/>
  <c r="BO504" i="3"/>
  <c r="BR504" i="3"/>
  <c r="BU504" i="3"/>
  <c r="BX504" i="3"/>
  <c r="CA504" i="3"/>
  <c r="CD504" i="3"/>
  <c r="CG504" i="3"/>
  <c r="CJ504" i="3"/>
  <c r="CM504" i="3"/>
  <c r="CP504" i="3"/>
  <c r="CS504" i="3"/>
  <c r="B505" i="3"/>
  <c r="C505" i="3"/>
  <c r="F505" i="3"/>
  <c r="G505" i="3"/>
  <c r="J505" i="3"/>
  <c r="M505" i="3"/>
  <c r="P505" i="3"/>
  <c r="S505" i="3"/>
  <c r="V505" i="3"/>
  <c r="Y505" i="3"/>
  <c r="AB505" i="3"/>
  <c r="AE505" i="3"/>
  <c r="AH505" i="3"/>
  <c r="AK505" i="3"/>
  <c r="AN505" i="3"/>
  <c r="AQ505" i="3"/>
  <c r="AT505" i="3"/>
  <c r="AW505" i="3"/>
  <c r="AZ505" i="3"/>
  <c r="BC505" i="3"/>
  <c r="BF505" i="3"/>
  <c r="BI505" i="3"/>
  <c r="BL505" i="3"/>
  <c r="BO505" i="3"/>
  <c r="BR505" i="3"/>
  <c r="BU505" i="3"/>
  <c r="BX505" i="3"/>
  <c r="CA505" i="3"/>
  <c r="CD505" i="3"/>
  <c r="CG505" i="3"/>
  <c r="CJ505" i="3"/>
  <c r="CM505" i="3"/>
  <c r="CP505" i="3"/>
  <c r="CS505" i="3"/>
  <c r="B506" i="3"/>
  <c r="C506" i="3"/>
  <c r="F506" i="3"/>
  <c r="G506" i="3"/>
  <c r="J506" i="3"/>
  <c r="M506" i="3"/>
  <c r="P506" i="3"/>
  <c r="S506" i="3"/>
  <c r="V506" i="3"/>
  <c r="Y506" i="3"/>
  <c r="AB506" i="3"/>
  <c r="AE506" i="3"/>
  <c r="AH506" i="3"/>
  <c r="AK506" i="3"/>
  <c r="AN506" i="3"/>
  <c r="AQ506" i="3"/>
  <c r="AT506" i="3"/>
  <c r="AW506" i="3"/>
  <c r="AZ506" i="3"/>
  <c r="BC506" i="3"/>
  <c r="BF506" i="3"/>
  <c r="BI506" i="3"/>
  <c r="BL506" i="3"/>
  <c r="BO506" i="3"/>
  <c r="BR506" i="3"/>
  <c r="BU506" i="3"/>
  <c r="BX506" i="3"/>
  <c r="CA506" i="3"/>
  <c r="CD506" i="3"/>
  <c r="CG506" i="3"/>
  <c r="CJ506" i="3"/>
  <c r="CM506" i="3"/>
  <c r="CP506" i="3"/>
  <c r="CS506" i="3"/>
  <c r="B507" i="3"/>
  <c r="C507" i="3"/>
  <c r="F507" i="3"/>
  <c r="G507" i="3"/>
  <c r="J507" i="3"/>
  <c r="M507" i="3"/>
  <c r="P507" i="3"/>
  <c r="S507" i="3"/>
  <c r="V507" i="3"/>
  <c r="Y507" i="3"/>
  <c r="AB507" i="3"/>
  <c r="AE507" i="3"/>
  <c r="AH507" i="3"/>
  <c r="AK507" i="3"/>
  <c r="AN507" i="3"/>
  <c r="AQ507" i="3"/>
  <c r="AT507" i="3"/>
  <c r="AW507" i="3"/>
  <c r="AZ507" i="3"/>
  <c r="BC507" i="3"/>
  <c r="BF507" i="3"/>
  <c r="BI507" i="3"/>
  <c r="BL507" i="3"/>
  <c r="BO507" i="3"/>
  <c r="BR507" i="3"/>
  <c r="BU507" i="3"/>
  <c r="BX507" i="3"/>
  <c r="CA507" i="3"/>
  <c r="CD507" i="3"/>
  <c r="CG507" i="3"/>
  <c r="CJ507" i="3"/>
  <c r="CM507" i="3"/>
  <c r="CP507" i="3"/>
  <c r="CS507" i="3"/>
  <c r="B508" i="3"/>
  <c r="C508" i="3"/>
  <c r="F508" i="3"/>
  <c r="G508" i="3"/>
  <c r="J508" i="3"/>
  <c r="M508" i="3"/>
  <c r="P508" i="3"/>
  <c r="S508" i="3"/>
  <c r="V508" i="3"/>
  <c r="Y508" i="3"/>
  <c r="AB508" i="3"/>
  <c r="AE508" i="3"/>
  <c r="AH508" i="3"/>
  <c r="AK508" i="3"/>
  <c r="AN508" i="3"/>
  <c r="AQ508" i="3"/>
  <c r="AT508" i="3"/>
  <c r="AW508" i="3"/>
  <c r="AZ508" i="3"/>
  <c r="BC508" i="3"/>
  <c r="BF508" i="3"/>
  <c r="BI508" i="3"/>
  <c r="BL508" i="3"/>
  <c r="BO508" i="3"/>
  <c r="BR508" i="3"/>
  <c r="BU508" i="3"/>
  <c r="BX508" i="3"/>
  <c r="CA508" i="3"/>
  <c r="CD508" i="3"/>
  <c r="CG508" i="3"/>
  <c r="CJ508" i="3"/>
  <c r="CM508" i="3"/>
  <c r="CP508" i="3"/>
  <c r="CS508" i="3"/>
  <c r="B509" i="3"/>
  <c r="C509" i="3"/>
  <c r="F509" i="3"/>
  <c r="G509" i="3"/>
  <c r="J509" i="3"/>
  <c r="M509" i="3"/>
  <c r="P509" i="3"/>
  <c r="S509" i="3"/>
  <c r="V509" i="3"/>
  <c r="Y509" i="3"/>
  <c r="AB509" i="3"/>
  <c r="AE509" i="3"/>
  <c r="AH509" i="3"/>
  <c r="AK509" i="3"/>
  <c r="AN509" i="3"/>
  <c r="AQ509" i="3"/>
  <c r="AT509" i="3"/>
  <c r="AW509" i="3"/>
  <c r="AZ509" i="3"/>
  <c r="BC509" i="3"/>
  <c r="BF509" i="3"/>
  <c r="BI509" i="3"/>
  <c r="BL509" i="3"/>
  <c r="BO509" i="3"/>
  <c r="BR509" i="3"/>
  <c r="BU509" i="3"/>
  <c r="BX509" i="3"/>
  <c r="CA509" i="3"/>
  <c r="CD509" i="3"/>
  <c r="CG509" i="3"/>
  <c r="CJ509" i="3"/>
  <c r="CM509" i="3"/>
  <c r="CP509" i="3"/>
  <c r="CS509" i="3"/>
  <c r="B510" i="3"/>
  <c r="C510" i="3"/>
  <c r="F510" i="3"/>
  <c r="G510" i="3"/>
  <c r="J510" i="3"/>
  <c r="M510" i="3"/>
  <c r="P510" i="3"/>
  <c r="S510" i="3"/>
  <c r="V510" i="3"/>
  <c r="Y510" i="3"/>
  <c r="AB510" i="3"/>
  <c r="AE510" i="3"/>
  <c r="AH510" i="3"/>
  <c r="AK510" i="3"/>
  <c r="AN510" i="3"/>
  <c r="AQ510" i="3"/>
  <c r="AT510" i="3"/>
  <c r="AW510" i="3"/>
  <c r="AZ510" i="3"/>
  <c r="BC510" i="3"/>
  <c r="BF510" i="3"/>
  <c r="BI510" i="3"/>
  <c r="BL510" i="3"/>
  <c r="BO510" i="3"/>
  <c r="BR510" i="3"/>
  <c r="BU510" i="3"/>
  <c r="BX510" i="3"/>
  <c r="CA510" i="3"/>
  <c r="CD510" i="3"/>
  <c r="CG510" i="3"/>
  <c r="CJ510" i="3"/>
  <c r="CM510" i="3"/>
  <c r="CP510" i="3"/>
  <c r="CS510" i="3"/>
  <c r="B511" i="3"/>
  <c r="C511" i="3"/>
  <c r="F511" i="3"/>
  <c r="G511" i="3"/>
  <c r="J511" i="3"/>
  <c r="M511" i="3"/>
  <c r="P511" i="3"/>
  <c r="S511" i="3"/>
  <c r="V511" i="3"/>
  <c r="Y511" i="3"/>
  <c r="AB511" i="3"/>
  <c r="AE511" i="3"/>
  <c r="AH511" i="3"/>
  <c r="AK511" i="3"/>
  <c r="AN511" i="3"/>
  <c r="AQ511" i="3"/>
  <c r="AT511" i="3"/>
  <c r="AW511" i="3"/>
  <c r="AZ511" i="3"/>
  <c r="BC511" i="3"/>
  <c r="BF511" i="3"/>
  <c r="BI511" i="3"/>
  <c r="BL511" i="3"/>
  <c r="BO511" i="3"/>
  <c r="BR511" i="3"/>
  <c r="BU511" i="3"/>
  <c r="BX511" i="3"/>
  <c r="CA511" i="3"/>
  <c r="CD511" i="3"/>
  <c r="CG511" i="3"/>
  <c r="CJ511" i="3"/>
  <c r="CM511" i="3"/>
  <c r="CP511" i="3"/>
  <c r="CS511" i="3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B492" i="3" l="1"/>
  <c r="C492" i="3"/>
  <c r="F492" i="3"/>
  <c r="G492" i="3"/>
  <c r="J492" i="3"/>
  <c r="M492" i="3"/>
  <c r="P492" i="3"/>
  <c r="S492" i="3"/>
  <c r="V492" i="3"/>
  <c r="Y492" i="3"/>
  <c r="AB492" i="3"/>
  <c r="AE492" i="3"/>
  <c r="AH492" i="3"/>
  <c r="AK492" i="3"/>
  <c r="AN492" i="3"/>
  <c r="AQ492" i="3"/>
  <c r="AT492" i="3"/>
  <c r="AW492" i="3"/>
  <c r="AZ492" i="3"/>
  <c r="BC492" i="3"/>
  <c r="BF492" i="3"/>
  <c r="BI492" i="3"/>
  <c r="BL492" i="3"/>
  <c r="BO492" i="3"/>
  <c r="BR492" i="3"/>
  <c r="BU492" i="3"/>
  <c r="BX492" i="3"/>
  <c r="CA492" i="3"/>
  <c r="CD492" i="3"/>
  <c r="CG492" i="3"/>
  <c r="CJ492" i="3"/>
  <c r="CM492" i="3"/>
  <c r="CP492" i="3"/>
  <c r="CS492" i="3"/>
  <c r="B493" i="3"/>
  <c r="C493" i="3"/>
  <c r="F493" i="3"/>
  <c r="G493" i="3"/>
  <c r="J493" i="3"/>
  <c r="M493" i="3"/>
  <c r="P493" i="3"/>
  <c r="S493" i="3"/>
  <c r="V493" i="3"/>
  <c r="Y493" i="3"/>
  <c r="AB493" i="3"/>
  <c r="AE493" i="3"/>
  <c r="AH493" i="3"/>
  <c r="AK493" i="3"/>
  <c r="AN493" i="3"/>
  <c r="AQ493" i="3"/>
  <c r="AT493" i="3"/>
  <c r="AW493" i="3"/>
  <c r="AZ493" i="3"/>
  <c r="BC493" i="3"/>
  <c r="BF493" i="3"/>
  <c r="BI493" i="3"/>
  <c r="BL493" i="3"/>
  <c r="BO493" i="3"/>
  <c r="BR493" i="3"/>
  <c r="BU493" i="3"/>
  <c r="BX493" i="3"/>
  <c r="CA493" i="3"/>
  <c r="CD493" i="3"/>
  <c r="CG493" i="3"/>
  <c r="CJ493" i="3"/>
  <c r="CM493" i="3"/>
  <c r="CP493" i="3"/>
  <c r="CS493" i="3"/>
  <c r="B494" i="3"/>
  <c r="C494" i="3"/>
  <c r="F494" i="3"/>
  <c r="G494" i="3"/>
  <c r="J494" i="3"/>
  <c r="M494" i="3"/>
  <c r="P494" i="3"/>
  <c r="S494" i="3"/>
  <c r="V494" i="3"/>
  <c r="Y494" i="3"/>
  <c r="AB494" i="3"/>
  <c r="AE494" i="3"/>
  <c r="AH494" i="3"/>
  <c r="AK494" i="3"/>
  <c r="AN494" i="3"/>
  <c r="AQ494" i="3"/>
  <c r="AT494" i="3"/>
  <c r="AW494" i="3"/>
  <c r="AZ494" i="3"/>
  <c r="BC494" i="3"/>
  <c r="BF494" i="3"/>
  <c r="BI494" i="3"/>
  <c r="BL494" i="3"/>
  <c r="BO494" i="3"/>
  <c r="BR494" i="3"/>
  <c r="BU494" i="3"/>
  <c r="BX494" i="3"/>
  <c r="CA494" i="3"/>
  <c r="CD494" i="3"/>
  <c r="CG494" i="3"/>
  <c r="CJ494" i="3"/>
  <c r="CM494" i="3"/>
  <c r="CP494" i="3"/>
  <c r="CS494" i="3"/>
  <c r="B495" i="3"/>
  <c r="C495" i="3"/>
  <c r="F495" i="3"/>
  <c r="G495" i="3"/>
  <c r="J495" i="3"/>
  <c r="M495" i="3"/>
  <c r="P495" i="3"/>
  <c r="S495" i="3"/>
  <c r="V495" i="3"/>
  <c r="Y495" i="3"/>
  <c r="AB495" i="3"/>
  <c r="AE495" i="3"/>
  <c r="AH495" i="3"/>
  <c r="AK495" i="3"/>
  <c r="AN495" i="3"/>
  <c r="AQ495" i="3"/>
  <c r="AT495" i="3"/>
  <c r="AW495" i="3"/>
  <c r="AZ495" i="3"/>
  <c r="BC495" i="3"/>
  <c r="BF495" i="3"/>
  <c r="BI495" i="3"/>
  <c r="BL495" i="3"/>
  <c r="BO495" i="3"/>
  <c r="BR495" i="3"/>
  <c r="BU495" i="3"/>
  <c r="BX495" i="3"/>
  <c r="CA495" i="3"/>
  <c r="CD495" i="3"/>
  <c r="CG495" i="3"/>
  <c r="CJ495" i="3"/>
  <c r="CM495" i="3"/>
  <c r="CP495" i="3"/>
  <c r="CS495" i="3"/>
  <c r="B496" i="3"/>
  <c r="C496" i="3"/>
  <c r="F496" i="3"/>
  <c r="G496" i="3"/>
  <c r="J496" i="3"/>
  <c r="M496" i="3"/>
  <c r="P496" i="3"/>
  <c r="S496" i="3"/>
  <c r="V496" i="3"/>
  <c r="Y496" i="3"/>
  <c r="AB496" i="3"/>
  <c r="AE496" i="3"/>
  <c r="AH496" i="3"/>
  <c r="AK496" i="3"/>
  <c r="AN496" i="3"/>
  <c r="AQ496" i="3"/>
  <c r="AT496" i="3"/>
  <c r="AW496" i="3"/>
  <c r="AZ496" i="3"/>
  <c r="BC496" i="3"/>
  <c r="BF496" i="3"/>
  <c r="BI496" i="3"/>
  <c r="BL496" i="3"/>
  <c r="BO496" i="3"/>
  <c r="BR496" i="3"/>
  <c r="BU496" i="3"/>
  <c r="BX496" i="3"/>
  <c r="CA496" i="3"/>
  <c r="CD496" i="3"/>
  <c r="CG496" i="3"/>
  <c r="CJ496" i="3"/>
  <c r="CM496" i="3"/>
  <c r="CP496" i="3"/>
  <c r="CS496" i="3"/>
  <c r="B497" i="3"/>
  <c r="C497" i="3"/>
  <c r="F497" i="3"/>
  <c r="G497" i="3"/>
  <c r="J497" i="3"/>
  <c r="M497" i="3"/>
  <c r="P497" i="3"/>
  <c r="S497" i="3"/>
  <c r="V497" i="3"/>
  <c r="Y497" i="3"/>
  <c r="AB497" i="3"/>
  <c r="AE497" i="3"/>
  <c r="AH497" i="3"/>
  <c r="AK497" i="3"/>
  <c r="AN497" i="3"/>
  <c r="AQ497" i="3"/>
  <c r="AT497" i="3"/>
  <c r="AW497" i="3"/>
  <c r="AZ497" i="3"/>
  <c r="BC497" i="3"/>
  <c r="BF497" i="3"/>
  <c r="BI497" i="3"/>
  <c r="BL497" i="3"/>
  <c r="BO497" i="3"/>
  <c r="BR497" i="3"/>
  <c r="BU497" i="3"/>
  <c r="BX497" i="3"/>
  <c r="CA497" i="3"/>
  <c r="CD497" i="3"/>
  <c r="CG497" i="3"/>
  <c r="CJ497" i="3"/>
  <c r="CM497" i="3"/>
  <c r="CP497" i="3"/>
  <c r="CS497" i="3"/>
  <c r="B498" i="3"/>
  <c r="C498" i="3"/>
  <c r="F498" i="3"/>
  <c r="G498" i="3"/>
  <c r="J498" i="3"/>
  <c r="M498" i="3"/>
  <c r="P498" i="3"/>
  <c r="S498" i="3"/>
  <c r="V498" i="3"/>
  <c r="Y498" i="3"/>
  <c r="AB498" i="3"/>
  <c r="AE498" i="3"/>
  <c r="AH498" i="3"/>
  <c r="AK498" i="3"/>
  <c r="AN498" i="3"/>
  <c r="AQ498" i="3"/>
  <c r="AT498" i="3"/>
  <c r="AW498" i="3"/>
  <c r="AZ498" i="3"/>
  <c r="BC498" i="3"/>
  <c r="BF498" i="3"/>
  <c r="BI498" i="3"/>
  <c r="BL498" i="3"/>
  <c r="BO498" i="3"/>
  <c r="BR498" i="3"/>
  <c r="BU498" i="3"/>
  <c r="BX498" i="3"/>
  <c r="CA498" i="3"/>
  <c r="CD498" i="3"/>
  <c r="CG498" i="3"/>
  <c r="CJ498" i="3"/>
  <c r="CM498" i="3"/>
  <c r="CP498" i="3"/>
  <c r="CS498" i="3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5" i="3"/>
  <c r="F491" i="3"/>
  <c r="G491" i="3"/>
  <c r="J491" i="3"/>
  <c r="M491" i="3"/>
  <c r="P491" i="3"/>
  <c r="S491" i="3"/>
  <c r="V491" i="3"/>
  <c r="Y491" i="3"/>
  <c r="AB491" i="3"/>
  <c r="AE491" i="3"/>
  <c r="AH491" i="3"/>
  <c r="AK491" i="3"/>
  <c r="AN491" i="3"/>
  <c r="AQ491" i="3"/>
  <c r="AT491" i="3"/>
  <c r="AW491" i="3"/>
  <c r="AZ491" i="3"/>
  <c r="BC491" i="3"/>
  <c r="BF491" i="3"/>
  <c r="BI491" i="3"/>
  <c r="BL491" i="3"/>
  <c r="BO491" i="3"/>
  <c r="BR491" i="3"/>
  <c r="BU491" i="3"/>
  <c r="BX491" i="3"/>
  <c r="CA491" i="3"/>
  <c r="CD491" i="3"/>
  <c r="CG491" i="3"/>
  <c r="CJ491" i="3"/>
  <c r="CM491" i="3"/>
  <c r="CP491" i="3"/>
  <c r="CS491" i="3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F484" i="3" l="1"/>
  <c r="G484" i="3"/>
  <c r="J484" i="3"/>
  <c r="M484" i="3"/>
  <c r="P484" i="3"/>
  <c r="S484" i="3"/>
  <c r="V484" i="3"/>
  <c r="Y484" i="3"/>
  <c r="AB484" i="3"/>
  <c r="AE484" i="3"/>
  <c r="AH484" i="3"/>
  <c r="AK484" i="3"/>
  <c r="AN484" i="3"/>
  <c r="AQ484" i="3"/>
  <c r="AT484" i="3"/>
  <c r="AW484" i="3"/>
  <c r="AZ484" i="3"/>
  <c r="BC484" i="3"/>
  <c r="BF484" i="3"/>
  <c r="BI484" i="3"/>
  <c r="BL484" i="3"/>
  <c r="BO484" i="3"/>
  <c r="BR484" i="3"/>
  <c r="BU484" i="3"/>
  <c r="BX484" i="3"/>
  <c r="CA484" i="3"/>
  <c r="CD484" i="3"/>
  <c r="CG484" i="3"/>
  <c r="CJ484" i="3"/>
  <c r="CM484" i="3"/>
  <c r="CP484" i="3"/>
  <c r="CS484" i="3"/>
  <c r="F485" i="3"/>
  <c r="G485" i="3"/>
  <c r="J485" i="3"/>
  <c r="M485" i="3"/>
  <c r="P485" i="3"/>
  <c r="S485" i="3"/>
  <c r="V485" i="3"/>
  <c r="Y485" i="3"/>
  <c r="AB485" i="3"/>
  <c r="AE485" i="3"/>
  <c r="AH485" i="3"/>
  <c r="AK485" i="3"/>
  <c r="AN485" i="3"/>
  <c r="AQ485" i="3"/>
  <c r="AT485" i="3"/>
  <c r="AW485" i="3"/>
  <c r="AZ485" i="3"/>
  <c r="BC485" i="3"/>
  <c r="BF485" i="3"/>
  <c r="BI485" i="3"/>
  <c r="BL485" i="3"/>
  <c r="BO485" i="3"/>
  <c r="BR485" i="3"/>
  <c r="BU485" i="3"/>
  <c r="BX485" i="3"/>
  <c r="CA485" i="3"/>
  <c r="CD485" i="3"/>
  <c r="CG485" i="3"/>
  <c r="CJ485" i="3"/>
  <c r="CM485" i="3"/>
  <c r="CP485" i="3"/>
  <c r="CS485" i="3"/>
  <c r="F486" i="3"/>
  <c r="G486" i="3"/>
  <c r="J486" i="3"/>
  <c r="M486" i="3"/>
  <c r="P486" i="3"/>
  <c r="S486" i="3"/>
  <c r="V486" i="3"/>
  <c r="Y486" i="3"/>
  <c r="AB486" i="3"/>
  <c r="AE486" i="3"/>
  <c r="AH486" i="3"/>
  <c r="AK486" i="3"/>
  <c r="AN486" i="3"/>
  <c r="AQ486" i="3"/>
  <c r="AT486" i="3"/>
  <c r="AW486" i="3"/>
  <c r="AZ486" i="3"/>
  <c r="BC486" i="3"/>
  <c r="BF486" i="3"/>
  <c r="BI486" i="3"/>
  <c r="BL486" i="3"/>
  <c r="BO486" i="3"/>
  <c r="BR486" i="3"/>
  <c r="BU486" i="3"/>
  <c r="BX486" i="3"/>
  <c r="CA486" i="3"/>
  <c r="CD486" i="3"/>
  <c r="CG486" i="3"/>
  <c r="CJ486" i="3"/>
  <c r="CM486" i="3"/>
  <c r="CP486" i="3"/>
  <c r="CS486" i="3"/>
  <c r="F487" i="3"/>
  <c r="G487" i="3"/>
  <c r="J487" i="3"/>
  <c r="M487" i="3"/>
  <c r="P487" i="3"/>
  <c r="S487" i="3"/>
  <c r="V487" i="3"/>
  <c r="Y487" i="3"/>
  <c r="AB487" i="3"/>
  <c r="AE487" i="3"/>
  <c r="AH487" i="3"/>
  <c r="AK487" i="3"/>
  <c r="AN487" i="3"/>
  <c r="AQ487" i="3"/>
  <c r="AT487" i="3"/>
  <c r="AW487" i="3"/>
  <c r="AZ487" i="3"/>
  <c r="BC487" i="3"/>
  <c r="BF487" i="3"/>
  <c r="BI487" i="3"/>
  <c r="BL487" i="3"/>
  <c r="BO487" i="3"/>
  <c r="BR487" i="3"/>
  <c r="BU487" i="3"/>
  <c r="BX487" i="3"/>
  <c r="CA487" i="3"/>
  <c r="CD487" i="3"/>
  <c r="CG487" i="3"/>
  <c r="CJ487" i="3"/>
  <c r="CM487" i="3"/>
  <c r="CP487" i="3"/>
  <c r="CS487" i="3"/>
  <c r="F488" i="3"/>
  <c r="G488" i="3"/>
  <c r="J488" i="3"/>
  <c r="M488" i="3"/>
  <c r="P488" i="3"/>
  <c r="S488" i="3"/>
  <c r="V488" i="3"/>
  <c r="Y488" i="3"/>
  <c r="AB488" i="3"/>
  <c r="AE488" i="3"/>
  <c r="AH488" i="3"/>
  <c r="AK488" i="3"/>
  <c r="AN488" i="3"/>
  <c r="AQ488" i="3"/>
  <c r="AT488" i="3"/>
  <c r="AW488" i="3"/>
  <c r="AZ488" i="3"/>
  <c r="BC488" i="3"/>
  <c r="BF488" i="3"/>
  <c r="BI488" i="3"/>
  <c r="BL488" i="3"/>
  <c r="BO488" i="3"/>
  <c r="BR488" i="3"/>
  <c r="BU488" i="3"/>
  <c r="BX488" i="3"/>
  <c r="CA488" i="3"/>
  <c r="CD488" i="3"/>
  <c r="CG488" i="3"/>
  <c r="CJ488" i="3"/>
  <c r="CM488" i="3"/>
  <c r="CP488" i="3"/>
  <c r="CS488" i="3"/>
  <c r="F489" i="3"/>
  <c r="G489" i="3"/>
  <c r="J489" i="3"/>
  <c r="M489" i="3"/>
  <c r="P489" i="3"/>
  <c r="S489" i="3"/>
  <c r="V489" i="3"/>
  <c r="Y489" i="3"/>
  <c r="AB489" i="3"/>
  <c r="AE489" i="3"/>
  <c r="AH489" i="3"/>
  <c r="AK489" i="3"/>
  <c r="AN489" i="3"/>
  <c r="AQ489" i="3"/>
  <c r="AT489" i="3"/>
  <c r="AW489" i="3"/>
  <c r="AZ489" i="3"/>
  <c r="BC489" i="3"/>
  <c r="BF489" i="3"/>
  <c r="BI489" i="3"/>
  <c r="BL489" i="3"/>
  <c r="BO489" i="3"/>
  <c r="BR489" i="3"/>
  <c r="BU489" i="3"/>
  <c r="BX489" i="3"/>
  <c r="CA489" i="3"/>
  <c r="CD489" i="3"/>
  <c r="CG489" i="3"/>
  <c r="CJ489" i="3"/>
  <c r="CM489" i="3"/>
  <c r="CP489" i="3"/>
  <c r="CS489" i="3"/>
  <c r="F490" i="3"/>
  <c r="G490" i="3"/>
  <c r="J490" i="3"/>
  <c r="M490" i="3"/>
  <c r="P490" i="3"/>
  <c r="S490" i="3"/>
  <c r="V490" i="3"/>
  <c r="Y490" i="3"/>
  <c r="AB490" i="3"/>
  <c r="AE490" i="3"/>
  <c r="AH490" i="3"/>
  <c r="AK490" i="3"/>
  <c r="AN490" i="3"/>
  <c r="AQ490" i="3"/>
  <c r="AT490" i="3"/>
  <c r="AW490" i="3"/>
  <c r="AZ490" i="3"/>
  <c r="BC490" i="3"/>
  <c r="BF490" i="3"/>
  <c r="BI490" i="3"/>
  <c r="BL490" i="3"/>
  <c r="BO490" i="3"/>
  <c r="BR490" i="3"/>
  <c r="BU490" i="3"/>
  <c r="BX490" i="3"/>
  <c r="CA490" i="3"/>
  <c r="CD490" i="3"/>
  <c r="CG490" i="3"/>
  <c r="CJ490" i="3"/>
  <c r="CM490" i="3"/>
  <c r="CP490" i="3"/>
  <c r="CS490" i="3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P1562" i="2" l="1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F467" i="3"/>
  <c r="G467" i="3"/>
  <c r="J467" i="3"/>
  <c r="M467" i="3"/>
  <c r="P467" i="3"/>
  <c r="S467" i="3"/>
  <c r="V467" i="3"/>
  <c r="Y467" i="3"/>
  <c r="AB467" i="3"/>
  <c r="AE467" i="3"/>
  <c r="AH467" i="3"/>
  <c r="AK467" i="3"/>
  <c r="AN467" i="3"/>
  <c r="AQ467" i="3"/>
  <c r="AT467" i="3"/>
  <c r="AW467" i="3"/>
  <c r="AZ467" i="3"/>
  <c r="BC467" i="3"/>
  <c r="BF467" i="3"/>
  <c r="BI467" i="3"/>
  <c r="BL467" i="3"/>
  <c r="BO467" i="3"/>
  <c r="BR467" i="3"/>
  <c r="BU467" i="3"/>
  <c r="BX467" i="3"/>
  <c r="CA467" i="3"/>
  <c r="CD467" i="3"/>
  <c r="CG467" i="3"/>
  <c r="CJ467" i="3"/>
  <c r="CM467" i="3"/>
  <c r="CP467" i="3"/>
  <c r="CS467" i="3"/>
  <c r="F468" i="3"/>
  <c r="G468" i="3"/>
  <c r="J468" i="3"/>
  <c r="M468" i="3"/>
  <c r="P468" i="3"/>
  <c r="S468" i="3"/>
  <c r="V468" i="3"/>
  <c r="Y468" i="3"/>
  <c r="AB468" i="3"/>
  <c r="AE468" i="3"/>
  <c r="AH468" i="3"/>
  <c r="AK468" i="3"/>
  <c r="AN468" i="3"/>
  <c r="AQ468" i="3"/>
  <c r="AT468" i="3"/>
  <c r="AW468" i="3"/>
  <c r="AZ468" i="3"/>
  <c r="BC468" i="3"/>
  <c r="BF468" i="3"/>
  <c r="BI468" i="3"/>
  <c r="BL468" i="3"/>
  <c r="BO468" i="3"/>
  <c r="BR468" i="3"/>
  <c r="BU468" i="3"/>
  <c r="BX468" i="3"/>
  <c r="CA468" i="3"/>
  <c r="CD468" i="3"/>
  <c r="CG468" i="3"/>
  <c r="CJ468" i="3"/>
  <c r="CM468" i="3"/>
  <c r="CP468" i="3"/>
  <c r="CS468" i="3"/>
  <c r="F469" i="3"/>
  <c r="G469" i="3"/>
  <c r="J469" i="3"/>
  <c r="M469" i="3"/>
  <c r="P469" i="3"/>
  <c r="S469" i="3"/>
  <c r="V469" i="3"/>
  <c r="Y469" i="3"/>
  <c r="AB469" i="3"/>
  <c r="AE469" i="3"/>
  <c r="AH469" i="3"/>
  <c r="AK469" i="3"/>
  <c r="AN469" i="3"/>
  <c r="AQ469" i="3"/>
  <c r="AT469" i="3"/>
  <c r="AW469" i="3"/>
  <c r="AZ469" i="3"/>
  <c r="BC469" i="3"/>
  <c r="BF469" i="3"/>
  <c r="BI469" i="3"/>
  <c r="BL469" i="3"/>
  <c r="BO469" i="3"/>
  <c r="BR469" i="3"/>
  <c r="BU469" i="3"/>
  <c r="BX469" i="3"/>
  <c r="CA469" i="3"/>
  <c r="CD469" i="3"/>
  <c r="CG469" i="3"/>
  <c r="CJ469" i="3"/>
  <c r="CM469" i="3"/>
  <c r="CP469" i="3"/>
  <c r="CS469" i="3"/>
  <c r="F470" i="3"/>
  <c r="G470" i="3"/>
  <c r="J470" i="3"/>
  <c r="M470" i="3"/>
  <c r="P470" i="3"/>
  <c r="S470" i="3"/>
  <c r="V470" i="3"/>
  <c r="Y470" i="3"/>
  <c r="AB470" i="3"/>
  <c r="AE470" i="3"/>
  <c r="AH470" i="3"/>
  <c r="AK470" i="3"/>
  <c r="AN470" i="3"/>
  <c r="AQ470" i="3"/>
  <c r="AT470" i="3"/>
  <c r="AW470" i="3"/>
  <c r="AZ470" i="3"/>
  <c r="BC470" i="3"/>
  <c r="BF470" i="3"/>
  <c r="BI470" i="3"/>
  <c r="BL470" i="3"/>
  <c r="BO470" i="3"/>
  <c r="BR470" i="3"/>
  <c r="BU470" i="3"/>
  <c r="BX470" i="3"/>
  <c r="CA470" i="3"/>
  <c r="CD470" i="3"/>
  <c r="CG470" i="3"/>
  <c r="CJ470" i="3"/>
  <c r="CM470" i="3"/>
  <c r="CP470" i="3"/>
  <c r="CS470" i="3"/>
  <c r="F471" i="3"/>
  <c r="G471" i="3"/>
  <c r="J471" i="3"/>
  <c r="M471" i="3"/>
  <c r="P471" i="3"/>
  <c r="S471" i="3"/>
  <c r="V471" i="3"/>
  <c r="Y471" i="3"/>
  <c r="AB471" i="3"/>
  <c r="AE471" i="3"/>
  <c r="AH471" i="3"/>
  <c r="AK471" i="3"/>
  <c r="AN471" i="3"/>
  <c r="AQ471" i="3"/>
  <c r="AT471" i="3"/>
  <c r="AW471" i="3"/>
  <c r="AZ471" i="3"/>
  <c r="BC471" i="3"/>
  <c r="BF471" i="3"/>
  <c r="BI471" i="3"/>
  <c r="BL471" i="3"/>
  <c r="BO471" i="3"/>
  <c r="BR471" i="3"/>
  <c r="BU471" i="3"/>
  <c r="BX471" i="3"/>
  <c r="CA471" i="3"/>
  <c r="CD471" i="3"/>
  <c r="CG471" i="3"/>
  <c r="CJ471" i="3"/>
  <c r="CM471" i="3"/>
  <c r="CP471" i="3"/>
  <c r="CS471" i="3"/>
  <c r="F472" i="3"/>
  <c r="G472" i="3"/>
  <c r="J472" i="3"/>
  <c r="M472" i="3"/>
  <c r="P472" i="3"/>
  <c r="S472" i="3"/>
  <c r="V472" i="3"/>
  <c r="Y472" i="3"/>
  <c r="AB472" i="3"/>
  <c r="AE472" i="3"/>
  <c r="AH472" i="3"/>
  <c r="AK472" i="3"/>
  <c r="AN472" i="3"/>
  <c r="AQ472" i="3"/>
  <c r="AT472" i="3"/>
  <c r="AW472" i="3"/>
  <c r="AZ472" i="3"/>
  <c r="BC472" i="3"/>
  <c r="BF472" i="3"/>
  <c r="BI472" i="3"/>
  <c r="BL472" i="3"/>
  <c r="BO472" i="3"/>
  <c r="BR472" i="3"/>
  <c r="BU472" i="3"/>
  <c r="BX472" i="3"/>
  <c r="CA472" i="3"/>
  <c r="CD472" i="3"/>
  <c r="CG472" i="3"/>
  <c r="CJ472" i="3"/>
  <c r="CM472" i="3"/>
  <c r="CP472" i="3"/>
  <c r="CS472" i="3"/>
  <c r="F473" i="3"/>
  <c r="G473" i="3"/>
  <c r="J473" i="3"/>
  <c r="M473" i="3"/>
  <c r="P473" i="3"/>
  <c r="S473" i="3"/>
  <c r="V473" i="3"/>
  <c r="Y473" i="3"/>
  <c r="AB473" i="3"/>
  <c r="AE473" i="3"/>
  <c r="AH473" i="3"/>
  <c r="AK473" i="3"/>
  <c r="AN473" i="3"/>
  <c r="AQ473" i="3"/>
  <c r="AT473" i="3"/>
  <c r="AW473" i="3"/>
  <c r="AZ473" i="3"/>
  <c r="BC473" i="3"/>
  <c r="BF473" i="3"/>
  <c r="BI473" i="3"/>
  <c r="BL473" i="3"/>
  <c r="BO473" i="3"/>
  <c r="BR473" i="3"/>
  <c r="BU473" i="3"/>
  <c r="BX473" i="3"/>
  <c r="CA473" i="3"/>
  <c r="CD473" i="3"/>
  <c r="CG473" i="3"/>
  <c r="CJ473" i="3"/>
  <c r="CM473" i="3"/>
  <c r="CP473" i="3"/>
  <c r="CS473" i="3"/>
  <c r="F474" i="3"/>
  <c r="G474" i="3"/>
  <c r="J474" i="3"/>
  <c r="M474" i="3"/>
  <c r="P474" i="3"/>
  <c r="S474" i="3"/>
  <c r="V474" i="3"/>
  <c r="Y474" i="3"/>
  <c r="AB474" i="3"/>
  <c r="AE474" i="3"/>
  <c r="AH474" i="3"/>
  <c r="AK474" i="3"/>
  <c r="AN474" i="3"/>
  <c r="AQ474" i="3"/>
  <c r="AT474" i="3"/>
  <c r="AW474" i="3"/>
  <c r="AZ474" i="3"/>
  <c r="BC474" i="3"/>
  <c r="BF474" i="3"/>
  <c r="BI474" i="3"/>
  <c r="BL474" i="3"/>
  <c r="BO474" i="3"/>
  <c r="BR474" i="3"/>
  <c r="BU474" i="3"/>
  <c r="BX474" i="3"/>
  <c r="CA474" i="3"/>
  <c r="CD474" i="3"/>
  <c r="CG474" i="3"/>
  <c r="CJ474" i="3"/>
  <c r="CM474" i="3"/>
  <c r="CP474" i="3"/>
  <c r="CS474" i="3"/>
  <c r="F475" i="3"/>
  <c r="G475" i="3"/>
  <c r="J475" i="3"/>
  <c r="M475" i="3"/>
  <c r="P475" i="3"/>
  <c r="S475" i="3"/>
  <c r="V475" i="3"/>
  <c r="Y475" i="3"/>
  <c r="AB475" i="3"/>
  <c r="AE475" i="3"/>
  <c r="AH475" i="3"/>
  <c r="AK475" i="3"/>
  <c r="AN475" i="3"/>
  <c r="AQ475" i="3"/>
  <c r="AT475" i="3"/>
  <c r="AW475" i="3"/>
  <c r="AZ475" i="3"/>
  <c r="BC475" i="3"/>
  <c r="BF475" i="3"/>
  <c r="BI475" i="3"/>
  <c r="BL475" i="3"/>
  <c r="BO475" i="3"/>
  <c r="BR475" i="3"/>
  <c r="BU475" i="3"/>
  <c r="BX475" i="3"/>
  <c r="CA475" i="3"/>
  <c r="CD475" i="3"/>
  <c r="CG475" i="3"/>
  <c r="CJ475" i="3"/>
  <c r="CM475" i="3"/>
  <c r="CP475" i="3"/>
  <c r="CS475" i="3"/>
  <c r="F476" i="3"/>
  <c r="G476" i="3"/>
  <c r="J476" i="3"/>
  <c r="M476" i="3"/>
  <c r="P476" i="3"/>
  <c r="S476" i="3"/>
  <c r="V476" i="3"/>
  <c r="Y476" i="3"/>
  <c r="AB476" i="3"/>
  <c r="AE476" i="3"/>
  <c r="AH476" i="3"/>
  <c r="AK476" i="3"/>
  <c r="AN476" i="3"/>
  <c r="AQ476" i="3"/>
  <c r="AT476" i="3"/>
  <c r="AW476" i="3"/>
  <c r="AZ476" i="3"/>
  <c r="BC476" i="3"/>
  <c r="BF476" i="3"/>
  <c r="BI476" i="3"/>
  <c r="BL476" i="3"/>
  <c r="BO476" i="3"/>
  <c r="BR476" i="3"/>
  <c r="BU476" i="3"/>
  <c r="BX476" i="3"/>
  <c r="CA476" i="3"/>
  <c r="CD476" i="3"/>
  <c r="CG476" i="3"/>
  <c r="CJ476" i="3"/>
  <c r="CM476" i="3"/>
  <c r="CP476" i="3"/>
  <c r="CS476" i="3"/>
  <c r="F477" i="3"/>
  <c r="G477" i="3"/>
  <c r="J477" i="3"/>
  <c r="M477" i="3"/>
  <c r="P477" i="3"/>
  <c r="S477" i="3"/>
  <c r="V477" i="3"/>
  <c r="Y477" i="3"/>
  <c r="AB477" i="3"/>
  <c r="AE477" i="3"/>
  <c r="AH477" i="3"/>
  <c r="AK477" i="3"/>
  <c r="AN477" i="3"/>
  <c r="AQ477" i="3"/>
  <c r="AT477" i="3"/>
  <c r="AW477" i="3"/>
  <c r="AZ477" i="3"/>
  <c r="BC477" i="3"/>
  <c r="BF477" i="3"/>
  <c r="BI477" i="3"/>
  <c r="BL477" i="3"/>
  <c r="BO477" i="3"/>
  <c r="BR477" i="3"/>
  <c r="BU477" i="3"/>
  <c r="BX477" i="3"/>
  <c r="CA477" i="3"/>
  <c r="CD477" i="3"/>
  <c r="CG477" i="3"/>
  <c r="CJ477" i="3"/>
  <c r="CM477" i="3"/>
  <c r="CP477" i="3"/>
  <c r="CS477" i="3"/>
  <c r="F478" i="3"/>
  <c r="G478" i="3"/>
  <c r="J478" i="3"/>
  <c r="M478" i="3"/>
  <c r="P478" i="3"/>
  <c r="S478" i="3"/>
  <c r="V478" i="3"/>
  <c r="Y478" i="3"/>
  <c r="AB478" i="3"/>
  <c r="AE478" i="3"/>
  <c r="AH478" i="3"/>
  <c r="AK478" i="3"/>
  <c r="AN478" i="3"/>
  <c r="AQ478" i="3"/>
  <c r="AT478" i="3"/>
  <c r="AW478" i="3"/>
  <c r="AZ478" i="3"/>
  <c r="BC478" i="3"/>
  <c r="BF478" i="3"/>
  <c r="BI478" i="3"/>
  <c r="BL478" i="3"/>
  <c r="BO478" i="3"/>
  <c r="BR478" i="3"/>
  <c r="BU478" i="3"/>
  <c r="BX478" i="3"/>
  <c r="CA478" i="3"/>
  <c r="CD478" i="3"/>
  <c r="CG478" i="3"/>
  <c r="CJ478" i="3"/>
  <c r="CM478" i="3"/>
  <c r="CP478" i="3"/>
  <c r="CS478" i="3"/>
  <c r="F479" i="3"/>
  <c r="G479" i="3"/>
  <c r="J479" i="3"/>
  <c r="M479" i="3"/>
  <c r="P479" i="3"/>
  <c r="S479" i="3"/>
  <c r="V479" i="3"/>
  <c r="Y479" i="3"/>
  <c r="AB479" i="3"/>
  <c r="AE479" i="3"/>
  <c r="AH479" i="3"/>
  <c r="AK479" i="3"/>
  <c r="AN479" i="3"/>
  <c r="AQ479" i="3"/>
  <c r="AT479" i="3"/>
  <c r="AW479" i="3"/>
  <c r="AZ479" i="3"/>
  <c r="BC479" i="3"/>
  <c r="BF479" i="3"/>
  <c r="BI479" i="3"/>
  <c r="BL479" i="3"/>
  <c r="BO479" i="3"/>
  <c r="BR479" i="3"/>
  <c r="BU479" i="3"/>
  <c r="BX479" i="3"/>
  <c r="CA479" i="3"/>
  <c r="CD479" i="3"/>
  <c r="CG479" i="3"/>
  <c r="CJ479" i="3"/>
  <c r="CM479" i="3"/>
  <c r="CP479" i="3"/>
  <c r="CS479" i="3"/>
  <c r="F480" i="3"/>
  <c r="G480" i="3"/>
  <c r="J480" i="3"/>
  <c r="M480" i="3"/>
  <c r="P480" i="3"/>
  <c r="S480" i="3"/>
  <c r="V480" i="3"/>
  <c r="Y480" i="3"/>
  <c r="AB480" i="3"/>
  <c r="AE480" i="3"/>
  <c r="AH480" i="3"/>
  <c r="AK480" i="3"/>
  <c r="AN480" i="3"/>
  <c r="AQ480" i="3"/>
  <c r="AT480" i="3"/>
  <c r="AW480" i="3"/>
  <c r="AZ480" i="3"/>
  <c r="BC480" i="3"/>
  <c r="BF480" i="3"/>
  <c r="BI480" i="3"/>
  <c r="BL480" i="3"/>
  <c r="BO480" i="3"/>
  <c r="BR480" i="3"/>
  <c r="BU480" i="3"/>
  <c r="BX480" i="3"/>
  <c r="CA480" i="3"/>
  <c r="CD480" i="3"/>
  <c r="CG480" i="3"/>
  <c r="CJ480" i="3"/>
  <c r="CM480" i="3"/>
  <c r="CP480" i="3"/>
  <c r="CS480" i="3"/>
  <c r="F481" i="3"/>
  <c r="G481" i="3"/>
  <c r="J481" i="3"/>
  <c r="M481" i="3"/>
  <c r="P481" i="3"/>
  <c r="S481" i="3"/>
  <c r="V481" i="3"/>
  <c r="Y481" i="3"/>
  <c r="AB481" i="3"/>
  <c r="AE481" i="3"/>
  <c r="AH481" i="3"/>
  <c r="AK481" i="3"/>
  <c r="AN481" i="3"/>
  <c r="AQ481" i="3"/>
  <c r="AT481" i="3"/>
  <c r="AW481" i="3"/>
  <c r="AZ481" i="3"/>
  <c r="BC481" i="3"/>
  <c r="BF481" i="3"/>
  <c r="BI481" i="3"/>
  <c r="BL481" i="3"/>
  <c r="BO481" i="3"/>
  <c r="BR481" i="3"/>
  <c r="BU481" i="3"/>
  <c r="BX481" i="3"/>
  <c r="CA481" i="3"/>
  <c r="CD481" i="3"/>
  <c r="CG481" i="3"/>
  <c r="CJ481" i="3"/>
  <c r="CM481" i="3"/>
  <c r="CP481" i="3"/>
  <c r="CS481" i="3"/>
  <c r="F482" i="3"/>
  <c r="G482" i="3"/>
  <c r="J482" i="3"/>
  <c r="M482" i="3"/>
  <c r="P482" i="3"/>
  <c r="S482" i="3"/>
  <c r="V482" i="3"/>
  <c r="Y482" i="3"/>
  <c r="AB482" i="3"/>
  <c r="AE482" i="3"/>
  <c r="AH482" i="3"/>
  <c r="AK482" i="3"/>
  <c r="AN482" i="3"/>
  <c r="AQ482" i="3"/>
  <c r="AT482" i="3"/>
  <c r="AW482" i="3"/>
  <c r="AZ482" i="3"/>
  <c r="BC482" i="3"/>
  <c r="BF482" i="3"/>
  <c r="BI482" i="3"/>
  <c r="BL482" i="3"/>
  <c r="BO482" i="3"/>
  <c r="BR482" i="3"/>
  <c r="BU482" i="3"/>
  <c r="BX482" i="3"/>
  <c r="CA482" i="3"/>
  <c r="CD482" i="3"/>
  <c r="CG482" i="3"/>
  <c r="CJ482" i="3"/>
  <c r="CM482" i="3"/>
  <c r="CP482" i="3"/>
  <c r="CS482" i="3"/>
  <c r="F483" i="3"/>
  <c r="G483" i="3"/>
  <c r="J483" i="3"/>
  <c r="M483" i="3"/>
  <c r="P483" i="3"/>
  <c r="S483" i="3"/>
  <c r="V483" i="3"/>
  <c r="Y483" i="3"/>
  <c r="AB483" i="3"/>
  <c r="AE483" i="3"/>
  <c r="AH483" i="3"/>
  <c r="AK483" i="3"/>
  <c r="AN483" i="3"/>
  <c r="AQ483" i="3"/>
  <c r="AT483" i="3"/>
  <c r="AW483" i="3"/>
  <c r="AZ483" i="3"/>
  <c r="BC483" i="3"/>
  <c r="BF483" i="3"/>
  <c r="BI483" i="3"/>
  <c r="BL483" i="3"/>
  <c r="BO483" i="3"/>
  <c r="BR483" i="3"/>
  <c r="BU483" i="3"/>
  <c r="BX483" i="3"/>
  <c r="CA483" i="3"/>
  <c r="CD483" i="3"/>
  <c r="CG483" i="3"/>
  <c r="CJ483" i="3"/>
  <c r="CM483" i="3"/>
  <c r="CP483" i="3"/>
  <c r="CS483" i="3"/>
  <c r="P1046" i="2" l="1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F466" i="3"/>
  <c r="G466" i="3"/>
  <c r="J466" i="3"/>
  <c r="M466" i="3"/>
  <c r="P466" i="3"/>
  <c r="S466" i="3"/>
  <c r="V466" i="3"/>
  <c r="Y466" i="3"/>
  <c r="AB466" i="3"/>
  <c r="AE466" i="3"/>
  <c r="AH466" i="3"/>
  <c r="AK466" i="3"/>
  <c r="AN466" i="3"/>
  <c r="AQ466" i="3"/>
  <c r="AT466" i="3"/>
  <c r="AW466" i="3"/>
  <c r="AZ466" i="3"/>
  <c r="BC466" i="3"/>
  <c r="BF466" i="3"/>
  <c r="BI466" i="3"/>
  <c r="BL466" i="3"/>
  <c r="BO466" i="3"/>
  <c r="BR466" i="3"/>
  <c r="BU466" i="3"/>
  <c r="BX466" i="3"/>
  <c r="CA466" i="3"/>
  <c r="CD466" i="3"/>
  <c r="CG466" i="3"/>
  <c r="CJ466" i="3"/>
  <c r="CM466" i="3"/>
  <c r="CP466" i="3"/>
  <c r="CS466" i="3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F458" i="3" l="1"/>
  <c r="G458" i="3"/>
  <c r="J458" i="3"/>
  <c r="M458" i="3"/>
  <c r="P458" i="3"/>
  <c r="S458" i="3"/>
  <c r="V458" i="3"/>
  <c r="Y458" i="3"/>
  <c r="AB458" i="3"/>
  <c r="AE458" i="3"/>
  <c r="AH458" i="3"/>
  <c r="AK458" i="3"/>
  <c r="AN458" i="3"/>
  <c r="AQ458" i="3"/>
  <c r="AT458" i="3"/>
  <c r="AW458" i="3"/>
  <c r="AZ458" i="3"/>
  <c r="BC458" i="3"/>
  <c r="BF458" i="3"/>
  <c r="BI458" i="3"/>
  <c r="BL458" i="3"/>
  <c r="BO458" i="3"/>
  <c r="BR458" i="3"/>
  <c r="BU458" i="3"/>
  <c r="BX458" i="3"/>
  <c r="CA458" i="3"/>
  <c r="CD458" i="3"/>
  <c r="CG458" i="3"/>
  <c r="CJ458" i="3"/>
  <c r="CM458" i="3"/>
  <c r="CP458" i="3"/>
  <c r="CS458" i="3"/>
  <c r="F459" i="3"/>
  <c r="G459" i="3"/>
  <c r="J459" i="3"/>
  <c r="M459" i="3"/>
  <c r="P459" i="3"/>
  <c r="S459" i="3"/>
  <c r="V459" i="3"/>
  <c r="Y459" i="3"/>
  <c r="AB459" i="3"/>
  <c r="AE459" i="3"/>
  <c r="AH459" i="3"/>
  <c r="AK459" i="3"/>
  <c r="AN459" i="3"/>
  <c r="AQ459" i="3"/>
  <c r="AT459" i="3"/>
  <c r="AW459" i="3"/>
  <c r="AZ459" i="3"/>
  <c r="BC459" i="3"/>
  <c r="BF459" i="3"/>
  <c r="BI459" i="3"/>
  <c r="BL459" i="3"/>
  <c r="BO459" i="3"/>
  <c r="BR459" i="3"/>
  <c r="BU459" i="3"/>
  <c r="BX459" i="3"/>
  <c r="CA459" i="3"/>
  <c r="CD459" i="3"/>
  <c r="CG459" i="3"/>
  <c r="CJ459" i="3"/>
  <c r="CM459" i="3"/>
  <c r="CP459" i="3"/>
  <c r="CS459" i="3"/>
  <c r="F460" i="3"/>
  <c r="G460" i="3"/>
  <c r="J460" i="3"/>
  <c r="M460" i="3"/>
  <c r="P460" i="3"/>
  <c r="S460" i="3"/>
  <c r="V460" i="3"/>
  <c r="Y460" i="3"/>
  <c r="AB460" i="3"/>
  <c r="AE460" i="3"/>
  <c r="AH460" i="3"/>
  <c r="AK460" i="3"/>
  <c r="AN460" i="3"/>
  <c r="AQ460" i="3"/>
  <c r="AT460" i="3"/>
  <c r="AW460" i="3"/>
  <c r="AZ460" i="3"/>
  <c r="BC460" i="3"/>
  <c r="BF460" i="3"/>
  <c r="BI460" i="3"/>
  <c r="BL460" i="3"/>
  <c r="BO460" i="3"/>
  <c r="BR460" i="3"/>
  <c r="BU460" i="3"/>
  <c r="BX460" i="3"/>
  <c r="CA460" i="3"/>
  <c r="CD460" i="3"/>
  <c r="CG460" i="3"/>
  <c r="CJ460" i="3"/>
  <c r="CM460" i="3"/>
  <c r="CP460" i="3"/>
  <c r="CS460" i="3"/>
  <c r="F461" i="3"/>
  <c r="G461" i="3"/>
  <c r="J461" i="3"/>
  <c r="M461" i="3"/>
  <c r="P461" i="3"/>
  <c r="S461" i="3"/>
  <c r="V461" i="3"/>
  <c r="Y461" i="3"/>
  <c r="AB461" i="3"/>
  <c r="AE461" i="3"/>
  <c r="AH461" i="3"/>
  <c r="AK461" i="3"/>
  <c r="AN461" i="3"/>
  <c r="AQ461" i="3"/>
  <c r="AT461" i="3"/>
  <c r="AW461" i="3"/>
  <c r="AZ461" i="3"/>
  <c r="BC461" i="3"/>
  <c r="BF461" i="3"/>
  <c r="BI461" i="3"/>
  <c r="BL461" i="3"/>
  <c r="BO461" i="3"/>
  <c r="BR461" i="3"/>
  <c r="BU461" i="3"/>
  <c r="BX461" i="3"/>
  <c r="CA461" i="3"/>
  <c r="CD461" i="3"/>
  <c r="CG461" i="3"/>
  <c r="CJ461" i="3"/>
  <c r="CM461" i="3"/>
  <c r="CP461" i="3"/>
  <c r="CS461" i="3"/>
  <c r="F462" i="3"/>
  <c r="G462" i="3"/>
  <c r="J462" i="3"/>
  <c r="M462" i="3"/>
  <c r="P462" i="3"/>
  <c r="S462" i="3"/>
  <c r="V462" i="3"/>
  <c r="Y462" i="3"/>
  <c r="AB462" i="3"/>
  <c r="AE462" i="3"/>
  <c r="AH462" i="3"/>
  <c r="AK462" i="3"/>
  <c r="AN462" i="3"/>
  <c r="AQ462" i="3"/>
  <c r="AT462" i="3"/>
  <c r="AW462" i="3"/>
  <c r="AZ462" i="3"/>
  <c r="BC462" i="3"/>
  <c r="BF462" i="3"/>
  <c r="BI462" i="3"/>
  <c r="BL462" i="3"/>
  <c r="BO462" i="3"/>
  <c r="BR462" i="3"/>
  <c r="BU462" i="3"/>
  <c r="BX462" i="3"/>
  <c r="CA462" i="3"/>
  <c r="CD462" i="3"/>
  <c r="CG462" i="3"/>
  <c r="CJ462" i="3"/>
  <c r="CM462" i="3"/>
  <c r="CP462" i="3"/>
  <c r="CS462" i="3"/>
  <c r="F463" i="3"/>
  <c r="G463" i="3"/>
  <c r="J463" i="3"/>
  <c r="M463" i="3"/>
  <c r="P463" i="3"/>
  <c r="S463" i="3"/>
  <c r="V463" i="3"/>
  <c r="Y463" i="3"/>
  <c r="AB463" i="3"/>
  <c r="AE463" i="3"/>
  <c r="AH463" i="3"/>
  <c r="AK463" i="3"/>
  <c r="AN463" i="3"/>
  <c r="AQ463" i="3"/>
  <c r="AT463" i="3"/>
  <c r="AW463" i="3"/>
  <c r="AZ463" i="3"/>
  <c r="BC463" i="3"/>
  <c r="BF463" i="3"/>
  <c r="BI463" i="3"/>
  <c r="BL463" i="3"/>
  <c r="BO463" i="3"/>
  <c r="BR463" i="3"/>
  <c r="BU463" i="3"/>
  <c r="BX463" i="3"/>
  <c r="CA463" i="3"/>
  <c r="CD463" i="3"/>
  <c r="CG463" i="3"/>
  <c r="CJ463" i="3"/>
  <c r="CM463" i="3"/>
  <c r="CP463" i="3"/>
  <c r="CS463" i="3"/>
  <c r="F464" i="3"/>
  <c r="G464" i="3"/>
  <c r="J464" i="3"/>
  <c r="M464" i="3"/>
  <c r="P464" i="3"/>
  <c r="S464" i="3"/>
  <c r="V464" i="3"/>
  <c r="Y464" i="3"/>
  <c r="AB464" i="3"/>
  <c r="AE464" i="3"/>
  <c r="AH464" i="3"/>
  <c r="AK464" i="3"/>
  <c r="AN464" i="3"/>
  <c r="AQ464" i="3"/>
  <c r="AT464" i="3"/>
  <c r="AW464" i="3"/>
  <c r="AZ464" i="3"/>
  <c r="BC464" i="3"/>
  <c r="BF464" i="3"/>
  <c r="BI464" i="3"/>
  <c r="BL464" i="3"/>
  <c r="BO464" i="3"/>
  <c r="BR464" i="3"/>
  <c r="BU464" i="3"/>
  <c r="BX464" i="3"/>
  <c r="CA464" i="3"/>
  <c r="CD464" i="3"/>
  <c r="CG464" i="3"/>
  <c r="CJ464" i="3"/>
  <c r="CM464" i="3"/>
  <c r="CP464" i="3"/>
  <c r="CS464" i="3"/>
  <c r="F465" i="3"/>
  <c r="G465" i="3"/>
  <c r="J465" i="3"/>
  <c r="M465" i="3"/>
  <c r="P465" i="3"/>
  <c r="S465" i="3"/>
  <c r="V465" i="3"/>
  <c r="Y465" i="3"/>
  <c r="AB465" i="3"/>
  <c r="AE465" i="3"/>
  <c r="AH465" i="3"/>
  <c r="AK465" i="3"/>
  <c r="AN465" i="3"/>
  <c r="AQ465" i="3"/>
  <c r="AT465" i="3"/>
  <c r="AW465" i="3"/>
  <c r="AZ465" i="3"/>
  <c r="BC465" i="3"/>
  <c r="BF465" i="3"/>
  <c r="BI465" i="3"/>
  <c r="BL465" i="3"/>
  <c r="BO465" i="3"/>
  <c r="BR465" i="3"/>
  <c r="BU465" i="3"/>
  <c r="BX465" i="3"/>
  <c r="CA465" i="3"/>
  <c r="CD465" i="3"/>
  <c r="CG465" i="3"/>
  <c r="CJ465" i="3"/>
  <c r="CM465" i="3"/>
  <c r="CP465" i="3"/>
  <c r="CS465" i="3"/>
  <c r="P599" i="2"/>
  <c r="P600" i="2"/>
  <c r="P601" i="2"/>
  <c r="P725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Q599" i="2"/>
  <c r="Q600" i="2"/>
  <c r="Q601" i="2"/>
  <c r="Q725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P296" i="2" l="1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F453" i="3" l="1"/>
  <c r="G453" i="3"/>
  <c r="J453" i="3"/>
  <c r="M453" i="3"/>
  <c r="P453" i="3"/>
  <c r="S453" i="3"/>
  <c r="V453" i="3"/>
  <c r="Y453" i="3"/>
  <c r="AB453" i="3"/>
  <c r="AE453" i="3"/>
  <c r="AH453" i="3"/>
  <c r="AK453" i="3"/>
  <c r="AN453" i="3"/>
  <c r="AQ453" i="3"/>
  <c r="AT453" i="3"/>
  <c r="AW453" i="3"/>
  <c r="AZ453" i="3"/>
  <c r="BC453" i="3"/>
  <c r="BF453" i="3"/>
  <c r="BI453" i="3"/>
  <c r="BL453" i="3"/>
  <c r="BO453" i="3"/>
  <c r="BR453" i="3"/>
  <c r="BU453" i="3"/>
  <c r="BX453" i="3"/>
  <c r="CA453" i="3"/>
  <c r="CD453" i="3"/>
  <c r="CG453" i="3"/>
  <c r="CJ453" i="3"/>
  <c r="CM453" i="3"/>
  <c r="CP453" i="3"/>
  <c r="CS453" i="3"/>
  <c r="F454" i="3"/>
  <c r="G454" i="3"/>
  <c r="J454" i="3"/>
  <c r="M454" i="3"/>
  <c r="P454" i="3"/>
  <c r="S454" i="3"/>
  <c r="V454" i="3"/>
  <c r="Y454" i="3"/>
  <c r="AB454" i="3"/>
  <c r="AE454" i="3"/>
  <c r="AH454" i="3"/>
  <c r="AK454" i="3"/>
  <c r="AN454" i="3"/>
  <c r="AQ454" i="3"/>
  <c r="AT454" i="3"/>
  <c r="AW454" i="3"/>
  <c r="AZ454" i="3"/>
  <c r="BC454" i="3"/>
  <c r="BF454" i="3"/>
  <c r="BI454" i="3"/>
  <c r="BL454" i="3"/>
  <c r="BO454" i="3"/>
  <c r="BR454" i="3"/>
  <c r="BU454" i="3"/>
  <c r="BX454" i="3"/>
  <c r="CA454" i="3"/>
  <c r="CD454" i="3"/>
  <c r="CG454" i="3"/>
  <c r="CJ454" i="3"/>
  <c r="CM454" i="3"/>
  <c r="CP454" i="3"/>
  <c r="CS454" i="3"/>
  <c r="F455" i="3"/>
  <c r="G455" i="3"/>
  <c r="J455" i="3"/>
  <c r="M455" i="3"/>
  <c r="P455" i="3"/>
  <c r="S455" i="3"/>
  <c r="V455" i="3"/>
  <c r="Y455" i="3"/>
  <c r="AB455" i="3"/>
  <c r="AE455" i="3"/>
  <c r="AH455" i="3"/>
  <c r="AK455" i="3"/>
  <c r="AN455" i="3"/>
  <c r="AQ455" i="3"/>
  <c r="AT455" i="3"/>
  <c r="AW455" i="3"/>
  <c r="AZ455" i="3"/>
  <c r="BC455" i="3"/>
  <c r="BF455" i="3"/>
  <c r="BI455" i="3"/>
  <c r="BL455" i="3"/>
  <c r="BO455" i="3"/>
  <c r="BR455" i="3"/>
  <c r="BU455" i="3"/>
  <c r="BX455" i="3"/>
  <c r="CA455" i="3"/>
  <c r="CD455" i="3"/>
  <c r="CG455" i="3"/>
  <c r="CJ455" i="3"/>
  <c r="CM455" i="3"/>
  <c r="CP455" i="3"/>
  <c r="CS455" i="3"/>
  <c r="F456" i="3"/>
  <c r="G456" i="3"/>
  <c r="J456" i="3"/>
  <c r="M456" i="3"/>
  <c r="P456" i="3"/>
  <c r="S456" i="3"/>
  <c r="V456" i="3"/>
  <c r="Y456" i="3"/>
  <c r="AB456" i="3"/>
  <c r="AE456" i="3"/>
  <c r="AH456" i="3"/>
  <c r="AK456" i="3"/>
  <c r="AN456" i="3"/>
  <c r="AQ456" i="3"/>
  <c r="AT456" i="3"/>
  <c r="AW456" i="3"/>
  <c r="AZ456" i="3"/>
  <c r="BC456" i="3"/>
  <c r="BF456" i="3"/>
  <c r="BI456" i="3"/>
  <c r="BL456" i="3"/>
  <c r="BO456" i="3"/>
  <c r="BR456" i="3"/>
  <c r="BU456" i="3"/>
  <c r="BX456" i="3"/>
  <c r="CA456" i="3"/>
  <c r="CD456" i="3"/>
  <c r="CG456" i="3"/>
  <c r="CJ456" i="3"/>
  <c r="CM456" i="3"/>
  <c r="CP456" i="3"/>
  <c r="CS456" i="3"/>
  <c r="F457" i="3"/>
  <c r="G457" i="3"/>
  <c r="J457" i="3"/>
  <c r="M457" i="3"/>
  <c r="P457" i="3"/>
  <c r="S457" i="3"/>
  <c r="V457" i="3"/>
  <c r="Y457" i="3"/>
  <c r="AB457" i="3"/>
  <c r="AE457" i="3"/>
  <c r="AH457" i="3"/>
  <c r="AK457" i="3"/>
  <c r="AN457" i="3"/>
  <c r="AQ457" i="3"/>
  <c r="AT457" i="3"/>
  <c r="AW457" i="3"/>
  <c r="AZ457" i="3"/>
  <c r="BC457" i="3"/>
  <c r="BF457" i="3"/>
  <c r="BI457" i="3"/>
  <c r="BL457" i="3"/>
  <c r="BO457" i="3"/>
  <c r="BR457" i="3"/>
  <c r="BU457" i="3"/>
  <c r="BX457" i="3"/>
  <c r="CA457" i="3"/>
  <c r="CD457" i="3"/>
  <c r="CG457" i="3"/>
  <c r="CJ457" i="3"/>
  <c r="CM457" i="3"/>
  <c r="CP457" i="3"/>
  <c r="CS457" i="3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AU529" i="3" l="1"/>
  <c r="CQ529" i="3"/>
  <c r="AF529" i="3"/>
  <c r="CB529" i="3"/>
  <c r="AL529" i="3"/>
  <c r="CH529" i="3"/>
  <c r="Q529" i="3"/>
  <c r="BM529" i="3"/>
  <c r="AX529" i="3"/>
  <c r="CT529" i="3"/>
  <c r="AI529" i="3"/>
  <c r="CE529" i="3"/>
  <c r="T529" i="3"/>
  <c r="BP529" i="3"/>
  <c r="BA529" i="3"/>
  <c r="W529" i="3"/>
  <c r="BS529" i="3"/>
  <c r="H529" i="3"/>
  <c r="I529" i="3" s="1"/>
  <c r="BD529" i="3"/>
  <c r="AO529" i="3"/>
  <c r="CK529" i="3"/>
  <c r="Z529" i="3"/>
  <c r="BV529" i="3"/>
  <c r="AR529" i="3"/>
  <c r="CN529" i="3"/>
  <c r="N529" i="3"/>
  <c r="BG529" i="3"/>
  <c r="BJ529" i="3"/>
  <c r="AC529" i="3"/>
  <c r="K529" i="3"/>
  <c r="BY529" i="3"/>
  <c r="K504" i="3"/>
  <c r="Z504" i="3"/>
  <c r="AI504" i="3"/>
  <c r="AC504" i="3"/>
  <c r="AR504" i="3"/>
  <c r="H504" i="3"/>
  <c r="I504" i="3" s="1"/>
  <c r="BG504" i="3"/>
  <c r="BM504" i="3"/>
  <c r="BA504" i="3"/>
  <c r="BP504" i="3"/>
  <c r="CN504" i="3"/>
  <c r="AX504" i="3"/>
  <c r="CE504" i="3"/>
  <c r="W504" i="3"/>
  <c r="N504" i="3"/>
  <c r="BV504" i="3"/>
  <c r="AL504" i="3"/>
  <c r="AU504" i="3"/>
  <c r="CH504" i="3"/>
  <c r="BS504" i="3"/>
  <c r="CK504" i="3"/>
  <c r="CQ504" i="3"/>
  <c r="BJ504" i="3"/>
  <c r="CT504" i="3"/>
  <c r="AF504" i="3"/>
  <c r="T504" i="3"/>
  <c r="Q504" i="3"/>
  <c r="BD504" i="3"/>
  <c r="BY504" i="3"/>
  <c r="CB504" i="3"/>
  <c r="AO504" i="3"/>
  <c r="F452" i="3"/>
  <c r="G452" i="3"/>
  <c r="J452" i="3"/>
  <c r="M452" i="3"/>
  <c r="P452" i="3"/>
  <c r="S452" i="3"/>
  <c r="V452" i="3"/>
  <c r="Y452" i="3"/>
  <c r="AB452" i="3"/>
  <c r="AE452" i="3"/>
  <c r="AH452" i="3"/>
  <c r="AK452" i="3"/>
  <c r="AN452" i="3"/>
  <c r="AQ452" i="3"/>
  <c r="AT452" i="3"/>
  <c r="AW452" i="3"/>
  <c r="AZ452" i="3"/>
  <c r="BC452" i="3"/>
  <c r="BF452" i="3"/>
  <c r="BI452" i="3"/>
  <c r="BL452" i="3"/>
  <c r="BO452" i="3"/>
  <c r="BR452" i="3"/>
  <c r="BU452" i="3"/>
  <c r="BX452" i="3"/>
  <c r="CA452" i="3"/>
  <c r="CD452" i="3"/>
  <c r="CG452" i="3"/>
  <c r="CJ452" i="3"/>
  <c r="CM452" i="3"/>
  <c r="CP452" i="3"/>
  <c r="CS452" i="3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5" i="3"/>
  <c r="L529" i="3" l="1"/>
  <c r="O529" i="3" s="1"/>
  <c r="R529" i="3" s="1"/>
  <c r="U529" i="3" s="1"/>
  <c r="X529" i="3" s="1"/>
  <c r="AA529" i="3" s="1"/>
  <c r="AD529" i="3" s="1"/>
  <c r="AG529" i="3" s="1"/>
  <c r="AJ529" i="3" s="1"/>
  <c r="AM529" i="3" s="1"/>
  <c r="AP529" i="3" s="1"/>
  <c r="AS529" i="3" s="1"/>
  <c r="AV529" i="3" s="1"/>
  <c r="AY529" i="3" s="1"/>
  <c r="BB529" i="3" s="1"/>
  <c r="BE529" i="3" s="1"/>
  <c r="BH529" i="3" s="1"/>
  <c r="BK529" i="3" s="1"/>
  <c r="BN529" i="3" s="1"/>
  <c r="BQ529" i="3" s="1"/>
  <c r="BT529" i="3" s="1"/>
  <c r="BW529" i="3" s="1"/>
  <c r="BZ529" i="3" s="1"/>
  <c r="CC529" i="3" s="1"/>
  <c r="CF529" i="3" s="1"/>
  <c r="CI529" i="3" s="1"/>
  <c r="CL529" i="3" s="1"/>
  <c r="CO529" i="3" s="1"/>
  <c r="CR529" i="3" s="1"/>
  <c r="CU529" i="3" s="1"/>
  <c r="E529" i="3" s="1"/>
  <c r="D529" i="3" s="1"/>
  <c r="AI535" i="3"/>
  <c r="CE535" i="3"/>
  <c r="T535" i="3"/>
  <c r="BP535" i="3"/>
  <c r="BA535" i="3"/>
  <c r="AL535" i="3"/>
  <c r="CH535" i="3"/>
  <c r="W535" i="3"/>
  <c r="BS535" i="3"/>
  <c r="H535" i="3"/>
  <c r="I535" i="3" s="1"/>
  <c r="BD535" i="3"/>
  <c r="AO535" i="3"/>
  <c r="CK535" i="3"/>
  <c r="K535" i="3"/>
  <c r="BG535" i="3"/>
  <c r="AR535" i="3"/>
  <c r="CN535" i="3"/>
  <c r="AC535" i="3"/>
  <c r="BY535" i="3"/>
  <c r="N535" i="3"/>
  <c r="BJ535" i="3"/>
  <c r="Z535" i="3"/>
  <c r="AX535" i="3"/>
  <c r="AF535" i="3"/>
  <c r="BM535" i="3"/>
  <c r="CQ535" i="3"/>
  <c r="BV535" i="3"/>
  <c r="CT535" i="3"/>
  <c r="Q535" i="3"/>
  <c r="AU535" i="3"/>
  <c r="CB535" i="3"/>
  <c r="AU537" i="3"/>
  <c r="CQ537" i="3"/>
  <c r="AF537" i="3"/>
  <c r="CB537" i="3"/>
  <c r="Q537" i="3"/>
  <c r="BA537" i="3"/>
  <c r="BM537" i="3"/>
  <c r="AX537" i="3"/>
  <c r="CT537" i="3"/>
  <c r="AI537" i="3"/>
  <c r="CE537" i="3"/>
  <c r="T537" i="3"/>
  <c r="BP537" i="3"/>
  <c r="W537" i="3"/>
  <c r="BS537" i="3"/>
  <c r="H537" i="3"/>
  <c r="I537" i="3" s="1"/>
  <c r="BD537" i="3"/>
  <c r="AO537" i="3"/>
  <c r="Z537" i="3"/>
  <c r="BV537" i="3"/>
  <c r="BG537" i="3"/>
  <c r="BY537" i="3"/>
  <c r="CK537" i="3"/>
  <c r="AC537" i="3"/>
  <c r="BJ537" i="3"/>
  <c r="CN537" i="3"/>
  <c r="AL537" i="3"/>
  <c r="K537" i="3"/>
  <c r="AR537" i="3"/>
  <c r="N537" i="3"/>
  <c r="CH537" i="3"/>
  <c r="L504" i="3"/>
  <c r="O504" i="3" s="1"/>
  <c r="R504" i="3" s="1"/>
  <c r="U504" i="3" s="1"/>
  <c r="X504" i="3" s="1"/>
  <c r="AA504" i="3" s="1"/>
  <c r="AD504" i="3" s="1"/>
  <c r="AG504" i="3" s="1"/>
  <c r="AJ504" i="3" s="1"/>
  <c r="AM504" i="3" s="1"/>
  <c r="AP504" i="3" s="1"/>
  <c r="AS504" i="3" s="1"/>
  <c r="AV504" i="3" s="1"/>
  <c r="AY504" i="3" s="1"/>
  <c r="BB504" i="3" s="1"/>
  <c r="BE504" i="3" s="1"/>
  <c r="BH504" i="3" s="1"/>
  <c r="BK504" i="3" s="1"/>
  <c r="BN504" i="3" s="1"/>
  <c r="BQ504" i="3" s="1"/>
  <c r="BT504" i="3" s="1"/>
  <c r="BW504" i="3" s="1"/>
  <c r="BZ504" i="3" s="1"/>
  <c r="CC504" i="3" s="1"/>
  <c r="CF504" i="3" s="1"/>
  <c r="CI504" i="3" s="1"/>
  <c r="CL504" i="3" s="1"/>
  <c r="CO504" i="3" s="1"/>
  <c r="CR504" i="3" s="1"/>
  <c r="CU504" i="3" s="1"/>
  <c r="E504" i="3" s="1"/>
  <c r="D504" i="3" s="1"/>
  <c r="G5" i="3"/>
  <c r="J5" i="3"/>
  <c r="M5" i="3"/>
  <c r="P5" i="3"/>
  <c r="S5" i="3"/>
  <c r="V5" i="3"/>
  <c r="Y5" i="3"/>
  <c r="AB5" i="3"/>
  <c r="AE5" i="3"/>
  <c r="AH5" i="3"/>
  <c r="AK5" i="3"/>
  <c r="AN5" i="3"/>
  <c r="AQ5" i="3"/>
  <c r="AT5" i="3"/>
  <c r="AW5" i="3"/>
  <c r="AZ5" i="3"/>
  <c r="BC5" i="3"/>
  <c r="BF5" i="3"/>
  <c r="BI5" i="3"/>
  <c r="BL5" i="3"/>
  <c r="BO5" i="3"/>
  <c r="BR5" i="3"/>
  <c r="BU5" i="3"/>
  <c r="BX5" i="3"/>
  <c r="CA5" i="3"/>
  <c r="CD5" i="3"/>
  <c r="CG5" i="3"/>
  <c r="CJ5" i="3"/>
  <c r="CM5" i="3"/>
  <c r="CP5" i="3"/>
  <c r="CS5" i="3"/>
  <c r="G6" i="3"/>
  <c r="J6" i="3"/>
  <c r="M6" i="3"/>
  <c r="P6" i="3"/>
  <c r="S6" i="3"/>
  <c r="V6" i="3"/>
  <c r="Y6" i="3"/>
  <c r="AB6" i="3"/>
  <c r="AE6" i="3"/>
  <c r="AH6" i="3"/>
  <c r="AK6" i="3"/>
  <c r="AN6" i="3"/>
  <c r="AQ6" i="3"/>
  <c r="AT6" i="3"/>
  <c r="AW6" i="3"/>
  <c r="AZ6" i="3"/>
  <c r="BC6" i="3"/>
  <c r="BF6" i="3"/>
  <c r="BI6" i="3"/>
  <c r="BL6" i="3"/>
  <c r="BO6" i="3"/>
  <c r="BR6" i="3"/>
  <c r="BU6" i="3"/>
  <c r="BX6" i="3"/>
  <c r="CA6" i="3"/>
  <c r="CD6" i="3"/>
  <c r="CG6" i="3"/>
  <c r="CJ6" i="3"/>
  <c r="CM6" i="3"/>
  <c r="CP6" i="3"/>
  <c r="CS6" i="3"/>
  <c r="G7" i="3"/>
  <c r="J7" i="3"/>
  <c r="M7" i="3"/>
  <c r="P7" i="3"/>
  <c r="S7" i="3"/>
  <c r="V7" i="3"/>
  <c r="Y7" i="3"/>
  <c r="AB7" i="3"/>
  <c r="AE7" i="3"/>
  <c r="AH7" i="3"/>
  <c r="AK7" i="3"/>
  <c r="AN7" i="3"/>
  <c r="AQ7" i="3"/>
  <c r="AT7" i="3"/>
  <c r="AW7" i="3"/>
  <c r="AZ7" i="3"/>
  <c r="BC7" i="3"/>
  <c r="BF7" i="3"/>
  <c r="BI7" i="3"/>
  <c r="BL7" i="3"/>
  <c r="BO7" i="3"/>
  <c r="BR7" i="3"/>
  <c r="BU7" i="3"/>
  <c r="BX7" i="3"/>
  <c r="CA7" i="3"/>
  <c r="CD7" i="3"/>
  <c r="CG7" i="3"/>
  <c r="CJ7" i="3"/>
  <c r="CM7" i="3"/>
  <c r="CP7" i="3"/>
  <c r="CS7" i="3"/>
  <c r="G8" i="3"/>
  <c r="J8" i="3"/>
  <c r="M8" i="3"/>
  <c r="P8" i="3"/>
  <c r="S8" i="3"/>
  <c r="V8" i="3"/>
  <c r="Y8" i="3"/>
  <c r="AB8" i="3"/>
  <c r="AE8" i="3"/>
  <c r="AH8" i="3"/>
  <c r="AK8" i="3"/>
  <c r="AN8" i="3"/>
  <c r="AQ8" i="3"/>
  <c r="AT8" i="3"/>
  <c r="AW8" i="3"/>
  <c r="AZ8" i="3"/>
  <c r="BC8" i="3"/>
  <c r="BF8" i="3"/>
  <c r="BI8" i="3"/>
  <c r="BL8" i="3"/>
  <c r="BO8" i="3"/>
  <c r="BR8" i="3"/>
  <c r="BU8" i="3"/>
  <c r="BX8" i="3"/>
  <c r="CA8" i="3"/>
  <c r="CD8" i="3"/>
  <c r="CG8" i="3"/>
  <c r="CJ8" i="3"/>
  <c r="CM8" i="3"/>
  <c r="CP8" i="3"/>
  <c r="CS8" i="3"/>
  <c r="G9" i="3"/>
  <c r="J9" i="3"/>
  <c r="M9" i="3"/>
  <c r="P9" i="3"/>
  <c r="S9" i="3"/>
  <c r="V9" i="3"/>
  <c r="Y9" i="3"/>
  <c r="AB9" i="3"/>
  <c r="AE9" i="3"/>
  <c r="AH9" i="3"/>
  <c r="AK9" i="3"/>
  <c r="AN9" i="3"/>
  <c r="AQ9" i="3"/>
  <c r="AT9" i="3"/>
  <c r="AW9" i="3"/>
  <c r="AZ9" i="3"/>
  <c r="BC9" i="3"/>
  <c r="BF9" i="3"/>
  <c r="BI9" i="3"/>
  <c r="BL9" i="3"/>
  <c r="BO9" i="3"/>
  <c r="BR9" i="3"/>
  <c r="BU9" i="3"/>
  <c r="BX9" i="3"/>
  <c r="CA9" i="3"/>
  <c r="CD9" i="3"/>
  <c r="CG9" i="3"/>
  <c r="CJ9" i="3"/>
  <c r="CM9" i="3"/>
  <c r="CP9" i="3"/>
  <c r="CS9" i="3"/>
  <c r="G10" i="3"/>
  <c r="J10" i="3"/>
  <c r="M10" i="3"/>
  <c r="P10" i="3"/>
  <c r="S10" i="3"/>
  <c r="V10" i="3"/>
  <c r="Y10" i="3"/>
  <c r="AB10" i="3"/>
  <c r="AE10" i="3"/>
  <c r="AH10" i="3"/>
  <c r="AK10" i="3"/>
  <c r="AN10" i="3"/>
  <c r="AQ10" i="3"/>
  <c r="AT10" i="3"/>
  <c r="AW10" i="3"/>
  <c r="AZ10" i="3"/>
  <c r="BC10" i="3"/>
  <c r="BF10" i="3"/>
  <c r="BI10" i="3"/>
  <c r="BL10" i="3"/>
  <c r="BO10" i="3"/>
  <c r="BR10" i="3"/>
  <c r="BU10" i="3"/>
  <c r="BX10" i="3"/>
  <c r="CA10" i="3"/>
  <c r="CD10" i="3"/>
  <c r="CG10" i="3"/>
  <c r="CJ10" i="3"/>
  <c r="CM10" i="3"/>
  <c r="CP10" i="3"/>
  <c r="CS10" i="3"/>
  <c r="G11" i="3"/>
  <c r="J11" i="3"/>
  <c r="M11" i="3"/>
  <c r="P11" i="3"/>
  <c r="S11" i="3"/>
  <c r="V11" i="3"/>
  <c r="Y11" i="3"/>
  <c r="AB11" i="3"/>
  <c r="AE11" i="3"/>
  <c r="AH11" i="3"/>
  <c r="AK11" i="3"/>
  <c r="AN11" i="3"/>
  <c r="AQ11" i="3"/>
  <c r="AT11" i="3"/>
  <c r="AW11" i="3"/>
  <c r="AZ11" i="3"/>
  <c r="BC11" i="3"/>
  <c r="BF11" i="3"/>
  <c r="BI11" i="3"/>
  <c r="BL11" i="3"/>
  <c r="BO11" i="3"/>
  <c r="BR11" i="3"/>
  <c r="BU11" i="3"/>
  <c r="BX11" i="3"/>
  <c r="CA11" i="3"/>
  <c r="CD11" i="3"/>
  <c r="CG11" i="3"/>
  <c r="CJ11" i="3"/>
  <c r="CM11" i="3"/>
  <c r="CP11" i="3"/>
  <c r="CS11" i="3"/>
  <c r="G12" i="3"/>
  <c r="J12" i="3"/>
  <c r="M12" i="3"/>
  <c r="P12" i="3"/>
  <c r="S12" i="3"/>
  <c r="V12" i="3"/>
  <c r="Y12" i="3"/>
  <c r="AB12" i="3"/>
  <c r="AE12" i="3"/>
  <c r="AH12" i="3"/>
  <c r="AK12" i="3"/>
  <c r="AN12" i="3"/>
  <c r="AQ12" i="3"/>
  <c r="AT12" i="3"/>
  <c r="AW12" i="3"/>
  <c r="AZ12" i="3"/>
  <c r="BC12" i="3"/>
  <c r="BF12" i="3"/>
  <c r="BI12" i="3"/>
  <c r="BL12" i="3"/>
  <c r="BO12" i="3"/>
  <c r="BR12" i="3"/>
  <c r="BU12" i="3"/>
  <c r="BX12" i="3"/>
  <c r="CA12" i="3"/>
  <c r="CD12" i="3"/>
  <c r="CG12" i="3"/>
  <c r="CJ12" i="3"/>
  <c r="CM12" i="3"/>
  <c r="CP12" i="3"/>
  <c r="CS12" i="3"/>
  <c r="G13" i="3"/>
  <c r="J13" i="3"/>
  <c r="M13" i="3"/>
  <c r="P13" i="3"/>
  <c r="S13" i="3"/>
  <c r="V13" i="3"/>
  <c r="Y13" i="3"/>
  <c r="AB13" i="3"/>
  <c r="AE13" i="3"/>
  <c r="AH13" i="3"/>
  <c r="AK13" i="3"/>
  <c r="AN13" i="3"/>
  <c r="AQ13" i="3"/>
  <c r="AT13" i="3"/>
  <c r="AW13" i="3"/>
  <c r="AZ13" i="3"/>
  <c r="BC13" i="3"/>
  <c r="BF13" i="3"/>
  <c r="BI13" i="3"/>
  <c r="BL13" i="3"/>
  <c r="BO13" i="3"/>
  <c r="BR13" i="3"/>
  <c r="BU13" i="3"/>
  <c r="BX13" i="3"/>
  <c r="CA13" i="3"/>
  <c r="CD13" i="3"/>
  <c r="CG13" i="3"/>
  <c r="CJ13" i="3"/>
  <c r="CM13" i="3"/>
  <c r="CP13" i="3"/>
  <c r="CS13" i="3"/>
  <c r="G14" i="3"/>
  <c r="J14" i="3"/>
  <c r="M14" i="3"/>
  <c r="P14" i="3"/>
  <c r="S14" i="3"/>
  <c r="V14" i="3"/>
  <c r="Y14" i="3"/>
  <c r="AB14" i="3"/>
  <c r="AE14" i="3"/>
  <c r="AH14" i="3"/>
  <c r="AK14" i="3"/>
  <c r="AN14" i="3"/>
  <c r="AQ14" i="3"/>
  <c r="AT14" i="3"/>
  <c r="AW14" i="3"/>
  <c r="AZ14" i="3"/>
  <c r="BC14" i="3"/>
  <c r="BF14" i="3"/>
  <c r="BI14" i="3"/>
  <c r="BL14" i="3"/>
  <c r="BO14" i="3"/>
  <c r="BR14" i="3"/>
  <c r="BU14" i="3"/>
  <c r="BX14" i="3"/>
  <c r="CA14" i="3"/>
  <c r="CD14" i="3"/>
  <c r="CG14" i="3"/>
  <c r="CJ14" i="3"/>
  <c r="CM14" i="3"/>
  <c r="CP14" i="3"/>
  <c r="CS14" i="3"/>
  <c r="G15" i="3"/>
  <c r="J15" i="3"/>
  <c r="M15" i="3"/>
  <c r="P15" i="3"/>
  <c r="S15" i="3"/>
  <c r="V15" i="3"/>
  <c r="Y15" i="3"/>
  <c r="AB15" i="3"/>
  <c r="AE15" i="3"/>
  <c r="AH15" i="3"/>
  <c r="AK15" i="3"/>
  <c r="AN15" i="3"/>
  <c r="AQ15" i="3"/>
  <c r="AT15" i="3"/>
  <c r="AW15" i="3"/>
  <c r="AZ15" i="3"/>
  <c r="BC15" i="3"/>
  <c r="BF15" i="3"/>
  <c r="BI15" i="3"/>
  <c r="BL15" i="3"/>
  <c r="BO15" i="3"/>
  <c r="BR15" i="3"/>
  <c r="BU15" i="3"/>
  <c r="BX15" i="3"/>
  <c r="CA15" i="3"/>
  <c r="CD15" i="3"/>
  <c r="CG15" i="3"/>
  <c r="CJ15" i="3"/>
  <c r="CM15" i="3"/>
  <c r="CP15" i="3"/>
  <c r="CS15" i="3"/>
  <c r="G16" i="3"/>
  <c r="J16" i="3"/>
  <c r="M16" i="3"/>
  <c r="P16" i="3"/>
  <c r="S16" i="3"/>
  <c r="V16" i="3"/>
  <c r="Y16" i="3"/>
  <c r="AB16" i="3"/>
  <c r="AE16" i="3"/>
  <c r="AH16" i="3"/>
  <c r="AK16" i="3"/>
  <c r="AN16" i="3"/>
  <c r="AQ16" i="3"/>
  <c r="AT16" i="3"/>
  <c r="AW16" i="3"/>
  <c r="AZ16" i="3"/>
  <c r="BC16" i="3"/>
  <c r="BF16" i="3"/>
  <c r="BI16" i="3"/>
  <c r="BL16" i="3"/>
  <c r="BO16" i="3"/>
  <c r="BR16" i="3"/>
  <c r="BU16" i="3"/>
  <c r="BX16" i="3"/>
  <c r="CA16" i="3"/>
  <c r="CD16" i="3"/>
  <c r="CG16" i="3"/>
  <c r="CJ16" i="3"/>
  <c r="CM16" i="3"/>
  <c r="CP16" i="3"/>
  <c r="CS16" i="3"/>
  <c r="G17" i="3"/>
  <c r="J17" i="3"/>
  <c r="M17" i="3"/>
  <c r="P17" i="3"/>
  <c r="S17" i="3"/>
  <c r="V17" i="3"/>
  <c r="Y17" i="3"/>
  <c r="AB17" i="3"/>
  <c r="AE17" i="3"/>
  <c r="AH17" i="3"/>
  <c r="AK17" i="3"/>
  <c r="AN17" i="3"/>
  <c r="AQ17" i="3"/>
  <c r="AT17" i="3"/>
  <c r="AW17" i="3"/>
  <c r="AZ17" i="3"/>
  <c r="BC17" i="3"/>
  <c r="BF17" i="3"/>
  <c r="BI17" i="3"/>
  <c r="BL17" i="3"/>
  <c r="BO17" i="3"/>
  <c r="BR17" i="3"/>
  <c r="BU17" i="3"/>
  <c r="BX17" i="3"/>
  <c r="CA17" i="3"/>
  <c r="CD17" i="3"/>
  <c r="CG17" i="3"/>
  <c r="CJ17" i="3"/>
  <c r="CM17" i="3"/>
  <c r="CP17" i="3"/>
  <c r="CS17" i="3"/>
  <c r="G18" i="3"/>
  <c r="J18" i="3"/>
  <c r="M18" i="3"/>
  <c r="P18" i="3"/>
  <c r="S18" i="3"/>
  <c r="V18" i="3"/>
  <c r="Y18" i="3"/>
  <c r="AB18" i="3"/>
  <c r="AE18" i="3"/>
  <c r="AH18" i="3"/>
  <c r="AK18" i="3"/>
  <c r="AN18" i="3"/>
  <c r="AQ18" i="3"/>
  <c r="AT18" i="3"/>
  <c r="AW18" i="3"/>
  <c r="AZ18" i="3"/>
  <c r="BC18" i="3"/>
  <c r="BF18" i="3"/>
  <c r="BI18" i="3"/>
  <c r="BL18" i="3"/>
  <c r="BO18" i="3"/>
  <c r="BR18" i="3"/>
  <c r="BU18" i="3"/>
  <c r="BX18" i="3"/>
  <c r="CA18" i="3"/>
  <c r="CD18" i="3"/>
  <c r="CG18" i="3"/>
  <c r="CJ18" i="3"/>
  <c r="CM18" i="3"/>
  <c r="CP18" i="3"/>
  <c r="CS18" i="3"/>
  <c r="G19" i="3"/>
  <c r="J19" i="3"/>
  <c r="M19" i="3"/>
  <c r="P19" i="3"/>
  <c r="S19" i="3"/>
  <c r="V19" i="3"/>
  <c r="Y19" i="3"/>
  <c r="AB19" i="3"/>
  <c r="AE19" i="3"/>
  <c r="AH19" i="3"/>
  <c r="AK19" i="3"/>
  <c r="AN19" i="3"/>
  <c r="AQ19" i="3"/>
  <c r="AT19" i="3"/>
  <c r="AW19" i="3"/>
  <c r="AZ19" i="3"/>
  <c r="BC19" i="3"/>
  <c r="BF19" i="3"/>
  <c r="BI19" i="3"/>
  <c r="BL19" i="3"/>
  <c r="BO19" i="3"/>
  <c r="BR19" i="3"/>
  <c r="BU19" i="3"/>
  <c r="BX19" i="3"/>
  <c r="CA19" i="3"/>
  <c r="CD19" i="3"/>
  <c r="CG19" i="3"/>
  <c r="CJ19" i="3"/>
  <c r="CM19" i="3"/>
  <c r="CP19" i="3"/>
  <c r="CS19" i="3"/>
  <c r="G20" i="3"/>
  <c r="J20" i="3"/>
  <c r="M20" i="3"/>
  <c r="P20" i="3"/>
  <c r="S20" i="3"/>
  <c r="V20" i="3"/>
  <c r="Y20" i="3"/>
  <c r="AB20" i="3"/>
  <c r="AE20" i="3"/>
  <c r="AH20" i="3"/>
  <c r="AK20" i="3"/>
  <c r="AN20" i="3"/>
  <c r="AQ20" i="3"/>
  <c r="AT20" i="3"/>
  <c r="AW20" i="3"/>
  <c r="AZ20" i="3"/>
  <c r="BC20" i="3"/>
  <c r="BF20" i="3"/>
  <c r="BI20" i="3"/>
  <c r="BL20" i="3"/>
  <c r="BO20" i="3"/>
  <c r="BR20" i="3"/>
  <c r="BU20" i="3"/>
  <c r="BX20" i="3"/>
  <c r="CA20" i="3"/>
  <c r="CD20" i="3"/>
  <c r="CG20" i="3"/>
  <c r="CJ20" i="3"/>
  <c r="CM20" i="3"/>
  <c r="CP20" i="3"/>
  <c r="CS20" i="3"/>
  <c r="G21" i="3"/>
  <c r="J21" i="3"/>
  <c r="M21" i="3"/>
  <c r="P21" i="3"/>
  <c r="S21" i="3"/>
  <c r="V21" i="3"/>
  <c r="Y21" i="3"/>
  <c r="AB21" i="3"/>
  <c r="AE21" i="3"/>
  <c r="AH21" i="3"/>
  <c r="AK21" i="3"/>
  <c r="AN21" i="3"/>
  <c r="AQ21" i="3"/>
  <c r="AT21" i="3"/>
  <c r="AW21" i="3"/>
  <c r="AZ21" i="3"/>
  <c r="BC21" i="3"/>
  <c r="BF21" i="3"/>
  <c r="BI21" i="3"/>
  <c r="BL21" i="3"/>
  <c r="BO21" i="3"/>
  <c r="BR21" i="3"/>
  <c r="BU21" i="3"/>
  <c r="BX21" i="3"/>
  <c r="CA21" i="3"/>
  <c r="CD21" i="3"/>
  <c r="CG21" i="3"/>
  <c r="CJ21" i="3"/>
  <c r="CM21" i="3"/>
  <c r="CP21" i="3"/>
  <c r="CS21" i="3"/>
  <c r="G22" i="3"/>
  <c r="J22" i="3"/>
  <c r="M22" i="3"/>
  <c r="P22" i="3"/>
  <c r="S22" i="3"/>
  <c r="V22" i="3"/>
  <c r="Y22" i="3"/>
  <c r="AB22" i="3"/>
  <c r="AE22" i="3"/>
  <c r="AH22" i="3"/>
  <c r="AK22" i="3"/>
  <c r="AN22" i="3"/>
  <c r="AQ22" i="3"/>
  <c r="AT22" i="3"/>
  <c r="AW22" i="3"/>
  <c r="AZ22" i="3"/>
  <c r="BC22" i="3"/>
  <c r="BF22" i="3"/>
  <c r="BI22" i="3"/>
  <c r="BL22" i="3"/>
  <c r="BO22" i="3"/>
  <c r="BR22" i="3"/>
  <c r="BU22" i="3"/>
  <c r="BX22" i="3"/>
  <c r="CA22" i="3"/>
  <c r="CD22" i="3"/>
  <c r="CG22" i="3"/>
  <c r="CJ22" i="3"/>
  <c r="CM22" i="3"/>
  <c r="CP22" i="3"/>
  <c r="CS22" i="3"/>
  <c r="G23" i="3"/>
  <c r="J23" i="3"/>
  <c r="M23" i="3"/>
  <c r="P23" i="3"/>
  <c r="S23" i="3"/>
  <c r="V23" i="3"/>
  <c r="Y23" i="3"/>
  <c r="AB23" i="3"/>
  <c r="AE23" i="3"/>
  <c r="AH23" i="3"/>
  <c r="AK23" i="3"/>
  <c r="AN23" i="3"/>
  <c r="AQ23" i="3"/>
  <c r="AT23" i="3"/>
  <c r="AW23" i="3"/>
  <c r="AZ23" i="3"/>
  <c r="BC23" i="3"/>
  <c r="BF23" i="3"/>
  <c r="BI23" i="3"/>
  <c r="BL23" i="3"/>
  <c r="BO23" i="3"/>
  <c r="BR23" i="3"/>
  <c r="BU23" i="3"/>
  <c r="BX23" i="3"/>
  <c r="CA23" i="3"/>
  <c r="CD23" i="3"/>
  <c r="CG23" i="3"/>
  <c r="CJ23" i="3"/>
  <c r="CM23" i="3"/>
  <c r="CP23" i="3"/>
  <c r="CS23" i="3"/>
  <c r="G24" i="3"/>
  <c r="J24" i="3"/>
  <c r="M24" i="3"/>
  <c r="P24" i="3"/>
  <c r="S24" i="3"/>
  <c r="V24" i="3"/>
  <c r="Y24" i="3"/>
  <c r="AB24" i="3"/>
  <c r="AE24" i="3"/>
  <c r="AH24" i="3"/>
  <c r="AK24" i="3"/>
  <c r="AN24" i="3"/>
  <c r="AQ24" i="3"/>
  <c r="AT24" i="3"/>
  <c r="AW24" i="3"/>
  <c r="AZ24" i="3"/>
  <c r="BC24" i="3"/>
  <c r="BF24" i="3"/>
  <c r="BI24" i="3"/>
  <c r="BL24" i="3"/>
  <c r="BO24" i="3"/>
  <c r="BR24" i="3"/>
  <c r="BU24" i="3"/>
  <c r="BX24" i="3"/>
  <c r="CA24" i="3"/>
  <c r="CD24" i="3"/>
  <c r="CG24" i="3"/>
  <c r="CJ24" i="3"/>
  <c r="CM24" i="3"/>
  <c r="CP24" i="3"/>
  <c r="CS24" i="3"/>
  <c r="G25" i="3"/>
  <c r="J25" i="3"/>
  <c r="M25" i="3"/>
  <c r="P25" i="3"/>
  <c r="S25" i="3"/>
  <c r="V25" i="3"/>
  <c r="Y25" i="3"/>
  <c r="AB25" i="3"/>
  <c r="AE25" i="3"/>
  <c r="AH25" i="3"/>
  <c r="AK25" i="3"/>
  <c r="AN25" i="3"/>
  <c r="AQ25" i="3"/>
  <c r="AT25" i="3"/>
  <c r="AW25" i="3"/>
  <c r="AZ25" i="3"/>
  <c r="BC25" i="3"/>
  <c r="BF25" i="3"/>
  <c r="BI25" i="3"/>
  <c r="BL25" i="3"/>
  <c r="BO25" i="3"/>
  <c r="BR25" i="3"/>
  <c r="BU25" i="3"/>
  <c r="BX25" i="3"/>
  <c r="CA25" i="3"/>
  <c r="CD25" i="3"/>
  <c r="CG25" i="3"/>
  <c r="CJ25" i="3"/>
  <c r="CM25" i="3"/>
  <c r="CP25" i="3"/>
  <c r="CS25" i="3"/>
  <c r="G26" i="3"/>
  <c r="J26" i="3"/>
  <c r="M26" i="3"/>
  <c r="P26" i="3"/>
  <c r="S26" i="3"/>
  <c r="V26" i="3"/>
  <c r="Y26" i="3"/>
  <c r="AB26" i="3"/>
  <c r="AE26" i="3"/>
  <c r="AH26" i="3"/>
  <c r="AK26" i="3"/>
  <c r="AN26" i="3"/>
  <c r="AQ26" i="3"/>
  <c r="AT26" i="3"/>
  <c r="AW26" i="3"/>
  <c r="AZ26" i="3"/>
  <c r="BC26" i="3"/>
  <c r="BF26" i="3"/>
  <c r="BI26" i="3"/>
  <c r="BL26" i="3"/>
  <c r="BO26" i="3"/>
  <c r="BR26" i="3"/>
  <c r="BU26" i="3"/>
  <c r="BX26" i="3"/>
  <c r="CA26" i="3"/>
  <c r="CD26" i="3"/>
  <c r="CG26" i="3"/>
  <c r="CJ26" i="3"/>
  <c r="CM26" i="3"/>
  <c r="CP26" i="3"/>
  <c r="CS26" i="3"/>
  <c r="G27" i="3"/>
  <c r="J27" i="3"/>
  <c r="M27" i="3"/>
  <c r="P27" i="3"/>
  <c r="S27" i="3"/>
  <c r="V27" i="3"/>
  <c r="Y27" i="3"/>
  <c r="AB27" i="3"/>
  <c r="AE27" i="3"/>
  <c r="AH27" i="3"/>
  <c r="AK27" i="3"/>
  <c r="AN27" i="3"/>
  <c r="AQ27" i="3"/>
  <c r="AT27" i="3"/>
  <c r="AW27" i="3"/>
  <c r="AZ27" i="3"/>
  <c r="BC27" i="3"/>
  <c r="BF27" i="3"/>
  <c r="BI27" i="3"/>
  <c r="BL27" i="3"/>
  <c r="BO27" i="3"/>
  <c r="BR27" i="3"/>
  <c r="BU27" i="3"/>
  <c r="BX27" i="3"/>
  <c r="CA27" i="3"/>
  <c r="CD27" i="3"/>
  <c r="CG27" i="3"/>
  <c r="CJ27" i="3"/>
  <c r="CM27" i="3"/>
  <c r="CP27" i="3"/>
  <c r="CS27" i="3"/>
  <c r="G28" i="3"/>
  <c r="J28" i="3"/>
  <c r="M28" i="3"/>
  <c r="P28" i="3"/>
  <c r="S28" i="3"/>
  <c r="V28" i="3"/>
  <c r="Y28" i="3"/>
  <c r="AB28" i="3"/>
  <c r="AE28" i="3"/>
  <c r="AH28" i="3"/>
  <c r="AK28" i="3"/>
  <c r="AN28" i="3"/>
  <c r="AQ28" i="3"/>
  <c r="AT28" i="3"/>
  <c r="AW28" i="3"/>
  <c r="AZ28" i="3"/>
  <c r="BC28" i="3"/>
  <c r="BF28" i="3"/>
  <c r="BI28" i="3"/>
  <c r="BL28" i="3"/>
  <c r="BO28" i="3"/>
  <c r="BR28" i="3"/>
  <c r="BU28" i="3"/>
  <c r="BX28" i="3"/>
  <c r="CA28" i="3"/>
  <c r="CD28" i="3"/>
  <c r="CG28" i="3"/>
  <c r="CJ28" i="3"/>
  <c r="CM28" i="3"/>
  <c r="CP28" i="3"/>
  <c r="CS28" i="3"/>
  <c r="G29" i="3"/>
  <c r="J29" i="3"/>
  <c r="M29" i="3"/>
  <c r="P29" i="3"/>
  <c r="S29" i="3"/>
  <c r="V29" i="3"/>
  <c r="Y29" i="3"/>
  <c r="AB29" i="3"/>
  <c r="AE29" i="3"/>
  <c r="AH29" i="3"/>
  <c r="AK29" i="3"/>
  <c r="AN29" i="3"/>
  <c r="AQ29" i="3"/>
  <c r="AT29" i="3"/>
  <c r="AW29" i="3"/>
  <c r="AZ29" i="3"/>
  <c r="BC29" i="3"/>
  <c r="BF29" i="3"/>
  <c r="BI29" i="3"/>
  <c r="BL29" i="3"/>
  <c r="BO29" i="3"/>
  <c r="BR29" i="3"/>
  <c r="BU29" i="3"/>
  <c r="BX29" i="3"/>
  <c r="CA29" i="3"/>
  <c r="CD29" i="3"/>
  <c r="CG29" i="3"/>
  <c r="CJ29" i="3"/>
  <c r="CM29" i="3"/>
  <c r="CP29" i="3"/>
  <c r="CS29" i="3"/>
  <c r="G30" i="3"/>
  <c r="J30" i="3"/>
  <c r="M30" i="3"/>
  <c r="P30" i="3"/>
  <c r="S30" i="3"/>
  <c r="V30" i="3"/>
  <c r="Y30" i="3"/>
  <c r="AB30" i="3"/>
  <c r="AE30" i="3"/>
  <c r="AH30" i="3"/>
  <c r="AK30" i="3"/>
  <c r="AN30" i="3"/>
  <c r="AQ30" i="3"/>
  <c r="AT30" i="3"/>
  <c r="AW30" i="3"/>
  <c r="AZ30" i="3"/>
  <c r="BC30" i="3"/>
  <c r="BF30" i="3"/>
  <c r="BI30" i="3"/>
  <c r="BL30" i="3"/>
  <c r="BO30" i="3"/>
  <c r="BR30" i="3"/>
  <c r="BU30" i="3"/>
  <c r="BX30" i="3"/>
  <c r="CA30" i="3"/>
  <c r="CD30" i="3"/>
  <c r="CG30" i="3"/>
  <c r="CJ30" i="3"/>
  <c r="CM30" i="3"/>
  <c r="CP30" i="3"/>
  <c r="CS30" i="3"/>
  <c r="G31" i="3"/>
  <c r="J31" i="3"/>
  <c r="M31" i="3"/>
  <c r="P31" i="3"/>
  <c r="S31" i="3"/>
  <c r="V31" i="3"/>
  <c r="Y31" i="3"/>
  <c r="AB31" i="3"/>
  <c r="AE31" i="3"/>
  <c r="AH31" i="3"/>
  <c r="AK31" i="3"/>
  <c r="AN31" i="3"/>
  <c r="AQ31" i="3"/>
  <c r="AT31" i="3"/>
  <c r="AW31" i="3"/>
  <c r="AZ31" i="3"/>
  <c r="BC31" i="3"/>
  <c r="BF31" i="3"/>
  <c r="BI31" i="3"/>
  <c r="BL31" i="3"/>
  <c r="BO31" i="3"/>
  <c r="BR31" i="3"/>
  <c r="BU31" i="3"/>
  <c r="BX31" i="3"/>
  <c r="CA31" i="3"/>
  <c r="CD31" i="3"/>
  <c r="CG31" i="3"/>
  <c r="CJ31" i="3"/>
  <c r="CM31" i="3"/>
  <c r="CP31" i="3"/>
  <c r="CS31" i="3"/>
  <c r="G32" i="3"/>
  <c r="J32" i="3"/>
  <c r="M32" i="3"/>
  <c r="P32" i="3"/>
  <c r="S32" i="3"/>
  <c r="V32" i="3"/>
  <c r="Y32" i="3"/>
  <c r="AB32" i="3"/>
  <c r="AE32" i="3"/>
  <c r="AH32" i="3"/>
  <c r="AK32" i="3"/>
  <c r="AN32" i="3"/>
  <c r="AQ32" i="3"/>
  <c r="AT32" i="3"/>
  <c r="AW32" i="3"/>
  <c r="AZ32" i="3"/>
  <c r="BC32" i="3"/>
  <c r="BF32" i="3"/>
  <c r="BI32" i="3"/>
  <c r="BL32" i="3"/>
  <c r="BO32" i="3"/>
  <c r="BR32" i="3"/>
  <c r="BU32" i="3"/>
  <c r="BX32" i="3"/>
  <c r="CA32" i="3"/>
  <c r="CD32" i="3"/>
  <c r="CG32" i="3"/>
  <c r="CJ32" i="3"/>
  <c r="CM32" i="3"/>
  <c r="CP32" i="3"/>
  <c r="CS32" i="3"/>
  <c r="G33" i="3"/>
  <c r="J33" i="3"/>
  <c r="M33" i="3"/>
  <c r="P33" i="3"/>
  <c r="S33" i="3"/>
  <c r="V33" i="3"/>
  <c r="Y33" i="3"/>
  <c r="AB33" i="3"/>
  <c r="AE33" i="3"/>
  <c r="AH33" i="3"/>
  <c r="AK33" i="3"/>
  <c r="AN33" i="3"/>
  <c r="AQ33" i="3"/>
  <c r="AT33" i="3"/>
  <c r="AW33" i="3"/>
  <c r="AZ33" i="3"/>
  <c r="BC33" i="3"/>
  <c r="BF33" i="3"/>
  <c r="BI33" i="3"/>
  <c r="BL33" i="3"/>
  <c r="BO33" i="3"/>
  <c r="BR33" i="3"/>
  <c r="BU33" i="3"/>
  <c r="BX33" i="3"/>
  <c r="CA33" i="3"/>
  <c r="CD33" i="3"/>
  <c r="CG33" i="3"/>
  <c r="CJ33" i="3"/>
  <c r="CM33" i="3"/>
  <c r="CP33" i="3"/>
  <c r="CS33" i="3"/>
  <c r="G34" i="3"/>
  <c r="J34" i="3"/>
  <c r="M34" i="3"/>
  <c r="P34" i="3"/>
  <c r="S34" i="3"/>
  <c r="V34" i="3"/>
  <c r="Y34" i="3"/>
  <c r="AB34" i="3"/>
  <c r="AE34" i="3"/>
  <c r="AH34" i="3"/>
  <c r="AK34" i="3"/>
  <c r="AN34" i="3"/>
  <c r="AQ34" i="3"/>
  <c r="AT34" i="3"/>
  <c r="AW34" i="3"/>
  <c r="AZ34" i="3"/>
  <c r="BC34" i="3"/>
  <c r="BF34" i="3"/>
  <c r="BI34" i="3"/>
  <c r="BL34" i="3"/>
  <c r="BO34" i="3"/>
  <c r="BR34" i="3"/>
  <c r="BU34" i="3"/>
  <c r="BX34" i="3"/>
  <c r="CA34" i="3"/>
  <c r="CD34" i="3"/>
  <c r="CG34" i="3"/>
  <c r="CJ34" i="3"/>
  <c r="CM34" i="3"/>
  <c r="CP34" i="3"/>
  <c r="CS34" i="3"/>
  <c r="G35" i="3"/>
  <c r="J35" i="3"/>
  <c r="M35" i="3"/>
  <c r="P35" i="3"/>
  <c r="S35" i="3"/>
  <c r="V35" i="3"/>
  <c r="Y35" i="3"/>
  <c r="AB35" i="3"/>
  <c r="AE35" i="3"/>
  <c r="AH35" i="3"/>
  <c r="AK35" i="3"/>
  <c r="AN35" i="3"/>
  <c r="AQ35" i="3"/>
  <c r="AT35" i="3"/>
  <c r="AW35" i="3"/>
  <c r="AZ35" i="3"/>
  <c r="BC35" i="3"/>
  <c r="BF35" i="3"/>
  <c r="BI35" i="3"/>
  <c r="BL35" i="3"/>
  <c r="BO35" i="3"/>
  <c r="BR35" i="3"/>
  <c r="BU35" i="3"/>
  <c r="BX35" i="3"/>
  <c r="CA35" i="3"/>
  <c r="CD35" i="3"/>
  <c r="CG35" i="3"/>
  <c r="CJ35" i="3"/>
  <c r="CM35" i="3"/>
  <c r="CP35" i="3"/>
  <c r="CS35" i="3"/>
  <c r="G36" i="3"/>
  <c r="J36" i="3"/>
  <c r="M36" i="3"/>
  <c r="P36" i="3"/>
  <c r="S36" i="3"/>
  <c r="V36" i="3"/>
  <c r="Y36" i="3"/>
  <c r="AB36" i="3"/>
  <c r="AE36" i="3"/>
  <c r="AH36" i="3"/>
  <c r="AK36" i="3"/>
  <c r="AN36" i="3"/>
  <c r="AQ36" i="3"/>
  <c r="AT36" i="3"/>
  <c r="AW36" i="3"/>
  <c r="AZ36" i="3"/>
  <c r="BC36" i="3"/>
  <c r="BF36" i="3"/>
  <c r="BI36" i="3"/>
  <c r="BL36" i="3"/>
  <c r="BO36" i="3"/>
  <c r="BR36" i="3"/>
  <c r="BU36" i="3"/>
  <c r="BX36" i="3"/>
  <c r="CA36" i="3"/>
  <c r="CD36" i="3"/>
  <c r="CG36" i="3"/>
  <c r="CJ36" i="3"/>
  <c r="CM36" i="3"/>
  <c r="CP36" i="3"/>
  <c r="CS36" i="3"/>
  <c r="G37" i="3"/>
  <c r="J37" i="3"/>
  <c r="M37" i="3"/>
  <c r="P37" i="3"/>
  <c r="S37" i="3"/>
  <c r="V37" i="3"/>
  <c r="Y37" i="3"/>
  <c r="AB37" i="3"/>
  <c r="AE37" i="3"/>
  <c r="AH37" i="3"/>
  <c r="AK37" i="3"/>
  <c r="AN37" i="3"/>
  <c r="AQ37" i="3"/>
  <c r="AT37" i="3"/>
  <c r="AW37" i="3"/>
  <c r="AZ37" i="3"/>
  <c r="BC37" i="3"/>
  <c r="BF37" i="3"/>
  <c r="BI37" i="3"/>
  <c r="BL37" i="3"/>
  <c r="BO37" i="3"/>
  <c r="BR37" i="3"/>
  <c r="BU37" i="3"/>
  <c r="BX37" i="3"/>
  <c r="CA37" i="3"/>
  <c r="CD37" i="3"/>
  <c r="CG37" i="3"/>
  <c r="CJ37" i="3"/>
  <c r="CM37" i="3"/>
  <c r="CP37" i="3"/>
  <c r="CS37" i="3"/>
  <c r="G38" i="3"/>
  <c r="J38" i="3"/>
  <c r="M38" i="3"/>
  <c r="P38" i="3"/>
  <c r="S38" i="3"/>
  <c r="V38" i="3"/>
  <c r="Y38" i="3"/>
  <c r="AB38" i="3"/>
  <c r="AE38" i="3"/>
  <c r="AH38" i="3"/>
  <c r="AK38" i="3"/>
  <c r="AN38" i="3"/>
  <c r="AQ38" i="3"/>
  <c r="AT38" i="3"/>
  <c r="AW38" i="3"/>
  <c r="AZ38" i="3"/>
  <c r="BC38" i="3"/>
  <c r="BF38" i="3"/>
  <c r="BI38" i="3"/>
  <c r="BL38" i="3"/>
  <c r="BO38" i="3"/>
  <c r="BR38" i="3"/>
  <c r="BU38" i="3"/>
  <c r="BX38" i="3"/>
  <c r="CA38" i="3"/>
  <c r="CD38" i="3"/>
  <c r="CG38" i="3"/>
  <c r="CJ38" i="3"/>
  <c r="CM38" i="3"/>
  <c r="CP38" i="3"/>
  <c r="CS38" i="3"/>
  <c r="G39" i="3"/>
  <c r="J39" i="3"/>
  <c r="M39" i="3"/>
  <c r="P39" i="3"/>
  <c r="S39" i="3"/>
  <c r="V39" i="3"/>
  <c r="Y39" i="3"/>
  <c r="AB39" i="3"/>
  <c r="AE39" i="3"/>
  <c r="AH39" i="3"/>
  <c r="AK39" i="3"/>
  <c r="AN39" i="3"/>
  <c r="AQ39" i="3"/>
  <c r="AT39" i="3"/>
  <c r="AW39" i="3"/>
  <c r="AZ39" i="3"/>
  <c r="BC39" i="3"/>
  <c r="BF39" i="3"/>
  <c r="BI39" i="3"/>
  <c r="BL39" i="3"/>
  <c r="BO39" i="3"/>
  <c r="BR39" i="3"/>
  <c r="BU39" i="3"/>
  <c r="BX39" i="3"/>
  <c r="CA39" i="3"/>
  <c r="CD39" i="3"/>
  <c r="CG39" i="3"/>
  <c r="CJ39" i="3"/>
  <c r="CM39" i="3"/>
  <c r="CP39" i="3"/>
  <c r="CS39" i="3"/>
  <c r="G40" i="3"/>
  <c r="J40" i="3"/>
  <c r="M40" i="3"/>
  <c r="P40" i="3"/>
  <c r="S40" i="3"/>
  <c r="V40" i="3"/>
  <c r="Y40" i="3"/>
  <c r="AB40" i="3"/>
  <c r="AE40" i="3"/>
  <c r="AH40" i="3"/>
  <c r="AK40" i="3"/>
  <c r="AN40" i="3"/>
  <c r="AQ40" i="3"/>
  <c r="AT40" i="3"/>
  <c r="AW40" i="3"/>
  <c r="AZ40" i="3"/>
  <c r="BC40" i="3"/>
  <c r="BF40" i="3"/>
  <c r="BI40" i="3"/>
  <c r="BL40" i="3"/>
  <c r="BO40" i="3"/>
  <c r="BR40" i="3"/>
  <c r="BU40" i="3"/>
  <c r="BX40" i="3"/>
  <c r="CA40" i="3"/>
  <c r="CD40" i="3"/>
  <c r="CG40" i="3"/>
  <c r="CJ40" i="3"/>
  <c r="CM40" i="3"/>
  <c r="CP40" i="3"/>
  <c r="CS40" i="3"/>
  <c r="G41" i="3"/>
  <c r="J41" i="3"/>
  <c r="M41" i="3"/>
  <c r="P41" i="3"/>
  <c r="S41" i="3"/>
  <c r="V41" i="3"/>
  <c r="Y41" i="3"/>
  <c r="AB41" i="3"/>
  <c r="AE41" i="3"/>
  <c r="AH41" i="3"/>
  <c r="AK41" i="3"/>
  <c r="AN41" i="3"/>
  <c r="AQ41" i="3"/>
  <c r="AT41" i="3"/>
  <c r="AW41" i="3"/>
  <c r="AZ41" i="3"/>
  <c r="BC41" i="3"/>
  <c r="BF41" i="3"/>
  <c r="BI41" i="3"/>
  <c r="BL41" i="3"/>
  <c r="BO41" i="3"/>
  <c r="BR41" i="3"/>
  <c r="BU41" i="3"/>
  <c r="BX41" i="3"/>
  <c r="CA41" i="3"/>
  <c r="CD41" i="3"/>
  <c r="CG41" i="3"/>
  <c r="CJ41" i="3"/>
  <c r="CM41" i="3"/>
  <c r="CP41" i="3"/>
  <c r="CS41" i="3"/>
  <c r="G42" i="3"/>
  <c r="J42" i="3"/>
  <c r="M42" i="3"/>
  <c r="P42" i="3"/>
  <c r="S42" i="3"/>
  <c r="V42" i="3"/>
  <c r="Y42" i="3"/>
  <c r="AB42" i="3"/>
  <c r="AE42" i="3"/>
  <c r="AH42" i="3"/>
  <c r="AK42" i="3"/>
  <c r="AN42" i="3"/>
  <c r="AQ42" i="3"/>
  <c r="AT42" i="3"/>
  <c r="AW42" i="3"/>
  <c r="AZ42" i="3"/>
  <c r="BC42" i="3"/>
  <c r="BF42" i="3"/>
  <c r="BI42" i="3"/>
  <c r="BL42" i="3"/>
  <c r="BO42" i="3"/>
  <c r="BR42" i="3"/>
  <c r="BU42" i="3"/>
  <c r="BX42" i="3"/>
  <c r="CA42" i="3"/>
  <c r="CD42" i="3"/>
  <c r="CG42" i="3"/>
  <c r="CJ42" i="3"/>
  <c r="CM42" i="3"/>
  <c r="CP42" i="3"/>
  <c r="CS42" i="3"/>
  <c r="G43" i="3"/>
  <c r="J43" i="3"/>
  <c r="M43" i="3"/>
  <c r="P43" i="3"/>
  <c r="S43" i="3"/>
  <c r="V43" i="3"/>
  <c r="Y43" i="3"/>
  <c r="AB43" i="3"/>
  <c r="AE43" i="3"/>
  <c r="AH43" i="3"/>
  <c r="AK43" i="3"/>
  <c r="AN43" i="3"/>
  <c r="AQ43" i="3"/>
  <c r="AT43" i="3"/>
  <c r="AW43" i="3"/>
  <c r="AZ43" i="3"/>
  <c r="BC43" i="3"/>
  <c r="BF43" i="3"/>
  <c r="BI43" i="3"/>
  <c r="BL43" i="3"/>
  <c r="BO43" i="3"/>
  <c r="BR43" i="3"/>
  <c r="BU43" i="3"/>
  <c r="BX43" i="3"/>
  <c r="CA43" i="3"/>
  <c r="CD43" i="3"/>
  <c r="CG43" i="3"/>
  <c r="CJ43" i="3"/>
  <c r="CM43" i="3"/>
  <c r="CP43" i="3"/>
  <c r="CS43" i="3"/>
  <c r="G44" i="3"/>
  <c r="J44" i="3"/>
  <c r="M44" i="3"/>
  <c r="P44" i="3"/>
  <c r="S44" i="3"/>
  <c r="V44" i="3"/>
  <c r="Y44" i="3"/>
  <c r="AB44" i="3"/>
  <c r="AE44" i="3"/>
  <c r="AH44" i="3"/>
  <c r="AK44" i="3"/>
  <c r="AN44" i="3"/>
  <c r="AQ44" i="3"/>
  <c r="AT44" i="3"/>
  <c r="AW44" i="3"/>
  <c r="AZ44" i="3"/>
  <c r="BC44" i="3"/>
  <c r="BF44" i="3"/>
  <c r="BI44" i="3"/>
  <c r="BL44" i="3"/>
  <c r="BO44" i="3"/>
  <c r="BR44" i="3"/>
  <c r="BU44" i="3"/>
  <c r="BX44" i="3"/>
  <c r="CA44" i="3"/>
  <c r="CD44" i="3"/>
  <c r="CG44" i="3"/>
  <c r="CJ44" i="3"/>
  <c r="CM44" i="3"/>
  <c r="CP44" i="3"/>
  <c r="CS44" i="3"/>
  <c r="G45" i="3"/>
  <c r="J45" i="3"/>
  <c r="M45" i="3"/>
  <c r="P45" i="3"/>
  <c r="S45" i="3"/>
  <c r="V45" i="3"/>
  <c r="Y45" i="3"/>
  <c r="AB45" i="3"/>
  <c r="AE45" i="3"/>
  <c r="AH45" i="3"/>
  <c r="AK45" i="3"/>
  <c r="AN45" i="3"/>
  <c r="AQ45" i="3"/>
  <c r="AT45" i="3"/>
  <c r="AW45" i="3"/>
  <c r="AZ45" i="3"/>
  <c r="BC45" i="3"/>
  <c r="BF45" i="3"/>
  <c r="BI45" i="3"/>
  <c r="BL45" i="3"/>
  <c r="BO45" i="3"/>
  <c r="BR45" i="3"/>
  <c r="BU45" i="3"/>
  <c r="BX45" i="3"/>
  <c r="CA45" i="3"/>
  <c r="CD45" i="3"/>
  <c r="CG45" i="3"/>
  <c r="CJ45" i="3"/>
  <c r="CM45" i="3"/>
  <c r="CP45" i="3"/>
  <c r="CS45" i="3"/>
  <c r="G46" i="3"/>
  <c r="J46" i="3"/>
  <c r="M46" i="3"/>
  <c r="P46" i="3"/>
  <c r="S46" i="3"/>
  <c r="V46" i="3"/>
  <c r="Y46" i="3"/>
  <c r="AB46" i="3"/>
  <c r="AE46" i="3"/>
  <c r="AH46" i="3"/>
  <c r="AK46" i="3"/>
  <c r="AN46" i="3"/>
  <c r="AQ46" i="3"/>
  <c r="AT46" i="3"/>
  <c r="AW46" i="3"/>
  <c r="AZ46" i="3"/>
  <c r="BC46" i="3"/>
  <c r="BF46" i="3"/>
  <c r="BI46" i="3"/>
  <c r="BL46" i="3"/>
  <c r="BO46" i="3"/>
  <c r="BR46" i="3"/>
  <c r="BU46" i="3"/>
  <c r="BX46" i="3"/>
  <c r="CA46" i="3"/>
  <c r="CD46" i="3"/>
  <c r="CG46" i="3"/>
  <c r="CJ46" i="3"/>
  <c r="CM46" i="3"/>
  <c r="CP46" i="3"/>
  <c r="CS46" i="3"/>
  <c r="G47" i="3"/>
  <c r="J47" i="3"/>
  <c r="M47" i="3"/>
  <c r="P47" i="3"/>
  <c r="S47" i="3"/>
  <c r="V47" i="3"/>
  <c r="Y47" i="3"/>
  <c r="AB47" i="3"/>
  <c r="AE47" i="3"/>
  <c r="AH47" i="3"/>
  <c r="AK47" i="3"/>
  <c r="AN47" i="3"/>
  <c r="AQ47" i="3"/>
  <c r="AT47" i="3"/>
  <c r="AW47" i="3"/>
  <c r="AZ47" i="3"/>
  <c r="BC47" i="3"/>
  <c r="BF47" i="3"/>
  <c r="BI47" i="3"/>
  <c r="BL47" i="3"/>
  <c r="BO47" i="3"/>
  <c r="BR47" i="3"/>
  <c r="BU47" i="3"/>
  <c r="BX47" i="3"/>
  <c r="CA47" i="3"/>
  <c r="CD47" i="3"/>
  <c r="CG47" i="3"/>
  <c r="CJ47" i="3"/>
  <c r="CM47" i="3"/>
  <c r="CP47" i="3"/>
  <c r="CS47" i="3"/>
  <c r="G48" i="3"/>
  <c r="J48" i="3"/>
  <c r="M48" i="3"/>
  <c r="P48" i="3"/>
  <c r="S48" i="3"/>
  <c r="V48" i="3"/>
  <c r="Y48" i="3"/>
  <c r="AB48" i="3"/>
  <c r="AE48" i="3"/>
  <c r="AH48" i="3"/>
  <c r="AK48" i="3"/>
  <c r="AN48" i="3"/>
  <c r="AQ48" i="3"/>
  <c r="AT48" i="3"/>
  <c r="AW48" i="3"/>
  <c r="AZ48" i="3"/>
  <c r="BC48" i="3"/>
  <c r="BF48" i="3"/>
  <c r="BI48" i="3"/>
  <c r="BL48" i="3"/>
  <c r="BO48" i="3"/>
  <c r="BR48" i="3"/>
  <c r="BU48" i="3"/>
  <c r="BX48" i="3"/>
  <c r="CA48" i="3"/>
  <c r="CD48" i="3"/>
  <c r="CG48" i="3"/>
  <c r="CJ48" i="3"/>
  <c r="CM48" i="3"/>
  <c r="CP48" i="3"/>
  <c r="CS48" i="3"/>
  <c r="G49" i="3"/>
  <c r="J49" i="3"/>
  <c r="M49" i="3"/>
  <c r="P49" i="3"/>
  <c r="S49" i="3"/>
  <c r="V49" i="3"/>
  <c r="Y49" i="3"/>
  <c r="AB49" i="3"/>
  <c r="AE49" i="3"/>
  <c r="AH49" i="3"/>
  <c r="AK49" i="3"/>
  <c r="AN49" i="3"/>
  <c r="AQ49" i="3"/>
  <c r="AT49" i="3"/>
  <c r="AW49" i="3"/>
  <c r="AZ49" i="3"/>
  <c r="BC49" i="3"/>
  <c r="BF49" i="3"/>
  <c r="BI49" i="3"/>
  <c r="BL49" i="3"/>
  <c r="BO49" i="3"/>
  <c r="BR49" i="3"/>
  <c r="BU49" i="3"/>
  <c r="BX49" i="3"/>
  <c r="CA49" i="3"/>
  <c r="CD49" i="3"/>
  <c r="CG49" i="3"/>
  <c r="CJ49" i="3"/>
  <c r="CM49" i="3"/>
  <c r="CP49" i="3"/>
  <c r="CS49" i="3"/>
  <c r="G50" i="3"/>
  <c r="J50" i="3"/>
  <c r="M50" i="3"/>
  <c r="P50" i="3"/>
  <c r="S50" i="3"/>
  <c r="V50" i="3"/>
  <c r="Y50" i="3"/>
  <c r="AB50" i="3"/>
  <c r="AE50" i="3"/>
  <c r="AH50" i="3"/>
  <c r="AK50" i="3"/>
  <c r="AN50" i="3"/>
  <c r="AQ50" i="3"/>
  <c r="AT50" i="3"/>
  <c r="AW50" i="3"/>
  <c r="AZ50" i="3"/>
  <c r="BC50" i="3"/>
  <c r="BF50" i="3"/>
  <c r="BI50" i="3"/>
  <c r="BL50" i="3"/>
  <c r="BO50" i="3"/>
  <c r="BR50" i="3"/>
  <c r="BU50" i="3"/>
  <c r="BX50" i="3"/>
  <c r="CA50" i="3"/>
  <c r="CD50" i="3"/>
  <c r="CG50" i="3"/>
  <c r="CJ50" i="3"/>
  <c r="CM50" i="3"/>
  <c r="CP50" i="3"/>
  <c r="CS50" i="3"/>
  <c r="G51" i="3"/>
  <c r="J51" i="3"/>
  <c r="M51" i="3"/>
  <c r="P51" i="3"/>
  <c r="S51" i="3"/>
  <c r="V51" i="3"/>
  <c r="Y51" i="3"/>
  <c r="AB51" i="3"/>
  <c r="AE51" i="3"/>
  <c r="AH51" i="3"/>
  <c r="AK51" i="3"/>
  <c r="AN51" i="3"/>
  <c r="AQ51" i="3"/>
  <c r="AT51" i="3"/>
  <c r="AW51" i="3"/>
  <c r="AZ51" i="3"/>
  <c r="BC51" i="3"/>
  <c r="BF51" i="3"/>
  <c r="BI51" i="3"/>
  <c r="BL51" i="3"/>
  <c r="BO51" i="3"/>
  <c r="BR51" i="3"/>
  <c r="BU51" i="3"/>
  <c r="BX51" i="3"/>
  <c r="CA51" i="3"/>
  <c r="CD51" i="3"/>
  <c r="CG51" i="3"/>
  <c r="CJ51" i="3"/>
  <c r="CM51" i="3"/>
  <c r="CP51" i="3"/>
  <c r="CS51" i="3"/>
  <c r="G52" i="3"/>
  <c r="J52" i="3"/>
  <c r="M52" i="3"/>
  <c r="P52" i="3"/>
  <c r="S52" i="3"/>
  <c r="V52" i="3"/>
  <c r="Y52" i="3"/>
  <c r="AB52" i="3"/>
  <c r="AE52" i="3"/>
  <c r="AH52" i="3"/>
  <c r="AK52" i="3"/>
  <c r="AN52" i="3"/>
  <c r="AQ52" i="3"/>
  <c r="AT52" i="3"/>
  <c r="AW52" i="3"/>
  <c r="AZ52" i="3"/>
  <c r="BC52" i="3"/>
  <c r="BF52" i="3"/>
  <c r="BI52" i="3"/>
  <c r="BL52" i="3"/>
  <c r="BO52" i="3"/>
  <c r="BR52" i="3"/>
  <c r="BU52" i="3"/>
  <c r="BX52" i="3"/>
  <c r="CA52" i="3"/>
  <c r="CD52" i="3"/>
  <c r="CG52" i="3"/>
  <c r="CJ52" i="3"/>
  <c r="CM52" i="3"/>
  <c r="CP52" i="3"/>
  <c r="CS52" i="3"/>
  <c r="G53" i="3"/>
  <c r="J53" i="3"/>
  <c r="M53" i="3"/>
  <c r="P53" i="3"/>
  <c r="S53" i="3"/>
  <c r="V53" i="3"/>
  <c r="Y53" i="3"/>
  <c r="AB53" i="3"/>
  <c r="AE53" i="3"/>
  <c r="AH53" i="3"/>
  <c r="AK53" i="3"/>
  <c r="AN53" i="3"/>
  <c r="AQ53" i="3"/>
  <c r="AT53" i="3"/>
  <c r="AW53" i="3"/>
  <c r="AZ53" i="3"/>
  <c r="BC53" i="3"/>
  <c r="BF53" i="3"/>
  <c r="BI53" i="3"/>
  <c r="BL53" i="3"/>
  <c r="BO53" i="3"/>
  <c r="BR53" i="3"/>
  <c r="BU53" i="3"/>
  <c r="BX53" i="3"/>
  <c r="CA53" i="3"/>
  <c r="CD53" i="3"/>
  <c r="CG53" i="3"/>
  <c r="CJ53" i="3"/>
  <c r="CM53" i="3"/>
  <c r="CP53" i="3"/>
  <c r="CS53" i="3"/>
  <c r="G54" i="3"/>
  <c r="J54" i="3"/>
  <c r="M54" i="3"/>
  <c r="P54" i="3"/>
  <c r="S54" i="3"/>
  <c r="V54" i="3"/>
  <c r="Y54" i="3"/>
  <c r="AB54" i="3"/>
  <c r="AE54" i="3"/>
  <c r="AH54" i="3"/>
  <c r="AK54" i="3"/>
  <c r="AN54" i="3"/>
  <c r="AQ54" i="3"/>
  <c r="AT54" i="3"/>
  <c r="AW54" i="3"/>
  <c r="AZ54" i="3"/>
  <c r="BC54" i="3"/>
  <c r="BF54" i="3"/>
  <c r="BI54" i="3"/>
  <c r="BL54" i="3"/>
  <c r="BO54" i="3"/>
  <c r="BR54" i="3"/>
  <c r="BU54" i="3"/>
  <c r="BX54" i="3"/>
  <c r="CA54" i="3"/>
  <c r="CD54" i="3"/>
  <c r="CG54" i="3"/>
  <c r="CJ54" i="3"/>
  <c r="CM54" i="3"/>
  <c r="CP54" i="3"/>
  <c r="CS54" i="3"/>
  <c r="G55" i="3"/>
  <c r="J55" i="3"/>
  <c r="M55" i="3"/>
  <c r="P55" i="3"/>
  <c r="S55" i="3"/>
  <c r="V55" i="3"/>
  <c r="Y55" i="3"/>
  <c r="AB55" i="3"/>
  <c r="AE55" i="3"/>
  <c r="AH55" i="3"/>
  <c r="AK55" i="3"/>
  <c r="AN55" i="3"/>
  <c r="AQ55" i="3"/>
  <c r="AT55" i="3"/>
  <c r="AW55" i="3"/>
  <c r="AZ55" i="3"/>
  <c r="BC55" i="3"/>
  <c r="BF55" i="3"/>
  <c r="BI55" i="3"/>
  <c r="BL55" i="3"/>
  <c r="BO55" i="3"/>
  <c r="BR55" i="3"/>
  <c r="BU55" i="3"/>
  <c r="BX55" i="3"/>
  <c r="CA55" i="3"/>
  <c r="CD55" i="3"/>
  <c r="CG55" i="3"/>
  <c r="CJ55" i="3"/>
  <c r="CM55" i="3"/>
  <c r="CP55" i="3"/>
  <c r="CS55" i="3"/>
  <c r="G56" i="3"/>
  <c r="J56" i="3"/>
  <c r="M56" i="3"/>
  <c r="P56" i="3"/>
  <c r="S56" i="3"/>
  <c r="V56" i="3"/>
  <c r="Y56" i="3"/>
  <c r="AB56" i="3"/>
  <c r="AE56" i="3"/>
  <c r="AH56" i="3"/>
  <c r="AK56" i="3"/>
  <c r="AN56" i="3"/>
  <c r="AQ56" i="3"/>
  <c r="AT56" i="3"/>
  <c r="AW56" i="3"/>
  <c r="AZ56" i="3"/>
  <c r="BC56" i="3"/>
  <c r="BF56" i="3"/>
  <c r="BI56" i="3"/>
  <c r="BL56" i="3"/>
  <c r="BO56" i="3"/>
  <c r="BR56" i="3"/>
  <c r="BU56" i="3"/>
  <c r="BX56" i="3"/>
  <c r="CA56" i="3"/>
  <c r="CD56" i="3"/>
  <c r="CG56" i="3"/>
  <c r="CJ56" i="3"/>
  <c r="CM56" i="3"/>
  <c r="CP56" i="3"/>
  <c r="CS56" i="3"/>
  <c r="G57" i="3"/>
  <c r="J57" i="3"/>
  <c r="M57" i="3"/>
  <c r="P57" i="3"/>
  <c r="S57" i="3"/>
  <c r="V57" i="3"/>
  <c r="Y57" i="3"/>
  <c r="AB57" i="3"/>
  <c r="AE57" i="3"/>
  <c r="AH57" i="3"/>
  <c r="AK57" i="3"/>
  <c r="AN57" i="3"/>
  <c r="AQ57" i="3"/>
  <c r="AT57" i="3"/>
  <c r="AW57" i="3"/>
  <c r="AZ57" i="3"/>
  <c r="BC57" i="3"/>
  <c r="BF57" i="3"/>
  <c r="BI57" i="3"/>
  <c r="BL57" i="3"/>
  <c r="BO57" i="3"/>
  <c r="BR57" i="3"/>
  <c r="BU57" i="3"/>
  <c r="BX57" i="3"/>
  <c r="CA57" i="3"/>
  <c r="CD57" i="3"/>
  <c r="CG57" i="3"/>
  <c r="CJ57" i="3"/>
  <c r="CM57" i="3"/>
  <c r="CP57" i="3"/>
  <c r="CS57" i="3"/>
  <c r="G58" i="3"/>
  <c r="J58" i="3"/>
  <c r="M58" i="3"/>
  <c r="P58" i="3"/>
  <c r="S58" i="3"/>
  <c r="V58" i="3"/>
  <c r="Y58" i="3"/>
  <c r="AB58" i="3"/>
  <c r="AE58" i="3"/>
  <c r="AH58" i="3"/>
  <c r="AK58" i="3"/>
  <c r="AN58" i="3"/>
  <c r="AQ58" i="3"/>
  <c r="AT58" i="3"/>
  <c r="AW58" i="3"/>
  <c r="AZ58" i="3"/>
  <c r="BC58" i="3"/>
  <c r="BF58" i="3"/>
  <c r="BI58" i="3"/>
  <c r="BL58" i="3"/>
  <c r="BO58" i="3"/>
  <c r="BR58" i="3"/>
  <c r="BU58" i="3"/>
  <c r="BX58" i="3"/>
  <c r="CA58" i="3"/>
  <c r="CD58" i="3"/>
  <c r="CG58" i="3"/>
  <c r="CJ58" i="3"/>
  <c r="CM58" i="3"/>
  <c r="CP58" i="3"/>
  <c r="CS58" i="3"/>
  <c r="G59" i="3"/>
  <c r="J59" i="3"/>
  <c r="M59" i="3"/>
  <c r="P59" i="3"/>
  <c r="S59" i="3"/>
  <c r="V59" i="3"/>
  <c r="Y59" i="3"/>
  <c r="AB59" i="3"/>
  <c r="AE59" i="3"/>
  <c r="AH59" i="3"/>
  <c r="AK59" i="3"/>
  <c r="AN59" i="3"/>
  <c r="AQ59" i="3"/>
  <c r="AT59" i="3"/>
  <c r="AW59" i="3"/>
  <c r="AZ59" i="3"/>
  <c r="BC59" i="3"/>
  <c r="BF59" i="3"/>
  <c r="BI59" i="3"/>
  <c r="BL59" i="3"/>
  <c r="BO59" i="3"/>
  <c r="BR59" i="3"/>
  <c r="BU59" i="3"/>
  <c r="BX59" i="3"/>
  <c r="CA59" i="3"/>
  <c r="CD59" i="3"/>
  <c r="CG59" i="3"/>
  <c r="CJ59" i="3"/>
  <c r="CM59" i="3"/>
  <c r="CP59" i="3"/>
  <c r="CS59" i="3"/>
  <c r="G60" i="3"/>
  <c r="J60" i="3"/>
  <c r="M60" i="3"/>
  <c r="P60" i="3"/>
  <c r="S60" i="3"/>
  <c r="V60" i="3"/>
  <c r="Y60" i="3"/>
  <c r="AB60" i="3"/>
  <c r="AE60" i="3"/>
  <c r="AH60" i="3"/>
  <c r="AK60" i="3"/>
  <c r="AN60" i="3"/>
  <c r="AQ60" i="3"/>
  <c r="AT60" i="3"/>
  <c r="AW60" i="3"/>
  <c r="AZ60" i="3"/>
  <c r="BC60" i="3"/>
  <c r="BF60" i="3"/>
  <c r="BI60" i="3"/>
  <c r="BL60" i="3"/>
  <c r="BO60" i="3"/>
  <c r="BR60" i="3"/>
  <c r="BU60" i="3"/>
  <c r="BX60" i="3"/>
  <c r="CA60" i="3"/>
  <c r="CD60" i="3"/>
  <c r="CG60" i="3"/>
  <c r="CJ60" i="3"/>
  <c r="CM60" i="3"/>
  <c r="CP60" i="3"/>
  <c r="CS60" i="3"/>
  <c r="G61" i="3"/>
  <c r="J61" i="3"/>
  <c r="M61" i="3"/>
  <c r="P61" i="3"/>
  <c r="S61" i="3"/>
  <c r="V61" i="3"/>
  <c r="Y61" i="3"/>
  <c r="AB61" i="3"/>
  <c r="AE61" i="3"/>
  <c r="AH61" i="3"/>
  <c r="AK61" i="3"/>
  <c r="AN61" i="3"/>
  <c r="AQ61" i="3"/>
  <c r="AT61" i="3"/>
  <c r="AW61" i="3"/>
  <c r="AZ61" i="3"/>
  <c r="BC61" i="3"/>
  <c r="BF61" i="3"/>
  <c r="BI61" i="3"/>
  <c r="BL61" i="3"/>
  <c r="BO61" i="3"/>
  <c r="BR61" i="3"/>
  <c r="BU61" i="3"/>
  <c r="BX61" i="3"/>
  <c r="CA61" i="3"/>
  <c r="CD61" i="3"/>
  <c r="CG61" i="3"/>
  <c r="CJ61" i="3"/>
  <c r="CM61" i="3"/>
  <c r="CP61" i="3"/>
  <c r="CS61" i="3"/>
  <c r="G62" i="3"/>
  <c r="J62" i="3"/>
  <c r="M62" i="3"/>
  <c r="P62" i="3"/>
  <c r="S62" i="3"/>
  <c r="V62" i="3"/>
  <c r="Y62" i="3"/>
  <c r="AB62" i="3"/>
  <c r="AE62" i="3"/>
  <c r="AH62" i="3"/>
  <c r="AK62" i="3"/>
  <c r="AN62" i="3"/>
  <c r="AQ62" i="3"/>
  <c r="AT62" i="3"/>
  <c r="AW62" i="3"/>
  <c r="AZ62" i="3"/>
  <c r="BC62" i="3"/>
  <c r="BF62" i="3"/>
  <c r="BI62" i="3"/>
  <c r="BL62" i="3"/>
  <c r="BO62" i="3"/>
  <c r="BR62" i="3"/>
  <c r="BU62" i="3"/>
  <c r="BX62" i="3"/>
  <c r="CA62" i="3"/>
  <c r="CD62" i="3"/>
  <c r="CG62" i="3"/>
  <c r="CJ62" i="3"/>
  <c r="CM62" i="3"/>
  <c r="CP62" i="3"/>
  <c r="CS62" i="3"/>
  <c r="G63" i="3"/>
  <c r="J63" i="3"/>
  <c r="M63" i="3"/>
  <c r="P63" i="3"/>
  <c r="S63" i="3"/>
  <c r="V63" i="3"/>
  <c r="Y63" i="3"/>
  <c r="AB63" i="3"/>
  <c r="AE63" i="3"/>
  <c r="AH63" i="3"/>
  <c r="AK63" i="3"/>
  <c r="AN63" i="3"/>
  <c r="AQ63" i="3"/>
  <c r="AT63" i="3"/>
  <c r="AW63" i="3"/>
  <c r="AZ63" i="3"/>
  <c r="BC63" i="3"/>
  <c r="BF63" i="3"/>
  <c r="BI63" i="3"/>
  <c r="BL63" i="3"/>
  <c r="BO63" i="3"/>
  <c r="BR63" i="3"/>
  <c r="BU63" i="3"/>
  <c r="BX63" i="3"/>
  <c r="CA63" i="3"/>
  <c r="CD63" i="3"/>
  <c r="CG63" i="3"/>
  <c r="CJ63" i="3"/>
  <c r="CM63" i="3"/>
  <c r="CP63" i="3"/>
  <c r="CS63" i="3"/>
  <c r="G64" i="3"/>
  <c r="J64" i="3"/>
  <c r="M64" i="3"/>
  <c r="P64" i="3"/>
  <c r="S64" i="3"/>
  <c r="V64" i="3"/>
  <c r="Y64" i="3"/>
  <c r="AB64" i="3"/>
  <c r="AE64" i="3"/>
  <c r="AH64" i="3"/>
  <c r="AK64" i="3"/>
  <c r="AN64" i="3"/>
  <c r="AQ64" i="3"/>
  <c r="AT64" i="3"/>
  <c r="AW64" i="3"/>
  <c r="AZ64" i="3"/>
  <c r="BC64" i="3"/>
  <c r="BF64" i="3"/>
  <c r="BI64" i="3"/>
  <c r="BL64" i="3"/>
  <c r="BO64" i="3"/>
  <c r="BR64" i="3"/>
  <c r="BU64" i="3"/>
  <c r="BX64" i="3"/>
  <c r="CA64" i="3"/>
  <c r="CD64" i="3"/>
  <c r="CG64" i="3"/>
  <c r="CJ64" i="3"/>
  <c r="CM64" i="3"/>
  <c r="CP64" i="3"/>
  <c r="CS64" i="3"/>
  <c r="G65" i="3"/>
  <c r="J65" i="3"/>
  <c r="M65" i="3"/>
  <c r="P65" i="3"/>
  <c r="S65" i="3"/>
  <c r="V65" i="3"/>
  <c r="Y65" i="3"/>
  <c r="AB65" i="3"/>
  <c r="AE65" i="3"/>
  <c r="AH65" i="3"/>
  <c r="AK65" i="3"/>
  <c r="AN65" i="3"/>
  <c r="AQ65" i="3"/>
  <c r="AT65" i="3"/>
  <c r="AW65" i="3"/>
  <c r="AZ65" i="3"/>
  <c r="BC65" i="3"/>
  <c r="BF65" i="3"/>
  <c r="BI65" i="3"/>
  <c r="BL65" i="3"/>
  <c r="BO65" i="3"/>
  <c r="BR65" i="3"/>
  <c r="BU65" i="3"/>
  <c r="BX65" i="3"/>
  <c r="CA65" i="3"/>
  <c r="CD65" i="3"/>
  <c r="CG65" i="3"/>
  <c r="CJ65" i="3"/>
  <c r="CM65" i="3"/>
  <c r="CP65" i="3"/>
  <c r="CS65" i="3"/>
  <c r="G66" i="3"/>
  <c r="J66" i="3"/>
  <c r="M66" i="3"/>
  <c r="P66" i="3"/>
  <c r="S66" i="3"/>
  <c r="V66" i="3"/>
  <c r="Y66" i="3"/>
  <c r="AB66" i="3"/>
  <c r="AE66" i="3"/>
  <c r="AH66" i="3"/>
  <c r="AK66" i="3"/>
  <c r="AN66" i="3"/>
  <c r="AQ66" i="3"/>
  <c r="AT66" i="3"/>
  <c r="AW66" i="3"/>
  <c r="AZ66" i="3"/>
  <c r="BC66" i="3"/>
  <c r="BF66" i="3"/>
  <c r="BI66" i="3"/>
  <c r="BL66" i="3"/>
  <c r="BO66" i="3"/>
  <c r="BR66" i="3"/>
  <c r="BU66" i="3"/>
  <c r="BX66" i="3"/>
  <c r="CA66" i="3"/>
  <c r="CD66" i="3"/>
  <c r="CG66" i="3"/>
  <c r="CJ66" i="3"/>
  <c r="CM66" i="3"/>
  <c r="CP66" i="3"/>
  <c r="CS66" i="3"/>
  <c r="G67" i="3"/>
  <c r="J67" i="3"/>
  <c r="M67" i="3"/>
  <c r="P67" i="3"/>
  <c r="S67" i="3"/>
  <c r="V67" i="3"/>
  <c r="Y67" i="3"/>
  <c r="AB67" i="3"/>
  <c r="AE67" i="3"/>
  <c r="AH67" i="3"/>
  <c r="AK67" i="3"/>
  <c r="AN67" i="3"/>
  <c r="AQ67" i="3"/>
  <c r="AT67" i="3"/>
  <c r="AW67" i="3"/>
  <c r="AZ67" i="3"/>
  <c r="BC67" i="3"/>
  <c r="BF67" i="3"/>
  <c r="BI67" i="3"/>
  <c r="BL67" i="3"/>
  <c r="BO67" i="3"/>
  <c r="BR67" i="3"/>
  <c r="BU67" i="3"/>
  <c r="BX67" i="3"/>
  <c r="CA67" i="3"/>
  <c r="CD67" i="3"/>
  <c r="CG67" i="3"/>
  <c r="CJ67" i="3"/>
  <c r="CM67" i="3"/>
  <c r="CP67" i="3"/>
  <c r="CS67" i="3"/>
  <c r="G68" i="3"/>
  <c r="J68" i="3"/>
  <c r="M68" i="3"/>
  <c r="P68" i="3"/>
  <c r="S68" i="3"/>
  <c r="V68" i="3"/>
  <c r="Y68" i="3"/>
  <c r="AB68" i="3"/>
  <c r="AE68" i="3"/>
  <c r="AH68" i="3"/>
  <c r="AK68" i="3"/>
  <c r="AN68" i="3"/>
  <c r="AQ68" i="3"/>
  <c r="AT68" i="3"/>
  <c r="AW68" i="3"/>
  <c r="AZ68" i="3"/>
  <c r="BC68" i="3"/>
  <c r="BF68" i="3"/>
  <c r="BI68" i="3"/>
  <c r="BL68" i="3"/>
  <c r="BO68" i="3"/>
  <c r="BR68" i="3"/>
  <c r="BU68" i="3"/>
  <c r="BX68" i="3"/>
  <c r="CA68" i="3"/>
  <c r="CD68" i="3"/>
  <c r="CG68" i="3"/>
  <c r="CJ68" i="3"/>
  <c r="CM68" i="3"/>
  <c r="CP68" i="3"/>
  <c r="CS68" i="3"/>
  <c r="G69" i="3"/>
  <c r="J69" i="3"/>
  <c r="M69" i="3"/>
  <c r="P69" i="3"/>
  <c r="S69" i="3"/>
  <c r="V69" i="3"/>
  <c r="Y69" i="3"/>
  <c r="AB69" i="3"/>
  <c r="AE69" i="3"/>
  <c r="AH69" i="3"/>
  <c r="AK69" i="3"/>
  <c r="AN69" i="3"/>
  <c r="AQ69" i="3"/>
  <c r="AT69" i="3"/>
  <c r="AW69" i="3"/>
  <c r="AZ69" i="3"/>
  <c r="BC69" i="3"/>
  <c r="BF69" i="3"/>
  <c r="BI69" i="3"/>
  <c r="BL69" i="3"/>
  <c r="BO69" i="3"/>
  <c r="BR69" i="3"/>
  <c r="BU69" i="3"/>
  <c r="BX69" i="3"/>
  <c r="CA69" i="3"/>
  <c r="CD69" i="3"/>
  <c r="CG69" i="3"/>
  <c r="CJ69" i="3"/>
  <c r="CM69" i="3"/>
  <c r="CP69" i="3"/>
  <c r="CS69" i="3"/>
  <c r="G70" i="3"/>
  <c r="J70" i="3"/>
  <c r="M70" i="3"/>
  <c r="P70" i="3"/>
  <c r="S70" i="3"/>
  <c r="V70" i="3"/>
  <c r="Y70" i="3"/>
  <c r="AB70" i="3"/>
  <c r="AE70" i="3"/>
  <c r="AH70" i="3"/>
  <c r="AK70" i="3"/>
  <c r="AN70" i="3"/>
  <c r="AQ70" i="3"/>
  <c r="AT70" i="3"/>
  <c r="AW70" i="3"/>
  <c r="AZ70" i="3"/>
  <c r="BC70" i="3"/>
  <c r="BF70" i="3"/>
  <c r="BI70" i="3"/>
  <c r="BL70" i="3"/>
  <c r="BO70" i="3"/>
  <c r="BR70" i="3"/>
  <c r="BU70" i="3"/>
  <c r="BX70" i="3"/>
  <c r="CA70" i="3"/>
  <c r="CD70" i="3"/>
  <c r="CG70" i="3"/>
  <c r="CJ70" i="3"/>
  <c r="CM70" i="3"/>
  <c r="CP70" i="3"/>
  <c r="CS70" i="3"/>
  <c r="G71" i="3"/>
  <c r="J71" i="3"/>
  <c r="M71" i="3"/>
  <c r="P71" i="3"/>
  <c r="S71" i="3"/>
  <c r="V71" i="3"/>
  <c r="Y71" i="3"/>
  <c r="AB71" i="3"/>
  <c r="AE71" i="3"/>
  <c r="AH71" i="3"/>
  <c r="AK71" i="3"/>
  <c r="AN71" i="3"/>
  <c r="AQ71" i="3"/>
  <c r="AT71" i="3"/>
  <c r="AW71" i="3"/>
  <c r="AZ71" i="3"/>
  <c r="BC71" i="3"/>
  <c r="BF71" i="3"/>
  <c r="BI71" i="3"/>
  <c r="BL71" i="3"/>
  <c r="BO71" i="3"/>
  <c r="BR71" i="3"/>
  <c r="BU71" i="3"/>
  <c r="BX71" i="3"/>
  <c r="CA71" i="3"/>
  <c r="CD71" i="3"/>
  <c r="CG71" i="3"/>
  <c r="CJ71" i="3"/>
  <c r="CM71" i="3"/>
  <c r="CP71" i="3"/>
  <c r="CS71" i="3"/>
  <c r="G72" i="3"/>
  <c r="J72" i="3"/>
  <c r="M72" i="3"/>
  <c r="P72" i="3"/>
  <c r="S72" i="3"/>
  <c r="V72" i="3"/>
  <c r="Y72" i="3"/>
  <c r="AB72" i="3"/>
  <c r="AE72" i="3"/>
  <c r="AH72" i="3"/>
  <c r="AK72" i="3"/>
  <c r="AN72" i="3"/>
  <c r="AQ72" i="3"/>
  <c r="AT72" i="3"/>
  <c r="AW72" i="3"/>
  <c r="AZ72" i="3"/>
  <c r="BC72" i="3"/>
  <c r="BF72" i="3"/>
  <c r="BI72" i="3"/>
  <c r="BL72" i="3"/>
  <c r="BO72" i="3"/>
  <c r="BR72" i="3"/>
  <c r="BU72" i="3"/>
  <c r="BX72" i="3"/>
  <c r="CA72" i="3"/>
  <c r="CD72" i="3"/>
  <c r="CG72" i="3"/>
  <c r="CJ72" i="3"/>
  <c r="CM72" i="3"/>
  <c r="CP72" i="3"/>
  <c r="CS72" i="3"/>
  <c r="G73" i="3"/>
  <c r="J73" i="3"/>
  <c r="M73" i="3"/>
  <c r="P73" i="3"/>
  <c r="S73" i="3"/>
  <c r="V73" i="3"/>
  <c r="Y73" i="3"/>
  <c r="AB73" i="3"/>
  <c r="AE73" i="3"/>
  <c r="AH73" i="3"/>
  <c r="AK73" i="3"/>
  <c r="AN73" i="3"/>
  <c r="AQ73" i="3"/>
  <c r="AT73" i="3"/>
  <c r="AW73" i="3"/>
  <c r="AZ73" i="3"/>
  <c r="BC73" i="3"/>
  <c r="BF73" i="3"/>
  <c r="BI73" i="3"/>
  <c r="BL73" i="3"/>
  <c r="BO73" i="3"/>
  <c r="BR73" i="3"/>
  <c r="BU73" i="3"/>
  <c r="BX73" i="3"/>
  <c r="CA73" i="3"/>
  <c r="CD73" i="3"/>
  <c r="CG73" i="3"/>
  <c r="CJ73" i="3"/>
  <c r="CM73" i="3"/>
  <c r="CP73" i="3"/>
  <c r="CS73" i="3"/>
  <c r="G74" i="3"/>
  <c r="J74" i="3"/>
  <c r="M74" i="3"/>
  <c r="P74" i="3"/>
  <c r="S74" i="3"/>
  <c r="V74" i="3"/>
  <c r="Y74" i="3"/>
  <c r="AB74" i="3"/>
  <c r="AE74" i="3"/>
  <c r="AH74" i="3"/>
  <c r="AK74" i="3"/>
  <c r="AN74" i="3"/>
  <c r="AQ74" i="3"/>
  <c r="AT74" i="3"/>
  <c r="AW74" i="3"/>
  <c r="AZ74" i="3"/>
  <c r="BC74" i="3"/>
  <c r="BF74" i="3"/>
  <c r="BI74" i="3"/>
  <c r="BL74" i="3"/>
  <c r="BO74" i="3"/>
  <c r="BR74" i="3"/>
  <c r="BU74" i="3"/>
  <c r="BX74" i="3"/>
  <c r="CA74" i="3"/>
  <c r="CD74" i="3"/>
  <c r="CG74" i="3"/>
  <c r="CJ74" i="3"/>
  <c r="CM74" i="3"/>
  <c r="CP74" i="3"/>
  <c r="CS74" i="3"/>
  <c r="G75" i="3"/>
  <c r="J75" i="3"/>
  <c r="M75" i="3"/>
  <c r="P75" i="3"/>
  <c r="S75" i="3"/>
  <c r="V75" i="3"/>
  <c r="Y75" i="3"/>
  <c r="AB75" i="3"/>
  <c r="AE75" i="3"/>
  <c r="AH75" i="3"/>
  <c r="AK75" i="3"/>
  <c r="AN75" i="3"/>
  <c r="AQ75" i="3"/>
  <c r="AT75" i="3"/>
  <c r="AW75" i="3"/>
  <c r="AZ75" i="3"/>
  <c r="BC75" i="3"/>
  <c r="BF75" i="3"/>
  <c r="BI75" i="3"/>
  <c r="BL75" i="3"/>
  <c r="BO75" i="3"/>
  <c r="BR75" i="3"/>
  <c r="BU75" i="3"/>
  <c r="BX75" i="3"/>
  <c r="CA75" i="3"/>
  <c r="CD75" i="3"/>
  <c r="CG75" i="3"/>
  <c r="CJ75" i="3"/>
  <c r="CM75" i="3"/>
  <c r="CP75" i="3"/>
  <c r="CS75" i="3"/>
  <c r="G76" i="3"/>
  <c r="J76" i="3"/>
  <c r="M76" i="3"/>
  <c r="P76" i="3"/>
  <c r="S76" i="3"/>
  <c r="V76" i="3"/>
  <c r="Y76" i="3"/>
  <c r="AB76" i="3"/>
  <c r="AE76" i="3"/>
  <c r="AH76" i="3"/>
  <c r="AK76" i="3"/>
  <c r="AN76" i="3"/>
  <c r="AQ76" i="3"/>
  <c r="AT76" i="3"/>
  <c r="AW76" i="3"/>
  <c r="AZ76" i="3"/>
  <c r="BC76" i="3"/>
  <c r="BF76" i="3"/>
  <c r="BI76" i="3"/>
  <c r="BL76" i="3"/>
  <c r="BO76" i="3"/>
  <c r="BR76" i="3"/>
  <c r="BU76" i="3"/>
  <c r="BX76" i="3"/>
  <c r="CA76" i="3"/>
  <c r="CD76" i="3"/>
  <c r="CG76" i="3"/>
  <c r="CJ76" i="3"/>
  <c r="CM76" i="3"/>
  <c r="CP76" i="3"/>
  <c r="CS76" i="3"/>
  <c r="G77" i="3"/>
  <c r="J77" i="3"/>
  <c r="M77" i="3"/>
  <c r="P77" i="3"/>
  <c r="S77" i="3"/>
  <c r="V77" i="3"/>
  <c r="Y77" i="3"/>
  <c r="AB77" i="3"/>
  <c r="AE77" i="3"/>
  <c r="AH77" i="3"/>
  <c r="AK77" i="3"/>
  <c r="AN77" i="3"/>
  <c r="AQ77" i="3"/>
  <c r="AT77" i="3"/>
  <c r="AW77" i="3"/>
  <c r="AZ77" i="3"/>
  <c r="BC77" i="3"/>
  <c r="BF77" i="3"/>
  <c r="BI77" i="3"/>
  <c r="BL77" i="3"/>
  <c r="BO77" i="3"/>
  <c r="BR77" i="3"/>
  <c r="BU77" i="3"/>
  <c r="BX77" i="3"/>
  <c r="CA77" i="3"/>
  <c r="CD77" i="3"/>
  <c r="CG77" i="3"/>
  <c r="CJ77" i="3"/>
  <c r="CM77" i="3"/>
  <c r="CP77" i="3"/>
  <c r="CS77" i="3"/>
  <c r="G78" i="3"/>
  <c r="J78" i="3"/>
  <c r="M78" i="3"/>
  <c r="P78" i="3"/>
  <c r="S78" i="3"/>
  <c r="V78" i="3"/>
  <c r="Y78" i="3"/>
  <c r="AB78" i="3"/>
  <c r="AE78" i="3"/>
  <c r="AH78" i="3"/>
  <c r="AK78" i="3"/>
  <c r="AN78" i="3"/>
  <c r="AQ78" i="3"/>
  <c r="AT78" i="3"/>
  <c r="AW78" i="3"/>
  <c r="AZ78" i="3"/>
  <c r="BC78" i="3"/>
  <c r="BF78" i="3"/>
  <c r="BI78" i="3"/>
  <c r="BL78" i="3"/>
  <c r="BO78" i="3"/>
  <c r="BR78" i="3"/>
  <c r="BU78" i="3"/>
  <c r="BX78" i="3"/>
  <c r="CA78" i="3"/>
  <c r="CD78" i="3"/>
  <c r="CG78" i="3"/>
  <c r="CJ78" i="3"/>
  <c r="CM78" i="3"/>
  <c r="CP78" i="3"/>
  <c r="CS78" i="3"/>
  <c r="G79" i="3"/>
  <c r="J79" i="3"/>
  <c r="M79" i="3"/>
  <c r="P79" i="3"/>
  <c r="S79" i="3"/>
  <c r="V79" i="3"/>
  <c r="Y79" i="3"/>
  <c r="AB79" i="3"/>
  <c r="AE79" i="3"/>
  <c r="AH79" i="3"/>
  <c r="AK79" i="3"/>
  <c r="AN79" i="3"/>
  <c r="AQ79" i="3"/>
  <c r="AT79" i="3"/>
  <c r="AW79" i="3"/>
  <c r="AZ79" i="3"/>
  <c r="BC79" i="3"/>
  <c r="BF79" i="3"/>
  <c r="BI79" i="3"/>
  <c r="BL79" i="3"/>
  <c r="BO79" i="3"/>
  <c r="BR79" i="3"/>
  <c r="BU79" i="3"/>
  <c r="BX79" i="3"/>
  <c r="CA79" i="3"/>
  <c r="CD79" i="3"/>
  <c r="CG79" i="3"/>
  <c r="CJ79" i="3"/>
  <c r="CM79" i="3"/>
  <c r="CP79" i="3"/>
  <c r="CS79" i="3"/>
  <c r="G80" i="3"/>
  <c r="J80" i="3"/>
  <c r="M80" i="3"/>
  <c r="P80" i="3"/>
  <c r="S80" i="3"/>
  <c r="V80" i="3"/>
  <c r="Y80" i="3"/>
  <c r="AB80" i="3"/>
  <c r="AE80" i="3"/>
  <c r="AH80" i="3"/>
  <c r="AK80" i="3"/>
  <c r="AN80" i="3"/>
  <c r="AQ80" i="3"/>
  <c r="AT80" i="3"/>
  <c r="AW80" i="3"/>
  <c r="AZ80" i="3"/>
  <c r="BC80" i="3"/>
  <c r="BF80" i="3"/>
  <c r="BI80" i="3"/>
  <c r="BL80" i="3"/>
  <c r="BO80" i="3"/>
  <c r="BR80" i="3"/>
  <c r="BU80" i="3"/>
  <c r="BX80" i="3"/>
  <c r="CA80" i="3"/>
  <c r="CD80" i="3"/>
  <c r="CG80" i="3"/>
  <c r="CJ80" i="3"/>
  <c r="CM80" i="3"/>
  <c r="CP80" i="3"/>
  <c r="CS80" i="3"/>
  <c r="G81" i="3"/>
  <c r="J81" i="3"/>
  <c r="M81" i="3"/>
  <c r="P81" i="3"/>
  <c r="S81" i="3"/>
  <c r="V81" i="3"/>
  <c r="Y81" i="3"/>
  <c r="AB81" i="3"/>
  <c r="AE81" i="3"/>
  <c r="AH81" i="3"/>
  <c r="AK81" i="3"/>
  <c r="AN81" i="3"/>
  <c r="AQ81" i="3"/>
  <c r="AT81" i="3"/>
  <c r="AW81" i="3"/>
  <c r="AZ81" i="3"/>
  <c r="BC81" i="3"/>
  <c r="BF81" i="3"/>
  <c r="BI81" i="3"/>
  <c r="BL81" i="3"/>
  <c r="BO81" i="3"/>
  <c r="BR81" i="3"/>
  <c r="BU81" i="3"/>
  <c r="BX81" i="3"/>
  <c r="CA81" i="3"/>
  <c r="CD81" i="3"/>
  <c r="CG81" i="3"/>
  <c r="CJ81" i="3"/>
  <c r="CM81" i="3"/>
  <c r="CP81" i="3"/>
  <c r="CS81" i="3"/>
  <c r="G82" i="3"/>
  <c r="J82" i="3"/>
  <c r="M82" i="3"/>
  <c r="P82" i="3"/>
  <c r="S82" i="3"/>
  <c r="V82" i="3"/>
  <c r="Y82" i="3"/>
  <c r="AB82" i="3"/>
  <c r="AE82" i="3"/>
  <c r="AH82" i="3"/>
  <c r="AK82" i="3"/>
  <c r="AN82" i="3"/>
  <c r="AQ82" i="3"/>
  <c r="AT82" i="3"/>
  <c r="AW82" i="3"/>
  <c r="AZ82" i="3"/>
  <c r="BC82" i="3"/>
  <c r="BF82" i="3"/>
  <c r="BI82" i="3"/>
  <c r="BL82" i="3"/>
  <c r="BO82" i="3"/>
  <c r="BR82" i="3"/>
  <c r="BU82" i="3"/>
  <c r="BX82" i="3"/>
  <c r="CA82" i="3"/>
  <c r="CD82" i="3"/>
  <c r="CG82" i="3"/>
  <c r="CJ82" i="3"/>
  <c r="CM82" i="3"/>
  <c r="CP82" i="3"/>
  <c r="CS82" i="3"/>
  <c r="G83" i="3"/>
  <c r="J83" i="3"/>
  <c r="M83" i="3"/>
  <c r="P83" i="3"/>
  <c r="S83" i="3"/>
  <c r="V83" i="3"/>
  <c r="Y83" i="3"/>
  <c r="AB83" i="3"/>
  <c r="AE83" i="3"/>
  <c r="AH83" i="3"/>
  <c r="AK83" i="3"/>
  <c r="AN83" i="3"/>
  <c r="AQ83" i="3"/>
  <c r="AT83" i="3"/>
  <c r="AW83" i="3"/>
  <c r="AZ83" i="3"/>
  <c r="BC83" i="3"/>
  <c r="BF83" i="3"/>
  <c r="BI83" i="3"/>
  <c r="BL83" i="3"/>
  <c r="BO83" i="3"/>
  <c r="BR83" i="3"/>
  <c r="BU83" i="3"/>
  <c r="BX83" i="3"/>
  <c r="CA83" i="3"/>
  <c r="CD83" i="3"/>
  <c r="CG83" i="3"/>
  <c r="CJ83" i="3"/>
  <c r="CM83" i="3"/>
  <c r="CP83" i="3"/>
  <c r="CS83" i="3"/>
  <c r="G84" i="3"/>
  <c r="J84" i="3"/>
  <c r="M84" i="3"/>
  <c r="P84" i="3"/>
  <c r="S84" i="3"/>
  <c r="V84" i="3"/>
  <c r="Y84" i="3"/>
  <c r="AB84" i="3"/>
  <c r="AE84" i="3"/>
  <c r="AH84" i="3"/>
  <c r="AK84" i="3"/>
  <c r="AN84" i="3"/>
  <c r="AQ84" i="3"/>
  <c r="AT84" i="3"/>
  <c r="AW84" i="3"/>
  <c r="AZ84" i="3"/>
  <c r="BC84" i="3"/>
  <c r="BF84" i="3"/>
  <c r="BI84" i="3"/>
  <c r="BL84" i="3"/>
  <c r="BO84" i="3"/>
  <c r="BR84" i="3"/>
  <c r="BU84" i="3"/>
  <c r="BX84" i="3"/>
  <c r="CA84" i="3"/>
  <c r="CD84" i="3"/>
  <c r="CG84" i="3"/>
  <c r="CJ84" i="3"/>
  <c r="CM84" i="3"/>
  <c r="CP84" i="3"/>
  <c r="CS84" i="3"/>
  <c r="G85" i="3"/>
  <c r="J85" i="3"/>
  <c r="M85" i="3"/>
  <c r="P85" i="3"/>
  <c r="S85" i="3"/>
  <c r="V85" i="3"/>
  <c r="Y85" i="3"/>
  <c r="AB85" i="3"/>
  <c r="AE85" i="3"/>
  <c r="AH85" i="3"/>
  <c r="AK85" i="3"/>
  <c r="AN85" i="3"/>
  <c r="AQ85" i="3"/>
  <c r="AT85" i="3"/>
  <c r="AW85" i="3"/>
  <c r="AZ85" i="3"/>
  <c r="BC85" i="3"/>
  <c r="BF85" i="3"/>
  <c r="BI85" i="3"/>
  <c r="BL85" i="3"/>
  <c r="BO85" i="3"/>
  <c r="BR85" i="3"/>
  <c r="BU85" i="3"/>
  <c r="BX85" i="3"/>
  <c r="CA85" i="3"/>
  <c r="CD85" i="3"/>
  <c r="CG85" i="3"/>
  <c r="CJ85" i="3"/>
  <c r="CM85" i="3"/>
  <c r="CP85" i="3"/>
  <c r="CS85" i="3"/>
  <c r="G86" i="3"/>
  <c r="J86" i="3"/>
  <c r="M86" i="3"/>
  <c r="P86" i="3"/>
  <c r="S86" i="3"/>
  <c r="V86" i="3"/>
  <c r="Y86" i="3"/>
  <c r="AB86" i="3"/>
  <c r="AE86" i="3"/>
  <c r="AH86" i="3"/>
  <c r="AK86" i="3"/>
  <c r="AN86" i="3"/>
  <c r="AQ86" i="3"/>
  <c r="AT86" i="3"/>
  <c r="AW86" i="3"/>
  <c r="AZ86" i="3"/>
  <c r="BC86" i="3"/>
  <c r="BF86" i="3"/>
  <c r="BI86" i="3"/>
  <c r="BL86" i="3"/>
  <c r="BO86" i="3"/>
  <c r="BR86" i="3"/>
  <c r="BU86" i="3"/>
  <c r="BX86" i="3"/>
  <c r="CA86" i="3"/>
  <c r="CD86" i="3"/>
  <c r="CG86" i="3"/>
  <c r="CJ86" i="3"/>
  <c r="CM86" i="3"/>
  <c r="CP86" i="3"/>
  <c r="CS86" i="3"/>
  <c r="G87" i="3"/>
  <c r="J87" i="3"/>
  <c r="M87" i="3"/>
  <c r="P87" i="3"/>
  <c r="S87" i="3"/>
  <c r="V87" i="3"/>
  <c r="Y87" i="3"/>
  <c r="AB87" i="3"/>
  <c r="AE87" i="3"/>
  <c r="AH87" i="3"/>
  <c r="AK87" i="3"/>
  <c r="AN87" i="3"/>
  <c r="AQ87" i="3"/>
  <c r="AT87" i="3"/>
  <c r="AW87" i="3"/>
  <c r="AZ87" i="3"/>
  <c r="BC87" i="3"/>
  <c r="BF87" i="3"/>
  <c r="BI87" i="3"/>
  <c r="BL87" i="3"/>
  <c r="BO87" i="3"/>
  <c r="BR87" i="3"/>
  <c r="BU87" i="3"/>
  <c r="BX87" i="3"/>
  <c r="CA87" i="3"/>
  <c r="CD87" i="3"/>
  <c r="CG87" i="3"/>
  <c r="CJ87" i="3"/>
  <c r="CM87" i="3"/>
  <c r="CP87" i="3"/>
  <c r="CS87" i="3"/>
  <c r="G88" i="3"/>
  <c r="J88" i="3"/>
  <c r="M88" i="3"/>
  <c r="P88" i="3"/>
  <c r="S88" i="3"/>
  <c r="V88" i="3"/>
  <c r="Y88" i="3"/>
  <c r="AB88" i="3"/>
  <c r="AE88" i="3"/>
  <c r="AH88" i="3"/>
  <c r="AK88" i="3"/>
  <c r="AN88" i="3"/>
  <c r="AQ88" i="3"/>
  <c r="AT88" i="3"/>
  <c r="AW88" i="3"/>
  <c r="AZ88" i="3"/>
  <c r="BC88" i="3"/>
  <c r="BF88" i="3"/>
  <c r="BI88" i="3"/>
  <c r="BL88" i="3"/>
  <c r="BO88" i="3"/>
  <c r="BR88" i="3"/>
  <c r="BU88" i="3"/>
  <c r="BX88" i="3"/>
  <c r="CA88" i="3"/>
  <c r="CD88" i="3"/>
  <c r="CG88" i="3"/>
  <c r="CJ88" i="3"/>
  <c r="CM88" i="3"/>
  <c r="CP88" i="3"/>
  <c r="CS88" i="3"/>
  <c r="G89" i="3"/>
  <c r="J89" i="3"/>
  <c r="M89" i="3"/>
  <c r="P89" i="3"/>
  <c r="S89" i="3"/>
  <c r="V89" i="3"/>
  <c r="Y89" i="3"/>
  <c r="AB89" i="3"/>
  <c r="AE89" i="3"/>
  <c r="AH89" i="3"/>
  <c r="AK89" i="3"/>
  <c r="AN89" i="3"/>
  <c r="AQ89" i="3"/>
  <c r="AT89" i="3"/>
  <c r="AW89" i="3"/>
  <c r="AZ89" i="3"/>
  <c r="BC89" i="3"/>
  <c r="BF89" i="3"/>
  <c r="BI89" i="3"/>
  <c r="BL89" i="3"/>
  <c r="BO89" i="3"/>
  <c r="BR89" i="3"/>
  <c r="BU89" i="3"/>
  <c r="BX89" i="3"/>
  <c r="CA89" i="3"/>
  <c r="CD89" i="3"/>
  <c r="CG89" i="3"/>
  <c r="CJ89" i="3"/>
  <c r="CM89" i="3"/>
  <c r="CP89" i="3"/>
  <c r="CS89" i="3"/>
  <c r="G90" i="3"/>
  <c r="J90" i="3"/>
  <c r="M90" i="3"/>
  <c r="P90" i="3"/>
  <c r="S90" i="3"/>
  <c r="V90" i="3"/>
  <c r="Y90" i="3"/>
  <c r="AB90" i="3"/>
  <c r="AE90" i="3"/>
  <c r="AH90" i="3"/>
  <c r="AK90" i="3"/>
  <c r="AN90" i="3"/>
  <c r="AQ90" i="3"/>
  <c r="AT90" i="3"/>
  <c r="AW90" i="3"/>
  <c r="AZ90" i="3"/>
  <c r="BC90" i="3"/>
  <c r="BF90" i="3"/>
  <c r="BI90" i="3"/>
  <c r="BL90" i="3"/>
  <c r="BO90" i="3"/>
  <c r="BR90" i="3"/>
  <c r="BU90" i="3"/>
  <c r="BX90" i="3"/>
  <c r="CA90" i="3"/>
  <c r="CD90" i="3"/>
  <c r="CG90" i="3"/>
  <c r="CJ90" i="3"/>
  <c r="CM90" i="3"/>
  <c r="CP90" i="3"/>
  <c r="CS90" i="3"/>
  <c r="G91" i="3"/>
  <c r="J91" i="3"/>
  <c r="M91" i="3"/>
  <c r="P91" i="3"/>
  <c r="S91" i="3"/>
  <c r="V91" i="3"/>
  <c r="Y91" i="3"/>
  <c r="AB91" i="3"/>
  <c r="AE91" i="3"/>
  <c r="AH91" i="3"/>
  <c r="AK91" i="3"/>
  <c r="AN91" i="3"/>
  <c r="AQ91" i="3"/>
  <c r="AT91" i="3"/>
  <c r="AW91" i="3"/>
  <c r="AZ91" i="3"/>
  <c r="BC91" i="3"/>
  <c r="BF91" i="3"/>
  <c r="BI91" i="3"/>
  <c r="BL91" i="3"/>
  <c r="BO91" i="3"/>
  <c r="BR91" i="3"/>
  <c r="BU91" i="3"/>
  <c r="BX91" i="3"/>
  <c r="CA91" i="3"/>
  <c r="CD91" i="3"/>
  <c r="CG91" i="3"/>
  <c r="CJ91" i="3"/>
  <c r="CM91" i="3"/>
  <c r="CP91" i="3"/>
  <c r="CS91" i="3"/>
  <c r="G92" i="3"/>
  <c r="J92" i="3"/>
  <c r="M92" i="3"/>
  <c r="P92" i="3"/>
  <c r="S92" i="3"/>
  <c r="V92" i="3"/>
  <c r="Y92" i="3"/>
  <c r="AB92" i="3"/>
  <c r="AE92" i="3"/>
  <c r="AH92" i="3"/>
  <c r="AK92" i="3"/>
  <c r="AN92" i="3"/>
  <c r="AQ92" i="3"/>
  <c r="AT92" i="3"/>
  <c r="AW92" i="3"/>
  <c r="AZ92" i="3"/>
  <c r="BC92" i="3"/>
  <c r="BF92" i="3"/>
  <c r="BI92" i="3"/>
  <c r="BL92" i="3"/>
  <c r="BO92" i="3"/>
  <c r="BR92" i="3"/>
  <c r="BU92" i="3"/>
  <c r="BX92" i="3"/>
  <c r="CA92" i="3"/>
  <c r="CD92" i="3"/>
  <c r="CG92" i="3"/>
  <c r="CJ92" i="3"/>
  <c r="CM92" i="3"/>
  <c r="CP92" i="3"/>
  <c r="CS92" i="3"/>
  <c r="G93" i="3"/>
  <c r="J93" i="3"/>
  <c r="M93" i="3"/>
  <c r="P93" i="3"/>
  <c r="S93" i="3"/>
  <c r="V93" i="3"/>
  <c r="Y93" i="3"/>
  <c r="AB93" i="3"/>
  <c r="AE93" i="3"/>
  <c r="AH93" i="3"/>
  <c r="AK93" i="3"/>
  <c r="AN93" i="3"/>
  <c r="AQ93" i="3"/>
  <c r="AT93" i="3"/>
  <c r="AW93" i="3"/>
  <c r="AZ93" i="3"/>
  <c r="BC93" i="3"/>
  <c r="BF93" i="3"/>
  <c r="BI93" i="3"/>
  <c r="BL93" i="3"/>
  <c r="BO93" i="3"/>
  <c r="BR93" i="3"/>
  <c r="BU93" i="3"/>
  <c r="BX93" i="3"/>
  <c r="CA93" i="3"/>
  <c r="CD93" i="3"/>
  <c r="CG93" i="3"/>
  <c r="CJ93" i="3"/>
  <c r="CM93" i="3"/>
  <c r="CP93" i="3"/>
  <c r="CS93" i="3"/>
  <c r="G94" i="3"/>
  <c r="J94" i="3"/>
  <c r="M94" i="3"/>
  <c r="P94" i="3"/>
  <c r="S94" i="3"/>
  <c r="V94" i="3"/>
  <c r="Y94" i="3"/>
  <c r="AB94" i="3"/>
  <c r="AE94" i="3"/>
  <c r="AH94" i="3"/>
  <c r="AK94" i="3"/>
  <c r="AN94" i="3"/>
  <c r="AQ94" i="3"/>
  <c r="AT94" i="3"/>
  <c r="AW94" i="3"/>
  <c r="AZ94" i="3"/>
  <c r="BC94" i="3"/>
  <c r="BF94" i="3"/>
  <c r="BI94" i="3"/>
  <c r="BL94" i="3"/>
  <c r="BO94" i="3"/>
  <c r="BR94" i="3"/>
  <c r="BU94" i="3"/>
  <c r="BX94" i="3"/>
  <c r="CA94" i="3"/>
  <c r="CD94" i="3"/>
  <c r="CG94" i="3"/>
  <c r="CJ94" i="3"/>
  <c r="CM94" i="3"/>
  <c r="CP94" i="3"/>
  <c r="CS94" i="3"/>
  <c r="G95" i="3"/>
  <c r="J95" i="3"/>
  <c r="M95" i="3"/>
  <c r="P95" i="3"/>
  <c r="S95" i="3"/>
  <c r="V95" i="3"/>
  <c r="Y95" i="3"/>
  <c r="AB95" i="3"/>
  <c r="AE95" i="3"/>
  <c r="AH95" i="3"/>
  <c r="AK95" i="3"/>
  <c r="AN95" i="3"/>
  <c r="AQ95" i="3"/>
  <c r="AT95" i="3"/>
  <c r="AW95" i="3"/>
  <c r="AZ95" i="3"/>
  <c r="BC95" i="3"/>
  <c r="BF95" i="3"/>
  <c r="BI95" i="3"/>
  <c r="BL95" i="3"/>
  <c r="BO95" i="3"/>
  <c r="BR95" i="3"/>
  <c r="BU95" i="3"/>
  <c r="BX95" i="3"/>
  <c r="CA95" i="3"/>
  <c r="CD95" i="3"/>
  <c r="CG95" i="3"/>
  <c r="CJ95" i="3"/>
  <c r="CM95" i="3"/>
  <c r="CP95" i="3"/>
  <c r="CS95" i="3"/>
  <c r="G96" i="3"/>
  <c r="J96" i="3"/>
  <c r="M96" i="3"/>
  <c r="P96" i="3"/>
  <c r="S96" i="3"/>
  <c r="V96" i="3"/>
  <c r="Y96" i="3"/>
  <c r="AB96" i="3"/>
  <c r="AE96" i="3"/>
  <c r="AH96" i="3"/>
  <c r="AK96" i="3"/>
  <c r="AN96" i="3"/>
  <c r="AQ96" i="3"/>
  <c r="AT96" i="3"/>
  <c r="AW96" i="3"/>
  <c r="AZ96" i="3"/>
  <c r="BC96" i="3"/>
  <c r="BF96" i="3"/>
  <c r="BI96" i="3"/>
  <c r="BL96" i="3"/>
  <c r="BO96" i="3"/>
  <c r="BR96" i="3"/>
  <c r="BU96" i="3"/>
  <c r="BX96" i="3"/>
  <c r="CA96" i="3"/>
  <c r="CD96" i="3"/>
  <c r="CG96" i="3"/>
  <c r="CJ96" i="3"/>
  <c r="CM96" i="3"/>
  <c r="CP96" i="3"/>
  <c r="CS96" i="3"/>
  <c r="G97" i="3"/>
  <c r="J97" i="3"/>
  <c r="M97" i="3"/>
  <c r="P97" i="3"/>
  <c r="S97" i="3"/>
  <c r="V97" i="3"/>
  <c r="Y97" i="3"/>
  <c r="AB97" i="3"/>
  <c r="AE97" i="3"/>
  <c r="AH97" i="3"/>
  <c r="AK97" i="3"/>
  <c r="AN97" i="3"/>
  <c r="AQ97" i="3"/>
  <c r="AT97" i="3"/>
  <c r="AW97" i="3"/>
  <c r="AZ97" i="3"/>
  <c r="BC97" i="3"/>
  <c r="BF97" i="3"/>
  <c r="BI97" i="3"/>
  <c r="BL97" i="3"/>
  <c r="BO97" i="3"/>
  <c r="BR97" i="3"/>
  <c r="BU97" i="3"/>
  <c r="BX97" i="3"/>
  <c r="CA97" i="3"/>
  <c r="CD97" i="3"/>
  <c r="CG97" i="3"/>
  <c r="CJ97" i="3"/>
  <c r="CM97" i="3"/>
  <c r="CP97" i="3"/>
  <c r="CS97" i="3"/>
  <c r="G98" i="3"/>
  <c r="J98" i="3"/>
  <c r="M98" i="3"/>
  <c r="P98" i="3"/>
  <c r="S98" i="3"/>
  <c r="V98" i="3"/>
  <c r="Y98" i="3"/>
  <c r="AB98" i="3"/>
  <c r="AE98" i="3"/>
  <c r="AH98" i="3"/>
  <c r="AK98" i="3"/>
  <c r="AN98" i="3"/>
  <c r="AQ98" i="3"/>
  <c r="AT98" i="3"/>
  <c r="AW98" i="3"/>
  <c r="AZ98" i="3"/>
  <c r="BC98" i="3"/>
  <c r="BF98" i="3"/>
  <c r="BI98" i="3"/>
  <c r="BL98" i="3"/>
  <c r="BO98" i="3"/>
  <c r="BR98" i="3"/>
  <c r="BU98" i="3"/>
  <c r="BX98" i="3"/>
  <c r="CA98" i="3"/>
  <c r="CD98" i="3"/>
  <c r="CG98" i="3"/>
  <c r="CJ98" i="3"/>
  <c r="CM98" i="3"/>
  <c r="CP98" i="3"/>
  <c r="CS98" i="3"/>
  <c r="G99" i="3"/>
  <c r="J99" i="3"/>
  <c r="M99" i="3"/>
  <c r="P99" i="3"/>
  <c r="S99" i="3"/>
  <c r="V99" i="3"/>
  <c r="Y99" i="3"/>
  <c r="AB99" i="3"/>
  <c r="AE99" i="3"/>
  <c r="AH99" i="3"/>
  <c r="AK99" i="3"/>
  <c r="AN99" i="3"/>
  <c r="AQ99" i="3"/>
  <c r="AT99" i="3"/>
  <c r="AW99" i="3"/>
  <c r="AZ99" i="3"/>
  <c r="BC99" i="3"/>
  <c r="BF99" i="3"/>
  <c r="BI99" i="3"/>
  <c r="BL99" i="3"/>
  <c r="BO99" i="3"/>
  <c r="BR99" i="3"/>
  <c r="BU99" i="3"/>
  <c r="BX99" i="3"/>
  <c r="CA99" i="3"/>
  <c r="CD99" i="3"/>
  <c r="CG99" i="3"/>
  <c r="CJ99" i="3"/>
  <c r="CM99" i="3"/>
  <c r="CP99" i="3"/>
  <c r="CS99" i="3"/>
  <c r="G100" i="3"/>
  <c r="J100" i="3"/>
  <c r="M100" i="3"/>
  <c r="P100" i="3"/>
  <c r="S100" i="3"/>
  <c r="V100" i="3"/>
  <c r="Y100" i="3"/>
  <c r="AB100" i="3"/>
  <c r="AE100" i="3"/>
  <c r="AH100" i="3"/>
  <c r="AK100" i="3"/>
  <c r="AN100" i="3"/>
  <c r="AQ100" i="3"/>
  <c r="AT100" i="3"/>
  <c r="AW100" i="3"/>
  <c r="AZ100" i="3"/>
  <c r="BC100" i="3"/>
  <c r="BF100" i="3"/>
  <c r="BI100" i="3"/>
  <c r="BL100" i="3"/>
  <c r="BO100" i="3"/>
  <c r="BR100" i="3"/>
  <c r="BU100" i="3"/>
  <c r="BX100" i="3"/>
  <c r="CA100" i="3"/>
  <c r="CD100" i="3"/>
  <c r="CG100" i="3"/>
  <c r="CJ100" i="3"/>
  <c r="CM100" i="3"/>
  <c r="CP100" i="3"/>
  <c r="CS100" i="3"/>
  <c r="G101" i="3"/>
  <c r="J101" i="3"/>
  <c r="M101" i="3"/>
  <c r="P101" i="3"/>
  <c r="S101" i="3"/>
  <c r="V101" i="3"/>
  <c r="Y101" i="3"/>
  <c r="AB101" i="3"/>
  <c r="AE101" i="3"/>
  <c r="AH101" i="3"/>
  <c r="AK101" i="3"/>
  <c r="AN101" i="3"/>
  <c r="AQ101" i="3"/>
  <c r="AT101" i="3"/>
  <c r="AW101" i="3"/>
  <c r="AZ101" i="3"/>
  <c r="BC101" i="3"/>
  <c r="BF101" i="3"/>
  <c r="BI101" i="3"/>
  <c r="BL101" i="3"/>
  <c r="BO101" i="3"/>
  <c r="BR101" i="3"/>
  <c r="BU101" i="3"/>
  <c r="BX101" i="3"/>
  <c r="CA101" i="3"/>
  <c r="CD101" i="3"/>
  <c r="CG101" i="3"/>
  <c r="CJ101" i="3"/>
  <c r="CM101" i="3"/>
  <c r="CP101" i="3"/>
  <c r="CS101" i="3"/>
  <c r="G102" i="3"/>
  <c r="J102" i="3"/>
  <c r="M102" i="3"/>
  <c r="P102" i="3"/>
  <c r="S102" i="3"/>
  <c r="V102" i="3"/>
  <c r="Y102" i="3"/>
  <c r="AB102" i="3"/>
  <c r="AE102" i="3"/>
  <c r="AH102" i="3"/>
  <c r="AK102" i="3"/>
  <c r="AN102" i="3"/>
  <c r="AQ102" i="3"/>
  <c r="AT102" i="3"/>
  <c r="AW102" i="3"/>
  <c r="AZ102" i="3"/>
  <c r="BC102" i="3"/>
  <c r="BF102" i="3"/>
  <c r="BI102" i="3"/>
  <c r="BL102" i="3"/>
  <c r="BO102" i="3"/>
  <c r="BR102" i="3"/>
  <c r="BU102" i="3"/>
  <c r="BX102" i="3"/>
  <c r="CA102" i="3"/>
  <c r="CD102" i="3"/>
  <c r="CG102" i="3"/>
  <c r="CJ102" i="3"/>
  <c r="CM102" i="3"/>
  <c r="CP102" i="3"/>
  <c r="CS102" i="3"/>
  <c r="G103" i="3"/>
  <c r="J103" i="3"/>
  <c r="M103" i="3"/>
  <c r="P103" i="3"/>
  <c r="S103" i="3"/>
  <c r="V103" i="3"/>
  <c r="Y103" i="3"/>
  <c r="AB103" i="3"/>
  <c r="AE103" i="3"/>
  <c r="AH103" i="3"/>
  <c r="AK103" i="3"/>
  <c r="AN103" i="3"/>
  <c r="AQ103" i="3"/>
  <c r="AT103" i="3"/>
  <c r="AW103" i="3"/>
  <c r="AZ103" i="3"/>
  <c r="BC103" i="3"/>
  <c r="BF103" i="3"/>
  <c r="BI103" i="3"/>
  <c r="BL103" i="3"/>
  <c r="BO103" i="3"/>
  <c r="BR103" i="3"/>
  <c r="BU103" i="3"/>
  <c r="BX103" i="3"/>
  <c r="CA103" i="3"/>
  <c r="CD103" i="3"/>
  <c r="CG103" i="3"/>
  <c r="CJ103" i="3"/>
  <c r="CM103" i="3"/>
  <c r="CP103" i="3"/>
  <c r="CS103" i="3"/>
  <c r="G104" i="3"/>
  <c r="J104" i="3"/>
  <c r="M104" i="3"/>
  <c r="P104" i="3"/>
  <c r="S104" i="3"/>
  <c r="V104" i="3"/>
  <c r="Y104" i="3"/>
  <c r="AB104" i="3"/>
  <c r="AE104" i="3"/>
  <c r="AH104" i="3"/>
  <c r="AK104" i="3"/>
  <c r="AN104" i="3"/>
  <c r="AQ104" i="3"/>
  <c r="AT104" i="3"/>
  <c r="AW104" i="3"/>
  <c r="AZ104" i="3"/>
  <c r="BC104" i="3"/>
  <c r="BF104" i="3"/>
  <c r="BI104" i="3"/>
  <c r="BL104" i="3"/>
  <c r="BO104" i="3"/>
  <c r="BR104" i="3"/>
  <c r="BU104" i="3"/>
  <c r="BX104" i="3"/>
  <c r="CA104" i="3"/>
  <c r="CD104" i="3"/>
  <c r="CG104" i="3"/>
  <c r="CJ104" i="3"/>
  <c r="CM104" i="3"/>
  <c r="CP104" i="3"/>
  <c r="CS104" i="3"/>
  <c r="G105" i="3"/>
  <c r="J105" i="3"/>
  <c r="M105" i="3"/>
  <c r="P105" i="3"/>
  <c r="S105" i="3"/>
  <c r="V105" i="3"/>
  <c r="Y105" i="3"/>
  <c r="AB105" i="3"/>
  <c r="AE105" i="3"/>
  <c r="AH105" i="3"/>
  <c r="AK105" i="3"/>
  <c r="AN105" i="3"/>
  <c r="AQ105" i="3"/>
  <c r="AT105" i="3"/>
  <c r="AW105" i="3"/>
  <c r="AZ105" i="3"/>
  <c r="BC105" i="3"/>
  <c r="BF105" i="3"/>
  <c r="BI105" i="3"/>
  <c r="BL105" i="3"/>
  <c r="BO105" i="3"/>
  <c r="BR105" i="3"/>
  <c r="BU105" i="3"/>
  <c r="BX105" i="3"/>
  <c r="CA105" i="3"/>
  <c r="CD105" i="3"/>
  <c r="CG105" i="3"/>
  <c r="CJ105" i="3"/>
  <c r="CM105" i="3"/>
  <c r="CP105" i="3"/>
  <c r="CS105" i="3"/>
  <c r="G106" i="3"/>
  <c r="J106" i="3"/>
  <c r="M106" i="3"/>
  <c r="P106" i="3"/>
  <c r="S106" i="3"/>
  <c r="V106" i="3"/>
  <c r="Y106" i="3"/>
  <c r="AB106" i="3"/>
  <c r="AE106" i="3"/>
  <c r="AH106" i="3"/>
  <c r="AK106" i="3"/>
  <c r="AN106" i="3"/>
  <c r="AQ106" i="3"/>
  <c r="AT106" i="3"/>
  <c r="AW106" i="3"/>
  <c r="AZ106" i="3"/>
  <c r="BC106" i="3"/>
  <c r="BF106" i="3"/>
  <c r="BI106" i="3"/>
  <c r="BL106" i="3"/>
  <c r="BO106" i="3"/>
  <c r="BR106" i="3"/>
  <c r="BU106" i="3"/>
  <c r="BX106" i="3"/>
  <c r="CA106" i="3"/>
  <c r="CD106" i="3"/>
  <c r="CG106" i="3"/>
  <c r="CJ106" i="3"/>
  <c r="CM106" i="3"/>
  <c r="CP106" i="3"/>
  <c r="CS106" i="3"/>
  <c r="G107" i="3"/>
  <c r="J107" i="3"/>
  <c r="M107" i="3"/>
  <c r="P107" i="3"/>
  <c r="S107" i="3"/>
  <c r="V107" i="3"/>
  <c r="Y107" i="3"/>
  <c r="AB107" i="3"/>
  <c r="AE107" i="3"/>
  <c r="AH107" i="3"/>
  <c r="AK107" i="3"/>
  <c r="AN107" i="3"/>
  <c r="AQ107" i="3"/>
  <c r="AT107" i="3"/>
  <c r="AW107" i="3"/>
  <c r="AZ107" i="3"/>
  <c r="BC107" i="3"/>
  <c r="BF107" i="3"/>
  <c r="BI107" i="3"/>
  <c r="BL107" i="3"/>
  <c r="BO107" i="3"/>
  <c r="BR107" i="3"/>
  <c r="BU107" i="3"/>
  <c r="BX107" i="3"/>
  <c r="CA107" i="3"/>
  <c r="CD107" i="3"/>
  <c r="CG107" i="3"/>
  <c r="CJ107" i="3"/>
  <c r="CM107" i="3"/>
  <c r="CP107" i="3"/>
  <c r="CS107" i="3"/>
  <c r="G108" i="3"/>
  <c r="J108" i="3"/>
  <c r="M108" i="3"/>
  <c r="P108" i="3"/>
  <c r="S108" i="3"/>
  <c r="V108" i="3"/>
  <c r="Y108" i="3"/>
  <c r="AB108" i="3"/>
  <c r="AE108" i="3"/>
  <c r="AH108" i="3"/>
  <c r="AK108" i="3"/>
  <c r="AN108" i="3"/>
  <c r="AQ108" i="3"/>
  <c r="AT108" i="3"/>
  <c r="AW108" i="3"/>
  <c r="AZ108" i="3"/>
  <c r="BC108" i="3"/>
  <c r="BF108" i="3"/>
  <c r="BI108" i="3"/>
  <c r="BL108" i="3"/>
  <c r="BO108" i="3"/>
  <c r="BR108" i="3"/>
  <c r="BU108" i="3"/>
  <c r="BX108" i="3"/>
  <c r="CA108" i="3"/>
  <c r="CD108" i="3"/>
  <c r="CG108" i="3"/>
  <c r="CJ108" i="3"/>
  <c r="CM108" i="3"/>
  <c r="CP108" i="3"/>
  <c r="CS108" i="3"/>
  <c r="G109" i="3"/>
  <c r="J109" i="3"/>
  <c r="M109" i="3"/>
  <c r="P109" i="3"/>
  <c r="S109" i="3"/>
  <c r="V109" i="3"/>
  <c r="Y109" i="3"/>
  <c r="AB109" i="3"/>
  <c r="AE109" i="3"/>
  <c r="AH109" i="3"/>
  <c r="AK109" i="3"/>
  <c r="AN109" i="3"/>
  <c r="AQ109" i="3"/>
  <c r="AT109" i="3"/>
  <c r="AW109" i="3"/>
  <c r="AZ109" i="3"/>
  <c r="BC109" i="3"/>
  <c r="BF109" i="3"/>
  <c r="BI109" i="3"/>
  <c r="BL109" i="3"/>
  <c r="BO109" i="3"/>
  <c r="BR109" i="3"/>
  <c r="BU109" i="3"/>
  <c r="BX109" i="3"/>
  <c r="CA109" i="3"/>
  <c r="CD109" i="3"/>
  <c r="CG109" i="3"/>
  <c r="CJ109" i="3"/>
  <c r="CM109" i="3"/>
  <c r="CP109" i="3"/>
  <c r="CS109" i="3"/>
  <c r="G110" i="3"/>
  <c r="J110" i="3"/>
  <c r="M110" i="3"/>
  <c r="P110" i="3"/>
  <c r="S110" i="3"/>
  <c r="V110" i="3"/>
  <c r="Y110" i="3"/>
  <c r="AB110" i="3"/>
  <c r="AE110" i="3"/>
  <c r="AH110" i="3"/>
  <c r="AK110" i="3"/>
  <c r="AN110" i="3"/>
  <c r="AQ110" i="3"/>
  <c r="AT110" i="3"/>
  <c r="AW110" i="3"/>
  <c r="AZ110" i="3"/>
  <c r="BC110" i="3"/>
  <c r="BF110" i="3"/>
  <c r="BI110" i="3"/>
  <c r="BL110" i="3"/>
  <c r="BO110" i="3"/>
  <c r="BR110" i="3"/>
  <c r="BU110" i="3"/>
  <c r="BX110" i="3"/>
  <c r="CA110" i="3"/>
  <c r="CD110" i="3"/>
  <c r="CG110" i="3"/>
  <c r="CJ110" i="3"/>
  <c r="CM110" i="3"/>
  <c r="CP110" i="3"/>
  <c r="CS110" i="3"/>
  <c r="G111" i="3"/>
  <c r="J111" i="3"/>
  <c r="M111" i="3"/>
  <c r="P111" i="3"/>
  <c r="S111" i="3"/>
  <c r="V111" i="3"/>
  <c r="Y111" i="3"/>
  <c r="AB111" i="3"/>
  <c r="AE111" i="3"/>
  <c r="AH111" i="3"/>
  <c r="AK111" i="3"/>
  <c r="AN111" i="3"/>
  <c r="AQ111" i="3"/>
  <c r="AT111" i="3"/>
  <c r="AW111" i="3"/>
  <c r="AZ111" i="3"/>
  <c r="BC111" i="3"/>
  <c r="BF111" i="3"/>
  <c r="BI111" i="3"/>
  <c r="BL111" i="3"/>
  <c r="BO111" i="3"/>
  <c r="BR111" i="3"/>
  <c r="BU111" i="3"/>
  <c r="BX111" i="3"/>
  <c r="CA111" i="3"/>
  <c r="CD111" i="3"/>
  <c r="CG111" i="3"/>
  <c r="CJ111" i="3"/>
  <c r="CM111" i="3"/>
  <c r="CP111" i="3"/>
  <c r="CS111" i="3"/>
  <c r="G112" i="3"/>
  <c r="J112" i="3"/>
  <c r="M112" i="3"/>
  <c r="P112" i="3"/>
  <c r="S112" i="3"/>
  <c r="V112" i="3"/>
  <c r="Y112" i="3"/>
  <c r="AB112" i="3"/>
  <c r="AE112" i="3"/>
  <c r="AH112" i="3"/>
  <c r="AK112" i="3"/>
  <c r="AN112" i="3"/>
  <c r="AQ112" i="3"/>
  <c r="AT112" i="3"/>
  <c r="AW112" i="3"/>
  <c r="AZ112" i="3"/>
  <c r="BC112" i="3"/>
  <c r="BF112" i="3"/>
  <c r="BI112" i="3"/>
  <c r="BL112" i="3"/>
  <c r="BO112" i="3"/>
  <c r="BR112" i="3"/>
  <c r="BU112" i="3"/>
  <c r="BX112" i="3"/>
  <c r="CA112" i="3"/>
  <c r="CD112" i="3"/>
  <c r="CG112" i="3"/>
  <c r="CJ112" i="3"/>
  <c r="CM112" i="3"/>
  <c r="CP112" i="3"/>
  <c r="CS112" i="3"/>
  <c r="G113" i="3"/>
  <c r="J113" i="3"/>
  <c r="M113" i="3"/>
  <c r="P113" i="3"/>
  <c r="S113" i="3"/>
  <c r="V113" i="3"/>
  <c r="Y113" i="3"/>
  <c r="AB113" i="3"/>
  <c r="AE113" i="3"/>
  <c r="AH113" i="3"/>
  <c r="AK113" i="3"/>
  <c r="AN113" i="3"/>
  <c r="AQ113" i="3"/>
  <c r="AT113" i="3"/>
  <c r="AW113" i="3"/>
  <c r="AZ113" i="3"/>
  <c r="BC113" i="3"/>
  <c r="BF113" i="3"/>
  <c r="BI113" i="3"/>
  <c r="BL113" i="3"/>
  <c r="BO113" i="3"/>
  <c r="BR113" i="3"/>
  <c r="BU113" i="3"/>
  <c r="BX113" i="3"/>
  <c r="CA113" i="3"/>
  <c r="CD113" i="3"/>
  <c r="CG113" i="3"/>
  <c r="CJ113" i="3"/>
  <c r="CM113" i="3"/>
  <c r="CP113" i="3"/>
  <c r="CS113" i="3"/>
  <c r="G114" i="3"/>
  <c r="J114" i="3"/>
  <c r="M114" i="3"/>
  <c r="P114" i="3"/>
  <c r="S114" i="3"/>
  <c r="V114" i="3"/>
  <c r="Y114" i="3"/>
  <c r="AB114" i="3"/>
  <c r="AE114" i="3"/>
  <c r="AH114" i="3"/>
  <c r="AK114" i="3"/>
  <c r="AN114" i="3"/>
  <c r="AQ114" i="3"/>
  <c r="AT114" i="3"/>
  <c r="AW114" i="3"/>
  <c r="AZ114" i="3"/>
  <c r="BC114" i="3"/>
  <c r="BF114" i="3"/>
  <c r="BI114" i="3"/>
  <c r="BL114" i="3"/>
  <c r="BO114" i="3"/>
  <c r="BR114" i="3"/>
  <c r="BU114" i="3"/>
  <c r="BX114" i="3"/>
  <c r="CA114" i="3"/>
  <c r="CD114" i="3"/>
  <c r="CG114" i="3"/>
  <c r="CJ114" i="3"/>
  <c r="CM114" i="3"/>
  <c r="CP114" i="3"/>
  <c r="CS114" i="3"/>
  <c r="G115" i="3"/>
  <c r="J115" i="3"/>
  <c r="M115" i="3"/>
  <c r="P115" i="3"/>
  <c r="S115" i="3"/>
  <c r="V115" i="3"/>
  <c r="Y115" i="3"/>
  <c r="AB115" i="3"/>
  <c r="AE115" i="3"/>
  <c r="AH115" i="3"/>
  <c r="AK115" i="3"/>
  <c r="AN115" i="3"/>
  <c r="AQ115" i="3"/>
  <c r="AT115" i="3"/>
  <c r="AW115" i="3"/>
  <c r="AZ115" i="3"/>
  <c r="BC115" i="3"/>
  <c r="BF115" i="3"/>
  <c r="BI115" i="3"/>
  <c r="BL115" i="3"/>
  <c r="BO115" i="3"/>
  <c r="BR115" i="3"/>
  <c r="BU115" i="3"/>
  <c r="BX115" i="3"/>
  <c r="CA115" i="3"/>
  <c r="CD115" i="3"/>
  <c r="CG115" i="3"/>
  <c r="CJ115" i="3"/>
  <c r="CM115" i="3"/>
  <c r="CP115" i="3"/>
  <c r="CS115" i="3"/>
  <c r="G116" i="3"/>
  <c r="J116" i="3"/>
  <c r="M116" i="3"/>
  <c r="P116" i="3"/>
  <c r="S116" i="3"/>
  <c r="V116" i="3"/>
  <c r="Y116" i="3"/>
  <c r="AB116" i="3"/>
  <c r="AE116" i="3"/>
  <c r="AH116" i="3"/>
  <c r="AK116" i="3"/>
  <c r="AN116" i="3"/>
  <c r="AQ116" i="3"/>
  <c r="AT116" i="3"/>
  <c r="AW116" i="3"/>
  <c r="AZ116" i="3"/>
  <c r="BC116" i="3"/>
  <c r="BF116" i="3"/>
  <c r="BI116" i="3"/>
  <c r="BL116" i="3"/>
  <c r="BO116" i="3"/>
  <c r="BR116" i="3"/>
  <c r="BU116" i="3"/>
  <c r="BX116" i="3"/>
  <c r="CA116" i="3"/>
  <c r="CD116" i="3"/>
  <c r="CG116" i="3"/>
  <c r="CJ116" i="3"/>
  <c r="CM116" i="3"/>
  <c r="CP116" i="3"/>
  <c r="CS116" i="3"/>
  <c r="G117" i="3"/>
  <c r="J117" i="3"/>
  <c r="M117" i="3"/>
  <c r="P117" i="3"/>
  <c r="S117" i="3"/>
  <c r="V117" i="3"/>
  <c r="Y117" i="3"/>
  <c r="AB117" i="3"/>
  <c r="AE117" i="3"/>
  <c r="AH117" i="3"/>
  <c r="AK117" i="3"/>
  <c r="AN117" i="3"/>
  <c r="AQ117" i="3"/>
  <c r="AT117" i="3"/>
  <c r="AW117" i="3"/>
  <c r="AZ117" i="3"/>
  <c r="BC117" i="3"/>
  <c r="BF117" i="3"/>
  <c r="BI117" i="3"/>
  <c r="BL117" i="3"/>
  <c r="BO117" i="3"/>
  <c r="BR117" i="3"/>
  <c r="BU117" i="3"/>
  <c r="BX117" i="3"/>
  <c r="CA117" i="3"/>
  <c r="CD117" i="3"/>
  <c r="CG117" i="3"/>
  <c r="CJ117" i="3"/>
  <c r="CM117" i="3"/>
  <c r="CP117" i="3"/>
  <c r="CS117" i="3"/>
  <c r="G118" i="3"/>
  <c r="J118" i="3"/>
  <c r="M118" i="3"/>
  <c r="P118" i="3"/>
  <c r="S118" i="3"/>
  <c r="V118" i="3"/>
  <c r="Y118" i="3"/>
  <c r="AB118" i="3"/>
  <c r="AE118" i="3"/>
  <c r="AH118" i="3"/>
  <c r="AK118" i="3"/>
  <c r="AN118" i="3"/>
  <c r="AQ118" i="3"/>
  <c r="AT118" i="3"/>
  <c r="AW118" i="3"/>
  <c r="AZ118" i="3"/>
  <c r="BC118" i="3"/>
  <c r="BF118" i="3"/>
  <c r="BI118" i="3"/>
  <c r="BL118" i="3"/>
  <c r="BO118" i="3"/>
  <c r="BR118" i="3"/>
  <c r="BU118" i="3"/>
  <c r="BX118" i="3"/>
  <c r="CA118" i="3"/>
  <c r="CD118" i="3"/>
  <c r="CG118" i="3"/>
  <c r="CJ118" i="3"/>
  <c r="CM118" i="3"/>
  <c r="CP118" i="3"/>
  <c r="CS118" i="3"/>
  <c r="G119" i="3"/>
  <c r="J119" i="3"/>
  <c r="M119" i="3"/>
  <c r="P119" i="3"/>
  <c r="S119" i="3"/>
  <c r="V119" i="3"/>
  <c r="Y119" i="3"/>
  <c r="AB119" i="3"/>
  <c r="AE119" i="3"/>
  <c r="AH119" i="3"/>
  <c r="AK119" i="3"/>
  <c r="AN119" i="3"/>
  <c r="AQ119" i="3"/>
  <c r="AT119" i="3"/>
  <c r="AW119" i="3"/>
  <c r="AZ119" i="3"/>
  <c r="BC119" i="3"/>
  <c r="BF119" i="3"/>
  <c r="BI119" i="3"/>
  <c r="BL119" i="3"/>
  <c r="BO119" i="3"/>
  <c r="BR119" i="3"/>
  <c r="BU119" i="3"/>
  <c r="BX119" i="3"/>
  <c r="CA119" i="3"/>
  <c r="CD119" i="3"/>
  <c r="CG119" i="3"/>
  <c r="CJ119" i="3"/>
  <c r="CM119" i="3"/>
  <c r="CP119" i="3"/>
  <c r="CS119" i="3"/>
  <c r="G120" i="3"/>
  <c r="J120" i="3"/>
  <c r="M120" i="3"/>
  <c r="P120" i="3"/>
  <c r="S120" i="3"/>
  <c r="V120" i="3"/>
  <c r="Y120" i="3"/>
  <c r="AB120" i="3"/>
  <c r="AE120" i="3"/>
  <c r="AH120" i="3"/>
  <c r="AK120" i="3"/>
  <c r="AN120" i="3"/>
  <c r="AQ120" i="3"/>
  <c r="AT120" i="3"/>
  <c r="AW120" i="3"/>
  <c r="AZ120" i="3"/>
  <c r="BC120" i="3"/>
  <c r="BF120" i="3"/>
  <c r="BI120" i="3"/>
  <c r="BL120" i="3"/>
  <c r="BO120" i="3"/>
  <c r="BR120" i="3"/>
  <c r="BU120" i="3"/>
  <c r="BX120" i="3"/>
  <c r="CA120" i="3"/>
  <c r="CD120" i="3"/>
  <c r="CG120" i="3"/>
  <c r="CJ120" i="3"/>
  <c r="CM120" i="3"/>
  <c r="CP120" i="3"/>
  <c r="CS120" i="3"/>
  <c r="G121" i="3"/>
  <c r="J121" i="3"/>
  <c r="M121" i="3"/>
  <c r="P121" i="3"/>
  <c r="S121" i="3"/>
  <c r="V121" i="3"/>
  <c r="Y121" i="3"/>
  <c r="AB121" i="3"/>
  <c r="AE121" i="3"/>
  <c r="AH121" i="3"/>
  <c r="AK121" i="3"/>
  <c r="AN121" i="3"/>
  <c r="AQ121" i="3"/>
  <c r="AT121" i="3"/>
  <c r="AW121" i="3"/>
  <c r="AZ121" i="3"/>
  <c r="BC121" i="3"/>
  <c r="BF121" i="3"/>
  <c r="BI121" i="3"/>
  <c r="BL121" i="3"/>
  <c r="BO121" i="3"/>
  <c r="BR121" i="3"/>
  <c r="BU121" i="3"/>
  <c r="BX121" i="3"/>
  <c r="CA121" i="3"/>
  <c r="CD121" i="3"/>
  <c r="CG121" i="3"/>
  <c r="CJ121" i="3"/>
  <c r="CM121" i="3"/>
  <c r="CP121" i="3"/>
  <c r="CS121" i="3"/>
  <c r="G122" i="3"/>
  <c r="J122" i="3"/>
  <c r="M122" i="3"/>
  <c r="P122" i="3"/>
  <c r="S122" i="3"/>
  <c r="V122" i="3"/>
  <c r="Y122" i="3"/>
  <c r="AB122" i="3"/>
  <c r="AE122" i="3"/>
  <c r="AH122" i="3"/>
  <c r="AK122" i="3"/>
  <c r="AN122" i="3"/>
  <c r="AQ122" i="3"/>
  <c r="AT122" i="3"/>
  <c r="AW122" i="3"/>
  <c r="AZ122" i="3"/>
  <c r="BC122" i="3"/>
  <c r="BF122" i="3"/>
  <c r="BI122" i="3"/>
  <c r="BL122" i="3"/>
  <c r="BO122" i="3"/>
  <c r="BR122" i="3"/>
  <c r="BU122" i="3"/>
  <c r="BX122" i="3"/>
  <c r="CA122" i="3"/>
  <c r="CD122" i="3"/>
  <c r="CG122" i="3"/>
  <c r="CJ122" i="3"/>
  <c r="CM122" i="3"/>
  <c r="CP122" i="3"/>
  <c r="CS122" i="3"/>
  <c r="G123" i="3"/>
  <c r="J123" i="3"/>
  <c r="M123" i="3"/>
  <c r="P123" i="3"/>
  <c r="S123" i="3"/>
  <c r="V123" i="3"/>
  <c r="Y123" i="3"/>
  <c r="AB123" i="3"/>
  <c r="AE123" i="3"/>
  <c r="AH123" i="3"/>
  <c r="AK123" i="3"/>
  <c r="AN123" i="3"/>
  <c r="AQ123" i="3"/>
  <c r="AT123" i="3"/>
  <c r="AW123" i="3"/>
  <c r="AZ123" i="3"/>
  <c r="BC123" i="3"/>
  <c r="BF123" i="3"/>
  <c r="BI123" i="3"/>
  <c r="BL123" i="3"/>
  <c r="BO123" i="3"/>
  <c r="BR123" i="3"/>
  <c r="BU123" i="3"/>
  <c r="BX123" i="3"/>
  <c r="CA123" i="3"/>
  <c r="CD123" i="3"/>
  <c r="CG123" i="3"/>
  <c r="CJ123" i="3"/>
  <c r="CM123" i="3"/>
  <c r="CP123" i="3"/>
  <c r="CS123" i="3"/>
  <c r="G124" i="3"/>
  <c r="J124" i="3"/>
  <c r="M124" i="3"/>
  <c r="P124" i="3"/>
  <c r="S124" i="3"/>
  <c r="V124" i="3"/>
  <c r="Y124" i="3"/>
  <c r="AB124" i="3"/>
  <c r="AE124" i="3"/>
  <c r="AH124" i="3"/>
  <c r="AK124" i="3"/>
  <c r="AN124" i="3"/>
  <c r="AQ124" i="3"/>
  <c r="AT124" i="3"/>
  <c r="AW124" i="3"/>
  <c r="AZ124" i="3"/>
  <c r="BC124" i="3"/>
  <c r="BF124" i="3"/>
  <c r="BI124" i="3"/>
  <c r="BL124" i="3"/>
  <c r="BO124" i="3"/>
  <c r="BR124" i="3"/>
  <c r="BU124" i="3"/>
  <c r="BX124" i="3"/>
  <c r="CA124" i="3"/>
  <c r="CD124" i="3"/>
  <c r="CG124" i="3"/>
  <c r="CJ124" i="3"/>
  <c r="CM124" i="3"/>
  <c r="CP124" i="3"/>
  <c r="CS124" i="3"/>
  <c r="G125" i="3"/>
  <c r="J125" i="3"/>
  <c r="M125" i="3"/>
  <c r="P125" i="3"/>
  <c r="S125" i="3"/>
  <c r="V125" i="3"/>
  <c r="Y125" i="3"/>
  <c r="AB125" i="3"/>
  <c r="AE125" i="3"/>
  <c r="AH125" i="3"/>
  <c r="AK125" i="3"/>
  <c r="AN125" i="3"/>
  <c r="AQ125" i="3"/>
  <c r="AT125" i="3"/>
  <c r="AW125" i="3"/>
  <c r="AZ125" i="3"/>
  <c r="BC125" i="3"/>
  <c r="BF125" i="3"/>
  <c r="BI125" i="3"/>
  <c r="BL125" i="3"/>
  <c r="BO125" i="3"/>
  <c r="BR125" i="3"/>
  <c r="BU125" i="3"/>
  <c r="BX125" i="3"/>
  <c r="CA125" i="3"/>
  <c r="CD125" i="3"/>
  <c r="CG125" i="3"/>
  <c r="CJ125" i="3"/>
  <c r="CM125" i="3"/>
  <c r="CP125" i="3"/>
  <c r="CS125" i="3"/>
  <c r="G126" i="3"/>
  <c r="J126" i="3"/>
  <c r="M126" i="3"/>
  <c r="P126" i="3"/>
  <c r="S126" i="3"/>
  <c r="V126" i="3"/>
  <c r="Y126" i="3"/>
  <c r="AB126" i="3"/>
  <c r="AE126" i="3"/>
  <c r="AH126" i="3"/>
  <c r="AK126" i="3"/>
  <c r="AN126" i="3"/>
  <c r="AQ126" i="3"/>
  <c r="AT126" i="3"/>
  <c r="AW126" i="3"/>
  <c r="AZ126" i="3"/>
  <c r="BC126" i="3"/>
  <c r="BF126" i="3"/>
  <c r="BI126" i="3"/>
  <c r="BL126" i="3"/>
  <c r="BO126" i="3"/>
  <c r="BR126" i="3"/>
  <c r="BU126" i="3"/>
  <c r="BX126" i="3"/>
  <c r="CA126" i="3"/>
  <c r="CD126" i="3"/>
  <c r="CG126" i="3"/>
  <c r="CJ126" i="3"/>
  <c r="CM126" i="3"/>
  <c r="CP126" i="3"/>
  <c r="CS126" i="3"/>
  <c r="G127" i="3"/>
  <c r="J127" i="3"/>
  <c r="M127" i="3"/>
  <c r="P127" i="3"/>
  <c r="S127" i="3"/>
  <c r="V127" i="3"/>
  <c r="Y127" i="3"/>
  <c r="AB127" i="3"/>
  <c r="AE127" i="3"/>
  <c r="AH127" i="3"/>
  <c r="AK127" i="3"/>
  <c r="AN127" i="3"/>
  <c r="AQ127" i="3"/>
  <c r="AT127" i="3"/>
  <c r="AW127" i="3"/>
  <c r="AZ127" i="3"/>
  <c r="BC127" i="3"/>
  <c r="BF127" i="3"/>
  <c r="BI127" i="3"/>
  <c r="BL127" i="3"/>
  <c r="BO127" i="3"/>
  <c r="BR127" i="3"/>
  <c r="BU127" i="3"/>
  <c r="BX127" i="3"/>
  <c r="CA127" i="3"/>
  <c r="CD127" i="3"/>
  <c r="CG127" i="3"/>
  <c r="CJ127" i="3"/>
  <c r="CM127" i="3"/>
  <c r="CP127" i="3"/>
  <c r="CS127" i="3"/>
  <c r="G128" i="3"/>
  <c r="J128" i="3"/>
  <c r="M128" i="3"/>
  <c r="P128" i="3"/>
  <c r="S128" i="3"/>
  <c r="V128" i="3"/>
  <c r="Y128" i="3"/>
  <c r="AB128" i="3"/>
  <c r="AE128" i="3"/>
  <c r="AH128" i="3"/>
  <c r="AK128" i="3"/>
  <c r="AN128" i="3"/>
  <c r="AQ128" i="3"/>
  <c r="AT128" i="3"/>
  <c r="AW128" i="3"/>
  <c r="AZ128" i="3"/>
  <c r="BC128" i="3"/>
  <c r="BF128" i="3"/>
  <c r="BI128" i="3"/>
  <c r="BL128" i="3"/>
  <c r="BO128" i="3"/>
  <c r="BR128" i="3"/>
  <c r="BU128" i="3"/>
  <c r="BX128" i="3"/>
  <c r="CA128" i="3"/>
  <c r="CD128" i="3"/>
  <c r="CG128" i="3"/>
  <c r="CJ128" i="3"/>
  <c r="CM128" i="3"/>
  <c r="CP128" i="3"/>
  <c r="CS128" i="3"/>
  <c r="G129" i="3"/>
  <c r="J129" i="3"/>
  <c r="M129" i="3"/>
  <c r="P129" i="3"/>
  <c r="S129" i="3"/>
  <c r="V129" i="3"/>
  <c r="Y129" i="3"/>
  <c r="AB129" i="3"/>
  <c r="AE129" i="3"/>
  <c r="AH129" i="3"/>
  <c r="AK129" i="3"/>
  <c r="AN129" i="3"/>
  <c r="AQ129" i="3"/>
  <c r="AT129" i="3"/>
  <c r="AW129" i="3"/>
  <c r="AZ129" i="3"/>
  <c r="BC129" i="3"/>
  <c r="BF129" i="3"/>
  <c r="BI129" i="3"/>
  <c r="BL129" i="3"/>
  <c r="BO129" i="3"/>
  <c r="BR129" i="3"/>
  <c r="BU129" i="3"/>
  <c r="BX129" i="3"/>
  <c r="CA129" i="3"/>
  <c r="CD129" i="3"/>
  <c r="CG129" i="3"/>
  <c r="CJ129" i="3"/>
  <c r="CM129" i="3"/>
  <c r="CP129" i="3"/>
  <c r="CS129" i="3"/>
  <c r="G130" i="3"/>
  <c r="J130" i="3"/>
  <c r="M130" i="3"/>
  <c r="P130" i="3"/>
  <c r="S130" i="3"/>
  <c r="V130" i="3"/>
  <c r="Y130" i="3"/>
  <c r="AB130" i="3"/>
  <c r="AE130" i="3"/>
  <c r="AH130" i="3"/>
  <c r="AK130" i="3"/>
  <c r="AN130" i="3"/>
  <c r="AQ130" i="3"/>
  <c r="AT130" i="3"/>
  <c r="AW130" i="3"/>
  <c r="AZ130" i="3"/>
  <c r="BC130" i="3"/>
  <c r="BF130" i="3"/>
  <c r="BI130" i="3"/>
  <c r="BL130" i="3"/>
  <c r="BO130" i="3"/>
  <c r="BR130" i="3"/>
  <c r="BU130" i="3"/>
  <c r="BX130" i="3"/>
  <c r="CA130" i="3"/>
  <c r="CD130" i="3"/>
  <c r="CG130" i="3"/>
  <c r="CJ130" i="3"/>
  <c r="CM130" i="3"/>
  <c r="CP130" i="3"/>
  <c r="CS130" i="3"/>
  <c r="G131" i="3"/>
  <c r="J131" i="3"/>
  <c r="M131" i="3"/>
  <c r="P131" i="3"/>
  <c r="S131" i="3"/>
  <c r="V131" i="3"/>
  <c r="Y131" i="3"/>
  <c r="AB131" i="3"/>
  <c r="AE131" i="3"/>
  <c r="AH131" i="3"/>
  <c r="AK131" i="3"/>
  <c r="AN131" i="3"/>
  <c r="AQ131" i="3"/>
  <c r="AT131" i="3"/>
  <c r="AW131" i="3"/>
  <c r="AZ131" i="3"/>
  <c r="BC131" i="3"/>
  <c r="BF131" i="3"/>
  <c r="BI131" i="3"/>
  <c r="BL131" i="3"/>
  <c r="BO131" i="3"/>
  <c r="BR131" i="3"/>
  <c r="BU131" i="3"/>
  <c r="BX131" i="3"/>
  <c r="CA131" i="3"/>
  <c r="CD131" i="3"/>
  <c r="CG131" i="3"/>
  <c r="CJ131" i="3"/>
  <c r="CM131" i="3"/>
  <c r="CP131" i="3"/>
  <c r="CS131" i="3"/>
  <c r="G132" i="3"/>
  <c r="J132" i="3"/>
  <c r="M132" i="3"/>
  <c r="P132" i="3"/>
  <c r="S132" i="3"/>
  <c r="V132" i="3"/>
  <c r="Y132" i="3"/>
  <c r="AB132" i="3"/>
  <c r="AE132" i="3"/>
  <c r="AH132" i="3"/>
  <c r="AK132" i="3"/>
  <c r="AN132" i="3"/>
  <c r="AQ132" i="3"/>
  <c r="AT132" i="3"/>
  <c r="AW132" i="3"/>
  <c r="AZ132" i="3"/>
  <c r="BC132" i="3"/>
  <c r="BF132" i="3"/>
  <c r="BI132" i="3"/>
  <c r="BL132" i="3"/>
  <c r="BO132" i="3"/>
  <c r="BR132" i="3"/>
  <c r="BU132" i="3"/>
  <c r="BX132" i="3"/>
  <c r="CA132" i="3"/>
  <c r="CD132" i="3"/>
  <c r="CG132" i="3"/>
  <c r="CJ132" i="3"/>
  <c r="CM132" i="3"/>
  <c r="CP132" i="3"/>
  <c r="CS132" i="3"/>
  <c r="G133" i="3"/>
  <c r="J133" i="3"/>
  <c r="M133" i="3"/>
  <c r="P133" i="3"/>
  <c r="S133" i="3"/>
  <c r="V133" i="3"/>
  <c r="Y133" i="3"/>
  <c r="AB133" i="3"/>
  <c r="AE133" i="3"/>
  <c r="AH133" i="3"/>
  <c r="AK133" i="3"/>
  <c r="AN133" i="3"/>
  <c r="AQ133" i="3"/>
  <c r="AT133" i="3"/>
  <c r="AW133" i="3"/>
  <c r="AZ133" i="3"/>
  <c r="BC133" i="3"/>
  <c r="BF133" i="3"/>
  <c r="BI133" i="3"/>
  <c r="BL133" i="3"/>
  <c r="BO133" i="3"/>
  <c r="BR133" i="3"/>
  <c r="BU133" i="3"/>
  <c r="BX133" i="3"/>
  <c r="CA133" i="3"/>
  <c r="CD133" i="3"/>
  <c r="CG133" i="3"/>
  <c r="CJ133" i="3"/>
  <c r="CM133" i="3"/>
  <c r="CP133" i="3"/>
  <c r="CS133" i="3"/>
  <c r="G134" i="3"/>
  <c r="J134" i="3"/>
  <c r="M134" i="3"/>
  <c r="P134" i="3"/>
  <c r="S134" i="3"/>
  <c r="V134" i="3"/>
  <c r="Y134" i="3"/>
  <c r="AB134" i="3"/>
  <c r="AE134" i="3"/>
  <c r="AH134" i="3"/>
  <c r="AK134" i="3"/>
  <c r="AN134" i="3"/>
  <c r="AQ134" i="3"/>
  <c r="AT134" i="3"/>
  <c r="AW134" i="3"/>
  <c r="AZ134" i="3"/>
  <c r="BC134" i="3"/>
  <c r="BF134" i="3"/>
  <c r="BI134" i="3"/>
  <c r="BL134" i="3"/>
  <c r="BO134" i="3"/>
  <c r="BR134" i="3"/>
  <c r="BU134" i="3"/>
  <c r="BX134" i="3"/>
  <c r="CA134" i="3"/>
  <c r="CD134" i="3"/>
  <c r="CG134" i="3"/>
  <c r="CJ134" i="3"/>
  <c r="CM134" i="3"/>
  <c r="CP134" i="3"/>
  <c r="CS134" i="3"/>
  <c r="G135" i="3"/>
  <c r="J135" i="3"/>
  <c r="M135" i="3"/>
  <c r="P135" i="3"/>
  <c r="S135" i="3"/>
  <c r="V135" i="3"/>
  <c r="Y135" i="3"/>
  <c r="AB135" i="3"/>
  <c r="AE135" i="3"/>
  <c r="AH135" i="3"/>
  <c r="AK135" i="3"/>
  <c r="AN135" i="3"/>
  <c r="AQ135" i="3"/>
  <c r="AT135" i="3"/>
  <c r="AW135" i="3"/>
  <c r="AZ135" i="3"/>
  <c r="BC135" i="3"/>
  <c r="BF135" i="3"/>
  <c r="BI135" i="3"/>
  <c r="BL135" i="3"/>
  <c r="BO135" i="3"/>
  <c r="BR135" i="3"/>
  <c r="BU135" i="3"/>
  <c r="BX135" i="3"/>
  <c r="CA135" i="3"/>
  <c r="CD135" i="3"/>
  <c r="CG135" i="3"/>
  <c r="CJ135" i="3"/>
  <c r="CM135" i="3"/>
  <c r="CP135" i="3"/>
  <c r="CS135" i="3"/>
  <c r="G136" i="3"/>
  <c r="J136" i="3"/>
  <c r="M136" i="3"/>
  <c r="P136" i="3"/>
  <c r="S136" i="3"/>
  <c r="V136" i="3"/>
  <c r="Y136" i="3"/>
  <c r="AB136" i="3"/>
  <c r="AE136" i="3"/>
  <c r="AH136" i="3"/>
  <c r="AK136" i="3"/>
  <c r="AN136" i="3"/>
  <c r="AQ136" i="3"/>
  <c r="AT136" i="3"/>
  <c r="AW136" i="3"/>
  <c r="AZ136" i="3"/>
  <c r="BC136" i="3"/>
  <c r="BF136" i="3"/>
  <c r="BI136" i="3"/>
  <c r="BL136" i="3"/>
  <c r="BO136" i="3"/>
  <c r="BR136" i="3"/>
  <c r="BU136" i="3"/>
  <c r="BX136" i="3"/>
  <c r="CA136" i="3"/>
  <c r="CD136" i="3"/>
  <c r="CG136" i="3"/>
  <c r="CJ136" i="3"/>
  <c r="CM136" i="3"/>
  <c r="CP136" i="3"/>
  <c r="CS136" i="3"/>
  <c r="G137" i="3"/>
  <c r="J137" i="3"/>
  <c r="M137" i="3"/>
  <c r="P137" i="3"/>
  <c r="S137" i="3"/>
  <c r="V137" i="3"/>
  <c r="Y137" i="3"/>
  <c r="AB137" i="3"/>
  <c r="AE137" i="3"/>
  <c r="AH137" i="3"/>
  <c r="AK137" i="3"/>
  <c r="AN137" i="3"/>
  <c r="AQ137" i="3"/>
  <c r="AT137" i="3"/>
  <c r="AW137" i="3"/>
  <c r="AZ137" i="3"/>
  <c r="BC137" i="3"/>
  <c r="BF137" i="3"/>
  <c r="BI137" i="3"/>
  <c r="BL137" i="3"/>
  <c r="BO137" i="3"/>
  <c r="BR137" i="3"/>
  <c r="BU137" i="3"/>
  <c r="BX137" i="3"/>
  <c r="CA137" i="3"/>
  <c r="CD137" i="3"/>
  <c r="CG137" i="3"/>
  <c r="CJ137" i="3"/>
  <c r="CM137" i="3"/>
  <c r="CP137" i="3"/>
  <c r="CS137" i="3"/>
  <c r="G138" i="3"/>
  <c r="J138" i="3"/>
  <c r="M138" i="3"/>
  <c r="P138" i="3"/>
  <c r="S138" i="3"/>
  <c r="V138" i="3"/>
  <c r="Y138" i="3"/>
  <c r="AB138" i="3"/>
  <c r="AE138" i="3"/>
  <c r="AH138" i="3"/>
  <c r="AK138" i="3"/>
  <c r="AN138" i="3"/>
  <c r="AQ138" i="3"/>
  <c r="AT138" i="3"/>
  <c r="AW138" i="3"/>
  <c r="AZ138" i="3"/>
  <c r="BC138" i="3"/>
  <c r="BF138" i="3"/>
  <c r="BI138" i="3"/>
  <c r="BL138" i="3"/>
  <c r="BO138" i="3"/>
  <c r="BR138" i="3"/>
  <c r="BU138" i="3"/>
  <c r="BX138" i="3"/>
  <c r="CA138" i="3"/>
  <c r="CD138" i="3"/>
  <c r="CG138" i="3"/>
  <c r="CJ138" i="3"/>
  <c r="CM138" i="3"/>
  <c r="CP138" i="3"/>
  <c r="CS138" i="3"/>
  <c r="G139" i="3"/>
  <c r="J139" i="3"/>
  <c r="M139" i="3"/>
  <c r="P139" i="3"/>
  <c r="S139" i="3"/>
  <c r="V139" i="3"/>
  <c r="Y139" i="3"/>
  <c r="AB139" i="3"/>
  <c r="AE139" i="3"/>
  <c r="AH139" i="3"/>
  <c r="AK139" i="3"/>
  <c r="AN139" i="3"/>
  <c r="AQ139" i="3"/>
  <c r="AT139" i="3"/>
  <c r="AW139" i="3"/>
  <c r="AZ139" i="3"/>
  <c r="BC139" i="3"/>
  <c r="BF139" i="3"/>
  <c r="BI139" i="3"/>
  <c r="BL139" i="3"/>
  <c r="BO139" i="3"/>
  <c r="BR139" i="3"/>
  <c r="BU139" i="3"/>
  <c r="BX139" i="3"/>
  <c r="CA139" i="3"/>
  <c r="CD139" i="3"/>
  <c r="CG139" i="3"/>
  <c r="CJ139" i="3"/>
  <c r="CM139" i="3"/>
  <c r="CP139" i="3"/>
  <c r="CS139" i="3"/>
  <c r="G140" i="3"/>
  <c r="J140" i="3"/>
  <c r="M140" i="3"/>
  <c r="P140" i="3"/>
  <c r="S140" i="3"/>
  <c r="V140" i="3"/>
  <c r="Y140" i="3"/>
  <c r="AB140" i="3"/>
  <c r="AE140" i="3"/>
  <c r="AH140" i="3"/>
  <c r="AK140" i="3"/>
  <c r="AN140" i="3"/>
  <c r="AQ140" i="3"/>
  <c r="AT140" i="3"/>
  <c r="AW140" i="3"/>
  <c r="AZ140" i="3"/>
  <c r="BC140" i="3"/>
  <c r="BF140" i="3"/>
  <c r="BI140" i="3"/>
  <c r="BL140" i="3"/>
  <c r="BO140" i="3"/>
  <c r="BR140" i="3"/>
  <c r="BU140" i="3"/>
  <c r="BX140" i="3"/>
  <c r="CA140" i="3"/>
  <c r="CD140" i="3"/>
  <c r="CG140" i="3"/>
  <c r="CJ140" i="3"/>
  <c r="CM140" i="3"/>
  <c r="CP140" i="3"/>
  <c r="CS140" i="3"/>
  <c r="G141" i="3"/>
  <c r="J141" i="3"/>
  <c r="M141" i="3"/>
  <c r="P141" i="3"/>
  <c r="S141" i="3"/>
  <c r="V141" i="3"/>
  <c r="Y141" i="3"/>
  <c r="AB141" i="3"/>
  <c r="AE141" i="3"/>
  <c r="AH141" i="3"/>
  <c r="AK141" i="3"/>
  <c r="AN141" i="3"/>
  <c r="AQ141" i="3"/>
  <c r="AT141" i="3"/>
  <c r="AW141" i="3"/>
  <c r="AZ141" i="3"/>
  <c r="BC141" i="3"/>
  <c r="BF141" i="3"/>
  <c r="BI141" i="3"/>
  <c r="BL141" i="3"/>
  <c r="BO141" i="3"/>
  <c r="BR141" i="3"/>
  <c r="BU141" i="3"/>
  <c r="BX141" i="3"/>
  <c r="CA141" i="3"/>
  <c r="CD141" i="3"/>
  <c r="CG141" i="3"/>
  <c r="CJ141" i="3"/>
  <c r="CM141" i="3"/>
  <c r="CP141" i="3"/>
  <c r="CS141" i="3"/>
  <c r="G142" i="3"/>
  <c r="J142" i="3"/>
  <c r="M142" i="3"/>
  <c r="P142" i="3"/>
  <c r="S142" i="3"/>
  <c r="V142" i="3"/>
  <c r="Y142" i="3"/>
  <c r="AB142" i="3"/>
  <c r="AE142" i="3"/>
  <c r="AH142" i="3"/>
  <c r="AK142" i="3"/>
  <c r="AN142" i="3"/>
  <c r="AQ142" i="3"/>
  <c r="AT142" i="3"/>
  <c r="AW142" i="3"/>
  <c r="AZ142" i="3"/>
  <c r="BC142" i="3"/>
  <c r="BF142" i="3"/>
  <c r="BI142" i="3"/>
  <c r="BL142" i="3"/>
  <c r="BO142" i="3"/>
  <c r="BR142" i="3"/>
  <c r="BU142" i="3"/>
  <c r="BX142" i="3"/>
  <c r="CA142" i="3"/>
  <c r="CD142" i="3"/>
  <c r="CG142" i="3"/>
  <c r="CJ142" i="3"/>
  <c r="CM142" i="3"/>
  <c r="CP142" i="3"/>
  <c r="CS142" i="3"/>
  <c r="G143" i="3"/>
  <c r="J143" i="3"/>
  <c r="M143" i="3"/>
  <c r="P143" i="3"/>
  <c r="S143" i="3"/>
  <c r="V143" i="3"/>
  <c r="Y143" i="3"/>
  <c r="AB143" i="3"/>
  <c r="AE143" i="3"/>
  <c r="AH143" i="3"/>
  <c r="AK143" i="3"/>
  <c r="AN143" i="3"/>
  <c r="AQ143" i="3"/>
  <c r="AT143" i="3"/>
  <c r="AW143" i="3"/>
  <c r="AZ143" i="3"/>
  <c r="BC143" i="3"/>
  <c r="BF143" i="3"/>
  <c r="BI143" i="3"/>
  <c r="BL143" i="3"/>
  <c r="BO143" i="3"/>
  <c r="BR143" i="3"/>
  <c r="BU143" i="3"/>
  <c r="BX143" i="3"/>
  <c r="CA143" i="3"/>
  <c r="CD143" i="3"/>
  <c r="CG143" i="3"/>
  <c r="CJ143" i="3"/>
  <c r="CM143" i="3"/>
  <c r="CP143" i="3"/>
  <c r="CS143" i="3"/>
  <c r="G144" i="3"/>
  <c r="J144" i="3"/>
  <c r="M144" i="3"/>
  <c r="P144" i="3"/>
  <c r="S144" i="3"/>
  <c r="V144" i="3"/>
  <c r="Y144" i="3"/>
  <c r="AB144" i="3"/>
  <c r="AE144" i="3"/>
  <c r="AH144" i="3"/>
  <c r="AK144" i="3"/>
  <c r="AN144" i="3"/>
  <c r="AQ144" i="3"/>
  <c r="AT144" i="3"/>
  <c r="AW144" i="3"/>
  <c r="AZ144" i="3"/>
  <c r="BC144" i="3"/>
  <c r="BF144" i="3"/>
  <c r="BI144" i="3"/>
  <c r="BL144" i="3"/>
  <c r="BO144" i="3"/>
  <c r="BR144" i="3"/>
  <c r="BU144" i="3"/>
  <c r="BX144" i="3"/>
  <c r="CA144" i="3"/>
  <c r="CD144" i="3"/>
  <c r="CG144" i="3"/>
  <c r="CJ144" i="3"/>
  <c r="CM144" i="3"/>
  <c r="CP144" i="3"/>
  <c r="CS144" i="3"/>
  <c r="G145" i="3"/>
  <c r="J145" i="3"/>
  <c r="M145" i="3"/>
  <c r="P145" i="3"/>
  <c r="S145" i="3"/>
  <c r="V145" i="3"/>
  <c r="Y145" i="3"/>
  <c r="AB145" i="3"/>
  <c r="AE145" i="3"/>
  <c r="AH145" i="3"/>
  <c r="AK145" i="3"/>
  <c r="AN145" i="3"/>
  <c r="AQ145" i="3"/>
  <c r="AT145" i="3"/>
  <c r="AW145" i="3"/>
  <c r="AZ145" i="3"/>
  <c r="BC145" i="3"/>
  <c r="BF145" i="3"/>
  <c r="BI145" i="3"/>
  <c r="BL145" i="3"/>
  <c r="BO145" i="3"/>
  <c r="BR145" i="3"/>
  <c r="BU145" i="3"/>
  <c r="BX145" i="3"/>
  <c r="CA145" i="3"/>
  <c r="CD145" i="3"/>
  <c r="CG145" i="3"/>
  <c r="CJ145" i="3"/>
  <c r="CM145" i="3"/>
  <c r="CP145" i="3"/>
  <c r="CS145" i="3"/>
  <c r="G146" i="3"/>
  <c r="J146" i="3"/>
  <c r="M146" i="3"/>
  <c r="P146" i="3"/>
  <c r="S146" i="3"/>
  <c r="V146" i="3"/>
  <c r="Y146" i="3"/>
  <c r="AB146" i="3"/>
  <c r="AE146" i="3"/>
  <c r="AH146" i="3"/>
  <c r="AK146" i="3"/>
  <c r="AN146" i="3"/>
  <c r="AQ146" i="3"/>
  <c r="AT146" i="3"/>
  <c r="AW146" i="3"/>
  <c r="AZ146" i="3"/>
  <c r="BC146" i="3"/>
  <c r="BF146" i="3"/>
  <c r="BI146" i="3"/>
  <c r="BL146" i="3"/>
  <c r="BO146" i="3"/>
  <c r="BR146" i="3"/>
  <c r="BU146" i="3"/>
  <c r="BX146" i="3"/>
  <c r="CA146" i="3"/>
  <c r="CD146" i="3"/>
  <c r="CG146" i="3"/>
  <c r="CJ146" i="3"/>
  <c r="CM146" i="3"/>
  <c r="CP146" i="3"/>
  <c r="CS146" i="3"/>
  <c r="G147" i="3"/>
  <c r="J147" i="3"/>
  <c r="M147" i="3"/>
  <c r="P147" i="3"/>
  <c r="S147" i="3"/>
  <c r="V147" i="3"/>
  <c r="Y147" i="3"/>
  <c r="AB147" i="3"/>
  <c r="AE147" i="3"/>
  <c r="AH147" i="3"/>
  <c r="AK147" i="3"/>
  <c r="AN147" i="3"/>
  <c r="AQ147" i="3"/>
  <c r="AT147" i="3"/>
  <c r="AW147" i="3"/>
  <c r="AZ147" i="3"/>
  <c r="BC147" i="3"/>
  <c r="BF147" i="3"/>
  <c r="BI147" i="3"/>
  <c r="BL147" i="3"/>
  <c r="BO147" i="3"/>
  <c r="BR147" i="3"/>
  <c r="BU147" i="3"/>
  <c r="BX147" i="3"/>
  <c r="CA147" i="3"/>
  <c r="CD147" i="3"/>
  <c r="CG147" i="3"/>
  <c r="CJ147" i="3"/>
  <c r="CM147" i="3"/>
  <c r="CP147" i="3"/>
  <c r="CS147" i="3"/>
  <c r="G148" i="3"/>
  <c r="J148" i="3"/>
  <c r="M148" i="3"/>
  <c r="P148" i="3"/>
  <c r="S148" i="3"/>
  <c r="V148" i="3"/>
  <c r="Y148" i="3"/>
  <c r="AB148" i="3"/>
  <c r="AE148" i="3"/>
  <c r="AH148" i="3"/>
  <c r="AK148" i="3"/>
  <c r="AN148" i="3"/>
  <c r="AQ148" i="3"/>
  <c r="AT148" i="3"/>
  <c r="AW148" i="3"/>
  <c r="AZ148" i="3"/>
  <c r="BC148" i="3"/>
  <c r="BF148" i="3"/>
  <c r="BI148" i="3"/>
  <c r="BL148" i="3"/>
  <c r="BO148" i="3"/>
  <c r="BR148" i="3"/>
  <c r="BU148" i="3"/>
  <c r="BX148" i="3"/>
  <c r="CA148" i="3"/>
  <c r="CD148" i="3"/>
  <c r="CG148" i="3"/>
  <c r="CJ148" i="3"/>
  <c r="CM148" i="3"/>
  <c r="CP148" i="3"/>
  <c r="CS148" i="3"/>
  <c r="G149" i="3"/>
  <c r="J149" i="3"/>
  <c r="M149" i="3"/>
  <c r="P149" i="3"/>
  <c r="S149" i="3"/>
  <c r="V149" i="3"/>
  <c r="Y149" i="3"/>
  <c r="AB149" i="3"/>
  <c r="AE149" i="3"/>
  <c r="AH149" i="3"/>
  <c r="AK149" i="3"/>
  <c r="AN149" i="3"/>
  <c r="AQ149" i="3"/>
  <c r="AT149" i="3"/>
  <c r="AW149" i="3"/>
  <c r="AZ149" i="3"/>
  <c r="BC149" i="3"/>
  <c r="BF149" i="3"/>
  <c r="BI149" i="3"/>
  <c r="BL149" i="3"/>
  <c r="BO149" i="3"/>
  <c r="BR149" i="3"/>
  <c r="BU149" i="3"/>
  <c r="BX149" i="3"/>
  <c r="CA149" i="3"/>
  <c r="CD149" i="3"/>
  <c r="CG149" i="3"/>
  <c r="CJ149" i="3"/>
  <c r="CM149" i="3"/>
  <c r="CP149" i="3"/>
  <c r="CS149" i="3"/>
  <c r="G150" i="3"/>
  <c r="J150" i="3"/>
  <c r="M150" i="3"/>
  <c r="P150" i="3"/>
  <c r="S150" i="3"/>
  <c r="V150" i="3"/>
  <c r="Y150" i="3"/>
  <c r="AB150" i="3"/>
  <c r="AE150" i="3"/>
  <c r="AH150" i="3"/>
  <c r="AK150" i="3"/>
  <c r="AN150" i="3"/>
  <c r="AQ150" i="3"/>
  <c r="AT150" i="3"/>
  <c r="AW150" i="3"/>
  <c r="AZ150" i="3"/>
  <c r="BC150" i="3"/>
  <c r="BF150" i="3"/>
  <c r="BI150" i="3"/>
  <c r="BL150" i="3"/>
  <c r="BO150" i="3"/>
  <c r="BR150" i="3"/>
  <c r="BU150" i="3"/>
  <c r="BX150" i="3"/>
  <c r="CA150" i="3"/>
  <c r="CD150" i="3"/>
  <c r="CG150" i="3"/>
  <c r="CJ150" i="3"/>
  <c r="CM150" i="3"/>
  <c r="CP150" i="3"/>
  <c r="CS150" i="3"/>
  <c r="G151" i="3"/>
  <c r="J151" i="3"/>
  <c r="M151" i="3"/>
  <c r="P151" i="3"/>
  <c r="S151" i="3"/>
  <c r="V151" i="3"/>
  <c r="Y151" i="3"/>
  <c r="AB151" i="3"/>
  <c r="AE151" i="3"/>
  <c r="AH151" i="3"/>
  <c r="AK151" i="3"/>
  <c r="AN151" i="3"/>
  <c r="AQ151" i="3"/>
  <c r="AT151" i="3"/>
  <c r="AW151" i="3"/>
  <c r="AZ151" i="3"/>
  <c r="BC151" i="3"/>
  <c r="BF151" i="3"/>
  <c r="BI151" i="3"/>
  <c r="BL151" i="3"/>
  <c r="BO151" i="3"/>
  <c r="BR151" i="3"/>
  <c r="BU151" i="3"/>
  <c r="BX151" i="3"/>
  <c r="CA151" i="3"/>
  <c r="CD151" i="3"/>
  <c r="CG151" i="3"/>
  <c r="CJ151" i="3"/>
  <c r="CM151" i="3"/>
  <c r="CP151" i="3"/>
  <c r="CS151" i="3"/>
  <c r="G152" i="3"/>
  <c r="J152" i="3"/>
  <c r="M152" i="3"/>
  <c r="P152" i="3"/>
  <c r="S152" i="3"/>
  <c r="V152" i="3"/>
  <c r="Y152" i="3"/>
  <c r="AB152" i="3"/>
  <c r="AE152" i="3"/>
  <c r="AH152" i="3"/>
  <c r="AK152" i="3"/>
  <c r="AN152" i="3"/>
  <c r="AQ152" i="3"/>
  <c r="AT152" i="3"/>
  <c r="AW152" i="3"/>
  <c r="AZ152" i="3"/>
  <c r="BC152" i="3"/>
  <c r="BF152" i="3"/>
  <c r="BI152" i="3"/>
  <c r="BL152" i="3"/>
  <c r="BO152" i="3"/>
  <c r="BR152" i="3"/>
  <c r="BU152" i="3"/>
  <c r="BX152" i="3"/>
  <c r="CA152" i="3"/>
  <c r="CD152" i="3"/>
  <c r="CG152" i="3"/>
  <c r="CJ152" i="3"/>
  <c r="CM152" i="3"/>
  <c r="CP152" i="3"/>
  <c r="CS152" i="3"/>
  <c r="G153" i="3"/>
  <c r="J153" i="3"/>
  <c r="M153" i="3"/>
  <c r="P153" i="3"/>
  <c r="S153" i="3"/>
  <c r="V153" i="3"/>
  <c r="Y153" i="3"/>
  <c r="AB153" i="3"/>
  <c r="AE153" i="3"/>
  <c r="AH153" i="3"/>
  <c r="AK153" i="3"/>
  <c r="AN153" i="3"/>
  <c r="AQ153" i="3"/>
  <c r="AT153" i="3"/>
  <c r="AW153" i="3"/>
  <c r="AZ153" i="3"/>
  <c r="BC153" i="3"/>
  <c r="BF153" i="3"/>
  <c r="BI153" i="3"/>
  <c r="BL153" i="3"/>
  <c r="BO153" i="3"/>
  <c r="BR153" i="3"/>
  <c r="BU153" i="3"/>
  <c r="BX153" i="3"/>
  <c r="CA153" i="3"/>
  <c r="CD153" i="3"/>
  <c r="CG153" i="3"/>
  <c r="CJ153" i="3"/>
  <c r="CM153" i="3"/>
  <c r="CP153" i="3"/>
  <c r="CS153" i="3"/>
  <c r="G154" i="3"/>
  <c r="J154" i="3"/>
  <c r="M154" i="3"/>
  <c r="P154" i="3"/>
  <c r="S154" i="3"/>
  <c r="V154" i="3"/>
  <c r="Y154" i="3"/>
  <c r="AB154" i="3"/>
  <c r="AE154" i="3"/>
  <c r="AH154" i="3"/>
  <c r="AK154" i="3"/>
  <c r="AN154" i="3"/>
  <c r="AQ154" i="3"/>
  <c r="AT154" i="3"/>
  <c r="AW154" i="3"/>
  <c r="AZ154" i="3"/>
  <c r="BC154" i="3"/>
  <c r="BF154" i="3"/>
  <c r="BI154" i="3"/>
  <c r="BL154" i="3"/>
  <c r="BO154" i="3"/>
  <c r="BR154" i="3"/>
  <c r="BU154" i="3"/>
  <c r="BX154" i="3"/>
  <c r="CA154" i="3"/>
  <c r="CD154" i="3"/>
  <c r="CG154" i="3"/>
  <c r="CJ154" i="3"/>
  <c r="CM154" i="3"/>
  <c r="CP154" i="3"/>
  <c r="CS154" i="3"/>
  <c r="G155" i="3"/>
  <c r="J155" i="3"/>
  <c r="M155" i="3"/>
  <c r="P155" i="3"/>
  <c r="S155" i="3"/>
  <c r="V155" i="3"/>
  <c r="Y155" i="3"/>
  <c r="AB155" i="3"/>
  <c r="AE155" i="3"/>
  <c r="AH155" i="3"/>
  <c r="AK155" i="3"/>
  <c r="AN155" i="3"/>
  <c r="AQ155" i="3"/>
  <c r="AT155" i="3"/>
  <c r="AW155" i="3"/>
  <c r="AZ155" i="3"/>
  <c r="BC155" i="3"/>
  <c r="BF155" i="3"/>
  <c r="BI155" i="3"/>
  <c r="BL155" i="3"/>
  <c r="BO155" i="3"/>
  <c r="BR155" i="3"/>
  <c r="BU155" i="3"/>
  <c r="BX155" i="3"/>
  <c r="CA155" i="3"/>
  <c r="CD155" i="3"/>
  <c r="CG155" i="3"/>
  <c r="CJ155" i="3"/>
  <c r="CM155" i="3"/>
  <c r="CP155" i="3"/>
  <c r="CS155" i="3"/>
  <c r="G156" i="3"/>
  <c r="J156" i="3"/>
  <c r="M156" i="3"/>
  <c r="P156" i="3"/>
  <c r="S156" i="3"/>
  <c r="V156" i="3"/>
  <c r="Y156" i="3"/>
  <c r="AB156" i="3"/>
  <c r="AE156" i="3"/>
  <c r="AH156" i="3"/>
  <c r="AK156" i="3"/>
  <c r="AN156" i="3"/>
  <c r="AQ156" i="3"/>
  <c r="AT156" i="3"/>
  <c r="AW156" i="3"/>
  <c r="AZ156" i="3"/>
  <c r="BC156" i="3"/>
  <c r="BF156" i="3"/>
  <c r="BI156" i="3"/>
  <c r="BL156" i="3"/>
  <c r="BO156" i="3"/>
  <c r="BR156" i="3"/>
  <c r="BU156" i="3"/>
  <c r="BX156" i="3"/>
  <c r="CA156" i="3"/>
  <c r="CD156" i="3"/>
  <c r="CG156" i="3"/>
  <c r="CJ156" i="3"/>
  <c r="CM156" i="3"/>
  <c r="CP156" i="3"/>
  <c r="CS156" i="3"/>
  <c r="G157" i="3"/>
  <c r="J157" i="3"/>
  <c r="M157" i="3"/>
  <c r="P157" i="3"/>
  <c r="S157" i="3"/>
  <c r="V157" i="3"/>
  <c r="Y157" i="3"/>
  <c r="AB157" i="3"/>
  <c r="AE157" i="3"/>
  <c r="AH157" i="3"/>
  <c r="AK157" i="3"/>
  <c r="AN157" i="3"/>
  <c r="AQ157" i="3"/>
  <c r="AT157" i="3"/>
  <c r="AW157" i="3"/>
  <c r="AZ157" i="3"/>
  <c r="BC157" i="3"/>
  <c r="BF157" i="3"/>
  <c r="BI157" i="3"/>
  <c r="BL157" i="3"/>
  <c r="BO157" i="3"/>
  <c r="BR157" i="3"/>
  <c r="BU157" i="3"/>
  <c r="BX157" i="3"/>
  <c r="CA157" i="3"/>
  <c r="CD157" i="3"/>
  <c r="CG157" i="3"/>
  <c r="CJ157" i="3"/>
  <c r="CM157" i="3"/>
  <c r="CP157" i="3"/>
  <c r="CS157" i="3"/>
  <c r="G158" i="3"/>
  <c r="J158" i="3"/>
  <c r="M158" i="3"/>
  <c r="P158" i="3"/>
  <c r="S158" i="3"/>
  <c r="V158" i="3"/>
  <c r="Y158" i="3"/>
  <c r="AB158" i="3"/>
  <c r="AE158" i="3"/>
  <c r="AH158" i="3"/>
  <c r="AK158" i="3"/>
  <c r="AN158" i="3"/>
  <c r="AQ158" i="3"/>
  <c r="AT158" i="3"/>
  <c r="AW158" i="3"/>
  <c r="AZ158" i="3"/>
  <c r="BC158" i="3"/>
  <c r="BF158" i="3"/>
  <c r="BI158" i="3"/>
  <c r="BL158" i="3"/>
  <c r="BO158" i="3"/>
  <c r="BR158" i="3"/>
  <c r="BU158" i="3"/>
  <c r="BX158" i="3"/>
  <c r="CA158" i="3"/>
  <c r="CD158" i="3"/>
  <c r="CG158" i="3"/>
  <c r="CJ158" i="3"/>
  <c r="CM158" i="3"/>
  <c r="CP158" i="3"/>
  <c r="CS158" i="3"/>
  <c r="G159" i="3"/>
  <c r="J159" i="3"/>
  <c r="M159" i="3"/>
  <c r="P159" i="3"/>
  <c r="S159" i="3"/>
  <c r="V159" i="3"/>
  <c r="Y159" i="3"/>
  <c r="AB159" i="3"/>
  <c r="AE159" i="3"/>
  <c r="AH159" i="3"/>
  <c r="AK159" i="3"/>
  <c r="AN159" i="3"/>
  <c r="AQ159" i="3"/>
  <c r="AT159" i="3"/>
  <c r="AW159" i="3"/>
  <c r="AZ159" i="3"/>
  <c r="BC159" i="3"/>
  <c r="BF159" i="3"/>
  <c r="BI159" i="3"/>
  <c r="BL159" i="3"/>
  <c r="BO159" i="3"/>
  <c r="BR159" i="3"/>
  <c r="BU159" i="3"/>
  <c r="BX159" i="3"/>
  <c r="CA159" i="3"/>
  <c r="CD159" i="3"/>
  <c r="CG159" i="3"/>
  <c r="CJ159" i="3"/>
  <c r="CM159" i="3"/>
  <c r="CP159" i="3"/>
  <c r="CS159" i="3"/>
  <c r="G160" i="3"/>
  <c r="J160" i="3"/>
  <c r="M160" i="3"/>
  <c r="P160" i="3"/>
  <c r="S160" i="3"/>
  <c r="V160" i="3"/>
  <c r="Y160" i="3"/>
  <c r="AB160" i="3"/>
  <c r="AE160" i="3"/>
  <c r="AH160" i="3"/>
  <c r="AK160" i="3"/>
  <c r="AN160" i="3"/>
  <c r="AQ160" i="3"/>
  <c r="AT160" i="3"/>
  <c r="AW160" i="3"/>
  <c r="AZ160" i="3"/>
  <c r="BC160" i="3"/>
  <c r="BF160" i="3"/>
  <c r="BI160" i="3"/>
  <c r="BL160" i="3"/>
  <c r="BO160" i="3"/>
  <c r="BR160" i="3"/>
  <c r="BU160" i="3"/>
  <c r="BX160" i="3"/>
  <c r="CA160" i="3"/>
  <c r="CD160" i="3"/>
  <c r="CG160" i="3"/>
  <c r="CJ160" i="3"/>
  <c r="CM160" i="3"/>
  <c r="CP160" i="3"/>
  <c r="CS160" i="3"/>
  <c r="G161" i="3"/>
  <c r="J161" i="3"/>
  <c r="M161" i="3"/>
  <c r="P161" i="3"/>
  <c r="S161" i="3"/>
  <c r="V161" i="3"/>
  <c r="Y161" i="3"/>
  <c r="AB161" i="3"/>
  <c r="AE161" i="3"/>
  <c r="AH161" i="3"/>
  <c r="AK161" i="3"/>
  <c r="AN161" i="3"/>
  <c r="AQ161" i="3"/>
  <c r="AT161" i="3"/>
  <c r="AW161" i="3"/>
  <c r="AZ161" i="3"/>
  <c r="BC161" i="3"/>
  <c r="BF161" i="3"/>
  <c r="BI161" i="3"/>
  <c r="BL161" i="3"/>
  <c r="BO161" i="3"/>
  <c r="BR161" i="3"/>
  <c r="BU161" i="3"/>
  <c r="BX161" i="3"/>
  <c r="CA161" i="3"/>
  <c r="CD161" i="3"/>
  <c r="CG161" i="3"/>
  <c r="CJ161" i="3"/>
  <c r="CM161" i="3"/>
  <c r="CP161" i="3"/>
  <c r="CS161" i="3"/>
  <c r="G162" i="3"/>
  <c r="J162" i="3"/>
  <c r="M162" i="3"/>
  <c r="P162" i="3"/>
  <c r="S162" i="3"/>
  <c r="V162" i="3"/>
  <c r="Y162" i="3"/>
  <c r="AB162" i="3"/>
  <c r="AE162" i="3"/>
  <c r="AH162" i="3"/>
  <c r="AK162" i="3"/>
  <c r="AN162" i="3"/>
  <c r="AQ162" i="3"/>
  <c r="AT162" i="3"/>
  <c r="AW162" i="3"/>
  <c r="AZ162" i="3"/>
  <c r="BC162" i="3"/>
  <c r="BF162" i="3"/>
  <c r="BI162" i="3"/>
  <c r="BL162" i="3"/>
  <c r="BO162" i="3"/>
  <c r="BR162" i="3"/>
  <c r="BU162" i="3"/>
  <c r="BX162" i="3"/>
  <c r="CA162" i="3"/>
  <c r="CD162" i="3"/>
  <c r="CG162" i="3"/>
  <c r="CJ162" i="3"/>
  <c r="CM162" i="3"/>
  <c r="CP162" i="3"/>
  <c r="CS162" i="3"/>
  <c r="G163" i="3"/>
  <c r="J163" i="3"/>
  <c r="M163" i="3"/>
  <c r="P163" i="3"/>
  <c r="S163" i="3"/>
  <c r="V163" i="3"/>
  <c r="Y163" i="3"/>
  <c r="AB163" i="3"/>
  <c r="AE163" i="3"/>
  <c r="AH163" i="3"/>
  <c r="AK163" i="3"/>
  <c r="AN163" i="3"/>
  <c r="AQ163" i="3"/>
  <c r="AT163" i="3"/>
  <c r="AW163" i="3"/>
  <c r="AZ163" i="3"/>
  <c r="BC163" i="3"/>
  <c r="BF163" i="3"/>
  <c r="BI163" i="3"/>
  <c r="BL163" i="3"/>
  <c r="BO163" i="3"/>
  <c r="BR163" i="3"/>
  <c r="BU163" i="3"/>
  <c r="BX163" i="3"/>
  <c r="CA163" i="3"/>
  <c r="CD163" i="3"/>
  <c r="CG163" i="3"/>
  <c r="CJ163" i="3"/>
  <c r="CM163" i="3"/>
  <c r="CP163" i="3"/>
  <c r="CS163" i="3"/>
  <c r="G164" i="3"/>
  <c r="J164" i="3"/>
  <c r="M164" i="3"/>
  <c r="P164" i="3"/>
  <c r="S164" i="3"/>
  <c r="V164" i="3"/>
  <c r="Y164" i="3"/>
  <c r="AB164" i="3"/>
  <c r="AE164" i="3"/>
  <c r="AH164" i="3"/>
  <c r="AK164" i="3"/>
  <c r="AN164" i="3"/>
  <c r="AQ164" i="3"/>
  <c r="AT164" i="3"/>
  <c r="AW164" i="3"/>
  <c r="AZ164" i="3"/>
  <c r="BC164" i="3"/>
  <c r="BF164" i="3"/>
  <c r="BI164" i="3"/>
  <c r="BL164" i="3"/>
  <c r="BO164" i="3"/>
  <c r="BR164" i="3"/>
  <c r="BU164" i="3"/>
  <c r="BX164" i="3"/>
  <c r="CA164" i="3"/>
  <c r="CD164" i="3"/>
  <c r="CG164" i="3"/>
  <c r="CJ164" i="3"/>
  <c r="CM164" i="3"/>
  <c r="CP164" i="3"/>
  <c r="CS164" i="3"/>
  <c r="G165" i="3"/>
  <c r="J165" i="3"/>
  <c r="M165" i="3"/>
  <c r="P165" i="3"/>
  <c r="S165" i="3"/>
  <c r="V165" i="3"/>
  <c r="Y165" i="3"/>
  <c r="AB165" i="3"/>
  <c r="AE165" i="3"/>
  <c r="AH165" i="3"/>
  <c r="AK165" i="3"/>
  <c r="AN165" i="3"/>
  <c r="AQ165" i="3"/>
  <c r="AT165" i="3"/>
  <c r="AW165" i="3"/>
  <c r="AZ165" i="3"/>
  <c r="BC165" i="3"/>
  <c r="BF165" i="3"/>
  <c r="BI165" i="3"/>
  <c r="BL165" i="3"/>
  <c r="BO165" i="3"/>
  <c r="BR165" i="3"/>
  <c r="BU165" i="3"/>
  <c r="BX165" i="3"/>
  <c r="CA165" i="3"/>
  <c r="CD165" i="3"/>
  <c r="CG165" i="3"/>
  <c r="CJ165" i="3"/>
  <c r="CM165" i="3"/>
  <c r="CP165" i="3"/>
  <c r="CS165" i="3"/>
  <c r="G166" i="3"/>
  <c r="J166" i="3"/>
  <c r="M166" i="3"/>
  <c r="P166" i="3"/>
  <c r="S166" i="3"/>
  <c r="V166" i="3"/>
  <c r="Y166" i="3"/>
  <c r="AB166" i="3"/>
  <c r="AE166" i="3"/>
  <c r="AH166" i="3"/>
  <c r="AK166" i="3"/>
  <c r="AN166" i="3"/>
  <c r="AQ166" i="3"/>
  <c r="AT166" i="3"/>
  <c r="AW166" i="3"/>
  <c r="AZ166" i="3"/>
  <c r="BC166" i="3"/>
  <c r="BF166" i="3"/>
  <c r="BI166" i="3"/>
  <c r="BL166" i="3"/>
  <c r="BO166" i="3"/>
  <c r="BR166" i="3"/>
  <c r="BU166" i="3"/>
  <c r="BX166" i="3"/>
  <c r="CA166" i="3"/>
  <c r="CD166" i="3"/>
  <c r="CG166" i="3"/>
  <c r="CJ166" i="3"/>
  <c r="CM166" i="3"/>
  <c r="CP166" i="3"/>
  <c r="CS166" i="3"/>
  <c r="G167" i="3"/>
  <c r="J167" i="3"/>
  <c r="M167" i="3"/>
  <c r="P167" i="3"/>
  <c r="S167" i="3"/>
  <c r="V167" i="3"/>
  <c r="Y167" i="3"/>
  <c r="AB167" i="3"/>
  <c r="AE167" i="3"/>
  <c r="AH167" i="3"/>
  <c r="AK167" i="3"/>
  <c r="AN167" i="3"/>
  <c r="AQ167" i="3"/>
  <c r="AT167" i="3"/>
  <c r="AW167" i="3"/>
  <c r="AZ167" i="3"/>
  <c r="BC167" i="3"/>
  <c r="BF167" i="3"/>
  <c r="BI167" i="3"/>
  <c r="BL167" i="3"/>
  <c r="BO167" i="3"/>
  <c r="BR167" i="3"/>
  <c r="BU167" i="3"/>
  <c r="BX167" i="3"/>
  <c r="CA167" i="3"/>
  <c r="CD167" i="3"/>
  <c r="CG167" i="3"/>
  <c r="CJ167" i="3"/>
  <c r="CM167" i="3"/>
  <c r="CP167" i="3"/>
  <c r="CS167" i="3"/>
  <c r="G168" i="3"/>
  <c r="J168" i="3"/>
  <c r="M168" i="3"/>
  <c r="P168" i="3"/>
  <c r="S168" i="3"/>
  <c r="V168" i="3"/>
  <c r="Y168" i="3"/>
  <c r="AB168" i="3"/>
  <c r="AE168" i="3"/>
  <c r="AH168" i="3"/>
  <c r="AK168" i="3"/>
  <c r="AN168" i="3"/>
  <c r="AQ168" i="3"/>
  <c r="AT168" i="3"/>
  <c r="AW168" i="3"/>
  <c r="AZ168" i="3"/>
  <c r="BC168" i="3"/>
  <c r="BF168" i="3"/>
  <c r="BI168" i="3"/>
  <c r="BL168" i="3"/>
  <c r="BO168" i="3"/>
  <c r="BR168" i="3"/>
  <c r="BU168" i="3"/>
  <c r="BX168" i="3"/>
  <c r="CA168" i="3"/>
  <c r="CD168" i="3"/>
  <c r="CG168" i="3"/>
  <c r="CJ168" i="3"/>
  <c r="CM168" i="3"/>
  <c r="CP168" i="3"/>
  <c r="CS168" i="3"/>
  <c r="G169" i="3"/>
  <c r="J169" i="3"/>
  <c r="M169" i="3"/>
  <c r="P169" i="3"/>
  <c r="S169" i="3"/>
  <c r="V169" i="3"/>
  <c r="Y169" i="3"/>
  <c r="AB169" i="3"/>
  <c r="AE169" i="3"/>
  <c r="AH169" i="3"/>
  <c r="AK169" i="3"/>
  <c r="AN169" i="3"/>
  <c r="AQ169" i="3"/>
  <c r="AT169" i="3"/>
  <c r="AW169" i="3"/>
  <c r="AZ169" i="3"/>
  <c r="BC169" i="3"/>
  <c r="BF169" i="3"/>
  <c r="BI169" i="3"/>
  <c r="BL169" i="3"/>
  <c r="BO169" i="3"/>
  <c r="BR169" i="3"/>
  <c r="BU169" i="3"/>
  <c r="BX169" i="3"/>
  <c r="CA169" i="3"/>
  <c r="CD169" i="3"/>
  <c r="CG169" i="3"/>
  <c r="CJ169" i="3"/>
  <c r="CM169" i="3"/>
  <c r="CP169" i="3"/>
  <c r="CS169" i="3"/>
  <c r="G170" i="3"/>
  <c r="J170" i="3"/>
  <c r="M170" i="3"/>
  <c r="P170" i="3"/>
  <c r="S170" i="3"/>
  <c r="V170" i="3"/>
  <c r="Y170" i="3"/>
  <c r="AB170" i="3"/>
  <c r="AE170" i="3"/>
  <c r="AH170" i="3"/>
  <c r="AK170" i="3"/>
  <c r="AN170" i="3"/>
  <c r="AQ170" i="3"/>
  <c r="AT170" i="3"/>
  <c r="AW170" i="3"/>
  <c r="AZ170" i="3"/>
  <c r="BC170" i="3"/>
  <c r="BF170" i="3"/>
  <c r="BI170" i="3"/>
  <c r="BL170" i="3"/>
  <c r="BO170" i="3"/>
  <c r="BR170" i="3"/>
  <c r="BU170" i="3"/>
  <c r="BX170" i="3"/>
  <c r="CA170" i="3"/>
  <c r="CD170" i="3"/>
  <c r="CG170" i="3"/>
  <c r="CJ170" i="3"/>
  <c r="CM170" i="3"/>
  <c r="CP170" i="3"/>
  <c r="CS170" i="3"/>
  <c r="G171" i="3"/>
  <c r="J171" i="3"/>
  <c r="M171" i="3"/>
  <c r="P171" i="3"/>
  <c r="S171" i="3"/>
  <c r="V171" i="3"/>
  <c r="Y171" i="3"/>
  <c r="AB171" i="3"/>
  <c r="AE171" i="3"/>
  <c r="AH171" i="3"/>
  <c r="AK171" i="3"/>
  <c r="AN171" i="3"/>
  <c r="AQ171" i="3"/>
  <c r="AT171" i="3"/>
  <c r="AW171" i="3"/>
  <c r="AZ171" i="3"/>
  <c r="BC171" i="3"/>
  <c r="BF171" i="3"/>
  <c r="BI171" i="3"/>
  <c r="BL171" i="3"/>
  <c r="BO171" i="3"/>
  <c r="BR171" i="3"/>
  <c r="BU171" i="3"/>
  <c r="BX171" i="3"/>
  <c r="CA171" i="3"/>
  <c r="CD171" i="3"/>
  <c r="CG171" i="3"/>
  <c r="CJ171" i="3"/>
  <c r="CM171" i="3"/>
  <c r="CP171" i="3"/>
  <c r="CS171" i="3"/>
  <c r="G172" i="3"/>
  <c r="J172" i="3"/>
  <c r="M172" i="3"/>
  <c r="P172" i="3"/>
  <c r="S172" i="3"/>
  <c r="V172" i="3"/>
  <c r="Y172" i="3"/>
  <c r="AB172" i="3"/>
  <c r="AE172" i="3"/>
  <c r="AH172" i="3"/>
  <c r="AK172" i="3"/>
  <c r="AN172" i="3"/>
  <c r="AQ172" i="3"/>
  <c r="AT172" i="3"/>
  <c r="AW172" i="3"/>
  <c r="AZ172" i="3"/>
  <c r="BC172" i="3"/>
  <c r="BF172" i="3"/>
  <c r="BI172" i="3"/>
  <c r="BL172" i="3"/>
  <c r="BO172" i="3"/>
  <c r="BR172" i="3"/>
  <c r="BU172" i="3"/>
  <c r="BX172" i="3"/>
  <c r="CA172" i="3"/>
  <c r="CD172" i="3"/>
  <c r="CG172" i="3"/>
  <c r="CJ172" i="3"/>
  <c r="CM172" i="3"/>
  <c r="CP172" i="3"/>
  <c r="CS172" i="3"/>
  <c r="G173" i="3"/>
  <c r="J173" i="3"/>
  <c r="M173" i="3"/>
  <c r="P173" i="3"/>
  <c r="S173" i="3"/>
  <c r="V173" i="3"/>
  <c r="Y173" i="3"/>
  <c r="AB173" i="3"/>
  <c r="AE173" i="3"/>
  <c r="AH173" i="3"/>
  <c r="AK173" i="3"/>
  <c r="AN173" i="3"/>
  <c r="AQ173" i="3"/>
  <c r="AT173" i="3"/>
  <c r="AW173" i="3"/>
  <c r="AZ173" i="3"/>
  <c r="BC173" i="3"/>
  <c r="BF173" i="3"/>
  <c r="BI173" i="3"/>
  <c r="BL173" i="3"/>
  <c r="BO173" i="3"/>
  <c r="BR173" i="3"/>
  <c r="BU173" i="3"/>
  <c r="BX173" i="3"/>
  <c r="CA173" i="3"/>
  <c r="CD173" i="3"/>
  <c r="CG173" i="3"/>
  <c r="CJ173" i="3"/>
  <c r="CM173" i="3"/>
  <c r="CP173" i="3"/>
  <c r="CS173" i="3"/>
  <c r="G174" i="3"/>
  <c r="J174" i="3"/>
  <c r="M174" i="3"/>
  <c r="P174" i="3"/>
  <c r="S174" i="3"/>
  <c r="V174" i="3"/>
  <c r="Y174" i="3"/>
  <c r="AB174" i="3"/>
  <c r="AE174" i="3"/>
  <c r="AH174" i="3"/>
  <c r="AK174" i="3"/>
  <c r="AN174" i="3"/>
  <c r="AQ174" i="3"/>
  <c r="AT174" i="3"/>
  <c r="AW174" i="3"/>
  <c r="AZ174" i="3"/>
  <c r="BC174" i="3"/>
  <c r="BF174" i="3"/>
  <c r="BI174" i="3"/>
  <c r="BL174" i="3"/>
  <c r="BO174" i="3"/>
  <c r="BR174" i="3"/>
  <c r="BU174" i="3"/>
  <c r="BX174" i="3"/>
  <c r="CA174" i="3"/>
  <c r="CD174" i="3"/>
  <c r="CG174" i="3"/>
  <c r="CJ174" i="3"/>
  <c r="CM174" i="3"/>
  <c r="CP174" i="3"/>
  <c r="CS174" i="3"/>
  <c r="G175" i="3"/>
  <c r="J175" i="3"/>
  <c r="M175" i="3"/>
  <c r="P175" i="3"/>
  <c r="S175" i="3"/>
  <c r="V175" i="3"/>
  <c r="Y175" i="3"/>
  <c r="AB175" i="3"/>
  <c r="AE175" i="3"/>
  <c r="AH175" i="3"/>
  <c r="AK175" i="3"/>
  <c r="AN175" i="3"/>
  <c r="AQ175" i="3"/>
  <c r="AT175" i="3"/>
  <c r="AW175" i="3"/>
  <c r="AZ175" i="3"/>
  <c r="BC175" i="3"/>
  <c r="BF175" i="3"/>
  <c r="BI175" i="3"/>
  <c r="BL175" i="3"/>
  <c r="BO175" i="3"/>
  <c r="BR175" i="3"/>
  <c r="BU175" i="3"/>
  <c r="BX175" i="3"/>
  <c r="CA175" i="3"/>
  <c r="CD175" i="3"/>
  <c r="CG175" i="3"/>
  <c r="CJ175" i="3"/>
  <c r="CM175" i="3"/>
  <c r="CP175" i="3"/>
  <c r="CS175" i="3"/>
  <c r="G176" i="3"/>
  <c r="J176" i="3"/>
  <c r="M176" i="3"/>
  <c r="P176" i="3"/>
  <c r="S176" i="3"/>
  <c r="V176" i="3"/>
  <c r="Y176" i="3"/>
  <c r="AB176" i="3"/>
  <c r="AE176" i="3"/>
  <c r="AH176" i="3"/>
  <c r="AK176" i="3"/>
  <c r="AN176" i="3"/>
  <c r="AQ176" i="3"/>
  <c r="AT176" i="3"/>
  <c r="AW176" i="3"/>
  <c r="AZ176" i="3"/>
  <c r="BC176" i="3"/>
  <c r="BF176" i="3"/>
  <c r="BI176" i="3"/>
  <c r="BL176" i="3"/>
  <c r="BO176" i="3"/>
  <c r="BR176" i="3"/>
  <c r="BU176" i="3"/>
  <c r="BX176" i="3"/>
  <c r="CA176" i="3"/>
  <c r="CD176" i="3"/>
  <c r="CG176" i="3"/>
  <c r="CJ176" i="3"/>
  <c r="CM176" i="3"/>
  <c r="CP176" i="3"/>
  <c r="CS176" i="3"/>
  <c r="G177" i="3"/>
  <c r="J177" i="3"/>
  <c r="M177" i="3"/>
  <c r="P177" i="3"/>
  <c r="S177" i="3"/>
  <c r="V177" i="3"/>
  <c r="Y177" i="3"/>
  <c r="AB177" i="3"/>
  <c r="AE177" i="3"/>
  <c r="AH177" i="3"/>
  <c r="AK177" i="3"/>
  <c r="AN177" i="3"/>
  <c r="AQ177" i="3"/>
  <c r="AT177" i="3"/>
  <c r="AW177" i="3"/>
  <c r="AZ177" i="3"/>
  <c r="BC177" i="3"/>
  <c r="BF177" i="3"/>
  <c r="BI177" i="3"/>
  <c r="BL177" i="3"/>
  <c r="BO177" i="3"/>
  <c r="BR177" i="3"/>
  <c r="BU177" i="3"/>
  <c r="BX177" i="3"/>
  <c r="CA177" i="3"/>
  <c r="CD177" i="3"/>
  <c r="CG177" i="3"/>
  <c r="CJ177" i="3"/>
  <c r="CM177" i="3"/>
  <c r="CP177" i="3"/>
  <c r="CS177" i="3"/>
  <c r="G178" i="3"/>
  <c r="J178" i="3"/>
  <c r="M178" i="3"/>
  <c r="P178" i="3"/>
  <c r="S178" i="3"/>
  <c r="V178" i="3"/>
  <c r="Y178" i="3"/>
  <c r="AB178" i="3"/>
  <c r="AE178" i="3"/>
  <c r="AH178" i="3"/>
  <c r="AK178" i="3"/>
  <c r="AN178" i="3"/>
  <c r="AQ178" i="3"/>
  <c r="AT178" i="3"/>
  <c r="AW178" i="3"/>
  <c r="AZ178" i="3"/>
  <c r="BC178" i="3"/>
  <c r="BF178" i="3"/>
  <c r="BI178" i="3"/>
  <c r="BL178" i="3"/>
  <c r="BO178" i="3"/>
  <c r="BR178" i="3"/>
  <c r="BU178" i="3"/>
  <c r="BX178" i="3"/>
  <c r="CA178" i="3"/>
  <c r="CD178" i="3"/>
  <c r="CG178" i="3"/>
  <c r="CJ178" i="3"/>
  <c r="CM178" i="3"/>
  <c r="CP178" i="3"/>
  <c r="CS178" i="3"/>
  <c r="G179" i="3"/>
  <c r="J179" i="3"/>
  <c r="M179" i="3"/>
  <c r="P179" i="3"/>
  <c r="S179" i="3"/>
  <c r="V179" i="3"/>
  <c r="Y179" i="3"/>
  <c r="AB179" i="3"/>
  <c r="AE179" i="3"/>
  <c r="AH179" i="3"/>
  <c r="AK179" i="3"/>
  <c r="AN179" i="3"/>
  <c r="AQ179" i="3"/>
  <c r="AT179" i="3"/>
  <c r="AW179" i="3"/>
  <c r="AZ179" i="3"/>
  <c r="BC179" i="3"/>
  <c r="BF179" i="3"/>
  <c r="BI179" i="3"/>
  <c r="BL179" i="3"/>
  <c r="BO179" i="3"/>
  <c r="BR179" i="3"/>
  <c r="BU179" i="3"/>
  <c r="BX179" i="3"/>
  <c r="CA179" i="3"/>
  <c r="CD179" i="3"/>
  <c r="CG179" i="3"/>
  <c r="CJ179" i="3"/>
  <c r="CM179" i="3"/>
  <c r="CP179" i="3"/>
  <c r="CS179" i="3"/>
  <c r="G180" i="3"/>
  <c r="J180" i="3"/>
  <c r="M180" i="3"/>
  <c r="P180" i="3"/>
  <c r="S180" i="3"/>
  <c r="V180" i="3"/>
  <c r="Y180" i="3"/>
  <c r="AB180" i="3"/>
  <c r="AE180" i="3"/>
  <c r="AH180" i="3"/>
  <c r="AK180" i="3"/>
  <c r="AN180" i="3"/>
  <c r="AQ180" i="3"/>
  <c r="AT180" i="3"/>
  <c r="AW180" i="3"/>
  <c r="AZ180" i="3"/>
  <c r="BC180" i="3"/>
  <c r="BF180" i="3"/>
  <c r="BI180" i="3"/>
  <c r="BL180" i="3"/>
  <c r="BO180" i="3"/>
  <c r="BR180" i="3"/>
  <c r="BU180" i="3"/>
  <c r="BX180" i="3"/>
  <c r="CA180" i="3"/>
  <c r="CD180" i="3"/>
  <c r="CG180" i="3"/>
  <c r="CJ180" i="3"/>
  <c r="CM180" i="3"/>
  <c r="CP180" i="3"/>
  <c r="CS180" i="3"/>
  <c r="G181" i="3"/>
  <c r="J181" i="3"/>
  <c r="M181" i="3"/>
  <c r="P181" i="3"/>
  <c r="S181" i="3"/>
  <c r="V181" i="3"/>
  <c r="Y181" i="3"/>
  <c r="AB181" i="3"/>
  <c r="AE181" i="3"/>
  <c r="AH181" i="3"/>
  <c r="AK181" i="3"/>
  <c r="AN181" i="3"/>
  <c r="AQ181" i="3"/>
  <c r="AT181" i="3"/>
  <c r="AW181" i="3"/>
  <c r="AZ181" i="3"/>
  <c r="BC181" i="3"/>
  <c r="BF181" i="3"/>
  <c r="BI181" i="3"/>
  <c r="BL181" i="3"/>
  <c r="BO181" i="3"/>
  <c r="BR181" i="3"/>
  <c r="BU181" i="3"/>
  <c r="BX181" i="3"/>
  <c r="CA181" i="3"/>
  <c r="CD181" i="3"/>
  <c r="CG181" i="3"/>
  <c r="CJ181" i="3"/>
  <c r="CM181" i="3"/>
  <c r="CP181" i="3"/>
  <c r="CS181" i="3"/>
  <c r="G182" i="3"/>
  <c r="J182" i="3"/>
  <c r="M182" i="3"/>
  <c r="P182" i="3"/>
  <c r="S182" i="3"/>
  <c r="V182" i="3"/>
  <c r="Y182" i="3"/>
  <c r="AB182" i="3"/>
  <c r="AE182" i="3"/>
  <c r="AH182" i="3"/>
  <c r="AK182" i="3"/>
  <c r="AN182" i="3"/>
  <c r="AQ182" i="3"/>
  <c r="AT182" i="3"/>
  <c r="AW182" i="3"/>
  <c r="AZ182" i="3"/>
  <c r="BC182" i="3"/>
  <c r="BF182" i="3"/>
  <c r="BI182" i="3"/>
  <c r="BL182" i="3"/>
  <c r="BO182" i="3"/>
  <c r="BR182" i="3"/>
  <c r="BU182" i="3"/>
  <c r="BX182" i="3"/>
  <c r="CA182" i="3"/>
  <c r="CD182" i="3"/>
  <c r="CG182" i="3"/>
  <c r="CJ182" i="3"/>
  <c r="CM182" i="3"/>
  <c r="CP182" i="3"/>
  <c r="CS182" i="3"/>
  <c r="G183" i="3"/>
  <c r="J183" i="3"/>
  <c r="M183" i="3"/>
  <c r="P183" i="3"/>
  <c r="S183" i="3"/>
  <c r="V183" i="3"/>
  <c r="Y183" i="3"/>
  <c r="AB183" i="3"/>
  <c r="AE183" i="3"/>
  <c r="AH183" i="3"/>
  <c r="AK183" i="3"/>
  <c r="AN183" i="3"/>
  <c r="AQ183" i="3"/>
  <c r="AT183" i="3"/>
  <c r="AW183" i="3"/>
  <c r="AZ183" i="3"/>
  <c r="BC183" i="3"/>
  <c r="BF183" i="3"/>
  <c r="BI183" i="3"/>
  <c r="BL183" i="3"/>
  <c r="BO183" i="3"/>
  <c r="BR183" i="3"/>
  <c r="BU183" i="3"/>
  <c r="BX183" i="3"/>
  <c r="CA183" i="3"/>
  <c r="CD183" i="3"/>
  <c r="CG183" i="3"/>
  <c r="CJ183" i="3"/>
  <c r="CM183" i="3"/>
  <c r="CP183" i="3"/>
  <c r="CS183" i="3"/>
  <c r="G184" i="3"/>
  <c r="J184" i="3"/>
  <c r="M184" i="3"/>
  <c r="P184" i="3"/>
  <c r="S184" i="3"/>
  <c r="V184" i="3"/>
  <c r="Y184" i="3"/>
  <c r="AB184" i="3"/>
  <c r="AE184" i="3"/>
  <c r="AH184" i="3"/>
  <c r="AK184" i="3"/>
  <c r="AN184" i="3"/>
  <c r="AQ184" i="3"/>
  <c r="AT184" i="3"/>
  <c r="AW184" i="3"/>
  <c r="AZ184" i="3"/>
  <c r="BC184" i="3"/>
  <c r="BF184" i="3"/>
  <c r="BI184" i="3"/>
  <c r="BL184" i="3"/>
  <c r="BO184" i="3"/>
  <c r="BR184" i="3"/>
  <c r="BU184" i="3"/>
  <c r="BX184" i="3"/>
  <c r="CA184" i="3"/>
  <c r="CD184" i="3"/>
  <c r="CG184" i="3"/>
  <c r="CJ184" i="3"/>
  <c r="CM184" i="3"/>
  <c r="CP184" i="3"/>
  <c r="CS184" i="3"/>
  <c r="G185" i="3"/>
  <c r="J185" i="3"/>
  <c r="M185" i="3"/>
  <c r="P185" i="3"/>
  <c r="S185" i="3"/>
  <c r="V185" i="3"/>
  <c r="Y185" i="3"/>
  <c r="AB185" i="3"/>
  <c r="AE185" i="3"/>
  <c r="AH185" i="3"/>
  <c r="AK185" i="3"/>
  <c r="AN185" i="3"/>
  <c r="AQ185" i="3"/>
  <c r="AT185" i="3"/>
  <c r="AW185" i="3"/>
  <c r="AZ185" i="3"/>
  <c r="BC185" i="3"/>
  <c r="BF185" i="3"/>
  <c r="BI185" i="3"/>
  <c r="BL185" i="3"/>
  <c r="BO185" i="3"/>
  <c r="BR185" i="3"/>
  <c r="BU185" i="3"/>
  <c r="BX185" i="3"/>
  <c r="CA185" i="3"/>
  <c r="CD185" i="3"/>
  <c r="CG185" i="3"/>
  <c r="CJ185" i="3"/>
  <c r="CM185" i="3"/>
  <c r="CP185" i="3"/>
  <c r="CS185" i="3"/>
  <c r="G186" i="3"/>
  <c r="J186" i="3"/>
  <c r="M186" i="3"/>
  <c r="P186" i="3"/>
  <c r="S186" i="3"/>
  <c r="V186" i="3"/>
  <c r="Y186" i="3"/>
  <c r="AB186" i="3"/>
  <c r="AE186" i="3"/>
  <c r="AH186" i="3"/>
  <c r="AK186" i="3"/>
  <c r="AN186" i="3"/>
  <c r="AQ186" i="3"/>
  <c r="AT186" i="3"/>
  <c r="AW186" i="3"/>
  <c r="AZ186" i="3"/>
  <c r="BC186" i="3"/>
  <c r="BF186" i="3"/>
  <c r="BI186" i="3"/>
  <c r="BL186" i="3"/>
  <c r="BO186" i="3"/>
  <c r="BR186" i="3"/>
  <c r="BU186" i="3"/>
  <c r="BX186" i="3"/>
  <c r="CA186" i="3"/>
  <c r="CD186" i="3"/>
  <c r="CG186" i="3"/>
  <c r="CJ186" i="3"/>
  <c r="CM186" i="3"/>
  <c r="CP186" i="3"/>
  <c r="CS186" i="3"/>
  <c r="G187" i="3"/>
  <c r="J187" i="3"/>
  <c r="M187" i="3"/>
  <c r="P187" i="3"/>
  <c r="S187" i="3"/>
  <c r="V187" i="3"/>
  <c r="Y187" i="3"/>
  <c r="AB187" i="3"/>
  <c r="AE187" i="3"/>
  <c r="AH187" i="3"/>
  <c r="AK187" i="3"/>
  <c r="AN187" i="3"/>
  <c r="AQ187" i="3"/>
  <c r="AT187" i="3"/>
  <c r="AW187" i="3"/>
  <c r="AZ187" i="3"/>
  <c r="BC187" i="3"/>
  <c r="BF187" i="3"/>
  <c r="BI187" i="3"/>
  <c r="BL187" i="3"/>
  <c r="BO187" i="3"/>
  <c r="BR187" i="3"/>
  <c r="BU187" i="3"/>
  <c r="BX187" i="3"/>
  <c r="CA187" i="3"/>
  <c r="CD187" i="3"/>
  <c r="CG187" i="3"/>
  <c r="CJ187" i="3"/>
  <c r="CM187" i="3"/>
  <c r="CP187" i="3"/>
  <c r="CS187" i="3"/>
  <c r="G188" i="3"/>
  <c r="J188" i="3"/>
  <c r="M188" i="3"/>
  <c r="P188" i="3"/>
  <c r="S188" i="3"/>
  <c r="V188" i="3"/>
  <c r="Y188" i="3"/>
  <c r="AB188" i="3"/>
  <c r="AE188" i="3"/>
  <c r="AH188" i="3"/>
  <c r="AK188" i="3"/>
  <c r="AN188" i="3"/>
  <c r="AQ188" i="3"/>
  <c r="AT188" i="3"/>
  <c r="AW188" i="3"/>
  <c r="AZ188" i="3"/>
  <c r="BC188" i="3"/>
  <c r="BF188" i="3"/>
  <c r="BI188" i="3"/>
  <c r="BL188" i="3"/>
  <c r="BO188" i="3"/>
  <c r="BR188" i="3"/>
  <c r="BU188" i="3"/>
  <c r="BX188" i="3"/>
  <c r="CA188" i="3"/>
  <c r="CD188" i="3"/>
  <c r="CG188" i="3"/>
  <c r="CJ188" i="3"/>
  <c r="CM188" i="3"/>
  <c r="CP188" i="3"/>
  <c r="CS188" i="3"/>
  <c r="G189" i="3"/>
  <c r="J189" i="3"/>
  <c r="M189" i="3"/>
  <c r="P189" i="3"/>
  <c r="S189" i="3"/>
  <c r="V189" i="3"/>
  <c r="Y189" i="3"/>
  <c r="AB189" i="3"/>
  <c r="AE189" i="3"/>
  <c r="AH189" i="3"/>
  <c r="AK189" i="3"/>
  <c r="AN189" i="3"/>
  <c r="AQ189" i="3"/>
  <c r="AT189" i="3"/>
  <c r="AW189" i="3"/>
  <c r="AZ189" i="3"/>
  <c r="BC189" i="3"/>
  <c r="BF189" i="3"/>
  <c r="BI189" i="3"/>
  <c r="BL189" i="3"/>
  <c r="BO189" i="3"/>
  <c r="BR189" i="3"/>
  <c r="BU189" i="3"/>
  <c r="BX189" i="3"/>
  <c r="CA189" i="3"/>
  <c r="CD189" i="3"/>
  <c r="CG189" i="3"/>
  <c r="CJ189" i="3"/>
  <c r="CM189" i="3"/>
  <c r="CP189" i="3"/>
  <c r="CS189" i="3"/>
  <c r="G190" i="3"/>
  <c r="J190" i="3"/>
  <c r="M190" i="3"/>
  <c r="P190" i="3"/>
  <c r="S190" i="3"/>
  <c r="V190" i="3"/>
  <c r="Y190" i="3"/>
  <c r="AB190" i="3"/>
  <c r="AE190" i="3"/>
  <c r="AH190" i="3"/>
  <c r="AK190" i="3"/>
  <c r="AN190" i="3"/>
  <c r="AQ190" i="3"/>
  <c r="AT190" i="3"/>
  <c r="AW190" i="3"/>
  <c r="AZ190" i="3"/>
  <c r="BC190" i="3"/>
  <c r="BF190" i="3"/>
  <c r="BI190" i="3"/>
  <c r="BL190" i="3"/>
  <c r="BO190" i="3"/>
  <c r="BR190" i="3"/>
  <c r="BU190" i="3"/>
  <c r="BX190" i="3"/>
  <c r="CA190" i="3"/>
  <c r="CD190" i="3"/>
  <c r="CG190" i="3"/>
  <c r="CJ190" i="3"/>
  <c r="CM190" i="3"/>
  <c r="CP190" i="3"/>
  <c r="CS190" i="3"/>
  <c r="G191" i="3"/>
  <c r="J191" i="3"/>
  <c r="M191" i="3"/>
  <c r="P191" i="3"/>
  <c r="S191" i="3"/>
  <c r="V191" i="3"/>
  <c r="Y191" i="3"/>
  <c r="AB191" i="3"/>
  <c r="AE191" i="3"/>
  <c r="AH191" i="3"/>
  <c r="AK191" i="3"/>
  <c r="AN191" i="3"/>
  <c r="AQ191" i="3"/>
  <c r="AT191" i="3"/>
  <c r="AW191" i="3"/>
  <c r="AZ191" i="3"/>
  <c r="BC191" i="3"/>
  <c r="BF191" i="3"/>
  <c r="BI191" i="3"/>
  <c r="BL191" i="3"/>
  <c r="BO191" i="3"/>
  <c r="BR191" i="3"/>
  <c r="BU191" i="3"/>
  <c r="BX191" i="3"/>
  <c r="CA191" i="3"/>
  <c r="CD191" i="3"/>
  <c r="CG191" i="3"/>
  <c r="CJ191" i="3"/>
  <c r="CM191" i="3"/>
  <c r="CP191" i="3"/>
  <c r="CS191" i="3"/>
  <c r="G192" i="3"/>
  <c r="J192" i="3"/>
  <c r="M192" i="3"/>
  <c r="P192" i="3"/>
  <c r="S192" i="3"/>
  <c r="V192" i="3"/>
  <c r="Y192" i="3"/>
  <c r="AB192" i="3"/>
  <c r="AE192" i="3"/>
  <c r="AH192" i="3"/>
  <c r="AK192" i="3"/>
  <c r="AN192" i="3"/>
  <c r="AQ192" i="3"/>
  <c r="AT192" i="3"/>
  <c r="AW192" i="3"/>
  <c r="AZ192" i="3"/>
  <c r="BC192" i="3"/>
  <c r="BF192" i="3"/>
  <c r="BI192" i="3"/>
  <c r="BL192" i="3"/>
  <c r="BO192" i="3"/>
  <c r="BR192" i="3"/>
  <c r="BU192" i="3"/>
  <c r="BX192" i="3"/>
  <c r="CA192" i="3"/>
  <c r="CD192" i="3"/>
  <c r="CG192" i="3"/>
  <c r="CJ192" i="3"/>
  <c r="CM192" i="3"/>
  <c r="CP192" i="3"/>
  <c r="CS192" i="3"/>
  <c r="G193" i="3"/>
  <c r="J193" i="3"/>
  <c r="M193" i="3"/>
  <c r="P193" i="3"/>
  <c r="S193" i="3"/>
  <c r="V193" i="3"/>
  <c r="Y193" i="3"/>
  <c r="AB193" i="3"/>
  <c r="AE193" i="3"/>
  <c r="AH193" i="3"/>
  <c r="AK193" i="3"/>
  <c r="AN193" i="3"/>
  <c r="AQ193" i="3"/>
  <c r="AT193" i="3"/>
  <c r="AW193" i="3"/>
  <c r="AZ193" i="3"/>
  <c r="BC193" i="3"/>
  <c r="BF193" i="3"/>
  <c r="BI193" i="3"/>
  <c r="BL193" i="3"/>
  <c r="BO193" i="3"/>
  <c r="BR193" i="3"/>
  <c r="BU193" i="3"/>
  <c r="BX193" i="3"/>
  <c r="CA193" i="3"/>
  <c r="CD193" i="3"/>
  <c r="CG193" i="3"/>
  <c r="CJ193" i="3"/>
  <c r="CM193" i="3"/>
  <c r="CP193" i="3"/>
  <c r="CS193" i="3"/>
  <c r="G194" i="3"/>
  <c r="J194" i="3"/>
  <c r="M194" i="3"/>
  <c r="P194" i="3"/>
  <c r="S194" i="3"/>
  <c r="V194" i="3"/>
  <c r="Y194" i="3"/>
  <c r="AB194" i="3"/>
  <c r="AE194" i="3"/>
  <c r="AH194" i="3"/>
  <c r="AK194" i="3"/>
  <c r="AN194" i="3"/>
  <c r="AQ194" i="3"/>
  <c r="AT194" i="3"/>
  <c r="AW194" i="3"/>
  <c r="AZ194" i="3"/>
  <c r="BC194" i="3"/>
  <c r="BF194" i="3"/>
  <c r="BI194" i="3"/>
  <c r="BL194" i="3"/>
  <c r="BO194" i="3"/>
  <c r="BR194" i="3"/>
  <c r="BU194" i="3"/>
  <c r="BX194" i="3"/>
  <c r="CA194" i="3"/>
  <c r="CD194" i="3"/>
  <c r="CG194" i="3"/>
  <c r="CJ194" i="3"/>
  <c r="CM194" i="3"/>
  <c r="CP194" i="3"/>
  <c r="CS194" i="3"/>
  <c r="G195" i="3"/>
  <c r="J195" i="3"/>
  <c r="M195" i="3"/>
  <c r="P195" i="3"/>
  <c r="S195" i="3"/>
  <c r="V195" i="3"/>
  <c r="Y195" i="3"/>
  <c r="AB195" i="3"/>
  <c r="AE195" i="3"/>
  <c r="AH195" i="3"/>
  <c r="AK195" i="3"/>
  <c r="AN195" i="3"/>
  <c r="AQ195" i="3"/>
  <c r="AT195" i="3"/>
  <c r="AW195" i="3"/>
  <c r="AZ195" i="3"/>
  <c r="BC195" i="3"/>
  <c r="BF195" i="3"/>
  <c r="BI195" i="3"/>
  <c r="BL195" i="3"/>
  <c r="BO195" i="3"/>
  <c r="BR195" i="3"/>
  <c r="BU195" i="3"/>
  <c r="BX195" i="3"/>
  <c r="CA195" i="3"/>
  <c r="CD195" i="3"/>
  <c r="CG195" i="3"/>
  <c r="CJ195" i="3"/>
  <c r="CM195" i="3"/>
  <c r="CP195" i="3"/>
  <c r="CS195" i="3"/>
  <c r="G196" i="3"/>
  <c r="J196" i="3"/>
  <c r="M196" i="3"/>
  <c r="P196" i="3"/>
  <c r="S196" i="3"/>
  <c r="V196" i="3"/>
  <c r="Y196" i="3"/>
  <c r="AB196" i="3"/>
  <c r="AE196" i="3"/>
  <c r="AH196" i="3"/>
  <c r="AK196" i="3"/>
  <c r="AN196" i="3"/>
  <c r="AQ196" i="3"/>
  <c r="AT196" i="3"/>
  <c r="AW196" i="3"/>
  <c r="AZ196" i="3"/>
  <c r="BC196" i="3"/>
  <c r="BF196" i="3"/>
  <c r="BI196" i="3"/>
  <c r="BL196" i="3"/>
  <c r="BO196" i="3"/>
  <c r="BR196" i="3"/>
  <c r="BU196" i="3"/>
  <c r="BX196" i="3"/>
  <c r="CA196" i="3"/>
  <c r="CD196" i="3"/>
  <c r="CG196" i="3"/>
  <c r="CJ196" i="3"/>
  <c r="CM196" i="3"/>
  <c r="CP196" i="3"/>
  <c r="CS196" i="3"/>
  <c r="G197" i="3"/>
  <c r="J197" i="3"/>
  <c r="M197" i="3"/>
  <c r="P197" i="3"/>
  <c r="S197" i="3"/>
  <c r="V197" i="3"/>
  <c r="Y197" i="3"/>
  <c r="AB197" i="3"/>
  <c r="AE197" i="3"/>
  <c r="AH197" i="3"/>
  <c r="AK197" i="3"/>
  <c r="AN197" i="3"/>
  <c r="AQ197" i="3"/>
  <c r="AT197" i="3"/>
  <c r="AW197" i="3"/>
  <c r="AZ197" i="3"/>
  <c r="BC197" i="3"/>
  <c r="BF197" i="3"/>
  <c r="BI197" i="3"/>
  <c r="BL197" i="3"/>
  <c r="BO197" i="3"/>
  <c r="BR197" i="3"/>
  <c r="BU197" i="3"/>
  <c r="BX197" i="3"/>
  <c r="CA197" i="3"/>
  <c r="CD197" i="3"/>
  <c r="CG197" i="3"/>
  <c r="CJ197" i="3"/>
  <c r="CM197" i="3"/>
  <c r="CP197" i="3"/>
  <c r="CS197" i="3"/>
  <c r="G198" i="3"/>
  <c r="J198" i="3"/>
  <c r="M198" i="3"/>
  <c r="P198" i="3"/>
  <c r="S198" i="3"/>
  <c r="V198" i="3"/>
  <c r="Y198" i="3"/>
  <c r="AB198" i="3"/>
  <c r="AE198" i="3"/>
  <c r="AH198" i="3"/>
  <c r="AK198" i="3"/>
  <c r="AN198" i="3"/>
  <c r="AQ198" i="3"/>
  <c r="AT198" i="3"/>
  <c r="AW198" i="3"/>
  <c r="AZ198" i="3"/>
  <c r="BC198" i="3"/>
  <c r="BF198" i="3"/>
  <c r="BI198" i="3"/>
  <c r="BL198" i="3"/>
  <c r="BO198" i="3"/>
  <c r="BR198" i="3"/>
  <c r="BU198" i="3"/>
  <c r="BX198" i="3"/>
  <c r="CA198" i="3"/>
  <c r="CD198" i="3"/>
  <c r="CG198" i="3"/>
  <c r="CJ198" i="3"/>
  <c r="CM198" i="3"/>
  <c r="CP198" i="3"/>
  <c r="CS198" i="3"/>
  <c r="G199" i="3"/>
  <c r="J199" i="3"/>
  <c r="M199" i="3"/>
  <c r="P199" i="3"/>
  <c r="S199" i="3"/>
  <c r="V199" i="3"/>
  <c r="Y199" i="3"/>
  <c r="AB199" i="3"/>
  <c r="AE199" i="3"/>
  <c r="AH199" i="3"/>
  <c r="AK199" i="3"/>
  <c r="AN199" i="3"/>
  <c r="AQ199" i="3"/>
  <c r="AT199" i="3"/>
  <c r="AW199" i="3"/>
  <c r="AZ199" i="3"/>
  <c r="BC199" i="3"/>
  <c r="BF199" i="3"/>
  <c r="BI199" i="3"/>
  <c r="BL199" i="3"/>
  <c r="BO199" i="3"/>
  <c r="BR199" i="3"/>
  <c r="BU199" i="3"/>
  <c r="BX199" i="3"/>
  <c r="CA199" i="3"/>
  <c r="CD199" i="3"/>
  <c r="CG199" i="3"/>
  <c r="CJ199" i="3"/>
  <c r="CM199" i="3"/>
  <c r="CP199" i="3"/>
  <c r="CS199" i="3"/>
  <c r="G200" i="3"/>
  <c r="J200" i="3"/>
  <c r="M200" i="3"/>
  <c r="P200" i="3"/>
  <c r="S200" i="3"/>
  <c r="V200" i="3"/>
  <c r="Y200" i="3"/>
  <c r="AB200" i="3"/>
  <c r="AE200" i="3"/>
  <c r="AH200" i="3"/>
  <c r="AK200" i="3"/>
  <c r="AN200" i="3"/>
  <c r="AQ200" i="3"/>
  <c r="AT200" i="3"/>
  <c r="AW200" i="3"/>
  <c r="AZ200" i="3"/>
  <c r="BC200" i="3"/>
  <c r="BF200" i="3"/>
  <c r="BI200" i="3"/>
  <c r="BL200" i="3"/>
  <c r="BO200" i="3"/>
  <c r="BR200" i="3"/>
  <c r="BU200" i="3"/>
  <c r="BX200" i="3"/>
  <c r="CA200" i="3"/>
  <c r="CD200" i="3"/>
  <c r="CG200" i="3"/>
  <c r="CJ200" i="3"/>
  <c r="CM200" i="3"/>
  <c r="CP200" i="3"/>
  <c r="CS200" i="3"/>
  <c r="G201" i="3"/>
  <c r="J201" i="3"/>
  <c r="M201" i="3"/>
  <c r="P201" i="3"/>
  <c r="S201" i="3"/>
  <c r="V201" i="3"/>
  <c r="Y201" i="3"/>
  <c r="AB201" i="3"/>
  <c r="AE201" i="3"/>
  <c r="AH201" i="3"/>
  <c r="AK201" i="3"/>
  <c r="AN201" i="3"/>
  <c r="AQ201" i="3"/>
  <c r="AT201" i="3"/>
  <c r="AW201" i="3"/>
  <c r="AZ201" i="3"/>
  <c r="BC201" i="3"/>
  <c r="BF201" i="3"/>
  <c r="BI201" i="3"/>
  <c r="BL201" i="3"/>
  <c r="BO201" i="3"/>
  <c r="BR201" i="3"/>
  <c r="BU201" i="3"/>
  <c r="BX201" i="3"/>
  <c r="CA201" i="3"/>
  <c r="CD201" i="3"/>
  <c r="CG201" i="3"/>
  <c r="CJ201" i="3"/>
  <c r="CM201" i="3"/>
  <c r="CP201" i="3"/>
  <c r="CS201" i="3"/>
  <c r="G202" i="3"/>
  <c r="J202" i="3"/>
  <c r="M202" i="3"/>
  <c r="P202" i="3"/>
  <c r="S202" i="3"/>
  <c r="V202" i="3"/>
  <c r="Y202" i="3"/>
  <c r="AB202" i="3"/>
  <c r="AE202" i="3"/>
  <c r="AH202" i="3"/>
  <c r="AK202" i="3"/>
  <c r="AN202" i="3"/>
  <c r="AQ202" i="3"/>
  <c r="AT202" i="3"/>
  <c r="AW202" i="3"/>
  <c r="AZ202" i="3"/>
  <c r="BC202" i="3"/>
  <c r="BF202" i="3"/>
  <c r="BI202" i="3"/>
  <c r="BL202" i="3"/>
  <c r="BO202" i="3"/>
  <c r="BR202" i="3"/>
  <c r="BU202" i="3"/>
  <c r="BX202" i="3"/>
  <c r="CA202" i="3"/>
  <c r="CD202" i="3"/>
  <c r="CG202" i="3"/>
  <c r="CJ202" i="3"/>
  <c r="CM202" i="3"/>
  <c r="CP202" i="3"/>
  <c r="CS202" i="3"/>
  <c r="G203" i="3"/>
  <c r="J203" i="3"/>
  <c r="M203" i="3"/>
  <c r="P203" i="3"/>
  <c r="S203" i="3"/>
  <c r="V203" i="3"/>
  <c r="Y203" i="3"/>
  <c r="AB203" i="3"/>
  <c r="AE203" i="3"/>
  <c r="AH203" i="3"/>
  <c r="AK203" i="3"/>
  <c r="AN203" i="3"/>
  <c r="AQ203" i="3"/>
  <c r="AT203" i="3"/>
  <c r="AW203" i="3"/>
  <c r="AZ203" i="3"/>
  <c r="BC203" i="3"/>
  <c r="BF203" i="3"/>
  <c r="BI203" i="3"/>
  <c r="BL203" i="3"/>
  <c r="BO203" i="3"/>
  <c r="BR203" i="3"/>
  <c r="BU203" i="3"/>
  <c r="BX203" i="3"/>
  <c r="CA203" i="3"/>
  <c r="CD203" i="3"/>
  <c r="CG203" i="3"/>
  <c r="CJ203" i="3"/>
  <c r="CM203" i="3"/>
  <c r="CP203" i="3"/>
  <c r="CS203" i="3"/>
  <c r="G204" i="3"/>
  <c r="J204" i="3"/>
  <c r="M204" i="3"/>
  <c r="P204" i="3"/>
  <c r="S204" i="3"/>
  <c r="V204" i="3"/>
  <c r="Y204" i="3"/>
  <c r="AB204" i="3"/>
  <c r="AE204" i="3"/>
  <c r="AH204" i="3"/>
  <c r="AK204" i="3"/>
  <c r="AN204" i="3"/>
  <c r="AQ204" i="3"/>
  <c r="AT204" i="3"/>
  <c r="AW204" i="3"/>
  <c r="AZ204" i="3"/>
  <c r="BC204" i="3"/>
  <c r="BF204" i="3"/>
  <c r="BI204" i="3"/>
  <c r="BL204" i="3"/>
  <c r="BO204" i="3"/>
  <c r="BR204" i="3"/>
  <c r="BU204" i="3"/>
  <c r="BX204" i="3"/>
  <c r="CA204" i="3"/>
  <c r="CD204" i="3"/>
  <c r="CG204" i="3"/>
  <c r="CJ204" i="3"/>
  <c r="CM204" i="3"/>
  <c r="CP204" i="3"/>
  <c r="CS204" i="3"/>
  <c r="G205" i="3"/>
  <c r="J205" i="3"/>
  <c r="M205" i="3"/>
  <c r="P205" i="3"/>
  <c r="S205" i="3"/>
  <c r="V205" i="3"/>
  <c r="Y205" i="3"/>
  <c r="AB205" i="3"/>
  <c r="AE205" i="3"/>
  <c r="AH205" i="3"/>
  <c r="AK205" i="3"/>
  <c r="AN205" i="3"/>
  <c r="AQ205" i="3"/>
  <c r="AT205" i="3"/>
  <c r="AW205" i="3"/>
  <c r="AZ205" i="3"/>
  <c r="BC205" i="3"/>
  <c r="BF205" i="3"/>
  <c r="BI205" i="3"/>
  <c r="BL205" i="3"/>
  <c r="BO205" i="3"/>
  <c r="BR205" i="3"/>
  <c r="BU205" i="3"/>
  <c r="BX205" i="3"/>
  <c r="CA205" i="3"/>
  <c r="CD205" i="3"/>
  <c r="CG205" i="3"/>
  <c r="CJ205" i="3"/>
  <c r="CM205" i="3"/>
  <c r="CP205" i="3"/>
  <c r="CS205" i="3"/>
  <c r="G206" i="3"/>
  <c r="J206" i="3"/>
  <c r="M206" i="3"/>
  <c r="P206" i="3"/>
  <c r="S206" i="3"/>
  <c r="V206" i="3"/>
  <c r="Y206" i="3"/>
  <c r="AB206" i="3"/>
  <c r="AE206" i="3"/>
  <c r="AH206" i="3"/>
  <c r="AK206" i="3"/>
  <c r="AN206" i="3"/>
  <c r="AQ206" i="3"/>
  <c r="AT206" i="3"/>
  <c r="AW206" i="3"/>
  <c r="AZ206" i="3"/>
  <c r="BC206" i="3"/>
  <c r="BF206" i="3"/>
  <c r="BI206" i="3"/>
  <c r="BL206" i="3"/>
  <c r="BO206" i="3"/>
  <c r="BR206" i="3"/>
  <c r="BU206" i="3"/>
  <c r="BX206" i="3"/>
  <c r="CA206" i="3"/>
  <c r="CD206" i="3"/>
  <c r="CG206" i="3"/>
  <c r="CJ206" i="3"/>
  <c r="CM206" i="3"/>
  <c r="CP206" i="3"/>
  <c r="CS206" i="3"/>
  <c r="G207" i="3"/>
  <c r="J207" i="3"/>
  <c r="M207" i="3"/>
  <c r="P207" i="3"/>
  <c r="S207" i="3"/>
  <c r="V207" i="3"/>
  <c r="Y207" i="3"/>
  <c r="AB207" i="3"/>
  <c r="AE207" i="3"/>
  <c r="AH207" i="3"/>
  <c r="AK207" i="3"/>
  <c r="AN207" i="3"/>
  <c r="AQ207" i="3"/>
  <c r="AT207" i="3"/>
  <c r="AW207" i="3"/>
  <c r="AZ207" i="3"/>
  <c r="BC207" i="3"/>
  <c r="BF207" i="3"/>
  <c r="BI207" i="3"/>
  <c r="BL207" i="3"/>
  <c r="BO207" i="3"/>
  <c r="BR207" i="3"/>
  <c r="BU207" i="3"/>
  <c r="BX207" i="3"/>
  <c r="CA207" i="3"/>
  <c r="CD207" i="3"/>
  <c r="CG207" i="3"/>
  <c r="CJ207" i="3"/>
  <c r="CM207" i="3"/>
  <c r="CP207" i="3"/>
  <c r="CS207" i="3"/>
  <c r="G208" i="3"/>
  <c r="J208" i="3"/>
  <c r="M208" i="3"/>
  <c r="P208" i="3"/>
  <c r="S208" i="3"/>
  <c r="V208" i="3"/>
  <c r="Y208" i="3"/>
  <c r="AB208" i="3"/>
  <c r="AE208" i="3"/>
  <c r="AH208" i="3"/>
  <c r="AK208" i="3"/>
  <c r="AN208" i="3"/>
  <c r="AQ208" i="3"/>
  <c r="AT208" i="3"/>
  <c r="AW208" i="3"/>
  <c r="AZ208" i="3"/>
  <c r="BC208" i="3"/>
  <c r="BF208" i="3"/>
  <c r="BI208" i="3"/>
  <c r="BL208" i="3"/>
  <c r="BO208" i="3"/>
  <c r="BR208" i="3"/>
  <c r="BU208" i="3"/>
  <c r="BX208" i="3"/>
  <c r="CA208" i="3"/>
  <c r="CD208" i="3"/>
  <c r="CG208" i="3"/>
  <c r="CJ208" i="3"/>
  <c r="CM208" i="3"/>
  <c r="CP208" i="3"/>
  <c r="CS208" i="3"/>
  <c r="G209" i="3"/>
  <c r="J209" i="3"/>
  <c r="M209" i="3"/>
  <c r="P209" i="3"/>
  <c r="S209" i="3"/>
  <c r="V209" i="3"/>
  <c r="Y209" i="3"/>
  <c r="AB209" i="3"/>
  <c r="AE209" i="3"/>
  <c r="AH209" i="3"/>
  <c r="AK209" i="3"/>
  <c r="AN209" i="3"/>
  <c r="AQ209" i="3"/>
  <c r="AT209" i="3"/>
  <c r="AW209" i="3"/>
  <c r="AZ209" i="3"/>
  <c r="BC209" i="3"/>
  <c r="BF209" i="3"/>
  <c r="BI209" i="3"/>
  <c r="BL209" i="3"/>
  <c r="BO209" i="3"/>
  <c r="BR209" i="3"/>
  <c r="BU209" i="3"/>
  <c r="BX209" i="3"/>
  <c r="CA209" i="3"/>
  <c r="CD209" i="3"/>
  <c r="CG209" i="3"/>
  <c r="CJ209" i="3"/>
  <c r="CM209" i="3"/>
  <c r="CP209" i="3"/>
  <c r="CS209" i="3"/>
  <c r="G210" i="3"/>
  <c r="J210" i="3"/>
  <c r="M210" i="3"/>
  <c r="P210" i="3"/>
  <c r="S210" i="3"/>
  <c r="V210" i="3"/>
  <c r="Y210" i="3"/>
  <c r="AB210" i="3"/>
  <c r="AE210" i="3"/>
  <c r="AH210" i="3"/>
  <c r="AK210" i="3"/>
  <c r="AN210" i="3"/>
  <c r="AQ210" i="3"/>
  <c r="AT210" i="3"/>
  <c r="AW210" i="3"/>
  <c r="AZ210" i="3"/>
  <c r="BC210" i="3"/>
  <c r="BF210" i="3"/>
  <c r="BI210" i="3"/>
  <c r="BL210" i="3"/>
  <c r="BO210" i="3"/>
  <c r="BR210" i="3"/>
  <c r="BU210" i="3"/>
  <c r="BX210" i="3"/>
  <c r="CA210" i="3"/>
  <c r="CD210" i="3"/>
  <c r="CG210" i="3"/>
  <c r="CJ210" i="3"/>
  <c r="CM210" i="3"/>
  <c r="CP210" i="3"/>
  <c r="CS210" i="3"/>
  <c r="G211" i="3"/>
  <c r="J211" i="3"/>
  <c r="M211" i="3"/>
  <c r="P211" i="3"/>
  <c r="S211" i="3"/>
  <c r="V211" i="3"/>
  <c r="Y211" i="3"/>
  <c r="AB211" i="3"/>
  <c r="AE211" i="3"/>
  <c r="AH211" i="3"/>
  <c r="AK211" i="3"/>
  <c r="AN211" i="3"/>
  <c r="AQ211" i="3"/>
  <c r="AT211" i="3"/>
  <c r="AW211" i="3"/>
  <c r="AZ211" i="3"/>
  <c r="BC211" i="3"/>
  <c r="BF211" i="3"/>
  <c r="BI211" i="3"/>
  <c r="BL211" i="3"/>
  <c r="BO211" i="3"/>
  <c r="BR211" i="3"/>
  <c r="BU211" i="3"/>
  <c r="BX211" i="3"/>
  <c r="CA211" i="3"/>
  <c r="CD211" i="3"/>
  <c r="CG211" i="3"/>
  <c r="CJ211" i="3"/>
  <c r="CM211" i="3"/>
  <c r="CP211" i="3"/>
  <c r="CS211" i="3"/>
  <c r="G212" i="3"/>
  <c r="J212" i="3"/>
  <c r="M212" i="3"/>
  <c r="P212" i="3"/>
  <c r="S212" i="3"/>
  <c r="V212" i="3"/>
  <c r="Y212" i="3"/>
  <c r="AB212" i="3"/>
  <c r="AE212" i="3"/>
  <c r="AH212" i="3"/>
  <c r="AK212" i="3"/>
  <c r="AN212" i="3"/>
  <c r="AQ212" i="3"/>
  <c r="AT212" i="3"/>
  <c r="AW212" i="3"/>
  <c r="AZ212" i="3"/>
  <c r="BC212" i="3"/>
  <c r="BF212" i="3"/>
  <c r="BI212" i="3"/>
  <c r="BL212" i="3"/>
  <c r="BO212" i="3"/>
  <c r="BR212" i="3"/>
  <c r="BU212" i="3"/>
  <c r="BX212" i="3"/>
  <c r="CA212" i="3"/>
  <c r="CD212" i="3"/>
  <c r="CG212" i="3"/>
  <c r="CJ212" i="3"/>
  <c r="CM212" i="3"/>
  <c r="CP212" i="3"/>
  <c r="CS212" i="3"/>
  <c r="G213" i="3"/>
  <c r="J213" i="3"/>
  <c r="M213" i="3"/>
  <c r="P213" i="3"/>
  <c r="S213" i="3"/>
  <c r="V213" i="3"/>
  <c r="Y213" i="3"/>
  <c r="AB213" i="3"/>
  <c r="AE213" i="3"/>
  <c r="AH213" i="3"/>
  <c r="AK213" i="3"/>
  <c r="AN213" i="3"/>
  <c r="AQ213" i="3"/>
  <c r="AT213" i="3"/>
  <c r="AW213" i="3"/>
  <c r="AZ213" i="3"/>
  <c r="BC213" i="3"/>
  <c r="BF213" i="3"/>
  <c r="BI213" i="3"/>
  <c r="BL213" i="3"/>
  <c r="BO213" i="3"/>
  <c r="BR213" i="3"/>
  <c r="BU213" i="3"/>
  <c r="BX213" i="3"/>
  <c r="CA213" i="3"/>
  <c r="CD213" i="3"/>
  <c r="CG213" i="3"/>
  <c r="CJ213" i="3"/>
  <c r="CM213" i="3"/>
  <c r="CP213" i="3"/>
  <c r="CS213" i="3"/>
  <c r="G214" i="3"/>
  <c r="J214" i="3"/>
  <c r="M214" i="3"/>
  <c r="P214" i="3"/>
  <c r="S214" i="3"/>
  <c r="V214" i="3"/>
  <c r="Y214" i="3"/>
  <c r="AB214" i="3"/>
  <c r="AE214" i="3"/>
  <c r="AH214" i="3"/>
  <c r="AK214" i="3"/>
  <c r="AN214" i="3"/>
  <c r="AQ214" i="3"/>
  <c r="AT214" i="3"/>
  <c r="AW214" i="3"/>
  <c r="AZ214" i="3"/>
  <c r="BC214" i="3"/>
  <c r="BF214" i="3"/>
  <c r="BI214" i="3"/>
  <c r="BL214" i="3"/>
  <c r="BO214" i="3"/>
  <c r="BR214" i="3"/>
  <c r="BU214" i="3"/>
  <c r="BX214" i="3"/>
  <c r="CA214" i="3"/>
  <c r="CD214" i="3"/>
  <c r="CG214" i="3"/>
  <c r="CJ214" i="3"/>
  <c r="CM214" i="3"/>
  <c r="CP214" i="3"/>
  <c r="CS214" i="3"/>
  <c r="G215" i="3"/>
  <c r="J215" i="3"/>
  <c r="M215" i="3"/>
  <c r="P215" i="3"/>
  <c r="S215" i="3"/>
  <c r="V215" i="3"/>
  <c r="Y215" i="3"/>
  <c r="AB215" i="3"/>
  <c r="AE215" i="3"/>
  <c r="AH215" i="3"/>
  <c r="AK215" i="3"/>
  <c r="AN215" i="3"/>
  <c r="AQ215" i="3"/>
  <c r="AT215" i="3"/>
  <c r="AW215" i="3"/>
  <c r="AZ215" i="3"/>
  <c r="BC215" i="3"/>
  <c r="BF215" i="3"/>
  <c r="BI215" i="3"/>
  <c r="BL215" i="3"/>
  <c r="BO215" i="3"/>
  <c r="BR215" i="3"/>
  <c r="BU215" i="3"/>
  <c r="BX215" i="3"/>
  <c r="CA215" i="3"/>
  <c r="CD215" i="3"/>
  <c r="CG215" i="3"/>
  <c r="CJ215" i="3"/>
  <c r="CM215" i="3"/>
  <c r="CP215" i="3"/>
  <c r="CS215" i="3"/>
  <c r="G216" i="3"/>
  <c r="J216" i="3"/>
  <c r="M216" i="3"/>
  <c r="P216" i="3"/>
  <c r="S216" i="3"/>
  <c r="V216" i="3"/>
  <c r="Y216" i="3"/>
  <c r="AB216" i="3"/>
  <c r="AE216" i="3"/>
  <c r="AH216" i="3"/>
  <c r="AK216" i="3"/>
  <c r="AN216" i="3"/>
  <c r="AQ216" i="3"/>
  <c r="AT216" i="3"/>
  <c r="AW216" i="3"/>
  <c r="AZ216" i="3"/>
  <c r="BC216" i="3"/>
  <c r="BF216" i="3"/>
  <c r="BI216" i="3"/>
  <c r="BL216" i="3"/>
  <c r="BO216" i="3"/>
  <c r="BR216" i="3"/>
  <c r="BU216" i="3"/>
  <c r="BX216" i="3"/>
  <c r="CA216" i="3"/>
  <c r="CD216" i="3"/>
  <c r="CG216" i="3"/>
  <c r="CJ216" i="3"/>
  <c r="CM216" i="3"/>
  <c r="CP216" i="3"/>
  <c r="CS216" i="3"/>
  <c r="G217" i="3"/>
  <c r="J217" i="3"/>
  <c r="M217" i="3"/>
  <c r="P217" i="3"/>
  <c r="S217" i="3"/>
  <c r="V217" i="3"/>
  <c r="Y217" i="3"/>
  <c r="AB217" i="3"/>
  <c r="AE217" i="3"/>
  <c r="AH217" i="3"/>
  <c r="AK217" i="3"/>
  <c r="AN217" i="3"/>
  <c r="AQ217" i="3"/>
  <c r="AT217" i="3"/>
  <c r="AW217" i="3"/>
  <c r="AZ217" i="3"/>
  <c r="BC217" i="3"/>
  <c r="BF217" i="3"/>
  <c r="BI217" i="3"/>
  <c r="BL217" i="3"/>
  <c r="BO217" i="3"/>
  <c r="BR217" i="3"/>
  <c r="BU217" i="3"/>
  <c r="BX217" i="3"/>
  <c r="CA217" i="3"/>
  <c r="CD217" i="3"/>
  <c r="CG217" i="3"/>
  <c r="CJ217" i="3"/>
  <c r="CM217" i="3"/>
  <c r="CP217" i="3"/>
  <c r="CS217" i="3"/>
  <c r="G218" i="3"/>
  <c r="J218" i="3"/>
  <c r="M218" i="3"/>
  <c r="P218" i="3"/>
  <c r="S218" i="3"/>
  <c r="V218" i="3"/>
  <c r="Y218" i="3"/>
  <c r="AB218" i="3"/>
  <c r="AE218" i="3"/>
  <c r="AH218" i="3"/>
  <c r="AK218" i="3"/>
  <c r="AN218" i="3"/>
  <c r="AQ218" i="3"/>
  <c r="AT218" i="3"/>
  <c r="AW218" i="3"/>
  <c r="AZ218" i="3"/>
  <c r="BC218" i="3"/>
  <c r="BF218" i="3"/>
  <c r="BI218" i="3"/>
  <c r="BL218" i="3"/>
  <c r="BO218" i="3"/>
  <c r="BR218" i="3"/>
  <c r="BU218" i="3"/>
  <c r="BX218" i="3"/>
  <c r="CA218" i="3"/>
  <c r="CD218" i="3"/>
  <c r="CG218" i="3"/>
  <c r="CJ218" i="3"/>
  <c r="CM218" i="3"/>
  <c r="CP218" i="3"/>
  <c r="CS218" i="3"/>
  <c r="G219" i="3"/>
  <c r="J219" i="3"/>
  <c r="M219" i="3"/>
  <c r="P219" i="3"/>
  <c r="S219" i="3"/>
  <c r="V219" i="3"/>
  <c r="Y219" i="3"/>
  <c r="AB219" i="3"/>
  <c r="AE219" i="3"/>
  <c r="AH219" i="3"/>
  <c r="AK219" i="3"/>
  <c r="AN219" i="3"/>
  <c r="AQ219" i="3"/>
  <c r="AT219" i="3"/>
  <c r="AW219" i="3"/>
  <c r="AZ219" i="3"/>
  <c r="BC219" i="3"/>
  <c r="BF219" i="3"/>
  <c r="BI219" i="3"/>
  <c r="BL219" i="3"/>
  <c r="BO219" i="3"/>
  <c r="BR219" i="3"/>
  <c r="BU219" i="3"/>
  <c r="BX219" i="3"/>
  <c r="CA219" i="3"/>
  <c r="CD219" i="3"/>
  <c r="CG219" i="3"/>
  <c r="CJ219" i="3"/>
  <c r="CM219" i="3"/>
  <c r="CP219" i="3"/>
  <c r="CS219" i="3"/>
  <c r="G220" i="3"/>
  <c r="J220" i="3"/>
  <c r="M220" i="3"/>
  <c r="P220" i="3"/>
  <c r="S220" i="3"/>
  <c r="V220" i="3"/>
  <c r="Y220" i="3"/>
  <c r="AB220" i="3"/>
  <c r="AE220" i="3"/>
  <c r="AH220" i="3"/>
  <c r="AK220" i="3"/>
  <c r="AN220" i="3"/>
  <c r="AQ220" i="3"/>
  <c r="AT220" i="3"/>
  <c r="AW220" i="3"/>
  <c r="AZ220" i="3"/>
  <c r="BC220" i="3"/>
  <c r="BF220" i="3"/>
  <c r="BI220" i="3"/>
  <c r="BL220" i="3"/>
  <c r="BO220" i="3"/>
  <c r="BR220" i="3"/>
  <c r="BU220" i="3"/>
  <c r="BX220" i="3"/>
  <c r="CA220" i="3"/>
  <c r="CD220" i="3"/>
  <c r="CG220" i="3"/>
  <c r="CJ220" i="3"/>
  <c r="CM220" i="3"/>
  <c r="CP220" i="3"/>
  <c r="CS220" i="3"/>
  <c r="G221" i="3"/>
  <c r="J221" i="3"/>
  <c r="M221" i="3"/>
  <c r="P221" i="3"/>
  <c r="S221" i="3"/>
  <c r="V221" i="3"/>
  <c r="Y221" i="3"/>
  <c r="AB221" i="3"/>
  <c r="AE221" i="3"/>
  <c r="AH221" i="3"/>
  <c r="AK221" i="3"/>
  <c r="AN221" i="3"/>
  <c r="AQ221" i="3"/>
  <c r="AT221" i="3"/>
  <c r="AW221" i="3"/>
  <c r="AZ221" i="3"/>
  <c r="BC221" i="3"/>
  <c r="BF221" i="3"/>
  <c r="BI221" i="3"/>
  <c r="BL221" i="3"/>
  <c r="BO221" i="3"/>
  <c r="BR221" i="3"/>
  <c r="BU221" i="3"/>
  <c r="BX221" i="3"/>
  <c r="CA221" i="3"/>
  <c r="CD221" i="3"/>
  <c r="CG221" i="3"/>
  <c r="CJ221" i="3"/>
  <c r="CM221" i="3"/>
  <c r="CP221" i="3"/>
  <c r="CS221" i="3"/>
  <c r="G222" i="3"/>
  <c r="J222" i="3"/>
  <c r="M222" i="3"/>
  <c r="P222" i="3"/>
  <c r="S222" i="3"/>
  <c r="V222" i="3"/>
  <c r="Y222" i="3"/>
  <c r="AB222" i="3"/>
  <c r="AE222" i="3"/>
  <c r="AH222" i="3"/>
  <c r="AK222" i="3"/>
  <c r="AN222" i="3"/>
  <c r="AQ222" i="3"/>
  <c r="AT222" i="3"/>
  <c r="AW222" i="3"/>
  <c r="AZ222" i="3"/>
  <c r="BC222" i="3"/>
  <c r="BF222" i="3"/>
  <c r="BI222" i="3"/>
  <c r="BL222" i="3"/>
  <c r="BO222" i="3"/>
  <c r="BR222" i="3"/>
  <c r="BU222" i="3"/>
  <c r="BX222" i="3"/>
  <c r="CA222" i="3"/>
  <c r="CD222" i="3"/>
  <c r="CG222" i="3"/>
  <c r="CJ222" i="3"/>
  <c r="CM222" i="3"/>
  <c r="CP222" i="3"/>
  <c r="CS222" i="3"/>
  <c r="G223" i="3"/>
  <c r="J223" i="3"/>
  <c r="M223" i="3"/>
  <c r="P223" i="3"/>
  <c r="S223" i="3"/>
  <c r="V223" i="3"/>
  <c r="Y223" i="3"/>
  <c r="AB223" i="3"/>
  <c r="AE223" i="3"/>
  <c r="AH223" i="3"/>
  <c r="AK223" i="3"/>
  <c r="AN223" i="3"/>
  <c r="AQ223" i="3"/>
  <c r="AT223" i="3"/>
  <c r="AW223" i="3"/>
  <c r="AZ223" i="3"/>
  <c r="BC223" i="3"/>
  <c r="BF223" i="3"/>
  <c r="BI223" i="3"/>
  <c r="BL223" i="3"/>
  <c r="BO223" i="3"/>
  <c r="BR223" i="3"/>
  <c r="BU223" i="3"/>
  <c r="BX223" i="3"/>
  <c r="CA223" i="3"/>
  <c r="CD223" i="3"/>
  <c r="CG223" i="3"/>
  <c r="CJ223" i="3"/>
  <c r="CM223" i="3"/>
  <c r="CP223" i="3"/>
  <c r="CS223" i="3"/>
  <c r="G224" i="3"/>
  <c r="J224" i="3"/>
  <c r="M224" i="3"/>
  <c r="P224" i="3"/>
  <c r="S224" i="3"/>
  <c r="V224" i="3"/>
  <c r="Y224" i="3"/>
  <c r="AB224" i="3"/>
  <c r="AE224" i="3"/>
  <c r="AH224" i="3"/>
  <c r="AK224" i="3"/>
  <c r="AN224" i="3"/>
  <c r="AQ224" i="3"/>
  <c r="AT224" i="3"/>
  <c r="AW224" i="3"/>
  <c r="AZ224" i="3"/>
  <c r="BC224" i="3"/>
  <c r="BF224" i="3"/>
  <c r="BI224" i="3"/>
  <c r="BL224" i="3"/>
  <c r="BO224" i="3"/>
  <c r="BR224" i="3"/>
  <c r="BU224" i="3"/>
  <c r="BX224" i="3"/>
  <c r="CA224" i="3"/>
  <c r="CD224" i="3"/>
  <c r="CG224" i="3"/>
  <c r="CJ224" i="3"/>
  <c r="CM224" i="3"/>
  <c r="CP224" i="3"/>
  <c r="CS224" i="3"/>
  <c r="G225" i="3"/>
  <c r="J225" i="3"/>
  <c r="M225" i="3"/>
  <c r="P225" i="3"/>
  <c r="S225" i="3"/>
  <c r="V225" i="3"/>
  <c r="Y225" i="3"/>
  <c r="AB225" i="3"/>
  <c r="AE225" i="3"/>
  <c r="AH225" i="3"/>
  <c r="AK225" i="3"/>
  <c r="AN225" i="3"/>
  <c r="AQ225" i="3"/>
  <c r="AT225" i="3"/>
  <c r="AW225" i="3"/>
  <c r="AZ225" i="3"/>
  <c r="BC225" i="3"/>
  <c r="BF225" i="3"/>
  <c r="BI225" i="3"/>
  <c r="BL225" i="3"/>
  <c r="BO225" i="3"/>
  <c r="BR225" i="3"/>
  <c r="BU225" i="3"/>
  <c r="BX225" i="3"/>
  <c r="CA225" i="3"/>
  <c r="CD225" i="3"/>
  <c r="CG225" i="3"/>
  <c r="CJ225" i="3"/>
  <c r="CM225" i="3"/>
  <c r="CP225" i="3"/>
  <c r="CS225" i="3"/>
  <c r="G226" i="3"/>
  <c r="J226" i="3"/>
  <c r="M226" i="3"/>
  <c r="P226" i="3"/>
  <c r="S226" i="3"/>
  <c r="V226" i="3"/>
  <c r="Y226" i="3"/>
  <c r="AB226" i="3"/>
  <c r="AE226" i="3"/>
  <c r="AH226" i="3"/>
  <c r="AK226" i="3"/>
  <c r="AN226" i="3"/>
  <c r="AQ226" i="3"/>
  <c r="AT226" i="3"/>
  <c r="AW226" i="3"/>
  <c r="AZ226" i="3"/>
  <c r="BC226" i="3"/>
  <c r="BF226" i="3"/>
  <c r="BI226" i="3"/>
  <c r="BL226" i="3"/>
  <c r="BO226" i="3"/>
  <c r="BR226" i="3"/>
  <c r="BU226" i="3"/>
  <c r="BX226" i="3"/>
  <c r="CA226" i="3"/>
  <c r="CD226" i="3"/>
  <c r="CG226" i="3"/>
  <c r="CJ226" i="3"/>
  <c r="CM226" i="3"/>
  <c r="CP226" i="3"/>
  <c r="CS226" i="3"/>
  <c r="G227" i="3"/>
  <c r="J227" i="3"/>
  <c r="M227" i="3"/>
  <c r="P227" i="3"/>
  <c r="S227" i="3"/>
  <c r="V227" i="3"/>
  <c r="Y227" i="3"/>
  <c r="AB227" i="3"/>
  <c r="AE227" i="3"/>
  <c r="AH227" i="3"/>
  <c r="AK227" i="3"/>
  <c r="AN227" i="3"/>
  <c r="AQ227" i="3"/>
  <c r="AT227" i="3"/>
  <c r="AW227" i="3"/>
  <c r="AZ227" i="3"/>
  <c r="BC227" i="3"/>
  <c r="BF227" i="3"/>
  <c r="BI227" i="3"/>
  <c r="BL227" i="3"/>
  <c r="BO227" i="3"/>
  <c r="BR227" i="3"/>
  <c r="BU227" i="3"/>
  <c r="BX227" i="3"/>
  <c r="CA227" i="3"/>
  <c r="CD227" i="3"/>
  <c r="CG227" i="3"/>
  <c r="CJ227" i="3"/>
  <c r="CM227" i="3"/>
  <c r="CP227" i="3"/>
  <c r="CS227" i="3"/>
  <c r="G228" i="3"/>
  <c r="J228" i="3"/>
  <c r="M228" i="3"/>
  <c r="P228" i="3"/>
  <c r="S228" i="3"/>
  <c r="V228" i="3"/>
  <c r="Y228" i="3"/>
  <c r="AB228" i="3"/>
  <c r="AE228" i="3"/>
  <c r="AH228" i="3"/>
  <c r="AK228" i="3"/>
  <c r="AN228" i="3"/>
  <c r="AQ228" i="3"/>
  <c r="AT228" i="3"/>
  <c r="AW228" i="3"/>
  <c r="AZ228" i="3"/>
  <c r="BC228" i="3"/>
  <c r="BF228" i="3"/>
  <c r="BI228" i="3"/>
  <c r="BL228" i="3"/>
  <c r="BO228" i="3"/>
  <c r="BR228" i="3"/>
  <c r="BU228" i="3"/>
  <c r="BX228" i="3"/>
  <c r="CA228" i="3"/>
  <c r="CD228" i="3"/>
  <c r="CG228" i="3"/>
  <c r="CJ228" i="3"/>
  <c r="CM228" i="3"/>
  <c r="CP228" i="3"/>
  <c r="CS228" i="3"/>
  <c r="G229" i="3"/>
  <c r="J229" i="3"/>
  <c r="M229" i="3"/>
  <c r="P229" i="3"/>
  <c r="S229" i="3"/>
  <c r="V229" i="3"/>
  <c r="Y229" i="3"/>
  <c r="AB229" i="3"/>
  <c r="AE229" i="3"/>
  <c r="AH229" i="3"/>
  <c r="AK229" i="3"/>
  <c r="AN229" i="3"/>
  <c r="AQ229" i="3"/>
  <c r="AT229" i="3"/>
  <c r="AW229" i="3"/>
  <c r="AZ229" i="3"/>
  <c r="BC229" i="3"/>
  <c r="BF229" i="3"/>
  <c r="BI229" i="3"/>
  <c r="BL229" i="3"/>
  <c r="BO229" i="3"/>
  <c r="BR229" i="3"/>
  <c r="BU229" i="3"/>
  <c r="BX229" i="3"/>
  <c r="CA229" i="3"/>
  <c r="CD229" i="3"/>
  <c r="CG229" i="3"/>
  <c r="CJ229" i="3"/>
  <c r="CM229" i="3"/>
  <c r="CP229" i="3"/>
  <c r="CS229" i="3"/>
  <c r="G230" i="3"/>
  <c r="J230" i="3"/>
  <c r="M230" i="3"/>
  <c r="P230" i="3"/>
  <c r="S230" i="3"/>
  <c r="V230" i="3"/>
  <c r="Y230" i="3"/>
  <c r="AB230" i="3"/>
  <c r="AE230" i="3"/>
  <c r="AH230" i="3"/>
  <c r="AK230" i="3"/>
  <c r="AN230" i="3"/>
  <c r="AQ230" i="3"/>
  <c r="AT230" i="3"/>
  <c r="AW230" i="3"/>
  <c r="AZ230" i="3"/>
  <c r="BC230" i="3"/>
  <c r="BF230" i="3"/>
  <c r="BI230" i="3"/>
  <c r="BL230" i="3"/>
  <c r="BO230" i="3"/>
  <c r="BR230" i="3"/>
  <c r="BU230" i="3"/>
  <c r="BX230" i="3"/>
  <c r="CA230" i="3"/>
  <c r="CD230" i="3"/>
  <c r="CG230" i="3"/>
  <c r="CJ230" i="3"/>
  <c r="CM230" i="3"/>
  <c r="CP230" i="3"/>
  <c r="CS230" i="3"/>
  <c r="G231" i="3"/>
  <c r="J231" i="3"/>
  <c r="M231" i="3"/>
  <c r="P231" i="3"/>
  <c r="S231" i="3"/>
  <c r="V231" i="3"/>
  <c r="Y231" i="3"/>
  <c r="AB231" i="3"/>
  <c r="AE231" i="3"/>
  <c r="AH231" i="3"/>
  <c r="AK231" i="3"/>
  <c r="AN231" i="3"/>
  <c r="AQ231" i="3"/>
  <c r="AT231" i="3"/>
  <c r="AW231" i="3"/>
  <c r="AZ231" i="3"/>
  <c r="BC231" i="3"/>
  <c r="BF231" i="3"/>
  <c r="BI231" i="3"/>
  <c r="BL231" i="3"/>
  <c r="BO231" i="3"/>
  <c r="BR231" i="3"/>
  <c r="BU231" i="3"/>
  <c r="BX231" i="3"/>
  <c r="CA231" i="3"/>
  <c r="CD231" i="3"/>
  <c r="CG231" i="3"/>
  <c r="CJ231" i="3"/>
  <c r="CM231" i="3"/>
  <c r="CP231" i="3"/>
  <c r="CS231" i="3"/>
  <c r="G232" i="3"/>
  <c r="J232" i="3"/>
  <c r="M232" i="3"/>
  <c r="P232" i="3"/>
  <c r="S232" i="3"/>
  <c r="V232" i="3"/>
  <c r="Y232" i="3"/>
  <c r="AB232" i="3"/>
  <c r="AE232" i="3"/>
  <c r="AH232" i="3"/>
  <c r="AK232" i="3"/>
  <c r="AN232" i="3"/>
  <c r="AQ232" i="3"/>
  <c r="AT232" i="3"/>
  <c r="AW232" i="3"/>
  <c r="AZ232" i="3"/>
  <c r="BC232" i="3"/>
  <c r="BF232" i="3"/>
  <c r="BI232" i="3"/>
  <c r="BL232" i="3"/>
  <c r="BO232" i="3"/>
  <c r="BR232" i="3"/>
  <c r="BU232" i="3"/>
  <c r="BX232" i="3"/>
  <c r="CA232" i="3"/>
  <c r="CD232" i="3"/>
  <c r="CG232" i="3"/>
  <c r="CJ232" i="3"/>
  <c r="CM232" i="3"/>
  <c r="CP232" i="3"/>
  <c r="CS232" i="3"/>
  <c r="G233" i="3"/>
  <c r="J233" i="3"/>
  <c r="M233" i="3"/>
  <c r="P233" i="3"/>
  <c r="S233" i="3"/>
  <c r="V233" i="3"/>
  <c r="Y233" i="3"/>
  <c r="AB233" i="3"/>
  <c r="AE233" i="3"/>
  <c r="AH233" i="3"/>
  <c r="AK233" i="3"/>
  <c r="AN233" i="3"/>
  <c r="AQ233" i="3"/>
  <c r="AT233" i="3"/>
  <c r="AW233" i="3"/>
  <c r="AZ233" i="3"/>
  <c r="BC233" i="3"/>
  <c r="BF233" i="3"/>
  <c r="BI233" i="3"/>
  <c r="BL233" i="3"/>
  <c r="BO233" i="3"/>
  <c r="BR233" i="3"/>
  <c r="BU233" i="3"/>
  <c r="BX233" i="3"/>
  <c r="CA233" i="3"/>
  <c r="CD233" i="3"/>
  <c r="CG233" i="3"/>
  <c r="CJ233" i="3"/>
  <c r="CM233" i="3"/>
  <c r="CP233" i="3"/>
  <c r="CS233" i="3"/>
  <c r="G234" i="3"/>
  <c r="J234" i="3"/>
  <c r="M234" i="3"/>
  <c r="P234" i="3"/>
  <c r="S234" i="3"/>
  <c r="V234" i="3"/>
  <c r="Y234" i="3"/>
  <c r="AB234" i="3"/>
  <c r="AE234" i="3"/>
  <c r="AH234" i="3"/>
  <c r="AK234" i="3"/>
  <c r="AN234" i="3"/>
  <c r="AQ234" i="3"/>
  <c r="AT234" i="3"/>
  <c r="AW234" i="3"/>
  <c r="AZ234" i="3"/>
  <c r="BC234" i="3"/>
  <c r="BF234" i="3"/>
  <c r="BI234" i="3"/>
  <c r="BL234" i="3"/>
  <c r="BO234" i="3"/>
  <c r="BR234" i="3"/>
  <c r="BU234" i="3"/>
  <c r="BX234" i="3"/>
  <c r="CA234" i="3"/>
  <c r="CD234" i="3"/>
  <c r="CG234" i="3"/>
  <c r="CJ234" i="3"/>
  <c r="CM234" i="3"/>
  <c r="CP234" i="3"/>
  <c r="CS234" i="3"/>
  <c r="G235" i="3"/>
  <c r="J235" i="3"/>
  <c r="M235" i="3"/>
  <c r="P235" i="3"/>
  <c r="S235" i="3"/>
  <c r="V235" i="3"/>
  <c r="Y235" i="3"/>
  <c r="AB235" i="3"/>
  <c r="AE235" i="3"/>
  <c r="AH235" i="3"/>
  <c r="AK235" i="3"/>
  <c r="AN235" i="3"/>
  <c r="AQ235" i="3"/>
  <c r="AT235" i="3"/>
  <c r="AW235" i="3"/>
  <c r="AZ235" i="3"/>
  <c r="BC235" i="3"/>
  <c r="BF235" i="3"/>
  <c r="BI235" i="3"/>
  <c r="BL235" i="3"/>
  <c r="BO235" i="3"/>
  <c r="BR235" i="3"/>
  <c r="BU235" i="3"/>
  <c r="BX235" i="3"/>
  <c r="CA235" i="3"/>
  <c r="CD235" i="3"/>
  <c r="CG235" i="3"/>
  <c r="CJ235" i="3"/>
  <c r="CM235" i="3"/>
  <c r="CP235" i="3"/>
  <c r="CS235" i="3"/>
  <c r="G236" i="3"/>
  <c r="J236" i="3"/>
  <c r="M236" i="3"/>
  <c r="P236" i="3"/>
  <c r="S236" i="3"/>
  <c r="V236" i="3"/>
  <c r="Y236" i="3"/>
  <c r="AB236" i="3"/>
  <c r="AE236" i="3"/>
  <c r="AH236" i="3"/>
  <c r="AK236" i="3"/>
  <c r="AN236" i="3"/>
  <c r="AQ236" i="3"/>
  <c r="AT236" i="3"/>
  <c r="AW236" i="3"/>
  <c r="AZ236" i="3"/>
  <c r="BC236" i="3"/>
  <c r="BF236" i="3"/>
  <c r="BI236" i="3"/>
  <c r="BL236" i="3"/>
  <c r="BO236" i="3"/>
  <c r="BR236" i="3"/>
  <c r="BU236" i="3"/>
  <c r="BX236" i="3"/>
  <c r="CA236" i="3"/>
  <c r="CD236" i="3"/>
  <c r="CG236" i="3"/>
  <c r="CJ236" i="3"/>
  <c r="CM236" i="3"/>
  <c r="CP236" i="3"/>
  <c r="CS236" i="3"/>
  <c r="G237" i="3"/>
  <c r="J237" i="3"/>
  <c r="M237" i="3"/>
  <c r="P237" i="3"/>
  <c r="S237" i="3"/>
  <c r="V237" i="3"/>
  <c r="Y237" i="3"/>
  <c r="AB237" i="3"/>
  <c r="AE237" i="3"/>
  <c r="AH237" i="3"/>
  <c r="AK237" i="3"/>
  <c r="AN237" i="3"/>
  <c r="AQ237" i="3"/>
  <c r="AT237" i="3"/>
  <c r="AW237" i="3"/>
  <c r="AZ237" i="3"/>
  <c r="BC237" i="3"/>
  <c r="BF237" i="3"/>
  <c r="BI237" i="3"/>
  <c r="BL237" i="3"/>
  <c r="BO237" i="3"/>
  <c r="BR237" i="3"/>
  <c r="BU237" i="3"/>
  <c r="BX237" i="3"/>
  <c r="CA237" i="3"/>
  <c r="CD237" i="3"/>
  <c r="CG237" i="3"/>
  <c r="CJ237" i="3"/>
  <c r="CM237" i="3"/>
  <c r="CP237" i="3"/>
  <c r="CS237" i="3"/>
  <c r="G238" i="3"/>
  <c r="J238" i="3"/>
  <c r="M238" i="3"/>
  <c r="P238" i="3"/>
  <c r="S238" i="3"/>
  <c r="V238" i="3"/>
  <c r="Y238" i="3"/>
  <c r="AB238" i="3"/>
  <c r="AE238" i="3"/>
  <c r="AH238" i="3"/>
  <c r="AK238" i="3"/>
  <c r="AN238" i="3"/>
  <c r="AQ238" i="3"/>
  <c r="AT238" i="3"/>
  <c r="AW238" i="3"/>
  <c r="AZ238" i="3"/>
  <c r="BC238" i="3"/>
  <c r="BF238" i="3"/>
  <c r="BI238" i="3"/>
  <c r="BL238" i="3"/>
  <c r="BO238" i="3"/>
  <c r="BR238" i="3"/>
  <c r="BU238" i="3"/>
  <c r="BX238" i="3"/>
  <c r="CA238" i="3"/>
  <c r="CD238" i="3"/>
  <c r="CG238" i="3"/>
  <c r="CJ238" i="3"/>
  <c r="CM238" i="3"/>
  <c r="CP238" i="3"/>
  <c r="CS238" i="3"/>
  <c r="G239" i="3"/>
  <c r="J239" i="3"/>
  <c r="M239" i="3"/>
  <c r="P239" i="3"/>
  <c r="S239" i="3"/>
  <c r="V239" i="3"/>
  <c r="Y239" i="3"/>
  <c r="AB239" i="3"/>
  <c r="AE239" i="3"/>
  <c r="AH239" i="3"/>
  <c r="AK239" i="3"/>
  <c r="AN239" i="3"/>
  <c r="AQ239" i="3"/>
  <c r="AT239" i="3"/>
  <c r="AW239" i="3"/>
  <c r="AZ239" i="3"/>
  <c r="BC239" i="3"/>
  <c r="BF239" i="3"/>
  <c r="BI239" i="3"/>
  <c r="BL239" i="3"/>
  <c r="BO239" i="3"/>
  <c r="BR239" i="3"/>
  <c r="BU239" i="3"/>
  <c r="BX239" i="3"/>
  <c r="CA239" i="3"/>
  <c r="CD239" i="3"/>
  <c r="CG239" i="3"/>
  <c r="CJ239" i="3"/>
  <c r="CM239" i="3"/>
  <c r="CP239" i="3"/>
  <c r="CS239" i="3"/>
  <c r="G240" i="3"/>
  <c r="J240" i="3"/>
  <c r="M240" i="3"/>
  <c r="P240" i="3"/>
  <c r="S240" i="3"/>
  <c r="V240" i="3"/>
  <c r="Y240" i="3"/>
  <c r="AB240" i="3"/>
  <c r="AE240" i="3"/>
  <c r="AH240" i="3"/>
  <c r="AK240" i="3"/>
  <c r="AN240" i="3"/>
  <c r="AQ240" i="3"/>
  <c r="AT240" i="3"/>
  <c r="AW240" i="3"/>
  <c r="AZ240" i="3"/>
  <c r="BC240" i="3"/>
  <c r="BF240" i="3"/>
  <c r="BI240" i="3"/>
  <c r="BL240" i="3"/>
  <c r="BO240" i="3"/>
  <c r="BR240" i="3"/>
  <c r="BU240" i="3"/>
  <c r="BX240" i="3"/>
  <c r="CA240" i="3"/>
  <c r="CD240" i="3"/>
  <c r="CG240" i="3"/>
  <c r="CJ240" i="3"/>
  <c r="CM240" i="3"/>
  <c r="CP240" i="3"/>
  <c r="CS240" i="3"/>
  <c r="G241" i="3"/>
  <c r="J241" i="3"/>
  <c r="M241" i="3"/>
  <c r="P241" i="3"/>
  <c r="S241" i="3"/>
  <c r="V241" i="3"/>
  <c r="Y241" i="3"/>
  <c r="AB241" i="3"/>
  <c r="AE241" i="3"/>
  <c r="AH241" i="3"/>
  <c r="AK241" i="3"/>
  <c r="AN241" i="3"/>
  <c r="AQ241" i="3"/>
  <c r="AT241" i="3"/>
  <c r="AW241" i="3"/>
  <c r="AZ241" i="3"/>
  <c r="BC241" i="3"/>
  <c r="BF241" i="3"/>
  <c r="BI241" i="3"/>
  <c r="BL241" i="3"/>
  <c r="BO241" i="3"/>
  <c r="BR241" i="3"/>
  <c r="BU241" i="3"/>
  <c r="BX241" i="3"/>
  <c r="CA241" i="3"/>
  <c r="CD241" i="3"/>
  <c r="CG241" i="3"/>
  <c r="CJ241" i="3"/>
  <c r="CM241" i="3"/>
  <c r="CP241" i="3"/>
  <c r="CS241" i="3"/>
  <c r="G242" i="3"/>
  <c r="J242" i="3"/>
  <c r="M242" i="3"/>
  <c r="P242" i="3"/>
  <c r="S242" i="3"/>
  <c r="V242" i="3"/>
  <c r="Y242" i="3"/>
  <c r="AB242" i="3"/>
  <c r="AE242" i="3"/>
  <c r="AH242" i="3"/>
  <c r="AK242" i="3"/>
  <c r="AN242" i="3"/>
  <c r="AQ242" i="3"/>
  <c r="AT242" i="3"/>
  <c r="AW242" i="3"/>
  <c r="AZ242" i="3"/>
  <c r="BC242" i="3"/>
  <c r="BF242" i="3"/>
  <c r="BI242" i="3"/>
  <c r="BL242" i="3"/>
  <c r="BO242" i="3"/>
  <c r="BR242" i="3"/>
  <c r="BU242" i="3"/>
  <c r="BX242" i="3"/>
  <c r="CA242" i="3"/>
  <c r="CD242" i="3"/>
  <c r="CG242" i="3"/>
  <c r="CJ242" i="3"/>
  <c r="CM242" i="3"/>
  <c r="CP242" i="3"/>
  <c r="CS242" i="3"/>
  <c r="G243" i="3"/>
  <c r="J243" i="3"/>
  <c r="M243" i="3"/>
  <c r="P243" i="3"/>
  <c r="S243" i="3"/>
  <c r="V243" i="3"/>
  <c r="Y243" i="3"/>
  <c r="AB243" i="3"/>
  <c r="AE243" i="3"/>
  <c r="AH243" i="3"/>
  <c r="AK243" i="3"/>
  <c r="AN243" i="3"/>
  <c r="AQ243" i="3"/>
  <c r="AT243" i="3"/>
  <c r="AW243" i="3"/>
  <c r="AZ243" i="3"/>
  <c r="BC243" i="3"/>
  <c r="BF243" i="3"/>
  <c r="BI243" i="3"/>
  <c r="BL243" i="3"/>
  <c r="BO243" i="3"/>
  <c r="BR243" i="3"/>
  <c r="BU243" i="3"/>
  <c r="BX243" i="3"/>
  <c r="CA243" i="3"/>
  <c r="CD243" i="3"/>
  <c r="CG243" i="3"/>
  <c r="CJ243" i="3"/>
  <c r="CM243" i="3"/>
  <c r="CP243" i="3"/>
  <c r="CS243" i="3"/>
  <c r="G244" i="3"/>
  <c r="J244" i="3"/>
  <c r="M244" i="3"/>
  <c r="P244" i="3"/>
  <c r="S244" i="3"/>
  <c r="V244" i="3"/>
  <c r="Y244" i="3"/>
  <c r="AB244" i="3"/>
  <c r="AE244" i="3"/>
  <c r="AH244" i="3"/>
  <c r="AK244" i="3"/>
  <c r="AN244" i="3"/>
  <c r="AQ244" i="3"/>
  <c r="AT244" i="3"/>
  <c r="AW244" i="3"/>
  <c r="AZ244" i="3"/>
  <c r="BC244" i="3"/>
  <c r="BF244" i="3"/>
  <c r="BI244" i="3"/>
  <c r="BL244" i="3"/>
  <c r="BO244" i="3"/>
  <c r="BR244" i="3"/>
  <c r="BU244" i="3"/>
  <c r="BX244" i="3"/>
  <c r="CA244" i="3"/>
  <c r="CD244" i="3"/>
  <c r="CG244" i="3"/>
  <c r="CJ244" i="3"/>
  <c r="CM244" i="3"/>
  <c r="CP244" i="3"/>
  <c r="CS244" i="3"/>
  <c r="G245" i="3"/>
  <c r="J245" i="3"/>
  <c r="M245" i="3"/>
  <c r="P245" i="3"/>
  <c r="S245" i="3"/>
  <c r="V245" i="3"/>
  <c r="Y245" i="3"/>
  <c r="AB245" i="3"/>
  <c r="AE245" i="3"/>
  <c r="AH245" i="3"/>
  <c r="AK245" i="3"/>
  <c r="AN245" i="3"/>
  <c r="AQ245" i="3"/>
  <c r="AT245" i="3"/>
  <c r="AW245" i="3"/>
  <c r="AZ245" i="3"/>
  <c r="BC245" i="3"/>
  <c r="BF245" i="3"/>
  <c r="BI245" i="3"/>
  <c r="BL245" i="3"/>
  <c r="BO245" i="3"/>
  <c r="BR245" i="3"/>
  <c r="BU245" i="3"/>
  <c r="BX245" i="3"/>
  <c r="CA245" i="3"/>
  <c r="CD245" i="3"/>
  <c r="CG245" i="3"/>
  <c r="CJ245" i="3"/>
  <c r="CM245" i="3"/>
  <c r="CP245" i="3"/>
  <c r="CS245" i="3"/>
  <c r="G246" i="3"/>
  <c r="J246" i="3"/>
  <c r="M246" i="3"/>
  <c r="P246" i="3"/>
  <c r="S246" i="3"/>
  <c r="V246" i="3"/>
  <c r="Y246" i="3"/>
  <c r="AB246" i="3"/>
  <c r="AE246" i="3"/>
  <c r="AH246" i="3"/>
  <c r="AK246" i="3"/>
  <c r="AN246" i="3"/>
  <c r="AQ246" i="3"/>
  <c r="AT246" i="3"/>
  <c r="AW246" i="3"/>
  <c r="AZ246" i="3"/>
  <c r="BC246" i="3"/>
  <c r="BF246" i="3"/>
  <c r="BI246" i="3"/>
  <c r="BL246" i="3"/>
  <c r="BO246" i="3"/>
  <c r="BR246" i="3"/>
  <c r="BU246" i="3"/>
  <c r="BX246" i="3"/>
  <c r="CA246" i="3"/>
  <c r="CD246" i="3"/>
  <c r="CG246" i="3"/>
  <c r="CJ246" i="3"/>
  <c r="CM246" i="3"/>
  <c r="CP246" i="3"/>
  <c r="CS246" i="3"/>
  <c r="G247" i="3"/>
  <c r="J247" i="3"/>
  <c r="M247" i="3"/>
  <c r="P247" i="3"/>
  <c r="S247" i="3"/>
  <c r="V247" i="3"/>
  <c r="Y247" i="3"/>
  <c r="AB247" i="3"/>
  <c r="AE247" i="3"/>
  <c r="AH247" i="3"/>
  <c r="AK247" i="3"/>
  <c r="AN247" i="3"/>
  <c r="AQ247" i="3"/>
  <c r="AT247" i="3"/>
  <c r="AW247" i="3"/>
  <c r="AZ247" i="3"/>
  <c r="BC247" i="3"/>
  <c r="BF247" i="3"/>
  <c r="BI247" i="3"/>
  <c r="BL247" i="3"/>
  <c r="BO247" i="3"/>
  <c r="BR247" i="3"/>
  <c r="BU247" i="3"/>
  <c r="BX247" i="3"/>
  <c r="CA247" i="3"/>
  <c r="CD247" i="3"/>
  <c r="CG247" i="3"/>
  <c r="CJ247" i="3"/>
  <c r="CM247" i="3"/>
  <c r="CP247" i="3"/>
  <c r="CS247" i="3"/>
  <c r="G248" i="3"/>
  <c r="J248" i="3"/>
  <c r="M248" i="3"/>
  <c r="P248" i="3"/>
  <c r="S248" i="3"/>
  <c r="V248" i="3"/>
  <c r="Y248" i="3"/>
  <c r="AB248" i="3"/>
  <c r="AE248" i="3"/>
  <c r="AH248" i="3"/>
  <c r="AK248" i="3"/>
  <c r="AN248" i="3"/>
  <c r="AQ248" i="3"/>
  <c r="AT248" i="3"/>
  <c r="AW248" i="3"/>
  <c r="AZ248" i="3"/>
  <c r="BC248" i="3"/>
  <c r="BF248" i="3"/>
  <c r="BI248" i="3"/>
  <c r="BL248" i="3"/>
  <c r="BO248" i="3"/>
  <c r="BR248" i="3"/>
  <c r="BU248" i="3"/>
  <c r="BX248" i="3"/>
  <c r="CA248" i="3"/>
  <c r="CD248" i="3"/>
  <c r="CG248" i="3"/>
  <c r="CJ248" i="3"/>
  <c r="CM248" i="3"/>
  <c r="CP248" i="3"/>
  <c r="CS248" i="3"/>
  <c r="G249" i="3"/>
  <c r="J249" i="3"/>
  <c r="M249" i="3"/>
  <c r="P249" i="3"/>
  <c r="S249" i="3"/>
  <c r="V249" i="3"/>
  <c r="Y249" i="3"/>
  <c r="AB249" i="3"/>
  <c r="AE249" i="3"/>
  <c r="AH249" i="3"/>
  <c r="AK249" i="3"/>
  <c r="AN249" i="3"/>
  <c r="AQ249" i="3"/>
  <c r="AT249" i="3"/>
  <c r="AW249" i="3"/>
  <c r="AZ249" i="3"/>
  <c r="BC249" i="3"/>
  <c r="BF249" i="3"/>
  <c r="BI249" i="3"/>
  <c r="BL249" i="3"/>
  <c r="BO249" i="3"/>
  <c r="BR249" i="3"/>
  <c r="BU249" i="3"/>
  <c r="BX249" i="3"/>
  <c r="CA249" i="3"/>
  <c r="CD249" i="3"/>
  <c r="CG249" i="3"/>
  <c r="CJ249" i="3"/>
  <c r="CM249" i="3"/>
  <c r="CP249" i="3"/>
  <c r="CS249" i="3"/>
  <c r="G250" i="3"/>
  <c r="J250" i="3"/>
  <c r="M250" i="3"/>
  <c r="P250" i="3"/>
  <c r="S250" i="3"/>
  <c r="V250" i="3"/>
  <c r="Y250" i="3"/>
  <c r="AB250" i="3"/>
  <c r="AE250" i="3"/>
  <c r="AH250" i="3"/>
  <c r="AK250" i="3"/>
  <c r="AN250" i="3"/>
  <c r="AQ250" i="3"/>
  <c r="AT250" i="3"/>
  <c r="AW250" i="3"/>
  <c r="AZ250" i="3"/>
  <c r="BC250" i="3"/>
  <c r="BF250" i="3"/>
  <c r="BI250" i="3"/>
  <c r="BL250" i="3"/>
  <c r="BO250" i="3"/>
  <c r="BR250" i="3"/>
  <c r="BU250" i="3"/>
  <c r="BX250" i="3"/>
  <c r="CA250" i="3"/>
  <c r="CD250" i="3"/>
  <c r="CG250" i="3"/>
  <c r="CJ250" i="3"/>
  <c r="CM250" i="3"/>
  <c r="CP250" i="3"/>
  <c r="CS250" i="3"/>
  <c r="G251" i="3"/>
  <c r="J251" i="3"/>
  <c r="M251" i="3"/>
  <c r="P251" i="3"/>
  <c r="S251" i="3"/>
  <c r="V251" i="3"/>
  <c r="Y251" i="3"/>
  <c r="AB251" i="3"/>
  <c r="AE251" i="3"/>
  <c r="AH251" i="3"/>
  <c r="AK251" i="3"/>
  <c r="AN251" i="3"/>
  <c r="AQ251" i="3"/>
  <c r="AT251" i="3"/>
  <c r="AW251" i="3"/>
  <c r="AZ251" i="3"/>
  <c r="BC251" i="3"/>
  <c r="BF251" i="3"/>
  <c r="BI251" i="3"/>
  <c r="BL251" i="3"/>
  <c r="BO251" i="3"/>
  <c r="BR251" i="3"/>
  <c r="BU251" i="3"/>
  <c r="BX251" i="3"/>
  <c r="CA251" i="3"/>
  <c r="CD251" i="3"/>
  <c r="CG251" i="3"/>
  <c r="CJ251" i="3"/>
  <c r="CM251" i="3"/>
  <c r="CP251" i="3"/>
  <c r="CS251" i="3"/>
  <c r="G252" i="3"/>
  <c r="J252" i="3"/>
  <c r="M252" i="3"/>
  <c r="P252" i="3"/>
  <c r="S252" i="3"/>
  <c r="V252" i="3"/>
  <c r="Y252" i="3"/>
  <c r="AB252" i="3"/>
  <c r="AE252" i="3"/>
  <c r="AH252" i="3"/>
  <c r="AK252" i="3"/>
  <c r="AN252" i="3"/>
  <c r="AQ252" i="3"/>
  <c r="AT252" i="3"/>
  <c r="AW252" i="3"/>
  <c r="AZ252" i="3"/>
  <c r="BC252" i="3"/>
  <c r="BF252" i="3"/>
  <c r="BI252" i="3"/>
  <c r="BL252" i="3"/>
  <c r="BO252" i="3"/>
  <c r="BR252" i="3"/>
  <c r="BU252" i="3"/>
  <c r="BX252" i="3"/>
  <c r="CA252" i="3"/>
  <c r="CD252" i="3"/>
  <c r="CG252" i="3"/>
  <c r="CJ252" i="3"/>
  <c r="CM252" i="3"/>
  <c r="CP252" i="3"/>
  <c r="CS252" i="3"/>
  <c r="G253" i="3"/>
  <c r="J253" i="3"/>
  <c r="M253" i="3"/>
  <c r="P253" i="3"/>
  <c r="S253" i="3"/>
  <c r="V253" i="3"/>
  <c r="Y253" i="3"/>
  <c r="AB253" i="3"/>
  <c r="AE253" i="3"/>
  <c r="AH253" i="3"/>
  <c r="AK253" i="3"/>
  <c r="AN253" i="3"/>
  <c r="AQ253" i="3"/>
  <c r="AT253" i="3"/>
  <c r="AW253" i="3"/>
  <c r="AZ253" i="3"/>
  <c r="BC253" i="3"/>
  <c r="BF253" i="3"/>
  <c r="BI253" i="3"/>
  <c r="BL253" i="3"/>
  <c r="BO253" i="3"/>
  <c r="BR253" i="3"/>
  <c r="BU253" i="3"/>
  <c r="BX253" i="3"/>
  <c r="CA253" i="3"/>
  <c r="CD253" i="3"/>
  <c r="CG253" i="3"/>
  <c r="CJ253" i="3"/>
  <c r="CM253" i="3"/>
  <c r="CP253" i="3"/>
  <c r="CS253" i="3"/>
  <c r="G254" i="3"/>
  <c r="J254" i="3"/>
  <c r="M254" i="3"/>
  <c r="P254" i="3"/>
  <c r="S254" i="3"/>
  <c r="V254" i="3"/>
  <c r="Y254" i="3"/>
  <c r="AB254" i="3"/>
  <c r="AE254" i="3"/>
  <c r="AH254" i="3"/>
  <c r="AK254" i="3"/>
  <c r="AN254" i="3"/>
  <c r="AQ254" i="3"/>
  <c r="AT254" i="3"/>
  <c r="AW254" i="3"/>
  <c r="AZ254" i="3"/>
  <c r="BC254" i="3"/>
  <c r="BF254" i="3"/>
  <c r="BI254" i="3"/>
  <c r="BL254" i="3"/>
  <c r="BO254" i="3"/>
  <c r="BR254" i="3"/>
  <c r="BU254" i="3"/>
  <c r="BX254" i="3"/>
  <c r="CA254" i="3"/>
  <c r="CD254" i="3"/>
  <c r="CG254" i="3"/>
  <c r="CJ254" i="3"/>
  <c r="CM254" i="3"/>
  <c r="CP254" i="3"/>
  <c r="CS254" i="3"/>
  <c r="G255" i="3"/>
  <c r="J255" i="3"/>
  <c r="M255" i="3"/>
  <c r="P255" i="3"/>
  <c r="S255" i="3"/>
  <c r="V255" i="3"/>
  <c r="Y255" i="3"/>
  <c r="AB255" i="3"/>
  <c r="AE255" i="3"/>
  <c r="AH255" i="3"/>
  <c r="AK255" i="3"/>
  <c r="AN255" i="3"/>
  <c r="AQ255" i="3"/>
  <c r="AT255" i="3"/>
  <c r="AW255" i="3"/>
  <c r="AZ255" i="3"/>
  <c r="BC255" i="3"/>
  <c r="BF255" i="3"/>
  <c r="BI255" i="3"/>
  <c r="BL255" i="3"/>
  <c r="BO255" i="3"/>
  <c r="BR255" i="3"/>
  <c r="BU255" i="3"/>
  <c r="BX255" i="3"/>
  <c r="CA255" i="3"/>
  <c r="CD255" i="3"/>
  <c r="CG255" i="3"/>
  <c r="CJ255" i="3"/>
  <c r="CM255" i="3"/>
  <c r="CP255" i="3"/>
  <c r="CS255" i="3"/>
  <c r="G256" i="3"/>
  <c r="J256" i="3"/>
  <c r="M256" i="3"/>
  <c r="P256" i="3"/>
  <c r="S256" i="3"/>
  <c r="V256" i="3"/>
  <c r="Y256" i="3"/>
  <c r="AB256" i="3"/>
  <c r="AE256" i="3"/>
  <c r="AH256" i="3"/>
  <c r="AK256" i="3"/>
  <c r="AN256" i="3"/>
  <c r="AQ256" i="3"/>
  <c r="AT256" i="3"/>
  <c r="AW256" i="3"/>
  <c r="AZ256" i="3"/>
  <c r="BC256" i="3"/>
  <c r="BF256" i="3"/>
  <c r="BI256" i="3"/>
  <c r="BL256" i="3"/>
  <c r="BO256" i="3"/>
  <c r="BR256" i="3"/>
  <c r="BU256" i="3"/>
  <c r="BX256" i="3"/>
  <c r="CA256" i="3"/>
  <c r="CD256" i="3"/>
  <c r="CG256" i="3"/>
  <c r="CJ256" i="3"/>
  <c r="CM256" i="3"/>
  <c r="CP256" i="3"/>
  <c r="CS256" i="3"/>
  <c r="G257" i="3"/>
  <c r="J257" i="3"/>
  <c r="M257" i="3"/>
  <c r="P257" i="3"/>
  <c r="S257" i="3"/>
  <c r="V257" i="3"/>
  <c r="Y257" i="3"/>
  <c r="AB257" i="3"/>
  <c r="AE257" i="3"/>
  <c r="AH257" i="3"/>
  <c r="AK257" i="3"/>
  <c r="AN257" i="3"/>
  <c r="AQ257" i="3"/>
  <c r="AT257" i="3"/>
  <c r="AW257" i="3"/>
  <c r="AZ257" i="3"/>
  <c r="BC257" i="3"/>
  <c r="BF257" i="3"/>
  <c r="BI257" i="3"/>
  <c r="BL257" i="3"/>
  <c r="BO257" i="3"/>
  <c r="BR257" i="3"/>
  <c r="BU257" i="3"/>
  <c r="BX257" i="3"/>
  <c r="CA257" i="3"/>
  <c r="CD257" i="3"/>
  <c r="CG257" i="3"/>
  <c r="CJ257" i="3"/>
  <c r="CM257" i="3"/>
  <c r="CP257" i="3"/>
  <c r="CS257" i="3"/>
  <c r="G258" i="3"/>
  <c r="J258" i="3"/>
  <c r="M258" i="3"/>
  <c r="P258" i="3"/>
  <c r="S258" i="3"/>
  <c r="V258" i="3"/>
  <c r="Y258" i="3"/>
  <c r="AB258" i="3"/>
  <c r="AE258" i="3"/>
  <c r="AH258" i="3"/>
  <c r="AK258" i="3"/>
  <c r="AN258" i="3"/>
  <c r="AQ258" i="3"/>
  <c r="AT258" i="3"/>
  <c r="AW258" i="3"/>
  <c r="AZ258" i="3"/>
  <c r="BC258" i="3"/>
  <c r="BF258" i="3"/>
  <c r="BI258" i="3"/>
  <c r="BL258" i="3"/>
  <c r="BO258" i="3"/>
  <c r="BR258" i="3"/>
  <c r="BU258" i="3"/>
  <c r="BX258" i="3"/>
  <c r="CA258" i="3"/>
  <c r="CD258" i="3"/>
  <c r="CG258" i="3"/>
  <c r="CJ258" i="3"/>
  <c r="CM258" i="3"/>
  <c r="CP258" i="3"/>
  <c r="CS258" i="3"/>
  <c r="G259" i="3"/>
  <c r="J259" i="3"/>
  <c r="M259" i="3"/>
  <c r="P259" i="3"/>
  <c r="S259" i="3"/>
  <c r="V259" i="3"/>
  <c r="Y259" i="3"/>
  <c r="AB259" i="3"/>
  <c r="AE259" i="3"/>
  <c r="AH259" i="3"/>
  <c r="AK259" i="3"/>
  <c r="AN259" i="3"/>
  <c r="AQ259" i="3"/>
  <c r="AT259" i="3"/>
  <c r="AW259" i="3"/>
  <c r="AZ259" i="3"/>
  <c r="BC259" i="3"/>
  <c r="BF259" i="3"/>
  <c r="BI259" i="3"/>
  <c r="BL259" i="3"/>
  <c r="BO259" i="3"/>
  <c r="BR259" i="3"/>
  <c r="BU259" i="3"/>
  <c r="BX259" i="3"/>
  <c r="CA259" i="3"/>
  <c r="CD259" i="3"/>
  <c r="CG259" i="3"/>
  <c r="CJ259" i="3"/>
  <c r="CM259" i="3"/>
  <c r="CP259" i="3"/>
  <c r="CS259" i="3"/>
  <c r="G260" i="3"/>
  <c r="J260" i="3"/>
  <c r="M260" i="3"/>
  <c r="P260" i="3"/>
  <c r="S260" i="3"/>
  <c r="V260" i="3"/>
  <c r="Y260" i="3"/>
  <c r="AB260" i="3"/>
  <c r="AE260" i="3"/>
  <c r="AH260" i="3"/>
  <c r="AK260" i="3"/>
  <c r="AN260" i="3"/>
  <c r="AQ260" i="3"/>
  <c r="AT260" i="3"/>
  <c r="AW260" i="3"/>
  <c r="AZ260" i="3"/>
  <c r="BC260" i="3"/>
  <c r="BF260" i="3"/>
  <c r="BI260" i="3"/>
  <c r="BL260" i="3"/>
  <c r="BO260" i="3"/>
  <c r="BR260" i="3"/>
  <c r="BU260" i="3"/>
  <c r="BX260" i="3"/>
  <c r="CA260" i="3"/>
  <c r="CD260" i="3"/>
  <c r="CG260" i="3"/>
  <c r="CJ260" i="3"/>
  <c r="CM260" i="3"/>
  <c r="CP260" i="3"/>
  <c r="CS260" i="3"/>
  <c r="G261" i="3"/>
  <c r="J261" i="3"/>
  <c r="M261" i="3"/>
  <c r="P261" i="3"/>
  <c r="S261" i="3"/>
  <c r="V261" i="3"/>
  <c r="Y261" i="3"/>
  <c r="AB261" i="3"/>
  <c r="AE261" i="3"/>
  <c r="AH261" i="3"/>
  <c r="AK261" i="3"/>
  <c r="AN261" i="3"/>
  <c r="AQ261" i="3"/>
  <c r="AT261" i="3"/>
  <c r="AW261" i="3"/>
  <c r="AZ261" i="3"/>
  <c r="BC261" i="3"/>
  <c r="BF261" i="3"/>
  <c r="BI261" i="3"/>
  <c r="BL261" i="3"/>
  <c r="BO261" i="3"/>
  <c r="BR261" i="3"/>
  <c r="BU261" i="3"/>
  <c r="BX261" i="3"/>
  <c r="CA261" i="3"/>
  <c r="CD261" i="3"/>
  <c r="CG261" i="3"/>
  <c r="CJ261" i="3"/>
  <c r="CM261" i="3"/>
  <c r="CP261" i="3"/>
  <c r="CS261" i="3"/>
  <c r="G262" i="3"/>
  <c r="J262" i="3"/>
  <c r="M262" i="3"/>
  <c r="P262" i="3"/>
  <c r="S262" i="3"/>
  <c r="V262" i="3"/>
  <c r="Y262" i="3"/>
  <c r="AB262" i="3"/>
  <c r="AE262" i="3"/>
  <c r="AH262" i="3"/>
  <c r="AK262" i="3"/>
  <c r="AN262" i="3"/>
  <c r="AQ262" i="3"/>
  <c r="AT262" i="3"/>
  <c r="AW262" i="3"/>
  <c r="AZ262" i="3"/>
  <c r="BC262" i="3"/>
  <c r="BF262" i="3"/>
  <c r="BI262" i="3"/>
  <c r="BL262" i="3"/>
  <c r="BO262" i="3"/>
  <c r="BR262" i="3"/>
  <c r="BU262" i="3"/>
  <c r="BX262" i="3"/>
  <c r="CA262" i="3"/>
  <c r="CD262" i="3"/>
  <c r="CG262" i="3"/>
  <c r="CJ262" i="3"/>
  <c r="CM262" i="3"/>
  <c r="CP262" i="3"/>
  <c r="CS262" i="3"/>
  <c r="G263" i="3"/>
  <c r="J263" i="3"/>
  <c r="M263" i="3"/>
  <c r="P263" i="3"/>
  <c r="S263" i="3"/>
  <c r="V263" i="3"/>
  <c r="Y263" i="3"/>
  <c r="AB263" i="3"/>
  <c r="AE263" i="3"/>
  <c r="AH263" i="3"/>
  <c r="AK263" i="3"/>
  <c r="AN263" i="3"/>
  <c r="AQ263" i="3"/>
  <c r="AT263" i="3"/>
  <c r="AW263" i="3"/>
  <c r="AZ263" i="3"/>
  <c r="BC263" i="3"/>
  <c r="BF263" i="3"/>
  <c r="BI263" i="3"/>
  <c r="BL263" i="3"/>
  <c r="BO263" i="3"/>
  <c r="BR263" i="3"/>
  <c r="BU263" i="3"/>
  <c r="BX263" i="3"/>
  <c r="CA263" i="3"/>
  <c r="CD263" i="3"/>
  <c r="CG263" i="3"/>
  <c r="CJ263" i="3"/>
  <c r="CM263" i="3"/>
  <c r="CP263" i="3"/>
  <c r="CS263" i="3"/>
  <c r="G264" i="3"/>
  <c r="J264" i="3"/>
  <c r="M264" i="3"/>
  <c r="P264" i="3"/>
  <c r="S264" i="3"/>
  <c r="V264" i="3"/>
  <c r="Y264" i="3"/>
  <c r="AB264" i="3"/>
  <c r="AE264" i="3"/>
  <c r="AH264" i="3"/>
  <c r="AK264" i="3"/>
  <c r="AN264" i="3"/>
  <c r="AQ264" i="3"/>
  <c r="AT264" i="3"/>
  <c r="AW264" i="3"/>
  <c r="AZ264" i="3"/>
  <c r="BC264" i="3"/>
  <c r="BF264" i="3"/>
  <c r="BI264" i="3"/>
  <c r="BL264" i="3"/>
  <c r="BO264" i="3"/>
  <c r="BR264" i="3"/>
  <c r="BU264" i="3"/>
  <c r="BX264" i="3"/>
  <c r="CA264" i="3"/>
  <c r="CD264" i="3"/>
  <c r="CG264" i="3"/>
  <c r="CJ264" i="3"/>
  <c r="CM264" i="3"/>
  <c r="CP264" i="3"/>
  <c r="CS264" i="3"/>
  <c r="G265" i="3"/>
  <c r="J265" i="3"/>
  <c r="M265" i="3"/>
  <c r="P265" i="3"/>
  <c r="S265" i="3"/>
  <c r="V265" i="3"/>
  <c r="Y265" i="3"/>
  <c r="AB265" i="3"/>
  <c r="AE265" i="3"/>
  <c r="AH265" i="3"/>
  <c r="AK265" i="3"/>
  <c r="AN265" i="3"/>
  <c r="AQ265" i="3"/>
  <c r="AT265" i="3"/>
  <c r="AW265" i="3"/>
  <c r="AZ265" i="3"/>
  <c r="BC265" i="3"/>
  <c r="BF265" i="3"/>
  <c r="BI265" i="3"/>
  <c r="BL265" i="3"/>
  <c r="BO265" i="3"/>
  <c r="BR265" i="3"/>
  <c r="BU265" i="3"/>
  <c r="BX265" i="3"/>
  <c r="CA265" i="3"/>
  <c r="CD265" i="3"/>
  <c r="CG265" i="3"/>
  <c r="CJ265" i="3"/>
  <c r="CM265" i="3"/>
  <c r="CP265" i="3"/>
  <c r="CS265" i="3"/>
  <c r="G266" i="3"/>
  <c r="J266" i="3"/>
  <c r="M266" i="3"/>
  <c r="P266" i="3"/>
  <c r="S266" i="3"/>
  <c r="V266" i="3"/>
  <c r="Y266" i="3"/>
  <c r="AB266" i="3"/>
  <c r="AE266" i="3"/>
  <c r="AH266" i="3"/>
  <c r="AK266" i="3"/>
  <c r="AN266" i="3"/>
  <c r="AQ266" i="3"/>
  <c r="AT266" i="3"/>
  <c r="AW266" i="3"/>
  <c r="AZ266" i="3"/>
  <c r="BC266" i="3"/>
  <c r="BF266" i="3"/>
  <c r="BI266" i="3"/>
  <c r="BL266" i="3"/>
  <c r="BO266" i="3"/>
  <c r="BR266" i="3"/>
  <c r="BU266" i="3"/>
  <c r="BX266" i="3"/>
  <c r="CA266" i="3"/>
  <c r="CD266" i="3"/>
  <c r="CG266" i="3"/>
  <c r="CJ266" i="3"/>
  <c r="CM266" i="3"/>
  <c r="CP266" i="3"/>
  <c r="CS266" i="3"/>
  <c r="G267" i="3"/>
  <c r="J267" i="3"/>
  <c r="M267" i="3"/>
  <c r="P267" i="3"/>
  <c r="S267" i="3"/>
  <c r="V267" i="3"/>
  <c r="Y267" i="3"/>
  <c r="AB267" i="3"/>
  <c r="AE267" i="3"/>
  <c r="AH267" i="3"/>
  <c r="AK267" i="3"/>
  <c r="AN267" i="3"/>
  <c r="AQ267" i="3"/>
  <c r="AT267" i="3"/>
  <c r="AW267" i="3"/>
  <c r="AZ267" i="3"/>
  <c r="BC267" i="3"/>
  <c r="BF267" i="3"/>
  <c r="BI267" i="3"/>
  <c r="BL267" i="3"/>
  <c r="BO267" i="3"/>
  <c r="BR267" i="3"/>
  <c r="BU267" i="3"/>
  <c r="BX267" i="3"/>
  <c r="CA267" i="3"/>
  <c r="CD267" i="3"/>
  <c r="CG267" i="3"/>
  <c r="CJ267" i="3"/>
  <c r="CM267" i="3"/>
  <c r="CP267" i="3"/>
  <c r="CS267" i="3"/>
  <c r="G268" i="3"/>
  <c r="J268" i="3"/>
  <c r="M268" i="3"/>
  <c r="P268" i="3"/>
  <c r="S268" i="3"/>
  <c r="V268" i="3"/>
  <c r="Y268" i="3"/>
  <c r="AB268" i="3"/>
  <c r="AE268" i="3"/>
  <c r="AH268" i="3"/>
  <c r="AK268" i="3"/>
  <c r="AN268" i="3"/>
  <c r="AQ268" i="3"/>
  <c r="AT268" i="3"/>
  <c r="AW268" i="3"/>
  <c r="AZ268" i="3"/>
  <c r="BC268" i="3"/>
  <c r="BF268" i="3"/>
  <c r="BI268" i="3"/>
  <c r="BL268" i="3"/>
  <c r="BO268" i="3"/>
  <c r="BR268" i="3"/>
  <c r="BU268" i="3"/>
  <c r="BX268" i="3"/>
  <c r="CA268" i="3"/>
  <c r="CD268" i="3"/>
  <c r="CG268" i="3"/>
  <c r="CJ268" i="3"/>
  <c r="CM268" i="3"/>
  <c r="CP268" i="3"/>
  <c r="CS268" i="3"/>
  <c r="G269" i="3"/>
  <c r="J269" i="3"/>
  <c r="M269" i="3"/>
  <c r="P269" i="3"/>
  <c r="S269" i="3"/>
  <c r="V269" i="3"/>
  <c r="Y269" i="3"/>
  <c r="AB269" i="3"/>
  <c r="AE269" i="3"/>
  <c r="AH269" i="3"/>
  <c r="AK269" i="3"/>
  <c r="AN269" i="3"/>
  <c r="AQ269" i="3"/>
  <c r="AT269" i="3"/>
  <c r="AW269" i="3"/>
  <c r="AZ269" i="3"/>
  <c r="BC269" i="3"/>
  <c r="BF269" i="3"/>
  <c r="BI269" i="3"/>
  <c r="BL269" i="3"/>
  <c r="BO269" i="3"/>
  <c r="BR269" i="3"/>
  <c r="BU269" i="3"/>
  <c r="BX269" i="3"/>
  <c r="CA269" i="3"/>
  <c r="CD269" i="3"/>
  <c r="CG269" i="3"/>
  <c r="CJ269" i="3"/>
  <c r="CM269" i="3"/>
  <c r="CP269" i="3"/>
  <c r="CS269" i="3"/>
  <c r="G270" i="3"/>
  <c r="J270" i="3"/>
  <c r="M270" i="3"/>
  <c r="P270" i="3"/>
  <c r="S270" i="3"/>
  <c r="V270" i="3"/>
  <c r="Y270" i="3"/>
  <c r="AB270" i="3"/>
  <c r="AE270" i="3"/>
  <c r="AH270" i="3"/>
  <c r="AK270" i="3"/>
  <c r="AN270" i="3"/>
  <c r="AQ270" i="3"/>
  <c r="AT270" i="3"/>
  <c r="AW270" i="3"/>
  <c r="AZ270" i="3"/>
  <c r="BC270" i="3"/>
  <c r="BF270" i="3"/>
  <c r="BI270" i="3"/>
  <c r="BL270" i="3"/>
  <c r="BO270" i="3"/>
  <c r="BR270" i="3"/>
  <c r="BU270" i="3"/>
  <c r="BX270" i="3"/>
  <c r="CA270" i="3"/>
  <c r="CD270" i="3"/>
  <c r="CG270" i="3"/>
  <c r="CJ270" i="3"/>
  <c r="CM270" i="3"/>
  <c r="CP270" i="3"/>
  <c r="CS270" i="3"/>
  <c r="G271" i="3"/>
  <c r="J271" i="3"/>
  <c r="M271" i="3"/>
  <c r="P271" i="3"/>
  <c r="S271" i="3"/>
  <c r="V271" i="3"/>
  <c r="Y271" i="3"/>
  <c r="AB271" i="3"/>
  <c r="AE271" i="3"/>
  <c r="AH271" i="3"/>
  <c r="AK271" i="3"/>
  <c r="AN271" i="3"/>
  <c r="AQ271" i="3"/>
  <c r="AT271" i="3"/>
  <c r="AW271" i="3"/>
  <c r="AZ271" i="3"/>
  <c r="BC271" i="3"/>
  <c r="BF271" i="3"/>
  <c r="BI271" i="3"/>
  <c r="BL271" i="3"/>
  <c r="BO271" i="3"/>
  <c r="BR271" i="3"/>
  <c r="BU271" i="3"/>
  <c r="BX271" i="3"/>
  <c r="CA271" i="3"/>
  <c r="CD271" i="3"/>
  <c r="CG271" i="3"/>
  <c r="CJ271" i="3"/>
  <c r="CM271" i="3"/>
  <c r="CP271" i="3"/>
  <c r="CS271" i="3"/>
  <c r="G272" i="3"/>
  <c r="J272" i="3"/>
  <c r="M272" i="3"/>
  <c r="P272" i="3"/>
  <c r="S272" i="3"/>
  <c r="V272" i="3"/>
  <c r="Y272" i="3"/>
  <c r="AB272" i="3"/>
  <c r="AE272" i="3"/>
  <c r="AH272" i="3"/>
  <c r="AK272" i="3"/>
  <c r="AN272" i="3"/>
  <c r="AQ272" i="3"/>
  <c r="AT272" i="3"/>
  <c r="AW272" i="3"/>
  <c r="AZ272" i="3"/>
  <c r="BC272" i="3"/>
  <c r="BF272" i="3"/>
  <c r="BI272" i="3"/>
  <c r="BL272" i="3"/>
  <c r="BO272" i="3"/>
  <c r="BR272" i="3"/>
  <c r="BU272" i="3"/>
  <c r="BX272" i="3"/>
  <c r="CA272" i="3"/>
  <c r="CD272" i="3"/>
  <c r="CG272" i="3"/>
  <c r="CJ272" i="3"/>
  <c r="CM272" i="3"/>
  <c r="CP272" i="3"/>
  <c r="CS272" i="3"/>
  <c r="G273" i="3"/>
  <c r="J273" i="3"/>
  <c r="M273" i="3"/>
  <c r="P273" i="3"/>
  <c r="S273" i="3"/>
  <c r="V273" i="3"/>
  <c r="Y273" i="3"/>
  <c r="AB273" i="3"/>
  <c r="AE273" i="3"/>
  <c r="AH273" i="3"/>
  <c r="AK273" i="3"/>
  <c r="AN273" i="3"/>
  <c r="AQ273" i="3"/>
  <c r="AT273" i="3"/>
  <c r="AW273" i="3"/>
  <c r="AZ273" i="3"/>
  <c r="BC273" i="3"/>
  <c r="BF273" i="3"/>
  <c r="BI273" i="3"/>
  <c r="BL273" i="3"/>
  <c r="BO273" i="3"/>
  <c r="BR273" i="3"/>
  <c r="BU273" i="3"/>
  <c r="BX273" i="3"/>
  <c r="CA273" i="3"/>
  <c r="CD273" i="3"/>
  <c r="CG273" i="3"/>
  <c r="CJ273" i="3"/>
  <c r="CM273" i="3"/>
  <c r="CP273" i="3"/>
  <c r="CS273" i="3"/>
  <c r="G274" i="3"/>
  <c r="J274" i="3"/>
  <c r="M274" i="3"/>
  <c r="P274" i="3"/>
  <c r="S274" i="3"/>
  <c r="V274" i="3"/>
  <c r="Y274" i="3"/>
  <c r="AB274" i="3"/>
  <c r="AE274" i="3"/>
  <c r="AH274" i="3"/>
  <c r="AK274" i="3"/>
  <c r="AN274" i="3"/>
  <c r="AQ274" i="3"/>
  <c r="AT274" i="3"/>
  <c r="AW274" i="3"/>
  <c r="AZ274" i="3"/>
  <c r="BC274" i="3"/>
  <c r="BF274" i="3"/>
  <c r="BI274" i="3"/>
  <c r="BL274" i="3"/>
  <c r="BO274" i="3"/>
  <c r="BR274" i="3"/>
  <c r="BU274" i="3"/>
  <c r="BX274" i="3"/>
  <c r="CA274" i="3"/>
  <c r="CD274" i="3"/>
  <c r="CG274" i="3"/>
  <c r="CJ274" i="3"/>
  <c r="CM274" i="3"/>
  <c r="CP274" i="3"/>
  <c r="CS274" i="3"/>
  <c r="G275" i="3"/>
  <c r="J275" i="3"/>
  <c r="M275" i="3"/>
  <c r="P275" i="3"/>
  <c r="S275" i="3"/>
  <c r="V275" i="3"/>
  <c r="Y275" i="3"/>
  <c r="AB275" i="3"/>
  <c r="AE275" i="3"/>
  <c r="AH275" i="3"/>
  <c r="AK275" i="3"/>
  <c r="AN275" i="3"/>
  <c r="AQ275" i="3"/>
  <c r="AT275" i="3"/>
  <c r="AW275" i="3"/>
  <c r="AZ275" i="3"/>
  <c r="BC275" i="3"/>
  <c r="BF275" i="3"/>
  <c r="BI275" i="3"/>
  <c r="BL275" i="3"/>
  <c r="BO275" i="3"/>
  <c r="BR275" i="3"/>
  <c r="BU275" i="3"/>
  <c r="BX275" i="3"/>
  <c r="CA275" i="3"/>
  <c r="CD275" i="3"/>
  <c r="CG275" i="3"/>
  <c r="CJ275" i="3"/>
  <c r="CM275" i="3"/>
  <c r="CP275" i="3"/>
  <c r="CS275" i="3"/>
  <c r="G276" i="3"/>
  <c r="J276" i="3"/>
  <c r="M276" i="3"/>
  <c r="P276" i="3"/>
  <c r="S276" i="3"/>
  <c r="V276" i="3"/>
  <c r="Y276" i="3"/>
  <c r="AB276" i="3"/>
  <c r="AE276" i="3"/>
  <c r="AH276" i="3"/>
  <c r="AK276" i="3"/>
  <c r="AN276" i="3"/>
  <c r="AQ276" i="3"/>
  <c r="AT276" i="3"/>
  <c r="AW276" i="3"/>
  <c r="AZ276" i="3"/>
  <c r="BC276" i="3"/>
  <c r="BF276" i="3"/>
  <c r="BI276" i="3"/>
  <c r="BL276" i="3"/>
  <c r="BO276" i="3"/>
  <c r="BR276" i="3"/>
  <c r="BU276" i="3"/>
  <c r="BX276" i="3"/>
  <c r="CA276" i="3"/>
  <c r="CD276" i="3"/>
  <c r="CG276" i="3"/>
  <c r="CJ276" i="3"/>
  <c r="CM276" i="3"/>
  <c r="CP276" i="3"/>
  <c r="CS276" i="3"/>
  <c r="G277" i="3"/>
  <c r="J277" i="3"/>
  <c r="M277" i="3"/>
  <c r="P277" i="3"/>
  <c r="S277" i="3"/>
  <c r="V277" i="3"/>
  <c r="Y277" i="3"/>
  <c r="AB277" i="3"/>
  <c r="AE277" i="3"/>
  <c r="AH277" i="3"/>
  <c r="AK277" i="3"/>
  <c r="AN277" i="3"/>
  <c r="AQ277" i="3"/>
  <c r="AT277" i="3"/>
  <c r="AW277" i="3"/>
  <c r="AZ277" i="3"/>
  <c r="BC277" i="3"/>
  <c r="BF277" i="3"/>
  <c r="BI277" i="3"/>
  <c r="BL277" i="3"/>
  <c r="BO277" i="3"/>
  <c r="BR277" i="3"/>
  <c r="BU277" i="3"/>
  <c r="BX277" i="3"/>
  <c r="CA277" i="3"/>
  <c r="CD277" i="3"/>
  <c r="CG277" i="3"/>
  <c r="CJ277" i="3"/>
  <c r="CM277" i="3"/>
  <c r="CP277" i="3"/>
  <c r="CS277" i="3"/>
  <c r="G278" i="3"/>
  <c r="J278" i="3"/>
  <c r="M278" i="3"/>
  <c r="P278" i="3"/>
  <c r="S278" i="3"/>
  <c r="V278" i="3"/>
  <c r="Y278" i="3"/>
  <c r="AB278" i="3"/>
  <c r="AE278" i="3"/>
  <c r="AH278" i="3"/>
  <c r="AK278" i="3"/>
  <c r="AN278" i="3"/>
  <c r="AQ278" i="3"/>
  <c r="AT278" i="3"/>
  <c r="AW278" i="3"/>
  <c r="AZ278" i="3"/>
  <c r="BC278" i="3"/>
  <c r="BF278" i="3"/>
  <c r="BI278" i="3"/>
  <c r="BL278" i="3"/>
  <c r="BO278" i="3"/>
  <c r="BR278" i="3"/>
  <c r="BU278" i="3"/>
  <c r="BX278" i="3"/>
  <c r="CA278" i="3"/>
  <c r="CD278" i="3"/>
  <c r="CG278" i="3"/>
  <c r="CJ278" i="3"/>
  <c r="CM278" i="3"/>
  <c r="CP278" i="3"/>
  <c r="CS278" i="3"/>
  <c r="G279" i="3"/>
  <c r="J279" i="3"/>
  <c r="M279" i="3"/>
  <c r="P279" i="3"/>
  <c r="S279" i="3"/>
  <c r="V279" i="3"/>
  <c r="Y279" i="3"/>
  <c r="AB279" i="3"/>
  <c r="AE279" i="3"/>
  <c r="AH279" i="3"/>
  <c r="AK279" i="3"/>
  <c r="AN279" i="3"/>
  <c r="AQ279" i="3"/>
  <c r="AT279" i="3"/>
  <c r="AW279" i="3"/>
  <c r="AZ279" i="3"/>
  <c r="BC279" i="3"/>
  <c r="BF279" i="3"/>
  <c r="BI279" i="3"/>
  <c r="BL279" i="3"/>
  <c r="BO279" i="3"/>
  <c r="BR279" i="3"/>
  <c r="BU279" i="3"/>
  <c r="BX279" i="3"/>
  <c r="CA279" i="3"/>
  <c r="CD279" i="3"/>
  <c r="CG279" i="3"/>
  <c r="CJ279" i="3"/>
  <c r="CM279" i="3"/>
  <c r="CP279" i="3"/>
  <c r="CS279" i="3"/>
  <c r="G280" i="3"/>
  <c r="J280" i="3"/>
  <c r="M280" i="3"/>
  <c r="P280" i="3"/>
  <c r="S280" i="3"/>
  <c r="V280" i="3"/>
  <c r="Y280" i="3"/>
  <c r="AB280" i="3"/>
  <c r="AE280" i="3"/>
  <c r="AH280" i="3"/>
  <c r="AK280" i="3"/>
  <c r="AN280" i="3"/>
  <c r="AQ280" i="3"/>
  <c r="AT280" i="3"/>
  <c r="AW280" i="3"/>
  <c r="AZ280" i="3"/>
  <c r="BC280" i="3"/>
  <c r="BF280" i="3"/>
  <c r="BI280" i="3"/>
  <c r="BL280" i="3"/>
  <c r="BO280" i="3"/>
  <c r="BR280" i="3"/>
  <c r="BU280" i="3"/>
  <c r="BX280" i="3"/>
  <c r="CA280" i="3"/>
  <c r="CD280" i="3"/>
  <c r="CG280" i="3"/>
  <c r="CJ280" i="3"/>
  <c r="CM280" i="3"/>
  <c r="CP280" i="3"/>
  <c r="CS280" i="3"/>
  <c r="G281" i="3"/>
  <c r="J281" i="3"/>
  <c r="M281" i="3"/>
  <c r="P281" i="3"/>
  <c r="S281" i="3"/>
  <c r="V281" i="3"/>
  <c r="Y281" i="3"/>
  <c r="AB281" i="3"/>
  <c r="AE281" i="3"/>
  <c r="AH281" i="3"/>
  <c r="AK281" i="3"/>
  <c r="AN281" i="3"/>
  <c r="AQ281" i="3"/>
  <c r="AT281" i="3"/>
  <c r="AW281" i="3"/>
  <c r="AZ281" i="3"/>
  <c r="BC281" i="3"/>
  <c r="BF281" i="3"/>
  <c r="BI281" i="3"/>
  <c r="BL281" i="3"/>
  <c r="BO281" i="3"/>
  <c r="BR281" i="3"/>
  <c r="BU281" i="3"/>
  <c r="BX281" i="3"/>
  <c r="CA281" i="3"/>
  <c r="CD281" i="3"/>
  <c r="CG281" i="3"/>
  <c r="CJ281" i="3"/>
  <c r="CM281" i="3"/>
  <c r="CP281" i="3"/>
  <c r="CS281" i="3"/>
  <c r="G282" i="3"/>
  <c r="J282" i="3"/>
  <c r="M282" i="3"/>
  <c r="P282" i="3"/>
  <c r="S282" i="3"/>
  <c r="V282" i="3"/>
  <c r="Y282" i="3"/>
  <c r="AB282" i="3"/>
  <c r="AE282" i="3"/>
  <c r="AH282" i="3"/>
  <c r="AK282" i="3"/>
  <c r="AN282" i="3"/>
  <c r="AQ282" i="3"/>
  <c r="AT282" i="3"/>
  <c r="AW282" i="3"/>
  <c r="AZ282" i="3"/>
  <c r="BC282" i="3"/>
  <c r="BF282" i="3"/>
  <c r="BI282" i="3"/>
  <c r="BL282" i="3"/>
  <c r="BO282" i="3"/>
  <c r="BR282" i="3"/>
  <c r="BU282" i="3"/>
  <c r="BX282" i="3"/>
  <c r="CA282" i="3"/>
  <c r="CD282" i="3"/>
  <c r="CG282" i="3"/>
  <c r="CJ282" i="3"/>
  <c r="CM282" i="3"/>
  <c r="CP282" i="3"/>
  <c r="CS282" i="3"/>
  <c r="G283" i="3"/>
  <c r="J283" i="3"/>
  <c r="M283" i="3"/>
  <c r="P283" i="3"/>
  <c r="S283" i="3"/>
  <c r="V283" i="3"/>
  <c r="Y283" i="3"/>
  <c r="AB283" i="3"/>
  <c r="AE283" i="3"/>
  <c r="AH283" i="3"/>
  <c r="AK283" i="3"/>
  <c r="AN283" i="3"/>
  <c r="AQ283" i="3"/>
  <c r="AT283" i="3"/>
  <c r="AW283" i="3"/>
  <c r="AZ283" i="3"/>
  <c r="BC283" i="3"/>
  <c r="BF283" i="3"/>
  <c r="BI283" i="3"/>
  <c r="BL283" i="3"/>
  <c r="BO283" i="3"/>
  <c r="BR283" i="3"/>
  <c r="BU283" i="3"/>
  <c r="BX283" i="3"/>
  <c r="CA283" i="3"/>
  <c r="CD283" i="3"/>
  <c r="CG283" i="3"/>
  <c r="CJ283" i="3"/>
  <c r="CM283" i="3"/>
  <c r="CP283" i="3"/>
  <c r="CS283" i="3"/>
  <c r="G284" i="3"/>
  <c r="J284" i="3"/>
  <c r="M284" i="3"/>
  <c r="P284" i="3"/>
  <c r="S284" i="3"/>
  <c r="V284" i="3"/>
  <c r="Y284" i="3"/>
  <c r="AB284" i="3"/>
  <c r="AE284" i="3"/>
  <c r="AH284" i="3"/>
  <c r="AK284" i="3"/>
  <c r="AN284" i="3"/>
  <c r="AQ284" i="3"/>
  <c r="AT284" i="3"/>
  <c r="AW284" i="3"/>
  <c r="AZ284" i="3"/>
  <c r="BC284" i="3"/>
  <c r="BF284" i="3"/>
  <c r="BI284" i="3"/>
  <c r="BL284" i="3"/>
  <c r="BO284" i="3"/>
  <c r="BR284" i="3"/>
  <c r="BU284" i="3"/>
  <c r="BX284" i="3"/>
  <c r="CA284" i="3"/>
  <c r="CD284" i="3"/>
  <c r="CG284" i="3"/>
  <c r="CJ284" i="3"/>
  <c r="CM284" i="3"/>
  <c r="CP284" i="3"/>
  <c r="CS284" i="3"/>
  <c r="G285" i="3"/>
  <c r="J285" i="3"/>
  <c r="M285" i="3"/>
  <c r="P285" i="3"/>
  <c r="S285" i="3"/>
  <c r="V285" i="3"/>
  <c r="Y285" i="3"/>
  <c r="AB285" i="3"/>
  <c r="AE285" i="3"/>
  <c r="AH285" i="3"/>
  <c r="AK285" i="3"/>
  <c r="AN285" i="3"/>
  <c r="AQ285" i="3"/>
  <c r="AT285" i="3"/>
  <c r="AW285" i="3"/>
  <c r="AZ285" i="3"/>
  <c r="BC285" i="3"/>
  <c r="BF285" i="3"/>
  <c r="BI285" i="3"/>
  <c r="BL285" i="3"/>
  <c r="BO285" i="3"/>
  <c r="BR285" i="3"/>
  <c r="BU285" i="3"/>
  <c r="BX285" i="3"/>
  <c r="CA285" i="3"/>
  <c r="CD285" i="3"/>
  <c r="CG285" i="3"/>
  <c r="CJ285" i="3"/>
  <c r="CM285" i="3"/>
  <c r="CP285" i="3"/>
  <c r="CS285" i="3"/>
  <c r="G286" i="3"/>
  <c r="J286" i="3"/>
  <c r="M286" i="3"/>
  <c r="P286" i="3"/>
  <c r="S286" i="3"/>
  <c r="V286" i="3"/>
  <c r="Y286" i="3"/>
  <c r="AB286" i="3"/>
  <c r="AE286" i="3"/>
  <c r="AH286" i="3"/>
  <c r="AK286" i="3"/>
  <c r="AN286" i="3"/>
  <c r="AQ286" i="3"/>
  <c r="AT286" i="3"/>
  <c r="AW286" i="3"/>
  <c r="AZ286" i="3"/>
  <c r="BC286" i="3"/>
  <c r="BF286" i="3"/>
  <c r="BI286" i="3"/>
  <c r="BL286" i="3"/>
  <c r="BO286" i="3"/>
  <c r="BR286" i="3"/>
  <c r="BU286" i="3"/>
  <c r="BX286" i="3"/>
  <c r="CA286" i="3"/>
  <c r="CD286" i="3"/>
  <c r="CG286" i="3"/>
  <c r="CJ286" i="3"/>
  <c r="CM286" i="3"/>
  <c r="CP286" i="3"/>
  <c r="CS286" i="3"/>
  <c r="G287" i="3"/>
  <c r="J287" i="3"/>
  <c r="M287" i="3"/>
  <c r="P287" i="3"/>
  <c r="S287" i="3"/>
  <c r="V287" i="3"/>
  <c r="Y287" i="3"/>
  <c r="AB287" i="3"/>
  <c r="AE287" i="3"/>
  <c r="AH287" i="3"/>
  <c r="AK287" i="3"/>
  <c r="AN287" i="3"/>
  <c r="AQ287" i="3"/>
  <c r="AT287" i="3"/>
  <c r="AW287" i="3"/>
  <c r="AZ287" i="3"/>
  <c r="BC287" i="3"/>
  <c r="BF287" i="3"/>
  <c r="BI287" i="3"/>
  <c r="BL287" i="3"/>
  <c r="BO287" i="3"/>
  <c r="BR287" i="3"/>
  <c r="BU287" i="3"/>
  <c r="BX287" i="3"/>
  <c r="CA287" i="3"/>
  <c r="CD287" i="3"/>
  <c r="CG287" i="3"/>
  <c r="CJ287" i="3"/>
  <c r="CM287" i="3"/>
  <c r="CP287" i="3"/>
  <c r="CS287" i="3"/>
  <c r="G288" i="3"/>
  <c r="J288" i="3"/>
  <c r="M288" i="3"/>
  <c r="P288" i="3"/>
  <c r="S288" i="3"/>
  <c r="V288" i="3"/>
  <c r="Y288" i="3"/>
  <c r="AB288" i="3"/>
  <c r="AE288" i="3"/>
  <c r="AH288" i="3"/>
  <c r="AK288" i="3"/>
  <c r="AN288" i="3"/>
  <c r="AQ288" i="3"/>
  <c r="AT288" i="3"/>
  <c r="AW288" i="3"/>
  <c r="AZ288" i="3"/>
  <c r="BC288" i="3"/>
  <c r="BF288" i="3"/>
  <c r="BI288" i="3"/>
  <c r="BL288" i="3"/>
  <c r="BO288" i="3"/>
  <c r="BR288" i="3"/>
  <c r="BU288" i="3"/>
  <c r="BX288" i="3"/>
  <c r="CA288" i="3"/>
  <c r="CD288" i="3"/>
  <c r="CG288" i="3"/>
  <c r="CJ288" i="3"/>
  <c r="CM288" i="3"/>
  <c r="CP288" i="3"/>
  <c r="CS288" i="3"/>
  <c r="G289" i="3"/>
  <c r="J289" i="3"/>
  <c r="M289" i="3"/>
  <c r="P289" i="3"/>
  <c r="S289" i="3"/>
  <c r="V289" i="3"/>
  <c r="Y289" i="3"/>
  <c r="AB289" i="3"/>
  <c r="AE289" i="3"/>
  <c r="AH289" i="3"/>
  <c r="AK289" i="3"/>
  <c r="AN289" i="3"/>
  <c r="AQ289" i="3"/>
  <c r="AT289" i="3"/>
  <c r="AW289" i="3"/>
  <c r="AZ289" i="3"/>
  <c r="BC289" i="3"/>
  <c r="BF289" i="3"/>
  <c r="BI289" i="3"/>
  <c r="BL289" i="3"/>
  <c r="BO289" i="3"/>
  <c r="BR289" i="3"/>
  <c r="BU289" i="3"/>
  <c r="BX289" i="3"/>
  <c r="CA289" i="3"/>
  <c r="CD289" i="3"/>
  <c r="CG289" i="3"/>
  <c r="CJ289" i="3"/>
  <c r="CM289" i="3"/>
  <c r="CP289" i="3"/>
  <c r="CS289" i="3"/>
  <c r="G290" i="3"/>
  <c r="J290" i="3"/>
  <c r="M290" i="3"/>
  <c r="P290" i="3"/>
  <c r="S290" i="3"/>
  <c r="V290" i="3"/>
  <c r="Y290" i="3"/>
  <c r="AB290" i="3"/>
  <c r="AE290" i="3"/>
  <c r="AH290" i="3"/>
  <c r="AK290" i="3"/>
  <c r="AN290" i="3"/>
  <c r="AQ290" i="3"/>
  <c r="AT290" i="3"/>
  <c r="AW290" i="3"/>
  <c r="AZ290" i="3"/>
  <c r="BC290" i="3"/>
  <c r="BF290" i="3"/>
  <c r="BI290" i="3"/>
  <c r="BL290" i="3"/>
  <c r="BO290" i="3"/>
  <c r="BR290" i="3"/>
  <c r="BU290" i="3"/>
  <c r="BX290" i="3"/>
  <c r="CA290" i="3"/>
  <c r="CD290" i="3"/>
  <c r="CG290" i="3"/>
  <c r="CJ290" i="3"/>
  <c r="CM290" i="3"/>
  <c r="CP290" i="3"/>
  <c r="CS290" i="3"/>
  <c r="G291" i="3"/>
  <c r="J291" i="3"/>
  <c r="M291" i="3"/>
  <c r="P291" i="3"/>
  <c r="S291" i="3"/>
  <c r="V291" i="3"/>
  <c r="Y291" i="3"/>
  <c r="AB291" i="3"/>
  <c r="AE291" i="3"/>
  <c r="AH291" i="3"/>
  <c r="AK291" i="3"/>
  <c r="AN291" i="3"/>
  <c r="AQ291" i="3"/>
  <c r="AT291" i="3"/>
  <c r="AW291" i="3"/>
  <c r="AZ291" i="3"/>
  <c r="BC291" i="3"/>
  <c r="BF291" i="3"/>
  <c r="BI291" i="3"/>
  <c r="BL291" i="3"/>
  <c r="BO291" i="3"/>
  <c r="BR291" i="3"/>
  <c r="BU291" i="3"/>
  <c r="BX291" i="3"/>
  <c r="CA291" i="3"/>
  <c r="CD291" i="3"/>
  <c r="CG291" i="3"/>
  <c r="CJ291" i="3"/>
  <c r="CM291" i="3"/>
  <c r="CP291" i="3"/>
  <c r="CS291" i="3"/>
  <c r="G292" i="3"/>
  <c r="J292" i="3"/>
  <c r="M292" i="3"/>
  <c r="P292" i="3"/>
  <c r="S292" i="3"/>
  <c r="V292" i="3"/>
  <c r="Y292" i="3"/>
  <c r="AB292" i="3"/>
  <c r="AE292" i="3"/>
  <c r="AH292" i="3"/>
  <c r="AK292" i="3"/>
  <c r="AN292" i="3"/>
  <c r="AQ292" i="3"/>
  <c r="AT292" i="3"/>
  <c r="AW292" i="3"/>
  <c r="AZ292" i="3"/>
  <c r="BC292" i="3"/>
  <c r="BF292" i="3"/>
  <c r="BI292" i="3"/>
  <c r="BL292" i="3"/>
  <c r="BO292" i="3"/>
  <c r="BR292" i="3"/>
  <c r="BU292" i="3"/>
  <c r="BX292" i="3"/>
  <c r="CA292" i="3"/>
  <c r="CD292" i="3"/>
  <c r="CG292" i="3"/>
  <c r="CJ292" i="3"/>
  <c r="CM292" i="3"/>
  <c r="CP292" i="3"/>
  <c r="CS292" i="3"/>
  <c r="G293" i="3"/>
  <c r="J293" i="3"/>
  <c r="M293" i="3"/>
  <c r="P293" i="3"/>
  <c r="S293" i="3"/>
  <c r="V293" i="3"/>
  <c r="Y293" i="3"/>
  <c r="AB293" i="3"/>
  <c r="AE293" i="3"/>
  <c r="AH293" i="3"/>
  <c r="AK293" i="3"/>
  <c r="AN293" i="3"/>
  <c r="AQ293" i="3"/>
  <c r="AT293" i="3"/>
  <c r="AW293" i="3"/>
  <c r="AZ293" i="3"/>
  <c r="BC293" i="3"/>
  <c r="BF293" i="3"/>
  <c r="BI293" i="3"/>
  <c r="BL293" i="3"/>
  <c r="BO293" i="3"/>
  <c r="BR293" i="3"/>
  <c r="BU293" i="3"/>
  <c r="BX293" i="3"/>
  <c r="CA293" i="3"/>
  <c r="CD293" i="3"/>
  <c r="CG293" i="3"/>
  <c r="CJ293" i="3"/>
  <c r="CM293" i="3"/>
  <c r="CP293" i="3"/>
  <c r="CS293" i="3"/>
  <c r="G294" i="3"/>
  <c r="J294" i="3"/>
  <c r="M294" i="3"/>
  <c r="P294" i="3"/>
  <c r="S294" i="3"/>
  <c r="V294" i="3"/>
  <c r="Y294" i="3"/>
  <c r="AB294" i="3"/>
  <c r="AE294" i="3"/>
  <c r="AH294" i="3"/>
  <c r="AK294" i="3"/>
  <c r="AN294" i="3"/>
  <c r="AQ294" i="3"/>
  <c r="AT294" i="3"/>
  <c r="AW294" i="3"/>
  <c r="AZ294" i="3"/>
  <c r="BC294" i="3"/>
  <c r="BF294" i="3"/>
  <c r="BI294" i="3"/>
  <c r="BL294" i="3"/>
  <c r="BO294" i="3"/>
  <c r="BR294" i="3"/>
  <c r="BU294" i="3"/>
  <c r="BX294" i="3"/>
  <c r="CA294" i="3"/>
  <c r="CD294" i="3"/>
  <c r="CG294" i="3"/>
  <c r="CJ294" i="3"/>
  <c r="CM294" i="3"/>
  <c r="CP294" i="3"/>
  <c r="CS294" i="3"/>
  <c r="G295" i="3"/>
  <c r="J295" i="3"/>
  <c r="M295" i="3"/>
  <c r="P295" i="3"/>
  <c r="S295" i="3"/>
  <c r="V295" i="3"/>
  <c r="Y295" i="3"/>
  <c r="AB295" i="3"/>
  <c r="AE295" i="3"/>
  <c r="AH295" i="3"/>
  <c r="AK295" i="3"/>
  <c r="AN295" i="3"/>
  <c r="AQ295" i="3"/>
  <c r="AT295" i="3"/>
  <c r="AW295" i="3"/>
  <c r="AZ295" i="3"/>
  <c r="BC295" i="3"/>
  <c r="BF295" i="3"/>
  <c r="BI295" i="3"/>
  <c r="BL295" i="3"/>
  <c r="BO295" i="3"/>
  <c r="BR295" i="3"/>
  <c r="BU295" i="3"/>
  <c r="BX295" i="3"/>
  <c r="CA295" i="3"/>
  <c r="CD295" i="3"/>
  <c r="CG295" i="3"/>
  <c r="CJ295" i="3"/>
  <c r="CM295" i="3"/>
  <c r="CP295" i="3"/>
  <c r="CS295" i="3"/>
  <c r="G296" i="3"/>
  <c r="J296" i="3"/>
  <c r="M296" i="3"/>
  <c r="P296" i="3"/>
  <c r="S296" i="3"/>
  <c r="V296" i="3"/>
  <c r="Y296" i="3"/>
  <c r="AB296" i="3"/>
  <c r="AE296" i="3"/>
  <c r="AH296" i="3"/>
  <c r="AK296" i="3"/>
  <c r="AN296" i="3"/>
  <c r="AQ296" i="3"/>
  <c r="AT296" i="3"/>
  <c r="AW296" i="3"/>
  <c r="AZ296" i="3"/>
  <c r="BC296" i="3"/>
  <c r="BF296" i="3"/>
  <c r="BI296" i="3"/>
  <c r="BL296" i="3"/>
  <c r="BO296" i="3"/>
  <c r="BR296" i="3"/>
  <c r="BU296" i="3"/>
  <c r="BX296" i="3"/>
  <c r="CA296" i="3"/>
  <c r="CD296" i="3"/>
  <c r="CG296" i="3"/>
  <c r="CJ296" i="3"/>
  <c r="CM296" i="3"/>
  <c r="CP296" i="3"/>
  <c r="CS296" i="3"/>
  <c r="G297" i="3"/>
  <c r="J297" i="3"/>
  <c r="M297" i="3"/>
  <c r="P297" i="3"/>
  <c r="S297" i="3"/>
  <c r="V297" i="3"/>
  <c r="Y297" i="3"/>
  <c r="AB297" i="3"/>
  <c r="AE297" i="3"/>
  <c r="AH297" i="3"/>
  <c r="AK297" i="3"/>
  <c r="AN297" i="3"/>
  <c r="AQ297" i="3"/>
  <c r="AT297" i="3"/>
  <c r="AW297" i="3"/>
  <c r="AZ297" i="3"/>
  <c r="BC297" i="3"/>
  <c r="BF297" i="3"/>
  <c r="BI297" i="3"/>
  <c r="BL297" i="3"/>
  <c r="BO297" i="3"/>
  <c r="BR297" i="3"/>
  <c r="BU297" i="3"/>
  <c r="BX297" i="3"/>
  <c r="CA297" i="3"/>
  <c r="CD297" i="3"/>
  <c r="CG297" i="3"/>
  <c r="CJ297" i="3"/>
  <c r="CM297" i="3"/>
  <c r="CP297" i="3"/>
  <c r="CS297" i="3"/>
  <c r="G298" i="3"/>
  <c r="J298" i="3"/>
  <c r="M298" i="3"/>
  <c r="P298" i="3"/>
  <c r="S298" i="3"/>
  <c r="V298" i="3"/>
  <c r="Y298" i="3"/>
  <c r="AB298" i="3"/>
  <c r="AE298" i="3"/>
  <c r="AH298" i="3"/>
  <c r="AK298" i="3"/>
  <c r="AN298" i="3"/>
  <c r="AQ298" i="3"/>
  <c r="AT298" i="3"/>
  <c r="AW298" i="3"/>
  <c r="AZ298" i="3"/>
  <c r="BC298" i="3"/>
  <c r="BF298" i="3"/>
  <c r="BI298" i="3"/>
  <c r="BL298" i="3"/>
  <c r="BO298" i="3"/>
  <c r="BR298" i="3"/>
  <c r="BU298" i="3"/>
  <c r="BX298" i="3"/>
  <c r="CA298" i="3"/>
  <c r="CD298" i="3"/>
  <c r="CG298" i="3"/>
  <c r="CJ298" i="3"/>
  <c r="CM298" i="3"/>
  <c r="CP298" i="3"/>
  <c r="CS298" i="3"/>
  <c r="G299" i="3"/>
  <c r="J299" i="3"/>
  <c r="M299" i="3"/>
  <c r="P299" i="3"/>
  <c r="S299" i="3"/>
  <c r="V299" i="3"/>
  <c r="Y299" i="3"/>
  <c r="AB299" i="3"/>
  <c r="AE299" i="3"/>
  <c r="AH299" i="3"/>
  <c r="AK299" i="3"/>
  <c r="AN299" i="3"/>
  <c r="AQ299" i="3"/>
  <c r="AT299" i="3"/>
  <c r="AW299" i="3"/>
  <c r="AZ299" i="3"/>
  <c r="BC299" i="3"/>
  <c r="BF299" i="3"/>
  <c r="BI299" i="3"/>
  <c r="BL299" i="3"/>
  <c r="BO299" i="3"/>
  <c r="BR299" i="3"/>
  <c r="BU299" i="3"/>
  <c r="BX299" i="3"/>
  <c r="CA299" i="3"/>
  <c r="CD299" i="3"/>
  <c r="CG299" i="3"/>
  <c r="CJ299" i="3"/>
  <c r="CM299" i="3"/>
  <c r="CP299" i="3"/>
  <c r="CS299" i="3"/>
  <c r="G300" i="3"/>
  <c r="J300" i="3"/>
  <c r="M300" i="3"/>
  <c r="P300" i="3"/>
  <c r="S300" i="3"/>
  <c r="V300" i="3"/>
  <c r="Y300" i="3"/>
  <c r="AB300" i="3"/>
  <c r="AE300" i="3"/>
  <c r="AH300" i="3"/>
  <c r="AK300" i="3"/>
  <c r="AN300" i="3"/>
  <c r="AQ300" i="3"/>
  <c r="AT300" i="3"/>
  <c r="AW300" i="3"/>
  <c r="AZ300" i="3"/>
  <c r="BC300" i="3"/>
  <c r="BF300" i="3"/>
  <c r="BI300" i="3"/>
  <c r="BL300" i="3"/>
  <c r="BO300" i="3"/>
  <c r="BR300" i="3"/>
  <c r="BU300" i="3"/>
  <c r="BX300" i="3"/>
  <c r="CA300" i="3"/>
  <c r="CD300" i="3"/>
  <c r="CG300" i="3"/>
  <c r="CJ300" i="3"/>
  <c r="CM300" i="3"/>
  <c r="CP300" i="3"/>
  <c r="CS300" i="3"/>
  <c r="G301" i="3"/>
  <c r="J301" i="3"/>
  <c r="M301" i="3"/>
  <c r="P301" i="3"/>
  <c r="S301" i="3"/>
  <c r="V301" i="3"/>
  <c r="Y301" i="3"/>
  <c r="AB301" i="3"/>
  <c r="AE301" i="3"/>
  <c r="AH301" i="3"/>
  <c r="AK301" i="3"/>
  <c r="AN301" i="3"/>
  <c r="AQ301" i="3"/>
  <c r="AT301" i="3"/>
  <c r="AW301" i="3"/>
  <c r="AZ301" i="3"/>
  <c r="BC301" i="3"/>
  <c r="BF301" i="3"/>
  <c r="BI301" i="3"/>
  <c r="BL301" i="3"/>
  <c r="BO301" i="3"/>
  <c r="BR301" i="3"/>
  <c r="BU301" i="3"/>
  <c r="BX301" i="3"/>
  <c r="CA301" i="3"/>
  <c r="CD301" i="3"/>
  <c r="CG301" i="3"/>
  <c r="CJ301" i="3"/>
  <c r="CM301" i="3"/>
  <c r="CP301" i="3"/>
  <c r="CS301" i="3"/>
  <c r="G302" i="3"/>
  <c r="J302" i="3"/>
  <c r="M302" i="3"/>
  <c r="P302" i="3"/>
  <c r="S302" i="3"/>
  <c r="V302" i="3"/>
  <c r="Y302" i="3"/>
  <c r="AB302" i="3"/>
  <c r="AE302" i="3"/>
  <c r="AH302" i="3"/>
  <c r="AK302" i="3"/>
  <c r="AN302" i="3"/>
  <c r="AQ302" i="3"/>
  <c r="AT302" i="3"/>
  <c r="AW302" i="3"/>
  <c r="AZ302" i="3"/>
  <c r="BC302" i="3"/>
  <c r="BF302" i="3"/>
  <c r="BI302" i="3"/>
  <c r="BL302" i="3"/>
  <c r="BO302" i="3"/>
  <c r="BR302" i="3"/>
  <c r="BU302" i="3"/>
  <c r="BX302" i="3"/>
  <c r="CA302" i="3"/>
  <c r="CD302" i="3"/>
  <c r="CG302" i="3"/>
  <c r="CJ302" i="3"/>
  <c r="CM302" i="3"/>
  <c r="CP302" i="3"/>
  <c r="CS302" i="3"/>
  <c r="G303" i="3"/>
  <c r="J303" i="3"/>
  <c r="M303" i="3"/>
  <c r="P303" i="3"/>
  <c r="S303" i="3"/>
  <c r="V303" i="3"/>
  <c r="Y303" i="3"/>
  <c r="AB303" i="3"/>
  <c r="AE303" i="3"/>
  <c r="AH303" i="3"/>
  <c r="AK303" i="3"/>
  <c r="AN303" i="3"/>
  <c r="AQ303" i="3"/>
  <c r="AT303" i="3"/>
  <c r="AW303" i="3"/>
  <c r="AZ303" i="3"/>
  <c r="BC303" i="3"/>
  <c r="BF303" i="3"/>
  <c r="BI303" i="3"/>
  <c r="BL303" i="3"/>
  <c r="BO303" i="3"/>
  <c r="BR303" i="3"/>
  <c r="BU303" i="3"/>
  <c r="BX303" i="3"/>
  <c r="CA303" i="3"/>
  <c r="CD303" i="3"/>
  <c r="CG303" i="3"/>
  <c r="CJ303" i="3"/>
  <c r="CM303" i="3"/>
  <c r="CP303" i="3"/>
  <c r="CS303" i="3"/>
  <c r="G304" i="3"/>
  <c r="J304" i="3"/>
  <c r="M304" i="3"/>
  <c r="P304" i="3"/>
  <c r="S304" i="3"/>
  <c r="V304" i="3"/>
  <c r="Y304" i="3"/>
  <c r="AB304" i="3"/>
  <c r="AE304" i="3"/>
  <c r="AH304" i="3"/>
  <c r="AK304" i="3"/>
  <c r="AN304" i="3"/>
  <c r="AQ304" i="3"/>
  <c r="AT304" i="3"/>
  <c r="AW304" i="3"/>
  <c r="AZ304" i="3"/>
  <c r="BC304" i="3"/>
  <c r="BF304" i="3"/>
  <c r="BI304" i="3"/>
  <c r="BL304" i="3"/>
  <c r="BO304" i="3"/>
  <c r="BR304" i="3"/>
  <c r="BU304" i="3"/>
  <c r="BX304" i="3"/>
  <c r="CA304" i="3"/>
  <c r="CD304" i="3"/>
  <c r="CG304" i="3"/>
  <c r="CJ304" i="3"/>
  <c r="CM304" i="3"/>
  <c r="CP304" i="3"/>
  <c r="CS304" i="3"/>
  <c r="G305" i="3"/>
  <c r="J305" i="3"/>
  <c r="M305" i="3"/>
  <c r="P305" i="3"/>
  <c r="S305" i="3"/>
  <c r="V305" i="3"/>
  <c r="Y305" i="3"/>
  <c r="AB305" i="3"/>
  <c r="AE305" i="3"/>
  <c r="AH305" i="3"/>
  <c r="AK305" i="3"/>
  <c r="AN305" i="3"/>
  <c r="AQ305" i="3"/>
  <c r="AT305" i="3"/>
  <c r="AW305" i="3"/>
  <c r="AZ305" i="3"/>
  <c r="BC305" i="3"/>
  <c r="BF305" i="3"/>
  <c r="BI305" i="3"/>
  <c r="BL305" i="3"/>
  <c r="BO305" i="3"/>
  <c r="BR305" i="3"/>
  <c r="BU305" i="3"/>
  <c r="BX305" i="3"/>
  <c r="CA305" i="3"/>
  <c r="CD305" i="3"/>
  <c r="CG305" i="3"/>
  <c r="CJ305" i="3"/>
  <c r="CM305" i="3"/>
  <c r="CP305" i="3"/>
  <c r="CS305" i="3"/>
  <c r="G306" i="3"/>
  <c r="J306" i="3"/>
  <c r="M306" i="3"/>
  <c r="P306" i="3"/>
  <c r="S306" i="3"/>
  <c r="V306" i="3"/>
  <c r="Y306" i="3"/>
  <c r="AB306" i="3"/>
  <c r="AE306" i="3"/>
  <c r="AH306" i="3"/>
  <c r="AK306" i="3"/>
  <c r="AN306" i="3"/>
  <c r="AQ306" i="3"/>
  <c r="AT306" i="3"/>
  <c r="AW306" i="3"/>
  <c r="AZ306" i="3"/>
  <c r="BC306" i="3"/>
  <c r="BF306" i="3"/>
  <c r="BI306" i="3"/>
  <c r="BL306" i="3"/>
  <c r="BO306" i="3"/>
  <c r="BR306" i="3"/>
  <c r="BU306" i="3"/>
  <c r="BX306" i="3"/>
  <c r="CA306" i="3"/>
  <c r="CD306" i="3"/>
  <c r="CG306" i="3"/>
  <c r="CJ306" i="3"/>
  <c r="CM306" i="3"/>
  <c r="CP306" i="3"/>
  <c r="CS306" i="3"/>
  <c r="G307" i="3"/>
  <c r="J307" i="3"/>
  <c r="M307" i="3"/>
  <c r="P307" i="3"/>
  <c r="S307" i="3"/>
  <c r="V307" i="3"/>
  <c r="Y307" i="3"/>
  <c r="AB307" i="3"/>
  <c r="AE307" i="3"/>
  <c r="AH307" i="3"/>
  <c r="AK307" i="3"/>
  <c r="AN307" i="3"/>
  <c r="AQ307" i="3"/>
  <c r="AT307" i="3"/>
  <c r="AW307" i="3"/>
  <c r="AZ307" i="3"/>
  <c r="BC307" i="3"/>
  <c r="BF307" i="3"/>
  <c r="BI307" i="3"/>
  <c r="BL307" i="3"/>
  <c r="BO307" i="3"/>
  <c r="BR307" i="3"/>
  <c r="BU307" i="3"/>
  <c r="BX307" i="3"/>
  <c r="CA307" i="3"/>
  <c r="CD307" i="3"/>
  <c r="CG307" i="3"/>
  <c r="CJ307" i="3"/>
  <c r="CM307" i="3"/>
  <c r="CP307" i="3"/>
  <c r="CS307" i="3"/>
  <c r="G308" i="3"/>
  <c r="J308" i="3"/>
  <c r="M308" i="3"/>
  <c r="P308" i="3"/>
  <c r="S308" i="3"/>
  <c r="V308" i="3"/>
  <c r="Y308" i="3"/>
  <c r="AB308" i="3"/>
  <c r="AE308" i="3"/>
  <c r="AH308" i="3"/>
  <c r="AK308" i="3"/>
  <c r="AN308" i="3"/>
  <c r="AQ308" i="3"/>
  <c r="AT308" i="3"/>
  <c r="AW308" i="3"/>
  <c r="AZ308" i="3"/>
  <c r="BC308" i="3"/>
  <c r="BF308" i="3"/>
  <c r="BI308" i="3"/>
  <c r="BL308" i="3"/>
  <c r="BO308" i="3"/>
  <c r="BR308" i="3"/>
  <c r="BU308" i="3"/>
  <c r="BX308" i="3"/>
  <c r="CA308" i="3"/>
  <c r="CD308" i="3"/>
  <c r="CG308" i="3"/>
  <c r="CJ308" i="3"/>
  <c r="CM308" i="3"/>
  <c r="CP308" i="3"/>
  <c r="CS308" i="3"/>
  <c r="G309" i="3"/>
  <c r="J309" i="3"/>
  <c r="M309" i="3"/>
  <c r="P309" i="3"/>
  <c r="S309" i="3"/>
  <c r="V309" i="3"/>
  <c r="Y309" i="3"/>
  <c r="AB309" i="3"/>
  <c r="AE309" i="3"/>
  <c r="AH309" i="3"/>
  <c r="AK309" i="3"/>
  <c r="AN309" i="3"/>
  <c r="AQ309" i="3"/>
  <c r="AT309" i="3"/>
  <c r="AW309" i="3"/>
  <c r="AZ309" i="3"/>
  <c r="BC309" i="3"/>
  <c r="BF309" i="3"/>
  <c r="BI309" i="3"/>
  <c r="BL309" i="3"/>
  <c r="BO309" i="3"/>
  <c r="BR309" i="3"/>
  <c r="BU309" i="3"/>
  <c r="BX309" i="3"/>
  <c r="CA309" i="3"/>
  <c r="CD309" i="3"/>
  <c r="CG309" i="3"/>
  <c r="CJ309" i="3"/>
  <c r="CM309" i="3"/>
  <c r="CP309" i="3"/>
  <c r="CS309" i="3"/>
  <c r="G310" i="3"/>
  <c r="J310" i="3"/>
  <c r="M310" i="3"/>
  <c r="P310" i="3"/>
  <c r="S310" i="3"/>
  <c r="V310" i="3"/>
  <c r="Y310" i="3"/>
  <c r="AB310" i="3"/>
  <c r="AE310" i="3"/>
  <c r="AH310" i="3"/>
  <c r="AK310" i="3"/>
  <c r="AN310" i="3"/>
  <c r="AQ310" i="3"/>
  <c r="AT310" i="3"/>
  <c r="AW310" i="3"/>
  <c r="AZ310" i="3"/>
  <c r="BC310" i="3"/>
  <c r="BF310" i="3"/>
  <c r="BI310" i="3"/>
  <c r="BL310" i="3"/>
  <c r="BO310" i="3"/>
  <c r="BR310" i="3"/>
  <c r="BU310" i="3"/>
  <c r="BX310" i="3"/>
  <c r="CA310" i="3"/>
  <c r="CD310" i="3"/>
  <c r="CG310" i="3"/>
  <c r="CJ310" i="3"/>
  <c r="CM310" i="3"/>
  <c r="CP310" i="3"/>
  <c r="CS310" i="3"/>
  <c r="G311" i="3"/>
  <c r="J311" i="3"/>
  <c r="M311" i="3"/>
  <c r="P311" i="3"/>
  <c r="S311" i="3"/>
  <c r="V311" i="3"/>
  <c r="Y311" i="3"/>
  <c r="AB311" i="3"/>
  <c r="AE311" i="3"/>
  <c r="AH311" i="3"/>
  <c r="AK311" i="3"/>
  <c r="AN311" i="3"/>
  <c r="AQ311" i="3"/>
  <c r="AT311" i="3"/>
  <c r="AW311" i="3"/>
  <c r="AZ311" i="3"/>
  <c r="BC311" i="3"/>
  <c r="BF311" i="3"/>
  <c r="BI311" i="3"/>
  <c r="BL311" i="3"/>
  <c r="BO311" i="3"/>
  <c r="BR311" i="3"/>
  <c r="BU311" i="3"/>
  <c r="BX311" i="3"/>
  <c r="CA311" i="3"/>
  <c r="CD311" i="3"/>
  <c r="CG311" i="3"/>
  <c r="CJ311" i="3"/>
  <c r="CM311" i="3"/>
  <c r="CP311" i="3"/>
  <c r="CS311" i="3"/>
  <c r="G312" i="3"/>
  <c r="J312" i="3"/>
  <c r="M312" i="3"/>
  <c r="P312" i="3"/>
  <c r="S312" i="3"/>
  <c r="V312" i="3"/>
  <c r="Y312" i="3"/>
  <c r="AB312" i="3"/>
  <c r="AE312" i="3"/>
  <c r="AH312" i="3"/>
  <c r="AK312" i="3"/>
  <c r="AN312" i="3"/>
  <c r="AQ312" i="3"/>
  <c r="AT312" i="3"/>
  <c r="AW312" i="3"/>
  <c r="AZ312" i="3"/>
  <c r="BC312" i="3"/>
  <c r="BF312" i="3"/>
  <c r="BI312" i="3"/>
  <c r="BL312" i="3"/>
  <c r="BO312" i="3"/>
  <c r="BR312" i="3"/>
  <c r="BU312" i="3"/>
  <c r="BX312" i="3"/>
  <c r="CA312" i="3"/>
  <c r="CD312" i="3"/>
  <c r="CG312" i="3"/>
  <c r="CJ312" i="3"/>
  <c r="CM312" i="3"/>
  <c r="CP312" i="3"/>
  <c r="CS312" i="3"/>
  <c r="G313" i="3"/>
  <c r="J313" i="3"/>
  <c r="M313" i="3"/>
  <c r="P313" i="3"/>
  <c r="S313" i="3"/>
  <c r="V313" i="3"/>
  <c r="Y313" i="3"/>
  <c r="AB313" i="3"/>
  <c r="AE313" i="3"/>
  <c r="AH313" i="3"/>
  <c r="AK313" i="3"/>
  <c r="AN313" i="3"/>
  <c r="AQ313" i="3"/>
  <c r="AT313" i="3"/>
  <c r="AW313" i="3"/>
  <c r="AZ313" i="3"/>
  <c r="BC313" i="3"/>
  <c r="BF313" i="3"/>
  <c r="BI313" i="3"/>
  <c r="BL313" i="3"/>
  <c r="BO313" i="3"/>
  <c r="BR313" i="3"/>
  <c r="BU313" i="3"/>
  <c r="BX313" i="3"/>
  <c r="CA313" i="3"/>
  <c r="CD313" i="3"/>
  <c r="CG313" i="3"/>
  <c r="CJ313" i="3"/>
  <c r="CM313" i="3"/>
  <c r="CP313" i="3"/>
  <c r="CS313" i="3"/>
  <c r="G314" i="3"/>
  <c r="J314" i="3"/>
  <c r="M314" i="3"/>
  <c r="P314" i="3"/>
  <c r="S314" i="3"/>
  <c r="V314" i="3"/>
  <c r="Y314" i="3"/>
  <c r="AB314" i="3"/>
  <c r="AE314" i="3"/>
  <c r="AH314" i="3"/>
  <c r="AK314" i="3"/>
  <c r="AN314" i="3"/>
  <c r="AQ314" i="3"/>
  <c r="AT314" i="3"/>
  <c r="AW314" i="3"/>
  <c r="AZ314" i="3"/>
  <c r="BC314" i="3"/>
  <c r="BF314" i="3"/>
  <c r="BI314" i="3"/>
  <c r="BL314" i="3"/>
  <c r="BO314" i="3"/>
  <c r="BR314" i="3"/>
  <c r="BU314" i="3"/>
  <c r="BX314" i="3"/>
  <c r="CA314" i="3"/>
  <c r="CD314" i="3"/>
  <c r="CG314" i="3"/>
  <c r="CJ314" i="3"/>
  <c r="CM314" i="3"/>
  <c r="CP314" i="3"/>
  <c r="CS314" i="3"/>
  <c r="G315" i="3"/>
  <c r="J315" i="3"/>
  <c r="M315" i="3"/>
  <c r="P315" i="3"/>
  <c r="S315" i="3"/>
  <c r="V315" i="3"/>
  <c r="Y315" i="3"/>
  <c r="AB315" i="3"/>
  <c r="AE315" i="3"/>
  <c r="AH315" i="3"/>
  <c r="AK315" i="3"/>
  <c r="AN315" i="3"/>
  <c r="AQ315" i="3"/>
  <c r="AT315" i="3"/>
  <c r="AW315" i="3"/>
  <c r="AZ315" i="3"/>
  <c r="BC315" i="3"/>
  <c r="BF315" i="3"/>
  <c r="BI315" i="3"/>
  <c r="BL315" i="3"/>
  <c r="BO315" i="3"/>
  <c r="BR315" i="3"/>
  <c r="BU315" i="3"/>
  <c r="BX315" i="3"/>
  <c r="CA315" i="3"/>
  <c r="CD315" i="3"/>
  <c r="CG315" i="3"/>
  <c r="CJ315" i="3"/>
  <c r="CM315" i="3"/>
  <c r="CP315" i="3"/>
  <c r="CS315" i="3"/>
  <c r="G316" i="3"/>
  <c r="J316" i="3"/>
  <c r="M316" i="3"/>
  <c r="P316" i="3"/>
  <c r="S316" i="3"/>
  <c r="V316" i="3"/>
  <c r="Y316" i="3"/>
  <c r="AB316" i="3"/>
  <c r="AE316" i="3"/>
  <c r="AH316" i="3"/>
  <c r="AK316" i="3"/>
  <c r="AN316" i="3"/>
  <c r="AQ316" i="3"/>
  <c r="AT316" i="3"/>
  <c r="AW316" i="3"/>
  <c r="AZ316" i="3"/>
  <c r="BC316" i="3"/>
  <c r="BF316" i="3"/>
  <c r="BI316" i="3"/>
  <c r="BL316" i="3"/>
  <c r="BO316" i="3"/>
  <c r="BR316" i="3"/>
  <c r="BU316" i="3"/>
  <c r="BX316" i="3"/>
  <c r="CA316" i="3"/>
  <c r="CD316" i="3"/>
  <c r="CG316" i="3"/>
  <c r="CJ316" i="3"/>
  <c r="CM316" i="3"/>
  <c r="CP316" i="3"/>
  <c r="CS316" i="3"/>
  <c r="G317" i="3"/>
  <c r="J317" i="3"/>
  <c r="M317" i="3"/>
  <c r="P317" i="3"/>
  <c r="S317" i="3"/>
  <c r="V317" i="3"/>
  <c r="Y317" i="3"/>
  <c r="AB317" i="3"/>
  <c r="AE317" i="3"/>
  <c r="AH317" i="3"/>
  <c r="AK317" i="3"/>
  <c r="AN317" i="3"/>
  <c r="AQ317" i="3"/>
  <c r="AT317" i="3"/>
  <c r="AW317" i="3"/>
  <c r="AZ317" i="3"/>
  <c r="BC317" i="3"/>
  <c r="BF317" i="3"/>
  <c r="BI317" i="3"/>
  <c r="BL317" i="3"/>
  <c r="BO317" i="3"/>
  <c r="BR317" i="3"/>
  <c r="BU317" i="3"/>
  <c r="BX317" i="3"/>
  <c r="CA317" i="3"/>
  <c r="CD317" i="3"/>
  <c r="CG317" i="3"/>
  <c r="CJ317" i="3"/>
  <c r="CM317" i="3"/>
  <c r="CP317" i="3"/>
  <c r="CS317" i="3"/>
  <c r="G318" i="3"/>
  <c r="J318" i="3"/>
  <c r="M318" i="3"/>
  <c r="P318" i="3"/>
  <c r="S318" i="3"/>
  <c r="V318" i="3"/>
  <c r="Y318" i="3"/>
  <c r="AB318" i="3"/>
  <c r="AE318" i="3"/>
  <c r="AH318" i="3"/>
  <c r="AK318" i="3"/>
  <c r="AN318" i="3"/>
  <c r="AQ318" i="3"/>
  <c r="AT318" i="3"/>
  <c r="AW318" i="3"/>
  <c r="AZ318" i="3"/>
  <c r="BC318" i="3"/>
  <c r="BF318" i="3"/>
  <c r="BI318" i="3"/>
  <c r="BL318" i="3"/>
  <c r="BO318" i="3"/>
  <c r="BR318" i="3"/>
  <c r="BU318" i="3"/>
  <c r="BX318" i="3"/>
  <c r="CA318" i="3"/>
  <c r="CD318" i="3"/>
  <c r="CG318" i="3"/>
  <c r="CJ318" i="3"/>
  <c r="CM318" i="3"/>
  <c r="CP318" i="3"/>
  <c r="CS318" i="3"/>
  <c r="G319" i="3"/>
  <c r="J319" i="3"/>
  <c r="M319" i="3"/>
  <c r="P319" i="3"/>
  <c r="S319" i="3"/>
  <c r="V319" i="3"/>
  <c r="Y319" i="3"/>
  <c r="AB319" i="3"/>
  <c r="AE319" i="3"/>
  <c r="AH319" i="3"/>
  <c r="AK319" i="3"/>
  <c r="AN319" i="3"/>
  <c r="AQ319" i="3"/>
  <c r="AT319" i="3"/>
  <c r="AW319" i="3"/>
  <c r="AZ319" i="3"/>
  <c r="BC319" i="3"/>
  <c r="BF319" i="3"/>
  <c r="BI319" i="3"/>
  <c r="BL319" i="3"/>
  <c r="BO319" i="3"/>
  <c r="BR319" i="3"/>
  <c r="BU319" i="3"/>
  <c r="BX319" i="3"/>
  <c r="CA319" i="3"/>
  <c r="CD319" i="3"/>
  <c r="CG319" i="3"/>
  <c r="CJ319" i="3"/>
  <c r="CM319" i="3"/>
  <c r="CP319" i="3"/>
  <c r="CS319" i="3"/>
  <c r="G320" i="3"/>
  <c r="J320" i="3"/>
  <c r="M320" i="3"/>
  <c r="P320" i="3"/>
  <c r="S320" i="3"/>
  <c r="V320" i="3"/>
  <c r="Y320" i="3"/>
  <c r="AB320" i="3"/>
  <c r="AE320" i="3"/>
  <c r="AH320" i="3"/>
  <c r="AK320" i="3"/>
  <c r="AN320" i="3"/>
  <c r="AQ320" i="3"/>
  <c r="AT320" i="3"/>
  <c r="AW320" i="3"/>
  <c r="AZ320" i="3"/>
  <c r="BC320" i="3"/>
  <c r="BF320" i="3"/>
  <c r="BI320" i="3"/>
  <c r="BL320" i="3"/>
  <c r="BO320" i="3"/>
  <c r="BR320" i="3"/>
  <c r="BU320" i="3"/>
  <c r="BX320" i="3"/>
  <c r="CA320" i="3"/>
  <c r="CD320" i="3"/>
  <c r="CG320" i="3"/>
  <c r="CJ320" i="3"/>
  <c r="CM320" i="3"/>
  <c r="CP320" i="3"/>
  <c r="CS320" i="3"/>
  <c r="G321" i="3"/>
  <c r="J321" i="3"/>
  <c r="M321" i="3"/>
  <c r="P321" i="3"/>
  <c r="S321" i="3"/>
  <c r="V321" i="3"/>
  <c r="Y321" i="3"/>
  <c r="AB321" i="3"/>
  <c r="AE321" i="3"/>
  <c r="AH321" i="3"/>
  <c r="AK321" i="3"/>
  <c r="AN321" i="3"/>
  <c r="AQ321" i="3"/>
  <c r="AT321" i="3"/>
  <c r="AW321" i="3"/>
  <c r="AZ321" i="3"/>
  <c r="BC321" i="3"/>
  <c r="BF321" i="3"/>
  <c r="BI321" i="3"/>
  <c r="BL321" i="3"/>
  <c r="BO321" i="3"/>
  <c r="BR321" i="3"/>
  <c r="BU321" i="3"/>
  <c r="BX321" i="3"/>
  <c r="CA321" i="3"/>
  <c r="CD321" i="3"/>
  <c r="CG321" i="3"/>
  <c r="CJ321" i="3"/>
  <c r="CM321" i="3"/>
  <c r="CP321" i="3"/>
  <c r="CS321" i="3"/>
  <c r="G322" i="3"/>
  <c r="J322" i="3"/>
  <c r="M322" i="3"/>
  <c r="P322" i="3"/>
  <c r="S322" i="3"/>
  <c r="V322" i="3"/>
  <c r="Y322" i="3"/>
  <c r="AB322" i="3"/>
  <c r="AE322" i="3"/>
  <c r="AH322" i="3"/>
  <c r="AK322" i="3"/>
  <c r="AN322" i="3"/>
  <c r="AQ322" i="3"/>
  <c r="AT322" i="3"/>
  <c r="AW322" i="3"/>
  <c r="AZ322" i="3"/>
  <c r="BC322" i="3"/>
  <c r="BF322" i="3"/>
  <c r="BI322" i="3"/>
  <c r="BL322" i="3"/>
  <c r="BO322" i="3"/>
  <c r="BR322" i="3"/>
  <c r="BU322" i="3"/>
  <c r="BX322" i="3"/>
  <c r="CA322" i="3"/>
  <c r="CD322" i="3"/>
  <c r="CG322" i="3"/>
  <c r="CJ322" i="3"/>
  <c r="CM322" i="3"/>
  <c r="CP322" i="3"/>
  <c r="CS322" i="3"/>
  <c r="G323" i="3"/>
  <c r="J323" i="3"/>
  <c r="M323" i="3"/>
  <c r="P323" i="3"/>
  <c r="S323" i="3"/>
  <c r="V323" i="3"/>
  <c r="Y323" i="3"/>
  <c r="AB323" i="3"/>
  <c r="AE323" i="3"/>
  <c r="AH323" i="3"/>
  <c r="AK323" i="3"/>
  <c r="AN323" i="3"/>
  <c r="AQ323" i="3"/>
  <c r="AT323" i="3"/>
  <c r="AW323" i="3"/>
  <c r="AZ323" i="3"/>
  <c r="BC323" i="3"/>
  <c r="BF323" i="3"/>
  <c r="BI323" i="3"/>
  <c r="BL323" i="3"/>
  <c r="BO323" i="3"/>
  <c r="BR323" i="3"/>
  <c r="BU323" i="3"/>
  <c r="BX323" i="3"/>
  <c r="CA323" i="3"/>
  <c r="CD323" i="3"/>
  <c r="CG323" i="3"/>
  <c r="CJ323" i="3"/>
  <c r="CM323" i="3"/>
  <c r="CP323" i="3"/>
  <c r="CS323" i="3"/>
  <c r="G324" i="3"/>
  <c r="J324" i="3"/>
  <c r="M324" i="3"/>
  <c r="P324" i="3"/>
  <c r="S324" i="3"/>
  <c r="V324" i="3"/>
  <c r="Y324" i="3"/>
  <c r="AB324" i="3"/>
  <c r="AE324" i="3"/>
  <c r="AH324" i="3"/>
  <c r="AK324" i="3"/>
  <c r="AN324" i="3"/>
  <c r="AQ324" i="3"/>
  <c r="AT324" i="3"/>
  <c r="AW324" i="3"/>
  <c r="AZ324" i="3"/>
  <c r="BC324" i="3"/>
  <c r="BF324" i="3"/>
  <c r="BI324" i="3"/>
  <c r="BL324" i="3"/>
  <c r="BO324" i="3"/>
  <c r="BR324" i="3"/>
  <c r="BU324" i="3"/>
  <c r="BX324" i="3"/>
  <c r="CA324" i="3"/>
  <c r="CD324" i="3"/>
  <c r="CG324" i="3"/>
  <c r="CJ324" i="3"/>
  <c r="CM324" i="3"/>
  <c r="CP324" i="3"/>
  <c r="CS324" i="3"/>
  <c r="G325" i="3"/>
  <c r="J325" i="3"/>
  <c r="M325" i="3"/>
  <c r="P325" i="3"/>
  <c r="S325" i="3"/>
  <c r="V325" i="3"/>
  <c r="Y325" i="3"/>
  <c r="AB325" i="3"/>
  <c r="AE325" i="3"/>
  <c r="AH325" i="3"/>
  <c r="AK325" i="3"/>
  <c r="AN325" i="3"/>
  <c r="AQ325" i="3"/>
  <c r="AT325" i="3"/>
  <c r="AW325" i="3"/>
  <c r="AZ325" i="3"/>
  <c r="BC325" i="3"/>
  <c r="BF325" i="3"/>
  <c r="BI325" i="3"/>
  <c r="BL325" i="3"/>
  <c r="BO325" i="3"/>
  <c r="BR325" i="3"/>
  <c r="BU325" i="3"/>
  <c r="BX325" i="3"/>
  <c r="CA325" i="3"/>
  <c r="CD325" i="3"/>
  <c r="CG325" i="3"/>
  <c r="CJ325" i="3"/>
  <c r="CM325" i="3"/>
  <c r="CP325" i="3"/>
  <c r="CS325" i="3"/>
  <c r="G326" i="3"/>
  <c r="J326" i="3"/>
  <c r="M326" i="3"/>
  <c r="P326" i="3"/>
  <c r="S326" i="3"/>
  <c r="V326" i="3"/>
  <c r="Y326" i="3"/>
  <c r="AB326" i="3"/>
  <c r="AE326" i="3"/>
  <c r="AH326" i="3"/>
  <c r="AK326" i="3"/>
  <c r="AN326" i="3"/>
  <c r="AQ326" i="3"/>
  <c r="AT326" i="3"/>
  <c r="AW326" i="3"/>
  <c r="AZ326" i="3"/>
  <c r="BC326" i="3"/>
  <c r="BF326" i="3"/>
  <c r="BI326" i="3"/>
  <c r="BL326" i="3"/>
  <c r="BO326" i="3"/>
  <c r="BR326" i="3"/>
  <c r="BU326" i="3"/>
  <c r="BX326" i="3"/>
  <c r="CA326" i="3"/>
  <c r="CD326" i="3"/>
  <c r="CG326" i="3"/>
  <c r="CJ326" i="3"/>
  <c r="CM326" i="3"/>
  <c r="CP326" i="3"/>
  <c r="CS326" i="3"/>
  <c r="G327" i="3"/>
  <c r="J327" i="3"/>
  <c r="M327" i="3"/>
  <c r="P327" i="3"/>
  <c r="S327" i="3"/>
  <c r="V327" i="3"/>
  <c r="Y327" i="3"/>
  <c r="AB327" i="3"/>
  <c r="AE327" i="3"/>
  <c r="AH327" i="3"/>
  <c r="AK327" i="3"/>
  <c r="AN327" i="3"/>
  <c r="AQ327" i="3"/>
  <c r="AT327" i="3"/>
  <c r="AW327" i="3"/>
  <c r="AZ327" i="3"/>
  <c r="BC327" i="3"/>
  <c r="BF327" i="3"/>
  <c r="BI327" i="3"/>
  <c r="BL327" i="3"/>
  <c r="BO327" i="3"/>
  <c r="BR327" i="3"/>
  <c r="BU327" i="3"/>
  <c r="BX327" i="3"/>
  <c r="CA327" i="3"/>
  <c r="CD327" i="3"/>
  <c r="CG327" i="3"/>
  <c r="CJ327" i="3"/>
  <c r="CM327" i="3"/>
  <c r="CP327" i="3"/>
  <c r="CS327" i="3"/>
  <c r="G328" i="3"/>
  <c r="J328" i="3"/>
  <c r="M328" i="3"/>
  <c r="P328" i="3"/>
  <c r="S328" i="3"/>
  <c r="V328" i="3"/>
  <c r="Y328" i="3"/>
  <c r="AB328" i="3"/>
  <c r="AE328" i="3"/>
  <c r="AH328" i="3"/>
  <c r="AK328" i="3"/>
  <c r="AN328" i="3"/>
  <c r="AQ328" i="3"/>
  <c r="AT328" i="3"/>
  <c r="AW328" i="3"/>
  <c r="AZ328" i="3"/>
  <c r="BC328" i="3"/>
  <c r="BF328" i="3"/>
  <c r="BI328" i="3"/>
  <c r="BL328" i="3"/>
  <c r="BO328" i="3"/>
  <c r="BR328" i="3"/>
  <c r="BU328" i="3"/>
  <c r="BX328" i="3"/>
  <c r="CA328" i="3"/>
  <c r="CD328" i="3"/>
  <c r="CG328" i="3"/>
  <c r="CJ328" i="3"/>
  <c r="CM328" i="3"/>
  <c r="CP328" i="3"/>
  <c r="CS328" i="3"/>
  <c r="G329" i="3"/>
  <c r="J329" i="3"/>
  <c r="M329" i="3"/>
  <c r="P329" i="3"/>
  <c r="S329" i="3"/>
  <c r="V329" i="3"/>
  <c r="Y329" i="3"/>
  <c r="AB329" i="3"/>
  <c r="AE329" i="3"/>
  <c r="AH329" i="3"/>
  <c r="AK329" i="3"/>
  <c r="AN329" i="3"/>
  <c r="AQ329" i="3"/>
  <c r="AT329" i="3"/>
  <c r="AW329" i="3"/>
  <c r="AZ329" i="3"/>
  <c r="BC329" i="3"/>
  <c r="BF329" i="3"/>
  <c r="BI329" i="3"/>
  <c r="BL329" i="3"/>
  <c r="BO329" i="3"/>
  <c r="BR329" i="3"/>
  <c r="BU329" i="3"/>
  <c r="BX329" i="3"/>
  <c r="CA329" i="3"/>
  <c r="CD329" i="3"/>
  <c r="CG329" i="3"/>
  <c r="CJ329" i="3"/>
  <c r="CM329" i="3"/>
  <c r="CP329" i="3"/>
  <c r="CS329" i="3"/>
  <c r="G330" i="3"/>
  <c r="J330" i="3"/>
  <c r="M330" i="3"/>
  <c r="P330" i="3"/>
  <c r="S330" i="3"/>
  <c r="V330" i="3"/>
  <c r="Y330" i="3"/>
  <c r="AB330" i="3"/>
  <c r="AE330" i="3"/>
  <c r="AH330" i="3"/>
  <c r="AK330" i="3"/>
  <c r="AN330" i="3"/>
  <c r="AQ330" i="3"/>
  <c r="AT330" i="3"/>
  <c r="AW330" i="3"/>
  <c r="AZ330" i="3"/>
  <c r="BC330" i="3"/>
  <c r="BF330" i="3"/>
  <c r="BI330" i="3"/>
  <c r="BL330" i="3"/>
  <c r="BO330" i="3"/>
  <c r="BR330" i="3"/>
  <c r="BU330" i="3"/>
  <c r="BX330" i="3"/>
  <c r="CA330" i="3"/>
  <c r="CD330" i="3"/>
  <c r="CG330" i="3"/>
  <c r="CJ330" i="3"/>
  <c r="CM330" i="3"/>
  <c r="CP330" i="3"/>
  <c r="CS330" i="3"/>
  <c r="G331" i="3"/>
  <c r="J331" i="3"/>
  <c r="M331" i="3"/>
  <c r="P331" i="3"/>
  <c r="S331" i="3"/>
  <c r="V331" i="3"/>
  <c r="Y331" i="3"/>
  <c r="AB331" i="3"/>
  <c r="AE331" i="3"/>
  <c r="AH331" i="3"/>
  <c r="AK331" i="3"/>
  <c r="AN331" i="3"/>
  <c r="AQ331" i="3"/>
  <c r="AT331" i="3"/>
  <c r="AW331" i="3"/>
  <c r="AZ331" i="3"/>
  <c r="BC331" i="3"/>
  <c r="BF331" i="3"/>
  <c r="BI331" i="3"/>
  <c r="BL331" i="3"/>
  <c r="BO331" i="3"/>
  <c r="BR331" i="3"/>
  <c r="BU331" i="3"/>
  <c r="BX331" i="3"/>
  <c r="CA331" i="3"/>
  <c r="CD331" i="3"/>
  <c r="CG331" i="3"/>
  <c r="CJ331" i="3"/>
  <c r="CM331" i="3"/>
  <c r="CP331" i="3"/>
  <c r="CS331" i="3"/>
  <c r="G332" i="3"/>
  <c r="J332" i="3"/>
  <c r="M332" i="3"/>
  <c r="P332" i="3"/>
  <c r="S332" i="3"/>
  <c r="V332" i="3"/>
  <c r="Y332" i="3"/>
  <c r="AB332" i="3"/>
  <c r="AE332" i="3"/>
  <c r="AH332" i="3"/>
  <c r="AK332" i="3"/>
  <c r="AN332" i="3"/>
  <c r="AQ332" i="3"/>
  <c r="AT332" i="3"/>
  <c r="AW332" i="3"/>
  <c r="AZ332" i="3"/>
  <c r="BC332" i="3"/>
  <c r="BF332" i="3"/>
  <c r="BI332" i="3"/>
  <c r="BL332" i="3"/>
  <c r="BO332" i="3"/>
  <c r="BR332" i="3"/>
  <c r="BU332" i="3"/>
  <c r="BX332" i="3"/>
  <c r="CA332" i="3"/>
  <c r="CD332" i="3"/>
  <c r="CG332" i="3"/>
  <c r="CJ332" i="3"/>
  <c r="CM332" i="3"/>
  <c r="CP332" i="3"/>
  <c r="CS332" i="3"/>
  <c r="G333" i="3"/>
  <c r="J333" i="3"/>
  <c r="M333" i="3"/>
  <c r="P333" i="3"/>
  <c r="S333" i="3"/>
  <c r="V333" i="3"/>
  <c r="Y333" i="3"/>
  <c r="AB333" i="3"/>
  <c r="AE333" i="3"/>
  <c r="AH333" i="3"/>
  <c r="AK333" i="3"/>
  <c r="AN333" i="3"/>
  <c r="AQ333" i="3"/>
  <c r="AT333" i="3"/>
  <c r="AW333" i="3"/>
  <c r="AZ333" i="3"/>
  <c r="BC333" i="3"/>
  <c r="BF333" i="3"/>
  <c r="BI333" i="3"/>
  <c r="BL333" i="3"/>
  <c r="BO333" i="3"/>
  <c r="BR333" i="3"/>
  <c r="BU333" i="3"/>
  <c r="BX333" i="3"/>
  <c r="CA333" i="3"/>
  <c r="CD333" i="3"/>
  <c r="CG333" i="3"/>
  <c r="CJ333" i="3"/>
  <c r="CM333" i="3"/>
  <c r="CP333" i="3"/>
  <c r="CS333" i="3"/>
  <c r="G334" i="3"/>
  <c r="J334" i="3"/>
  <c r="M334" i="3"/>
  <c r="P334" i="3"/>
  <c r="S334" i="3"/>
  <c r="V334" i="3"/>
  <c r="Y334" i="3"/>
  <c r="AB334" i="3"/>
  <c r="AE334" i="3"/>
  <c r="AH334" i="3"/>
  <c r="AK334" i="3"/>
  <c r="AN334" i="3"/>
  <c r="AQ334" i="3"/>
  <c r="AT334" i="3"/>
  <c r="AW334" i="3"/>
  <c r="AZ334" i="3"/>
  <c r="BC334" i="3"/>
  <c r="BF334" i="3"/>
  <c r="BI334" i="3"/>
  <c r="BL334" i="3"/>
  <c r="BO334" i="3"/>
  <c r="BR334" i="3"/>
  <c r="BU334" i="3"/>
  <c r="BX334" i="3"/>
  <c r="CA334" i="3"/>
  <c r="CD334" i="3"/>
  <c r="CG334" i="3"/>
  <c r="CJ334" i="3"/>
  <c r="CM334" i="3"/>
  <c r="CP334" i="3"/>
  <c r="CS334" i="3"/>
  <c r="G335" i="3"/>
  <c r="J335" i="3"/>
  <c r="M335" i="3"/>
  <c r="P335" i="3"/>
  <c r="S335" i="3"/>
  <c r="V335" i="3"/>
  <c r="Y335" i="3"/>
  <c r="AB335" i="3"/>
  <c r="AE335" i="3"/>
  <c r="AH335" i="3"/>
  <c r="AK335" i="3"/>
  <c r="AN335" i="3"/>
  <c r="AQ335" i="3"/>
  <c r="AT335" i="3"/>
  <c r="AW335" i="3"/>
  <c r="AZ335" i="3"/>
  <c r="BC335" i="3"/>
  <c r="BF335" i="3"/>
  <c r="BI335" i="3"/>
  <c r="BL335" i="3"/>
  <c r="BO335" i="3"/>
  <c r="BR335" i="3"/>
  <c r="BU335" i="3"/>
  <c r="BX335" i="3"/>
  <c r="CA335" i="3"/>
  <c r="CD335" i="3"/>
  <c r="CG335" i="3"/>
  <c r="CJ335" i="3"/>
  <c r="CM335" i="3"/>
  <c r="CP335" i="3"/>
  <c r="CS335" i="3"/>
  <c r="G336" i="3"/>
  <c r="J336" i="3"/>
  <c r="M336" i="3"/>
  <c r="P336" i="3"/>
  <c r="S336" i="3"/>
  <c r="V336" i="3"/>
  <c r="Y336" i="3"/>
  <c r="AB336" i="3"/>
  <c r="AE336" i="3"/>
  <c r="AH336" i="3"/>
  <c r="AK336" i="3"/>
  <c r="AN336" i="3"/>
  <c r="AQ336" i="3"/>
  <c r="AT336" i="3"/>
  <c r="AW336" i="3"/>
  <c r="AZ336" i="3"/>
  <c r="BC336" i="3"/>
  <c r="BF336" i="3"/>
  <c r="BI336" i="3"/>
  <c r="BL336" i="3"/>
  <c r="BO336" i="3"/>
  <c r="BR336" i="3"/>
  <c r="BU336" i="3"/>
  <c r="BX336" i="3"/>
  <c r="CA336" i="3"/>
  <c r="CD336" i="3"/>
  <c r="CG336" i="3"/>
  <c r="CJ336" i="3"/>
  <c r="CM336" i="3"/>
  <c r="CP336" i="3"/>
  <c r="CS336" i="3"/>
  <c r="G337" i="3"/>
  <c r="J337" i="3"/>
  <c r="M337" i="3"/>
  <c r="P337" i="3"/>
  <c r="S337" i="3"/>
  <c r="V337" i="3"/>
  <c r="Y337" i="3"/>
  <c r="AB337" i="3"/>
  <c r="AE337" i="3"/>
  <c r="AH337" i="3"/>
  <c r="AK337" i="3"/>
  <c r="AN337" i="3"/>
  <c r="AQ337" i="3"/>
  <c r="AT337" i="3"/>
  <c r="AW337" i="3"/>
  <c r="AZ337" i="3"/>
  <c r="BC337" i="3"/>
  <c r="BF337" i="3"/>
  <c r="BI337" i="3"/>
  <c r="BL337" i="3"/>
  <c r="BO337" i="3"/>
  <c r="BR337" i="3"/>
  <c r="BU337" i="3"/>
  <c r="BX337" i="3"/>
  <c r="CA337" i="3"/>
  <c r="CD337" i="3"/>
  <c r="CG337" i="3"/>
  <c r="CJ337" i="3"/>
  <c r="CM337" i="3"/>
  <c r="CP337" i="3"/>
  <c r="CS337" i="3"/>
  <c r="G338" i="3"/>
  <c r="J338" i="3"/>
  <c r="M338" i="3"/>
  <c r="P338" i="3"/>
  <c r="S338" i="3"/>
  <c r="V338" i="3"/>
  <c r="Y338" i="3"/>
  <c r="AB338" i="3"/>
  <c r="AE338" i="3"/>
  <c r="AH338" i="3"/>
  <c r="AK338" i="3"/>
  <c r="AN338" i="3"/>
  <c r="AQ338" i="3"/>
  <c r="AT338" i="3"/>
  <c r="AW338" i="3"/>
  <c r="AZ338" i="3"/>
  <c r="BC338" i="3"/>
  <c r="BF338" i="3"/>
  <c r="BI338" i="3"/>
  <c r="BL338" i="3"/>
  <c r="BO338" i="3"/>
  <c r="BR338" i="3"/>
  <c r="BU338" i="3"/>
  <c r="BX338" i="3"/>
  <c r="CA338" i="3"/>
  <c r="CD338" i="3"/>
  <c r="CG338" i="3"/>
  <c r="CJ338" i="3"/>
  <c r="CM338" i="3"/>
  <c r="CP338" i="3"/>
  <c r="CS338" i="3"/>
  <c r="G339" i="3"/>
  <c r="J339" i="3"/>
  <c r="M339" i="3"/>
  <c r="P339" i="3"/>
  <c r="S339" i="3"/>
  <c r="V339" i="3"/>
  <c r="Y339" i="3"/>
  <c r="AB339" i="3"/>
  <c r="AE339" i="3"/>
  <c r="AH339" i="3"/>
  <c r="AK339" i="3"/>
  <c r="AN339" i="3"/>
  <c r="AQ339" i="3"/>
  <c r="AT339" i="3"/>
  <c r="AW339" i="3"/>
  <c r="AZ339" i="3"/>
  <c r="BC339" i="3"/>
  <c r="BF339" i="3"/>
  <c r="BI339" i="3"/>
  <c r="BL339" i="3"/>
  <c r="BO339" i="3"/>
  <c r="BR339" i="3"/>
  <c r="BU339" i="3"/>
  <c r="BX339" i="3"/>
  <c r="CA339" i="3"/>
  <c r="CD339" i="3"/>
  <c r="CG339" i="3"/>
  <c r="CJ339" i="3"/>
  <c r="CM339" i="3"/>
  <c r="CP339" i="3"/>
  <c r="CS339" i="3"/>
  <c r="G340" i="3"/>
  <c r="J340" i="3"/>
  <c r="M340" i="3"/>
  <c r="P340" i="3"/>
  <c r="S340" i="3"/>
  <c r="V340" i="3"/>
  <c r="Y340" i="3"/>
  <c r="AB340" i="3"/>
  <c r="AE340" i="3"/>
  <c r="AH340" i="3"/>
  <c r="AK340" i="3"/>
  <c r="AN340" i="3"/>
  <c r="AQ340" i="3"/>
  <c r="AT340" i="3"/>
  <c r="AW340" i="3"/>
  <c r="AZ340" i="3"/>
  <c r="BC340" i="3"/>
  <c r="BF340" i="3"/>
  <c r="BI340" i="3"/>
  <c r="BL340" i="3"/>
  <c r="BO340" i="3"/>
  <c r="BR340" i="3"/>
  <c r="BU340" i="3"/>
  <c r="BX340" i="3"/>
  <c r="CA340" i="3"/>
  <c r="CD340" i="3"/>
  <c r="CG340" i="3"/>
  <c r="CJ340" i="3"/>
  <c r="CM340" i="3"/>
  <c r="CP340" i="3"/>
  <c r="CS340" i="3"/>
  <c r="G341" i="3"/>
  <c r="J341" i="3"/>
  <c r="M341" i="3"/>
  <c r="P341" i="3"/>
  <c r="S341" i="3"/>
  <c r="V341" i="3"/>
  <c r="Y341" i="3"/>
  <c r="AB341" i="3"/>
  <c r="AE341" i="3"/>
  <c r="AH341" i="3"/>
  <c r="AK341" i="3"/>
  <c r="AN341" i="3"/>
  <c r="AQ341" i="3"/>
  <c r="AT341" i="3"/>
  <c r="AW341" i="3"/>
  <c r="AZ341" i="3"/>
  <c r="BC341" i="3"/>
  <c r="BF341" i="3"/>
  <c r="BI341" i="3"/>
  <c r="BL341" i="3"/>
  <c r="BO341" i="3"/>
  <c r="BR341" i="3"/>
  <c r="BU341" i="3"/>
  <c r="BX341" i="3"/>
  <c r="CA341" i="3"/>
  <c r="CD341" i="3"/>
  <c r="CG341" i="3"/>
  <c r="CJ341" i="3"/>
  <c r="CM341" i="3"/>
  <c r="CP341" i="3"/>
  <c r="CS341" i="3"/>
  <c r="G342" i="3"/>
  <c r="J342" i="3"/>
  <c r="M342" i="3"/>
  <c r="P342" i="3"/>
  <c r="S342" i="3"/>
  <c r="V342" i="3"/>
  <c r="Y342" i="3"/>
  <c r="AB342" i="3"/>
  <c r="AE342" i="3"/>
  <c r="AH342" i="3"/>
  <c r="AK342" i="3"/>
  <c r="AN342" i="3"/>
  <c r="AQ342" i="3"/>
  <c r="AT342" i="3"/>
  <c r="AW342" i="3"/>
  <c r="AZ342" i="3"/>
  <c r="BC342" i="3"/>
  <c r="BF342" i="3"/>
  <c r="BI342" i="3"/>
  <c r="BL342" i="3"/>
  <c r="BO342" i="3"/>
  <c r="BR342" i="3"/>
  <c r="BU342" i="3"/>
  <c r="BX342" i="3"/>
  <c r="CA342" i="3"/>
  <c r="CD342" i="3"/>
  <c r="CG342" i="3"/>
  <c r="CJ342" i="3"/>
  <c r="CM342" i="3"/>
  <c r="CP342" i="3"/>
  <c r="CS342" i="3"/>
  <c r="G343" i="3"/>
  <c r="J343" i="3"/>
  <c r="M343" i="3"/>
  <c r="P343" i="3"/>
  <c r="S343" i="3"/>
  <c r="V343" i="3"/>
  <c r="Y343" i="3"/>
  <c r="AB343" i="3"/>
  <c r="AE343" i="3"/>
  <c r="AH343" i="3"/>
  <c r="AK343" i="3"/>
  <c r="AN343" i="3"/>
  <c r="AQ343" i="3"/>
  <c r="AT343" i="3"/>
  <c r="AW343" i="3"/>
  <c r="AZ343" i="3"/>
  <c r="BC343" i="3"/>
  <c r="BF343" i="3"/>
  <c r="BI343" i="3"/>
  <c r="BL343" i="3"/>
  <c r="BO343" i="3"/>
  <c r="BR343" i="3"/>
  <c r="BU343" i="3"/>
  <c r="BX343" i="3"/>
  <c r="CA343" i="3"/>
  <c r="CD343" i="3"/>
  <c r="CG343" i="3"/>
  <c r="CJ343" i="3"/>
  <c r="CM343" i="3"/>
  <c r="CP343" i="3"/>
  <c r="CS343" i="3"/>
  <c r="G344" i="3"/>
  <c r="J344" i="3"/>
  <c r="M344" i="3"/>
  <c r="P344" i="3"/>
  <c r="S344" i="3"/>
  <c r="V344" i="3"/>
  <c r="Y344" i="3"/>
  <c r="AB344" i="3"/>
  <c r="AE344" i="3"/>
  <c r="AH344" i="3"/>
  <c r="AK344" i="3"/>
  <c r="AN344" i="3"/>
  <c r="AQ344" i="3"/>
  <c r="AT344" i="3"/>
  <c r="AW344" i="3"/>
  <c r="AZ344" i="3"/>
  <c r="BC344" i="3"/>
  <c r="BF344" i="3"/>
  <c r="BI344" i="3"/>
  <c r="BL344" i="3"/>
  <c r="BO344" i="3"/>
  <c r="BR344" i="3"/>
  <c r="BU344" i="3"/>
  <c r="BX344" i="3"/>
  <c r="CA344" i="3"/>
  <c r="CD344" i="3"/>
  <c r="CG344" i="3"/>
  <c r="CJ344" i="3"/>
  <c r="CM344" i="3"/>
  <c r="CP344" i="3"/>
  <c r="CS344" i="3"/>
  <c r="G345" i="3"/>
  <c r="J345" i="3"/>
  <c r="M345" i="3"/>
  <c r="P345" i="3"/>
  <c r="S345" i="3"/>
  <c r="V345" i="3"/>
  <c r="Y345" i="3"/>
  <c r="AB345" i="3"/>
  <c r="AE345" i="3"/>
  <c r="AH345" i="3"/>
  <c r="AK345" i="3"/>
  <c r="AN345" i="3"/>
  <c r="AQ345" i="3"/>
  <c r="AT345" i="3"/>
  <c r="AW345" i="3"/>
  <c r="AZ345" i="3"/>
  <c r="BC345" i="3"/>
  <c r="BF345" i="3"/>
  <c r="BI345" i="3"/>
  <c r="BL345" i="3"/>
  <c r="BO345" i="3"/>
  <c r="BR345" i="3"/>
  <c r="BU345" i="3"/>
  <c r="BX345" i="3"/>
  <c r="CA345" i="3"/>
  <c r="CD345" i="3"/>
  <c r="CG345" i="3"/>
  <c r="CJ345" i="3"/>
  <c r="CM345" i="3"/>
  <c r="CP345" i="3"/>
  <c r="CS345" i="3"/>
  <c r="G346" i="3"/>
  <c r="J346" i="3"/>
  <c r="M346" i="3"/>
  <c r="P346" i="3"/>
  <c r="S346" i="3"/>
  <c r="V346" i="3"/>
  <c r="Y346" i="3"/>
  <c r="AB346" i="3"/>
  <c r="AE346" i="3"/>
  <c r="AH346" i="3"/>
  <c r="AK346" i="3"/>
  <c r="AN346" i="3"/>
  <c r="AQ346" i="3"/>
  <c r="AT346" i="3"/>
  <c r="AW346" i="3"/>
  <c r="AZ346" i="3"/>
  <c r="BC346" i="3"/>
  <c r="BF346" i="3"/>
  <c r="BI346" i="3"/>
  <c r="BL346" i="3"/>
  <c r="BO346" i="3"/>
  <c r="BR346" i="3"/>
  <c r="BU346" i="3"/>
  <c r="BX346" i="3"/>
  <c r="CA346" i="3"/>
  <c r="CD346" i="3"/>
  <c r="CG346" i="3"/>
  <c r="CJ346" i="3"/>
  <c r="CM346" i="3"/>
  <c r="CP346" i="3"/>
  <c r="CS346" i="3"/>
  <c r="G347" i="3"/>
  <c r="J347" i="3"/>
  <c r="M347" i="3"/>
  <c r="P347" i="3"/>
  <c r="S347" i="3"/>
  <c r="V347" i="3"/>
  <c r="Y347" i="3"/>
  <c r="AB347" i="3"/>
  <c r="AE347" i="3"/>
  <c r="AH347" i="3"/>
  <c r="AK347" i="3"/>
  <c r="AN347" i="3"/>
  <c r="AQ347" i="3"/>
  <c r="AT347" i="3"/>
  <c r="AW347" i="3"/>
  <c r="AZ347" i="3"/>
  <c r="BC347" i="3"/>
  <c r="BF347" i="3"/>
  <c r="BI347" i="3"/>
  <c r="BL347" i="3"/>
  <c r="BO347" i="3"/>
  <c r="BR347" i="3"/>
  <c r="BU347" i="3"/>
  <c r="BX347" i="3"/>
  <c r="CA347" i="3"/>
  <c r="CD347" i="3"/>
  <c r="CG347" i="3"/>
  <c r="CJ347" i="3"/>
  <c r="CM347" i="3"/>
  <c r="CP347" i="3"/>
  <c r="CS347" i="3"/>
  <c r="G348" i="3"/>
  <c r="J348" i="3"/>
  <c r="M348" i="3"/>
  <c r="P348" i="3"/>
  <c r="S348" i="3"/>
  <c r="V348" i="3"/>
  <c r="Y348" i="3"/>
  <c r="AB348" i="3"/>
  <c r="AE348" i="3"/>
  <c r="AH348" i="3"/>
  <c r="AK348" i="3"/>
  <c r="AN348" i="3"/>
  <c r="AQ348" i="3"/>
  <c r="AT348" i="3"/>
  <c r="AW348" i="3"/>
  <c r="AZ348" i="3"/>
  <c r="BC348" i="3"/>
  <c r="BF348" i="3"/>
  <c r="BI348" i="3"/>
  <c r="BL348" i="3"/>
  <c r="BO348" i="3"/>
  <c r="BR348" i="3"/>
  <c r="BU348" i="3"/>
  <c r="BX348" i="3"/>
  <c r="CA348" i="3"/>
  <c r="CD348" i="3"/>
  <c r="CG348" i="3"/>
  <c r="CJ348" i="3"/>
  <c r="CM348" i="3"/>
  <c r="CP348" i="3"/>
  <c r="CS348" i="3"/>
  <c r="G349" i="3"/>
  <c r="J349" i="3"/>
  <c r="M349" i="3"/>
  <c r="P349" i="3"/>
  <c r="S349" i="3"/>
  <c r="V349" i="3"/>
  <c r="Y349" i="3"/>
  <c r="AB349" i="3"/>
  <c r="AE349" i="3"/>
  <c r="AH349" i="3"/>
  <c r="AK349" i="3"/>
  <c r="AN349" i="3"/>
  <c r="AQ349" i="3"/>
  <c r="AT349" i="3"/>
  <c r="AW349" i="3"/>
  <c r="AZ349" i="3"/>
  <c r="BC349" i="3"/>
  <c r="BF349" i="3"/>
  <c r="BI349" i="3"/>
  <c r="BL349" i="3"/>
  <c r="BO349" i="3"/>
  <c r="BR349" i="3"/>
  <c r="BU349" i="3"/>
  <c r="BX349" i="3"/>
  <c r="CA349" i="3"/>
  <c r="CD349" i="3"/>
  <c r="CG349" i="3"/>
  <c r="CJ349" i="3"/>
  <c r="CM349" i="3"/>
  <c r="CP349" i="3"/>
  <c r="CS349" i="3"/>
  <c r="G350" i="3"/>
  <c r="J350" i="3"/>
  <c r="M350" i="3"/>
  <c r="P350" i="3"/>
  <c r="S350" i="3"/>
  <c r="V350" i="3"/>
  <c r="Y350" i="3"/>
  <c r="AB350" i="3"/>
  <c r="AE350" i="3"/>
  <c r="AH350" i="3"/>
  <c r="AK350" i="3"/>
  <c r="AN350" i="3"/>
  <c r="AQ350" i="3"/>
  <c r="AT350" i="3"/>
  <c r="AW350" i="3"/>
  <c r="AZ350" i="3"/>
  <c r="BC350" i="3"/>
  <c r="BF350" i="3"/>
  <c r="BI350" i="3"/>
  <c r="BL350" i="3"/>
  <c r="BO350" i="3"/>
  <c r="BR350" i="3"/>
  <c r="BU350" i="3"/>
  <c r="BX350" i="3"/>
  <c r="CA350" i="3"/>
  <c r="CD350" i="3"/>
  <c r="CG350" i="3"/>
  <c r="CJ350" i="3"/>
  <c r="CM350" i="3"/>
  <c r="CP350" i="3"/>
  <c r="CS350" i="3"/>
  <c r="G351" i="3"/>
  <c r="J351" i="3"/>
  <c r="M351" i="3"/>
  <c r="P351" i="3"/>
  <c r="S351" i="3"/>
  <c r="V351" i="3"/>
  <c r="Y351" i="3"/>
  <c r="AB351" i="3"/>
  <c r="AE351" i="3"/>
  <c r="AH351" i="3"/>
  <c r="AK351" i="3"/>
  <c r="AN351" i="3"/>
  <c r="AQ351" i="3"/>
  <c r="AT351" i="3"/>
  <c r="AW351" i="3"/>
  <c r="AZ351" i="3"/>
  <c r="BC351" i="3"/>
  <c r="BF351" i="3"/>
  <c r="BI351" i="3"/>
  <c r="BL351" i="3"/>
  <c r="BO351" i="3"/>
  <c r="BR351" i="3"/>
  <c r="BU351" i="3"/>
  <c r="BX351" i="3"/>
  <c r="CA351" i="3"/>
  <c r="CD351" i="3"/>
  <c r="CG351" i="3"/>
  <c r="CJ351" i="3"/>
  <c r="CM351" i="3"/>
  <c r="CP351" i="3"/>
  <c r="CS351" i="3"/>
  <c r="G352" i="3"/>
  <c r="J352" i="3"/>
  <c r="M352" i="3"/>
  <c r="P352" i="3"/>
  <c r="S352" i="3"/>
  <c r="V352" i="3"/>
  <c r="Y352" i="3"/>
  <c r="AB352" i="3"/>
  <c r="AE352" i="3"/>
  <c r="AH352" i="3"/>
  <c r="AK352" i="3"/>
  <c r="AN352" i="3"/>
  <c r="AQ352" i="3"/>
  <c r="AT352" i="3"/>
  <c r="AW352" i="3"/>
  <c r="AZ352" i="3"/>
  <c r="BC352" i="3"/>
  <c r="BF352" i="3"/>
  <c r="BI352" i="3"/>
  <c r="BL352" i="3"/>
  <c r="BO352" i="3"/>
  <c r="BR352" i="3"/>
  <c r="BU352" i="3"/>
  <c r="BX352" i="3"/>
  <c r="CA352" i="3"/>
  <c r="CD352" i="3"/>
  <c r="CG352" i="3"/>
  <c r="CJ352" i="3"/>
  <c r="CM352" i="3"/>
  <c r="CP352" i="3"/>
  <c r="CS352" i="3"/>
  <c r="G353" i="3"/>
  <c r="J353" i="3"/>
  <c r="M353" i="3"/>
  <c r="P353" i="3"/>
  <c r="S353" i="3"/>
  <c r="V353" i="3"/>
  <c r="Y353" i="3"/>
  <c r="AB353" i="3"/>
  <c r="AE353" i="3"/>
  <c r="AH353" i="3"/>
  <c r="AK353" i="3"/>
  <c r="AN353" i="3"/>
  <c r="AQ353" i="3"/>
  <c r="AT353" i="3"/>
  <c r="AW353" i="3"/>
  <c r="AZ353" i="3"/>
  <c r="BC353" i="3"/>
  <c r="BF353" i="3"/>
  <c r="BI353" i="3"/>
  <c r="BL353" i="3"/>
  <c r="BO353" i="3"/>
  <c r="BR353" i="3"/>
  <c r="BU353" i="3"/>
  <c r="BX353" i="3"/>
  <c r="CA353" i="3"/>
  <c r="CD353" i="3"/>
  <c r="CG353" i="3"/>
  <c r="CJ353" i="3"/>
  <c r="CM353" i="3"/>
  <c r="CP353" i="3"/>
  <c r="CS353" i="3"/>
  <c r="G354" i="3"/>
  <c r="J354" i="3"/>
  <c r="M354" i="3"/>
  <c r="P354" i="3"/>
  <c r="S354" i="3"/>
  <c r="V354" i="3"/>
  <c r="Y354" i="3"/>
  <c r="AB354" i="3"/>
  <c r="AE354" i="3"/>
  <c r="AH354" i="3"/>
  <c r="AK354" i="3"/>
  <c r="AN354" i="3"/>
  <c r="AQ354" i="3"/>
  <c r="AT354" i="3"/>
  <c r="AW354" i="3"/>
  <c r="AZ354" i="3"/>
  <c r="BC354" i="3"/>
  <c r="BF354" i="3"/>
  <c r="BI354" i="3"/>
  <c r="BL354" i="3"/>
  <c r="BO354" i="3"/>
  <c r="BR354" i="3"/>
  <c r="BU354" i="3"/>
  <c r="BX354" i="3"/>
  <c r="CA354" i="3"/>
  <c r="CD354" i="3"/>
  <c r="CG354" i="3"/>
  <c r="CJ354" i="3"/>
  <c r="CM354" i="3"/>
  <c r="CP354" i="3"/>
  <c r="CS354" i="3"/>
  <c r="G355" i="3"/>
  <c r="J355" i="3"/>
  <c r="M355" i="3"/>
  <c r="P355" i="3"/>
  <c r="S355" i="3"/>
  <c r="V355" i="3"/>
  <c r="Y355" i="3"/>
  <c r="AB355" i="3"/>
  <c r="AE355" i="3"/>
  <c r="AH355" i="3"/>
  <c r="AK355" i="3"/>
  <c r="AN355" i="3"/>
  <c r="AQ355" i="3"/>
  <c r="AT355" i="3"/>
  <c r="AW355" i="3"/>
  <c r="AZ355" i="3"/>
  <c r="BC355" i="3"/>
  <c r="BF355" i="3"/>
  <c r="BI355" i="3"/>
  <c r="BL355" i="3"/>
  <c r="BO355" i="3"/>
  <c r="BR355" i="3"/>
  <c r="BU355" i="3"/>
  <c r="BX355" i="3"/>
  <c r="CA355" i="3"/>
  <c r="CD355" i="3"/>
  <c r="CG355" i="3"/>
  <c r="CJ355" i="3"/>
  <c r="CM355" i="3"/>
  <c r="CP355" i="3"/>
  <c r="CS355" i="3"/>
  <c r="G356" i="3"/>
  <c r="J356" i="3"/>
  <c r="M356" i="3"/>
  <c r="P356" i="3"/>
  <c r="S356" i="3"/>
  <c r="V356" i="3"/>
  <c r="Y356" i="3"/>
  <c r="AB356" i="3"/>
  <c r="AE356" i="3"/>
  <c r="AH356" i="3"/>
  <c r="AK356" i="3"/>
  <c r="AN356" i="3"/>
  <c r="AQ356" i="3"/>
  <c r="AT356" i="3"/>
  <c r="AW356" i="3"/>
  <c r="AZ356" i="3"/>
  <c r="BC356" i="3"/>
  <c r="BF356" i="3"/>
  <c r="BI356" i="3"/>
  <c r="BL356" i="3"/>
  <c r="BO356" i="3"/>
  <c r="BR356" i="3"/>
  <c r="BU356" i="3"/>
  <c r="BX356" i="3"/>
  <c r="CA356" i="3"/>
  <c r="CD356" i="3"/>
  <c r="CG356" i="3"/>
  <c r="CJ356" i="3"/>
  <c r="CM356" i="3"/>
  <c r="CP356" i="3"/>
  <c r="CS356" i="3"/>
  <c r="G357" i="3"/>
  <c r="J357" i="3"/>
  <c r="M357" i="3"/>
  <c r="P357" i="3"/>
  <c r="S357" i="3"/>
  <c r="V357" i="3"/>
  <c r="Y357" i="3"/>
  <c r="AB357" i="3"/>
  <c r="AE357" i="3"/>
  <c r="AH357" i="3"/>
  <c r="AK357" i="3"/>
  <c r="AN357" i="3"/>
  <c r="AQ357" i="3"/>
  <c r="AT357" i="3"/>
  <c r="AW357" i="3"/>
  <c r="AZ357" i="3"/>
  <c r="BC357" i="3"/>
  <c r="BF357" i="3"/>
  <c r="BI357" i="3"/>
  <c r="BL357" i="3"/>
  <c r="BO357" i="3"/>
  <c r="BR357" i="3"/>
  <c r="BU357" i="3"/>
  <c r="BX357" i="3"/>
  <c r="CA357" i="3"/>
  <c r="CD357" i="3"/>
  <c r="CG357" i="3"/>
  <c r="CJ357" i="3"/>
  <c r="CM357" i="3"/>
  <c r="CP357" i="3"/>
  <c r="CS357" i="3"/>
  <c r="G358" i="3"/>
  <c r="J358" i="3"/>
  <c r="M358" i="3"/>
  <c r="P358" i="3"/>
  <c r="S358" i="3"/>
  <c r="V358" i="3"/>
  <c r="Y358" i="3"/>
  <c r="AB358" i="3"/>
  <c r="AE358" i="3"/>
  <c r="AH358" i="3"/>
  <c r="AK358" i="3"/>
  <c r="AN358" i="3"/>
  <c r="AQ358" i="3"/>
  <c r="AT358" i="3"/>
  <c r="AW358" i="3"/>
  <c r="AZ358" i="3"/>
  <c r="BC358" i="3"/>
  <c r="BF358" i="3"/>
  <c r="BI358" i="3"/>
  <c r="BL358" i="3"/>
  <c r="BO358" i="3"/>
  <c r="BR358" i="3"/>
  <c r="BU358" i="3"/>
  <c r="BX358" i="3"/>
  <c r="CA358" i="3"/>
  <c r="CD358" i="3"/>
  <c r="CG358" i="3"/>
  <c r="CJ358" i="3"/>
  <c r="CM358" i="3"/>
  <c r="CP358" i="3"/>
  <c r="CS358" i="3"/>
  <c r="G359" i="3"/>
  <c r="J359" i="3"/>
  <c r="M359" i="3"/>
  <c r="P359" i="3"/>
  <c r="S359" i="3"/>
  <c r="V359" i="3"/>
  <c r="Y359" i="3"/>
  <c r="AB359" i="3"/>
  <c r="AE359" i="3"/>
  <c r="AH359" i="3"/>
  <c r="AK359" i="3"/>
  <c r="AN359" i="3"/>
  <c r="AQ359" i="3"/>
  <c r="AT359" i="3"/>
  <c r="AW359" i="3"/>
  <c r="AZ359" i="3"/>
  <c r="BC359" i="3"/>
  <c r="BF359" i="3"/>
  <c r="BI359" i="3"/>
  <c r="BL359" i="3"/>
  <c r="BO359" i="3"/>
  <c r="BR359" i="3"/>
  <c r="BU359" i="3"/>
  <c r="BX359" i="3"/>
  <c r="CA359" i="3"/>
  <c r="CD359" i="3"/>
  <c r="CG359" i="3"/>
  <c r="CJ359" i="3"/>
  <c r="CM359" i="3"/>
  <c r="CP359" i="3"/>
  <c r="CS359" i="3"/>
  <c r="G360" i="3"/>
  <c r="J360" i="3"/>
  <c r="M360" i="3"/>
  <c r="P360" i="3"/>
  <c r="S360" i="3"/>
  <c r="V360" i="3"/>
  <c r="Y360" i="3"/>
  <c r="AB360" i="3"/>
  <c r="AE360" i="3"/>
  <c r="AH360" i="3"/>
  <c r="AK360" i="3"/>
  <c r="AN360" i="3"/>
  <c r="AQ360" i="3"/>
  <c r="AT360" i="3"/>
  <c r="AW360" i="3"/>
  <c r="AZ360" i="3"/>
  <c r="BC360" i="3"/>
  <c r="BF360" i="3"/>
  <c r="BI360" i="3"/>
  <c r="BL360" i="3"/>
  <c r="BO360" i="3"/>
  <c r="BR360" i="3"/>
  <c r="BU360" i="3"/>
  <c r="BX360" i="3"/>
  <c r="CA360" i="3"/>
  <c r="CD360" i="3"/>
  <c r="CG360" i="3"/>
  <c r="CJ360" i="3"/>
  <c r="CM360" i="3"/>
  <c r="CP360" i="3"/>
  <c r="CS360" i="3"/>
  <c r="G361" i="3"/>
  <c r="J361" i="3"/>
  <c r="M361" i="3"/>
  <c r="P361" i="3"/>
  <c r="S361" i="3"/>
  <c r="V361" i="3"/>
  <c r="Y361" i="3"/>
  <c r="AB361" i="3"/>
  <c r="AE361" i="3"/>
  <c r="AH361" i="3"/>
  <c r="AK361" i="3"/>
  <c r="AN361" i="3"/>
  <c r="AQ361" i="3"/>
  <c r="AT361" i="3"/>
  <c r="AW361" i="3"/>
  <c r="AZ361" i="3"/>
  <c r="BC361" i="3"/>
  <c r="BF361" i="3"/>
  <c r="BI361" i="3"/>
  <c r="BL361" i="3"/>
  <c r="BO361" i="3"/>
  <c r="BR361" i="3"/>
  <c r="BU361" i="3"/>
  <c r="BX361" i="3"/>
  <c r="CA361" i="3"/>
  <c r="CD361" i="3"/>
  <c r="CG361" i="3"/>
  <c r="CJ361" i="3"/>
  <c r="CM361" i="3"/>
  <c r="CP361" i="3"/>
  <c r="CS361" i="3"/>
  <c r="G362" i="3"/>
  <c r="J362" i="3"/>
  <c r="M362" i="3"/>
  <c r="P362" i="3"/>
  <c r="S362" i="3"/>
  <c r="V362" i="3"/>
  <c r="Y362" i="3"/>
  <c r="AB362" i="3"/>
  <c r="AE362" i="3"/>
  <c r="AH362" i="3"/>
  <c r="AK362" i="3"/>
  <c r="AN362" i="3"/>
  <c r="AQ362" i="3"/>
  <c r="AT362" i="3"/>
  <c r="AW362" i="3"/>
  <c r="AZ362" i="3"/>
  <c r="BC362" i="3"/>
  <c r="BF362" i="3"/>
  <c r="BI362" i="3"/>
  <c r="BL362" i="3"/>
  <c r="BO362" i="3"/>
  <c r="BR362" i="3"/>
  <c r="BU362" i="3"/>
  <c r="BX362" i="3"/>
  <c r="CA362" i="3"/>
  <c r="CD362" i="3"/>
  <c r="CG362" i="3"/>
  <c r="CJ362" i="3"/>
  <c r="CM362" i="3"/>
  <c r="CP362" i="3"/>
  <c r="CS362" i="3"/>
  <c r="G363" i="3"/>
  <c r="J363" i="3"/>
  <c r="M363" i="3"/>
  <c r="P363" i="3"/>
  <c r="S363" i="3"/>
  <c r="V363" i="3"/>
  <c r="Y363" i="3"/>
  <c r="AB363" i="3"/>
  <c r="AE363" i="3"/>
  <c r="AH363" i="3"/>
  <c r="AK363" i="3"/>
  <c r="AN363" i="3"/>
  <c r="AQ363" i="3"/>
  <c r="AT363" i="3"/>
  <c r="AW363" i="3"/>
  <c r="AZ363" i="3"/>
  <c r="BC363" i="3"/>
  <c r="BF363" i="3"/>
  <c r="BI363" i="3"/>
  <c r="BL363" i="3"/>
  <c r="BO363" i="3"/>
  <c r="BR363" i="3"/>
  <c r="BU363" i="3"/>
  <c r="BX363" i="3"/>
  <c r="CA363" i="3"/>
  <c r="CD363" i="3"/>
  <c r="CG363" i="3"/>
  <c r="CJ363" i="3"/>
  <c r="CM363" i="3"/>
  <c r="CP363" i="3"/>
  <c r="CS363" i="3"/>
  <c r="G364" i="3"/>
  <c r="J364" i="3"/>
  <c r="M364" i="3"/>
  <c r="P364" i="3"/>
  <c r="S364" i="3"/>
  <c r="V364" i="3"/>
  <c r="Y364" i="3"/>
  <c r="AB364" i="3"/>
  <c r="AE364" i="3"/>
  <c r="AH364" i="3"/>
  <c r="AK364" i="3"/>
  <c r="AN364" i="3"/>
  <c r="AQ364" i="3"/>
  <c r="AT364" i="3"/>
  <c r="AW364" i="3"/>
  <c r="AZ364" i="3"/>
  <c r="BC364" i="3"/>
  <c r="BF364" i="3"/>
  <c r="BI364" i="3"/>
  <c r="BL364" i="3"/>
  <c r="BO364" i="3"/>
  <c r="BR364" i="3"/>
  <c r="BU364" i="3"/>
  <c r="BX364" i="3"/>
  <c r="CA364" i="3"/>
  <c r="CD364" i="3"/>
  <c r="CG364" i="3"/>
  <c r="CJ364" i="3"/>
  <c r="CM364" i="3"/>
  <c r="CP364" i="3"/>
  <c r="CS364" i="3"/>
  <c r="G365" i="3"/>
  <c r="J365" i="3"/>
  <c r="M365" i="3"/>
  <c r="P365" i="3"/>
  <c r="S365" i="3"/>
  <c r="V365" i="3"/>
  <c r="Y365" i="3"/>
  <c r="AB365" i="3"/>
  <c r="AE365" i="3"/>
  <c r="AH365" i="3"/>
  <c r="AK365" i="3"/>
  <c r="AN365" i="3"/>
  <c r="AQ365" i="3"/>
  <c r="AT365" i="3"/>
  <c r="AW365" i="3"/>
  <c r="AZ365" i="3"/>
  <c r="BC365" i="3"/>
  <c r="BF365" i="3"/>
  <c r="BI365" i="3"/>
  <c r="BL365" i="3"/>
  <c r="BO365" i="3"/>
  <c r="BR365" i="3"/>
  <c r="BU365" i="3"/>
  <c r="BX365" i="3"/>
  <c r="CA365" i="3"/>
  <c r="CD365" i="3"/>
  <c r="CG365" i="3"/>
  <c r="CJ365" i="3"/>
  <c r="CM365" i="3"/>
  <c r="CP365" i="3"/>
  <c r="CS365" i="3"/>
  <c r="G366" i="3"/>
  <c r="J366" i="3"/>
  <c r="M366" i="3"/>
  <c r="P366" i="3"/>
  <c r="S366" i="3"/>
  <c r="V366" i="3"/>
  <c r="Y366" i="3"/>
  <c r="AB366" i="3"/>
  <c r="AE366" i="3"/>
  <c r="AH366" i="3"/>
  <c r="AK366" i="3"/>
  <c r="AN366" i="3"/>
  <c r="AQ366" i="3"/>
  <c r="AT366" i="3"/>
  <c r="AW366" i="3"/>
  <c r="AZ366" i="3"/>
  <c r="BC366" i="3"/>
  <c r="BF366" i="3"/>
  <c r="BI366" i="3"/>
  <c r="BL366" i="3"/>
  <c r="BO366" i="3"/>
  <c r="BR366" i="3"/>
  <c r="BU366" i="3"/>
  <c r="BX366" i="3"/>
  <c r="CA366" i="3"/>
  <c r="CD366" i="3"/>
  <c r="CG366" i="3"/>
  <c r="CJ366" i="3"/>
  <c r="CM366" i="3"/>
  <c r="CP366" i="3"/>
  <c r="CS366" i="3"/>
  <c r="G367" i="3"/>
  <c r="J367" i="3"/>
  <c r="M367" i="3"/>
  <c r="P367" i="3"/>
  <c r="S367" i="3"/>
  <c r="V367" i="3"/>
  <c r="Y367" i="3"/>
  <c r="AB367" i="3"/>
  <c r="AE367" i="3"/>
  <c r="AH367" i="3"/>
  <c r="AK367" i="3"/>
  <c r="AN367" i="3"/>
  <c r="AQ367" i="3"/>
  <c r="AT367" i="3"/>
  <c r="AW367" i="3"/>
  <c r="AZ367" i="3"/>
  <c r="BC367" i="3"/>
  <c r="BF367" i="3"/>
  <c r="BI367" i="3"/>
  <c r="BL367" i="3"/>
  <c r="BO367" i="3"/>
  <c r="BR367" i="3"/>
  <c r="BU367" i="3"/>
  <c r="BX367" i="3"/>
  <c r="CA367" i="3"/>
  <c r="CD367" i="3"/>
  <c r="CG367" i="3"/>
  <c r="CJ367" i="3"/>
  <c r="CM367" i="3"/>
  <c r="CP367" i="3"/>
  <c r="CS367" i="3"/>
  <c r="G368" i="3"/>
  <c r="J368" i="3"/>
  <c r="M368" i="3"/>
  <c r="P368" i="3"/>
  <c r="S368" i="3"/>
  <c r="V368" i="3"/>
  <c r="Y368" i="3"/>
  <c r="AB368" i="3"/>
  <c r="AE368" i="3"/>
  <c r="AH368" i="3"/>
  <c r="AK368" i="3"/>
  <c r="AN368" i="3"/>
  <c r="AQ368" i="3"/>
  <c r="AT368" i="3"/>
  <c r="AW368" i="3"/>
  <c r="AZ368" i="3"/>
  <c r="BC368" i="3"/>
  <c r="BF368" i="3"/>
  <c r="BI368" i="3"/>
  <c r="BL368" i="3"/>
  <c r="BO368" i="3"/>
  <c r="BR368" i="3"/>
  <c r="BU368" i="3"/>
  <c r="BX368" i="3"/>
  <c r="CA368" i="3"/>
  <c r="CD368" i="3"/>
  <c r="CG368" i="3"/>
  <c r="CJ368" i="3"/>
  <c r="CM368" i="3"/>
  <c r="CP368" i="3"/>
  <c r="CS368" i="3"/>
  <c r="G369" i="3"/>
  <c r="J369" i="3"/>
  <c r="M369" i="3"/>
  <c r="P369" i="3"/>
  <c r="S369" i="3"/>
  <c r="V369" i="3"/>
  <c r="Y369" i="3"/>
  <c r="AB369" i="3"/>
  <c r="AE369" i="3"/>
  <c r="AH369" i="3"/>
  <c r="AK369" i="3"/>
  <c r="AN369" i="3"/>
  <c r="AQ369" i="3"/>
  <c r="AT369" i="3"/>
  <c r="AW369" i="3"/>
  <c r="AZ369" i="3"/>
  <c r="BC369" i="3"/>
  <c r="BF369" i="3"/>
  <c r="BI369" i="3"/>
  <c r="BL369" i="3"/>
  <c r="BO369" i="3"/>
  <c r="BR369" i="3"/>
  <c r="BU369" i="3"/>
  <c r="BX369" i="3"/>
  <c r="CA369" i="3"/>
  <c r="CD369" i="3"/>
  <c r="CG369" i="3"/>
  <c r="CJ369" i="3"/>
  <c r="CM369" i="3"/>
  <c r="CP369" i="3"/>
  <c r="CS369" i="3"/>
  <c r="G370" i="3"/>
  <c r="J370" i="3"/>
  <c r="M370" i="3"/>
  <c r="P370" i="3"/>
  <c r="S370" i="3"/>
  <c r="V370" i="3"/>
  <c r="Y370" i="3"/>
  <c r="AB370" i="3"/>
  <c r="AE370" i="3"/>
  <c r="AH370" i="3"/>
  <c r="AK370" i="3"/>
  <c r="AN370" i="3"/>
  <c r="AQ370" i="3"/>
  <c r="AT370" i="3"/>
  <c r="AW370" i="3"/>
  <c r="AZ370" i="3"/>
  <c r="BC370" i="3"/>
  <c r="BF370" i="3"/>
  <c r="BI370" i="3"/>
  <c r="BL370" i="3"/>
  <c r="BO370" i="3"/>
  <c r="BR370" i="3"/>
  <c r="BU370" i="3"/>
  <c r="BX370" i="3"/>
  <c r="CA370" i="3"/>
  <c r="CD370" i="3"/>
  <c r="CG370" i="3"/>
  <c r="CJ370" i="3"/>
  <c r="CM370" i="3"/>
  <c r="CP370" i="3"/>
  <c r="CS370" i="3"/>
  <c r="G371" i="3"/>
  <c r="J371" i="3"/>
  <c r="M371" i="3"/>
  <c r="P371" i="3"/>
  <c r="S371" i="3"/>
  <c r="V371" i="3"/>
  <c r="Y371" i="3"/>
  <c r="AB371" i="3"/>
  <c r="AE371" i="3"/>
  <c r="AH371" i="3"/>
  <c r="AK371" i="3"/>
  <c r="AN371" i="3"/>
  <c r="AQ371" i="3"/>
  <c r="AT371" i="3"/>
  <c r="AW371" i="3"/>
  <c r="AZ371" i="3"/>
  <c r="BC371" i="3"/>
  <c r="BF371" i="3"/>
  <c r="BI371" i="3"/>
  <c r="BL371" i="3"/>
  <c r="BO371" i="3"/>
  <c r="BR371" i="3"/>
  <c r="BU371" i="3"/>
  <c r="BX371" i="3"/>
  <c r="CA371" i="3"/>
  <c r="CD371" i="3"/>
  <c r="CG371" i="3"/>
  <c r="CJ371" i="3"/>
  <c r="CM371" i="3"/>
  <c r="CP371" i="3"/>
  <c r="CS371" i="3"/>
  <c r="G372" i="3"/>
  <c r="J372" i="3"/>
  <c r="M372" i="3"/>
  <c r="P372" i="3"/>
  <c r="S372" i="3"/>
  <c r="V372" i="3"/>
  <c r="Y372" i="3"/>
  <c r="AB372" i="3"/>
  <c r="AE372" i="3"/>
  <c r="AH372" i="3"/>
  <c r="AK372" i="3"/>
  <c r="AN372" i="3"/>
  <c r="AQ372" i="3"/>
  <c r="AT372" i="3"/>
  <c r="AW372" i="3"/>
  <c r="AZ372" i="3"/>
  <c r="BC372" i="3"/>
  <c r="BF372" i="3"/>
  <c r="BI372" i="3"/>
  <c r="BL372" i="3"/>
  <c r="BO372" i="3"/>
  <c r="BR372" i="3"/>
  <c r="BU372" i="3"/>
  <c r="BX372" i="3"/>
  <c r="CA372" i="3"/>
  <c r="CD372" i="3"/>
  <c r="CG372" i="3"/>
  <c r="CJ372" i="3"/>
  <c r="CM372" i="3"/>
  <c r="CP372" i="3"/>
  <c r="CS372" i="3"/>
  <c r="G373" i="3"/>
  <c r="J373" i="3"/>
  <c r="M373" i="3"/>
  <c r="P373" i="3"/>
  <c r="S373" i="3"/>
  <c r="V373" i="3"/>
  <c r="Y373" i="3"/>
  <c r="AB373" i="3"/>
  <c r="AE373" i="3"/>
  <c r="AH373" i="3"/>
  <c r="AK373" i="3"/>
  <c r="AN373" i="3"/>
  <c r="AQ373" i="3"/>
  <c r="AT373" i="3"/>
  <c r="AW373" i="3"/>
  <c r="AZ373" i="3"/>
  <c r="BC373" i="3"/>
  <c r="BF373" i="3"/>
  <c r="BI373" i="3"/>
  <c r="BL373" i="3"/>
  <c r="BO373" i="3"/>
  <c r="BR373" i="3"/>
  <c r="BU373" i="3"/>
  <c r="BX373" i="3"/>
  <c r="CA373" i="3"/>
  <c r="CD373" i="3"/>
  <c r="CG373" i="3"/>
  <c r="CJ373" i="3"/>
  <c r="CM373" i="3"/>
  <c r="CP373" i="3"/>
  <c r="CS373" i="3"/>
  <c r="G374" i="3"/>
  <c r="J374" i="3"/>
  <c r="M374" i="3"/>
  <c r="P374" i="3"/>
  <c r="S374" i="3"/>
  <c r="V374" i="3"/>
  <c r="Y374" i="3"/>
  <c r="AB374" i="3"/>
  <c r="AE374" i="3"/>
  <c r="AH374" i="3"/>
  <c r="AK374" i="3"/>
  <c r="AN374" i="3"/>
  <c r="AQ374" i="3"/>
  <c r="AT374" i="3"/>
  <c r="AW374" i="3"/>
  <c r="AZ374" i="3"/>
  <c r="BC374" i="3"/>
  <c r="BF374" i="3"/>
  <c r="BI374" i="3"/>
  <c r="BL374" i="3"/>
  <c r="BO374" i="3"/>
  <c r="BR374" i="3"/>
  <c r="BU374" i="3"/>
  <c r="BX374" i="3"/>
  <c r="CA374" i="3"/>
  <c r="CD374" i="3"/>
  <c r="CG374" i="3"/>
  <c r="CJ374" i="3"/>
  <c r="CM374" i="3"/>
  <c r="CP374" i="3"/>
  <c r="CS374" i="3"/>
  <c r="G375" i="3"/>
  <c r="J375" i="3"/>
  <c r="M375" i="3"/>
  <c r="P375" i="3"/>
  <c r="S375" i="3"/>
  <c r="V375" i="3"/>
  <c r="Y375" i="3"/>
  <c r="AB375" i="3"/>
  <c r="AE375" i="3"/>
  <c r="AH375" i="3"/>
  <c r="AK375" i="3"/>
  <c r="AN375" i="3"/>
  <c r="AQ375" i="3"/>
  <c r="AT375" i="3"/>
  <c r="AW375" i="3"/>
  <c r="AZ375" i="3"/>
  <c r="BC375" i="3"/>
  <c r="BF375" i="3"/>
  <c r="BI375" i="3"/>
  <c r="BL375" i="3"/>
  <c r="BO375" i="3"/>
  <c r="BR375" i="3"/>
  <c r="BU375" i="3"/>
  <c r="BX375" i="3"/>
  <c r="CA375" i="3"/>
  <c r="CD375" i="3"/>
  <c r="CG375" i="3"/>
  <c r="CJ375" i="3"/>
  <c r="CM375" i="3"/>
  <c r="CP375" i="3"/>
  <c r="CS375" i="3"/>
  <c r="G376" i="3"/>
  <c r="J376" i="3"/>
  <c r="M376" i="3"/>
  <c r="P376" i="3"/>
  <c r="S376" i="3"/>
  <c r="V376" i="3"/>
  <c r="Y376" i="3"/>
  <c r="AB376" i="3"/>
  <c r="AE376" i="3"/>
  <c r="AH376" i="3"/>
  <c r="AK376" i="3"/>
  <c r="AN376" i="3"/>
  <c r="AQ376" i="3"/>
  <c r="AT376" i="3"/>
  <c r="AW376" i="3"/>
  <c r="AZ376" i="3"/>
  <c r="BC376" i="3"/>
  <c r="BF376" i="3"/>
  <c r="BI376" i="3"/>
  <c r="BL376" i="3"/>
  <c r="BO376" i="3"/>
  <c r="BR376" i="3"/>
  <c r="BU376" i="3"/>
  <c r="BX376" i="3"/>
  <c r="CA376" i="3"/>
  <c r="CD376" i="3"/>
  <c r="CG376" i="3"/>
  <c r="CJ376" i="3"/>
  <c r="CM376" i="3"/>
  <c r="CP376" i="3"/>
  <c r="CS376" i="3"/>
  <c r="G377" i="3"/>
  <c r="J377" i="3"/>
  <c r="M377" i="3"/>
  <c r="P377" i="3"/>
  <c r="S377" i="3"/>
  <c r="V377" i="3"/>
  <c r="Y377" i="3"/>
  <c r="AB377" i="3"/>
  <c r="AE377" i="3"/>
  <c r="AH377" i="3"/>
  <c r="AK377" i="3"/>
  <c r="AN377" i="3"/>
  <c r="AQ377" i="3"/>
  <c r="AT377" i="3"/>
  <c r="AW377" i="3"/>
  <c r="AZ377" i="3"/>
  <c r="BC377" i="3"/>
  <c r="BF377" i="3"/>
  <c r="BI377" i="3"/>
  <c r="BL377" i="3"/>
  <c r="BO377" i="3"/>
  <c r="BR377" i="3"/>
  <c r="BU377" i="3"/>
  <c r="BX377" i="3"/>
  <c r="CA377" i="3"/>
  <c r="CD377" i="3"/>
  <c r="CG377" i="3"/>
  <c r="CJ377" i="3"/>
  <c r="CM377" i="3"/>
  <c r="CP377" i="3"/>
  <c r="CS377" i="3"/>
  <c r="G378" i="3"/>
  <c r="J378" i="3"/>
  <c r="M378" i="3"/>
  <c r="P378" i="3"/>
  <c r="S378" i="3"/>
  <c r="V378" i="3"/>
  <c r="Y378" i="3"/>
  <c r="AB378" i="3"/>
  <c r="AE378" i="3"/>
  <c r="AH378" i="3"/>
  <c r="AK378" i="3"/>
  <c r="AN378" i="3"/>
  <c r="AQ378" i="3"/>
  <c r="AT378" i="3"/>
  <c r="AW378" i="3"/>
  <c r="AZ378" i="3"/>
  <c r="BC378" i="3"/>
  <c r="BF378" i="3"/>
  <c r="BI378" i="3"/>
  <c r="BL378" i="3"/>
  <c r="BO378" i="3"/>
  <c r="BR378" i="3"/>
  <c r="BU378" i="3"/>
  <c r="BX378" i="3"/>
  <c r="CA378" i="3"/>
  <c r="CD378" i="3"/>
  <c r="CG378" i="3"/>
  <c r="CJ378" i="3"/>
  <c r="CM378" i="3"/>
  <c r="CP378" i="3"/>
  <c r="CS378" i="3"/>
  <c r="G379" i="3"/>
  <c r="J379" i="3"/>
  <c r="M379" i="3"/>
  <c r="P379" i="3"/>
  <c r="S379" i="3"/>
  <c r="V379" i="3"/>
  <c r="Y379" i="3"/>
  <c r="AB379" i="3"/>
  <c r="AE379" i="3"/>
  <c r="AH379" i="3"/>
  <c r="AK379" i="3"/>
  <c r="AN379" i="3"/>
  <c r="AQ379" i="3"/>
  <c r="AT379" i="3"/>
  <c r="AW379" i="3"/>
  <c r="AZ379" i="3"/>
  <c r="BC379" i="3"/>
  <c r="BF379" i="3"/>
  <c r="BI379" i="3"/>
  <c r="BL379" i="3"/>
  <c r="BO379" i="3"/>
  <c r="BR379" i="3"/>
  <c r="BU379" i="3"/>
  <c r="BX379" i="3"/>
  <c r="CA379" i="3"/>
  <c r="CD379" i="3"/>
  <c r="CG379" i="3"/>
  <c r="CJ379" i="3"/>
  <c r="CM379" i="3"/>
  <c r="CP379" i="3"/>
  <c r="CS379" i="3"/>
  <c r="G380" i="3"/>
  <c r="J380" i="3"/>
  <c r="M380" i="3"/>
  <c r="P380" i="3"/>
  <c r="S380" i="3"/>
  <c r="V380" i="3"/>
  <c r="Y380" i="3"/>
  <c r="AB380" i="3"/>
  <c r="AE380" i="3"/>
  <c r="AH380" i="3"/>
  <c r="AK380" i="3"/>
  <c r="AN380" i="3"/>
  <c r="AQ380" i="3"/>
  <c r="AT380" i="3"/>
  <c r="AW380" i="3"/>
  <c r="AZ380" i="3"/>
  <c r="BC380" i="3"/>
  <c r="BF380" i="3"/>
  <c r="BI380" i="3"/>
  <c r="BL380" i="3"/>
  <c r="BO380" i="3"/>
  <c r="BR380" i="3"/>
  <c r="BU380" i="3"/>
  <c r="BX380" i="3"/>
  <c r="CA380" i="3"/>
  <c r="CD380" i="3"/>
  <c r="CG380" i="3"/>
  <c r="CJ380" i="3"/>
  <c r="CM380" i="3"/>
  <c r="CP380" i="3"/>
  <c r="CS380" i="3"/>
  <c r="G381" i="3"/>
  <c r="J381" i="3"/>
  <c r="M381" i="3"/>
  <c r="P381" i="3"/>
  <c r="S381" i="3"/>
  <c r="V381" i="3"/>
  <c r="Y381" i="3"/>
  <c r="AB381" i="3"/>
  <c r="AE381" i="3"/>
  <c r="AH381" i="3"/>
  <c r="AK381" i="3"/>
  <c r="AN381" i="3"/>
  <c r="AQ381" i="3"/>
  <c r="AT381" i="3"/>
  <c r="AW381" i="3"/>
  <c r="AZ381" i="3"/>
  <c r="BC381" i="3"/>
  <c r="BF381" i="3"/>
  <c r="BI381" i="3"/>
  <c r="BL381" i="3"/>
  <c r="BO381" i="3"/>
  <c r="BR381" i="3"/>
  <c r="BU381" i="3"/>
  <c r="BX381" i="3"/>
  <c r="CA381" i="3"/>
  <c r="CD381" i="3"/>
  <c r="CG381" i="3"/>
  <c r="CJ381" i="3"/>
  <c r="CM381" i="3"/>
  <c r="CP381" i="3"/>
  <c r="CS381" i="3"/>
  <c r="G382" i="3"/>
  <c r="J382" i="3"/>
  <c r="M382" i="3"/>
  <c r="P382" i="3"/>
  <c r="S382" i="3"/>
  <c r="V382" i="3"/>
  <c r="Y382" i="3"/>
  <c r="AB382" i="3"/>
  <c r="AE382" i="3"/>
  <c r="AH382" i="3"/>
  <c r="AK382" i="3"/>
  <c r="AN382" i="3"/>
  <c r="AQ382" i="3"/>
  <c r="AT382" i="3"/>
  <c r="AW382" i="3"/>
  <c r="AZ382" i="3"/>
  <c r="BC382" i="3"/>
  <c r="BF382" i="3"/>
  <c r="BI382" i="3"/>
  <c r="BL382" i="3"/>
  <c r="BO382" i="3"/>
  <c r="BR382" i="3"/>
  <c r="BU382" i="3"/>
  <c r="BX382" i="3"/>
  <c r="CA382" i="3"/>
  <c r="CD382" i="3"/>
  <c r="CG382" i="3"/>
  <c r="CJ382" i="3"/>
  <c r="CM382" i="3"/>
  <c r="CP382" i="3"/>
  <c r="CS382" i="3"/>
  <c r="G383" i="3"/>
  <c r="J383" i="3"/>
  <c r="M383" i="3"/>
  <c r="P383" i="3"/>
  <c r="S383" i="3"/>
  <c r="V383" i="3"/>
  <c r="Y383" i="3"/>
  <c r="AB383" i="3"/>
  <c r="AE383" i="3"/>
  <c r="AH383" i="3"/>
  <c r="AK383" i="3"/>
  <c r="AN383" i="3"/>
  <c r="AQ383" i="3"/>
  <c r="AT383" i="3"/>
  <c r="AW383" i="3"/>
  <c r="AZ383" i="3"/>
  <c r="BC383" i="3"/>
  <c r="BF383" i="3"/>
  <c r="BI383" i="3"/>
  <c r="BL383" i="3"/>
  <c r="BO383" i="3"/>
  <c r="BR383" i="3"/>
  <c r="BU383" i="3"/>
  <c r="BX383" i="3"/>
  <c r="CA383" i="3"/>
  <c r="CD383" i="3"/>
  <c r="CG383" i="3"/>
  <c r="CJ383" i="3"/>
  <c r="CM383" i="3"/>
  <c r="CP383" i="3"/>
  <c r="CS383" i="3"/>
  <c r="G384" i="3"/>
  <c r="J384" i="3"/>
  <c r="M384" i="3"/>
  <c r="P384" i="3"/>
  <c r="S384" i="3"/>
  <c r="V384" i="3"/>
  <c r="Y384" i="3"/>
  <c r="AB384" i="3"/>
  <c r="AE384" i="3"/>
  <c r="AH384" i="3"/>
  <c r="AK384" i="3"/>
  <c r="AN384" i="3"/>
  <c r="AQ384" i="3"/>
  <c r="AT384" i="3"/>
  <c r="AW384" i="3"/>
  <c r="AZ384" i="3"/>
  <c r="BC384" i="3"/>
  <c r="BF384" i="3"/>
  <c r="BI384" i="3"/>
  <c r="BL384" i="3"/>
  <c r="BO384" i="3"/>
  <c r="BR384" i="3"/>
  <c r="BU384" i="3"/>
  <c r="BX384" i="3"/>
  <c r="CA384" i="3"/>
  <c r="CD384" i="3"/>
  <c r="CG384" i="3"/>
  <c r="CJ384" i="3"/>
  <c r="CM384" i="3"/>
  <c r="CP384" i="3"/>
  <c r="CS384" i="3"/>
  <c r="G385" i="3"/>
  <c r="J385" i="3"/>
  <c r="M385" i="3"/>
  <c r="P385" i="3"/>
  <c r="S385" i="3"/>
  <c r="V385" i="3"/>
  <c r="Y385" i="3"/>
  <c r="AB385" i="3"/>
  <c r="AE385" i="3"/>
  <c r="AH385" i="3"/>
  <c r="AK385" i="3"/>
  <c r="AN385" i="3"/>
  <c r="AQ385" i="3"/>
  <c r="AT385" i="3"/>
  <c r="AW385" i="3"/>
  <c r="AZ385" i="3"/>
  <c r="BC385" i="3"/>
  <c r="BF385" i="3"/>
  <c r="BI385" i="3"/>
  <c r="BL385" i="3"/>
  <c r="BO385" i="3"/>
  <c r="BR385" i="3"/>
  <c r="BU385" i="3"/>
  <c r="BX385" i="3"/>
  <c r="CA385" i="3"/>
  <c r="CD385" i="3"/>
  <c r="CG385" i="3"/>
  <c r="CJ385" i="3"/>
  <c r="CM385" i="3"/>
  <c r="CP385" i="3"/>
  <c r="CS385" i="3"/>
  <c r="G386" i="3"/>
  <c r="J386" i="3"/>
  <c r="M386" i="3"/>
  <c r="P386" i="3"/>
  <c r="S386" i="3"/>
  <c r="V386" i="3"/>
  <c r="Y386" i="3"/>
  <c r="AB386" i="3"/>
  <c r="AE386" i="3"/>
  <c r="AH386" i="3"/>
  <c r="AK386" i="3"/>
  <c r="AN386" i="3"/>
  <c r="AQ386" i="3"/>
  <c r="AT386" i="3"/>
  <c r="AW386" i="3"/>
  <c r="AZ386" i="3"/>
  <c r="BC386" i="3"/>
  <c r="BF386" i="3"/>
  <c r="BI386" i="3"/>
  <c r="BL386" i="3"/>
  <c r="BO386" i="3"/>
  <c r="BR386" i="3"/>
  <c r="BU386" i="3"/>
  <c r="BX386" i="3"/>
  <c r="CA386" i="3"/>
  <c r="CD386" i="3"/>
  <c r="CG386" i="3"/>
  <c r="CJ386" i="3"/>
  <c r="CM386" i="3"/>
  <c r="CP386" i="3"/>
  <c r="CS386" i="3"/>
  <c r="G387" i="3"/>
  <c r="J387" i="3"/>
  <c r="M387" i="3"/>
  <c r="P387" i="3"/>
  <c r="S387" i="3"/>
  <c r="V387" i="3"/>
  <c r="Y387" i="3"/>
  <c r="AB387" i="3"/>
  <c r="AE387" i="3"/>
  <c r="AH387" i="3"/>
  <c r="AK387" i="3"/>
  <c r="AN387" i="3"/>
  <c r="AQ387" i="3"/>
  <c r="AT387" i="3"/>
  <c r="AW387" i="3"/>
  <c r="AZ387" i="3"/>
  <c r="BC387" i="3"/>
  <c r="BF387" i="3"/>
  <c r="BI387" i="3"/>
  <c r="BL387" i="3"/>
  <c r="BO387" i="3"/>
  <c r="BR387" i="3"/>
  <c r="BU387" i="3"/>
  <c r="BX387" i="3"/>
  <c r="CA387" i="3"/>
  <c r="CD387" i="3"/>
  <c r="CG387" i="3"/>
  <c r="CJ387" i="3"/>
  <c r="CM387" i="3"/>
  <c r="CP387" i="3"/>
  <c r="CS387" i="3"/>
  <c r="G388" i="3"/>
  <c r="J388" i="3"/>
  <c r="M388" i="3"/>
  <c r="P388" i="3"/>
  <c r="S388" i="3"/>
  <c r="V388" i="3"/>
  <c r="Y388" i="3"/>
  <c r="AB388" i="3"/>
  <c r="AE388" i="3"/>
  <c r="AH388" i="3"/>
  <c r="AK388" i="3"/>
  <c r="AN388" i="3"/>
  <c r="AQ388" i="3"/>
  <c r="AT388" i="3"/>
  <c r="AW388" i="3"/>
  <c r="AZ388" i="3"/>
  <c r="BC388" i="3"/>
  <c r="BF388" i="3"/>
  <c r="BI388" i="3"/>
  <c r="BL388" i="3"/>
  <c r="BO388" i="3"/>
  <c r="BR388" i="3"/>
  <c r="BU388" i="3"/>
  <c r="BX388" i="3"/>
  <c r="CA388" i="3"/>
  <c r="CD388" i="3"/>
  <c r="CG388" i="3"/>
  <c r="CJ388" i="3"/>
  <c r="CM388" i="3"/>
  <c r="CP388" i="3"/>
  <c r="CS388" i="3"/>
  <c r="G389" i="3"/>
  <c r="J389" i="3"/>
  <c r="M389" i="3"/>
  <c r="P389" i="3"/>
  <c r="S389" i="3"/>
  <c r="V389" i="3"/>
  <c r="Y389" i="3"/>
  <c r="AB389" i="3"/>
  <c r="AE389" i="3"/>
  <c r="AH389" i="3"/>
  <c r="AK389" i="3"/>
  <c r="AN389" i="3"/>
  <c r="AQ389" i="3"/>
  <c r="AT389" i="3"/>
  <c r="AW389" i="3"/>
  <c r="AZ389" i="3"/>
  <c r="BC389" i="3"/>
  <c r="BF389" i="3"/>
  <c r="BI389" i="3"/>
  <c r="BL389" i="3"/>
  <c r="BO389" i="3"/>
  <c r="BR389" i="3"/>
  <c r="BU389" i="3"/>
  <c r="BX389" i="3"/>
  <c r="CA389" i="3"/>
  <c r="CD389" i="3"/>
  <c r="CG389" i="3"/>
  <c r="CJ389" i="3"/>
  <c r="CM389" i="3"/>
  <c r="CP389" i="3"/>
  <c r="CS389" i="3"/>
  <c r="G390" i="3"/>
  <c r="J390" i="3"/>
  <c r="M390" i="3"/>
  <c r="P390" i="3"/>
  <c r="S390" i="3"/>
  <c r="V390" i="3"/>
  <c r="Y390" i="3"/>
  <c r="AB390" i="3"/>
  <c r="AE390" i="3"/>
  <c r="AH390" i="3"/>
  <c r="AK390" i="3"/>
  <c r="AN390" i="3"/>
  <c r="AQ390" i="3"/>
  <c r="AT390" i="3"/>
  <c r="AW390" i="3"/>
  <c r="AZ390" i="3"/>
  <c r="BC390" i="3"/>
  <c r="BF390" i="3"/>
  <c r="BI390" i="3"/>
  <c r="BL390" i="3"/>
  <c r="BO390" i="3"/>
  <c r="BR390" i="3"/>
  <c r="BU390" i="3"/>
  <c r="BX390" i="3"/>
  <c r="CA390" i="3"/>
  <c r="CD390" i="3"/>
  <c r="CG390" i="3"/>
  <c r="CJ390" i="3"/>
  <c r="CM390" i="3"/>
  <c r="CP390" i="3"/>
  <c r="CS390" i="3"/>
  <c r="G391" i="3"/>
  <c r="J391" i="3"/>
  <c r="M391" i="3"/>
  <c r="P391" i="3"/>
  <c r="S391" i="3"/>
  <c r="V391" i="3"/>
  <c r="Y391" i="3"/>
  <c r="AB391" i="3"/>
  <c r="AE391" i="3"/>
  <c r="AH391" i="3"/>
  <c r="AK391" i="3"/>
  <c r="AN391" i="3"/>
  <c r="AQ391" i="3"/>
  <c r="AT391" i="3"/>
  <c r="AW391" i="3"/>
  <c r="AZ391" i="3"/>
  <c r="BC391" i="3"/>
  <c r="BF391" i="3"/>
  <c r="BI391" i="3"/>
  <c r="BL391" i="3"/>
  <c r="BO391" i="3"/>
  <c r="BR391" i="3"/>
  <c r="BU391" i="3"/>
  <c r="BX391" i="3"/>
  <c r="CA391" i="3"/>
  <c r="CD391" i="3"/>
  <c r="CG391" i="3"/>
  <c r="CJ391" i="3"/>
  <c r="CM391" i="3"/>
  <c r="CP391" i="3"/>
  <c r="CS391" i="3"/>
  <c r="G392" i="3"/>
  <c r="J392" i="3"/>
  <c r="M392" i="3"/>
  <c r="P392" i="3"/>
  <c r="S392" i="3"/>
  <c r="V392" i="3"/>
  <c r="Y392" i="3"/>
  <c r="AB392" i="3"/>
  <c r="AE392" i="3"/>
  <c r="AH392" i="3"/>
  <c r="AK392" i="3"/>
  <c r="AN392" i="3"/>
  <c r="AQ392" i="3"/>
  <c r="AT392" i="3"/>
  <c r="AW392" i="3"/>
  <c r="AZ392" i="3"/>
  <c r="BC392" i="3"/>
  <c r="BF392" i="3"/>
  <c r="BI392" i="3"/>
  <c r="BL392" i="3"/>
  <c r="BO392" i="3"/>
  <c r="BR392" i="3"/>
  <c r="BU392" i="3"/>
  <c r="BX392" i="3"/>
  <c r="CA392" i="3"/>
  <c r="CD392" i="3"/>
  <c r="CG392" i="3"/>
  <c r="CJ392" i="3"/>
  <c r="CM392" i="3"/>
  <c r="CP392" i="3"/>
  <c r="CS392" i="3"/>
  <c r="G393" i="3"/>
  <c r="J393" i="3"/>
  <c r="M393" i="3"/>
  <c r="P393" i="3"/>
  <c r="S393" i="3"/>
  <c r="V393" i="3"/>
  <c r="Y393" i="3"/>
  <c r="AB393" i="3"/>
  <c r="AE393" i="3"/>
  <c r="AH393" i="3"/>
  <c r="AK393" i="3"/>
  <c r="AN393" i="3"/>
  <c r="AQ393" i="3"/>
  <c r="AT393" i="3"/>
  <c r="AW393" i="3"/>
  <c r="AZ393" i="3"/>
  <c r="BC393" i="3"/>
  <c r="BF393" i="3"/>
  <c r="BI393" i="3"/>
  <c r="BL393" i="3"/>
  <c r="BO393" i="3"/>
  <c r="BR393" i="3"/>
  <c r="BU393" i="3"/>
  <c r="BX393" i="3"/>
  <c r="CA393" i="3"/>
  <c r="CD393" i="3"/>
  <c r="CG393" i="3"/>
  <c r="CJ393" i="3"/>
  <c r="CM393" i="3"/>
  <c r="CP393" i="3"/>
  <c r="CS393" i="3"/>
  <c r="G394" i="3"/>
  <c r="J394" i="3"/>
  <c r="M394" i="3"/>
  <c r="P394" i="3"/>
  <c r="S394" i="3"/>
  <c r="V394" i="3"/>
  <c r="Y394" i="3"/>
  <c r="AB394" i="3"/>
  <c r="AE394" i="3"/>
  <c r="AH394" i="3"/>
  <c r="AK394" i="3"/>
  <c r="AN394" i="3"/>
  <c r="AQ394" i="3"/>
  <c r="AT394" i="3"/>
  <c r="AW394" i="3"/>
  <c r="AZ394" i="3"/>
  <c r="BC394" i="3"/>
  <c r="BF394" i="3"/>
  <c r="BI394" i="3"/>
  <c r="BL394" i="3"/>
  <c r="BO394" i="3"/>
  <c r="BR394" i="3"/>
  <c r="BU394" i="3"/>
  <c r="BX394" i="3"/>
  <c r="CA394" i="3"/>
  <c r="CD394" i="3"/>
  <c r="CG394" i="3"/>
  <c r="CJ394" i="3"/>
  <c r="CM394" i="3"/>
  <c r="CP394" i="3"/>
  <c r="CS394" i="3"/>
  <c r="G395" i="3"/>
  <c r="J395" i="3"/>
  <c r="M395" i="3"/>
  <c r="P395" i="3"/>
  <c r="S395" i="3"/>
  <c r="V395" i="3"/>
  <c r="Y395" i="3"/>
  <c r="AB395" i="3"/>
  <c r="AE395" i="3"/>
  <c r="AH395" i="3"/>
  <c r="AK395" i="3"/>
  <c r="AN395" i="3"/>
  <c r="AQ395" i="3"/>
  <c r="AT395" i="3"/>
  <c r="AW395" i="3"/>
  <c r="AZ395" i="3"/>
  <c r="BC395" i="3"/>
  <c r="BF395" i="3"/>
  <c r="BI395" i="3"/>
  <c r="BL395" i="3"/>
  <c r="BO395" i="3"/>
  <c r="BR395" i="3"/>
  <c r="BU395" i="3"/>
  <c r="BX395" i="3"/>
  <c r="CA395" i="3"/>
  <c r="CD395" i="3"/>
  <c r="CG395" i="3"/>
  <c r="CJ395" i="3"/>
  <c r="CM395" i="3"/>
  <c r="CP395" i="3"/>
  <c r="CS395" i="3"/>
  <c r="G396" i="3"/>
  <c r="J396" i="3"/>
  <c r="M396" i="3"/>
  <c r="P396" i="3"/>
  <c r="S396" i="3"/>
  <c r="V396" i="3"/>
  <c r="Y396" i="3"/>
  <c r="AB396" i="3"/>
  <c r="AE396" i="3"/>
  <c r="AH396" i="3"/>
  <c r="AK396" i="3"/>
  <c r="AN396" i="3"/>
  <c r="AQ396" i="3"/>
  <c r="AT396" i="3"/>
  <c r="AW396" i="3"/>
  <c r="AZ396" i="3"/>
  <c r="BC396" i="3"/>
  <c r="BF396" i="3"/>
  <c r="BI396" i="3"/>
  <c r="BL396" i="3"/>
  <c r="BO396" i="3"/>
  <c r="BR396" i="3"/>
  <c r="BU396" i="3"/>
  <c r="BX396" i="3"/>
  <c r="CA396" i="3"/>
  <c r="CD396" i="3"/>
  <c r="CG396" i="3"/>
  <c r="CJ396" i="3"/>
  <c r="CM396" i="3"/>
  <c r="CP396" i="3"/>
  <c r="CS396" i="3"/>
  <c r="G397" i="3"/>
  <c r="J397" i="3"/>
  <c r="M397" i="3"/>
  <c r="P397" i="3"/>
  <c r="S397" i="3"/>
  <c r="V397" i="3"/>
  <c r="Y397" i="3"/>
  <c r="AB397" i="3"/>
  <c r="AE397" i="3"/>
  <c r="AH397" i="3"/>
  <c r="AK397" i="3"/>
  <c r="AN397" i="3"/>
  <c r="AQ397" i="3"/>
  <c r="AT397" i="3"/>
  <c r="AW397" i="3"/>
  <c r="AZ397" i="3"/>
  <c r="BC397" i="3"/>
  <c r="BF397" i="3"/>
  <c r="BI397" i="3"/>
  <c r="BL397" i="3"/>
  <c r="BO397" i="3"/>
  <c r="BR397" i="3"/>
  <c r="BU397" i="3"/>
  <c r="BX397" i="3"/>
  <c r="CA397" i="3"/>
  <c r="CD397" i="3"/>
  <c r="CG397" i="3"/>
  <c r="CJ397" i="3"/>
  <c r="CM397" i="3"/>
  <c r="CP397" i="3"/>
  <c r="CS397" i="3"/>
  <c r="G398" i="3"/>
  <c r="J398" i="3"/>
  <c r="M398" i="3"/>
  <c r="P398" i="3"/>
  <c r="S398" i="3"/>
  <c r="V398" i="3"/>
  <c r="Y398" i="3"/>
  <c r="AB398" i="3"/>
  <c r="AE398" i="3"/>
  <c r="AH398" i="3"/>
  <c r="AK398" i="3"/>
  <c r="AN398" i="3"/>
  <c r="AQ398" i="3"/>
  <c r="AT398" i="3"/>
  <c r="AW398" i="3"/>
  <c r="AZ398" i="3"/>
  <c r="BC398" i="3"/>
  <c r="BF398" i="3"/>
  <c r="BI398" i="3"/>
  <c r="BL398" i="3"/>
  <c r="BO398" i="3"/>
  <c r="BR398" i="3"/>
  <c r="BU398" i="3"/>
  <c r="BX398" i="3"/>
  <c r="CA398" i="3"/>
  <c r="CD398" i="3"/>
  <c r="CG398" i="3"/>
  <c r="CJ398" i="3"/>
  <c r="CM398" i="3"/>
  <c r="CP398" i="3"/>
  <c r="CS398" i="3"/>
  <c r="G399" i="3"/>
  <c r="J399" i="3"/>
  <c r="M399" i="3"/>
  <c r="P399" i="3"/>
  <c r="S399" i="3"/>
  <c r="V399" i="3"/>
  <c r="Y399" i="3"/>
  <c r="AB399" i="3"/>
  <c r="AE399" i="3"/>
  <c r="AH399" i="3"/>
  <c r="AK399" i="3"/>
  <c r="AN399" i="3"/>
  <c r="AQ399" i="3"/>
  <c r="AT399" i="3"/>
  <c r="AW399" i="3"/>
  <c r="AZ399" i="3"/>
  <c r="BC399" i="3"/>
  <c r="BF399" i="3"/>
  <c r="BI399" i="3"/>
  <c r="BL399" i="3"/>
  <c r="BO399" i="3"/>
  <c r="BR399" i="3"/>
  <c r="BU399" i="3"/>
  <c r="BX399" i="3"/>
  <c r="CA399" i="3"/>
  <c r="CD399" i="3"/>
  <c r="CG399" i="3"/>
  <c r="CJ399" i="3"/>
  <c r="CM399" i="3"/>
  <c r="CP399" i="3"/>
  <c r="CS399" i="3"/>
  <c r="G400" i="3"/>
  <c r="J400" i="3"/>
  <c r="M400" i="3"/>
  <c r="P400" i="3"/>
  <c r="S400" i="3"/>
  <c r="V400" i="3"/>
  <c r="Y400" i="3"/>
  <c r="AB400" i="3"/>
  <c r="AE400" i="3"/>
  <c r="AH400" i="3"/>
  <c r="AK400" i="3"/>
  <c r="AN400" i="3"/>
  <c r="AQ400" i="3"/>
  <c r="AT400" i="3"/>
  <c r="AW400" i="3"/>
  <c r="AZ400" i="3"/>
  <c r="BC400" i="3"/>
  <c r="BF400" i="3"/>
  <c r="BI400" i="3"/>
  <c r="BL400" i="3"/>
  <c r="BO400" i="3"/>
  <c r="BR400" i="3"/>
  <c r="BU400" i="3"/>
  <c r="BX400" i="3"/>
  <c r="CA400" i="3"/>
  <c r="CD400" i="3"/>
  <c r="CG400" i="3"/>
  <c r="CJ400" i="3"/>
  <c r="CM400" i="3"/>
  <c r="CP400" i="3"/>
  <c r="CS400" i="3"/>
  <c r="G401" i="3"/>
  <c r="J401" i="3"/>
  <c r="M401" i="3"/>
  <c r="P401" i="3"/>
  <c r="S401" i="3"/>
  <c r="V401" i="3"/>
  <c r="Y401" i="3"/>
  <c r="AB401" i="3"/>
  <c r="AE401" i="3"/>
  <c r="AH401" i="3"/>
  <c r="AK401" i="3"/>
  <c r="AN401" i="3"/>
  <c r="AQ401" i="3"/>
  <c r="AT401" i="3"/>
  <c r="AW401" i="3"/>
  <c r="AZ401" i="3"/>
  <c r="BC401" i="3"/>
  <c r="BF401" i="3"/>
  <c r="BI401" i="3"/>
  <c r="BL401" i="3"/>
  <c r="BO401" i="3"/>
  <c r="BR401" i="3"/>
  <c r="BU401" i="3"/>
  <c r="BX401" i="3"/>
  <c r="CA401" i="3"/>
  <c r="CD401" i="3"/>
  <c r="CG401" i="3"/>
  <c r="CJ401" i="3"/>
  <c r="CM401" i="3"/>
  <c r="CP401" i="3"/>
  <c r="CS401" i="3"/>
  <c r="G402" i="3"/>
  <c r="J402" i="3"/>
  <c r="M402" i="3"/>
  <c r="P402" i="3"/>
  <c r="S402" i="3"/>
  <c r="V402" i="3"/>
  <c r="Y402" i="3"/>
  <c r="AB402" i="3"/>
  <c r="AE402" i="3"/>
  <c r="AH402" i="3"/>
  <c r="AK402" i="3"/>
  <c r="AN402" i="3"/>
  <c r="AQ402" i="3"/>
  <c r="AT402" i="3"/>
  <c r="AW402" i="3"/>
  <c r="AZ402" i="3"/>
  <c r="BC402" i="3"/>
  <c r="BF402" i="3"/>
  <c r="BI402" i="3"/>
  <c r="BL402" i="3"/>
  <c r="BO402" i="3"/>
  <c r="BR402" i="3"/>
  <c r="BU402" i="3"/>
  <c r="BX402" i="3"/>
  <c r="CA402" i="3"/>
  <c r="CD402" i="3"/>
  <c r="CG402" i="3"/>
  <c r="CJ402" i="3"/>
  <c r="CM402" i="3"/>
  <c r="CP402" i="3"/>
  <c r="CS402" i="3"/>
  <c r="G403" i="3"/>
  <c r="J403" i="3"/>
  <c r="M403" i="3"/>
  <c r="P403" i="3"/>
  <c r="S403" i="3"/>
  <c r="V403" i="3"/>
  <c r="Y403" i="3"/>
  <c r="AB403" i="3"/>
  <c r="AE403" i="3"/>
  <c r="AH403" i="3"/>
  <c r="AK403" i="3"/>
  <c r="AN403" i="3"/>
  <c r="AQ403" i="3"/>
  <c r="AT403" i="3"/>
  <c r="AW403" i="3"/>
  <c r="AZ403" i="3"/>
  <c r="BC403" i="3"/>
  <c r="BF403" i="3"/>
  <c r="BI403" i="3"/>
  <c r="BL403" i="3"/>
  <c r="BO403" i="3"/>
  <c r="BR403" i="3"/>
  <c r="BU403" i="3"/>
  <c r="BX403" i="3"/>
  <c r="CA403" i="3"/>
  <c r="CD403" i="3"/>
  <c r="CG403" i="3"/>
  <c r="CJ403" i="3"/>
  <c r="CM403" i="3"/>
  <c r="CP403" i="3"/>
  <c r="CS403" i="3"/>
  <c r="G404" i="3"/>
  <c r="J404" i="3"/>
  <c r="M404" i="3"/>
  <c r="P404" i="3"/>
  <c r="S404" i="3"/>
  <c r="V404" i="3"/>
  <c r="Y404" i="3"/>
  <c r="AB404" i="3"/>
  <c r="AE404" i="3"/>
  <c r="AH404" i="3"/>
  <c r="AK404" i="3"/>
  <c r="AN404" i="3"/>
  <c r="AQ404" i="3"/>
  <c r="AT404" i="3"/>
  <c r="AW404" i="3"/>
  <c r="AZ404" i="3"/>
  <c r="BC404" i="3"/>
  <c r="BF404" i="3"/>
  <c r="BI404" i="3"/>
  <c r="BL404" i="3"/>
  <c r="BO404" i="3"/>
  <c r="BR404" i="3"/>
  <c r="BU404" i="3"/>
  <c r="BX404" i="3"/>
  <c r="CA404" i="3"/>
  <c r="CD404" i="3"/>
  <c r="CG404" i="3"/>
  <c r="CJ404" i="3"/>
  <c r="CM404" i="3"/>
  <c r="CP404" i="3"/>
  <c r="CS404" i="3"/>
  <c r="G405" i="3"/>
  <c r="J405" i="3"/>
  <c r="M405" i="3"/>
  <c r="P405" i="3"/>
  <c r="S405" i="3"/>
  <c r="V405" i="3"/>
  <c r="Y405" i="3"/>
  <c r="AB405" i="3"/>
  <c r="AE405" i="3"/>
  <c r="AH405" i="3"/>
  <c r="AK405" i="3"/>
  <c r="AN405" i="3"/>
  <c r="AQ405" i="3"/>
  <c r="AT405" i="3"/>
  <c r="AW405" i="3"/>
  <c r="AZ405" i="3"/>
  <c r="BC405" i="3"/>
  <c r="BF405" i="3"/>
  <c r="BI405" i="3"/>
  <c r="BL405" i="3"/>
  <c r="BO405" i="3"/>
  <c r="BR405" i="3"/>
  <c r="BU405" i="3"/>
  <c r="BX405" i="3"/>
  <c r="CA405" i="3"/>
  <c r="CD405" i="3"/>
  <c r="CG405" i="3"/>
  <c r="CJ405" i="3"/>
  <c r="CM405" i="3"/>
  <c r="CP405" i="3"/>
  <c r="CS405" i="3"/>
  <c r="G406" i="3"/>
  <c r="J406" i="3"/>
  <c r="M406" i="3"/>
  <c r="P406" i="3"/>
  <c r="S406" i="3"/>
  <c r="V406" i="3"/>
  <c r="Y406" i="3"/>
  <c r="AB406" i="3"/>
  <c r="AE406" i="3"/>
  <c r="AH406" i="3"/>
  <c r="AK406" i="3"/>
  <c r="AN406" i="3"/>
  <c r="AQ406" i="3"/>
  <c r="AT406" i="3"/>
  <c r="AW406" i="3"/>
  <c r="AZ406" i="3"/>
  <c r="BC406" i="3"/>
  <c r="BF406" i="3"/>
  <c r="BI406" i="3"/>
  <c r="BL406" i="3"/>
  <c r="BO406" i="3"/>
  <c r="BR406" i="3"/>
  <c r="BU406" i="3"/>
  <c r="BX406" i="3"/>
  <c r="CA406" i="3"/>
  <c r="CD406" i="3"/>
  <c r="CG406" i="3"/>
  <c r="CJ406" i="3"/>
  <c r="CM406" i="3"/>
  <c r="CP406" i="3"/>
  <c r="CS406" i="3"/>
  <c r="G407" i="3"/>
  <c r="J407" i="3"/>
  <c r="M407" i="3"/>
  <c r="P407" i="3"/>
  <c r="S407" i="3"/>
  <c r="V407" i="3"/>
  <c r="Y407" i="3"/>
  <c r="AB407" i="3"/>
  <c r="AE407" i="3"/>
  <c r="AH407" i="3"/>
  <c r="AK407" i="3"/>
  <c r="AN407" i="3"/>
  <c r="AQ407" i="3"/>
  <c r="AT407" i="3"/>
  <c r="AW407" i="3"/>
  <c r="AZ407" i="3"/>
  <c r="BC407" i="3"/>
  <c r="BF407" i="3"/>
  <c r="BI407" i="3"/>
  <c r="BL407" i="3"/>
  <c r="BO407" i="3"/>
  <c r="BR407" i="3"/>
  <c r="BU407" i="3"/>
  <c r="BX407" i="3"/>
  <c r="CA407" i="3"/>
  <c r="CD407" i="3"/>
  <c r="CG407" i="3"/>
  <c r="CJ407" i="3"/>
  <c r="CM407" i="3"/>
  <c r="CP407" i="3"/>
  <c r="CS407" i="3"/>
  <c r="G408" i="3"/>
  <c r="J408" i="3"/>
  <c r="M408" i="3"/>
  <c r="P408" i="3"/>
  <c r="S408" i="3"/>
  <c r="V408" i="3"/>
  <c r="Y408" i="3"/>
  <c r="AB408" i="3"/>
  <c r="AE408" i="3"/>
  <c r="AH408" i="3"/>
  <c r="AK408" i="3"/>
  <c r="AN408" i="3"/>
  <c r="AQ408" i="3"/>
  <c r="AT408" i="3"/>
  <c r="AW408" i="3"/>
  <c r="AZ408" i="3"/>
  <c r="BC408" i="3"/>
  <c r="BF408" i="3"/>
  <c r="BI408" i="3"/>
  <c r="BL408" i="3"/>
  <c r="BO408" i="3"/>
  <c r="BR408" i="3"/>
  <c r="BU408" i="3"/>
  <c r="BX408" i="3"/>
  <c r="CA408" i="3"/>
  <c r="CD408" i="3"/>
  <c r="CG408" i="3"/>
  <c r="CJ408" i="3"/>
  <c r="CM408" i="3"/>
  <c r="CP408" i="3"/>
  <c r="CS408" i="3"/>
  <c r="G409" i="3"/>
  <c r="J409" i="3"/>
  <c r="M409" i="3"/>
  <c r="P409" i="3"/>
  <c r="S409" i="3"/>
  <c r="V409" i="3"/>
  <c r="Y409" i="3"/>
  <c r="AB409" i="3"/>
  <c r="AE409" i="3"/>
  <c r="AH409" i="3"/>
  <c r="AK409" i="3"/>
  <c r="AN409" i="3"/>
  <c r="AQ409" i="3"/>
  <c r="AT409" i="3"/>
  <c r="AW409" i="3"/>
  <c r="AZ409" i="3"/>
  <c r="BC409" i="3"/>
  <c r="BF409" i="3"/>
  <c r="BI409" i="3"/>
  <c r="BL409" i="3"/>
  <c r="BO409" i="3"/>
  <c r="BR409" i="3"/>
  <c r="BU409" i="3"/>
  <c r="BX409" i="3"/>
  <c r="CA409" i="3"/>
  <c r="CD409" i="3"/>
  <c r="CG409" i="3"/>
  <c r="CJ409" i="3"/>
  <c r="CM409" i="3"/>
  <c r="CP409" i="3"/>
  <c r="CS409" i="3"/>
  <c r="G410" i="3"/>
  <c r="J410" i="3"/>
  <c r="M410" i="3"/>
  <c r="P410" i="3"/>
  <c r="S410" i="3"/>
  <c r="V410" i="3"/>
  <c r="Y410" i="3"/>
  <c r="AB410" i="3"/>
  <c r="AE410" i="3"/>
  <c r="AH410" i="3"/>
  <c r="AK410" i="3"/>
  <c r="AN410" i="3"/>
  <c r="AQ410" i="3"/>
  <c r="AT410" i="3"/>
  <c r="AW410" i="3"/>
  <c r="AZ410" i="3"/>
  <c r="BC410" i="3"/>
  <c r="BF410" i="3"/>
  <c r="BI410" i="3"/>
  <c r="BL410" i="3"/>
  <c r="BO410" i="3"/>
  <c r="BR410" i="3"/>
  <c r="BU410" i="3"/>
  <c r="BX410" i="3"/>
  <c r="CA410" i="3"/>
  <c r="CD410" i="3"/>
  <c r="CG410" i="3"/>
  <c r="CJ410" i="3"/>
  <c r="CM410" i="3"/>
  <c r="CP410" i="3"/>
  <c r="CS410" i="3"/>
  <c r="G411" i="3"/>
  <c r="J411" i="3"/>
  <c r="M411" i="3"/>
  <c r="P411" i="3"/>
  <c r="S411" i="3"/>
  <c r="V411" i="3"/>
  <c r="Y411" i="3"/>
  <c r="AB411" i="3"/>
  <c r="AE411" i="3"/>
  <c r="AH411" i="3"/>
  <c r="AK411" i="3"/>
  <c r="AN411" i="3"/>
  <c r="AQ411" i="3"/>
  <c r="AT411" i="3"/>
  <c r="AW411" i="3"/>
  <c r="AZ411" i="3"/>
  <c r="BC411" i="3"/>
  <c r="BF411" i="3"/>
  <c r="BI411" i="3"/>
  <c r="BL411" i="3"/>
  <c r="BO411" i="3"/>
  <c r="BR411" i="3"/>
  <c r="BU411" i="3"/>
  <c r="BX411" i="3"/>
  <c r="CA411" i="3"/>
  <c r="CD411" i="3"/>
  <c r="CG411" i="3"/>
  <c r="CJ411" i="3"/>
  <c r="CM411" i="3"/>
  <c r="CP411" i="3"/>
  <c r="CS411" i="3"/>
  <c r="G412" i="3"/>
  <c r="J412" i="3"/>
  <c r="M412" i="3"/>
  <c r="P412" i="3"/>
  <c r="S412" i="3"/>
  <c r="V412" i="3"/>
  <c r="Y412" i="3"/>
  <c r="AB412" i="3"/>
  <c r="AE412" i="3"/>
  <c r="AH412" i="3"/>
  <c r="AK412" i="3"/>
  <c r="AN412" i="3"/>
  <c r="AQ412" i="3"/>
  <c r="AT412" i="3"/>
  <c r="AW412" i="3"/>
  <c r="AZ412" i="3"/>
  <c r="BC412" i="3"/>
  <c r="BF412" i="3"/>
  <c r="BI412" i="3"/>
  <c r="BL412" i="3"/>
  <c r="BO412" i="3"/>
  <c r="BR412" i="3"/>
  <c r="BU412" i="3"/>
  <c r="BX412" i="3"/>
  <c r="CA412" i="3"/>
  <c r="CD412" i="3"/>
  <c r="CG412" i="3"/>
  <c r="CJ412" i="3"/>
  <c r="CM412" i="3"/>
  <c r="CP412" i="3"/>
  <c r="CS412" i="3"/>
  <c r="G413" i="3"/>
  <c r="J413" i="3"/>
  <c r="M413" i="3"/>
  <c r="P413" i="3"/>
  <c r="S413" i="3"/>
  <c r="V413" i="3"/>
  <c r="Y413" i="3"/>
  <c r="AB413" i="3"/>
  <c r="AE413" i="3"/>
  <c r="AH413" i="3"/>
  <c r="AK413" i="3"/>
  <c r="AN413" i="3"/>
  <c r="AQ413" i="3"/>
  <c r="AT413" i="3"/>
  <c r="AW413" i="3"/>
  <c r="AZ413" i="3"/>
  <c r="BC413" i="3"/>
  <c r="BF413" i="3"/>
  <c r="BI413" i="3"/>
  <c r="BL413" i="3"/>
  <c r="BO413" i="3"/>
  <c r="BR413" i="3"/>
  <c r="BU413" i="3"/>
  <c r="BX413" i="3"/>
  <c r="CA413" i="3"/>
  <c r="CD413" i="3"/>
  <c r="CG413" i="3"/>
  <c r="CJ413" i="3"/>
  <c r="CM413" i="3"/>
  <c r="CP413" i="3"/>
  <c r="CS413" i="3"/>
  <c r="G414" i="3"/>
  <c r="J414" i="3"/>
  <c r="M414" i="3"/>
  <c r="P414" i="3"/>
  <c r="S414" i="3"/>
  <c r="V414" i="3"/>
  <c r="Y414" i="3"/>
  <c r="AB414" i="3"/>
  <c r="AE414" i="3"/>
  <c r="AH414" i="3"/>
  <c r="AK414" i="3"/>
  <c r="AN414" i="3"/>
  <c r="AQ414" i="3"/>
  <c r="AT414" i="3"/>
  <c r="AW414" i="3"/>
  <c r="AZ414" i="3"/>
  <c r="BC414" i="3"/>
  <c r="BF414" i="3"/>
  <c r="BI414" i="3"/>
  <c r="BL414" i="3"/>
  <c r="BO414" i="3"/>
  <c r="BR414" i="3"/>
  <c r="BU414" i="3"/>
  <c r="BX414" i="3"/>
  <c r="CA414" i="3"/>
  <c r="CD414" i="3"/>
  <c r="CG414" i="3"/>
  <c r="CJ414" i="3"/>
  <c r="CM414" i="3"/>
  <c r="CP414" i="3"/>
  <c r="CS414" i="3"/>
  <c r="G415" i="3"/>
  <c r="J415" i="3"/>
  <c r="M415" i="3"/>
  <c r="P415" i="3"/>
  <c r="S415" i="3"/>
  <c r="V415" i="3"/>
  <c r="Y415" i="3"/>
  <c r="AB415" i="3"/>
  <c r="AE415" i="3"/>
  <c r="AH415" i="3"/>
  <c r="AK415" i="3"/>
  <c r="AN415" i="3"/>
  <c r="AQ415" i="3"/>
  <c r="AT415" i="3"/>
  <c r="AW415" i="3"/>
  <c r="AZ415" i="3"/>
  <c r="BC415" i="3"/>
  <c r="BF415" i="3"/>
  <c r="BI415" i="3"/>
  <c r="BL415" i="3"/>
  <c r="BO415" i="3"/>
  <c r="BR415" i="3"/>
  <c r="BU415" i="3"/>
  <c r="BX415" i="3"/>
  <c r="CA415" i="3"/>
  <c r="CD415" i="3"/>
  <c r="CG415" i="3"/>
  <c r="CJ415" i="3"/>
  <c r="CM415" i="3"/>
  <c r="CP415" i="3"/>
  <c r="CS415" i="3"/>
  <c r="G416" i="3"/>
  <c r="J416" i="3"/>
  <c r="M416" i="3"/>
  <c r="P416" i="3"/>
  <c r="S416" i="3"/>
  <c r="V416" i="3"/>
  <c r="Y416" i="3"/>
  <c r="AB416" i="3"/>
  <c r="AE416" i="3"/>
  <c r="AH416" i="3"/>
  <c r="AK416" i="3"/>
  <c r="AN416" i="3"/>
  <c r="AQ416" i="3"/>
  <c r="AT416" i="3"/>
  <c r="AW416" i="3"/>
  <c r="AZ416" i="3"/>
  <c r="BC416" i="3"/>
  <c r="BF416" i="3"/>
  <c r="BI416" i="3"/>
  <c r="BL416" i="3"/>
  <c r="BO416" i="3"/>
  <c r="BR416" i="3"/>
  <c r="BU416" i="3"/>
  <c r="BX416" i="3"/>
  <c r="CA416" i="3"/>
  <c r="CD416" i="3"/>
  <c r="CG416" i="3"/>
  <c r="CJ416" i="3"/>
  <c r="CM416" i="3"/>
  <c r="CP416" i="3"/>
  <c r="CS416" i="3"/>
  <c r="G417" i="3"/>
  <c r="J417" i="3"/>
  <c r="M417" i="3"/>
  <c r="P417" i="3"/>
  <c r="S417" i="3"/>
  <c r="V417" i="3"/>
  <c r="Y417" i="3"/>
  <c r="AB417" i="3"/>
  <c r="AE417" i="3"/>
  <c r="AH417" i="3"/>
  <c r="AK417" i="3"/>
  <c r="AN417" i="3"/>
  <c r="AQ417" i="3"/>
  <c r="AT417" i="3"/>
  <c r="AW417" i="3"/>
  <c r="AZ417" i="3"/>
  <c r="BC417" i="3"/>
  <c r="BF417" i="3"/>
  <c r="BI417" i="3"/>
  <c r="BL417" i="3"/>
  <c r="BO417" i="3"/>
  <c r="BR417" i="3"/>
  <c r="BU417" i="3"/>
  <c r="BX417" i="3"/>
  <c r="CA417" i="3"/>
  <c r="CD417" i="3"/>
  <c r="CG417" i="3"/>
  <c r="CJ417" i="3"/>
  <c r="CM417" i="3"/>
  <c r="CP417" i="3"/>
  <c r="CS417" i="3"/>
  <c r="G418" i="3"/>
  <c r="J418" i="3"/>
  <c r="M418" i="3"/>
  <c r="P418" i="3"/>
  <c r="S418" i="3"/>
  <c r="V418" i="3"/>
  <c r="Y418" i="3"/>
  <c r="AB418" i="3"/>
  <c r="AE418" i="3"/>
  <c r="AH418" i="3"/>
  <c r="AK418" i="3"/>
  <c r="AN418" i="3"/>
  <c r="AQ418" i="3"/>
  <c r="AT418" i="3"/>
  <c r="AW418" i="3"/>
  <c r="AZ418" i="3"/>
  <c r="BC418" i="3"/>
  <c r="BF418" i="3"/>
  <c r="BI418" i="3"/>
  <c r="BL418" i="3"/>
  <c r="BO418" i="3"/>
  <c r="BR418" i="3"/>
  <c r="BU418" i="3"/>
  <c r="BX418" i="3"/>
  <c r="CA418" i="3"/>
  <c r="CD418" i="3"/>
  <c r="CG418" i="3"/>
  <c r="CJ418" i="3"/>
  <c r="CM418" i="3"/>
  <c r="CP418" i="3"/>
  <c r="CS418" i="3"/>
  <c r="G419" i="3"/>
  <c r="J419" i="3"/>
  <c r="M419" i="3"/>
  <c r="P419" i="3"/>
  <c r="S419" i="3"/>
  <c r="V419" i="3"/>
  <c r="Y419" i="3"/>
  <c r="AB419" i="3"/>
  <c r="AE419" i="3"/>
  <c r="AH419" i="3"/>
  <c r="AK419" i="3"/>
  <c r="AN419" i="3"/>
  <c r="AQ419" i="3"/>
  <c r="AT419" i="3"/>
  <c r="AW419" i="3"/>
  <c r="AZ419" i="3"/>
  <c r="BC419" i="3"/>
  <c r="BF419" i="3"/>
  <c r="BI419" i="3"/>
  <c r="BL419" i="3"/>
  <c r="BO419" i="3"/>
  <c r="BR419" i="3"/>
  <c r="BU419" i="3"/>
  <c r="BX419" i="3"/>
  <c r="CA419" i="3"/>
  <c r="CD419" i="3"/>
  <c r="CG419" i="3"/>
  <c r="CJ419" i="3"/>
  <c r="CM419" i="3"/>
  <c r="CP419" i="3"/>
  <c r="CS419" i="3"/>
  <c r="G420" i="3"/>
  <c r="J420" i="3"/>
  <c r="M420" i="3"/>
  <c r="P420" i="3"/>
  <c r="S420" i="3"/>
  <c r="V420" i="3"/>
  <c r="Y420" i="3"/>
  <c r="AB420" i="3"/>
  <c r="AE420" i="3"/>
  <c r="AH420" i="3"/>
  <c r="AK420" i="3"/>
  <c r="AN420" i="3"/>
  <c r="AQ420" i="3"/>
  <c r="AT420" i="3"/>
  <c r="AW420" i="3"/>
  <c r="AZ420" i="3"/>
  <c r="BC420" i="3"/>
  <c r="BF420" i="3"/>
  <c r="BI420" i="3"/>
  <c r="BL420" i="3"/>
  <c r="BO420" i="3"/>
  <c r="BR420" i="3"/>
  <c r="BU420" i="3"/>
  <c r="BX420" i="3"/>
  <c r="CA420" i="3"/>
  <c r="CD420" i="3"/>
  <c r="CG420" i="3"/>
  <c r="CJ420" i="3"/>
  <c r="CM420" i="3"/>
  <c r="CP420" i="3"/>
  <c r="CS420" i="3"/>
  <c r="G421" i="3"/>
  <c r="J421" i="3"/>
  <c r="M421" i="3"/>
  <c r="P421" i="3"/>
  <c r="S421" i="3"/>
  <c r="V421" i="3"/>
  <c r="Y421" i="3"/>
  <c r="AB421" i="3"/>
  <c r="AE421" i="3"/>
  <c r="AH421" i="3"/>
  <c r="AK421" i="3"/>
  <c r="AN421" i="3"/>
  <c r="AQ421" i="3"/>
  <c r="AT421" i="3"/>
  <c r="AW421" i="3"/>
  <c r="AZ421" i="3"/>
  <c r="BC421" i="3"/>
  <c r="BF421" i="3"/>
  <c r="BI421" i="3"/>
  <c r="BL421" i="3"/>
  <c r="BO421" i="3"/>
  <c r="BR421" i="3"/>
  <c r="BU421" i="3"/>
  <c r="BX421" i="3"/>
  <c r="CA421" i="3"/>
  <c r="CD421" i="3"/>
  <c r="CG421" i="3"/>
  <c r="CJ421" i="3"/>
  <c r="CM421" i="3"/>
  <c r="CP421" i="3"/>
  <c r="CS421" i="3"/>
  <c r="G422" i="3"/>
  <c r="J422" i="3"/>
  <c r="M422" i="3"/>
  <c r="P422" i="3"/>
  <c r="S422" i="3"/>
  <c r="V422" i="3"/>
  <c r="Y422" i="3"/>
  <c r="AB422" i="3"/>
  <c r="AE422" i="3"/>
  <c r="AH422" i="3"/>
  <c r="AK422" i="3"/>
  <c r="AN422" i="3"/>
  <c r="AQ422" i="3"/>
  <c r="AT422" i="3"/>
  <c r="AW422" i="3"/>
  <c r="AZ422" i="3"/>
  <c r="BC422" i="3"/>
  <c r="BF422" i="3"/>
  <c r="BI422" i="3"/>
  <c r="BL422" i="3"/>
  <c r="BO422" i="3"/>
  <c r="BR422" i="3"/>
  <c r="BU422" i="3"/>
  <c r="BX422" i="3"/>
  <c r="CA422" i="3"/>
  <c r="CD422" i="3"/>
  <c r="CG422" i="3"/>
  <c r="CJ422" i="3"/>
  <c r="CM422" i="3"/>
  <c r="CP422" i="3"/>
  <c r="CS422" i="3"/>
  <c r="G423" i="3"/>
  <c r="J423" i="3"/>
  <c r="M423" i="3"/>
  <c r="P423" i="3"/>
  <c r="S423" i="3"/>
  <c r="V423" i="3"/>
  <c r="Y423" i="3"/>
  <c r="AB423" i="3"/>
  <c r="AE423" i="3"/>
  <c r="AH423" i="3"/>
  <c r="AK423" i="3"/>
  <c r="AN423" i="3"/>
  <c r="AQ423" i="3"/>
  <c r="AT423" i="3"/>
  <c r="AW423" i="3"/>
  <c r="AZ423" i="3"/>
  <c r="BC423" i="3"/>
  <c r="BF423" i="3"/>
  <c r="BI423" i="3"/>
  <c r="BL423" i="3"/>
  <c r="BO423" i="3"/>
  <c r="BR423" i="3"/>
  <c r="BU423" i="3"/>
  <c r="BX423" i="3"/>
  <c r="CA423" i="3"/>
  <c r="CD423" i="3"/>
  <c r="CG423" i="3"/>
  <c r="CJ423" i="3"/>
  <c r="CM423" i="3"/>
  <c r="CP423" i="3"/>
  <c r="CS423" i="3"/>
  <c r="G424" i="3"/>
  <c r="J424" i="3"/>
  <c r="M424" i="3"/>
  <c r="P424" i="3"/>
  <c r="S424" i="3"/>
  <c r="V424" i="3"/>
  <c r="Y424" i="3"/>
  <c r="AB424" i="3"/>
  <c r="AE424" i="3"/>
  <c r="AH424" i="3"/>
  <c r="AK424" i="3"/>
  <c r="AN424" i="3"/>
  <c r="AQ424" i="3"/>
  <c r="AT424" i="3"/>
  <c r="AW424" i="3"/>
  <c r="AZ424" i="3"/>
  <c r="BC424" i="3"/>
  <c r="BF424" i="3"/>
  <c r="BI424" i="3"/>
  <c r="BL424" i="3"/>
  <c r="BO424" i="3"/>
  <c r="BR424" i="3"/>
  <c r="BU424" i="3"/>
  <c r="BX424" i="3"/>
  <c r="CA424" i="3"/>
  <c r="CD424" i="3"/>
  <c r="CG424" i="3"/>
  <c r="CJ424" i="3"/>
  <c r="CM424" i="3"/>
  <c r="CP424" i="3"/>
  <c r="CS424" i="3"/>
  <c r="G425" i="3"/>
  <c r="J425" i="3"/>
  <c r="M425" i="3"/>
  <c r="P425" i="3"/>
  <c r="S425" i="3"/>
  <c r="V425" i="3"/>
  <c r="Y425" i="3"/>
  <c r="AB425" i="3"/>
  <c r="AE425" i="3"/>
  <c r="AH425" i="3"/>
  <c r="AK425" i="3"/>
  <c r="AN425" i="3"/>
  <c r="AQ425" i="3"/>
  <c r="AT425" i="3"/>
  <c r="AW425" i="3"/>
  <c r="AZ425" i="3"/>
  <c r="BC425" i="3"/>
  <c r="BF425" i="3"/>
  <c r="BI425" i="3"/>
  <c r="BL425" i="3"/>
  <c r="BO425" i="3"/>
  <c r="BR425" i="3"/>
  <c r="BU425" i="3"/>
  <c r="BX425" i="3"/>
  <c r="CA425" i="3"/>
  <c r="CD425" i="3"/>
  <c r="CG425" i="3"/>
  <c r="CJ425" i="3"/>
  <c r="CM425" i="3"/>
  <c r="CP425" i="3"/>
  <c r="CS425" i="3"/>
  <c r="G426" i="3"/>
  <c r="J426" i="3"/>
  <c r="M426" i="3"/>
  <c r="P426" i="3"/>
  <c r="S426" i="3"/>
  <c r="V426" i="3"/>
  <c r="Y426" i="3"/>
  <c r="AB426" i="3"/>
  <c r="AE426" i="3"/>
  <c r="AH426" i="3"/>
  <c r="AK426" i="3"/>
  <c r="AN426" i="3"/>
  <c r="AQ426" i="3"/>
  <c r="AT426" i="3"/>
  <c r="AW426" i="3"/>
  <c r="AZ426" i="3"/>
  <c r="BC426" i="3"/>
  <c r="BF426" i="3"/>
  <c r="BI426" i="3"/>
  <c r="BL426" i="3"/>
  <c r="BO426" i="3"/>
  <c r="BR426" i="3"/>
  <c r="BU426" i="3"/>
  <c r="BX426" i="3"/>
  <c r="CA426" i="3"/>
  <c r="CD426" i="3"/>
  <c r="CG426" i="3"/>
  <c r="CJ426" i="3"/>
  <c r="CM426" i="3"/>
  <c r="CP426" i="3"/>
  <c r="CS426" i="3"/>
  <c r="G427" i="3"/>
  <c r="J427" i="3"/>
  <c r="M427" i="3"/>
  <c r="P427" i="3"/>
  <c r="S427" i="3"/>
  <c r="V427" i="3"/>
  <c r="Y427" i="3"/>
  <c r="AB427" i="3"/>
  <c r="AE427" i="3"/>
  <c r="AH427" i="3"/>
  <c r="AK427" i="3"/>
  <c r="AN427" i="3"/>
  <c r="AQ427" i="3"/>
  <c r="AT427" i="3"/>
  <c r="AW427" i="3"/>
  <c r="AZ427" i="3"/>
  <c r="BC427" i="3"/>
  <c r="BF427" i="3"/>
  <c r="BI427" i="3"/>
  <c r="BL427" i="3"/>
  <c r="BO427" i="3"/>
  <c r="BR427" i="3"/>
  <c r="BU427" i="3"/>
  <c r="BX427" i="3"/>
  <c r="CA427" i="3"/>
  <c r="CD427" i="3"/>
  <c r="CG427" i="3"/>
  <c r="CJ427" i="3"/>
  <c r="CM427" i="3"/>
  <c r="CP427" i="3"/>
  <c r="CS427" i="3"/>
  <c r="G428" i="3"/>
  <c r="J428" i="3"/>
  <c r="M428" i="3"/>
  <c r="P428" i="3"/>
  <c r="S428" i="3"/>
  <c r="V428" i="3"/>
  <c r="Y428" i="3"/>
  <c r="AB428" i="3"/>
  <c r="AE428" i="3"/>
  <c r="AH428" i="3"/>
  <c r="AK428" i="3"/>
  <c r="AN428" i="3"/>
  <c r="AQ428" i="3"/>
  <c r="AT428" i="3"/>
  <c r="AW428" i="3"/>
  <c r="AZ428" i="3"/>
  <c r="BC428" i="3"/>
  <c r="BF428" i="3"/>
  <c r="BI428" i="3"/>
  <c r="BL428" i="3"/>
  <c r="BO428" i="3"/>
  <c r="BR428" i="3"/>
  <c r="BU428" i="3"/>
  <c r="BX428" i="3"/>
  <c r="CA428" i="3"/>
  <c r="CD428" i="3"/>
  <c r="CG428" i="3"/>
  <c r="CJ428" i="3"/>
  <c r="CM428" i="3"/>
  <c r="CP428" i="3"/>
  <c r="CS428" i="3"/>
  <c r="G429" i="3"/>
  <c r="J429" i="3"/>
  <c r="M429" i="3"/>
  <c r="P429" i="3"/>
  <c r="S429" i="3"/>
  <c r="V429" i="3"/>
  <c r="Y429" i="3"/>
  <c r="AB429" i="3"/>
  <c r="AE429" i="3"/>
  <c r="AH429" i="3"/>
  <c r="AK429" i="3"/>
  <c r="AN429" i="3"/>
  <c r="AQ429" i="3"/>
  <c r="AT429" i="3"/>
  <c r="AW429" i="3"/>
  <c r="AZ429" i="3"/>
  <c r="BC429" i="3"/>
  <c r="BF429" i="3"/>
  <c r="BI429" i="3"/>
  <c r="BL429" i="3"/>
  <c r="BO429" i="3"/>
  <c r="BR429" i="3"/>
  <c r="BU429" i="3"/>
  <c r="BX429" i="3"/>
  <c r="CA429" i="3"/>
  <c r="CD429" i="3"/>
  <c r="CG429" i="3"/>
  <c r="CJ429" i="3"/>
  <c r="CM429" i="3"/>
  <c r="CP429" i="3"/>
  <c r="CS429" i="3"/>
  <c r="G430" i="3"/>
  <c r="J430" i="3"/>
  <c r="M430" i="3"/>
  <c r="P430" i="3"/>
  <c r="S430" i="3"/>
  <c r="V430" i="3"/>
  <c r="Y430" i="3"/>
  <c r="AB430" i="3"/>
  <c r="AE430" i="3"/>
  <c r="AH430" i="3"/>
  <c r="AK430" i="3"/>
  <c r="AN430" i="3"/>
  <c r="AQ430" i="3"/>
  <c r="AT430" i="3"/>
  <c r="AW430" i="3"/>
  <c r="AZ430" i="3"/>
  <c r="BC430" i="3"/>
  <c r="BF430" i="3"/>
  <c r="BI430" i="3"/>
  <c r="BL430" i="3"/>
  <c r="BO430" i="3"/>
  <c r="BR430" i="3"/>
  <c r="BU430" i="3"/>
  <c r="BX430" i="3"/>
  <c r="CA430" i="3"/>
  <c r="CD430" i="3"/>
  <c r="CG430" i="3"/>
  <c r="CJ430" i="3"/>
  <c r="CM430" i="3"/>
  <c r="CP430" i="3"/>
  <c r="CS430" i="3"/>
  <c r="G431" i="3"/>
  <c r="J431" i="3"/>
  <c r="M431" i="3"/>
  <c r="P431" i="3"/>
  <c r="S431" i="3"/>
  <c r="V431" i="3"/>
  <c r="Y431" i="3"/>
  <c r="AB431" i="3"/>
  <c r="AE431" i="3"/>
  <c r="AH431" i="3"/>
  <c r="AK431" i="3"/>
  <c r="AN431" i="3"/>
  <c r="AQ431" i="3"/>
  <c r="AT431" i="3"/>
  <c r="AW431" i="3"/>
  <c r="AZ431" i="3"/>
  <c r="BC431" i="3"/>
  <c r="BF431" i="3"/>
  <c r="BI431" i="3"/>
  <c r="BL431" i="3"/>
  <c r="BO431" i="3"/>
  <c r="BR431" i="3"/>
  <c r="BU431" i="3"/>
  <c r="BX431" i="3"/>
  <c r="CA431" i="3"/>
  <c r="CD431" i="3"/>
  <c r="CG431" i="3"/>
  <c r="CJ431" i="3"/>
  <c r="CM431" i="3"/>
  <c r="CP431" i="3"/>
  <c r="CS431" i="3"/>
  <c r="G432" i="3"/>
  <c r="J432" i="3"/>
  <c r="M432" i="3"/>
  <c r="P432" i="3"/>
  <c r="S432" i="3"/>
  <c r="V432" i="3"/>
  <c r="Y432" i="3"/>
  <c r="AB432" i="3"/>
  <c r="AE432" i="3"/>
  <c r="AH432" i="3"/>
  <c r="AK432" i="3"/>
  <c r="AN432" i="3"/>
  <c r="AQ432" i="3"/>
  <c r="AT432" i="3"/>
  <c r="AW432" i="3"/>
  <c r="AZ432" i="3"/>
  <c r="BC432" i="3"/>
  <c r="BF432" i="3"/>
  <c r="BI432" i="3"/>
  <c r="BL432" i="3"/>
  <c r="BO432" i="3"/>
  <c r="BR432" i="3"/>
  <c r="BU432" i="3"/>
  <c r="BX432" i="3"/>
  <c r="CA432" i="3"/>
  <c r="CD432" i="3"/>
  <c r="CG432" i="3"/>
  <c r="CJ432" i="3"/>
  <c r="CM432" i="3"/>
  <c r="CP432" i="3"/>
  <c r="CS432" i="3"/>
  <c r="G433" i="3"/>
  <c r="J433" i="3"/>
  <c r="M433" i="3"/>
  <c r="P433" i="3"/>
  <c r="S433" i="3"/>
  <c r="V433" i="3"/>
  <c r="Y433" i="3"/>
  <c r="AB433" i="3"/>
  <c r="AE433" i="3"/>
  <c r="AH433" i="3"/>
  <c r="AK433" i="3"/>
  <c r="AN433" i="3"/>
  <c r="AQ433" i="3"/>
  <c r="AT433" i="3"/>
  <c r="AW433" i="3"/>
  <c r="AZ433" i="3"/>
  <c r="BC433" i="3"/>
  <c r="BF433" i="3"/>
  <c r="BI433" i="3"/>
  <c r="BL433" i="3"/>
  <c r="BO433" i="3"/>
  <c r="BR433" i="3"/>
  <c r="BU433" i="3"/>
  <c r="BX433" i="3"/>
  <c r="CA433" i="3"/>
  <c r="CD433" i="3"/>
  <c r="CG433" i="3"/>
  <c r="CJ433" i="3"/>
  <c r="CM433" i="3"/>
  <c r="CP433" i="3"/>
  <c r="CS433" i="3"/>
  <c r="G434" i="3"/>
  <c r="J434" i="3"/>
  <c r="M434" i="3"/>
  <c r="P434" i="3"/>
  <c r="S434" i="3"/>
  <c r="V434" i="3"/>
  <c r="Y434" i="3"/>
  <c r="AB434" i="3"/>
  <c r="AE434" i="3"/>
  <c r="AH434" i="3"/>
  <c r="AK434" i="3"/>
  <c r="AN434" i="3"/>
  <c r="AQ434" i="3"/>
  <c r="AT434" i="3"/>
  <c r="AW434" i="3"/>
  <c r="AZ434" i="3"/>
  <c r="BC434" i="3"/>
  <c r="BF434" i="3"/>
  <c r="BI434" i="3"/>
  <c r="BL434" i="3"/>
  <c r="BO434" i="3"/>
  <c r="BR434" i="3"/>
  <c r="BU434" i="3"/>
  <c r="BX434" i="3"/>
  <c r="CA434" i="3"/>
  <c r="CD434" i="3"/>
  <c r="CG434" i="3"/>
  <c r="CJ434" i="3"/>
  <c r="CM434" i="3"/>
  <c r="CP434" i="3"/>
  <c r="CS434" i="3"/>
  <c r="G435" i="3"/>
  <c r="J435" i="3"/>
  <c r="M435" i="3"/>
  <c r="P435" i="3"/>
  <c r="S435" i="3"/>
  <c r="V435" i="3"/>
  <c r="Y435" i="3"/>
  <c r="AB435" i="3"/>
  <c r="AE435" i="3"/>
  <c r="AH435" i="3"/>
  <c r="AK435" i="3"/>
  <c r="AN435" i="3"/>
  <c r="AQ435" i="3"/>
  <c r="AT435" i="3"/>
  <c r="AW435" i="3"/>
  <c r="AZ435" i="3"/>
  <c r="BC435" i="3"/>
  <c r="BF435" i="3"/>
  <c r="BI435" i="3"/>
  <c r="BL435" i="3"/>
  <c r="BO435" i="3"/>
  <c r="BR435" i="3"/>
  <c r="BU435" i="3"/>
  <c r="BX435" i="3"/>
  <c r="CA435" i="3"/>
  <c r="CD435" i="3"/>
  <c r="CG435" i="3"/>
  <c r="CJ435" i="3"/>
  <c r="CM435" i="3"/>
  <c r="CP435" i="3"/>
  <c r="CS435" i="3"/>
  <c r="G436" i="3"/>
  <c r="J436" i="3"/>
  <c r="M436" i="3"/>
  <c r="P436" i="3"/>
  <c r="S436" i="3"/>
  <c r="V436" i="3"/>
  <c r="Y436" i="3"/>
  <c r="AB436" i="3"/>
  <c r="AE436" i="3"/>
  <c r="AH436" i="3"/>
  <c r="AK436" i="3"/>
  <c r="AN436" i="3"/>
  <c r="AQ436" i="3"/>
  <c r="AT436" i="3"/>
  <c r="AW436" i="3"/>
  <c r="AZ436" i="3"/>
  <c r="BC436" i="3"/>
  <c r="BF436" i="3"/>
  <c r="BI436" i="3"/>
  <c r="BL436" i="3"/>
  <c r="BO436" i="3"/>
  <c r="BR436" i="3"/>
  <c r="BU436" i="3"/>
  <c r="BX436" i="3"/>
  <c r="CA436" i="3"/>
  <c r="CD436" i="3"/>
  <c r="CG436" i="3"/>
  <c r="CJ436" i="3"/>
  <c r="CM436" i="3"/>
  <c r="CP436" i="3"/>
  <c r="CS436" i="3"/>
  <c r="G437" i="3"/>
  <c r="J437" i="3"/>
  <c r="M437" i="3"/>
  <c r="P437" i="3"/>
  <c r="S437" i="3"/>
  <c r="V437" i="3"/>
  <c r="Y437" i="3"/>
  <c r="AB437" i="3"/>
  <c r="AE437" i="3"/>
  <c r="AH437" i="3"/>
  <c r="AK437" i="3"/>
  <c r="AN437" i="3"/>
  <c r="AQ437" i="3"/>
  <c r="AT437" i="3"/>
  <c r="AW437" i="3"/>
  <c r="AZ437" i="3"/>
  <c r="BC437" i="3"/>
  <c r="BF437" i="3"/>
  <c r="BI437" i="3"/>
  <c r="BL437" i="3"/>
  <c r="BO437" i="3"/>
  <c r="BR437" i="3"/>
  <c r="BU437" i="3"/>
  <c r="BX437" i="3"/>
  <c r="CA437" i="3"/>
  <c r="CD437" i="3"/>
  <c r="CG437" i="3"/>
  <c r="CJ437" i="3"/>
  <c r="CM437" i="3"/>
  <c r="CP437" i="3"/>
  <c r="CS437" i="3"/>
  <c r="G438" i="3"/>
  <c r="J438" i="3"/>
  <c r="M438" i="3"/>
  <c r="P438" i="3"/>
  <c r="S438" i="3"/>
  <c r="V438" i="3"/>
  <c r="Y438" i="3"/>
  <c r="AB438" i="3"/>
  <c r="AE438" i="3"/>
  <c r="AH438" i="3"/>
  <c r="AK438" i="3"/>
  <c r="AN438" i="3"/>
  <c r="AQ438" i="3"/>
  <c r="AT438" i="3"/>
  <c r="AW438" i="3"/>
  <c r="AZ438" i="3"/>
  <c r="BC438" i="3"/>
  <c r="BF438" i="3"/>
  <c r="BI438" i="3"/>
  <c r="BL438" i="3"/>
  <c r="BO438" i="3"/>
  <c r="BR438" i="3"/>
  <c r="BU438" i="3"/>
  <c r="BX438" i="3"/>
  <c r="CA438" i="3"/>
  <c r="CD438" i="3"/>
  <c r="CG438" i="3"/>
  <c r="CJ438" i="3"/>
  <c r="CM438" i="3"/>
  <c r="CP438" i="3"/>
  <c r="CS438" i="3"/>
  <c r="G439" i="3"/>
  <c r="J439" i="3"/>
  <c r="M439" i="3"/>
  <c r="P439" i="3"/>
  <c r="S439" i="3"/>
  <c r="V439" i="3"/>
  <c r="Y439" i="3"/>
  <c r="AB439" i="3"/>
  <c r="AE439" i="3"/>
  <c r="AH439" i="3"/>
  <c r="AK439" i="3"/>
  <c r="AN439" i="3"/>
  <c r="AQ439" i="3"/>
  <c r="AT439" i="3"/>
  <c r="AW439" i="3"/>
  <c r="AZ439" i="3"/>
  <c r="BC439" i="3"/>
  <c r="BF439" i="3"/>
  <c r="BI439" i="3"/>
  <c r="BL439" i="3"/>
  <c r="BO439" i="3"/>
  <c r="BR439" i="3"/>
  <c r="BU439" i="3"/>
  <c r="BX439" i="3"/>
  <c r="CA439" i="3"/>
  <c r="CD439" i="3"/>
  <c r="CG439" i="3"/>
  <c r="CJ439" i="3"/>
  <c r="CM439" i="3"/>
  <c r="CP439" i="3"/>
  <c r="CS439" i="3"/>
  <c r="G440" i="3"/>
  <c r="J440" i="3"/>
  <c r="M440" i="3"/>
  <c r="P440" i="3"/>
  <c r="S440" i="3"/>
  <c r="V440" i="3"/>
  <c r="Y440" i="3"/>
  <c r="AB440" i="3"/>
  <c r="AE440" i="3"/>
  <c r="AH440" i="3"/>
  <c r="AK440" i="3"/>
  <c r="AN440" i="3"/>
  <c r="AQ440" i="3"/>
  <c r="AT440" i="3"/>
  <c r="AW440" i="3"/>
  <c r="AZ440" i="3"/>
  <c r="BC440" i="3"/>
  <c r="BF440" i="3"/>
  <c r="BI440" i="3"/>
  <c r="BL440" i="3"/>
  <c r="BO440" i="3"/>
  <c r="BR440" i="3"/>
  <c r="BU440" i="3"/>
  <c r="BX440" i="3"/>
  <c r="CA440" i="3"/>
  <c r="CD440" i="3"/>
  <c r="CG440" i="3"/>
  <c r="CJ440" i="3"/>
  <c r="CM440" i="3"/>
  <c r="CP440" i="3"/>
  <c r="CS440" i="3"/>
  <c r="G441" i="3"/>
  <c r="J441" i="3"/>
  <c r="M441" i="3"/>
  <c r="P441" i="3"/>
  <c r="S441" i="3"/>
  <c r="V441" i="3"/>
  <c r="Y441" i="3"/>
  <c r="AB441" i="3"/>
  <c r="AE441" i="3"/>
  <c r="AH441" i="3"/>
  <c r="AK441" i="3"/>
  <c r="AN441" i="3"/>
  <c r="AQ441" i="3"/>
  <c r="AT441" i="3"/>
  <c r="AW441" i="3"/>
  <c r="AZ441" i="3"/>
  <c r="BC441" i="3"/>
  <c r="BF441" i="3"/>
  <c r="BI441" i="3"/>
  <c r="BL441" i="3"/>
  <c r="BO441" i="3"/>
  <c r="BR441" i="3"/>
  <c r="BU441" i="3"/>
  <c r="BX441" i="3"/>
  <c r="CA441" i="3"/>
  <c r="CD441" i="3"/>
  <c r="CG441" i="3"/>
  <c r="CJ441" i="3"/>
  <c r="CM441" i="3"/>
  <c r="CP441" i="3"/>
  <c r="CS441" i="3"/>
  <c r="G442" i="3"/>
  <c r="J442" i="3"/>
  <c r="M442" i="3"/>
  <c r="P442" i="3"/>
  <c r="S442" i="3"/>
  <c r="V442" i="3"/>
  <c r="Y442" i="3"/>
  <c r="AB442" i="3"/>
  <c r="AE442" i="3"/>
  <c r="AH442" i="3"/>
  <c r="AK442" i="3"/>
  <c r="AN442" i="3"/>
  <c r="AQ442" i="3"/>
  <c r="AT442" i="3"/>
  <c r="AW442" i="3"/>
  <c r="AZ442" i="3"/>
  <c r="BC442" i="3"/>
  <c r="BF442" i="3"/>
  <c r="BI442" i="3"/>
  <c r="BL442" i="3"/>
  <c r="BO442" i="3"/>
  <c r="BR442" i="3"/>
  <c r="BU442" i="3"/>
  <c r="BX442" i="3"/>
  <c r="CA442" i="3"/>
  <c r="CD442" i="3"/>
  <c r="CG442" i="3"/>
  <c r="CJ442" i="3"/>
  <c r="CM442" i="3"/>
  <c r="CP442" i="3"/>
  <c r="CS442" i="3"/>
  <c r="G443" i="3"/>
  <c r="J443" i="3"/>
  <c r="M443" i="3"/>
  <c r="P443" i="3"/>
  <c r="S443" i="3"/>
  <c r="V443" i="3"/>
  <c r="Y443" i="3"/>
  <c r="AB443" i="3"/>
  <c r="AE443" i="3"/>
  <c r="AH443" i="3"/>
  <c r="AK443" i="3"/>
  <c r="AN443" i="3"/>
  <c r="AQ443" i="3"/>
  <c r="AT443" i="3"/>
  <c r="AW443" i="3"/>
  <c r="AZ443" i="3"/>
  <c r="BC443" i="3"/>
  <c r="BF443" i="3"/>
  <c r="BI443" i="3"/>
  <c r="BL443" i="3"/>
  <c r="BO443" i="3"/>
  <c r="BR443" i="3"/>
  <c r="BU443" i="3"/>
  <c r="BX443" i="3"/>
  <c r="CA443" i="3"/>
  <c r="CD443" i="3"/>
  <c r="CG443" i="3"/>
  <c r="CJ443" i="3"/>
  <c r="CM443" i="3"/>
  <c r="CP443" i="3"/>
  <c r="CS443" i="3"/>
  <c r="G444" i="3"/>
  <c r="J444" i="3"/>
  <c r="M444" i="3"/>
  <c r="P444" i="3"/>
  <c r="S444" i="3"/>
  <c r="V444" i="3"/>
  <c r="Y444" i="3"/>
  <c r="AB444" i="3"/>
  <c r="AE444" i="3"/>
  <c r="AH444" i="3"/>
  <c r="AK444" i="3"/>
  <c r="AN444" i="3"/>
  <c r="AQ444" i="3"/>
  <c r="AT444" i="3"/>
  <c r="AW444" i="3"/>
  <c r="AZ444" i="3"/>
  <c r="BC444" i="3"/>
  <c r="BF444" i="3"/>
  <c r="BI444" i="3"/>
  <c r="BL444" i="3"/>
  <c r="BO444" i="3"/>
  <c r="BR444" i="3"/>
  <c r="BU444" i="3"/>
  <c r="BX444" i="3"/>
  <c r="CA444" i="3"/>
  <c r="CD444" i="3"/>
  <c r="CG444" i="3"/>
  <c r="CJ444" i="3"/>
  <c r="CM444" i="3"/>
  <c r="CP444" i="3"/>
  <c r="CS444" i="3"/>
  <c r="G445" i="3"/>
  <c r="J445" i="3"/>
  <c r="M445" i="3"/>
  <c r="P445" i="3"/>
  <c r="S445" i="3"/>
  <c r="V445" i="3"/>
  <c r="Y445" i="3"/>
  <c r="AB445" i="3"/>
  <c r="AE445" i="3"/>
  <c r="AH445" i="3"/>
  <c r="AK445" i="3"/>
  <c r="AN445" i="3"/>
  <c r="AQ445" i="3"/>
  <c r="AT445" i="3"/>
  <c r="AW445" i="3"/>
  <c r="AZ445" i="3"/>
  <c r="BC445" i="3"/>
  <c r="BF445" i="3"/>
  <c r="BI445" i="3"/>
  <c r="BL445" i="3"/>
  <c r="BO445" i="3"/>
  <c r="BR445" i="3"/>
  <c r="BU445" i="3"/>
  <c r="BX445" i="3"/>
  <c r="CA445" i="3"/>
  <c r="CD445" i="3"/>
  <c r="CG445" i="3"/>
  <c r="CJ445" i="3"/>
  <c r="CM445" i="3"/>
  <c r="CP445" i="3"/>
  <c r="CS445" i="3"/>
  <c r="G446" i="3"/>
  <c r="J446" i="3"/>
  <c r="M446" i="3"/>
  <c r="P446" i="3"/>
  <c r="S446" i="3"/>
  <c r="V446" i="3"/>
  <c r="Y446" i="3"/>
  <c r="AB446" i="3"/>
  <c r="AE446" i="3"/>
  <c r="AH446" i="3"/>
  <c r="AK446" i="3"/>
  <c r="AN446" i="3"/>
  <c r="AQ446" i="3"/>
  <c r="AT446" i="3"/>
  <c r="AW446" i="3"/>
  <c r="AZ446" i="3"/>
  <c r="BC446" i="3"/>
  <c r="BF446" i="3"/>
  <c r="BI446" i="3"/>
  <c r="BL446" i="3"/>
  <c r="BO446" i="3"/>
  <c r="BR446" i="3"/>
  <c r="BU446" i="3"/>
  <c r="BX446" i="3"/>
  <c r="CA446" i="3"/>
  <c r="CD446" i="3"/>
  <c r="CG446" i="3"/>
  <c r="CJ446" i="3"/>
  <c r="CM446" i="3"/>
  <c r="CP446" i="3"/>
  <c r="CS446" i="3"/>
  <c r="G447" i="3"/>
  <c r="J447" i="3"/>
  <c r="M447" i="3"/>
  <c r="P447" i="3"/>
  <c r="S447" i="3"/>
  <c r="V447" i="3"/>
  <c r="Y447" i="3"/>
  <c r="AB447" i="3"/>
  <c r="AE447" i="3"/>
  <c r="AH447" i="3"/>
  <c r="AK447" i="3"/>
  <c r="AN447" i="3"/>
  <c r="AQ447" i="3"/>
  <c r="AT447" i="3"/>
  <c r="AW447" i="3"/>
  <c r="AZ447" i="3"/>
  <c r="BC447" i="3"/>
  <c r="BF447" i="3"/>
  <c r="BI447" i="3"/>
  <c r="BL447" i="3"/>
  <c r="BO447" i="3"/>
  <c r="BR447" i="3"/>
  <c r="BU447" i="3"/>
  <c r="BX447" i="3"/>
  <c r="CA447" i="3"/>
  <c r="CD447" i="3"/>
  <c r="CG447" i="3"/>
  <c r="CJ447" i="3"/>
  <c r="CM447" i="3"/>
  <c r="CP447" i="3"/>
  <c r="CS447" i="3"/>
  <c r="G448" i="3"/>
  <c r="J448" i="3"/>
  <c r="M448" i="3"/>
  <c r="P448" i="3"/>
  <c r="S448" i="3"/>
  <c r="V448" i="3"/>
  <c r="Y448" i="3"/>
  <c r="AB448" i="3"/>
  <c r="AE448" i="3"/>
  <c r="AH448" i="3"/>
  <c r="AK448" i="3"/>
  <c r="AN448" i="3"/>
  <c r="AQ448" i="3"/>
  <c r="AT448" i="3"/>
  <c r="AW448" i="3"/>
  <c r="AZ448" i="3"/>
  <c r="BC448" i="3"/>
  <c r="BF448" i="3"/>
  <c r="BI448" i="3"/>
  <c r="BL448" i="3"/>
  <c r="BO448" i="3"/>
  <c r="BR448" i="3"/>
  <c r="BU448" i="3"/>
  <c r="BX448" i="3"/>
  <c r="CA448" i="3"/>
  <c r="CD448" i="3"/>
  <c r="CG448" i="3"/>
  <c r="CJ448" i="3"/>
  <c r="CM448" i="3"/>
  <c r="CP448" i="3"/>
  <c r="CS448" i="3"/>
  <c r="G449" i="3"/>
  <c r="J449" i="3"/>
  <c r="M449" i="3"/>
  <c r="P449" i="3"/>
  <c r="S449" i="3"/>
  <c r="V449" i="3"/>
  <c r="Y449" i="3"/>
  <c r="AB449" i="3"/>
  <c r="AE449" i="3"/>
  <c r="AH449" i="3"/>
  <c r="AK449" i="3"/>
  <c r="AN449" i="3"/>
  <c r="AQ449" i="3"/>
  <c r="AT449" i="3"/>
  <c r="AW449" i="3"/>
  <c r="AZ449" i="3"/>
  <c r="BC449" i="3"/>
  <c r="BF449" i="3"/>
  <c r="BI449" i="3"/>
  <c r="BL449" i="3"/>
  <c r="BO449" i="3"/>
  <c r="BR449" i="3"/>
  <c r="BU449" i="3"/>
  <c r="BX449" i="3"/>
  <c r="CA449" i="3"/>
  <c r="CD449" i="3"/>
  <c r="CG449" i="3"/>
  <c r="CJ449" i="3"/>
  <c r="CM449" i="3"/>
  <c r="CP449" i="3"/>
  <c r="CS449" i="3"/>
  <c r="G450" i="3"/>
  <c r="J450" i="3"/>
  <c r="M450" i="3"/>
  <c r="P450" i="3"/>
  <c r="S450" i="3"/>
  <c r="V450" i="3"/>
  <c r="Y450" i="3"/>
  <c r="AB450" i="3"/>
  <c r="AE450" i="3"/>
  <c r="AH450" i="3"/>
  <c r="AK450" i="3"/>
  <c r="AN450" i="3"/>
  <c r="AQ450" i="3"/>
  <c r="AT450" i="3"/>
  <c r="AW450" i="3"/>
  <c r="AZ450" i="3"/>
  <c r="BC450" i="3"/>
  <c r="BF450" i="3"/>
  <c r="BI450" i="3"/>
  <c r="BL450" i="3"/>
  <c r="BO450" i="3"/>
  <c r="BR450" i="3"/>
  <c r="BU450" i="3"/>
  <c r="BX450" i="3"/>
  <c r="CA450" i="3"/>
  <c r="CD450" i="3"/>
  <c r="CG450" i="3"/>
  <c r="CJ450" i="3"/>
  <c r="CM450" i="3"/>
  <c r="CP450" i="3"/>
  <c r="CS450" i="3"/>
  <c r="G451" i="3"/>
  <c r="J451" i="3"/>
  <c r="M451" i="3"/>
  <c r="P451" i="3"/>
  <c r="S451" i="3"/>
  <c r="V451" i="3"/>
  <c r="Y451" i="3"/>
  <c r="AB451" i="3"/>
  <c r="AE451" i="3"/>
  <c r="AH451" i="3"/>
  <c r="AK451" i="3"/>
  <c r="AN451" i="3"/>
  <c r="AQ451" i="3"/>
  <c r="AT451" i="3"/>
  <c r="AW451" i="3"/>
  <c r="AZ451" i="3"/>
  <c r="BC451" i="3"/>
  <c r="BF451" i="3"/>
  <c r="BI451" i="3"/>
  <c r="BL451" i="3"/>
  <c r="BO451" i="3"/>
  <c r="BR451" i="3"/>
  <c r="BU451" i="3"/>
  <c r="BX451" i="3"/>
  <c r="CA451" i="3"/>
  <c r="CD451" i="3"/>
  <c r="CG451" i="3"/>
  <c r="CJ451" i="3"/>
  <c r="CM451" i="3"/>
  <c r="CP451" i="3"/>
  <c r="CS451" i="3"/>
  <c r="L535" i="3" l="1"/>
  <c r="O535" i="3" s="1"/>
  <c r="R535" i="3" s="1"/>
  <c r="U535" i="3" s="1"/>
  <c r="X535" i="3" s="1"/>
  <c r="AA535" i="3" s="1"/>
  <c r="AD535" i="3" s="1"/>
  <c r="AG535" i="3" s="1"/>
  <c r="AJ535" i="3" s="1"/>
  <c r="AM535" i="3" s="1"/>
  <c r="AP535" i="3" s="1"/>
  <c r="AS535" i="3" s="1"/>
  <c r="AV535" i="3" s="1"/>
  <c r="AY535" i="3" s="1"/>
  <c r="BB535" i="3" s="1"/>
  <c r="BE535" i="3" s="1"/>
  <c r="BH535" i="3" s="1"/>
  <c r="BK535" i="3" s="1"/>
  <c r="BN535" i="3" s="1"/>
  <c r="BQ535" i="3" s="1"/>
  <c r="BT535" i="3" s="1"/>
  <c r="BW535" i="3" s="1"/>
  <c r="BZ535" i="3" s="1"/>
  <c r="CC535" i="3" s="1"/>
  <c r="CF535" i="3" s="1"/>
  <c r="CI535" i="3" s="1"/>
  <c r="CL535" i="3" s="1"/>
  <c r="CO535" i="3" s="1"/>
  <c r="CR535" i="3" s="1"/>
  <c r="CU535" i="3" s="1"/>
  <c r="E535" i="3" s="1"/>
  <c r="D535" i="3" s="1"/>
  <c r="L537" i="3"/>
  <c r="O537" i="3" s="1"/>
  <c r="R537" i="3" s="1"/>
  <c r="U537" i="3" s="1"/>
  <c r="X537" i="3" s="1"/>
  <c r="AA537" i="3" s="1"/>
  <c r="AD537" i="3" s="1"/>
  <c r="AG537" i="3" s="1"/>
  <c r="AJ537" i="3" s="1"/>
  <c r="AM537" i="3" s="1"/>
  <c r="AP537" i="3" s="1"/>
  <c r="AS537" i="3" s="1"/>
  <c r="AV537" i="3" s="1"/>
  <c r="AY537" i="3" s="1"/>
  <c r="BB537" i="3" s="1"/>
  <c r="BE537" i="3" s="1"/>
  <c r="BH537" i="3" s="1"/>
  <c r="BK537" i="3" s="1"/>
  <c r="BN537" i="3" s="1"/>
  <c r="BQ537" i="3" s="1"/>
  <c r="BT537" i="3" s="1"/>
  <c r="BW537" i="3" s="1"/>
  <c r="BZ537" i="3" s="1"/>
  <c r="CC537" i="3" s="1"/>
  <c r="CF537" i="3" s="1"/>
  <c r="CI537" i="3" s="1"/>
  <c r="CL537" i="3" s="1"/>
  <c r="CO537" i="3" s="1"/>
  <c r="CR537" i="3" s="1"/>
  <c r="CU537" i="3" s="1"/>
  <c r="E537" i="3" s="1"/>
  <c r="D537" i="3" s="1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598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724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CK536" i="3" l="1"/>
  <c r="H536" i="3"/>
  <c r="I536" i="3" s="1"/>
  <c r="AI536" i="3"/>
  <c r="AC536" i="3"/>
  <c r="BP536" i="3"/>
  <c r="BA536" i="3"/>
  <c r="AL536" i="3"/>
  <c r="W536" i="3"/>
  <c r="CQ536" i="3"/>
  <c r="AF536" i="3"/>
  <c r="Z536" i="3"/>
  <c r="K536" i="3"/>
  <c r="T536" i="3"/>
  <c r="BJ536" i="3"/>
  <c r="BY536" i="3"/>
  <c r="CB536" i="3"/>
  <c r="BS536" i="3"/>
  <c r="Q536" i="3"/>
  <c r="BV536" i="3"/>
  <c r="BM536" i="3"/>
  <c r="CE536" i="3"/>
  <c r="CH536" i="3"/>
  <c r="AX536" i="3"/>
  <c r="BG536" i="3"/>
  <c r="CT536" i="3"/>
  <c r="AR536" i="3"/>
  <c r="CN536" i="3"/>
  <c r="N536" i="3"/>
  <c r="AU536" i="3"/>
  <c r="BD536" i="3"/>
  <c r="AO536" i="3"/>
  <c r="BG539" i="3"/>
  <c r="CH539" i="3"/>
  <c r="BD539" i="3"/>
  <c r="CB539" i="3"/>
  <c r="BS539" i="3"/>
  <c r="AI539" i="3"/>
  <c r="CT539" i="3"/>
  <c r="T539" i="3"/>
  <c r="BP539" i="3"/>
  <c r="AF539" i="3"/>
  <c r="CK539" i="3"/>
  <c r="AR539" i="3"/>
  <c r="BA539" i="3"/>
  <c r="BY539" i="3"/>
  <c r="Z539" i="3"/>
  <c r="AU539" i="3"/>
  <c r="BV539" i="3"/>
  <c r="N539" i="3"/>
  <c r="W539" i="3"/>
  <c r="BM539" i="3"/>
  <c r="Q539" i="3"/>
  <c r="CN539" i="3"/>
  <c r="CE539" i="3"/>
  <c r="AC539" i="3"/>
  <c r="AO539" i="3"/>
  <c r="BJ539" i="3"/>
  <c r="K539" i="3"/>
  <c r="AL539" i="3"/>
  <c r="AX539" i="3"/>
  <c r="CQ539" i="3"/>
  <c r="H539" i="3"/>
  <c r="I539" i="3" s="1"/>
  <c r="CN531" i="3"/>
  <c r="AL531" i="3"/>
  <c r="AC531" i="3"/>
  <c r="CH531" i="3"/>
  <c r="W531" i="3"/>
  <c r="Q531" i="3"/>
  <c r="AO531" i="3"/>
  <c r="BS531" i="3"/>
  <c r="K531" i="3"/>
  <c r="BP531" i="3"/>
  <c r="BY531" i="3"/>
  <c r="H531" i="3"/>
  <c r="I531" i="3" s="1"/>
  <c r="AU531" i="3"/>
  <c r="AX531" i="3"/>
  <c r="CK531" i="3"/>
  <c r="CB531" i="3"/>
  <c r="BM531" i="3"/>
  <c r="T531" i="3"/>
  <c r="BG531" i="3"/>
  <c r="N531" i="3"/>
  <c r="BD531" i="3"/>
  <c r="BJ531" i="3"/>
  <c r="BV531" i="3"/>
  <c r="CQ531" i="3"/>
  <c r="AF531" i="3"/>
  <c r="Z531" i="3"/>
  <c r="CT531" i="3"/>
  <c r="AI531" i="3"/>
  <c r="CE531" i="3"/>
  <c r="AR531" i="3"/>
  <c r="BA531" i="3"/>
  <c r="H533" i="3"/>
  <c r="I533" i="3" s="1"/>
  <c r="Q533" i="3"/>
  <c r="BD533" i="3"/>
  <c r="BM533" i="3"/>
  <c r="AI533" i="3"/>
  <c r="BG533" i="3"/>
  <c r="CH533" i="3"/>
  <c r="N533" i="3"/>
  <c r="BA533" i="3"/>
  <c r="AU533" i="3"/>
  <c r="AF533" i="3"/>
  <c r="AO533" i="3"/>
  <c r="AX533" i="3"/>
  <c r="Z533" i="3"/>
  <c r="K533" i="3"/>
  <c r="AL533" i="3"/>
  <c r="AR533" i="3"/>
  <c r="CE533" i="3"/>
  <c r="AC533" i="3"/>
  <c r="BY533" i="3"/>
  <c r="BJ533" i="3"/>
  <c r="CQ533" i="3"/>
  <c r="CK533" i="3"/>
  <c r="CT533" i="3"/>
  <c r="T533" i="3"/>
  <c r="BV533" i="3"/>
  <c r="BP533" i="3"/>
  <c r="BS533" i="3"/>
  <c r="CB533" i="3"/>
  <c r="CN533" i="3"/>
  <c r="W533" i="3"/>
  <c r="AL530" i="3"/>
  <c r="CQ530" i="3"/>
  <c r="AF530" i="3"/>
  <c r="Q530" i="3"/>
  <c r="BM530" i="3"/>
  <c r="AX530" i="3"/>
  <c r="CT530" i="3"/>
  <c r="AI530" i="3"/>
  <c r="BA530" i="3"/>
  <c r="AC530" i="3"/>
  <c r="CH530" i="3"/>
  <c r="N530" i="3"/>
  <c r="BV530" i="3"/>
  <c r="CB530" i="3"/>
  <c r="K530" i="3"/>
  <c r="CN530" i="3"/>
  <c r="BY530" i="3"/>
  <c r="W530" i="3"/>
  <c r="BS530" i="3"/>
  <c r="T530" i="3"/>
  <c r="CE530" i="3"/>
  <c r="AO530" i="3"/>
  <c r="BJ530" i="3"/>
  <c r="H530" i="3"/>
  <c r="I530" i="3" s="1"/>
  <c r="AU530" i="3"/>
  <c r="BD530" i="3"/>
  <c r="Z530" i="3"/>
  <c r="AR530" i="3"/>
  <c r="CK530" i="3"/>
  <c r="BG530" i="3"/>
  <c r="BP530" i="3"/>
  <c r="BS528" i="3"/>
  <c r="BY528" i="3"/>
  <c r="BM528" i="3"/>
  <c r="Z528" i="3"/>
  <c r="T528" i="3"/>
  <c r="H528" i="3"/>
  <c r="I528" i="3" s="1"/>
  <c r="AO528" i="3"/>
  <c r="BG528" i="3"/>
  <c r="CE528" i="3"/>
  <c r="N528" i="3"/>
  <c r="BJ528" i="3"/>
  <c r="AU528" i="3"/>
  <c r="CQ528" i="3"/>
  <c r="W528" i="3"/>
  <c r="Q528" i="3"/>
  <c r="CK528" i="3"/>
  <c r="AI528" i="3"/>
  <c r="CN528" i="3"/>
  <c r="BD528" i="3"/>
  <c r="BA528" i="3"/>
  <c r="AL528" i="3"/>
  <c r="AX528" i="3"/>
  <c r="BV528" i="3"/>
  <c r="CT528" i="3"/>
  <c r="K528" i="3"/>
  <c r="AR528" i="3"/>
  <c r="BP528" i="3"/>
  <c r="CB528" i="3"/>
  <c r="AF528" i="3"/>
  <c r="CH528" i="3"/>
  <c r="AC528" i="3"/>
  <c r="AX527" i="3"/>
  <c r="K527" i="3"/>
  <c r="N527" i="3"/>
  <c r="AL527" i="3"/>
  <c r="AF527" i="3"/>
  <c r="CB527" i="3"/>
  <c r="Q527" i="3"/>
  <c r="CQ527" i="3"/>
  <c r="AI527" i="3"/>
  <c r="BG527" i="3"/>
  <c r="CE527" i="3"/>
  <c r="AR527" i="3"/>
  <c r="BY527" i="3"/>
  <c r="BA527" i="3"/>
  <c r="W527" i="3"/>
  <c r="AU527" i="3"/>
  <c r="CT527" i="3"/>
  <c r="BM527" i="3"/>
  <c r="T527" i="3"/>
  <c r="CN527" i="3"/>
  <c r="BP527" i="3"/>
  <c r="AC527" i="3"/>
  <c r="Z527" i="3"/>
  <c r="BJ527" i="3"/>
  <c r="CH527" i="3"/>
  <c r="BS527" i="3"/>
  <c r="H527" i="3"/>
  <c r="I527" i="3" s="1"/>
  <c r="BD527" i="3"/>
  <c r="BV527" i="3"/>
  <c r="AO527" i="3"/>
  <c r="CK527" i="3"/>
  <c r="CK532" i="3"/>
  <c r="CT532" i="3"/>
  <c r="Z532" i="3"/>
  <c r="AI532" i="3"/>
  <c r="AL532" i="3"/>
  <c r="BA532" i="3"/>
  <c r="AF532" i="3"/>
  <c r="BV532" i="3"/>
  <c r="CE532" i="3"/>
  <c r="K532" i="3"/>
  <c r="T532" i="3"/>
  <c r="BG532" i="3"/>
  <c r="BP532" i="3"/>
  <c r="AR532" i="3"/>
  <c r="CQ532" i="3"/>
  <c r="CN532" i="3"/>
  <c r="CH532" i="3"/>
  <c r="AC532" i="3"/>
  <c r="BD532" i="3"/>
  <c r="AU532" i="3"/>
  <c r="W532" i="3"/>
  <c r="BY532" i="3"/>
  <c r="BS532" i="3"/>
  <c r="Q532" i="3"/>
  <c r="N532" i="3"/>
  <c r="H532" i="3"/>
  <c r="I532" i="3" s="1"/>
  <c r="L532" i="3" s="1"/>
  <c r="BJ532" i="3"/>
  <c r="CB532" i="3"/>
  <c r="BM532" i="3"/>
  <c r="AO532" i="3"/>
  <c r="AX532" i="3"/>
  <c r="AL534" i="3"/>
  <c r="AU534" i="3"/>
  <c r="BD534" i="3"/>
  <c r="CH534" i="3"/>
  <c r="CQ534" i="3"/>
  <c r="BM534" i="3"/>
  <c r="K534" i="3"/>
  <c r="W534" i="3"/>
  <c r="AF534" i="3"/>
  <c r="BP534" i="3"/>
  <c r="AC534" i="3"/>
  <c r="BS534" i="3"/>
  <c r="CB534" i="3"/>
  <c r="H534" i="3"/>
  <c r="I534" i="3" s="1"/>
  <c r="AX534" i="3"/>
  <c r="AO534" i="3"/>
  <c r="AI534" i="3"/>
  <c r="CK534" i="3"/>
  <c r="CT534" i="3"/>
  <c r="Q534" i="3"/>
  <c r="Z534" i="3"/>
  <c r="BV534" i="3"/>
  <c r="CE534" i="3"/>
  <c r="T534" i="3"/>
  <c r="AR534" i="3"/>
  <c r="N534" i="3"/>
  <c r="CN534" i="3"/>
  <c r="BG534" i="3"/>
  <c r="BY534" i="3"/>
  <c r="BA534" i="3"/>
  <c r="BJ534" i="3"/>
  <c r="AC538" i="3"/>
  <c r="BY538" i="3"/>
  <c r="N538" i="3"/>
  <c r="BJ538" i="3"/>
  <c r="AU538" i="3"/>
  <c r="CQ538" i="3"/>
  <c r="CE538" i="3"/>
  <c r="CB538" i="3"/>
  <c r="AF538" i="3"/>
  <c r="Q538" i="3"/>
  <c r="BM538" i="3"/>
  <c r="AX538" i="3"/>
  <c r="CT538" i="3"/>
  <c r="AI538" i="3"/>
  <c r="AL538" i="3"/>
  <c r="CH538" i="3"/>
  <c r="H538" i="3"/>
  <c r="I538" i="3" s="1"/>
  <c r="BA538" i="3"/>
  <c r="K538" i="3"/>
  <c r="BP538" i="3"/>
  <c r="Z538" i="3"/>
  <c r="CK538" i="3"/>
  <c r="AO538" i="3"/>
  <c r="T538" i="3"/>
  <c r="CN538" i="3"/>
  <c r="BG538" i="3"/>
  <c r="AR538" i="3"/>
  <c r="W538" i="3"/>
  <c r="BS538" i="3"/>
  <c r="BV538" i="3"/>
  <c r="BD538" i="3"/>
  <c r="BP509" i="3"/>
  <c r="N509" i="3"/>
  <c r="AO509" i="3"/>
  <c r="K509" i="3"/>
  <c r="AF509" i="3"/>
  <c r="AR509" i="3"/>
  <c r="W509" i="3"/>
  <c r="Q509" i="3"/>
  <c r="H509" i="3"/>
  <c r="I509" i="3" s="1"/>
  <c r="CE509" i="3"/>
  <c r="BD509" i="3"/>
  <c r="BJ509" i="3"/>
  <c r="T509" i="3"/>
  <c r="CN509" i="3"/>
  <c r="BY509" i="3"/>
  <c r="BV509" i="3"/>
  <c r="CK509" i="3"/>
  <c r="BG509" i="3"/>
  <c r="BS509" i="3"/>
  <c r="AI509" i="3"/>
  <c r="CT509" i="3"/>
  <c r="Z509" i="3"/>
  <c r="CQ509" i="3"/>
  <c r="CH509" i="3"/>
  <c r="AX509" i="3"/>
  <c r="CB509" i="3"/>
  <c r="AL509" i="3"/>
  <c r="AC509" i="3"/>
  <c r="BA509" i="3"/>
  <c r="AU509" i="3"/>
  <c r="BM509" i="3"/>
  <c r="AU510" i="3"/>
  <c r="AL510" i="3"/>
  <c r="BP510" i="3"/>
  <c r="AO510" i="3"/>
  <c r="BV510" i="3"/>
  <c r="BS510" i="3"/>
  <c r="Q510" i="3"/>
  <c r="N510" i="3"/>
  <c r="CQ510" i="3"/>
  <c r="CE510" i="3"/>
  <c r="Z510" i="3"/>
  <c r="AF510" i="3"/>
  <c r="AC510" i="3"/>
  <c r="T510" i="3"/>
  <c r="AX510" i="3"/>
  <c r="AR510" i="3"/>
  <c r="BA510" i="3"/>
  <c r="BM510" i="3"/>
  <c r="K510" i="3"/>
  <c r="BY510" i="3"/>
  <c r="CK510" i="3"/>
  <c r="BD510" i="3"/>
  <c r="BJ510" i="3"/>
  <c r="CN510" i="3"/>
  <c r="H510" i="3"/>
  <c r="I510" i="3" s="1"/>
  <c r="CB510" i="3"/>
  <c r="CT510" i="3"/>
  <c r="CH510" i="3"/>
  <c r="BG510" i="3"/>
  <c r="W510" i="3"/>
  <c r="AI510" i="3"/>
  <c r="CK502" i="3"/>
  <c r="H502" i="3"/>
  <c r="I502" i="3" s="1"/>
  <c r="CQ502" i="3"/>
  <c r="AU502" i="3"/>
  <c r="BY502" i="3"/>
  <c r="CN502" i="3"/>
  <c r="BS502" i="3"/>
  <c r="CH502" i="3"/>
  <c r="AR502" i="3"/>
  <c r="Z502" i="3"/>
  <c r="AX502" i="3"/>
  <c r="BG502" i="3"/>
  <c r="T502" i="3"/>
  <c r="BA502" i="3"/>
  <c r="CE502" i="3"/>
  <c r="CT502" i="3"/>
  <c r="BJ502" i="3"/>
  <c r="K502" i="3"/>
  <c r="BP502" i="3"/>
  <c r="AC502" i="3"/>
  <c r="AI502" i="3"/>
  <c r="W502" i="3"/>
  <c r="AF502" i="3"/>
  <c r="AL502" i="3"/>
  <c r="BV502" i="3"/>
  <c r="Q502" i="3"/>
  <c r="N502" i="3"/>
  <c r="AO502" i="3"/>
  <c r="CB502" i="3"/>
  <c r="BM502" i="3"/>
  <c r="BD502" i="3"/>
  <c r="T503" i="3"/>
  <c r="BG503" i="3"/>
  <c r="CN503" i="3"/>
  <c r="AI503" i="3"/>
  <c r="BD503" i="3"/>
  <c r="BP503" i="3"/>
  <c r="BV503" i="3"/>
  <c r="AR503" i="3"/>
  <c r="AX503" i="3"/>
  <c r="BM503" i="3"/>
  <c r="W503" i="3"/>
  <c r="AU503" i="3"/>
  <c r="CB503" i="3"/>
  <c r="H503" i="3"/>
  <c r="I503" i="3" s="1"/>
  <c r="CQ503" i="3"/>
  <c r="BA503" i="3"/>
  <c r="Q503" i="3"/>
  <c r="Z503" i="3"/>
  <c r="AO503" i="3"/>
  <c r="AF503" i="3"/>
  <c r="CK503" i="3"/>
  <c r="CT503" i="3"/>
  <c r="BS503" i="3"/>
  <c r="N503" i="3"/>
  <c r="K503" i="3"/>
  <c r="AL503" i="3"/>
  <c r="BY503" i="3"/>
  <c r="BJ503" i="3"/>
  <c r="CE503" i="3"/>
  <c r="CH503" i="3"/>
  <c r="AC503" i="3"/>
  <c r="BD522" i="3"/>
  <c r="CH522" i="3"/>
  <c r="K522" i="3"/>
  <c r="CB522" i="3"/>
  <c r="BY522" i="3"/>
  <c r="CN522" i="3"/>
  <c r="BJ522" i="3"/>
  <c r="BG522" i="3"/>
  <c r="H522" i="3"/>
  <c r="I522" i="3" s="1"/>
  <c r="BV522" i="3"/>
  <c r="BA522" i="3"/>
  <c r="N522" i="3"/>
  <c r="BP522" i="3"/>
  <c r="CK522" i="3"/>
  <c r="W522" i="3"/>
  <c r="AF522" i="3"/>
  <c r="AO522" i="3"/>
  <c r="BS522" i="3"/>
  <c r="CE522" i="3"/>
  <c r="AU522" i="3"/>
  <c r="AX522" i="3"/>
  <c r="BM522" i="3"/>
  <c r="CQ522" i="3"/>
  <c r="CT522" i="3"/>
  <c r="Z522" i="3"/>
  <c r="AR522" i="3"/>
  <c r="AC522" i="3"/>
  <c r="AI522" i="3"/>
  <c r="AL522" i="3"/>
  <c r="Q522" i="3"/>
  <c r="T522" i="3"/>
  <c r="W484" i="3"/>
  <c r="Z484" i="3"/>
  <c r="AC484" i="3"/>
  <c r="AF484" i="3"/>
  <c r="CQ484" i="3"/>
  <c r="AI484" i="3"/>
  <c r="AL484" i="3"/>
  <c r="BG484" i="3"/>
  <c r="CT484" i="3"/>
  <c r="AO484" i="3"/>
  <c r="AR484" i="3"/>
  <c r="BP484" i="3"/>
  <c r="CB484" i="3"/>
  <c r="K484" i="3"/>
  <c r="T484" i="3"/>
  <c r="AU484" i="3"/>
  <c r="AX484" i="3"/>
  <c r="CE484" i="3"/>
  <c r="N484" i="3"/>
  <c r="BA484" i="3"/>
  <c r="BD484" i="3"/>
  <c r="BJ484" i="3"/>
  <c r="BM484" i="3"/>
  <c r="BY484" i="3"/>
  <c r="CH484" i="3"/>
  <c r="CN484" i="3"/>
  <c r="BS484" i="3"/>
  <c r="BV484" i="3"/>
  <c r="CK484" i="3"/>
  <c r="H484" i="3"/>
  <c r="I484" i="3" s="1"/>
  <c r="L484" i="3" s="1"/>
  <c r="Q484" i="3"/>
  <c r="AX494" i="3"/>
  <c r="BJ494" i="3"/>
  <c r="T494" i="3"/>
  <c r="BA494" i="3"/>
  <c r="AC494" i="3"/>
  <c r="BG494" i="3"/>
  <c r="K494" i="3"/>
  <c r="AR494" i="3"/>
  <c r="BD494" i="3"/>
  <c r="W494" i="3"/>
  <c r="CK494" i="3"/>
  <c r="BP494" i="3"/>
  <c r="CH494" i="3"/>
  <c r="CN494" i="3"/>
  <c r="AI494" i="3"/>
  <c r="CE494" i="3"/>
  <c r="Z494" i="3"/>
  <c r="BM494" i="3"/>
  <c r="BY494" i="3"/>
  <c r="AO494" i="3"/>
  <c r="AL494" i="3"/>
  <c r="H494" i="3"/>
  <c r="I494" i="3" s="1"/>
  <c r="AU494" i="3"/>
  <c r="AF494" i="3"/>
  <c r="Q494" i="3"/>
  <c r="CB494" i="3"/>
  <c r="CQ494" i="3"/>
  <c r="CT494" i="3"/>
  <c r="N494" i="3"/>
  <c r="BS494" i="3"/>
  <c r="BV494" i="3"/>
  <c r="N512" i="3"/>
  <c r="CB512" i="3"/>
  <c r="AL512" i="3"/>
  <c r="AI512" i="3"/>
  <c r="BS512" i="3"/>
  <c r="BJ512" i="3"/>
  <c r="BG512" i="3"/>
  <c r="CH512" i="3"/>
  <c r="CE512" i="3"/>
  <c r="AR512" i="3"/>
  <c r="Z512" i="3"/>
  <c r="AX512" i="3"/>
  <c r="BM512" i="3"/>
  <c r="CN512" i="3"/>
  <c r="AC512" i="3"/>
  <c r="AU512" i="3"/>
  <c r="H512" i="3"/>
  <c r="I512" i="3" s="1"/>
  <c r="K512" i="3"/>
  <c r="AO512" i="3"/>
  <c r="CQ512" i="3"/>
  <c r="Q512" i="3"/>
  <c r="BV512" i="3"/>
  <c r="CT512" i="3"/>
  <c r="CK512" i="3"/>
  <c r="BA512" i="3"/>
  <c r="T512" i="3"/>
  <c r="BY512" i="3"/>
  <c r="BP512" i="3"/>
  <c r="AF512" i="3"/>
  <c r="W512" i="3"/>
  <c r="BD512" i="3"/>
  <c r="CN519" i="3"/>
  <c r="AI519" i="3"/>
  <c r="Q519" i="3"/>
  <c r="AF519" i="3"/>
  <c r="BV519" i="3"/>
  <c r="BJ519" i="3"/>
  <c r="W519" i="3"/>
  <c r="CE519" i="3"/>
  <c r="AO519" i="3"/>
  <c r="H519" i="3"/>
  <c r="I519" i="3" s="1"/>
  <c r="AL519" i="3"/>
  <c r="Z519" i="3"/>
  <c r="CH519" i="3"/>
  <c r="BM519" i="3"/>
  <c r="BA519" i="3"/>
  <c r="T519" i="3"/>
  <c r="BG519" i="3"/>
  <c r="AU519" i="3"/>
  <c r="AR519" i="3"/>
  <c r="N519" i="3"/>
  <c r="CK519" i="3"/>
  <c r="AC519" i="3"/>
  <c r="BS519" i="3"/>
  <c r="BD519" i="3"/>
  <c r="CQ519" i="3"/>
  <c r="CB519" i="3"/>
  <c r="AX519" i="3"/>
  <c r="K519" i="3"/>
  <c r="CT519" i="3"/>
  <c r="BP519" i="3"/>
  <c r="BY519" i="3"/>
  <c r="AX511" i="3"/>
  <c r="K511" i="3"/>
  <c r="CT511" i="3"/>
  <c r="AO511" i="3"/>
  <c r="BM511" i="3"/>
  <c r="AC511" i="3"/>
  <c r="CB511" i="3"/>
  <c r="Z511" i="3"/>
  <c r="AF511" i="3"/>
  <c r="BY511" i="3"/>
  <c r="W511" i="3"/>
  <c r="CE511" i="3"/>
  <c r="H511" i="3"/>
  <c r="I511" i="3" s="1"/>
  <c r="BA511" i="3"/>
  <c r="AU511" i="3"/>
  <c r="CH511" i="3"/>
  <c r="BS511" i="3"/>
  <c r="BJ511" i="3"/>
  <c r="CQ511" i="3"/>
  <c r="Q511" i="3"/>
  <c r="BV511" i="3"/>
  <c r="BG511" i="3"/>
  <c r="N511" i="3"/>
  <c r="T511" i="3"/>
  <c r="BD511" i="3"/>
  <c r="AR511" i="3"/>
  <c r="CK511" i="3"/>
  <c r="BP511" i="3"/>
  <c r="AI511" i="3"/>
  <c r="CN511" i="3"/>
  <c r="AL511" i="3"/>
  <c r="CQ526" i="3"/>
  <c r="T526" i="3"/>
  <c r="CN526" i="3"/>
  <c r="K526" i="3"/>
  <c r="AI526" i="3"/>
  <c r="AC526" i="3"/>
  <c r="CE526" i="3"/>
  <c r="BY526" i="3"/>
  <c r="CH526" i="3"/>
  <c r="AF526" i="3"/>
  <c r="Z526" i="3"/>
  <c r="BD526" i="3"/>
  <c r="BA526" i="3"/>
  <c r="BP526" i="3"/>
  <c r="AX526" i="3"/>
  <c r="BM526" i="3"/>
  <c r="BV526" i="3"/>
  <c r="CK526" i="3"/>
  <c r="CT526" i="3"/>
  <c r="BG526" i="3"/>
  <c r="AL526" i="3"/>
  <c r="BJ526" i="3"/>
  <c r="N526" i="3"/>
  <c r="H526" i="3"/>
  <c r="I526" i="3" s="1"/>
  <c r="AR526" i="3"/>
  <c r="W526" i="3"/>
  <c r="Q526" i="3"/>
  <c r="AU526" i="3"/>
  <c r="AO526" i="3"/>
  <c r="BS526" i="3"/>
  <c r="CB526" i="3"/>
  <c r="BP524" i="3"/>
  <c r="Q524" i="3"/>
  <c r="BY524" i="3"/>
  <c r="AF524" i="3"/>
  <c r="CQ524" i="3"/>
  <c r="BG524" i="3"/>
  <c r="Z524" i="3"/>
  <c r="CE524" i="3"/>
  <c r="N524" i="3"/>
  <c r="AC524" i="3"/>
  <c r="AX524" i="3"/>
  <c r="AI524" i="3"/>
  <c r="AR524" i="3"/>
  <c r="BS524" i="3"/>
  <c r="BA524" i="3"/>
  <c r="H524" i="3"/>
  <c r="I524" i="3" s="1"/>
  <c r="BV524" i="3"/>
  <c r="AL524" i="3"/>
  <c r="CT524" i="3"/>
  <c r="CH524" i="3"/>
  <c r="AU524" i="3"/>
  <c r="T524" i="3"/>
  <c r="BJ524" i="3"/>
  <c r="CB524" i="3"/>
  <c r="BM524" i="3"/>
  <c r="W524" i="3"/>
  <c r="CK524" i="3"/>
  <c r="BD524" i="3"/>
  <c r="AO524" i="3"/>
  <c r="K524" i="3"/>
  <c r="CN524" i="3"/>
  <c r="CE496" i="3"/>
  <c r="BA496" i="3"/>
  <c r="H496" i="3"/>
  <c r="I496" i="3" s="1"/>
  <c r="BG496" i="3"/>
  <c r="BV496" i="3"/>
  <c r="AO496" i="3"/>
  <c r="CN496" i="3"/>
  <c r="Z496" i="3"/>
  <c r="AU496" i="3"/>
  <c r="Q496" i="3"/>
  <c r="N496" i="3"/>
  <c r="BP496" i="3"/>
  <c r="BD496" i="3"/>
  <c r="BY496" i="3"/>
  <c r="AX496" i="3"/>
  <c r="BM496" i="3"/>
  <c r="W496" i="3"/>
  <c r="AI496" i="3"/>
  <c r="T496" i="3"/>
  <c r="BJ496" i="3"/>
  <c r="AC496" i="3"/>
  <c r="K496" i="3"/>
  <c r="AL496" i="3"/>
  <c r="CB496" i="3"/>
  <c r="CH496" i="3"/>
  <c r="CT496" i="3"/>
  <c r="AR496" i="3"/>
  <c r="CQ496" i="3"/>
  <c r="AF496" i="3"/>
  <c r="BS496" i="3"/>
  <c r="CK496" i="3"/>
  <c r="AF507" i="3"/>
  <c r="BG507" i="3"/>
  <c r="W507" i="3"/>
  <c r="AX507" i="3"/>
  <c r="AI507" i="3"/>
  <c r="CN507" i="3"/>
  <c r="CE507" i="3"/>
  <c r="Q507" i="3"/>
  <c r="AC507" i="3"/>
  <c r="BM507" i="3"/>
  <c r="CB507" i="3"/>
  <c r="AU507" i="3"/>
  <c r="T507" i="3"/>
  <c r="CH507" i="3"/>
  <c r="BP507" i="3"/>
  <c r="AR507" i="3"/>
  <c r="CT507" i="3"/>
  <c r="BV507" i="3"/>
  <c r="AL507" i="3"/>
  <c r="BD507" i="3"/>
  <c r="N507" i="3"/>
  <c r="BJ507" i="3"/>
  <c r="CK507" i="3"/>
  <c r="H507" i="3"/>
  <c r="I507" i="3" s="1"/>
  <c r="BY507" i="3"/>
  <c r="BS507" i="3"/>
  <c r="Z507" i="3"/>
  <c r="BA507" i="3"/>
  <c r="CQ507" i="3"/>
  <c r="AO507" i="3"/>
  <c r="K507" i="3"/>
  <c r="N517" i="3"/>
  <c r="CE517" i="3"/>
  <c r="AL517" i="3"/>
  <c r="AU517" i="3"/>
  <c r="CH517" i="3"/>
  <c r="Q517" i="3"/>
  <c r="BJ517" i="3"/>
  <c r="BY517" i="3"/>
  <c r="AX517" i="3"/>
  <c r="AO517" i="3"/>
  <c r="CK517" i="3"/>
  <c r="AF517" i="3"/>
  <c r="AR517" i="3"/>
  <c r="AI517" i="3"/>
  <c r="BM517" i="3"/>
  <c r="CN517" i="3"/>
  <c r="K517" i="3"/>
  <c r="T517" i="3"/>
  <c r="BA517" i="3"/>
  <c r="AC517" i="3"/>
  <c r="BG517" i="3"/>
  <c r="Z517" i="3"/>
  <c r="BP517" i="3"/>
  <c r="BD517" i="3"/>
  <c r="BS517" i="3"/>
  <c r="BV517" i="3"/>
  <c r="H517" i="3"/>
  <c r="I517" i="3" s="1"/>
  <c r="W517" i="3"/>
  <c r="CQ517" i="3"/>
  <c r="CB517" i="3"/>
  <c r="CT517" i="3"/>
  <c r="AL476" i="3"/>
  <c r="AO476" i="3"/>
  <c r="BD476" i="3"/>
  <c r="BJ476" i="3"/>
  <c r="BV476" i="3"/>
  <c r="AR476" i="3"/>
  <c r="AU476" i="3"/>
  <c r="BG476" i="3"/>
  <c r="CH476" i="3"/>
  <c r="AX476" i="3"/>
  <c r="BA476" i="3"/>
  <c r="CK476" i="3"/>
  <c r="CQ476" i="3"/>
  <c r="CT476" i="3"/>
  <c r="BY476" i="3"/>
  <c r="CB476" i="3"/>
  <c r="CN476" i="3"/>
  <c r="AI476" i="3"/>
  <c r="BM476" i="3"/>
  <c r="CE476" i="3"/>
  <c r="H476" i="3"/>
  <c r="I476" i="3" s="1"/>
  <c r="BP476" i="3"/>
  <c r="BS476" i="3"/>
  <c r="K476" i="3"/>
  <c r="N476" i="3"/>
  <c r="Q476" i="3"/>
  <c r="T476" i="3"/>
  <c r="W476" i="3"/>
  <c r="Z476" i="3"/>
  <c r="AC476" i="3"/>
  <c r="AF476" i="3"/>
  <c r="AU495" i="3"/>
  <c r="Q495" i="3"/>
  <c r="BS495" i="3"/>
  <c r="CQ495" i="3"/>
  <c r="AX495" i="3"/>
  <c r="BV495" i="3"/>
  <c r="CH495" i="3"/>
  <c r="N495" i="3"/>
  <c r="BJ495" i="3"/>
  <c r="T495" i="3"/>
  <c r="AR495" i="3"/>
  <c r="Z495" i="3"/>
  <c r="AC495" i="3"/>
  <c r="CT495" i="3"/>
  <c r="BA495" i="3"/>
  <c r="W495" i="3"/>
  <c r="BY495" i="3"/>
  <c r="CK495" i="3"/>
  <c r="BG495" i="3"/>
  <c r="AI495" i="3"/>
  <c r="AF495" i="3"/>
  <c r="H495" i="3"/>
  <c r="I495" i="3" s="1"/>
  <c r="BP495" i="3"/>
  <c r="AL495" i="3"/>
  <c r="CN495" i="3"/>
  <c r="CB495" i="3"/>
  <c r="BM495" i="3"/>
  <c r="BD495" i="3"/>
  <c r="CE495" i="3"/>
  <c r="K495" i="3"/>
  <c r="AO495" i="3"/>
  <c r="AO520" i="3"/>
  <c r="Z520" i="3"/>
  <c r="N520" i="3"/>
  <c r="Q520" i="3"/>
  <c r="CK520" i="3"/>
  <c r="BD520" i="3"/>
  <c r="CQ520" i="3"/>
  <c r="K520" i="3"/>
  <c r="AC520" i="3"/>
  <c r="AI520" i="3"/>
  <c r="T520" i="3"/>
  <c r="BM520" i="3"/>
  <c r="BA520" i="3"/>
  <c r="BY520" i="3"/>
  <c r="CB520" i="3"/>
  <c r="AU520" i="3"/>
  <c r="BV520" i="3"/>
  <c r="CN520" i="3"/>
  <c r="BJ520" i="3"/>
  <c r="BG520" i="3"/>
  <c r="H520" i="3"/>
  <c r="I520" i="3" s="1"/>
  <c r="CH520" i="3"/>
  <c r="W520" i="3"/>
  <c r="CE520" i="3"/>
  <c r="AX520" i="3"/>
  <c r="AF520" i="3"/>
  <c r="AR520" i="3"/>
  <c r="BP520" i="3"/>
  <c r="AL520" i="3"/>
  <c r="CT520" i="3"/>
  <c r="BS520" i="3"/>
  <c r="CK518" i="3"/>
  <c r="BV518" i="3"/>
  <c r="AL518" i="3"/>
  <c r="T518" i="3"/>
  <c r="BP518" i="3"/>
  <c r="CQ518" i="3"/>
  <c r="CT518" i="3"/>
  <c r="AR518" i="3"/>
  <c r="AX518" i="3"/>
  <c r="H518" i="3"/>
  <c r="I518" i="3" s="1"/>
  <c r="BG518" i="3"/>
  <c r="CN518" i="3"/>
  <c r="W518" i="3"/>
  <c r="N518" i="3"/>
  <c r="CB518" i="3"/>
  <c r="Z518" i="3"/>
  <c r="AI518" i="3"/>
  <c r="BY518" i="3"/>
  <c r="Q518" i="3"/>
  <c r="AF518" i="3"/>
  <c r="CE518" i="3"/>
  <c r="BD518" i="3"/>
  <c r="AC518" i="3"/>
  <c r="BA518" i="3"/>
  <c r="BJ518" i="3"/>
  <c r="AU518" i="3"/>
  <c r="CH518" i="3"/>
  <c r="BM518" i="3"/>
  <c r="BS518" i="3"/>
  <c r="AO518" i="3"/>
  <c r="K518" i="3"/>
  <c r="CE525" i="3"/>
  <c r="AU525" i="3"/>
  <c r="Z525" i="3"/>
  <c r="K525" i="3"/>
  <c r="BG525" i="3"/>
  <c r="AF525" i="3"/>
  <c r="CQ525" i="3"/>
  <c r="CH525" i="3"/>
  <c r="AC525" i="3"/>
  <c r="AI525" i="3"/>
  <c r="BY525" i="3"/>
  <c r="CK525" i="3"/>
  <c r="AX525" i="3"/>
  <c r="BM525" i="3"/>
  <c r="BV525" i="3"/>
  <c r="AO525" i="3"/>
  <c r="CT525" i="3"/>
  <c r="CB525" i="3"/>
  <c r="BA525" i="3"/>
  <c r="Q525" i="3"/>
  <c r="BD525" i="3"/>
  <c r="T525" i="3"/>
  <c r="W525" i="3"/>
  <c r="H525" i="3"/>
  <c r="I525" i="3" s="1"/>
  <c r="BP525" i="3"/>
  <c r="BJ525" i="3"/>
  <c r="BS525" i="3"/>
  <c r="AL525" i="3"/>
  <c r="AR525" i="3"/>
  <c r="CN525" i="3"/>
  <c r="N525" i="3"/>
  <c r="W513" i="3"/>
  <c r="AU513" i="3"/>
  <c r="BS513" i="3"/>
  <c r="CQ513" i="3"/>
  <c r="BA513" i="3"/>
  <c r="Z513" i="3"/>
  <c r="AX513" i="3"/>
  <c r="BV513" i="3"/>
  <c r="CT513" i="3"/>
  <c r="AC513" i="3"/>
  <c r="BY513" i="3"/>
  <c r="BD513" i="3"/>
  <c r="CH513" i="3"/>
  <c r="AI513" i="3"/>
  <c r="CN513" i="3"/>
  <c r="H513" i="3"/>
  <c r="I513" i="3" s="1"/>
  <c r="BM513" i="3"/>
  <c r="K513" i="3"/>
  <c r="BP513" i="3"/>
  <c r="AO513" i="3"/>
  <c r="BG513" i="3"/>
  <c r="AF513" i="3"/>
  <c r="CK513" i="3"/>
  <c r="BJ513" i="3"/>
  <c r="AL513" i="3"/>
  <c r="CB513" i="3"/>
  <c r="CE513" i="3"/>
  <c r="AR513" i="3"/>
  <c r="N513" i="3"/>
  <c r="Q513" i="3"/>
  <c r="T513" i="3"/>
  <c r="BP514" i="3"/>
  <c r="CB514" i="3"/>
  <c r="CT514" i="3"/>
  <c r="AO514" i="3"/>
  <c r="CN514" i="3"/>
  <c r="BA514" i="3"/>
  <c r="BM514" i="3"/>
  <c r="AI514" i="3"/>
  <c r="N514" i="3"/>
  <c r="H514" i="3"/>
  <c r="I514" i="3" s="1"/>
  <c r="Z514" i="3"/>
  <c r="CE514" i="3"/>
  <c r="BV514" i="3"/>
  <c r="AC514" i="3"/>
  <c r="CK514" i="3"/>
  <c r="AF514" i="3"/>
  <c r="K514" i="3"/>
  <c r="BJ514" i="3"/>
  <c r="W514" i="3"/>
  <c r="CH514" i="3"/>
  <c r="AU514" i="3"/>
  <c r="BS514" i="3"/>
  <c r="CQ514" i="3"/>
  <c r="AX514" i="3"/>
  <c r="AL514" i="3"/>
  <c r="Q514" i="3"/>
  <c r="T514" i="3"/>
  <c r="BD514" i="3"/>
  <c r="AR514" i="3"/>
  <c r="BG514" i="3"/>
  <c r="BY514" i="3"/>
  <c r="H521" i="3"/>
  <c r="I521" i="3" s="1"/>
  <c r="AF521" i="3"/>
  <c r="BD521" i="3"/>
  <c r="CB521" i="3"/>
  <c r="AL521" i="3"/>
  <c r="CH521" i="3"/>
  <c r="K521" i="3"/>
  <c r="AI521" i="3"/>
  <c r="BG521" i="3"/>
  <c r="CE521" i="3"/>
  <c r="N521" i="3"/>
  <c r="BJ521" i="3"/>
  <c r="Q521" i="3"/>
  <c r="BV521" i="3"/>
  <c r="AU521" i="3"/>
  <c r="AX521" i="3"/>
  <c r="Z521" i="3"/>
  <c r="AC521" i="3"/>
  <c r="T521" i="3"/>
  <c r="BY521" i="3"/>
  <c r="W521" i="3"/>
  <c r="BA521" i="3"/>
  <c r="CK521" i="3"/>
  <c r="AO521" i="3"/>
  <c r="AR521" i="3"/>
  <c r="CN521" i="3"/>
  <c r="CQ521" i="3"/>
  <c r="CT521" i="3"/>
  <c r="BS521" i="3"/>
  <c r="BM521" i="3"/>
  <c r="BP521" i="3"/>
  <c r="AR516" i="3"/>
  <c r="CN516" i="3"/>
  <c r="AU516" i="3"/>
  <c r="CQ516" i="3"/>
  <c r="Q516" i="3"/>
  <c r="AO516" i="3"/>
  <c r="BM516" i="3"/>
  <c r="CK516" i="3"/>
  <c r="T516" i="3"/>
  <c r="BP516" i="3"/>
  <c r="W516" i="3"/>
  <c r="BS516" i="3"/>
  <c r="BA516" i="3"/>
  <c r="Z516" i="3"/>
  <c r="CE516" i="3"/>
  <c r="AC516" i="3"/>
  <c r="CH516" i="3"/>
  <c r="AF516" i="3"/>
  <c r="AI516" i="3"/>
  <c r="CT516" i="3"/>
  <c r="BD516" i="3"/>
  <c r="BG516" i="3"/>
  <c r="BJ516" i="3"/>
  <c r="H516" i="3"/>
  <c r="I516" i="3" s="1"/>
  <c r="AL516" i="3"/>
  <c r="CB516" i="3"/>
  <c r="AX516" i="3"/>
  <c r="K516" i="3"/>
  <c r="N516" i="3"/>
  <c r="BV516" i="3"/>
  <c r="BY516" i="3"/>
  <c r="BD523" i="3"/>
  <c r="CB523" i="3"/>
  <c r="AI523" i="3"/>
  <c r="AC523" i="3"/>
  <c r="BA523" i="3"/>
  <c r="BY523" i="3"/>
  <c r="H523" i="3"/>
  <c r="I523" i="3" s="1"/>
  <c r="AF523" i="3"/>
  <c r="K523" i="3"/>
  <c r="CE523" i="3"/>
  <c r="CH523" i="3"/>
  <c r="BJ523" i="3"/>
  <c r="CN523" i="3"/>
  <c r="CQ523" i="3"/>
  <c r="Z523" i="3"/>
  <c r="BG523" i="3"/>
  <c r="CK523" i="3"/>
  <c r="AL523" i="3"/>
  <c r="BM523" i="3"/>
  <c r="AO523" i="3"/>
  <c r="BP523" i="3"/>
  <c r="T523" i="3"/>
  <c r="CT523" i="3"/>
  <c r="BS523" i="3"/>
  <c r="AR523" i="3"/>
  <c r="AU523" i="3"/>
  <c r="Q523" i="3"/>
  <c r="W523" i="3"/>
  <c r="BV523" i="3"/>
  <c r="N523" i="3"/>
  <c r="AX523" i="3"/>
  <c r="AU515" i="3"/>
  <c r="CQ515" i="3"/>
  <c r="AX515" i="3"/>
  <c r="CT515" i="3"/>
  <c r="T515" i="3"/>
  <c r="AR515" i="3"/>
  <c r="BP515" i="3"/>
  <c r="CN515" i="3"/>
  <c r="W515" i="3"/>
  <c r="BS515" i="3"/>
  <c r="Z515" i="3"/>
  <c r="BV515" i="3"/>
  <c r="BJ515" i="3"/>
  <c r="AI515" i="3"/>
  <c r="K515" i="3"/>
  <c r="N515" i="3"/>
  <c r="BY515" i="3"/>
  <c r="H515" i="3"/>
  <c r="I515" i="3" s="1"/>
  <c r="BM515" i="3"/>
  <c r="AL515" i="3"/>
  <c r="AO515" i="3"/>
  <c r="Q515" i="3"/>
  <c r="CB515" i="3"/>
  <c r="AC515" i="3"/>
  <c r="AF515" i="3"/>
  <c r="CH515" i="3"/>
  <c r="CE515" i="3"/>
  <c r="BA515" i="3"/>
  <c r="CK515" i="3"/>
  <c r="BD515" i="3"/>
  <c r="BG515" i="3"/>
  <c r="H500" i="3"/>
  <c r="I500" i="3" s="1"/>
  <c r="W500" i="3"/>
  <c r="AU500" i="3"/>
  <c r="BS500" i="3"/>
  <c r="CQ500" i="3"/>
  <c r="AC500" i="3"/>
  <c r="BY500" i="3"/>
  <c r="CB500" i="3"/>
  <c r="Z500" i="3"/>
  <c r="AX500" i="3"/>
  <c r="BV500" i="3"/>
  <c r="CT500" i="3"/>
  <c r="BA500" i="3"/>
  <c r="AF500" i="3"/>
  <c r="BD500" i="3"/>
  <c r="BG500" i="3"/>
  <c r="CK500" i="3"/>
  <c r="N500" i="3"/>
  <c r="AI500" i="3"/>
  <c r="BJ500" i="3"/>
  <c r="CN500" i="3"/>
  <c r="AL500" i="3"/>
  <c r="K500" i="3"/>
  <c r="AO500" i="3"/>
  <c r="AR500" i="3"/>
  <c r="Q500" i="3"/>
  <c r="BM500" i="3"/>
  <c r="BP500" i="3"/>
  <c r="CE500" i="3"/>
  <c r="CH500" i="3"/>
  <c r="T500" i="3"/>
  <c r="K505" i="3"/>
  <c r="AI505" i="3"/>
  <c r="BG505" i="3"/>
  <c r="CE505" i="3"/>
  <c r="AO505" i="3"/>
  <c r="BM505" i="3"/>
  <c r="AR505" i="3"/>
  <c r="CN505" i="3"/>
  <c r="N505" i="3"/>
  <c r="AL505" i="3"/>
  <c r="BJ505" i="3"/>
  <c r="CH505" i="3"/>
  <c r="Q505" i="3"/>
  <c r="CK505" i="3"/>
  <c r="T505" i="3"/>
  <c r="BP505" i="3"/>
  <c r="H505" i="3"/>
  <c r="I505" i="3" s="1"/>
  <c r="BV505" i="3"/>
  <c r="W505" i="3"/>
  <c r="BD505" i="3"/>
  <c r="AC505" i="3"/>
  <c r="CB505" i="3"/>
  <c r="BA505" i="3"/>
  <c r="AU505" i="3"/>
  <c r="BY505" i="3"/>
  <c r="Z505" i="3"/>
  <c r="CQ505" i="3"/>
  <c r="AX505" i="3"/>
  <c r="CT505" i="3"/>
  <c r="BS505" i="3"/>
  <c r="AF505" i="3"/>
  <c r="T470" i="3"/>
  <c r="BP470" i="3"/>
  <c r="CB470" i="3"/>
  <c r="AO470" i="3"/>
  <c r="AU470" i="3"/>
  <c r="BG470" i="3"/>
  <c r="AF470" i="3"/>
  <c r="Z470" i="3"/>
  <c r="BV470" i="3"/>
  <c r="BA470" i="3"/>
  <c r="BM470" i="3"/>
  <c r="BS470" i="3"/>
  <c r="H470" i="3"/>
  <c r="I470" i="3" s="1"/>
  <c r="N470" i="3"/>
  <c r="AL470" i="3"/>
  <c r="CH470" i="3"/>
  <c r="CK470" i="3"/>
  <c r="AX470" i="3"/>
  <c r="Q470" i="3"/>
  <c r="BY470" i="3"/>
  <c r="CE470" i="3"/>
  <c r="AR470" i="3"/>
  <c r="CN470" i="3"/>
  <c r="CQ470" i="3"/>
  <c r="CT470" i="3"/>
  <c r="K470" i="3"/>
  <c r="BD470" i="3"/>
  <c r="W470" i="3"/>
  <c r="BJ470" i="3"/>
  <c r="AC470" i="3"/>
  <c r="AI470" i="3"/>
  <c r="K506" i="3"/>
  <c r="BG506" i="3"/>
  <c r="BP506" i="3"/>
  <c r="AI506" i="3"/>
  <c r="CE506" i="3"/>
  <c r="Q506" i="3"/>
  <c r="BM506" i="3"/>
  <c r="AR506" i="3"/>
  <c r="N506" i="3"/>
  <c r="AL506" i="3"/>
  <c r="BJ506" i="3"/>
  <c r="CH506" i="3"/>
  <c r="AO506" i="3"/>
  <c r="CK506" i="3"/>
  <c r="T506" i="3"/>
  <c r="CN506" i="3"/>
  <c r="AX506" i="3"/>
  <c r="BD506" i="3"/>
  <c r="H506" i="3"/>
  <c r="I506" i="3" s="1"/>
  <c r="BV506" i="3"/>
  <c r="BY506" i="3"/>
  <c r="BA506" i="3"/>
  <c r="AF506" i="3"/>
  <c r="BS506" i="3"/>
  <c r="CB506" i="3"/>
  <c r="W506" i="3"/>
  <c r="Z506" i="3"/>
  <c r="CQ506" i="3"/>
  <c r="AU506" i="3"/>
  <c r="AC506" i="3"/>
  <c r="CT506" i="3"/>
  <c r="BJ499" i="3"/>
  <c r="W499" i="3"/>
  <c r="CN499" i="3"/>
  <c r="BS499" i="3"/>
  <c r="K499" i="3"/>
  <c r="AU499" i="3"/>
  <c r="BP499" i="3"/>
  <c r="CQ499" i="3"/>
  <c r="N499" i="3"/>
  <c r="BA499" i="3"/>
  <c r="T499" i="3"/>
  <c r="CB499" i="3"/>
  <c r="BM499" i="3"/>
  <c r="AL499" i="3"/>
  <c r="Q499" i="3"/>
  <c r="BY499" i="3"/>
  <c r="AO499" i="3"/>
  <c r="BG499" i="3"/>
  <c r="H499" i="3"/>
  <c r="I499" i="3" s="1"/>
  <c r="AR499" i="3"/>
  <c r="CK499" i="3"/>
  <c r="Z499" i="3"/>
  <c r="AX499" i="3"/>
  <c r="CT499" i="3"/>
  <c r="AF499" i="3"/>
  <c r="CE499" i="3"/>
  <c r="AI499" i="3"/>
  <c r="BV499" i="3"/>
  <c r="AC499" i="3"/>
  <c r="BD499" i="3"/>
  <c r="CH499" i="3"/>
  <c r="AC501" i="3"/>
  <c r="BA501" i="3"/>
  <c r="T501" i="3"/>
  <c r="AR501" i="3"/>
  <c r="BP501" i="3"/>
  <c r="CN501" i="3"/>
  <c r="AX501" i="3"/>
  <c r="CT501" i="3"/>
  <c r="BY501" i="3"/>
  <c r="W501" i="3"/>
  <c r="AU501" i="3"/>
  <c r="BS501" i="3"/>
  <c r="CQ501" i="3"/>
  <c r="Z501" i="3"/>
  <c r="BV501" i="3"/>
  <c r="Q501" i="3"/>
  <c r="CE501" i="3"/>
  <c r="BJ501" i="3"/>
  <c r="BM501" i="3"/>
  <c r="N501" i="3"/>
  <c r="BG501" i="3"/>
  <c r="AF501" i="3"/>
  <c r="AI501" i="3"/>
  <c r="H501" i="3"/>
  <c r="I501" i="3" s="1"/>
  <c r="AL501" i="3"/>
  <c r="K501" i="3"/>
  <c r="BD501" i="3"/>
  <c r="CH501" i="3"/>
  <c r="CK501" i="3"/>
  <c r="AO501" i="3"/>
  <c r="CB501" i="3"/>
  <c r="H508" i="3"/>
  <c r="I508" i="3" s="1"/>
  <c r="BA508" i="3"/>
  <c r="AL508" i="3"/>
  <c r="AC508" i="3"/>
  <c r="BY508" i="3"/>
  <c r="AI508" i="3"/>
  <c r="CE508" i="3"/>
  <c r="BJ508" i="3"/>
  <c r="AF508" i="3"/>
  <c r="BD508" i="3"/>
  <c r="CB508" i="3"/>
  <c r="K508" i="3"/>
  <c r="BG508" i="3"/>
  <c r="N508" i="3"/>
  <c r="BP508" i="3"/>
  <c r="AR508" i="3"/>
  <c r="AU508" i="3"/>
  <c r="AX508" i="3"/>
  <c r="CN508" i="3"/>
  <c r="BM508" i="3"/>
  <c r="CQ508" i="3"/>
  <c r="CT508" i="3"/>
  <c r="BV508" i="3"/>
  <c r="CH508" i="3"/>
  <c r="W508" i="3"/>
  <c r="CK508" i="3"/>
  <c r="AO508" i="3"/>
  <c r="BS508" i="3"/>
  <c r="T508" i="3"/>
  <c r="Z508" i="3"/>
  <c r="Q508" i="3"/>
  <c r="BV490" i="3"/>
  <c r="H490" i="3"/>
  <c r="I490" i="3" s="1"/>
  <c r="W490" i="3"/>
  <c r="AF490" i="3"/>
  <c r="BG490" i="3"/>
  <c r="K490" i="3"/>
  <c r="BM490" i="3"/>
  <c r="AL490" i="3"/>
  <c r="BP490" i="3"/>
  <c r="BA490" i="3"/>
  <c r="N490" i="3"/>
  <c r="CH490" i="3"/>
  <c r="CN490" i="3"/>
  <c r="BS490" i="3"/>
  <c r="CQ490" i="3"/>
  <c r="Q490" i="3"/>
  <c r="BY490" i="3"/>
  <c r="BJ490" i="3"/>
  <c r="T490" i="3"/>
  <c r="AR490" i="3"/>
  <c r="AC490" i="3"/>
  <c r="AO490" i="3"/>
  <c r="CK490" i="3"/>
  <c r="AU490" i="3"/>
  <c r="CB490" i="3"/>
  <c r="CE490" i="3"/>
  <c r="Z490" i="3"/>
  <c r="CT490" i="3"/>
  <c r="AI490" i="3"/>
  <c r="BD490" i="3"/>
  <c r="AX490" i="3"/>
  <c r="Q497" i="3"/>
  <c r="AO497" i="3"/>
  <c r="BM497" i="3"/>
  <c r="T497" i="3"/>
  <c r="CN497" i="3"/>
  <c r="W497" i="3"/>
  <c r="CQ497" i="3"/>
  <c r="AX497" i="3"/>
  <c r="BA497" i="3"/>
  <c r="CK497" i="3"/>
  <c r="AR497" i="3"/>
  <c r="BP497" i="3"/>
  <c r="AU497" i="3"/>
  <c r="BS497" i="3"/>
  <c r="Z497" i="3"/>
  <c r="BV497" i="3"/>
  <c r="CT497" i="3"/>
  <c r="AC497" i="3"/>
  <c r="BY497" i="3"/>
  <c r="H497" i="3"/>
  <c r="I497" i="3" s="1"/>
  <c r="CB497" i="3"/>
  <c r="CE497" i="3"/>
  <c r="N497" i="3"/>
  <c r="BD497" i="3"/>
  <c r="BG497" i="3"/>
  <c r="BJ497" i="3"/>
  <c r="CH497" i="3"/>
  <c r="AF497" i="3"/>
  <c r="AI497" i="3"/>
  <c r="AL497" i="3"/>
  <c r="K497" i="3"/>
  <c r="CB469" i="3"/>
  <c r="CE469" i="3"/>
  <c r="CH469" i="3"/>
  <c r="CK469" i="3"/>
  <c r="CQ469" i="3"/>
  <c r="CT469" i="3"/>
  <c r="H469" i="3"/>
  <c r="I469" i="3" s="1"/>
  <c r="K469" i="3"/>
  <c r="Q469" i="3"/>
  <c r="CN469" i="3"/>
  <c r="T469" i="3"/>
  <c r="W469" i="3"/>
  <c r="AO469" i="3"/>
  <c r="AU469" i="3"/>
  <c r="Z469" i="3"/>
  <c r="AC469" i="3"/>
  <c r="AF469" i="3"/>
  <c r="AI469" i="3"/>
  <c r="AL469" i="3"/>
  <c r="AR469" i="3"/>
  <c r="BA469" i="3"/>
  <c r="BG469" i="3"/>
  <c r="BJ469" i="3"/>
  <c r="BM469" i="3"/>
  <c r="BP469" i="3"/>
  <c r="BS469" i="3"/>
  <c r="N469" i="3"/>
  <c r="BV469" i="3"/>
  <c r="BY469" i="3"/>
  <c r="AX469" i="3"/>
  <c r="BD469" i="3"/>
  <c r="W493" i="3"/>
  <c r="AU493" i="3"/>
  <c r="BS493" i="3"/>
  <c r="CQ493" i="3"/>
  <c r="AC493" i="3"/>
  <c r="AF493" i="3"/>
  <c r="K493" i="3"/>
  <c r="CE493" i="3"/>
  <c r="AL493" i="3"/>
  <c r="Z493" i="3"/>
  <c r="AX493" i="3"/>
  <c r="BV493" i="3"/>
  <c r="CT493" i="3"/>
  <c r="BA493" i="3"/>
  <c r="BY493" i="3"/>
  <c r="H493" i="3"/>
  <c r="I493" i="3" s="1"/>
  <c r="BD493" i="3"/>
  <c r="CB493" i="3"/>
  <c r="AI493" i="3"/>
  <c r="BG493" i="3"/>
  <c r="N493" i="3"/>
  <c r="BJ493" i="3"/>
  <c r="CH493" i="3"/>
  <c r="CK493" i="3"/>
  <c r="BP493" i="3"/>
  <c r="AR493" i="3"/>
  <c r="Q493" i="3"/>
  <c r="CN493" i="3"/>
  <c r="T493" i="3"/>
  <c r="BM493" i="3"/>
  <c r="AO493" i="3"/>
  <c r="N498" i="3"/>
  <c r="AL498" i="3"/>
  <c r="AO498" i="3"/>
  <c r="BM498" i="3"/>
  <c r="CN498" i="3"/>
  <c r="W498" i="3"/>
  <c r="Z498" i="3"/>
  <c r="CT498" i="3"/>
  <c r="BJ498" i="3"/>
  <c r="CH498" i="3"/>
  <c r="Q498" i="3"/>
  <c r="CK498" i="3"/>
  <c r="T498" i="3"/>
  <c r="AR498" i="3"/>
  <c r="BP498" i="3"/>
  <c r="AU498" i="3"/>
  <c r="BS498" i="3"/>
  <c r="CQ498" i="3"/>
  <c r="AX498" i="3"/>
  <c r="BV498" i="3"/>
  <c r="BG498" i="3"/>
  <c r="H498" i="3"/>
  <c r="I498" i="3" s="1"/>
  <c r="CB498" i="3"/>
  <c r="CE498" i="3"/>
  <c r="AC498" i="3"/>
  <c r="K498" i="3"/>
  <c r="AF498" i="3"/>
  <c r="AI498" i="3"/>
  <c r="BY498" i="3"/>
  <c r="BA498" i="3"/>
  <c r="BD498" i="3"/>
  <c r="BM471" i="3"/>
  <c r="BY471" i="3"/>
  <c r="CK471" i="3"/>
  <c r="H471" i="3"/>
  <c r="I471" i="3" s="1"/>
  <c r="AF471" i="3"/>
  <c r="AR471" i="3"/>
  <c r="BP471" i="3"/>
  <c r="CB471" i="3"/>
  <c r="T471" i="3"/>
  <c r="BD471" i="3"/>
  <c r="K471" i="3"/>
  <c r="W471" i="3"/>
  <c r="N471" i="3"/>
  <c r="AI471" i="3"/>
  <c r="AU471" i="3"/>
  <c r="BG471" i="3"/>
  <c r="BS471" i="3"/>
  <c r="CE471" i="3"/>
  <c r="CQ471" i="3"/>
  <c r="Z471" i="3"/>
  <c r="AL471" i="3"/>
  <c r="AX471" i="3"/>
  <c r="BV471" i="3"/>
  <c r="CH471" i="3"/>
  <c r="CT471" i="3"/>
  <c r="Q471" i="3"/>
  <c r="AC471" i="3"/>
  <c r="AO471" i="3"/>
  <c r="BA471" i="3"/>
  <c r="CN471" i="3"/>
  <c r="BJ471" i="3"/>
  <c r="CN468" i="3"/>
  <c r="CQ468" i="3"/>
  <c r="CT468" i="3"/>
  <c r="H468" i="3"/>
  <c r="I468" i="3" s="1"/>
  <c r="Q468" i="3"/>
  <c r="T468" i="3"/>
  <c r="W468" i="3"/>
  <c r="AC468" i="3"/>
  <c r="K468" i="3"/>
  <c r="N468" i="3"/>
  <c r="BS468" i="3"/>
  <c r="AF468" i="3"/>
  <c r="AI468" i="3"/>
  <c r="AX468" i="3"/>
  <c r="BA468" i="3"/>
  <c r="BD468" i="3"/>
  <c r="BG468" i="3"/>
  <c r="AL468" i="3"/>
  <c r="AO468" i="3"/>
  <c r="AR468" i="3"/>
  <c r="AU468" i="3"/>
  <c r="BJ468" i="3"/>
  <c r="BM468" i="3"/>
  <c r="BP468" i="3"/>
  <c r="BV468" i="3"/>
  <c r="BY468" i="3"/>
  <c r="CB468" i="3"/>
  <c r="CE468" i="3"/>
  <c r="CH468" i="3"/>
  <c r="CK468" i="3"/>
  <c r="Z468" i="3"/>
  <c r="Z492" i="3"/>
  <c r="AX492" i="3"/>
  <c r="BV492" i="3"/>
  <c r="CT492" i="3"/>
  <c r="BA492" i="3"/>
  <c r="H492" i="3"/>
  <c r="I492" i="3" s="1"/>
  <c r="CB492" i="3"/>
  <c r="AI492" i="3"/>
  <c r="CE492" i="3"/>
  <c r="AL492" i="3"/>
  <c r="AO492" i="3"/>
  <c r="CK492" i="3"/>
  <c r="AC492" i="3"/>
  <c r="BY492" i="3"/>
  <c r="AF492" i="3"/>
  <c r="BD492" i="3"/>
  <c r="K492" i="3"/>
  <c r="BG492" i="3"/>
  <c r="N492" i="3"/>
  <c r="BJ492" i="3"/>
  <c r="CH492" i="3"/>
  <c r="Q492" i="3"/>
  <c r="BM492" i="3"/>
  <c r="CQ492" i="3"/>
  <c r="W492" i="3"/>
  <c r="BS492" i="3"/>
  <c r="CN492" i="3"/>
  <c r="T492" i="3"/>
  <c r="AR492" i="3"/>
  <c r="AU492" i="3"/>
  <c r="BP492" i="3"/>
  <c r="BY467" i="3"/>
  <c r="CB467" i="3"/>
  <c r="CE467" i="3"/>
  <c r="CH467" i="3"/>
  <c r="CN467" i="3"/>
  <c r="CQ467" i="3"/>
  <c r="H467" i="3"/>
  <c r="I467" i="3" s="1"/>
  <c r="K467" i="3"/>
  <c r="AX467" i="3"/>
  <c r="CK467" i="3"/>
  <c r="CT467" i="3"/>
  <c r="BD467" i="3"/>
  <c r="BA467" i="3"/>
  <c r="Q467" i="3"/>
  <c r="T467" i="3"/>
  <c r="AI467" i="3"/>
  <c r="AO467" i="3"/>
  <c r="W467" i="3"/>
  <c r="Z467" i="3"/>
  <c r="AC467" i="3"/>
  <c r="AF467" i="3"/>
  <c r="AL467" i="3"/>
  <c r="AR467" i="3"/>
  <c r="AU467" i="3"/>
  <c r="BG467" i="3"/>
  <c r="BJ467" i="3"/>
  <c r="BM467" i="3"/>
  <c r="BP467" i="3"/>
  <c r="BS467" i="3"/>
  <c r="BV467" i="3"/>
  <c r="N467" i="3"/>
  <c r="K376" i="3"/>
  <c r="Q376" i="3"/>
  <c r="W376" i="3"/>
  <c r="AC376" i="3"/>
  <c r="AI376" i="3"/>
  <c r="AO376" i="3"/>
  <c r="AU376" i="3"/>
  <c r="BA376" i="3"/>
  <c r="BG376" i="3"/>
  <c r="BM376" i="3"/>
  <c r="BS376" i="3"/>
  <c r="BY376" i="3"/>
  <c r="CE376" i="3"/>
  <c r="CK376" i="3"/>
  <c r="CQ376" i="3"/>
  <c r="H376" i="3"/>
  <c r="I376" i="3" s="1"/>
  <c r="N376" i="3"/>
  <c r="Z376" i="3"/>
  <c r="AL376" i="3"/>
  <c r="AX376" i="3"/>
  <c r="BD376" i="3"/>
  <c r="BP376" i="3"/>
  <c r="CB376" i="3"/>
  <c r="CN376" i="3"/>
  <c r="T376" i="3"/>
  <c r="AF376" i="3"/>
  <c r="AR376" i="3"/>
  <c r="BJ376" i="3"/>
  <c r="BV376" i="3"/>
  <c r="CH376" i="3"/>
  <c r="CT376" i="3"/>
  <c r="AF472" i="3"/>
  <c r="BD472" i="3"/>
  <c r="BA472" i="3"/>
  <c r="AL472" i="3"/>
  <c r="AU472" i="3"/>
  <c r="T472" i="3"/>
  <c r="AO472" i="3"/>
  <c r="Z472" i="3"/>
  <c r="K472" i="3"/>
  <c r="CH472" i="3"/>
  <c r="AC472" i="3"/>
  <c r="BV472" i="3"/>
  <c r="W472" i="3"/>
  <c r="AX472" i="3"/>
  <c r="Q472" i="3"/>
  <c r="CE472" i="3"/>
  <c r="N472" i="3"/>
  <c r="CB472" i="3"/>
  <c r="CQ472" i="3"/>
  <c r="BP472" i="3"/>
  <c r="CK472" i="3"/>
  <c r="AR472" i="3"/>
  <c r="BJ472" i="3"/>
  <c r="BG472" i="3"/>
  <c r="BY472" i="3"/>
  <c r="H472" i="3"/>
  <c r="I472" i="3" s="1"/>
  <c r="BS472" i="3"/>
  <c r="CN472" i="3"/>
  <c r="BM472" i="3"/>
  <c r="CT472" i="3"/>
  <c r="AI472" i="3"/>
  <c r="K489" i="3"/>
  <c r="AI489" i="3"/>
  <c r="BG489" i="3"/>
  <c r="CE489" i="3"/>
  <c r="N489" i="3"/>
  <c r="AL489" i="3"/>
  <c r="BJ489" i="3"/>
  <c r="CH489" i="3"/>
  <c r="CN489" i="3"/>
  <c r="Q489" i="3"/>
  <c r="AO489" i="3"/>
  <c r="BM489" i="3"/>
  <c r="CK489" i="3"/>
  <c r="T489" i="3"/>
  <c r="W489" i="3"/>
  <c r="AU489" i="3"/>
  <c r="BS489" i="3"/>
  <c r="CQ489" i="3"/>
  <c r="Z489" i="3"/>
  <c r="AX489" i="3"/>
  <c r="BV489" i="3"/>
  <c r="CT489" i="3"/>
  <c r="BP489" i="3"/>
  <c r="AC489" i="3"/>
  <c r="BA489" i="3"/>
  <c r="BY489" i="3"/>
  <c r="H489" i="3"/>
  <c r="I489" i="3" s="1"/>
  <c r="AF489" i="3"/>
  <c r="BD489" i="3"/>
  <c r="CB489" i="3"/>
  <c r="AR489" i="3"/>
  <c r="H12" i="3"/>
  <c r="I12" i="3" s="1"/>
  <c r="N12" i="3"/>
  <c r="T12" i="3"/>
  <c r="Z12" i="3"/>
  <c r="AF12" i="3"/>
  <c r="AL12" i="3"/>
  <c r="AR12" i="3"/>
  <c r="AX12" i="3"/>
  <c r="BD12" i="3"/>
  <c r="BJ12" i="3"/>
  <c r="BP12" i="3"/>
  <c r="BV12" i="3"/>
  <c r="CB12" i="3"/>
  <c r="CH12" i="3"/>
  <c r="CN12" i="3"/>
  <c r="CT12" i="3"/>
  <c r="K12" i="3"/>
  <c r="Q12" i="3"/>
  <c r="W12" i="3"/>
  <c r="AC12" i="3"/>
  <c r="AI12" i="3"/>
  <c r="AO12" i="3"/>
  <c r="AU12" i="3"/>
  <c r="BA12" i="3"/>
  <c r="BG12" i="3"/>
  <c r="BM12" i="3"/>
  <c r="BS12" i="3"/>
  <c r="BY12" i="3"/>
  <c r="CE12" i="3"/>
  <c r="CK12" i="3"/>
  <c r="CQ12" i="3"/>
  <c r="K80" i="3"/>
  <c r="Q80" i="3"/>
  <c r="W80" i="3"/>
  <c r="AC80" i="3"/>
  <c r="AI80" i="3"/>
  <c r="AO80" i="3"/>
  <c r="AU80" i="3"/>
  <c r="BA80" i="3"/>
  <c r="BG80" i="3"/>
  <c r="BM80" i="3"/>
  <c r="BS80" i="3"/>
  <c r="BY80" i="3"/>
  <c r="CE80" i="3"/>
  <c r="CK80" i="3"/>
  <c r="CQ80" i="3"/>
  <c r="H80" i="3"/>
  <c r="I80" i="3" s="1"/>
  <c r="N80" i="3"/>
  <c r="T80" i="3"/>
  <c r="Z80" i="3"/>
  <c r="AF80" i="3"/>
  <c r="AL80" i="3"/>
  <c r="AR80" i="3"/>
  <c r="AX80" i="3"/>
  <c r="BD80" i="3"/>
  <c r="BJ80" i="3"/>
  <c r="BP80" i="3"/>
  <c r="BV80" i="3"/>
  <c r="CB80" i="3"/>
  <c r="CH80" i="3"/>
  <c r="CN80" i="3"/>
  <c r="CT80" i="3"/>
  <c r="H344" i="3"/>
  <c r="I344" i="3" s="1"/>
  <c r="N344" i="3"/>
  <c r="T344" i="3"/>
  <c r="Z344" i="3"/>
  <c r="AF344" i="3"/>
  <c r="AL344" i="3"/>
  <c r="AR344" i="3"/>
  <c r="AX344" i="3"/>
  <c r="BD344" i="3"/>
  <c r="BJ344" i="3"/>
  <c r="BP344" i="3"/>
  <c r="BV344" i="3"/>
  <c r="CB344" i="3"/>
  <c r="CH344" i="3"/>
  <c r="CN344" i="3"/>
  <c r="CT344" i="3"/>
  <c r="K344" i="3"/>
  <c r="Q344" i="3"/>
  <c r="W344" i="3"/>
  <c r="AC344" i="3"/>
  <c r="AI344" i="3"/>
  <c r="AO344" i="3"/>
  <c r="AU344" i="3"/>
  <c r="BA344" i="3"/>
  <c r="BG344" i="3"/>
  <c r="BM344" i="3"/>
  <c r="BS344" i="3"/>
  <c r="BY344" i="3"/>
  <c r="CE344" i="3"/>
  <c r="CK344" i="3"/>
  <c r="CQ344" i="3"/>
  <c r="H150" i="3"/>
  <c r="I150" i="3" s="1"/>
  <c r="N150" i="3"/>
  <c r="T150" i="3"/>
  <c r="Z150" i="3"/>
  <c r="AF150" i="3"/>
  <c r="AL150" i="3"/>
  <c r="AR150" i="3"/>
  <c r="AX150" i="3"/>
  <c r="BD150" i="3"/>
  <c r="BJ150" i="3"/>
  <c r="BP150" i="3"/>
  <c r="BV150" i="3"/>
  <c r="CB150" i="3"/>
  <c r="CH150" i="3"/>
  <c r="CN150" i="3"/>
  <c r="CT150" i="3"/>
  <c r="K150" i="3"/>
  <c r="Q150" i="3"/>
  <c r="W150" i="3"/>
  <c r="AC150" i="3"/>
  <c r="AI150" i="3"/>
  <c r="AO150" i="3"/>
  <c r="AU150" i="3"/>
  <c r="BA150" i="3"/>
  <c r="BG150" i="3"/>
  <c r="BM150" i="3"/>
  <c r="BS150" i="3"/>
  <c r="BY150" i="3"/>
  <c r="CE150" i="3"/>
  <c r="CK150" i="3"/>
  <c r="CQ150" i="3"/>
  <c r="H491" i="3"/>
  <c r="I491" i="3" s="1"/>
  <c r="AF491" i="3"/>
  <c r="BD491" i="3"/>
  <c r="CB491" i="3"/>
  <c r="AU491" i="3"/>
  <c r="BS491" i="3"/>
  <c r="CQ491" i="3"/>
  <c r="AC491" i="3"/>
  <c r="N491" i="3"/>
  <c r="AL491" i="3"/>
  <c r="BJ491" i="3"/>
  <c r="CH491" i="3"/>
  <c r="BA491" i="3"/>
  <c r="BY491" i="3"/>
  <c r="K491" i="3"/>
  <c r="AI491" i="3"/>
  <c r="T491" i="3"/>
  <c r="AR491" i="3"/>
  <c r="BP491" i="3"/>
  <c r="CN491" i="3"/>
  <c r="BG491" i="3"/>
  <c r="CE491" i="3"/>
  <c r="Q491" i="3"/>
  <c r="AO491" i="3"/>
  <c r="Z491" i="3"/>
  <c r="AX491" i="3"/>
  <c r="BV491" i="3"/>
  <c r="CT491" i="3"/>
  <c r="BM491" i="3"/>
  <c r="CK491" i="3"/>
  <c r="W491" i="3"/>
  <c r="H285" i="3"/>
  <c r="I285" i="3" s="1"/>
  <c r="N285" i="3"/>
  <c r="T285" i="3"/>
  <c r="Z285" i="3"/>
  <c r="AF285" i="3"/>
  <c r="AL285" i="3"/>
  <c r="AR285" i="3"/>
  <c r="AX285" i="3"/>
  <c r="BD285" i="3"/>
  <c r="BJ285" i="3"/>
  <c r="BP285" i="3"/>
  <c r="BV285" i="3"/>
  <c r="CB285" i="3"/>
  <c r="CH285" i="3"/>
  <c r="CN285" i="3"/>
  <c r="CT285" i="3"/>
  <c r="K285" i="3"/>
  <c r="Q285" i="3"/>
  <c r="W285" i="3"/>
  <c r="AC285" i="3"/>
  <c r="AI285" i="3"/>
  <c r="AO285" i="3"/>
  <c r="AU285" i="3"/>
  <c r="BA285" i="3"/>
  <c r="BG285" i="3"/>
  <c r="BM285" i="3"/>
  <c r="BS285" i="3"/>
  <c r="BY285" i="3"/>
  <c r="CE285" i="3"/>
  <c r="CK285" i="3"/>
  <c r="CQ285" i="3"/>
  <c r="N473" i="3"/>
  <c r="AL473" i="3"/>
  <c r="BJ473" i="3"/>
  <c r="CH473" i="3"/>
  <c r="Q473" i="3"/>
  <c r="AO473" i="3"/>
  <c r="BM473" i="3"/>
  <c r="CK473" i="3"/>
  <c r="T473" i="3"/>
  <c r="AR473" i="3"/>
  <c r="BP473" i="3"/>
  <c r="CN473" i="3"/>
  <c r="W473" i="3"/>
  <c r="AU473" i="3"/>
  <c r="BS473" i="3"/>
  <c r="CQ473" i="3"/>
  <c r="Z473" i="3"/>
  <c r="AX473" i="3"/>
  <c r="BV473" i="3"/>
  <c r="CT473" i="3"/>
  <c r="AC473" i="3"/>
  <c r="BA473" i="3"/>
  <c r="BY473" i="3"/>
  <c r="H473" i="3"/>
  <c r="I473" i="3" s="1"/>
  <c r="AF473" i="3"/>
  <c r="BD473" i="3"/>
  <c r="CB473" i="3"/>
  <c r="K473" i="3"/>
  <c r="AI473" i="3"/>
  <c r="BG473" i="3"/>
  <c r="CE473" i="3"/>
  <c r="AC474" i="3"/>
  <c r="N474" i="3"/>
  <c r="BJ474" i="3"/>
  <c r="K474" i="3"/>
  <c r="BD474" i="3"/>
  <c r="CT474" i="3"/>
  <c r="AU474" i="3"/>
  <c r="CH474" i="3"/>
  <c r="CK474" i="3"/>
  <c r="Z474" i="3"/>
  <c r="H474" i="3"/>
  <c r="I474" i="3" s="1"/>
  <c r="BY474" i="3"/>
  <c r="AX474" i="3"/>
  <c r="W474" i="3"/>
  <c r="AF474" i="3"/>
  <c r="BM474" i="3"/>
  <c r="BP474" i="3"/>
  <c r="CE474" i="3"/>
  <c r="BA474" i="3"/>
  <c r="CN474" i="3"/>
  <c r="CQ474" i="3"/>
  <c r="CB474" i="3"/>
  <c r="AO474" i="3"/>
  <c r="T474" i="3"/>
  <c r="BG474" i="3"/>
  <c r="AR474" i="3"/>
  <c r="BS474" i="3"/>
  <c r="AL474" i="3"/>
  <c r="Q474" i="3"/>
  <c r="BV474" i="3"/>
  <c r="AI474" i="3"/>
  <c r="H135" i="3"/>
  <c r="I135" i="3" s="1"/>
  <c r="N135" i="3"/>
  <c r="T135" i="3"/>
  <c r="Z135" i="3"/>
  <c r="AF135" i="3"/>
  <c r="AL135" i="3"/>
  <c r="AR135" i="3"/>
  <c r="AX135" i="3"/>
  <c r="BD135" i="3"/>
  <c r="BJ135" i="3"/>
  <c r="BP135" i="3"/>
  <c r="BV135" i="3"/>
  <c r="CB135" i="3"/>
  <c r="CH135" i="3"/>
  <c r="CN135" i="3"/>
  <c r="CT135" i="3"/>
  <c r="AC135" i="3"/>
  <c r="BA135" i="3"/>
  <c r="BY135" i="3"/>
  <c r="W135" i="3"/>
  <c r="AU135" i="3"/>
  <c r="BS135" i="3"/>
  <c r="CQ135" i="3"/>
  <c r="Q135" i="3"/>
  <c r="AO135" i="3"/>
  <c r="BM135" i="3"/>
  <c r="CK135" i="3"/>
  <c r="K135" i="3"/>
  <c r="AI135" i="3"/>
  <c r="BG135" i="3"/>
  <c r="CE135" i="3"/>
  <c r="AU461" i="3"/>
  <c r="CN461" i="3"/>
  <c r="AR461" i="3"/>
  <c r="T461" i="3"/>
  <c r="N461" i="3"/>
  <c r="BV461" i="3"/>
  <c r="BA461" i="3"/>
  <c r="CH461" i="3"/>
  <c r="BJ461" i="3"/>
  <c r="AL461" i="3"/>
  <c r="BY461" i="3"/>
  <c r="K461" i="3"/>
  <c r="BD461" i="3"/>
  <c r="AX461" i="3"/>
  <c r="W461" i="3"/>
  <c r="AF461" i="3"/>
  <c r="BG461" i="3"/>
  <c r="BP461" i="3"/>
  <c r="AI461" i="3"/>
  <c r="CB461" i="3"/>
  <c r="AC461" i="3"/>
  <c r="CQ461" i="3"/>
  <c r="AO461" i="3"/>
  <c r="Q461" i="3"/>
  <c r="CT461" i="3"/>
  <c r="H461" i="3"/>
  <c r="I461" i="3" s="1"/>
  <c r="Z461" i="3"/>
  <c r="CK461" i="3"/>
  <c r="BM461" i="3"/>
  <c r="CE461" i="3"/>
  <c r="BS461" i="3"/>
  <c r="H139" i="3"/>
  <c r="I139" i="3" s="1"/>
  <c r="N139" i="3"/>
  <c r="T139" i="3"/>
  <c r="Z139" i="3"/>
  <c r="AF139" i="3"/>
  <c r="AL139" i="3"/>
  <c r="AR139" i="3"/>
  <c r="AX139" i="3"/>
  <c r="BD139" i="3"/>
  <c r="BJ139" i="3"/>
  <c r="BP139" i="3"/>
  <c r="BV139" i="3"/>
  <c r="CB139" i="3"/>
  <c r="CH139" i="3"/>
  <c r="CN139" i="3"/>
  <c r="CT139" i="3"/>
  <c r="K139" i="3"/>
  <c r="Q139" i="3"/>
  <c r="W139" i="3"/>
  <c r="AC139" i="3"/>
  <c r="AI139" i="3"/>
  <c r="AO139" i="3"/>
  <c r="AU139" i="3"/>
  <c r="BA139" i="3"/>
  <c r="BG139" i="3"/>
  <c r="BM139" i="3"/>
  <c r="BS139" i="3"/>
  <c r="BY139" i="3"/>
  <c r="CE139" i="3"/>
  <c r="CK139" i="3"/>
  <c r="CQ139" i="3"/>
  <c r="K118" i="3"/>
  <c r="Q118" i="3"/>
  <c r="W118" i="3"/>
  <c r="AC118" i="3"/>
  <c r="AI118" i="3"/>
  <c r="AO118" i="3"/>
  <c r="AU118" i="3"/>
  <c r="BA118" i="3"/>
  <c r="BG118" i="3"/>
  <c r="BM118" i="3"/>
  <c r="BS118" i="3"/>
  <c r="BY118" i="3"/>
  <c r="CE118" i="3"/>
  <c r="CK118" i="3"/>
  <c r="CQ118" i="3"/>
  <c r="H118" i="3"/>
  <c r="I118" i="3" s="1"/>
  <c r="N118" i="3"/>
  <c r="T118" i="3"/>
  <c r="Z118" i="3"/>
  <c r="AF118" i="3"/>
  <c r="AL118" i="3"/>
  <c r="AR118" i="3"/>
  <c r="AX118" i="3"/>
  <c r="BV118" i="3"/>
  <c r="CT118" i="3"/>
  <c r="BP118" i="3"/>
  <c r="CN118" i="3"/>
  <c r="BJ118" i="3"/>
  <c r="CH118" i="3"/>
  <c r="BD118" i="3"/>
  <c r="CB118" i="3"/>
  <c r="K66" i="3"/>
  <c r="Q66" i="3"/>
  <c r="W66" i="3"/>
  <c r="AC66" i="3"/>
  <c r="AI66" i="3"/>
  <c r="AO66" i="3"/>
  <c r="AU66" i="3"/>
  <c r="BA66" i="3"/>
  <c r="BG66" i="3"/>
  <c r="BM66" i="3"/>
  <c r="BS66" i="3"/>
  <c r="BY66" i="3"/>
  <c r="CE66" i="3"/>
  <c r="CK66" i="3"/>
  <c r="CQ66" i="3"/>
  <c r="H66" i="3"/>
  <c r="I66" i="3" s="1"/>
  <c r="N66" i="3"/>
  <c r="T66" i="3"/>
  <c r="Z66" i="3"/>
  <c r="AF66" i="3"/>
  <c r="AL66" i="3"/>
  <c r="AR66" i="3"/>
  <c r="AX66" i="3"/>
  <c r="BD66" i="3"/>
  <c r="BJ66" i="3"/>
  <c r="BP66" i="3"/>
  <c r="BV66" i="3"/>
  <c r="CB66" i="3"/>
  <c r="CH66" i="3"/>
  <c r="CN66" i="3"/>
  <c r="CT66" i="3"/>
  <c r="AC485" i="3"/>
  <c r="BA485" i="3"/>
  <c r="BY485" i="3"/>
  <c r="H485" i="3"/>
  <c r="I485" i="3" s="1"/>
  <c r="AF485" i="3"/>
  <c r="BD485" i="3"/>
  <c r="CB485" i="3"/>
  <c r="BS485" i="3"/>
  <c r="AX485" i="3"/>
  <c r="K485" i="3"/>
  <c r="AI485" i="3"/>
  <c r="BG485" i="3"/>
  <c r="CE485" i="3"/>
  <c r="N485" i="3"/>
  <c r="AL485" i="3"/>
  <c r="BJ485" i="3"/>
  <c r="CH485" i="3"/>
  <c r="W485" i="3"/>
  <c r="Z485" i="3"/>
  <c r="BV485" i="3"/>
  <c r="Q485" i="3"/>
  <c r="AO485" i="3"/>
  <c r="BM485" i="3"/>
  <c r="CK485" i="3"/>
  <c r="T485" i="3"/>
  <c r="AR485" i="3"/>
  <c r="BP485" i="3"/>
  <c r="CN485" i="3"/>
  <c r="AU485" i="3"/>
  <c r="CQ485" i="3"/>
  <c r="CT485" i="3"/>
  <c r="K210" i="3"/>
  <c r="Q210" i="3"/>
  <c r="W210" i="3"/>
  <c r="AC210" i="3"/>
  <c r="AI210" i="3"/>
  <c r="AO210" i="3"/>
  <c r="AU210" i="3"/>
  <c r="BA210" i="3"/>
  <c r="BG210" i="3"/>
  <c r="BM210" i="3"/>
  <c r="BS210" i="3"/>
  <c r="BY210" i="3"/>
  <c r="CE210" i="3"/>
  <c r="CK210" i="3"/>
  <c r="CQ210" i="3"/>
  <c r="N210" i="3"/>
  <c r="AL210" i="3"/>
  <c r="BJ210" i="3"/>
  <c r="CH210" i="3"/>
  <c r="H210" i="3"/>
  <c r="I210" i="3" s="1"/>
  <c r="AF210" i="3"/>
  <c r="BD210" i="3"/>
  <c r="CB210" i="3"/>
  <c r="Z210" i="3"/>
  <c r="AX210" i="3"/>
  <c r="BV210" i="3"/>
  <c r="CT210" i="3"/>
  <c r="T210" i="3"/>
  <c r="AR210" i="3"/>
  <c r="BP210" i="3"/>
  <c r="CN210" i="3"/>
  <c r="BV480" i="3"/>
  <c r="CQ480" i="3"/>
  <c r="BP480" i="3"/>
  <c r="BM480" i="3"/>
  <c r="CH480" i="3"/>
  <c r="AI480" i="3"/>
  <c r="CT480" i="3"/>
  <c r="BY480" i="3"/>
  <c r="CB480" i="3"/>
  <c r="BS480" i="3"/>
  <c r="CN480" i="3"/>
  <c r="AO480" i="3"/>
  <c r="T480" i="3"/>
  <c r="K480" i="3"/>
  <c r="Z480" i="3"/>
  <c r="BA480" i="3"/>
  <c r="N480" i="3"/>
  <c r="AU480" i="3"/>
  <c r="AF480" i="3"/>
  <c r="Q480" i="3"/>
  <c r="AL480" i="3"/>
  <c r="CE480" i="3"/>
  <c r="BJ480" i="3"/>
  <c r="AC480" i="3"/>
  <c r="AR480" i="3"/>
  <c r="W480" i="3"/>
  <c r="BD480" i="3"/>
  <c r="CK480" i="3"/>
  <c r="AX480" i="3"/>
  <c r="BG480" i="3"/>
  <c r="H480" i="3"/>
  <c r="I480" i="3" s="1"/>
  <c r="AU478" i="3"/>
  <c r="N478" i="3"/>
  <c r="CT478" i="3"/>
  <c r="BA478" i="3"/>
  <c r="CQ478" i="3"/>
  <c r="BP478" i="3"/>
  <c r="AR478" i="3"/>
  <c r="AI478" i="3"/>
  <c r="CK478" i="3"/>
  <c r="CE478" i="3"/>
  <c r="CH478" i="3"/>
  <c r="K478" i="3"/>
  <c r="BG478" i="3"/>
  <c r="AF478" i="3"/>
  <c r="Q478" i="3"/>
  <c r="BM478" i="3"/>
  <c r="T478" i="3"/>
  <c r="CN478" i="3"/>
  <c r="BJ478" i="3"/>
  <c r="BV478" i="3"/>
  <c r="Z478" i="3"/>
  <c r="W478" i="3"/>
  <c r="BY478" i="3"/>
  <c r="AX478" i="3"/>
  <c r="AC478" i="3"/>
  <c r="BS478" i="3"/>
  <c r="AL478" i="3"/>
  <c r="H478" i="3"/>
  <c r="I478" i="3" s="1"/>
  <c r="CB478" i="3"/>
  <c r="AO478" i="3"/>
  <c r="BD478" i="3"/>
  <c r="H486" i="3"/>
  <c r="I486" i="3" s="1"/>
  <c r="N486" i="3"/>
  <c r="T486" i="3"/>
  <c r="Z486" i="3"/>
  <c r="AF486" i="3"/>
  <c r="AL486" i="3"/>
  <c r="AR486" i="3"/>
  <c r="AX486" i="3"/>
  <c r="BD486" i="3"/>
  <c r="BJ486" i="3"/>
  <c r="BP486" i="3"/>
  <c r="BV486" i="3"/>
  <c r="CB486" i="3"/>
  <c r="CH486" i="3"/>
  <c r="CN486" i="3"/>
  <c r="CT486" i="3"/>
  <c r="W486" i="3"/>
  <c r="AO486" i="3"/>
  <c r="BA486" i="3"/>
  <c r="BM486" i="3"/>
  <c r="CE486" i="3"/>
  <c r="CQ486" i="3"/>
  <c r="K486" i="3"/>
  <c r="Q486" i="3"/>
  <c r="AC486" i="3"/>
  <c r="AI486" i="3"/>
  <c r="AU486" i="3"/>
  <c r="BG486" i="3"/>
  <c r="BS486" i="3"/>
  <c r="BY486" i="3"/>
  <c r="CK486" i="3"/>
  <c r="H487" i="3"/>
  <c r="I487" i="3" s="1"/>
  <c r="AF487" i="3"/>
  <c r="BD487" i="3"/>
  <c r="CB487" i="3"/>
  <c r="K487" i="3"/>
  <c r="AI487" i="3"/>
  <c r="BG487" i="3"/>
  <c r="CE487" i="3"/>
  <c r="N487" i="3"/>
  <c r="AL487" i="3"/>
  <c r="BJ487" i="3"/>
  <c r="CH487" i="3"/>
  <c r="Q487" i="3"/>
  <c r="AO487" i="3"/>
  <c r="BM487" i="3"/>
  <c r="CK487" i="3"/>
  <c r="T487" i="3"/>
  <c r="AR487" i="3"/>
  <c r="BP487" i="3"/>
  <c r="CN487" i="3"/>
  <c r="W487" i="3"/>
  <c r="AU487" i="3"/>
  <c r="BS487" i="3"/>
  <c r="CQ487" i="3"/>
  <c r="Z487" i="3"/>
  <c r="AX487" i="3"/>
  <c r="BV487" i="3"/>
  <c r="CT487" i="3"/>
  <c r="AC487" i="3"/>
  <c r="BA487" i="3"/>
  <c r="BY487" i="3"/>
  <c r="H86" i="3"/>
  <c r="I86" i="3" s="1"/>
  <c r="N86" i="3"/>
  <c r="T86" i="3"/>
  <c r="Z86" i="3"/>
  <c r="AF86" i="3"/>
  <c r="AL86" i="3"/>
  <c r="AR86" i="3"/>
  <c r="AX86" i="3"/>
  <c r="BD86" i="3"/>
  <c r="BJ86" i="3"/>
  <c r="BP86" i="3"/>
  <c r="BV86" i="3"/>
  <c r="CB86" i="3"/>
  <c r="CH86" i="3"/>
  <c r="CN86" i="3"/>
  <c r="CT86" i="3"/>
  <c r="K86" i="3"/>
  <c r="Q86" i="3"/>
  <c r="W86" i="3"/>
  <c r="AC86" i="3"/>
  <c r="AI86" i="3"/>
  <c r="AO86" i="3"/>
  <c r="AU86" i="3"/>
  <c r="BA86" i="3"/>
  <c r="BG86" i="3"/>
  <c r="BM86" i="3"/>
  <c r="BS86" i="3"/>
  <c r="BY86" i="3"/>
  <c r="CE86" i="3"/>
  <c r="CK86" i="3"/>
  <c r="CQ86" i="3"/>
  <c r="K488" i="3"/>
  <c r="W488" i="3"/>
  <c r="AI488" i="3"/>
  <c r="AU488" i="3"/>
  <c r="BG488" i="3"/>
  <c r="BS488" i="3"/>
  <c r="CE488" i="3"/>
  <c r="CQ488" i="3"/>
  <c r="Q488" i="3"/>
  <c r="AC488" i="3"/>
  <c r="AO488" i="3"/>
  <c r="BA488" i="3"/>
  <c r="BM488" i="3"/>
  <c r="BY488" i="3"/>
  <c r="CK488" i="3"/>
  <c r="H488" i="3"/>
  <c r="I488" i="3" s="1"/>
  <c r="Z488" i="3"/>
  <c r="AL488" i="3"/>
  <c r="AX488" i="3"/>
  <c r="BJ488" i="3"/>
  <c r="CB488" i="3"/>
  <c r="CN488" i="3"/>
  <c r="N488" i="3"/>
  <c r="T488" i="3"/>
  <c r="AF488" i="3"/>
  <c r="AR488" i="3"/>
  <c r="BD488" i="3"/>
  <c r="BP488" i="3"/>
  <c r="BV488" i="3"/>
  <c r="CH488" i="3"/>
  <c r="CT488" i="3"/>
  <c r="N407" i="3"/>
  <c r="Z407" i="3"/>
  <c r="AR407" i="3"/>
  <c r="BJ407" i="3"/>
  <c r="CH407" i="3"/>
  <c r="H407" i="3"/>
  <c r="I407" i="3" s="1"/>
  <c r="AF407" i="3"/>
  <c r="AX407" i="3"/>
  <c r="BP407" i="3"/>
  <c r="CN407" i="3"/>
  <c r="K407" i="3"/>
  <c r="Q407" i="3"/>
  <c r="W407" i="3"/>
  <c r="AC407" i="3"/>
  <c r="AI407" i="3"/>
  <c r="AO407" i="3"/>
  <c r="AU407" i="3"/>
  <c r="BA407" i="3"/>
  <c r="BG407" i="3"/>
  <c r="BM407" i="3"/>
  <c r="BS407" i="3"/>
  <c r="BY407" i="3"/>
  <c r="CE407" i="3"/>
  <c r="CK407" i="3"/>
  <c r="CQ407" i="3"/>
  <c r="T407" i="3"/>
  <c r="AL407" i="3"/>
  <c r="BD407" i="3"/>
  <c r="BV407" i="3"/>
  <c r="CB407" i="3"/>
  <c r="CT407" i="3"/>
  <c r="H232" i="3"/>
  <c r="I232" i="3" s="1"/>
  <c r="N232" i="3"/>
  <c r="T232" i="3"/>
  <c r="Z232" i="3"/>
  <c r="AF232" i="3"/>
  <c r="AL232" i="3"/>
  <c r="AR232" i="3"/>
  <c r="AX232" i="3"/>
  <c r="BD232" i="3"/>
  <c r="BJ232" i="3"/>
  <c r="BP232" i="3"/>
  <c r="BV232" i="3"/>
  <c r="CB232" i="3"/>
  <c r="CH232" i="3"/>
  <c r="CN232" i="3"/>
  <c r="K232" i="3"/>
  <c r="AI232" i="3"/>
  <c r="BG232" i="3"/>
  <c r="CE232" i="3"/>
  <c r="CT232" i="3"/>
  <c r="AC232" i="3"/>
  <c r="BA232" i="3"/>
  <c r="BY232" i="3"/>
  <c r="W232" i="3"/>
  <c r="AU232" i="3"/>
  <c r="BS232" i="3"/>
  <c r="CQ232" i="3"/>
  <c r="Q232" i="3"/>
  <c r="AO232" i="3"/>
  <c r="BM232" i="3"/>
  <c r="CK232" i="3"/>
  <c r="N430" i="3"/>
  <c r="Z430" i="3"/>
  <c r="AR430" i="3"/>
  <c r="BJ430" i="3"/>
  <c r="CB430" i="3"/>
  <c r="CT430" i="3"/>
  <c r="H430" i="3"/>
  <c r="I430" i="3" s="1"/>
  <c r="AF430" i="3"/>
  <c r="AX430" i="3"/>
  <c r="BP430" i="3"/>
  <c r="CH430" i="3"/>
  <c r="K430" i="3"/>
  <c r="Q430" i="3"/>
  <c r="W430" i="3"/>
  <c r="AC430" i="3"/>
  <c r="AI430" i="3"/>
  <c r="AO430" i="3"/>
  <c r="AU430" i="3"/>
  <c r="BA430" i="3"/>
  <c r="BG430" i="3"/>
  <c r="BM430" i="3"/>
  <c r="BS430" i="3"/>
  <c r="BY430" i="3"/>
  <c r="CE430" i="3"/>
  <c r="CK430" i="3"/>
  <c r="CQ430" i="3"/>
  <c r="T430" i="3"/>
  <c r="AL430" i="3"/>
  <c r="BD430" i="3"/>
  <c r="BV430" i="3"/>
  <c r="CN430" i="3"/>
  <c r="H248" i="3"/>
  <c r="I248" i="3" s="1"/>
  <c r="N248" i="3"/>
  <c r="T248" i="3"/>
  <c r="Z248" i="3"/>
  <c r="AF248" i="3"/>
  <c r="AL248" i="3"/>
  <c r="AR248" i="3"/>
  <c r="AX248" i="3"/>
  <c r="BD248" i="3"/>
  <c r="BJ248" i="3"/>
  <c r="BP248" i="3"/>
  <c r="BV248" i="3"/>
  <c r="CB248" i="3"/>
  <c r="CH248" i="3"/>
  <c r="CN248" i="3"/>
  <c r="CT248" i="3"/>
  <c r="K248" i="3"/>
  <c r="W248" i="3"/>
  <c r="AI248" i="3"/>
  <c r="AO248" i="3"/>
  <c r="BA248" i="3"/>
  <c r="BG248" i="3"/>
  <c r="BS248" i="3"/>
  <c r="CE248" i="3"/>
  <c r="CK248" i="3"/>
  <c r="Q248" i="3"/>
  <c r="AC248" i="3"/>
  <c r="AU248" i="3"/>
  <c r="BM248" i="3"/>
  <c r="BY248" i="3"/>
  <c r="CQ248" i="3"/>
  <c r="W479" i="3"/>
  <c r="AU479" i="3"/>
  <c r="AL479" i="3"/>
  <c r="BM479" i="3"/>
  <c r="H479" i="3"/>
  <c r="I479" i="3" s="1"/>
  <c r="CN479" i="3"/>
  <c r="AF479" i="3"/>
  <c r="BV479" i="3"/>
  <c r="T479" i="3"/>
  <c r="BG479" i="3"/>
  <c r="AC479" i="3"/>
  <c r="BS479" i="3"/>
  <c r="Z479" i="3"/>
  <c r="AX479" i="3"/>
  <c r="CT479" i="3"/>
  <c r="K479" i="3"/>
  <c r="N479" i="3"/>
  <c r="BY479" i="3"/>
  <c r="AO479" i="3"/>
  <c r="CE479" i="3"/>
  <c r="AR479" i="3"/>
  <c r="BJ479" i="3"/>
  <c r="BD479" i="3"/>
  <c r="Q479" i="3"/>
  <c r="AI479" i="3"/>
  <c r="CK479" i="3"/>
  <c r="BA479" i="3"/>
  <c r="CQ479" i="3"/>
  <c r="BP479" i="3"/>
  <c r="CH479" i="3"/>
  <c r="CB479" i="3"/>
  <c r="H254" i="3"/>
  <c r="I254" i="3" s="1"/>
  <c r="N254" i="3"/>
  <c r="T254" i="3"/>
  <c r="Z254" i="3"/>
  <c r="AF254" i="3"/>
  <c r="AL254" i="3"/>
  <c r="AR254" i="3"/>
  <c r="AX254" i="3"/>
  <c r="BD254" i="3"/>
  <c r="BJ254" i="3"/>
  <c r="BP254" i="3"/>
  <c r="BV254" i="3"/>
  <c r="CB254" i="3"/>
  <c r="CH254" i="3"/>
  <c r="CN254" i="3"/>
  <c r="CT254" i="3"/>
  <c r="K254" i="3"/>
  <c r="Q254" i="3"/>
  <c r="W254" i="3"/>
  <c r="AC254" i="3"/>
  <c r="AI254" i="3"/>
  <c r="AO254" i="3"/>
  <c r="AU254" i="3"/>
  <c r="BA254" i="3"/>
  <c r="BG254" i="3"/>
  <c r="BM254" i="3"/>
  <c r="BS254" i="3"/>
  <c r="BY254" i="3"/>
  <c r="CE254" i="3"/>
  <c r="CK254" i="3"/>
  <c r="CQ254" i="3"/>
  <c r="K174" i="3"/>
  <c r="Q174" i="3"/>
  <c r="W174" i="3"/>
  <c r="AC174" i="3"/>
  <c r="AI174" i="3"/>
  <c r="AO174" i="3"/>
  <c r="AU174" i="3"/>
  <c r="BA174" i="3"/>
  <c r="BG174" i="3"/>
  <c r="BM174" i="3"/>
  <c r="BS174" i="3"/>
  <c r="BY174" i="3"/>
  <c r="CE174" i="3"/>
  <c r="CK174" i="3"/>
  <c r="CQ174" i="3"/>
  <c r="H174" i="3"/>
  <c r="I174" i="3" s="1"/>
  <c r="N174" i="3"/>
  <c r="T174" i="3"/>
  <c r="Z174" i="3"/>
  <c r="AF174" i="3"/>
  <c r="AL174" i="3"/>
  <c r="AR174" i="3"/>
  <c r="AX174" i="3"/>
  <c r="BD174" i="3"/>
  <c r="BJ174" i="3"/>
  <c r="BP174" i="3"/>
  <c r="BV174" i="3"/>
  <c r="CB174" i="3"/>
  <c r="CH174" i="3"/>
  <c r="CN174" i="3"/>
  <c r="CT174" i="3"/>
  <c r="H477" i="3"/>
  <c r="I477" i="3" s="1"/>
  <c r="N477" i="3"/>
  <c r="T477" i="3"/>
  <c r="Z477" i="3"/>
  <c r="AF477" i="3"/>
  <c r="AL477" i="3"/>
  <c r="AR477" i="3"/>
  <c r="AX477" i="3"/>
  <c r="BD477" i="3"/>
  <c r="BJ477" i="3"/>
  <c r="BP477" i="3"/>
  <c r="BV477" i="3"/>
  <c r="CB477" i="3"/>
  <c r="CH477" i="3"/>
  <c r="CN477" i="3"/>
  <c r="CT477" i="3"/>
  <c r="K477" i="3"/>
  <c r="Q477" i="3"/>
  <c r="W477" i="3"/>
  <c r="AC477" i="3"/>
  <c r="AO477" i="3"/>
  <c r="BM477" i="3"/>
  <c r="CK477" i="3"/>
  <c r="AI477" i="3"/>
  <c r="BY477" i="3"/>
  <c r="AU477" i="3"/>
  <c r="BG477" i="3"/>
  <c r="CE477" i="3"/>
  <c r="CQ477" i="3"/>
  <c r="BA477" i="3"/>
  <c r="BS477" i="3"/>
  <c r="H482" i="3"/>
  <c r="I482" i="3" s="1"/>
  <c r="N482" i="3"/>
  <c r="T482" i="3"/>
  <c r="Z482" i="3"/>
  <c r="AF482" i="3"/>
  <c r="AL482" i="3"/>
  <c r="AR482" i="3"/>
  <c r="AX482" i="3"/>
  <c r="BD482" i="3"/>
  <c r="BJ482" i="3"/>
  <c r="BP482" i="3"/>
  <c r="BV482" i="3"/>
  <c r="CB482" i="3"/>
  <c r="CH482" i="3"/>
  <c r="CN482" i="3"/>
  <c r="CT482" i="3"/>
  <c r="Q482" i="3"/>
  <c r="AC482" i="3"/>
  <c r="AI482" i="3"/>
  <c r="AO482" i="3"/>
  <c r="BG482" i="3"/>
  <c r="BM482" i="3"/>
  <c r="BS482" i="3"/>
  <c r="BY482" i="3"/>
  <c r="CE482" i="3"/>
  <c r="K482" i="3"/>
  <c r="BA482" i="3"/>
  <c r="CK482" i="3"/>
  <c r="CQ482" i="3"/>
  <c r="W482" i="3"/>
  <c r="AU482" i="3"/>
  <c r="K475" i="3"/>
  <c r="Q475" i="3"/>
  <c r="W475" i="3"/>
  <c r="AC475" i="3"/>
  <c r="AI475" i="3"/>
  <c r="AO475" i="3"/>
  <c r="AU475" i="3"/>
  <c r="BA475" i="3"/>
  <c r="BG475" i="3"/>
  <c r="BM475" i="3"/>
  <c r="BS475" i="3"/>
  <c r="BY475" i="3"/>
  <c r="CE475" i="3"/>
  <c r="CK475" i="3"/>
  <c r="CQ475" i="3"/>
  <c r="H475" i="3"/>
  <c r="I475" i="3" s="1"/>
  <c r="N475" i="3"/>
  <c r="T475" i="3"/>
  <c r="Z475" i="3"/>
  <c r="AF475" i="3"/>
  <c r="AL475" i="3"/>
  <c r="AR475" i="3"/>
  <c r="AX475" i="3"/>
  <c r="BD475" i="3"/>
  <c r="BJ475" i="3"/>
  <c r="BP475" i="3"/>
  <c r="BV475" i="3"/>
  <c r="CB475" i="3"/>
  <c r="CH475" i="3"/>
  <c r="CN475" i="3"/>
  <c r="CT475" i="3"/>
  <c r="Q483" i="3"/>
  <c r="AC483" i="3"/>
  <c r="AO483" i="3"/>
  <c r="BG483" i="3"/>
  <c r="BS483" i="3"/>
  <c r="CE483" i="3"/>
  <c r="CQ483" i="3"/>
  <c r="K483" i="3"/>
  <c r="W483" i="3"/>
  <c r="AI483" i="3"/>
  <c r="AU483" i="3"/>
  <c r="BA483" i="3"/>
  <c r="BM483" i="3"/>
  <c r="BY483" i="3"/>
  <c r="CK483" i="3"/>
  <c r="N483" i="3"/>
  <c r="AL483" i="3"/>
  <c r="BJ483" i="3"/>
  <c r="CH483" i="3"/>
  <c r="CT483" i="3"/>
  <c r="BP483" i="3"/>
  <c r="H483" i="3"/>
  <c r="I483" i="3" s="1"/>
  <c r="AF483" i="3"/>
  <c r="BD483" i="3"/>
  <c r="CB483" i="3"/>
  <c r="AR483" i="3"/>
  <c r="Z483" i="3"/>
  <c r="AX483" i="3"/>
  <c r="BV483" i="3"/>
  <c r="T483" i="3"/>
  <c r="CN483" i="3"/>
  <c r="AF481" i="3"/>
  <c r="CH481" i="3"/>
  <c r="AL481" i="3"/>
  <c r="CB481" i="3"/>
  <c r="BY481" i="3"/>
  <c r="AU481" i="3"/>
  <c r="Q481" i="3"/>
  <c r="K481" i="3"/>
  <c r="BV481" i="3"/>
  <c r="BA481" i="3"/>
  <c r="BG481" i="3"/>
  <c r="AX481" i="3"/>
  <c r="CT481" i="3"/>
  <c r="AR481" i="3"/>
  <c r="CN481" i="3"/>
  <c r="AI481" i="3"/>
  <c r="BS481" i="3"/>
  <c r="AO481" i="3"/>
  <c r="T481" i="3"/>
  <c r="H481" i="3"/>
  <c r="I481" i="3" s="1"/>
  <c r="BJ481" i="3"/>
  <c r="N481" i="3"/>
  <c r="BD481" i="3"/>
  <c r="AC481" i="3"/>
  <c r="CE481" i="3"/>
  <c r="CQ481" i="3"/>
  <c r="BM481" i="3"/>
  <c r="Z481" i="3"/>
  <c r="BP481" i="3"/>
  <c r="W481" i="3"/>
  <c r="CK481" i="3"/>
  <c r="K458" i="3"/>
  <c r="Q458" i="3"/>
  <c r="W458" i="3"/>
  <c r="AC458" i="3"/>
  <c r="AI458" i="3"/>
  <c r="AO458" i="3"/>
  <c r="AU458" i="3"/>
  <c r="BA458" i="3"/>
  <c r="BG458" i="3"/>
  <c r="BM458" i="3"/>
  <c r="BS458" i="3"/>
  <c r="BY458" i="3"/>
  <c r="CE458" i="3"/>
  <c r="CK458" i="3"/>
  <c r="CQ458" i="3"/>
  <c r="H458" i="3"/>
  <c r="I458" i="3" s="1"/>
  <c r="N458" i="3"/>
  <c r="T458" i="3"/>
  <c r="Z458" i="3"/>
  <c r="AF458" i="3"/>
  <c r="AL458" i="3"/>
  <c r="AR458" i="3"/>
  <c r="AX458" i="3"/>
  <c r="BD458" i="3"/>
  <c r="BJ458" i="3"/>
  <c r="BP458" i="3"/>
  <c r="BV458" i="3"/>
  <c r="CB458" i="3"/>
  <c r="CH458" i="3"/>
  <c r="CN458" i="3"/>
  <c r="CT458" i="3"/>
  <c r="K466" i="3"/>
  <c r="Q466" i="3"/>
  <c r="W466" i="3"/>
  <c r="AC466" i="3"/>
  <c r="AI466" i="3"/>
  <c r="AU466" i="3"/>
  <c r="BG466" i="3"/>
  <c r="BS466" i="3"/>
  <c r="CE466" i="3"/>
  <c r="CQ466" i="3"/>
  <c r="BJ466" i="3"/>
  <c r="CB466" i="3"/>
  <c r="CT466" i="3"/>
  <c r="AR466" i="3"/>
  <c r="AX466" i="3"/>
  <c r="BP466" i="3"/>
  <c r="CH466" i="3"/>
  <c r="H466" i="3"/>
  <c r="I466" i="3" s="1"/>
  <c r="N466" i="3"/>
  <c r="T466" i="3"/>
  <c r="Z466" i="3"/>
  <c r="AF466" i="3"/>
  <c r="AL466" i="3"/>
  <c r="AO466" i="3"/>
  <c r="BA466" i="3"/>
  <c r="BM466" i="3"/>
  <c r="BY466" i="3"/>
  <c r="CK466" i="3"/>
  <c r="BD466" i="3"/>
  <c r="BV466" i="3"/>
  <c r="CN466" i="3"/>
  <c r="H217" i="3"/>
  <c r="I217" i="3" s="1"/>
  <c r="N217" i="3"/>
  <c r="T217" i="3"/>
  <c r="Z217" i="3"/>
  <c r="AF217" i="3"/>
  <c r="AL217" i="3"/>
  <c r="AR217" i="3"/>
  <c r="AX217" i="3"/>
  <c r="BD217" i="3"/>
  <c r="BJ217" i="3"/>
  <c r="BP217" i="3"/>
  <c r="BV217" i="3"/>
  <c r="CB217" i="3"/>
  <c r="CH217" i="3"/>
  <c r="CN217" i="3"/>
  <c r="CT217" i="3"/>
  <c r="K217" i="3"/>
  <c r="Q217" i="3"/>
  <c r="W217" i="3"/>
  <c r="AC217" i="3"/>
  <c r="AI217" i="3"/>
  <c r="AO217" i="3"/>
  <c r="AU217" i="3"/>
  <c r="BA217" i="3"/>
  <c r="BG217" i="3"/>
  <c r="BM217" i="3"/>
  <c r="BS217" i="3"/>
  <c r="BY217" i="3"/>
  <c r="CE217" i="3"/>
  <c r="CK217" i="3"/>
  <c r="CQ217" i="3"/>
  <c r="AC459" i="3"/>
  <c r="BA459" i="3"/>
  <c r="BY459" i="3"/>
  <c r="AU459" i="3"/>
  <c r="CT459" i="3"/>
  <c r="N459" i="3"/>
  <c r="BJ459" i="3"/>
  <c r="Q459" i="3"/>
  <c r="BM459" i="3"/>
  <c r="T459" i="3"/>
  <c r="BP459" i="3"/>
  <c r="Z459" i="3"/>
  <c r="BV459" i="3"/>
  <c r="H459" i="3"/>
  <c r="I459" i="3" s="1"/>
  <c r="AF459" i="3"/>
  <c r="BD459" i="3"/>
  <c r="CB459" i="3"/>
  <c r="K459" i="3"/>
  <c r="AI459" i="3"/>
  <c r="BG459" i="3"/>
  <c r="CE459" i="3"/>
  <c r="AL459" i="3"/>
  <c r="CH459" i="3"/>
  <c r="AO459" i="3"/>
  <c r="CK459" i="3"/>
  <c r="AR459" i="3"/>
  <c r="CN459" i="3"/>
  <c r="W459" i="3"/>
  <c r="BS459" i="3"/>
  <c r="CQ459" i="3"/>
  <c r="AX459" i="3"/>
  <c r="N465" i="3"/>
  <c r="K465" i="3"/>
  <c r="CK465" i="3"/>
  <c r="AR465" i="3"/>
  <c r="AF465" i="3"/>
  <c r="BS465" i="3"/>
  <c r="CE465" i="3"/>
  <c r="AL465" i="3"/>
  <c r="BG465" i="3"/>
  <c r="CH465" i="3"/>
  <c r="AO465" i="3"/>
  <c r="BV465" i="3"/>
  <c r="CN465" i="3"/>
  <c r="W465" i="3"/>
  <c r="CQ465" i="3"/>
  <c r="BP465" i="3"/>
  <c r="CB465" i="3"/>
  <c r="BD465" i="3"/>
  <c r="BJ465" i="3"/>
  <c r="Q465" i="3"/>
  <c r="BM465" i="3"/>
  <c r="BA465" i="3"/>
  <c r="T465" i="3"/>
  <c r="Z465" i="3"/>
  <c r="CT465" i="3"/>
  <c r="AC465" i="3"/>
  <c r="BY465" i="3"/>
  <c r="AU465" i="3"/>
  <c r="AX465" i="3"/>
  <c r="H465" i="3"/>
  <c r="I465" i="3" s="1"/>
  <c r="AI465" i="3"/>
  <c r="AO460" i="3"/>
  <c r="CK460" i="3"/>
  <c r="AR460" i="3"/>
  <c r="CN460" i="3"/>
  <c r="AU460" i="3"/>
  <c r="CQ460" i="3"/>
  <c r="Z460" i="3"/>
  <c r="AX460" i="3"/>
  <c r="BY460" i="3"/>
  <c r="H460" i="3"/>
  <c r="I460" i="3" s="1"/>
  <c r="AF460" i="3"/>
  <c r="BD460" i="3"/>
  <c r="CB460" i="3"/>
  <c r="N460" i="3"/>
  <c r="AL460" i="3"/>
  <c r="CH460" i="3"/>
  <c r="Q460" i="3"/>
  <c r="BM460" i="3"/>
  <c r="T460" i="3"/>
  <c r="BP460" i="3"/>
  <c r="W460" i="3"/>
  <c r="BS460" i="3"/>
  <c r="CT460" i="3"/>
  <c r="BA460" i="3"/>
  <c r="K460" i="3"/>
  <c r="AI460" i="3"/>
  <c r="BG460" i="3"/>
  <c r="CE460" i="3"/>
  <c r="BJ460" i="3"/>
  <c r="BV460" i="3"/>
  <c r="AC460" i="3"/>
  <c r="K463" i="3"/>
  <c r="AI463" i="3"/>
  <c r="BG463" i="3"/>
  <c r="CE463" i="3"/>
  <c r="BP463" i="3"/>
  <c r="W463" i="3"/>
  <c r="CQ463" i="3"/>
  <c r="Z463" i="3"/>
  <c r="CT463" i="3"/>
  <c r="BY463" i="3"/>
  <c r="BD463" i="3"/>
  <c r="Q463" i="3"/>
  <c r="BM463" i="3"/>
  <c r="T463" i="3"/>
  <c r="AU463" i="3"/>
  <c r="AX463" i="3"/>
  <c r="BA463" i="3"/>
  <c r="AF463" i="3"/>
  <c r="N463" i="3"/>
  <c r="AL463" i="3"/>
  <c r="BJ463" i="3"/>
  <c r="CH463" i="3"/>
  <c r="AO463" i="3"/>
  <c r="CK463" i="3"/>
  <c r="AR463" i="3"/>
  <c r="CN463" i="3"/>
  <c r="BS463" i="3"/>
  <c r="BV463" i="3"/>
  <c r="AC463" i="3"/>
  <c r="H463" i="3"/>
  <c r="I463" i="3" s="1"/>
  <c r="CB463" i="3"/>
  <c r="BV464" i="3"/>
  <c r="CB464" i="3"/>
  <c r="BD464" i="3"/>
  <c r="BJ464" i="3"/>
  <c r="AR464" i="3"/>
  <c r="CN464" i="3"/>
  <c r="BG464" i="3"/>
  <c r="CE464" i="3"/>
  <c r="BS464" i="3"/>
  <c r="AC464" i="3"/>
  <c r="AI464" i="3"/>
  <c r="H464" i="3"/>
  <c r="I464" i="3" s="1"/>
  <c r="AO464" i="3"/>
  <c r="BM464" i="3"/>
  <c r="CK464" i="3"/>
  <c r="K464" i="3"/>
  <c r="Z464" i="3"/>
  <c r="CT464" i="3"/>
  <c r="BY464" i="3"/>
  <c r="Q464" i="3"/>
  <c r="N464" i="3"/>
  <c r="AL464" i="3"/>
  <c r="AU464" i="3"/>
  <c r="W464" i="3"/>
  <c r="BA464" i="3"/>
  <c r="T464" i="3"/>
  <c r="BP464" i="3"/>
  <c r="CH464" i="3"/>
  <c r="AX464" i="3"/>
  <c r="AF464" i="3"/>
  <c r="CQ464" i="3"/>
  <c r="AR462" i="3"/>
  <c r="AU462" i="3"/>
  <c r="AX462" i="3"/>
  <c r="AC462" i="3"/>
  <c r="AF462" i="3"/>
  <c r="K462" i="3"/>
  <c r="AI462" i="3"/>
  <c r="BG462" i="3"/>
  <c r="CE462" i="3"/>
  <c r="Q462" i="3"/>
  <c r="AO462" i="3"/>
  <c r="CK462" i="3"/>
  <c r="T462" i="3"/>
  <c r="CN462" i="3"/>
  <c r="W462" i="3"/>
  <c r="BS462" i="3"/>
  <c r="Z462" i="3"/>
  <c r="BV462" i="3"/>
  <c r="BY462" i="3"/>
  <c r="H462" i="3"/>
  <c r="I462" i="3" s="1"/>
  <c r="CB462" i="3"/>
  <c r="N462" i="3"/>
  <c r="AL462" i="3"/>
  <c r="BJ462" i="3"/>
  <c r="CH462" i="3"/>
  <c r="BM462" i="3"/>
  <c r="BP462" i="3"/>
  <c r="CQ462" i="3"/>
  <c r="CT462" i="3"/>
  <c r="BA462" i="3"/>
  <c r="BD462" i="3"/>
  <c r="K388" i="3"/>
  <c r="AL388" i="3"/>
  <c r="BM388" i="3"/>
  <c r="CN388" i="3"/>
  <c r="BS388" i="3"/>
  <c r="BA388" i="3"/>
  <c r="H388" i="3"/>
  <c r="I388" i="3" s="1"/>
  <c r="AF388" i="3"/>
  <c r="BD388" i="3"/>
  <c r="CB388" i="3"/>
  <c r="AI388" i="3"/>
  <c r="N388" i="3"/>
  <c r="W388" i="3"/>
  <c r="CT388" i="3"/>
  <c r="CE388" i="3"/>
  <c r="CH388" i="3"/>
  <c r="AO388" i="3"/>
  <c r="AR388" i="3"/>
  <c r="AU388" i="3"/>
  <c r="Z388" i="3"/>
  <c r="BV388" i="3"/>
  <c r="AC388" i="3"/>
  <c r="BY388" i="3"/>
  <c r="BG388" i="3"/>
  <c r="BJ388" i="3"/>
  <c r="Q388" i="3"/>
  <c r="CK388" i="3"/>
  <c r="T388" i="3"/>
  <c r="BP388" i="3"/>
  <c r="CQ388" i="3"/>
  <c r="AX388" i="3"/>
  <c r="CQ455" i="3"/>
  <c r="CB455" i="3"/>
  <c r="N455" i="3"/>
  <c r="CE455" i="3"/>
  <c r="CN455" i="3"/>
  <c r="Z455" i="3"/>
  <c r="Q455" i="3"/>
  <c r="AL455" i="3"/>
  <c r="T455" i="3"/>
  <c r="CK455" i="3"/>
  <c r="K455" i="3"/>
  <c r="AF455" i="3"/>
  <c r="W455" i="3"/>
  <c r="AR455" i="3"/>
  <c r="AC455" i="3"/>
  <c r="AX455" i="3"/>
  <c r="AI455" i="3"/>
  <c r="BD455" i="3"/>
  <c r="AO455" i="3"/>
  <c r="BJ455" i="3"/>
  <c r="AU455" i="3"/>
  <c r="BP455" i="3"/>
  <c r="BA455" i="3"/>
  <c r="BV455" i="3"/>
  <c r="BG455" i="3"/>
  <c r="CH455" i="3"/>
  <c r="BM455" i="3"/>
  <c r="CT455" i="3"/>
  <c r="BS455" i="3"/>
  <c r="H455" i="3"/>
  <c r="I455" i="3" s="1"/>
  <c r="BY455" i="3"/>
  <c r="W453" i="3"/>
  <c r="BD453" i="3"/>
  <c r="BM453" i="3"/>
  <c r="BJ453" i="3"/>
  <c r="CE453" i="3"/>
  <c r="AI453" i="3"/>
  <c r="AF453" i="3"/>
  <c r="CH453" i="3"/>
  <c r="N453" i="3"/>
  <c r="CT453" i="3"/>
  <c r="BV453" i="3"/>
  <c r="AX453" i="3"/>
  <c r="CB453" i="3"/>
  <c r="BP453" i="3"/>
  <c r="H453" i="3"/>
  <c r="I453" i="3" s="1"/>
  <c r="BA453" i="3"/>
  <c r="AC453" i="3"/>
  <c r="AR453" i="3"/>
  <c r="AO453" i="3"/>
  <c r="BS453" i="3"/>
  <c r="BG453" i="3"/>
  <c r="Z453" i="3"/>
  <c r="BY453" i="3"/>
  <c r="CQ453" i="3"/>
  <c r="CN453" i="3"/>
  <c r="T453" i="3"/>
  <c r="CK453" i="3"/>
  <c r="Q453" i="3"/>
  <c r="AU453" i="3"/>
  <c r="AL453" i="3"/>
  <c r="K453" i="3"/>
  <c r="H333" i="3"/>
  <c r="I333" i="3" s="1"/>
  <c r="N333" i="3"/>
  <c r="T333" i="3"/>
  <c r="Z333" i="3"/>
  <c r="AF333" i="3"/>
  <c r="AL333" i="3"/>
  <c r="AR333" i="3"/>
  <c r="AX333" i="3"/>
  <c r="BD333" i="3"/>
  <c r="BJ333" i="3"/>
  <c r="BP333" i="3"/>
  <c r="BV333" i="3"/>
  <c r="CB333" i="3"/>
  <c r="CH333" i="3"/>
  <c r="CN333" i="3"/>
  <c r="CT333" i="3"/>
  <c r="K333" i="3"/>
  <c r="Q333" i="3"/>
  <c r="W333" i="3"/>
  <c r="AC333" i="3"/>
  <c r="AI333" i="3"/>
  <c r="AO333" i="3"/>
  <c r="AU333" i="3"/>
  <c r="BA333" i="3"/>
  <c r="BG333" i="3"/>
  <c r="BM333" i="3"/>
  <c r="BS333" i="3"/>
  <c r="BY333" i="3"/>
  <c r="CE333" i="3"/>
  <c r="CK333" i="3"/>
  <c r="CQ333" i="3"/>
  <c r="H264" i="3"/>
  <c r="I264" i="3" s="1"/>
  <c r="N264" i="3"/>
  <c r="T264" i="3"/>
  <c r="Z264" i="3"/>
  <c r="AF264" i="3"/>
  <c r="AL264" i="3"/>
  <c r="AR264" i="3"/>
  <c r="AX264" i="3"/>
  <c r="BD264" i="3"/>
  <c r="BJ264" i="3"/>
  <c r="BP264" i="3"/>
  <c r="BV264" i="3"/>
  <c r="CB264" i="3"/>
  <c r="CH264" i="3"/>
  <c r="CN264" i="3"/>
  <c r="CT264" i="3"/>
  <c r="K264" i="3"/>
  <c r="Q264" i="3"/>
  <c r="W264" i="3"/>
  <c r="AC264" i="3"/>
  <c r="AI264" i="3"/>
  <c r="AO264" i="3"/>
  <c r="AU264" i="3"/>
  <c r="BA264" i="3"/>
  <c r="BG264" i="3"/>
  <c r="BM264" i="3"/>
  <c r="BS264" i="3"/>
  <c r="BY264" i="3"/>
  <c r="CE264" i="3"/>
  <c r="CK264" i="3"/>
  <c r="CQ264" i="3"/>
  <c r="CB457" i="3"/>
  <c r="CQ457" i="3"/>
  <c r="N457" i="3"/>
  <c r="AU457" i="3"/>
  <c r="BG457" i="3"/>
  <c r="Q457" i="3"/>
  <c r="BS457" i="3"/>
  <c r="H457" i="3"/>
  <c r="I457" i="3" s="1"/>
  <c r="CK457" i="3"/>
  <c r="Z457" i="3"/>
  <c r="BJ457" i="3"/>
  <c r="AC457" i="3"/>
  <c r="CE457" i="3"/>
  <c r="BM457" i="3"/>
  <c r="AX457" i="3"/>
  <c r="AF457" i="3"/>
  <c r="T457" i="3"/>
  <c r="BV457" i="3"/>
  <c r="AO457" i="3"/>
  <c r="K457" i="3"/>
  <c r="AL457" i="3"/>
  <c r="AR457" i="3"/>
  <c r="CT457" i="3"/>
  <c r="BD457" i="3"/>
  <c r="BP457" i="3"/>
  <c r="BY457" i="3"/>
  <c r="CN457" i="3"/>
  <c r="AI457" i="3"/>
  <c r="CH457" i="3"/>
  <c r="W457" i="3"/>
  <c r="BA457" i="3"/>
  <c r="K21" i="3"/>
  <c r="Q21" i="3"/>
  <c r="W21" i="3"/>
  <c r="AC21" i="3"/>
  <c r="AI21" i="3"/>
  <c r="AO21" i="3"/>
  <c r="AU21" i="3"/>
  <c r="BA21" i="3"/>
  <c r="BG21" i="3"/>
  <c r="BM21" i="3"/>
  <c r="BS21" i="3"/>
  <c r="BY21" i="3"/>
  <c r="CE21" i="3"/>
  <c r="CK21" i="3"/>
  <c r="CQ21" i="3"/>
  <c r="H21" i="3"/>
  <c r="I21" i="3" s="1"/>
  <c r="N21" i="3"/>
  <c r="T21" i="3"/>
  <c r="Z21" i="3"/>
  <c r="AF21" i="3"/>
  <c r="AL21" i="3"/>
  <c r="AR21" i="3"/>
  <c r="AX21" i="3"/>
  <c r="BD21" i="3"/>
  <c r="BJ21" i="3"/>
  <c r="BP21" i="3"/>
  <c r="BV21" i="3"/>
  <c r="CB21" i="3"/>
  <c r="CH21" i="3"/>
  <c r="CN21" i="3"/>
  <c r="CT21" i="3"/>
  <c r="K387" i="3"/>
  <c r="W387" i="3"/>
  <c r="AI387" i="3"/>
  <c r="AU387" i="3"/>
  <c r="BG387" i="3"/>
  <c r="BS387" i="3"/>
  <c r="CE387" i="3"/>
  <c r="CQ387" i="3"/>
  <c r="Q387" i="3"/>
  <c r="AC387" i="3"/>
  <c r="AO387" i="3"/>
  <c r="BA387" i="3"/>
  <c r="BM387" i="3"/>
  <c r="BY387" i="3"/>
  <c r="CK387" i="3"/>
  <c r="N387" i="3"/>
  <c r="Z387" i="3"/>
  <c r="AL387" i="3"/>
  <c r="AX387" i="3"/>
  <c r="BJ387" i="3"/>
  <c r="BP387" i="3"/>
  <c r="CB387" i="3"/>
  <c r="CN387" i="3"/>
  <c r="H387" i="3"/>
  <c r="I387" i="3" s="1"/>
  <c r="T387" i="3"/>
  <c r="AF387" i="3"/>
  <c r="AR387" i="3"/>
  <c r="BD387" i="3"/>
  <c r="BV387" i="3"/>
  <c r="CH387" i="3"/>
  <c r="CT387" i="3"/>
  <c r="Q384" i="3"/>
  <c r="AC384" i="3"/>
  <c r="AO384" i="3"/>
  <c r="BA384" i="3"/>
  <c r="BM384" i="3"/>
  <c r="BY384" i="3"/>
  <c r="CK384" i="3"/>
  <c r="K384" i="3"/>
  <c r="W384" i="3"/>
  <c r="AI384" i="3"/>
  <c r="AU384" i="3"/>
  <c r="BG384" i="3"/>
  <c r="BS384" i="3"/>
  <c r="CE384" i="3"/>
  <c r="CQ384" i="3"/>
  <c r="N384" i="3"/>
  <c r="T384" i="3"/>
  <c r="AF384" i="3"/>
  <c r="AR384" i="3"/>
  <c r="BD384" i="3"/>
  <c r="BP384" i="3"/>
  <c r="CB384" i="3"/>
  <c r="CN384" i="3"/>
  <c r="CT384" i="3"/>
  <c r="H384" i="3"/>
  <c r="I384" i="3" s="1"/>
  <c r="Z384" i="3"/>
  <c r="AL384" i="3"/>
  <c r="AX384" i="3"/>
  <c r="BJ384" i="3"/>
  <c r="BV384" i="3"/>
  <c r="CH384" i="3"/>
  <c r="H27" i="3"/>
  <c r="I27" i="3" s="1"/>
  <c r="N27" i="3"/>
  <c r="T27" i="3"/>
  <c r="Z27" i="3"/>
  <c r="AF27" i="3"/>
  <c r="AL27" i="3"/>
  <c r="AR27" i="3"/>
  <c r="AX27" i="3"/>
  <c r="BD27" i="3"/>
  <c r="BJ27" i="3"/>
  <c r="BP27" i="3"/>
  <c r="BV27" i="3"/>
  <c r="CB27" i="3"/>
  <c r="CH27" i="3"/>
  <c r="CN27" i="3"/>
  <c r="CT27" i="3"/>
  <c r="K27" i="3"/>
  <c r="Q27" i="3"/>
  <c r="W27" i="3"/>
  <c r="AC27" i="3"/>
  <c r="AI27" i="3"/>
  <c r="AO27" i="3"/>
  <c r="AU27" i="3"/>
  <c r="BA27" i="3"/>
  <c r="BG27" i="3"/>
  <c r="BM27" i="3"/>
  <c r="BS27" i="3"/>
  <c r="BY27" i="3"/>
  <c r="CE27" i="3"/>
  <c r="CK27" i="3"/>
  <c r="CQ27" i="3"/>
  <c r="BM454" i="3"/>
  <c r="AC454" i="3"/>
  <c r="CE454" i="3"/>
  <c r="T454" i="3"/>
  <c r="H454" i="3"/>
  <c r="I454" i="3" s="1"/>
  <c r="K454" i="3"/>
  <c r="AO454" i="3"/>
  <c r="Z454" i="3"/>
  <c r="BP454" i="3"/>
  <c r="BA454" i="3"/>
  <c r="N454" i="3"/>
  <c r="CN454" i="3"/>
  <c r="AF454" i="3"/>
  <c r="BG454" i="3"/>
  <c r="AR454" i="3"/>
  <c r="CT454" i="3"/>
  <c r="BS454" i="3"/>
  <c r="BY454" i="3"/>
  <c r="Q454" i="3"/>
  <c r="W454" i="3"/>
  <c r="BD454" i="3"/>
  <c r="AL454" i="3"/>
  <c r="AU454" i="3"/>
  <c r="BJ454" i="3"/>
  <c r="BV454" i="3"/>
  <c r="AI454" i="3"/>
  <c r="CK454" i="3"/>
  <c r="AX454" i="3"/>
  <c r="CB454" i="3"/>
  <c r="CH454" i="3"/>
  <c r="CQ454" i="3"/>
  <c r="N372" i="3"/>
  <c r="Z372" i="3"/>
  <c r="AL372" i="3"/>
  <c r="AX372" i="3"/>
  <c r="BJ372" i="3"/>
  <c r="BV372" i="3"/>
  <c r="CH372" i="3"/>
  <c r="CT372" i="3"/>
  <c r="H372" i="3"/>
  <c r="I372" i="3" s="1"/>
  <c r="T372" i="3"/>
  <c r="AF372" i="3"/>
  <c r="AR372" i="3"/>
  <c r="BD372" i="3"/>
  <c r="BP372" i="3"/>
  <c r="CB372" i="3"/>
  <c r="CN372" i="3"/>
  <c r="Q372" i="3"/>
  <c r="AC372" i="3"/>
  <c r="AO372" i="3"/>
  <c r="AU372" i="3"/>
  <c r="BG372" i="3"/>
  <c r="BS372" i="3"/>
  <c r="CE372" i="3"/>
  <c r="CQ372" i="3"/>
  <c r="K372" i="3"/>
  <c r="W372" i="3"/>
  <c r="AI372" i="3"/>
  <c r="BA372" i="3"/>
  <c r="BM372" i="3"/>
  <c r="BY372" i="3"/>
  <c r="CK372" i="3"/>
  <c r="K329" i="3"/>
  <c r="Q329" i="3"/>
  <c r="W329" i="3"/>
  <c r="AC329" i="3"/>
  <c r="AI329" i="3"/>
  <c r="AO329" i="3"/>
  <c r="AU329" i="3"/>
  <c r="BA329" i="3"/>
  <c r="BG329" i="3"/>
  <c r="BM329" i="3"/>
  <c r="BS329" i="3"/>
  <c r="BY329" i="3"/>
  <c r="CE329" i="3"/>
  <c r="CK329" i="3"/>
  <c r="CQ329" i="3"/>
  <c r="H329" i="3"/>
  <c r="I329" i="3" s="1"/>
  <c r="N329" i="3"/>
  <c r="T329" i="3"/>
  <c r="Z329" i="3"/>
  <c r="AF329" i="3"/>
  <c r="AL329" i="3"/>
  <c r="AR329" i="3"/>
  <c r="AX329" i="3"/>
  <c r="BD329" i="3"/>
  <c r="BJ329" i="3"/>
  <c r="BP329" i="3"/>
  <c r="BV329" i="3"/>
  <c r="CB329" i="3"/>
  <c r="CH329" i="3"/>
  <c r="CN329" i="3"/>
  <c r="CT329" i="3"/>
  <c r="Q456" i="3"/>
  <c r="W456" i="3"/>
  <c r="H456" i="3"/>
  <c r="I456" i="3" s="1"/>
  <c r="BJ456" i="3"/>
  <c r="Z456" i="3"/>
  <c r="AI456" i="3"/>
  <c r="AL456" i="3"/>
  <c r="BS456" i="3"/>
  <c r="CK456" i="3"/>
  <c r="CQ456" i="3"/>
  <c r="AF456" i="3"/>
  <c r="BM456" i="3"/>
  <c r="CT456" i="3"/>
  <c r="BG456" i="3"/>
  <c r="CH456" i="3"/>
  <c r="AX456" i="3"/>
  <c r="T456" i="3"/>
  <c r="BV456" i="3"/>
  <c r="BD456" i="3"/>
  <c r="AR456" i="3"/>
  <c r="AC456" i="3"/>
  <c r="CE456" i="3"/>
  <c r="AO456" i="3"/>
  <c r="BY456" i="3"/>
  <c r="CN456" i="3"/>
  <c r="BA456" i="3"/>
  <c r="CB456" i="3"/>
  <c r="AU456" i="3"/>
  <c r="K456" i="3"/>
  <c r="N456" i="3"/>
  <c r="BP456" i="3"/>
  <c r="H319" i="3"/>
  <c r="I319" i="3" s="1"/>
  <c r="N319" i="3"/>
  <c r="T319" i="3"/>
  <c r="Z319" i="3"/>
  <c r="AF319" i="3"/>
  <c r="AL319" i="3"/>
  <c r="AR319" i="3"/>
  <c r="AX319" i="3"/>
  <c r="BD319" i="3"/>
  <c r="BJ319" i="3"/>
  <c r="BP319" i="3"/>
  <c r="BV319" i="3"/>
  <c r="W319" i="3"/>
  <c r="AU319" i="3"/>
  <c r="BS319" i="3"/>
  <c r="Q319" i="3"/>
  <c r="AO319" i="3"/>
  <c r="BM319" i="3"/>
  <c r="CB319" i="3"/>
  <c r="CH319" i="3"/>
  <c r="CN319" i="3"/>
  <c r="CT319" i="3"/>
  <c r="K319" i="3"/>
  <c r="AI319" i="3"/>
  <c r="BG319" i="3"/>
  <c r="AC319" i="3"/>
  <c r="BA319" i="3"/>
  <c r="BY319" i="3"/>
  <c r="CE319" i="3"/>
  <c r="CK319" i="3"/>
  <c r="CQ319" i="3"/>
  <c r="H253" i="3"/>
  <c r="I253" i="3" s="1"/>
  <c r="N253" i="3"/>
  <c r="T253" i="3"/>
  <c r="Z253" i="3"/>
  <c r="AF253" i="3"/>
  <c r="AL253" i="3"/>
  <c r="AR253" i="3"/>
  <c r="AX253" i="3"/>
  <c r="BD253" i="3"/>
  <c r="BJ253" i="3"/>
  <c r="BP253" i="3"/>
  <c r="BV253" i="3"/>
  <c r="CB253" i="3"/>
  <c r="CH253" i="3"/>
  <c r="CN253" i="3"/>
  <c r="CT253" i="3"/>
  <c r="W253" i="3"/>
  <c r="AU253" i="3"/>
  <c r="BS253" i="3"/>
  <c r="CQ253" i="3"/>
  <c r="Q253" i="3"/>
  <c r="AO253" i="3"/>
  <c r="BM253" i="3"/>
  <c r="CK253" i="3"/>
  <c r="K253" i="3"/>
  <c r="AI253" i="3"/>
  <c r="BG253" i="3"/>
  <c r="CE253" i="3"/>
  <c r="AC253" i="3"/>
  <c r="BA253" i="3"/>
  <c r="BY253" i="3"/>
  <c r="K195" i="3"/>
  <c r="Q195" i="3"/>
  <c r="W195" i="3"/>
  <c r="H195" i="3"/>
  <c r="I195" i="3" s="1"/>
  <c r="N195" i="3"/>
  <c r="T195" i="3"/>
  <c r="Z195" i="3"/>
  <c r="AF195" i="3"/>
  <c r="AL195" i="3"/>
  <c r="AR195" i="3"/>
  <c r="AX195" i="3"/>
  <c r="BD195" i="3"/>
  <c r="BJ195" i="3"/>
  <c r="BP195" i="3"/>
  <c r="BV195" i="3"/>
  <c r="CB195" i="3"/>
  <c r="CH195" i="3"/>
  <c r="CN195" i="3"/>
  <c r="CT195" i="3"/>
  <c r="AO195" i="3"/>
  <c r="BM195" i="3"/>
  <c r="CK195" i="3"/>
  <c r="AI195" i="3"/>
  <c r="BG195" i="3"/>
  <c r="CE195" i="3"/>
  <c r="AC195" i="3"/>
  <c r="BA195" i="3"/>
  <c r="BY195" i="3"/>
  <c r="AU195" i="3"/>
  <c r="BS195" i="3"/>
  <c r="CQ195" i="3"/>
  <c r="K207" i="3"/>
  <c r="Q207" i="3"/>
  <c r="W207" i="3"/>
  <c r="AC207" i="3"/>
  <c r="AI207" i="3"/>
  <c r="AO207" i="3"/>
  <c r="AU207" i="3"/>
  <c r="BA207" i="3"/>
  <c r="BG207" i="3"/>
  <c r="BM207" i="3"/>
  <c r="BS207" i="3"/>
  <c r="BY207" i="3"/>
  <c r="CE207" i="3"/>
  <c r="CK207" i="3"/>
  <c r="CQ207" i="3"/>
  <c r="H207" i="3"/>
  <c r="I207" i="3" s="1"/>
  <c r="N207" i="3"/>
  <c r="T207" i="3"/>
  <c r="Z207" i="3"/>
  <c r="AF207" i="3"/>
  <c r="AL207" i="3"/>
  <c r="AR207" i="3"/>
  <c r="AX207" i="3"/>
  <c r="BD207" i="3"/>
  <c r="BJ207" i="3"/>
  <c r="BP207" i="3"/>
  <c r="BV207" i="3"/>
  <c r="CB207" i="3"/>
  <c r="CH207" i="3"/>
  <c r="CN207" i="3"/>
  <c r="CT207" i="3"/>
  <c r="H296" i="3"/>
  <c r="I296" i="3" s="1"/>
  <c r="N296" i="3"/>
  <c r="T296" i="3"/>
  <c r="Z296" i="3"/>
  <c r="AF296" i="3"/>
  <c r="AL296" i="3"/>
  <c r="AR296" i="3"/>
  <c r="AX296" i="3"/>
  <c r="BD296" i="3"/>
  <c r="BJ296" i="3"/>
  <c r="BP296" i="3"/>
  <c r="BV296" i="3"/>
  <c r="CB296" i="3"/>
  <c r="CH296" i="3"/>
  <c r="CN296" i="3"/>
  <c r="CT296" i="3"/>
  <c r="W296" i="3"/>
  <c r="AU296" i="3"/>
  <c r="BS296" i="3"/>
  <c r="CQ296" i="3"/>
  <c r="Q296" i="3"/>
  <c r="AO296" i="3"/>
  <c r="BM296" i="3"/>
  <c r="CK296" i="3"/>
  <c r="K296" i="3"/>
  <c r="AI296" i="3"/>
  <c r="BG296" i="3"/>
  <c r="CE296" i="3"/>
  <c r="AC296" i="3"/>
  <c r="BA296" i="3"/>
  <c r="BY296" i="3"/>
  <c r="N357" i="3"/>
  <c r="Z357" i="3"/>
  <c r="AL357" i="3"/>
  <c r="AX357" i="3"/>
  <c r="BJ357" i="3"/>
  <c r="BV357" i="3"/>
  <c r="CH357" i="3"/>
  <c r="CT357" i="3"/>
  <c r="H357" i="3"/>
  <c r="I357" i="3" s="1"/>
  <c r="T357" i="3"/>
  <c r="AF357" i="3"/>
  <c r="AR357" i="3"/>
  <c r="BD357" i="3"/>
  <c r="BP357" i="3"/>
  <c r="CB357" i="3"/>
  <c r="CN357" i="3"/>
  <c r="AC357" i="3"/>
  <c r="AO357" i="3"/>
  <c r="BA357" i="3"/>
  <c r="BG357" i="3"/>
  <c r="BS357" i="3"/>
  <c r="CE357" i="3"/>
  <c r="CQ357" i="3"/>
  <c r="K357" i="3"/>
  <c r="Q357" i="3"/>
  <c r="W357" i="3"/>
  <c r="AI357" i="3"/>
  <c r="AU357" i="3"/>
  <c r="BM357" i="3"/>
  <c r="BY357" i="3"/>
  <c r="CK357" i="3"/>
  <c r="Z354" i="3"/>
  <c r="AL354" i="3"/>
  <c r="AX354" i="3"/>
  <c r="BJ354" i="3"/>
  <c r="BV354" i="3"/>
  <c r="CH354" i="3"/>
  <c r="CT354" i="3"/>
  <c r="H354" i="3"/>
  <c r="I354" i="3" s="1"/>
  <c r="N354" i="3"/>
  <c r="T354" i="3"/>
  <c r="AF354" i="3"/>
  <c r="AR354" i="3"/>
  <c r="BD354" i="3"/>
  <c r="BP354" i="3"/>
  <c r="CB354" i="3"/>
  <c r="CN354" i="3"/>
  <c r="CQ354" i="3"/>
  <c r="K354" i="3"/>
  <c r="Q354" i="3"/>
  <c r="W354" i="3"/>
  <c r="AC354" i="3"/>
  <c r="AI354" i="3"/>
  <c r="AO354" i="3"/>
  <c r="AU354" i="3"/>
  <c r="BA354" i="3"/>
  <c r="BG354" i="3"/>
  <c r="BM354" i="3"/>
  <c r="BS354" i="3"/>
  <c r="BY354" i="3"/>
  <c r="CE354" i="3"/>
  <c r="CK354" i="3"/>
  <c r="N391" i="3"/>
  <c r="H391" i="3"/>
  <c r="I391" i="3" s="1"/>
  <c r="AF391" i="3"/>
  <c r="K391" i="3"/>
  <c r="W391" i="3"/>
  <c r="AI391" i="3"/>
  <c r="AO391" i="3"/>
  <c r="BA391" i="3"/>
  <c r="BM391" i="3"/>
  <c r="BY391" i="3"/>
  <c r="CK391" i="3"/>
  <c r="T391" i="3"/>
  <c r="AL391" i="3"/>
  <c r="Q391" i="3"/>
  <c r="AC391" i="3"/>
  <c r="AU391" i="3"/>
  <c r="BG391" i="3"/>
  <c r="BS391" i="3"/>
  <c r="CE391" i="3"/>
  <c r="CQ391" i="3"/>
  <c r="Z391" i="3"/>
  <c r="AR391" i="3"/>
  <c r="BJ391" i="3"/>
  <c r="CH391" i="3"/>
  <c r="BD391" i="3"/>
  <c r="CB391" i="3"/>
  <c r="AX391" i="3"/>
  <c r="BV391" i="3"/>
  <c r="CT391" i="3"/>
  <c r="BP391" i="3"/>
  <c r="CN391" i="3"/>
  <c r="H452" i="3"/>
  <c r="I452" i="3" s="1"/>
  <c r="N452" i="3"/>
  <c r="T452" i="3"/>
  <c r="Z452" i="3"/>
  <c r="AF452" i="3"/>
  <c r="AL452" i="3"/>
  <c r="AR452" i="3"/>
  <c r="AX452" i="3"/>
  <c r="BD452" i="3"/>
  <c r="BJ452" i="3"/>
  <c r="BP452" i="3"/>
  <c r="CB452" i="3"/>
  <c r="CN452" i="3"/>
  <c r="K452" i="3"/>
  <c r="Q452" i="3"/>
  <c r="W452" i="3"/>
  <c r="AC452" i="3"/>
  <c r="AI452" i="3"/>
  <c r="AO452" i="3"/>
  <c r="AU452" i="3"/>
  <c r="BA452" i="3"/>
  <c r="BG452" i="3"/>
  <c r="BM452" i="3"/>
  <c r="BS452" i="3"/>
  <c r="BY452" i="3"/>
  <c r="CE452" i="3"/>
  <c r="CK452" i="3"/>
  <c r="CQ452" i="3"/>
  <c r="BV452" i="3"/>
  <c r="CH452" i="3"/>
  <c r="CT452" i="3"/>
  <c r="H186" i="3"/>
  <c r="I186" i="3" s="1"/>
  <c r="N186" i="3"/>
  <c r="T186" i="3"/>
  <c r="Z186" i="3"/>
  <c r="AF186" i="3"/>
  <c r="AL186" i="3"/>
  <c r="AR186" i="3"/>
  <c r="AX186" i="3"/>
  <c r="BD186" i="3"/>
  <c r="BJ186" i="3"/>
  <c r="BP186" i="3"/>
  <c r="BV186" i="3"/>
  <c r="CB186" i="3"/>
  <c r="CH186" i="3"/>
  <c r="CN186" i="3"/>
  <c r="CT186" i="3"/>
  <c r="K186" i="3"/>
  <c r="Q186" i="3"/>
  <c r="W186" i="3"/>
  <c r="AC186" i="3"/>
  <c r="AI186" i="3"/>
  <c r="AO186" i="3"/>
  <c r="AU186" i="3"/>
  <c r="BA186" i="3"/>
  <c r="BG186" i="3"/>
  <c r="BM186" i="3"/>
  <c r="BS186" i="3"/>
  <c r="BY186" i="3"/>
  <c r="CE186" i="3"/>
  <c r="CK186" i="3"/>
  <c r="CQ186" i="3"/>
  <c r="K439" i="3"/>
  <c r="W439" i="3"/>
  <c r="AI439" i="3"/>
  <c r="AU439" i="3"/>
  <c r="BG439" i="3"/>
  <c r="BS439" i="3"/>
  <c r="CE439" i="3"/>
  <c r="CK439" i="3"/>
  <c r="Q439" i="3"/>
  <c r="AC439" i="3"/>
  <c r="AO439" i="3"/>
  <c r="BA439" i="3"/>
  <c r="BM439" i="3"/>
  <c r="BY439" i="3"/>
  <c r="CQ439" i="3"/>
  <c r="T439" i="3"/>
  <c r="AR439" i="3"/>
  <c r="BP439" i="3"/>
  <c r="CN439" i="3"/>
  <c r="AL439" i="3"/>
  <c r="CH439" i="3"/>
  <c r="AF439" i="3"/>
  <c r="CB439" i="3"/>
  <c r="BD439" i="3"/>
  <c r="Z439" i="3"/>
  <c r="AX439" i="3"/>
  <c r="BV439" i="3"/>
  <c r="CT439" i="3"/>
  <c r="N439" i="3"/>
  <c r="BJ439" i="3"/>
  <c r="H439" i="3"/>
  <c r="I439" i="3" s="1"/>
  <c r="H143" i="3"/>
  <c r="I143" i="3" s="1"/>
  <c r="N143" i="3"/>
  <c r="T143" i="3"/>
  <c r="Z143" i="3"/>
  <c r="AF143" i="3"/>
  <c r="AL143" i="3"/>
  <c r="AR143" i="3"/>
  <c r="AX143" i="3"/>
  <c r="BD143" i="3"/>
  <c r="BJ143" i="3"/>
  <c r="BP143" i="3"/>
  <c r="BV143" i="3"/>
  <c r="CB143" i="3"/>
  <c r="CH143" i="3"/>
  <c r="CN143" i="3"/>
  <c r="CT143" i="3"/>
  <c r="K143" i="3"/>
  <c r="AI143" i="3"/>
  <c r="BG143" i="3"/>
  <c r="CE143" i="3"/>
  <c r="AC143" i="3"/>
  <c r="BA143" i="3"/>
  <c r="BY143" i="3"/>
  <c r="W143" i="3"/>
  <c r="AU143" i="3"/>
  <c r="BS143" i="3"/>
  <c r="CQ143" i="3"/>
  <c r="Q143" i="3"/>
  <c r="AO143" i="3"/>
  <c r="BM143" i="3"/>
  <c r="CK143" i="3"/>
  <c r="H102" i="3"/>
  <c r="I102" i="3" s="1"/>
  <c r="N102" i="3"/>
  <c r="T102" i="3"/>
  <c r="Z102" i="3"/>
  <c r="AF102" i="3"/>
  <c r="AL102" i="3"/>
  <c r="K102" i="3"/>
  <c r="Q102" i="3"/>
  <c r="W102" i="3"/>
  <c r="AC102" i="3"/>
  <c r="AI102" i="3"/>
  <c r="AO102" i="3"/>
  <c r="AU102" i="3"/>
  <c r="BA102" i="3"/>
  <c r="BG102" i="3"/>
  <c r="BM102" i="3"/>
  <c r="BS102" i="3"/>
  <c r="BY102" i="3"/>
  <c r="CE102" i="3"/>
  <c r="CK102" i="3"/>
  <c r="CQ102" i="3"/>
  <c r="AX102" i="3"/>
  <c r="BV102" i="3"/>
  <c r="CT102" i="3"/>
  <c r="AR102" i="3"/>
  <c r="BP102" i="3"/>
  <c r="CN102" i="3"/>
  <c r="BJ102" i="3"/>
  <c r="CH102" i="3"/>
  <c r="BD102" i="3"/>
  <c r="CB102" i="3"/>
  <c r="K164" i="3"/>
  <c r="Q164" i="3"/>
  <c r="W164" i="3"/>
  <c r="AC164" i="3"/>
  <c r="AI164" i="3"/>
  <c r="AO164" i="3"/>
  <c r="AU164" i="3"/>
  <c r="BA164" i="3"/>
  <c r="BG164" i="3"/>
  <c r="BM164" i="3"/>
  <c r="BS164" i="3"/>
  <c r="BY164" i="3"/>
  <c r="CE164" i="3"/>
  <c r="CK164" i="3"/>
  <c r="CQ164" i="3"/>
  <c r="H164" i="3"/>
  <c r="I164" i="3" s="1"/>
  <c r="AF164" i="3"/>
  <c r="BD164" i="3"/>
  <c r="CB164" i="3"/>
  <c r="Z164" i="3"/>
  <c r="AX164" i="3"/>
  <c r="BV164" i="3"/>
  <c r="CT164" i="3"/>
  <c r="T164" i="3"/>
  <c r="AR164" i="3"/>
  <c r="BP164" i="3"/>
  <c r="CN164" i="3"/>
  <c r="N164" i="3"/>
  <c r="AL164" i="3"/>
  <c r="BJ164" i="3"/>
  <c r="CH164" i="3"/>
  <c r="CT347" i="3"/>
  <c r="H347" i="3"/>
  <c r="I347" i="3" s="1"/>
  <c r="N347" i="3"/>
  <c r="T347" i="3"/>
  <c r="Z347" i="3"/>
  <c r="AF347" i="3"/>
  <c r="AL347" i="3"/>
  <c r="AR347" i="3"/>
  <c r="AX347" i="3"/>
  <c r="BD347" i="3"/>
  <c r="BJ347" i="3"/>
  <c r="BP347" i="3"/>
  <c r="BV347" i="3"/>
  <c r="CB347" i="3"/>
  <c r="CH347" i="3"/>
  <c r="CN347" i="3"/>
  <c r="K347" i="3"/>
  <c r="Q347" i="3"/>
  <c r="W347" i="3"/>
  <c r="AC347" i="3"/>
  <c r="AI347" i="3"/>
  <c r="AO347" i="3"/>
  <c r="AU347" i="3"/>
  <c r="BA347" i="3"/>
  <c r="BG347" i="3"/>
  <c r="BM347" i="3"/>
  <c r="BS347" i="3"/>
  <c r="BY347" i="3"/>
  <c r="CE347" i="3"/>
  <c r="CK347" i="3"/>
  <c r="CQ347" i="3"/>
  <c r="H400" i="3"/>
  <c r="I400" i="3" s="1"/>
  <c r="T400" i="3"/>
  <c r="AF400" i="3"/>
  <c r="AR400" i="3"/>
  <c r="AX400" i="3"/>
  <c r="BJ400" i="3"/>
  <c r="BV400" i="3"/>
  <c r="CH400" i="3"/>
  <c r="CT400" i="3"/>
  <c r="N400" i="3"/>
  <c r="Z400" i="3"/>
  <c r="AL400" i="3"/>
  <c r="BD400" i="3"/>
  <c r="BP400" i="3"/>
  <c r="CB400" i="3"/>
  <c r="CN400" i="3"/>
  <c r="Q400" i="3"/>
  <c r="AO400" i="3"/>
  <c r="BM400" i="3"/>
  <c r="CK400" i="3"/>
  <c r="K400" i="3"/>
  <c r="AI400" i="3"/>
  <c r="BG400" i="3"/>
  <c r="CE400" i="3"/>
  <c r="AC400" i="3"/>
  <c r="BA400" i="3"/>
  <c r="BY400" i="3"/>
  <c r="W400" i="3"/>
  <c r="AU400" i="3"/>
  <c r="BS400" i="3"/>
  <c r="CQ400" i="3"/>
  <c r="K48" i="3"/>
  <c r="Q48" i="3"/>
  <c r="W48" i="3"/>
  <c r="AC48" i="3"/>
  <c r="AI48" i="3"/>
  <c r="AO48" i="3"/>
  <c r="AU48" i="3"/>
  <c r="BA48" i="3"/>
  <c r="BG48" i="3"/>
  <c r="BM48" i="3"/>
  <c r="BS48" i="3"/>
  <c r="BY48" i="3"/>
  <c r="CE48" i="3"/>
  <c r="CK48" i="3"/>
  <c r="CQ48" i="3"/>
  <c r="H48" i="3"/>
  <c r="I48" i="3" s="1"/>
  <c r="N48" i="3"/>
  <c r="T48" i="3"/>
  <c r="Z48" i="3"/>
  <c r="AF48" i="3"/>
  <c r="AL48" i="3"/>
  <c r="AR48" i="3"/>
  <c r="AX48" i="3"/>
  <c r="BD48" i="3"/>
  <c r="BJ48" i="3"/>
  <c r="BP48" i="3"/>
  <c r="BV48" i="3"/>
  <c r="CB48" i="3"/>
  <c r="CH48" i="3"/>
  <c r="CN48" i="3"/>
  <c r="CT48" i="3"/>
  <c r="H290" i="3"/>
  <c r="I290" i="3" s="1"/>
  <c r="N290" i="3"/>
  <c r="T290" i="3"/>
  <c r="Z290" i="3"/>
  <c r="AF290" i="3"/>
  <c r="AL290" i="3"/>
  <c r="AR290" i="3"/>
  <c r="AX290" i="3"/>
  <c r="BD290" i="3"/>
  <c r="BJ290" i="3"/>
  <c r="BP290" i="3"/>
  <c r="BV290" i="3"/>
  <c r="CB290" i="3"/>
  <c r="CH290" i="3"/>
  <c r="CN290" i="3"/>
  <c r="CT290" i="3"/>
  <c r="K290" i="3"/>
  <c r="Q290" i="3"/>
  <c r="W290" i="3"/>
  <c r="AC290" i="3"/>
  <c r="AI290" i="3"/>
  <c r="AO290" i="3"/>
  <c r="AU290" i="3"/>
  <c r="BA290" i="3"/>
  <c r="BG290" i="3"/>
  <c r="BM290" i="3"/>
  <c r="BS290" i="3"/>
  <c r="BY290" i="3"/>
  <c r="CE290" i="3"/>
  <c r="CK290" i="3"/>
  <c r="CQ290" i="3"/>
  <c r="T436" i="3"/>
  <c r="AR436" i="3"/>
  <c r="BP436" i="3"/>
  <c r="CN436" i="3"/>
  <c r="Z436" i="3"/>
  <c r="CT436" i="3"/>
  <c r="BY436" i="3"/>
  <c r="AF436" i="3"/>
  <c r="CB436" i="3"/>
  <c r="W436" i="3"/>
  <c r="AU436" i="3"/>
  <c r="BS436" i="3"/>
  <c r="CQ436" i="3"/>
  <c r="AX436" i="3"/>
  <c r="BA436" i="3"/>
  <c r="BV436" i="3"/>
  <c r="H436" i="3"/>
  <c r="I436" i="3" s="1"/>
  <c r="AC436" i="3"/>
  <c r="BD436" i="3"/>
  <c r="BJ436" i="3"/>
  <c r="AL436" i="3"/>
  <c r="CE436" i="3"/>
  <c r="N436" i="3"/>
  <c r="CH436" i="3"/>
  <c r="AO436" i="3"/>
  <c r="BM436" i="3"/>
  <c r="BG436" i="3"/>
  <c r="AI436" i="3"/>
  <c r="K436" i="3"/>
  <c r="Q436" i="3"/>
  <c r="CK436" i="3"/>
  <c r="BP140" i="3"/>
  <c r="BS140" i="3"/>
  <c r="AX140" i="3"/>
  <c r="Q140" i="3"/>
  <c r="AO140" i="3"/>
  <c r="BM140" i="3"/>
  <c r="CK140" i="3"/>
  <c r="T140" i="3"/>
  <c r="Z140" i="3"/>
  <c r="AC140" i="3"/>
  <c r="AR140" i="3"/>
  <c r="CN140" i="3"/>
  <c r="AU140" i="3"/>
  <c r="W140" i="3"/>
  <c r="BV140" i="3"/>
  <c r="BY140" i="3"/>
  <c r="CQ140" i="3"/>
  <c r="CT140" i="3"/>
  <c r="BA140" i="3"/>
  <c r="CE140" i="3"/>
  <c r="AI140" i="3"/>
  <c r="CB140" i="3"/>
  <c r="N140" i="3"/>
  <c r="BJ140" i="3"/>
  <c r="CH140" i="3"/>
  <c r="BD140" i="3"/>
  <c r="K140" i="3"/>
  <c r="AF140" i="3"/>
  <c r="AL140" i="3"/>
  <c r="H140" i="3"/>
  <c r="I140" i="3" s="1"/>
  <c r="BG140" i="3"/>
  <c r="BS199" i="3"/>
  <c r="CT199" i="3"/>
  <c r="T199" i="3"/>
  <c r="AR199" i="3"/>
  <c r="BP199" i="3"/>
  <c r="CN199" i="3"/>
  <c r="AU199" i="3"/>
  <c r="AX199" i="3"/>
  <c r="BA199" i="3"/>
  <c r="H199" i="3"/>
  <c r="I199" i="3" s="1"/>
  <c r="CB199" i="3"/>
  <c r="W199" i="3"/>
  <c r="CQ199" i="3"/>
  <c r="AC199" i="3"/>
  <c r="BD199" i="3"/>
  <c r="Z199" i="3"/>
  <c r="BV199" i="3"/>
  <c r="BY199" i="3"/>
  <c r="AF199" i="3"/>
  <c r="AL199" i="3"/>
  <c r="CE199" i="3"/>
  <c r="CH199" i="3"/>
  <c r="Q199" i="3"/>
  <c r="CK199" i="3"/>
  <c r="BJ199" i="3"/>
  <c r="BG199" i="3"/>
  <c r="K199" i="3"/>
  <c r="N199" i="3"/>
  <c r="BM199" i="3"/>
  <c r="AI199" i="3"/>
  <c r="AO199" i="3"/>
  <c r="Q327" i="3"/>
  <c r="AO327" i="3"/>
  <c r="BM327" i="3"/>
  <c r="CK327" i="3"/>
  <c r="BS327" i="3"/>
  <c r="CT327" i="3"/>
  <c r="AC327" i="3"/>
  <c r="BA327" i="3"/>
  <c r="AU327" i="3"/>
  <c r="Z327" i="3"/>
  <c r="T327" i="3"/>
  <c r="AR327" i="3"/>
  <c r="BP327" i="3"/>
  <c r="CN327" i="3"/>
  <c r="W327" i="3"/>
  <c r="BV327" i="3"/>
  <c r="BY327" i="3"/>
  <c r="AX327" i="3"/>
  <c r="CQ327" i="3"/>
  <c r="CB327" i="3"/>
  <c r="BJ327" i="3"/>
  <c r="AL327" i="3"/>
  <c r="K327" i="3"/>
  <c r="CE327" i="3"/>
  <c r="BG327" i="3"/>
  <c r="AF327" i="3"/>
  <c r="AI327" i="3"/>
  <c r="H327" i="3"/>
  <c r="I327" i="3" s="1"/>
  <c r="N327" i="3"/>
  <c r="BD327" i="3"/>
  <c r="CH327" i="3"/>
  <c r="BJ94" i="3"/>
  <c r="AO94" i="3"/>
  <c r="T94" i="3"/>
  <c r="AR94" i="3"/>
  <c r="BS94" i="3"/>
  <c r="K94" i="3"/>
  <c r="AI94" i="3"/>
  <c r="BG94" i="3"/>
  <c r="CE94" i="3"/>
  <c r="N94" i="3"/>
  <c r="CH94" i="3"/>
  <c r="CK94" i="3"/>
  <c r="BP94" i="3"/>
  <c r="AL94" i="3"/>
  <c r="Q94" i="3"/>
  <c r="CQ94" i="3"/>
  <c r="BM94" i="3"/>
  <c r="CN94" i="3"/>
  <c r="W94" i="3"/>
  <c r="AU94" i="3"/>
  <c r="CT94" i="3"/>
  <c r="H94" i="3"/>
  <c r="I94" i="3" s="1"/>
  <c r="CB94" i="3"/>
  <c r="AX94" i="3"/>
  <c r="BA94" i="3"/>
  <c r="AC94" i="3"/>
  <c r="BY94" i="3"/>
  <c r="BD94" i="3"/>
  <c r="AF94" i="3"/>
  <c r="Z94" i="3"/>
  <c r="BV94" i="3"/>
  <c r="T42" i="3"/>
  <c r="AR42" i="3"/>
  <c r="BP42" i="3"/>
  <c r="CN42" i="3"/>
  <c r="AX42" i="3"/>
  <c r="CB42" i="3"/>
  <c r="Z42" i="3"/>
  <c r="CT42" i="3"/>
  <c r="AC42" i="3"/>
  <c r="BD42" i="3"/>
  <c r="BG42" i="3"/>
  <c r="W42" i="3"/>
  <c r="AU42" i="3"/>
  <c r="BS42" i="3"/>
  <c r="CQ42" i="3"/>
  <c r="AI42" i="3"/>
  <c r="BV42" i="3"/>
  <c r="BA42" i="3"/>
  <c r="H42" i="3"/>
  <c r="I42" i="3" s="1"/>
  <c r="K42" i="3"/>
  <c r="CE42" i="3"/>
  <c r="BY42" i="3"/>
  <c r="AF42" i="3"/>
  <c r="BM42" i="3"/>
  <c r="AO42" i="3"/>
  <c r="CH42" i="3"/>
  <c r="N42" i="3"/>
  <c r="CK42" i="3"/>
  <c r="Q42" i="3"/>
  <c r="BJ42" i="3"/>
  <c r="AL42" i="3"/>
  <c r="AX408" i="3"/>
  <c r="CT408" i="3"/>
  <c r="H408" i="3"/>
  <c r="I408" i="3" s="1"/>
  <c r="BG408" i="3"/>
  <c r="W408" i="3"/>
  <c r="AU408" i="3"/>
  <c r="BS408" i="3"/>
  <c r="CQ408" i="3"/>
  <c r="BV408" i="3"/>
  <c r="BY408" i="3"/>
  <c r="AF408" i="3"/>
  <c r="AI408" i="3"/>
  <c r="Z408" i="3"/>
  <c r="AC408" i="3"/>
  <c r="BD408" i="3"/>
  <c r="CE408" i="3"/>
  <c r="BA408" i="3"/>
  <c r="CB408" i="3"/>
  <c r="K408" i="3"/>
  <c r="CH408" i="3"/>
  <c r="CK408" i="3"/>
  <c r="BJ408" i="3"/>
  <c r="BP408" i="3"/>
  <c r="Q408" i="3"/>
  <c r="AR408" i="3"/>
  <c r="AL408" i="3"/>
  <c r="T408" i="3"/>
  <c r="BM408" i="3"/>
  <c r="AO408" i="3"/>
  <c r="CN408" i="3"/>
  <c r="N408" i="3"/>
  <c r="BG263" i="3"/>
  <c r="BJ263" i="3"/>
  <c r="H263" i="3"/>
  <c r="I263" i="3" s="1"/>
  <c r="AF263" i="3"/>
  <c r="BD263" i="3"/>
  <c r="CB263" i="3"/>
  <c r="AI263" i="3"/>
  <c r="N263" i="3"/>
  <c r="CK263" i="3"/>
  <c r="CN263" i="3"/>
  <c r="K263" i="3"/>
  <c r="CE263" i="3"/>
  <c r="AL263" i="3"/>
  <c r="AO263" i="3"/>
  <c r="T263" i="3"/>
  <c r="BP263" i="3"/>
  <c r="CH263" i="3"/>
  <c r="Q263" i="3"/>
  <c r="BM263" i="3"/>
  <c r="AR263" i="3"/>
  <c r="AC263" i="3"/>
  <c r="BA263" i="3"/>
  <c r="W263" i="3"/>
  <c r="CQ263" i="3"/>
  <c r="AU263" i="3"/>
  <c r="AX263" i="3"/>
  <c r="Z263" i="3"/>
  <c r="BV263" i="3"/>
  <c r="BY263" i="3"/>
  <c r="CT263" i="3"/>
  <c r="BS263" i="3"/>
  <c r="T422" i="3"/>
  <c r="AR422" i="3"/>
  <c r="BP422" i="3"/>
  <c r="CN422" i="3"/>
  <c r="CT422" i="3"/>
  <c r="AC422" i="3"/>
  <c r="AF422" i="3"/>
  <c r="Z422" i="3"/>
  <c r="W422" i="3"/>
  <c r="AU422" i="3"/>
  <c r="BS422" i="3"/>
  <c r="CQ422" i="3"/>
  <c r="AX422" i="3"/>
  <c r="BA422" i="3"/>
  <c r="H422" i="3"/>
  <c r="I422" i="3" s="1"/>
  <c r="BD422" i="3"/>
  <c r="BY422" i="3"/>
  <c r="CB422" i="3"/>
  <c r="BV422" i="3"/>
  <c r="Q422" i="3"/>
  <c r="BG422" i="3"/>
  <c r="AL422" i="3"/>
  <c r="AO422" i="3"/>
  <c r="CE422" i="3"/>
  <c r="CK422" i="3"/>
  <c r="BM422" i="3"/>
  <c r="K422" i="3"/>
  <c r="AI422" i="3"/>
  <c r="BJ422" i="3"/>
  <c r="N422" i="3"/>
  <c r="CH422" i="3"/>
  <c r="CN447" i="3"/>
  <c r="W447" i="3"/>
  <c r="BV447" i="3"/>
  <c r="Q447" i="3"/>
  <c r="AO447" i="3"/>
  <c r="BM447" i="3"/>
  <c r="CK447" i="3"/>
  <c r="BP447" i="3"/>
  <c r="AU447" i="3"/>
  <c r="AC447" i="3"/>
  <c r="BA447" i="3"/>
  <c r="AR447" i="3"/>
  <c r="BS447" i="3"/>
  <c r="Z447" i="3"/>
  <c r="BY447" i="3"/>
  <c r="T447" i="3"/>
  <c r="CQ447" i="3"/>
  <c r="AX447" i="3"/>
  <c r="CT447" i="3"/>
  <c r="BG447" i="3"/>
  <c r="H447" i="3"/>
  <c r="I447" i="3" s="1"/>
  <c r="N447" i="3"/>
  <c r="BJ447" i="3"/>
  <c r="K447" i="3"/>
  <c r="BD447" i="3"/>
  <c r="AL447" i="3"/>
  <c r="CH447" i="3"/>
  <c r="AF447" i="3"/>
  <c r="CB447" i="3"/>
  <c r="AI447" i="3"/>
  <c r="CE447" i="3"/>
  <c r="BY302" i="3"/>
  <c r="BD302" i="3"/>
  <c r="N302" i="3"/>
  <c r="CH302" i="3"/>
  <c r="Z302" i="3"/>
  <c r="AX302" i="3"/>
  <c r="BV302" i="3"/>
  <c r="CT302" i="3"/>
  <c r="AI302" i="3"/>
  <c r="AC302" i="3"/>
  <c r="BA302" i="3"/>
  <c r="AF302" i="3"/>
  <c r="CB302" i="3"/>
  <c r="BG302" i="3"/>
  <c r="BJ302" i="3"/>
  <c r="H302" i="3"/>
  <c r="I302" i="3" s="1"/>
  <c r="CE302" i="3"/>
  <c r="K302" i="3"/>
  <c r="AL302" i="3"/>
  <c r="Q302" i="3"/>
  <c r="BM302" i="3"/>
  <c r="BP302" i="3"/>
  <c r="AO302" i="3"/>
  <c r="AR302" i="3"/>
  <c r="CK302" i="3"/>
  <c r="T302" i="3"/>
  <c r="AU302" i="3"/>
  <c r="CN302" i="3"/>
  <c r="BS302" i="3"/>
  <c r="W302" i="3"/>
  <c r="CQ302" i="3"/>
  <c r="K390" i="3"/>
  <c r="AI390" i="3"/>
  <c r="BG390" i="3"/>
  <c r="CE390" i="3"/>
  <c r="T390" i="3"/>
  <c r="CN390" i="3"/>
  <c r="AO390" i="3"/>
  <c r="AR390" i="3"/>
  <c r="AU390" i="3"/>
  <c r="N390" i="3"/>
  <c r="AL390" i="3"/>
  <c r="BJ390" i="3"/>
  <c r="CH390" i="3"/>
  <c r="Q390" i="3"/>
  <c r="BM390" i="3"/>
  <c r="CQ390" i="3"/>
  <c r="CK390" i="3"/>
  <c r="BP390" i="3"/>
  <c r="BS390" i="3"/>
  <c r="W390" i="3"/>
  <c r="BA390" i="3"/>
  <c r="BD390" i="3"/>
  <c r="BY390" i="3"/>
  <c r="BV390" i="3"/>
  <c r="H390" i="3"/>
  <c r="I390" i="3" s="1"/>
  <c r="Z390" i="3"/>
  <c r="CB390" i="3"/>
  <c r="AX390" i="3"/>
  <c r="CT390" i="3"/>
  <c r="AC390" i="3"/>
  <c r="AF390" i="3"/>
  <c r="K378" i="3"/>
  <c r="AI378" i="3"/>
  <c r="BG378" i="3"/>
  <c r="CE378" i="3"/>
  <c r="CN378" i="3"/>
  <c r="CQ378" i="3"/>
  <c r="AO378" i="3"/>
  <c r="W378" i="3"/>
  <c r="N378" i="3"/>
  <c r="AL378" i="3"/>
  <c r="BJ378" i="3"/>
  <c r="CH378" i="3"/>
  <c r="Q378" i="3"/>
  <c r="CK378" i="3"/>
  <c r="BP378" i="3"/>
  <c r="BS378" i="3"/>
  <c r="T378" i="3"/>
  <c r="AU378" i="3"/>
  <c r="BM378" i="3"/>
  <c r="AR378" i="3"/>
  <c r="H378" i="3"/>
  <c r="I378" i="3" s="1"/>
  <c r="AX378" i="3"/>
  <c r="Z378" i="3"/>
  <c r="AC378" i="3"/>
  <c r="AF378" i="3"/>
  <c r="CB378" i="3"/>
  <c r="BD378" i="3"/>
  <c r="BV378" i="3"/>
  <c r="CT378" i="3"/>
  <c r="BA378" i="3"/>
  <c r="BY378" i="3"/>
  <c r="K403" i="3"/>
  <c r="AI403" i="3"/>
  <c r="BG403" i="3"/>
  <c r="CE403" i="3"/>
  <c r="BP403" i="3"/>
  <c r="CQ403" i="3"/>
  <c r="CK403" i="3"/>
  <c r="N403" i="3"/>
  <c r="AL403" i="3"/>
  <c r="BJ403" i="3"/>
  <c r="CH403" i="3"/>
  <c r="AO403" i="3"/>
  <c r="T403" i="3"/>
  <c r="CN403" i="3"/>
  <c r="AU403" i="3"/>
  <c r="BM403" i="3"/>
  <c r="BS403" i="3"/>
  <c r="Q403" i="3"/>
  <c r="AR403" i="3"/>
  <c r="W403" i="3"/>
  <c r="CT403" i="3"/>
  <c r="BV403" i="3"/>
  <c r="BY403" i="3"/>
  <c r="AX403" i="3"/>
  <c r="BD403" i="3"/>
  <c r="AC403" i="3"/>
  <c r="AF403" i="3"/>
  <c r="CB403" i="3"/>
  <c r="Z403" i="3"/>
  <c r="BA403" i="3"/>
  <c r="H403" i="3"/>
  <c r="I403" i="3" s="1"/>
  <c r="Z134" i="3"/>
  <c r="AX134" i="3"/>
  <c r="BV134" i="3"/>
  <c r="CT134" i="3"/>
  <c r="BD134" i="3"/>
  <c r="BG134" i="3"/>
  <c r="BJ134" i="3"/>
  <c r="AF134" i="3"/>
  <c r="AL134" i="3"/>
  <c r="AC134" i="3"/>
  <c r="BA134" i="3"/>
  <c r="BY134" i="3"/>
  <c r="H134" i="3"/>
  <c r="I134" i="3" s="1"/>
  <c r="AI134" i="3"/>
  <c r="CH134" i="3"/>
  <c r="CB134" i="3"/>
  <c r="K134" i="3"/>
  <c r="CE134" i="3"/>
  <c r="N134" i="3"/>
  <c r="W134" i="3"/>
  <c r="AO134" i="3"/>
  <c r="AR134" i="3"/>
  <c r="AU134" i="3"/>
  <c r="Q134" i="3"/>
  <c r="T134" i="3"/>
  <c r="CN134" i="3"/>
  <c r="CQ134" i="3"/>
  <c r="BM134" i="3"/>
  <c r="BP134" i="3"/>
  <c r="BS134" i="3"/>
  <c r="CK134" i="3"/>
  <c r="AC216" i="3"/>
  <c r="BA216" i="3"/>
  <c r="BY216" i="3"/>
  <c r="AU216" i="3"/>
  <c r="CT216" i="3"/>
  <c r="W216" i="3"/>
  <c r="BV216" i="3"/>
  <c r="AX216" i="3"/>
  <c r="CB216" i="3"/>
  <c r="K216" i="3"/>
  <c r="AL216" i="3"/>
  <c r="CQ216" i="3"/>
  <c r="N216" i="3"/>
  <c r="AO216" i="3"/>
  <c r="BS216" i="3"/>
  <c r="Q216" i="3"/>
  <c r="AR216" i="3"/>
  <c r="AF216" i="3"/>
  <c r="BM216" i="3"/>
  <c r="AI216" i="3"/>
  <c r="BP216" i="3"/>
  <c r="H216" i="3"/>
  <c r="I216" i="3" s="1"/>
  <c r="CE216" i="3"/>
  <c r="T216" i="3"/>
  <c r="BD216" i="3"/>
  <c r="CH216" i="3"/>
  <c r="Z216" i="3"/>
  <c r="BJ216" i="3"/>
  <c r="CN216" i="3"/>
  <c r="BG216" i="3"/>
  <c r="CK216" i="3"/>
  <c r="AC415" i="3"/>
  <c r="BA415" i="3"/>
  <c r="BY415" i="3"/>
  <c r="H415" i="3"/>
  <c r="I415" i="3" s="1"/>
  <c r="AF415" i="3"/>
  <c r="BD415" i="3"/>
  <c r="CB415" i="3"/>
  <c r="Z415" i="3"/>
  <c r="CE415" i="3"/>
  <c r="BJ415" i="3"/>
  <c r="BG415" i="3"/>
  <c r="CH415" i="3"/>
  <c r="CK415" i="3"/>
  <c r="AI415" i="3"/>
  <c r="K415" i="3"/>
  <c r="AL415" i="3"/>
  <c r="BM415" i="3"/>
  <c r="CN415" i="3"/>
  <c r="CT415" i="3"/>
  <c r="BS415" i="3"/>
  <c r="AO415" i="3"/>
  <c r="BV415" i="3"/>
  <c r="N415" i="3"/>
  <c r="AR415" i="3"/>
  <c r="AU415" i="3"/>
  <c r="BP415" i="3"/>
  <c r="Q415" i="3"/>
  <c r="AX415" i="3"/>
  <c r="T415" i="3"/>
  <c r="W415" i="3"/>
  <c r="CQ415" i="3"/>
  <c r="AC243" i="3"/>
  <c r="BA243" i="3"/>
  <c r="BY243" i="3"/>
  <c r="H243" i="3"/>
  <c r="I243" i="3" s="1"/>
  <c r="AF243" i="3"/>
  <c r="BD243" i="3"/>
  <c r="CB243" i="3"/>
  <c r="K243" i="3"/>
  <c r="AI243" i="3"/>
  <c r="BG243" i="3"/>
  <c r="CE243" i="3"/>
  <c r="AU243" i="3"/>
  <c r="T243" i="3"/>
  <c r="AX243" i="3"/>
  <c r="W243" i="3"/>
  <c r="Z243" i="3"/>
  <c r="AO243" i="3"/>
  <c r="BV243" i="3"/>
  <c r="AR243" i="3"/>
  <c r="Q243" i="3"/>
  <c r="CH243" i="3"/>
  <c r="CK243" i="3"/>
  <c r="BJ243" i="3"/>
  <c r="BM243" i="3"/>
  <c r="AL243" i="3"/>
  <c r="CT243" i="3"/>
  <c r="BS243" i="3"/>
  <c r="N243" i="3"/>
  <c r="BP243" i="3"/>
  <c r="CQ243" i="3"/>
  <c r="CN243" i="3"/>
  <c r="T240" i="3"/>
  <c r="AR240" i="3"/>
  <c r="BP240" i="3"/>
  <c r="CN240" i="3"/>
  <c r="W240" i="3"/>
  <c r="AU240" i="3"/>
  <c r="BS240" i="3"/>
  <c r="CQ240" i="3"/>
  <c r="Z240" i="3"/>
  <c r="AX240" i="3"/>
  <c r="BV240" i="3"/>
  <c r="CT240" i="3"/>
  <c r="AF240" i="3"/>
  <c r="CK240" i="3"/>
  <c r="BJ240" i="3"/>
  <c r="AI240" i="3"/>
  <c r="H240" i="3"/>
  <c r="I240" i="3" s="1"/>
  <c r="BM240" i="3"/>
  <c r="K240" i="3"/>
  <c r="CE240" i="3"/>
  <c r="Q240" i="3"/>
  <c r="BA240" i="3"/>
  <c r="CH240" i="3"/>
  <c r="BD240" i="3"/>
  <c r="AC240" i="3"/>
  <c r="CB240" i="3"/>
  <c r="N240" i="3"/>
  <c r="BG240" i="3"/>
  <c r="AO240" i="3"/>
  <c r="AL240" i="3"/>
  <c r="BY240" i="3"/>
  <c r="H338" i="3"/>
  <c r="I338" i="3" s="1"/>
  <c r="AF338" i="3"/>
  <c r="BD338" i="3"/>
  <c r="CB338" i="3"/>
  <c r="K338" i="3"/>
  <c r="AI338" i="3"/>
  <c r="BG338" i="3"/>
  <c r="CE338" i="3"/>
  <c r="N338" i="3"/>
  <c r="AO338" i="3"/>
  <c r="BP338" i="3"/>
  <c r="CQ338" i="3"/>
  <c r="Q338" i="3"/>
  <c r="AR338" i="3"/>
  <c r="BS338" i="3"/>
  <c r="CT338" i="3"/>
  <c r="W338" i="3"/>
  <c r="AX338" i="3"/>
  <c r="BY338" i="3"/>
  <c r="AU338" i="3"/>
  <c r="AL338" i="3"/>
  <c r="BV338" i="3"/>
  <c r="CH338" i="3"/>
  <c r="CK338" i="3"/>
  <c r="BM338" i="3"/>
  <c r="CN338" i="3"/>
  <c r="BA338" i="3"/>
  <c r="T338" i="3"/>
  <c r="BJ338" i="3"/>
  <c r="Z338" i="3"/>
  <c r="AC338" i="3"/>
  <c r="N305" i="3"/>
  <c r="AL305" i="3"/>
  <c r="BJ305" i="3"/>
  <c r="CH305" i="3"/>
  <c r="Q305" i="3"/>
  <c r="AO305" i="3"/>
  <c r="BM305" i="3"/>
  <c r="CK305" i="3"/>
  <c r="Z305" i="3"/>
  <c r="BA305" i="3"/>
  <c r="CB305" i="3"/>
  <c r="AC305" i="3"/>
  <c r="BD305" i="3"/>
  <c r="CE305" i="3"/>
  <c r="K305" i="3"/>
  <c r="BP305" i="3"/>
  <c r="CQ305" i="3"/>
  <c r="AR305" i="3"/>
  <c r="BS305" i="3"/>
  <c r="CT305" i="3"/>
  <c r="W305" i="3"/>
  <c r="AX305" i="3"/>
  <c r="BY305" i="3"/>
  <c r="CN305" i="3"/>
  <c r="H305" i="3"/>
  <c r="I305" i="3" s="1"/>
  <c r="AU305" i="3"/>
  <c r="T305" i="3"/>
  <c r="AI305" i="3"/>
  <c r="BV305" i="3"/>
  <c r="BG305" i="3"/>
  <c r="AF305" i="3"/>
  <c r="AC30" i="3"/>
  <c r="BA30" i="3"/>
  <c r="BY30" i="3"/>
  <c r="H30" i="3"/>
  <c r="I30" i="3" s="1"/>
  <c r="BG30" i="3"/>
  <c r="AI30" i="3"/>
  <c r="CH30" i="3"/>
  <c r="K30" i="3"/>
  <c r="BJ30" i="3"/>
  <c r="AL30" i="3"/>
  <c r="CK30" i="3"/>
  <c r="N30" i="3"/>
  <c r="BM30" i="3"/>
  <c r="AU30" i="3"/>
  <c r="CT30" i="3"/>
  <c r="AF30" i="3"/>
  <c r="CQ30" i="3"/>
  <c r="BP30" i="3"/>
  <c r="BS30" i="3"/>
  <c r="AO30" i="3"/>
  <c r="BV30" i="3"/>
  <c r="AR30" i="3"/>
  <c r="Q30" i="3"/>
  <c r="CB30" i="3"/>
  <c r="Z30" i="3"/>
  <c r="CN30" i="3"/>
  <c r="AX30" i="3"/>
  <c r="T30" i="3"/>
  <c r="W30" i="3"/>
  <c r="CE30" i="3"/>
  <c r="BD30" i="3"/>
  <c r="K56" i="3"/>
  <c r="AI56" i="3"/>
  <c r="BG56" i="3"/>
  <c r="CE56" i="3"/>
  <c r="N56" i="3"/>
  <c r="AL56" i="3"/>
  <c r="BJ56" i="3"/>
  <c r="CH56" i="3"/>
  <c r="W56" i="3"/>
  <c r="AX56" i="3"/>
  <c r="BY56" i="3"/>
  <c r="Z56" i="3"/>
  <c r="BA56" i="3"/>
  <c r="CB56" i="3"/>
  <c r="H56" i="3"/>
  <c r="I56" i="3" s="1"/>
  <c r="BM56" i="3"/>
  <c r="CN56" i="3"/>
  <c r="AF56" i="3"/>
  <c r="CT56" i="3"/>
  <c r="BP56" i="3"/>
  <c r="BS56" i="3"/>
  <c r="AO56" i="3"/>
  <c r="BV56" i="3"/>
  <c r="AR56" i="3"/>
  <c r="Q56" i="3"/>
  <c r="AU56" i="3"/>
  <c r="AC56" i="3"/>
  <c r="CQ56" i="3"/>
  <c r="T56" i="3"/>
  <c r="BD56" i="3"/>
  <c r="CK56" i="3"/>
  <c r="Z323" i="3"/>
  <c r="AX323" i="3"/>
  <c r="BV323" i="3"/>
  <c r="CT323" i="3"/>
  <c r="AC323" i="3"/>
  <c r="BA323" i="3"/>
  <c r="BY323" i="3"/>
  <c r="H323" i="3"/>
  <c r="I323" i="3" s="1"/>
  <c r="AI323" i="3"/>
  <c r="BJ323" i="3"/>
  <c r="CK323" i="3"/>
  <c r="K323" i="3"/>
  <c r="AL323" i="3"/>
  <c r="BM323" i="3"/>
  <c r="CN323" i="3"/>
  <c r="W323" i="3"/>
  <c r="CB323" i="3"/>
  <c r="AF323" i="3"/>
  <c r="BG323" i="3"/>
  <c r="CH323" i="3"/>
  <c r="Q323" i="3"/>
  <c r="T323" i="3"/>
  <c r="BD323" i="3"/>
  <c r="CQ323" i="3"/>
  <c r="N323" i="3"/>
  <c r="AU323" i="3"/>
  <c r="CE323" i="3"/>
  <c r="BP323" i="3"/>
  <c r="BS323" i="3"/>
  <c r="AO323" i="3"/>
  <c r="AR323" i="3"/>
  <c r="T38" i="3"/>
  <c r="AR38" i="3"/>
  <c r="BP38" i="3"/>
  <c r="CN38" i="3"/>
  <c r="W38" i="3"/>
  <c r="AU38" i="3"/>
  <c r="BS38" i="3"/>
  <c r="CQ38" i="3"/>
  <c r="AF38" i="3"/>
  <c r="BG38" i="3"/>
  <c r="CH38" i="3"/>
  <c r="H38" i="3"/>
  <c r="I38" i="3" s="1"/>
  <c r="AI38" i="3"/>
  <c r="BJ38" i="3"/>
  <c r="CK38" i="3"/>
  <c r="K38" i="3"/>
  <c r="AL38" i="3"/>
  <c r="BM38" i="3"/>
  <c r="BD38" i="3"/>
  <c r="Z38" i="3"/>
  <c r="AC38" i="3"/>
  <c r="CT38" i="3"/>
  <c r="BV38" i="3"/>
  <c r="AO38" i="3"/>
  <c r="BY38" i="3"/>
  <c r="BA38" i="3"/>
  <c r="CB38" i="3"/>
  <c r="CE38" i="3"/>
  <c r="AX38" i="3"/>
  <c r="N38" i="3"/>
  <c r="Q38" i="3"/>
  <c r="N161" i="3"/>
  <c r="AL161" i="3"/>
  <c r="BJ161" i="3"/>
  <c r="CH161" i="3"/>
  <c r="Q161" i="3"/>
  <c r="BP161" i="3"/>
  <c r="AR161" i="3"/>
  <c r="CQ161" i="3"/>
  <c r="T161" i="3"/>
  <c r="BS161" i="3"/>
  <c r="W161" i="3"/>
  <c r="BV161" i="3"/>
  <c r="AI161" i="3"/>
  <c r="BM161" i="3"/>
  <c r="H161" i="3"/>
  <c r="I161" i="3" s="1"/>
  <c r="CT161" i="3"/>
  <c r="AO161" i="3"/>
  <c r="K161" i="3"/>
  <c r="AU161" i="3"/>
  <c r="BY161" i="3"/>
  <c r="AF161" i="3"/>
  <c r="BG161" i="3"/>
  <c r="CB161" i="3"/>
  <c r="CE161" i="3"/>
  <c r="BA161" i="3"/>
  <c r="CK161" i="3"/>
  <c r="BD161" i="3"/>
  <c r="CN161" i="3"/>
  <c r="AX161" i="3"/>
  <c r="AC161" i="3"/>
  <c r="Z161" i="3"/>
  <c r="N208" i="3"/>
  <c r="AL208" i="3"/>
  <c r="BJ208" i="3"/>
  <c r="CH208" i="3"/>
  <c r="Z208" i="3"/>
  <c r="BY208" i="3"/>
  <c r="BA208" i="3"/>
  <c r="AC208" i="3"/>
  <c r="CB208" i="3"/>
  <c r="AF208" i="3"/>
  <c r="CE208" i="3"/>
  <c r="CN208" i="3"/>
  <c r="BM208" i="3"/>
  <c r="CQ208" i="3"/>
  <c r="H208" i="3"/>
  <c r="I208" i="3" s="1"/>
  <c r="AO208" i="3"/>
  <c r="BP208" i="3"/>
  <c r="CT208" i="3"/>
  <c r="K208" i="3"/>
  <c r="BS208" i="3"/>
  <c r="AR208" i="3"/>
  <c r="BV208" i="3"/>
  <c r="Q208" i="3"/>
  <c r="T208" i="3"/>
  <c r="CK208" i="3"/>
  <c r="AI208" i="3"/>
  <c r="AU208" i="3"/>
  <c r="AX208" i="3"/>
  <c r="BD208" i="3"/>
  <c r="BG208" i="3"/>
  <c r="W208" i="3"/>
  <c r="N46" i="3"/>
  <c r="AL46" i="3"/>
  <c r="BJ46" i="3"/>
  <c r="CH46" i="3"/>
  <c r="Q46" i="3"/>
  <c r="BP46" i="3"/>
  <c r="AR46" i="3"/>
  <c r="CQ46" i="3"/>
  <c r="T46" i="3"/>
  <c r="BS46" i="3"/>
  <c r="AU46" i="3"/>
  <c r="CT46" i="3"/>
  <c r="W46" i="3"/>
  <c r="BV46" i="3"/>
  <c r="BD46" i="3"/>
  <c r="H46" i="3"/>
  <c r="I46" i="3" s="1"/>
  <c r="AO46" i="3"/>
  <c r="K46" i="3"/>
  <c r="BY46" i="3"/>
  <c r="CB46" i="3"/>
  <c r="AX46" i="3"/>
  <c r="CE46" i="3"/>
  <c r="BA46" i="3"/>
  <c r="Z46" i="3"/>
  <c r="CK46" i="3"/>
  <c r="AI46" i="3"/>
  <c r="CN46" i="3"/>
  <c r="BG46" i="3"/>
  <c r="AF46" i="3"/>
  <c r="BM46" i="3"/>
  <c r="AC46" i="3"/>
  <c r="W271" i="3"/>
  <c r="AU271" i="3"/>
  <c r="BS271" i="3"/>
  <c r="CQ271" i="3"/>
  <c r="Z271" i="3"/>
  <c r="AX271" i="3"/>
  <c r="BV271" i="3"/>
  <c r="CT271" i="3"/>
  <c r="H271" i="3"/>
  <c r="I271" i="3" s="1"/>
  <c r="AI271" i="3"/>
  <c r="BJ271" i="3"/>
  <c r="CK271" i="3"/>
  <c r="K271" i="3"/>
  <c r="AL271" i="3"/>
  <c r="BM271" i="3"/>
  <c r="CN271" i="3"/>
  <c r="T271" i="3"/>
  <c r="BY271" i="3"/>
  <c r="BA271" i="3"/>
  <c r="CB271" i="3"/>
  <c r="AF271" i="3"/>
  <c r="BG271" i="3"/>
  <c r="CH271" i="3"/>
  <c r="AO271" i="3"/>
  <c r="AR271" i="3"/>
  <c r="CE271" i="3"/>
  <c r="N271" i="3"/>
  <c r="BD271" i="3"/>
  <c r="BP271" i="3"/>
  <c r="Q271" i="3"/>
  <c r="AC271" i="3"/>
  <c r="H349" i="3"/>
  <c r="I349" i="3" s="1"/>
  <c r="AF349" i="3"/>
  <c r="BD349" i="3"/>
  <c r="CB349" i="3"/>
  <c r="K349" i="3"/>
  <c r="AI349" i="3"/>
  <c r="BG349" i="3"/>
  <c r="CE349" i="3"/>
  <c r="Z349" i="3"/>
  <c r="BA349" i="3"/>
  <c r="AC349" i="3"/>
  <c r="CH349" i="3"/>
  <c r="AL349" i="3"/>
  <c r="BM349" i="3"/>
  <c r="CN349" i="3"/>
  <c r="AO349" i="3"/>
  <c r="BS349" i="3"/>
  <c r="Q349" i="3"/>
  <c r="AR349" i="3"/>
  <c r="BV349" i="3"/>
  <c r="N349" i="3"/>
  <c r="AU349" i="3"/>
  <c r="BY349" i="3"/>
  <c r="AX349" i="3"/>
  <c r="T349" i="3"/>
  <c r="W349" i="3"/>
  <c r="CK349" i="3"/>
  <c r="BP349" i="3"/>
  <c r="CT349" i="3"/>
  <c r="BJ349" i="3"/>
  <c r="CQ349" i="3"/>
  <c r="AC105" i="3"/>
  <c r="BA105" i="3"/>
  <c r="BY105" i="3"/>
  <c r="H105" i="3"/>
  <c r="I105" i="3" s="1"/>
  <c r="AF105" i="3"/>
  <c r="BD105" i="3"/>
  <c r="CB105" i="3"/>
  <c r="BG105" i="3"/>
  <c r="CH105" i="3"/>
  <c r="AI105" i="3"/>
  <c r="BJ105" i="3"/>
  <c r="CK105" i="3"/>
  <c r="K105" i="3"/>
  <c r="AL105" i="3"/>
  <c r="BM105" i="3"/>
  <c r="CN105" i="3"/>
  <c r="Q105" i="3"/>
  <c r="AU105" i="3"/>
  <c r="CE105" i="3"/>
  <c r="T105" i="3"/>
  <c r="AX105" i="3"/>
  <c r="W105" i="3"/>
  <c r="Z105" i="3"/>
  <c r="CQ105" i="3"/>
  <c r="CT105" i="3"/>
  <c r="BP105" i="3"/>
  <c r="N105" i="3"/>
  <c r="AR105" i="3"/>
  <c r="BS105" i="3"/>
  <c r="BV105" i="3"/>
  <c r="AO105" i="3"/>
  <c r="AC193" i="3"/>
  <c r="BA193" i="3"/>
  <c r="BY193" i="3"/>
  <c r="AX193" i="3"/>
  <c r="Z193" i="3"/>
  <c r="CB193" i="3"/>
  <c r="AF193" i="3"/>
  <c r="CE193" i="3"/>
  <c r="W193" i="3"/>
  <c r="BD193" i="3"/>
  <c r="CH193" i="3"/>
  <c r="BG193" i="3"/>
  <c r="CK193" i="3"/>
  <c r="H193" i="3"/>
  <c r="I193" i="3" s="1"/>
  <c r="CN193" i="3"/>
  <c r="AL193" i="3"/>
  <c r="BP193" i="3"/>
  <c r="K193" i="3"/>
  <c r="AO193" i="3"/>
  <c r="BS193" i="3"/>
  <c r="Q193" i="3"/>
  <c r="AU193" i="3"/>
  <c r="T193" i="3"/>
  <c r="AI193" i="3"/>
  <c r="BM193" i="3"/>
  <c r="CT193" i="3"/>
  <c r="BJ193" i="3"/>
  <c r="BV193" i="3"/>
  <c r="CQ193" i="3"/>
  <c r="N193" i="3"/>
  <c r="AR193" i="3"/>
  <c r="Q249" i="3"/>
  <c r="AO249" i="3"/>
  <c r="BM249" i="3"/>
  <c r="CK249" i="3"/>
  <c r="T249" i="3"/>
  <c r="AR249" i="3"/>
  <c r="BP249" i="3"/>
  <c r="CN249" i="3"/>
  <c r="W249" i="3"/>
  <c r="AU249" i="3"/>
  <c r="BS249" i="3"/>
  <c r="CQ249" i="3"/>
  <c r="BD249" i="3"/>
  <c r="AC249" i="3"/>
  <c r="CH249" i="3"/>
  <c r="BG249" i="3"/>
  <c r="AF249" i="3"/>
  <c r="H249" i="3"/>
  <c r="I249" i="3" s="1"/>
  <c r="CT249" i="3"/>
  <c r="K249" i="3"/>
  <c r="BV249" i="3"/>
  <c r="BY249" i="3"/>
  <c r="BA249" i="3"/>
  <c r="Z249" i="3"/>
  <c r="CE249" i="3"/>
  <c r="AX249" i="3"/>
  <c r="N249" i="3"/>
  <c r="BJ249" i="3"/>
  <c r="CB249" i="3"/>
  <c r="AI249" i="3"/>
  <c r="AL249" i="3"/>
  <c r="T60" i="3"/>
  <c r="AR60" i="3"/>
  <c r="BP60" i="3"/>
  <c r="CN60" i="3"/>
  <c r="W60" i="3"/>
  <c r="AU60" i="3"/>
  <c r="BS60" i="3"/>
  <c r="CQ60" i="3"/>
  <c r="AF60" i="3"/>
  <c r="BG60" i="3"/>
  <c r="CH60" i="3"/>
  <c r="H60" i="3"/>
  <c r="I60" i="3" s="1"/>
  <c r="AI60" i="3"/>
  <c r="BJ60" i="3"/>
  <c r="CK60" i="3"/>
  <c r="Q60" i="3"/>
  <c r="BV60" i="3"/>
  <c r="K60" i="3"/>
  <c r="BY60" i="3"/>
  <c r="N60" i="3"/>
  <c r="CB60" i="3"/>
  <c r="AX60" i="3"/>
  <c r="CE60" i="3"/>
  <c r="BA60" i="3"/>
  <c r="Z60" i="3"/>
  <c r="BD60" i="3"/>
  <c r="AC60" i="3"/>
  <c r="AO60" i="3"/>
  <c r="CT60" i="3"/>
  <c r="AL60" i="3"/>
  <c r="BM60" i="3"/>
  <c r="Z402" i="3"/>
  <c r="AX402" i="3"/>
  <c r="BV402" i="3"/>
  <c r="CT402" i="3"/>
  <c r="AC402" i="3"/>
  <c r="BA402" i="3"/>
  <c r="BY402" i="3"/>
  <c r="W402" i="3"/>
  <c r="CB402" i="3"/>
  <c r="BG402" i="3"/>
  <c r="CH402" i="3"/>
  <c r="BD402" i="3"/>
  <c r="CE402" i="3"/>
  <c r="AF402" i="3"/>
  <c r="H402" i="3"/>
  <c r="I402" i="3" s="1"/>
  <c r="AI402" i="3"/>
  <c r="BJ402" i="3"/>
  <c r="CK402" i="3"/>
  <c r="BP402" i="3"/>
  <c r="AO402" i="3"/>
  <c r="AL402" i="3"/>
  <c r="K402" i="3"/>
  <c r="AR402" i="3"/>
  <c r="N402" i="3"/>
  <c r="BS402" i="3"/>
  <c r="AU402" i="3"/>
  <c r="Q402" i="3"/>
  <c r="T402" i="3"/>
  <c r="CN402" i="3"/>
  <c r="CQ402" i="3"/>
  <c r="BM402" i="3"/>
  <c r="T321" i="3"/>
  <c r="AR321" i="3"/>
  <c r="BP321" i="3"/>
  <c r="CN321" i="3"/>
  <c r="W321" i="3"/>
  <c r="AU321" i="3"/>
  <c r="BS321" i="3"/>
  <c r="CQ321" i="3"/>
  <c r="AC321" i="3"/>
  <c r="BD321" i="3"/>
  <c r="CE321" i="3"/>
  <c r="AF321" i="3"/>
  <c r="BG321" i="3"/>
  <c r="CH321" i="3"/>
  <c r="Q321" i="3"/>
  <c r="BV321" i="3"/>
  <c r="Z321" i="3"/>
  <c r="BA321" i="3"/>
  <c r="CB321" i="3"/>
  <c r="BJ321" i="3"/>
  <c r="CT321" i="3"/>
  <c r="AL321" i="3"/>
  <c r="BM321" i="3"/>
  <c r="AI321" i="3"/>
  <c r="H321" i="3"/>
  <c r="I321" i="3" s="1"/>
  <c r="AO321" i="3"/>
  <c r="BY321" i="3"/>
  <c r="K321" i="3"/>
  <c r="CK321" i="3"/>
  <c r="AX321" i="3"/>
  <c r="N321" i="3"/>
  <c r="W15" i="3"/>
  <c r="AU15" i="3"/>
  <c r="BS15" i="3"/>
  <c r="CQ15" i="3"/>
  <c r="Z15" i="3"/>
  <c r="AX15" i="3"/>
  <c r="BV15" i="3"/>
  <c r="CT15" i="3"/>
  <c r="AF15" i="3"/>
  <c r="BG15" i="3"/>
  <c r="CH15" i="3"/>
  <c r="H15" i="3"/>
  <c r="I15" i="3" s="1"/>
  <c r="AI15" i="3"/>
  <c r="BJ15" i="3"/>
  <c r="CK15" i="3"/>
  <c r="K15" i="3"/>
  <c r="AL15" i="3"/>
  <c r="BM15" i="3"/>
  <c r="CN15" i="3"/>
  <c r="AC15" i="3"/>
  <c r="BP15" i="3"/>
  <c r="AO15" i="3"/>
  <c r="BY15" i="3"/>
  <c r="AR15" i="3"/>
  <c r="T15" i="3"/>
  <c r="BD15" i="3"/>
  <c r="CB15" i="3"/>
  <c r="CE15" i="3"/>
  <c r="Q15" i="3"/>
  <c r="BA15" i="3"/>
  <c r="N15" i="3"/>
  <c r="K33" i="3"/>
  <c r="AI33" i="3"/>
  <c r="BG33" i="3"/>
  <c r="CE33" i="3"/>
  <c r="N33" i="3"/>
  <c r="AL33" i="3"/>
  <c r="BJ33" i="3"/>
  <c r="CH33" i="3"/>
  <c r="H33" i="3"/>
  <c r="I33" i="3" s="1"/>
  <c r="BM33" i="3"/>
  <c r="CN33" i="3"/>
  <c r="AO33" i="3"/>
  <c r="BP33" i="3"/>
  <c r="CQ33" i="3"/>
  <c r="Q33" i="3"/>
  <c r="AR33" i="3"/>
  <c r="BS33" i="3"/>
  <c r="CT33" i="3"/>
  <c r="BV33" i="3"/>
  <c r="BY33" i="3"/>
  <c r="AU33" i="3"/>
  <c r="CB33" i="3"/>
  <c r="T33" i="3"/>
  <c r="AX33" i="3"/>
  <c r="W33" i="3"/>
  <c r="BA33" i="3"/>
  <c r="CK33" i="3"/>
  <c r="Z33" i="3"/>
  <c r="BD33" i="3"/>
  <c r="AC33" i="3"/>
  <c r="AF33" i="3"/>
  <c r="Z166" i="3"/>
  <c r="AX166" i="3"/>
  <c r="BV166" i="3"/>
  <c r="CT166" i="3"/>
  <c r="AO166" i="3"/>
  <c r="CN166" i="3"/>
  <c r="Q166" i="3"/>
  <c r="BP166" i="3"/>
  <c r="AR166" i="3"/>
  <c r="CQ166" i="3"/>
  <c r="AU166" i="3"/>
  <c r="AF166" i="3"/>
  <c r="BJ166" i="3"/>
  <c r="CK166" i="3"/>
  <c r="H166" i="3"/>
  <c r="I166" i="3" s="1"/>
  <c r="AI166" i="3"/>
  <c r="BM166" i="3"/>
  <c r="K166" i="3"/>
  <c r="AL166" i="3"/>
  <c r="BS166" i="3"/>
  <c r="N166" i="3"/>
  <c r="BY166" i="3"/>
  <c r="W166" i="3"/>
  <c r="BG166" i="3"/>
  <c r="CB166" i="3"/>
  <c r="CE166" i="3"/>
  <c r="T166" i="3"/>
  <c r="BD166" i="3"/>
  <c r="CH166" i="3"/>
  <c r="BA166" i="3"/>
  <c r="AC166" i="3"/>
  <c r="Z242" i="3"/>
  <c r="AX242" i="3"/>
  <c r="BV242" i="3"/>
  <c r="CT242" i="3"/>
  <c r="AC242" i="3"/>
  <c r="BA242" i="3"/>
  <c r="BY242" i="3"/>
  <c r="H242" i="3"/>
  <c r="I242" i="3" s="1"/>
  <c r="AF242" i="3"/>
  <c r="BD242" i="3"/>
  <c r="CB242" i="3"/>
  <c r="CE242" i="3"/>
  <c r="W242" i="3"/>
  <c r="CH242" i="3"/>
  <c r="BG242" i="3"/>
  <c r="BJ242" i="3"/>
  <c r="BM242" i="3"/>
  <c r="AI242" i="3"/>
  <c r="BP242" i="3"/>
  <c r="AL242" i="3"/>
  <c r="Q242" i="3"/>
  <c r="AU242" i="3"/>
  <c r="T242" i="3"/>
  <c r="CK242" i="3"/>
  <c r="CQ242" i="3"/>
  <c r="BS242" i="3"/>
  <c r="AO242" i="3"/>
  <c r="AR242" i="3"/>
  <c r="CN242" i="3"/>
  <c r="K242" i="3"/>
  <c r="N242" i="3"/>
  <c r="T113" i="3"/>
  <c r="AR113" i="3"/>
  <c r="BP113" i="3"/>
  <c r="CN113" i="3"/>
  <c r="AC113" i="3"/>
  <c r="CB113" i="3"/>
  <c r="BD113" i="3"/>
  <c r="AF113" i="3"/>
  <c r="CE113" i="3"/>
  <c r="H113" i="3"/>
  <c r="I113" i="3" s="1"/>
  <c r="BG113" i="3"/>
  <c r="AI113" i="3"/>
  <c r="CH113" i="3"/>
  <c r="Q113" i="3"/>
  <c r="CQ113" i="3"/>
  <c r="BM113" i="3"/>
  <c r="CT113" i="3"/>
  <c r="AL113" i="3"/>
  <c r="AO113" i="3"/>
  <c r="BS113" i="3"/>
  <c r="K113" i="3"/>
  <c r="BV113" i="3"/>
  <c r="N113" i="3"/>
  <c r="AU113" i="3"/>
  <c r="BY113" i="3"/>
  <c r="AX113" i="3"/>
  <c r="BJ113" i="3"/>
  <c r="W113" i="3"/>
  <c r="Z113" i="3"/>
  <c r="CK113" i="3"/>
  <c r="BA113" i="3"/>
  <c r="H382" i="3"/>
  <c r="I382" i="3" s="1"/>
  <c r="AF382" i="3"/>
  <c r="BD382" i="3"/>
  <c r="CB382" i="3"/>
  <c r="N382" i="3"/>
  <c r="AL382" i="3"/>
  <c r="BJ382" i="3"/>
  <c r="CH382" i="3"/>
  <c r="Q382" i="3"/>
  <c r="AR382" i="3"/>
  <c r="BS382" i="3"/>
  <c r="CT382" i="3"/>
  <c r="T382" i="3"/>
  <c r="AU382" i="3"/>
  <c r="BV382" i="3"/>
  <c r="W382" i="3"/>
  <c r="AX382" i="3"/>
  <c r="BY382" i="3"/>
  <c r="Z382" i="3"/>
  <c r="BA382" i="3"/>
  <c r="CE382" i="3"/>
  <c r="BG382" i="3"/>
  <c r="AO382" i="3"/>
  <c r="BP382" i="3"/>
  <c r="CQ382" i="3"/>
  <c r="CK382" i="3"/>
  <c r="K382" i="3"/>
  <c r="CN382" i="3"/>
  <c r="BM382" i="3"/>
  <c r="AC382" i="3"/>
  <c r="AI382" i="3"/>
  <c r="K339" i="3"/>
  <c r="AI339" i="3"/>
  <c r="BG339" i="3"/>
  <c r="CE339" i="3"/>
  <c r="N339" i="3"/>
  <c r="AL339" i="3"/>
  <c r="BJ339" i="3"/>
  <c r="CH339" i="3"/>
  <c r="AC339" i="3"/>
  <c r="BD339" i="3"/>
  <c r="AF339" i="3"/>
  <c r="CK339" i="3"/>
  <c r="AO339" i="3"/>
  <c r="BP339" i="3"/>
  <c r="CQ339" i="3"/>
  <c r="AR339" i="3"/>
  <c r="BV339" i="3"/>
  <c r="T339" i="3"/>
  <c r="AU339" i="3"/>
  <c r="BY339" i="3"/>
  <c r="Q339" i="3"/>
  <c r="AX339" i="3"/>
  <c r="CB339" i="3"/>
  <c r="BA339" i="3"/>
  <c r="W339" i="3"/>
  <c r="Z339" i="3"/>
  <c r="CN339" i="3"/>
  <c r="BS339" i="3"/>
  <c r="H339" i="3"/>
  <c r="I339" i="3" s="1"/>
  <c r="CT339" i="3"/>
  <c r="BM339" i="3"/>
  <c r="Z413" i="3"/>
  <c r="AX413" i="3"/>
  <c r="BV413" i="3"/>
  <c r="CT413" i="3"/>
  <c r="H413" i="3"/>
  <c r="I413" i="3" s="1"/>
  <c r="AF413" i="3"/>
  <c r="BD413" i="3"/>
  <c r="CB413" i="3"/>
  <c r="AI413" i="3"/>
  <c r="BJ413" i="3"/>
  <c r="CK413" i="3"/>
  <c r="K413" i="3"/>
  <c r="AL413" i="3"/>
  <c r="BM413" i="3"/>
  <c r="CN413" i="3"/>
  <c r="AO413" i="3"/>
  <c r="CQ413" i="3"/>
  <c r="N413" i="3"/>
  <c r="BP413" i="3"/>
  <c r="Q413" i="3"/>
  <c r="AR413" i="3"/>
  <c r="BS413" i="3"/>
  <c r="BG413" i="3"/>
  <c r="CH413" i="3"/>
  <c r="CE413" i="3"/>
  <c r="BA413" i="3"/>
  <c r="T413" i="3"/>
  <c r="W413" i="3"/>
  <c r="AC413" i="3"/>
  <c r="BY413" i="3"/>
  <c r="AU413" i="3"/>
  <c r="Q343" i="3"/>
  <c r="AO343" i="3"/>
  <c r="BM343" i="3"/>
  <c r="CK343" i="3"/>
  <c r="T343" i="3"/>
  <c r="AR343" i="3"/>
  <c r="BP343" i="3"/>
  <c r="CN343" i="3"/>
  <c r="Z343" i="3"/>
  <c r="BA343" i="3"/>
  <c r="CB343" i="3"/>
  <c r="AC343" i="3"/>
  <c r="BD343" i="3"/>
  <c r="CE343" i="3"/>
  <c r="N343" i="3"/>
  <c r="BS343" i="3"/>
  <c r="CT343" i="3"/>
  <c r="AX343" i="3"/>
  <c r="CQ343" i="3"/>
  <c r="CH343" i="3"/>
  <c r="W343" i="3"/>
  <c r="BG343" i="3"/>
  <c r="AF343" i="3"/>
  <c r="BJ343" i="3"/>
  <c r="AU343" i="3"/>
  <c r="H343" i="3"/>
  <c r="I343" i="3" s="1"/>
  <c r="K343" i="3"/>
  <c r="BV343" i="3"/>
  <c r="AI343" i="3"/>
  <c r="BY343" i="3"/>
  <c r="AL343" i="3"/>
  <c r="H182" i="3"/>
  <c r="I182" i="3" s="1"/>
  <c r="AF182" i="3"/>
  <c r="BD182" i="3"/>
  <c r="CB182" i="3"/>
  <c r="AI182" i="3"/>
  <c r="CH182" i="3"/>
  <c r="K182" i="3"/>
  <c r="BJ182" i="3"/>
  <c r="AL182" i="3"/>
  <c r="CK182" i="3"/>
  <c r="AO182" i="3"/>
  <c r="CN182" i="3"/>
  <c r="W182" i="3"/>
  <c r="BA182" i="3"/>
  <c r="CE182" i="3"/>
  <c r="Z182" i="3"/>
  <c r="BG182" i="3"/>
  <c r="AC182" i="3"/>
  <c r="Q182" i="3"/>
  <c r="T182" i="3"/>
  <c r="CT182" i="3"/>
  <c r="BS182" i="3"/>
  <c r="AR182" i="3"/>
  <c r="BV182" i="3"/>
  <c r="N182" i="3"/>
  <c r="AX182" i="3"/>
  <c r="BP182" i="3"/>
  <c r="BY182" i="3"/>
  <c r="AU182" i="3"/>
  <c r="BM182" i="3"/>
  <c r="CQ182" i="3"/>
  <c r="W115" i="3"/>
  <c r="AU115" i="3"/>
  <c r="BS115" i="3"/>
  <c r="CQ115" i="3"/>
  <c r="Z115" i="3"/>
  <c r="AX115" i="3"/>
  <c r="BV115" i="3"/>
  <c r="CT115" i="3"/>
  <c r="N115" i="3"/>
  <c r="AO115" i="3"/>
  <c r="BP115" i="3"/>
  <c r="Q115" i="3"/>
  <c r="AR115" i="3"/>
  <c r="T115" i="3"/>
  <c r="BY115" i="3"/>
  <c r="AL115" i="3"/>
  <c r="H115" i="3"/>
  <c r="I115" i="3" s="1"/>
  <c r="K115" i="3"/>
  <c r="CB115" i="3"/>
  <c r="BA115" i="3"/>
  <c r="CE115" i="3"/>
  <c r="BD115" i="3"/>
  <c r="CH115" i="3"/>
  <c r="AI115" i="3"/>
  <c r="BM115" i="3"/>
  <c r="BG115" i="3"/>
  <c r="BJ115" i="3"/>
  <c r="AF115" i="3"/>
  <c r="CN115" i="3"/>
  <c r="AC115" i="3"/>
  <c r="CK115" i="3"/>
  <c r="Q294" i="3"/>
  <c r="AO294" i="3"/>
  <c r="BM294" i="3"/>
  <c r="CK294" i="3"/>
  <c r="T294" i="3"/>
  <c r="AR294" i="3"/>
  <c r="BP294" i="3"/>
  <c r="CN294" i="3"/>
  <c r="N294" i="3"/>
  <c r="BS294" i="3"/>
  <c r="CT294" i="3"/>
  <c r="AU294" i="3"/>
  <c r="BV294" i="3"/>
  <c r="AC294" i="3"/>
  <c r="BD294" i="3"/>
  <c r="CE294" i="3"/>
  <c r="AF294" i="3"/>
  <c r="BG294" i="3"/>
  <c r="CH294" i="3"/>
  <c r="K294" i="3"/>
  <c r="AL294" i="3"/>
  <c r="CQ294" i="3"/>
  <c r="AI294" i="3"/>
  <c r="BY294" i="3"/>
  <c r="H294" i="3"/>
  <c r="I294" i="3" s="1"/>
  <c r="CB294" i="3"/>
  <c r="Z294" i="3"/>
  <c r="BJ294" i="3"/>
  <c r="W294" i="3"/>
  <c r="AX294" i="3"/>
  <c r="BA294" i="3"/>
  <c r="T188" i="3"/>
  <c r="AR188" i="3"/>
  <c r="BP188" i="3"/>
  <c r="CN188" i="3"/>
  <c r="AI188" i="3"/>
  <c r="CH188" i="3"/>
  <c r="K188" i="3"/>
  <c r="BJ188" i="3"/>
  <c r="AL188" i="3"/>
  <c r="CK188" i="3"/>
  <c r="AO188" i="3"/>
  <c r="W188" i="3"/>
  <c r="BA188" i="3"/>
  <c r="CB188" i="3"/>
  <c r="Z188" i="3"/>
  <c r="BD188" i="3"/>
  <c r="CE188" i="3"/>
  <c r="AC188" i="3"/>
  <c r="BG188" i="3"/>
  <c r="BM188" i="3"/>
  <c r="CQ188" i="3"/>
  <c r="Q188" i="3"/>
  <c r="CT188" i="3"/>
  <c r="BV188" i="3"/>
  <c r="BY188" i="3"/>
  <c r="N188" i="3"/>
  <c r="AX188" i="3"/>
  <c r="BS188" i="3"/>
  <c r="AF188" i="3"/>
  <c r="H188" i="3"/>
  <c r="I188" i="3" s="1"/>
  <c r="AU188" i="3"/>
  <c r="Z312" i="3"/>
  <c r="AX312" i="3"/>
  <c r="BV312" i="3"/>
  <c r="CT312" i="3"/>
  <c r="AC312" i="3"/>
  <c r="BA312" i="3"/>
  <c r="BY312" i="3"/>
  <c r="W312" i="3"/>
  <c r="CB312" i="3"/>
  <c r="BD312" i="3"/>
  <c r="CE312" i="3"/>
  <c r="N312" i="3"/>
  <c r="AO312" i="3"/>
  <c r="BP312" i="3"/>
  <c r="CQ312" i="3"/>
  <c r="T312" i="3"/>
  <c r="AU312" i="3"/>
  <c r="AI312" i="3"/>
  <c r="K312" i="3"/>
  <c r="AL312" i="3"/>
  <c r="BS312" i="3"/>
  <c r="AR312" i="3"/>
  <c r="H312" i="3"/>
  <c r="I312" i="3" s="1"/>
  <c r="AF312" i="3"/>
  <c r="BM312" i="3"/>
  <c r="BJ312" i="3"/>
  <c r="CH312" i="3"/>
  <c r="CK312" i="3"/>
  <c r="CN312" i="3"/>
  <c r="BG312" i="3"/>
  <c r="Q312" i="3"/>
  <c r="H244" i="3"/>
  <c r="I244" i="3" s="1"/>
  <c r="AF244" i="3"/>
  <c r="BD244" i="3"/>
  <c r="CB244" i="3"/>
  <c r="K244" i="3"/>
  <c r="AI244" i="3"/>
  <c r="BG244" i="3"/>
  <c r="CE244" i="3"/>
  <c r="N244" i="3"/>
  <c r="AL244" i="3"/>
  <c r="BJ244" i="3"/>
  <c r="CH244" i="3"/>
  <c r="AR244" i="3"/>
  <c r="Q244" i="3"/>
  <c r="BV244" i="3"/>
  <c r="AU244" i="3"/>
  <c r="T244" i="3"/>
  <c r="BY244" i="3"/>
  <c r="W244" i="3"/>
  <c r="AX244" i="3"/>
  <c r="BA244" i="3"/>
  <c r="CK244" i="3"/>
  <c r="Z244" i="3"/>
  <c r="AC244" i="3"/>
  <c r="BM244" i="3"/>
  <c r="CT244" i="3"/>
  <c r="CN244" i="3"/>
  <c r="CQ244" i="3"/>
  <c r="BP244" i="3"/>
  <c r="BS244" i="3"/>
  <c r="AO244" i="3"/>
  <c r="Z368" i="3"/>
  <c r="AX368" i="3"/>
  <c r="BV368" i="3"/>
  <c r="CT368" i="3"/>
  <c r="AC368" i="3"/>
  <c r="BA368" i="3"/>
  <c r="BY368" i="3"/>
  <c r="K368" i="3"/>
  <c r="AI368" i="3"/>
  <c r="BG368" i="3"/>
  <c r="CE368" i="3"/>
  <c r="T368" i="3"/>
  <c r="CB368" i="3"/>
  <c r="W368" i="3"/>
  <c r="BD368" i="3"/>
  <c r="CH368" i="3"/>
  <c r="CK368" i="3"/>
  <c r="AF368" i="3"/>
  <c r="BJ368" i="3"/>
  <c r="CN368" i="3"/>
  <c r="H368" i="3"/>
  <c r="I368" i="3" s="1"/>
  <c r="AL368" i="3"/>
  <c r="CQ368" i="3"/>
  <c r="Q368" i="3"/>
  <c r="AU368" i="3"/>
  <c r="N368" i="3"/>
  <c r="BM368" i="3"/>
  <c r="BP368" i="3"/>
  <c r="BS368" i="3"/>
  <c r="AO368" i="3"/>
  <c r="AR368" i="3"/>
  <c r="Q47" i="3"/>
  <c r="AO47" i="3"/>
  <c r="BM47" i="3"/>
  <c r="CK47" i="3"/>
  <c r="Z47" i="3"/>
  <c r="BY47" i="3"/>
  <c r="BA47" i="3"/>
  <c r="AC47" i="3"/>
  <c r="CB47" i="3"/>
  <c r="BD47" i="3"/>
  <c r="AF47" i="3"/>
  <c r="CE47" i="3"/>
  <c r="N47" i="3"/>
  <c r="CN47" i="3"/>
  <c r="BS47" i="3"/>
  <c r="K47" i="3"/>
  <c r="AR47" i="3"/>
  <c r="BV47" i="3"/>
  <c r="AU47" i="3"/>
  <c r="T47" i="3"/>
  <c r="AX47" i="3"/>
  <c r="W47" i="3"/>
  <c r="CH47" i="3"/>
  <c r="BG47" i="3"/>
  <c r="AL47" i="3"/>
  <c r="BP47" i="3"/>
  <c r="H47" i="3"/>
  <c r="I47" i="3" s="1"/>
  <c r="AI47" i="3"/>
  <c r="CQ47" i="3"/>
  <c r="CT47" i="3"/>
  <c r="BJ47" i="3"/>
  <c r="T175" i="3"/>
  <c r="AR175" i="3"/>
  <c r="BP175" i="3"/>
  <c r="CN175" i="3"/>
  <c r="N175" i="3"/>
  <c r="BM175" i="3"/>
  <c r="AO175" i="3"/>
  <c r="Q175" i="3"/>
  <c r="CQ175" i="3"/>
  <c r="AU175" i="3"/>
  <c r="CT175" i="3"/>
  <c r="BV175" i="3"/>
  <c r="AX175" i="3"/>
  <c r="BY175" i="3"/>
  <c r="W175" i="3"/>
  <c r="BA175" i="3"/>
  <c r="CB175" i="3"/>
  <c r="Z175" i="3"/>
  <c r="BD175" i="3"/>
  <c r="CE175" i="3"/>
  <c r="BG175" i="3"/>
  <c r="CH175" i="3"/>
  <c r="BJ175" i="3"/>
  <c r="AC175" i="3"/>
  <c r="BS175" i="3"/>
  <c r="AL175" i="3"/>
  <c r="AF175" i="3"/>
  <c r="AI175" i="3"/>
  <c r="K175" i="3"/>
  <c r="CK175" i="3"/>
  <c r="H175" i="3"/>
  <c r="I175" i="3" s="1"/>
  <c r="W424" i="3"/>
  <c r="AU424" i="3"/>
  <c r="BA424" i="3"/>
  <c r="BY424" i="3"/>
  <c r="AC424" i="3"/>
  <c r="BD424" i="3"/>
  <c r="CB424" i="3"/>
  <c r="H424" i="3"/>
  <c r="I424" i="3" s="1"/>
  <c r="BG424" i="3"/>
  <c r="AI424" i="3"/>
  <c r="AF424" i="3"/>
  <c r="CE424" i="3"/>
  <c r="K424" i="3"/>
  <c r="BJ424" i="3"/>
  <c r="CH424" i="3"/>
  <c r="AL424" i="3"/>
  <c r="AX424" i="3"/>
  <c r="BV424" i="3"/>
  <c r="CT424" i="3"/>
  <c r="T424" i="3"/>
  <c r="CN424" i="3"/>
  <c r="BP424" i="3"/>
  <c r="BS424" i="3"/>
  <c r="CQ424" i="3"/>
  <c r="AO424" i="3"/>
  <c r="AR424" i="3"/>
  <c r="N424" i="3"/>
  <c r="Z424" i="3"/>
  <c r="Q424" i="3"/>
  <c r="CK424" i="3"/>
  <c r="BM424" i="3"/>
  <c r="Z229" i="3"/>
  <c r="AX229" i="3"/>
  <c r="BV229" i="3"/>
  <c r="CT229" i="3"/>
  <c r="BA229" i="3"/>
  <c r="AC229" i="3"/>
  <c r="CB229" i="3"/>
  <c r="BD229" i="3"/>
  <c r="AF229" i="3"/>
  <c r="CE229" i="3"/>
  <c r="AI229" i="3"/>
  <c r="CH229" i="3"/>
  <c r="W229" i="3"/>
  <c r="BG229" i="3"/>
  <c r="CK229" i="3"/>
  <c r="BJ229" i="3"/>
  <c r="CN229" i="3"/>
  <c r="H229" i="3"/>
  <c r="I229" i="3" s="1"/>
  <c r="AL229" i="3"/>
  <c r="K229" i="3"/>
  <c r="AO229" i="3"/>
  <c r="BS229" i="3"/>
  <c r="T229" i="3"/>
  <c r="BY229" i="3"/>
  <c r="AR229" i="3"/>
  <c r="AU229" i="3"/>
  <c r="N229" i="3"/>
  <c r="BP229" i="3"/>
  <c r="Q229" i="3"/>
  <c r="BM229" i="3"/>
  <c r="CQ229" i="3"/>
  <c r="Q85" i="3"/>
  <c r="AO85" i="3"/>
  <c r="BM85" i="3"/>
  <c r="CK85" i="3"/>
  <c r="W85" i="3"/>
  <c r="BV85" i="3"/>
  <c r="AX85" i="3"/>
  <c r="Z85" i="3"/>
  <c r="BY85" i="3"/>
  <c r="BA85" i="3"/>
  <c r="AC85" i="3"/>
  <c r="CB85" i="3"/>
  <c r="K85" i="3"/>
  <c r="BJ85" i="3"/>
  <c r="BP85" i="3"/>
  <c r="CT85" i="3"/>
  <c r="AL85" i="3"/>
  <c r="H85" i="3"/>
  <c r="I85" i="3" s="1"/>
  <c r="BS85" i="3"/>
  <c r="AR85" i="3"/>
  <c r="N85" i="3"/>
  <c r="AU85" i="3"/>
  <c r="CE85" i="3"/>
  <c r="T85" i="3"/>
  <c r="CH85" i="3"/>
  <c r="CQ85" i="3"/>
  <c r="AI85" i="3"/>
  <c r="BG85" i="3"/>
  <c r="AF85" i="3"/>
  <c r="BD85" i="3"/>
  <c r="CN85" i="3"/>
  <c r="H206" i="3"/>
  <c r="I206" i="3" s="1"/>
  <c r="AF206" i="3"/>
  <c r="BD206" i="3"/>
  <c r="CB206" i="3"/>
  <c r="N206" i="3"/>
  <c r="BM206" i="3"/>
  <c r="AO206" i="3"/>
  <c r="CN206" i="3"/>
  <c r="Q206" i="3"/>
  <c r="BP206" i="3"/>
  <c r="T206" i="3"/>
  <c r="BS206" i="3"/>
  <c r="AI206" i="3"/>
  <c r="BJ206" i="3"/>
  <c r="AL206" i="3"/>
  <c r="CT206" i="3"/>
  <c r="K206" i="3"/>
  <c r="AR206" i="3"/>
  <c r="BV206" i="3"/>
  <c r="AU206" i="3"/>
  <c r="BY206" i="3"/>
  <c r="W206" i="3"/>
  <c r="BG206" i="3"/>
  <c r="CQ206" i="3"/>
  <c r="Z206" i="3"/>
  <c r="CE206" i="3"/>
  <c r="BA206" i="3"/>
  <c r="CK206" i="3"/>
  <c r="CH206" i="3"/>
  <c r="AX206" i="3"/>
  <c r="AC206" i="3"/>
  <c r="Z78" i="3"/>
  <c r="AX78" i="3"/>
  <c r="BV78" i="3"/>
  <c r="CT78" i="3"/>
  <c r="AC78" i="3"/>
  <c r="BA78" i="3"/>
  <c r="BY78" i="3"/>
  <c r="W78" i="3"/>
  <c r="CB78" i="3"/>
  <c r="BD78" i="3"/>
  <c r="CE78" i="3"/>
  <c r="K78" i="3"/>
  <c r="AL78" i="3"/>
  <c r="BM78" i="3"/>
  <c r="CN78" i="3"/>
  <c r="T78" i="3"/>
  <c r="CH78" i="3"/>
  <c r="CK78" i="3"/>
  <c r="BG78" i="3"/>
  <c r="AF78" i="3"/>
  <c r="BJ78" i="3"/>
  <c r="CQ78" i="3"/>
  <c r="AI78" i="3"/>
  <c r="BP78" i="3"/>
  <c r="Q78" i="3"/>
  <c r="AU78" i="3"/>
  <c r="AR78" i="3"/>
  <c r="H78" i="3"/>
  <c r="I78" i="3" s="1"/>
  <c r="AO78" i="3"/>
  <c r="N78" i="3"/>
  <c r="BS78" i="3"/>
  <c r="H360" i="3"/>
  <c r="I360" i="3" s="1"/>
  <c r="K360" i="3"/>
  <c r="AI360" i="3"/>
  <c r="BG360" i="3"/>
  <c r="CE360" i="3"/>
  <c r="N360" i="3"/>
  <c r="AL360" i="3"/>
  <c r="BJ360" i="3"/>
  <c r="CH360" i="3"/>
  <c r="AF360" i="3"/>
  <c r="CK360" i="3"/>
  <c r="BP360" i="3"/>
  <c r="BM360" i="3"/>
  <c r="CN360" i="3"/>
  <c r="AO360" i="3"/>
  <c r="CQ360" i="3"/>
  <c r="Q360" i="3"/>
  <c r="AR360" i="3"/>
  <c r="BS360" i="3"/>
  <c r="CT360" i="3"/>
  <c r="T360" i="3"/>
  <c r="AU360" i="3"/>
  <c r="BV360" i="3"/>
  <c r="AC360" i="3"/>
  <c r="BD360" i="3"/>
  <c r="BY360" i="3"/>
  <c r="CB360" i="3"/>
  <c r="AX360" i="3"/>
  <c r="BA360" i="3"/>
  <c r="W360" i="3"/>
  <c r="Z360" i="3"/>
  <c r="Q125" i="3"/>
  <c r="AO125" i="3"/>
  <c r="BM125" i="3"/>
  <c r="CK125" i="3"/>
  <c r="T125" i="3"/>
  <c r="AR125" i="3"/>
  <c r="BP125" i="3"/>
  <c r="CN125" i="3"/>
  <c r="W125" i="3"/>
  <c r="AX125" i="3"/>
  <c r="BY125" i="3"/>
  <c r="Z125" i="3"/>
  <c r="BA125" i="3"/>
  <c r="CB125" i="3"/>
  <c r="AC125" i="3"/>
  <c r="BD125" i="3"/>
  <c r="CE125" i="3"/>
  <c r="BJ125" i="3"/>
  <c r="AF125" i="3"/>
  <c r="CT125" i="3"/>
  <c r="AI125" i="3"/>
  <c r="BS125" i="3"/>
  <c r="AL125" i="3"/>
  <c r="H125" i="3"/>
  <c r="I125" i="3" s="1"/>
  <c r="BV125" i="3"/>
  <c r="AU125" i="3"/>
  <c r="BG125" i="3"/>
  <c r="CQ125" i="3"/>
  <c r="K125" i="3"/>
  <c r="N125" i="3"/>
  <c r="CH125" i="3"/>
  <c r="T444" i="3"/>
  <c r="AR444" i="3"/>
  <c r="BP444" i="3"/>
  <c r="CN444" i="3"/>
  <c r="W444" i="3"/>
  <c r="AU444" i="3"/>
  <c r="BS444" i="3"/>
  <c r="CQ444" i="3"/>
  <c r="AX444" i="3"/>
  <c r="BV444" i="3"/>
  <c r="CT444" i="3"/>
  <c r="Z444" i="3"/>
  <c r="AC444" i="3"/>
  <c r="BA444" i="3"/>
  <c r="BY444" i="3"/>
  <c r="CK444" i="3"/>
  <c r="AF444" i="3"/>
  <c r="BG444" i="3"/>
  <c r="AI444" i="3"/>
  <c r="BM444" i="3"/>
  <c r="AO444" i="3"/>
  <c r="H444" i="3"/>
  <c r="I444" i="3" s="1"/>
  <c r="AL444" i="3"/>
  <c r="K444" i="3"/>
  <c r="BJ444" i="3"/>
  <c r="N444" i="3"/>
  <c r="CB444" i="3"/>
  <c r="Q444" i="3"/>
  <c r="CE444" i="3"/>
  <c r="BD444" i="3"/>
  <c r="CH444" i="3"/>
  <c r="Q187" i="3"/>
  <c r="AO187" i="3"/>
  <c r="BM187" i="3"/>
  <c r="CK187" i="3"/>
  <c r="Z187" i="3"/>
  <c r="BY187" i="3"/>
  <c r="BA187" i="3"/>
  <c r="AC187" i="3"/>
  <c r="CB187" i="3"/>
  <c r="AF187" i="3"/>
  <c r="CE187" i="3"/>
  <c r="BD187" i="3"/>
  <c r="CH187" i="3"/>
  <c r="BG187" i="3"/>
  <c r="CN187" i="3"/>
  <c r="AI187" i="3"/>
  <c r="BJ187" i="3"/>
  <c r="CQ187" i="3"/>
  <c r="H187" i="3"/>
  <c r="I187" i="3" s="1"/>
  <c r="AL187" i="3"/>
  <c r="K187" i="3"/>
  <c r="BV187" i="3"/>
  <c r="AR187" i="3"/>
  <c r="AX187" i="3"/>
  <c r="T187" i="3"/>
  <c r="BS187" i="3"/>
  <c r="W187" i="3"/>
  <c r="BP187" i="3"/>
  <c r="AU187" i="3"/>
  <c r="CT187" i="3"/>
  <c r="N187" i="3"/>
  <c r="Q198" i="3"/>
  <c r="AO198" i="3"/>
  <c r="BM198" i="3"/>
  <c r="CK198" i="3"/>
  <c r="BP198" i="3"/>
  <c r="AR198" i="3"/>
  <c r="CQ198" i="3"/>
  <c r="T198" i="3"/>
  <c r="BS198" i="3"/>
  <c r="W198" i="3"/>
  <c r="BV198" i="3"/>
  <c r="Z198" i="3"/>
  <c r="BA198" i="3"/>
  <c r="CE198" i="3"/>
  <c r="AC198" i="3"/>
  <c r="BD198" i="3"/>
  <c r="CH198" i="3"/>
  <c r="AF198" i="3"/>
  <c r="BG198" i="3"/>
  <c r="AI198" i="3"/>
  <c r="BJ198" i="3"/>
  <c r="CT198" i="3"/>
  <c r="AL198" i="3"/>
  <c r="BY198" i="3"/>
  <c r="H198" i="3"/>
  <c r="I198" i="3" s="1"/>
  <c r="AX198" i="3"/>
  <c r="N198" i="3"/>
  <c r="CN198" i="3"/>
  <c r="CB198" i="3"/>
  <c r="AU198" i="3"/>
  <c r="K198" i="3"/>
  <c r="W151" i="3"/>
  <c r="AU151" i="3"/>
  <c r="BS151" i="3"/>
  <c r="CQ151" i="3"/>
  <c r="Q151" i="3"/>
  <c r="BP151" i="3"/>
  <c r="AR151" i="3"/>
  <c r="T151" i="3"/>
  <c r="CT151" i="3"/>
  <c r="BV151" i="3"/>
  <c r="AX151" i="3"/>
  <c r="BA151" i="3"/>
  <c r="Z151" i="3"/>
  <c r="CE151" i="3"/>
  <c r="BD151" i="3"/>
  <c r="AC151" i="3"/>
  <c r="CH151" i="3"/>
  <c r="BG151" i="3"/>
  <c r="AF151" i="3"/>
  <c r="CK151" i="3"/>
  <c r="BJ151" i="3"/>
  <c r="AI151" i="3"/>
  <c r="CN151" i="3"/>
  <c r="AL151" i="3"/>
  <c r="BY151" i="3"/>
  <c r="K151" i="3"/>
  <c r="N151" i="3"/>
  <c r="BM151" i="3"/>
  <c r="CB151" i="3"/>
  <c r="AO151" i="3"/>
  <c r="H151" i="3"/>
  <c r="I151" i="3" s="1"/>
  <c r="H32" i="3"/>
  <c r="I32" i="3" s="1"/>
  <c r="AF32" i="3"/>
  <c r="BD32" i="3"/>
  <c r="CB32" i="3"/>
  <c r="K32" i="3"/>
  <c r="AI32" i="3"/>
  <c r="BG32" i="3"/>
  <c r="CE32" i="3"/>
  <c r="T32" i="3"/>
  <c r="AU32" i="3"/>
  <c r="BV32" i="3"/>
  <c r="W32" i="3"/>
  <c r="AX32" i="3"/>
  <c r="BY32" i="3"/>
  <c r="Z32" i="3"/>
  <c r="BA32" i="3"/>
  <c r="AL32" i="3"/>
  <c r="BS32" i="3"/>
  <c r="AO32" i="3"/>
  <c r="AR32" i="3"/>
  <c r="N32" i="3"/>
  <c r="Q32" i="3"/>
  <c r="CH32" i="3"/>
  <c r="CK32" i="3"/>
  <c r="BP32" i="3"/>
  <c r="CT32" i="3"/>
  <c r="CN32" i="3"/>
  <c r="CQ32" i="3"/>
  <c r="BJ32" i="3"/>
  <c r="AC32" i="3"/>
  <c r="BM32" i="3"/>
  <c r="Q261" i="3"/>
  <c r="AO261" i="3"/>
  <c r="BM261" i="3"/>
  <c r="CK261" i="3"/>
  <c r="T261" i="3"/>
  <c r="AR261" i="3"/>
  <c r="BP261" i="3"/>
  <c r="CN261" i="3"/>
  <c r="N261" i="3"/>
  <c r="BS261" i="3"/>
  <c r="CT261" i="3"/>
  <c r="AU261" i="3"/>
  <c r="BV261" i="3"/>
  <c r="AX261" i="3"/>
  <c r="CB261" i="3"/>
  <c r="W261" i="3"/>
  <c r="BA261" i="3"/>
  <c r="CE261" i="3"/>
  <c r="AC261" i="3"/>
  <c r="AF261" i="3"/>
  <c r="BJ261" i="3"/>
  <c r="CQ261" i="3"/>
  <c r="H261" i="3"/>
  <c r="I261" i="3" s="1"/>
  <c r="BY261" i="3"/>
  <c r="Z261" i="3"/>
  <c r="AI261" i="3"/>
  <c r="AL261" i="3"/>
  <c r="CH261" i="3"/>
  <c r="BG261" i="3"/>
  <c r="K261" i="3"/>
  <c r="BD261" i="3"/>
  <c r="W241" i="3"/>
  <c r="AU241" i="3"/>
  <c r="BS241" i="3"/>
  <c r="CQ241" i="3"/>
  <c r="Z241" i="3"/>
  <c r="AX241" i="3"/>
  <c r="BV241" i="3"/>
  <c r="CT241" i="3"/>
  <c r="AC241" i="3"/>
  <c r="BA241" i="3"/>
  <c r="BY241" i="3"/>
  <c r="CH241" i="3"/>
  <c r="BG241" i="3"/>
  <c r="AF241" i="3"/>
  <c r="CK241" i="3"/>
  <c r="BJ241" i="3"/>
  <c r="H241" i="3"/>
  <c r="I241" i="3" s="1"/>
  <c r="BM241" i="3"/>
  <c r="BD241" i="3"/>
  <c r="CN241" i="3"/>
  <c r="K241" i="3"/>
  <c r="AO241" i="3"/>
  <c r="N241" i="3"/>
  <c r="AR241" i="3"/>
  <c r="T241" i="3"/>
  <c r="Q241" i="3"/>
  <c r="AL241" i="3"/>
  <c r="CB241" i="3"/>
  <c r="CE241" i="3"/>
  <c r="AI241" i="3"/>
  <c r="BP241" i="3"/>
  <c r="H55" i="3"/>
  <c r="I55" i="3" s="1"/>
  <c r="AF55" i="3"/>
  <c r="BD55" i="3"/>
  <c r="CB55" i="3"/>
  <c r="K55" i="3"/>
  <c r="AI55" i="3"/>
  <c r="BG55" i="3"/>
  <c r="CE55" i="3"/>
  <c r="BJ55" i="3"/>
  <c r="CK55" i="3"/>
  <c r="AL55" i="3"/>
  <c r="BM55" i="3"/>
  <c r="CN55" i="3"/>
  <c r="T55" i="3"/>
  <c r="AU55" i="3"/>
  <c r="BV55" i="3"/>
  <c r="Z55" i="3"/>
  <c r="CQ55" i="3"/>
  <c r="AC55" i="3"/>
  <c r="CT55" i="3"/>
  <c r="BP55" i="3"/>
  <c r="BS55" i="3"/>
  <c r="AO55" i="3"/>
  <c r="CH55" i="3"/>
  <c r="W55" i="3"/>
  <c r="BA55" i="3"/>
  <c r="BY55" i="3"/>
  <c r="N55" i="3"/>
  <c r="AR55" i="3"/>
  <c r="AX55" i="3"/>
  <c r="Q55" i="3"/>
  <c r="AC92" i="3"/>
  <c r="BA92" i="3"/>
  <c r="BY92" i="3"/>
  <c r="H92" i="3"/>
  <c r="I92" i="3" s="1"/>
  <c r="AF92" i="3"/>
  <c r="BD92" i="3"/>
  <c r="CB92" i="3"/>
  <c r="T92" i="3"/>
  <c r="AU92" i="3"/>
  <c r="BV92" i="3"/>
  <c r="W92" i="3"/>
  <c r="AX92" i="3"/>
  <c r="AI92" i="3"/>
  <c r="BJ92" i="3"/>
  <c r="CK92" i="3"/>
  <c r="Q92" i="3"/>
  <c r="CH92" i="3"/>
  <c r="BG92" i="3"/>
  <c r="Z92" i="3"/>
  <c r="CN92" i="3"/>
  <c r="BM92" i="3"/>
  <c r="CQ92" i="3"/>
  <c r="BP92" i="3"/>
  <c r="CT92" i="3"/>
  <c r="AL92" i="3"/>
  <c r="N92" i="3"/>
  <c r="BS92" i="3"/>
  <c r="AO92" i="3"/>
  <c r="AR92" i="3"/>
  <c r="K92" i="3"/>
  <c r="CE92" i="3"/>
  <c r="Q59" i="3"/>
  <c r="AO59" i="3"/>
  <c r="BM59" i="3"/>
  <c r="CK59" i="3"/>
  <c r="T59" i="3"/>
  <c r="AR59" i="3"/>
  <c r="BP59" i="3"/>
  <c r="CN59" i="3"/>
  <c r="N59" i="3"/>
  <c r="BS59" i="3"/>
  <c r="CT59" i="3"/>
  <c r="AU59" i="3"/>
  <c r="BV59" i="3"/>
  <c r="AC59" i="3"/>
  <c r="BD59" i="3"/>
  <c r="CE59" i="3"/>
  <c r="H59" i="3"/>
  <c r="I59" i="3" s="1"/>
  <c r="AL59" i="3"/>
  <c r="K59" i="3"/>
  <c r="BY59" i="3"/>
  <c r="CB59" i="3"/>
  <c r="AX59" i="3"/>
  <c r="W59" i="3"/>
  <c r="BA59" i="3"/>
  <c r="CH59" i="3"/>
  <c r="AI59" i="3"/>
  <c r="BG59" i="3"/>
  <c r="BJ59" i="3"/>
  <c r="Z59" i="3"/>
  <c r="AF59" i="3"/>
  <c r="CQ59" i="3"/>
  <c r="Q331" i="3"/>
  <c r="AO331" i="3"/>
  <c r="BM331" i="3"/>
  <c r="CK331" i="3"/>
  <c r="T331" i="3"/>
  <c r="AR331" i="3"/>
  <c r="BP331" i="3"/>
  <c r="CN331" i="3"/>
  <c r="K331" i="3"/>
  <c r="AL331" i="3"/>
  <c r="CQ331" i="3"/>
  <c r="N331" i="3"/>
  <c r="BS331" i="3"/>
  <c r="CT331" i="3"/>
  <c r="AC331" i="3"/>
  <c r="BD331" i="3"/>
  <c r="CE331" i="3"/>
  <c r="AU331" i="3"/>
  <c r="BY331" i="3"/>
  <c r="CH331" i="3"/>
  <c r="AX331" i="3"/>
  <c r="CB331" i="3"/>
  <c r="W331" i="3"/>
  <c r="BA331" i="3"/>
  <c r="Z331" i="3"/>
  <c r="BG331" i="3"/>
  <c r="AF331" i="3"/>
  <c r="BJ331" i="3"/>
  <c r="H331" i="3"/>
  <c r="I331" i="3" s="1"/>
  <c r="BV331" i="3"/>
  <c r="AI331" i="3"/>
  <c r="N433" i="3"/>
  <c r="AL433" i="3"/>
  <c r="BJ433" i="3"/>
  <c r="CH433" i="3"/>
  <c r="Q433" i="3"/>
  <c r="AO433" i="3"/>
  <c r="BM433" i="3"/>
  <c r="CK433" i="3"/>
  <c r="Z433" i="3"/>
  <c r="CB433" i="3"/>
  <c r="BA433" i="3"/>
  <c r="AF433" i="3"/>
  <c r="AC433" i="3"/>
  <c r="BD433" i="3"/>
  <c r="CE433" i="3"/>
  <c r="BG433" i="3"/>
  <c r="H433" i="3"/>
  <c r="I433" i="3" s="1"/>
  <c r="AI433" i="3"/>
  <c r="CN433" i="3"/>
  <c r="T433" i="3"/>
  <c r="CT433" i="3"/>
  <c r="CQ433" i="3"/>
  <c r="BP433" i="3"/>
  <c r="BS433" i="3"/>
  <c r="BV433" i="3"/>
  <c r="AR433" i="3"/>
  <c r="BY433" i="3"/>
  <c r="W433" i="3"/>
  <c r="K433" i="3"/>
  <c r="AU433" i="3"/>
  <c r="AX433" i="3"/>
  <c r="T289" i="3"/>
  <c r="AF289" i="3"/>
  <c r="BD289" i="3"/>
  <c r="CB289" i="3"/>
  <c r="H289" i="3"/>
  <c r="I289" i="3" s="1"/>
  <c r="AI289" i="3"/>
  <c r="BG289" i="3"/>
  <c r="CE289" i="3"/>
  <c r="AR289" i="3"/>
  <c r="BS289" i="3"/>
  <c r="CT289" i="3"/>
  <c r="Q289" i="3"/>
  <c r="AU289" i="3"/>
  <c r="BV289" i="3"/>
  <c r="Z289" i="3"/>
  <c r="BA289" i="3"/>
  <c r="AC289" i="3"/>
  <c r="CH289" i="3"/>
  <c r="AO289" i="3"/>
  <c r="BP289" i="3"/>
  <c r="CQ289" i="3"/>
  <c r="N289" i="3"/>
  <c r="BY289" i="3"/>
  <c r="K289" i="3"/>
  <c r="AX289" i="3"/>
  <c r="CK289" i="3"/>
  <c r="CN289" i="3"/>
  <c r="W289" i="3"/>
  <c r="BJ289" i="3"/>
  <c r="AL289" i="3"/>
  <c r="BM289" i="3"/>
  <c r="T366" i="3"/>
  <c r="AR366" i="3"/>
  <c r="BP366" i="3"/>
  <c r="CN366" i="3"/>
  <c r="W366" i="3"/>
  <c r="AU366" i="3"/>
  <c r="BS366" i="3"/>
  <c r="CQ366" i="3"/>
  <c r="AC366" i="3"/>
  <c r="BA366" i="3"/>
  <c r="BY366" i="3"/>
  <c r="BG366" i="3"/>
  <c r="AF366" i="3"/>
  <c r="CK366" i="3"/>
  <c r="CT366" i="3"/>
  <c r="BJ366" i="3"/>
  <c r="AI366" i="3"/>
  <c r="AL366" i="3"/>
  <c r="H366" i="3"/>
  <c r="I366" i="3" s="1"/>
  <c r="BM366" i="3"/>
  <c r="K366" i="3"/>
  <c r="AO366" i="3"/>
  <c r="Z366" i="3"/>
  <c r="BD366" i="3"/>
  <c r="CH366" i="3"/>
  <c r="CB366" i="3"/>
  <c r="CE366" i="3"/>
  <c r="AX366" i="3"/>
  <c r="N366" i="3"/>
  <c r="Q366" i="3"/>
  <c r="BV366" i="3"/>
  <c r="Z16" i="3"/>
  <c r="AX16" i="3"/>
  <c r="BV16" i="3"/>
  <c r="CT16" i="3"/>
  <c r="AC16" i="3"/>
  <c r="BA16" i="3"/>
  <c r="BY16" i="3"/>
  <c r="T16" i="3"/>
  <c r="AU16" i="3"/>
  <c r="W16" i="3"/>
  <c r="CB16" i="3"/>
  <c r="BD16" i="3"/>
  <c r="CE16" i="3"/>
  <c r="AI16" i="3"/>
  <c r="BM16" i="3"/>
  <c r="CQ16" i="3"/>
  <c r="H16" i="3"/>
  <c r="I16" i="3" s="1"/>
  <c r="AL16" i="3"/>
  <c r="BP16" i="3"/>
  <c r="K16" i="3"/>
  <c r="AO16" i="3"/>
  <c r="BS16" i="3"/>
  <c r="N16" i="3"/>
  <c r="AR16" i="3"/>
  <c r="Q16" i="3"/>
  <c r="AF16" i="3"/>
  <c r="BJ16" i="3"/>
  <c r="CN16" i="3"/>
  <c r="BG16" i="3"/>
  <c r="CH16" i="3"/>
  <c r="CK16" i="3"/>
  <c r="K145" i="3"/>
  <c r="AI145" i="3"/>
  <c r="BG145" i="3"/>
  <c r="CE145" i="3"/>
  <c r="AX145" i="3"/>
  <c r="Z145" i="3"/>
  <c r="BY145" i="3"/>
  <c r="BA145" i="3"/>
  <c r="AC145" i="3"/>
  <c r="CB145" i="3"/>
  <c r="BD145" i="3"/>
  <c r="Q145" i="3"/>
  <c r="AU145" i="3"/>
  <c r="T145" i="3"/>
  <c r="W145" i="3"/>
  <c r="CH145" i="3"/>
  <c r="CK145" i="3"/>
  <c r="BJ145" i="3"/>
  <c r="BM145" i="3"/>
  <c r="N145" i="3"/>
  <c r="BV145" i="3"/>
  <c r="AO145" i="3"/>
  <c r="H145" i="3"/>
  <c r="I145" i="3" s="1"/>
  <c r="AR145" i="3"/>
  <c r="CQ145" i="3"/>
  <c r="CT145" i="3"/>
  <c r="BS145" i="3"/>
  <c r="AL145" i="3"/>
  <c r="BP145" i="3"/>
  <c r="AF145" i="3"/>
  <c r="CN145" i="3"/>
  <c r="H276" i="3"/>
  <c r="I276" i="3" s="1"/>
  <c r="AF276" i="3"/>
  <c r="BD276" i="3"/>
  <c r="CB276" i="3"/>
  <c r="K276" i="3"/>
  <c r="AI276" i="3"/>
  <c r="BG276" i="3"/>
  <c r="CE276" i="3"/>
  <c r="BJ276" i="3"/>
  <c r="CK276" i="3"/>
  <c r="AL276" i="3"/>
  <c r="BM276" i="3"/>
  <c r="CN276" i="3"/>
  <c r="T276" i="3"/>
  <c r="AU276" i="3"/>
  <c r="BV276" i="3"/>
  <c r="W276" i="3"/>
  <c r="AX276" i="3"/>
  <c r="BY276" i="3"/>
  <c r="AC276" i="3"/>
  <c r="CH276" i="3"/>
  <c r="BP276" i="3"/>
  <c r="AO276" i="3"/>
  <c r="BS276" i="3"/>
  <c r="AR276" i="3"/>
  <c r="N276" i="3"/>
  <c r="CT276" i="3"/>
  <c r="Z276" i="3"/>
  <c r="CQ276" i="3"/>
  <c r="BA276" i="3"/>
  <c r="Q276" i="3"/>
  <c r="W401" i="3"/>
  <c r="AU401" i="3"/>
  <c r="BS401" i="3"/>
  <c r="CQ401" i="3"/>
  <c r="Z401" i="3"/>
  <c r="AX401" i="3"/>
  <c r="BV401" i="3"/>
  <c r="CT401" i="3"/>
  <c r="BJ401" i="3"/>
  <c r="H401" i="3"/>
  <c r="I401" i="3" s="1"/>
  <c r="AI401" i="3"/>
  <c r="CK401" i="3"/>
  <c r="BP401" i="3"/>
  <c r="K401" i="3"/>
  <c r="AL401" i="3"/>
  <c r="BM401" i="3"/>
  <c r="CN401" i="3"/>
  <c r="N401" i="3"/>
  <c r="AO401" i="3"/>
  <c r="Q401" i="3"/>
  <c r="AR401" i="3"/>
  <c r="BG401" i="3"/>
  <c r="AC401" i="3"/>
  <c r="AF401" i="3"/>
  <c r="CB401" i="3"/>
  <c r="BY401" i="3"/>
  <c r="BA401" i="3"/>
  <c r="CE401" i="3"/>
  <c r="CH401" i="3"/>
  <c r="T401" i="3"/>
  <c r="BD401" i="3"/>
  <c r="W367" i="3"/>
  <c r="AU367" i="3"/>
  <c r="BS367" i="3"/>
  <c r="CQ367" i="3"/>
  <c r="Z367" i="3"/>
  <c r="AX367" i="3"/>
  <c r="BV367" i="3"/>
  <c r="CT367" i="3"/>
  <c r="H367" i="3"/>
  <c r="I367" i="3" s="1"/>
  <c r="AF367" i="3"/>
  <c r="BD367" i="3"/>
  <c r="CB367" i="3"/>
  <c r="CN367" i="3"/>
  <c r="CH367" i="3"/>
  <c r="AC367" i="3"/>
  <c r="BG367" i="3"/>
  <c r="CK367" i="3"/>
  <c r="AI367" i="3"/>
  <c r="BJ367" i="3"/>
  <c r="BM367" i="3"/>
  <c r="AL367" i="3"/>
  <c r="AO367" i="3"/>
  <c r="T367" i="3"/>
  <c r="BA367" i="3"/>
  <c r="CE367" i="3"/>
  <c r="BP367" i="3"/>
  <c r="BY367" i="3"/>
  <c r="AR367" i="3"/>
  <c r="K367" i="3"/>
  <c r="N367" i="3"/>
  <c r="Q367" i="3"/>
  <c r="Q434" i="3"/>
  <c r="AO434" i="3"/>
  <c r="BM434" i="3"/>
  <c r="CK434" i="3"/>
  <c r="T434" i="3"/>
  <c r="AR434" i="3"/>
  <c r="BP434" i="3"/>
  <c r="CN434" i="3"/>
  <c r="BS434" i="3"/>
  <c r="N434" i="3"/>
  <c r="CT434" i="3"/>
  <c r="AX434" i="3"/>
  <c r="AU434" i="3"/>
  <c r="BV434" i="3"/>
  <c r="W434" i="3"/>
  <c r="BY434" i="3"/>
  <c r="BA434" i="3"/>
  <c r="Z434" i="3"/>
  <c r="CB434" i="3"/>
  <c r="AC434" i="3"/>
  <c r="BJ434" i="3"/>
  <c r="AL434" i="3"/>
  <c r="H434" i="3"/>
  <c r="I434" i="3" s="1"/>
  <c r="CE434" i="3"/>
  <c r="K434" i="3"/>
  <c r="CH434" i="3"/>
  <c r="AI434" i="3"/>
  <c r="BD434" i="3"/>
  <c r="BG434" i="3"/>
  <c r="CQ434" i="3"/>
  <c r="AF434" i="3"/>
  <c r="W322" i="3"/>
  <c r="AU322" i="3"/>
  <c r="BS322" i="3"/>
  <c r="CQ322" i="3"/>
  <c r="Z322" i="3"/>
  <c r="AX322" i="3"/>
  <c r="BV322" i="3"/>
  <c r="CT322" i="3"/>
  <c r="Q322" i="3"/>
  <c r="AR322" i="3"/>
  <c r="T322" i="3"/>
  <c r="BY322" i="3"/>
  <c r="H322" i="3"/>
  <c r="I322" i="3" s="1"/>
  <c r="AI322" i="3"/>
  <c r="BJ322" i="3"/>
  <c r="CK322" i="3"/>
  <c r="N322" i="3"/>
  <c r="AO322" i="3"/>
  <c r="BP322" i="3"/>
  <c r="CB322" i="3"/>
  <c r="BA322" i="3"/>
  <c r="K322" i="3"/>
  <c r="CE322" i="3"/>
  <c r="CH322" i="3"/>
  <c r="BD322" i="3"/>
  <c r="BG322" i="3"/>
  <c r="CN322" i="3"/>
  <c r="AL322" i="3"/>
  <c r="AC322" i="3"/>
  <c r="AF322" i="3"/>
  <c r="BM322" i="3"/>
  <c r="Z40" i="3"/>
  <c r="AX40" i="3"/>
  <c r="BV40" i="3"/>
  <c r="CT40" i="3"/>
  <c r="AU40" i="3"/>
  <c r="W40" i="3"/>
  <c r="BY40" i="3"/>
  <c r="BA40" i="3"/>
  <c r="AC40" i="3"/>
  <c r="CB40" i="3"/>
  <c r="K40" i="3"/>
  <c r="BJ40" i="3"/>
  <c r="AF40" i="3"/>
  <c r="CN40" i="3"/>
  <c r="AI40" i="3"/>
  <c r="BM40" i="3"/>
  <c r="CQ40" i="3"/>
  <c r="H40" i="3"/>
  <c r="I40" i="3" s="1"/>
  <c r="AL40" i="3"/>
  <c r="BP40" i="3"/>
  <c r="AO40" i="3"/>
  <c r="BS40" i="3"/>
  <c r="N40" i="3"/>
  <c r="AR40" i="3"/>
  <c r="Q40" i="3"/>
  <c r="BG40" i="3"/>
  <c r="CK40" i="3"/>
  <c r="CE40" i="3"/>
  <c r="CH40" i="3"/>
  <c r="BD40" i="3"/>
  <c r="T40" i="3"/>
  <c r="AC53" i="3"/>
  <c r="BA53" i="3"/>
  <c r="BY53" i="3"/>
  <c r="AR53" i="3"/>
  <c r="CQ53" i="3"/>
  <c r="T53" i="3"/>
  <c r="BS53" i="3"/>
  <c r="AU53" i="3"/>
  <c r="CT53" i="3"/>
  <c r="W53" i="3"/>
  <c r="BV53" i="3"/>
  <c r="AX53" i="3"/>
  <c r="H53" i="3"/>
  <c r="I53" i="3" s="1"/>
  <c r="BG53" i="3"/>
  <c r="BD53" i="3"/>
  <c r="CH53" i="3"/>
  <c r="Z53" i="3"/>
  <c r="CK53" i="3"/>
  <c r="BJ53" i="3"/>
  <c r="AF53" i="3"/>
  <c r="CN53" i="3"/>
  <c r="BM53" i="3"/>
  <c r="AI53" i="3"/>
  <c r="BP53" i="3"/>
  <c r="AL53" i="3"/>
  <c r="Q53" i="3"/>
  <c r="CE53" i="3"/>
  <c r="CB53" i="3"/>
  <c r="AO53" i="3"/>
  <c r="K53" i="3"/>
  <c r="N53" i="3"/>
  <c r="K395" i="3"/>
  <c r="AI395" i="3"/>
  <c r="BG395" i="3"/>
  <c r="CE395" i="3"/>
  <c r="N395" i="3"/>
  <c r="AL395" i="3"/>
  <c r="BJ395" i="3"/>
  <c r="CH395" i="3"/>
  <c r="AR395" i="3"/>
  <c r="H395" i="3"/>
  <c r="I395" i="3" s="1"/>
  <c r="BM395" i="3"/>
  <c r="CN395" i="3"/>
  <c r="Q395" i="3"/>
  <c r="AO395" i="3"/>
  <c r="BP395" i="3"/>
  <c r="CQ395" i="3"/>
  <c r="CT395" i="3"/>
  <c r="BS395" i="3"/>
  <c r="T395" i="3"/>
  <c r="AU395" i="3"/>
  <c r="BV395" i="3"/>
  <c r="AF395" i="3"/>
  <c r="AC395" i="3"/>
  <c r="BY395" i="3"/>
  <c r="AX395" i="3"/>
  <c r="CB395" i="3"/>
  <c r="BA395" i="3"/>
  <c r="CK395" i="3"/>
  <c r="W395" i="3"/>
  <c r="BD395" i="3"/>
  <c r="Z395" i="3"/>
  <c r="K8" i="3"/>
  <c r="AI8" i="3"/>
  <c r="BG8" i="3"/>
  <c r="CE8" i="3"/>
  <c r="BJ8" i="3"/>
  <c r="AL8" i="3"/>
  <c r="CK8" i="3"/>
  <c r="N8" i="3"/>
  <c r="BM8" i="3"/>
  <c r="AO8" i="3"/>
  <c r="CN8" i="3"/>
  <c r="Q8" i="3"/>
  <c r="BP8" i="3"/>
  <c r="AX8" i="3"/>
  <c r="BV8" i="3"/>
  <c r="AR8" i="3"/>
  <c r="BY8" i="3"/>
  <c r="AU8" i="3"/>
  <c r="T8" i="3"/>
  <c r="CB8" i="3"/>
  <c r="W8" i="3"/>
  <c r="BA8" i="3"/>
  <c r="CH8" i="3"/>
  <c r="Z8" i="3"/>
  <c r="BD8" i="3"/>
  <c r="BS8" i="3"/>
  <c r="H8" i="3"/>
  <c r="I8" i="3" s="1"/>
  <c r="CT8" i="3"/>
  <c r="AC8" i="3"/>
  <c r="AF8" i="3"/>
  <c r="CQ8" i="3"/>
  <c r="Q162" i="3"/>
  <c r="AO162" i="3"/>
  <c r="BM162" i="3"/>
  <c r="CK162" i="3"/>
  <c r="Z162" i="3"/>
  <c r="BY162" i="3"/>
  <c r="BA162" i="3"/>
  <c r="AC162" i="3"/>
  <c r="CB162" i="3"/>
  <c r="AF162" i="3"/>
  <c r="CE162" i="3"/>
  <c r="BG162" i="3"/>
  <c r="CN162" i="3"/>
  <c r="AI162" i="3"/>
  <c r="BJ162" i="3"/>
  <c r="CQ162" i="3"/>
  <c r="H162" i="3"/>
  <c r="I162" i="3" s="1"/>
  <c r="AL162" i="3"/>
  <c r="BP162" i="3"/>
  <c r="CT162" i="3"/>
  <c r="K162" i="3"/>
  <c r="AR162" i="3"/>
  <c r="BS162" i="3"/>
  <c r="AU162" i="3"/>
  <c r="BV162" i="3"/>
  <c r="BD162" i="3"/>
  <c r="CH162" i="3"/>
  <c r="T162" i="3"/>
  <c r="W162" i="3"/>
  <c r="N162" i="3"/>
  <c r="AX162" i="3"/>
  <c r="W307" i="3"/>
  <c r="N307" i="3"/>
  <c r="AO307" i="3"/>
  <c r="BM307" i="3"/>
  <c r="CK307" i="3"/>
  <c r="CN307" i="3"/>
  <c r="AR307" i="3"/>
  <c r="BP307" i="3"/>
  <c r="Q307" i="3"/>
  <c r="CQ307" i="3"/>
  <c r="Z307" i="3"/>
  <c r="BA307" i="3"/>
  <c r="CB307" i="3"/>
  <c r="BV307" i="3"/>
  <c r="BG307" i="3"/>
  <c r="CT307" i="3"/>
  <c r="K307" i="3"/>
  <c r="BY307" i="3"/>
  <c r="AU307" i="3"/>
  <c r="AX307" i="3"/>
  <c r="T307" i="3"/>
  <c r="CE307" i="3"/>
  <c r="CH307" i="3"/>
  <c r="BD307" i="3"/>
  <c r="BJ307" i="3"/>
  <c r="AC307" i="3"/>
  <c r="AF307" i="3"/>
  <c r="BS307" i="3"/>
  <c r="AL307" i="3"/>
  <c r="AI307" i="3"/>
  <c r="H307" i="3"/>
  <c r="I307" i="3" s="1"/>
  <c r="AC24" i="3"/>
  <c r="BA24" i="3"/>
  <c r="BY24" i="3"/>
  <c r="W24" i="3"/>
  <c r="BV24" i="3"/>
  <c r="AX24" i="3"/>
  <c r="Q24" i="3"/>
  <c r="AR24" i="3"/>
  <c r="BS24" i="3"/>
  <c r="CT24" i="3"/>
  <c r="BG24" i="3"/>
  <c r="AF24" i="3"/>
  <c r="CK24" i="3"/>
  <c r="AI24" i="3"/>
  <c r="BM24" i="3"/>
  <c r="CQ24" i="3"/>
  <c r="H24" i="3"/>
  <c r="I24" i="3" s="1"/>
  <c r="BP24" i="3"/>
  <c r="AL24" i="3"/>
  <c r="K24" i="3"/>
  <c r="AU24" i="3"/>
  <c r="CE24" i="3"/>
  <c r="T24" i="3"/>
  <c r="BD24" i="3"/>
  <c r="N24" i="3"/>
  <c r="CN24" i="3"/>
  <c r="CB24" i="3"/>
  <c r="Z24" i="3"/>
  <c r="AO24" i="3"/>
  <c r="CH24" i="3"/>
  <c r="BJ24" i="3"/>
  <c r="H383" i="3"/>
  <c r="I383" i="3" s="1"/>
  <c r="AF383" i="3"/>
  <c r="BD383" i="3"/>
  <c r="CB383" i="3"/>
  <c r="T383" i="3"/>
  <c r="BS383" i="3"/>
  <c r="BA383" i="3"/>
  <c r="AC383" i="3"/>
  <c r="CE383" i="3"/>
  <c r="W383" i="3"/>
  <c r="AX383" i="3"/>
  <c r="CK383" i="3"/>
  <c r="K383" i="3"/>
  <c r="CQ383" i="3"/>
  <c r="BP383" i="3"/>
  <c r="AI383" i="3"/>
  <c r="BJ383" i="3"/>
  <c r="AL383" i="3"/>
  <c r="AO383" i="3"/>
  <c r="CN383" i="3"/>
  <c r="BM383" i="3"/>
  <c r="Z383" i="3"/>
  <c r="BV383" i="3"/>
  <c r="AU383" i="3"/>
  <c r="Q383" i="3"/>
  <c r="BY383" i="3"/>
  <c r="AR383" i="3"/>
  <c r="N383" i="3"/>
  <c r="CH383" i="3"/>
  <c r="CT383" i="3"/>
  <c r="BG383" i="3"/>
  <c r="T111" i="3"/>
  <c r="AR111" i="3"/>
  <c r="BP111" i="3"/>
  <c r="CN111" i="3"/>
  <c r="N111" i="3"/>
  <c r="BM111" i="3"/>
  <c r="AO111" i="3"/>
  <c r="CQ111" i="3"/>
  <c r="BS111" i="3"/>
  <c r="CT111" i="3"/>
  <c r="CK111" i="3"/>
  <c r="H111" i="3"/>
  <c r="I111" i="3" s="1"/>
  <c r="AI111" i="3"/>
  <c r="BJ111" i="3"/>
  <c r="K111" i="3"/>
  <c r="AL111" i="3"/>
  <c r="BV111" i="3"/>
  <c r="AX111" i="3"/>
  <c r="CB111" i="3"/>
  <c r="BD111" i="3"/>
  <c r="BG111" i="3"/>
  <c r="AC111" i="3"/>
  <c r="AU111" i="3"/>
  <c r="CH111" i="3"/>
  <c r="Z111" i="3"/>
  <c r="W111" i="3"/>
  <c r="BY111" i="3"/>
  <c r="CE111" i="3"/>
  <c r="AF111" i="3"/>
  <c r="BA111" i="3"/>
  <c r="Q111" i="3"/>
  <c r="AC346" i="3"/>
  <c r="BA346" i="3"/>
  <c r="BY346" i="3"/>
  <c r="N346" i="3"/>
  <c r="BM346" i="3"/>
  <c r="AF346" i="3"/>
  <c r="CT346" i="3"/>
  <c r="Z346" i="3"/>
  <c r="BD346" i="3"/>
  <c r="CE346" i="3"/>
  <c r="K346" i="3"/>
  <c r="AO346" i="3"/>
  <c r="T346" i="3"/>
  <c r="CH346" i="3"/>
  <c r="AX346" i="3"/>
  <c r="CB346" i="3"/>
  <c r="W346" i="3"/>
  <c r="BG346" i="3"/>
  <c r="Q346" i="3"/>
  <c r="CK346" i="3"/>
  <c r="AU346" i="3"/>
  <c r="CQ346" i="3"/>
  <c r="AI346" i="3"/>
  <c r="AL346" i="3"/>
  <c r="CN346" i="3"/>
  <c r="BJ346" i="3"/>
  <c r="BP346" i="3"/>
  <c r="BS346" i="3"/>
  <c r="AR346" i="3"/>
  <c r="H346" i="3"/>
  <c r="I346" i="3" s="1"/>
  <c r="BV346" i="3"/>
  <c r="AC300" i="3"/>
  <c r="BA300" i="3"/>
  <c r="BY300" i="3"/>
  <c r="CB300" i="3"/>
  <c r="BD300" i="3"/>
  <c r="AL300" i="3"/>
  <c r="BM300" i="3"/>
  <c r="CN300" i="3"/>
  <c r="AO300" i="3"/>
  <c r="BP300" i="3"/>
  <c r="N300" i="3"/>
  <c r="CQ300" i="3"/>
  <c r="W300" i="3"/>
  <c r="H300" i="3"/>
  <c r="I300" i="3" s="1"/>
  <c r="T300" i="3"/>
  <c r="AX300" i="3"/>
  <c r="CE300" i="3"/>
  <c r="AF300" i="3"/>
  <c r="BJ300" i="3"/>
  <c r="AR300" i="3"/>
  <c r="CK300" i="3"/>
  <c r="BG300" i="3"/>
  <c r="CT300" i="3"/>
  <c r="AI300" i="3"/>
  <c r="BV300" i="3"/>
  <c r="Q300" i="3"/>
  <c r="Z300" i="3"/>
  <c r="BS300" i="3"/>
  <c r="CH300" i="3"/>
  <c r="AU300" i="3"/>
  <c r="K300" i="3"/>
  <c r="K209" i="3"/>
  <c r="AI209" i="3"/>
  <c r="BG209" i="3"/>
  <c r="CE209" i="3"/>
  <c r="H209" i="3"/>
  <c r="I209" i="3" s="1"/>
  <c r="CH209" i="3"/>
  <c r="BJ209" i="3"/>
  <c r="N209" i="3"/>
  <c r="AL209" i="3"/>
  <c r="BM209" i="3"/>
  <c r="CN209" i="3"/>
  <c r="BY209" i="3"/>
  <c r="W209" i="3"/>
  <c r="AX209" i="3"/>
  <c r="AC209" i="3"/>
  <c r="BD209" i="3"/>
  <c r="AO209" i="3"/>
  <c r="Q209" i="3"/>
  <c r="Z209" i="3"/>
  <c r="CQ209" i="3"/>
  <c r="AR209" i="3"/>
  <c r="BA209" i="3"/>
  <c r="T209" i="3"/>
  <c r="CK209" i="3"/>
  <c r="AF209" i="3"/>
  <c r="BS209" i="3"/>
  <c r="BV209" i="3"/>
  <c r="CB209" i="3"/>
  <c r="AU209" i="3"/>
  <c r="CT209" i="3"/>
  <c r="BP209" i="3"/>
  <c r="N130" i="3"/>
  <c r="AL130" i="3"/>
  <c r="BJ130" i="3"/>
  <c r="CH130" i="3"/>
  <c r="AO130" i="3"/>
  <c r="CN130" i="3"/>
  <c r="BY130" i="3"/>
  <c r="Z130" i="3"/>
  <c r="BA130" i="3"/>
  <c r="W130" i="3"/>
  <c r="CB130" i="3"/>
  <c r="Q130" i="3"/>
  <c r="AU130" i="3"/>
  <c r="BV130" i="3"/>
  <c r="AX130" i="3"/>
  <c r="T130" i="3"/>
  <c r="CT130" i="3"/>
  <c r="AI130" i="3"/>
  <c r="BP130" i="3"/>
  <c r="AR130" i="3"/>
  <c r="CE130" i="3"/>
  <c r="BD130" i="3"/>
  <c r="CK130" i="3"/>
  <c r="BM130" i="3"/>
  <c r="AC130" i="3"/>
  <c r="BG130" i="3"/>
  <c r="BS130" i="3"/>
  <c r="AF130" i="3"/>
  <c r="H130" i="3"/>
  <c r="I130" i="3" s="1"/>
  <c r="K130" i="3"/>
  <c r="CQ130" i="3"/>
  <c r="Q223" i="3"/>
  <c r="AO223" i="3"/>
  <c r="BM223" i="3"/>
  <c r="CK223" i="3"/>
  <c r="H223" i="3"/>
  <c r="I223" i="3" s="1"/>
  <c r="BG223" i="3"/>
  <c r="AI223" i="3"/>
  <c r="CH223" i="3"/>
  <c r="AC223" i="3"/>
  <c r="BD223" i="3"/>
  <c r="CE223" i="3"/>
  <c r="AF223" i="3"/>
  <c r="BJ223" i="3"/>
  <c r="CN223" i="3"/>
  <c r="BS223" i="3"/>
  <c r="AL223" i="3"/>
  <c r="AX223" i="3"/>
  <c r="Z223" i="3"/>
  <c r="CQ223" i="3"/>
  <c r="W223" i="3"/>
  <c r="BV223" i="3"/>
  <c r="T223" i="3"/>
  <c r="AR223" i="3"/>
  <c r="CB223" i="3"/>
  <c r="BY223" i="3"/>
  <c r="AU223" i="3"/>
  <c r="BA223" i="3"/>
  <c r="CT223" i="3"/>
  <c r="K223" i="3"/>
  <c r="N223" i="3"/>
  <c r="BP223" i="3"/>
  <c r="AC43" i="3"/>
  <c r="BA43" i="3"/>
  <c r="BY43" i="3"/>
  <c r="AI43" i="3"/>
  <c r="CH43" i="3"/>
  <c r="K43" i="3"/>
  <c r="BJ43" i="3"/>
  <c r="N43" i="3"/>
  <c r="AO43" i="3"/>
  <c r="BP43" i="3"/>
  <c r="CQ43" i="3"/>
  <c r="BG43" i="3"/>
  <c r="CK43" i="3"/>
  <c r="AF43" i="3"/>
  <c r="CT43" i="3"/>
  <c r="H43" i="3"/>
  <c r="I43" i="3" s="1"/>
  <c r="AL43" i="3"/>
  <c r="BS43" i="3"/>
  <c r="Q43" i="3"/>
  <c r="AX43" i="3"/>
  <c r="CE43" i="3"/>
  <c r="CN43" i="3"/>
  <c r="T43" i="3"/>
  <c r="BD43" i="3"/>
  <c r="W43" i="3"/>
  <c r="BV43" i="3"/>
  <c r="AU43" i="3"/>
  <c r="Z43" i="3"/>
  <c r="BM43" i="3"/>
  <c r="CB43" i="3"/>
  <c r="AR43" i="3"/>
  <c r="AU450" i="3"/>
  <c r="CQ450" i="3"/>
  <c r="W450" i="3"/>
  <c r="BS450" i="3"/>
  <c r="AC450" i="3"/>
  <c r="CB450" i="3"/>
  <c r="K450" i="3"/>
  <c r="BJ450" i="3"/>
  <c r="N450" i="3"/>
  <c r="AO450" i="3"/>
  <c r="Q450" i="3"/>
  <c r="AL450" i="3"/>
  <c r="CK450" i="3"/>
  <c r="BM450" i="3"/>
  <c r="BP450" i="3"/>
  <c r="CN450" i="3"/>
  <c r="H450" i="3"/>
  <c r="I450" i="3" s="1"/>
  <c r="BV450" i="3"/>
  <c r="AR450" i="3"/>
  <c r="BY450" i="3"/>
  <c r="AX450" i="3"/>
  <c r="T450" i="3"/>
  <c r="CE450" i="3"/>
  <c r="BD450" i="3"/>
  <c r="BG450" i="3"/>
  <c r="BA450" i="3"/>
  <c r="CH450" i="3"/>
  <c r="Z450" i="3"/>
  <c r="AF450" i="3"/>
  <c r="AI450" i="3"/>
  <c r="CT450" i="3"/>
  <c r="Z51" i="3"/>
  <c r="AX51" i="3"/>
  <c r="BV51" i="3"/>
  <c r="CT51" i="3"/>
  <c r="K51" i="3"/>
  <c r="BJ51" i="3"/>
  <c r="AL51" i="3"/>
  <c r="CK51" i="3"/>
  <c r="H51" i="3"/>
  <c r="I51" i="3" s="1"/>
  <c r="AI51" i="3"/>
  <c r="BM51" i="3"/>
  <c r="CN51" i="3"/>
  <c r="AR51" i="3"/>
  <c r="Q51" i="3"/>
  <c r="AF51" i="3"/>
  <c r="CQ51" i="3"/>
  <c r="BP51" i="3"/>
  <c r="CB51" i="3"/>
  <c r="BS51" i="3"/>
  <c r="AO51" i="3"/>
  <c r="N51" i="3"/>
  <c r="CE51" i="3"/>
  <c r="T51" i="3"/>
  <c r="AC51" i="3"/>
  <c r="AU51" i="3"/>
  <c r="BD51" i="3"/>
  <c r="W51" i="3"/>
  <c r="BG51" i="3"/>
  <c r="CH51" i="3"/>
  <c r="BA51" i="3"/>
  <c r="BY51" i="3"/>
  <c r="Z23" i="3"/>
  <c r="AX23" i="3"/>
  <c r="BV23" i="3"/>
  <c r="CT23" i="3"/>
  <c r="N23" i="3"/>
  <c r="BM23" i="3"/>
  <c r="AO23" i="3"/>
  <c r="CN23" i="3"/>
  <c r="AC23" i="3"/>
  <c r="BD23" i="3"/>
  <c r="CE23" i="3"/>
  <c r="AI23" i="3"/>
  <c r="H23" i="3"/>
  <c r="I23" i="3" s="1"/>
  <c r="CQ23" i="3"/>
  <c r="AL23" i="3"/>
  <c r="BP23" i="3"/>
  <c r="BS23" i="3"/>
  <c r="Q23" i="3"/>
  <c r="CB23" i="3"/>
  <c r="AF23" i="3"/>
  <c r="AR23" i="3"/>
  <c r="BY23" i="3"/>
  <c r="BA23" i="3"/>
  <c r="T23" i="3"/>
  <c r="CK23" i="3"/>
  <c r="AU23" i="3"/>
  <c r="CH23" i="3"/>
  <c r="BG23" i="3"/>
  <c r="W23" i="3"/>
  <c r="BJ23" i="3"/>
  <c r="K23" i="3"/>
  <c r="W154" i="3"/>
  <c r="AU154" i="3"/>
  <c r="BS154" i="3"/>
  <c r="CQ154" i="3"/>
  <c r="K154" i="3"/>
  <c r="BJ154" i="3"/>
  <c r="BA154" i="3"/>
  <c r="CB154" i="3"/>
  <c r="AC154" i="3"/>
  <c r="H154" i="3"/>
  <c r="I154" i="3" s="1"/>
  <c r="BM154" i="3"/>
  <c r="CN154" i="3"/>
  <c r="AL154" i="3"/>
  <c r="AF154" i="3"/>
  <c r="AI154" i="3"/>
  <c r="BP154" i="3"/>
  <c r="CT154" i="3"/>
  <c r="AO154" i="3"/>
  <c r="BV154" i="3"/>
  <c r="Q154" i="3"/>
  <c r="CH154" i="3"/>
  <c r="T154" i="3"/>
  <c r="BD154" i="3"/>
  <c r="CK154" i="3"/>
  <c r="BY154" i="3"/>
  <c r="BG154" i="3"/>
  <c r="Z154" i="3"/>
  <c r="CE154" i="3"/>
  <c r="N154" i="3"/>
  <c r="AR154" i="3"/>
  <c r="AX154" i="3"/>
  <c r="N427" i="3"/>
  <c r="AL427" i="3"/>
  <c r="BJ427" i="3"/>
  <c r="CH427" i="3"/>
  <c r="AI427" i="3"/>
  <c r="K427" i="3"/>
  <c r="CK427" i="3"/>
  <c r="AF427" i="3"/>
  <c r="BG427" i="3"/>
  <c r="BP427" i="3"/>
  <c r="CQ427" i="3"/>
  <c r="T427" i="3"/>
  <c r="BV427" i="3"/>
  <c r="Q427" i="3"/>
  <c r="AR427" i="3"/>
  <c r="CT427" i="3"/>
  <c r="BS427" i="3"/>
  <c r="AU427" i="3"/>
  <c r="BD427" i="3"/>
  <c r="Z427" i="3"/>
  <c r="CN427" i="3"/>
  <c r="AC427" i="3"/>
  <c r="AX427" i="3"/>
  <c r="BM427" i="3"/>
  <c r="H427" i="3"/>
  <c r="I427" i="3" s="1"/>
  <c r="AO427" i="3"/>
  <c r="BY427" i="3"/>
  <c r="CB427" i="3"/>
  <c r="W427" i="3"/>
  <c r="BA427" i="3"/>
  <c r="CE427" i="3"/>
  <c r="Z72" i="3"/>
  <c r="AX72" i="3"/>
  <c r="BV72" i="3"/>
  <c r="CT72" i="3"/>
  <c r="AU72" i="3"/>
  <c r="W72" i="3"/>
  <c r="CB72" i="3"/>
  <c r="AC72" i="3"/>
  <c r="BD72" i="3"/>
  <c r="AI72" i="3"/>
  <c r="H72" i="3"/>
  <c r="I72" i="3" s="1"/>
  <c r="BM72" i="3"/>
  <c r="CN72" i="3"/>
  <c r="CH72" i="3"/>
  <c r="BG72" i="3"/>
  <c r="CK72" i="3"/>
  <c r="BP72" i="3"/>
  <c r="AL72" i="3"/>
  <c r="BS72" i="3"/>
  <c r="BJ72" i="3"/>
  <c r="AO72" i="3"/>
  <c r="BY72" i="3"/>
  <c r="BA72" i="3"/>
  <c r="CE72" i="3"/>
  <c r="AF72" i="3"/>
  <c r="K72" i="3"/>
  <c r="AR72" i="3"/>
  <c r="N72" i="3"/>
  <c r="CQ72" i="3"/>
  <c r="Q72" i="3"/>
  <c r="T72" i="3"/>
  <c r="N324" i="3"/>
  <c r="AL324" i="3"/>
  <c r="BJ324" i="3"/>
  <c r="CH324" i="3"/>
  <c r="AI324" i="3"/>
  <c r="K324" i="3"/>
  <c r="CK324" i="3"/>
  <c r="BM324" i="3"/>
  <c r="Z324" i="3"/>
  <c r="BA324" i="3"/>
  <c r="CB324" i="3"/>
  <c r="AC324" i="3"/>
  <c r="Q324" i="3"/>
  <c r="AU324" i="3"/>
  <c r="CN324" i="3"/>
  <c r="AO324" i="3"/>
  <c r="BS324" i="3"/>
  <c r="H324" i="3"/>
  <c r="I324" i="3" s="1"/>
  <c r="AR324" i="3"/>
  <c r="BV324" i="3"/>
  <c r="T324" i="3"/>
  <c r="AX324" i="3"/>
  <c r="CE324" i="3"/>
  <c r="BD324" i="3"/>
  <c r="CQ324" i="3"/>
  <c r="BG324" i="3"/>
  <c r="CT324" i="3"/>
  <c r="W324" i="3"/>
  <c r="BP324" i="3"/>
  <c r="AF324" i="3"/>
  <c r="BY324" i="3"/>
  <c r="T28" i="3"/>
  <c r="AR28" i="3"/>
  <c r="BP28" i="3"/>
  <c r="CN28" i="3"/>
  <c r="AX28" i="3"/>
  <c r="Z28" i="3"/>
  <c r="BY28" i="3"/>
  <c r="Q28" i="3"/>
  <c r="AU28" i="3"/>
  <c r="BV28" i="3"/>
  <c r="AF28" i="3"/>
  <c r="CK28" i="3"/>
  <c r="AI28" i="3"/>
  <c r="BJ28" i="3"/>
  <c r="BM28" i="3"/>
  <c r="CQ28" i="3"/>
  <c r="H28" i="3"/>
  <c r="I28" i="3" s="1"/>
  <c r="CT28" i="3"/>
  <c r="AO28" i="3"/>
  <c r="K28" i="3"/>
  <c r="CB28" i="3"/>
  <c r="N28" i="3"/>
  <c r="CE28" i="3"/>
  <c r="BA28" i="3"/>
  <c r="BS28" i="3"/>
  <c r="CH28" i="3"/>
  <c r="AC28" i="3"/>
  <c r="BD28" i="3"/>
  <c r="AL28" i="3"/>
  <c r="BG28" i="3"/>
  <c r="W28" i="3"/>
  <c r="T122" i="3"/>
  <c r="AR122" i="3"/>
  <c r="BP122" i="3"/>
  <c r="CN122" i="3"/>
  <c r="BA122" i="3"/>
  <c r="CE122" i="3"/>
  <c r="AF122" i="3"/>
  <c r="BG122" i="3"/>
  <c r="N122" i="3"/>
  <c r="AO122" i="3"/>
  <c r="BS122" i="3"/>
  <c r="CT122" i="3"/>
  <c r="Q122" i="3"/>
  <c r="AU122" i="3"/>
  <c r="BY122" i="3"/>
  <c r="AX122" i="3"/>
  <c r="CB122" i="3"/>
  <c r="AI122" i="3"/>
  <c r="AL122" i="3"/>
  <c r="BV122" i="3"/>
  <c r="H122" i="3"/>
  <c r="I122" i="3" s="1"/>
  <c r="Z122" i="3"/>
  <c r="BD122" i="3"/>
  <c r="BM122" i="3"/>
  <c r="AC122" i="3"/>
  <c r="CK122" i="3"/>
  <c r="BJ122" i="3"/>
  <c r="K122" i="3"/>
  <c r="CQ122" i="3"/>
  <c r="W122" i="3"/>
  <c r="CH122" i="3"/>
  <c r="H25" i="3"/>
  <c r="I25" i="3" s="1"/>
  <c r="AF25" i="3"/>
  <c r="BD25" i="3"/>
  <c r="CB25" i="3"/>
  <c r="BG25" i="3"/>
  <c r="AI25" i="3"/>
  <c r="CH25" i="3"/>
  <c r="BJ25" i="3"/>
  <c r="CK25" i="3"/>
  <c r="BY25" i="3"/>
  <c r="W25" i="3"/>
  <c r="AX25" i="3"/>
  <c r="AC25" i="3"/>
  <c r="CN25" i="3"/>
  <c r="BM25" i="3"/>
  <c r="CQ25" i="3"/>
  <c r="CE25" i="3"/>
  <c r="T25" i="3"/>
  <c r="CT25" i="3"/>
  <c r="BP25" i="3"/>
  <c r="K25" i="3"/>
  <c r="BA25" i="3"/>
  <c r="BS25" i="3"/>
  <c r="AL25" i="3"/>
  <c r="BV25" i="3"/>
  <c r="Q25" i="3"/>
  <c r="Z25" i="3"/>
  <c r="AR25" i="3"/>
  <c r="AU25" i="3"/>
  <c r="N25" i="3"/>
  <c r="AO25" i="3"/>
  <c r="N142" i="3"/>
  <c r="AL142" i="3"/>
  <c r="BJ142" i="3"/>
  <c r="CH142" i="3"/>
  <c r="AC142" i="3"/>
  <c r="CB142" i="3"/>
  <c r="BD142" i="3"/>
  <c r="K142" i="3"/>
  <c r="AO142" i="3"/>
  <c r="BP142" i="3"/>
  <c r="CQ142" i="3"/>
  <c r="Q142" i="3"/>
  <c r="AR142" i="3"/>
  <c r="CT142" i="3"/>
  <c r="BS142" i="3"/>
  <c r="Z142" i="3"/>
  <c r="CK142" i="3"/>
  <c r="BG142" i="3"/>
  <c r="AI142" i="3"/>
  <c r="BM142" i="3"/>
  <c r="AF142" i="3"/>
  <c r="H142" i="3"/>
  <c r="I142" i="3" s="1"/>
  <c r="AU142" i="3"/>
  <c r="CE142" i="3"/>
  <c r="AX142" i="3"/>
  <c r="BV142" i="3"/>
  <c r="W142" i="3"/>
  <c r="BY142" i="3"/>
  <c r="BA142" i="3"/>
  <c r="CN142" i="3"/>
  <c r="T142" i="3"/>
  <c r="K141" i="3"/>
  <c r="AI141" i="3"/>
  <c r="BG141" i="3"/>
  <c r="CE141" i="3"/>
  <c r="T141" i="3"/>
  <c r="BS141" i="3"/>
  <c r="AU141" i="3"/>
  <c r="CT141" i="3"/>
  <c r="W141" i="3"/>
  <c r="AX141" i="3"/>
  <c r="BY141" i="3"/>
  <c r="CB141" i="3"/>
  <c r="Z141" i="3"/>
  <c r="BA141" i="3"/>
  <c r="CK141" i="3"/>
  <c r="AC141" i="3"/>
  <c r="CH141" i="3"/>
  <c r="CN141" i="3"/>
  <c r="Q141" i="3"/>
  <c r="AF141" i="3"/>
  <c r="BD141" i="3"/>
  <c r="BM141" i="3"/>
  <c r="AL141" i="3"/>
  <c r="BP141" i="3"/>
  <c r="BJ141" i="3"/>
  <c r="BV141" i="3"/>
  <c r="H141" i="3"/>
  <c r="I141" i="3" s="1"/>
  <c r="AO141" i="3"/>
  <c r="AR141" i="3"/>
  <c r="CQ141" i="3"/>
  <c r="N141" i="3"/>
  <c r="Z17" i="3"/>
  <c r="AX17" i="3"/>
  <c r="BV17" i="3"/>
  <c r="CT17" i="3"/>
  <c r="BY17" i="3"/>
  <c r="BA17" i="3"/>
  <c r="T17" i="3"/>
  <c r="AU17" i="3"/>
  <c r="K17" i="3"/>
  <c r="AL17" i="3"/>
  <c r="BP17" i="3"/>
  <c r="CQ17" i="3"/>
  <c r="N17" i="3"/>
  <c r="AO17" i="3"/>
  <c r="BS17" i="3"/>
  <c r="BG17" i="3"/>
  <c r="CK17" i="3"/>
  <c r="BM17" i="3"/>
  <c r="H17" i="3"/>
  <c r="I17" i="3" s="1"/>
  <c r="CB17" i="3"/>
  <c r="AR17" i="3"/>
  <c r="CE17" i="3"/>
  <c r="AF17" i="3"/>
  <c r="CH17" i="3"/>
  <c r="W17" i="3"/>
  <c r="AI17" i="3"/>
  <c r="CN17" i="3"/>
  <c r="BJ17" i="3"/>
  <c r="BD17" i="3"/>
  <c r="Q17" i="3"/>
  <c r="AC17" i="3"/>
  <c r="Q448" i="3"/>
  <c r="AO448" i="3"/>
  <c r="BM448" i="3"/>
  <c r="CK448" i="3"/>
  <c r="T448" i="3"/>
  <c r="AR448" i="3"/>
  <c r="BP448" i="3"/>
  <c r="CN448" i="3"/>
  <c r="K448" i="3"/>
  <c r="AL448" i="3"/>
  <c r="CQ448" i="3"/>
  <c r="Z448" i="3"/>
  <c r="CB448" i="3"/>
  <c r="W448" i="3"/>
  <c r="AX448" i="3"/>
  <c r="BY448" i="3"/>
  <c r="BA448" i="3"/>
  <c r="H448" i="3"/>
  <c r="I448" i="3" s="1"/>
  <c r="BV448" i="3"/>
  <c r="AI448" i="3"/>
  <c r="BS448" i="3"/>
  <c r="N448" i="3"/>
  <c r="AU448" i="3"/>
  <c r="CE448" i="3"/>
  <c r="BD448" i="3"/>
  <c r="CH448" i="3"/>
  <c r="CT448" i="3"/>
  <c r="AC448" i="3"/>
  <c r="BJ448" i="3"/>
  <c r="BG448" i="3"/>
  <c r="AF448" i="3"/>
  <c r="AC185" i="3"/>
  <c r="BA185" i="3"/>
  <c r="BY185" i="3"/>
  <c r="AO185" i="3"/>
  <c r="CN185" i="3"/>
  <c r="Q185" i="3"/>
  <c r="BP185" i="3"/>
  <c r="W185" i="3"/>
  <c r="AX185" i="3"/>
  <c r="CB185" i="3"/>
  <c r="AL185" i="3"/>
  <c r="K185" i="3"/>
  <c r="CT185" i="3"/>
  <c r="BS185" i="3"/>
  <c r="BG185" i="3"/>
  <c r="CK185" i="3"/>
  <c r="AF185" i="3"/>
  <c r="T185" i="3"/>
  <c r="CH185" i="3"/>
  <c r="BM185" i="3"/>
  <c r="BD185" i="3"/>
  <c r="H185" i="3"/>
  <c r="I185" i="3" s="1"/>
  <c r="AR185" i="3"/>
  <c r="CQ185" i="3"/>
  <c r="Z185" i="3"/>
  <c r="BJ185" i="3"/>
  <c r="CE185" i="3"/>
  <c r="AU185" i="3"/>
  <c r="N185" i="3"/>
  <c r="AI185" i="3"/>
  <c r="BV185" i="3"/>
  <c r="Q326" i="3"/>
  <c r="AO326" i="3"/>
  <c r="BM326" i="3"/>
  <c r="CK326" i="3"/>
  <c r="AR326" i="3"/>
  <c r="CQ326" i="3"/>
  <c r="T326" i="3"/>
  <c r="BS326" i="3"/>
  <c r="W326" i="3"/>
  <c r="AX326" i="3"/>
  <c r="BY326" i="3"/>
  <c r="BA326" i="3"/>
  <c r="Z326" i="3"/>
  <c r="CB326" i="3"/>
  <c r="CN326" i="3"/>
  <c r="H326" i="3"/>
  <c r="I326" i="3" s="1"/>
  <c r="AL326" i="3"/>
  <c r="K326" i="3"/>
  <c r="BV326" i="3"/>
  <c r="N326" i="3"/>
  <c r="CE326" i="3"/>
  <c r="BG326" i="3"/>
  <c r="AF326" i="3"/>
  <c r="BP326" i="3"/>
  <c r="AC326" i="3"/>
  <c r="AI326" i="3"/>
  <c r="BJ326" i="3"/>
  <c r="CT326" i="3"/>
  <c r="CH326" i="3"/>
  <c r="AU326" i="3"/>
  <c r="BD326" i="3"/>
  <c r="H65" i="3"/>
  <c r="I65" i="3" s="1"/>
  <c r="AF65" i="3"/>
  <c r="BD65" i="3"/>
  <c r="CB65" i="3"/>
  <c r="CE65" i="3"/>
  <c r="BG65" i="3"/>
  <c r="AI65" i="3"/>
  <c r="BJ65" i="3"/>
  <c r="CK65" i="3"/>
  <c r="K65" i="3"/>
  <c r="BV65" i="3"/>
  <c r="BY65" i="3"/>
  <c r="T65" i="3"/>
  <c r="AU65" i="3"/>
  <c r="AX65" i="3"/>
  <c r="W65" i="3"/>
  <c r="BS65" i="3"/>
  <c r="AO65" i="3"/>
  <c r="Q65" i="3"/>
  <c r="N65" i="3"/>
  <c r="CH65" i="3"/>
  <c r="BA65" i="3"/>
  <c r="BM65" i="3"/>
  <c r="AR65" i="3"/>
  <c r="AL65" i="3"/>
  <c r="CN65" i="3"/>
  <c r="CT65" i="3"/>
  <c r="CQ65" i="3"/>
  <c r="BP65" i="3"/>
  <c r="Z65" i="3"/>
  <c r="AC65" i="3"/>
  <c r="Z54" i="3"/>
  <c r="AX54" i="3"/>
  <c r="BV54" i="3"/>
  <c r="CT54" i="3"/>
  <c r="AC54" i="3"/>
  <c r="CB54" i="3"/>
  <c r="BD54" i="3"/>
  <c r="N54" i="3"/>
  <c r="AO54" i="3"/>
  <c r="BP54" i="3"/>
  <c r="CQ54" i="3"/>
  <c r="AI54" i="3"/>
  <c r="CN54" i="3"/>
  <c r="H54" i="3"/>
  <c r="I54" i="3" s="1"/>
  <c r="BM54" i="3"/>
  <c r="AL54" i="3"/>
  <c r="K54" i="3"/>
  <c r="BJ54" i="3"/>
  <c r="BS54" i="3"/>
  <c r="CH54" i="3"/>
  <c r="T54" i="3"/>
  <c r="BA54" i="3"/>
  <c r="CK54" i="3"/>
  <c r="W54" i="3"/>
  <c r="BY54" i="3"/>
  <c r="BG54" i="3"/>
  <c r="AU54" i="3"/>
  <c r="Q54" i="3"/>
  <c r="AR54" i="3"/>
  <c r="CE54" i="3"/>
  <c r="AF54" i="3"/>
  <c r="W441" i="3"/>
  <c r="BS441" i="3"/>
  <c r="AU441" i="3"/>
  <c r="CQ441" i="3"/>
  <c r="T441" i="3"/>
  <c r="AC441" i="3"/>
  <c r="CB441" i="3"/>
  <c r="BJ441" i="3"/>
  <c r="BM441" i="3"/>
  <c r="N441" i="3"/>
  <c r="K441" i="3"/>
  <c r="AL441" i="3"/>
  <c r="CK441" i="3"/>
  <c r="BP441" i="3"/>
  <c r="AO441" i="3"/>
  <c r="CN441" i="3"/>
  <c r="BY441" i="3"/>
  <c r="AI441" i="3"/>
  <c r="Q441" i="3"/>
  <c r="AX441" i="3"/>
  <c r="CE441" i="3"/>
  <c r="BA441" i="3"/>
  <c r="CH441" i="3"/>
  <c r="Z441" i="3"/>
  <c r="BD441" i="3"/>
  <c r="BG441" i="3"/>
  <c r="AF441" i="3"/>
  <c r="CT441" i="3"/>
  <c r="H441" i="3"/>
  <c r="I441" i="3" s="1"/>
  <c r="AR441" i="3"/>
  <c r="BV441" i="3"/>
  <c r="K76" i="3"/>
  <c r="AI76" i="3"/>
  <c r="BG76" i="3"/>
  <c r="CE76" i="3"/>
  <c r="AR76" i="3"/>
  <c r="CQ76" i="3"/>
  <c r="T76" i="3"/>
  <c r="BS76" i="3"/>
  <c r="AF76" i="3"/>
  <c r="BJ76" i="3"/>
  <c r="CK76" i="3"/>
  <c r="BA76" i="3"/>
  <c r="Z76" i="3"/>
  <c r="BD76" i="3"/>
  <c r="CH76" i="3"/>
  <c r="AC76" i="3"/>
  <c r="CN76" i="3"/>
  <c r="AL76" i="3"/>
  <c r="N76" i="3"/>
  <c r="AU76" i="3"/>
  <c r="W76" i="3"/>
  <c r="BM76" i="3"/>
  <c r="CT76" i="3"/>
  <c r="CB76" i="3"/>
  <c r="Q76" i="3"/>
  <c r="AO76" i="3"/>
  <c r="BV76" i="3"/>
  <c r="BY76" i="3"/>
  <c r="AX76" i="3"/>
  <c r="H76" i="3"/>
  <c r="I76" i="3" s="1"/>
  <c r="BP76" i="3"/>
  <c r="Q429" i="3"/>
  <c r="AO429" i="3"/>
  <c r="BM429" i="3"/>
  <c r="CK429" i="3"/>
  <c r="BP429" i="3"/>
  <c r="T429" i="3"/>
  <c r="AR429" i="3"/>
  <c r="CN429" i="3"/>
  <c r="W429" i="3"/>
  <c r="AX429" i="3"/>
  <c r="BY429" i="3"/>
  <c r="BA429" i="3"/>
  <c r="AF429" i="3"/>
  <c r="H429" i="3"/>
  <c r="I429" i="3" s="1"/>
  <c r="BJ429" i="3"/>
  <c r="AI429" i="3"/>
  <c r="CQ429" i="3"/>
  <c r="AL429" i="3"/>
  <c r="CT429" i="3"/>
  <c r="BS429" i="3"/>
  <c r="BV429" i="3"/>
  <c r="BG429" i="3"/>
  <c r="Z429" i="3"/>
  <c r="K429" i="3"/>
  <c r="AU429" i="3"/>
  <c r="CB429" i="3"/>
  <c r="N429" i="3"/>
  <c r="BD429" i="3"/>
  <c r="CE429" i="3"/>
  <c r="CH429" i="3"/>
  <c r="AC429" i="3"/>
  <c r="K292" i="3"/>
  <c r="AI292" i="3"/>
  <c r="BG292" i="3"/>
  <c r="CE292" i="3"/>
  <c r="W292" i="3"/>
  <c r="BV292" i="3"/>
  <c r="AX292" i="3"/>
  <c r="Z292" i="3"/>
  <c r="BA292" i="3"/>
  <c r="CB292" i="3"/>
  <c r="BM292" i="3"/>
  <c r="N292" i="3"/>
  <c r="CH292" i="3"/>
  <c r="BD292" i="3"/>
  <c r="CK292" i="3"/>
  <c r="AL292" i="3"/>
  <c r="BP292" i="3"/>
  <c r="CT292" i="3"/>
  <c r="H292" i="3"/>
  <c r="I292" i="3" s="1"/>
  <c r="CN292" i="3"/>
  <c r="AF292" i="3"/>
  <c r="BS292" i="3"/>
  <c r="AO292" i="3"/>
  <c r="BY292" i="3"/>
  <c r="BJ292" i="3"/>
  <c r="AC292" i="3"/>
  <c r="AU292" i="3"/>
  <c r="AR292" i="3"/>
  <c r="T292" i="3"/>
  <c r="CQ292" i="3"/>
  <c r="Q292" i="3"/>
  <c r="N233" i="3"/>
  <c r="AL233" i="3"/>
  <c r="BJ233" i="3"/>
  <c r="CH233" i="3"/>
  <c r="Z233" i="3"/>
  <c r="BY233" i="3"/>
  <c r="BA233" i="3"/>
  <c r="BM233" i="3"/>
  <c r="CN233" i="3"/>
  <c r="BP233" i="3"/>
  <c r="K233" i="3"/>
  <c r="AO233" i="3"/>
  <c r="CQ233" i="3"/>
  <c r="H233" i="3"/>
  <c r="I233" i="3" s="1"/>
  <c r="BS233" i="3"/>
  <c r="AU233" i="3"/>
  <c r="AF233" i="3"/>
  <c r="CT233" i="3"/>
  <c r="CB233" i="3"/>
  <c r="W233" i="3"/>
  <c r="BD233" i="3"/>
  <c r="CK233" i="3"/>
  <c r="BG233" i="3"/>
  <c r="AR233" i="3"/>
  <c r="CE233" i="3"/>
  <c r="AC233" i="3"/>
  <c r="BV233" i="3"/>
  <c r="Q233" i="3"/>
  <c r="AI233" i="3"/>
  <c r="AX233" i="3"/>
  <c r="T233" i="3"/>
  <c r="AC280" i="3"/>
  <c r="BA280" i="3"/>
  <c r="BY280" i="3"/>
  <c r="AR280" i="3"/>
  <c r="CQ280" i="3"/>
  <c r="T280" i="3"/>
  <c r="BS280" i="3"/>
  <c r="W280" i="3"/>
  <c r="AX280" i="3"/>
  <c r="Z280" i="3"/>
  <c r="CB280" i="3"/>
  <c r="N280" i="3"/>
  <c r="BV280" i="3"/>
  <c r="AU280" i="3"/>
  <c r="BD280" i="3"/>
  <c r="H280" i="3"/>
  <c r="I280" i="3" s="1"/>
  <c r="K280" i="3"/>
  <c r="BG280" i="3"/>
  <c r="CK280" i="3"/>
  <c r="AL280" i="3"/>
  <c r="Q280" i="3"/>
  <c r="CH280" i="3"/>
  <c r="AO280" i="3"/>
  <c r="CT280" i="3"/>
  <c r="CN280" i="3"/>
  <c r="BJ280" i="3"/>
  <c r="BM280" i="3"/>
  <c r="CE280" i="3"/>
  <c r="BP280" i="3"/>
  <c r="AI280" i="3"/>
  <c r="AF280" i="3"/>
  <c r="T356" i="3"/>
  <c r="AR356" i="3"/>
  <c r="BP356" i="3"/>
  <c r="CN356" i="3"/>
  <c r="BD356" i="3"/>
  <c r="AF356" i="3"/>
  <c r="CE356" i="3"/>
  <c r="H356" i="3"/>
  <c r="I356" i="3" s="1"/>
  <c r="BG356" i="3"/>
  <c r="K356" i="3"/>
  <c r="AL356" i="3"/>
  <c r="CQ356" i="3"/>
  <c r="AO356" i="3"/>
  <c r="BS356" i="3"/>
  <c r="AX356" i="3"/>
  <c r="W356" i="3"/>
  <c r="CB356" i="3"/>
  <c r="BA356" i="3"/>
  <c r="Z356" i="3"/>
  <c r="BJ356" i="3"/>
  <c r="AI356" i="3"/>
  <c r="AC356" i="3"/>
  <c r="BM356" i="3"/>
  <c r="CT356" i="3"/>
  <c r="Q356" i="3"/>
  <c r="AU356" i="3"/>
  <c r="BY356" i="3"/>
  <c r="CH356" i="3"/>
  <c r="BV356" i="3"/>
  <c r="N356" i="3"/>
  <c r="CK356" i="3"/>
  <c r="H127" i="3"/>
  <c r="I127" i="3" s="1"/>
  <c r="AF127" i="3"/>
  <c r="BD127" i="3"/>
  <c r="CB127" i="3"/>
  <c r="BA127" i="3"/>
  <c r="K127" i="3"/>
  <c r="CK127" i="3"/>
  <c r="AL127" i="3"/>
  <c r="BM127" i="3"/>
  <c r="AC127" i="3"/>
  <c r="BG127" i="3"/>
  <c r="CH127" i="3"/>
  <c r="Q127" i="3"/>
  <c r="T127" i="3"/>
  <c r="AU127" i="3"/>
  <c r="BY127" i="3"/>
  <c r="AX127" i="3"/>
  <c r="CN127" i="3"/>
  <c r="Z127" i="3"/>
  <c r="BJ127" i="3"/>
  <c r="AI127" i="3"/>
  <c r="BP127" i="3"/>
  <c r="BS127" i="3"/>
  <c r="AO127" i="3"/>
  <c r="CE127" i="3"/>
  <c r="AR127" i="3"/>
  <c r="N127" i="3"/>
  <c r="CT127" i="3"/>
  <c r="BV127" i="3"/>
  <c r="CQ127" i="3"/>
  <c r="W127" i="3"/>
  <c r="K109" i="3"/>
  <c r="AF109" i="3"/>
  <c r="BD109" i="3"/>
  <c r="CB109" i="3"/>
  <c r="H109" i="3"/>
  <c r="I109" i="3" s="1"/>
  <c r="BA109" i="3"/>
  <c r="AC109" i="3"/>
  <c r="CT109" i="3"/>
  <c r="T109" i="3"/>
  <c r="AU109" i="3"/>
  <c r="BV109" i="3"/>
  <c r="AX109" i="3"/>
  <c r="W109" i="3"/>
  <c r="BY109" i="3"/>
  <c r="AL109" i="3"/>
  <c r="BP109" i="3"/>
  <c r="Q109" i="3"/>
  <c r="BG109" i="3"/>
  <c r="CK109" i="3"/>
  <c r="CN109" i="3"/>
  <c r="AI109" i="3"/>
  <c r="BS109" i="3"/>
  <c r="N109" i="3"/>
  <c r="Z109" i="3"/>
  <c r="AO109" i="3"/>
  <c r="CH109" i="3"/>
  <c r="CQ109" i="3"/>
  <c r="BJ109" i="3"/>
  <c r="CE109" i="3"/>
  <c r="AR109" i="3"/>
  <c r="BM109" i="3"/>
  <c r="T398" i="3"/>
  <c r="AR398" i="3"/>
  <c r="BP398" i="3"/>
  <c r="CN398" i="3"/>
  <c r="Z398" i="3"/>
  <c r="BY398" i="3"/>
  <c r="H398" i="3"/>
  <c r="I398" i="3" s="1"/>
  <c r="BG398" i="3"/>
  <c r="AI398" i="3"/>
  <c r="CH398" i="3"/>
  <c r="K398" i="3"/>
  <c r="BJ398" i="3"/>
  <c r="BM398" i="3"/>
  <c r="CQ398" i="3"/>
  <c r="BV398" i="3"/>
  <c r="AX398" i="3"/>
  <c r="Q398" i="3"/>
  <c r="AU398" i="3"/>
  <c r="CE398" i="3"/>
  <c r="CB398" i="3"/>
  <c r="W398" i="3"/>
  <c r="BA398" i="3"/>
  <c r="BS398" i="3"/>
  <c r="AO398" i="3"/>
  <c r="AL398" i="3"/>
  <c r="N398" i="3"/>
  <c r="BD398" i="3"/>
  <c r="CT398" i="3"/>
  <c r="CK398" i="3"/>
  <c r="AF398" i="3"/>
  <c r="AC398" i="3"/>
  <c r="Z278" i="3"/>
  <c r="AX278" i="3"/>
  <c r="BV278" i="3"/>
  <c r="CT278" i="3"/>
  <c r="H278" i="3"/>
  <c r="I278" i="3" s="1"/>
  <c r="BG278" i="3"/>
  <c r="AI278" i="3"/>
  <c r="CH278" i="3"/>
  <c r="AF278" i="3"/>
  <c r="BJ278" i="3"/>
  <c r="CK278" i="3"/>
  <c r="AU278" i="3"/>
  <c r="BY278" i="3"/>
  <c r="T278" i="3"/>
  <c r="BD278" i="3"/>
  <c r="BP278" i="3"/>
  <c r="N278" i="3"/>
  <c r="AR278" i="3"/>
  <c r="CB278" i="3"/>
  <c r="W278" i="3"/>
  <c r="BS278" i="3"/>
  <c r="AL278" i="3"/>
  <c r="Q278" i="3"/>
  <c r="AC278" i="3"/>
  <c r="AO278" i="3"/>
  <c r="K278" i="3"/>
  <c r="CQ278" i="3"/>
  <c r="BA278" i="3"/>
  <c r="CN278" i="3"/>
  <c r="BM278" i="3"/>
  <c r="CE278" i="3"/>
  <c r="AC239" i="3"/>
  <c r="BA239" i="3"/>
  <c r="BY239" i="3"/>
  <c r="AO239" i="3"/>
  <c r="CN239" i="3"/>
  <c r="Q239" i="3"/>
  <c r="BP239" i="3"/>
  <c r="CB239" i="3"/>
  <c r="W239" i="3"/>
  <c r="AX239" i="3"/>
  <c r="Z239" i="3"/>
  <c r="BD239" i="3"/>
  <c r="CH239" i="3"/>
  <c r="AI239" i="3"/>
  <c r="H239" i="3"/>
  <c r="I239" i="3" s="1"/>
  <c r="BS239" i="3"/>
  <c r="CE239" i="3"/>
  <c r="BG239" i="3"/>
  <c r="CQ239" i="3"/>
  <c r="K239" i="3"/>
  <c r="AL239" i="3"/>
  <c r="BV239" i="3"/>
  <c r="AR239" i="3"/>
  <c r="CK239" i="3"/>
  <c r="T239" i="3"/>
  <c r="N239" i="3"/>
  <c r="CT239" i="3"/>
  <c r="BJ239" i="3"/>
  <c r="AF239" i="3"/>
  <c r="BM239" i="3"/>
  <c r="AU239" i="3"/>
  <c r="K303" i="3"/>
  <c r="AI303" i="3"/>
  <c r="BG303" i="3"/>
  <c r="CE303" i="3"/>
  <c r="Q303" i="3"/>
  <c r="BP303" i="3"/>
  <c r="AR303" i="3"/>
  <c r="CQ303" i="3"/>
  <c r="CH303" i="3"/>
  <c r="CK303" i="3"/>
  <c r="AF303" i="3"/>
  <c r="BJ303" i="3"/>
  <c r="Z303" i="3"/>
  <c r="AL303" i="3"/>
  <c r="W303" i="3"/>
  <c r="BM303" i="3"/>
  <c r="CT303" i="3"/>
  <c r="T303" i="3"/>
  <c r="BA303" i="3"/>
  <c r="CN303" i="3"/>
  <c r="AC303" i="3"/>
  <c r="BD303" i="3"/>
  <c r="H303" i="3"/>
  <c r="I303" i="3" s="1"/>
  <c r="AU303" i="3"/>
  <c r="CB303" i="3"/>
  <c r="N303" i="3"/>
  <c r="AX303" i="3"/>
  <c r="BV303" i="3"/>
  <c r="BS303" i="3"/>
  <c r="AO303" i="3"/>
  <c r="BY303" i="3"/>
  <c r="AC61" i="3"/>
  <c r="BA61" i="3"/>
  <c r="BY61" i="3"/>
  <c r="T61" i="3"/>
  <c r="BS61" i="3"/>
  <c r="AU61" i="3"/>
  <c r="CT61" i="3"/>
  <c r="K61" i="3"/>
  <c r="AL61" i="3"/>
  <c r="BM61" i="3"/>
  <c r="CN61" i="3"/>
  <c r="H61" i="3"/>
  <c r="I61" i="3" s="1"/>
  <c r="CQ61" i="3"/>
  <c r="BP61" i="3"/>
  <c r="N61" i="3"/>
  <c r="BV61" i="3"/>
  <c r="AR61" i="3"/>
  <c r="Q61" i="3"/>
  <c r="CB61" i="3"/>
  <c r="Z61" i="3"/>
  <c r="BG61" i="3"/>
  <c r="AI61" i="3"/>
  <c r="BJ61" i="3"/>
  <c r="AF61" i="3"/>
  <c r="BD61" i="3"/>
  <c r="AX61" i="3"/>
  <c r="CK61" i="3"/>
  <c r="CE61" i="3"/>
  <c r="AO61" i="3"/>
  <c r="W61" i="3"/>
  <c r="CH61" i="3"/>
  <c r="Z95" i="3"/>
  <c r="AX95" i="3"/>
  <c r="BV95" i="3"/>
  <c r="CT95" i="3"/>
  <c r="AL95" i="3"/>
  <c r="CK95" i="3"/>
  <c r="N95" i="3"/>
  <c r="BM95" i="3"/>
  <c r="BA95" i="3"/>
  <c r="CB95" i="3"/>
  <c r="AO95" i="3"/>
  <c r="AR95" i="3"/>
  <c r="BS95" i="3"/>
  <c r="Q95" i="3"/>
  <c r="AI95" i="3"/>
  <c r="BP95" i="3"/>
  <c r="BY95" i="3"/>
  <c r="AU95" i="3"/>
  <c r="CE95" i="3"/>
  <c r="CH95" i="3"/>
  <c r="W95" i="3"/>
  <c r="BG95" i="3"/>
  <c r="CQ95" i="3"/>
  <c r="H95" i="3"/>
  <c r="I95" i="3" s="1"/>
  <c r="BD95" i="3"/>
  <c r="T95" i="3"/>
  <c r="AF95" i="3"/>
  <c r="K95" i="3"/>
  <c r="CN95" i="3"/>
  <c r="AC95" i="3"/>
  <c r="BJ95" i="3"/>
  <c r="T440" i="3"/>
  <c r="BP440" i="3"/>
  <c r="AR440" i="3"/>
  <c r="CN440" i="3"/>
  <c r="K440" i="3"/>
  <c r="BJ440" i="3"/>
  <c r="AO440" i="3"/>
  <c r="CQ440" i="3"/>
  <c r="AX440" i="3"/>
  <c r="BY440" i="3"/>
  <c r="CB440" i="3"/>
  <c r="AC440" i="3"/>
  <c r="BD440" i="3"/>
  <c r="Z440" i="3"/>
  <c r="BA440" i="3"/>
  <c r="CE440" i="3"/>
  <c r="H440" i="3"/>
  <c r="I440" i="3" s="1"/>
  <c r="AL440" i="3"/>
  <c r="N440" i="3"/>
  <c r="CT440" i="3"/>
  <c r="BV440" i="3"/>
  <c r="AU440" i="3"/>
  <c r="Q440" i="3"/>
  <c r="W440" i="3"/>
  <c r="CK440" i="3"/>
  <c r="BG440" i="3"/>
  <c r="BM440" i="3"/>
  <c r="CH440" i="3"/>
  <c r="AF440" i="3"/>
  <c r="BS440" i="3"/>
  <c r="AI440" i="3"/>
  <c r="Z255" i="3"/>
  <c r="AX255" i="3"/>
  <c r="BV255" i="3"/>
  <c r="CT255" i="3"/>
  <c r="H255" i="3"/>
  <c r="I255" i="3" s="1"/>
  <c r="BG255" i="3"/>
  <c r="AI255" i="3"/>
  <c r="CH255" i="3"/>
  <c r="K255" i="3"/>
  <c r="AL255" i="3"/>
  <c r="BM255" i="3"/>
  <c r="CN255" i="3"/>
  <c r="AO255" i="3"/>
  <c r="CQ255" i="3"/>
  <c r="N255" i="3"/>
  <c r="BP255" i="3"/>
  <c r="Q255" i="3"/>
  <c r="AU255" i="3"/>
  <c r="CB255" i="3"/>
  <c r="BD255" i="3"/>
  <c r="BS255" i="3"/>
  <c r="CE255" i="3"/>
  <c r="AC255" i="3"/>
  <c r="BY255" i="3"/>
  <c r="AR255" i="3"/>
  <c r="BA255" i="3"/>
  <c r="CK255" i="3"/>
  <c r="T255" i="3"/>
  <c r="W255" i="3"/>
  <c r="BJ255" i="3"/>
  <c r="AF255" i="3"/>
  <c r="N404" i="3"/>
  <c r="AL404" i="3"/>
  <c r="BJ404" i="3"/>
  <c r="CH404" i="3"/>
  <c r="AF404" i="3"/>
  <c r="CE404" i="3"/>
  <c r="AO404" i="3"/>
  <c r="CN404" i="3"/>
  <c r="Q404" i="3"/>
  <c r="BP404" i="3"/>
  <c r="AR404" i="3"/>
  <c r="CQ404" i="3"/>
  <c r="T404" i="3"/>
  <c r="AX404" i="3"/>
  <c r="BY404" i="3"/>
  <c r="W404" i="3"/>
  <c r="BA404" i="3"/>
  <c r="CB404" i="3"/>
  <c r="Z404" i="3"/>
  <c r="BD404" i="3"/>
  <c r="K404" i="3"/>
  <c r="H404" i="3"/>
  <c r="I404" i="3" s="1"/>
  <c r="AU404" i="3"/>
  <c r="CK404" i="3"/>
  <c r="CT404" i="3"/>
  <c r="AC404" i="3"/>
  <c r="BG404" i="3"/>
  <c r="BM404" i="3"/>
  <c r="BS404" i="3"/>
  <c r="BV404" i="3"/>
  <c r="AI404" i="3"/>
  <c r="N171" i="3"/>
  <c r="AL171" i="3"/>
  <c r="BJ171" i="3"/>
  <c r="AR171" i="3"/>
  <c r="BV171" i="3"/>
  <c r="CT171" i="3"/>
  <c r="W171" i="3"/>
  <c r="AX171" i="3"/>
  <c r="BG171" i="3"/>
  <c r="CH171" i="3"/>
  <c r="AF171" i="3"/>
  <c r="CE171" i="3"/>
  <c r="Z171" i="3"/>
  <c r="BD171" i="3"/>
  <c r="K171" i="3"/>
  <c r="BY171" i="3"/>
  <c r="T171" i="3"/>
  <c r="BA171" i="3"/>
  <c r="CN171" i="3"/>
  <c r="AC171" i="3"/>
  <c r="BM171" i="3"/>
  <c r="CQ171" i="3"/>
  <c r="BP171" i="3"/>
  <c r="AO171" i="3"/>
  <c r="CB171" i="3"/>
  <c r="H171" i="3"/>
  <c r="I171" i="3" s="1"/>
  <c r="AU171" i="3"/>
  <c r="CK171" i="3"/>
  <c r="Q171" i="3"/>
  <c r="BS171" i="3"/>
  <c r="AI171" i="3"/>
  <c r="H49" i="3"/>
  <c r="I49" i="3" s="1"/>
  <c r="AF49" i="3"/>
  <c r="BD49" i="3"/>
  <c r="CB49" i="3"/>
  <c r="W49" i="3"/>
  <c r="BV49" i="3"/>
  <c r="AX49" i="3"/>
  <c r="Z49" i="3"/>
  <c r="BA49" i="3"/>
  <c r="AL49" i="3"/>
  <c r="K49" i="3"/>
  <c r="BP49" i="3"/>
  <c r="CQ49" i="3"/>
  <c r="AO49" i="3"/>
  <c r="BS49" i="3"/>
  <c r="N49" i="3"/>
  <c r="CT49" i="3"/>
  <c r="AR49" i="3"/>
  <c r="BY49" i="3"/>
  <c r="CN49" i="3"/>
  <c r="BJ49" i="3"/>
  <c r="AC49" i="3"/>
  <c r="BM49" i="3"/>
  <c r="Q49" i="3"/>
  <c r="AU49" i="3"/>
  <c r="CH49" i="3"/>
  <c r="AI49" i="3"/>
  <c r="CE49" i="3"/>
  <c r="CK49" i="3"/>
  <c r="BG49" i="3"/>
  <c r="T49" i="3"/>
  <c r="K348" i="3"/>
  <c r="AI348" i="3"/>
  <c r="BG348" i="3"/>
  <c r="CE348" i="3"/>
  <c r="Z348" i="3"/>
  <c r="T348" i="3"/>
  <c r="AU348" i="3"/>
  <c r="CT348" i="3"/>
  <c r="H348" i="3"/>
  <c r="I348" i="3" s="1"/>
  <c r="AL348" i="3"/>
  <c r="BM348" i="3"/>
  <c r="Q348" i="3"/>
  <c r="BV348" i="3"/>
  <c r="AX348" i="3"/>
  <c r="BA348" i="3"/>
  <c r="W348" i="3"/>
  <c r="AC348" i="3"/>
  <c r="BJ348" i="3"/>
  <c r="BD348" i="3"/>
  <c r="CH348" i="3"/>
  <c r="CK348" i="3"/>
  <c r="BP348" i="3"/>
  <c r="AF348" i="3"/>
  <c r="BS348" i="3"/>
  <c r="AR348" i="3"/>
  <c r="N348" i="3"/>
  <c r="AO348" i="3"/>
  <c r="BY348" i="3"/>
  <c r="CB348" i="3"/>
  <c r="CQ348" i="3"/>
  <c r="CN348" i="3"/>
  <c r="AC96" i="3"/>
  <c r="BA96" i="3"/>
  <c r="BY96" i="3"/>
  <c r="AU96" i="3"/>
  <c r="CT96" i="3"/>
  <c r="W96" i="3"/>
  <c r="BV96" i="3"/>
  <c r="N96" i="3"/>
  <c r="AO96" i="3"/>
  <c r="BP96" i="3"/>
  <c r="CQ96" i="3"/>
  <c r="AI96" i="3"/>
  <c r="CN96" i="3"/>
  <c r="H96" i="3"/>
  <c r="I96" i="3" s="1"/>
  <c r="BM96" i="3"/>
  <c r="AL96" i="3"/>
  <c r="K96" i="3"/>
  <c r="BS96" i="3"/>
  <c r="Q96" i="3"/>
  <c r="AX96" i="3"/>
  <c r="T96" i="3"/>
  <c r="BD96" i="3"/>
  <c r="BG96" i="3"/>
  <c r="Z96" i="3"/>
  <c r="AF96" i="3"/>
  <c r="AR96" i="3"/>
  <c r="CE96" i="3"/>
  <c r="BJ96" i="3"/>
  <c r="CH96" i="3"/>
  <c r="CK96" i="3"/>
  <c r="CB96" i="3"/>
  <c r="Z371" i="3"/>
  <c r="AX371" i="3"/>
  <c r="BV371" i="3"/>
  <c r="CT371" i="3"/>
  <c r="BA371" i="3"/>
  <c r="AC371" i="3"/>
  <c r="BY371" i="3"/>
  <c r="K371" i="3"/>
  <c r="AL371" i="3"/>
  <c r="BM371" i="3"/>
  <c r="CN371" i="3"/>
  <c r="N371" i="3"/>
  <c r="AO371" i="3"/>
  <c r="BP371" i="3"/>
  <c r="CQ371" i="3"/>
  <c r="H371" i="3"/>
  <c r="I371" i="3" s="1"/>
  <c r="BS371" i="3"/>
  <c r="AU371" i="3"/>
  <c r="Q371" i="3"/>
  <c r="AR371" i="3"/>
  <c r="CB371" i="3"/>
  <c r="AF371" i="3"/>
  <c r="BJ371" i="3"/>
  <c r="AI371" i="3"/>
  <c r="CE371" i="3"/>
  <c r="CH371" i="3"/>
  <c r="T371" i="3"/>
  <c r="BG371" i="3"/>
  <c r="W371" i="3"/>
  <c r="BD371" i="3"/>
  <c r="CK371" i="3"/>
  <c r="T45" i="3"/>
  <c r="AR45" i="3"/>
  <c r="BP45" i="3"/>
  <c r="CN45" i="3"/>
  <c r="AC45" i="3"/>
  <c r="CB45" i="3"/>
  <c r="BD45" i="3"/>
  <c r="Z45" i="3"/>
  <c r="BA45" i="3"/>
  <c r="AI45" i="3"/>
  <c r="AL45" i="3"/>
  <c r="H45" i="3"/>
  <c r="I45" i="3" s="1"/>
  <c r="BM45" i="3"/>
  <c r="CQ45" i="3"/>
  <c r="K45" i="3"/>
  <c r="BG45" i="3"/>
  <c r="CK45" i="3"/>
  <c r="CT45" i="3"/>
  <c r="BS45" i="3"/>
  <c r="AO45" i="3"/>
  <c r="BV45" i="3"/>
  <c r="AF45" i="3"/>
  <c r="N45" i="3"/>
  <c r="AU45" i="3"/>
  <c r="CE45" i="3"/>
  <c r="AX45" i="3"/>
  <c r="CH45" i="3"/>
  <c r="Q45" i="3"/>
  <c r="BJ45" i="3"/>
  <c r="W45" i="3"/>
  <c r="BY45" i="3"/>
  <c r="K363" i="3"/>
  <c r="AI363" i="3"/>
  <c r="BG363" i="3"/>
  <c r="CE363" i="3"/>
  <c r="BA363" i="3"/>
  <c r="BD363" i="3"/>
  <c r="AC363" i="3"/>
  <c r="CB363" i="3"/>
  <c r="BS363" i="3"/>
  <c r="CT363" i="3"/>
  <c r="T363" i="3"/>
  <c r="AU363" i="3"/>
  <c r="BY363" i="3"/>
  <c r="CK363" i="3"/>
  <c r="AF363" i="3"/>
  <c r="BJ363" i="3"/>
  <c r="AL363" i="3"/>
  <c r="Q363" i="3"/>
  <c r="AX363" i="3"/>
  <c r="CH363" i="3"/>
  <c r="W363" i="3"/>
  <c r="CN363" i="3"/>
  <c r="CQ363" i="3"/>
  <c r="Z363" i="3"/>
  <c r="BM363" i="3"/>
  <c r="BP363" i="3"/>
  <c r="BV363" i="3"/>
  <c r="AR363" i="3"/>
  <c r="AO363" i="3"/>
  <c r="H363" i="3"/>
  <c r="I363" i="3" s="1"/>
  <c r="N363" i="3"/>
  <c r="W237" i="3"/>
  <c r="AU237" i="3"/>
  <c r="BS237" i="3"/>
  <c r="CQ237" i="3"/>
  <c r="BV237" i="3"/>
  <c r="AX237" i="3"/>
  <c r="Q237" i="3"/>
  <c r="CT237" i="3"/>
  <c r="AR237" i="3"/>
  <c r="T237" i="3"/>
  <c r="AL237" i="3"/>
  <c r="K237" i="3"/>
  <c r="BP237" i="3"/>
  <c r="BY237" i="3"/>
  <c r="BA237" i="3"/>
  <c r="CE237" i="3"/>
  <c r="AI237" i="3"/>
  <c r="N237" i="3"/>
  <c r="CB237" i="3"/>
  <c r="BD237" i="3"/>
  <c r="CH237" i="3"/>
  <c r="CK237" i="3"/>
  <c r="AO237" i="3"/>
  <c r="H237" i="3"/>
  <c r="I237" i="3" s="1"/>
  <c r="CN237" i="3"/>
  <c r="AC237" i="3"/>
  <c r="BG237" i="3"/>
  <c r="Z237" i="3"/>
  <c r="BJ237" i="3"/>
  <c r="BM237" i="3"/>
  <c r="AF237" i="3"/>
  <c r="AC157" i="3"/>
  <c r="BA157" i="3"/>
  <c r="BY157" i="3"/>
  <c r="W157" i="3"/>
  <c r="BV157" i="3"/>
  <c r="BP157" i="3"/>
  <c r="CQ157" i="3"/>
  <c r="Q157" i="3"/>
  <c r="AR157" i="3"/>
  <c r="AF157" i="3"/>
  <c r="BG157" i="3"/>
  <c r="CK157" i="3"/>
  <c r="BJ157" i="3"/>
  <c r="CN157" i="3"/>
  <c r="AI157" i="3"/>
  <c r="BM157" i="3"/>
  <c r="AL157" i="3"/>
  <c r="CT157" i="3"/>
  <c r="H157" i="3"/>
  <c r="I157" i="3" s="1"/>
  <c r="AO157" i="3"/>
  <c r="AX157" i="3"/>
  <c r="BS157" i="3"/>
  <c r="CH157" i="3"/>
  <c r="N157" i="3"/>
  <c r="AU157" i="3"/>
  <c r="BD157" i="3"/>
  <c r="K157" i="3"/>
  <c r="T157" i="3"/>
  <c r="CE157" i="3"/>
  <c r="Z157" i="3"/>
  <c r="CB157" i="3"/>
  <c r="AC167" i="3"/>
  <c r="BA167" i="3"/>
  <c r="BY167" i="3"/>
  <c r="CB167" i="3"/>
  <c r="BD167" i="3"/>
  <c r="CE167" i="3"/>
  <c r="AF167" i="3"/>
  <c r="Z167" i="3"/>
  <c r="CH167" i="3"/>
  <c r="K167" i="3"/>
  <c r="AO167" i="3"/>
  <c r="BP167" i="3"/>
  <c r="CT167" i="3"/>
  <c r="N167" i="3"/>
  <c r="H167" i="3"/>
  <c r="I167" i="3" s="1"/>
  <c r="BS167" i="3"/>
  <c r="AR167" i="3"/>
  <c r="BV167" i="3"/>
  <c r="Q167" i="3"/>
  <c r="AU167" i="3"/>
  <c r="AX167" i="3"/>
  <c r="AI167" i="3"/>
  <c r="BG167" i="3"/>
  <c r="CK167" i="3"/>
  <c r="T167" i="3"/>
  <c r="CN167" i="3"/>
  <c r="AL167" i="3"/>
  <c r="CQ167" i="3"/>
  <c r="BJ167" i="3"/>
  <c r="W167" i="3"/>
  <c r="BM167" i="3"/>
  <c r="AC73" i="3"/>
  <c r="BA73" i="3"/>
  <c r="BY73" i="3"/>
  <c r="AF73" i="3"/>
  <c r="CE73" i="3"/>
  <c r="H73" i="3"/>
  <c r="I73" i="3" s="1"/>
  <c r="BG73" i="3"/>
  <c r="N73" i="3"/>
  <c r="AO73" i="3"/>
  <c r="BP73" i="3"/>
  <c r="CQ73" i="3"/>
  <c r="Z73" i="3"/>
  <c r="BD73" i="3"/>
  <c r="CH73" i="3"/>
  <c r="CK73" i="3"/>
  <c r="W73" i="3"/>
  <c r="BJ73" i="3"/>
  <c r="BS73" i="3"/>
  <c r="BV73" i="3"/>
  <c r="K73" i="3"/>
  <c r="AR73" i="3"/>
  <c r="CB73" i="3"/>
  <c r="T73" i="3"/>
  <c r="AI73" i="3"/>
  <c r="BM73" i="3"/>
  <c r="AL73" i="3"/>
  <c r="AU73" i="3"/>
  <c r="CN73" i="3"/>
  <c r="Q73" i="3"/>
  <c r="AX73" i="3"/>
  <c r="CT73" i="3"/>
  <c r="T351" i="3"/>
  <c r="AR351" i="3"/>
  <c r="BP351" i="3"/>
  <c r="CN351" i="3"/>
  <c r="Q351" i="3"/>
  <c r="CQ351" i="3"/>
  <c r="N351" i="3"/>
  <c r="AO351" i="3"/>
  <c r="AX351" i="3"/>
  <c r="Z351" i="3"/>
  <c r="BY351" i="3"/>
  <c r="BA351" i="3"/>
  <c r="H351" i="3"/>
  <c r="I351" i="3" s="1"/>
  <c r="AL351" i="3"/>
  <c r="CT351" i="3"/>
  <c r="CE351" i="3"/>
  <c r="CH351" i="3"/>
  <c r="CB351" i="3"/>
  <c r="BD351" i="3"/>
  <c r="BG351" i="3"/>
  <c r="W351" i="3"/>
  <c r="AC351" i="3"/>
  <c r="BJ351" i="3"/>
  <c r="BM351" i="3"/>
  <c r="AF351" i="3"/>
  <c r="AI351" i="3"/>
  <c r="BS351" i="3"/>
  <c r="BV351" i="3"/>
  <c r="AU351" i="3"/>
  <c r="K351" i="3"/>
  <c r="CK351" i="3"/>
  <c r="K394" i="3"/>
  <c r="AI394" i="3"/>
  <c r="BG394" i="3"/>
  <c r="CE394" i="3"/>
  <c r="BJ394" i="3"/>
  <c r="AR394" i="3"/>
  <c r="CQ394" i="3"/>
  <c r="T394" i="3"/>
  <c r="BS394" i="3"/>
  <c r="AU394" i="3"/>
  <c r="CT394" i="3"/>
  <c r="CK394" i="3"/>
  <c r="N394" i="3"/>
  <c r="AO394" i="3"/>
  <c r="Q394" i="3"/>
  <c r="BY394" i="3"/>
  <c r="BV394" i="3"/>
  <c r="AX394" i="3"/>
  <c r="CH394" i="3"/>
  <c r="W394" i="3"/>
  <c r="BD394" i="3"/>
  <c r="BA394" i="3"/>
  <c r="Z394" i="3"/>
  <c r="CN394" i="3"/>
  <c r="AL394" i="3"/>
  <c r="AC394" i="3"/>
  <c r="BM394" i="3"/>
  <c r="AF394" i="3"/>
  <c r="BP394" i="3"/>
  <c r="CB394" i="3"/>
  <c r="H394" i="3"/>
  <c r="I394" i="3" s="1"/>
  <c r="Q377" i="3"/>
  <c r="AO377" i="3"/>
  <c r="BM377" i="3"/>
  <c r="CK377" i="3"/>
  <c r="BP377" i="3"/>
  <c r="T377" i="3"/>
  <c r="AR377" i="3"/>
  <c r="CN377" i="3"/>
  <c r="AU377" i="3"/>
  <c r="BV377" i="3"/>
  <c r="AC377" i="3"/>
  <c r="BD377" i="3"/>
  <c r="CE377" i="3"/>
  <c r="K377" i="3"/>
  <c r="W377" i="3"/>
  <c r="BA377" i="3"/>
  <c r="Z377" i="3"/>
  <c r="CH377" i="3"/>
  <c r="BG377" i="3"/>
  <c r="AI377" i="3"/>
  <c r="BS377" i="3"/>
  <c r="H377" i="3"/>
  <c r="I377" i="3" s="1"/>
  <c r="AL377" i="3"/>
  <c r="BY377" i="3"/>
  <c r="BJ377" i="3"/>
  <c r="CB377" i="3"/>
  <c r="AX377" i="3"/>
  <c r="CQ377" i="3"/>
  <c r="N377" i="3"/>
  <c r="AF377" i="3"/>
  <c r="CT377" i="3"/>
  <c r="K190" i="3"/>
  <c r="AI190" i="3"/>
  <c r="BG190" i="3"/>
  <c r="CE190" i="3"/>
  <c r="W190" i="3"/>
  <c r="BV190" i="3"/>
  <c r="AX190" i="3"/>
  <c r="Q190" i="3"/>
  <c r="AR190" i="3"/>
  <c r="BS190" i="3"/>
  <c r="CT190" i="3"/>
  <c r="BP190" i="3"/>
  <c r="AO190" i="3"/>
  <c r="T190" i="3"/>
  <c r="N190" i="3"/>
  <c r="AU190" i="3"/>
  <c r="H190" i="3"/>
  <c r="I190" i="3" s="1"/>
  <c r="BY190" i="3"/>
  <c r="CH190" i="3"/>
  <c r="BD190" i="3"/>
  <c r="BA190" i="3"/>
  <c r="CK190" i="3"/>
  <c r="CB190" i="3"/>
  <c r="CN190" i="3"/>
  <c r="Z190" i="3"/>
  <c r="BJ190" i="3"/>
  <c r="AC190" i="3"/>
  <c r="BM190" i="3"/>
  <c r="CQ190" i="3"/>
  <c r="AF190" i="3"/>
  <c r="AL190" i="3"/>
  <c r="T181" i="3"/>
  <c r="AR181" i="3"/>
  <c r="BP181" i="3"/>
  <c r="CN181" i="3"/>
  <c r="Z181" i="3"/>
  <c r="BY181" i="3"/>
  <c r="BA181" i="3"/>
  <c r="AC181" i="3"/>
  <c r="BD181" i="3"/>
  <c r="CE181" i="3"/>
  <c r="AL181" i="3"/>
  <c r="BS181" i="3"/>
  <c r="K181" i="3"/>
  <c r="CT181" i="3"/>
  <c r="AO181" i="3"/>
  <c r="Q181" i="3"/>
  <c r="AX181" i="3"/>
  <c r="N181" i="3"/>
  <c r="CH181" i="3"/>
  <c r="W181" i="3"/>
  <c r="BG181" i="3"/>
  <c r="AI181" i="3"/>
  <c r="AF181" i="3"/>
  <c r="BV181" i="3"/>
  <c r="CB181" i="3"/>
  <c r="AU181" i="3"/>
  <c r="CK181" i="3"/>
  <c r="H181" i="3"/>
  <c r="I181" i="3" s="1"/>
  <c r="CQ181" i="3"/>
  <c r="BJ181" i="3"/>
  <c r="BM181" i="3"/>
  <c r="Q350" i="3"/>
  <c r="AO350" i="3"/>
  <c r="BM350" i="3"/>
  <c r="CK350" i="3"/>
  <c r="H350" i="3"/>
  <c r="I350" i="3" s="1"/>
  <c r="BG350" i="3"/>
  <c r="AC350" i="3"/>
  <c r="K350" i="3"/>
  <c r="AL350" i="3"/>
  <c r="CN350" i="3"/>
  <c r="N350" i="3"/>
  <c r="BP350" i="3"/>
  <c r="BV350" i="3"/>
  <c r="BA350" i="3"/>
  <c r="CH350" i="3"/>
  <c r="AF350" i="3"/>
  <c r="BJ350" i="3"/>
  <c r="Z350" i="3"/>
  <c r="CE350" i="3"/>
  <c r="BD350" i="3"/>
  <c r="CB350" i="3"/>
  <c r="AX350" i="3"/>
  <c r="AU350" i="3"/>
  <c r="T350" i="3"/>
  <c r="CT350" i="3"/>
  <c r="AI350" i="3"/>
  <c r="BS350" i="3"/>
  <c r="W350" i="3"/>
  <c r="CQ350" i="3"/>
  <c r="AR350" i="3"/>
  <c r="BY350" i="3"/>
  <c r="N191" i="3"/>
  <c r="AL191" i="3"/>
  <c r="BJ191" i="3"/>
  <c r="CH191" i="3"/>
  <c r="AF191" i="3"/>
  <c r="CE191" i="3"/>
  <c r="H191" i="3"/>
  <c r="I191" i="3" s="1"/>
  <c r="BG191" i="3"/>
  <c r="AI191" i="3"/>
  <c r="CK191" i="3"/>
  <c r="CN191" i="3"/>
  <c r="BM191" i="3"/>
  <c r="AR191" i="3"/>
  <c r="BS191" i="3"/>
  <c r="BV191" i="3"/>
  <c r="W191" i="3"/>
  <c r="BA191" i="3"/>
  <c r="BD191" i="3"/>
  <c r="Z191" i="3"/>
  <c r="CQ191" i="3"/>
  <c r="T191" i="3"/>
  <c r="BP191" i="3"/>
  <c r="BY191" i="3"/>
  <c r="AO191" i="3"/>
  <c r="CB191" i="3"/>
  <c r="AU191" i="3"/>
  <c r="K191" i="3"/>
  <c r="AC191" i="3"/>
  <c r="AX191" i="3"/>
  <c r="Q191" i="3"/>
  <c r="CT191" i="3"/>
  <c r="W399" i="3"/>
  <c r="AU399" i="3"/>
  <c r="BS399" i="3"/>
  <c r="CQ399" i="3"/>
  <c r="AI399" i="3"/>
  <c r="CH399" i="3"/>
  <c r="Q399" i="3"/>
  <c r="BP399" i="3"/>
  <c r="AR399" i="3"/>
  <c r="T399" i="3"/>
  <c r="CT399" i="3"/>
  <c r="BG399" i="3"/>
  <c r="BV399" i="3"/>
  <c r="AX399" i="3"/>
  <c r="K399" i="3"/>
  <c r="AO399" i="3"/>
  <c r="N399" i="3"/>
  <c r="BY399" i="3"/>
  <c r="CE399" i="3"/>
  <c r="CK399" i="3"/>
  <c r="Z399" i="3"/>
  <c r="BA399" i="3"/>
  <c r="BD399" i="3"/>
  <c r="CN399" i="3"/>
  <c r="AF399" i="3"/>
  <c r="BM399" i="3"/>
  <c r="AC399" i="3"/>
  <c r="BJ399" i="3"/>
  <c r="AL399" i="3"/>
  <c r="CB399" i="3"/>
  <c r="H399" i="3"/>
  <c r="I399" i="3" s="1"/>
  <c r="T153" i="3"/>
  <c r="AR153" i="3"/>
  <c r="BP153" i="3"/>
  <c r="CN153" i="3"/>
  <c r="BA153" i="3"/>
  <c r="N153" i="3"/>
  <c r="AO153" i="3"/>
  <c r="CQ153" i="3"/>
  <c r="AU153" i="3"/>
  <c r="BV153" i="3"/>
  <c r="H153" i="3"/>
  <c r="I153" i="3" s="1"/>
  <c r="AI153" i="3"/>
  <c r="BM153" i="3"/>
  <c r="AL153" i="3"/>
  <c r="K153" i="3"/>
  <c r="CT153" i="3"/>
  <c r="BS153" i="3"/>
  <c r="Z153" i="3"/>
  <c r="BG153" i="3"/>
  <c r="CK153" i="3"/>
  <c r="AF153" i="3"/>
  <c r="BY153" i="3"/>
  <c r="CB153" i="3"/>
  <c r="Q153" i="3"/>
  <c r="BJ153" i="3"/>
  <c r="AC153" i="3"/>
  <c r="CH153" i="3"/>
  <c r="AX153" i="3"/>
  <c r="BD153" i="3"/>
  <c r="W153" i="3"/>
  <c r="CE153" i="3"/>
  <c r="N283" i="3"/>
  <c r="AL283" i="3"/>
  <c r="BJ283" i="3"/>
  <c r="CH283" i="3"/>
  <c r="BM283" i="3"/>
  <c r="AO283" i="3"/>
  <c r="CN283" i="3"/>
  <c r="AC283" i="3"/>
  <c r="BD283" i="3"/>
  <c r="CE283" i="3"/>
  <c r="AR283" i="3"/>
  <c r="CB283" i="3"/>
  <c r="H283" i="3"/>
  <c r="I283" i="3" s="1"/>
  <c r="AI283" i="3"/>
  <c r="BP283" i="3"/>
  <c r="CT283" i="3"/>
  <c r="CQ283" i="3"/>
  <c r="K283" i="3"/>
  <c r="BV283" i="3"/>
  <c r="BY283" i="3"/>
  <c r="BA283" i="3"/>
  <c r="CK283" i="3"/>
  <c r="Z283" i="3"/>
  <c r="W283" i="3"/>
  <c r="BG283" i="3"/>
  <c r="AF283" i="3"/>
  <c r="BS283" i="3"/>
  <c r="AU283" i="3"/>
  <c r="AX283" i="3"/>
  <c r="T283" i="3"/>
  <c r="Q283" i="3"/>
  <c r="W112" i="3"/>
  <c r="AU112" i="3"/>
  <c r="BS112" i="3"/>
  <c r="CQ112" i="3"/>
  <c r="AX112" i="3"/>
  <c r="Z112" i="3"/>
  <c r="BA112" i="3"/>
  <c r="CB112" i="3"/>
  <c r="BG112" i="3"/>
  <c r="CH112" i="3"/>
  <c r="AF112" i="3"/>
  <c r="BJ112" i="3"/>
  <c r="AC112" i="3"/>
  <c r="CK112" i="3"/>
  <c r="CN112" i="3"/>
  <c r="K112" i="3"/>
  <c r="AO112" i="3"/>
  <c r="BV112" i="3"/>
  <c r="Q112" i="3"/>
  <c r="AI112" i="3"/>
  <c r="BP112" i="3"/>
  <c r="AL112" i="3"/>
  <c r="BD112" i="3"/>
  <c r="H112" i="3"/>
  <c r="I112" i="3" s="1"/>
  <c r="CE112" i="3"/>
  <c r="BY112" i="3"/>
  <c r="N112" i="3"/>
  <c r="CT112" i="3"/>
  <c r="BM112" i="3"/>
  <c r="T112" i="3"/>
  <c r="AR112" i="3"/>
  <c r="W83" i="3"/>
  <c r="AU83" i="3"/>
  <c r="BS83" i="3"/>
  <c r="CQ83" i="3"/>
  <c r="BV83" i="3"/>
  <c r="AX83" i="3"/>
  <c r="Z83" i="3"/>
  <c r="BA83" i="3"/>
  <c r="CB83" i="3"/>
  <c r="BG83" i="3"/>
  <c r="BJ83" i="3"/>
  <c r="AF83" i="3"/>
  <c r="CK83" i="3"/>
  <c r="H83" i="3"/>
  <c r="I83" i="3" s="1"/>
  <c r="AI83" i="3"/>
  <c r="CN83" i="3"/>
  <c r="BM83" i="3"/>
  <c r="CT83" i="3"/>
  <c r="K83" i="3"/>
  <c r="AO83" i="3"/>
  <c r="AC83" i="3"/>
  <c r="BP83" i="3"/>
  <c r="Q83" i="3"/>
  <c r="AR83" i="3"/>
  <c r="CE83" i="3"/>
  <c r="AL83" i="3"/>
  <c r="N83" i="3"/>
  <c r="BD83" i="3"/>
  <c r="CH83" i="3"/>
  <c r="BY83" i="3"/>
  <c r="T83" i="3"/>
  <c r="Q234" i="3"/>
  <c r="AO234" i="3"/>
  <c r="BM234" i="3"/>
  <c r="CK234" i="3"/>
  <c r="AI234" i="3"/>
  <c r="CH234" i="3"/>
  <c r="K234" i="3"/>
  <c r="BJ234" i="3"/>
  <c r="Z234" i="3"/>
  <c r="BA234" i="3"/>
  <c r="CB234" i="3"/>
  <c r="AC234" i="3"/>
  <c r="BD234" i="3"/>
  <c r="CE234" i="3"/>
  <c r="AL234" i="3"/>
  <c r="H234" i="3"/>
  <c r="I234" i="3" s="1"/>
  <c r="BS234" i="3"/>
  <c r="AU234" i="3"/>
  <c r="BY234" i="3"/>
  <c r="BV234" i="3"/>
  <c r="CQ234" i="3"/>
  <c r="AF234" i="3"/>
  <c r="BP234" i="3"/>
  <c r="BG234" i="3"/>
  <c r="W234" i="3"/>
  <c r="N234" i="3"/>
  <c r="CT234" i="3"/>
  <c r="T234" i="3"/>
  <c r="AR234" i="3"/>
  <c r="CN234" i="3"/>
  <c r="AX234" i="3"/>
  <c r="W81" i="3"/>
  <c r="AU81" i="3"/>
  <c r="BS81" i="3"/>
  <c r="CQ81" i="3"/>
  <c r="K81" i="3"/>
  <c r="BJ81" i="3"/>
  <c r="AL81" i="3"/>
  <c r="CK81" i="3"/>
  <c r="AF81" i="3"/>
  <c r="BG81" i="3"/>
  <c r="CH81" i="3"/>
  <c r="AC81" i="3"/>
  <c r="AI81" i="3"/>
  <c r="BM81" i="3"/>
  <c r="H81" i="3"/>
  <c r="I81" i="3" s="1"/>
  <c r="BP81" i="3"/>
  <c r="CT81" i="3"/>
  <c r="AO81" i="3"/>
  <c r="BD81" i="3"/>
  <c r="CN81" i="3"/>
  <c r="CB81" i="3"/>
  <c r="N81" i="3"/>
  <c r="AX81" i="3"/>
  <c r="CE81" i="3"/>
  <c r="Q81" i="3"/>
  <c r="AR81" i="3"/>
  <c r="T81" i="3"/>
  <c r="BY81" i="3"/>
  <c r="BA81" i="3"/>
  <c r="Z81" i="3"/>
  <c r="BV81" i="3"/>
  <c r="K99" i="3"/>
  <c r="AI99" i="3"/>
  <c r="BG99" i="3"/>
  <c r="CE99" i="3"/>
  <c r="H99" i="3"/>
  <c r="I99" i="3" s="1"/>
  <c r="CH99" i="3"/>
  <c r="BJ99" i="3"/>
  <c r="CK99" i="3"/>
  <c r="AF99" i="3"/>
  <c r="CN99" i="3"/>
  <c r="AL99" i="3"/>
  <c r="BM99" i="3"/>
  <c r="AR99" i="3"/>
  <c r="Q99" i="3"/>
  <c r="BV99" i="3"/>
  <c r="W99" i="3"/>
  <c r="CB99" i="3"/>
  <c r="AO99" i="3"/>
  <c r="BS99" i="3"/>
  <c r="CT99" i="3"/>
  <c r="AC99" i="3"/>
  <c r="BY99" i="3"/>
  <c r="AU99" i="3"/>
  <c r="T99" i="3"/>
  <c r="BD99" i="3"/>
  <c r="BP99" i="3"/>
  <c r="AX99" i="3"/>
  <c r="N99" i="3"/>
  <c r="BA99" i="3"/>
  <c r="CQ99" i="3"/>
  <c r="Z99" i="3"/>
  <c r="H108" i="3"/>
  <c r="I108" i="3" s="1"/>
  <c r="AF108" i="3"/>
  <c r="BD108" i="3"/>
  <c r="CB108" i="3"/>
  <c r="W108" i="3"/>
  <c r="BV108" i="3"/>
  <c r="AX108" i="3"/>
  <c r="N108" i="3"/>
  <c r="AO108" i="3"/>
  <c r="BP108" i="3"/>
  <c r="CQ108" i="3"/>
  <c r="BA108" i="3"/>
  <c r="CE108" i="3"/>
  <c r="CH108" i="3"/>
  <c r="Z108" i="3"/>
  <c r="BG108" i="3"/>
  <c r="AC108" i="3"/>
  <c r="BM108" i="3"/>
  <c r="CT108" i="3"/>
  <c r="AI108" i="3"/>
  <c r="AR108" i="3"/>
  <c r="K108" i="3"/>
  <c r="Q108" i="3"/>
  <c r="CN108" i="3"/>
  <c r="BS108" i="3"/>
  <c r="AL108" i="3"/>
  <c r="BY108" i="3"/>
  <c r="CK108" i="3"/>
  <c r="T108" i="3"/>
  <c r="BJ108" i="3"/>
  <c r="AU108" i="3"/>
  <c r="AX442" i="3"/>
  <c r="CT442" i="3"/>
  <c r="Z442" i="3"/>
  <c r="BV442" i="3"/>
  <c r="AL442" i="3"/>
  <c r="CK442" i="3"/>
  <c r="T442" i="3"/>
  <c r="BS442" i="3"/>
  <c r="W442" i="3"/>
  <c r="AU442" i="3"/>
  <c r="BA442" i="3"/>
  <c r="BY442" i="3"/>
  <c r="N442" i="3"/>
  <c r="AR442" i="3"/>
  <c r="CE442" i="3"/>
  <c r="AI442" i="3"/>
  <c r="CQ442" i="3"/>
  <c r="Q442" i="3"/>
  <c r="CB442" i="3"/>
  <c r="BD442" i="3"/>
  <c r="BG442" i="3"/>
  <c r="CN442" i="3"/>
  <c r="BM442" i="3"/>
  <c r="H442" i="3"/>
  <c r="I442" i="3" s="1"/>
  <c r="CH442" i="3"/>
  <c r="AC442" i="3"/>
  <c r="AF442" i="3"/>
  <c r="BJ442" i="3"/>
  <c r="K442" i="3"/>
  <c r="AO442" i="3"/>
  <c r="BP442" i="3"/>
  <c r="T103" i="3"/>
  <c r="AR103" i="3"/>
  <c r="BP103" i="3"/>
  <c r="CN103" i="3"/>
  <c r="AX103" i="3"/>
  <c r="Z103" i="3"/>
  <c r="BY103" i="3"/>
  <c r="AC103" i="3"/>
  <c r="BD103" i="3"/>
  <c r="CE103" i="3"/>
  <c r="BG103" i="3"/>
  <c r="AF103" i="3"/>
  <c r="CK103" i="3"/>
  <c r="BJ103" i="3"/>
  <c r="AI103" i="3"/>
  <c r="Q103" i="3"/>
  <c r="AU103" i="3"/>
  <c r="CB103" i="3"/>
  <c r="BA103" i="3"/>
  <c r="CH103" i="3"/>
  <c r="K103" i="3"/>
  <c r="BM103" i="3"/>
  <c r="BS103" i="3"/>
  <c r="BV103" i="3"/>
  <c r="CQ103" i="3"/>
  <c r="N103" i="3"/>
  <c r="W103" i="3"/>
  <c r="AL103" i="3"/>
  <c r="AO103" i="3"/>
  <c r="CT103" i="3"/>
  <c r="H103" i="3"/>
  <c r="I103" i="3" s="1"/>
  <c r="Q192" i="3"/>
  <c r="AO192" i="3"/>
  <c r="BM192" i="3"/>
  <c r="CK192" i="3"/>
  <c r="BP192" i="3"/>
  <c r="AR192" i="3"/>
  <c r="CQ192" i="3"/>
  <c r="T192" i="3"/>
  <c r="AU192" i="3"/>
  <c r="BV192" i="3"/>
  <c r="W192" i="3"/>
  <c r="BY192" i="3"/>
  <c r="AX192" i="3"/>
  <c r="AC192" i="3"/>
  <c r="BG192" i="3"/>
  <c r="AI192" i="3"/>
  <c r="CT192" i="3"/>
  <c r="BA192" i="3"/>
  <c r="K192" i="3"/>
  <c r="CN192" i="3"/>
  <c r="BD192" i="3"/>
  <c r="AF192" i="3"/>
  <c r="BS192" i="3"/>
  <c r="CH192" i="3"/>
  <c r="BJ192" i="3"/>
  <c r="N192" i="3"/>
  <c r="Z192" i="3"/>
  <c r="CB192" i="3"/>
  <c r="AL192" i="3"/>
  <c r="H192" i="3"/>
  <c r="I192" i="3" s="1"/>
  <c r="CE192" i="3"/>
  <c r="T11" i="3"/>
  <c r="AR11" i="3"/>
  <c r="BP11" i="3"/>
  <c r="CN11" i="3"/>
  <c r="AU11" i="3"/>
  <c r="CT11" i="3"/>
  <c r="W11" i="3"/>
  <c r="BV11" i="3"/>
  <c r="H11" i="3"/>
  <c r="I11" i="3" s="1"/>
  <c r="AI11" i="3"/>
  <c r="BJ11" i="3"/>
  <c r="CK11" i="3"/>
  <c r="AX11" i="3"/>
  <c r="CB11" i="3"/>
  <c r="AC11" i="3"/>
  <c r="BG11" i="3"/>
  <c r="CQ11" i="3"/>
  <c r="AF11" i="3"/>
  <c r="BM11" i="3"/>
  <c r="Z11" i="3"/>
  <c r="BS11" i="3"/>
  <c r="AL11" i="3"/>
  <c r="BY11" i="3"/>
  <c r="AO11" i="3"/>
  <c r="BA11" i="3"/>
  <c r="CE11" i="3"/>
  <c r="CH11" i="3"/>
  <c r="K11" i="3"/>
  <c r="BD11" i="3"/>
  <c r="N11" i="3"/>
  <c r="Q11" i="3"/>
  <c r="Z238" i="3"/>
  <c r="AX238" i="3"/>
  <c r="BV238" i="3"/>
  <c r="CT238" i="3"/>
  <c r="AF238" i="3"/>
  <c r="CE238" i="3"/>
  <c r="H238" i="3"/>
  <c r="I238" i="3" s="1"/>
  <c r="BG238" i="3"/>
  <c r="AI238" i="3"/>
  <c r="BJ238" i="3"/>
  <c r="CK238" i="3"/>
  <c r="CN238" i="3"/>
  <c r="AO238" i="3"/>
  <c r="K238" i="3"/>
  <c r="T238" i="3"/>
  <c r="CB238" i="3"/>
  <c r="BS238" i="3"/>
  <c r="BA238" i="3"/>
  <c r="W238" i="3"/>
  <c r="CH238" i="3"/>
  <c r="BD238" i="3"/>
  <c r="AC238" i="3"/>
  <c r="BM238" i="3"/>
  <c r="CQ238" i="3"/>
  <c r="BP238" i="3"/>
  <c r="AL238" i="3"/>
  <c r="AR238" i="3"/>
  <c r="AU238" i="3"/>
  <c r="N238" i="3"/>
  <c r="BY238" i="3"/>
  <c r="Q238" i="3"/>
  <c r="Q211" i="3"/>
  <c r="AO211" i="3"/>
  <c r="BM211" i="3"/>
  <c r="CK211" i="3"/>
  <c r="AU211" i="3"/>
  <c r="CT211" i="3"/>
  <c r="W211" i="3"/>
  <c r="BV211" i="3"/>
  <c r="AC211" i="3"/>
  <c r="BD211" i="3"/>
  <c r="CE211" i="3"/>
  <c r="BY211" i="3"/>
  <c r="Z211" i="3"/>
  <c r="AR211" i="3"/>
  <c r="CH211" i="3"/>
  <c r="CQ211" i="3"/>
  <c r="AI211" i="3"/>
  <c r="BA211" i="3"/>
  <c r="BJ211" i="3"/>
  <c r="AF211" i="3"/>
  <c r="AL211" i="3"/>
  <c r="AX211" i="3"/>
  <c r="CN211" i="3"/>
  <c r="N211" i="3"/>
  <c r="BG211" i="3"/>
  <c r="T211" i="3"/>
  <c r="BS211" i="3"/>
  <c r="CB211" i="3"/>
  <c r="H211" i="3"/>
  <c r="I211" i="3" s="1"/>
  <c r="K211" i="3"/>
  <c r="BP211" i="3"/>
  <c r="W39" i="3"/>
  <c r="AU39" i="3"/>
  <c r="BS39" i="3"/>
  <c r="CQ39" i="3"/>
  <c r="T39" i="3"/>
  <c r="CT39" i="3"/>
  <c r="BV39" i="3"/>
  <c r="AF39" i="3"/>
  <c r="BG39" i="3"/>
  <c r="CH39" i="3"/>
  <c r="CK39" i="3"/>
  <c r="AI39" i="3"/>
  <c r="BJ39" i="3"/>
  <c r="H39" i="3"/>
  <c r="I39" i="3" s="1"/>
  <c r="CN39" i="3"/>
  <c r="BM39" i="3"/>
  <c r="AL39" i="3"/>
  <c r="BP39" i="3"/>
  <c r="K39" i="3"/>
  <c r="BY39" i="3"/>
  <c r="BA39" i="3"/>
  <c r="Q39" i="3"/>
  <c r="AX39" i="3"/>
  <c r="AR39" i="3"/>
  <c r="CE39" i="3"/>
  <c r="BD39" i="3"/>
  <c r="Z39" i="3"/>
  <c r="AC39" i="3"/>
  <c r="N39" i="3"/>
  <c r="AO39" i="3"/>
  <c r="CB39" i="3"/>
  <c r="K57" i="3"/>
  <c r="AI57" i="3"/>
  <c r="BG57" i="3"/>
  <c r="CE57" i="3"/>
  <c r="T57" i="3"/>
  <c r="BS57" i="3"/>
  <c r="AU57" i="3"/>
  <c r="CT57" i="3"/>
  <c r="AL57" i="3"/>
  <c r="BM57" i="3"/>
  <c r="CN57" i="3"/>
  <c r="H57" i="3"/>
  <c r="I57" i="3" s="1"/>
  <c r="CQ57" i="3"/>
  <c r="BP57" i="3"/>
  <c r="AO57" i="3"/>
  <c r="N57" i="3"/>
  <c r="BV57" i="3"/>
  <c r="AR57" i="3"/>
  <c r="BY57" i="3"/>
  <c r="CH57" i="3"/>
  <c r="AC57" i="3"/>
  <c r="BJ57" i="3"/>
  <c r="Q57" i="3"/>
  <c r="CK57" i="3"/>
  <c r="BA57" i="3"/>
  <c r="AX57" i="3"/>
  <c r="BD57" i="3"/>
  <c r="W57" i="3"/>
  <c r="Z57" i="3"/>
  <c r="AF57" i="3"/>
  <c r="CB57" i="3"/>
  <c r="W123" i="3"/>
  <c r="AU123" i="3"/>
  <c r="BS123" i="3"/>
  <c r="CQ123" i="3"/>
  <c r="K123" i="3"/>
  <c r="BJ123" i="3"/>
  <c r="Q123" i="3"/>
  <c r="AR123" i="3"/>
  <c r="CT123" i="3"/>
  <c r="AF123" i="3"/>
  <c r="BG123" i="3"/>
  <c r="CH123" i="3"/>
  <c r="AO123" i="3"/>
  <c r="N123" i="3"/>
  <c r="BV123" i="3"/>
  <c r="BY123" i="3"/>
  <c r="BA123" i="3"/>
  <c r="AX123" i="3"/>
  <c r="CE123" i="3"/>
  <c r="AL123" i="3"/>
  <c r="T123" i="3"/>
  <c r="CK123" i="3"/>
  <c r="H123" i="3"/>
  <c r="I123" i="3" s="1"/>
  <c r="Z123" i="3"/>
  <c r="AI123" i="3"/>
  <c r="CB123" i="3"/>
  <c r="CN123" i="3"/>
  <c r="BD123" i="3"/>
  <c r="BP123" i="3"/>
  <c r="BM123" i="3"/>
  <c r="AC123" i="3"/>
  <c r="N250" i="3"/>
  <c r="AL250" i="3"/>
  <c r="BJ250" i="3"/>
  <c r="CH250" i="3"/>
  <c r="AO250" i="3"/>
  <c r="CN250" i="3"/>
  <c r="Q250" i="3"/>
  <c r="BP250" i="3"/>
  <c r="BM250" i="3"/>
  <c r="K250" i="3"/>
  <c r="CQ250" i="3"/>
  <c r="H250" i="3"/>
  <c r="I250" i="3" s="1"/>
  <c r="CT250" i="3"/>
  <c r="T250" i="3"/>
  <c r="AU250" i="3"/>
  <c r="Z250" i="3"/>
  <c r="CE250" i="3"/>
  <c r="AX250" i="3"/>
  <c r="AC250" i="3"/>
  <c r="CK250" i="3"/>
  <c r="BG250" i="3"/>
  <c r="CB250" i="3"/>
  <c r="BA250" i="3"/>
  <c r="BS250" i="3"/>
  <c r="AR250" i="3"/>
  <c r="BD250" i="3"/>
  <c r="W250" i="3"/>
  <c r="AF250" i="3"/>
  <c r="BY250" i="3"/>
  <c r="BV250" i="3"/>
  <c r="AI250" i="3"/>
  <c r="N132" i="3"/>
  <c r="AL132" i="3"/>
  <c r="BJ132" i="3"/>
  <c r="CH132" i="3"/>
  <c r="Q132" i="3"/>
  <c r="BP132" i="3"/>
  <c r="AR132" i="3"/>
  <c r="CQ132" i="3"/>
  <c r="K132" i="3"/>
  <c r="AO132" i="3"/>
  <c r="BS132" i="3"/>
  <c r="CT132" i="3"/>
  <c r="AI132" i="3"/>
  <c r="BM132" i="3"/>
  <c r="H132" i="3"/>
  <c r="I132" i="3" s="1"/>
  <c r="AU132" i="3"/>
  <c r="Z132" i="3"/>
  <c r="CK132" i="3"/>
  <c r="AC132" i="3"/>
  <c r="CN132" i="3"/>
  <c r="BV132" i="3"/>
  <c r="BA132" i="3"/>
  <c r="CE132" i="3"/>
  <c r="W132" i="3"/>
  <c r="BG132" i="3"/>
  <c r="AX132" i="3"/>
  <c r="T132" i="3"/>
  <c r="AF132" i="3"/>
  <c r="BD132" i="3"/>
  <c r="BY132" i="3"/>
  <c r="CB132" i="3"/>
  <c r="N314" i="3"/>
  <c r="AL314" i="3"/>
  <c r="BJ314" i="3"/>
  <c r="CH314" i="3"/>
  <c r="W314" i="3"/>
  <c r="BV314" i="3"/>
  <c r="AX314" i="3"/>
  <c r="Z314" i="3"/>
  <c r="BY314" i="3"/>
  <c r="T314" i="3"/>
  <c r="BM314" i="3"/>
  <c r="AR314" i="3"/>
  <c r="BA314" i="3"/>
  <c r="CE314" i="3"/>
  <c r="AC314" i="3"/>
  <c r="BD314" i="3"/>
  <c r="BS314" i="3"/>
  <c r="AU314" i="3"/>
  <c r="K314" i="3"/>
  <c r="H314" i="3"/>
  <c r="I314" i="3" s="1"/>
  <c r="AO314" i="3"/>
  <c r="CB314" i="3"/>
  <c r="CK314" i="3"/>
  <c r="CN314" i="3"/>
  <c r="Q314" i="3"/>
  <c r="AI314" i="3"/>
  <c r="BG314" i="3"/>
  <c r="CQ314" i="3"/>
  <c r="CT314" i="3"/>
  <c r="BP314" i="3"/>
  <c r="AF314" i="3"/>
  <c r="N304" i="3"/>
  <c r="AL304" i="3"/>
  <c r="BJ304" i="3"/>
  <c r="CH304" i="3"/>
  <c r="Z304" i="3"/>
  <c r="BY304" i="3"/>
  <c r="BA304" i="3"/>
  <c r="T304" i="3"/>
  <c r="AU304" i="3"/>
  <c r="BV304" i="3"/>
  <c r="AX304" i="3"/>
  <c r="W304" i="3"/>
  <c r="BD304" i="3"/>
  <c r="AO304" i="3"/>
  <c r="BG304" i="3"/>
  <c r="CK304" i="3"/>
  <c r="CN304" i="3"/>
  <c r="AI304" i="3"/>
  <c r="BS304" i="3"/>
  <c r="BM304" i="3"/>
  <c r="CT304" i="3"/>
  <c r="AC304" i="3"/>
  <c r="AF304" i="3"/>
  <c r="BP304" i="3"/>
  <c r="CB304" i="3"/>
  <c r="AR304" i="3"/>
  <c r="H304" i="3"/>
  <c r="I304" i="3" s="1"/>
  <c r="K304" i="3"/>
  <c r="CQ304" i="3"/>
  <c r="CE304" i="3"/>
  <c r="Q304" i="3"/>
  <c r="K282" i="3"/>
  <c r="AI282" i="3"/>
  <c r="BG282" i="3"/>
  <c r="CE282" i="3"/>
  <c r="AC282" i="3"/>
  <c r="CB282" i="3"/>
  <c r="BD282" i="3"/>
  <c r="N282" i="3"/>
  <c r="AO282" i="3"/>
  <c r="BP282" i="3"/>
  <c r="CQ282" i="3"/>
  <c r="Q282" i="3"/>
  <c r="BS282" i="3"/>
  <c r="AR282" i="3"/>
  <c r="CT282" i="3"/>
  <c r="AU282" i="3"/>
  <c r="BY282" i="3"/>
  <c r="W282" i="3"/>
  <c r="BA282" i="3"/>
  <c r="CH282" i="3"/>
  <c r="CK282" i="3"/>
  <c r="BM282" i="3"/>
  <c r="AX282" i="3"/>
  <c r="Z282" i="3"/>
  <c r="BJ282" i="3"/>
  <c r="H282" i="3"/>
  <c r="I282" i="3" s="1"/>
  <c r="AL282" i="3"/>
  <c r="AF282" i="3"/>
  <c r="CN282" i="3"/>
  <c r="T282" i="3"/>
  <c r="BV282" i="3"/>
  <c r="H291" i="3"/>
  <c r="I291" i="3" s="1"/>
  <c r="AF291" i="3"/>
  <c r="BD291" i="3"/>
  <c r="CB291" i="3"/>
  <c r="N291" i="3"/>
  <c r="BM291" i="3"/>
  <c r="AO291" i="3"/>
  <c r="CN291" i="3"/>
  <c r="AI291" i="3"/>
  <c r="BJ291" i="3"/>
  <c r="CK291" i="3"/>
  <c r="AL291" i="3"/>
  <c r="K291" i="3"/>
  <c r="BG291" i="3"/>
  <c r="BS291" i="3"/>
  <c r="BY291" i="3"/>
  <c r="W291" i="3"/>
  <c r="BA291" i="3"/>
  <c r="CT291" i="3"/>
  <c r="BP291" i="3"/>
  <c r="AR291" i="3"/>
  <c r="T291" i="3"/>
  <c r="CQ291" i="3"/>
  <c r="Z291" i="3"/>
  <c r="AC291" i="3"/>
  <c r="AU291" i="3"/>
  <c r="CE291" i="3"/>
  <c r="CH291" i="3"/>
  <c r="AX291" i="3"/>
  <c r="Q291" i="3"/>
  <c r="BV291" i="3"/>
  <c r="H230" i="3"/>
  <c r="I230" i="3" s="1"/>
  <c r="AF230" i="3"/>
  <c r="BD230" i="3"/>
  <c r="CB230" i="3"/>
  <c r="AL230" i="3"/>
  <c r="CK230" i="3"/>
  <c r="N230" i="3"/>
  <c r="BM230" i="3"/>
  <c r="Q230" i="3"/>
  <c r="AR230" i="3"/>
  <c r="BS230" i="3"/>
  <c r="CT230" i="3"/>
  <c r="AU230" i="3"/>
  <c r="T230" i="3"/>
  <c r="BV230" i="3"/>
  <c r="CQ230" i="3"/>
  <c r="AI230" i="3"/>
  <c r="K230" i="3"/>
  <c r="BA230" i="3"/>
  <c r="W230" i="3"/>
  <c r="CH230" i="3"/>
  <c r="AC230" i="3"/>
  <c r="AO230" i="3"/>
  <c r="BY230" i="3"/>
  <c r="BG230" i="3"/>
  <c r="BJ230" i="3"/>
  <c r="CN230" i="3"/>
  <c r="CE230" i="3"/>
  <c r="AX230" i="3"/>
  <c r="BP230" i="3"/>
  <c r="Z230" i="3"/>
  <c r="K375" i="3"/>
  <c r="AI375" i="3"/>
  <c r="BG375" i="3"/>
  <c r="CE375" i="3"/>
  <c r="N375" i="3"/>
  <c r="BJ375" i="3"/>
  <c r="AL375" i="3"/>
  <c r="CH375" i="3"/>
  <c r="Z375" i="3"/>
  <c r="BA375" i="3"/>
  <c r="CB375" i="3"/>
  <c r="H375" i="3"/>
  <c r="I375" i="3" s="1"/>
  <c r="BM375" i="3"/>
  <c r="CN375" i="3"/>
  <c r="AO375" i="3"/>
  <c r="BS375" i="3"/>
  <c r="T375" i="3"/>
  <c r="BD375" i="3"/>
  <c r="AX375" i="3"/>
  <c r="CK375" i="3"/>
  <c r="W375" i="3"/>
  <c r="AC375" i="3"/>
  <c r="CQ375" i="3"/>
  <c r="CT375" i="3"/>
  <c r="Q375" i="3"/>
  <c r="AF375" i="3"/>
  <c r="BP375" i="3"/>
  <c r="BV375" i="3"/>
  <c r="BY375" i="3"/>
  <c r="AR375" i="3"/>
  <c r="AU375" i="3"/>
  <c r="Q315" i="3"/>
  <c r="AO315" i="3"/>
  <c r="BM315" i="3"/>
  <c r="CK315" i="3"/>
  <c r="AF315" i="3"/>
  <c r="CE315" i="3"/>
  <c r="AI315" i="3"/>
  <c r="H315" i="3"/>
  <c r="I315" i="3" s="1"/>
  <c r="BG315" i="3"/>
  <c r="CH315" i="3"/>
  <c r="CT315" i="3"/>
  <c r="BD315" i="3"/>
  <c r="AL315" i="3"/>
  <c r="BP315" i="3"/>
  <c r="AU315" i="3"/>
  <c r="T315" i="3"/>
  <c r="BY315" i="3"/>
  <c r="AX315" i="3"/>
  <c r="AC315" i="3"/>
  <c r="K315" i="3"/>
  <c r="AR315" i="3"/>
  <c r="N315" i="3"/>
  <c r="BA315" i="3"/>
  <c r="CB315" i="3"/>
  <c r="Z315" i="3"/>
  <c r="BV315" i="3"/>
  <c r="BS315" i="3"/>
  <c r="CN315" i="3"/>
  <c r="CQ315" i="3"/>
  <c r="W315" i="3"/>
  <c r="BJ315" i="3"/>
  <c r="W389" i="3"/>
  <c r="AU389" i="3"/>
  <c r="BS389" i="3"/>
  <c r="CQ389" i="3"/>
  <c r="AO389" i="3"/>
  <c r="CN389" i="3"/>
  <c r="AX389" i="3"/>
  <c r="Z389" i="3"/>
  <c r="BY389" i="3"/>
  <c r="BA389" i="3"/>
  <c r="H389" i="3"/>
  <c r="I389" i="3" s="1"/>
  <c r="AI389" i="3"/>
  <c r="BM389" i="3"/>
  <c r="BV389" i="3"/>
  <c r="N389" i="3"/>
  <c r="AR389" i="3"/>
  <c r="K389" i="3"/>
  <c r="AL389" i="3"/>
  <c r="BP389" i="3"/>
  <c r="CT389" i="3"/>
  <c r="AC389" i="3"/>
  <c r="AF389" i="3"/>
  <c r="CH389" i="3"/>
  <c r="BJ389" i="3"/>
  <c r="CE389" i="3"/>
  <c r="CB389" i="3"/>
  <c r="Q389" i="3"/>
  <c r="BG389" i="3"/>
  <c r="T389" i="3"/>
  <c r="CK389" i="3"/>
  <c r="BD389" i="3"/>
  <c r="AC107" i="3"/>
  <c r="BA107" i="3"/>
  <c r="BY107" i="3"/>
  <c r="N107" i="3"/>
  <c r="BM107" i="3"/>
  <c r="AO107" i="3"/>
  <c r="CN107" i="3"/>
  <c r="W107" i="3"/>
  <c r="AX107" i="3"/>
  <c r="CB107" i="3"/>
  <c r="BG107" i="3"/>
  <c r="BJ107" i="3"/>
  <c r="AF107" i="3"/>
  <c r="CK107" i="3"/>
  <c r="AI107" i="3"/>
  <c r="Z107" i="3"/>
  <c r="CQ107" i="3"/>
  <c r="AL107" i="3"/>
  <c r="BS107" i="3"/>
  <c r="CT107" i="3"/>
  <c r="BP107" i="3"/>
  <c r="T107" i="3"/>
  <c r="BV107" i="3"/>
  <c r="CH107" i="3"/>
  <c r="AU107" i="3"/>
  <c r="H107" i="3"/>
  <c r="I107" i="3" s="1"/>
  <c r="Q107" i="3"/>
  <c r="CE107" i="3"/>
  <c r="AR107" i="3"/>
  <c r="BD107" i="3"/>
  <c r="K107" i="3"/>
  <c r="W29" i="3"/>
  <c r="AU29" i="3"/>
  <c r="BS29" i="3"/>
  <c r="CQ29" i="3"/>
  <c r="H29" i="3"/>
  <c r="I29" i="3" s="1"/>
  <c r="BG29" i="3"/>
  <c r="AI29" i="3"/>
  <c r="CH29" i="3"/>
  <c r="BJ29" i="3"/>
  <c r="CK29" i="3"/>
  <c r="CB29" i="3"/>
  <c r="Z29" i="3"/>
  <c r="BA29" i="3"/>
  <c r="CE29" i="3"/>
  <c r="BD29" i="3"/>
  <c r="AC29" i="3"/>
  <c r="BP29" i="3"/>
  <c r="AL29" i="3"/>
  <c r="N29" i="3"/>
  <c r="AR29" i="3"/>
  <c r="BY29" i="3"/>
  <c r="T29" i="3"/>
  <c r="CT29" i="3"/>
  <c r="BM29" i="3"/>
  <c r="Q29" i="3"/>
  <c r="AF29" i="3"/>
  <c r="AO29" i="3"/>
  <c r="CN29" i="3"/>
  <c r="AX29" i="3"/>
  <c r="K29" i="3"/>
  <c r="BV29" i="3"/>
  <c r="H20" i="3"/>
  <c r="I20" i="3" s="1"/>
  <c r="AF20" i="3"/>
  <c r="BD20" i="3"/>
  <c r="CB20" i="3"/>
  <c r="N20" i="3"/>
  <c r="BM20" i="3"/>
  <c r="AO20" i="3"/>
  <c r="CN20" i="3"/>
  <c r="BP20" i="3"/>
  <c r="CQ20" i="3"/>
  <c r="CK20" i="3"/>
  <c r="AI20" i="3"/>
  <c r="BJ20" i="3"/>
  <c r="K20" i="3"/>
  <c r="AL20" i="3"/>
  <c r="AC20" i="3"/>
  <c r="BA20" i="3"/>
  <c r="W20" i="3"/>
  <c r="CH20" i="3"/>
  <c r="Z20" i="3"/>
  <c r="BG20" i="3"/>
  <c r="T20" i="3"/>
  <c r="BS20" i="3"/>
  <c r="CE20" i="3"/>
  <c r="BV20" i="3"/>
  <c r="Q20" i="3"/>
  <c r="AU20" i="3"/>
  <c r="AX20" i="3"/>
  <c r="AR20" i="3"/>
  <c r="CT20" i="3"/>
  <c r="BY20" i="3"/>
  <c r="Q9" i="3"/>
  <c r="AO9" i="3"/>
  <c r="BM9" i="3"/>
  <c r="CK9" i="3"/>
  <c r="W9" i="3"/>
  <c r="BV9" i="3"/>
  <c r="AX9" i="3"/>
  <c r="AC9" i="3"/>
  <c r="BD9" i="3"/>
  <c r="CE9" i="3"/>
  <c r="BJ9" i="3"/>
  <c r="CN9" i="3"/>
  <c r="H9" i="3"/>
  <c r="I9" i="3" s="1"/>
  <c r="CQ9" i="3"/>
  <c r="AI9" i="3"/>
  <c r="AL9" i="3"/>
  <c r="BP9" i="3"/>
  <c r="Z9" i="3"/>
  <c r="BG9" i="3"/>
  <c r="CT9" i="3"/>
  <c r="AF9" i="3"/>
  <c r="AR9" i="3"/>
  <c r="K9" i="3"/>
  <c r="CB9" i="3"/>
  <c r="N9" i="3"/>
  <c r="BA9" i="3"/>
  <c r="AU9" i="3"/>
  <c r="CH9" i="3"/>
  <c r="BS9" i="3"/>
  <c r="T9" i="3"/>
  <c r="BY9" i="3"/>
  <c r="T224" i="3"/>
  <c r="AR224" i="3"/>
  <c r="BP224" i="3"/>
  <c r="CN224" i="3"/>
  <c r="Q224" i="3"/>
  <c r="CQ224" i="3"/>
  <c r="BS224" i="3"/>
  <c r="CT224" i="3"/>
  <c r="AU224" i="3"/>
  <c r="BV224" i="3"/>
  <c r="Z224" i="3"/>
  <c r="BA224" i="3"/>
  <c r="CE224" i="3"/>
  <c r="CK224" i="3"/>
  <c r="H224" i="3"/>
  <c r="I224" i="3" s="1"/>
  <c r="BM224" i="3"/>
  <c r="W224" i="3"/>
  <c r="AF224" i="3"/>
  <c r="BJ224" i="3"/>
  <c r="CB224" i="3"/>
  <c r="N224" i="3"/>
  <c r="AX224" i="3"/>
  <c r="AL224" i="3"/>
  <c r="CH224" i="3"/>
  <c r="BD224" i="3"/>
  <c r="BG224" i="3"/>
  <c r="K224" i="3"/>
  <c r="AC224" i="3"/>
  <c r="AI224" i="3"/>
  <c r="BY224" i="3"/>
  <c r="AO224" i="3"/>
  <c r="Q177" i="3"/>
  <c r="AO177" i="3"/>
  <c r="BM177" i="3"/>
  <c r="CK177" i="3"/>
  <c r="AL177" i="3"/>
  <c r="N177" i="3"/>
  <c r="CN177" i="3"/>
  <c r="BS177" i="3"/>
  <c r="CT177" i="3"/>
  <c r="T177" i="3"/>
  <c r="AU177" i="3"/>
  <c r="BV177" i="3"/>
  <c r="BY177" i="3"/>
  <c r="Z177" i="3"/>
  <c r="CE177" i="3"/>
  <c r="BD177" i="3"/>
  <c r="AI177" i="3"/>
  <c r="H177" i="3"/>
  <c r="I177" i="3" s="1"/>
  <c r="BA177" i="3"/>
  <c r="CH177" i="3"/>
  <c r="W177" i="3"/>
  <c r="AF177" i="3"/>
  <c r="AR177" i="3"/>
  <c r="CB177" i="3"/>
  <c r="K177" i="3"/>
  <c r="AX177" i="3"/>
  <c r="CQ177" i="3"/>
  <c r="BG177" i="3"/>
  <c r="AC177" i="3"/>
  <c r="BJ177" i="3"/>
  <c r="BP177" i="3"/>
  <c r="Z309" i="3"/>
  <c r="AX309" i="3"/>
  <c r="BV309" i="3"/>
  <c r="CT309" i="3"/>
  <c r="T309" i="3"/>
  <c r="BS309" i="3"/>
  <c r="AU309" i="3"/>
  <c r="AC309" i="3"/>
  <c r="BD309" i="3"/>
  <c r="CE309" i="3"/>
  <c r="Q309" i="3"/>
  <c r="BY309" i="3"/>
  <c r="AF309" i="3"/>
  <c r="AL309" i="3"/>
  <c r="N309" i="3"/>
  <c r="CB309" i="3"/>
  <c r="K309" i="3"/>
  <c r="W309" i="3"/>
  <c r="CK309" i="3"/>
  <c r="CQ309" i="3"/>
  <c r="BG309" i="3"/>
  <c r="BJ309" i="3"/>
  <c r="BM309" i="3"/>
  <c r="CN309" i="3"/>
  <c r="AI309" i="3"/>
  <c r="CH309" i="3"/>
  <c r="H309" i="3"/>
  <c r="I309" i="3" s="1"/>
  <c r="BA309" i="3"/>
  <c r="BP309" i="3"/>
  <c r="AO309" i="3"/>
  <c r="AR309" i="3"/>
  <c r="H218" i="3"/>
  <c r="I218" i="3" s="1"/>
  <c r="AF218" i="3"/>
  <c r="BD218" i="3"/>
  <c r="CB218" i="3"/>
  <c r="AR218" i="3"/>
  <c r="CQ218" i="3"/>
  <c r="T218" i="3"/>
  <c r="BS218" i="3"/>
  <c r="BG218" i="3"/>
  <c r="CH218" i="3"/>
  <c r="BJ218" i="3"/>
  <c r="AI218" i="3"/>
  <c r="CK218" i="3"/>
  <c r="Z218" i="3"/>
  <c r="CT218" i="3"/>
  <c r="Q218" i="3"/>
  <c r="AX218" i="3"/>
  <c r="K218" i="3"/>
  <c r="BA218" i="3"/>
  <c r="W218" i="3"/>
  <c r="AL218" i="3"/>
  <c r="AU218" i="3"/>
  <c r="N218" i="3"/>
  <c r="CE218" i="3"/>
  <c r="CN218" i="3"/>
  <c r="AO218" i="3"/>
  <c r="BY218" i="3"/>
  <c r="AC218" i="3"/>
  <c r="BM218" i="3"/>
  <c r="BP218" i="3"/>
  <c r="BV218" i="3"/>
  <c r="N90" i="3"/>
  <c r="AL90" i="3"/>
  <c r="BJ90" i="3"/>
  <c r="CH90" i="3"/>
  <c r="T90" i="3"/>
  <c r="BS90" i="3"/>
  <c r="AU90" i="3"/>
  <c r="CT90" i="3"/>
  <c r="Z90" i="3"/>
  <c r="BA90" i="3"/>
  <c r="CB90" i="3"/>
  <c r="H90" i="3"/>
  <c r="I90" i="3" s="1"/>
  <c r="CQ90" i="3"/>
  <c r="K90" i="3"/>
  <c r="BP90" i="3"/>
  <c r="AO90" i="3"/>
  <c r="W90" i="3"/>
  <c r="BD90" i="3"/>
  <c r="AF90" i="3"/>
  <c r="BG90" i="3"/>
  <c r="CN90" i="3"/>
  <c r="AC90" i="3"/>
  <c r="BM90" i="3"/>
  <c r="AI90" i="3"/>
  <c r="BV90" i="3"/>
  <c r="AR90" i="3"/>
  <c r="CE90" i="3"/>
  <c r="CK90" i="3"/>
  <c r="AX90" i="3"/>
  <c r="Q90" i="3"/>
  <c r="BY90" i="3"/>
  <c r="Z267" i="3"/>
  <c r="AX267" i="3"/>
  <c r="BV267" i="3"/>
  <c r="CT267" i="3"/>
  <c r="AU267" i="3"/>
  <c r="W267" i="3"/>
  <c r="K267" i="3"/>
  <c r="AL267" i="3"/>
  <c r="BM267" i="3"/>
  <c r="AO267" i="3"/>
  <c r="CN267" i="3"/>
  <c r="N267" i="3"/>
  <c r="BP267" i="3"/>
  <c r="H267" i="3"/>
  <c r="I267" i="3" s="1"/>
  <c r="BS267" i="3"/>
  <c r="Q267" i="3"/>
  <c r="AR267" i="3"/>
  <c r="BY267" i="3"/>
  <c r="BD267" i="3"/>
  <c r="CH267" i="3"/>
  <c r="CQ267" i="3"/>
  <c r="AC267" i="3"/>
  <c r="BJ267" i="3"/>
  <c r="CB267" i="3"/>
  <c r="CK267" i="3"/>
  <c r="CE267" i="3"/>
  <c r="BA267" i="3"/>
  <c r="AI267" i="3"/>
  <c r="BG267" i="3"/>
  <c r="T267" i="3"/>
  <c r="AF267" i="3"/>
  <c r="W420" i="3"/>
  <c r="AU420" i="3"/>
  <c r="BS420" i="3"/>
  <c r="CQ420" i="3"/>
  <c r="AL420" i="3"/>
  <c r="CK420" i="3"/>
  <c r="N420" i="3"/>
  <c r="BM420" i="3"/>
  <c r="AC420" i="3"/>
  <c r="BD420" i="3"/>
  <c r="CE420" i="3"/>
  <c r="CN420" i="3"/>
  <c r="AO420" i="3"/>
  <c r="AR420" i="3"/>
  <c r="K420" i="3"/>
  <c r="BP420" i="3"/>
  <c r="Q420" i="3"/>
  <c r="CT420" i="3"/>
  <c r="AF420" i="3"/>
  <c r="AI420" i="3"/>
  <c r="BV420" i="3"/>
  <c r="CH420" i="3"/>
  <c r="H420" i="3"/>
  <c r="I420" i="3" s="1"/>
  <c r="AX420" i="3"/>
  <c r="BY420" i="3"/>
  <c r="CB420" i="3"/>
  <c r="T420" i="3"/>
  <c r="BA420" i="3"/>
  <c r="Z420" i="3"/>
  <c r="BG420" i="3"/>
  <c r="BJ420" i="3"/>
  <c r="Z147" i="3"/>
  <c r="AX147" i="3"/>
  <c r="BV147" i="3"/>
  <c r="CT147" i="3"/>
  <c r="AU147" i="3"/>
  <c r="W147" i="3"/>
  <c r="CK147" i="3"/>
  <c r="CN147" i="3"/>
  <c r="K147" i="3"/>
  <c r="AL147" i="3"/>
  <c r="BM147" i="3"/>
  <c r="N147" i="3"/>
  <c r="BP147" i="3"/>
  <c r="AO147" i="3"/>
  <c r="H147" i="3"/>
  <c r="I147" i="3" s="1"/>
  <c r="BS147" i="3"/>
  <c r="CB147" i="3"/>
  <c r="Q147" i="3"/>
  <c r="T147" i="3"/>
  <c r="BA147" i="3"/>
  <c r="BG147" i="3"/>
  <c r="BY147" i="3"/>
  <c r="AR147" i="3"/>
  <c r="BJ147" i="3"/>
  <c r="AI147" i="3"/>
  <c r="AC147" i="3"/>
  <c r="AF147" i="3"/>
  <c r="CE147" i="3"/>
  <c r="CH147" i="3"/>
  <c r="BD147" i="3"/>
  <c r="CQ147" i="3"/>
  <c r="W194" i="3"/>
  <c r="AU194" i="3"/>
  <c r="BS194" i="3"/>
  <c r="CQ194" i="3"/>
  <c r="AC194" i="3"/>
  <c r="CB194" i="3"/>
  <c r="BD194" i="3"/>
  <c r="K194" i="3"/>
  <c r="AL194" i="3"/>
  <c r="BM194" i="3"/>
  <c r="CN194" i="3"/>
  <c r="N194" i="3"/>
  <c r="AO194" i="3"/>
  <c r="BP194" i="3"/>
  <c r="AF194" i="3"/>
  <c r="BJ194" i="3"/>
  <c r="H194" i="3"/>
  <c r="I194" i="3" s="1"/>
  <c r="Z194" i="3"/>
  <c r="BG194" i="3"/>
  <c r="BY194" i="3"/>
  <c r="AX194" i="3"/>
  <c r="CH194" i="3"/>
  <c r="Q194" i="3"/>
  <c r="BA194" i="3"/>
  <c r="CK194" i="3"/>
  <c r="CE194" i="3"/>
  <c r="AR194" i="3"/>
  <c r="CT194" i="3"/>
  <c r="BV194" i="3"/>
  <c r="AI194" i="3"/>
  <c r="T194" i="3"/>
  <c r="N176" i="3"/>
  <c r="AL176" i="3"/>
  <c r="BJ176" i="3"/>
  <c r="CH176" i="3"/>
  <c r="AC176" i="3"/>
  <c r="CB176" i="3"/>
  <c r="BD176" i="3"/>
  <c r="CE176" i="3"/>
  <c r="AF176" i="3"/>
  <c r="BG176" i="3"/>
  <c r="AX176" i="3"/>
  <c r="W176" i="3"/>
  <c r="AO176" i="3"/>
  <c r="BS176" i="3"/>
  <c r="AR176" i="3"/>
  <c r="BV176" i="3"/>
  <c r="T176" i="3"/>
  <c r="CT176" i="3"/>
  <c r="BP176" i="3"/>
  <c r="H176" i="3"/>
  <c r="I176" i="3" s="1"/>
  <c r="K176" i="3"/>
  <c r="AU176" i="3"/>
  <c r="BA176" i="3"/>
  <c r="Z176" i="3"/>
  <c r="BM176" i="3"/>
  <c r="BY176" i="3"/>
  <c r="AI176" i="3"/>
  <c r="CQ176" i="3"/>
  <c r="Q176" i="3"/>
  <c r="CK176" i="3"/>
  <c r="CN176" i="3"/>
  <c r="W245" i="3"/>
  <c r="AU245" i="3"/>
  <c r="BS245" i="3"/>
  <c r="CQ245" i="3"/>
  <c r="N245" i="3"/>
  <c r="BM245" i="3"/>
  <c r="AO245" i="3"/>
  <c r="CN245" i="3"/>
  <c r="AC245" i="3"/>
  <c r="BD245" i="3"/>
  <c r="CE245" i="3"/>
  <c r="H245" i="3"/>
  <c r="I245" i="3" s="1"/>
  <c r="AL245" i="3"/>
  <c r="BP245" i="3"/>
  <c r="CT245" i="3"/>
  <c r="Q245" i="3"/>
  <c r="BV245" i="3"/>
  <c r="AX245" i="3"/>
  <c r="T245" i="3"/>
  <c r="BA245" i="3"/>
  <c r="CH245" i="3"/>
  <c r="BG245" i="3"/>
  <c r="AI245" i="3"/>
  <c r="BY245" i="3"/>
  <c r="CB245" i="3"/>
  <c r="AR245" i="3"/>
  <c r="Z245" i="3"/>
  <c r="BJ245" i="3"/>
  <c r="CK245" i="3"/>
  <c r="AF245" i="3"/>
  <c r="K245" i="3"/>
  <c r="Z13" i="3"/>
  <c r="AX13" i="3"/>
  <c r="BV13" i="3"/>
  <c r="CT13" i="3"/>
  <c r="H13" i="3"/>
  <c r="I13" i="3" s="1"/>
  <c r="BG13" i="3"/>
  <c r="AI13" i="3"/>
  <c r="CH13" i="3"/>
  <c r="AC13" i="3"/>
  <c r="BD13" i="3"/>
  <c r="CE13" i="3"/>
  <c r="AU13" i="3"/>
  <c r="BY13" i="3"/>
  <c r="T13" i="3"/>
  <c r="BM13" i="3"/>
  <c r="CQ13" i="3"/>
  <c r="BP13" i="3"/>
  <c r="AL13" i="3"/>
  <c r="AO13" i="3"/>
  <c r="CN13" i="3"/>
  <c r="W13" i="3"/>
  <c r="BJ13" i="3"/>
  <c r="N13" i="3"/>
  <c r="CK13" i="3"/>
  <c r="BA13" i="3"/>
  <c r="CB13" i="3"/>
  <c r="AF13" i="3"/>
  <c r="AR13" i="3"/>
  <c r="Q13" i="3"/>
  <c r="K13" i="3"/>
  <c r="BS13" i="3"/>
  <c r="Q405" i="3"/>
  <c r="AO405" i="3"/>
  <c r="BM405" i="3"/>
  <c r="CK405" i="3"/>
  <c r="BP405" i="3"/>
  <c r="AX405" i="3"/>
  <c r="Z405" i="3"/>
  <c r="BY405" i="3"/>
  <c r="BA405" i="3"/>
  <c r="BJ405" i="3"/>
  <c r="CN405" i="3"/>
  <c r="N405" i="3"/>
  <c r="CB405" i="3"/>
  <c r="W405" i="3"/>
  <c r="AR405" i="3"/>
  <c r="BV405" i="3"/>
  <c r="T405" i="3"/>
  <c r="AU405" i="3"/>
  <c r="BG405" i="3"/>
  <c r="BD405" i="3"/>
  <c r="CQ405" i="3"/>
  <c r="AC405" i="3"/>
  <c r="CT405" i="3"/>
  <c r="AI405" i="3"/>
  <c r="AL405" i="3"/>
  <c r="AF405" i="3"/>
  <c r="BS405" i="3"/>
  <c r="H405" i="3"/>
  <c r="I405" i="3" s="1"/>
  <c r="CH405" i="3"/>
  <c r="K405" i="3"/>
  <c r="CE405" i="3"/>
  <c r="W277" i="3"/>
  <c r="AU277" i="3"/>
  <c r="BS277" i="3"/>
  <c r="CQ277" i="3"/>
  <c r="AX277" i="3"/>
  <c r="Z277" i="3"/>
  <c r="BY277" i="3"/>
  <c r="CT277" i="3"/>
  <c r="BV277" i="3"/>
  <c r="Q277" i="3"/>
  <c r="AR277" i="3"/>
  <c r="CE277" i="3"/>
  <c r="BD277" i="3"/>
  <c r="BJ277" i="3"/>
  <c r="BM277" i="3"/>
  <c r="AF277" i="3"/>
  <c r="K277" i="3"/>
  <c r="AO277" i="3"/>
  <c r="N277" i="3"/>
  <c r="BG277" i="3"/>
  <c r="CN277" i="3"/>
  <c r="AC277" i="3"/>
  <c r="CH277" i="3"/>
  <c r="T277" i="3"/>
  <c r="BA277" i="3"/>
  <c r="CK277" i="3"/>
  <c r="BP277" i="3"/>
  <c r="AI277" i="3"/>
  <c r="AL277" i="3"/>
  <c r="CB277" i="3"/>
  <c r="H277" i="3"/>
  <c r="I277" i="3" s="1"/>
  <c r="Q169" i="3"/>
  <c r="AO169" i="3"/>
  <c r="BM169" i="3"/>
  <c r="CK169" i="3"/>
  <c r="AR169" i="3"/>
  <c r="CQ169" i="3"/>
  <c r="T169" i="3"/>
  <c r="BS169" i="3"/>
  <c r="AF169" i="3"/>
  <c r="BG169" i="3"/>
  <c r="CH169" i="3"/>
  <c r="H169" i="3"/>
  <c r="I169" i="3" s="1"/>
  <c r="AI169" i="3"/>
  <c r="BJ169" i="3"/>
  <c r="K169" i="3"/>
  <c r="BV169" i="3"/>
  <c r="AX169" i="3"/>
  <c r="W169" i="3"/>
  <c r="BA169" i="3"/>
  <c r="AC169" i="3"/>
  <c r="CT169" i="3"/>
  <c r="N169" i="3"/>
  <c r="Z169" i="3"/>
  <c r="BP169" i="3"/>
  <c r="AL169" i="3"/>
  <c r="BY169" i="3"/>
  <c r="CB169" i="3"/>
  <c r="AU169" i="3"/>
  <c r="CN169" i="3"/>
  <c r="BD169" i="3"/>
  <c r="CE169" i="3"/>
  <c r="AC247" i="3"/>
  <c r="BA247" i="3"/>
  <c r="BY247" i="3"/>
  <c r="AX247" i="3"/>
  <c r="Z247" i="3"/>
  <c r="Q247" i="3"/>
  <c r="AR247" i="3"/>
  <c r="BS247" i="3"/>
  <c r="T247" i="3"/>
  <c r="BV247" i="3"/>
  <c r="CT247" i="3"/>
  <c r="AU247" i="3"/>
  <c r="AI247" i="3"/>
  <c r="BM247" i="3"/>
  <c r="CQ247" i="3"/>
  <c r="K247" i="3"/>
  <c r="BP247" i="3"/>
  <c r="CB247" i="3"/>
  <c r="N247" i="3"/>
  <c r="CH247" i="3"/>
  <c r="BJ247" i="3"/>
  <c r="AF247" i="3"/>
  <c r="AO247" i="3"/>
  <c r="BD247" i="3"/>
  <c r="CN247" i="3"/>
  <c r="W247" i="3"/>
  <c r="BG247" i="3"/>
  <c r="AL247" i="3"/>
  <c r="CE247" i="3"/>
  <c r="CK247" i="3"/>
  <c r="H247" i="3"/>
  <c r="I247" i="3" s="1"/>
  <c r="K446" i="3"/>
  <c r="AI446" i="3"/>
  <c r="BG446" i="3"/>
  <c r="CE446" i="3"/>
  <c r="AL446" i="3"/>
  <c r="CH446" i="3"/>
  <c r="N446" i="3"/>
  <c r="BJ446" i="3"/>
  <c r="T446" i="3"/>
  <c r="AU446" i="3"/>
  <c r="BV446" i="3"/>
  <c r="AC446" i="3"/>
  <c r="BD446" i="3"/>
  <c r="AF446" i="3"/>
  <c r="CK446" i="3"/>
  <c r="Z446" i="3"/>
  <c r="CN446" i="3"/>
  <c r="BM446" i="3"/>
  <c r="BP446" i="3"/>
  <c r="CT446" i="3"/>
  <c r="CB446" i="3"/>
  <c r="CQ446" i="3"/>
  <c r="AX446" i="3"/>
  <c r="BS446" i="3"/>
  <c r="AO446" i="3"/>
  <c r="H446" i="3"/>
  <c r="I446" i="3" s="1"/>
  <c r="AR446" i="3"/>
  <c r="BY446" i="3"/>
  <c r="Q446" i="3"/>
  <c r="BA446" i="3"/>
  <c r="W446" i="3"/>
  <c r="T204" i="3"/>
  <c r="AR204" i="3"/>
  <c r="BP204" i="3"/>
  <c r="CN204" i="3"/>
  <c r="AL204" i="3"/>
  <c r="CK204" i="3"/>
  <c r="N204" i="3"/>
  <c r="BM204" i="3"/>
  <c r="H204" i="3"/>
  <c r="I204" i="3" s="1"/>
  <c r="AI204" i="3"/>
  <c r="BJ204" i="3"/>
  <c r="BV204" i="3"/>
  <c r="W204" i="3"/>
  <c r="CB204" i="3"/>
  <c r="CE204" i="3"/>
  <c r="Z204" i="3"/>
  <c r="CH204" i="3"/>
  <c r="AC204" i="3"/>
  <c r="CQ204" i="3"/>
  <c r="AO204" i="3"/>
  <c r="BS204" i="3"/>
  <c r="AU204" i="3"/>
  <c r="BD204" i="3"/>
  <c r="CT204" i="3"/>
  <c r="K204" i="3"/>
  <c r="AX204" i="3"/>
  <c r="BG204" i="3"/>
  <c r="AF204" i="3"/>
  <c r="Q204" i="3"/>
  <c r="BY204" i="3"/>
  <c r="BA204" i="3"/>
  <c r="W265" i="3"/>
  <c r="AU265" i="3"/>
  <c r="BS265" i="3"/>
  <c r="CQ265" i="3"/>
  <c r="K265" i="3"/>
  <c r="BJ265" i="3"/>
  <c r="AL265" i="3"/>
  <c r="CK265" i="3"/>
  <c r="T265" i="3"/>
  <c r="AX265" i="3"/>
  <c r="BY265" i="3"/>
  <c r="BP265" i="3"/>
  <c r="CT265" i="3"/>
  <c r="AO265" i="3"/>
  <c r="H265" i="3"/>
  <c r="I265" i="3" s="1"/>
  <c r="AI265" i="3"/>
  <c r="Q265" i="3"/>
  <c r="CB265" i="3"/>
  <c r="N265" i="3"/>
  <c r="CE265" i="3"/>
  <c r="BA265" i="3"/>
  <c r="CN265" i="3"/>
  <c r="AF265" i="3"/>
  <c r="Z265" i="3"/>
  <c r="BG265" i="3"/>
  <c r="AC265" i="3"/>
  <c r="BM265" i="3"/>
  <c r="CH265" i="3"/>
  <c r="BD265" i="3"/>
  <c r="BV265" i="3"/>
  <c r="AR265" i="3"/>
  <c r="AC196" i="3"/>
  <c r="BA196" i="3"/>
  <c r="BY196" i="3"/>
  <c r="AO196" i="3"/>
  <c r="CN196" i="3"/>
  <c r="Q196" i="3"/>
  <c r="BP196" i="3"/>
  <c r="AF196" i="3"/>
  <c r="BG196" i="3"/>
  <c r="CH196" i="3"/>
  <c r="CK196" i="3"/>
  <c r="BJ196" i="3"/>
  <c r="K196" i="3"/>
  <c r="CT196" i="3"/>
  <c r="CQ196" i="3"/>
  <c r="AU196" i="3"/>
  <c r="CB196" i="3"/>
  <c r="Z196" i="3"/>
  <c r="AI196" i="3"/>
  <c r="BM196" i="3"/>
  <c r="AX196" i="3"/>
  <c r="BD196" i="3"/>
  <c r="T196" i="3"/>
  <c r="W196" i="3"/>
  <c r="AL196" i="3"/>
  <c r="BS196" i="3"/>
  <c r="BV196" i="3"/>
  <c r="H196" i="3"/>
  <c r="I196" i="3" s="1"/>
  <c r="CE196" i="3"/>
  <c r="AR196" i="3"/>
  <c r="N196" i="3"/>
  <c r="H159" i="3"/>
  <c r="I159" i="3" s="1"/>
  <c r="AF159" i="3"/>
  <c r="BD159" i="3"/>
  <c r="CB159" i="3"/>
  <c r="AC159" i="3"/>
  <c r="CE159" i="3"/>
  <c r="W159" i="3"/>
  <c r="AX159" i="3"/>
  <c r="BY159" i="3"/>
  <c r="BG159" i="3"/>
  <c r="AI159" i="3"/>
  <c r="CK159" i="3"/>
  <c r="BJ159" i="3"/>
  <c r="CN159" i="3"/>
  <c r="Q159" i="3"/>
  <c r="AU159" i="3"/>
  <c r="Z159" i="3"/>
  <c r="N159" i="3"/>
  <c r="BA159" i="3"/>
  <c r="CH159" i="3"/>
  <c r="AR159" i="3"/>
  <c r="K159" i="3"/>
  <c r="BV159" i="3"/>
  <c r="AO159" i="3"/>
  <c r="AL159" i="3"/>
  <c r="BM159" i="3"/>
  <c r="CQ159" i="3"/>
  <c r="CT159" i="3"/>
  <c r="T159" i="3"/>
  <c r="BS159" i="3"/>
  <c r="BP159" i="3"/>
  <c r="Z451" i="3"/>
  <c r="AX451" i="3"/>
  <c r="BV451" i="3"/>
  <c r="CT451" i="3"/>
  <c r="AL451" i="3"/>
  <c r="CK451" i="3"/>
  <c r="T451" i="3"/>
  <c r="BS451" i="3"/>
  <c r="BY451" i="3"/>
  <c r="BA451" i="3"/>
  <c r="AU451" i="3"/>
  <c r="W451" i="3"/>
  <c r="K451" i="3"/>
  <c r="AO451" i="3"/>
  <c r="N451" i="3"/>
  <c r="CB451" i="3"/>
  <c r="AF451" i="3"/>
  <c r="AR451" i="3"/>
  <c r="Q451" i="3"/>
  <c r="BJ451" i="3"/>
  <c r="CE451" i="3"/>
  <c r="BD451" i="3"/>
  <c r="CH451" i="3"/>
  <c r="AC451" i="3"/>
  <c r="BG451" i="3"/>
  <c r="CN451" i="3"/>
  <c r="AI451" i="3"/>
  <c r="BM451" i="3"/>
  <c r="BP451" i="3"/>
  <c r="H451" i="3"/>
  <c r="I451" i="3" s="1"/>
  <c r="CQ451" i="3"/>
  <c r="H445" i="3"/>
  <c r="I445" i="3" s="1"/>
  <c r="AF445" i="3"/>
  <c r="BD445" i="3"/>
  <c r="CB445" i="3"/>
  <c r="K445" i="3"/>
  <c r="AI445" i="3"/>
  <c r="BG445" i="3"/>
  <c r="CE445" i="3"/>
  <c r="AC445" i="3"/>
  <c r="CH445" i="3"/>
  <c r="AR445" i="3"/>
  <c r="CT445" i="3"/>
  <c r="N445" i="3"/>
  <c r="AO445" i="3"/>
  <c r="BP445" i="3"/>
  <c r="CQ445" i="3"/>
  <c r="Q445" i="3"/>
  <c r="BS445" i="3"/>
  <c r="BA445" i="3"/>
  <c r="W445" i="3"/>
  <c r="CK445" i="3"/>
  <c r="Z445" i="3"/>
  <c r="CN445" i="3"/>
  <c r="BJ445" i="3"/>
  <c r="BM445" i="3"/>
  <c r="AL445" i="3"/>
  <c r="BV445" i="3"/>
  <c r="AU445" i="3"/>
  <c r="AX445" i="3"/>
  <c r="BY445" i="3"/>
  <c r="T445" i="3"/>
  <c r="K7" i="3"/>
  <c r="AI7" i="3"/>
  <c r="BG7" i="3"/>
  <c r="CE7" i="3"/>
  <c r="BJ7" i="3"/>
  <c r="AL7" i="3"/>
  <c r="CK7" i="3"/>
  <c r="BM7" i="3"/>
  <c r="CN7" i="3"/>
  <c r="CQ7" i="3"/>
  <c r="N7" i="3"/>
  <c r="AO7" i="3"/>
  <c r="CT7" i="3"/>
  <c r="BP7" i="3"/>
  <c r="BS7" i="3"/>
  <c r="BV7" i="3"/>
  <c r="T7" i="3"/>
  <c r="CB7" i="3"/>
  <c r="AR7" i="3"/>
  <c r="BY7" i="3"/>
  <c r="Q7" i="3"/>
  <c r="AU7" i="3"/>
  <c r="W7" i="3"/>
  <c r="BD7" i="3"/>
  <c r="Z7" i="3"/>
  <c r="AX7" i="3"/>
  <c r="AC7" i="3"/>
  <c r="AF7" i="3"/>
  <c r="CH7" i="3"/>
  <c r="H7" i="3"/>
  <c r="I7" i="3" s="1"/>
  <c r="BA7" i="3"/>
  <c r="N35" i="3"/>
  <c r="AL35" i="3"/>
  <c r="BJ35" i="3"/>
  <c r="CH35" i="3"/>
  <c r="BD35" i="3"/>
  <c r="AF35" i="3"/>
  <c r="CE35" i="3"/>
  <c r="BM35" i="3"/>
  <c r="CN35" i="3"/>
  <c r="K35" i="3"/>
  <c r="BG35" i="3"/>
  <c r="CK35" i="3"/>
  <c r="AI35" i="3"/>
  <c r="H35" i="3"/>
  <c r="I35" i="3" s="1"/>
  <c r="CQ35" i="3"/>
  <c r="BA35" i="3"/>
  <c r="Z35" i="3"/>
  <c r="CT35" i="3"/>
  <c r="T35" i="3"/>
  <c r="AX35" i="3"/>
  <c r="W35" i="3"/>
  <c r="BS35" i="3"/>
  <c r="AC35" i="3"/>
  <c r="BP35" i="3"/>
  <c r="Q35" i="3"/>
  <c r="AO35" i="3"/>
  <c r="BY35" i="3"/>
  <c r="BV35" i="3"/>
  <c r="CB35" i="3"/>
  <c r="AR35" i="3"/>
  <c r="AU35" i="3"/>
  <c r="W298" i="3"/>
  <c r="AU298" i="3"/>
  <c r="BS298" i="3"/>
  <c r="CQ298" i="3"/>
  <c r="Q298" i="3"/>
  <c r="BP298" i="3"/>
  <c r="AR298" i="3"/>
  <c r="Z298" i="3"/>
  <c r="BA298" i="3"/>
  <c r="CB298" i="3"/>
  <c r="BG298" i="3"/>
  <c r="K298" i="3"/>
  <c r="CE298" i="3"/>
  <c r="CN298" i="3"/>
  <c r="BY298" i="3"/>
  <c r="T298" i="3"/>
  <c r="AX298" i="3"/>
  <c r="BD298" i="3"/>
  <c r="CK298" i="3"/>
  <c r="AF298" i="3"/>
  <c r="AC298" i="3"/>
  <c r="BJ298" i="3"/>
  <c r="CT298" i="3"/>
  <c r="BM298" i="3"/>
  <c r="AI298" i="3"/>
  <c r="BV298" i="3"/>
  <c r="N298" i="3"/>
  <c r="H298" i="3"/>
  <c r="I298" i="3" s="1"/>
  <c r="AL298" i="3"/>
  <c r="AO298" i="3"/>
  <c r="CH298" i="3"/>
  <c r="K281" i="3"/>
  <c r="W281" i="3"/>
  <c r="AI281" i="3"/>
  <c r="AU281" i="3"/>
  <c r="BA281" i="3"/>
  <c r="BM281" i="3"/>
  <c r="BY281" i="3"/>
  <c r="CK281" i="3"/>
  <c r="Q281" i="3"/>
  <c r="AC281" i="3"/>
  <c r="AO281" i="3"/>
  <c r="BG281" i="3"/>
  <c r="BS281" i="3"/>
  <c r="CE281" i="3"/>
  <c r="CQ281" i="3"/>
  <c r="T281" i="3"/>
  <c r="AR281" i="3"/>
  <c r="BP281" i="3"/>
  <c r="CN281" i="3"/>
  <c r="N281" i="3"/>
  <c r="AL281" i="3"/>
  <c r="BJ281" i="3"/>
  <c r="CH281" i="3"/>
  <c r="H281" i="3"/>
  <c r="I281" i="3" s="1"/>
  <c r="AF281" i="3"/>
  <c r="BD281" i="3"/>
  <c r="CB281" i="3"/>
  <c r="Z281" i="3"/>
  <c r="AX281" i="3"/>
  <c r="BV281" i="3"/>
  <c r="CT281" i="3"/>
  <c r="K221" i="3"/>
  <c r="W221" i="3"/>
  <c r="AI221" i="3"/>
  <c r="AO221" i="3"/>
  <c r="BA221" i="3"/>
  <c r="BM221" i="3"/>
  <c r="BY221" i="3"/>
  <c r="CK221" i="3"/>
  <c r="Q221" i="3"/>
  <c r="AC221" i="3"/>
  <c r="AU221" i="3"/>
  <c r="BG221" i="3"/>
  <c r="BS221" i="3"/>
  <c r="CE221" i="3"/>
  <c r="CQ221" i="3"/>
  <c r="Z221" i="3"/>
  <c r="AX221" i="3"/>
  <c r="BV221" i="3"/>
  <c r="CT221" i="3"/>
  <c r="T221" i="3"/>
  <c r="AR221" i="3"/>
  <c r="BP221" i="3"/>
  <c r="CN221" i="3"/>
  <c r="N221" i="3"/>
  <c r="AL221" i="3"/>
  <c r="BJ221" i="3"/>
  <c r="CH221" i="3"/>
  <c r="CB221" i="3"/>
  <c r="H221" i="3"/>
  <c r="I221" i="3" s="1"/>
  <c r="AF221" i="3"/>
  <c r="BD221" i="3"/>
  <c r="K93" i="3"/>
  <c r="Q93" i="3"/>
  <c r="W93" i="3"/>
  <c r="AC93" i="3"/>
  <c r="AI93" i="3"/>
  <c r="AO93" i="3"/>
  <c r="AU93" i="3"/>
  <c r="BA93" i="3"/>
  <c r="BG93" i="3"/>
  <c r="BM93" i="3"/>
  <c r="BS93" i="3"/>
  <c r="BY93" i="3"/>
  <c r="CE93" i="3"/>
  <c r="CK93" i="3"/>
  <c r="CQ93" i="3"/>
  <c r="H93" i="3"/>
  <c r="I93" i="3" s="1"/>
  <c r="N93" i="3"/>
  <c r="T93" i="3"/>
  <c r="Z93" i="3"/>
  <c r="AF93" i="3"/>
  <c r="AL93" i="3"/>
  <c r="AR93" i="3"/>
  <c r="AX93" i="3"/>
  <c r="BD93" i="3"/>
  <c r="BJ93" i="3"/>
  <c r="BP93" i="3"/>
  <c r="BV93" i="3"/>
  <c r="CB93" i="3"/>
  <c r="CH93" i="3"/>
  <c r="CN93" i="3"/>
  <c r="CT93" i="3"/>
  <c r="K82" i="3"/>
  <c r="Q82" i="3"/>
  <c r="W82" i="3"/>
  <c r="AC82" i="3"/>
  <c r="AI82" i="3"/>
  <c r="AO82" i="3"/>
  <c r="AU82" i="3"/>
  <c r="BA82" i="3"/>
  <c r="BG82" i="3"/>
  <c r="BM82" i="3"/>
  <c r="BS82" i="3"/>
  <c r="BY82" i="3"/>
  <c r="CE82" i="3"/>
  <c r="CK82" i="3"/>
  <c r="CQ82" i="3"/>
  <c r="H82" i="3"/>
  <c r="I82" i="3" s="1"/>
  <c r="N82" i="3"/>
  <c r="T82" i="3"/>
  <c r="Z82" i="3"/>
  <c r="AF82" i="3"/>
  <c r="AL82" i="3"/>
  <c r="AR82" i="3"/>
  <c r="AX82" i="3"/>
  <c r="BD82" i="3"/>
  <c r="BV82" i="3"/>
  <c r="CT82" i="3"/>
  <c r="BP82" i="3"/>
  <c r="CN82" i="3"/>
  <c r="BJ82" i="3"/>
  <c r="CH82" i="3"/>
  <c r="CB82" i="3"/>
  <c r="H432" i="3"/>
  <c r="I432" i="3" s="1"/>
  <c r="N432" i="3"/>
  <c r="T432" i="3"/>
  <c r="Z432" i="3"/>
  <c r="AF432" i="3"/>
  <c r="AL432" i="3"/>
  <c r="AR432" i="3"/>
  <c r="AX432" i="3"/>
  <c r="BD432" i="3"/>
  <c r="BJ432" i="3"/>
  <c r="BP432" i="3"/>
  <c r="BV432" i="3"/>
  <c r="CB432" i="3"/>
  <c r="CH432" i="3"/>
  <c r="CN432" i="3"/>
  <c r="CT432" i="3"/>
  <c r="Q432" i="3"/>
  <c r="AC432" i="3"/>
  <c r="AU432" i="3"/>
  <c r="BG432" i="3"/>
  <c r="BS432" i="3"/>
  <c r="CE432" i="3"/>
  <c r="CQ432" i="3"/>
  <c r="K432" i="3"/>
  <c r="W432" i="3"/>
  <c r="AI432" i="3"/>
  <c r="AO432" i="3"/>
  <c r="BA432" i="3"/>
  <c r="BM432" i="3"/>
  <c r="BY432" i="3"/>
  <c r="CK432" i="3"/>
  <c r="K317" i="3"/>
  <c r="W317" i="3"/>
  <c r="AI317" i="3"/>
  <c r="AU317" i="3"/>
  <c r="BG317" i="3"/>
  <c r="BS317" i="3"/>
  <c r="BY317" i="3"/>
  <c r="CK317" i="3"/>
  <c r="Q317" i="3"/>
  <c r="AC317" i="3"/>
  <c r="AO317" i="3"/>
  <c r="BA317" i="3"/>
  <c r="BM317" i="3"/>
  <c r="CE317" i="3"/>
  <c r="CQ317" i="3"/>
  <c r="Z317" i="3"/>
  <c r="AX317" i="3"/>
  <c r="BV317" i="3"/>
  <c r="CT317" i="3"/>
  <c r="T317" i="3"/>
  <c r="AR317" i="3"/>
  <c r="BP317" i="3"/>
  <c r="CN317" i="3"/>
  <c r="N317" i="3"/>
  <c r="AL317" i="3"/>
  <c r="BJ317" i="3"/>
  <c r="CH317" i="3"/>
  <c r="H317" i="3"/>
  <c r="I317" i="3" s="1"/>
  <c r="AF317" i="3"/>
  <c r="BD317" i="3"/>
  <c r="CB317" i="3"/>
  <c r="Q26" i="3"/>
  <c r="AC26" i="3"/>
  <c r="AO26" i="3"/>
  <c r="BA26" i="3"/>
  <c r="BM26" i="3"/>
  <c r="BS26" i="3"/>
  <c r="CE26" i="3"/>
  <c r="CQ26" i="3"/>
  <c r="K26" i="3"/>
  <c r="W26" i="3"/>
  <c r="AI26" i="3"/>
  <c r="AU26" i="3"/>
  <c r="BG26" i="3"/>
  <c r="BY26" i="3"/>
  <c r="CK26" i="3"/>
  <c r="H26" i="3"/>
  <c r="I26" i="3" s="1"/>
  <c r="AF26" i="3"/>
  <c r="BD26" i="3"/>
  <c r="CB26" i="3"/>
  <c r="Z26" i="3"/>
  <c r="AX26" i="3"/>
  <c r="BV26" i="3"/>
  <c r="CT26" i="3"/>
  <c r="T26" i="3"/>
  <c r="AR26" i="3"/>
  <c r="BP26" i="3"/>
  <c r="CN26" i="3"/>
  <c r="N26" i="3"/>
  <c r="AL26" i="3"/>
  <c r="BJ26" i="3"/>
  <c r="CH26" i="3"/>
  <c r="N274" i="3"/>
  <c r="Z274" i="3"/>
  <c r="AL274" i="3"/>
  <c r="AR274" i="3"/>
  <c r="BD274" i="3"/>
  <c r="BP274" i="3"/>
  <c r="CB274" i="3"/>
  <c r="CN274" i="3"/>
  <c r="H274" i="3"/>
  <c r="I274" i="3" s="1"/>
  <c r="T274" i="3"/>
  <c r="AF274" i="3"/>
  <c r="AX274" i="3"/>
  <c r="BJ274" i="3"/>
  <c r="BV274" i="3"/>
  <c r="CH274" i="3"/>
  <c r="CT274" i="3"/>
  <c r="AC274" i="3"/>
  <c r="BA274" i="3"/>
  <c r="BY274" i="3"/>
  <c r="W274" i="3"/>
  <c r="AU274" i="3"/>
  <c r="BS274" i="3"/>
  <c r="CQ274" i="3"/>
  <c r="Q274" i="3"/>
  <c r="AO274" i="3"/>
  <c r="BM274" i="3"/>
  <c r="CK274" i="3"/>
  <c r="K274" i="3"/>
  <c r="AI274" i="3"/>
  <c r="BG274" i="3"/>
  <c r="CE274" i="3"/>
  <c r="Q325" i="3"/>
  <c r="AC325" i="3"/>
  <c r="AO325" i="3"/>
  <c r="BA325" i="3"/>
  <c r="BM325" i="3"/>
  <c r="BY325" i="3"/>
  <c r="CK325" i="3"/>
  <c r="K325" i="3"/>
  <c r="W325" i="3"/>
  <c r="AI325" i="3"/>
  <c r="AU325" i="3"/>
  <c r="BG325" i="3"/>
  <c r="BS325" i="3"/>
  <c r="CE325" i="3"/>
  <c r="CQ325" i="3"/>
  <c r="H325" i="3"/>
  <c r="I325" i="3" s="1"/>
  <c r="N325" i="3"/>
  <c r="T325" i="3"/>
  <c r="Z325" i="3"/>
  <c r="AF325" i="3"/>
  <c r="AL325" i="3"/>
  <c r="AR325" i="3"/>
  <c r="AX325" i="3"/>
  <c r="BD325" i="3"/>
  <c r="BJ325" i="3"/>
  <c r="BP325" i="3"/>
  <c r="BV325" i="3"/>
  <c r="CB325" i="3"/>
  <c r="CH325" i="3"/>
  <c r="CN325" i="3"/>
  <c r="CT325" i="3"/>
  <c r="Q18" i="3"/>
  <c r="AC18" i="3"/>
  <c r="AO18" i="3"/>
  <c r="BA18" i="3"/>
  <c r="BM18" i="3"/>
  <c r="BY18" i="3"/>
  <c r="CK18" i="3"/>
  <c r="K18" i="3"/>
  <c r="W18" i="3"/>
  <c r="AI18" i="3"/>
  <c r="AU18" i="3"/>
  <c r="BG18" i="3"/>
  <c r="BS18" i="3"/>
  <c r="CE18" i="3"/>
  <c r="CQ18" i="3"/>
  <c r="H18" i="3"/>
  <c r="I18" i="3" s="1"/>
  <c r="N18" i="3"/>
  <c r="T18" i="3"/>
  <c r="Z18" i="3"/>
  <c r="AF18" i="3"/>
  <c r="AL18" i="3"/>
  <c r="AR18" i="3"/>
  <c r="AX18" i="3"/>
  <c r="BD18" i="3"/>
  <c r="BJ18" i="3"/>
  <c r="BP18" i="3"/>
  <c r="BV18" i="3"/>
  <c r="CB18" i="3"/>
  <c r="CN18" i="3"/>
  <c r="CH18" i="3"/>
  <c r="CT18" i="3"/>
  <c r="K77" i="3"/>
  <c r="Q77" i="3"/>
  <c r="W77" i="3"/>
  <c r="AC77" i="3"/>
  <c r="AI77" i="3"/>
  <c r="AO77" i="3"/>
  <c r="AU77" i="3"/>
  <c r="BA77" i="3"/>
  <c r="BG77" i="3"/>
  <c r="BM77" i="3"/>
  <c r="BS77" i="3"/>
  <c r="BY77" i="3"/>
  <c r="CE77" i="3"/>
  <c r="CK77" i="3"/>
  <c r="CQ77" i="3"/>
  <c r="N77" i="3"/>
  <c r="Z77" i="3"/>
  <c r="AL77" i="3"/>
  <c r="AX77" i="3"/>
  <c r="BJ77" i="3"/>
  <c r="CB77" i="3"/>
  <c r="CN77" i="3"/>
  <c r="H77" i="3"/>
  <c r="I77" i="3" s="1"/>
  <c r="T77" i="3"/>
  <c r="AF77" i="3"/>
  <c r="AR77" i="3"/>
  <c r="BD77" i="3"/>
  <c r="BP77" i="3"/>
  <c r="BV77" i="3"/>
  <c r="CH77" i="3"/>
  <c r="CT77" i="3"/>
  <c r="K101" i="3"/>
  <c r="W101" i="3"/>
  <c r="AI101" i="3"/>
  <c r="AU101" i="3"/>
  <c r="BA101" i="3"/>
  <c r="BM101" i="3"/>
  <c r="BY101" i="3"/>
  <c r="CK101" i="3"/>
  <c r="CQ101" i="3"/>
  <c r="Q101" i="3"/>
  <c r="AC101" i="3"/>
  <c r="AO101" i="3"/>
  <c r="BG101" i="3"/>
  <c r="BS101" i="3"/>
  <c r="CE101" i="3"/>
  <c r="H101" i="3"/>
  <c r="I101" i="3" s="1"/>
  <c r="N101" i="3"/>
  <c r="T101" i="3"/>
  <c r="Z101" i="3"/>
  <c r="AF101" i="3"/>
  <c r="AL101" i="3"/>
  <c r="AR101" i="3"/>
  <c r="AX101" i="3"/>
  <c r="BD101" i="3"/>
  <c r="BJ101" i="3"/>
  <c r="BP101" i="3"/>
  <c r="BV101" i="3"/>
  <c r="CB101" i="3"/>
  <c r="CH101" i="3"/>
  <c r="CN101" i="3"/>
  <c r="CT101" i="3"/>
  <c r="H163" i="3"/>
  <c r="I163" i="3" s="1"/>
  <c r="T163" i="3"/>
  <c r="AF163" i="3"/>
  <c r="AR163" i="3"/>
  <c r="BD163" i="3"/>
  <c r="BP163" i="3"/>
  <c r="CB163" i="3"/>
  <c r="CN163" i="3"/>
  <c r="N163" i="3"/>
  <c r="Z163" i="3"/>
  <c r="AL163" i="3"/>
  <c r="AX163" i="3"/>
  <c r="BJ163" i="3"/>
  <c r="BV163" i="3"/>
  <c r="CH163" i="3"/>
  <c r="CT163" i="3"/>
  <c r="K163" i="3"/>
  <c r="Q163" i="3"/>
  <c r="W163" i="3"/>
  <c r="AC163" i="3"/>
  <c r="AI163" i="3"/>
  <c r="AO163" i="3"/>
  <c r="AU163" i="3"/>
  <c r="BA163" i="3"/>
  <c r="BG163" i="3"/>
  <c r="BM163" i="3"/>
  <c r="BS163" i="3"/>
  <c r="BY163" i="3"/>
  <c r="CE163" i="3"/>
  <c r="CK163" i="3"/>
  <c r="CQ163" i="3"/>
  <c r="H137" i="3"/>
  <c r="I137" i="3" s="1"/>
  <c r="T137" i="3"/>
  <c r="AF137" i="3"/>
  <c r="AR137" i="3"/>
  <c r="BD137" i="3"/>
  <c r="BP137" i="3"/>
  <c r="CB137" i="3"/>
  <c r="CN137" i="3"/>
  <c r="N137" i="3"/>
  <c r="Z137" i="3"/>
  <c r="AL137" i="3"/>
  <c r="AX137" i="3"/>
  <c r="BJ137" i="3"/>
  <c r="BV137" i="3"/>
  <c r="CH137" i="3"/>
  <c r="CT137" i="3"/>
  <c r="K137" i="3"/>
  <c r="Q137" i="3"/>
  <c r="W137" i="3"/>
  <c r="AC137" i="3"/>
  <c r="AI137" i="3"/>
  <c r="AO137" i="3"/>
  <c r="AU137" i="3"/>
  <c r="BA137" i="3"/>
  <c r="BG137" i="3"/>
  <c r="BM137" i="3"/>
  <c r="BS137" i="3"/>
  <c r="BY137" i="3"/>
  <c r="CE137" i="3"/>
  <c r="CK137" i="3"/>
  <c r="CQ137" i="3"/>
  <c r="Q393" i="3"/>
  <c r="AC393" i="3"/>
  <c r="AO393" i="3"/>
  <c r="AU393" i="3"/>
  <c r="BG393" i="3"/>
  <c r="BS393" i="3"/>
  <c r="CE393" i="3"/>
  <c r="CQ393" i="3"/>
  <c r="K393" i="3"/>
  <c r="W393" i="3"/>
  <c r="AI393" i="3"/>
  <c r="BA393" i="3"/>
  <c r="BM393" i="3"/>
  <c r="BY393" i="3"/>
  <c r="CK393" i="3"/>
  <c r="N393" i="3"/>
  <c r="Z393" i="3"/>
  <c r="AL393" i="3"/>
  <c r="AX393" i="3"/>
  <c r="BJ393" i="3"/>
  <c r="BV393" i="3"/>
  <c r="CH393" i="3"/>
  <c r="CT393" i="3"/>
  <c r="H393" i="3"/>
  <c r="I393" i="3" s="1"/>
  <c r="T393" i="3"/>
  <c r="AF393" i="3"/>
  <c r="AR393" i="3"/>
  <c r="BD393" i="3"/>
  <c r="BP393" i="3"/>
  <c r="CB393" i="3"/>
  <c r="CN393" i="3"/>
  <c r="N266" i="3"/>
  <c r="Z266" i="3"/>
  <c r="AL266" i="3"/>
  <c r="AX266" i="3"/>
  <c r="BJ266" i="3"/>
  <c r="BP266" i="3"/>
  <c r="CB266" i="3"/>
  <c r="CN266" i="3"/>
  <c r="H266" i="3"/>
  <c r="I266" i="3" s="1"/>
  <c r="T266" i="3"/>
  <c r="AF266" i="3"/>
  <c r="AR266" i="3"/>
  <c r="BD266" i="3"/>
  <c r="BV266" i="3"/>
  <c r="CH266" i="3"/>
  <c r="CT266" i="3"/>
  <c r="Q266" i="3"/>
  <c r="AO266" i="3"/>
  <c r="BM266" i="3"/>
  <c r="CK266" i="3"/>
  <c r="K266" i="3"/>
  <c r="AI266" i="3"/>
  <c r="BG266" i="3"/>
  <c r="CE266" i="3"/>
  <c r="AC266" i="3"/>
  <c r="BA266" i="3"/>
  <c r="BY266" i="3"/>
  <c r="W266" i="3"/>
  <c r="AU266" i="3"/>
  <c r="BS266" i="3"/>
  <c r="CQ266" i="3"/>
  <c r="N362" i="3"/>
  <c r="Z362" i="3"/>
  <c r="AL362" i="3"/>
  <c r="AX362" i="3"/>
  <c r="BJ362" i="3"/>
  <c r="BV362" i="3"/>
  <c r="CH362" i="3"/>
  <c r="CT362" i="3"/>
  <c r="H362" i="3"/>
  <c r="I362" i="3" s="1"/>
  <c r="T362" i="3"/>
  <c r="AF362" i="3"/>
  <c r="AR362" i="3"/>
  <c r="BD362" i="3"/>
  <c r="BP362" i="3"/>
  <c r="CB362" i="3"/>
  <c r="CN362" i="3"/>
  <c r="AC362" i="3"/>
  <c r="BA362" i="3"/>
  <c r="BY362" i="3"/>
  <c r="W362" i="3"/>
  <c r="AU362" i="3"/>
  <c r="BS362" i="3"/>
  <c r="CQ362" i="3"/>
  <c r="Q362" i="3"/>
  <c r="AO362" i="3"/>
  <c r="BM362" i="3"/>
  <c r="CK362" i="3"/>
  <c r="K362" i="3"/>
  <c r="BG362" i="3"/>
  <c r="AI362" i="3"/>
  <c r="CE362" i="3"/>
  <c r="H316" i="3"/>
  <c r="I316" i="3" s="1"/>
  <c r="T316" i="3"/>
  <c r="Z316" i="3"/>
  <c r="AL316" i="3"/>
  <c r="AX316" i="3"/>
  <c r="BJ316" i="3"/>
  <c r="BV316" i="3"/>
  <c r="CB316" i="3"/>
  <c r="CN316" i="3"/>
  <c r="N316" i="3"/>
  <c r="AF316" i="3"/>
  <c r="AR316" i="3"/>
  <c r="BD316" i="3"/>
  <c r="BP316" i="3"/>
  <c r="CH316" i="3"/>
  <c r="CT316" i="3"/>
  <c r="W316" i="3"/>
  <c r="AU316" i="3"/>
  <c r="BS316" i="3"/>
  <c r="CQ316" i="3"/>
  <c r="Q316" i="3"/>
  <c r="AO316" i="3"/>
  <c r="BM316" i="3"/>
  <c r="CK316" i="3"/>
  <c r="K316" i="3"/>
  <c r="AI316" i="3"/>
  <c r="BG316" i="3"/>
  <c r="CE316" i="3"/>
  <c r="AC316" i="3"/>
  <c r="BA316" i="3"/>
  <c r="BY316" i="3"/>
  <c r="K423" i="3"/>
  <c r="Q423" i="3"/>
  <c r="W423" i="3"/>
  <c r="AC423" i="3"/>
  <c r="AI423" i="3"/>
  <c r="AO423" i="3"/>
  <c r="AU423" i="3"/>
  <c r="BA423" i="3"/>
  <c r="BG423" i="3"/>
  <c r="BM423" i="3"/>
  <c r="BS423" i="3"/>
  <c r="BY423" i="3"/>
  <c r="CE423" i="3"/>
  <c r="CK423" i="3"/>
  <c r="CQ423" i="3"/>
  <c r="H423" i="3"/>
  <c r="I423" i="3" s="1"/>
  <c r="T423" i="3"/>
  <c r="AF423" i="3"/>
  <c r="AR423" i="3"/>
  <c r="BD423" i="3"/>
  <c r="BV423" i="3"/>
  <c r="CH423" i="3"/>
  <c r="CT423" i="3"/>
  <c r="N423" i="3"/>
  <c r="Z423" i="3"/>
  <c r="AL423" i="3"/>
  <c r="AX423" i="3"/>
  <c r="BJ423" i="3"/>
  <c r="BP423" i="3"/>
  <c r="CB423" i="3"/>
  <c r="CN423" i="3"/>
  <c r="H226" i="3"/>
  <c r="I226" i="3" s="1"/>
  <c r="T226" i="3"/>
  <c r="Z226" i="3"/>
  <c r="AL226" i="3"/>
  <c r="AX226" i="3"/>
  <c r="BJ226" i="3"/>
  <c r="BV226" i="3"/>
  <c r="CH226" i="3"/>
  <c r="CT226" i="3"/>
  <c r="N226" i="3"/>
  <c r="AF226" i="3"/>
  <c r="AR226" i="3"/>
  <c r="BD226" i="3"/>
  <c r="BP226" i="3"/>
  <c r="CB226" i="3"/>
  <c r="CN226" i="3"/>
  <c r="K226" i="3"/>
  <c r="AI226" i="3"/>
  <c r="BG226" i="3"/>
  <c r="CE226" i="3"/>
  <c r="AC226" i="3"/>
  <c r="BA226" i="3"/>
  <c r="BY226" i="3"/>
  <c r="W226" i="3"/>
  <c r="AU226" i="3"/>
  <c r="BS226" i="3"/>
  <c r="CQ226" i="3"/>
  <c r="CK226" i="3"/>
  <c r="Q226" i="3"/>
  <c r="AO226" i="3"/>
  <c r="BM226" i="3"/>
  <c r="K269" i="3"/>
  <c r="W269" i="3"/>
  <c r="AI269" i="3"/>
  <c r="AU269" i="3"/>
  <c r="BG269" i="3"/>
  <c r="BS269" i="3"/>
  <c r="CE269" i="3"/>
  <c r="CK269" i="3"/>
  <c r="Q269" i="3"/>
  <c r="AC269" i="3"/>
  <c r="AO269" i="3"/>
  <c r="BA269" i="3"/>
  <c r="BM269" i="3"/>
  <c r="BY269" i="3"/>
  <c r="CQ269" i="3"/>
  <c r="T269" i="3"/>
  <c r="AR269" i="3"/>
  <c r="BP269" i="3"/>
  <c r="CN269" i="3"/>
  <c r="N269" i="3"/>
  <c r="AL269" i="3"/>
  <c r="BJ269" i="3"/>
  <c r="CH269" i="3"/>
  <c r="H269" i="3"/>
  <c r="I269" i="3" s="1"/>
  <c r="AF269" i="3"/>
  <c r="BD269" i="3"/>
  <c r="CB269" i="3"/>
  <c r="Z269" i="3"/>
  <c r="AX269" i="3"/>
  <c r="BV269" i="3"/>
  <c r="CT269" i="3"/>
  <c r="Q178" i="3"/>
  <c r="AC178" i="3"/>
  <c r="AO178" i="3"/>
  <c r="BA178" i="3"/>
  <c r="BM178" i="3"/>
  <c r="BY178" i="3"/>
  <c r="CK178" i="3"/>
  <c r="K178" i="3"/>
  <c r="W178" i="3"/>
  <c r="AI178" i="3"/>
  <c r="AU178" i="3"/>
  <c r="BG178" i="3"/>
  <c r="BS178" i="3"/>
  <c r="CE178" i="3"/>
  <c r="CQ178" i="3"/>
  <c r="H178" i="3"/>
  <c r="I178" i="3" s="1"/>
  <c r="N178" i="3"/>
  <c r="T178" i="3"/>
  <c r="Z178" i="3"/>
  <c r="AF178" i="3"/>
  <c r="BD178" i="3"/>
  <c r="CB178" i="3"/>
  <c r="AX178" i="3"/>
  <c r="BV178" i="3"/>
  <c r="CT178" i="3"/>
  <c r="AR178" i="3"/>
  <c r="BP178" i="3"/>
  <c r="CN178" i="3"/>
  <c r="CH178" i="3"/>
  <c r="AL178" i="3"/>
  <c r="BJ178" i="3"/>
  <c r="N71" i="3"/>
  <c r="Z71" i="3"/>
  <c r="AL71" i="3"/>
  <c r="AX71" i="3"/>
  <c r="H71" i="3"/>
  <c r="I71" i="3" s="1"/>
  <c r="T71" i="3"/>
  <c r="AF71" i="3"/>
  <c r="AR71" i="3"/>
  <c r="BD71" i="3"/>
  <c r="K71" i="3"/>
  <c r="AI71" i="3"/>
  <c r="BG71" i="3"/>
  <c r="BM71" i="3"/>
  <c r="BS71" i="3"/>
  <c r="BY71" i="3"/>
  <c r="CE71" i="3"/>
  <c r="CK71" i="3"/>
  <c r="CQ71" i="3"/>
  <c r="AC71" i="3"/>
  <c r="BA71" i="3"/>
  <c r="W71" i="3"/>
  <c r="AU71" i="3"/>
  <c r="BJ71" i="3"/>
  <c r="BP71" i="3"/>
  <c r="BV71" i="3"/>
  <c r="CB71" i="3"/>
  <c r="CH71" i="3"/>
  <c r="CN71" i="3"/>
  <c r="CT71" i="3"/>
  <c r="Q71" i="3"/>
  <c r="AO71" i="3"/>
  <c r="Q273" i="3"/>
  <c r="AC273" i="3"/>
  <c r="AO273" i="3"/>
  <c r="BA273" i="3"/>
  <c r="BM273" i="3"/>
  <c r="BY273" i="3"/>
  <c r="CE273" i="3"/>
  <c r="CQ273" i="3"/>
  <c r="K273" i="3"/>
  <c r="W273" i="3"/>
  <c r="AI273" i="3"/>
  <c r="AU273" i="3"/>
  <c r="BG273" i="3"/>
  <c r="BS273" i="3"/>
  <c r="CK273" i="3"/>
  <c r="Z273" i="3"/>
  <c r="AX273" i="3"/>
  <c r="BV273" i="3"/>
  <c r="CT273" i="3"/>
  <c r="T273" i="3"/>
  <c r="AR273" i="3"/>
  <c r="BP273" i="3"/>
  <c r="CN273" i="3"/>
  <c r="N273" i="3"/>
  <c r="AL273" i="3"/>
  <c r="BJ273" i="3"/>
  <c r="CH273" i="3"/>
  <c r="H273" i="3"/>
  <c r="I273" i="3" s="1"/>
  <c r="AF273" i="3"/>
  <c r="BD273" i="3"/>
  <c r="CB273" i="3"/>
  <c r="K212" i="3"/>
  <c r="Q212" i="3"/>
  <c r="W212" i="3"/>
  <c r="AC212" i="3"/>
  <c r="AI212" i="3"/>
  <c r="AO212" i="3"/>
  <c r="AU212" i="3"/>
  <c r="BA212" i="3"/>
  <c r="BG212" i="3"/>
  <c r="BM212" i="3"/>
  <c r="BS212" i="3"/>
  <c r="BY212" i="3"/>
  <c r="CE212" i="3"/>
  <c r="CK212" i="3"/>
  <c r="CQ212" i="3"/>
  <c r="N212" i="3"/>
  <c r="Z212" i="3"/>
  <c r="AF212" i="3"/>
  <c r="AR212" i="3"/>
  <c r="BD212" i="3"/>
  <c r="BP212" i="3"/>
  <c r="CB212" i="3"/>
  <c r="CN212" i="3"/>
  <c r="H212" i="3"/>
  <c r="I212" i="3" s="1"/>
  <c r="T212" i="3"/>
  <c r="AL212" i="3"/>
  <c r="AX212" i="3"/>
  <c r="BJ212" i="3"/>
  <c r="BV212" i="3"/>
  <c r="CH212" i="3"/>
  <c r="CT212" i="3"/>
  <c r="K144" i="3"/>
  <c r="W144" i="3"/>
  <c r="AI144" i="3"/>
  <c r="AU144" i="3"/>
  <c r="BG144" i="3"/>
  <c r="BS144" i="3"/>
  <c r="CK144" i="3"/>
  <c r="Q144" i="3"/>
  <c r="AC144" i="3"/>
  <c r="AO144" i="3"/>
  <c r="BA144" i="3"/>
  <c r="BM144" i="3"/>
  <c r="BY144" i="3"/>
  <c r="CE144" i="3"/>
  <c r="CQ144" i="3"/>
  <c r="N144" i="3"/>
  <c r="Z144" i="3"/>
  <c r="AL144" i="3"/>
  <c r="AX144" i="3"/>
  <c r="BP144" i="3"/>
  <c r="CB144" i="3"/>
  <c r="CN144" i="3"/>
  <c r="H144" i="3"/>
  <c r="I144" i="3" s="1"/>
  <c r="T144" i="3"/>
  <c r="AF144" i="3"/>
  <c r="AR144" i="3"/>
  <c r="BD144" i="3"/>
  <c r="BJ144" i="3"/>
  <c r="BV144" i="3"/>
  <c r="CH144" i="3"/>
  <c r="CT144" i="3"/>
  <c r="N236" i="3"/>
  <c r="Z236" i="3"/>
  <c r="AL236" i="3"/>
  <c r="AX236" i="3"/>
  <c r="BJ236" i="3"/>
  <c r="BP236" i="3"/>
  <c r="H236" i="3"/>
  <c r="I236" i="3" s="1"/>
  <c r="T236" i="3"/>
  <c r="AF236" i="3"/>
  <c r="AR236" i="3"/>
  <c r="BD236" i="3"/>
  <c r="BV236" i="3"/>
  <c r="AC236" i="3"/>
  <c r="BA236" i="3"/>
  <c r="BY236" i="3"/>
  <c r="CE236" i="3"/>
  <c r="CK236" i="3"/>
  <c r="CQ236" i="3"/>
  <c r="W236" i="3"/>
  <c r="AU236" i="3"/>
  <c r="BS236" i="3"/>
  <c r="Q236" i="3"/>
  <c r="AO236" i="3"/>
  <c r="BM236" i="3"/>
  <c r="CB236" i="3"/>
  <c r="CH236" i="3"/>
  <c r="CN236" i="3"/>
  <c r="CT236" i="3"/>
  <c r="K236" i="3"/>
  <c r="AI236" i="3"/>
  <c r="BG236" i="3"/>
  <c r="H257" i="3"/>
  <c r="I257" i="3" s="1"/>
  <c r="N257" i="3"/>
  <c r="T257" i="3"/>
  <c r="Z257" i="3"/>
  <c r="AF257" i="3"/>
  <c r="AL257" i="3"/>
  <c r="AR257" i="3"/>
  <c r="AX257" i="3"/>
  <c r="BD257" i="3"/>
  <c r="BJ257" i="3"/>
  <c r="BP257" i="3"/>
  <c r="BV257" i="3"/>
  <c r="CB257" i="3"/>
  <c r="CH257" i="3"/>
  <c r="CN257" i="3"/>
  <c r="CT257" i="3"/>
  <c r="Q257" i="3"/>
  <c r="AC257" i="3"/>
  <c r="AI257" i="3"/>
  <c r="AU257" i="3"/>
  <c r="BG257" i="3"/>
  <c r="BS257" i="3"/>
  <c r="CE257" i="3"/>
  <c r="CQ257" i="3"/>
  <c r="K257" i="3"/>
  <c r="W257" i="3"/>
  <c r="AO257" i="3"/>
  <c r="BA257" i="3"/>
  <c r="BM257" i="3"/>
  <c r="BY257" i="3"/>
  <c r="CK257" i="3"/>
  <c r="Q44" i="3"/>
  <c r="AC44" i="3"/>
  <c r="AO44" i="3"/>
  <c r="BA44" i="3"/>
  <c r="BM44" i="3"/>
  <c r="BY44" i="3"/>
  <c r="CK44" i="3"/>
  <c r="K44" i="3"/>
  <c r="W44" i="3"/>
  <c r="AI44" i="3"/>
  <c r="AU44" i="3"/>
  <c r="BG44" i="3"/>
  <c r="BS44" i="3"/>
  <c r="CE44" i="3"/>
  <c r="CQ44" i="3"/>
  <c r="H44" i="3"/>
  <c r="I44" i="3" s="1"/>
  <c r="AF44" i="3"/>
  <c r="BD44" i="3"/>
  <c r="CB44" i="3"/>
  <c r="Z44" i="3"/>
  <c r="AX44" i="3"/>
  <c r="BV44" i="3"/>
  <c r="CT44" i="3"/>
  <c r="T44" i="3"/>
  <c r="AR44" i="3"/>
  <c r="BP44" i="3"/>
  <c r="CN44" i="3"/>
  <c r="N44" i="3"/>
  <c r="AL44" i="3"/>
  <c r="BJ44" i="3"/>
  <c r="CH44" i="3"/>
  <c r="H284" i="3"/>
  <c r="I284" i="3" s="1"/>
  <c r="T284" i="3"/>
  <c r="Z284" i="3"/>
  <c r="AL284" i="3"/>
  <c r="AX284" i="3"/>
  <c r="BJ284" i="3"/>
  <c r="BV284" i="3"/>
  <c r="CH284" i="3"/>
  <c r="CT284" i="3"/>
  <c r="N284" i="3"/>
  <c r="AF284" i="3"/>
  <c r="AR284" i="3"/>
  <c r="BD284" i="3"/>
  <c r="BP284" i="3"/>
  <c r="CB284" i="3"/>
  <c r="CN284" i="3"/>
  <c r="W284" i="3"/>
  <c r="AU284" i="3"/>
  <c r="BS284" i="3"/>
  <c r="CQ284" i="3"/>
  <c r="Q284" i="3"/>
  <c r="AO284" i="3"/>
  <c r="BM284" i="3"/>
  <c r="CK284" i="3"/>
  <c r="K284" i="3"/>
  <c r="AI284" i="3"/>
  <c r="BG284" i="3"/>
  <c r="CE284" i="3"/>
  <c r="AC284" i="3"/>
  <c r="BA284" i="3"/>
  <c r="BY284" i="3"/>
  <c r="N31" i="3"/>
  <c r="Z31" i="3"/>
  <c r="AL31" i="3"/>
  <c r="AX31" i="3"/>
  <c r="BJ31" i="3"/>
  <c r="BV31" i="3"/>
  <c r="CH31" i="3"/>
  <c r="CT31" i="3"/>
  <c r="H31" i="3"/>
  <c r="I31" i="3" s="1"/>
  <c r="T31" i="3"/>
  <c r="AF31" i="3"/>
  <c r="AR31" i="3"/>
  <c r="BD31" i="3"/>
  <c r="BP31" i="3"/>
  <c r="CB31" i="3"/>
  <c r="CN31" i="3"/>
  <c r="K31" i="3"/>
  <c r="AI31" i="3"/>
  <c r="BG31" i="3"/>
  <c r="CE31" i="3"/>
  <c r="AC31" i="3"/>
  <c r="BA31" i="3"/>
  <c r="BY31" i="3"/>
  <c r="W31" i="3"/>
  <c r="AU31" i="3"/>
  <c r="BS31" i="3"/>
  <c r="CQ31" i="3"/>
  <c r="Q31" i="3"/>
  <c r="AO31" i="3"/>
  <c r="BM31" i="3"/>
  <c r="CK31" i="3"/>
  <c r="Q235" i="3"/>
  <c r="W235" i="3"/>
  <c r="AI235" i="3"/>
  <c r="AU235" i="3"/>
  <c r="BG235" i="3"/>
  <c r="BS235" i="3"/>
  <c r="CE235" i="3"/>
  <c r="CQ235" i="3"/>
  <c r="K235" i="3"/>
  <c r="AC235" i="3"/>
  <c r="AO235" i="3"/>
  <c r="BA235" i="3"/>
  <c r="BM235" i="3"/>
  <c r="BY235" i="3"/>
  <c r="CK235" i="3"/>
  <c r="Z235" i="3"/>
  <c r="AX235" i="3"/>
  <c r="BV235" i="3"/>
  <c r="CT235" i="3"/>
  <c r="T235" i="3"/>
  <c r="AR235" i="3"/>
  <c r="BP235" i="3"/>
  <c r="CN235" i="3"/>
  <c r="N235" i="3"/>
  <c r="AL235" i="3"/>
  <c r="BJ235" i="3"/>
  <c r="CH235" i="3"/>
  <c r="H235" i="3"/>
  <c r="I235" i="3" s="1"/>
  <c r="AF235" i="3"/>
  <c r="BD235" i="3"/>
  <c r="CB235" i="3"/>
  <c r="K301" i="3"/>
  <c r="W301" i="3"/>
  <c r="AI301" i="3"/>
  <c r="AU301" i="3"/>
  <c r="BG301" i="3"/>
  <c r="BS301" i="3"/>
  <c r="CE301" i="3"/>
  <c r="CQ301" i="3"/>
  <c r="Q301" i="3"/>
  <c r="AC301" i="3"/>
  <c r="AO301" i="3"/>
  <c r="BA301" i="3"/>
  <c r="BM301" i="3"/>
  <c r="BY301" i="3"/>
  <c r="CK301" i="3"/>
  <c r="H301" i="3"/>
  <c r="I301" i="3" s="1"/>
  <c r="AF301" i="3"/>
  <c r="BD301" i="3"/>
  <c r="CB301" i="3"/>
  <c r="Z301" i="3"/>
  <c r="AX301" i="3"/>
  <c r="BV301" i="3"/>
  <c r="CT301" i="3"/>
  <c r="T301" i="3"/>
  <c r="AR301" i="3"/>
  <c r="BP301" i="3"/>
  <c r="CN301" i="3"/>
  <c r="N301" i="3"/>
  <c r="AL301" i="3"/>
  <c r="BJ301" i="3"/>
  <c r="CH301" i="3"/>
  <c r="H215" i="3"/>
  <c r="I215" i="3" s="1"/>
  <c r="N215" i="3"/>
  <c r="T215" i="3"/>
  <c r="Z215" i="3"/>
  <c r="AF215" i="3"/>
  <c r="AL215" i="3"/>
  <c r="AR215" i="3"/>
  <c r="AX215" i="3"/>
  <c r="BD215" i="3"/>
  <c r="BJ215" i="3"/>
  <c r="BP215" i="3"/>
  <c r="BV215" i="3"/>
  <c r="CB215" i="3"/>
  <c r="CH215" i="3"/>
  <c r="CN215" i="3"/>
  <c r="CT215" i="3"/>
  <c r="K215" i="3"/>
  <c r="W215" i="3"/>
  <c r="AI215" i="3"/>
  <c r="AU215" i="3"/>
  <c r="BG215" i="3"/>
  <c r="BS215" i="3"/>
  <c r="CE215" i="3"/>
  <c r="CQ215" i="3"/>
  <c r="Q215" i="3"/>
  <c r="AC215" i="3"/>
  <c r="AO215" i="3"/>
  <c r="BA215" i="3"/>
  <c r="BM215" i="3"/>
  <c r="BY215" i="3"/>
  <c r="CK215" i="3"/>
  <c r="Q341" i="3"/>
  <c r="AC341" i="3"/>
  <c r="AO341" i="3"/>
  <c r="BA341" i="3"/>
  <c r="BM341" i="3"/>
  <c r="BY341" i="3"/>
  <c r="CK341" i="3"/>
  <c r="K341" i="3"/>
  <c r="W341" i="3"/>
  <c r="AI341" i="3"/>
  <c r="AU341" i="3"/>
  <c r="BG341" i="3"/>
  <c r="BS341" i="3"/>
  <c r="CE341" i="3"/>
  <c r="CQ341" i="3"/>
  <c r="T341" i="3"/>
  <c r="AR341" i="3"/>
  <c r="BP341" i="3"/>
  <c r="CN341" i="3"/>
  <c r="N341" i="3"/>
  <c r="AL341" i="3"/>
  <c r="BJ341" i="3"/>
  <c r="CH341" i="3"/>
  <c r="H341" i="3"/>
  <c r="I341" i="3" s="1"/>
  <c r="AF341" i="3"/>
  <c r="BD341" i="3"/>
  <c r="CB341" i="3"/>
  <c r="Z341" i="3"/>
  <c r="AX341" i="3"/>
  <c r="BV341" i="3"/>
  <c r="CT341" i="3"/>
  <c r="N189" i="3"/>
  <c r="Z189" i="3"/>
  <c r="AL189" i="3"/>
  <c r="BD189" i="3"/>
  <c r="BJ189" i="3"/>
  <c r="BV189" i="3"/>
  <c r="CN189" i="3"/>
  <c r="CT189" i="3"/>
  <c r="H189" i="3"/>
  <c r="I189" i="3" s="1"/>
  <c r="T189" i="3"/>
  <c r="AF189" i="3"/>
  <c r="AR189" i="3"/>
  <c r="AX189" i="3"/>
  <c r="BP189" i="3"/>
  <c r="CB189" i="3"/>
  <c r="CH189" i="3"/>
  <c r="W189" i="3"/>
  <c r="AU189" i="3"/>
  <c r="BS189" i="3"/>
  <c r="CQ189" i="3"/>
  <c r="Q189" i="3"/>
  <c r="AO189" i="3"/>
  <c r="BM189" i="3"/>
  <c r="CK189" i="3"/>
  <c r="K189" i="3"/>
  <c r="AI189" i="3"/>
  <c r="BG189" i="3"/>
  <c r="CE189" i="3"/>
  <c r="AC189" i="3"/>
  <c r="BA189" i="3"/>
  <c r="BY189" i="3"/>
  <c r="Q117" i="3"/>
  <c r="W117" i="3"/>
  <c r="AI117" i="3"/>
  <c r="AU117" i="3"/>
  <c r="BG117" i="3"/>
  <c r="BM117" i="3"/>
  <c r="BY117" i="3"/>
  <c r="CK117" i="3"/>
  <c r="CQ117" i="3"/>
  <c r="K117" i="3"/>
  <c r="AC117" i="3"/>
  <c r="AO117" i="3"/>
  <c r="BA117" i="3"/>
  <c r="BS117" i="3"/>
  <c r="CE117" i="3"/>
  <c r="T117" i="3"/>
  <c r="AR117" i="3"/>
  <c r="BP117" i="3"/>
  <c r="CN117" i="3"/>
  <c r="N117" i="3"/>
  <c r="AL117" i="3"/>
  <c r="BJ117" i="3"/>
  <c r="CH117" i="3"/>
  <c r="H117" i="3"/>
  <c r="I117" i="3" s="1"/>
  <c r="AF117" i="3"/>
  <c r="BD117" i="3"/>
  <c r="CB117" i="3"/>
  <c r="Z117" i="3"/>
  <c r="AX117" i="3"/>
  <c r="BV117" i="3"/>
  <c r="CT117" i="3"/>
  <c r="K419" i="3"/>
  <c r="Q419" i="3"/>
  <c r="W419" i="3"/>
  <c r="AC419" i="3"/>
  <c r="AI419" i="3"/>
  <c r="AO419" i="3"/>
  <c r="AU419" i="3"/>
  <c r="BA419" i="3"/>
  <c r="BG419" i="3"/>
  <c r="BM419" i="3"/>
  <c r="BS419" i="3"/>
  <c r="BY419" i="3"/>
  <c r="CE419" i="3"/>
  <c r="CK419" i="3"/>
  <c r="CQ419" i="3"/>
  <c r="H419" i="3"/>
  <c r="I419" i="3" s="1"/>
  <c r="Z419" i="3"/>
  <c r="AL419" i="3"/>
  <c r="AX419" i="3"/>
  <c r="BJ419" i="3"/>
  <c r="BV419" i="3"/>
  <c r="CH419" i="3"/>
  <c r="CT419" i="3"/>
  <c r="N419" i="3"/>
  <c r="T419" i="3"/>
  <c r="AF419" i="3"/>
  <c r="AR419" i="3"/>
  <c r="BD419" i="3"/>
  <c r="BP419" i="3"/>
  <c r="CB419" i="3"/>
  <c r="CN419" i="3"/>
  <c r="K184" i="3"/>
  <c r="W184" i="3"/>
  <c r="AI184" i="3"/>
  <c r="AU184" i="3"/>
  <c r="BG184" i="3"/>
  <c r="BY184" i="3"/>
  <c r="CK184" i="3"/>
  <c r="Q184" i="3"/>
  <c r="AC184" i="3"/>
  <c r="AO184" i="3"/>
  <c r="BA184" i="3"/>
  <c r="BM184" i="3"/>
  <c r="BS184" i="3"/>
  <c r="CE184" i="3"/>
  <c r="CQ184" i="3"/>
  <c r="T184" i="3"/>
  <c r="AR184" i="3"/>
  <c r="BP184" i="3"/>
  <c r="CN184" i="3"/>
  <c r="N184" i="3"/>
  <c r="AL184" i="3"/>
  <c r="BJ184" i="3"/>
  <c r="CH184" i="3"/>
  <c r="H184" i="3"/>
  <c r="I184" i="3" s="1"/>
  <c r="AF184" i="3"/>
  <c r="BD184" i="3"/>
  <c r="CB184" i="3"/>
  <c r="CT184" i="3"/>
  <c r="Z184" i="3"/>
  <c r="AX184" i="3"/>
  <c r="BV184" i="3"/>
  <c r="N443" i="3"/>
  <c r="Z443" i="3"/>
  <c r="AL443" i="3"/>
  <c r="AX443" i="3"/>
  <c r="BJ443" i="3"/>
  <c r="BV443" i="3"/>
  <c r="CH443" i="3"/>
  <c r="CT443" i="3"/>
  <c r="H443" i="3"/>
  <c r="I443" i="3" s="1"/>
  <c r="T443" i="3"/>
  <c r="AF443" i="3"/>
  <c r="AR443" i="3"/>
  <c r="BD443" i="3"/>
  <c r="BP443" i="3"/>
  <c r="CB443" i="3"/>
  <c r="CN443" i="3"/>
  <c r="Q443" i="3"/>
  <c r="AO443" i="3"/>
  <c r="BM443" i="3"/>
  <c r="CK443" i="3"/>
  <c r="K443" i="3"/>
  <c r="AI443" i="3"/>
  <c r="BG443" i="3"/>
  <c r="CE443" i="3"/>
  <c r="AC443" i="3"/>
  <c r="BA443" i="3"/>
  <c r="BY443" i="3"/>
  <c r="W443" i="3"/>
  <c r="AU443" i="3"/>
  <c r="BS443" i="3"/>
  <c r="CQ443" i="3"/>
  <c r="K258" i="3"/>
  <c r="Q258" i="3"/>
  <c r="W258" i="3"/>
  <c r="AC258" i="3"/>
  <c r="AI258" i="3"/>
  <c r="AO258" i="3"/>
  <c r="AU258" i="3"/>
  <c r="BA258" i="3"/>
  <c r="BG258" i="3"/>
  <c r="BM258" i="3"/>
  <c r="BS258" i="3"/>
  <c r="BY258" i="3"/>
  <c r="CE258" i="3"/>
  <c r="CK258" i="3"/>
  <c r="CQ258" i="3"/>
  <c r="N258" i="3"/>
  <c r="T258" i="3"/>
  <c r="AF258" i="3"/>
  <c r="AR258" i="3"/>
  <c r="BD258" i="3"/>
  <c r="BP258" i="3"/>
  <c r="CB258" i="3"/>
  <c r="CN258" i="3"/>
  <c r="H258" i="3"/>
  <c r="I258" i="3" s="1"/>
  <c r="Z258" i="3"/>
  <c r="AL258" i="3"/>
  <c r="AX258" i="3"/>
  <c r="BJ258" i="3"/>
  <c r="BV258" i="3"/>
  <c r="CH258" i="3"/>
  <c r="CT258" i="3"/>
  <c r="Q119" i="3"/>
  <c r="AC119" i="3"/>
  <c r="AI119" i="3"/>
  <c r="AU119" i="3"/>
  <c r="BG119" i="3"/>
  <c r="BM119" i="3"/>
  <c r="BY119" i="3"/>
  <c r="CK119" i="3"/>
  <c r="CQ119" i="3"/>
  <c r="K119" i="3"/>
  <c r="W119" i="3"/>
  <c r="AO119" i="3"/>
  <c r="BA119" i="3"/>
  <c r="BS119" i="3"/>
  <c r="CE119" i="3"/>
  <c r="Z119" i="3"/>
  <c r="AX119" i="3"/>
  <c r="BV119" i="3"/>
  <c r="CT119" i="3"/>
  <c r="T119" i="3"/>
  <c r="AR119" i="3"/>
  <c r="BP119" i="3"/>
  <c r="CN119" i="3"/>
  <c r="N119" i="3"/>
  <c r="AL119" i="3"/>
  <c r="BJ119" i="3"/>
  <c r="CH119" i="3"/>
  <c r="H119" i="3"/>
  <c r="I119" i="3" s="1"/>
  <c r="AF119" i="3"/>
  <c r="BD119" i="3"/>
  <c r="CB119" i="3"/>
  <c r="N410" i="3"/>
  <c r="Z410" i="3"/>
  <c r="AF410" i="3"/>
  <c r="AR410" i="3"/>
  <c r="BD410" i="3"/>
  <c r="BP410" i="3"/>
  <c r="CB410" i="3"/>
  <c r="CN410" i="3"/>
  <c r="H410" i="3"/>
  <c r="I410" i="3" s="1"/>
  <c r="T410" i="3"/>
  <c r="AL410" i="3"/>
  <c r="AX410" i="3"/>
  <c r="BJ410" i="3"/>
  <c r="BV410" i="3"/>
  <c r="CH410" i="3"/>
  <c r="CT410" i="3"/>
  <c r="Q410" i="3"/>
  <c r="AC410" i="3"/>
  <c r="AO410" i="3"/>
  <c r="BA410" i="3"/>
  <c r="BM410" i="3"/>
  <c r="CE410" i="3"/>
  <c r="CQ410" i="3"/>
  <c r="K410" i="3"/>
  <c r="W410" i="3"/>
  <c r="AI410" i="3"/>
  <c r="AU410" i="3"/>
  <c r="BG410" i="3"/>
  <c r="BS410" i="3"/>
  <c r="BY410" i="3"/>
  <c r="CK410" i="3"/>
  <c r="K97" i="3"/>
  <c r="W97" i="3"/>
  <c r="AI97" i="3"/>
  <c r="AO97" i="3"/>
  <c r="BA97" i="3"/>
  <c r="BM97" i="3"/>
  <c r="BS97" i="3"/>
  <c r="CE97" i="3"/>
  <c r="CQ97" i="3"/>
  <c r="Q97" i="3"/>
  <c r="AC97" i="3"/>
  <c r="AU97" i="3"/>
  <c r="BG97" i="3"/>
  <c r="BY97" i="3"/>
  <c r="CK97" i="3"/>
  <c r="H97" i="3"/>
  <c r="I97" i="3" s="1"/>
  <c r="N97" i="3"/>
  <c r="T97" i="3"/>
  <c r="Z97" i="3"/>
  <c r="AF97" i="3"/>
  <c r="AL97" i="3"/>
  <c r="AR97" i="3"/>
  <c r="AX97" i="3"/>
  <c r="BD97" i="3"/>
  <c r="BJ97" i="3"/>
  <c r="BP97" i="3"/>
  <c r="BV97" i="3"/>
  <c r="CB97" i="3"/>
  <c r="CH97" i="3"/>
  <c r="CN97" i="3"/>
  <c r="CT97" i="3"/>
  <c r="N340" i="3"/>
  <c r="Z340" i="3"/>
  <c r="AL340" i="3"/>
  <c r="AX340" i="3"/>
  <c r="BJ340" i="3"/>
  <c r="BV340" i="3"/>
  <c r="CH340" i="3"/>
  <c r="CT340" i="3"/>
  <c r="H340" i="3"/>
  <c r="I340" i="3" s="1"/>
  <c r="T340" i="3"/>
  <c r="AF340" i="3"/>
  <c r="AR340" i="3"/>
  <c r="BD340" i="3"/>
  <c r="BP340" i="3"/>
  <c r="CB340" i="3"/>
  <c r="CN340" i="3"/>
  <c r="Q340" i="3"/>
  <c r="AO340" i="3"/>
  <c r="BM340" i="3"/>
  <c r="CK340" i="3"/>
  <c r="K340" i="3"/>
  <c r="AI340" i="3"/>
  <c r="BG340" i="3"/>
  <c r="CE340" i="3"/>
  <c r="AC340" i="3"/>
  <c r="BA340" i="3"/>
  <c r="BY340" i="3"/>
  <c r="W340" i="3"/>
  <c r="AU340" i="3"/>
  <c r="BS340" i="3"/>
  <c r="CQ340" i="3"/>
  <c r="Q148" i="3"/>
  <c r="AC148" i="3"/>
  <c r="AO148" i="3"/>
  <c r="BA148" i="3"/>
  <c r="BM148" i="3"/>
  <c r="BY148" i="3"/>
  <c r="CK148" i="3"/>
  <c r="K148" i="3"/>
  <c r="W148" i="3"/>
  <c r="AI148" i="3"/>
  <c r="AU148" i="3"/>
  <c r="BG148" i="3"/>
  <c r="BS148" i="3"/>
  <c r="CE148" i="3"/>
  <c r="CQ148" i="3"/>
  <c r="N148" i="3"/>
  <c r="Z148" i="3"/>
  <c r="AL148" i="3"/>
  <c r="BD148" i="3"/>
  <c r="BP148" i="3"/>
  <c r="CB148" i="3"/>
  <c r="CN148" i="3"/>
  <c r="H148" i="3"/>
  <c r="I148" i="3" s="1"/>
  <c r="T148" i="3"/>
  <c r="AF148" i="3"/>
  <c r="AR148" i="3"/>
  <c r="AX148" i="3"/>
  <c r="BJ148" i="3"/>
  <c r="BV148" i="3"/>
  <c r="CH148" i="3"/>
  <c r="CT148" i="3"/>
  <c r="N63" i="3"/>
  <c r="Z63" i="3"/>
  <c r="AL63" i="3"/>
  <c r="AX63" i="3"/>
  <c r="BJ63" i="3"/>
  <c r="BV63" i="3"/>
  <c r="CH63" i="3"/>
  <c r="CT63" i="3"/>
  <c r="K63" i="3"/>
  <c r="W63" i="3"/>
  <c r="AI63" i="3"/>
  <c r="AU63" i="3"/>
  <c r="BG63" i="3"/>
  <c r="BS63" i="3"/>
  <c r="CE63" i="3"/>
  <c r="CQ63" i="3"/>
  <c r="Q63" i="3"/>
  <c r="AC63" i="3"/>
  <c r="AO63" i="3"/>
  <c r="BA63" i="3"/>
  <c r="BM63" i="3"/>
  <c r="BY63" i="3"/>
  <c r="CK63" i="3"/>
  <c r="H63" i="3"/>
  <c r="I63" i="3" s="1"/>
  <c r="T63" i="3"/>
  <c r="AF63" i="3"/>
  <c r="AR63" i="3"/>
  <c r="BD63" i="3"/>
  <c r="BP63" i="3"/>
  <c r="CB63" i="3"/>
  <c r="CN63" i="3"/>
  <c r="H133" i="3"/>
  <c r="I133" i="3" s="1"/>
  <c r="N133" i="3"/>
  <c r="T133" i="3"/>
  <c r="Z133" i="3"/>
  <c r="AF133" i="3"/>
  <c r="AL133" i="3"/>
  <c r="AR133" i="3"/>
  <c r="AX133" i="3"/>
  <c r="BD133" i="3"/>
  <c r="BJ133" i="3"/>
  <c r="BP133" i="3"/>
  <c r="BV133" i="3"/>
  <c r="CB133" i="3"/>
  <c r="CH133" i="3"/>
  <c r="CN133" i="3"/>
  <c r="CT133" i="3"/>
  <c r="K133" i="3"/>
  <c r="Q133" i="3"/>
  <c r="W133" i="3"/>
  <c r="AC133" i="3"/>
  <c r="AI133" i="3"/>
  <c r="AO133" i="3"/>
  <c r="AU133" i="3"/>
  <c r="BA133" i="3"/>
  <c r="BG133" i="3"/>
  <c r="BM133" i="3"/>
  <c r="BS133" i="3"/>
  <c r="BY133" i="3"/>
  <c r="CE133" i="3"/>
  <c r="CK133" i="3"/>
  <c r="CQ133" i="3"/>
  <c r="Q295" i="3"/>
  <c r="AC295" i="3"/>
  <c r="AO295" i="3"/>
  <c r="BA295" i="3"/>
  <c r="BM295" i="3"/>
  <c r="BS295" i="3"/>
  <c r="CE295" i="3"/>
  <c r="CQ295" i="3"/>
  <c r="K295" i="3"/>
  <c r="W295" i="3"/>
  <c r="AI295" i="3"/>
  <c r="AU295" i="3"/>
  <c r="BG295" i="3"/>
  <c r="BY295" i="3"/>
  <c r="CK295" i="3"/>
  <c r="N295" i="3"/>
  <c r="AL295" i="3"/>
  <c r="BJ295" i="3"/>
  <c r="CH295" i="3"/>
  <c r="H295" i="3"/>
  <c r="I295" i="3" s="1"/>
  <c r="AF295" i="3"/>
  <c r="BD295" i="3"/>
  <c r="CB295" i="3"/>
  <c r="Z295" i="3"/>
  <c r="AX295" i="3"/>
  <c r="BV295" i="3"/>
  <c r="CT295" i="3"/>
  <c r="T295" i="3"/>
  <c r="AR295" i="3"/>
  <c r="BP295" i="3"/>
  <c r="CN295" i="3"/>
  <c r="K121" i="3"/>
  <c r="W121" i="3"/>
  <c r="AI121" i="3"/>
  <c r="AU121" i="3"/>
  <c r="BA121" i="3"/>
  <c r="BM121" i="3"/>
  <c r="BY121" i="3"/>
  <c r="CK121" i="3"/>
  <c r="Q121" i="3"/>
  <c r="AC121" i="3"/>
  <c r="AO121" i="3"/>
  <c r="BG121" i="3"/>
  <c r="BS121" i="3"/>
  <c r="CE121" i="3"/>
  <c r="CQ121" i="3"/>
  <c r="H121" i="3"/>
  <c r="I121" i="3" s="1"/>
  <c r="AF121" i="3"/>
  <c r="BD121" i="3"/>
  <c r="CB121" i="3"/>
  <c r="Z121" i="3"/>
  <c r="AX121" i="3"/>
  <c r="BV121" i="3"/>
  <c r="CT121" i="3"/>
  <c r="T121" i="3"/>
  <c r="AR121" i="3"/>
  <c r="BP121" i="3"/>
  <c r="CN121" i="3"/>
  <c r="N121" i="3"/>
  <c r="AL121" i="3"/>
  <c r="BJ121" i="3"/>
  <c r="CH121" i="3"/>
  <c r="H36" i="3"/>
  <c r="I36" i="3" s="1"/>
  <c r="N36" i="3"/>
  <c r="T36" i="3"/>
  <c r="Z36" i="3"/>
  <c r="AF36" i="3"/>
  <c r="AL36" i="3"/>
  <c r="AR36" i="3"/>
  <c r="AX36" i="3"/>
  <c r="BD36" i="3"/>
  <c r="BJ36" i="3"/>
  <c r="BP36" i="3"/>
  <c r="BV36" i="3"/>
  <c r="CB36" i="3"/>
  <c r="CH36" i="3"/>
  <c r="CN36" i="3"/>
  <c r="CT36" i="3"/>
  <c r="K36" i="3"/>
  <c r="Q36" i="3"/>
  <c r="W36" i="3"/>
  <c r="AC36" i="3"/>
  <c r="AI36" i="3"/>
  <c r="AO36" i="3"/>
  <c r="AU36" i="3"/>
  <c r="BA36" i="3"/>
  <c r="BG36" i="3"/>
  <c r="BM36" i="3"/>
  <c r="BS36" i="3"/>
  <c r="BY36" i="3"/>
  <c r="CE36" i="3"/>
  <c r="CK36" i="3"/>
  <c r="CQ36" i="3"/>
  <c r="K200" i="3"/>
  <c r="W200" i="3"/>
  <c r="AI200" i="3"/>
  <c r="AU200" i="3"/>
  <c r="BG200" i="3"/>
  <c r="BS200" i="3"/>
  <c r="CE200" i="3"/>
  <c r="CQ200" i="3"/>
  <c r="Q200" i="3"/>
  <c r="AC200" i="3"/>
  <c r="AO200" i="3"/>
  <c r="BA200" i="3"/>
  <c r="BM200" i="3"/>
  <c r="BY200" i="3"/>
  <c r="CK200" i="3"/>
  <c r="Z200" i="3"/>
  <c r="AX200" i="3"/>
  <c r="BV200" i="3"/>
  <c r="CT200" i="3"/>
  <c r="T200" i="3"/>
  <c r="AR200" i="3"/>
  <c r="BP200" i="3"/>
  <c r="CN200" i="3"/>
  <c r="N200" i="3"/>
  <c r="AL200" i="3"/>
  <c r="BJ200" i="3"/>
  <c r="CH200" i="3"/>
  <c r="H200" i="3"/>
  <c r="I200" i="3" s="1"/>
  <c r="AF200" i="3"/>
  <c r="BD200" i="3"/>
  <c r="CB200" i="3"/>
  <c r="H286" i="3"/>
  <c r="I286" i="3" s="1"/>
  <c r="T286" i="3"/>
  <c r="AF286" i="3"/>
  <c r="AR286" i="3"/>
  <c r="BD286" i="3"/>
  <c r="BP286" i="3"/>
  <c r="BV286" i="3"/>
  <c r="CH286" i="3"/>
  <c r="CT286" i="3"/>
  <c r="N286" i="3"/>
  <c r="Z286" i="3"/>
  <c r="AL286" i="3"/>
  <c r="AX286" i="3"/>
  <c r="BJ286" i="3"/>
  <c r="CB286" i="3"/>
  <c r="CN286" i="3"/>
  <c r="W286" i="3"/>
  <c r="AU286" i="3"/>
  <c r="BS286" i="3"/>
  <c r="CQ286" i="3"/>
  <c r="Q286" i="3"/>
  <c r="AO286" i="3"/>
  <c r="BM286" i="3"/>
  <c r="CK286" i="3"/>
  <c r="K286" i="3"/>
  <c r="AI286" i="3"/>
  <c r="BG286" i="3"/>
  <c r="CE286" i="3"/>
  <c r="AC286" i="3"/>
  <c r="BA286" i="3"/>
  <c r="BY286" i="3"/>
  <c r="N272" i="3"/>
  <c r="Z272" i="3"/>
  <c r="AF272" i="3"/>
  <c r="AR272" i="3"/>
  <c r="BD272" i="3"/>
  <c r="BP272" i="3"/>
  <c r="CB272" i="3"/>
  <c r="CN272" i="3"/>
  <c r="CT272" i="3"/>
  <c r="H272" i="3"/>
  <c r="I272" i="3" s="1"/>
  <c r="T272" i="3"/>
  <c r="AL272" i="3"/>
  <c r="AX272" i="3"/>
  <c r="BJ272" i="3"/>
  <c r="BV272" i="3"/>
  <c r="CH272" i="3"/>
  <c r="W272" i="3"/>
  <c r="AU272" i="3"/>
  <c r="BS272" i="3"/>
  <c r="CQ272" i="3"/>
  <c r="Q272" i="3"/>
  <c r="AO272" i="3"/>
  <c r="BM272" i="3"/>
  <c r="CK272" i="3"/>
  <c r="K272" i="3"/>
  <c r="AI272" i="3"/>
  <c r="BG272" i="3"/>
  <c r="CE272" i="3"/>
  <c r="AC272" i="3"/>
  <c r="BA272" i="3"/>
  <c r="BY272" i="3"/>
  <c r="H288" i="3"/>
  <c r="I288" i="3" s="1"/>
  <c r="T288" i="3"/>
  <c r="AF288" i="3"/>
  <c r="AL288" i="3"/>
  <c r="AX288" i="3"/>
  <c r="BJ288" i="3"/>
  <c r="BV288" i="3"/>
  <c r="CH288" i="3"/>
  <c r="CT288" i="3"/>
  <c r="N288" i="3"/>
  <c r="Z288" i="3"/>
  <c r="AR288" i="3"/>
  <c r="BD288" i="3"/>
  <c r="BP288" i="3"/>
  <c r="CB288" i="3"/>
  <c r="CN288" i="3"/>
  <c r="AC288" i="3"/>
  <c r="BA288" i="3"/>
  <c r="BY288" i="3"/>
  <c r="W288" i="3"/>
  <c r="AU288" i="3"/>
  <c r="BS288" i="3"/>
  <c r="CQ288" i="3"/>
  <c r="Q288" i="3"/>
  <c r="AO288" i="3"/>
  <c r="BM288" i="3"/>
  <c r="CK288" i="3"/>
  <c r="K288" i="3"/>
  <c r="AI288" i="3"/>
  <c r="BG288" i="3"/>
  <c r="CE288" i="3"/>
  <c r="Q136" i="3"/>
  <c r="AC136" i="3"/>
  <c r="AO136" i="3"/>
  <c r="BA136" i="3"/>
  <c r="BM136" i="3"/>
  <c r="BY136" i="3"/>
  <c r="CK136" i="3"/>
  <c r="K136" i="3"/>
  <c r="W136" i="3"/>
  <c r="AI136" i="3"/>
  <c r="AU136" i="3"/>
  <c r="BG136" i="3"/>
  <c r="BS136" i="3"/>
  <c r="CE136" i="3"/>
  <c r="CQ136" i="3"/>
  <c r="H136" i="3"/>
  <c r="I136" i="3" s="1"/>
  <c r="N136" i="3"/>
  <c r="T136" i="3"/>
  <c r="Z136" i="3"/>
  <c r="AF136" i="3"/>
  <c r="AL136" i="3"/>
  <c r="AR136" i="3"/>
  <c r="AX136" i="3"/>
  <c r="BD136" i="3"/>
  <c r="BJ136" i="3"/>
  <c r="BP136" i="3"/>
  <c r="BV136" i="3"/>
  <c r="CB136" i="3"/>
  <c r="CH136" i="3"/>
  <c r="CN136" i="3"/>
  <c r="CT136" i="3"/>
  <c r="K397" i="3"/>
  <c r="W397" i="3"/>
  <c r="AI397" i="3"/>
  <c r="AU397" i="3"/>
  <c r="BG397" i="3"/>
  <c r="BS397" i="3"/>
  <c r="BY397" i="3"/>
  <c r="CK397" i="3"/>
  <c r="Q397" i="3"/>
  <c r="AC397" i="3"/>
  <c r="AO397" i="3"/>
  <c r="BA397" i="3"/>
  <c r="BM397" i="3"/>
  <c r="CE397" i="3"/>
  <c r="CQ397" i="3"/>
  <c r="H397" i="3"/>
  <c r="I397" i="3" s="1"/>
  <c r="T397" i="3"/>
  <c r="AF397" i="3"/>
  <c r="AR397" i="3"/>
  <c r="BD397" i="3"/>
  <c r="BP397" i="3"/>
  <c r="CB397" i="3"/>
  <c r="CN397" i="3"/>
  <c r="N397" i="3"/>
  <c r="Z397" i="3"/>
  <c r="AL397" i="3"/>
  <c r="AX397" i="3"/>
  <c r="BJ397" i="3"/>
  <c r="BV397" i="3"/>
  <c r="CH397" i="3"/>
  <c r="CT397" i="3"/>
  <c r="Q293" i="3"/>
  <c r="AC293" i="3"/>
  <c r="AI293" i="3"/>
  <c r="AU293" i="3"/>
  <c r="BG293" i="3"/>
  <c r="BS293" i="3"/>
  <c r="CE293" i="3"/>
  <c r="CQ293" i="3"/>
  <c r="K293" i="3"/>
  <c r="W293" i="3"/>
  <c r="AO293" i="3"/>
  <c r="BA293" i="3"/>
  <c r="BM293" i="3"/>
  <c r="BY293" i="3"/>
  <c r="CK293" i="3"/>
  <c r="H293" i="3"/>
  <c r="I293" i="3" s="1"/>
  <c r="AF293" i="3"/>
  <c r="BD293" i="3"/>
  <c r="CB293" i="3"/>
  <c r="Z293" i="3"/>
  <c r="AX293" i="3"/>
  <c r="BV293" i="3"/>
  <c r="CT293" i="3"/>
  <c r="T293" i="3"/>
  <c r="AR293" i="3"/>
  <c r="BP293" i="3"/>
  <c r="CN293" i="3"/>
  <c r="N293" i="3"/>
  <c r="AL293" i="3"/>
  <c r="BJ293" i="3"/>
  <c r="CH293" i="3"/>
  <c r="H19" i="3"/>
  <c r="I19" i="3" s="1"/>
  <c r="T19" i="3"/>
  <c r="AF19" i="3"/>
  <c r="AR19" i="3"/>
  <c r="BD19" i="3"/>
  <c r="BP19" i="3"/>
  <c r="CB19" i="3"/>
  <c r="CN19" i="3"/>
  <c r="N19" i="3"/>
  <c r="Z19" i="3"/>
  <c r="AL19" i="3"/>
  <c r="AX19" i="3"/>
  <c r="BJ19" i="3"/>
  <c r="BV19" i="3"/>
  <c r="CH19" i="3"/>
  <c r="CT19" i="3"/>
  <c r="W19" i="3"/>
  <c r="AU19" i="3"/>
  <c r="BS19" i="3"/>
  <c r="CQ19" i="3"/>
  <c r="Q19" i="3"/>
  <c r="AO19" i="3"/>
  <c r="BM19" i="3"/>
  <c r="CK19" i="3"/>
  <c r="K19" i="3"/>
  <c r="AI19" i="3"/>
  <c r="BG19" i="3"/>
  <c r="CE19" i="3"/>
  <c r="AC19" i="3"/>
  <c r="BA19" i="3"/>
  <c r="BY19" i="3"/>
  <c r="BP155" i="3"/>
  <c r="CB155" i="3"/>
  <c r="CN155" i="3"/>
  <c r="H155" i="3"/>
  <c r="I155" i="3" s="1"/>
  <c r="N155" i="3"/>
  <c r="T155" i="3"/>
  <c r="Z155" i="3"/>
  <c r="AF155" i="3"/>
  <c r="AL155" i="3"/>
  <c r="AR155" i="3"/>
  <c r="AX155" i="3"/>
  <c r="BD155" i="3"/>
  <c r="BJ155" i="3"/>
  <c r="BV155" i="3"/>
  <c r="CH155" i="3"/>
  <c r="CT155" i="3"/>
  <c r="K155" i="3"/>
  <c r="Q155" i="3"/>
  <c r="W155" i="3"/>
  <c r="AC155" i="3"/>
  <c r="AI155" i="3"/>
  <c r="AO155" i="3"/>
  <c r="AU155" i="3"/>
  <c r="BA155" i="3"/>
  <c r="BG155" i="3"/>
  <c r="BM155" i="3"/>
  <c r="BS155" i="3"/>
  <c r="BY155" i="3"/>
  <c r="CE155" i="3"/>
  <c r="CK155" i="3"/>
  <c r="CQ155" i="3"/>
  <c r="K425" i="3"/>
  <c r="Q425" i="3"/>
  <c r="W425" i="3"/>
  <c r="AC425" i="3"/>
  <c r="AI425" i="3"/>
  <c r="AO425" i="3"/>
  <c r="AU425" i="3"/>
  <c r="BA425" i="3"/>
  <c r="BG425" i="3"/>
  <c r="BM425" i="3"/>
  <c r="BS425" i="3"/>
  <c r="BY425" i="3"/>
  <c r="CE425" i="3"/>
  <c r="CK425" i="3"/>
  <c r="CQ425" i="3"/>
  <c r="H425" i="3"/>
  <c r="I425" i="3" s="1"/>
  <c r="T425" i="3"/>
  <c r="AL425" i="3"/>
  <c r="AX425" i="3"/>
  <c r="BJ425" i="3"/>
  <c r="BV425" i="3"/>
  <c r="CH425" i="3"/>
  <c r="CT425" i="3"/>
  <c r="N425" i="3"/>
  <c r="Z425" i="3"/>
  <c r="AF425" i="3"/>
  <c r="AR425" i="3"/>
  <c r="BD425" i="3"/>
  <c r="BP425" i="3"/>
  <c r="CB425" i="3"/>
  <c r="CN425" i="3"/>
  <c r="K260" i="3"/>
  <c r="Q260" i="3"/>
  <c r="W260" i="3"/>
  <c r="AC260" i="3"/>
  <c r="AI260" i="3"/>
  <c r="AO260" i="3"/>
  <c r="AU260" i="3"/>
  <c r="BA260" i="3"/>
  <c r="BG260" i="3"/>
  <c r="BM260" i="3"/>
  <c r="BS260" i="3"/>
  <c r="BY260" i="3"/>
  <c r="CE260" i="3"/>
  <c r="CK260" i="3"/>
  <c r="CQ260" i="3"/>
  <c r="H260" i="3"/>
  <c r="I260" i="3" s="1"/>
  <c r="T260" i="3"/>
  <c r="AF260" i="3"/>
  <c r="AR260" i="3"/>
  <c r="BD260" i="3"/>
  <c r="BP260" i="3"/>
  <c r="BV260" i="3"/>
  <c r="CH260" i="3"/>
  <c r="CT260" i="3"/>
  <c r="N260" i="3"/>
  <c r="Z260" i="3"/>
  <c r="AL260" i="3"/>
  <c r="AX260" i="3"/>
  <c r="BJ260" i="3"/>
  <c r="CB260" i="3"/>
  <c r="CN260" i="3"/>
  <c r="H418" i="3"/>
  <c r="I418" i="3" s="1"/>
  <c r="N418" i="3"/>
  <c r="T418" i="3"/>
  <c r="Z418" i="3"/>
  <c r="AF418" i="3"/>
  <c r="AL418" i="3"/>
  <c r="AR418" i="3"/>
  <c r="AX418" i="3"/>
  <c r="BD418" i="3"/>
  <c r="BJ418" i="3"/>
  <c r="BP418" i="3"/>
  <c r="BV418" i="3"/>
  <c r="CB418" i="3"/>
  <c r="CH418" i="3"/>
  <c r="CN418" i="3"/>
  <c r="CT418" i="3"/>
  <c r="Q418" i="3"/>
  <c r="AC418" i="3"/>
  <c r="AO418" i="3"/>
  <c r="BA418" i="3"/>
  <c r="BM418" i="3"/>
  <c r="BY418" i="3"/>
  <c r="CK418" i="3"/>
  <c r="K418" i="3"/>
  <c r="W418" i="3"/>
  <c r="AI418" i="3"/>
  <c r="AU418" i="3"/>
  <c r="BG418" i="3"/>
  <c r="BS418" i="3"/>
  <c r="CE418" i="3"/>
  <c r="CQ418" i="3"/>
  <c r="N91" i="3"/>
  <c r="Z91" i="3"/>
  <c r="H91" i="3"/>
  <c r="I91" i="3" s="1"/>
  <c r="T91" i="3"/>
  <c r="AF91" i="3"/>
  <c r="Q91" i="3"/>
  <c r="K91" i="3"/>
  <c r="AI91" i="3"/>
  <c r="AO91" i="3"/>
  <c r="AU91" i="3"/>
  <c r="BA91" i="3"/>
  <c r="BG91" i="3"/>
  <c r="BM91" i="3"/>
  <c r="BS91" i="3"/>
  <c r="BY91" i="3"/>
  <c r="CE91" i="3"/>
  <c r="CK91" i="3"/>
  <c r="CQ91" i="3"/>
  <c r="AC91" i="3"/>
  <c r="W91" i="3"/>
  <c r="AL91" i="3"/>
  <c r="AR91" i="3"/>
  <c r="AX91" i="3"/>
  <c r="BD91" i="3"/>
  <c r="BJ91" i="3"/>
  <c r="BP91" i="3"/>
  <c r="BV91" i="3"/>
  <c r="CB91" i="3"/>
  <c r="CH91" i="3"/>
  <c r="CN91" i="3"/>
  <c r="CT91" i="3"/>
  <c r="N310" i="3"/>
  <c r="Z310" i="3"/>
  <c r="AL310" i="3"/>
  <c r="AX310" i="3"/>
  <c r="BJ310" i="3"/>
  <c r="BP310" i="3"/>
  <c r="CB310" i="3"/>
  <c r="CN310" i="3"/>
  <c r="H310" i="3"/>
  <c r="I310" i="3" s="1"/>
  <c r="T310" i="3"/>
  <c r="AF310" i="3"/>
  <c r="AR310" i="3"/>
  <c r="BD310" i="3"/>
  <c r="BV310" i="3"/>
  <c r="CH310" i="3"/>
  <c r="CT310" i="3"/>
  <c r="K310" i="3"/>
  <c r="AI310" i="3"/>
  <c r="BG310" i="3"/>
  <c r="CE310" i="3"/>
  <c r="AC310" i="3"/>
  <c r="BA310" i="3"/>
  <c r="BY310" i="3"/>
  <c r="W310" i="3"/>
  <c r="AU310" i="3"/>
  <c r="BS310" i="3"/>
  <c r="CQ310" i="3"/>
  <c r="Q310" i="3"/>
  <c r="AO310" i="3"/>
  <c r="BM310" i="3"/>
  <c r="CK310" i="3"/>
  <c r="Q287" i="3"/>
  <c r="AC287" i="3"/>
  <c r="AO287" i="3"/>
  <c r="BA287" i="3"/>
  <c r="BG287" i="3"/>
  <c r="BS287" i="3"/>
  <c r="CK287" i="3"/>
  <c r="K287" i="3"/>
  <c r="W287" i="3"/>
  <c r="AI287" i="3"/>
  <c r="AU287" i="3"/>
  <c r="BM287" i="3"/>
  <c r="BY287" i="3"/>
  <c r="CE287" i="3"/>
  <c r="CQ287" i="3"/>
  <c r="Z287" i="3"/>
  <c r="AX287" i="3"/>
  <c r="BV287" i="3"/>
  <c r="CT287" i="3"/>
  <c r="T287" i="3"/>
  <c r="AR287" i="3"/>
  <c r="BP287" i="3"/>
  <c r="CN287" i="3"/>
  <c r="N287" i="3"/>
  <c r="AL287" i="3"/>
  <c r="BJ287" i="3"/>
  <c r="CH287" i="3"/>
  <c r="H287" i="3"/>
  <c r="I287" i="3" s="1"/>
  <c r="AF287" i="3"/>
  <c r="BD287" i="3"/>
  <c r="CB287" i="3"/>
  <c r="H205" i="3"/>
  <c r="I205" i="3" s="1"/>
  <c r="N205" i="3"/>
  <c r="T205" i="3"/>
  <c r="Z205" i="3"/>
  <c r="AF205" i="3"/>
  <c r="AL205" i="3"/>
  <c r="AR205" i="3"/>
  <c r="AX205" i="3"/>
  <c r="BD205" i="3"/>
  <c r="BJ205" i="3"/>
  <c r="BP205" i="3"/>
  <c r="BV205" i="3"/>
  <c r="CB205" i="3"/>
  <c r="CH205" i="3"/>
  <c r="CN205" i="3"/>
  <c r="CT205" i="3"/>
  <c r="K205" i="3"/>
  <c r="W205" i="3"/>
  <c r="AI205" i="3"/>
  <c r="AO205" i="3"/>
  <c r="BA205" i="3"/>
  <c r="BM205" i="3"/>
  <c r="BY205" i="3"/>
  <c r="CK205" i="3"/>
  <c r="Q205" i="3"/>
  <c r="AC205" i="3"/>
  <c r="AU205" i="3"/>
  <c r="BG205" i="3"/>
  <c r="BS205" i="3"/>
  <c r="CE205" i="3"/>
  <c r="CQ205" i="3"/>
  <c r="K6" i="3"/>
  <c r="Q6" i="3"/>
  <c r="W6" i="3"/>
  <c r="AC6" i="3"/>
  <c r="AI6" i="3"/>
  <c r="AO6" i="3"/>
  <c r="AU6" i="3"/>
  <c r="BA6" i="3"/>
  <c r="BG6" i="3"/>
  <c r="BM6" i="3"/>
  <c r="BS6" i="3"/>
  <c r="BY6" i="3"/>
  <c r="CE6" i="3"/>
  <c r="CK6" i="3"/>
  <c r="CQ6" i="3"/>
  <c r="H6" i="3"/>
  <c r="I6" i="3" s="1"/>
  <c r="N6" i="3"/>
  <c r="T6" i="3"/>
  <c r="Z6" i="3"/>
  <c r="AF6" i="3"/>
  <c r="AL6" i="3"/>
  <c r="AR6" i="3"/>
  <c r="AX6" i="3"/>
  <c r="BD6" i="3"/>
  <c r="BJ6" i="3"/>
  <c r="BP6" i="3"/>
  <c r="BV6" i="3"/>
  <c r="CB6" i="3"/>
  <c r="CH6" i="3"/>
  <c r="CN6" i="3"/>
  <c r="CT6" i="3"/>
  <c r="K88" i="3"/>
  <c r="W88" i="3"/>
  <c r="AO88" i="3"/>
  <c r="BA88" i="3"/>
  <c r="BS88" i="3"/>
  <c r="CE88" i="3"/>
  <c r="Q88" i="3"/>
  <c r="AC88" i="3"/>
  <c r="AI88" i="3"/>
  <c r="AU88" i="3"/>
  <c r="BG88" i="3"/>
  <c r="BM88" i="3"/>
  <c r="BY88" i="3"/>
  <c r="CK88" i="3"/>
  <c r="CQ88" i="3"/>
  <c r="N88" i="3"/>
  <c r="AL88" i="3"/>
  <c r="BJ88" i="3"/>
  <c r="CH88" i="3"/>
  <c r="H88" i="3"/>
  <c r="I88" i="3" s="1"/>
  <c r="AF88" i="3"/>
  <c r="BD88" i="3"/>
  <c r="CB88" i="3"/>
  <c r="Z88" i="3"/>
  <c r="AX88" i="3"/>
  <c r="BV88" i="3"/>
  <c r="CT88" i="3"/>
  <c r="T88" i="3"/>
  <c r="AR88" i="3"/>
  <c r="BP88" i="3"/>
  <c r="CN88" i="3"/>
  <c r="N358" i="3"/>
  <c r="Z358" i="3"/>
  <c r="AL358" i="3"/>
  <c r="AX358" i="3"/>
  <c r="BJ358" i="3"/>
  <c r="BV358" i="3"/>
  <c r="CH358" i="3"/>
  <c r="CT358" i="3"/>
  <c r="H358" i="3"/>
  <c r="I358" i="3" s="1"/>
  <c r="T358" i="3"/>
  <c r="AF358" i="3"/>
  <c r="AR358" i="3"/>
  <c r="BD358" i="3"/>
  <c r="BP358" i="3"/>
  <c r="CB358" i="3"/>
  <c r="CN358" i="3"/>
  <c r="Q358" i="3"/>
  <c r="AO358" i="3"/>
  <c r="BM358" i="3"/>
  <c r="CK358" i="3"/>
  <c r="K358" i="3"/>
  <c r="AI358" i="3"/>
  <c r="BG358" i="3"/>
  <c r="CE358" i="3"/>
  <c r="AC358" i="3"/>
  <c r="BA358" i="3"/>
  <c r="BY358" i="3"/>
  <c r="AU358" i="3"/>
  <c r="CQ358" i="3"/>
  <c r="W358" i="3"/>
  <c r="BS358" i="3"/>
  <c r="Q345" i="3"/>
  <c r="AC345" i="3"/>
  <c r="AO345" i="3"/>
  <c r="BA345" i="3"/>
  <c r="BM345" i="3"/>
  <c r="BY345" i="3"/>
  <c r="CK345" i="3"/>
  <c r="K345" i="3"/>
  <c r="W345" i="3"/>
  <c r="AI345" i="3"/>
  <c r="AU345" i="3"/>
  <c r="BG345" i="3"/>
  <c r="BS345" i="3"/>
  <c r="CE345" i="3"/>
  <c r="CQ345" i="3"/>
  <c r="Z345" i="3"/>
  <c r="AX345" i="3"/>
  <c r="BV345" i="3"/>
  <c r="CT345" i="3"/>
  <c r="T345" i="3"/>
  <c r="AR345" i="3"/>
  <c r="BP345" i="3"/>
  <c r="CN345" i="3"/>
  <c r="N345" i="3"/>
  <c r="AL345" i="3"/>
  <c r="BJ345" i="3"/>
  <c r="CH345" i="3"/>
  <c r="H345" i="3"/>
  <c r="I345" i="3" s="1"/>
  <c r="BD345" i="3"/>
  <c r="AF345" i="3"/>
  <c r="CB345" i="3"/>
  <c r="N165" i="3"/>
  <c r="Z165" i="3"/>
  <c r="AL165" i="3"/>
  <c r="AX165" i="3"/>
  <c r="BJ165" i="3"/>
  <c r="BV165" i="3"/>
  <c r="CH165" i="3"/>
  <c r="CT165" i="3"/>
  <c r="H165" i="3"/>
  <c r="I165" i="3" s="1"/>
  <c r="T165" i="3"/>
  <c r="AF165" i="3"/>
  <c r="AR165" i="3"/>
  <c r="BD165" i="3"/>
  <c r="BP165" i="3"/>
  <c r="CB165" i="3"/>
  <c r="CN165" i="3"/>
  <c r="K165" i="3"/>
  <c r="Q165" i="3"/>
  <c r="W165" i="3"/>
  <c r="AC165" i="3"/>
  <c r="AI165" i="3"/>
  <c r="AO165" i="3"/>
  <c r="AU165" i="3"/>
  <c r="BA165" i="3"/>
  <c r="BG165" i="3"/>
  <c r="BM165" i="3"/>
  <c r="BS165" i="3"/>
  <c r="BY165" i="3"/>
  <c r="CE165" i="3"/>
  <c r="CK165" i="3"/>
  <c r="CQ165" i="3"/>
  <c r="H74" i="3"/>
  <c r="I74" i="3" s="1"/>
  <c r="N74" i="3"/>
  <c r="T74" i="3"/>
  <c r="Z74" i="3"/>
  <c r="AF74" i="3"/>
  <c r="AL74" i="3"/>
  <c r="AR74" i="3"/>
  <c r="AX74" i="3"/>
  <c r="BD74" i="3"/>
  <c r="BJ74" i="3"/>
  <c r="BP74" i="3"/>
  <c r="BV74" i="3"/>
  <c r="CB74" i="3"/>
  <c r="CH74" i="3"/>
  <c r="CN74" i="3"/>
  <c r="CT74" i="3"/>
  <c r="AU74" i="3"/>
  <c r="K74" i="3"/>
  <c r="Q74" i="3"/>
  <c r="W74" i="3"/>
  <c r="AC74" i="3"/>
  <c r="AI74" i="3"/>
  <c r="AO74" i="3"/>
  <c r="BA74" i="3"/>
  <c r="BG74" i="3"/>
  <c r="BM74" i="3"/>
  <c r="BS74" i="3"/>
  <c r="BY74" i="3"/>
  <c r="CE74" i="3"/>
  <c r="CK74" i="3"/>
  <c r="CQ74" i="3"/>
  <c r="K252" i="3"/>
  <c r="Q252" i="3"/>
  <c r="W252" i="3"/>
  <c r="AC252" i="3"/>
  <c r="AI252" i="3"/>
  <c r="AO252" i="3"/>
  <c r="AU252" i="3"/>
  <c r="BA252" i="3"/>
  <c r="BG252" i="3"/>
  <c r="BM252" i="3"/>
  <c r="BS252" i="3"/>
  <c r="BY252" i="3"/>
  <c r="CE252" i="3"/>
  <c r="CK252" i="3"/>
  <c r="CQ252" i="3"/>
  <c r="N252" i="3"/>
  <c r="Z252" i="3"/>
  <c r="AF252" i="3"/>
  <c r="AR252" i="3"/>
  <c r="BD252" i="3"/>
  <c r="BP252" i="3"/>
  <c r="CB252" i="3"/>
  <c r="CN252" i="3"/>
  <c r="CT252" i="3"/>
  <c r="H252" i="3"/>
  <c r="I252" i="3" s="1"/>
  <c r="T252" i="3"/>
  <c r="AL252" i="3"/>
  <c r="AX252" i="3"/>
  <c r="BJ252" i="3"/>
  <c r="BV252" i="3"/>
  <c r="CH252" i="3"/>
  <c r="H124" i="3"/>
  <c r="I124" i="3" s="1"/>
  <c r="T124" i="3"/>
  <c r="AF124" i="3"/>
  <c r="AL124" i="3"/>
  <c r="AX124" i="3"/>
  <c r="BJ124" i="3"/>
  <c r="BV124" i="3"/>
  <c r="CB124" i="3"/>
  <c r="CN124" i="3"/>
  <c r="N124" i="3"/>
  <c r="Z124" i="3"/>
  <c r="AR124" i="3"/>
  <c r="BD124" i="3"/>
  <c r="BP124" i="3"/>
  <c r="CH124" i="3"/>
  <c r="CT124" i="3"/>
  <c r="K124" i="3"/>
  <c r="AI124" i="3"/>
  <c r="BG124" i="3"/>
  <c r="CE124" i="3"/>
  <c r="AC124" i="3"/>
  <c r="BA124" i="3"/>
  <c r="BY124" i="3"/>
  <c r="W124" i="3"/>
  <c r="AU124" i="3"/>
  <c r="BS124" i="3"/>
  <c r="CQ124" i="3"/>
  <c r="Q124" i="3"/>
  <c r="AO124" i="3"/>
  <c r="BM124" i="3"/>
  <c r="CK124" i="3"/>
  <c r="K411" i="3"/>
  <c r="W411" i="3"/>
  <c r="AC411" i="3"/>
  <c r="AO411" i="3"/>
  <c r="BA411" i="3"/>
  <c r="BM411" i="3"/>
  <c r="BY411" i="3"/>
  <c r="CE411" i="3"/>
  <c r="CQ411" i="3"/>
  <c r="Q411" i="3"/>
  <c r="AI411" i="3"/>
  <c r="AU411" i="3"/>
  <c r="BG411" i="3"/>
  <c r="BS411" i="3"/>
  <c r="CK411" i="3"/>
  <c r="N411" i="3"/>
  <c r="Z411" i="3"/>
  <c r="AL411" i="3"/>
  <c r="AX411" i="3"/>
  <c r="BP411" i="3"/>
  <c r="CB411" i="3"/>
  <c r="CN411" i="3"/>
  <c r="H411" i="3"/>
  <c r="I411" i="3" s="1"/>
  <c r="T411" i="3"/>
  <c r="AF411" i="3"/>
  <c r="AR411" i="3"/>
  <c r="BD411" i="3"/>
  <c r="BJ411" i="3"/>
  <c r="BV411" i="3"/>
  <c r="CH411" i="3"/>
  <c r="CT411" i="3"/>
  <c r="N114" i="3"/>
  <c r="T114" i="3"/>
  <c r="AF114" i="3"/>
  <c r="AR114" i="3"/>
  <c r="BD114" i="3"/>
  <c r="BJ114" i="3"/>
  <c r="BV114" i="3"/>
  <c r="CH114" i="3"/>
  <c r="CN114" i="3"/>
  <c r="H114" i="3"/>
  <c r="I114" i="3" s="1"/>
  <c r="Z114" i="3"/>
  <c r="AL114" i="3"/>
  <c r="AX114" i="3"/>
  <c r="BP114" i="3"/>
  <c r="CB114" i="3"/>
  <c r="CT114" i="3"/>
  <c r="Q114" i="3"/>
  <c r="AO114" i="3"/>
  <c r="BM114" i="3"/>
  <c r="CK114" i="3"/>
  <c r="K114" i="3"/>
  <c r="AI114" i="3"/>
  <c r="BG114" i="3"/>
  <c r="CE114" i="3"/>
  <c r="AC114" i="3"/>
  <c r="BA114" i="3"/>
  <c r="BY114" i="3"/>
  <c r="W114" i="3"/>
  <c r="AU114" i="3"/>
  <c r="BS114" i="3"/>
  <c r="CQ114" i="3"/>
  <c r="Q62" i="3"/>
  <c r="AC62" i="3"/>
  <c r="AO62" i="3"/>
  <c r="BA62" i="3"/>
  <c r="BM62" i="3"/>
  <c r="BY62" i="3"/>
  <c r="CK62" i="3"/>
  <c r="H62" i="3"/>
  <c r="I62" i="3" s="1"/>
  <c r="T62" i="3"/>
  <c r="AF62" i="3"/>
  <c r="AR62" i="3"/>
  <c r="BD62" i="3"/>
  <c r="BP62" i="3"/>
  <c r="CB62" i="3"/>
  <c r="CN62" i="3"/>
  <c r="N62" i="3"/>
  <c r="Z62" i="3"/>
  <c r="AL62" i="3"/>
  <c r="AX62" i="3"/>
  <c r="BJ62" i="3"/>
  <c r="BV62" i="3"/>
  <c r="CH62" i="3"/>
  <c r="CT62" i="3"/>
  <c r="K62" i="3"/>
  <c r="W62" i="3"/>
  <c r="AI62" i="3"/>
  <c r="AU62" i="3"/>
  <c r="BG62" i="3"/>
  <c r="BS62" i="3"/>
  <c r="CE62" i="3"/>
  <c r="CQ62" i="3"/>
  <c r="Q22" i="3"/>
  <c r="AC22" i="3"/>
  <c r="AO22" i="3"/>
  <c r="BA22" i="3"/>
  <c r="BM22" i="3"/>
  <c r="BY22" i="3"/>
  <c r="CK22" i="3"/>
  <c r="K22" i="3"/>
  <c r="W22" i="3"/>
  <c r="AI22" i="3"/>
  <c r="AU22" i="3"/>
  <c r="BG22" i="3"/>
  <c r="BS22" i="3"/>
  <c r="CE22" i="3"/>
  <c r="CQ22" i="3"/>
  <c r="Z22" i="3"/>
  <c r="AX22" i="3"/>
  <c r="BV22" i="3"/>
  <c r="CT22" i="3"/>
  <c r="T22" i="3"/>
  <c r="AR22" i="3"/>
  <c r="BP22" i="3"/>
  <c r="CN22" i="3"/>
  <c r="N22" i="3"/>
  <c r="AL22" i="3"/>
  <c r="BJ22" i="3"/>
  <c r="CH22" i="3"/>
  <c r="H22" i="3"/>
  <c r="I22" i="3" s="1"/>
  <c r="AF22" i="3"/>
  <c r="BD22" i="3"/>
  <c r="CB22" i="3"/>
  <c r="Q158" i="3"/>
  <c r="AC158" i="3"/>
  <c r="AO158" i="3"/>
  <c r="BA158" i="3"/>
  <c r="BM158" i="3"/>
  <c r="BY158" i="3"/>
  <c r="CK158" i="3"/>
  <c r="K158" i="3"/>
  <c r="W158" i="3"/>
  <c r="AI158" i="3"/>
  <c r="AU158" i="3"/>
  <c r="BG158" i="3"/>
  <c r="BS158" i="3"/>
  <c r="CE158" i="3"/>
  <c r="CQ158" i="3"/>
  <c r="H158" i="3"/>
  <c r="I158" i="3" s="1"/>
  <c r="N158" i="3"/>
  <c r="T158" i="3"/>
  <c r="Z158" i="3"/>
  <c r="AF158" i="3"/>
  <c r="AL158" i="3"/>
  <c r="AR158" i="3"/>
  <c r="AX158" i="3"/>
  <c r="BD158" i="3"/>
  <c r="BJ158" i="3"/>
  <c r="BP158" i="3"/>
  <c r="BV158" i="3"/>
  <c r="CB158" i="3"/>
  <c r="CH158" i="3"/>
  <c r="CN158" i="3"/>
  <c r="CT158" i="3"/>
  <c r="H364" i="3"/>
  <c r="I364" i="3" s="1"/>
  <c r="T364" i="3"/>
  <c r="AF364" i="3"/>
  <c r="AR364" i="3"/>
  <c r="BD364" i="3"/>
  <c r="BP364" i="3"/>
  <c r="CB364" i="3"/>
  <c r="CN364" i="3"/>
  <c r="N364" i="3"/>
  <c r="Z364" i="3"/>
  <c r="AL364" i="3"/>
  <c r="AX364" i="3"/>
  <c r="BJ364" i="3"/>
  <c r="BV364" i="3"/>
  <c r="CH364" i="3"/>
  <c r="CT364" i="3"/>
  <c r="AC364" i="3"/>
  <c r="BA364" i="3"/>
  <c r="BY364" i="3"/>
  <c r="W364" i="3"/>
  <c r="AU364" i="3"/>
  <c r="BS364" i="3"/>
  <c r="CQ364" i="3"/>
  <c r="Q364" i="3"/>
  <c r="AO364" i="3"/>
  <c r="BM364" i="3"/>
  <c r="CK364" i="3"/>
  <c r="K364" i="3"/>
  <c r="BG364" i="3"/>
  <c r="AI364" i="3"/>
  <c r="CE364" i="3"/>
  <c r="Q313" i="3"/>
  <c r="AC313" i="3"/>
  <c r="AO313" i="3"/>
  <c r="AU313" i="3"/>
  <c r="BG313" i="3"/>
  <c r="BS313" i="3"/>
  <c r="CE313" i="3"/>
  <c r="CQ313" i="3"/>
  <c r="K313" i="3"/>
  <c r="W313" i="3"/>
  <c r="AI313" i="3"/>
  <c r="BA313" i="3"/>
  <c r="BM313" i="3"/>
  <c r="BY313" i="3"/>
  <c r="CK313" i="3"/>
  <c r="T313" i="3"/>
  <c r="AR313" i="3"/>
  <c r="BP313" i="3"/>
  <c r="CN313" i="3"/>
  <c r="N313" i="3"/>
  <c r="AL313" i="3"/>
  <c r="BJ313" i="3"/>
  <c r="CH313" i="3"/>
  <c r="H313" i="3"/>
  <c r="I313" i="3" s="1"/>
  <c r="AF313" i="3"/>
  <c r="BD313" i="3"/>
  <c r="CB313" i="3"/>
  <c r="Z313" i="3"/>
  <c r="AX313" i="3"/>
  <c r="BV313" i="3"/>
  <c r="CT313" i="3"/>
  <c r="K152" i="3"/>
  <c r="W152" i="3"/>
  <c r="AI152" i="3"/>
  <c r="AU152" i="3"/>
  <c r="BG152" i="3"/>
  <c r="Q152" i="3"/>
  <c r="AC152" i="3"/>
  <c r="AO152" i="3"/>
  <c r="BA152" i="3"/>
  <c r="BM152" i="3"/>
  <c r="N152" i="3"/>
  <c r="AL152" i="3"/>
  <c r="BJ152" i="3"/>
  <c r="H152" i="3"/>
  <c r="I152" i="3" s="1"/>
  <c r="AF152" i="3"/>
  <c r="BD152" i="3"/>
  <c r="BS152" i="3"/>
  <c r="BY152" i="3"/>
  <c r="CE152" i="3"/>
  <c r="CK152" i="3"/>
  <c r="CQ152" i="3"/>
  <c r="Z152" i="3"/>
  <c r="AX152" i="3"/>
  <c r="T152" i="3"/>
  <c r="AR152" i="3"/>
  <c r="BP152" i="3"/>
  <c r="BV152" i="3"/>
  <c r="CB152" i="3"/>
  <c r="CH152" i="3"/>
  <c r="CN152" i="3"/>
  <c r="CT152" i="3"/>
  <c r="Q64" i="3"/>
  <c r="AC64" i="3"/>
  <c r="AO64" i="3"/>
  <c r="BA64" i="3"/>
  <c r="BM64" i="3"/>
  <c r="CE64" i="3"/>
  <c r="CQ64" i="3"/>
  <c r="N64" i="3"/>
  <c r="Z64" i="3"/>
  <c r="AL64" i="3"/>
  <c r="AX64" i="3"/>
  <c r="BJ64" i="3"/>
  <c r="BV64" i="3"/>
  <c r="CH64" i="3"/>
  <c r="CT64" i="3"/>
  <c r="H64" i="3"/>
  <c r="I64" i="3" s="1"/>
  <c r="T64" i="3"/>
  <c r="AF64" i="3"/>
  <c r="AR64" i="3"/>
  <c r="BD64" i="3"/>
  <c r="BP64" i="3"/>
  <c r="CB64" i="3"/>
  <c r="CN64" i="3"/>
  <c r="K64" i="3"/>
  <c r="W64" i="3"/>
  <c r="AI64" i="3"/>
  <c r="AU64" i="3"/>
  <c r="BG64" i="3"/>
  <c r="BS64" i="3"/>
  <c r="BY64" i="3"/>
  <c r="CK64" i="3"/>
  <c r="N328" i="3"/>
  <c r="Z328" i="3"/>
  <c r="AL328" i="3"/>
  <c r="AX328" i="3"/>
  <c r="BJ328" i="3"/>
  <c r="BV328" i="3"/>
  <c r="CH328" i="3"/>
  <c r="CT328" i="3"/>
  <c r="H328" i="3"/>
  <c r="I328" i="3" s="1"/>
  <c r="T328" i="3"/>
  <c r="AF328" i="3"/>
  <c r="AR328" i="3"/>
  <c r="BD328" i="3"/>
  <c r="BP328" i="3"/>
  <c r="CB328" i="3"/>
  <c r="CN328" i="3"/>
  <c r="K328" i="3"/>
  <c r="Q328" i="3"/>
  <c r="W328" i="3"/>
  <c r="AC328" i="3"/>
  <c r="AI328" i="3"/>
  <c r="AO328" i="3"/>
  <c r="AU328" i="3"/>
  <c r="BA328" i="3"/>
  <c r="BG328" i="3"/>
  <c r="BM328" i="3"/>
  <c r="BS328" i="3"/>
  <c r="BY328" i="3"/>
  <c r="CE328" i="3"/>
  <c r="CK328" i="3"/>
  <c r="CQ328" i="3"/>
  <c r="N306" i="3"/>
  <c r="Z306" i="3"/>
  <c r="AL306" i="3"/>
  <c r="AX306" i="3"/>
  <c r="BJ306" i="3"/>
  <c r="BV306" i="3"/>
  <c r="CH306" i="3"/>
  <c r="CT306" i="3"/>
  <c r="H306" i="3"/>
  <c r="I306" i="3" s="1"/>
  <c r="T306" i="3"/>
  <c r="AF306" i="3"/>
  <c r="AR306" i="3"/>
  <c r="BD306" i="3"/>
  <c r="BP306" i="3"/>
  <c r="CB306" i="3"/>
  <c r="CN306" i="3"/>
  <c r="K306" i="3"/>
  <c r="AI306" i="3"/>
  <c r="BG306" i="3"/>
  <c r="CE306" i="3"/>
  <c r="AC306" i="3"/>
  <c r="BA306" i="3"/>
  <c r="BY306" i="3"/>
  <c r="W306" i="3"/>
  <c r="AU306" i="3"/>
  <c r="BS306" i="3"/>
  <c r="CQ306" i="3"/>
  <c r="Q306" i="3"/>
  <c r="AO306" i="3"/>
  <c r="BM306" i="3"/>
  <c r="CK306" i="3"/>
  <c r="H129" i="3"/>
  <c r="I129" i="3" s="1"/>
  <c r="N129" i="3"/>
  <c r="T129" i="3"/>
  <c r="Z129" i="3"/>
  <c r="AF129" i="3"/>
  <c r="AL129" i="3"/>
  <c r="AR129" i="3"/>
  <c r="AX129" i="3"/>
  <c r="BD129" i="3"/>
  <c r="BJ129" i="3"/>
  <c r="BP129" i="3"/>
  <c r="BV129" i="3"/>
  <c r="CB129" i="3"/>
  <c r="CH129" i="3"/>
  <c r="CN129" i="3"/>
  <c r="CT129" i="3"/>
  <c r="K129" i="3"/>
  <c r="Q129" i="3"/>
  <c r="W129" i="3"/>
  <c r="AC129" i="3"/>
  <c r="AI129" i="3"/>
  <c r="AO129" i="3"/>
  <c r="AU129" i="3"/>
  <c r="BA129" i="3"/>
  <c r="BG129" i="3"/>
  <c r="BM129" i="3"/>
  <c r="BS129" i="3"/>
  <c r="BY129" i="3"/>
  <c r="CE129" i="3"/>
  <c r="CK129" i="3"/>
  <c r="CQ129" i="3"/>
  <c r="H406" i="3"/>
  <c r="I406" i="3" s="1"/>
  <c r="T406" i="3"/>
  <c r="Z406" i="3"/>
  <c r="AL406" i="3"/>
  <c r="AX406" i="3"/>
  <c r="BJ406" i="3"/>
  <c r="BV406" i="3"/>
  <c r="CH406" i="3"/>
  <c r="CT406" i="3"/>
  <c r="N406" i="3"/>
  <c r="AF406" i="3"/>
  <c r="AR406" i="3"/>
  <c r="BD406" i="3"/>
  <c r="BP406" i="3"/>
  <c r="CB406" i="3"/>
  <c r="CN406" i="3"/>
  <c r="Q406" i="3"/>
  <c r="AC406" i="3"/>
  <c r="AO406" i="3"/>
  <c r="BA406" i="3"/>
  <c r="BS406" i="3"/>
  <c r="CE406" i="3"/>
  <c r="CQ406" i="3"/>
  <c r="K406" i="3"/>
  <c r="W406" i="3"/>
  <c r="AI406" i="3"/>
  <c r="AU406" i="3"/>
  <c r="BG406" i="3"/>
  <c r="BM406" i="3"/>
  <c r="BY406" i="3"/>
  <c r="CK406" i="3"/>
  <c r="H268" i="3"/>
  <c r="I268" i="3" s="1"/>
  <c r="T268" i="3"/>
  <c r="Z268" i="3"/>
  <c r="AL268" i="3"/>
  <c r="AX268" i="3"/>
  <c r="BJ268" i="3"/>
  <c r="BV268" i="3"/>
  <c r="CH268" i="3"/>
  <c r="CN268" i="3"/>
  <c r="CT268" i="3"/>
  <c r="N268" i="3"/>
  <c r="AF268" i="3"/>
  <c r="AR268" i="3"/>
  <c r="BD268" i="3"/>
  <c r="BP268" i="3"/>
  <c r="CB268" i="3"/>
  <c r="Q268" i="3"/>
  <c r="AO268" i="3"/>
  <c r="BM268" i="3"/>
  <c r="CK268" i="3"/>
  <c r="K268" i="3"/>
  <c r="AI268" i="3"/>
  <c r="BG268" i="3"/>
  <c r="CE268" i="3"/>
  <c r="AC268" i="3"/>
  <c r="BA268" i="3"/>
  <c r="BY268" i="3"/>
  <c r="W268" i="3"/>
  <c r="AU268" i="3"/>
  <c r="BS268" i="3"/>
  <c r="CQ268" i="3"/>
  <c r="N396" i="3"/>
  <c r="T396" i="3"/>
  <c r="AF396" i="3"/>
  <c r="AR396" i="3"/>
  <c r="BD396" i="3"/>
  <c r="BP396" i="3"/>
  <c r="CB396" i="3"/>
  <c r="CN396" i="3"/>
  <c r="H396" i="3"/>
  <c r="I396" i="3" s="1"/>
  <c r="Z396" i="3"/>
  <c r="AL396" i="3"/>
  <c r="AX396" i="3"/>
  <c r="BJ396" i="3"/>
  <c r="BV396" i="3"/>
  <c r="CH396" i="3"/>
  <c r="CT396" i="3"/>
  <c r="Q396" i="3"/>
  <c r="W396" i="3"/>
  <c r="AO396" i="3"/>
  <c r="BA396" i="3"/>
  <c r="BM396" i="3"/>
  <c r="BY396" i="3"/>
  <c r="CK396" i="3"/>
  <c r="K396" i="3"/>
  <c r="AC396" i="3"/>
  <c r="AI396" i="3"/>
  <c r="AU396" i="3"/>
  <c r="BG396" i="3"/>
  <c r="BS396" i="3"/>
  <c r="CE396" i="3"/>
  <c r="CQ396" i="3"/>
  <c r="K369" i="3"/>
  <c r="W369" i="3"/>
  <c r="AI369" i="3"/>
  <c r="AU369" i="3"/>
  <c r="BG369" i="3"/>
  <c r="BS369" i="3"/>
  <c r="CE369" i="3"/>
  <c r="CQ369" i="3"/>
  <c r="Q369" i="3"/>
  <c r="AC369" i="3"/>
  <c r="AO369" i="3"/>
  <c r="BA369" i="3"/>
  <c r="BM369" i="3"/>
  <c r="BY369" i="3"/>
  <c r="CK369" i="3"/>
  <c r="N369" i="3"/>
  <c r="AL369" i="3"/>
  <c r="BJ369" i="3"/>
  <c r="CH369" i="3"/>
  <c r="H369" i="3"/>
  <c r="I369" i="3" s="1"/>
  <c r="AF369" i="3"/>
  <c r="BD369" i="3"/>
  <c r="CB369" i="3"/>
  <c r="Z369" i="3"/>
  <c r="AX369" i="3"/>
  <c r="BV369" i="3"/>
  <c r="CT369" i="3"/>
  <c r="T369" i="3"/>
  <c r="BP369" i="3"/>
  <c r="AR369" i="3"/>
  <c r="CN369" i="3"/>
  <c r="Q353" i="3"/>
  <c r="AC353" i="3"/>
  <c r="AO353" i="3"/>
  <c r="BA353" i="3"/>
  <c r="BM353" i="3"/>
  <c r="BY353" i="3"/>
  <c r="CK353" i="3"/>
  <c r="K353" i="3"/>
  <c r="W353" i="3"/>
  <c r="AI353" i="3"/>
  <c r="AU353" i="3"/>
  <c r="BG353" i="3"/>
  <c r="BS353" i="3"/>
  <c r="CE353" i="3"/>
  <c r="CQ353" i="3"/>
  <c r="H353" i="3"/>
  <c r="I353" i="3" s="1"/>
  <c r="AF353" i="3"/>
  <c r="BD353" i="3"/>
  <c r="CB353" i="3"/>
  <c r="Z353" i="3"/>
  <c r="AX353" i="3"/>
  <c r="BV353" i="3"/>
  <c r="CT353" i="3"/>
  <c r="T353" i="3"/>
  <c r="AR353" i="3"/>
  <c r="BP353" i="3"/>
  <c r="CN353" i="3"/>
  <c r="N353" i="3"/>
  <c r="BJ353" i="3"/>
  <c r="CH353" i="3"/>
  <c r="AL353" i="3"/>
  <c r="Q231" i="3"/>
  <c r="AC231" i="3"/>
  <c r="AO231" i="3"/>
  <c r="BA231" i="3"/>
  <c r="BG231" i="3"/>
  <c r="BS231" i="3"/>
  <c r="CE231" i="3"/>
  <c r="CQ231" i="3"/>
  <c r="K231" i="3"/>
  <c r="W231" i="3"/>
  <c r="AI231" i="3"/>
  <c r="AU231" i="3"/>
  <c r="BM231" i="3"/>
  <c r="BY231" i="3"/>
  <c r="CK231" i="3"/>
  <c r="T231" i="3"/>
  <c r="AR231" i="3"/>
  <c r="BP231" i="3"/>
  <c r="CN231" i="3"/>
  <c r="N231" i="3"/>
  <c r="AL231" i="3"/>
  <c r="BJ231" i="3"/>
  <c r="CH231" i="3"/>
  <c r="H231" i="3"/>
  <c r="I231" i="3" s="1"/>
  <c r="AF231" i="3"/>
  <c r="BD231" i="3"/>
  <c r="CB231" i="3"/>
  <c r="CT231" i="3"/>
  <c r="Z231" i="3"/>
  <c r="AX231" i="3"/>
  <c r="BV231" i="3"/>
  <c r="H110" i="3"/>
  <c r="I110" i="3" s="1"/>
  <c r="T110" i="3"/>
  <c r="Z110" i="3"/>
  <c r="AL110" i="3"/>
  <c r="AX110" i="3"/>
  <c r="BD110" i="3"/>
  <c r="BP110" i="3"/>
  <c r="CB110" i="3"/>
  <c r="CH110" i="3"/>
  <c r="CT110" i="3"/>
  <c r="N110" i="3"/>
  <c r="AF110" i="3"/>
  <c r="AR110" i="3"/>
  <c r="BJ110" i="3"/>
  <c r="BV110" i="3"/>
  <c r="CN110" i="3"/>
  <c r="Q110" i="3"/>
  <c r="AO110" i="3"/>
  <c r="BM110" i="3"/>
  <c r="CK110" i="3"/>
  <c r="K110" i="3"/>
  <c r="AI110" i="3"/>
  <c r="BG110" i="3"/>
  <c r="CE110" i="3"/>
  <c r="AC110" i="3"/>
  <c r="BA110" i="3"/>
  <c r="BY110" i="3"/>
  <c r="W110" i="3"/>
  <c r="AU110" i="3"/>
  <c r="BS110" i="3"/>
  <c r="CQ110" i="3"/>
  <c r="H438" i="3"/>
  <c r="I438" i="3" s="1"/>
  <c r="N438" i="3"/>
  <c r="T438" i="3"/>
  <c r="Z438" i="3"/>
  <c r="AF438" i="3"/>
  <c r="AL438" i="3"/>
  <c r="AR438" i="3"/>
  <c r="AX438" i="3"/>
  <c r="BD438" i="3"/>
  <c r="BJ438" i="3"/>
  <c r="BP438" i="3"/>
  <c r="BV438" i="3"/>
  <c r="CB438" i="3"/>
  <c r="CH438" i="3"/>
  <c r="CN438" i="3"/>
  <c r="CT438" i="3"/>
  <c r="Q438" i="3"/>
  <c r="AI438" i="3"/>
  <c r="AU438" i="3"/>
  <c r="BA438" i="3"/>
  <c r="BG438" i="3"/>
  <c r="BM438" i="3"/>
  <c r="BY438" i="3"/>
  <c r="CK438" i="3"/>
  <c r="K438" i="3"/>
  <c r="W438" i="3"/>
  <c r="AC438" i="3"/>
  <c r="AO438" i="3"/>
  <c r="BS438" i="3"/>
  <c r="CE438" i="3"/>
  <c r="CQ438" i="3"/>
  <c r="K421" i="3"/>
  <c r="Q421" i="3"/>
  <c r="W421" i="3"/>
  <c r="AC421" i="3"/>
  <c r="AI421" i="3"/>
  <c r="AO421" i="3"/>
  <c r="AU421" i="3"/>
  <c r="BA421" i="3"/>
  <c r="BG421" i="3"/>
  <c r="BM421" i="3"/>
  <c r="BS421" i="3"/>
  <c r="BY421" i="3"/>
  <c r="CE421" i="3"/>
  <c r="CK421" i="3"/>
  <c r="CQ421" i="3"/>
  <c r="N421" i="3"/>
  <c r="Z421" i="3"/>
  <c r="AR421" i="3"/>
  <c r="BD421" i="3"/>
  <c r="BP421" i="3"/>
  <c r="CB421" i="3"/>
  <c r="CN421" i="3"/>
  <c r="H421" i="3"/>
  <c r="I421" i="3" s="1"/>
  <c r="T421" i="3"/>
  <c r="AF421" i="3"/>
  <c r="AL421" i="3"/>
  <c r="AX421" i="3"/>
  <c r="BJ421" i="3"/>
  <c r="BV421" i="3"/>
  <c r="CH421" i="3"/>
  <c r="CT421" i="3"/>
  <c r="Q299" i="3"/>
  <c r="AC299" i="3"/>
  <c r="AO299" i="3"/>
  <c r="BA299" i="3"/>
  <c r="BG299" i="3"/>
  <c r="BS299" i="3"/>
  <c r="CE299" i="3"/>
  <c r="CQ299" i="3"/>
  <c r="K299" i="3"/>
  <c r="W299" i="3"/>
  <c r="AI299" i="3"/>
  <c r="AU299" i="3"/>
  <c r="BM299" i="3"/>
  <c r="BY299" i="3"/>
  <c r="CK299" i="3"/>
  <c r="Z299" i="3"/>
  <c r="AX299" i="3"/>
  <c r="BV299" i="3"/>
  <c r="CT299" i="3"/>
  <c r="T299" i="3"/>
  <c r="AR299" i="3"/>
  <c r="BP299" i="3"/>
  <c r="CN299" i="3"/>
  <c r="N299" i="3"/>
  <c r="AL299" i="3"/>
  <c r="BJ299" i="3"/>
  <c r="CH299" i="3"/>
  <c r="H299" i="3"/>
  <c r="I299" i="3" s="1"/>
  <c r="AF299" i="3"/>
  <c r="BD299" i="3"/>
  <c r="CB299" i="3"/>
  <c r="K361" i="3"/>
  <c r="W361" i="3"/>
  <c r="AI361" i="3"/>
  <c r="AU361" i="3"/>
  <c r="BG361" i="3"/>
  <c r="BS361" i="3"/>
  <c r="CE361" i="3"/>
  <c r="CQ361" i="3"/>
  <c r="Q361" i="3"/>
  <c r="AC361" i="3"/>
  <c r="AO361" i="3"/>
  <c r="BA361" i="3"/>
  <c r="BM361" i="3"/>
  <c r="BY361" i="3"/>
  <c r="CK361" i="3"/>
  <c r="Z361" i="3"/>
  <c r="AX361" i="3"/>
  <c r="BV361" i="3"/>
  <c r="CT361" i="3"/>
  <c r="T361" i="3"/>
  <c r="AR361" i="3"/>
  <c r="BP361" i="3"/>
  <c r="CN361" i="3"/>
  <c r="N361" i="3"/>
  <c r="AL361" i="3"/>
  <c r="BJ361" i="3"/>
  <c r="CH361" i="3"/>
  <c r="H361" i="3"/>
  <c r="I361" i="3" s="1"/>
  <c r="BD361" i="3"/>
  <c r="AF361" i="3"/>
  <c r="CB361" i="3"/>
  <c r="N201" i="3"/>
  <c r="Z201" i="3"/>
  <c r="AL201" i="3"/>
  <c r="AX201" i="3"/>
  <c r="BJ201" i="3"/>
  <c r="BV201" i="3"/>
  <c r="CH201" i="3"/>
  <c r="CT201" i="3"/>
  <c r="H201" i="3"/>
  <c r="I201" i="3" s="1"/>
  <c r="T201" i="3"/>
  <c r="AF201" i="3"/>
  <c r="AR201" i="3"/>
  <c r="BD201" i="3"/>
  <c r="BP201" i="3"/>
  <c r="CB201" i="3"/>
  <c r="CN201" i="3"/>
  <c r="AC201" i="3"/>
  <c r="BA201" i="3"/>
  <c r="BY201" i="3"/>
  <c r="W201" i="3"/>
  <c r="AU201" i="3"/>
  <c r="BS201" i="3"/>
  <c r="CQ201" i="3"/>
  <c r="Q201" i="3"/>
  <c r="AO201" i="3"/>
  <c r="BM201" i="3"/>
  <c r="CK201" i="3"/>
  <c r="K201" i="3"/>
  <c r="AI201" i="3"/>
  <c r="BG201" i="3"/>
  <c r="CE201" i="3"/>
  <c r="K146" i="3"/>
  <c r="W146" i="3"/>
  <c r="AI146" i="3"/>
  <c r="AU146" i="3"/>
  <c r="BG146" i="3"/>
  <c r="BS146" i="3"/>
  <c r="CE146" i="3"/>
  <c r="CQ146" i="3"/>
  <c r="Q146" i="3"/>
  <c r="AC146" i="3"/>
  <c r="AO146" i="3"/>
  <c r="BA146" i="3"/>
  <c r="BM146" i="3"/>
  <c r="BY146" i="3"/>
  <c r="CK146" i="3"/>
  <c r="H146" i="3"/>
  <c r="I146" i="3" s="1"/>
  <c r="T146" i="3"/>
  <c r="AF146" i="3"/>
  <c r="AR146" i="3"/>
  <c r="BD146" i="3"/>
  <c r="BP146" i="3"/>
  <c r="CB146" i="3"/>
  <c r="CN146" i="3"/>
  <c r="N146" i="3"/>
  <c r="Z146" i="3"/>
  <c r="AL146" i="3"/>
  <c r="AX146" i="3"/>
  <c r="BJ146" i="3"/>
  <c r="BV146" i="3"/>
  <c r="CH146" i="3"/>
  <c r="CT146" i="3"/>
  <c r="Q170" i="3"/>
  <c r="AC170" i="3"/>
  <c r="AO170" i="3"/>
  <c r="BA170" i="3"/>
  <c r="BM170" i="3"/>
  <c r="BY170" i="3"/>
  <c r="CQ170" i="3"/>
  <c r="K170" i="3"/>
  <c r="W170" i="3"/>
  <c r="AI170" i="3"/>
  <c r="AU170" i="3"/>
  <c r="BG170" i="3"/>
  <c r="BS170" i="3"/>
  <c r="CE170" i="3"/>
  <c r="CK170" i="3"/>
  <c r="H170" i="3"/>
  <c r="I170" i="3" s="1"/>
  <c r="N170" i="3"/>
  <c r="T170" i="3"/>
  <c r="Z170" i="3"/>
  <c r="AF170" i="3"/>
  <c r="AL170" i="3"/>
  <c r="AR170" i="3"/>
  <c r="AX170" i="3"/>
  <c r="BD170" i="3"/>
  <c r="BJ170" i="3"/>
  <c r="BP170" i="3"/>
  <c r="BV170" i="3"/>
  <c r="CB170" i="3"/>
  <c r="CH170" i="3"/>
  <c r="CN170" i="3"/>
  <c r="CT170" i="3"/>
  <c r="K156" i="3"/>
  <c r="W156" i="3"/>
  <c r="AI156" i="3"/>
  <c r="AU156" i="3"/>
  <c r="BG156" i="3"/>
  <c r="BS156" i="3"/>
  <c r="CE156" i="3"/>
  <c r="CQ156" i="3"/>
  <c r="Q156" i="3"/>
  <c r="AC156" i="3"/>
  <c r="AO156" i="3"/>
  <c r="BA156" i="3"/>
  <c r="BM156" i="3"/>
  <c r="BY156" i="3"/>
  <c r="CK156" i="3"/>
  <c r="H156" i="3"/>
  <c r="I156" i="3" s="1"/>
  <c r="N156" i="3"/>
  <c r="T156" i="3"/>
  <c r="Z156" i="3"/>
  <c r="AF156" i="3"/>
  <c r="AL156" i="3"/>
  <c r="AR156" i="3"/>
  <c r="AX156" i="3"/>
  <c r="BD156" i="3"/>
  <c r="BJ156" i="3"/>
  <c r="BP156" i="3"/>
  <c r="BV156" i="3"/>
  <c r="CB156" i="3"/>
  <c r="CH156" i="3"/>
  <c r="CN156" i="3"/>
  <c r="CT156" i="3"/>
  <c r="N374" i="3"/>
  <c r="Z374" i="3"/>
  <c r="AL374" i="3"/>
  <c r="AX374" i="3"/>
  <c r="BJ374" i="3"/>
  <c r="BV374" i="3"/>
  <c r="CH374" i="3"/>
  <c r="CT374" i="3"/>
  <c r="H374" i="3"/>
  <c r="I374" i="3" s="1"/>
  <c r="T374" i="3"/>
  <c r="AF374" i="3"/>
  <c r="AR374" i="3"/>
  <c r="BD374" i="3"/>
  <c r="BP374" i="3"/>
  <c r="CB374" i="3"/>
  <c r="CN374" i="3"/>
  <c r="W374" i="3"/>
  <c r="AU374" i="3"/>
  <c r="BS374" i="3"/>
  <c r="CQ374" i="3"/>
  <c r="Q374" i="3"/>
  <c r="AO374" i="3"/>
  <c r="BM374" i="3"/>
  <c r="CK374" i="3"/>
  <c r="K374" i="3"/>
  <c r="AI374" i="3"/>
  <c r="BG374" i="3"/>
  <c r="CE374" i="3"/>
  <c r="AC374" i="3"/>
  <c r="BY374" i="3"/>
  <c r="BA374" i="3"/>
  <c r="N386" i="3"/>
  <c r="Z386" i="3"/>
  <c r="AL386" i="3"/>
  <c r="AX386" i="3"/>
  <c r="BD386" i="3"/>
  <c r="BP386" i="3"/>
  <c r="CB386" i="3"/>
  <c r="CN386" i="3"/>
  <c r="H386" i="3"/>
  <c r="I386" i="3" s="1"/>
  <c r="T386" i="3"/>
  <c r="AF386" i="3"/>
  <c r="AR386" i="3"/>
  <c r="BJ386" i="3"/>
  <c r="BV386" i="3"/>
  <c r="CH386" i="3"/>
  <c r="CT386" i="3"/>
  <c r="Q386" i="3"/>
  <c r="AC386" i="3"/>
  <c r="AO386" i="3"/>
  <c r="AU386" i="3"/>
  <c r="BA386" i="3"/>
  <c r="BG386" i="3"/>
  <c r="BS386" i="3"/>
  <c r="CE386" i="3"/>
  <c r="CQ386" i="3"/>
  <c r="K386" i="3"/>
  <c r="W386" i="3"/>
  <c r="AI386" i="3"/>
  <c r="BM386" i="3"/>
  <c r="BY386" i="3"/>
  <c r="CK386" i="3"/>
  <c r="N332" i="3"/>
  <c r="T332" i="3"/>
  <c r="AL332" i="3"/>
  <c r="AX332" i="3"/>
  <c r="BD332" i="3"/>
  <c r="BP332" i="3"/>
  <c r="CB332" i="3"/>
  <c r="CT332" i="3"/>
  <c r="H332" i="3"/>
  <c r="I332" i="3" s="1"/>
  <c r="Z332" i="3"/>
  <c r="AF332" i="3"/>
  <c r="AR332" i="3"/>
  <c r="BJ332" i="3"/>
  <c r="BV332" i="3"/>
  <c r="CH332" i="3"/>
  <c r="CN332" i="3"/>
  <c r="K332" i="3"/>
  <c r="Q332" i="3"/>
  <c r="W332" i="3"/>
  <c r="AC332" i="3"/>
  <c r="AI332" i="3"/>
  <c r="AO332" i="3"/>
  <c r="AU332" i="3"/>
  <c r="BA332" i="3"/>
  <c r="BG332" i="3"/>
  <c r="BM332" i="3"/>
  <c r="BS332" i="3"/>
  <c r="BY332" i="3"/>
  <c r="CE332" i="3"/>
  <c r="CK332" i="3"/>
  <c r="CQ332" i="3"/>
  <c r="H428" i="3"/>
  <c r="I428" i="3" s="1"/>
  <c r="N428" i="3"/>
  <c r="T428" i="3"/>
  <c r="Z428" i="3"/>
  <c r="AF428" i="3"/>
  <c r="AL428" i="3"/>
  <c r="AR428" i="3"/>
  <c r="AX428" i="3"/>
  <c r="BD428" i="3"/>
  <c r="BJ428" i="3"/>
  <c r="BP428" i="3"/>
  <c r="BV428" i="3"/>
  <c r="CB428" i="3"/>
  <c r="CH428" i="3"/>
  <c r="CN428" i="3"/>
  <c r="CT428" i="3"/>
  <c r="Q428" i="3"/>
  <c r="AC428" i="3"/>
  <c r="AO428" i="3"/>
  <c r="BA428" i="3"/>
  <c r="BM428" i="3"/>
  <c r="BY428" i="3"/>
  <c r="CK428" i="3"/>
  <c r="K428" i="3"/>
  <c r="W428" i="3"/>
  <c r="AI428" i="3"/>
  <c r="AU428" i="3"/>
  <c r="BG428" i="3"/>
  <c r="BS428" i="3"/>
  <c r="CE428" i="3"/>
  <c r="CQ428" i="3"/>
  <c r="H251" i="3"/>
  <c r="I251" i="3" s="1"/>
  <c r="N251" i="3"/>
  <c r="T251" i="3"/>
  <c r="Z251" i="3"/>
  <c r="AF251" i="3"/>
  <c r="AL251" i="3"/>
  <c r="AR251" i="3"/>
  <c r="AX251" i="3"/>
  <c r="BD251" i="3"/>
  <c r="BJ251" i="3"/>
  <c r="BP251" i="3"/>
  <c r="BV251" i="3"/>
  <c r="CB251" i="3"/>
  <c r="CH251" i="3"/>
  <c r="CN251" i="3"/>
  <c r="CT251" i="3"/>
  <c r="Q251" i="3"/>
  <c r="AC251" i="3"/>
  <c r="AO251" i="3"/>
  <c r="BA251" i="3"/>
  <c r="BG251" i="3"/>
  <c r="BS251" i="3"/>
  <c r="CE251" i="3"/>
  <c r="CQ251" i="3"/>
  <c r="K251" i="3"/>
  <c r="W251" i="3"/>
  <c r="AI251" i="3"/>
  <c r="AU251" i="3"/>
  <c r="BM251" i="3"/>
  <c r="BY251" i="3"/>
  <c r="CK251" i="3"/>
  <c r="K50" i="3"/>
  <c r="W50" i="3"/>
  <c r="AI50" i="3"/>
  <c r="AU50" i="3"/>
  <c r="BG50" i="3"/>
  <c r="BS50" i="3"/>
  <c r="CE50" i="3"/>
  <c r="CQ50" i="3"/>
  <c r="Q50" i="3"/>
  <c r="AC50" i="3"/>
  <c r="AO50" i="3"/>
  <c r="BA50" i="3"/>
  <c r="BM50" i="3"/>
  <c r="BY50" i="3"/>
  <c r="CK50" i="3"/>
  <c r="N50" i="3"/>
  <c r="AL50" i="3"/>
  <c r="BJ50" i="3"/>
  <c r="CH50" i="3"/>
  <c r="H50" i="3"/>
  <c r="I50" i="3" s="1"/>
  <c r="AF50" i="3"/>
  <c r="BD50" i="3"/>
  <c r="CB50" i="3"/>
  <c r="Z50" i="3"/>
  <c r="AX50" i="3"/>
  <c r="BV50" i="3"/>
  <c r="CT50" i="3"/>
  <c r="T50" i="3"/>
  <c r="AR50" i="3"/>
  <c r="BP50" i="3"/>
  <c r="CN50" i="3"/>
  <c r="H203" i="3"/>
  <c r="I203" i="3" s="1"/>
  <c r="N203" i="3"/>
  <c r="T203" i="3"/>
  <c r="Z203" i="3"/>
  <c r="AF203" i="3"/>
  <c r="AL203" i="3"/>
  <c r="AR203" i="3"/>
  <c r="AX203" i="3"/>
  <c r="BD203" i="3"/>
  <c r="BJ203" i="3"/>
  <c r="BP203" i="3"/>
  <c r="BV203" i="3"/>
  <c r="CB203" i="3"/>
  <c r="CH203" i="3"/>
  <c r="CN203" i="3"/>
  <c r="CT203" i="3"/>
  <c r="AU203" i="3"/>
  <c r="BG203" i="3"/>
  <c r="BS203" i="3"/>
  <c r="BY203" i="3"/>
  <c r="CK203" i="3"/>
  <c r="K203" i="3"/>
  <c r="Q203" i="3"/>
  <c r="W203" i="3"/>
  <c r="AC203" i="3"/>
  <c r="AI203" i="3"/>
  <c r="AO203" i="3"/>
  <c r="BA203" i="3"/>
  <c r="BM203" i="3"/>
  <c r="CE203" i="3"/>
  <c r="CQ203" i="3"/>
  <c r="AL5" i="3"/>
  <c r="H5" i="3"/>
  <c r="I5" i="3" s="1"/>
  <c r="N5" i="3"/>
  <c r="T5" i="3"/>
  <c r="Z5" i="3"/>
  <c r="AF5" i="3"/>
  <c r="AR5" i="3"/>
  <c r="AX5" i="3"/>
  <c r="BD5" i="3"/>
  <c r="BJ5" i="3"/>
  <c r="BP5" i="3"/>
  <c r="BV5" i="3"/>
  <c r="CB5" i="3"/>
  <c r="CH5" i="3"/>
  <c r="CN5" i="3"/>
  <c r="CT5" i="3"/>
  <c r="AO5" i="3"/>
  <c r="AU5" i="3"/>
  <c r="BA5" i="3"/>
  <c r="BG5" i="3"/>
  <c r="BM5" i="3"/>
  <c r="BS5" i="3"/>
  <c r="BY5" i="3"/>
  <c r="CE5" i="3"/>
  <c r="CK5" i="3"/>
  <c r="CQ5" i="3"/>
  <c r="K5" i="3"/>
  <c r="Q5" i="3"/>
  <c r="W5" i="3"/>
  <c r="AC5" i="3"/>
  <c r="AI5" i="3"/>
  <c r="K262" i="3"/>
  <c r="Q262" i="3"/>
  <c r="W262" i="3"/>
  <c r="AC262" i="3"/>
  <c r="AI262" i="3"/>
  <c r="AO262" i="3"/>
  <c r="AU262" i="3"/>
  <c r="BA262" i="3"/>
  <c r="BG262" i="3"/>
  <c r="BM262" i="3"/>
  <c r="BS262" i="3"/>
  <c r="BY262" i="3"/>
  <c r="CE262" i="3"/>
  <c r="CK262" i="3"/>
  <c r="CQ262" i="3"/>
  <c r="N262" i="3"/>
  <c r="T262" i="3"/>
  <c r="AF262" i="3"/>
  <c r="AR262" i="3"/>
  <c r="BD262" i="3"/>
  <c r="BP262" i="3"/>
  <c r="CB262" i="3"/>
  <c r="CH262" i="3"/>
  <c r="CT262" i="3"/>
  <c r="H262" i="3"/>
  <c r="I262" i="3" s="1"/>
  <c r="Z262" i="3"/>
  <c r="AL262" i="3"/>
  <c r="AX262" i="3"/>
  <c r="BJ262" i="3"/>
  <c r="BV262" i="3"/>
  <c r="CN262" i="3"/>
  <c r="H342" i="3"/>
  <c r="I342" i="3" s="1"/>
  <c r="T342" i="3"/>
  <c r="AF342" i="3"/>
  <c r="AR342" i="3"/>
  <c r="BD342" i="3"/>
  <c r="BP342" i="3"/>
  <c r="CB342" i="3"/>
  <c r="CN342" i="3"/>
  <c r="N342" i="3"/>
  <c r="Z342" i="3"/>
  <c r="AL342" i="3"/>
  <c r="AX342" i="3"/>
  <c r="BJ342" i="3"/>
  <c r="BV342" i="3"/>
  <c r="CH342" i="3"/>
  <c r="CT342" i="3"/>
  <c r="W342" i="3"/>
  <c r="AU342" i="3"/>
  <c r="BS342" i="3"/>
  <c r="CQ342" i="3"/>
  <c r="Q342" i="3"/>
  <c r="AO342" i="3"/>
  <c r="BM342" i="3"/>
  <c r="CK342" i="3"/>
  <c r="K342" i="3"/>
  <c r="AI342" i="3"/>
  <c r="BG342" i="3"/>
  <c r="CE342" i="3"/>
  <c r="AC342" i="3"/>
  <c r="BA342" i="3"/>
  <c r="BY342" i="3"/>
  <c r="N197" i="3"/>
  <c r="Z197" i="3"/>
  <c r="AL197" i="3"/>
  <c r="AX197" i="3"/>
  <c r="BJ197" i="3"/>
  <c r="BV197" i="3"/>
  <c r="CH197" i="3"/>
  <c r="CT197" i="3"/>
  <c r="H197" i="3"/>
  <c r="I197" i="3" s="1"/>
  <c r="T197" i="3"/>
  <c r="AF197" i="3"/>
  <c r="AR197" i="3"/>
  <c r="BD197" i="3"/>
  <c r="BP197" i="3"/>
  <c r="CB197" i="3"/>
  <c r="CN197" i="3"/>
  <c r="W197" i="3"/>
  <c r="AU197" i="3"/>
  <c r="BS197" i="3"/>
  <c r="CQ197" i="3"/>
  <c r="Q197" i="3"/>
  <c r="AO197" i="3"/>
  <c r="BM197" i="3"/>
  <c r="CK197" i="3"/>
  <c r="K197" i="3"/>
  <c r="AI197" i="3"/>
  <c r="BG197" i="3"/>
  <c r="CE197" i="3"/>
  <c r="AC197" i="3"/>
  <c r="BA197" i="3"/>
  <c r="BY197" i="3"/>
  <c r="Q279" i="3"/>
  <c r="AC279" i="3"/>
  <c r="AO279" i="3"/>
  <c r="BA279" i="3"/>
  <c r="BG279" i="3"/>
  <c r="BS279" i="3"/>
  <c r="CE279" i="3"/>
  <c r="CQ279" i="3"/>
  <c r="K279" i="3"/>
  <c r="W279" i="3"/>
  <c r="AI279" i="3"/>
  <c r="AU279" i="3"/>
  <c r="BM279" i="3"/>
  <c r="BY279" i="3"/>
  <c r="CK279" i="3"/>
  <c r="N279" i="3"/>
  <c r="AL279" i="3"/>
  <c r="BJ279" i="3"/>
  <c r="CH279" i="3"/>
  <c r="H279" i="3"/>
  <c r="I279" i="3" s="1"/>
  <c r="AF279" i="3"/>
  <c r="BD279" i="3"/>
  <c r="CB279" i="3"/>
  <c r="Z279" i="3"/>
  <c r="AX279" i="3"/>
  <c r="BV279" i="3"/>
  <c r="CT279" i="3"/>
  <c r="T279" i="3"/>
  <c r="AR279" i="3"/>
  <c r="BP279" i="3"/>
  <c r="CN279" i="3"/>
  <c r="K180" i="3"/>
  <c r="W180" i="3"/>
  <c r="AI180" i="3"/>
  <c r="AU180" i="3"/>
  <c r="BG180" i="3"/>
  <c r="BS180" i="3"/>
  <c r="CE180" i="3"/>
  <c r="CQ180" i="3"/>
  <c r="Q180" i="3"/>
  <c r="AC180" i="3"/>
  <c r="AO180" i="3"/>
  <c r="BA180" i="3"/>
  <c r="BM180" i="3"/>
  <c r="BY180" i="3"/>
  <c r="CK180" i="3"/>
  <c r="N180" i="3"/>
  <c r="AL180" i="3"/>
  <c r="BJ180" i="3"/>
  <c r="CH180" i="3"/>
  <c r="H180" i="3"/>
  <c r="I180" i="3" s="1"/>
  <c r="AF180" i="3"/>
  <c r="BD180" i="3"/>
  <c r="CB180" i="3"/>
  <c r="Z180" i="3"/>
  <c r="AX180" i="3"/>
  <c r="BV180" i="3"/>
  <c r="CT180" i="3"/>
  <c r="CN180" i="3"/>
  <c r="T180" i="3"/>
  <c r="AR180" i="3"/>
  <c r="BP180" i="3"/>
  <c r="H392" i="3"/>
  <c r="I392" i="3" s="1"/>
  <c r="T392" i="3"/>
  <c r="AF392" i="3"/>
  <c r="AR392" i="3"/>
  <c r="AX392" i="3"/>
  <c r="BJ392" i="3"/>
  <c r="BV392" i="3"/>
  <c r="CH392" i="3"/>
  <c r="CT392" i="3"/>
  <c r="N392" i="3"/>
  <c r="Z392" i="3"/>
  <c r="AL392" i="3"/>
  <c r="BD392" i="3"/>
  <c r="BP392" i="3"/>
  <c r="CB392" i="3"/>
  <c r="CN392" i="3"/>
  <c r="K392" i="3"/>
  <c r="W392" i="3"/>
  <c r="AI392" i="3"/>
  <c r="AU392" i="3"/>
  <c r="BG392" i="3"/>
  <c r="BS392" i="3"/>
  <c r="CE392" i="3"/>
  <c r="CQ392" i="3"/>
  <c r="Q392" i="3"/>
  <c r="AC392" i="3"/>
  <c r="AO392" i="3"/>
  <c r="BA392" i="3"/>
  <c r="BM392" i="3"/>
  <c r="BY392" i="3"/>
  <c r="CK392" i="3"/>
  <c r="N320" i="3"/>
  <c r="Z320" i="3"/>
  <c r="AL320" i="3"/>
  <c r="AX320" i="3"/>
  <c r="BJ320" i="3"/>
  <c r="BV320" i="3"/>
  <c r="CH320" i="3"/>
  <c r="CT320" i="3"/>
  <c r="H320" i="3"/>
  <c r="I320" i="3" s="1"/>
  <c r="T320" i="3"/>
  <c r="AF320" i="3"/>
  <c r="AR320" i="3"/>
  <c r="BD320" i="3"/>
  <c r="BP320" i="3"/>
  <c r="CB320" i="3"/>
  <c r="CN320" i="3"/>
  <c r="K320" i="3"/>
  <c r="Q320" i="3"/>
  <c r="W320" i="3"/>
  <c r="AC320" i="3"/>
  <c r="AI320" i="3"/>
  <c r="AO320" i="3"/>
  <c r="AU320" i="3"/>
  <c r="BA320" i="3"/>
  <c r="BG320" i="3"/>
  <c r="BM320" i="3"/>
  <c r="BS320" i="3"/>
  <c r="BY320" i="3"/>
  <c r="CE320" i="3"/>
  <c r="CK320" i="3"/>
  <c r="CQ320" i="3"/>
  <c r="N106" i="3"/>
  <c r="Z106" i="3"/>
  <c r="AL106" i="3"/>
  <c r="AR106" i="3"/>
  <c r="BD106" i="3"/>
  <c r="BP106" i="3"/>
  <c r="CB106" i="3"/>
  <c r="CN106" i="3"/>
  <c r="H106" i="3"/>
  <c r="I106" i="3" s="1"/>
  <c r="T106" i="3"/>
  <c r="AF106" i="3"/>
  <c r="AX106" i="3"/>
  <c r="BJ106" i="3"/>
  <c r="BV106" i="3"/>
  <c r="CH106" i="3"/>
  <c r="CT106" i="3"/>
  <c r="Q106" i="3"/>
  <c r="AO106" i="3"/>
  <c r="BM106" i="3"/>
  <c r="CK106" i="3"/>
  <c r="K106" i="3"/>
  <c r="AI106" i="3"/>
  <c r="BG106" i="3"/>
  <c r="CE106" i="3"/>
  <c r="AC106" i="3"/>
  <c r="BA106" i="3"/>
  <c r="BY106" i="3"/>
  <c r="W106" i="3"/>
  <c r="AU106" i="3"/>
  <c r="BS106" i="3"/>
  <c r="CQ106" i="3"/>
  <c r="K220" i="3"/>
  <c r="Q220" i="3"/>
  <c r="W220" i="3"/>
  <c r="AC220" i="3"/>
  <c r="AI220" i="3"/>
  <c r="AO220" i="3"/>
  <c r="AU220" i="3"/>
  <c r="BA220" i="3"/>
  <c r="BG220" i="3"/>
  <c r="BM220" i="3"/>
  <c r="BS220" i="3"/>
  <c r="BY220" i="3"/>
  <c r="CE220" i="3"/>
  <c r="CK220" i="3"/>
  <c r="CQ220" i="3"/>
  <c r="N220" i="3"/>
  <c r="Z220" i="3"/>
  <c r="AF220" i="3"/>
  <c r="AR220" i="3"/>
  <c r="BD220" i="3"/>
  <c r="BP220" i="3"/>
  <c r="CB220" i="3"/>
  <c r="CN220" i="3"/>
  <c r="H220" i="3"/>
  <c r="I220" i="3" s="1"/>
  <c r="T220" i="3"/>
  <c r="AL220" i="3"/>
  <c r="AX220" i="3"/>
  <c r="BJ220" i="3"/>
  <c r="BV220" i="3"/>
  <c r="CH220" i="3"/>
  <c r="CT220" i="3"/>
  <c r="H270" i="3"/>
  <c r="I270" i="3" s="1"/>
  <c r="T270" i="3"/>
  <c r="AF270" i="3"/>
  <c r="AR270" i="3"/>
  <c r="BD270" i="3"/>
  <c r="BJ270" i="3"/>
  <c r="BV270" i="3"/>
  <c r="CH270" i="3"/>
  <c r="CT270" i="3"/>
  <c r="N270" i="3"/>
  <c r="Z270" i="3"/>
  <c r="AL270" i="3"/>
  <c r="AX270" i="3"/>
  <c r="BP270" i="3"/>
  <c r="CB270" i="3"/>
  <c r="CN270" i="3"/>
  <c r="W270" i="3"/>
  <c r="AU270" i="3"/>
  <c r="BS270" i="3"/>
  <c r="CQ270" i="3"/>
  <c r="Q270" i="3"/>
  <c r="AO270" i="3"/>
  <c r="BM270" i="3"/>
  <c r="CK270" i="3"/>
  <c r="K270" i="3"/>
  <c r="AI270" i="3"/>
  <c r="BG270" i="3"/>
  <c r="CE270" i="3"/>
  <c r="AC270" i="3"/>
  <c r="BA270" i="3"/>
  <c r="BY270" i="3"/>
  <c r="N228" i="3"/>
  <c r="Z228" i="3"/>
  <c r="AL228" i="3"/>
  <c r="AX228" i="3"/>
  <c r="BD228" i="3"/>
  <c r="BP228" i="3"/>
  <c r="CB228" i="3"/>
  <c r="CN228" i="3"/>
  <c r="H228" i="3"/>
  <c r="I228" i="3" s="1"/>
  <c r="T228" i="3"/>
  <c r="AF228" i="3"/>
  <c r="AR228" i="3"/>
  <c r="BJ228" i="3"/>
  <c r="BV228" i="3"/>
  <c r="CH228" i="3"/>
  <c r="CT228" i="3"/>
  <c r="Q228" i="3"/>
  <c r="AO228" i="3"/>
  <c r="BM228" i="3"/>
  <c r="CK228" i="3"/>
  <c r="K228" i="3"/>
  <c r="AI228" i="3"/>
  <c r="BG228" i="3"/>
  <c r="CE228" i="3"/>
  <c r="AC228" i="3"/>
  <c r="BA228" i="3"/>
  <c r="BY228" i="3"/>
  <c r="CQ228" i="3"/>
  <c r="W228" i="3"/>
  <c r="AU228" i="3"/>
  <c r="BS228" i="3"/>
  <c r="H89" i="3"/>
  <c r="I89" i="3" s="1"/>
  <c r="T89" i="3"/>
  <c r="AF89" i="3"/>
  <c r="AR89" i="3"/>
  <c r="BD89" i="3"/>
  <c r="BJ89" i="3"/>
  <c r="BP89" i="3"/>
  <c r="CB89" i="3"/>
  <c r="CT89" i="3"/>
  <c r="N89" i="3"/>
  <c r="Z89" i="3"/>
  <c r="AL89" i="3"/>
  <c r="AX89" i="3"/>
  <c r="BV89" i="3"/>
  <c r="CH89" i="3"/>
  <c r="CN89" i="3"/>
  <c r="Q89" i="3"/>
  <c r="AO89" i="3"/>
  <c r="BM89" i="3"/>
  <c r="CK89" i="3"/>
  <c r="K89" i="3"/>
  <c r="AI89" i="3"/>
  <c r="BG89" i="3"/>
  <c r="CE89" i="3"/>
  <c r="AC89" i="3"/>
  <c r="BA89" i="3"/>
  <c r="BY89" i="3"/>
  <c r="W89" i="3"/>
  <c r="AU89" i="3"/>
  <c r="BS89" i="3"/>
  <c r="CQ89" i="3"/>
  <c r="K138" i="3"/>
  <c r="W138" i="3"/>
  <c r="AI138" i="3"/>
  <c r="AU138" i="3"/>
  <c r="BG138" i="3"/>
  <c r="BS138" i="3"/>
  <c r="CE138" i="3"/>
  <c r="CQ138" i="3"/>
  <c r="Q138" i="3"/>
  <c r="AC138" i="3"/>
  <c r="AO138" i="3"/>
  <c r="BA138" i="3"/>
  <c r="BM138" i="3"/>
  <c r="BY138" i="3"/>
  <c r="CK138" i="3"/>
  <c r="H138" i="3"/>
  <c r="I138" i="3" s="1"/>
  <c r="N138" i="3"/>
  <c r="T138" i="3"/>
  <c r="Z138" i="3"/>
  <c r="AF138" i="3"/>
  <c r="AL138" i="3"/>
  <c r="AR138" i="3"/>
  <c r="AX138" i="3"/>
  <c r="BD138" i="3"/>
  <c r="BJ138" i="3"/>
  <c r="BP138" i="3"/>
  <c r="BV138" i="3"/>
  <c r="CB138" i="3"/>
  <c r="CH138" i="3"/>
  <c r="CN138" i="3"/>
  <c r="CT138" i="3"/>
  <c r="H318" i="3"/>
  <c r="I318" i="3" s="1"/>
  <c r="T318" i="3"/>
  <c r="AF318" i="3"/>
  <c r="AR318" i="3"/>
  <c r="AX318" i="3"/>
  <c r="N318" i="3"/>
  <c r="Z318" i="3"/>
  <c r="AL318" i="3"/>
  <c r="BD318" i="3"/>
  <c r="AC318" i="3"/>
  <c r="BA318" i="3"/>
  <c r="W318" i="3"/>
  <c r="AU318" i="3"/>
  <c r="BJ318" i="3"/>
  <c r="BP318" i="3"/>
  <c r="BV318" i="3"/>
  <c r="CB318" i="3"/>
  <c r="CH318" i="3"/>
  <c r="CN318" i="3"/>
  <c r="CT318" i="3"/>
  <c r="Q318" i="3"/>
  <c r="AO318" i="3"/>
  <c r="K318" i="3"/>
  <c r="AI318" i="3"/>
  <c r="BG318" i="3"/>
  <c r="BM318" i="3"/>
  <c r="BS318" i="3"/>
  <c r="BY318" i="3"/>
  <c r="CE318" i="3"/>
  <c r="CK318" i="3"/>
  <c r="CQ318" i="3"/>
  <c r="Q41" i="3"/>
  <c r="AC41" i="3"/>
  <c r="AO41" i="3"/>
  <c r="BA41" i="3"/>
  <c r="BM41" i="3"/>
  <c r="BY41" i="3"/>
  <c r="CK41" i="3"/>
  <c r="K41" i="3"/>
  <c r="W41" i="3"/>
  <c r="AI41" i="3"/>
  <c r="AU41" i="3"/>
  <c r="BG41" i="3"/>
  <c r="BS41" i="3"/>
  <c r="CE41" i="3"/>
  <c r="CQ41" i="3"/>
  <c r="N41" i="3"/>
  <c r="Z41" i="3"/>
  <c r="AL41" i="3"/>
  <c r="AX41" i="3"/>
  <c r="BJ41" i="3"/>
  <c r="BV41" i="3"/>
  <c r="CN41" i="3"/>
  <c r="H41" i="3"/>
  <c r="I41" i="3" s="1"/>
  <c r="T41" i="3"/>
  <c r="AF41" i="3"/>
  <c r="AR41" i="3"/>
  <c r="BD41" i="3"/>
  <c r="BP41" i="3"/>
  <c r="CB41" i="3"/>
  <c r="CH41" i="3"/>
  <c r="CT41" i="3"/>
  <c r="K381" i="3"/>
  <c r="Q381" i="3"/>
  <c r="W381" i="3"/>
  <c r="AC381" i="3"/>
  <c r="AI381" i="3"/>
  <c r="AO381" i="3"/>
  <c r="AU381" i="3"/>
  <c r="BA381" i="3"/>
  <c r="BG381" i="3"/>
  <c r="BM381" i="3"/>
  <c r="BS381" i="3"/>
  <c r="BY381" i="3"/>
  <c r="CE381" i="3"/>
  <c r="CK381" i="3"/>
  <c r="CQ381" i="3"/>
  <c r="N381" i="3"/>
  <c r="Z381" i="3"/>
  <c r="AL381" i="3"/>
  <c r="AX381" i="3"/>
  <c r="BJ381" i="3"/>
  <c r="BV381" i="3"/>
  <c r="CH381" i="3"/>
  <c r="CT381" i="3"/>
  <c r="H381" i="3"/>
  <c r="I381" i="3" s="1"/>
  <c r="T381" i="3"/>
  <c r="AF381" i="3"/>
  <c r="AR381" i="3"/>
  <c r="BD381" i="3"/>
  <c r="BP381" i="3"/>
  <c r="CB381" i="3"/>
  <c r="CN381" i="3"/>
  <c r="N412" i="3"/>
  <c r="Z412" i="3"/>
  <c r="AL412" i="3"/>
  <c r="AX412" i="3"/>
  <c r="BJ412" i="3"/>
  <c r="BV412" i="3"/>
  <c r="CH412" i="3"/>
  <c r="CT412" i="3"/>
  <c r="H412" i="3"/>
  <c r="I412" i="3" s="1"/>
  <c r="T412" i="3"/>
  <c r="AF412" i="3"/>
  <c r="AR412" i="3"/>
  <c r="BD412" i="3"/>
  <c r="BP412" i="3"/>
  <c r="CB412" i="3"/>
  <c r="CN412" i="3"/>
  <c r="K412" i="3"/>
  <c r="W412" i="3"/>
  <c r="AO412" i="3"/>
  <c r="BA412" i="3"/>
  <c r="BM412" i="3"/>
  <c r="BY412" i="3"/>
  <c r="CQ412" i="3"/>
  <c r="Q412" i="3"/>
  <c r="AC412" i="3"/>
  <c r="AI412" i="3"/>
  <c r="AU412" i="3"/>
  <c r="BG412" i="3"/>
  <c r="BS412" i="3"/>
  <c r="CE412" i="3"/>
  <c r="CK412" i="3"/>
  <c r="Q227" i="3"/>
  <c r="AC227" i="3"/>
  <c r="AO227" i="3"/>
  <c r="BA227" i="3"/>
  <c r="BM227" i="3"/>
  <c r="BY227" i="3"/>
  <c r="CE227" i="3"/>
  <c r="CQ227" i="3"/>
  <c r="K227" i="3"/>
  <c r="W227" i="3"/>
  <c r="AI227" i="3"/>
  <c r="AU227" i="3"/>
  <c r="BG227" i="3"/>
  <c r="BS227" i="3"/>
  <c r="CK227" i="3"/>
  <c r="N227" i="3"/>
  <c r="AL227" i="3"/>
  <c r="BJ227" i="3"/>
  <c r="CH227" i="3"/>
  <c r="H227" i="3"/>
  <c r="I227" i="3" s="1"/>
  <c r="AF227" i="3"/>
  <c r="BD227" i="3"/>
  <c r="CB227" i="3"/>
  <c r="Z227" i="3"/>
  <c r="AX227" i="3"/>
  <c r="BV227" i="3"/>
  <c r="CT227" i="3"/>
  <c r="CN227" i="3"/>
  <c r="T227" i="3"/>
  <c r="AR227" i="3"/>
  <c r="BP227" i="3"/>
  <c r="N98" i="3"/>
  <c r="T98" i="3"/>
  <c r="AF98" i="3"/>
  <c r="AR98" i="3"/>
  <c r="BD98" i="3"/>
  <c r="BJ98" i="3"/>
  <c r="BV98" i="3"/>
  <c r="CH98" i="3"/>
  <c r="CT98" i="3"/>
  <c r="H98" i="3"/>
  <c r="I98" i="3" s="1"/>
  <c r="Z98" i="3"/>
  <c r="AL98" i="3"/>
  <c r="AX98" i="3"/>
  <c r="BP98" i="3"/>
  <c r="CB98" i="3"/>
  <c r="CN98" i="3"/>
  <c r="K98" i="3"/>
  <c r="Q98" i="3"/>
  <c r="W98" i="3"/>
  <c r="AC98" i="3"/>
  <c r="AI98" i="3"/>
  <c r="AO98" i="3"/>
  <c r="AU98" i="3"/>
  <c r="BA98" i="3"/>
  <c r="BG98" i="3"/>
  <c r="BM98" i="3"/>
  <c r="BS98" i="3"/>
  <c r="BY98" i="3"/>
  <c r="CE98" i="3"/>
  <c r="CK98" i="3"/>
  <c r="CQ98" i="3"/>
  <c r="K409" i="3"/>
  <c r="W409" i="3"/>
  <c r="AI409" i="3"/>
  <c r="AU409" i="3"/>
  <c r="BG409" i="3"/>
  <c r="BS409" i="3"/>
  <c r="CE409" i="3"/>
  <c r="CQ409" i="3"/>
  <c r="Q409" i="3"/>
  <c r="AC409" i="3"/>
  <c r="AO409" i="3"/>
  <c r="BA409" i="3"/>
  <c r="BM409" i="3"/>
  <c r="BY409" i="3"/>
  <c r="CK409" i="3"/>
  <c r="H409" i="3"/>
  <c r="I409" i="3" s="1"/>
  <c r="T409" i="3"/>
  <c r="AF409" i="3"/>
  <c r="AR409" i="3"/>
  <c r="BD409" i="3"/>
  <c r="BV409" i="3"/>
  <c r="CH409" i="3"/>
  <c r="CT409" i="3"/>
  <c r="N409" i="3"/>
  <c r="Z409" i="3"/>
  <c r="AL409" i="3"/>
  <c r="AX409" i="3"/>
  <c r="BJ409" i="3"/>
  <c r="BP409" i="3"/>
  <c r="CB409" i="3"/>
  <c r="CN409" i="3"/>
  <c r="H380" i="3"/>
  <c r="I380" i="3" s="1"/>
  <c r="N380" i="3"/>
  <c r="T380" i="3"/>
  <c r="Z380" i="3"/>
  <c r="AF380" i="3"/>
  <c r="AL380" i="3"/>
  <c r="AR380" i="3"/>
  <c r="AX380" i="3"/>
  <c r="BD380" i="3"/>
  <c r="BJ380" i="3"/>
  <c r="BP380" i="3"/>
  <c r="BV380" i="3"/>
  <c r="CB380" i="3"/>
  <c r="CH380" i="3"/>
  <c r="CN380" i="3"/>
  <c r="CT380" i="3"/>
  <c r="K380" i="3"/>
  <c r="W380" i="3"/>
  <c r="AI380" i="3"/>
  <c r="AU380" i="3"/>
  <c r="BG380" i="3"/>
  <c r="BS380" i="3"/>
  <c r="CE380" i="3"/>
  <c r="CQ380" i="3"/>
  <c r="Q380" i="3"/>
  <c r="AC380" i="3"/>
  <c r="AO380" i="3"/>
  <c r="BA380" i="3"/>
  <c r="BM380" i="3"/>
  <c r="BY380" i="3"/>
  <c r="CK380" i="3"/>
  <c r="K160" i="3"/>
  <c r="W160" i="3"/>
  <c r="AI160" i="3"/>
  <c r="AU160" i="3"/>
  <c r="BG160" i="3"/>
  <c r="BS160" i="3"/>
  <c r="CE160" i="3"/>
  <c r="CQ160" i="3"/>
  <c r="Q160" i="3"/>
  <c r="AC160" i="3"/>
  <c r="AO160" i="3"/>
  <c r="BA160" i="3"/>
  <c r="BM160" i="3"/>
  <c r="BY160" i="3"/>
  <c r="CK160" i="3"/>
  <c r="H160" i="3"/>
  <c r="I160" i="3" s="1"/>
  <c r="N160" i="3"/>
  <c r="T160" i="3"/>
  <c r="Z160" i="3"/>
  <c r="AF160" i="3"/>
  <c r="AL160" i="3"/>
  <c r="AR160" i="3"/>
  <c r="AX160" i="3"/>
  <c r="BD160" i="3"/>
  <c r="BJ160" i="3"/>
  <c r="BP160" i="3"/>
  <c r="BV160" i="3"/>
  <c r="CB160" i="3"/>
  <c r="CH160" i="3"/>
  <c r="CN160" i="3"/>
  <c r="CT160" i="3"/>
  <c r="N79" i="3"/>
  <c r="AF79" i="3"/>
  <c r="AR79" i="3"/>
  <c r="BD79" i="3"/>
  <c r="BP79" i="3"/>
  <c r="CB79" i="3"/>
  <c r="CN79" i="3"/>
  <c r="H79" i="3"/>
  <c r="I79" i="3" s="1"/>
  <c r="T79" i="3"/>
  <c r="Z79" i="3"/>
  <c r="AL79" i="3"/>
  <c r="AX79" i="3"/>
  <c r="BJ79" i="3"/>
  <c r="BV79" i="3"/>
  <c r="CH79" i="3"/>
  <c r="CT79" i="3"/>
  <c r="K79" i="3"/>
  <c r="Q79" i="3"/>
  <c r="W79" i="3"/>
  <c r="AC79" i="3"/>
  <c r="AI79" i="3"/>
  <c r="AO79" i="3"/>
  <c r="AU79" i="3"/>
  <c r="BA79" i="3"/>
  <c r="BG79" i="3"/>
  <c r="BM79" i="3"/>
  <c r="BS79" i="3"/>
  <c r="BY79" i="3"/>
  <c r="CE79" i="3"/>
  <c r="CK79" i="3"/>
  <c r="CQ79" i="3"/>
  <c r="N173" i="3"/>
  <c r="AF173" i="3"/>
  <c r="AR173" i="3"/>
  <c r="BD173" i="3"/>
  <c r="BJ173" i="3"/>
  <c r="CB173" i="3"/>
  <c r="CN173" i="3"/>
  <c r="H173" i="3"/>
  <c r="I173" i="3" s="1"/>
  <c r="T173" i="3"/>
  <c r="Z173" i="3"/>
  <c r="AL173" i="3"/>
  <c r="AX173" i="3"/>
  <c r="BP173" i="3"/>
  <c r="BV173" i="3"/>
  <c r="CH173" i="3"/>
  <c r="CT173" i="3"/>
  <c r="K173" i="3"/>
  <c r="Q173" i="3"/>
  <c r="W173" i="3"/>
  <c r="AC173" i="3"/>
  <c r="AI173" i="3"/>
  <c r="AO173" i="3"/>
  <c r="AU173" i="3"/>
  <c r="BA173" i="3"/>
  <c r="BG173" i="3"/>
  <c r="BM173" i="3"/>
  <c r="BS173" i="3"/>
  <c r="BY173" i="3"/>
  <c r="CE173" i="3"/>
  <c r="CK173" i="3"/>
  <c r="CQ173" i="3"/>
  <c r="K14" i="3"/>
  <c r="W14" i="3"/>
  <c r="AI14" i="3"/>
  <c r="AU14" i="3"/>
  <c r="BG14" i="3"/>
  <c r="BS14" i="3"/>
  <c r="CE14" i="3"/>
  <c r="CQ14" i="3"/>
  <c r="Q14" i="3"/>
  <c r="AC14" i="3"/>
  <c r="AO14" i="3"/>
  <c r="BA14" i="3"/>
  <c r="BM14" i="3"/>
  <c r="BY14" i="3"/>
  <c r="CK14" i="3"/>
  <c r="H14" i="3"/>
  <c r="I14" i="3" s="1"/>
  <c r="N14" i="3"/>
  <c r="T14" i="3"/>
  <c r="Z14" i="3"/>
  <c r="AF14" i="3"/>
  <c r="AL14" i="3"/>
  <c r="AR14" i="3"/>
  <c r="AX14" i="3"/>
  <c r="BD14" i="3"/>
  <c r="BJ14" i="3"/>
  <c r="BP14" i="3"/>
  <c r="BV14" i="3"/>
  <c r="CB14" i="3"/>
  <c r="CH14" i="3"/>
  <c r="CN14" i="3"/>
  <c r="CT14" i="3"/>
  <c r="H67" i="3"/>
  <c r="I67" i="3" s="1"/>
  <c r="T67" i="3"/>
  <c r="AF67" i="3"/>
  <c r="AR67" i="3"/>
  <c r="BD67" i="3"/>
  <c r="BV67" i="3"/>
  <c r="CH67" i="3"/>
  <c r="CT67" i="3"/>
  <c r="N67" i="3"/>
  <c r="Z67" i="3"/>
  <c r="AL67" i="3"/>
  <c r="AX67" i="3"/>
  <c r="BJ67" i="3"/>
  <c r="BP67" i="3"/>
  <c r="CB67" i="3"/>
  <c r="CN67" i="3"/>
  <c r="W67" i="3"/>
  <c r="AU67" i="3"/>
  <c r="BS67" i="3"/>
  <c r="CQ67" i="3"/>
  <c r="Q67" i="3"/>
  <c r="AO67" i="3"/>
  <c r="BM67" i="3"/>
  <c r="CK67" i="3"/>
  <c r="K67" i="3"/>
  <c r="AI67" i="3"/>
  <c r="BG67" i="3"/>
  <c r="CE67" i="3"/>
  <c r="AC67" i="3"/>
  <c r="BA67" i="3"/>
  <c r="BY67" i="3"/>
  <c r="H179" i="3"/>
  <c r="I179" i="3" s="1"/>
  <c r="N179" i="3"/>
  <c r="T179" i="3"/>
  <c r="AF179" i="3"/>
  <c r="AR179" i="3"/>
  <c r="BD179" i="3"/>
  <c r="BP179" i="3"/>
  <c r="CB179" i="3"/>
  <c r="CN179" i="3"/>
  <c r="Z179" i="3"/>
  <c r="AL179" i="3"/>
  <c r="AX179" i="3"/>
  <c r="BJ179" i="3"/>
  <c r="BV179" i="3"/>
  <c r="CH179" i="3"/>
  <c r="CT179" i="3"/>
  <c r="K179" i="3"/>
  <c r="AI179" i="3"/>
  <c r="BG179" i="3"/>
  <c r="CE179" i="3"/>
  <c r="AC179" i="3"/>
  <c r="BA179" i="3"/>
  <c r="BY179" i="3"/>
  <c r="W179" i="3"/>
  <c r="AU179" i="3"/>
  <c r="BS179" i="3"/>
  <c r="CQ179" i="3"/>
  <c r="CK179" i="3"/>
  <c r="Q179" i="3"/>
  <c r="AO179" i="3"/>
  <c r="BM179" i="3"/>
  <c r="K335" i="3"/>
  <c r="W335" i="3"/>
  <c r="AI335" i="3"/>
  <c r="AU335" i="3"/>
  <c r="BG335" i="3"/>
  <c r="BS335" i="3"/>
  <c r="CE335" i="3"/>
  <c r="CQ335" i="3"/>
  <c r="Q335" i="3"/>
  <c r="AC335" i="3"/>
  <c r="AO335" i="3"/>
  <c r="BA335" i="3"/>
  <c r="BM335" i="3"/>
  <c r="BY335" i="3"/>
  <c r="CK335" i="3"/>
  <c r="H335" i="3"/>
  <c r="I335" i="3" s="1"/>
  <c r="N335" i="3"/>
  <c r="T335" i="3"/>
  <c r="Z335" i="3"/>
  <c r="AF335" i="3"/>
  <c r="AL335" i="3"/>
  <c r="AR335" i="3"/>
  <c r="AX335" i="3"/>
  <c r="BD335" i="3"/>
  <c r="BJ335" i="3"/>
  <c r="BP335" i="3"/>
  <c r="BV335" i="3"/>
  <c r="CB335" i="3"/>
  <c r="CH335" i="3"/>
  <c r="CN335" i="3"/>
  <c r="CT335" i="3"/>
  <c r="Q337" i="3"/>
  <c r="AC337" i="3"/>
  <c r="AO337" i="3"/>
  <c r="BA337" i="3"/>
  <c r="BM337" i="3"/>
  <c r="BY337" i="3"/>
  <c r="CK337" i="3"/>
  <c r="K337" i="3"/>
  <c r="W337" i="3"/>
  <c r="AI337" i="3"/>
  <c r="AU337" i="3"/>
  <c r="BG337" i="3"/>
  <c r="BS337" i="3"/>
  <c r="CE337" i="3"/>
  <c r="CQ337" i="3"/>
  <c r="N337" i="3"/>
  <c r="AL337" i="3"/>
  <c r="BJ337" i="3"/>
  <c r="CH337" i="3"/>
  <c r="H337" i="3"/>
  <c r="I337" i="3" s="1"/>
  <c r="AF337" i="3"/>
  <c r="BD337" i="3"/>
  <c r="CB337" i="3"/>
  <c r="Z337" i="3"/>
  <c r="AX337" i="3"/>
  <c r="BV337" i="3"/>
  <c r="CT337" i="3"/>
  <c r="T337" i="3"/>
  <c r="AR337" i="3"/>
  <c r="BP337" i="3"/>
  <c r="CN337" i="3"/>
  <c r="K214" i="3"/>
  <c r="Q214" i="3"/>
  <c r="W214" i="3"/>
  <c r="AC214" i="3"/>
  <c r="AI214" i="3"/>
  <c r="AO214" i="3"/>
  <c r="AU214" i="3"/>
  <c r="BA214" i="3"/>
  <c r="BG214" i="3"/>
  <c r="BM214" i="3"/>
  <c r="BS214" i="3"/>
  <c r="BY214" i="3"/>
  <c r="CE214" i="3"/>
  <c r="CK214" i="3"/>
  <c r="CQ214" i="3"/>
  <c r="H214" i="3"/>
  <c r="I214" i="3" s="1"/>
  <c r="N214" i="3"/>
  <c r="Z214" i="3"/>
  <c r="AL214" i="3"/>
  <c r="AX214" i="3"/>
  <c r="BJ214" i="3"/>
  <c r="BV214" i="3"/>
  <c r="CB214" i="3"/>
  <c r="CN214" i="3"/>
  <c r="T214" i="3"/>
  <c r="AF214" i="3"/>
  <c r="AR214" i="3"/>
  <c r="BD214" i="3"/>
  <c r="BP214" i="3"/>
  <c r="CH214" i="3"/>
  <c r="CT214" i="3"/>
  <c r="Q355" i="3"/>
  <c r="AC355" i="3"/>
  <c r="AO355" i="3"/>
  <c r="BA355" i="3"/>
  <c r="BM355" i="3"/>
  <c r="BY355" i="3"/>
  <c r="CK355" i="3"/>
  <c r="K355" i="3"/>
  <c r="W355" i="3"/>
  <c r="AI355" i="3"/>
  <c r="AU355" i="3"/>
  <c r="BG355" i="3"/>
  <c r="BS355" i="3"/>
  <c r="CE355" i="3"/>
  <c r="CQ355" i="3"/>
  <c r="N355" i="3"/>
  <c r="AL355" i="3"/>
  <c r="BJ355" i="3"/>
  <c r="CH355" i="3"/>
  <c r="H355" i="3"/>
  <c r="I355" i="3" s="1"/>
  <c r="AF355" i="3"/>
  <c r="BD355" i="3"/>
  <c r="CB355" i="3"/>
  <c r="Z355" i="3"/>
  <c r="AX355" i="3"/>
  <c r="BV355" i="3"/>
  <c r="CT355" i="3"/>
  <c r="AR355" i="3"/>
  <c r="CN355" i="3"/>
  <c r="T355" i="3"/>
  <c r="BP355" i="3"/>
  <c r="N120" i="3"/>
  <c r="Z120" i="3"/>
  <c r="AF120" i="3"/>
  <c r="AR120" i="3"/>
  <c r="BD120" i="3"/>
  <c r="BJ120" i="3"/>
  <c r="BV120" i="3"/>
  <c r="CH120" i="3"/>
  <c r="CT120" i="3"/>
  <c r="H120" i="3"/>
  <c r="I120" i="3" s="1"/>
  <c r="T120" i="3"/>
  <c r="AL120" i="3"/>
  <c r="AX120" i="3"/>
  <c r="BP120" i="3"/>
  <c r="CB120" i="3"/>
  <c r="CN120" i="3"/>
  <c r="AC120" i="3"/>
  <c r="BA120" i="3"/>
  <c r="BY120" i="3"/>
  <c r="W120" i="3"/>
  <c r="AU120" i="3"/>
  <c r="BS120" i="3"/>
  <c r="CQ120" i="3"/>
  <c r="Q120" i="3"/>
  <c r="AO120" i="3"/>
  <c r="BM120" i="3"/>
  <c r="CK120" i="3"/>
  <c r="K120" i="3"/>
  <c r="AI120" i="3"/>
  <c r="BG120" i="3"/>
  <c r="CE120" i="3"/>
  <c r="N100" i="3"/>
  <c r="Z100" i="3"/>
  <c r="AF100" i="3"/>
  <c r="AR100" i="3"/>
  <c r="BD100" i="3"/>
  <c r="BJ100" i="3"/>
  <c r="BV100" i="3"/>
  <c r="CH100" i="3"/>
  <c r="CN100" i="3"/>
  <c r="H100" i="3"/>
  <c r="I100" i="3" s="1"/>
  <c r="T100" i="3"/>
  <c r="AL100" i="3"/>
  <c r="AX100" i="3"/>
  <c r="BP100" i="3"/>
  <c r="CB100" i="3"/>
  <c r="CT100" i="3"/>
  <c r="K100" i="3"/>
  <c r="Q100" i="3"/>
  <c r="W100" i="3"/>
  <c r="AC100" i="3"/>
  <c r="AI100" i="3"/>
  <c r="AO100" i="3"/>
  <c r="AU100" i="3"/>
  <c r="BA100" i="3"/>
  <c r="BG100" i="3"/>
  <c r="BM100" i="3"/>
  <c r="BS100" i="3"/>
  <c r="BY100" i="3"/>
  <c r="CE100" i="3"/>
  <c r="CK100" i="3"/>
  <c r="CQ100" i="3"/>
  <c r="H213" i="3"/>
  <c r="I213" i="3" s="1"/>
  <c r="N213" i="3"/>
  <c r="T213" i="3"/>
  <c r="Z213" i="3"/>
  <c r="AF213" i="3"/>
  <c r="AL213" i="3"/>
  <c r="AR213" i="3"/>
  <c r="AX213" i="3"/>
  <c r="BD213" i="3"/>
  <c r="BJ213" i="3"/>
  <c r="BP213" i="3"/>
  <c r="BV213" i="3"/>
  <c r="CB213" i="3"/>
  <c r="CH213" i="3"/>
  <c r="CN213" i="3"/>
  <c r="CT213" i="3"/>
  <c r="K213" i="3"/>
  <c r="W213" i="3"/>
  <c r="AC213" i="3"/>
  <c r="AO213" i="3"/>
  <c r="BA213" i="3"/>
  <c r="BM213" i="3"/>
  <c r="BY213" i="3"/>
  <c r="CK213" i="3"/>
  <c r="Q213" i="3"/>
  <c r="AI213" i="3"/>
  <c r="AU213" i="3"/>
  <c r="BG213" i="3"/>
  <c r="BS213" i="3"/>
  <c r="CE213" i="3"/>
  <c r="CQ213" i="3"/>
  <c r="K52" i="3"/>
  <c r="Q52" i="3"/>
  <c r="W52" i="3"/>
  <c r="AC52" i="3"/>
  <c r="AI52" i="3"/>
  <c r="AO52" i="3"/>
  <c r="AU52" i="3"/>
  <c r="BA52" i="3"/>
  <c r="BG52" i="3"/>
  <c r="BM52" i="3"/>
  <c r="BS52" i="3"/>
  <c r="BY52" i="3"/>
  <c r="CE52" i="3"/>
  <c r="CK52" i="3"/>
  <c r="CQ52" i="3"/>
  <c r="H52" i="3"/>
  <c r="I52" i="3" s="1"/>
  <c r="N52" i="3"/>
  <c r="T52" i="3"/>
  <c r="Z52" i="3"/>
  <c r="AF52" i="3"/>
  <c r="AL52" i="3"/>
  <c r="AR52" i="3"/>
  <c r="AX52" i="3"/>
  <c r="BD52" i="3"/>
  <c r="BJ52" i="3"/>
  <c r="BP52" i="3"/>
  <c r="BV52" i="3"/>
  <c r="CB52" i="3"/>
  <c r="CH52" i="3"/>
  <c r="CN52" i="3"/>
  <c r="CT52" i="3"/>
  <c r="H183" i="3"/>
  <c r="I183" i="3" s="1"/>
  <c r="T183" i="3"/>
  <c r="AF183" i="3"/>
  <c r="AR183" i="3"/>
  <c r="BD183" i="3"/>
  <c r="BP183" i="3"/>
  <c r="CB183" i="3"/>
  <c r="CN183" i="3"/>
  <c r="N183" i="3"/>
  <c r="Z183" i="3"/>
  <c r="AL183" i="3"/>
  <c r="AX183" i="3"/>
  <c r="BJ183" i="3"/>
  <c r="BV183" i="3"/>
  <c r="CH183" i="3"/>
  <c r="CT183" i="3"/>
  <c r="Q183" i="3"/>
  <c r="AO183" i="3"/>
  <c r="BM183" i="3"/>
  <c r="CK183" i="3"/>
  <c r="K183" i="3"/>
  <c r="AI183" i="3"/>
  <c r="BG183" i="3"/>
  <c r="CE183" i="3"/>
  <c r="AC183" i="3"/>
  <c r="BA183" i="3"/>
  <c r="BY183" i="3"/>
  <c r="CQ183" i="3"/>
  <c r="W183" i="3"/>
  <c r="AU183" i="3"/>
  <c r="BS183" i="3"/>
  <c r="H426" i="3"/>
  <c r="I426" i="3" s="1"/>
  <c r="N426" i="3"/>
  <c r="T426" i="3"/>
  <c r="Z426" i="3"/>
  <c r="AF426" i="3"/>
  <c r="AL426" i="3"/>
  <c r="AR426" i="3"/>
  <c r="AX426" i="3"/>
  <c r="BD426" i="3"/>
  <c r="BJ426" i="3"/>
  <c r="BP426" i="3"/>
  <c r="BV426" i="3"/>
  <c r="CB426" i="3"/>
  <c r="CH426" i="3"/>
  <c r="CN426" i="3"/>
  <c r="CT426" i="3"/>
  <c r="Q426" i="3"/>
  <c r="AC426" i="3"/>
  <c r="AU426" i="3"/>
  <c r="BG426" i="3"/>
  <c r="BS426" i="3"/>
  <c r="CE426" i="3"/>
  <c r="CQ426" i="3"/>
  <c r="K426" i="3"/>
  <c r="W426" i="3"/>
  <c r="AI426" i="3"/>
  <c r="AO426" i="3"/>
  <c r="BA426" i="3"/>
  <c r="BM426" i="3"/>
  <c r="BY426" i="3"/>
  <c r="CK426" i="3"/>
  <c r="Q10" i="3"/>
  <c r="AC10" i="3"/>
  <c r="AO10" i="3"/>
  <c r="BA10" i="3"/>
  <c r="BM10" i="3"/>
  <c r="BY10" i="3"/>
  <c r="CK10" i="3"/>
  <c r="K10" i="3"/>
  <c r="W10" i="3"/>
  <c r="AI10" i="3"/>
  <c r="AU10" i="3"/>
  <c r="BG10" i="3"/>
  <c r="BS10" i="3"/>
  <c r="CE10" i="3"/>
  <c r="CQ10" i="3"/>
  <c r="H10" i="3"/>
  <c r="I10" i="3" s="1"/>
  <c r="N10" i="3"/>
  <c r="T10" i="3"/>
  <c r="Z10" i="3"/>
  <c r="AF10" i="3"/>
  <c r="AL10" i="3"/>
  <c r="AR10" i="3"/>
  <c r="AX10" i="3"/>
  <c r="BD10" i="3"/>
  <c r="BJ10" i="3"/>
  <c r="BP10" i="3"/>
  <c r="BV10" i="3"/>
  <c r="CB10" i="3"/>
  <c r="CH10" i="3"/>
  <c r="CN10" i="3"/>
  <c r="CT10" i="3"/>
  <c r="H219" i="3"/>
  <c r="I219" i="3" s="1"/>
  <c r="N219" i="3"/>
  <c r="T219" i="3"/>
  <c r="Z219" i="3"/>
  <c r="AF219" i="3"/>
  <c r="AL219" i="3"/>
  <c r="AR219" i="3"/>
  <c r="AX219" i="3"/>
  <c r="BD219" i="3"/>
  <c r="BJ219" i="3"/>
  <c r="BP219" i="3"/>
  <c r="BV219" i="3"/>
  <c r="CB219" i="3"/>
  <c r="CH219" i="3"/>
  <c r="CN219" i="3"/>
  <c r="CT219" i="3"/>
  <c r="Q219" i="3"/>
  <c r="W219" i="3"/>
  <c r="AI219" i="3"/>
  <c r="AU219" i="3"/>
  <c r="BG219" i="3"/>
  <c r="BS219" i="3"/>
  <c r="CE219" i="3"/>
  <c r="CQ219" i="3"/>
  <c r="K219" i="3"/>
  <c r="AC219" i="3"/>
  <c r="AO219" i="3"/>
  <c r="BA219" i="3"/>
  <c r="BM219" i="3"/>
  <c r="BY219" i="3"/>
  <c r="CK219" i="3"/>
  <c r="K365" i="3"/>
  <c r="W365" i="3"/>
  <c r="AI365" i="3"/>
  <c r="AU365" i="3"/>
  <c r="BG365" i="3"/>
  <c r="BS365" i="3"/>
  <c r="CE365" i="3"/>
  <c r="CQ365" i="3"/>
  <c r="Q365" i="3"/>
  <c r="AC365" i="3"/>
  <c r="AO365" i="3"/>
  <c r="BA365" i="3"/>
  <c r="BM365" i="3"/>
  <c r="BY365" i="3"/>
  <c r="CK365" i="3"/>
  <c r="H365" i="3"/>
  <c r="I365" i="3" s="1"/>
  <c r="AF365" i="3"/>
  <c r="BD365" i="3"/>
  <c r="CB365" i="3"/>
  <c r="Z365" i="3"/>
  <c r="AX365" i="3"/>
  <c r="BV365" i="3"/>
  <c r="CT365" i="3"/>
  <c r="T365" i="3"/>
  <c r="AR365" i="3"/>
  <c r="BP365" i="3"/>
  <c r="CN365" i="3"/>
  <c r="N365" i="3"/>
  <c r="BJ365" i="3"/>
  <c r="AL365" i="3"/>
  <c r="CH365" i="3"/>
  <c r="N69" i="3"/>
  <c r="Z69" i="3"/>
  <c r="AL69" i="3"/>
  <c r="AX69" i="3"/>
  <c r="BP69" i="3"/>
  <c r="CB69" i="3"/>
  <c r="CN69" i="3"/>
  <c r="H69" i="3"/>
  <c r="I69" i="3" s="1"/>
  <c r="T69" i="3"/>
  <c r="AF69" i="3"/>
  <c r="AR69" i="3"/>
  <c r="BD69" i="3"/>
  <c r="BJ69" i="3"/>
  <c r="BV69" i="3"/>
  <c r="CH69" i="3"/>
  <c r="CT69" i="3"/>
  <c r="AC69" i="3"/>
  <c r="BA69" i="3"/>
  <c r="BY69" i="3"/>
  <c r="W69" i="3"/>
  <c r="AU69" i="3"/>
  <c r="BS69" i="3"/>
  <c r="CQ69" i="3"/>
  <c r="Q69" i="3"/>
  <c r="AO69" i="3"/>
  <c r="BM69" i="3"/>
  <c r="CK69" i="3"/>
  <c r="K69" i="3"/>
  <c r="AI69" i="3"/>
  <c r="BG69" i="3"/>
  <c r="CE69" i="3"/>
  <c r="H259" i="3"/>
  <c r="I259" i="3" s="1"/>
  <c r="N259" i="3"/>
  <c r="T259" i="3"/>
  <c r="Z259" i="3"/>
  <c r="AF259" i="3"/>
  <c r="AL259" i="3"/>
  <c r="AR259" i="3"/>
  <c r="AX259" i="3"/>
  <c r="BD259" i="3"/>
  <c r="BJ259" i="3"/>
  <c r="BP259" i="3"/>
  <c r="BV259" i="3"/>
  <c r="CB259" i="3"/>
  <c r="CH259" i="3"/>
  <c r="CN259" i="3"/>
  <c r="CT259" i="3"/>
  <c r="K259" i="3"/>
  <c r="W259" i="3"/>
  <c r="AI259" i="3"/>
  <c r="AU259" i="3"/>
  <c r="BA259" i="3"/>
  <c r="BM259" i="3"/>
  <c r="BY259" i="3"/>
  <c r="CK259" i="3"/>
  <c r="Q259" i="3"/>
  <c r="AC259" i="3"/>
  <c r="AO259" i="3"/>
  <c r="BG259" i="3"/>
  <c r="BS259" i="3"/>
  <c r="CE259" i="3"/>
  <c r="CQ259" i="3"/>
  <c r="K417" i="3"/>
  <c r="Q417" i="3"/>
  <c r="W417" i="3"/>
  <c r="AC417" i="3"/>
  <c r="AI417" i="3"/>
  <c r="AO417" i="3"/>
  <c r="AU417" i="3"/>
  <c r="BA417" i="3"/>
  <c r="BG417" i="3"/>
  <c r="BM417" i="3"/>
  <c r="BS417" i="3"/>
  <c r="BY417" i="3"/>
  <c r="CE417" i="3"/>
  <c r="CK417" i="3"/>
  <c r="CQ417" i="3"/>
  <c r="H417" i="3"/>
  <c r="I417" i="3" s="1"/>
  <c r="T417" i="3"/>
  <c r="AF417" i="3"/>
  <c r="AR417" i="3"/>
  <c r="BD417" i="3"/>
  <c r="BP417" i="3"/>
  <c r="CB417" i="3"/>
  <c r="CN417" i="3"/>
  <c r="N417" i="3"/>
  <c r="Z417" i="3"/>
  <c r="AL417" i="3"/>
  <c r="AX417" i="3"/>
  <c r="BJ417" i="3"/>
  <c r="BV417" i="3"/>
  <c r="CH417" i="3"/>
  <c r="CT417" i="3"/>
  <c r="H126" i="3"/>
  <c r="I126" i="3" s="1"/>
  <c r="N126" i="3"/>
  <c r="T126" i="3"/>
  <c r="Z126" i="3"/>
  <c r="AF126" i="3"/>
  <c r="AL126" i="3"/>
  <c r="AR126" i="3"/>
  <c r="AX126" i="3"/>
  <c r="BD126" i="3"/>
  <c r="BJ126" i="3"/>
  <c r="BP126" i="3"/>
  <c r="BV126" i="3"/>
  <c r="CB126" i="3"/>
  <c r="CH126" i="3"/>
  <c r="CN126" i="3"/>
  <c r="CT126" i="3"/>
  <c r="K126" i="3"/>
  <c r="AI126" i="3"/>
  <c r="BG126" i="3"/>
  <c r="CE126" i="3"/>
  <c r="AC126" i="3"/>
  <c r="BA126" i="3"/>
  <c r="BY126" i="3"/>
  <c r="W126" i="3"/>
  <c r="AU126" i="3"/>
  <c r="BS126" i="3"/>
  <c r="CQ126" i="3"/>
  <c r="Q126" i="3"/>
  <c r="AO126" i="3"/>
  <c r="BM126" i="3"/>
  <c r="CK126" i="3"/>
  <c r="H414" i="3"/>
  <c r="I414" i="3" s="1"/>
  <c r="T414" i="3"/>
  <c r="AF414" i="3"/>
  <c r="AR414" i="3"/>
  <c r="BD414" i="3"/>
  <c r="BP414" i="3"/>
  <c r="CB414" i="3"/>
  <c r="N414" i="3"/>
  <c r="Z414" i="3"/>
  <c r="AL414" i="3"/>
  <c r="AX414" i="3"/>
  <c r="BJ414" i="3"/>
  <c r="BV414" i="3"/>
  <c r="CH414" i="3"/>
  <c r="CN414" i="3"/>
  <c r="CT414" i="3"/>
  <c r="K414" i="3"/>
  <c r="Q414" i="3"/>
  <c r="W414" i="3"/>
  <c r="AC414" i="3"/>
  <c r="AI414" i="3"/>
  <c r="AO414" i="3"/>
  <c r="BA414" i="3"/>
  <c r="BM414" i="3"/>
  <c r="BY414" i="3"/>
  <c r="CK414" i="3"/>
  <c r="AU414" i="3"/>
  <c r="BG414" i="3"/>
  <c r="BS414" i="3"/>
  <c r="CE414" i="3"/>
  <c r="CQ414" i="3"/>
  <c r="Q84" i="3"/>
  <c r="AC84" i="3"/>
  <c r="AU84" i="3"/>
  <c r="BG84" i="3"/>
  <c r="BS84" i="3"/>
  <c r="BY84" i="3"/>
  <c r="CE84" i="3"/>
  <c r="CK84" i="3"/>
  <c r="CQ84" i="3"/>
  <c r="K84" i="3"/>
  <c r="W84" i="3"/>
  <c r="AI84" i="3"/>
  <c r="AO84" i="3"/>
  <c r="BA84" i="3"/>
  <c r="BM84" i="3"/>
  <c r="H84" i="3"/>
  <c r="I84" i="3" s="1"/>
  <c r="AF84" i="3"/>
  <c r="BD84" i="3"/>
  <c r="CB84" i="3"/>
  <c r="Z84" i="3"/>
  <c r="AX84" i="3"/>
  <c r="BV84" i="3"/>
  <c r="CT84" i="3"/>
  <c r="T84" i="3"/>
  <c r="AR84" i="3"/>
  <c r="BP84" i="3"/>
  <c r="CN84" i="3"/>
  <c r="N84" i="3"/>
  <c r="AL84" i="3"/>
  <c r="BJ84" i="3"/>
  <c r="CH84" i="3"/>
  <c r="Q68" i="3"/>
  <c r="AC68" i="3"/>
  <c r="AO68" i="3"/>
  <c r="BA68" i="3"/>
  <c r="BS68" i="3"/>
  <c r="CE68" i="3"/>
  <c r="CQ68" i="3"/>
  <c r="K68" i="3"/>
  <c r="W68" i="3"/>
  <c r="AI68" i="3"/>
  <c r="AU68" i="3"/>
  <c r="BG68" i="3"/>
  <c r="BM68" i="3"/>
  <c r="BY68" i="3"/>
  <c r="CK68" i="3"/>
  <c r="Z68" i="3"/>
  <c r="AX68" i="3"/>
  <c r="BV68" i="3"/>
  <c r="CT68" i="3"/>
  <c r="T68" i="3"/>
  <c r="AR68" i="3"/>
  <c r="BP68" i="3"/>
  <c r="CN68" i="3"/>
  <c r="N68" i="3"/>
  <c r="AL68" i="3"/>
  <c r="BJ68" i="3"/>
  <c r="CH68" i="3"/>
  <c r="H68" i="3"/>
  <c r="I68" i="3" s="1"/>
  <c r="AF68" i="3"/>
  <c r="BD68" i="3"/>
  <c r="CB68" i="3"/>
  <c r="H222" i="3"/>
  <c r="I222" i="3" s="1"/>
  <c r="T222" i="3"/>
  <c r="AF222" i="3"/>
  <c r="AL222" i="3"/>
  <c r="AX222" i="3"/>
  <c r="BJ222" i="3"/>
  <c r="BV222" i="3"/>
  <c r="CH222" i="3"/>
  <c r="CT222" i="3"/>
  <c r="N222" i="3"/>
  <c r="Z222" i="3"/>
  <c r="AR222" i="3"/>
  <c r="BD222" i="3"/>
  <c r="BP222" i="3"/>
  <c r="CB222" i="3"/>
  <c r="CN222" i="3"/>
  <c r="AC222" i="3"/>
  <c r="BA222" i="3"/>
  <c r="BY222" i="3"/>
  <c r="W222" i="3"/>
  <c r="AU222" i="3"/>
  <c r="BS222" i="3"/>
  <c r="CQ222" i="3"/>
  <c r="Q222" i="3"/>
  <c r="AO222" i="3"/>
  <c r="BM222" i="3"/>
  <c r="CK222" i="3"/>
  <c r="CE222" i="3"/>
  <c r="K222" i="3"/>
  <c r="AI222" i="3"/>
  <c r="BG222" i="3"/>
  <c r="H334" i="3"/>
  <c r="I334" i="3" s="1"/>
  <c r="T334" i="3"/>
  <c r="AF334" i="3"/>
  <c r="AR334" i="3"/>
  <c r="BD334" i="3"/>
  <c r="BP334" i="3"/>
  <c r="CB334" i="3"/>
  <c r="CN334" i="3"/>
  <c r="N334" i="3"/>
  <c r="Z334" i="3"/>
  <c r="AL334" i="3"/>
  <c r="AX334" i="3"/>
  <c r="BJ334" i="3"/>
  <c r="BV334" i="3"/>
  <c r="CH334" i="3"/>
  <c r="CT334" i="3"/>
  <c r="K334" i="3"/>
  <c r="Q334" i="3"/>
  <c r="W334" i="3"/>
  <c r="AC334" i="3"/>
  <c r="AI334" i="3"/>
  <c r="AO334" i="3"/>
  <c r="AU334" i="3"/>
  <c r="BA334" i="3"/>
  <c r="BG334" i="3"/>
  <c r="BM334" i="3"/>
  <c r="BS334" i="3"/>
  <c r="BY334" i="3"/>
  <c r="CE334" i="3"/>
  <c r="CK334" i="3"/>
  <c r="CQ334" i="3"/>
  <c r="K275" i="3"/>
  <c r="Q275" i="3"/>
  <c r="AC275" i="3"/>
  <c r="AO275" i="3"/>
  <c r="BA275" i="3"/>
  <c r="BM275" i="3"/>
  <c r="BY275" i="3"/>
  <c r="CK275" i="3"/>
  <c r="CQ275" i="3"/>
  <c r="W275" i="3"/>
  <c r="AI275" i="3"/>
  <c r="AU275" i="3"/>
  <c r="BG275" i="3"/>
  <c r="BS275" i="3"/>
  <c r="CE275" i="3"/>
  <c r="H275" i="3"/>
  <c r="I275" i="3" s="1"/>
  <c r="AF275" i="3"/>
  <c r="BD275" i="3"/>
  <c r="CB275" i="3"/>
  <c r="Z275" i="3"/>
  <c r="AX275" i="3"/>
  <c r="BV275" i="3"/>
  <c r="CT275" i="3"/>
  <c r="T275" i="3"/>
  <c r="AR275" i="3"/>
  <c r="BP275" i="3"/>
  <c r="CN275" i="3"/>
  <c r="N275" i="3"/>
  <c r="AL275" i="3"/>
  <c r="BJ275" i="3"/>
  <c r="CH275" i="3"/>
  <c r="K58" i="3"/>
  <c r="W58" i="3"/>
  <c r="AI58" i="3"/>
  <c r="BA58" i="3"/>
  <c r="BM58" i="3"/>
  <c r="BY58" i="3"/>
  <c r="CK58" i="3"/>
  <c r="H58" i="3"/>
  <c r="I58" i="3" s="1"/>
  <c r="N58" i="3"/>
  <c r="T58" i="3"/>
  <c r="Z58" i="3"/>
  <c r="AF58" i="3"/>
  <c r="AL58" i="3"/>
  <c r="AR58" i="3"/>
  <c r="AX58" i="3"/>
  <c r="BD58" i="3"/>
  <c r="BJ58" i="3"/>
  <c r="BP58" i="3"/>
  <c r="BV58" i="3"/>
  <c r="CB58" i="3"/>
  <c r="CH58" i="3"/>
  <c r="CN58" i="3"/>
  <c r="CT58" i="3"/>
  <c r="Q58" i="3"/>
  <c r="AC58" i="3"/>
  <c r="AO58" i="3"/>
  <c r="AU58" i="3"/>
  <c r="BG58" i="3"/>
  <c r="BS58" i="3"/>
  <c r="CE58" i="3"/>
  <c r="CQ58" i="3"/>
  <c r="H87" i="3"/>
  <c r="I87" i="3" s="1"/>
  <c r="N87" i="3"/>
  <c r="T87" i="3"/>
  <c r="Z87" i="3"/>
  <c r="AF87" i="3"/>
  <c r="AL87" i="3"/>
  <c r="AR87" i="3"/>
  <c r="AX87" i="3"/>
  <c r="BJ87" i="3"/>
  <c r="BV87" i="3"/>
  <c r="CN87" i="3"/>
  <c r="BD87" i="3"/>
  <c r="BP87" i="3"/>
  <c r="CB87" i="3"/>
  <c r="CH87" i="3"/>
  <c r="CT87" i="3"/>
  <c r="K87" i="3"/>
  <c r="AI87" i="3"/>
  <c r="BG87" i="3"/>
  <c r="CE87" i="3"/>
  <c r="AC87" i="3"/>
  <c r="BA87" i="3"/>
  <c r="BY87" i="3"/>
  <c r="W87" i="3"/>
  <c r="AU87" i="3"/>
  <c r="BS87" i="3"/>
  <c r="CQ87" i="3"/>
  <c r="Q87" i="3"/>
  <c r="AO87" i="3"/>
  <c r="BM87" i="3"/>
  <c r="CK87" i="3"/>
  <c r="H131" i="3"/>
  <c r="I131" i="3" s="1"/>
  <c r="N131" i="3"/>
  <c r="T131" i="3"/>
  <c r="Z131" i="3"/>
  <c r="AF131" i="3"/>
  <c r="AL131" i="3"/>
  <c r="AR131" i="3"/>
  <c r="AX131" i="3"/>
  <c r="BD131" i="3"/>
  <c r="BJ131" i="3"/>
  <c r="BP131" i="3"/>
  <c r="BV131" i="3"/>
  <c r="CB131" i="3"/>
  <c r="CH131" i="3"/>
  <c r="CN131" i="3"/>
  <c r="CT131" i="3"/>
  <c r="K131" i="3"/>
  <c r="Q131" i="3"/>
  <c r="W131" i="3"/>
  <c r="AC131" i="3"/>
  <c r="AI131" i="3"/>
  <c r="AO131" i="3"/>
  <c r="AU131" i="3"/>
  <c r="BA131" i="3"/>
  <c r="BG131" i="3"/>
  <c r="BM131" i="3"/>
  <c r="BS131" i="3"/>
  <c r="BY131" i="3"/>
  <c r="CE131" i="3"/>
  <c r="CK131" i="3"/>
  <c r="CQ131" i="3"/>
  <c r="N308" i="3"/>
  <c r="T308" i="3"/>
  <c r="AF308" i="3"/>
  <c r="AR308" i="3"/>
  <c r="BD308" i="3"/>
  <c r="BP308" i="3"/>
  <c r="BV308" i="3"/>
  <c r="CH308" i="3"/>
  <c r="CT308" i="3"/>
  <c r="H308" i="3"/>
  <c r="I308" i="3" s="1"/>
  <c r="Z308" i="3"/>
  <c r="AL308" i="3"/>
  <c r="AX308" i="3"/>
  <c r="BJ308" i="3"/>
  <c r="CB308" i="3"/>
  <c r="CN308" i="3"/>
  <c r="K308" i="3"/>
  <c r="AI308" i="3"/>
  <c r="BG308" i="3"/>
  <c r="CE308" i="3"/>
  <c r="AC308" i="3"/>
  <c r="BA308" i="3"/>
  <c r="BY308" i="3"/>
  <c r="W308" i="3"/>
  <c r="AU308" i="3"/>
  <c r="BS308" i="3"/>
  <c r="CQ308" i="3"/>
  <c r="Q308" i="3"/>
  <c r="AO308" i="3"/>
  <c r="BM308" i="3"/>
  <c r="CK308" i="3"/>
  <c r="H330" i="3"/>
  <c r="I330" i="3" s="1"/>
  <c r="T330" i="3"/>
  <c r="AR330" i="3"/>
  <c r="BD330" i="3"/>
  <c r="BP330" i="3"/>
  <c r="BV330" i="3"/>
  <c r="CN330" i="3"/>
  <c r="N330" i="3"/>
  <c r="Z330" i="3"/>
  <c r="AF330" i="3"/>
  <c r="AL330" i="3"/>
  <c r="AX330" i="3"/>
  <c r="BJ330" i="3"/>
  <c r="CB330" i="3"/>
  <c r="CH330" i="3"/>
  <c r="CT330" i="3"/>
  <c r="K330" i="3"/>
  <c r="Q330" i="3"/>
  <c r="W330" i="3"/>
  <c r="AC330" i="3"/>
  <c r="AI330" i="3"/>
  <c r="AO330" i="3"/>
  <c r="AU330" i="3"/>
  <c r="BA330" i="3"/>
  <c r="BG330" i="3"/>
  <c r="BM330" i="3"/>
  <c r="BS330" i="3"/>
  <c r="BY330" i="3"/>
  <c r="CE330" i="3"/>
  <c r="CK330" i="3"/>
  <c r="CQ330" i="3"/>
  <c r="K311" i="3"/>
  <c r="W311" i="3"/>
  <c r="AI311" i="3"/>
  <c r="AU311" i="3"/>
  <c r="BG311" i="3"/>
  <c r="BS311" i="3"/>
  <c r="BY311" i="3"/>
  <c r="CK311" i="3"/>
  <c r="Q311" i="3"/>
  <c r="AC311" i="3"/>
  <c r="AO311" i="3"/>
  <c r="BA311" i="3"/>
  <c r="BM311" i="3"/>
  <c r="CE311" i="3"/>
  <c r="CQ311" i="3"/>
  <c r="N311" i="3"/>
  <c r="AL311" i="3"/>
  <c r="BJ311" i="3"/>
  <c r="CH311" i="3"/>
  <c r="H311" i="3"/>
  <c r="I311" i="3" s="1"/>
  <c r="AF311" i="3"/>
  <c r="BD311" i="3"/>
  <c r="CB311" i="3"/>
  <c r="Z311" i="3"/>
  <c r="AX311" i="3"/>
  <c r="BV311" i="3"/>
  <c r="CT311" i="3"/>
  <c r="T311" i="3"/>
  <c r="AR311" i="3"/>
  <c r="BP311" i="3"/>
  <c r="CN311" i="3"/>
  <c r="K435" i="3"/>
  <c r="Q435" i="3"/>
  <c r="W435" i="3"/>
  <c r="AC435" i="3"/>
  <c r="AI435" i="3"/>
  <c r="AO435" i="3"/>
  <c r="AU435" i="3"/>
  <c r="BA435" i="3"/>
  <c r="BG435" i="3"/>
  <c r="BM435" i="3"/>
  <c r="BS435" i="3"/>
  <c r="BY435" i="3"/>
  <c r="CE435" i="3"/>
  <c r="CK435" i="3"/>
  <c r="CQ435" i="3"/>
  <c r="H435" i="3"/>
  <c r="I435" i="3" s="1"/>
  <c r="T435" i="3"/>
  <c r="AF435" i="3"/>
  <c r="AR435" i="3"/>
  <c r="BD435" i="3"/>
  <c r="BV435" i="3"/>
  <c r="CH435" i="3"/>
  <c r="CT435" i="3"/>
  <c r="N435" i="3"/>
  <c r="Z435" i="3"/>
  <c r="AL435" i="3"/>
  <c r="AX435" i="3"/>
  <c r="BJ435" i="3"/>
  <c r="BP435" i="3"/>
  <c r="CB435" i="3"/>
  <c r="CN435" i="3"/>
  <c r="H104" i="3"/>
  <c r="I104" i="3" s="1"/>
  <c r="T104" i="3"/>
  <c r="Z104" i="3"/>
  <c r="AL104" i="3"/>
  <c r="AX104" i="3"/>
  <c r="BJ104" i="3"/>
  <c r="BV104" i="3"/>
  <c r="CB104" i="3"/>
  <c r="CN104" i="3"/>
  <c r="N104" i="3"/>
  <c r="AF104" i="3"/>
  <c r="AR104" i="3"/>
  <c r="BD104" i="3"/>
  <c r="BP104" i="3"/>
  <c r="CH104" i="3"/>
  <c r="CT104" i="3"/>
  <c r="K104" i="3"/>
  <c r="Q104" i="3"/>
  <c r="W104" i="3"/>
  <c r="AC104" i="3"/>
  <c r="AI104" i="3"/>
  <c r="AO104" i="3"/>
  <c r="AU104" i="3"/>
  <c r="BA104" i="3"/>
  <c r="BG104" i="3"/>
  <c r="BM104" i="3"/>
  <c r="BS104" i="3"/>
  <c r="BY104" i="3"/>
  <c r="CE104" i="3"/>
  <c r="CK104" i="3"/>
  <c r="CQ104" i="3"/>
  <c r="K70" i="3"/>
  <c r="W70" i="3"/>
  <c r="AI70" i="3"/>
  <c r="BA70" i="3"/>
  <c r="BM70" i="3"/>
  <c r="BY70" i="3"/>
  <c r="CK70" i="3"/>
  <c r="Q70" i="3"/>
  <c r="AC70" i="3"/>
  <c r="AO70" i="3"/>
  <c r="AU70" i="3"/>
  <c r="BG70" i="3"/>
  <c r="BS70" i="3"/>
  <c r="CE70" i="3"/>
  <c r="CQ70" i="3"/>
  <c r="H70" i="3"/>
  <c r="I70" i="3" s="1"/>
  <c r="AF70" i="3"/>
  <c r="BD70" i="3"/>
  <c r="CB70" i="3"/>
  <c r="Z70" i="3"/>
  <c r="AX70" i="3"/>
  <c r="BV70" i="3"/>
  <c r="CT70" i="3"/>
  <c r="T70" i="3"/>
  <c r="AR70" i="3"/>
  <c r="BP70" i="3"/>
  <c r="CN70" i="3"/>
  <c r="N70" i="3"/>
  <c r="AL70" i="3"/>
  <c r="BJ70" i="3"/>
  <c r="CH70" i="3"/>
  <c r="N370" i="3"/>
  <c r="Z370" i="3"/>
  <c r="AL370" i="3"/>
  <c r="AX370" i="3"/>
  <c r="BJ370" i="3"/>
  <c r="BV370" i="3"/>
  <c r="CH370" i="3"/>
  <c r="CT370" i="3"/>
  <c r="H370" i="3"/>
  <c r="I370" i="3" s="1"/>
  <c r="T370" i="3"/>
  <c r="AF370" i="3"/>
  <c r="AR370" i="3"/>
  <c r="BD370" i="3"/>
  <c r="BP370" i="3"/>
  <c r="CB370" i="3"/>
  <c r="CN370" i="3"/>
  <c r="Q370" i="3"/>
  <c r="AO370" i="3"/>
  <c r="BM370" i="3"/>
  <c r="CK370" i="3"/>
  <c r="K370" i="3"/>
  <c r="AI370" i="3"/>
  <c r="BG370" i="3"/>
  <c r="CE370" i="3"/>
  <c r="AC370" i="3"/>
  <c r="BA370" i="3"/>
  <c r="BY370" i="3"/>
  <c r="W370" i="3"/>
  <c r="BS370" i="3"/>
  <c r="AU370" i="3"/>
  <c r="CQ370" i="3"/>
  <c r="K168" i="3"/>
  <c r="W168" i="3"/>
  <c r="AI168" i="3"/>
  <c r="AU168" i="3"/>
  <c r="BG168" i="3"/>
  <c r="BS168" i="3"/>
  <c r="CE168" i="3"/>
  <c r="CQ168" i="3"/>
  <c r="Q168" i="3"/>
  <c r="AC168" i="3"/>
  <c r="AO168" i="3"/>
  <c r="BA168" i="3"/>
  <c r="BM168" i="3"/>
  <c r="BY168" i="3"/>
  <c r="CK168" i="3"/>
  <c r="H168" i="3"/>
  <c r="I168" i="3" s="1"/>
  <c r="N168" i="3"/>
  <c r="T168" i="3"/>
  <c r="Z168" i="3"/>
  <c r="AF168" i="3"/>
  <c r="AL168" i="3"/>
  <c r="AR168" i="3"/>
  <c r="AX168" i="3"/>
  <c r="BD168" i="3"/>
  <c r="BJ168" i="3"/>
  <c r="BP168" i="3"/>
  <c r="BV168" i="3"/>
  <c r="CB168" i="3"/>
  <c r="CH168" i="3"/>
  <c r="CN168" i="3"/>
  <c r="CT168" i="3"/>
  <c r="K246" i="3"/>
  <c r="Q246" i="3"/>
  <c r="W246" i="3"/>
  <c r="AC246" i="3"/>
  <c r="AI246" i="3"/>
  <c r="AO246" i="3"/>
  <c r="AU246" i="3"/>
  <c r="BA246" i="3"/>
  <c r="BG246" i="3"/>
  <c r="BM246" i="3"/>
  <c r="BS246" i="3"/>
  <c r="BY246" i="3"/>
  <c r="CE246" i="3"/>
  <c r="CK246" i="3"/>
  <c r="CQ246" i="3"/>
  <c r="N246" i="3"/>
  <c r="Z246" i="3"/>
  <c r="AL246" i="3"/>
  <c r="AR246" i="3"/>
  <c r="BD246" i="3"/>
  <c r="BP246" i="3"/>
  <c r="CB246" i="3"/>
  <c r="CN246" i="3"/>
  <c r="H246" i="3"/>
  <c r="I246" i="3" s="1"/>
  <c r="T246" i="3"/>
  <c r="AF246" i="3"/>
  <c r="AX246" i="3"/>
  <c r="BJ246" i="3"/>
  <c r="BV246" i="3"/>
  <c r="CH246" i="3"/>
  <c r="CT246" i="3"/>
  <c r="N116" i="3"/>
  <c r="Z116" i="3"/>
  <c r="AL116" i="3"/>
  <c r="AR116" i="3"/>
  <c r="BD116" i="3"/>
  <c r="BP116" i="3"/>
  <c r="CB116" i="3"/>
  <c r="CH116" i="3"/>
  <c r="CT116" i="3"/>
  <c r="H116" i="3"/>
  <c r="I116" i="3" s="1"/>
  <c r="T116" i="3"/>
  <c r="AF116" i="3"/>
  <c r="AX116" i="3"/>
  <c r="BJ116" i="3"/>
  <c r="BV116" i="3"/>
  <c r="CN116" i="3"/>
  <c r="Q116" i="3"/>
  <c r="AO116" i="3"/>
  <c r="BM116" i="3"/>
  <c r="CK116" i="3"/>
  <c r="K116" i="3"/>
  <c r="AI116" i="3"/>
  <c r="BG116" i="3"/>
  <c r="CE116" i="3"/>
  <c r="AC116" i="3"/>
  <c r="BA116" i="3"/>
  <c r="BY116" i="3"/>
  <c r="W116" i="3"/>
  <c r="AU116" i="3"/>
  <c r="BS116" i="3"/>
  <c r="CQ116" i="3"/>
  <c r="Q202" i="3"/>
  <c r="AC202" i="3"/>
  <c r="AO202" i="3"/>
  <c r="K202" i="3"/>
  <c r="W202" i="3"/>
  <c r="AI202" i="3"/>
  <c r="H202" i="3"/>
  <c r="I202" i="3" s="1"/>
  <c r="AF202" i="3"/>
  <c r="AU202" i="3"/>
  <c r="BA202" i="3"/>
  <c r="BG202" i="3"/>
  <c r="BM202" i="3"/>
  <c r="BS202" i="3"/>
  <c r="BY202" i="3"/>
  <c r="CE202" i="3"/>
  <c r="CK202" i="3"/>
  <c r="CQ202" i="3"/>
  <c r="Z202" i="3"/>
  <c r="T202" i="3"/>
  <c r="AR202" i="3"/>
  <c r="AX202" i="3"/>
  <c r="BD202" i="3"/>
  <c r="BJ202" i="3"/>
  <c r="BP202" i="3"/>
  <c r="BV202" i="3"/>
  <c r="CB202" i="3"/>
  <c r="CH202" i="3"/>
  <c r="CN202" i="3"/>
  <c r="CT202" i="3"/>
  <c r="N202" i="3"/>
  <c r="AL202" i="3"/>
  <c r="K431" i="3"/>
  <c r="Q431" i="3"/>
  <c r="W431" i="3"/>
  <c r="AC431" i="3"/>
  <c r="AI431" i="3"/>
  <c r="AO431" i="3"/>
  <c r="AU431" i="3"/>
  <c r="BA431" i="3"/>
  <c r="BG431" i="3"/>
  <c r="BM431" i="3"/>
  <c r="BS431" i="3"/>
  <c r="BY431" i="3"/>
  <c r="CE431" i="3"/>
  <c r="CK431" i="3"/>
  <c r="CQ431" i="3"/>
  <c r="N431" i="3"/>
  <c r="Z431" i="3"/>
  <c r="AL431" i="3"/>
  <c r="AX431" i="3"/>
  <c r="BJ431" i="3"/>
  <c r="BV431" i="3"/>
  <c r="CH431" i="3"/>
  <c r="CT431" i="3"/>
  <c r="H431" i="3"/>
  <c r="I431" i="3" s="1"/>
  <c r="T431" i="3"/>
  <c r="AF431" i="3"/>
  <c r="AR431" i="3"/>
  <c r="BD431" i="3"/>
  <c r="BP431" i="3"/>
  <c r="CB431" i="3"/>
  <c r="CN431" i="3"/>
  <c r="H416" i="3"/>
  <c r="I416" i="3" s="1"/>
  <c r="N416" i="3"/>
  <c r="T416" i="3"/>
  <c r="Z416" i="3"/>
  <c r="AF416" i="3"/>
  <c r="AL416" i="3"/>
  <c r="AR416" i="3"/>
  <c r="AX416" i="3"/>
  <c r="BD416" i="3"/>
  <c r="BJ416" i="3"/>
  <c r="BP416" i="3"/>
  <c r="BV416" i="3"/>
  <c r="CB416" i="3"/>
  <c r="CH416" i="3"/>
  <c r="CN416" i="3"/>
  <c r="CT416" i="3"/>
  <c r="K416" i="3"/>
  <c r="W416" i="3"/>
  <c r="AO416" i="3"/>
  <c r="BA416" i="3"/>
  <c r="BM416" i="3"/>
  <c r="BY416" i="3"/>
  <c r="CK416" i="3"/>
  <c r="Q416" i="3"/>
  <c r="AC416" i="3"/>
  <c r="AI416" i="3"/>
  <c r="AU416" i="3"/>
  <c r="BG416" i="3"/>
  <c r="BS416" i="3"/>
  <c r="CE416" i="3"/>
  <c r="CQ416" i="3"/>
  <c r="N449" i="3"/>
  <c r="Z449" i="3"/>
  <c r="AR449" i="3"/>
  <c r="BD449" i="3"/>
  <c r="BP449" i="3"/>
  <c r="CB449" i="3"/>
  <c r="CN449" i="3"/>
  <c r="H449" i="3"/>
  <c r="I449" i="3" s="1"/>
  <c r="T449" i="3"/>
  <c r="AF449" i="3"/>
  <c r="AL449" i="3"/>
  <c r="AX449" i="3"/>
  <c r="BJ449" i="3"/>
  <c r="BV449" i="3"/>
  <c r="CH449" i="3"/>
  <c r="CT449" i="3"/>
  <c r="Q449" i="3"/>
  <c r="AO449" i="3"/>
  <c r="BM449" i="3"/>
  <c r="CK449" i="3"/>
  <c r="K449" i="3"/>
  <c r="AI449" i="3"/>
  <c r="BG449" i="3"/>
  <c r="CE449" i="3"/>
  <c r="AC449" i="3"/>
  <c r="BA449" i="3"/>
  <c r="BY449" i="3"/>
  <c r="W449" i="3"/>
  <c r="AU449" i="3"/>
  <c r="BS449" i="3"/>
  <c r="CQ449" i="3"/>
  <c r="K256" i="3"/>
  <c r="Q256" i="3"/>
  <c r="W256" i="3"/>
  <c r="AC256" i="3"/>
  <c r="AI256" i="3"/>
  <c r="AO256" i="3"/>
  <c r="AU256" i="3"/>
  <c r="BA256" i="3"/>
  <c r="BG256" i="3"/>
  <c r="BM256" i="3"/>
  <c r="BS256" i="3"/>
  <c r="BY256" i="3"/>
  <c r="CE256" i="3"/>
  <c r="CK256" i="3"/>
  <c r="CQ256" i="3"/>
  <c r="H256" i="3"/>
  <c r="I256" i="3" s="1"/>
  <c r="T256" i="3"/>
  <c r="AF256" i="3"/>
  <c r="AR256" i="3"/>
  <c r="BD256" i="3"/>
  <c r="BJ256" i="3"/>
  <c r="BV256" i="3"/>
  <c r="CH256" i="3"/>
  <c r="CT256" i="3"/>
  <c r="N256" i="3"/>
  <c r="Z256" i="3"/>
  <c r="AL256" i="3"/>
  <c r="AX256" i="3"/>
  <c r="BP256" i="3"/>
  <c r="CB256" i="3"/>
  <c r="CN256" i="3"/>
  <c r="Q172" i="3"/>
  <c r="W172" i="3"/>
  <c r="AI172" i="3"/>
  <c r="AU172" i="3"/>
  <c r="BG172" i="3"/>
  <c r="BS172" i="3"/>
  <c r="CK172" i="3"/>
  <c r="CQ172" i="3"/>
  <c r="K172" i="3"/>
  <c r="AC172" i="3"/>
  <c r="AO172" i="3"/>
  <c r="BA172" i="3"/>
  <c r="BM172" i="3"/>
  <c r="BY172" i="3"/>
  <c r="CE172" i="3"/>
  <c r="H172" i="3"/>
  <c r="I172" i="3" s="1"/>
  <c r="N172" i="3"/>
  <c r="T172" i="3"/>
  <c r="Z172" i="3"/>
  <c r="AF172" i="3"/>
  <c r="AL172" i="3"/>
  <c r="AR172" i="3"/>
  <c r="AX172" i="3"/>
  <c r="BD172" i="3"/>
  <c r="BJ172" i="3"/>
  <c r="BP172" i="3"/>
  <c r="BV172" i="3"/>
  <c r="CB172" i="3"/>
  <c r="CH172" i="3"/>
  <c r="CN172" i="3"/>
  <c r="CT172" i="3"/>
  <c r="Q359" i="3"/>
  <c r="AC359" i="3"/>
  <c r="AO359" i="3"/>
  <c r="BA359" i="3"/>
  <c r="BM359" i="3"/>
  <c r="BY359" i="3"/>
  <c r="CK359" i="3"/>
  <c r="K359" i="3"/>
  <c r="W359" i="3"/>
  <c r="AI359" i="3"/>
  <c r="AU359" i="3"/>
  <c r="BG359" i="3"/>
  <c r="BS359" i="3"/>
  <c r="CE359" i="3"/>
  <c r="CQ359" i="3"/>
  <c r="T359" i="3"/>
  <c r="AR359" i="3"/>
  <c r="BP359" i="3"/>
  <c r="CN359" i="3"/>
  <c r="N359" i="3"/>
  <c r="AL359" i="3"/>
  <c r="BJ359" i="3"/>
  <c r="CH359" i="3"/>
  <c r="H359" i="3"/>
  <c r="I359" i="3" s="1"/>
  <c r="AF359" i="3"/>
  <c r="BD359" i="3"/>
  <c r="CB359" i="3"/>
  <c r="AX359" i="3"/>
  <c r="CT359" i="3"/>
  <c r="Z359" i="3"/>
  <c r="BV359" i="3"/>
  <c r="H128" i="3"/>
  <c r="I128" i="3" s="1"/>
  <c r="N128" i="3"/>
  <c r="T128" i="3"/>
  <c r="Z128" i="3"/>
  <c r="AF128" i="3"/>
  <c r="AL128" i="3"/>
  <c r="AR128" i="3"/>
  <c r="AX128" i="3"/>
  <c r="BD128" i="3"/>
  <c r="BJ128" i="3"/>
  <c r="BP128" i="3"/>
  <c r="BV128" i="3"/>
  <c r="CB128" i="3"/>
  <c r="CH128" i="3"/>
  <c r="CN128" i="3"/>
  <c r="CT128" i="3"/>
  <c r="K128" i="3"/>
  <c r="AI128" i="3"/>
  <c r="BG128" i="3"/>
  <c r="CE128" i="3"/>
  <c r="AC128" i="3"/>
  <c r="BA128" i="3"/>
  <c r="BY128" i="3"/>
  <c r="W128" i="3"/>
  <c r="AU128" i="3"/>
  <c r="BS128" i="3"/>
  <c r="CQ128" i="3"/>
  <c r="Q128" i="3"/>
  <c r="AO128" i="3"/>
  <c r="BM128" i="3"/>
  <c r="CK128" i="3"/>
  <c r="N352" i="3"/>
  <c r="Z352" i="3"/>
  <c r="AL352" i="3"/>
  <c r="AX352" i="3"/>
  <c r="BJ352" i="3"/>
  <c r="BV352" i="3"/>
  <c r="CH352" i="3"/>
  <c r="CT352" i="3"/>
  <c r="H352" i="3"/>
  <c r="I352" i="3" s="1"/>
  <c r="T352" i="3"/>
  <c r="AF352" i="3"/>
  <c r="AR352" i="3"/>
  <c r="BD352" i="3"/>
  <c r="BP352" i="3"/>
  <c r="CB352" i="3"/>
  <c r="CN352" i="3"/>
  <c r="AC352" i="3"/>
  <c r="BA352" i="3"/>
  <c r="BY352" i="3"/>
  <c r="W352" i="3"/>
  <c r="AU352" i="3"/>
  <c r="BS352" i="3"/>
  <c r="CQ352" i="3"/>
  <c r="Q352" i="3"/>
  <c r="AO352" i="3"/>
  <c r="BM352" i="3"/>
  <c r="CK352" i="3"/>
  <c r="K352" i="3"/>
  <c r="BG352" i="3"/>
  <c r="AI352" i="3"/>
  <c r="CE352" i="3"/>
  <c r="H34" i="3"/>
  <c r="I34" i="3" s="1"/>
  <c r="N34" i="3"/>
  <c r="T34" i="3"/>
  <c r="Z34" i="3"/>
  <c r="AF34" i="3"/>
  <c r="AL34" i="3"/>
  <c r="AR34" i="3"/>
  <c r="AX34" i="3"/>
  <c r="BD34" i="3"/>
  <c r="BJ34" i="3"/>
  <c r="BP34" i="3"/>
  <c r="BV34" i="3"/>
  <c r="CB34" i="3"/>
  <c r="CH34" i="3"/>
  <c r="CN34" i="3"/>
  <c r="CT34" i="3"/>
  <c r="K34" i="3"/>
  <c r="Q34" i="3"/>
  <c r="W34" i="3"/>
  <c r="AC34" i="3"/>
  <c r="AI34" i="3"/>
  <c r="AO34" i="3"/>
  <c r="AU34" i="3"/>
  <c r="BA34" i="3"/>
  <c r="BG34" i="3"/>
  <c r="BM34" i="3"/>
  <c r="BS34" i="3"/>
  <c r="BY34" i="3"/>
  <c r="CE34" i="3"/>
  <c r="CK34" i="3"/>
  <c r="CQ34" i="3"/>
  <c r="K437" i="3"/>
  <c r="Q437" i="3"/>
  <c r="W437" i="3"/>
  <c r="AC437" i="3"/>
  <c r="AI437" i="3"/>
  <c r="AO437" i="3"/>
  <c r="AU437" i="3"/>
  <c r="BA437" i="3"/>
  <c r="BG437" i="3"/>
  <c r="BM437" i="3"/>
  <c r="BS437" i="3"/>
  <c r="BY437" i="3"/>
  <c r="CE437" i="3"/>
  <c r="CK437" i="3"/>
  <c r="CQ437" i="3"/>
  <c r="N437" i="3"/>
  <c r="Z437" i="3"/>
  <c r="AL437" i="3"/>
  <c r="AX437" i="3"/>
  <c r="BJ437" i="3"/>
  <c r="BV437" i="3"/>
  <c r="CH437" i="3"/>
  <c r="CT437" i="3"/>
  <c r="H437" i="3"/>
  <c r="I437" i="3" s="1"/>
  <c r="T437" i="3"/>
  <c r="AF437" i="3"/>
  <c r="AR437" i="3"/>
  <c r="BD437" i="3"/>
  <c r="BP437" i="3"/>
  <c r="CB437" i="3"/>
  <c r="CN437" i="3"/>
  <c r="K37" i="3"/>
  <c r="Q37" i="3"/>
  <c r="W37" i="3"/>
  <c r="AC37" i="3"/>
  <c r="AI37" i="3"/>
  <c r="AO37" i="3"/>
  <c r="AU37" i="3"/>
  <c r="BA37" i="3"/>
  <c r="BG37" i="3"/>
  <c r="BM37" i="3"/>
  <c r="BS37" i="3"/>
  <c r="BY37" i="3"/>
  <c r="CE37" i="3"/>
  <c r="CK37" i="3"/>
  <c r="CQ37" i="3"/>
  <c r="N37" i="3"/>
  <c r="H37" i="3"/>
  <c r="I37" i="3" s="1"/>
  <c r="T37" i="3"/>
  <c r="Z37" i="3"/>
  <c r="AF37" i="3"/>
  <c r="AL37" i="3"/>
  <c r="AR37" i="3"/>
  <c r="AX37" i="3"/>
  <c r="BD37" i="3"/>
  <c r="BJ37" i="3"/>
  <c r="BP37" i="3"/>
  <c r="BV37" i="3"/>
  <c r="CB37" i="3"/>
  <c r="CH37" i="3"/>
  <c r="CN37" i="3"/>
  <c r="CT37" i="3"/>
  <c r="K75" i="3"/>
  <c r="Q75" i="3"/>
  <c r="W75" i="3"/>
  <c r="AC75" i="3"/>
  <c r="AI75" i="3"/>
  <c r="AO75" i="3"/>
  <c r="AU75" i="3"/>
  <c r="BA75" i="3"/>
  <c r="BG75" i="3"/>
  <c r="BM75" i="3"/>
  <c r="BS75" i="3"/>
  <c r="BY75" i="3"/>
  <c r="CE75" i="3"/>
  <c r="CK75" i="3"/>
  <c r="CQ75" i="3"/>
  <c r="H75" i="3"/>
  <c r="I75" i="3" s="1"/>
  <c r="N75" i="3"/>
  <c r="T75" i="3"/>
  <c r="Z75" i="3"/>
  <c r="AF75" i="3"/>
  <c r="AL75" i="3"/>
  <c r="AR75" i="3"/>
  <c r="AX75" i="3"/>
  <c r="BD75" i="3"/>
  <c r="BJ75" i="3"/>
  <c r="BP75" i="3"/>
  <c r="BV75" i="3"/>
  <c r="CB75" i="3"/>
  <c r="CH75" i="3"/>
  <c r="CN75" i="3"/>
  <c r="CT75" i="3"/>
  <c r="K373" i="3"/>
  <c r="W373" i="3"/>
  <c r="AI373" i="3"/>
  <c r="AU373" i="3"/>
  <c r="BG373" i="3"/>
  <c r="BS373" i="3"/>
  <c r="CE373" i="3"/>
  <c r="CQ373" i="3"/>
  <c r="Q373" i="3"/>
  <c r="AC373" i="3"/>
  <c r="AO373" i="3"/>
  <c r="BA373" i="3"/>
  <c r="BM373" i="3"/>
  <c r="BY373" i="3"/>
  <c r="CK373" i="3"/>
  <c r="T373" i="3"/>
  <c r="AR373" i="3"/>
  <c r="BP373" i="3"/>
  <c r="CN373" i="3"/>
  <c r="N373" i="3"/>
  <c r="AL373" i="3"/>
  <c r="BJ373" i="3"/>
  <c r="CH373" i="3"/>
  <c r="H373" i="3"/>
  <c r="I373" i="3" s="1"/>
  <c r="AF373" i="3"/>
  <c r="BD373" i="3"/>
  <c r="CB373" i="3"/>
  <c r="Z373" i="3"/>
  <c r="BV373" i="3"/>
  <c r="AX373" i="3"/>
  <c r="CT373" i="3"/>
  <c r="H149" i="3"/>
  <c r="I149" i="3" s="1"/>
  <c r="T149" i="3"/>
  <c r="AF149" i="3"/>
  <c r="AR149" i="3"/>
  <c r="BD149" i="3"/>
  <c r="BP149" i="3"/>
  <c r="CB149" i="3"/>
  <c r="CN149" i="3"/>
  <c r="N149" i="3"/>
  <c r="Z149" i="3"/>
  <c r="AL149" i="3"/>
  <c r="AX149" i="3"/>
  <c r="BJ149" i="3"/>
  <c r="BV149" i="3"/>
  <c r="CH149" i="3"/>
  <c r="CT149" i="3"/>
  <c r="K149" i="3"/>
  <c r="W149" i="3"/>
  <c r="AO149" i="3"/>
  <c r="BA149" i="3"/>
  <c r="BM149" i="3"/>
  <c r="BY149" i="3"/>
  <c r="CK149" i="3"/>
  <c r="Q149" i="3"/>
  <c r="AC149" i="3"/>
  <c r="AI149" i="3"/>
  <c r="AU149" i="3"/>
  <c r="BG149" i="3"/>
  <c r="BS149" i="3"/>
  <c r="CE149" i="3"/>
  <c r="CQ149" i="3"/>
  <c r="Q225" i="3"/>
  <c r="AC225" i="3"/>
  <c r="AO225" i="3"/>
  <c r="BA225" i="3"/>
  <c r="BM225" i="3"/>
  <c r="BY225" i="3"/>
  <c r="CK225" i="3"/>
  <c r="K225" i="3"/>
  <c r="W225" i="3"/>
  <c r="AI225" i="3"/>
  <c r="AU225" i="3"/>
  <c r="BG225" i="3"/>
  <c r="BS225" i="3"/>
  <c r="CE225" i="3"/>
  <c r="CQ225" i="3"/>
  <c r="H225" i="3"/>
  <c r="I225" i="3" s="1"/>
  <c r="AF225" i="3"/>
  <c r="BD225" i="3"/>
  <c r="CB225" i="3"/>
  <c r="Z225" i="3"/>
  <c r="AX225" i="3"/>
  <c r="BV225" i="3"/>
  <c r="CT225" i="3"/>
  <c r="T225" i="3"/>
  <c r="AR225" i="3"/>
  <c r="BP225" i="3"/>
  <c r="CN225" i="3"/>
  <c r="CH225" i="3"/>
  <c r="N225" i="3"/>
  <c r="AL225" i="3"/>
  <c r="BJ225" i="3"/>
  <c r="K297" i="3"/>
  <c r="W297" i="3"/>
  <c r="AI297" i="3"/>
  <c r="AU297" i="3"/>
  <c r="BG297" i="3"/>
  <c r="BS297" i="3"/>
  <c r="CE297" i="3"/>
  <c r="CQ297" i="3"/>
  <c r="Q297" i="3"/>
  <c r="AC297" i="3"/>
  <c r="AO297" i="3"/>
  <c r="BA297" i="3"/>
  <c r="BM297" i="3"/>
  <c r="BY297" i="3"/>
  <c r="CK297" i="3"/>
  <c r="T297" i="3"/>
  <c r="AR297" i="3"/>
  <c r="BP297" i="3"/>
  <c r="CN297" i="3"/>
  <c r="N297" i="3"/>
  <c r="AL297" i="3"/>
  <c r="BJ297" i="3"/>
  <c r="CH297" i="3"/>
  <c r="H297" i="3"/>
  <c r="I297" i="3" s="1"/>
  <c r="AF297" i="3"/>
  <c r="BD297" i="3"/>
  <c r="CB297" i="3"/>
  <c r="Z297" i="3"/>
  <c r="AX297" i="3"/>
  <c r="BV297" i="3"/>
  <c r="CT297" i="3"/>
  <c r="K379" i="3"/>
  <c r="Q379" i="3"/>
  <c r="W379" i="3"/>
  <c r="AC379" i="3"/>
  <c r="AI379" i="3"/>
  <c r="AO379" i="3"/>
  <c r="AU379" i="3"/>
  <c r="BA379" i="3"/>
  <c r="BG379" i="3"/>
  <c r="BM379" i="3"/>
  <c r="BS379" i="3"/>
  <c r="BY379" i="3"/>
  <c r="CE379" i="3"/>
  <c r="CK379" i="3"/>
  <c r="CQ379" i="3"/>
  <c r="H379" i="3"/>
  <c r="I379" i="3" s="1"/>
  <c r="T379" i="3"/>
  <c r="AF379" i="3"/>
  <c r="AR379" i="3"/>
  <c r="BD379" i="3"/>
  <c r="BP379" i="3"/>
  <c r="CB379" i="3"/>
  <c r="CN379" i="3"/>
  <c r="N379" i="3"/>
  <c r="Z379" i="3"/>
  <c r="AL379" i="3"/>
  <c r="AX379" i="3"/>
  <c r="BJ379" i="3"/>
  <c r="BV379" i="3"/>
  <c r="CH379" i="3"/>
  <c r="CT379" i="3"/>
  <c r="N336" i="3"/>
  <c r="Z336" i="3"/>
  <c r="AL336" i="3"/>
  <c r="AX336" i="3"/>
  <c r="BJ336" i="3"/>
  <c r="BV336" i="3"/>
  <c r="CH336" i="3"/>
  <c r="CT336" i="3"/>
  <c r="H336" i="3"/>
  <c r="I336" i="3" s="1"/>
  <c r="T336" i="3"/>
  <c r="AF336" i="3"/>
  <c r="AR336" i="3"/>
  <c r="BD336" i="3"/>
  <c r="BP336" i="3"/>
  <c r="CB336" i="3"/>
  <c r="CN336" i="3"/>
  <c r="K336" i="3"/>
  <c r="AI336" i="3"/>
  <c r="BG336" i="3"/>
  <c r="CE336" i="3"/>
  <c r="AC336" i="3"/>
  <c r="BA336" i="3"/>
  <c r="BY336" i="3"/>
  <c r="W336" i="3"/>
  <c r="AU336" i="3"/>
  <c r="BS336" i="3"/>
  <c r="CQ336" i="3"/>
  <c r="Q336" i="3"/>
  <c r="AO336" i="3"/>
  <c r="BM336" i="3"/>
  <c r="CK336" i="3"/>
  <c r="Q385" i="3"/>
  <c r="AC385" i="3"/>
  <c r="AO385" i="3"/>
  <c r="BA385" i="3"/>
  <c r="BM385" i="3"/>
  <c r="BY385" i="3"/>
  <c r="CE385" i="3"/>
  <c r="CQ385" i="3"/>
  <c r="K385" i="3"/>
  <c r="W385" i="3"/>
  <c r="AI385" i="3"/>
  <c r="AU385" i="3"/>
  <c r="BG385" i="3"/>
  <c r="BS385" i="3"/>
  <c r="CK385" i="3"/>
  <c r="N385" i="3"/>
  <c r="Z385" i="3"/>
  <c r="AL385" i="3"/>
  <c r="AX385" i="3"/>
  <c r="BJ385" i="3"/>
  <c r="BV385" i="3"/>
  <c r="CH385" i="3"/>
  <c r="CT385" i="3"/>
  <c r="H385" i="3"/>
  <c r="I385" i="3" s="1"/>
  <c r="T385" i="3"/>
  <c r="AF385" i="3"/>
  <c r="AR385" i="3"/>
  <c r="BD385" i="3"/>
  <c r="BP385" i="3"/>
  <c r="CB385" i="3"/>
  <c r="CN385" i="3"/>
  <c r="Q343" i="2"/>
  <c r="Q342" i="2"/>
  <c r="Q341" i="2"/>
  <c r="Q340" i="2"/>
  <c r="Q339" i="2"/>
  <c r="Q338" i="2"/>
  <c r="Q337" i="2"/>
  <c r="Q336" i="2"/>
  <c r="Q335" i="2"/>
  <c r="Q334" i="2"/>
  <c r="Q333" i="2"/>
  <c r="Q598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72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724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L528" i="3" l="1"/>
  <c r="O528" i="3" s="1"/>
  <c r="L531" i="3"/>
  <c r="O531" i="3" s="1"/>
  <c r="R531" i="3" s="1"/>
  <c r="U531" i="3" s="1"/>
  <c r="X531" i="3" s="1"/>
  <c r="AA531" i="3" s="1"/>
  <c r="AD531" i="3" s="1"/>
  <c r="AG531" i="3" s="1"/>
  <c r="AJ531" i="3" s="1"/>
  <c r="AM531" i="3" s="1"/>
  <c r="AP531" i="3" s="1"/>
  <c r="AS531" i="3" s="1"/>
  <c r="AV531" i="3" s="1"/>
  <c r="AY531" i="3" s="1"/>
  <c r="BB531" i="3" s="1"/>
  <c r="BE531" i="3" s="1"/>
  <c r="BH531" i="3" s="1"/>
  <c r="BK531" i="3" s="1"/>
  <c r="BN531" i="3" s="1"/>
  <c r="BQ531" i="3" s="1"/>
  <c r="BT531" i="3" s="1"/>
  <c r="BW531" i="3" s="1"/>
  <c r="BZ531" i="3" s="1"/>
  <c r="CC531" i="3" s="1"/>
  <c r="CF531" i="3" s="1"/>
  <c r="CI531" i="3" s="1"/>
  <c r="CL531" i="3" s="1"/>
  <c r="CO531" i="3" s="1"/>
  <c r="CR531" i="3" s="1"/>
  <c r="CU531" i="3" s="1"/>
  <c r="E531" i="3" s="1"/>
  <c r="D531" i="3" s="1"/>
  <c r="L533" i="3"/>
  <c r="O533" i="3" s="1"/>
  <c r="R533" i="3" s="1"/>
  <c r="U533" i="3" s="1"/>
  <c r="X533" i="3" s="1"/>
  <c r="AA533" i="3" s="1"/>
  <c r="AD533" i="3" s="1"/>
  <c r="AG533" i="3" s="1"/>
  <c r="AJ533" i="3" s="1"/>
  <c r="AM533" i="3" s="1"/>
  <c r="AP533" i="3" s="1"/>
  <c r="AS533" i="3" s="1"/>
  <c r="AV533" i="3" s="1"/>
  <c r="AY533" i="3" s="1"/>
  <c r="BB533" i="3" s="1"/>
  <c r="BE533" i="3" s="1"/>
  <c r="BH533" i="3" s="1"/>
  <c r="BK533" i="3" s="1"/>
  <c r="BN533" i="3" s="1"/>
  <c r="BQ533" i="3" s="1"/>
  <c r="BT533" i="3" s="1"/>
  <c r="BW533" i="3" s="1"/>
  <c r="BZ533" i="3" s="1"/>
  <c r="CC533" i="3" s="1"/>
  <c r="CF533" i="3" s="1"/>
  <c r="CI533" i="3" s="1"/>
  <c r="CL533" i="3" s="1"/>
  <c r="CO533" i="3" s="1"/>
  <c r="CR533" i="3" s="1"/>
  <c r="CU533" i="3" s="1"/>
  <c r="E533" i="3" s="1"/>
  <c r="D533" i="3" s="1"/>
  <c r="L539" i="3"/>
  <c r="O539" i="3" s="1"/>
  <c r="R539" i="3" s="1"/>
  <c r="U539" i="3" s="1"/>
  <c r="X539" i="3" s="1"/>
  <c r="AA539" i="3" s="1"/>
  <c r="AD539" i="3" s="1"/>
  <c r="AG539" i="3" s="1"/>
  <c r="AJ539" i="3" s="1"/>
  <c r="AM539" i="3" s="1"/>
  <c r="AP539" i="3" s="1"/>
  <c r="AS539" i="3" s="1"/>
  <c r="AV539" i="3" s="1"/>
  <c r="AY539" i="3" s="1"/>
  <c r="BB539" i="3" s="1"/>
  <c r="BE539" i="3" s="1"/>
  <c r="BH539" i="3" s="1"/>
  <c r="BK539" i="3" s="1"/>
  <c r="BN539" i="3" s="1"/>
  <c r="BQ539" i="3" s="1"/>
  <c r="BT539" i="3" s="1"/>
  <c r="BW539" i="3" s="1"/>
  <c r="BZ539" i="3" s="1"/>
  <c r="CC539" i="3" s="1"/>
  <c r="CF539" i="3" s="1"/>
  <c r="CI539" i="3" s="1"/>
  <c r="CL539" i="3" s="1"/>
  <c r="CO539" i="3" s="1"/>
  <c r="CR539" i="3" s="1"/>
  <c r="CU539" i="3" s="1"/>
  <c r="E539" i="3" s="1"/>
  <c r="D539" i="3" s="1"/>
  <c r="R528" i="3"/>
  <c r="U528" i="3" s="1"/>
  <c r="X528" i="3" s="1"/>
  <c r="AA528" i="3" s="1"/>
  <c r="AD528" i="3" s="1"/>
  <c r="AG528" i="3" s="1"/>
  <c r="AJ528" i="3" s="1"/>
  <c r="AM528" i="3" s="1"/>
  <c r="AP528" i="3" s="1"/>
  <c r="AS528" i="3" s="1"/>
  <c r="AV528" i="3" s="1"/>
  <c r="AY528" i="3" s="1"/>
  <c r="BB528" i="3" s="1"/>
  <c r="BE528" i="3" s="1"/>
  <c r="BH528" i="3" s="1"/>
  <c r="BK528" i="3" s="1"/>
  <c r="BN528" i="3" s="1"/>
  <c r="BQ528" i="3" s="1"/>
  <c r="BT528" i="3" s="1"/>
  <c r="BW528" i="3" s="1"/>
  <c r="BZ528" i="3" s="1"/>
  <c r="CC528" i="3" s="1"/>
  <c r="CF528" i="3" s="1"/>
  <c r="CI528" i="3" s="1"/>
  <c r="CL528" i="3" s="1"/>
  <c r="CO528" i="3" s="1"/>
  <c r="CR528" i="3" s="1"/>
  <c r="CU528" i="3" s="1"/>
  <c r="E528" i="3" s="1"/>
  <c r="D528" i="3" s="1"/>
  <c r="L527" i="3"/>
  <c r="O527" i="3" s="1"/>
  <c r="R527" i="3" s="1"/>
  <c r="U527" i="3" s="1"/>
  <c r="X527" i="3" s="1"/>
  <c r="AA527" i="3" s="1"/>
  <c r="AD527" i="3" s="1"/>
  <c r="AG527" i="3" s="1"/>
  <c r="AJ527" i="3" s="1"/>
  <c r="AM527" i="3" s="1"/>
  <c r="AP527" i="3" s="1"/>
  <c r="AS527" i="3" s="1"/>
  <c r="AV527" i="3" s="1"/>
  <c r="AY527" i="3" s="1"/>
  <c r="BB527" i="3" s="1"/>
  <c r="BE527" i="3" s="1"/>
  <c r="BH527" i="3" s="1"/>
  <c r="BK527" i="3" s="1"/>
  <c r="BN527" i="3" s="1"/>
  <c r="BQ527" i="3" s="1"/>
  <c r="BT527" i="3" s="1"/>
  <c r="BW527" i="3" s="1"/>
  <c r="BZ527" i="3" s="1"/>
  <c r="CC527" i="3" s="1"/>
  <c r="CF527" i="3" s="1"/>
  <c r="CI527" i="3" s="1"/>
  <c r="CL527" i="3" s="1"/>
  <c r="CO527" i="3" s="1"/>
  <c r="CR527" i="3" s="1"/>
  <c r="CU527" i="3" s="1"/>
  <c r="E527" i="3" s="1"/>
  <c r="D527" i="3" s="1"/>
  <c r="L530" i="3"/>
  <c r="O530" i="3" s="1"/>
  <c r="R530" i="3" s="1"/>
  <c r="U530" i="3" s="1"/>
  <c r="X530" i="3" s="1"/>
  <c r="AA530" i="3" s="1"/>
  <c r="AD530" i="3" s="1"/>
  <c r="AG530" i="3" s="1"/>
  <c r="AJ530" i="3" s="1"/>
  <c r="AM530" i="3" s="1"/>
  <c r="AP530" i="3" s="1"/>
  <c r="AS530" i="3" s="1"/>
  <c r="AV530" i="3" s="1"/>
  <c r="AY530" i="3" s="1"/>
  <c r="BB530" i="3" s="1"/>
  <c r="BE530" i="3" s="1"/>
  <c r="BH530" i="3" s="1"/>
  <c r="BK530" i="3" s="1"/>
  <c r="BN530" i="3" s="1"/>
  <c r="BQ530" i="3" s="1"/>
  <c r="BT530" i="3" s="1"/>
  <c r="BW530" i="3" s="1"/>
  <c r="BZ530" i="3" s="1"/>
  <c r="CC530" i="3" s="1"/>
  <c r="CF530" i="3" s="1"/>
  <c r="CI530" i="3" s="1"/>
  <c r="CL530" i="3" s="1"/>
  <c r="CO530" i="3" s="1"/>
  <c r="CR530" i="3" s="1"/>
  <c r="CU530" i="3" s="1"/>
  <c r="E530" i="3" s="1"/>
  <c r="D530" i="3" s="1"/>
  <c r="L536" i="3"/>
  <c r="O536" i="3" s="1"/>
  <c r="R536" i="3" s="1"/>
  <c r="U536" i="3" s="1"/>
  <c r="X536" i="3" s="1"/>
  <c r="AA536" i="3" s="1"/>
  <c r="AD536" i="3" s="1"/>
  <c r="AG536" i="3" s="1"/>
  <c r="AJ536" i="3" s="1"/>
  <c r="AM536" i="3" s="1"/>
  <c r="AP536" i="3" s="1"/>
  <c r="AS536" i="3" s="1"/>
  <c r="AV536" i="3" s="1"/>
  <c r="AY536" i="3" s="1"/>
  <c r="BB536" i="3" s="1"/>
  <c r="BE536" i="3" s="1"/>
  <c r="BH536" i="3" s="1"/>
  <c r="BK536" i="3" s="1"/>
  <c r="BN536" i="3" s="1"/>
  <c r="BQ536" i="3" s="1"/>
  <c r="BT536" i="3" s="1"/>
  <c r="BW536" i="3" s="1"/>
  <c r="BZ536" i="3" s="1"/>
  <c r="CC536" i="3" s="1"/>
  <c r="CF536" i="3" s="1"/>
  <c r="CI536" i="3" s="1"/>
  <c r="CL536" i="3" s="1"/>
  <c r="CO536" i="3" s="1"/>
  <c r="CR536" i="3" s="1"/>
  <c r="CU536" i="3" s="1"/>
  <c r="E536" i="3" s="1"/>
  <c r="D536" i="3" s="1"/>
  <c r="O532" i="3"/>
  <c r="R532" i="3" s="1"/>
  <c r="U532" i="3" s="1"/>
  <c r="X532" i="3" s="1"/>
  <c r="AA532" i="3" s="1"/>
  <c r="AD532" i="3" s="1"/>
  <c r="AG532" i="3" s="1"/>
  <c r="AJ532" i="3" s="1"/>
  <c r="AM532" i="3" s="1"/>
  <c r="AP532" i="3" s="1"/>
  <c r="AS532" i="3" s="1"/>
  <c r="AV532" i="3" s="1"/>
  <c r="AY532" i="3" s="1"/>
  <c r="BB532" i="3" s="1"/>
  <c r="BE532" i="3" s="1"/>
  <c r="BH532" i="3" s="1"/>
  <c r="BK532" i="3" s="1"/>
  <c r="BN532" i="3" s="1"/>
  <c r="BQ532" i="3" s="1"/>
  <c r="BT532" i="3" s="1"/>
  <c r="BW532" i="3" s="1"/>
  <c r="BZ532" i="3" s="1"/>
  <c r="CC532" i="3" s="1"/>
  <c r="CF532" i="3" s="1"/>
  <c r="CI532" i="3" s="1"/>
  <c r="CL532" i="3" s="1"/>
  <c r="CO532" i="3" s="1"/>
  <c r="CR532" i="3" s="1"/>
  <c r="CU532" i="3" s="1"/>
  <c r="E532" i="3" s="1"/>
  <c r="D532" i="3" s="1"/>
  <c r="L538" i="3"/>
  <c r="O538" i="3" s="1"/>
  <c r="R538" i="3" s="1"/>
  <c r="U538" i="3" s="1"/>
  <c r="X538" i="3" s="1"/>
  <c r="AA538" i="3" s="1"/>
  <c r="AD538" i="3" s="1"/>
  <c r="AG538" i="3" s="1"/>
  <c r="AJ538" i="3" s="1"/>
  <c r="AM538" i="3" s="1"/>
  <c r="AP538" i="3" s="1"/>
  <c r="AS538" i="3" s="1"/>
  <c r="AV538" i="3" s="1"/>
  <c r="AY538" i="3" s="1"/>
  <c r="BB538" i="3" s="1"/>
  <c r="BE538" i="3" s="1"/>
  <c r="BH538" i="3" s="1"/>
  <c r="BK538" i="3" s="1"/>
  <c r="BN538" i="3" s="1"/>
  <c r="BQ538" i="3" s="1"/>
  <c r="BT538" i="3" s="1"/>
  <c r="BW538" i="3" s="1"/>
  <c r="BZ538" i="3" s="1"/>
  <c r="CC538" i="3" s="1"/>
  <c r="CF538" i="3" s="1"/>
  <c r="CI538" i="3" s="1"/>
  <c r="CL538" i="3" s="1"/>
  <c r="CO538" i="3" s="1"/>
  <c r="CR538" i="3" s="1"/>
  <c r="CU538" i="3" s="1"/>
  <c r="E538" i="3" s="1"/>
  <c r="D538" i="3" s="1"/>
  <c r="L534" i="3"/>
  <c r="O534" i="3" s="1"/>
  <c r="R534" i="3" s="1"/>
  <c r="U534" i="3" s="1"/>
  <c r="X534" i="3" s="1"/>
  <c r="AA534" i="3" s="1"/>
  <c r="AD534" i="3" s="1"/>
  <c r="AG534" i="3" s="1"/>
  <c r="AJ534" i="3" s="1"/>
  <c r="AM534" i="3" s="1"/>
  <c r="AP534" i="3" s="1"/>
  <c r="AS534" i="3" s="1"/>
  <c r="AV534" i="3" s="1"/>
  <c r="AY534" i="3" s="1"/>
  <c r="BB534" i="3" s="1"/>
  <c r="BE534" i="3" s="1"/>
  <c r="BH534" i="3" s="1"/>
  <c r="BK534" i="3" s="1"/>
  <c r="BN534" i="3" s="1"/>
  <c r="BQ534" i="3" s="1"/>
  <c r="BT534" i="3" s="1"/>
  <c r="BW534" i="3" s="1"/>
  <c r="BZ534" i="3" s="1"/>
  <c r="CC534" i="3" s="1"/>
  <c r="CF534" i="3" s="1"/>
  <c r="CI534" i="3" s="1"/>
  <c r="CL534" i="3" s="1"/>
  <c r="CO534" i="3" s="1"/>
  <c r="CR534" i="3" s="1"/>
  <c r="CU534" i="3" s="1"/>
  <c r="E534" i="3" s="1"/>
  <c r="D534" i="3" s="1"/>
  <c r="L509" i="3"/>
  <c r="O509" i="3" s="1"/>
  <c r="R509" i="3" s="1"/>
  <c r="U509" i="3" s="1"/>
  <c r="X509" i="3" s="1"/>
  <c r="AA509" i="3" s="1"/>
  <c r="AD509" i="3" s="1"/>
  <c r="AG509" i="3" s="1"/>
  <c r="AJ509" i="3" s="1"/>
  <c r="AM509" i="3" s="1"/>
  <c r="AP509" i="3" s="1"/>
  <c r="AS509" i="3" s="1"/>
  <c r="AV509" i="3" s="1"/>
  <c r="AY509" i="3" s="1"/>
  <c r="BB509" i="3" s="1"/>
  <c r="BE509" i="3" s="1"/>
  <c r="BH509" i="3" s="1"/>
  <c r="BK509" i="3" s="1"/>
  <c r="BN509" i="3" s="1"/>
  <c r="BQ509" i="3" s="1"/>
  <c r="BT509" i="3" s="1"/>
  <c r="BW509" i="3" s="1"/>
  <c r="BZ509" i="3" s="1"/>
  <c r="CC509" i="3" s="1"/>
  <c r="CF509" i="3" s="1"/>
  <c r="CI509" i="3" s="1"/>
  <c r="CL509" i="3" s="1"/>
  <c r="CO509" i="3" s="1"/>
  <c r="CR509" i="3" s="1"/>
  <c r="CU509" i="3" s="1"/>
  <c r="E509" i="3" s="1"/>
  <c r="D509" i="3" s="1"/>
  <c r="L510" i="3"/>
  <c r="O510" i="3" s="1"/>
  <c r="R510" i="3" s="1"/>
  <c r="U510" i="3" s="1"/>
  <c r="X510" i="3" s="1"/>
  <c r="AA510" i="3" s="1"/>
  <c r="AD510" i="3" s="1"/>
  <c r="AG510" i="3" s="1"/>
  <c r="AJ510" i="3" s="1"/>
  <c r="AM510" i="3" s="1"/>
  <c r="AP510" i="3" s="1"/>
  <c r="AS510" i="3" s="1"/>
  <c r="AV510" i="3" s="1"/>
  <c r="AY510" i="3" s="1"/>
  <c r="BB510" i="3" s="1"/>
  <c r="BE510" i="3" s="1"/>
  <c r="BH510" i="3" s="1"/>
  <c r="BK510" i="3" s="1"/>
  <c r="BN510" i="3" s="1"/>
  <c r="BQ510" i="3" s="1"/>
  <c r="BT510" i="3" s="1"/>
  <c r="BW510" i="3" s="1"/>
  <c r="BZ510" i="3" s="1"/>
  <c r="CC510" i="3" s="1"/>
  <c r="CF510" i="3" s="1"/>
  <c r="CI510" i="3" s="1"/>
  <c r="CL510" i="3" s="1"/>
  <c r="CO510" i="3" s="1"/>
  <c r="CR510" i="3" s="1"/>
  <c r="CU510" i="3" s="1"/>
  <c r="E510" i="3" s="1"/>
  <c r="D510" i="3" s="1"/>
  <c r="L522" i="3"/>
  <c r="O522" i="3" s="1"/>
  <c r="R522" i="3" s="1"/>
  <c r="U522" i="3" s="1"/>
  <c r="X522" i="3" s="1"/>
  <c r="AA522" i="3" s="1"/>
  <c r="AD522" i="3" s="1"/>
  <c r="AG522" i="3" s="1"/>
  <c r="AJ522" i="3" s="1"/>
  <c r="AM522" i="3" s="1"/>
  <c r="AP522" i="3" s="1"/>
  <c r="AS522" i="3" s="1"/>
  <c r="AV522" i="3" s="1"/>
  <c r="AY522" i="3" s="1"/>
  <c r="BB522" i="3" s="1"/>
  <c r="BE522" i="3" s="1"/>
  <c r="BH522" i="3" s="1"/>
  <c r="BK522" i="3" s="1"/>
  <c r="BN522" i="3" s="1"/>
  <c r="BQ522" i="3" s="1"/>
  <c r="BT522" i="3" s="1"/>
  <c r="BW522" i="3" s="1"/>
  <c r="BZ522" i="3" s="1"/>
  <c r="CC522" i="3" s="1"/>
  <c r="CF522" i="3" s="1"/>
  <c r="CI522" i="3" s="1"/>
  <c r="CL522" i="3" s="1"/>
  <c r="CO522" i="3" s="1"/>
  <c r="CR522" i="3" s="1"/>
  <c r="CU522" i="3" s="1"/>
  <c r="E522" i="3" s="1"/>
  <c r="D522" i="3" s="1"/>
  <c r="L502" i="3"/>
  <c r="O502" i="3" s="1"/>
  <c r="R502" i="3" s="1"/>
  <c r="U502" i="3" s="1"/>
  <c r="X502" i="3" s="1"/>
  <c r="AA502" i="3" s="1"/>
  <c r="AD502" i="3" s="1"/>
  <c r="AG502" i="3" s="1"/>
  <c r="AJ502" i="3" s="1"/>
  <c r="AM502" i="3" s="1"/>
  <c r="AP502" i="3" s="1"/>
  <c r="AS502" i="3" s="1"/>
  <c r="AV502" i="3" s="1"/>
  <c r="AY502" i="3" s="1"/>
  <c r="BB502" i="3" s="1"/>
  <c r="BE502" i="3" s="1"/>
  <c r="BH502" i="3" s="1"/>
  <c r="BK502" i="3" s="1"/>
  <c r="BN502" i="3" s="1"/>
  <c r="BQ502" i="3" s="1"/>
  <c r="BT502" i="3" s="1"/>
  <c r="BW502" i="3" s="1"/>
  <c r="BZ502" i="3" s="1"/>
  <c r="CC502" i="3" s="1"/>
  <c r="CF502" i="3" s="1"/>
  <c r="CI502" i="3" s="1"/>
  <c r="CL502" i="3" s="1"/>
  <c r="CO502" i="3" s="1"/>
  <c r="CR502" i="3" s="1"/>
  <c r="CU502" i="3" s="1"/>
  <c r="E502" i="3" s="1"/>
  <c r="D502" i="3" s="1"/>
  <c r="O484" i="3"/>
  <c r="R484" i="3" s="1"/>
  <c r="U484" i="3" s="1"/>
  <c r="X484" i="3" s="1"/>
  <c r="AA484" i="3" s="1"/>
  <c r="AD484" i="3" s="1"/>
  <c r="AG484" i="3" s="1"/>
  <c r="AJ484" i="3" s="1"/>
  <c r="AM484" i="3" s="1"/>
  <c r="AP484" i="3" s="1"/>
  <c r="AS484" i="3" s="1"/>
  <c r="AV484" i="3" s="1"/>
  <c r="AY484" i="3" s="1"/>
  <c r="BB484" i="3" s="1"/>
  <c r="BE484" i="3" s="1"/>
  <c r="BH484" i="3" s="1"/>
  <c r="BK484" i="3" s="1"/>
  <c r="BN484" i="3" s="1"/>
  <c r="BQ484" i="3" s="1"/>
  <c r="BT484" i="3" s="1"/>
  <c r="BW484" i="3" s="1"/>
  <c r="BZ484" i="3" s="1"/>
  <c r="CC484" i="3" s="1"/>
  <c r="CF484" i="3" s="1"/>
  <c r="CI484" i="3" s="1"/>
  <c r="CL484" i="3" s="1"/>
  <c r="CO484" i="3" s="1"/>
  <c r="CR484" i="3" s="1"/>
  <c r="CU484" i="3" s="1"/>
  <c r="E484" i="3" s="1"/>
  <c r="D484" i="3" s="1"/>
  <c r="L512" i="3"/>
  <c r="O512" i="3" s="1"/>
  <c r="R512" i="3" s="1"/>
  <c r="U512" i="3" s="1"/>
  <c r="X512" i="3" s="1"/>
  <c r="AA512" i="3" s="1"/>
  <c r="AD512" i="3" s="1"/>
  <c r="AG512" i="3" s="1"/>
  <c r="AJ512" i="3" s="1"/>
  <c r="AM512" i="3" s="1"/>
  <c r="AP512" i="3" s="1"/>
  <c r="AS512" i="3" s="1"/>
  <c r="AV512" i="3" s="1"/>
  <c r="AY512" i="3" s="1"/>
  <c r="BB512" i="3" s="1"/>
  <c r="BE512" i="3" s="1"/>
  <c r="BH512" i="3" s="1"/>
  <c r="BK512" i="3" s="1"/>
  <c r="BN512" i="3" s="1"/>
  <c r="BQ512" i="3" s="1"/>
  <c r="BT512" i="3" s="1"/>
  <c r="BW512" i="3" s="1"/>
  <c r="BZ512" i="3" s="1"/>
  <c r="CC512" i="3" s="1"/>
  <c r="CF512" i="3" s="1"/>
  <c r="CI512" i="3" s="1"/>
  <c r="CL512" i="3" s="1"/>
  <c r="CO512" i="3" s="1"/>
  <c r="CR512" i="3" s="1"/>
  <c r="CU512" i="3" s="1"/>
  <c r="E512" i="3" s="1"/>
  <c r="D512" i="3" s="1"/>
  <c r="L494" i="3"/>
  <c r="O494" i="3" s="1"/>
  <c r="R494" i="3" s="1"/>
  <c r="U494" i="3" s="1"/>
  <c r="X494" i="3" s="1"/>
  <c r="AA494" i="3" s="1"/>
  <c r="AD494" i="3" s="1"/>
  <c r="AG494" i="3" s="1"/>
  <c r="AJ494" i="3" s="1"/>
  <c r="AM494" i="3" s="1"/>
  <c r="AP494" i="3" s="1"/>
  <c r="AS494" i="3" s="1"/>
  <c r="AV494" i="3" s="1"/>
  <c r="AY494" i="3" s="1"/>
  <c r="BB494" i="3" s="1"/>
  <c r="BE494" i="3" s="1"/>
  <c r="BH494" i="3" s="1"/>
  <c r="BK494" i="3" s="1"/>
  <c r="BN494" i="3" s="1"/>
  <c r="BQ494" i="3" s="1"/>
  <c r="BT494" i="3" s="1"/>
  <c r="BW494" i="3" s="1"/>
  <c r="BZ494" i="3" s="1"/>
  <c r="CC494" i="3" s="1"/>
  <c r="CF494" i="3" s="1"/>
  <c r="CI494" i="3" s="1"/>
  <c r="CL494" i="3" s="1"/>
  <c r="CO494" i="3" s="1"/>
  <c r="CR494" i="3" s="1"/>
  <c r="CU494" i="3" s="1"/>
  <c r="E494" i="3" s="1"/>
  <c r="D494" i="3" s="1"/>
  <c r="L503" i="3"/>
  <c r="O503" i="3" s="1"/>
  <c r="R503" i="3" s="1"/>
  <c r="U503" i="3" s="1"/>
  <c r="X503" i="3" s="1"/>
  <c r="AA503" i="3" s="1"/>
  <c r="AD503" i="3" s="1"/>
  <c r="AG503" i="3" s="1"/>
  <c r="AJ503" i="3" s="1"/>
  <c r="AM503" i="3" s="1"/>
  <c r="AP503" i="3" s="1"/>
  <c r="AS503" i="3" s="1"/>
  <c r="AV503" i="3" s="1"/>
  <c r="AY503" i="3" s="1"/>
  <c r="BB503" i="3" s="1"/>
  <c r="BE503" i="3" s="1"/>
  <c r="BH503" i="3" s="1"/>
  <c r="BK503" i="3" s="1"/>
  <c r="BN503" i="3" s="1"/>
  <c r="BQ503" i="3" s="1"/>
  <c r="BT503" i="3" s="1"/>
  <c r="BW503" i="3" s="1"/>
  <c r="BZ503" i="3" s="1"/>
  <c r="CC503" i="3" s="1"/>
  <c r="CF503" i="3" s="1"/>
  <c r="CI503" i="3" s="1"/>
  <c r="CL503" i="3" s="1"/>
  <c r="CO503" i="3" s="1"/>
  <c r="CR503" i="3" s="1"/>
  <c r="CU503" i="3" s="1"/>
  <c r="E503" i="3" s="1"/>
  <c r="D503" i="3" s="1"/>
  <c r="L496" i="3"/>
  <c r="O496" i="3" s="1"/>
  <c r="R496" i="3" s="1"/>
  <c r="U496" i="3" s="1"/>
  <c r="X496" i="3" s="1"/>
  <c r="AA496" i="3" s="1"/>
  <c r="AD496" i="3" s="1"/>
  <c r="AG496" i="3" s="1"/>
  <c r="AJ496" i="3" s="1"/>
  <c r="AM496" i="3" s="1"/>
  <c r="AP496" i="3" s="1"/>
  <c r="AS496" i="3" s="1"/>
  <c r="AV496" i="3" s="1"/>
  <c r="AY496" i="3" s="1"/>
  <c r="BB496" i="3" s="1"/>
  <c r="BE496" i="3" s="1"/>
  <c r="BH496" i="3" s="1"/>
  <c r="BK496" i="3" s="1"/>
  <c r="BN496" i="3" s="1"/>
  <c r="BQ496" i="3" s="1"/>
  <c r="BT496" i="3" s="1"/>
  <c r="BW496" i="3" s="1"/>
  <c r="BZ496" i="3" s="1"/>
  <c r="CC496" i="3" s="1"/>
  <c r="CF496" i="3" s="1"/>
  <c r="CI496" i="3" s="1"/>
  <c r="CL496" i="3" s="1"/>
  <c r="CO496" i="3" s="1"/>
  <c r="CR496" i="3" s="1"/>
  <c r="CU496" i="3" s="1"/>
  <c r="E496" i="3" s="1"/>
  <c r="D496" i="3" s="1"/>
  <c r="L524" i="3"/>
  <c r="O524" i="3" s="1"/>
  <c r="R524" i="3" s="1"/>
  <c r="U524" i="3" s="1"/>
  <c r="X524" i="3" s="1"/>
  <c r="AA524" i="3" s="1"/>
  <c r="AD524" i="3" s="1"/>
  <c r="AG524" i="3" s="1"/>
  <c r="AJ524" i="3" s="1"/>
  <c r="AM524" i="3" s="1"/>
  <c r="AP524" i="3" s="1"/>
  <c r="AS524" i="3" s="1"/>
  <c r="AV524" i="3" s="1"/>
  <c r="AY524" i="3" s="1"/>
  <c r="BB524" i="3" s="1"/>
  <c r="BE524" i="3" s="1"/>
  <c r="BH524" i="3" s="1"/>
  <c r="BK524" i="3" s="1"/>
  <c r="BN524" i="3" s="1"/>
  <c r="BQ524" i="3" s="1"/>
  <c r="BT524" i="3" s="1"/>
  <c r="BW524" i="3" s="1"/>
  <c r="BZ524" i="3" s="1"/>
  <c r="CC524" i="3" s="1"/>
  <c r="CF524" i="3" s="1"/>
  <c r="CI524" i="3" s="1"/>
  <c r="CL524" i="3" s="1"/>
  <c r="CO524" i="3" s="1"/>
  <c r="CR524" i="3" s="1"/>
  <c r="CU524" i="3" s="1"/>
  <c r="E524" i="3" s="1"/>
  <c r="D524" i="3" s="1"/>
  <c r="L511" i="3"/>
  <c r="O511" i="3" s="1"/>
  <c r="R511" i="3" s="1"/>
  <c r="U511" i="3" s="1"/>
  <c r="X511" i="3" s="1"/>
  <c r="AA511" i="3" s="1"/>
  <c r="AD511" i="3" s="1"/>
  <c r="AG511" i="3" s="1"/>
  <c r="AJ511" i="3" s="1"/>
  <c r="AM511" i="3" s="1"/>
  <c r="AP511" i="3" s="1"/>
  <c r="AS511" i="3" s="1"/>
  <c r="AV511" i="3" s="1"/>
  <c r="AY511" i="3" s="1"/>
  <c r="BB511" i="3" s="1"/>
  <c r="BE511" i="3" s="1"/>
  <c r="BH511" i="3" s="1"/>
  <c r="BK511" i="3" s="1"/>
  <c r="BN511" i="3" s="1"/>
  <c r="BQ511" i="3" s="1"/>
  <c r="BT511" i="3" s="1"/>
  <c r="BW511" i="3" s="1"/>
  <c r="BZ511" i="3" s="1"/>
  <c r="CC511" i="3" s="1"/>
  <c r="CF511" i="3" s="1"/>
  <c r="CI511" i="3" s="1"/>
  <c r="CL511" i="3" s="1"/>
  <c r="CO511" i="3" s="1"/>
  <c r="CR511" i="3" s="1"/>
  <c r="CU511" i="3" s="1"/>
  <c r="E511" i="3" s="1"/>
  <c r="D511" i="3" s="1"/>
  <c r="L519" i="3"/>
  <c r="O519" i="3" s="1"/>
  <c r="R519" i="3" s="1"/>
  <c r="U519" i="3" s="1"/>
  <c r="X519" i="3" s="1"/>
  <c r="AA519" i="3" s="1"/>
  <c r="AD519" i="3" s="1"/>
  <c r="AG519" i="3" s="1"/>
  <c r="AJ519" i="3" s="1"/>
  <c r="AM519" i="3" s="1"/>
  <c r="AP519" i="3" s="1"/>
  <c r="AS519" i="3" s="1"/>
  <c r="AV519" i="3" s="1"/>
  <c r="AY519" i="3" s="1"/>
  <c r="BB519" i="3" s="1"/>
  <c r="BE519" i="3" s="1"/>
  <c r="BH519" i="3" s="1"/>
  <c r="BK519" i="3" s="1"/>
  <c r="BN519" i="3" s="1"/>
  <c r="BQ519" i="3" s="1"/>
  <c r="BT519" i="3" s="1"/>
  <c r="BW519" i="3" s="1"/>
  <c r="BZ519" i="3" s="1"/>
  <c r="CC519" i="3" s="1"/>
  <c r="CF519" i="3" s="1"/>
  <c r="CI519" i="3" s="1"/>
  <c r="CL519" i="3" s="1"/>
  <c r="CO519" i="3" s="1"/>
  <c r="CR519" i="3" s="1"/>
  <c r="CU519" i="3" s="1"/>
  <c r="E519" i="3" s="1"/>
  <c r="D519" i="3" s="1"/>
  <c r="L526" i="3"/>
  <c r="O526" i="3" s="1"/>
  <c r="R526" i="3" s="1"/>
  <c r="U526" i="3" s="1"/>
  <c r="X526" i="3" s="1"/>
  <c r="AA526" i="3" s="1"/>
  <c r="AD526" i="3" s="1"/>
  <c r="AG526" i="3" s="1"/>
  <c r="AJ526" i="3" s="1"/>
  <c r="AM526" i="3" s="1"/>
  <c r="AP526" i="3" s="1"/>
  <c r="AS526" i="3" s="1"/>
  <c r="AV526" i="3" s="1"/>
  <c r="AY526" i="3" s="1"/>
  <c r="BB526" i="3" s="1"/>
  <c r="BE526" i="3" s="1"/>
  <c r="BH526" i="3" s="1"/>
  <c r="BK526" i="3" s="1"/>
  <c r="BN526" i="3" s="1"/>
  <c r="BQ526" i="3" s="1"/>
  <c r="BT526" i="3" s="1"/>
  <c r="BW526" i="3" s="1"/>
  <c r="BZ526" i="3" s="1"/>
  <c r="CC526" i="3" s="1"/>
  <c r="CF526" i="3" s="1"/>
  <c r="CI526" i="3" s="1"/>
  <c r="CL526" i="3" s="1"/>
  <c r="CO526" i="3" s="1"/>
  <c r="CR526" i="3" s="1"/>
  <c r="CU526" i="3" s="1"/>
  <c r="E526" i="3" s="1"/>
  <c r="D526" i="3" s="1"/>
  <c r="L517" i="3"/>
  <c r="O517" i="3" s="1"/>
  <c r="R517" i="3" s="1"/>
  <c r="U517" i="3" s="1"/>
  <c r="X517" i="3" s="1"/>
  <c r="AA517" i="3" s="1"/>
  <c r="AD517" i="3" s="1"/>
  <c r="AG517" i="3" s="1"/>
  <c r="AJ517" i="3" s="1"/>
  <c r="AM517" i="3" s="1"/>
  <c r="AP517" i="3" s="1"/>
  <c r="AS517" i="3" s="1"/>
  <c r="AV517" i="3" s="1"/>
  <c r="AY517" i="3" s="1"/>
  <c r="BB517" i="3" s="1"/>
  <c r="BE517" i="3" s="1"/>
  <c r="BH517" i="3" s="1"/>
  <c r="BK517" i="3" s="1"/>
  <c r="BN517" i="3" s="1"/>
  <c r="BQ517" i="3" s="1"/>
  <c r="BT517" i="3" s="1"/>
  <c r="BW517" i="3" s="1"/>
  <c r="BZ517" i="3" s="1"/>
  <c r="CC517" i="3" s="1"/>
  <c r="CF517" i="3" s="1"/>
  <c r="CI517" i="3" s="1"/>
  <c r="CL517" i="3" s="1"/>
  <c r="CO517" i="3" s="1"/>
  <c r="CR517" i="3" s="1"/>
  <c r="CU517" i="3" s="1"/>
  <c r="E517" i="3" s="1"/>
  <c r="D517" i="3" s="1"/>
  <c r="L507" i="3"/>
  <c r="O507" i="3" s="1"/>
  <c r="R507" i="3" s="1"/>
  <c r="U507" i="3" s="1"/>
  <c r="X507" i="3" s="1"/>
  <c r="AA507" i="3" s="1"/>
  <c r="AD507" i="3" s="1"/>
  <c r="AG507" i="3" s="1"/>
  <c r="AJ507" i="3" s="1"/>
  <c r="AM507" i="3" s="1"/>
  <c r="AP507" i="3" s="1"/>
  <c r="AS507" i="3" s="1"/>
  <c r="AV507" i="3" s="1"/>
  <c r="AY507" i="3" s="1"/>
  <c r="BB507" i="3" s="1"/>
  <c r="BE507" i="3" s="1"/>
  <c r="BH507" i="3" s="1"/>
  <c r="BK507" i="3" s="1"/>
  <c r="BN507" i="3" s="1"/>
  <c r="BQ507" i="3" s="1"/>
  <c r="BT507" i="3" s="1"/>
  <c r="BW507" i="3" s="1"/>
  <c r="BZ507" i="3" s="1"/>
  <c r="CC507" i="3" s="1"/>
  <c r="CF507" i="3" s="1"/>
  <c r="CI507" i="3" s="1"/>
  <c r="CL507" i="3" s="1"/>
  <c r="CO507" i="3" s="1"/>
  <c r="CR507" i="3" s="1"/>
  <c r="CU507" i="3" s="1"/>
  <c r="E507" i="3" s="1"/>
  <c r="D507" i="3" s="1"/>
  <c r="L478" i="3"/>
  <c r="O478" i="3" s="1"/>
  <c r="R478" i="3" s="1"/>
  <c r="U478" i="3" s="1"/>
  <c r="X478" i="3" s="1"/>
  <c r="AA478" i="3" s="1"/>
  <c r="AD478" i="3" s="1"/>
  <c r="AG478" i="3" s="1"/>
  <c r="AJ478" i="3" s="1"/>
  <c r="AM478" i="3" s="1"/>
  <c r="AP478" i="3" s="1"/>
  <c r="AS478" i="3" s="1"/>
  <c r="AV478" i="3" s="1"/>
  <c r="AY478" i="3" s="1"/>
  <c r="BB478" i="3" s="1"/>
  <c r="BE478" i="3" s="1"/>
  <c r="BH478" i="3" s="1"/>
  <c r="BK478" i="3" s="1"/>
  <c r="BN478" i="3" s="1"/>
  <c r="BQ478" i="3" s="1"/>
  <c r="BT478" i="3" s="1"/>
  <c r="BW478" i="3" s="1"/>
  <c r="BZ478" i="3" s="1"/>
  <c r="CC478" i="3" s="1"/>
  <c r="CF478" i="3" s="1"/>
  <c r="CI478" i="3" s="1"/>
  <c r="CL478" i="3" s="1"/>
  <c r="CO478" i="3" s="1"/>
  <c r="CR478" i="3" s="1"/>
  <c r="CU478" i="3" s="1"/>
  <c r="E478" i="3" s="1"/>
  <c r="D478" i="3" s="1"/>
  <c r="L521" i="3"/>
  <c r="O521" i="3" s="1"/>
  <c r="R521" i="3" s="1"/>
  <c r="U521" i="3" s="1"/>
  <c r="X521" i="3" s="1"/>
  <c r="AA521" i="3" s="1"/>
  <c r="AD521" i="3" s="1"/>
  <c r="AG521" i="3" s="1"/>
  <c r="AJ521" i="3" s="1"/>
  <c r="AM521" i="3" s="1"/>
  <c r="AP521" i="3" s="1"/>
  <c r="AS521" i="3" s="1"/>
  <c r="AV521" i="3" s="1"/>
  <c r="AY521" i="3" s="1"/>
  <c r="BB521" i="3" s="1"/>
  <c r="BE521" i="3" s="1"/>
  <c r="BH521" i="3" s="1"/>
  <c r="BK521" i="3" s="1"/>
  <c r="BN521" i="3" s="1"/>
  <c r="BQ521" i="3" s="1"/>
  <c r="BT521" i="3" s="1"/>
  <c r="BW521" i="3" s="1"/>
  <c r="BZ521" i="3" s="1"/>
  <c r="CC521" i="3" s="1"/>
  <c r="CF521" i="3" s="1"/>
  <c r="CI521" i="3" s="1"/>
  <c r="CL521" i="3" s="1"/>
  <c r="CO521" i="3" s="1"/>
  <c r="CR521" i="3" s="1"/>
  <c r="CU521" i="3" s="1"/>
  <c r="E521" i="3" s="1"/>
  <c r="D521" i="3" s="1"/>
  <c r="L525" i="3"/>
  <c r="O525" i="3" s="1"/>
  <c r="R525" i="3" s="1"/>
  <c r="U525" i="3" s="1"/>
  <c r="X525" i="3" s="1"/>
  <c r="AA525" i="3" s="1"/>
  <c r="AD525" i="3" s="1"/>
  <c r="AG525" i="3" s="1"/>
  <c r="AJ525" i="3" s="1"/>
  <c r="AM525" i="3" s="1"/>
  <c r="AP525" i="3" s="1"/>
  <c r="AS525" i="3" s="1"/>
  <c r="AV525" i="3" s="1"/>
  <c r="AY525" i="3" s="1"/>
  <c r="BB525" i="3" s="1"/>
  <c r="BE525" i="3" s="1"/>
  <c r="BH525" i="3" s="1"/>
  <c r="BK525" i="3" s="1"/>
  <c r="BN525" i="3" s="1"/>
  <c r="BQ525" i="3" s="1"/>
  <c r="BT525" i="3" s="1"/>
  <c r="BW525" i="3" s="1"/>
  <c r="BZ525" i="3" s="1"/>
  <c r="CC525" i="3" s="1"/>
  <c r="CF525" i="3" s="1"/>
  <c r="CI525" i="3" s="1"/>
  <c r="CL525" i="3" s="1"/>
  <c r="CO525" i="3" s="1"/>
  <c r="CR525" i="3" s="1"/>
  <c r="CU525" i="3" s="1"/>
  <c r="E525" i="3" s="1"/>
  <c r="D525" i="3" s="1"/>
  <c r="L495" i="3"/>
  <c r="O495" i="3" s="1"/>
  <c r="R495" i="3" s="1"/>
  <c r="U495" i="3" s="1"/>
  <c r="X495" i="3" s="1"/>
  <c r="AA495" i="3" s="1"/>
  <c r="AD495" i="3" s="1"/>
  <c r="AG495" i="3" s="1"/>
  <c r="AJ495" i="3" s="1"/>
  <c r="AM495" i="3" s="1"/>
  <c r="AP495" i="3" s="1"/>
  <c r="AS495" i="3" s="1"/>
  <c r="AV495" i="3" s="1"/>
  <c r="AY495" i="3" s="1"/>
  <c r="BB495" i="3" s="1"/>
  <c r="BE495" i="3" s="1"/>
  <c r="BH495" i="3" s="1"/>
  <c r="BK495" i="3" s="1"/>
  <c r="BN495" i="3" s="1"/>
  <c r="BQ495" i="3" s="1"/>
  <c r="BT495" i="3" s="1"/>
  <c r="BW495" i="3" s="1"/>
  <c r="BZ495" i="3" s="1"/>
  <c r="CC495" i="3" s="1"/>
  <c r="CF495" i="3" s="1"/>
  <c r="CI495" i="3" s="1"/>
  <c r="CL495" i="3" s="1"/>
  <c r="CO495" i="3" s="1"/>
  <c r="CR495" i="3" s="1"/>
  <c r="CU495" i="3" s="1"/>
  <c r="E495" i="3" s="1"/>
  <c r="D495" i="3" s="1"/>
  <c r="L476" i="3"/>
  <c r="O476" i="3" s="1"/>
  <c r="R476" i="3" s="1"/>
  <c r="U476" i="3" s="1"/>
  <c r="X476" i="3" s="1"/>
  <c r="AA476" i="3" s="1"/>
  <c r="AD476" i="3" s="1"/>
  <c r="AG476" i="3" s="1"/>
  <c r="AJ476" i="3" s="1"/>
  <c r="AM476" i="3" s="1"/>
  <c r="AP476" i="3" s="1"/>
  <c r="AS476" i="3" s="1"/>
  <c r="AV476" i="3" s="1"/>
  <c r="AY476" i="3" s="1"/>
  <c r="BB476" i="3" s="1"/>
  <c r="BE476" i="3" s="1"/>
  <c r="BH476" i="3" s="1"/>
  <c r="BK476" i="3" s="1"/>
  <c r="BN476" i="3" s="1"/>
  <c r="BQ476" i="3" s="1"/>
  <c r="BT476" i="3" s="1"/>
  <c r="BW476" i="3" s="1"/>
  <c r="BZ476" i="3" s="1"/>
  <c r="CC476" i="3" s="1"/>
  <c r="CF476" i="3" s="1"/>
  <c r="CI476" i="3" s="1"/>
  <c r="CL476" i="3" s="1"/>
  <c r="CO476" i="3" s="1"/>
  <c r="CR476" i="3" s="1"/>
  <c r="CU476" i="3" s="1"/>
  <c r="E476" i="3" s="1"/>
  <c r="D476" i="3" s="1"/>
  <c r="L520" i="3"/>
  <c r="O520" i="3" s="1"/>
  <c r="R520" i="3" s="1"/>
  <c r="U520" i="3" s="1"/>
  <c r="X520" i="3" s="1"/>
  <c r="AA520" i="3" s="1"/>
  <c r="AD520" i="3" s="1"/>
  <c r="AG520" i="3" s="1"/>
  <c r="AJ520" i="3" s="1"/>
  <c r="AM520" i="3" s="1"/>
  <c r="AP520" i="3" s="1"/>
  <c r="AS520" i="3" s="1"/>
  <c r="AV520" i="3" s="1"/>
  <c r="AY520" i="3" s="1"/>
  <c r="BB520" i="3" s="1"/>
  <c r="BE520" i="3" s="1"/>
  <c r="BH520" i="3" s="1"/>
  <c r="BK520" i="3" s="1"/>
  <c r="BN520" i="3" s="1"/>
  <c r="BQ520" i="3" s="1"/>
  <c r="BT520" i="3" s="1"/>
  <c r="BW520" i="3" s="1"/>
  <c r="BZ520" i="3" s="1"/>
  <c r="CC520" i="3" s="1"/>
  <c r="CF520" i="3" s="1"/>
  <c r="CI520" i="3" s="1"/>
  <c r="CL520" i="3" s="1"/>
  <c r="CO520" i="3" s="1"/>
  <c r="CR520" i="3" s="1"/>
  <c r="CU520" i="3" s="1"/>
  <c r="E520" i="3" s="1"/>
  <c r="D520" i="3" s="1"/>
  <c r="L513" i="3"/>
  <c r="O513" i="3" s="1"/>
  <c r="R513" i="3" s="1"/>
  <c r="U513" i="3" s="1"/>
  <c r="X513" i="3" s="1"/>
  <c r="AA513" i="3" s="1"/>
  <c r="AD513" i="3" s="1"/>
  <c r="AG513" i="3" s="1"/>
  <c r="AJ513" i="3" s="1"/>
  <c r="AM513" i="3" s="1"/>
  <c r="AP513" i="3" s="1"/>
  <c r="AS513" i="3" s="1"/>
  <c r="AV513" i="3" s="1"/>
  <c r="AY513" i="3" s="1"/>
  <c r="BB513" i="3" s="1"/>
  <c r="BE513" i="3" s="1"/>
  <c r="BH513" i="3" s="1"/>
  <c r="BK513" i="3" s="1"/>
  <c r="BN513" i="3" s="1"/>
  <c r="BQ513" i="3" s="1"/>
  <c r="BT513" i="3" s="1"/>
  <c r="BW513" i="3" s="1"/>
  <c r="BZ513" i="3" s="1"/>
  <c r="CC513" i="3" s="1"/>
  <c r="CF513" i="3" s="1"/>
  <c r="CI513" i="3" s="1"/>
  <c r="CL513" i="3" s="1"/>
  <c r="CO513" i="3" s="1"/>
  <c r="CR513" i="3" s="1"/>
  <c r="CU513" i="3" s="1"/>
  <c r="E513" i="3" s="1"/>
  <c r="D513" i="3" s="1"/>
  <c r="L518" i="3"/>
  <c r="O518" i="3" s="1"/>
  <c r="R518" i="3" s="1"/>
  <c r="U518" i="3" s="1"/>
  <c r="X518" i="3" s="1"/>
  <c r="AA518" i="3" s="1"/>
  <c r="AD518" i="3" s="1"/>
  <c r="AG518" i="3" s="1"/>
  <c r="AJ518" i="3" s="1"/>
  <c r="AM518" i="3" s="1"/>
  <c r="AP518" i="3" s="1"/>
  <c r="AS518" i="3" s="1"/>
  <c r="AV518" i="3" s="1"/>
  <c r="AY518" i="3" s="1"/>
  <c r="BB518" i="3" s="1"/>
  <c r="BE518" i="3" s="1"/>
  <c r="BH518" i="3" s="1"/>
  <c r="BK518" i="3" s="1"/>
  <c r="BN518" i="3" s="1"/>
  <c r="BQ518" i="3" s="1"/>
  <c r="BT518" i="3" s="1"/>
  <c r="BW518" i="3" s="1"/>
  <c r="BZ518" i="3" s="1"/>
  <c r="CC518" i="3" s="1"/>
  <c r="CF518" i="3" s="1"/>
  <c r="CI518" i="3" s="1"/>
  <c r="CL518" i="3" s="1"/>
  <c r="CO518" i="3" s="1"/>
  <c r="CR518" i="3" s="1"/>
  <c r="CU518" i="3" s="1"/>
  <c r="E518" i="3" s="1"/>
  <c r="D518" i="3" s="1"/>
  <c r="L505" i="3"/>
  <c r="O505" i="3" s="1"/>
  <c r="R505" i="3" s="1"/>
  <c r="U505" i="3" s="1"/>
  <c r="X505" i="3" s="1"/>
  <c r="AA505" i="3" s="1"/>
  <c r="AD505" i="3" s="1"/>
  <c r="AG505" i="3" s="1"/>
  <c r="AJ505" i="3" s="1"/>
  <c r="AM505" i="3" s="1"/>
  <c r="AP505" i="3" s="1"/>
  <c r="AS505" i="3" s="1"/>
  <c r="AV505" i="3" s="1"/>
  <c r="AY505" i="3" s="1"/>
  <c r="BB505" i="3" s="1"/>
  <c r="BE505" i="3" s="1"/>
  <c r="BH505" i="3" s="1"/>
  <c r="BK505" i="3" s="1"/>
  <c r="BN505" i="3" s="1"/>
  <c r="BQ505" i="3" s="1"/>
  <c r="BT505" i="3" s="1"/>
  <c r="BW505" i="3" s="1"/>
  <c r="BZ505" i="3" s="1"/>
  <c r="CC505" i="3" s="1"/>
  <c r="CF505" i="3" s="1"/>
  <c r="CI505" i="3" s="1"/>
  <c r="CL505" i="3" s="1"/>
  <c r="CO505" i="3" s="1"/>
  <c r="CR505" i="3" s="1"/>
  <c r="CU505" i="3" s="1"/>
  <c r="E505" i="3" s="1"/>
  <c r="D505" i="3" s="1"/>
  <c r="L515" i="3"/>
  <c r="O515" i="3" s="1"/>
  <c r="R515" i="3" s="1"/>
  <c r="U515" i="3" s="1"/>
  <c r="X515" i="3" s="1"/>
  <c r="AA515" i="3" s="1"/>
  <c r="AD515" i="3" s="1"/>
  <c r="AG515" i="3" s="1"/>
  <c r="AJ515" i="3" s="1"/>
  <c r="AM515" i="3" s="1"/>
  <c r="AP515" i="3" s="1"/>
  <c r="AS515" i="3" s="1"/>
  <c r="AV515" i="3" s="1"/>
  <c r="AY515" i="3" s="1"/>
  <c r="BB515" i="3" s="1"/>
  <c r="BE515" i="3" s="1"/>
  <c r="BH515" i="3" s="1"/>
  <c r="BK515" i="3" s="1"/>
  <c r="BN515" i="3" s="1"/>
  <c r="BQ515" i="3" s="1"/>
  <c r="BT515" i="3" s="1"/>
  <c r="BW515" i="3" s="1"/>
  <c r="BZ515" i="3" s="1"/>
  <c r="CC515" i="3" s="1"/>
  <c r="CF515" i="3" s="1"/>
  <c r="CI515" i="3" s="1"/>
  <c r="CL515" i="3" s="1"/>
  <c r="CO515" i="3" s="1"/>
  <c r="CR515" i="3" s="1"/>
  <c r="CU515" i="3" s="1"/>
  <c r="E515" i="3" s="1"/>
  <c r="D515" i="3" s="1"/>
  <c r="L499" i="3"/>
  <c r="O499" i="3" s="1"/>
  <c r="R499" i="3" s="1"/>
  <c r="U499" i="3" s="1"/>
  <c r="X499" i="3" s="1"/>
  <c r="AA499" i="3" s="1"/>
  <c r="AD499" i="3" s="1"/>
  <c r="AG499" i="3" s="1"/>
  <c r="AJ499" i="3" s="1"/>
  <c r="AM499" i="3" s="1"/>
  <c r="AP499" i="3" s="1"/>
  <c r="AS499" i="3" s="1"/>
  <c r="AV499" i="3" s="1"/>
  <c r="AY499" i="3" s="1"/>
  <c r="BB499" i="3" s="1"/>
  <c r="BE499" i="3" s="1"/>
  <c r="BH499" i="3" s="1"/>
  <c r="BK499" i="3" s="1"/>
  <c r="BN499" i="3" s="1"/>
  <c r="BQ499" i="3" s="1"/>
  <c r="BT499" i="3" s="1"/>
  <c r="BW499" i="3" s="1"/>
  <c r="BZ499" i="3" s="1"/>
  <c r="CC499" i="3" s="1"/>
  <c r="CF499" i="3" s="1"/>
  <c r="CI499" i="3" s="1"/>
  <c r="CL499" i="3" s="1"/>
  <c r="CO499" i="3" s="1"/>
  <c r="CR499" i="3" s="1"/>
  <c r="CU499" i="3" s="1"/>
  <c r="E499" i="3" s="1"/>
  <c r="D499" i="3" s="1"/>
  <c r="L516" i="3"/>
  <c r="O516" i="3" s="1"/>
  <c r="R516" i="3" s="1"/>
  <c r="U516" i="3" s="1"/>
  <c r="X516" i="3" s="1"/>
  <c r="AA516" i="3" s="1"/>
  <c r="AD516" i="3" s="1"/>
  <c r="AG516" i="3" s="1"/>
  <c r="AJ516" i="3" s="1"/>
  <c r="AM516" i="3" s="1"/>
  <c r="AP516" i="3" s="1"/>
  <c r="AS516" i="3" s="1"/>
  <c r="AV516" i="3" s="1"/>
  <c r="AY516" i="3" s="1"/>
  <c r="BB516" i="3" s="1"/>
  <c r="BE516" i="3" s="1"/>
  <c r="BH516" i="3" s="1"/>
  <c r="BK516" i="3" s="1"/>
  <c r="BN516" i="3" s="1"/>
  <c r="BQ516" i="3" s="1"/>
  <c r="BT516" i="3" s="1"/>
  <c r="BW516" i="3" s="1"/>
  <c r="BZ516" i="3" s="1"/>
  <c r="CC516" i="3" s="1"/>
  <c r="CF516" i="3" s="1"/>
  <c r="CI516" i="3" s="1"/>
  <c r="CL516" i="3" s="1"/>
  <c r="CO516" i="3" s="1"/>
  <c r="CR516" i="3" s="1"/>
  <c r="CU516" i="3" s="1"/>
  <c r="E516" i="3" s="1"/>
  <c r="D516" i="3" s="1"/>
  <c r="L514" i="3"/>
  <c r="O514" i="3" s="1"/>
  <c r="R514" i="3" s="1"/>
  <c r="U514" i="3" s="1"/>
  <c r="X514" i="3" s="1"/>
  <c r="AA514" i="3" s="1"/>
  <c r="AD514" i="3" s="1"/>
  <c r="AG514" i="3" s="1"/>
  <c r="AJ514" i="3" s="1"/>
  <c r="AM514" i="3" s="1"/>
  <c r="AP514" i="3" s="1"/>
  <c r="AS514" i="3" s="1"/>
  <c r="AV514" i="3" s="1"/>
  <c r="AY514" i="3" s="1"/>
  <c r="BB514" i="3" s="1"/>
  <c r="BE514" i="3" s="1"/>
  <c r="BH514" i="3" s="1"/>
  <c r="BK514" i="3" s="1"/>
  <c r="BN514" i="3" s="1"/>
  <c r="BQ514" i="3" s="1"/>
  <c r="BT514" i="3" s="1"/>
  <c r="BW514" i="3" s="1"/>
  <c r="BZ514" i="3" s="1"/>
  <c r="CC514" i="3" s="1"/>
  <c r="CF514" i="3" s="1"/>
  <c r="CI514" i="3" s="1"/>
  <c r="CL514" i="3" s="1"/>
  <c r="CO514" i="3" s="1"/>
  <c r="CR514" i="3" s="1"/>
  <c r="CU514" i="3" s="1"/>
  <c r="E514" i="3" s="1"/>
  <c r="D514" i="3" s="1"/>
  <c r="L523" i="3"/>
  <c r="O523" i="3" s="1"/>
  <c r="R523" i="3" s="1"/>
  <c r="U523" i="3" s="1"/>
  <c r="X523" i="3" s="1"/>
  <c r="AA523" i="3" s="1"/>
  <c r="AD523" i="3" s="1"/>
  <c r="AG523" i="3" s="1"/>
  <c r="AJ523" i="3" s="1"/>
  <c r="AM523" i="3" s="1"/>
  <c r="AP523" i="3" s="1"/>
  <c r="AS523" i="3" s="1"/>
  <c r="AV523" i="3" s="1"/>
  <c r="AY523" i="3" s="1"/>
  <c r="BB523" i="3" s="1"/>
  <c r="BE523" i="3" s="1"/>
  <c r="BH523" i="3" s="1"/>
  <c r="BK523" i="3" s="1"/>
  <c r="BN523" i="3" s="1"/>
  <c r="BQ523" i="3" s="1"/>
  <c r="BT523" i="3" s="1"/>
  <c r="BW523" i="3" s="1"/>
  <c r="BZ523" i="3" s="1"/>
  <c r="CC523" i="3" s="1"/>
  <c r="CF523" i="3" s="1"/>
  <c r="CI523" i="3" s="1"/>
  <c r="CL523" i="3" s="1"/>
  <c r="CO523" i="3" s="1"/>
  <c r="CR523" i="3" s="1"/>
  <c r="CU523" i="3" s="1"/>
  <c r="E523" i="3" s="1"/>
  <c r="D523" i="3" s="1"/>
  <c r="L508" i="3"/>
  <c r="O508" i="3" s="1"/>
  <c r="R508" i="3" s="1"/>
  <c r="U508" i="3" s="1"/>
  <c r="X508" i="3" s="1"/>
  <c r="AA508" i="3" s="1"/>
  <c r="AD508" i="3" s="1"/>
  <c r="AG508" i="3" s="1"/>
  <c r="AJ508" i="3" s="1"/>
  <c r="AM508" i="3" s="1"/>
  <c r="AP508" i="3" s="1"/>
  <c r="AS508" i="3" s="1"/>
  <c r="AV508" i="3" s="1"/>
  <c r="AY508" i="3" s="1"/>
  <c r="BB508" i="3" s="1"/>
  <c r="BE508" i="3" s="1"/>
  <c r="BH508" i="3" s="1"/>
  <c r="BK508" i="3" s="1"/>
  <c r="BN508" i="3" s="1"/>
  <c r="BQ508" i="3" s="1"/>
  <c r="BT508" i="3" s="1"/>
  <c r="BW508" i="3" s="1"/>
  <c r="BZ508" i="3" s="1"/>
  <c r="CC508" i="3" s="1"/>
  <c r="CF508" i="3" s="1"/>
  <c r="CI508" i="3" s="1"/>
  <c r="CL508" i="3" s="1"/>
  <c r="CO508" i="3" s="1"/>
  <c r="CR508" i="3" s="1"/>
  <c r="CU508" i="3" s="1"/>
  <c r="E508" i="3" s="1"/>
  <c r="D508" i="3" s="1"/>
  <c r="L470" i="3"/>
  <c r="O470" i="3" s="1"/>
  <c r="R470" i="3" s="1"/>
  <c r="U470" i="3" s="1"/>
  <c r="X470" i="3" s="1"/>
  <c r="AA470" i="3" s="1"/>
  <c r="AD470" i="3" s="1"/>
  <c r="AG470" i="3" s="1"/>
  <c r="AJ470" i="3" s="1"/>
  <c r="AM470" i="3" s="1"/>
  <c r="AP470" i="3" s="1"/>
  <c r="AS470" i="3" s="1"/>
  <c r="AV470" i="3" s="1"/>
  <c r="AY470" i="3" s="1"/>
  <c r="BB470" i="3" s="1"/>
  <c r="BE470" i="3" s="1"/>
  <c r="BH470" i="3" s="1"/>
  <c r="BK470" i="3" s="1"/>
  <c r="BN470" i="3" s="1"/>
  <c r="BQ470" i="3" s="1"/>
  <c r="BT470" i="3" s="1"/>
  <c r="BW470" i="3" s="1"/>
  <c r="BZ470" i="3" s="1"/>
  <c r="CC470" i="3" s="1"/>
  <c r="CF470" i="3" s="1"/>
  <c r="CI470" i="3" s="1"/>
  <c r="CL470" i="3" s="1"/>
  <c r="CO470" i="3" s="1"/>
  <c r="CR470" i="3" s="1"/>
  <c r="CU470" i="3" s="1"/>
  <c r="E470" i="3" s="1"/>
  <c r="D470" i="3" s="1"/>
  <c r="L500" i="3"/>
  <c r="O500" i="3" s="1"/>
  <c r="R500" i="3" s="1"/>
  <c r="U500" i="3" s="1"/>
  <c r="X500" i="3" s="1"/>
  <c r="AA500" i="3" s="1"/>
  <c r="AD500" i="3" s="1"/>
  <c r="AG500" i="3" s="1"/>
  <c r="AJ500" i="3" s="1"/>
  <c r="AM500" i="3" s="1"/>
  <c r="AP500" i="3" s="1"/>
  <c r="AS500" i="3" s="1"/>
  <c r="AV500" i="3" s="1"/>
  <c r="AY500" i="3" s="1"/>
  <c r="BB500" i="3" s="1"/>
  <c r="BE500" i="3" s="1"/>
  <c r="BH500" i="3" s="1"/>
  <c r="BK500" i="3" s="1"/>
  <c r="BN500" i="3" s="1"/>
  <c r="BQ500" i="3" s="1"/>
  <c r="BT500" i="3" s="1"/>
  <c r="BW500" i="3" s="1"/>
  <c r="BZ500" i="3" s="1"/>
  <c r="CC500" i="3" s="1"/>
  <c r="CF500" i="3" s="1"/>
  <c r="CI500" i="3" s="1"/>
  <c r="CL500" i="3" s="1"/>
  <c r="CO500" i="3" s="1"/>
  <c r="CR500" i="3" s="1"/>
  <c r="CU500" i="3" s="1"/>
  <c r="E500" i="3" s="1"/>
  <c r="D500" i="3" s="1"/>
  <c r="L506" i="3"/>
  <c r="O506" i="3" s="1"/>
  <c r="R506" i="3" s="1"/>
  <c r="U506" i="3" s="1"/>
  <c r="X506" i="3" s="1"/>
  <c r="AA506" i="3" s="1"/>
  <c r="AD506" i="3" s="1"/>
  <c r="AG506" i="3" s="1"/>
  <c r="AJ506" i="3" s="1"/>
  <c r="AM506" i="3" s="1"/>
  <c r="AP506" i="3" s="1"/>
  <c r="AS506" i="3" s="1"/>
  <c r="AV506" i="3" s="1"/>
  <c r="AY506" i="3" s="1"/>
  <c r="BB506" i="3" s="1"/>
  <c r="BE506" i="3" s="1"/>
  <c r="BH506" i="3" s="1"/>
  <c r="BK506" i="3" s="1"/>
  <c r="BN506" i="3" s="1"/>
  <c r="BQ506" i="3" s="1"/>
  <c r="BT506" i="3" s="1"/>
  <c r="BW506" i="3" s="1"/>
  <c r="BZ506" i="3" s="1"/>
  <c r="CC506" i="3" s="1"/>
  <c r="CF506" i="3" s="1"/>
  <c r="CI506" i="3" s="1"/>
  <c r="CL506" i="3" s="1"/>
  <c r="CO506" i="3" s="1"/>
  <c r="CR506" i="3" s="1"/>
  <c r="CU506" i="3" s="1"/>
  <c r="E506" i="3" s="1"/>
  <c r="D506" i="3" s="1"/>
  <c r="L468" i="3"/>
  <c r="O468" i="3" s="1"/>
  <c r="R468" i="3" s="1"/>
  <c r="U468" i="3" s="1"/>
  <c r="X468" i="3" s="1"/>
  <c r="AA468" i="3" s="1"/>
  <c r="AD468" i="3" s="1"/>
  <c r="AG468" i="3" s="1"/>
  <c r="AJ468" i="3" s="1"/>
  <c r="AM468" i="3" s="1"/>
  <c r="AP468" i="3" s="1"/>
  <c r="AS468" i="3" s="1"/>
  <c r="AV468" i="3" s="1"/>
  <c r="AY468" i="3" s="1"/>
  <c r="BB468" i="3" s="1"/>
  <c r="BE468" i="3" s="1"/>
  <c r="BH468" i="3" s="1"/>
  <c r="BK468" i="3" s="1"/>
  <c r="BN468" i="3" s="1"/>
  <c r="BQ468" i="3" s="1"/>
  <c r="BT468" i="3" s="1"/>
  <c r="BW468" i="3" s="1"/>
  <c r="BZ468" i="3" s="1"/>
  <c r="CC468" i="3" s="1"/>
  <c r="CF468" i="3" s="1"/>
  <c r="CI468" i="3" s="1"/>
  <c r="CL468" i="3" s="1"/>
  <c r="CO468" i="3" s="1"/>
  <c r="CR468" i="3" s="1"/>
  <c r="CU468" i="3" s="1"/>
  <c r="E468" i="3" s="1"/>
  <c r="D468" i="3" s="1"/>
  <c r="L493" i="3"/>
  <c r="O493" i="3" s="1"/>
  <c r="R493" i="3" s="1"/>
  <c r="U493" i="3" s="1"/>
  <c r="X493" i="3" s="1"/>
  <c r="AA493" i="3" s="1"/>
  <c r="AD493" i="3" s="1"/>
  <c r="AG493" i="3" s="1"/>
  <c r="AJ493" i="3" s="1"/>
  <c r="AM493" i="3" s="1"/>
  <c r="AP493" i="3" s="1"/>
  <c r="AS493" i="3" s="1"/>
  <c r="AV493" i="3" s="1"/>
  <c r="AY493" i="3" s="1"/>
  <c r="BB493" i="3" s="1"/>
  <c r="BE493" i="3" s="1"/>
  <c r="BH493" i="3" s="1"/>
  <c r="BK493" i="3" s="1"/>
  <c r="BN493" i="3" s="1"/>
  <c r="BQ493" i="3" s="1"/>
  <c r="BT493" i="3" s="1"/>
  <c r="BW493" i="3" s="1"/>
  <c r="BZ493" i="3" s="1"/>
  <c r="CC493" i="3" s="1"/>
  <c r="CF493" i="3" s="1"/>
  <c r="CI493" i="3" s="1"/>
  <c r="CL493" i="3" s="1"/>
  <c r="CO493" i="3" s="1"/>
  <c r="CR493" i="3" s="1"/>
  <c r="CU493" i="3" s="1"/>
  <c r="E493" i="3" s="1"/>
  <c r="D493" i="3" s="1"/>
  <c r="L501" i="3"/>
  <c r="O501" i="3" s="1"/>
  <c r="R501" i="3" s="1"/>
  <c r="U501" i="3" s="1"/>
  <c r="X501" i="3" s="1"/>
  <c r="AA501" i="3" s="1"/>
  <c r="AD501" i="3" s="1"/>
  <c r="AG501" i="3" s="1"/>
  <c r="AJ501" i="3" s="1"/>
  <c r="AM501" i="3" s="1"/>
  <c r="AP501" i="3" s="1"/>
  <c r="AS501" i="3" s="1"/>
  <c r="AV501" i="3" s="1"/>
  <c r="AY501" i="3" s="1"/>
  <c r="BB501" i="3" s="1"/>
  <c r="BE501" i="3" s="1"/>
  <c r="BH501" i="3" s="1"/>
  <c r="BK501" i="3" s="1"/>
  <c r="BN501" i="3" s="1"/>
  <c r="BQ501" i="3" s="1"/>
  <c r="BT501" i="3" s="1"/>
  <c r="BW501" i="3" s="1"/>
  <c r="BZ501" i="3" s="1"/>
  <c r="CC501" i="3" s="1"/>
  <c r="CF501" i="3" s="1"/>
  <c r="CI501" i="3" s="1"/>
  <c r="CL501" i="3" s="1"/>
  <c r="CO501" i="3" s="1"/>
  <c r="CR501" i="3" s="1"/>
  <c r="CU501" i="3" s="1"/>
  <c r="E501" i="3" s="1"/>
  <c r="D501" i="3" s="1"/>
  <c r="L471" i="3"/>
  <c r="O471" i="3" s="1"/>
  <c r="R471" i="3" s="1"/>
  <c r="U471" i="3" s="1"/>
  <c r="X471" i="3" s="1"/>
  <c r="AA471" i="3" s="1"/>
  <c r="AD471" i="3" s="1"/>
  <c r="AG471" i="3" s="1"/>
  <c r="AJ471" i="3" s="1"/>
  <c r="AM471" i="3" s="1"/>
  <c r="AP471" i="3" s="1"/>
  <c r="AS471" i="3" s="1"/>
  <c r="AV471" i="3" s="1"/>
  <c r="AY471" i="3" s="1"/>
  <c r="BB471" i="3" s="1"/>
  <c r="BE471" i="3" s="1"/>
  <c r="BH471" i="3" s="1"/>
  <c r="BK471" i="3" s="1"/>
  <c r="BN471" i="3" s="1"/>
  <c r="BQ471" i="3" s="1"/>
  <c r="BT471" i="3" s="1"/>
  <c r="BW471" i="3" s="1"/>
  <c r="BZ471" i="3" s="1"/>
  <c r="CC471" i="3" s="1"/>
  <c r="CF471" i="3" s="1"/>
  <c r="CI471" i="3" s="1"/>
  <c r="CL471" i="3" s="1"/>
  <c r="CO471" i="3" s="1"/>
  <c r="CR471" i="3" s="1"/>
  <c r="CU471" i="3" s="1"/>
  <c r="E471" i="3" s="1"/>
  <c r="D471" i="3" s="1"/>
  <c r="L467" i="3"/>
  <c r="O467" i="3" s="1"/>
  <c r="R467" i="3" s="1"/>
  <c r="U467" i="3" s="1"/>
  <c r="X467" i="3" s="1"/>
  <c r="AA467" i="3" s="1"/>
  <c r="AD467" i="3" s="1"/>
  <c r="AG467" i="3" s="1"/>
  <c r="AJ467" i="3" s="1"/>
  <c r="AM467" i="3" s="1"/>
  <c r="AP467" i="3" s="1"/>
  <c r="AS467" i="3" s="1"/>
  <c r="AV467" i="3" s="1"/>
  <c r="AY467" i="3" s="1"/>
  <c r="BB467" i="3" s="1"/>
  <c r="BE467" i="3" s="1"/>
  <c r="BH467" i="3" s="1"/>
  <c r="BK467" i="3" s="1"/>
  <c r="BN467" i="3" s="1"/>
  <c r="BQ467" i="3" s="1"/>
  <c r="BT467" i="3" s="1"/>
  <c r="BW467" i="3" s="1"/>
  <c r="BZ467" i="3" s="1"/>
  <c r="CC467" i="3" s="1"/>
  <c r="CF467" i="3" s="1"/>
  <c r="CI467" i="3" s="1"/>
  <c r="CL467" i="3" s="1"/>
  <c r="CO467" i="3" s="1"/>
  <c r="CR467" i="3" s="1"/>
  <c r="CU467" i="3" s="1"/>
  <c r="E467" i="3" s="1"/>
  <c r="D467" i="3" s="1"/>
  <c r="L492" i="3"/>
  <c r="O492" i="3" s="1"/>
  <c r="R492" i="3" s="1"/>
  <c r="U492" i="3" s="1"/>
  <c r="X492" i="3" s="1"/>
  <c r="AA492" i="3" s="1"/>
  <c r="AD492" i="3" s="1"/>
  <c r="AG492" i="3" s="1"/>
  <c r="AJ492" i="3" s="1"/>
  <c r="AM492" i="3" s="1"/>
  <c r="AP492" i="3" s="1"/>
  <c r="AS492" i="3" s="1"/>
  <c r="AV492" i="3" s="1"/>
  <c r="AY492" i="3" s="1"/>
  <c r="BB492" i="3" s="1"/>
  <c r="BE492" i="3" s="1"/>
  <c r="BH492" i="3" s="1"/>
  <c r="BK492" i="3" s="1"/>
  <c r="BN492" i="3" s="1"/>
  <c r="BQ492" i="3" s="1"/>
  <c r="BT492" i="3" s="1"/>
  <c r="BW492" i="3" s="1"/>
  <c r="BZ492" i="3" s="1"/>
  <c r="CC492" i="3" s="1"/>
  <c r="CF492" i="3" s="1"/>
  <c r="CI492" i="3" s="1"/>
  <c r="CL492" i="3" s="1"/>
  <c r="CO492" i="3" s="1"/>
  <c r="CR492" i="3" s="1"/>
  <c r="CU492" i="3" s="1"/>
  <c r="E492" i="3" s="1"/>
  <c r="D492" i="3" s="1"/>
  <c r="L376" i="3"/>
  <c r="O376" i="3" s="1"/>
  <c r="R376" i="3" s="1"/>
  <c r="U376" i="3" s="1"/>
  <c r="X376" i="3" s="1"/>
  <c r="AA376" i="3" s="1"/>
  <c r="AD376" i="3" s="1"/>
  <c r="AG376" i="3" s="1"/>
  <c r="AJ376" i="3" s="1"/>
  <c r="AM376" i="3" s="1"/>
  <c r="AP376" i="3" s="1"/>
  <c r="AS376" i="3" s="1"/>
  <c r="AV376" i="3" s="1"/>
  <c r="AY376" i="3" s="1"/>
  <c r="BB376" i="3" s="1"/>
  <c r="BE376" i="3" s="1"/>
  <c r="BH376" i="3" s="1"/>
  <c r="BK376" i="3" s="1"/>
  <c r="BN376" i="3" s="1"/>
  <c r="BQ376" i="3" s="1"/>
  <c r="BT376" i="3" s="1"/>
  <c r="BW376" i="3" s="1"/>
  <c r="BZ376" i="3" s="1"/>
  <c r="CC376" i="3" s="1"/>
  <c r="CF376" i="3" s="1"/>
  <c r="CI376" i="3" s="1"/>
  <c r="CL376" i="3" s="1"/>
  <c r="CO376" i="3" s="1"/>
  <c r="CR376" i="3" s="1"/>
  <c r="CU376" i="3" s="1"/>
  <c r="E376" i="3" s="1"/>
  <c r="D376" i="3" s="1"/>
  <c r="L469" i="3"/>
  <c r="O469" i="3" s="1"/>
  <c r="R469" i="3" s="1"/>
  <c r="U469" i="3" s="1"/>
  <c r="X469" i="3" s="1"/>
  <c r="AA469" i="3" s="1"/>
  <c r="AD469" i="3" s="1"/>
  <c r="AG469" i="3" s="1"/>
  <c r="AJ469" i="3" s="1"/>
  <c r="AM469" i="3" s="1"/>
  <c r="AP469" i="3" s="1"/>
  <c r="AS469" i="3" s="1"/>
  <c r="AV469" i="3" s="1"/>
  <c r="AY469" i="3" s="1"/>
  <c r="BB469" i="3" s="1"/>
  <c r="BE469" i="3" s="1"/>
  <c r="BH469" i="3" s="1"/>
  <c r="BK469" i="3" s="1"/>
  <c r="BN469" i="3" s="1"/>
  <c r="BQ469" i="3" s="1"/>
  <c r="BT469" i="3" s="1"/>
  <c r="BW469" i="3" s="1"/>
  <c r="BZ469" i="3" s="1"/>
  <c r="CC469" i="3" s="1"/>
  <c r="CF469" i="3" s="1"/>
  <c r="CI469" i="3" s="1"/>
  <c r="CL469" i="3" s="1"/>
  <c r="CO469" i="3" s="1"/>
  <c r="CR469" i="3" s="1"/>
  <c r="CU469" i="3" s="1"/>
  <c r="E469" i="3" s="1"/>
  <c r="D469" i="3" s="1"/>
  <c r="L497" i="3"/>
  <c r="O497" i="3" s="1"/>
  <c r="R497" i="3" s="1"/>
  <c r="U497" i="3" s="1"/>
  <c r="X497" i="3" s="1"/>
  <c r="AA497" i="3" s="1"/>
  <c r="AD497" i="3" s="1"/>
  <c r="AG497" i="3" s="1"/>
  <c r="AJ497" i="3" s="1"/>
  <c r="AM497" i="3" s="1"/>
  <c r="AP497" i="3" s="1"/>
  <c r="AS497" i="3" s="1"/>
  <c r="AV497" i="3" s="1"/>
  <c r="AY497" i="3" s="1"/>
  <c r="BB497" i="3" s="1"/>
  <c r="BE497" i="3" s="1"/>
  <c r="BH497" i="3" s="1"/>
  <c r="BK497" i="3" s="1"/>
  <c r="BN497" i="3" s="1"/>
  <c r="BQ497" i="3" s="1"/>
  <c r="BT497" i="3" s="1"/>
  <c r="BW497" i="3" s="1"/>
  <c r="BZ497" i="3" s="1"/>
  <c r="CC497" i="3" s="1"/>
  <c r="CF497" i="3" s="1"/>
  <c r="CI497" i="3" s="1"/>
  <c r="CL497" i="3" s="1"/>
  <c r="CO497" i="3" s="1"/>
  <c r="CR497" i="3" s="1"/>
  <c r="CU497" i="3" s="1"/>
  <c r="E497" i="3" s="1"/>
  <c r="D497" i="3" s="1"/>
  <c r="L498" i="3"/>
  <c r="O498" i="3" s="1"/>
  <c r="R498" i="3" s="1"/>
  <c r="U498" i="3" s="1"/>
  <c r="X498" i="3" s="1"/>
  <c r="AA498" i="3" s="1"/>
  <c r="AD498" i="3" s="1"/>
  <c r="AG498" i="3" s="1"/>
  <c r="AJ498" i="3" s="1"/>
  <c r="AM498" i="3" s="1"/>
  <c r="AP498" i="3" s="1"/>
  <c r="AS498" i="3" s="1"/>
  <c r="AV498" i="3" s="1"/>
  <c r="AY498" i="3" s="1"/>
  <c r="BB498" i="3" s="1"/>
  <c r="BE498" i="3" s="1"/>
  <c r="BH498" i="3" s="1"/>
  <c r="BK498" i="3" s="1"/>
  <c r="BN498" i="3" s="1"/>
  <c r="BQ498" i="3" s="1"/>
  <c r="BT498" i="3" s="1"/>
  <c r="BW498" i="3" s="1"/>
  <c r="BZ498" i="3" s="1"/>
  <c r="CC498" i="3" s="1"/>
  <c r="CF498" i="3" s="1"/>
  <c r="CI498" i="3" s="1"/>
  <c r="CL498" i="3" s="1"/>
  <c r="CO498" i="3" s="1"/>
  <c r="CR498" i="3" s="1"/>
  <c r="CU498" i="3" s="1"/>
  <c r="E498" i="3" s="1"/>
  <c r="D498" i="3" s="1"/>
  <c r="L490" i="3"/>
  <c r="O490" i="3" s="1"/>
  <c r="R490" i="3" s="1"/>
  <c r="U490" i="3" s="1"/>
  <c r="X490" i="3" s="1"/>
  <c r="AA490" i="3" s="1"/>
  <c r="AD490" i="3" s="1"/>
  <c r="AG490" i="3" s="1"/>
  <c r="AJ490" i="3" s="1"/>
  <c r="AM490" i="3" s="1"/>
  <c r="AP490" i="3" s="1"/>
  <c r="AS490" i="3" s="1"/>
  <c r="AV490" i="3" s="1"/>
  <c r="AY490" i="3" s="1"/>
  <c r="BB490" i="3" s="1"/>
  <c r="BE490" i="3" s="1"/>
  <c r="BH490" i="3" s="1"/>
  <c r="BK490" i="3" s="1"/>
  <c r="BN490" i="3" s="1"/>
  <c r="BQ490" i="3" s="1"/>
  <c r="BT490" i="3" s="1"/>
  <c r="BW490" i="3" s="1"/>
  <c r="BZ490" i="3" s="1"/>
  <c r="CC490" i="3" s="1"/>
  <c r="CF490" i="3" s="1"/>
  <c r="CI490" i="3" s="1"/>
  <c r="CL490" i="3" s="1"/>
  <c r="CO490" i="3" s="1"/>
  <c r="CR490" i="3" s="1"/>
  <c r="CU490" i="3" s="1"/>
  <c r="E490" i="3" s="1"/>
  <c r="D490" i="3" s="1"/>
  <c r="L465" i="3"/>
  <c r="O465" i="3" s="1"/>
  <c r="R465" i="3" s="1"/>
  <c r="U465" i="3" s="1"/>
  <c r="X465" i="3" s="1"/>
  <c r="AA465" i="3" s="1"/>
  <c r="AD465" i="3" s="1"/>
  <c r="AG465" i="3" s="1"/>
  <c r="AJ465" i="3" s="1"/>
  <c r="AM465" i="3" s="1"/>
  <c r="AP465" i="3" s="1"/>
  <c r="AS465" i="3" s="1"/>
  <c r="AV465" i="3" s="1"/>
  <c r="AY465" i="3" s="1"/>
  <c r="BB465" i="3" s="1"/>
  <c r="BE465" i="3" s="1"/>
  <c r="BH465" i="3" s="1"/>
  <c r="BK465" i="3" s="1"/>
  <c r="BN465" i="3" s="1"/>
  <c r="BQ465" i="3" s="1"/>
  <c r="BT465" i="3" s="1"/>
  <c r="BW465" i="3" s="1"/>
  <c r="BZ465" i="3" s="1"/>
  <c r="CC465" i="3" s="1"/>
  <c r="CF465" i="3" s="1"/>
  <c r="CI465" i="3" s="1"/>
  <c r="CL465" i="3" s="1"/>
  <c r="CO465" i="3" s="1"/>
  <c r="CR465" i="3" s="1"/>
  <c r="CU465" i="3" s="1"/>
  <c r="E465" i="3" s="1"/>
  <c r="D465" i="3" s="1"/>
  <c r="L80" i="3"/>
  <c r="O80" i="3" s="1"/>
  <c r="R80" i="3" s="1"/>
  <c r="U80" i="3" s="1"/>
  <c r="X80" i="3" s="1"/>
  <c r="AA80" i="3" s="1"/>
  <c r="AD80" i="3" s="1"/>
  <c r="AG80" i="3" s="1"/>
  <c r="AJ80" i="3" s="1"/>
  <c r="AM80" i="3" s="1"/>
  <c r="AP80" i="3" s="1"/>
  <c r="AS80" i="3" s="1"/>
  <c r="AV80" i="3" s="1"/>
  <c r="AY80" i="3" s="1"/>
  <c r="BB80" i="3" s="1"/>
  <c r="BE80" i="3" s="1"/>
  <c r="BH80" i="3" s="1"/>
  <c r="BK80" i="3" s="1"/>
  <c r="BN80" i="3" s="1"/>
  <c r="BQ80" i="3" s="1"/>
  <c r="BT80" i="3" s="1"/>
  <c r="BW80" i="3" s="1"/>
  <c r="BZ80" i="3" s="1"/>
  <c r="CC80" i="3" s="1"/>
  <c r="CF80" i="3" s="1"/>
  <c r="CI80" i="3" s="1"/>
  <c r="CL80" i="3" s="1"/>
  <c r="CO80" i="3" s="1"/>
  <c r="CR80" i="3" s="1"/>
  <c r="CU80" i="3" s="1"/>
  <c r="E80" i="3" s="1"/>
  <c r="D80" i="3" s="1"/>
  <c r="L481" i="3"/>
  <c r="O481" i="3" s="1"/>
  <c r="R481" i="3" s="1"/>
  <c r="U481" i="3" s="1"/>
  <c r="X481" i="3" s="1"/>
  <c r="AA481" i="3" s="1"/>
  <c r="AD481" i="3" s="1"/>
  <c r="AG481" i="3" s="1"/>
  <c r="AJ481" i="3" s="1"/>
  <c r="AM481" i="3" s="1"/>
  <c r="AP481" i="3" s="1"/>
  <c r="AS481" i="3" s="1"/>
  <c r="AV481" i="3" s="1"/>
  <c r="AY481" i="3" s="1"/>
  <c r="BB481" i="3" s="1"/>
  <c r="BE481" i="3" s="1"/>
  <c r="BH481" i="3" s="1"/>
  <c r="BK481" i="3" s="1"/>
  <c r="BN481" i="3" s="1"/>
  <c r="BQ481" i="3" s="1"/>
  <c r="BT481" i="3" s="1"/>
  <c r="BW481" i="3" s="1"/>
  <c r="BZ481" i="3" s="1"/>
  <c r="CC481" i="3" s="1"/>
  <c r="CF481" i="3" s="1"/>
  <c r="CI481" i="3" s="1"/>
  <c r="CL481" i="3" s="1"/>
  <c r="CO481" i="3" s="1"/>
  <c r="CR481" i="3" s="1"/>
  <c r="CU481" i="3" s="1"/>
  <c r="E481" i="3" s="1"/>
  <c r="D481" i="3" s="1"/>
  <c r="L489" i="3"/>
  <c r="O489" i="3" s="1"/>
  <c r="R489" i="3" s="1"/>
  <c r="U489" i="3" s="1"/>
  <c r="X489" i="3" s="1"/>
  <c r="AA489" i="3" s="1"/>
  <c r="AD489" i="3" s="1"/>
  <c r="AG489" i="3" s="1"/>
  <c r="AJ489" i="3" s="1"/>
  <c r="AM489" i="3" s="1"/>
  <c r="AP489" i="3" s="1"/>
  <c r="AS489" i="3" s="1"/>
  <c r="AV489" i="3" s="1"/>
  <c r="AY489" i="3" s="1"/>
  <c r="BB489" i="3" s="1"/>
  <c r="BE489" i="3" s="1"/>
  <c r="BH489" i="3" s="1"/>
  <c r="BK489" i="3" s="1"/>
  <c r="BN489" i="3" s="1"/>
  <c r="BQ489" i="3" s="1"/>
  <c r="BT489" i="3" s="1"/>
  <c r="BW489" i="3" s="1"/>
  <c r="BZ489" i="3" s="1"/>
  <c r="CC489" i="3" s="1"/>
  <c r="CF489" i="3" s="1"/>
  <c r="CI489" i="3" s="1"/>
  <c r="CL489" i="3" s="1"/>
  <c r="CO489" i="3" s="1"/>
  <c r="CR489" i="3" s="1"/>
  <c r="CU489" i="3" s="1"/>
  <c r="E489" i="3" s="1"/>
  <c r="D489" i="3" s="1"/>
  <c r="L472" i="3"/>
  <c r="O472" i="3" s="1"/>
  <c r="R472" i="3" s="1"/>
  <c r="U472" i="3" s="1"/>
  <c r="X472" i="3" s="1"/>
  <c r="AA472" i="3" s="1"/>
  <c r="AD472" i="3" s="1"/>
  <c r="AG472" i="3" s="1"/>
  <c r="AJ472" i="3" s="1"/>
  <c r="AM472" i="3" s="1"/>
  <c r="AP472" i="3" s="1"/>
  <c r="AS472" i="3" s="1"/>
  <c r="AV472" i="3" s="1"/>
  <c r="AY472" i="3" s="1"/>
  <c r="BB472" i="3" s="1"/>
  <c r="BE472" i="3" s="1"/>
  <c r="BH472" i="3" s="1"/>
  <c r="BK472" i="3" s="1"/>
  <c r="BN472" i="3" s="1"/>
  <c r="BQ472" i="3" s="1"/>
  <c r="BT472" i="3" s="1"/>
  <c r="BW472" i="3" s="1"/>
  <c r="BZ472" i="3" s="1"/>
  <c r="CC472" i="3" s="1"/>
  <c r="CF472" i="3" s="1"/>
  <c r="CI472" i="3" s="1"/>
  <c r="CL472" i="3" s="1"/>
  <c r="CO472" i="3" s="1"/>
  <c r="CR472" i="3" s="1"/>
  <c r="CU472" i="3" s="1"/>
  <c r="E472" i="3" s="1"/>
  <c r="D472" i="3" s="1"/>
  <c r="L12" i="3"/>
  <c r="O12" i="3" s="1"/>
  <c r="R12" i="3" s="1"/>
  <c r="U12" i="3" s="1"/>
  <c r="X12" i="3" s="1"/>
  <c r="AA12" i="3" s="1"/>
  <c r="AD12" i="3" s="1"/>
  <c r="AG12" i="3" s="1"/>
  <c r="AJ12" i="3" s="1"/>
  <c r="AM12" i="3" s="1"/>
  <c r="AP12" i="3" s="1"/>
  <c r="AS12" i="3" s="1"/>
  <c r="AV12" i="3" s="1"/>
  <c r="AY12" i="3" s="1"/>
  <c r="BB12" i="3" s="1"/>
  <c r="BE12" i="3" s="1"/>
  <c r="BH12" i="3" s="1"/>
  <c r="BK12" i="3" s="1"/>
  <c r="BN12" i="3" s="1"/>
  <c r="BQ12" i="3" s="1"/>
  <c r="BT12" i="3" s="1"/>
  <c r="BW12" i="3" s="1"/>
  <c r="BZ12" i="3" s="1"/>
  <c r="CC12" i="3" s="1"/>
  <c r="CF12" i="3" s="1"/>
  <c r="CI12" i="3" s="1"/>
  <c r="CL12" i="3" s="1"/>
  <c r="CO12" i="3" s="1"/>
  <c r="CR12" i="3" s="1"/>
  <c r="CU12" i="3" s="1"/>
  <c r="E12" i="3" s="1"/>
  <c r="D12" i="3" s="1"/>
  <c r="L480" i="3"/>
  <c r="O480" i="3" s="1"/>
  <c r="R480" i="3" s="1"/>
  <c r="U480" i="3" s="1"/>
  <c r="X480" i="3" s="1"/>
  <c r="AA480" i="3" s="1"/>
  <c r="AD480" i="3" s="1"/>
  <c r="AG480" i="3" s="1"/>
  <c r="AJ480" i="3" s="1"/>
  <c r="AM480" i="3" s="1"/>
  <c r="AP480" i="3" s="1"/>
  <c r="AS480" i="3" s="1"/>
  <c r="AV480" i="3" s="1"/>
  <c r="AY480" i="3" s="1"/>
  <c r="BB480" i="3" s="1"/>
  <c r="BE480" i="3" s="1"/>
  <c r="BH480" i="3" s="1"/>
  <c r="BK480" i="3" s="1"/>
  <c r="BN480" i="3" s="1"/>
  <c r="BQ480" i="3" s="1"/>
  <c r="BT480" i="3" s="1"/>
  <c r="BW480" i="3" s="1"/>
  <c r="BZ480" i="3" s="1"/>
  <c r="CC480" i="3" s="1"/>
  <c r="CF480" i="3" s="1"/>
  <c r="CI480" i="3" s="1"/>
  <c r="CL480" i="3" s="1"/>
  <c r="CO480" i="3" s="1"/>
  <c r="CR480" i="3" s="1"/>
  <c r="CU480" i="3" s="1"/>
  <c r="E480" i="3" s="1"/>
  <c r="D480" i="3" s="1"/>
  <c r="L66" i="3"/>
  <c r="O66" i="3" s="1"/>
  <c r="R66" i="3" s="1"/>
  <c r="U66" i="3" s="1"/>
  <c r="X66" i="3" s="1"/>
  <c r="AA66" i="3" s="1"/>
  <c r="AD66" i="3" s="1"/>
  <c r="AG66" i="3" s="1"/>
  <c r="AJ66" i="3" s="1"/>
  <c r="AM66" i="3" s="1"/>
  <c r="AP66" i="3" s="1"/>
  <c r="AS66" i="3" s="1"/>
  <c r="AV66" i="3" s="1"/>
  <c r="AY66" i="3" s="1"/>
  <c r="BB66" i="3" s="1"/>
  <c r="BE66" i="3" s="1"/>
  <c r="BH66" i="3" s="1"/>
  <c r="BK66" i="3" s="1"/>
  <c r="BN66" i="3" s="1"/>
  <c r="BQ66" i="3" s="1"/>
  <c r="BT66" i="3" s="1"/>
  <c r="BW66" i="3" s="1"/>
  <c r="BZ66" i="3" s="1"/>
  <c r="CC66" i="3" s="1"/>
  <c r="CF66" i="3" s="1"/>
  <c r="CI66" i="3" s="1"/>
  <c r="CL66" i="3" s="1"/>
  <c r="CO66" i="3" s="1"/>
  <c r="CR66" i="3" s="1"/>
  <c r="CU66" i="3" s="1"/>
  <c r="E66" i="3" s="1"/>
  <c r="D66" i="3" s="1"/>
  <c r="L473" i="3"/>
  <c r="O473" i="3" s="1"/>
  <c r="R473" i="3" s="1"/>
  <c r="U473" i="3" s="1"/>
  <c r="X473" i="3" s="1"/>
  <c r="AA473" i="3" s="1"/>
  <c r="AD473" i="3" s="1"/>
  <c r="AG473" i="3" s="1"/>
  <c r="AJ473" i="3" s="1"/>
  <c r="AM473" i="3" s="1"/>
  <c r="AP473" i="3" s="1"/>
  <c r="AS473" i="3" s="1"/>
  <c r="AV473" i="3" s="1"/>
  <c r="AY473" i="3" s="1"/>
  <c r="BB473" i="3" s="1"/>
  <c r="BE473" i="3" s="1"/>
  <c r="BH473" i="3" s="1"/>
  <c r="BK473" i="3" s="1"/>
  <c r="BN473" i="3" s="1"/>
  <c r="BQ473" i="3" s="1"/>
  <c r="BT473" i="3" s="1"/>
  <c r="BW473" i="3" s="1"/>
  <c r="BZ473" i="3" s="1"/>
  <c r="CC473" i="3" s="1"/>
  <c r="CF473" i="3" s="1"/>
  <c r="CI473" i="3" s="1"/>
  <c r="CL473" i="3" s="1"/>
  <c r="CO473" i="3" s="1"/>
  <c r="CR473" i="3" s="1"/>
  <c r="CU473" i="3" s="1"/>
  <c r="E473" i="3" s="1"/>
  <c r="D473" i="3" s="1"/>
  <c r="L150" i="3"/>
  <c r="O150" i="3" s="1"/>
  <c r="R150" i="3" s="1"/>
  <c r="U150" i="3" s="1"/>
  <c r="X150" i="3" s="1"/>
  <c r="AA150" i="3" s="1"/>
  <c r="AD150" i="3" s="1"/>
  <c r="AG150" i="3" s="1"/>
  <c r="AJ150" i="3" s="1"/>
  <c r="AM150" i="3" s="1"/>
  <c r="AP150" i="3" s="1"/>
  <c r="AS150" i="3" s="1"/>
  <c r="AV150" i="3" s="1"/>
  <c r="AY150" i="3" s="1"/>
  <c r="BB150" i="3" s="1"/>
  <c r="BE150" i="3" s="1"/>
  <c r="BH150" i="3" s="1"/>
  <c r="BK150" i="3" s="1"/>
  <c r="BN150" i="3" s="1"/>
  <c r="BQ150" i="3" s="1"/>
  <c r="BT150" i="3" s="1"/>
  <c r="BW150" i="3" s="1"/>
  <c r="BZ150" i="3" s="1"/>
  <c r="CC150" i="3" s="1"/>
  <c r="CF150" i="3" s="1"/>
  <c r="CI150" i="3" s="1"/>
  <c r="CL150" i="3" s="1"/>
  <c r="CO150" i="3" s="1"/>
  <c r="CR150" i="3" s="1"/>
  <c r="CU150" i="3" s="1"/>
  <c r="E150" i="3" s="1"/>
  <c r="D150" i="3" s="1"/>
  <c r="L491" i="3"/>
  <c r="O491" i="3" s="1"/>
  <c r="R491" i="3" s="1"/>
  <c r="U491" i="3" s="1"/>
  <c r="X491" i="3" s="1"/>
  <c r="AA491" i="3" s="1"/>
  <c r="AD491" i="3" s="1"/>
  <c r="AG491" i="3" s="1"/>
  <c r="AJ491" i="3" s="1"/>
  <c r="AM491" i="3" s="1"/>
  <c r="AP491" i="3" s="1"/>
  <c r="AS491" i="3" s="1"/>
  <c r="AV491" i="3" s="1"/>
  <c r="AY491" i="3" s="1"/>
  <c r="BB491" i="3" s="1"/>
  <c r="BE491" i="3" s="1"/>
  <c r="BH491" i="3" s="1"/>
  <c r="BK491" i="3" s="1"/>
  <c r="BN491" i="3" s="1"/>
  <c r="BQ491" i="3" s="1"/>
  <c r="BT491" i="3" s="1"/>
  <c r="BW491" i="3" s="1"/>
  <c r="BZ491" i="3" s="1"/>
  <c r="CC491" i="3" s="1"/>
  <c r="CF491" i="3" s="1"/>
  <c r="CI491" i="3" s="1"/>
  <c r="CL491" i="3" s="1"/>
  <c r="CO491" i="3" s="1"/>
  <c r="CR491" i="3" s="1"/>
  <c r="CU491" i="3" s="1"/>
  <c r="E491" i="3" s="1"/>
  <c r="D491" i="3" s="1"/>
  <c r="L474" i="3"/>
  <c r="O474" i="3" s="1"/>
  <c r="R474" i="3" s="1"/>
  <c r="U474" i="3" s="1"/>
  <c r="X474" i="3" s="1"/>
  <c r="AA474" i="3" s="1"/>
  <c r="AD474" i="3" s="1"/>
  <c r="AG474" i="3" s="1"/>
  <c r="AJ474" i="3" s="1"/>
  <c r="AM474" i="3" s="1"/>
  <c r="AP474" i="3" s="1"/>
  <c r="AS474" i="3" s="1"/>
  <c r="AV474" i="3" s="1"/>
  <c r="AY474" i="3" s="1"/>
  <c r="BB474" i="3" s="1"/>
  <c r="BE474" i="3" s="1"/>
  <c r="BH474" i="3" s="1"/>
  <c r="BK474" i="3" s="1"/>
  <c r="BN474" i="3" s="1"/>
  <c r="BQ474" i="3" s="1"/>
  <c r="BT474" i="3" s="1"/>
  <c r="BW474" i="3" s="1"/>
  <c r="BZ474" i="3" s="1"/>
  <c r="CC474" i="3" s="1"/>
  <c r="CF474" i="3" s="1"/>
  <c r="CI474" i="3" s="1"/>
  <c r="CL474" i="3" s="1"/>
  <c r="CO474" i="3" s="1"/>
  <c r="CR474" i="3" s="1"/>
  <c r="CU474" i="3" s="1"/>
  <c r="E474" i="3" s="1"/>
  <c r="D474" i="3" s="1"/>
  <c r="L285" i="3"/>
  <c r="O285" i="3" s="1"/>
  <c r="R285" i="3" s="1"/>
  <c r="U285" i="3" s="1"/>
  <c r="X285" i="3" s="1"/>
  <c r="AA285" i="3" s="1"/>
  <c r="AD285" i="3" s="1"/>
  <c r="AG285" i="3" s="1"/>
  <c r="AJ285" i="3" s="1"/>
  <c r="AM285" i="3" s="1"/>
  <c r="AP285" i="3" s="1"/>
  <c r="AS285" i="3" s="1"/>
  <c r="AV285" i="3" s="1"/>
  <c r="AY285" i="3" s="1"/>
  <c r="BB285" i="3" s="1"/>
  <c r="BE285" i="3" s="1"/>
  <c r="BH285" i="3" s="1"/>
  <c r="BK285" i="3" s="1"/>
  <c r="BN285" i="3" s="1"/>
  <c r="BQ285" i="3" s="1"/>
  <c r="BT285" i="3" s="1"/>
  <c r="BW285" i="3" s="1"/>
  <c r="BZ285" i="3" s="1"/>
  <c r="CC285" i="3" s="1"/>
  <c r="CF285" i="3" s="1"/>
  <c r="CI285" i="3" s="1"/>
  <c r="CL285" i="3" s="1"/>
  <c r="CO285" i="3" s="1"/>
  <c r="CR285" i="3" s="1"/>
  <c r="CU285" i="3" s="1"/>
  <c r="E285" i="3" s="1"/>
  <c r="D285" i="3" s="1"/>
  <c r="L344" i="3"/>
  <c r="O344" i="3" s="1"/>
  <c r="R344" i="3" s="1"/>
  <c r="U344" i="3" s="1"/>
  <c r="X344" i="3" s="1"/>
  <c r="AA344" i="3" s="1"/>
  <c r="AD344" i="3" s="1"/>
  <c r="AG344" i="3" s="1"/>
  <c r="AJ344" i="3" s="1"/>
  <c r="AM344" i="3" s="1"/>
  <c r="AP344" i="3" s="1"/>
  <c r="AS344" i="3" s="1"/>
  <c r="AV344" i="3" s="1"/>
  <c r="AY344" i="3" s="1"/>
  <c r="BB344" i="3" s="1"/>
  <c r="BE344" i="3" s="1"/>
  <c r="BH344" i="3" s="1"/>
  <c r="BK344" i="3" s="1"/>
  <c r="BN344" i="3" s="1"/>
  <c r="BQ344" i="3" s="1"/>
  <c r="BT344" i="3" s="1"/>
  <c r="BW344" i="3" s="1"/>
  <c r="BZ344" i="3" s="1"/>
  <c r="CC344" i="3" s="1"/>
  <c r="CF344" i="3" s="1"/>
  <c r="CI344" i="3" s="1"/>
  <c r="CL344" i="3" s="1"/>
  <c r="CO344" i="3" s="1"/>
  <c r="CR344" i="3" s="1"/>
  <c r="CU344" i="3" s="1"/>
  <c r="E344" i="3" s="1"/>
  <c r="D344" i="3" s="1"/>
  <c r="L210" i="3"/>
  <c r="O210" i="3" s="1"/>
  <c r="R210" i="3" s="1"/>
  <c r="U210" i="3" s="1"/>
  <c r="X210" i="3" s="1"/>
  <c r="AA210" i="3" s="1"/>
  <c r="AD210" i="3" s="1"/>
  <c r="AG210" i="3" s="1"/>
  <c r="AJ210" i="3" s="1"/>
  <c r="AM210" i="3" s="1"/>
  <c r="AP210" i="3" s="1"/>
  <c r="AS210" i="3" s="1"/>
  <c r="AV210" i="3" s="1"/>
  <c r="AY210" i="3" s="1"/>
  <c r="BB210" i="3" s="1"/>
  <c r="BE210" i="3" s="1"/>
  <c r="BH210" i="3" s="1"/>
  <c r="BK210" i="3" s="1"/>
  <c r="BN210" i="3" s="1"/>
  <c r="BQ210" i="3" s="1"/>
  <c r="BT210" i="3" s="1"/>
  <c r="BW210" i="3" s="1"/>
  <c r="BZ210" i="3" s="1"/>
  <c r="CC210" i="3" s="1"/>
  <c r="CF210" i="3" s="1"/>
  <c r="CI210" i="3" s="1"/>
  <c r="CL210" i="3" s="1"/>
  <c r="CO210" i="3" s="1"/>
  <c r="CR210" i="3" s="1"/>
  <c r="CU210" i="3" s="1"/>
  <c r="E210" i="3" s="1"/>
  <c r="D210" i="3" s="1"/>
  <c r="L461" i="3"/>
  <c r="O461" i="3" s="1"/>
  <c r="R461" i="3" s="1"/>
  <c r="U461" i="3" s="1"/>
  <c r="X461" i="3" s="1"/>
  <c r="AA461" i="3" s="1"/>
  <c r="AD461" i="3" s="1"/>
  <c r="AG461" i="3" s="1"/>
  <c r="AJ461" i="3" s="1"/>
  <c r="AM461" i="3" s="1"/>
  <c r="AP461" i="3" s="1"/>
  <c r="AS461" i="3" s="1"/>
  <c r="AV461" i="3" s="1"/>
  <c r="AY461" i="3" s="1"/>
  <c r="BB461" i="3" s="1"/>
  <c r="BE461" i="3" s="1"/>
  <c r="BH461" i="3" s="1"/>
  <c r="BK461" i="3" s="1"/>
  <c r="BN461" i="3" s="1"/>
  <c r="BQ461" i="3" s="1"/>
  <c r="BT461" i="3" s="1"/>
  <c r="BW461" i="3" s="1"/>
  <c r="BZ461" i="3" s="1"/>
  <c r="CC461" i="3" s="1"/>
  <c r="CF461" i="3" s="1"/>
  <c r="CI461" i="3" s="1"/>
  <c r="CL461" i="3" s="1"/>
  <c r="CO461" i="3" s="1"/>
  <c r="CR461" i="3" s="1"/>
  <c r="CU461" i="3" s="1"/>
  <c r="E461" i="3" s="1"/>
  <c r="D461" i="3" s="1"/>
  <c r="L488" i="3"/>
  <c r="O488" i="3" s="1"/>
  <c r="R488" i="3" s="1"/>
  <c r="U488" i="3" s="1"/>
  <c r="X488" i="3" s="1"/>
  <c r="AA488" i="3" s="1"/>
  <c r="AD488" i="3" s="1"/>
  <c r="AG488" i="3" s="1"/>
  <c r="AJ488" i="3" s="1"/>
  <c r="AM488" i="3" s="1"/>
  <c r="AP488" i="3" s="1"/>
  <c r="AS488" i="3" s="1"/>
  <c r="AV488" i="3" s="1"/>
  <c r="AY488" i="3" s="1"/>
  <c r="BB488" i="3" s="1"/>
  <c r="BE488" i="3" s="1"/>
  <c r="BH488" i="3" s="1"/>
  <c r="BK488" i="3" s="1"/>
  <c r="BN488" i="3" s="1"/>
  <c r="BQ488" i="3" s="1"/>
  <c r="BT488" i="3" s="1"/>
  <c r="BW488" i="3" s="1"/>
  <c r="BZ488" i="3" s="1"/>
  <c r="CC488" i="3" s="1"/>
  <c r="CF488" i="3" s="1"/>
  <c r="CI488" i="3" s="1"/>
  <c r="CL488" i="3" s="1"/>
  <c r="CO488" i="3" s="1"/>
  <c r="CR488" i="3" s="1"/>
  <c r="CU488" i="3" s="1"/>
  <c r="E488" i="3" s="1"/>
  <c r="D488" i="3" s="1"/>
  <c r="L174" i="3"/>
  <c r="O174" i="3" s="1"/>
  <c r="R174" i="3" s="1"/>
  <c r="U174" i="3" s="1"/>
  <c r="X174" i="3" s="1"/>
  <c r="AA174" i="3" s="1"/>
  <c r="AD174" i="3" s="1"/>
  <c r="AG174" i="3" s="1"/>
  <c r="AJ174" i="3" s="1"/>
  <c r="AM174" i="3" s="1"/>
  <c r="AP174" i="3" s="1"/>
  <c r="AS174" i="3" s="1"/>
  <c r="AV174" i="3" s="1"/>
  <c r="AY174" i="3" s="1"/>
  <c r="BB174" i="3" s="1"/>
  <c r="BE174" i="3" s="1"/>
  <c r="BH174" i="3" s="1"/>
  <c r="BK174" i="3" s="1"/>
  <c r="BN174" i="3" s="1"/>
  <c r="BQ174" i="3" s="1"/>
  <c r="BT174" i="3" s="1"/>
  <c r="BW174" i="3" s="1"/>
  <c r="BZ174" i="3" s="1"/>
  <c r="CC174" i="3" s="1"/>
  <c r="CF174" i="3" s="1"/>
  <c r="CI174" i="3" s="1"/>
  <c r="CL174" i="3" s="1"/>
  <c r="CO174" i="3" s="1"/>
  <c r="CR174" i="3" s="1"/>
  <c r="CU174" i="3" s="1"/>
  <c r="E174" i="3" s="1"/>
  <c r="D174" i="3" s="1"/>
  <c r="L118" i="3"/>
  <c r="O118" i="3" s="1"/>
  <c r="R118" i="3" s="1"/>
  <c r="U118" i="3" s="1"/>
  <c r="X118" i="3" s="1"/>
  <c r="AA118" i="3" s="1"/>
  <c r="AD118" i="3" s="1"/>
  <c r="AG118" i="3" s="1"/>
  <c r="AJ118" i="3" s="1"/>
  <c r="AM118" i="3" s="1"/>
  <c r="AP118" i="3" s="1"/>
  <c r="AS118" i="3" s="1"/>
  <c r="AV118" i="3" s="1"/>
  <c r="AY118" i="3" s="1"/>
  <c r="BB118" i="3" s="1"/>
  <c r="BE118" i="3" s="1"/>
  <c r="BH118" i="3" s="1"/>
  <c r="BK118" i="3" s="1"/>
  <c r="BN118" i="3" s="1"/>
  <c r="BQ118" i="3" s="1"/>
  <c r="BT118" i="3" s="1"/>
  <c r="BW118" i="3" s="1"/>
  <c r="BZ118" i="3" s="1"/>
  <c r="CC118" i="3" s="1"/>
  <c r="CF118" i="3" s="1"/>
  <c r="CI118" i="3" s="1"/>
  <c r="CL118" i="3" s="1"/>
  <c r="CO118" i="3" s="1"/>
  <c r="CR118" i="3" s="1"/>
  <c r="CU118" i="3" s="1"/>
  <c r="E118" i="3" s="1"/>
  <c r="D118" i="3" s="1"/>
  <c r="L430" i="3"/>
  <c r="O430" i="3" s="1"/>
  <c r="R430" i="3" s="1"/>
  <c r="U430" i="3" s="1"/>
  <c r="X430" i="3" s="1"/>
  <c r="AA430" i="3" s="1"/>
  <c r="AD430" i="3" s="1"/>
  <c r="AG430" i="3" s="1"/>
  <c r="AJ430" i="3" s="1"/>
  <c r="AM430" i="3" s="1"/>
  <c r="AP430" i="3" s="1"/>
  <c r="AS430" i="3" s="1"/>
  <c r="AV430" i="3" s="1"/>
  <c r="AY430" i="3" s="1"/>
  <c r="BB430" i="3" s="1"/>
  <c r="BE430" i="3" s="1"/>
  <c r="BH430" i="3" s="1"/>
  <c r="BK430" i="3" s="1"/>
  <c r="BN430" i="3" s="1"/>
  <c r="BQ430" i="3" s="1"/>
  <c r="BT430" i="3" s="1"/>
  <c r="BW430" i="3" s="1"/>
  <c r="BZ430" i="3" s="1"/>
  <c r="CC430" i="3" s="1"/>
  <c r="CF430" i="3" s="1"/>
  <c r="CI430" i="3" s="1"/>
  <c r="CL430" i="3" s="1"/>
  <c r="CO430" i="3" s="1"/>
  <c r="CR430" i="3" s="1"/>
  <c r="CU430" i="3" s="1"/>
  <c r="E430" i="3" s="1"/>
  <c r="D430" i="3" s="1"/>
  <c r="L486" i="3"/>
  <c r="O486" i="3" s="1"/>
  <c r="R486" i="3" s="1"/>
  <c r="U486" i="3" s="1"/>
  <c r="X486" i="3" s="1"/>
  <c r="AA486" i="3" s="1"/>
  <c r="AD486" i="3" s="1"/>
  <c r="AG486" i="3" s="1"/>
  <c r="AJ486" i="3" s="1"/>
  <c r="AM486" i="3" s="1"/>
  <c r="AP486" i="3" s="1"/>
  <c r="AS486" i="3" s="1"/>
  <c r="AV486" i="3" s="1"/>
  <c r="AY486" i="3" s="1"/>
  <c r="BB486" i="3" s="1"/>
  <c r="BE486" i="3" s="1"/>
  <c r="BH486" i="3" s="1"/>
  <c r="BK486" i="3" s="1"/>
  <c r="BN486" i="3" s="1"/>
  <c r="BQ486" i="3" s="1"/>
  <c r="BT486" i="3" s="1"/>
  <c r="BW486" i="3" s="1"/>
  <c r="BZ486" i="3" s="1"/>
  <c r="CC486" i="3" s="1"/>
  <c r="CF486" i="3" s="1"/>
  <c r="CI486" i="3" s="1"/>
  <c r="CL486" i="3" s="1"/>
  <c r="CO486" i="3" s="1"/>
  <c r="CR486" i="3" s="1"/>
  <c r="CU486" i="3" s="1"/>
  <c r="E486" i="3" s="1"/>
  <c r="D486" i="3" s="1"/>
  <c r="L232" i="3"/>
  <c r="O232" i="3" s="1"/>
  <c r="R232" i="3" s="1"/>
  <c r="U232" i="3" s="1"/>
  <c r="X232" i="3" s="1"/>
  <c r="AA232" i="3" s="1"/>
  <c r="AD232" i="3" s="1"/>
  <c r="AG232" i="3" s="1"/>
  <c r="AJ232" i="3" s="1"/>
  <c r="AM232" i="3" s="1"/>
  <c r="AP232" i="3" s="1"/>
  <c r="AS232" i="3" s="1"/>
  <c r="AV232" i="3" s="1"/>
  <c r="AY232" i="3" s="1"/>
  <c r="BB232" i="3" s="1"/>
  <c r="BE232" i="3" s="1"/>
  <c r="BH232" i="3" s="1"/>
  <c r="BK232" i="3" s="1"/>
  <c r="BN232" i="3" s="1"/>
  <c r="BQ232" i="3" s="1"/>
  <c r="BT232" i="3" s="1"/>
  <c r="BW232" i="3" s="1"/>
  <c r="BZ232" i="3" s="1"/>
  <c r="CC232" i="3" s="1"/>
  <c r="CF232" i="3" s="1"/>
  <c r="CI232" i="3" s="1"/>
  <c r="CL232" i="3" s="1"/>
  <c r="CO232" i="3" s="1"/>
  <c r="CR232" i="3" s="1"/>
  <c r="CU232" i="3" s="1"/>
  <c r="E232" i="3" s="1"/>
  <c r="D232" i="3" s="1"/>
  <c r="L487" i="3"/>
  <c r="O487" i="3" s="1"/>
  <c r="R487" i="3" s="1"/>
  <c r="U487" i="3" s="1"/>
  <c r="X487" i="3" s="1"/>
  <c r="AA487" i="3" s="1"/>
  <c r="AD487" i="3" s="1"/>
  <c r="AG487" i="3" s="1"/>
  <c r="AJ487" i="3" s="1"/>
  <c r="AM487" i="3" s="1"/>
  <c r="AP487" i="3" s="1"/>
  <c r="AS487" i="3" s="1"/>
  <c r="AV487" i="3" s="1"/>
  <c r="AY487" i="3" s="1"/>
  <c r="BB487" i="3" s="1"/>
  <c r="BE487" i="3" s="1"/>
  <c r="BH487" i="3" s="1"/>
  <c r="BK487" i="3" s="1"/>
  <c r="BN487" i="3" s="1"/>
  <c r="BQ487" i="3" s="1"/>
  <c r="BT487" i="3" s="1"/>
  <c r="BW487" i="3" s="1"/>
  <c r="BZ487" i="3" s="1"/>
  <c r="CC487" i="3" s="1"/>
  <c r="CF487" i="3" s="1"/>
  <c r="CI487" i="3" s="1"/>
  <c r="CL487" i="3" s="1"/>
  <c r="CO487" i="3" s="1"/>
  <c r="CR487" i="3" s="1"/>
  <c r="CU487" i="3" s="1"/>
  <c r="E487" i="3" s="1"/>
  <c r="D487" i="3" s="1"/>
  <c r="L485" i="3"/>
  <c r="O485" i="3" s="1"/>
  <c r="R485" i="3" s="1"/>
  <c r="U485" i="3" s="1"/>
  <c r="X485" i="3" s="1"/>
  <c r="AA485" i="3" s="1"/>
  <c r="AD485" i="3" s="1"/>
  <c r="AG485" i="3" s="1"/>
  <c r="AJ485" i="3" s="1"/>
  <c r="AM485" i="3" s="1"/>
  <c r="AP485" i="3" s="1"/>
  <c r="AS485" i="3" s="1"/>
  <c r="AV485" i="3" s="1"/>
  <c r="AY485" i="3" s="1"/>
  <c r="BB485" i="3" s="1"/>
  <c r="BE485" i="3" s="1"/>
  <c r="BH485" i="3" s="1"/>
  <c r="BK485" i="3" s="1"/>
  <c r="BN485" i="3" s="1"/>
  <c r="BQ485" i="3" s="1"/>
  <c r="BT485" i="3" s="1"/>
  <c r="BW485" i="3" s="1"/>
  <c r="BZ485" i="3" s="1"/>
  <c r="CC485" i="3" s="1"/>
  <c r="CF485" i="3" s="1"/>
  <c r="CI485" i="3" s="1"/>
  <c r="CL485" i="3" s="1"/>
  <c r="CO485" i="3" s="1"/>
  <c r="CR485" i="3" s="1"/>
  <c r="CU485" i="3" s="1"/>
  <c r="E485" i="3" s="1"/>
  <c r="D485" i="3" s="1"/>
  <c r="L139" i="3"/>
  <c r="O139" i="3" s="1"/>
  <c r="R139" i="3" s="1"/>
  <c r="U139" i="3" s="1"/>
  <c r="X139" i="3" s="1"/>
  <c r="AA139" i="3" s="1"/>
  <c r="AD139" i="3" s="1"/>
  <c r="AG139" i="3" s="1"/>
  <c r="AJ139" i="3" s="1"/>
  <c r="AM139" i="3" s="1"/>
  <c r="AP139" i="3" s="1"/>
  <c r="AS139" i="3" s="1"/>
  <c r="AV139" i="3" s="1"/>
  <c r="AY139" i="3" s="1"/>
  <c r="BB139" i="3" s="1"/>
  <c r="BE139" i="3" s="1"/>
  <c r="BH139" i="3" s="1"/>
  <c r="BK139" i="3" s="1"/>
  <c r="BN139" i="3" s="1"/>
  <c r="BQ139" i="3" s="1"/>
  <c r="BT139" i="3" s="1"/>
  <c r="BW139" i="3" s="1"/>
  <c r="BZ139" i="3" s="1"/>
  <c r="CC139" i="3" s="1"/>
  <c r="CF139" i="3" s="1"/>
  <c r="CI139" i="3" s="1"/>
  <c r="CL139" i="3" s="1"/>
  <c r="CO139" i="3" s="1"/>
  <c r="CR139" i="3" s="1"/>
  <c r="CU139" i="3" s="1"/>
  <c r="E139" i="3" s="1"/>
  <c r="D139" i="3" s="1"/>
  <c r="L86" i="3"/>
  <c r="O86" i="3" s="1"/>
  <c r="R86" i="3" s="1"/>
  <c r="U86" i="3" s="1"/>
  <c r="X86" i="3" s="1"/>
  <c r="AA86" i="3" s="1"/>
  <c r="AD86" i="3" s="1"/>
  <c r="AG86" i="3" s="1"/>
  <c r="AJ86" i="3" s="1"/>
  <c r="AM86" i="3" s="1"/>
  <c r="AP86" i="3" s="1"/>
  <c r="AS86" i="3" s="1"/>
  <c r="AV86" i="3" s="1"/>
  <c r="AY86" i="3" s="1"/>
  <c r="BB86" i="3" s="1"/>
  <c r="BE86" i="3" s="1"/>
  <c r="BH86" i="3" s="1"/>
  <c r="BK86" i="3" s="1"/>
  <c r="BN86" i="3" s="1"/>
  <c r="BQ86" i="3" s="1"/>
  <c r="BT86" i="3" s="1"/>
  <c r="BW86" i="3" s="1"/>
  <c r="BZ86" i="3" s="1"/>
  <c r="CC86" i="3" s="1"/>
  <c r="CF86" i="3" s="1"/>
  <c r="CI86" i="3" s="1"/>
  <c r="CL86" i="3" s="1"/>
  <c r="CO86" i="3" s="1"/>
  <c r="CR86" i="3" s="1"/>
  <c r="CU86" i="3" s="1"/>
  <c r="E86" i="3" s="1"/>
  <c r="D86" i="3" s="1"/>
  <c r="L407" i="3"/>
  <c r="O407" i="3" s="1"/>
  <c r="R407" i="3" s="1"/>
  <c r="U407" i="3" s="1"/>
  <c r="X407" i="3" s="1"/>
  <c r="AA407" i="3" s="1"/>
  <c r="AD407" i="3" s="1"/>
  <c r="AG407" i="3" s="1"/>
  <c r="AJ407" i="3" s="1"/>
  <c r="AM407" i="3" s="1"/>
  <c r="AP407" i="3" s="1"/>
  <c r="AS407" i="3" s="1"/>
  <c r="AV407" i="3" s="1"/>
  <c r="AY407" i="3" s="1"/>
  <c r="BB407" i="3" s="1"/>
  <c r="BE407" i="3" s="1"/>
  <c r="BH407" i="3" s="1"/>
  <c r="BK407" i="3" s="1"/>
  <c r="BN407" i="3" s="1"/>
  <c r="BQ407" i="3" s="1"/>
  <c r="BT407" i="3" s="1"/>
  <c r="BW407" i="3" s="1"/>
  <c r="BZ407" i="3" s="1"/>
  <c r="CC407" i="3" s="1"/>
  <c r="CF407" i="3" s="1"/>
  <c r="CI407" i="3" s="1"/>
  <c r="CL407" i="3" s="1"/>
  <c r="CO407" i="3" s="1"/>
  <c r="CR407" i="3" s="1"/>
  <c r="CU407" i="3" s="1"/>
  <c r="E407" i="3" s="1"/>
  <c r="D407" i="3" s="1"/>
  <c r="L135" i="3"/>
  <c r="O135" i="3" s="1"/>
  <c r="R135" i="3" s="1"/>
  <c r="U135" i="3" s="1"/>
  <c r="X135" i="3" s="1"/>
  <c r="AA135" i="3" s="1"/>
  <c r="AD135" i="3" s="1"/>
  <c r="AG135" i="3" s="1"/>
  <c r="AJ135" i="3" s="1"/>
  <c r="AM135" i="3" s="1"/>
  <c r="AP135" i="3" s="1"/>
  <c r="AS135" i="3" s="1"/>
  <c r="AV135" i="3" s="1"/>
  <c r="AY135" i="3" s="1"/>
  <c r="BB135" i="3" s="1"/>
  <c r="BE135" i="3" s="1"/>
  <c r="BH135" i="3" s="1"/>
  <c r="BK135" i="3" s="1"/>
  <c r="BN135" i="3" s="1"/>
  <c r="BQ135" i="3" s="1"/>
  <c r="BT135" i="3" s="1"/>
  <c r="BW135" i="3" s="1"/>
  <c r="BZ135" i="3" s="1"/>
  <c r="CC135" i="3" s="1"/>
  <c r="CF135" i="3" s="1"/>
  <c r="CI135" i="3" s="1"/>
  <c r="CL135" i="3" s="1"/>
  <c r="CO135" i="3" s="1"/>
  <c r="CR135" i="3" s="1"/>
  <c r="CU135" i="3" s="1"/>
  <c r="E135" i="3" s="1"/>
  <c r="D135" i="3" s="1"/>
  <c r="L479" i="3"/>
  <c r="O479" i="3" s="1"/>
  <c r="R479" i="3" s="1"/>
  <c r="U479" i="3" s="1"/>
  <c r="X479" i="3" s="1"/>
  <c r="AA479" i="3" s="1"/>
  <c r="AD479" i="3" s="1"/>
  <c r="AG479" i="3" s="1"/>
  <c r="AJ479" i="3" s="1"/>
  <c r="AM479" i="3" s="1"/>
  <c r="AP479" i="3" s="1"/>
  <c r="AS479" i="3" s="1"/>
  <c r="AV479" i="3" s="1"/>
  <c r="AY479" i="3" s="1"/>
  <c r="BB479" i="3" s="1"/>
  <c r="BE479" i="3" s="1"/>
  <c r="BH479" i="3" s="1"/>
  <c r="BK479" i="3" s="1"/>
  <c r="BN479" i="3" s="1"/>
  <c r="BQ479" i="3" s="1"/>
  <c r="BT479" i="3" s="1"/>
  <c r="BW479" i="3" s="1"/>
  <c r="BZ479" i="3" s="1"/>
  <c r="CC479" i="3" s="1"/>
  <c r="CF479" i="3" s="1"/>
  <c r="CI479" i="3" s="1"/>
  <c r="CL479" i="3" s="1"/>
  <c r="CO479" i="3" s="1"/>
  <c r="CR479" i="3" s="1"/>
  <c r="CU479" i="3" s="1"/>
  <c r="E479" i="3" s="1"/>
  <c r="D479" i="3" s="1"/>
  <c r="L254" i="3"/>
  <c r="O254" i="3" s="1"/>
  <c r="R254" i="3" s="1"/>
  <c r="U254" i="3" s="1"/>
  <c r="X254" i="3" s="1"/>
  <c r="AA254" i="3" s="1"/>
  <c r="AD254" i="3" s="1"/>
  <c r="AG254" i="3" s="1"/>
  <c r="AJ254" i="3" s="1"/>
  <c r="AM254" i="3" s="1"/>
  <c r="AP254" i="3" s="1"/>
  <c r="AS254" i="3" s="1"/>
  <c r="AV254" i="3" s="1"/>
  <c r="AY254" i="3" s="1"/>
  <c r="BB254" i="3" s="1"/>
  <c r="BE254" i="3" s="1"/>
  <c r="BH254" i="3" s="1"/>
  <c r="BK254" i="3" s="1"/>
  <c r="BN254" i="3" s="1"/>
  <c r="BQ254" i="3" s="1"/>
  <c r="BT254" i="3" s="1"/>
  <c r="BW254" i="3" s="1"/>
  <c r="BZ254" i="3" s="1"/>
  <c r="CC254" i="3" s="1"/>
  <c r="CF254" i="3" s="1"/>
  <c r="CI254" i="3" s="1"/>
  <c r="CL254" i="3" s="1"/>
  <c r="CO254" i="3" s="1"/>
  <c r="CR254" i="3" s="1"/>
  <c r="CU254" i="3" s="1"/>
  <c r="E254" i="3" s="1"/>
  <c r="D254" i="3" s="1"/>
  <c r="L248" i="3"/>
  <c r="O248" i="3" s="1"/>
  <c r="R248" i="3" s="1"/>
  <c r="U248" i="3" s="1"/>
  <c r="X248" i="3" s="1"/>
  <c r="AA248" i="3" s="1"/>
  <c r="AD248" i="3" s="1"/>
  <c r="AG248" i="3" s="1"/>
  <c r="AJ248" i="3" s="1"/>
  <c r="AM248" i="3" s="1"/>
  <c r="AP248" i="3" s="1"/>
  <c r="AS248" i="3" s="1"/>
  <c r="AV248" i="3" s="1"/>
  <c r="AY248" i="3" s="1"/>
  <c r="BB248" i="3" s="1"/>
  <c r="BE248" i="3" s="1"/>
  <c r="BH248" i="3" s="1"/>
  <c r="BK248" i="3" s="1"/>
  <c r="BN248" i="3" s="1"/>
  <c r="BQ248" i="3" s="1"/>
  <c r="BT248" i="3" s="1"/>
  <c r="BW248" i="3" s="1"/>
  <c r="BZ248" i="3" s="1"/>
  <c r="CC248" i="3" s="1"/>
  <c r="CF248" i="3" s="1"/>
  <c r="CI248" i="3" s="1"/>
  <c r="CL248" i="3" s="1"/>
  <c r="CO248" i="3" s="1"/>
  <c r="CR248" i="3" s="1"/>
  <c r="CU248" i="3" s="1"/>
  <c r="E248" i="3" s="1"/>
  <c r="D248" i="3" s="1"/>
  <c r="L483" i="3"/>
  <c r="O483" i="3" s="1"/>
  <c r="R483" i="3" s="1"/>
  <c r="U483" i="3" s="1"/>
  <c r="X483" i="3" s="1"/>
  <c r="AA483" i="3" s="1"/>
  <c r="AD483" i="3" s="1"/>
  <c r="AG483" i="3" s="1"/>
  <c r="AJ483" i="3" s="1"/>
  <c r="AM483" i="3" s="1"/>
  <c r="AP483" i="3" s="1"/>
  <c r="AS483" i="3" s="1"/>
  <c r="AV483" i="3" s="1"/>
  <c r="AY483" i="3" s="1"/>
  <c r="BB483" i="3" s="1"/>
  <c r="BE483" i="3" s="1"/>
  <c r="BH483" i="3" s="1"/>
  <c r="BK483" i="3" s="1"/>
  <c r="BN483" i="3" s="1"/>
  <c r="BQ483" i="3" s="1"/>
  <c r="BT483" i="3" s="1"/>
  <c r="BW483" i="3" s="1"/>
  <c r="BZ483" i="3" s="1"/>
  <c r="CC483" i="3" s="1"/>
  <c r="CF483" i="3" s="1"/>
  <c r="CI483" i="3" s="1"/>
  <c r="CL483" i="3" s="1"/>
  <c r="CO483" i="3" s="1"/>
  <c r="CR483" i="3" s="1"/>
  <c r="CU483" i="3" s="1"/>
  <c r="E483" i="3" s="1"/>
  <c r="D483" i="3" s="1"/>
  <c r="L482" i="3"/>
  <c r="O482" i="3" s="1"/>
  <c r="R482" i="3" s="1"/>
  <c r="U482" i="3" s="1"/>
  <c r="X482" i="3" s="1"/>
  <c r="AA482" i="3" s="1"/>
  <c r="AD482" i="3" s="1"/>
  <c r="AG482" i="3" s="1"/>
  <c r="AJ482" i="3" s="1"/>
  <c r="AM482" i="3" s="1"/>
  <c r="AP482" i="3" s="1"/>
  <c r="AS482" i="3" s="1"/>
  <c r="AV482" i="3" s="1"/>
  <c r="AY482" i="3" s="1"/>
  <c r="BB482" i="3" s="1"/>
  <c r="BE482" i="3" s="1"/>
  <c r="BH482" i="3" s="1"/>
  <c r="BK482" i="3" s="1"/>
  <c r="BN482" i="3" s="1"/>
  <c r="BQ482" i="3" s="1"/>
  <c r="BT482" i="3" s="1"/>
  <c r="BW482" i="3" s="1"/>
  <c r="BZ482" i="3" s="1"/>
  <c r="CC482" i="3" s="1"/>
  <c r="CF482" i="3" s="1"/>
  <c r="CI482" i="3" s="1"/>
  <c r="CL482" i="3" s="1"/>
  <c r="CO482" i="3" s="1"/>
  <c r="CR482" i="3" s="1"/>
  <c r="CU482" i="3" s="1"/>
  <c r="E482" i="3" s="1"/>
  <c r="D482" i="3" s="1"/>
  <c r="L462" i="3"/>
  <c r="O462" i="3" s="1"/>
  <c r="R462" i="3" s="1"/>
  <c r="U462" i="3" s="1"/>
  <c r="X462" i="3" s="1"/>
  <c r="AA462" i="3" s="1"/>
  <c r="AD462" i="3" s="1"/>
  <c r="AG462" i="3" s="1"/>
  <c r="AJ462" i="3" s="1"/>
  <c r="AM462" i="3" s="1"/>
  <c r="AP462" i="3" s="1"/>
  <c r="AS462" i="3" s="1"/>
  <c r="AV462" i="3" s="1"/>
  <c r="AY462" i="3" s="1"/>
  <c r="BB462" i="3" s="1"/>
  <c r="BE462" i="3" s="1"/>
  <c r="BH462" i="3" s="1"/>
  <c r="BK462" i="3" s="1"/>
  <c r="BN462" i="3" s="1"/>
  <c r="BQ462" i="3" s="1"/>
  <c r="BT462" i="3" s="1"/>
  <c r="BW462" i="3" s="1"/>
  <c r="BZ462" i="3" s="1"/>
  <c r="CC462" i="3" s="1"/>
  <c r="CF462" i="3" s="1"/>
  <c r="CI462" i="3" s="1"/>
  <c r="CL462" i="3" s="1"/>
  <c r="CO462" i="3" s="1"/>
  <c r="CR462" i="3" s="1"/>
  <c r="CU462" i="3" s="1"/>
  <c r="E462" i="3" s="1"/>
  <c r="D462" i="3" s="1"/>
  <c r="L455" i="3"/>
  <c r="O455" i="3" s="1"/>
  <c r="R455" i="3" s="1"/>
  <c r="U455" i="3" s="1"/>
  <c r="X455" i="3" s="1"/>
  <c r="AA455" i="3" s="1"/>
  <c r="AD455" i="3" s="1"/>
  <c r="AG455" i="3" s="1"/>
  <c r="AJ455" i="3" s="1"/>
  <c r="AM455" i="3" s="1"/>
  <c r="AP455" i="3" s="1"/>
  <c r="AS455" i="3" s="1"/>
  <c r="AV455" i="3" s="1"/>
  <c r="AY455" i="3" s="1"/>
  <c r="BB455" i="3" s="1"/>
  <c r="BE455" i="3" s="1"/>
  <c r="BH455" i="3" s="1"/>
  <c r="BK455" i="3" s="1"/>
  <c r="BN455" i="3" s="1"/>
  <c r="BQ455" i="3" s="1"/>
  <c r="BT455" i="3" s="1"/>
  <c r="BW455" i="3" s="1"/>
  <c r="BZ455" i="3" s="1"/>
  <c r="CC455" i="3" s="1"/>
  <c r="CF455" i="3" s="1"/>
  <c r="CI455" i="3" s="1"/>
  <c r="CL455" i="3" s="1"/>
  <c r="CO455" i="3" s="1"/>
  <c r="CR455" i="3" s="1"/>
  <c r="CU455" i="3" s="1"/>
  <c r="E455" i="3" s="1"/>
  <c r="D455" i="3" s="1"/>
  <c r="L458" i="3"/>
  <c r="O458" i="3" s="1"/>
  <c r="R458" i="3" s="1"/>
  <c r="U458" i="3" s="1"/>
  <c r="X458" i="3" s="1"/>
  <c r="AA458" i="3" s="1"/>
  <c r="AD458" i="3" s="1"/>
  <c r="AG458" i="3" s="1"/>
  <c r="AJ458" i="3" s="1"/>
  <c r="AM458" i="3" s="1"/>
  <c r="AP458" i="3" s="1"/>
  <c r="AS458" i="3" s="1"/>
  <c r="AV458" i="3" s="1"/>
  <c r="AY458" i="3" s="1"/>
  <c r="BB458" i="3" s="1"/>
  <c r="BE458" i="3" s="1"/>
  <c r="BH458" i="3" s="1"/>
  <c r="BK458" i="3" s="1"/>
  <c r="BN458" i="3" s="1"/>
  <c r="BQ458" i="3" s="1"/>
  <c r="BT458" i="3" s="1"/>
  <c r="BW458" i="3" s="1"/>
  <c r="BZ458" i="3" s="1"/>
  <c r="CC458" i="3" s="1"/>
  <c r="CF458" i="3" s="1"/>
  <c r="CI458" i="3" s="1"/>
  <c r="CL458" i="3" s="1"/>
  <c r="CO458" i="3" s="1"/>
  <c r="CR458" i="3" s="1"/>
  <c r="CU458" i="3" s="1"/>
  <c r="E458" i="3" s="1"/>
  <c r="D458" i="3" s="1"/>
  <c r="L475" i="3"/>
  <c r="O475" i="3" s="1"/>
  <c r="R475" i="3" s="1"/>
  <c r="U475" i="3" s="1"/>
  <c r="X475" i="3" s="1"/>
  <c r="AA475" i="3" s="1"/>
  <c r="AD475" i="3" s="1"/>
  <c r="AG475" i="3" s="1"/>
  <c r="AJ475" i="3" s="1"/>
  <c r="AM475" i="3" s="1"/>
  <c r="AP475" i="3" s="1"/>
  <c r="AS475" i="3" s="1"/>
  <c r="AV475" i="3" s="1"/>
  <c r="AY475" i="3" s="1"/>
  <c r="BB475" i="3" s="1"/>
  <c r="BE475" i="3" s="1"/>
  <c r="BH475" i="3" s="1"/>
  <c r="BK475" i="3" s="1"/>
  <c r="BN475" i="3" s="1"/>
  <c r="BQ475" i="3" s="1"/>
  <c r="BT475" i="3" s="1"/>
  <c r="BW475" i="3" s="1"/>
  <c r="BZ475" i="3" s="1"/>
  <c r="CC475" i="3" s="1"/>
  <c r="CF475" i="3" s="1"/>
  <c r="CI475" i="3" s="1"/>
  <c r="CL475" i="3" s="1"/>
  <c r="CO475" i="3" s="1"/>
  <c r="CR475" i="3" s="1"/>
  <c r="CU475" i="3" s="1"/>
  <c r="E475" i="3" s="1"/>
  <c r="D475" i="3" s="1"/>
  <c r="L477" i="3"/>
  <c r="O477" i="3" s="1"/>
  <c r="R477" i="3" s="1"/>
  <c r="U477" i="3" s="1"/>
  <c r="X477" i="3" s="1"/>
  <c r="AA477" i="3" s="1"/>
  <c r="AD477" i="3" s="1"/>
  <c r="AG477" i="3" s="1"/>
  <c r="AJ477" i="3" s="1"/>
  <c r="AM477" i="3" s="1"/>
  <c r="AP477" i="3" s="1"/>
  <c r="AS477" i="3" s="1"/>
  <c r="AV477" i="3" s="1"/>
  <c r="AY477" i="3" s="1"/>
  <c r="BB477" i="3" s="1"/>
  <c r="BE477" i="3" s="1"/>
  <c r="BH477" i="3" s="1"/>
  <c r="BK477" i="3" s="1"/>
  <c r="BN477" i="3" s="1"/>
  <c r="BQ477" i="3" s="1"/>
  <c r="BT477" i="3" s="1"/>
  <c r="BW477" i="3" s="1"/>
  <c r="BZ477" i="3" s="1"/>
  <c r="CC477" i="3" s="1"/>
  <c r="CF477" i="3" s="1"/>
  <c r="CI477" i="3" s="1"/>
  <c r="CL477" i="3" s="1"/>
  <c r="CO477" i="3" s="1"/>
  <c r="CR477" i="3" s="1"/>
  <c r="CU477" i="3" s="1"/>
  <c r="E477" i="3" s="1"/>
  <c r="D477" i="3" s="1"/>
  <c r="L466" i="3"/>
  <c r="O466" i="3" s="1"/>
  <c r="R466" i="3" s="1"/>
  <c r="U466" i="3" s="1"/>
  <c r="X466" i="3" s="1"/>
  <c r="AA466" i="3" s="1"/>
  <c r="AD466" i="3" s="1"/>
  <c r="AG466" i="3" s="1"/>
  <c r="AJ466" i="3" s="1"/>
  <c r="AM466" i="3" s="1"/>
  <c r="AP466" i="3" s="1"/>
  <c r="AS466" i="3" s="1"/>
  <c r="AV466" i="3" s="1"/>
  <c r="AY466" i="3" s="1"/>
  <c r="BB466" i="3" s="1"/>
  <c r="BE466" i="3" s="1"/>
  <c r="BH466" i="3" s="1"/>
  <c r="BK466" i="3" s="1"/>
  <c r="BN466" i="3" s="1"/>
  <c r="BQ466" i="3" s="1"/>
  <c r="BT466" i="3" s="1"/>
  <c r="BW466" i="3" s="1"/>
  <c r="BZ466" i="3" s="1"/>
  <c r="CC466" i="3" s="1"/>
  <c r="CF466" i="3" s="1"/>
  <c r="CI466" i="3" s="1"/>
  <c r="CL466" i="3" s="1"/>
  <c r="CO466" i="3" s="1"/>
  <c r="CR466" i="3" s="1"/>
  <c r="CU466" i="3" s="1"/>
  <c r="E466" i="3" s="1"/>
  <c r="D466" i="3" s="1"/>
  <c r="L459" i="3"/>
  <c r="O459" i="3" s="1"/>
  <c r="R459" i="3" s="1"/>
  <c r="U459" i="3" s="1"/>
  <c r="X459" i="3" s="1"/>
  <c r="AA459" i="3" s="1"/>
  <c r="AD459" i="3" s="1"/>
  <c r="AG459" i="3" s="1"/>
  <c r="AJ459" i="3" s="1"/>
  <c r="AM459" i="3" s="1"/>
  <c r="AP459" i="3" s="1"/>
  <c r="AS459" i="3" s="1"/>
  <c r="AV459" i="3" s="1"/>
  <c r="AY459" i="3" s="1"/>
  <c r="BB459" i="3" s="1"/>
  <c r="BE459" i="3" s="1"/>
  <c r="BH459" i="3" s="1"/>
  <c r="BK459" i="3" s="1"/>
  <c r="BN459" i="3" s="1"/>
  <c r="BQ459" i="3" s="1"/>
  <c r="BT459" i="3" s="1"/>
  <c r="BW459" i="3" s="1"/>
  <c r="BZ459" i="3" s="1"/>
  <c r="CC459" i="3" s="1"/>
  <c r="CF459" i="3" s="1"/>
  <c r="CI459" i="3" s="1"/>
  <c r="CL459" i="3" s="1"/>
  <c r="CO459" i="3" s="1"/>
  <c r="CR459" i="3" s="1"/>
  <c r="CU459" i="3" s="1"/>
  <c r="E459" i="3" s="1"/>
  <c r="D459" i="3" s="1"/>
  <c r="L217" i="3"/>
  <c r="O217" i="3" s="1"/>
  <c r="R217" i="3" s="1"/>
  <c r="U217" i="3" s="1"/>
  <c r="X217" i="3" s="1"/>
  <c r="AA217" i="3" s="1"/>
  <c r="AD217" i="3" s="1"/>
  <c r="AG217" i="3" s="1"/>
  <c r="AJ217" i="3" s="1"/>
  <c r="AM217" i="3" s="1"/>
  <c r="AP217" i="3" s="1"/>
  <c r="AS217" i="3" s="1"/>
  <c r="AV217" i="3" s="1"/>
  <c r="AY217" i="3" s="1"/>
  <c r="BB217" i="3" s="1"/>
  <c r="BE217" i="3" s="1"/>
  <c r="BH217" i="3" s="1"/>
  <c r="BK217" i="3" s="1"/>
  <c r="BN217" i="3" s="1"/>
  <c r="BQ217" i="3" s="1"/>
  <c r="BT217" i="3" s="1"/>
  <c r="BW217" i="3" s="1"/>
  <c r="BZ217" i="3" s="1"/>
  <c r="CC217" i="3" s="1"/>
  <c r="CF217" i="3" s="1"/>
  <c r="CI217" i="3" s="1"/>
  <c r="CL217" i="3" s="1"/>
  <c r="CO217" i="3" s="1"/>
  <c r="CR217" i="3" s="1"/>
  <c r="CU217" i="3" s="1"/>
  <c r="E217" i="3" s="1"/>
  <c r="D217" i="3" s="1"/>
  <c r="L460" i="3"/>
  <c r="O460" i="3" s="1"/>
  <c r="R460" i="3" s="1"/>
  <c r="U460" i="3" s="1"/>
  <c r="X460" i="3" s="1"/>
  <c r="AA460" i="3" s="1"/>
  <c r="AD460" i="3" s="1"/>
  <c r="AG460" i="3" s="1"/>
  <c r="AJ460" i="3" s="1"/>
  <c r="AM460" i="3" s="1"/>
  <c r="AP460" i="3" s="1"/>
  <c r="AS460" i="3" s="1"/>
  <c r="AV460" i="3" s="1"/>
  <c r="AY460" i="3" s="1"/>
  <c r="BB460" i="3" s="1"/>
  <c r="BE460" i="3" s="1"/>
  <c r="BH460" i="3" s="1"/>
  <c r="BK460" i="3" s="1"/>
  <c r="BN460" i="3" s="1"/>
  <c r="BQ460" i="3" s="1"/>
  <c r="BT460" i="3" s="1"/>
  <c r="BW460" i="3" s="1"/>
  <c r="BZ460" i="3" s="1"/>
  <c r="CC460" i="3" s="1"/>
  <c r="CF460" i="3" s="1"/>
  <c r="CI460" i="3" s="1"/>
  <c r="CL460" i="3" s="1"/>
  <c r="CO460" i="3" s="1"/>
  <c r="CR460" i="3" s="1"/>
  <c r="CU460" i="3" s="1"/>
  <c r="E460" i="3" s="1"/>
  <c r="D460" i="3" s="1"/>
  <c r="L463" i="3"/>
  <c r="O463" i="3" s="1"/>
  <c r="R463" i="3" s="1"/>
  <c r="U463" i="3" s="1"/>
  <c r="X463" i="3" s="1"/>
  <c r="AA463" i="3" s="1"/>
  <c r="AD463" i="3" s="1"/>
  <c r="AG463" i="3" s="1"/>
  <c r="AJ463" i="3" s="1"/>
  <c r="AM463" i="3" s="1"/>
  <c r="AP463" i="3" s="1"/>
  <c r="AS463" i="3" s="1"/>
  <c r="AV463" i="3" s="1"/>
  <c r="AY463" i="3" s="1"/>
  <c r="BB463" i="3" s="1"/>
  <c r="BE463" i="3" s="1"/>
  <c r="BH463" i="3" s="1"/>
  <c r="BK463" i="3" s="1"/>
  <c r="BN463" i="3" s="1"/>
  <c r="BQ463" i="3" s="1"/>
  <c r="BT463" i="3" s="1"/>
  <c r="BW463" i="3" s="1"/>
  <c r="BZ463" i="3" s="1"/>
  <c r="CC463" i="3" s="1"/>
  <c r="CF463" i="3" s="1"/>
  <c r="CI463" i="3" s="1"/>
  <c r="CL463" i="3" s="1"/>
  <c r="CO463" i="3" s="1"/>
  <c r="CR463" i="3" s="1"/>
  <c r="CU463" i="3" s="1"/>
  <c r="E463" i="3" s="1"/>
  <c r="D463" i="3" s="1"/>
  <c r="L464" i="3"/>
  <c r="O464" i="3" s="1"/>
  <c r="R464" i="3" s="1"/>
  <c r="U464" i="3" s="1"/>
  <c r="X464" i="3" s="1"/>
  <c r="AA464" i="3" s="1"/>
  <c r="AD464" i="3" s="1"/>
  <c r="AG464" i="3" s="1"/>
  <c r="AJ464" i="3" s="1"/>
  <c r="AM464" i="3" s="1"/>
  <c r="AP464" i="3" s="1"/>
  <c r="AS464" i="3" s="1"/>
  <c r="AV464" i="3" s="1"/>
  <c r="AY464" i="3" s="1"/>
  <c r="BB464" i="3" s="1"/>
  <c r="BE464" i="3" s="1"/>
  <c r="BH464" i="3" s="1"/>
  <c r="BK464" i="3" s="1"/>
  <c r="BN464" i="3" s="1"/>
  <c r="BQ464" i="3" s="1"/>
  <c r="BT464" i="3" s="1"/>
  <c r="BW464" i="3" s="1"/>
  <c r="BZ464" i="3" s="1"/>
  <c r="CC464" i="3" s="1"/>
  <c r="CF464" i="3" s="1"/>
  <c r="CI464" i="3" s="1"/>
  <c r="CL464" i="3" s="1"/>
  <c r="CO464" i="3" s="1"/>
  <c r="CR464" i="3" s="1"/>
  <c r="CU464" i="3" s="1"/>
  <c r="E464" i="3" s="1"/>
  <c r="D464" i="3" s="1"/>
  <c r="L453" i="3"/>
  <c r="O453" i="3" s="1"/>
  <c r="R453" i="3" s="1"/>
  <c r="U453" i="3" s="1"/>
  <c r="X453" i="3" s="1"/>
  <c r="AA453" i="3" s="1"/>
  <c r="AD453" i="3" s="1"/>
  <c r="AG453" i="3" s="1"/>
  <c r="AJ453" i="3" s="1"/>
  <c r="AM453" i="3" s="1"/>
  <c r="AP453" i="3" s="1"/>
  <c r="AS453" i="3" s="1"/>
  <c r="AV453" i="3" s="1"/>
  <c r="AY453" i="3" s="1"/>
  <c r="BB453" i="3" s="1"/>
  <c r="BE453" i="3" s="1"/>
  <c r="BH453" i="3" s="1"/>
  <c r="BK453" i="3" s="1"/>
  <c r="BN453" i="3" s="1"/>
  <c r="BQ453" i="3" s="1"/>
  <c r="BT453" i="3" s="1"/>
  <c r="BW453" i="3" s="1"/>
  <c r="BZ453" i="3" s="1"/>
  <c r="CC453" i="3" s="1"/>
  <c r="CF453" i="3" s="1"/>
  <c r="CI453" i="3" s="1"/>
  <c r="CL453" i="3" s="1"/>
  <c r="CO453" i="3" s="1"/>
  <c r="CR453" i="3" s="1"/>
  <c r="CU453" i="3" s="1"/>
  <c r="E453" i="3" s="1"/>
  <c r="D453" i="3" s="1"/>
  <c r="L94" i="3"/>
  <c r="O94" i="3" s="1"/>
  <c r="R94" i="3" s="1"/>
  <c r="U94" i="3" s="1"/>
  <c r="X94" i="3" s="1"/>
  <c r="AA94" i="3" s="1"/>
  <c r="AD94" i="3" s="1"/>
  <c r="AG94" i="3" s="1"/>
  <c r="AJ94" i="3" s="1"/>
  <c r="AM94" i="3" s="1"/>
  <c r="AP94" i="3" s="1"/>
  <c r="AS94" i="3" s="1"/>
  <c r="AV94" i="3" s="1"/>
  <c r="AY94" i="3" s="1"/>
  <c r="BB94" i="3" s="1"/>
  <c r="BE94" i="3" s="1"/>
  <c r="BH94" i="3" s="1"/>
  <c r="BK94" i="3" s="1"/>
  <c r="BN94" i="3" s="1"/>
  <c r="BQ94" i="3" s="1"/>
  <c r="BT94" i="3" s="1"/>
  <c r="BW94" i="3" s="1"/>
  <c r="BZ94" i="3" s="1"/>
  <c r="CC94" i="3" s="1"/>
  <c r="CF94" i="3" s="1"/>
  <c r="CI94" i="3" s="1"/>
  <c r="CL94" i="3" s="1"/>
  <c r="CO94" i="3" s="1"/>
  <c r="CR94" i="3" s="1"/>
  <c r="CU94" i="3" s="1"/>
  <c r="E94" i="3" s="1"/>
  <c r="D94" i="3" s="1"/>
  <c r="L378" i="3"/>
  <c r="O378" i="3" s="1"/>
  <c r="R378" i="3" s="1"/>
  <c r="U378" i="3" s="1"/>
  <c r="X378" i="3" s="1"/>
  <c r="AA378" i="3" s="1"/>
  <c r="AD378" i="3" s="1"/>
  <c r="AG378" i="3" s="1"/>
  <c r="AJ378" i="3" s="1"/>
  <c r="AM378" i="3" s="1"/>
  <c r="AP378" i="3" s="1"/>
  <c r="AS378" i="3" s="1"/>
  <c r="AV378" i="3" s="1"/>
  <c r="AY378" i="3" s="1"/>
  <c r="BB378" i="3" s="1"/>
  <c r="BE378" i="3" s="1"/>
  <c r="BH378" i="3" s="1"/>
  <c r="BK378" i="3" s="1"/>
  <c r="BN378" i="3" s="1"/>
  <c r="BQ378" i="3" s="1"/>
  <c r="BT378" i="3" s="1"/>
  <c r="BW378" i="3" s="1"/>
  <c r="BZ378" i="3" s="1"/>
  <c r="CC378" i="3" s="1"/>
  <c r="CF378" i="3" s="1"/>
  <c r="CI378" i="3" s="1"/>
  <c r="CL378" i="3" s="1"/>
  <c r="CO378" i="3" s="1"/>
  <c r="CR378" i="3" s="1"/>
  <c r="CU378" i="3" s="1"/>
  <c r="E378" i="3" s="1"/>
  <c r="D378" i="3" s="1"/>
  <c r="L388" i="3"/>
  <c r="O388" i="3" s="1"/>
  <c r="R388" i="3" s="1"/>
  <c r="U388" i="3" s="1"/>
  <c r="X388" i="3" s="1"/>
  <c r="AA388" i="3" s="1"/>
  <c r="AD388" i="3" s="1"/>
  <c r="AG388" i="3" s="1"/>
  <c r="AJ388" i="3" s="1"/>
  <c r="AM388" i="3" s="1"/>
  <c r="AP388" i="3" s="1"/>
  <c r="AS388" i="3" s="1"/>
  <c r="AV388" i="3" s="1"/>
  <c r="AY388" i="3" s="1"/>
  <c r="BB388" i="3" s="1"/>
  <c r="BE388" i="3" s="1"/>
  <c r="BH388" i="3" s="1"/>
  <c r="BK388" i="3" s="1"/>
  <c r="BN388" i="3" s="1"/>
  <c r="BQ388" i="3" s="1"/>
  <c r="BT388" i="3" s="1"/>
  <c r="BW388" i="3" s="1"/>
  <c r="BZ388" i="3" s="1"/>
  <c r="CC388" i="3" s="1"/>
  <c r="CF388" i="3" s="1"/>
  <c r="CI388" i="3" s="1"/>
  <c r="CL388" i="3" s="1"/>
  <c r="CO388" i="3" s="1"/>
  <c r="CR388" i="3" s="1"/>
  <c r="CU388" i="3" s="1"/>
  <c r="E388" i="3" s="1"/>
  <c r="D388" i="3" s="1"/>
  <c r="L78" i="3"/>
  <c r="O78" i="3" s="1"/>
  <c r="R78" i="3" s="1"/>
  <c r="U78" i="3" s="1"/>
  <c r="X78" i="3" s="1"/>
  <c r="AA78" i="3" s="1"/>
  <c r="AD78" i="3" s="1"/>
  <c r="AG78" i="3" s="1"/>
  <c r="AJ78" i="3" s="1"/>
  <c r="AM78" i="3" s="1"/>
  <c r="AP78" i="3" s="1"/>
  <c r="AS78" i="3" s="1"/>
  <c r="AV78" i="3" s="1"/>
  <c r="AY78" i="3" s="1"/>
  <c r="BB78" i="3" s="1"/>
  <c r="BE78" i="3" s="1"/>
  <c r="BH78" i="3" s="1"/>
  <c r="BK78" i="3" s="1"/>
  <c r="BN78" i="3" s="1"/>
  <c r="BQ78" i="3" s="1"/>
  <c r="BT78" i="3" s="1"/>
  <c r="BW78" i="3" s="1"/>
  <c r="BZ78" i="3" s="1"/>
  <c r="CC78" i="3" s="1"/>
  <c r="CF78" i="3" s="1"/>
  <c r="CI78" i="3" s="1"/>
  <c r="CL78" i="3" s="1"/>
  <c r="CO78" i="3" s="1"/>
  <c r="CR78" i="3" s="1"/>
  <c r="CU78" i="3" s="1"/>
  <c r="E78" i="3" s="1"/>
  <c r="D78" i="3" s="1"/>
  <c r="L390" i="3"/>
  <c r="O390" i="3" s="1"/>
  <c r="R390" i="3" s="1"/>
  <c r="U390" i="3" s="1"/>
  <c r="X390" i="3" s="1"/>
  <c r="AA390" i="3" s="1"/>
  <c r="AD390" i="3" s="1"/>
  <c r="AG390" i="3" s="1"/>
  <c r="AJ390" i="3" s="1"/>
  <c r="AM390" i="3" s="1"/>
  <c r="AP390" i="3" s="1"/>
  <c r="AS390" i="3" s="1"/>
  <c r="AV390" i="3" s="1"/>
  <c r="AY390" i="3" s="1"/>
  <c r="BB390" i="3" s="1"/>
  <c r="BE390" i="3" s="1"/>
  <c r="BH390" i="3" s="1"/>
  <c r="BK390" i="3" s="1"/>
  <c r="BN390" i="3" s="1"/>
  <c r="BQ390" i="3" s="1"/>
  <c r="BT390" i="3" s="1"/>
  <c r="BW390" i="3" s="1"/>
  <c r="BZ390" i="3" s="1"/>
  <c r="CC390" i="3" s="1"/>
  <c r="CF390" i="3" s="1"/>
  <c r="CI390" i="3" s="1"/>
  <c r="CL390" i="3" s="1"/>
  <c r="CO390" i="3" s="1"/>
  <c r="CR390" i="3" s="1"/>
  <c r="CU390" i="3" s="1"/>
  <c r="E390" i="3" s="1"/>
  <c r="D390" i="3" s="1"/>
  <c r="L48" i="3"/>
  <c r="O48" i="3" s="1"/>
  <c r="R48" i="3" s="1"/>
  <c r="U48" i="3" s="1"/>
  <c r="X48" i="3" s="1"/>
  <c r="AA48" i="3" s="1"/>
  <c r="AD48" i="3" s="1"/>
  <c r="AG48" i="3" s="1"/>
  <c r="AJ48" i="3" s="1"/>
  <c r="AM48" i="3" s="1"/>
  <c r="AP48" i="3" s="1"/>
  <c r="AS48" i="3" s="1"/>
  <c r="AV48" i="3" s="1"/>
  <c r="AY48" i="3" s="1"/>
  <c r="BB48" i="3" s="1"/>
  <c r="BE48" i="3" s="1"/>
  <c r="BH48" i="3" s="1"/>
  <c r="BK48" i="3" s="1"/>
  <c r="BN48" i="3" s="1"/>
  <c r="BQ48" i="3" s="1"/>
  <c r="BT48" i="3" s="1"/>
  <c r="BW48" i="3" s="1"/>
  <c r="BZ48" i="3" s="1"/>
  <c r="CC48" i="3" s="1"/>
  <c r="CF48" i="3" s="1"/>
  <c r="CI48" i="3" s="1"/>
  <c r="CL48" i="3" s="1"/>
  <c r="CO48" i="3" s="1"/>
  <c r="CR48" i="3" s="1"/>
  <c r="CU48" i="3" s="1"/>
  <c r="E48" i="3" s="1"/>
  <c r="D48" i="3" s="1"/>
  <c r="L21" i="3"/>
  <c r="O21" i="3" s="1"/>
  <c r="R21" i="3" s="1"/>
  <c r="U21" i="3" s="1"/>
  <c r="X21" i="3" s="1"/>
  <c r="AA21" i="3" s="1"/>
  <c r="AD21" i="3" s="1"/>
  <c r="AG21" i="3" s="1"/>
  <c r="AJ21" i="3" s="1"/>
  <c r="AM21" i="3" s="1"/>
  <c r="AP21" i="3" s="1"/>
  <c r="AS21" i="3" s="1"/>
  <c r="AV21" i="3" s="1"/>
  <c r="AY21" i="3" s="1"/>
  <c r="BB21" i="3" s="1"/>
  <c r="BE21" i="3" s="1"/>
  <c r="BH21" i="3" s="1"/>
  <c r="BK21" i="3" s="1"/>
  <c r="BN21" i="3" s="1"/>
  <c r="BQ21" i="3" s="1"/>
  <c r="BT21" i="3" s="1"/>
  <c r="BW21" i="3" s="1"/>
  <c r="BZ21" i="3" s="1"/>
  <c r="CC21" i="3" s="1"/>
  <c r="CF21" i="3" s="1"/>
  <c r="CI21" i="3" s="1"/>
  <c r="CL21" i="3" s="1"/>
  <c r="CO21" i="3" s="1"/>
  <c r="CR21" i="3" s="1"/>
  <c r="CU21" i="3" s="1"/>
  <c r="E21" i="3" s="1"/>
  <c r="D21" i="3" s="1"/>
  <c r="L195" i="3"/>
  <c r="O195" i="3" s="1"/>
  <c r="R195" i="3" s="1"/>
  <c r="U195" i="3" s="1"/>
  <c r="X195" i="3" s="1"/>
  <c r="AA195" i="3" s="1"/>
  <c r="AD195" i="3" s="1"/>
  <c r="AG195" i="3" s="1"/>
  <c r="AJ195" i="3" s="1"/>
  <c r="AM195" i="3" s="1"/>
  <c r="AP195" i="3" s="1"/>
  <c r="AS195" i="3" s="1"/>
  <c r="AV195" i="3" s="1"/>
  <c r="AY195" i="3" s="1"/>
  <c r="BB195" i="3" s="1"/>
  <c r="BE195" i="3" s="1"/>
  <c r="BH195" i="3" s="1"/>
  <c r="BK195" i="3" s="1"/>
  <c r="BN195" i="3" s="1"/>
  <c r="BQ195" i="3" s="1"/>
  <c r="BT195" i="3" s="1"/>
  <c r="BW195" i="3" s="1"/>
  <c r="BZ195" i="3" s="1"/>
  <c r="CC195" i="3" s="1"/>
  <c r="CF195" i="3" s="1"/>
  <c r="CI195" i="3" s="1"/>
  <c r="CL195" i="3" s="1"/>
  <c r="CO195" i="3" s="1"/>
  <c r="CR195" i="3" s="1"/>
  <c r="CU195" i="3" s="1"/>
  <c r="E195" i="3" s="1"/>
  <c r="D195" i="3" s="1"/>
  <c r="L329" i="3"/>
  <c r="O329" i="3" s="1"/>
  <c r="R329" i="3" s="1"/>
  <c r="U329" i="3" s="1"/>
  <c r="X329" i="3" s="1"/>
  <c r="AA329" i="3" s="1"/>
  <c r="AD329" i="3" s="1"/>
  <c r="AG329" i="3" s="1"/>
  <c r="AJ329" i="3" s="1"/>
  <c r="AM329" i="3" s="1"/>
  <c r="AP329" i="3" s="1"/>
  <c r="AS329" i="3" s="1"/>
  <c r="AV329" i="3" s="1"/>
  <c r="AY329" i="3" s="1"/>
  <c r="BB329" i="3" s="1"/>
  <c r="BE329" i="3" s="1"/>
  <c r="BH329" i="3" s="1"/>
  <c r="BK329" i="3" s="1"/>
  <c r="BN329" i="3" s="1"/>
  <c r="BQ329" i="3" s="1"/>
  <c r="BT329" i="3" s="1"/>
  <c r="BW329" i="3" s="1"/>
  <c r="BZ329" i="3" s="1"/>
  <c r="CC329" i="3" s="1"/>
  <c r="CF329" i="3" s="1"/>
  <c r="CI329" i="3" s="1"/>
  <c r="CL329" i="3" s="1"/>
  <c r="CO329" i="3" s="1"/>
  <c r="CR329" i="3" s="1"/>
  <c r="CU329" i="3" s="1"/>
  <c r="E329" i="3" s="1"/>
  <c r="D329" i="3" s="1"/>
  <c r="L264" i="3"/>
  <c r="O264" i="3" s="1"/>
  <c r="R264" i="3" s="1"/>
  <c r="U264" i="3" s="1"/>
  <c r="X264" i="3" s="1"/>
  <c r="AA264" i="3" s="1"/>
  <c r="AD264" i="3" s="1"/>
  <c r="AG264" i="3" s="1"/>
  <c r="AJ264" i="3" s="1"/>
  <c r="AM264" i="3" s="1"/>
  <c r="AP264" i="3" s="1"/>
  <c r="AS264" i="3" s="1"/>
  <c r="AV264" i="3" s="1"/>
  <c r="AY264" i="3" s="1"/>
  <c r="BB264" i="3" s="1"/>
  <c r="BE264" i="3" s="1"/>
  <c r="BH264" i="3" s="1"/>
  <c r="BK264" i="3" s="1"/>
  <c r="BN264" i="3" s="1"/>
  <c r="BQ264" i="3" s="1"/>
  <c r="BT264" i="3" s="1"/>
  <c r="BW264" i="3" s="1"/>
  <c r="BZ264" i="3" s="1"/>
  <c r="CC264" i="3" s="1"/>
  <c r="CF264" i="3" s="1"/>
  <c r="CI264" i="3" s="1"/>
  <c r="CL264" i="3" s="1"/>
  <c r="CO264" i="3" s="1"/>
  <c r="CR264" i="3" s="1"/>
  <c r="CU264" i="3" s="1"/>
  <c r="E264" i="3" s="1"/>
  <c r="D264" i="3" s="1"/>
  <c r="L439" i="3"/>
  <c r="O439" i="3" s="1"/>
  <c r="R439" i="3" s="1"/>
  <c r="U439" i="3" s="1"/>
  <c r="X439" i="3" s="1"/>
  <c r="AA439" i="3" s="1"/>
  <c r="AD439" i="3" s="1"/>
  <c r="AG439" i="3" s="1"/>
  <c r="AJ439" i="3" s="1"/>
  <c r="AM439" i="3" s="1"/>
  <c r="AP439" i="3" s="1"/>
  <c r="AS439" i="3" s="1"/>
  <c r="AV439" i="3" s="1"/>
  <c r="AY439" i="3" s="1"/>
  <c r="BB439" i="3" s="1"/>
  <c r="BE439" i="3" s="1"/>
  <c r="BH439" i="3" s="1"/>
  <c r="BK439" i="3" s="1"/>
  <c r="BN439" i="3" s="1"/>
  <c r="BQ439" i="3" s="1"/>
  <c r="BT439" i="3" s="1"/>
  <c r="BW439" i="3" s="1"/>
  <c r="BZ439" i="3" s="1"/>
  <c r="CC439" i="3" s="1"/>
  <c r="CF439" i="3" s="1"/>
  <c r="CI439" i="3" s="1"/>
  <c r="CL439" i="3" s="1"/>
  <c r="CO439" i="3" s="1"/>
  <c r="CR439" i="3" s="1"/>
  <c r="CU439" i="3" s="1"/>
  <c r="E439" i="3" s="1"/>
  <c r="D439" i="3" s="1"/>
  <c r="L333" i="3"/>
  <c r="O333" i="3" s="1"/>
  <c r="R333" i="3" s="1"/>
  <c r="U333" i="3" s="1"/>
  <c r="X333" i="3" s="1"/>
  <c r="AA333" i="3" s="1"/>
  <c r="AD333" i="3" s="1"/>
  <c r="AG333" i="3" s="1"/>
  <c r="AJ333" i="3" s="1"/>
  <c r="AM333" i="3" s="1"/>
  <c r="AP333" i="3" s="1"/>
  <c r="AS333" i="3" s="1"/>
  <c r="AV333" i="3" s="1"/>
  <c r="AY333" i="3" s="1"/>
  <c r="BB333" i="3" s="1"/>
  <c r="BE333" i="3" s="1"/>
  <c r="BH333" i="3" s="1"/>
  <c r="BK333" i="3" s="1"/>
  <c r="BN333" i="3" s="1"/>
  <c r="BQ333" i="3" s="1"/>
  <c r="BT333" i="3" s="1"/>
  <c r="BW333" i="3" s="1"/>
  <c r="BZ333" i="3" s="1"/>
  <c r="CC333" i="3" s="1"/>
  <c r="CF333" i="3" s="1"/>
  <c r="CI333" i="3" s="1"/>
  <c r="CL333" i="3" s="1"/>
  <c r="CO333" i="3" s="1"/>
  <c r="CR333" i="3" s="1"/>
  <c r="CU333" i="3" s="1"/>
  <c r="E333" i="3" s="1"/>
  <c r="D333" i="3" s="1"/>
  <c r="L102" i="3"/>
  <c r="O102" i="3" s="1"/>
  <c r="R102" i="3" s="1"/>
  <c r="U102" i="3" s="1"/>
  <c r="X102" i="3" s="1"/>
  <c r="AA102" i="3" s="1"/>
  <c r="AD102" i="3" s="1"/>
  <c r="AG102" i="3" s="1"/>
  <c r="AJ102" i="3" s="1"/>
  <c r="AM102" i="3" s="1"/>
  <c r="AP102" i="3" s="1"/>
  <c r="AS102" i="3" s="1"/>
  <c r="AV102" i="3" s="1"/>
  <c r="AY102" i="3" s="1"/>
  <c r="BB102" i="3" s="1"/>
  <c r="BE102" i="3" s="1"/>
  <c r="BH102" i="3" s="1"/>
  <c r="BK102" i="3" s="1"/>
  <c r="BN102" i="3" s="1"/>
  <c r="BQ102" i="3" s="1"/>
  <c r="BT102" i="3" s="1"/>
  <c r="BW102" i="3" s="1"/>
  <c r="BZ102" i="3" s="1"/>
  <c r="CC102" i="3" s="1"/>
  <c r="CF102" i="3" s="1"/>
  <c r="CI102" i="3" s="1"/>
  <c r="CL102" i="3" s="1"/>
  <c r="CO102" i="3" s="1"/>
  <c r="CR102" i="3" s="1"/>
  <c r="CU102" i="3" s="1"/>
  <c r="E102" i="3" s="1"/>
  <c r="D102" i="3" s="1"/>
  <c r="L347" i="3"/>
  <c r="O347" i="3" s="1"/>
  <c r="R347" i="3" s="1"/>
  <c r="U347" i="3" s="1"/>
  <c r="X347" i="3" s="1"/>
  <c r="AA347" i="3" s="1"/>
  <c r="AD347" i="3" s="1"/>
  <c r="AG347" i="3" s="1"/>
  <c r="AJ347" i="3" s="1"/>
  <c r="AM347" i="3" s="1"/>
  <c r="AP347" i="3" s="1"/>
  <c r="AS347" i="3" s="1"/>
  <c r="AV347" i="3" s="1"/>
  <c r="AY347" i="3" s="1"/>
  <c r="BB347" i="3" s="1"/>
  <c r="BE347" i="3" s="1"/>
  <c r="BH347" i="3" s="1"/>
  <c r="BK347" i="3" s="1"/>
  <c r="BN347" i="3" s="1"/>
  <c r="BQ347" i="3" s="1"/>
  <c r="BT347" i="3" s="1"/>
  <c r="BW347" i="3" s="1"/>
  <c r="BZ347" i="3" s="1"/>
  <c r="CC347" i="3" s="1"/>
  <c r="CF347" i="3" s="1"/>
  <c r="CI347" i="3" s="1"/>
  <c r="CL347" i="3" s="1"/>
  <c r="CO347" i="3" s="1"/>
  <c r="CR347" i="3" s="1"/>
  <c r="CU347" i="3" s="1"/>
  <c r="E347" i="3" s="1"/>
  <c r="D347" i="3" s="1"/>
  <c r="L357" i="3"/>
  <c r="O357" i="3" s="1"/>
  <c r="R357" i="3" s="1"/>
  <c r="U357" i="3" s="1"/>
  <c r="X357" i="3" s="1"/>
  <c r="AA357" i="3" s="1"/>
  <c r="AD357" i="3" s="1"/>
  <c r="AG357" i="3" s="1"/>
  <c r="AJ357" i="3" s="1"/>
  <c r="AM357" i="3" s="1"/>
  <c r="AP357" i="3" s="1"/>
  <c r="AS357" i="3" s="1"/>
  <c r="AV357" i="3" s="1"/>
  <c r="AY357" i="3" s="1"/>
  <c r="BB357" i="3" s="1"/>
  <c r="BE357" i="3" s="1"/>
  <c r="BH357" i="3" s="1"/>
  <c r="BK357" i="3" s="1"/>
  <c r="BN357" i="3" s="1"/>
  <c r="BQ357" i="3" s="1"/>
  <c r="BT357" i="3" s="1"/>
  <c r="BW357" i="3" s="1"/>
  <c r="BZ357" i="3" s="1"/>
  <c r="CC357" i="3" s="1"/>
  <c r="CF357" i="3" s="1"/>
  <c r="CI357" i="3" s="1"/>
  <c r="CL357" i="3" s="1"/>
  <c r="CO357" i="3" s="1"/>
  <c r="CR357" i="3" s="1"/>
  <c r="CU357" i="3" s="1"/>
  <c r="E357" i="3" s="1"/>
  <c r="D357" i="3" s="1"/>
  <c r="L452" i="3"/>
  <c r="O452" i="3" s="1"/>
  <c r="R452" i="3" s="1"/>
  <c r="U452" i="3" s="1"/>
  <c r="X452" i="3" s="1"/>
  <c r="AA452" i="3" s="1"/>
  <c r="AD452" i="3" s="1"/>
  <c r="AG452" i="3" s="1"/>
  <c r="AJ452" i="3" s="1"/>
  <c r="AM452" i="3" s="1"/>
  <c r="AP452" i="3" s="1"/>
  <c r="AS452" i="3" s="1"/>
  <c r="AV452" i="3" s="1"/>
  <c r="AY452" i="3" s="1"/>
  <c r="BB452" i="3" s="1"/>
  <c r="BE452" i="3" s="1"/>
  <c r="BH452" i="3" s="1"/>
  <c r="BK452" i="3" s="1"/>
  <c r="BN452" i="3" s="1"/>
  <c r="BQ452" i="3" s="1"/>
  <c r="BT452" i="3" s="1"/>
  <c r="BW452" i="3" s="1"/>
  <c r="BZ452" i="3" s="1"/>
  <c r="CC452" i="3" s="1"/>
  <c r="CF452" i="3" s="1"/>
  <c r="CI452" i="3" s="1"/>
  <c r="CL452" i="3" s="1"/>
  <c r="CO452" i="3" s="1"/>
  <c r="CR452" i="3" s="1"/>
  <c r="CU452" i="3" s="1"/>
  <c r="E452" i="3" s="1"/>
  <c r="D452" i="3" s="1"/>
  <c r="L296" i="3"/>
  <c r="O296" i="3" s="1"/>
  <c r="R296" i="3" s="1"/>
  <c r="U296" i="3" s="1"/>
  <c r="X296" i="3" s="1"/>
  <c r="AA296" i="3" s="1"/>
  <c r="AD296" i="3" s="1"/>
  <c r="AG296" i="3" s="1"/>
  <c r="AJ296" i="3" s="1"/>
  <c r="AM296" i="3" s="1"/>
  <c r="AP296" i="3" s="1"/>
  <c r="AS296" i="3" s="1"/>
  <c r="AV296" i="3" s="1"/>
  <c r="AY296" i="3" s="1"/>
  <c r="BB296" i="3" s="1"/>
  <c r="BE296" i="3" s="1"/>
  <c r="BH296" i="3" s="1"/>
  <c r="BK296" i="3" s="1"/>
  <c r="BN296" i="3" s="1"/>
  <c r="BQ296" i="3" s="1"/>
  <c r="BT296" i="3" s="1"/>
  <c r="BW296" i="3" s="1"/>
  <c r="BZ296" i="3" s="1"/>
  <c r="CC296" i="3" s="1"/>
  <c r="CF296" i="3" s="1"/>
  <c r="CI296" i="3" s="1"/>
  <c r="CL296" i="3" s="1"/>
  <c r="CO296" i="3" s="1"/>
  <c r="CR296" i="3" s="1"/>
  <c r="CU296" i="3" s="1"/>
  <c r="E296" i="3" s="1"/>
  <c r="D296" i="3" s="1"/>
  <c r="L207" i="3"/>
  <c r="O207" i="3" s="1"/>
  <c r="R207" i="3" s="1"/>
  <c r="U207" i="3" s="1"/>
  <c r="X207" i="3" s="1"/>
  <c r="AA207" i="3" s="1"/>
  <c r="AD207" i="3" s="1"/>
  <c r="AG207" i="3" s="1"/>
  <c r="AJ207" i="3" s="1"/>
  <c r="AM207" i="3" s="1"/>
  <c r="AP207" i="3" s="1"/>
  <c r="AS207" i="3" s="1"/>
  <c r="AV207" i="3" s="1"/>
  <c r="AY207" i="3" s="1"/>
  <c r="BB207" i="3" s="1"/>
  <c r="BE207" i="3" s="1"/>
  <c r="BH207" i="3" s="1"/>
  <c r="BK207" i="3" s="1"/>
  <c r="BN207" i="3" s="1"/>
  <c r="BQ207" i="3" s="1"/>
  <c r="BT207" i="3" s="1"/>
  <c r="BW207" i="3" s="1"/>
  <c r="BZ207" i="3" s="1"/>
  <c r="CC207" i="3" s="1"/>
  <c r="CF207" i="3" s="1"/>
  <c r="CI207" i="3" s="1"/>
  <c r="CL207" i="3" s="1"/>
  <c r="CO207" i="3" s="1"/>
  <c r="CR207" i="3" s="1"/>
  <c r="CU207" i="3" s="1"/>
  <c r="E207" i="3" s="1"/>
  <c r="D207" i="3" s="1"/>
  <c r="L319" i="3"/>
  <c r="O319" i="3" s="1"/>
  <c r="R319" i="3" s="1"/>
  <c r="U319" i="3" s="1"/>
  <c r="X319" i="3" s="1"/>
  <c r="AA319" i="3" s="1"/>
  <c r="AD319" i="3" s="1"/>
  <c r="AG319" i="3" s="1"/>
  <c r="AJ319" i="3" s="1"/>
  <c r="AM319" i="3" s="1"/>
  <c r="AP319" i="3" s="1"/>
  <c r="AS319" i="3" s="1"/>
  <c r="AV319" i="3" s="1"/>
  <c r="AY319" i="3" s="1"/>
  <c r="BB319" i="3" s="1"/>
  <c r="BE319" i="3" s="1"/>
  <c r="BH319" i="3" s="1"/>
  <c r="BK319" i="3" s="1"/>
  <c r="BN319" i="3" s="1"/>
  <c r="BQ319" i="3" s="1"/>
  <c r="BT319" i="3" s="1"/>
  <c r="BW319" i="3" s="1"/>
  <c r="BZ319" i="3" s="1"/>
  <c r="CC319" i="3" s="1"/>
  <c r="CF319" i="3" s="1"/>
  <c r="CI319" i="3" s="1"/>
  <c r="CL319" i="3" s="1"/>
  <c r="CO319" i="3" s="1"/>
  <c r="CR319" i="3" s="1"/>
  <c r="CU319" i="3" s="1"/>
  <c r="E319" i="3" s="1"/>
  <c r="D319" i="3" s="1"/>
  <c r="L454" i="3"/>
  <c r="O454" i="3" s="1"/>
  <c r="R454" i="3" s="1"/>
  <c r="U454" i="3" s="1"/>
  <c r="X454" i="3" s="1"/>
  <c r="AA454" i="3" s="1"/>
  <c r="AD454" i="3" s="1"/>
  <c r="AG454" i="3" s="1"/>
  <c r="AJ454" i="3" s="1"/>
  <c r="AM454" i="3" s="1"/>
  <c r="AP454" i="3" s="1"/>
  <c r="AS454" i="3" s="1"/>
  <c r="AV454" i="3" s="1"/>
  <c r="AY454" i="3" s="1"/>
  <c r="BB454" i="3" s="1"/>
  <c r="BE454" i="3" s="1"/>
  <c r="BH454" i="3" s="1"/>
  <c r="BK454" i="3" s="1"/>
  <c r="BN454" i="3" s="1"/>
  <c r="BQ454" i="3" s="1"/>
  <c r="BT454" i="3" s="1"/>
  <c r="BW454" i="3" s="1"/>
  <c r="BZ454" i="3" s="1"/>
  <c r="CC454" i="3" s="1"/>
  <c r="CF454" i="3" s="1"/>
  <c r="CI454" i="3" s="1"/>
  <c r="CL454" i="3" s="1"/>
  <c r="CO454" i="3" s="1"/>
  <c r="CR454" i="3" s="1"/>
  <c r="CU454" i="3" s="1"/>
  <c r="E454" i="3" s="1"/>
  <c r="D454" i="3" s="1"/>
  <c r="L457" i="3"/>
  <c r="O457" i="3" s="1"/>
  <c r="R457" i="3" s="1"/>
  <c r="U457" i="3" s="1"/>
  <c r="X457" i="3" s="1"/>
  <c r="AA457" i="3" s="1"/>
  <c r="AD457" i="3" s="1"/>
  <c r="AG457" i="3" s="1"/>
  <c r="AJ457" i="3" s="1"/>
  <c r="AM457" i="3" s="1"/>
  <c r="AP457" i="3" s="1"/>
  <c r="AS457" i="3" s="1"/>
  <c r="AV457" i="3" s="1"/>
  <c r="AY457" i="3" s="1"/>
  <c r="BB457" i="3" s="1"/>
  <c r="BE457" i="3" s="1"/>
  <c r="BH457" i="3" s="1"/>
  <c r="BK457" i="3" s="1"/>
  <c r="BN457" i="3" s="1"/>
  <c r="BQ457" i="3" s="1"/>
  <c r="BT457" i="3" s="1"/>
  <c r="BW457" i="3" s="1"/>
  <c r="BZ457" i="3" s="1"/>
  <c r="CC457" i="3" s="1"/>
  <c r="CF457" i="3" s="1"/>
  <c r="CI457" i="3" s="1"/>
  <c r="CL457" i="3" s="1"/>
  <c r="CO457" i="3" s="1"/>
  <c r="CR457" i="3" s="1"/>
  <c r="CU457" i="3" s="1"/>
  <c r="E457" i="3" s="1"/>
  <c r="D457" i="3" s="1"/>
  <c r="L188" i="3"/>
  <c r="O188" i="3" s="1"/>
  <c r="R188" i="3" s="1"/>
  <c r="U188" i="3" s="1"/>
  <c r="X188" i="3" s="1"/>
  <c r="AA188" i="3" s="1"/>
  <c r="AD188" i="3" s="1"/>
  <c r="AG188" i="3" s="1"/>
  <c r="AJ188" i="3" s="1"/>
  <c r="AM188" i="3" s="1"/>
  <c r="AP188" i="3" s="1"/>
  <c r="AS188" i="3" s="1"/>
  <c r="AV188" i="3" s="1"/>
  <c r="AY188" i="3" s="1"/>
  <c r="BB188" i="3" s="1"/>
  <c r="BE188" i="3" s="1"/>
  <c r="BH188" i="3" s="1"/>
  <c r="BK188" i="3" s="1"/>
  <c r="BN188" i="3" s="1"/>
  <c r="BQ188" i="3" s="1"/>
  <c r="BT188" i="3" s="1"/>
  <c r="BW188" i="3" s="1"/>
  <c r="BZ188" i="3" s="1"/>
  <c r="CC188" i="3" s="1"/>
  <c r="CF188" i="3" s="1"/>
  <c r="CI188" i="3" s="1"/>
  <c r="CL188" i="3" s="1"/>
  <c r="CO188" i="3" s="1"/>
  <c r="CR188" i="3" s="1"/>
  <c r="CU188" i="3" s="1"/>
  <c r="E188" i="3" s="1"/>
  <c r="D188" i="3" s="1"/>
  <c r="L290" i="3"/>
  <c r="O290" i="3" s="1"/>
  <c r="R290" i="3" s="1"/>
  <c r="U290" i="3" s="1"/>
  <c r="X290" i="3" s="1"/>
  <c r="AA290" i="3" s="1"/>
  <c r="AD290" i="3" s="1"/>
  <c r="AG290" i="3" s="1"/>
  <c r="AJ290" i="3" s="1"/>
  <c r="AM290" i="3" s="1"/>
  <c r="AP290" i="3" s="1"/>
  <c r="AS290" i="3" s="1"/>
  <c r="AV290" i="3" s="1"/>
  <c r="AY290" i="3" s="1"/>
  <c r="BB290" i="3" s="1"/>
  <c r="BE290" i="3" s="1"/>
  <c r="BH290" i="3" s="1"/>
  <c r="BK290" i="3" s="1"/>
  <c r="BN290" i="3" s="1"/>
  <c r="BQ290" i="3" s="1"/>
  <c r="BT290" i="3" s="1"/>
  <c r="BW290" i="3" s="1"/>
  <c r="BZ290" i="3" s="1"/>
  <c r="CC290" i="3" s="1"/>
  <c r="CF290" i="3" s="1"/>
  <c r="CI290" i="3" s="1"/>
  <c r="CL290" i="3" s="1"/>
  <c r="CO290" i="3" s="1"/>
  <c r="CR290" i="3" s="1"/>
  <c r="CU290" i="3" s="1"/>
  <c r="E290" i="3" s="1"/>
  <c r="D290" i="3" s="1"/>
  <c r="L186" i="3"/>
  <c r="O186" i="3" s="1"/>
  <c r="R186" i="3" s="1"/>
  <c r="U186" i="3" s="1"/>
  <c r="X186" i="3" s="1"/>
  <c r="AA186" i="3" s="1"/>
  <c r="AD186" i="3" s="1"/>
  <c r="AG186" i="3" s="1"/>
  <c r="AJ186" i="3" s="1"/>
  <c r="AM186" i="3" s="1"/>
  <c r="AP186" i="3" s="1"/>
  <c r="AS186" i="3" s="1"/>
  <c r="AV186" i="3" s="1"/>
  <c r="AY186" i="3" s="1"/>
  <c r="BB186" i="3" s="1"/>
  <c r="BE186" i="3" s="1"/>
  <c r="BH186" i="3" s="1"/>
  <c r="BK186" i="3" s="1"/>
  <c r="BN186" i="3" s="1"/>
  <c r="BQ186" i="3" s="1"/>
  <c r="BT186" i="3" s="1"/>
  <c r="BW186" i="3" s="1"/>
  <c r="BZ186" i="3" s="1"/>
  <c r="CC186" i="3" s="1"/>
  <c r="CF186" i="3" s="1"/>
  <c r="CI186" i="3" s="1"/>
  <c r="CL186" i="3" s="1"/>
  <c r="CO186" i="3" s="1"/>
  <c r="CR186" i="3" s="1"/>
  <c r="CU186" i="3" s="1"/>
  <c r="E186" i="3" s="1"/>
  <c r="D186" i="3" s="1"/>
  <c r="L253" i="3"/>
  <c r="O253" i="3" s="1"/>
  <c r="R253" i="3" s="1"/>
  <c r="U253" i="3" s="1"/>
  <c r="X253" i="3" s="1"/>
  <c r="AA253" i="3" s="1"/>
  <c r="AD253" i="3" s="1"/>
  <c r="AG253" i="3" s="1"/>
  <c r="AJ253" i="3" s="1"/>
  <c r="AM253" i="3" s="1"/>
  <c r="AP253" i="3" s="1"/>
  <c r="AS253" i="3" s="1"/>
  <c r="AV253" i="3" s="1"/>
  <c r="AY253" i="3" s="1"/>
  <c r="BB253" i="3" s="1"/>
  <c r="BE253" i="3" s="1"/>
  <c r="BH253" i="3" s="1"/>
  <c r="BK253" i="3" s="1"/>
  <c r="BN253" i="3" s="1"/>
  <c r="BQ253" i="3" s="1"/>
  <c r="BT253" i="3" s="1"/>
  <c r="BW253" i="3" s="1"/>
  <c r="BZ253" i="3" s="1"/>
  <c r="CC253" i="3" s="1"/>
  <c r="CF253" i="3" s="1"/>
  <c r="CI253" i="3" s="1"/>
  <c r="CL253" i="3" s="1"/>
  <c r="CO253" i="3" s="1"/>
  <c r="CR253" i="3" s="1"/>
  <c r="CU253" i="3" s="1"/>
  <c r="E253" i="3" s="1"/>
  <c r="D253" i="3" s="1"/>
  <c r="L456" i="3"/>
  <c r="O456" i="3" s="1"/>
  <c r="R456" i="3" s="1"/>
  <c r="U456" i="3" s="1"/>
  <c r="X456" i="3" s="1"/>
  <c r="AA456" i="3" s="1"/>
  <c r="AD456" i="3" s="1"/>
  <c r="AG456" i="3" s="1"/>
  <c r="AJ456" i="3" s="1"/>
  <c r="AM456" i="3" s="1"/>
  <c r="AP456" i="3" s="1"/>
  <c r="AS456" i="3" s="1"/>
  <c r="AV456" i="3" s="1"/>
  <c r="AY456" i="3" s="1"/>
  <c r="BB456" i="3" s="1"/>
  <c r="BE456" i="3" s="1"/>
  <c r="BH456" i="3" s="1"/>
  <c r="BK456" i="3" s="1"/>
  <c r="BN456" i="3" s="1"/>
  <c r="BQ456" i="3" s="1"/>
  <c r="BT456" i="3" s="1"/>
  <c r="BW456" i="3" s="1"/>
  <c r="BZ456" i="3" s="1"/>
  <c r="CC456" i="3" s="1"/>
  <c r="CF456" i="3" s="1"/>
  <c r="CI456" i="3" s="1"/>
  <c r="CL456" i="3" s="1"/>
  <c r="CO456" i="3" s="1"/>
  <c r="CR456" i="3" s="1"/>
  <c r="CU456" i="3" s="1"/>
  <c r="E456" i="3" s="1"/>
  <c r="D456" i="3" s="1"/>
  <c r="L372" i="3"/>
  <c r="O372" i="3" s="1"/>
  <c r="R372" i="3" s="1"/>
  <c r="U372" i="3" s="1"/>
  <c r="X372" i="3" s="1"/>
  <c r="AA372" i="3" s="1"/>
  <c r="AD372" i="3" s="1"/>
  <c r="AG372" i="3" s="1"/>
  <c r="AJ372" i="3" s="1"/>
  <c r="AM372" i="3" s="1"/>
  <c r="AP372" i="3" s="1"/>
  <c r="AS372" i="3" s="1"/>
  <c r="AV372" i="3" s="1"/>
  <c r="AY372" i="3" s="1"/>
  <c r="BB372" i="3" s="1"/>
  <c r="BE372" i="3" s="1"/>
  <c r="BH372" i="3" s="1"/>
  <c r="BK372" i="3" s="1"/>
  <c r="BN372" i="3" s="1"/>
  <c r="BQ372" i="3" s="1"/>
  <c r="BT372" i="3" s="1"/>
  <c r="BW372" i="3" s="1"/>
  <c r="BZ372" i="3" s="1"/>
  <c r="CC372" i="3" s="1"/>
  <c r="CF372" i="3" s="1"/>
  <c r="CI372" i="3" s="1"/>
  <c r="CL372" i="3" s="1"/>
  <c r="CO372" i="3" s="1"/>
  <c r="CR372" i="3" s="1"/>
  <c r="CU372" i="3" s="1"/>
  <c r="E372" i="3" s="1"/>
  <c r="D372" i="3" s="1"/>
  <c r="L140" i="3"/>
  <c r="O140" i="3" s="1"/>
  <c r="R140" i="3" s="1"/>
  <c r="U140" i="3" s="1"/>
  <c r="X140" i="3" s="1"/>
  <c r="AA140" i="3" s="1"/>
  <c r="AD140" i="3" s="1"/>
  <c r="AG140" i="3" s="1"/>
  <c r="AJ140" i="3" s="1"/>
  <c r="AM140" i="3" s="1"/>
  <c r="AP140" i="3" s="1"/>
  <c r="AS140" i="3" s="1"/>
  <c r="AV140" i="3" s="1"/>
  <c r="AY140" i="3" s="1"/>
  <c r="BB140" i="3" s="1"/>
  <c r="BE140" i="3" s="1"/>
  <c r="BH140" i="3" s="1"/>
  <c r="BK140" i="3" s="1"/>
  <c r="BN140" i="3" s="1"/>
  <c r="BQ140" i="3" s="1"/>
  <c r="BT140" i="3" s="1"/>
  <c r="BW140" i="3" s="1"/>
  <c r="BZ140" i="3" s="1"/>
  <c r="CC140" i="3" s="1"/>
  <c r="CF140" i="3" s="1"/>
  <c r="CI140" i="3" s="1"/>
  <c r="CL140" i="3" s="1"/>
  <c r="CO140" i="3" s="1"/>
  <c r="CR140" i="3" s="1"/>
  <c r="CU140" i="3" s="1"/>
  <c r="E140" i="3" s="1"/>
  <c r="D140" i="3" s="1"/>
  <c r="L164" i="3"/>
  <c r="O164" i="3" s="1"/>
  <c r="R164" i="3" s="1"/>
  <c r="U164" i="3" s="1"/>
  <c r="X164" i="3" s="1"/>
  <c r="AA164" i="3" s="1"/>
  <c r="AD164" i="3" s="1"/>
  <c r="AG164" i="3" s="1"/>
  <c r="AJ164" i="3" s="1"/>
  <c r="AM164" i="3" s="1"/>
  <c r="AP164" i="3" s="1"/>
  <c r="AS164" i="3" s="1"/>
  <c r="AV164" i="3" s="1"/>
  <c r="AY164" i="3" s="1"/>
  <c r="BB164" i="3" s="1"/>
  <c r="BE164" i="3" s="1"/>
  <c r="BH164" i="3" s="1"/>
  <c r="BK164" i="3" s="1"/>
  <c r="BN164" i="3" s="1"/>
  <c r="BQ164" i="3" s="1"/>
  <c r="BT164" i="3" s="1"/>
  <c r="BW164" i="3" s="1"/>
  <c r="BZ164" i="3" s="1"/>
  <c r="CC164" i="3" s="1"/>
  <c r="CF164" i="3" s="1"/>
  <c r="CI164" i="3" s="1"/>
  <c r="CL164" i="3" s="1"/>
  <c r="CO164" i="3" s="1"/>
  <c r="CR164" i="3" s="1"/>
  <c r="CU164" i="3" s="1"/>
  <c r="E164" i="3" s="1"/>
  <c r="D164" i="3" s="1"/>
  <c r="L391" i="3"/>
  <c r="O391" i="3" s="1"/>
  <c r="R391" i="3" s="1"/>
  <c r="U391" i="3" s="1"/>
  <c r="X391" i="3" s="1"/>
  <c r="AA391" i="3" s="1"/>
  <c r="AD391" i="3" s="1"/>
  <c r="AG391" i="3" s="1"/>
  <c r="AJ391" i="3" s="1"/>
  <c r="AM391" i="3" s="1"/>
  <c r="AP391" i="3" s="1"/>
  <c r="AS391" i="3" s="1"/>
  <c r="AV391" i="3" s="1"/>
  <c r="AY391" i="3" s="1"/>
  <c r="BB391" i="3" s="1"/>
  <c r="BE391" i="3" s="1"/>
  <c r="BH391" i="3" s="1"/>
  <c r="BK391" i="3" s="1"/>
  <c r="BN391" i="3" s="1"/>
  <c r="BQ391" i="3" s="1"/>
  <c r="BT391" i="3" s="1"/>
  <c r="BW391" i="3" s="1"/>
  <c r="BZ391" i="3" s="1"/>
  <c r="CC391" i="3" s="1"/>
  <c r="CF391" i="3" s="1"/>
  <c r="CI391" i="3" s="1"/>
  <c r="CL391" i="3" s="1"/>
  <c r="CO391" i="3" s="1"/>
  <c r="CR391" i="3" s="1"/>
  <c r="CU391" i="3" s="1"/>
  <c r="E391" i="3" s="1"/>
  <c r="D391" i="3" s="1"/>
  <c r="L384" i="3"/>
  <c r="O384" i="3" s="1"/>
  <c r="R384" i="3" s="1"/>
  <c r="U384" i="3" s="1"/>
  <c r="X384" i="3" s="1"/>
  <c r="AA384" i="3" s="1"/>
  <c r="AD384" i="3" s="1"/>
  <c r="AG384" i="3" s="1"/>
  <c r="AJ384" i="3" s="1"/>
  <c r="AM384" i="3" s="1"/>
  <c r="AP384" i="3" s="1"/>
  <c r="AS384" i="3" s="1"/>
  <c r="AV384" i="3" s="1"/>
  <c r="AY384" i="3" s="1"/>
  <c r="BB384" i="3" s="1"/>
  <c r="BE384" i="3" s="1"/>
  <c r="BH384" i="3" s="1"/>
  <c r="BK384" i="3" s="1"/>
  <c r="BN384" i="3" s="1"/>
  <c r="BQ384" i="3" s="1"/>
  <c r="BT384" i="3" s="1"/>
  <c r="BW384" i="3" s="1"/>
  <c r="BZ384" i="3" s="1"/>
  <c r="CC384" i="3" s="1"/>
  <c r="CF384" i="3" s="1"/>
  <c r="CI384" i="3" s="1"/>
  <c r="CL384" i="3" s="1"/>
  <c r="CO384" i="3" s="1"/>
  <c r="CR384" i="3" s="1"/>
  <c r="CU384" i="3" s="1"/>
  <c r="E384" i="3" s="1"/>
  <c r="D384" i="3" s="1"/>
  <c r="L387" i="3"/>
  <c r="O387" i="3" s="1"/>
  <c r="R387" i="3" s="1"/>
  <c r="U387" i="3" s="1"/>
  <c r="X387" i="3" s="1"/>
  <c r="AA387" i="3" s="1"/>
  <c r="AD387" i="3" s="1"/>
  <c r="AG387" i="3" s="1"/>
  <c r="AJ387" i="3" s="1"/>
  <c r="AM387" i="3" s="1"/>
  <c r="AP387" i="3" s="1"/>
  <c r="AS387" i="3" s="1"/>
  <c r="AV387" i="3" s="1"/>
  <c r="AY387" i="3" s="1"/>
  <c r="BB387" i="3" s="1"/>
  <c r="BE387" i="3" s="1"/>
  <c r="BH387" i="3" s="1"/>
  <c r="BK387" i="3" s="1"/>
  <c r="BN387" i="3" s="1"/>
  <c r="BQ387" i="3" s="1"/>
  <c r="BT387" i="3" s="1"/>
  <c r="BW387" i="3" s="1"/>
  <c r="BZ387" i="3" s="1"/>
  <c r="CC387" i="3" s="1"/>
  <c r="CF387" i="3" s="1"/>
  <c r="CI387" i="3" s="1"/>
  <c r="CL387" i="3" s="1"/>
  <c r="CO387" i="3" s="1"/>
  <c r="CR387" i="3" s="1"/>
  <c r="CU387" i="3" s="1"/>
  <c r="E387" i="3" s="1"/>
  <c r="D387" i="3" s="1"/>
  <c r="L400" i="3"/>
  <c r="O400" i="3" s="1"/>
  <c r="R400" i="3" s="1"/>
  <c r="U400" i="3" s="1"/>
  <c r="X400" i="3" s="1"/>
  <c r="AA400" i="3" s="1"/>
  <c r="AD400" i="3" s="1"/>
  <c r="AG400" i="3" s="1"/>
  <c r="AJ400" i="3" s="1"/>
  <c r="AM400" i="3" s="1"/>
  <c r="AP400" i="3" s="1"/>
  <c r="AS400" i="3" s="1"/>
  <c r="AV400" i="3" s="1"/>
  <c r="AY400" i="3" s="1"/>
  <c r="BB400" i="3" s="1"/>
  <c r="BE400" i="3" s="1"/>
  <c r="BH400" i="3" s="1"/>
  <c r="BK400" i="3" s="1"/>
  <c r="BN400" i="3" s="1"/>
  <c r="BQ400" i="3" s="1"/>
  <c r="BT400" i="3" s="1"/>
  <c r="BW400" i="3" s="1"/>
  <c r="BZ400" i="3" s="1"/>
  <c r="CC400" i="3" s="1"/>
  <c r="CF400" i="3" s="1"/>
  <c r="CI400" i="3" s="1"/>
  <c r="CL400" i="3" s="1"/>
  <c r="CO400" i="3" s="1"/>
  <c r="CR400" i="3" s="1"/>
  <c r="CU400" i="3" s="1"/>
  <c r="E400" i="3" s="1"/>
  <c r="D400" i="3" s="1"/>
  <c r="L143" i="3"/>
  <c r="O143" i="3" s="1"/>
  <c r="R143" i="3" s="1"/>
  <c r="U143" i="3" s="1"/>
  <c r="X143" i="3" s="1"/>
  <c r="AA143" i="3" s="1"/>
  <c r="AD143" i="3" s="1"/>
  <c r="AG143" i="3" s="1"/>
  <c r="AJ143" i="3" s="1"/>
  <c r="AM143" i="3" s="1"/>
  <c r="AP143" i="3" s="1"/>
  <c r="AS143" i="3" s="1"/>
  <c r="AV143" i="3" s="1"/>
  <c r="AY143" i="3" s="1"/>
  <c r="BB143" i="3" s="1"/>
  <c r="BE143" i="3" s="1"/>
  <c r="BH143" i="3" s="1"/>
  <c r="BK143" i="3" s="1"/>
  <c r="BN143" i="3" s="1"/>
  <c r="BQ143" i="3" s="1"/>
  <c r="BT143" i="3" s="1"/>
  <c r="BW143" i="3" s="1"/>
  <c r="BZ143" i="3" s="1"/>
  <c r="CC143" i="3" s="1"/>
  <c r="CF143" i="3" s="1"/>
  <c r="CI143" i="3" s="1"/>
  <c r="CL143" i="3" s="1"/>
  <c r="CO143" i="3" s="1"/>
  <c r="CR143" i="3" s="1"/>
  <c r="CU143" i="3" s="1"/>
  <c r="E143" i="3" s="1"/>
  <c r="D143" i="3" s="1"/>
  <c r="L354" i="3"/>
  <c r="O354" i="3" s="1"/>
  <c r="R354" i="3" s="1"/>
  <c r="U354" i="3" s="1"/>
  <c r="X354" i="3" s="1"/>
  <c r="AA354" i="3" s="1"/>
  <c r="AD354" i="3" s="1"/>
  <c r="AG354" i="3" s="1"/>
  <c r="AJ354" i="3" s="1"/>
  <c r="AM354" i="3" s="1"/>
  <c r="AP354" i="3" s="1"/>
  <c r="AS354" i="3" s="1"/>
  <c r="AV354" i="3" s="1"/>
  <c r="AY354" i="3" s="1"/>
  <c r="BB354" i="3" s="1"/>
  <c r="BE354" i="3" s="1"/>
  <c r="BH354" i="3" s="1"/>
  <c r="BK354" i="3" s="1"/>
  <c r="BN354" i="3" s="1"/>
  <c r="BQ354" i="3" s="1"/>
  <c r="BT354" i="3" s="1"/>
  <c r="BW354" i="3" s="1"/>
  <c r="BZ354" i="3" s="1"/>
  <c r="CC354" i="3" s="1"/>
  <c r="CF354" i="3" s="1"/>
  <c r="CI354" i="3" s="1"/>
  <c r="CL354" i="3" s="1"/>
  <c r="CO354" i="3" s="1"/>
  <c r="CR354" i="3" s="1"/>
  <c r="CU354" i="3" s="1"/>
  <c r="E354" i="3" s="1"/>
  <c r="D354" i="3" s="1"/>
  <c r="L27" i="3"/>
  <c r="O27" i="3" s="1"/>
  <c r="R27" i="3" s="1"/>
  <c r="U27" i="3" s="1"/>
  <c r="X27" i="3" s="1"/>
  <c r="AA27" i="3" s="1"/>
  <c r="AD27" i="3" s="1"/>
  <c r="AG27" i="3" s="1"/>
  <c r="AJ27" i="3" s="1"/>
  <c r="AM27" i="3" s="1"/>
  <c r="AP27" i="3" s="1"/>
  <c r="AS27" i="3" s="1"/>
  <c r="AV27" i="3" s="1"/>
  <c r="AY27" i="3" s="1"/>
  <c r="BB27" i="3" s="1"/>
  <c r="BE27" i="3" s="1"/>
  <c r="BH27" i="3" s="1"/>
  <c r="BK27" i="3" s="1"/>
  <c r="BN27" i="3" s="1"/>
  <c r="BQ27" i="3" s="1"/>
  <c r="BT27" i="3" s="1"/>
  <c r="BW27" i="3" s="1"/>
  <c r="BZ27" i="3" s="1"/>
  <c r="CC27" i="3" s="1"/>
  <c r="CF27" i="3" s="1"/>
  <c r="CI27" i="3" s="1"/>
  <c r="CL27" i="3" s="1"/>
  <c r="CO27" i="3" s="1"/>
  <c r="CR27" i="3" s="1"/>
  <c r="CU27" i="3" s="1"/>
  <c r="E27" i="3" s="1"/>
  <c r="D27" i="3" s="1"/>
  <c r="L92" i="3"/>
  <c r="O92" i="3" s="1"/>
  <c r="R92" i="3" s="1"/>
  <c r="U92" i="3" s="1"/>
  <c r="X92" i="3" s="1"/>
  <c r="AA92" i="3" s="1"/>
  <c r="AD92" i="3" s="1"/>
  <c r="AG92" i="3" s="1"/>
  <c r="AJ92" i="3" s="1"/>
  <c r="AM92" i="3" s="1"/>
  <c r="AP92" i="3" s="1"/>
  <c r="AS92" i="3" s="1"/>
  <c r="AV92" i="3" s="1"/>
  <c r="AY92" i="3" s="1"/>
  <c r="BB92" i="3" s="1"/>
  <c r="BE92" i="3" s="1"/>
  <c r="BH92" i="3" s="1"/>
  <c r="BK92" i="3" s="1"/>
  <c r="BN92" i="3" s="1"/>
  <c r="BQ92" i="3" s="1"/>
  <c r="BT92" i="3" s="1"/>
  <c r="BW92" i="3" s="1"/>
  <c r="BZ92" i="3" s="1"/>
  <c r="CC92" i="3" s="1"/>
  <c r="CF92" i="3" s="1"/>
  <c r="CI92" i="3" s="1"/>
  <c r="CL92" i="3" s="1"/>
  <c r="CO92" i="3" s="1"/>
  <c r="CR92" i="3" s="1"/>
  <c r="CU92" i="3" s="1"/>
  <c r="E92" i="3" s="1"/>
  <c r="D92" i="3" s="1"/>
  <c r="L263" i="3"/>
  <c r="O263" i="3" s="1"/>
  <c r="R263" i="3" s="1"/>
  <c r="U263" i="3" s="1"/>
  <c r="X263" i="3" s="1"/>
  <c r="AA263" i="3" s="1"/>
  <c r="AD263" i="3" s="1"/>
  <c r="AG263" i="3" s="1"/>
  <c r="AJ263" i="3" s="1"/>
  <c r="AM263" i="3" s="1"/>
  <c r="AP263" i="3" s="1"/>
  <c r="AS263" i="3" s="1"/>
  <c r="AV263" i="3" s="1"/>
  <c r="AY263" i="3" s="1"/>
  <c r="BB263" i="3" s="1"/>
  <c r="BE263" i="3" s="1"/>
  <c r="BH263" i="3" s="1"/>
  <c r="BK263" i="3" s="1"/>
  <c r="BN263" i="3" s="1"/>
  <c r="BQ263" i="3" s="1"/>
  <c r="BT263" i="3" s="1"/>
  <c r="BW263" i="3" s="1"/>
  <c r="BZ263" i="3" s="1"/>
  <c r="CC263" i="3" s="1"/>
  <c r="CF263" i="3" s="1"/>
  <c r="CI263" i="3" s="1"/>
  <c r="CL263" i="3" s="1"/>
  <c r="CO263" i="3" s="1"/>
  <c r="CR263" i="3" s="1"/>
  <c r="CU263" i="3" s="1"/>
  <c r="E263" i="3" s="1"/>
  <c r="D263" i="3" s="1"/>
  <c r="L151" i="3"/>
  <c r="O151" i="3" s="1"/>
  <c r="R151" i="3" s="1"/>
  <c r="U151" i="3" s="1"/>
  <c r="X151" i="3" s="1"/>
  <c r="AA151" i="3" s="1"/>
  <c r="AD151" i="3" s="1"/>
  <c r="AG151" i="3" s="1"/>
  <c r="AJ151" i="3" s="1"/>
  <c r="AM151" i="3" s="1"/>
  <c r="AP151" i="3" s="1"/>
  <c r="AS151" i="3" s="1"/>
  <c r="AV151" i="3" s="1"/>
  <c r="AY151" i="3" s="1"/>
  <c r="BB151" i="3" s="1"/>
  <c r="BE151" i="3" s="1"/>
  <c r="BH151" i="3" s="1"/>
  <c r="BK151" i="3" s="1"/>
  <c r="BN151" i="3" s="1"/>
  <c r="BQ151" i="3" s="1"/>
  <c r="BT151" i="3" s="1"/>
  <c r="BW151" i="3" s="1"/>
  <c r="BZ151" i="3" s="1"/>
  <c r="CC151" i="3" s="1"/>
  <c r="CF151" i="3" s="1"/>
  <c r="CI151" i="3" s="1"/>
  <c r="CL151" i="3" s="1"/>
  <c r="CO151" i="3" s="1"/>
  <c r="CR151" i="3" s="1"/>
  <c r="CU151" i="3" s="1"/>
  <c r="E151" i="3" s="1"/>
  <c r="D151" i="3" s="1"/>
  <c r="L244" i="3"/>
  <c r="O244" i="3" s="1"/>
  <c r="R244" i="3" s="1"/>
  <c r="U244" i="3" s="1"/>
  <c r="X244" i="3" s="1"/>
  <c r="AA244" i="3" s="1"/>
  <c r="AD244" i="3" s="1"/>
  <c r="AG244" i="3" s="1"/>
  <c r="AJ244" i="3" s="1"/>
  <c r="AM244" i="3" s="1"/>
  <c r="AP244" i="3" s="1"/>
  <c r="AS244" i="3" s="1"/>
  <c r="AV244" i="3" s="1"/>
  <c r="AY244" i="3" s="1"/>
  <c r="BB244" i="3" s="1"/>
  <c r="BE244" i="3" s="1"/>
  <c r="BH244" i="3" s="1"/>
  <c r="BK244" i="3" s="1"/>
  <c r="BN244" i="3" s="1"/>
  <c r="BQ244" i="3" s="1"/>
  <c r="BT244" i="3" s="1"/>
  <c r="BW244" i="3" s="1"/>
  <c r="BZ244" i="3" s="1"/>
  <c r="CC244" i="3" s="1"/>
  <c r="CF244" i="3" s="1"/>
  <c r="CI244" i="3" s="1"/>
  <c r="CL244" i="3" s="1"/>
  <c r="CO244" i="3" s="1"/>
  <c r="CR244" i="3" s="1"/>
  <c r="CU244" i="3" s="1"/>
  <c r="E244" i="3" s="1"/>
  <c r="D244" i="3" s="1"/>
  <c r="L193" i="3"/>
  <c r="O193" i="3" s="1"/>
  <c r="R193" i="3" s="1"/>
  <c r="U193" i="3" s="1"/>
  <c r="X193" i="3" s="1"/>
  <c r="AA193" i="3" s="1"/>
  <c r="AD193" i="3" s="1"/>
  <c r="AG193" i="3" s="1"/>
  <c r="AJ193" i="3" s="1"/>
  <c r="AM193" i="3" s="1"/>
  <c r="AP193" i="3" s="1"/>
  <c r="AS193" i="3" s="1"/>
  <c r="AV193" i="3" s="1"/>
  <c r="AY193" i="3" s="1"/>
  <c r="BB193" i="3" s="1"/>
  <c r="BE193" i="3" s="1"/>
  <c r="BH193" i="3" s="1"/>
  <c r="BK193" i="3" s="1"/>
  <c r="BN193" i="3" s="1"/>
  <c r="BQ193" i="3" s="1"/>
  <c r="BT193" i="3" s="1"/>
  <c r="BW193" i="3" s="1"/>
  <c r="BZ193" i="3" s="1"/>
  <c r="CC193" i="3" s="1"/>
  <c r="CF193" i="3" s="1"/>
  <c r="CI193" i="3" s="1"/>
  <c r="CL193" i="3" s="1"/>
  <c r="CO193" i="3" s="1"/>
  <c r="CR193" i="3" s="1"/>
  <c r="CU193" i="3" s="1"/>
  <c r="E193" i="3" s="1"/>
  <c r="D193" i="3" s="1"/>
  <c r="L30" i="3"/>
  <c r="O30" i="3" s="1"/>
  <c r="R30" i="3" s="1"/>
  <c r="U30" i="3" s="1"/>
  <c r="X30" i="3" s="1"/>
  <c r="AA30" i="3" s="1"/>
  <c r="AD30" i="3" s="1"/>
  <c r="AG30" i="3" s="1"/>
  <c r="AJ30" i="3" s="1"/>
  <c r="AM30" i="3" s="1"/>
  <c r="AP30" i="3" s="1"/>
  <c r="AS30" i="3" s="1"/>
  <c r="AV30" i="3" s="1"/>
  <c r="AY30" i="3" s="1"/>
  <c r="BB30" i="3" s="1"/>
  <c r="BE30" i="3" s="1"/>
  <c r="BH30" i="3" s="1"/>
  <c r="BK30" i="3" s="1"/>
  <c r="BN30" i="3" s="1"/>
  <c r="BQ30" i="3" s="1"/>
  <c r="BT30" i="3" s="1"/>
  <c r="BW30" i="3" s="1"/>
  <c r="BZ30" i="3" s="1"/>
  <c r="CC30" i="3" s="1"/>
  <c r="CF30" i="3" s="1"/>
  <c r="CI30" i="3" s="1"/>
  <c r="CL30" i="3" s="1"/>
  <c r="CO30" i="3" s="1"/>
  <c r="CR30" i="3" s="1"/>
  <c r="CU30" i="3" s="1"/>
  <c r="E30" i="3" s="1"/>
  <c r="D30" i="3" s="1"/>
  <c r="L134" i="3"/>
  <c r="O134" i="3" s="1"/>
  <c r="R134" i="3" s="1"/>
  <c r="U134" i="3" s="1"/>
  <c r="X134" i="3" s="1"/>
  <c r="AA134" i="3" s="1"/>
  <c r="AD134" i="3" s="1"/>
  <c r="AG134" i="3" s="1"/>
  <c r="AJ134" i="3" s="1"/>
  <c r="AM134" i="3" s="1"/>
  <c r="AP134" i="3" s="1"/>
  <c r="AS134" i="3" s="1"/>
  <c r="AV134" i="3" s="1"/>
  <c r="AY134" i="3" s="1"/>
  <c r="BB134" i="3" s="1"/>
  <c r="BE134" i="3" s="1"/>
  <c r="BH134" i="3" s="1"/>
  <c r="BK134" i="3" s="1"/>
  <c r="BN134" i="3" s="1"/>
  <c r="BQ134" i="3" s="1"/>
  <c r="BT134" i="3" s="1"/>
  <c r="BW134" i="3" s="1"/>
  <c r="BZ134" i="3" s="1"/>
  <c r="CC134" i="3" s="1"/>
  <c r="CF134" i="3" s="1"/>
  <c r="CI134" i="3" s="1"/>
  <c r="CL134" i="3" s="1"/>
  <c r="CO134" i="3" s="1"/>
  <c r="CR134" i="3" s="1"/>
  <c r="CU134" i="3" s="1"/>
  <c r="E134" i="3" s="1"/>
  <c r="D134" i="3" s="1"/>
  <c r="L241" i="3"/>
  <c r="O241" i="3" s="1"/>
  <c r="R241" i="3" s="1"/>
  <c r="U241" i="3" s="1"/>
  <c r="X241" i="3" s="1"/>
  <c r="AA241" i="3" s="1"/>
  <c r="AD241" i="3" s="1"/>
  <c r="AG241" i="3" s="1"/>
  <c r="AJ241" i="3" s="1"/>
  <c r="AM241" i="3" s="1"/>
  <c r="AP241" i="3" s="1"/>
  <c r="AS241" i="3" s="1"/>
  <c r="AV241" i="3" s="1"/>
  <c r="AY241" i="3" s="1"/>
  <c r="BB241" i="3" s="1"/>
  <c r="BE241" i="3" s="1"/>
  <c r="BH241" i="3" s="1"/>
  <c r="BK241" i="3" s="1"/>
  <c r="BN241" i="3" s="1"/>
  <c r="BQ241" i="3" s="1"/>
  <c r="BT241" i="3" s="1"/>
  <c r="BW241" i="3" s="1"/>
  <c r="BZ241" i="3" s="1"/>
  <c r="CC241" i="3" s="1"/>
  <c r="CF241" i="3" s="1"/>
  <c r="CI241" i="3" s="1"/>
  <c r="CL241" i="3" s="1"/>
  <c r="CO241" i="3" s="1"/>
  <c r="CR241" i="3" s="1"/>
  <c r="CU241" i="3" s="1"/>
  <c r="E241" i="3" s="1"/>
  <c r="D241" i="3" s="1"/>
  <c r="L338" i="3"/>
  <c r="O338" i="3" s="1"/>
  <c r="R338" i="3" s="1"/>
  <c r="U338" i="3" s="1"/>
  <c r="X338" i="3" s="1"/>
  <c r="AA338" i="3" s="1"/>
  <c r="AD338" i="3" s="1"/>
  <c r="AG338" i="3" s="1"/>
  <c r="AJ338" i="3" s="1"/>
  <c r="AM338" i="3" s="1"/>
  <c r="AP338" i="3" s="1"/>
  <c r="AS338" i="3" s="1"/>
  <c r="AV338" i="3" s="1"/>
  <c r="AY338" i="3" s="1"/>
  <c r="BB338" i="3" s="1"/>
  <c r="BE338" i="3" s="1"/>
  <c r="BH338" i="3" s="1"/>
  <c r="BK338" i="3" s="1"/>
  <c r="BN338" i="3" s="1"/>
  <c r="BQ338" i="3" s="1"/>
  <c r="BT338" i="3" s="1"/>
  <c r="BW338" i="3" s="1"/>
  <c r="BZ338" i="3" s="1"/>
  <c r="CC338" i="3" s="1"/>
  <c r="CF338" i="3" s="1"/>
  <c r="CI338" i="3" s="1"/>
  <c r="CL338" i="3" s="1"/>
  <c r="CO338" i="3" s="1"/>
  <c r="CR338" i="3" s="1"/>
  <c r="CU338" i="3" s="1"/>
  <c r="E338" i="3" s="1"/>
  <c r="D338" i="3" s="1"/>
  <c r="L242" i="3"/>
  <c r="O242" i="3" s="1"/>
  <c r="R242" i="3" s="1"/>
  <c r="U242" i="3" s="1"/>
  <c r="X242" i="3" s="1"/>
  <c r="AA242" i="3" s="1"/>
  <c r="AD242" i="3" s="1"/>
  <c r="AG242" i="3" s="1"/>
  <c r="AJ242" i="3" s="1"/>
  <c r="AM242" i="3" s="1"/>
  <c r="AP242" i="3" s="1"/>
  <c r="AS242" i="3" s="1"/>
  <c r="AV242" i="3" s="1"/>
  <c r="AY242" i="3" s="1"/>
  <c r="BB242" i="3" s="1"/>
  <c r="BE242" i="3" s="1"/>
  <c r="BH242" i="3" s="1"/>
  <c r="BK242" i="3" s="1"/>
  <c r="BN242" i="3" s="1"/>
  <c r="BQ242" i="3" s="1"/>
  <c r="BT242" i="3" s="1"/>
  <c r="BW242" i="3" s="1"/>
  <c r="BZ242" i="3" s="1"/>
  <c r="CC242" i="3" s="1"/>
  <c r="CF242" i="3" s="1"/>
  <c r="CI242" i="3" s="1"/>
  <c r="CL242" i="3" s="1"/>
  <c r="CO242" i="3" s="1"/>
  <c r="CR242" i="3" s="1"/>
  <c r="CU242" i="3" s="1"/>
  <c r="E242" i="3" s="1"/>
  <c r="D242" i="3" s="1"/>
  <c r="L323" i="3"/>
  <c r="O323" i="3" s="1"/>
  <c r="R323" i="3" s="1"/>
  <c r="U323" i="3" s="1"/>
  <c r="X323" i="3" s="1"/>
  <c r="AA323" i="3" s="1"/>
  <c r="AD323" i="3" s="1"/>
  <c r="AG323" i="3" s="1"/>
  <c r="AJ323" i="3" s="1"/>
  <c r="AM323" i="3" s="1"/>
  <c r="AP323" i="3" s="1"/>
  <c r="AS323" i="3" s="1"/>
  <c r="AV323" i="3" s="1"/>
  <c r="AY323" i="3" s="1"/>
  <c r="BB323" i="3" s="1"/>
  <c r="BE323" i="3" s="1"/>
  <c r="BH323" i="3" s="1"/>
  <c r="BK323" i="3" s="1"/>
  <c r="BN323" i="3" s="1"/>
  <c r="BQ323" i="3" s="1"/>
  <c r="BT323" i="3" s="1"/>
  <c r="BW323" i="3" s="1"/>
  <c r="BZ323" i="3" s="1"/>
  <c r="CC323" i="3" s="1"/>
  <c r="CF323" i="3" s="1"/>
  <c r="CI323" i="3" s="1"/>
  <c r="CL323" i="3" s="1"/>
  <c r="CO323" i="3" s="1"/>
  <c r="CR323" i="3" s="1"/>
  <c r="CU323" i="3" s="1"/>
  <c r="E323" i="3" s="1"/>
  <c r="D323" i="3" s="1"/>
  <c r="L327" i="3"/>
  <c r="O327" i="3" s="1"/>
  <c r="R327" i="3" s="1"/>
  <c r="U327" i="3" s="1"/>
  <c r="X327" i="3" s="1"/>
  <c r="AA327" i="3" s="1"/>
  <c r="AD327" i="3" s="1"/>
  <c r="AG327" i="3" s="1"/>
  <c r="AJ327" i="3" s="1"/>
  <c r="AM327" i="3" s="1"/>
  <c r="AP327" i="3" s="1"/>
  <c r="AS327" i="3" s="1"/>
  <c r="AV327" i="3" s="1"/>
  <c r="AY327" i="3" s="1"/>
  <c r="BB327" i="3" s="1"/>
  <c r="BE327" i="3" s="1"/>
  <c r="BH327" i="3" s="1"/>
  <c r="BK327" i="3" s="1"/>
  <c r="BN327" i="3" s="1"/>
  <c r="BQ327" i="3" s="1"/>
  <c r="BT327" i="3" s="1"/>
  <c r="BW327" i="3" s="1"/>
  <c r="BZ327" i="3" s="1"/>
  <c r="CC327" i="3" s="1"/>
  <c r="CF327" i="3" s="1"/>
  <c r="CI327" i="3" s="1"/>
  <c r="CL327" i="3" s="1"/>
  <c r="CO327" i="3" s="1"/>
  <c r="CR327" i="3" s="1"/>
  <c r="CU327" i="3" s="1"/>
  <c r="E327" i="3" s="1"/>
  <c r="D327" i="3" s="1"/>
  <c r="L40" i="3"/>
  <c r="O40" i="3" s="1"/>
  <c r="R40" i="3" s="1"/>
  <c r="U40" i="3" s="1"/>
  <c r="X40" i="3" s="1"/>
  <c r="AA40" i="3" s="1"/>
  <c r="AD40" i="3" s="1"/>
  <c r="AG40" i="3" s="1"/>
  <c r="AJ40" i="3" s="1"/>
  <c r="AM40" i="3" s="1"/>
  <c r="AP40" i="3" s="1"/>
  <c r="AS40" i="3" s="1"/>
  <c r="AV40" i="3" s="1"/>
  <c r="AY40" i="3" s="1"/>
  <c r="BB40" i="3" s="1"/>
  <c r="BE40" i="3" s="1"/>
  <c r="BH40" i="3" s="1"/>
  <c r="BK40" i="3" s="1"/>
  <c r="BN40" i="3" s="1"/>
  <c r="BQ40" i="3" s="1"/>
  <c r="BT40" i="3" s="1"/>
  <c r="BW40" i="3" s="1"/>
  <c r="BZ40" i="3" s="1"/>
  <c r="CC40" i="3" s="1"/>
  <c r="CF40" i="3" s="1"/>
  <c r="CI40" i="3" s="1"/>
  <c r="CL40" i="3" s="1"/>
  <c r="CO40" i="3" s="1"/>
  <c r="CR40" i="3" s="1"/>
  <c r="CU40" i="3" s="1"/>
  <c r="E40" i="3" s="1"/>
  <c r="D40" i="3" s="1"/>
  <c r="L32" i="3"/>
  <c r="O32" i="3" s="1"/>
  <c r="R32" i="3" s="1"/>
  <c r="U32" i="3" s="1"/>
  <c r="X32" i="3" s="1"/>
  <c r="AA32" i="3" s="1"/>
  <c r="AD32" i="3" s="1"/>
  <c r="AG32" i="3" s="1"/>
  <c r="AJ32" i="3" s="1"/>
  <c r="AM32" i="3" s="1"/>
  <c r="AP32" i="3" s="1"/>
  <c r="AS32" i="3" s="1"/>
  <c r="AV32" i="3" s="1"/>
  <c r="AY32" i="3" s="1"/>
  <c r="BB32" i="3" s="1"/>
  <c r="BE32" i="3" s="1"/>
  <c r="BH32" i="3" s="1"/>
  <c r="BK32" i="3" s="1"/>
  <c r="BN32" i="3" s="1"/>
  <c r="BQ32" i="3" s="1"/>
  <c r="BT32" i="3" s="1"/>
  <c r="BW32" i="3" s="1"/>
  <c r="BZ32" i="3" s="1"/>
  <c r="CC32" i="3" s="1"/>
  <c r="CF32" i="3" s="1"/>
  <c r="CI32" i="3" s="1"/>
  <c r="CL32" i="3" s="1"/>
  <c r="CO32" i="3" s="1"/>
  <c r="CR32" i="3" s="1"/>
  <c r="CU32" i="3" s="1"/>
  <c r="E32" i="3" s="1"/>
  <c r="D32" i="3" s="1"/>
  <c r="L190" i="3"/>
  <c r="O190" i="3" s="1"/>
  <c r="R190" i="3" s="1"/>
  <c r="U190" i="3" s="1"/>
  <c r="X190" i="3" s="1"/>
  <c r="AA190" i="3" s="1"/>
  <c r="AD190" i="3" s="1"/>
  <c r="AG190" i="3" s="1"/>
  <c r="AJ190" i="3" s="1"/>
  <c r="AM190" i="3" s="1"/>
  <c r="AP190" i="3" s="1"/>
  <c r="AS190" i="3" s="1"/>
  <c r="AV190" i="3" s="1"/>
  <c r="AY190" i="3" s="1"/>
  <c r="BB190" i="3" s="1"/>
  <c r="BE190" i="3" s="1"/>
  <c r="BH190" i="3" s="1"/>
  <c r="BK190" i="3" s="1"/>
  <c r="BN190" i="3" s="1"/>
  <c r="BQ190" i="3" s="1"/>
  <c r="BT190" i="3" s="1"/>
  <c r="BW190" i="3" s="1"/>
  <c r="BZ190" i="3" s="1"/>
  <c r="CC190" i="3" s="1"/>
  <c r="CF190" i="3" s="1"/>
  <c r="CI190" i="3" s="1"/>
  <c r="CL190" i="3" s="1"/>
  <c r="CO190" i="3" s="1"/>
  <c r="CR190" i="3" s="1"/>
  <c r="CU190" i="3" s="1"/>
  <c r="E190" i="3" s="1"/>
  <c r="D190" i="3" s="1"/>
  <c r="L298" i="3"/>
  <c r="O298" i="3" s="1"/>
  <c r="R298" i="3" s="1"/>
  <c r="U298" i="3" s="1"/>
  <c r="X298" i="3" s="1"/>
  <c r="AA298" i="3" s="1"/>
  <c r="AD298" i="3" s="1"/>
  <c r="AG298" i="3" s="1"/>
  <c r="AJ298" i="3" s="1"/>
  <c r="AM298" i="3" s="1"/>
  <c r="AP298" i="3" s="1"/>
  <c r="AS298" i="3" s="1"/>
  <c r="AV298" i="3" s="1"/>
  <c r="AY298" i="3" s="1"/>
  <c r="BB298" i="3" s="1"/>
  <c r="BE298" i="3" s="1"/>
  <c r="BH298" i="3" s="1"/>
  <c r="BK298" i="3" s="1"/>
  <c r="BN298" i="3" s="1"/>
  <c r="BQ298" i="3" s="1"/>
  <c r="BT298" i="3" s="1"/>
  <c r="BW298" i="3" s="1"/>
  <c r="BZ298" i="3" s="1"/>
  <c r="CC298" i="3" s="1"/>
  <c r="CF298" i="3" s="1"/>
  <c r="CI298" i="3" s="1"/>
  <c r="CL298" i="3" s="1"/>
  <c r="CO298" i="3" s="1"/>
  <c r="CR298" i="3" s="1"/>
  <c r="CU298" i="3" s="1"/>
  <c r="E298" i="3" s="1"/>
  <c r="D298" i="3" s="1"/>
  <c r="L42" i="3"/>
  <c r="O42" i="3" s="1"/>
  <c r="R42" i="3" s="1"/>
  <c r="U42" i="3" s="1"/>
  <c r="X42" i="3" s="1"/>
  <c r="AA42" i="3" s="1"/>
  <c r="AD42" i="3" s="1"/>
  <c r="AG42" i="3" s="1"/>
  <c r="AJ42" i="3" s="1"/>
  <c r="AM42" i="3" s="1"/>
  <c r="AP42" i="3" s="1"/>
  <c r="AS42" i="3" s="1"/>
  <c r="AV42" i="3" s="1"/>
  <c r="AY42" i="3" s="1"/>
  <c r="BB42" i="3" s="1"/>
  <c r="BE42" i="3" s="1"/>
  <c r="BH42" i="3" s="1"/>
  <c r="BK42" i="3" s="1"/>
  <c r="BN42" i="3" s="1"/>
  <c r="BQ42" i="3" s="1"/>
  <c r="BT42" i="3" s="1"/>
  <c r="BW42" i="3" s="1"/>
  <c r="BZ42" i="3" s="1"/>
  <c r="CC42" i="3" s="1"/>
  <c r="CF42" i="3" s="1"/>
  <c r="CI42" i="3" s="1"/>
  <c r="CL42" i="3" s="1"/>
  <c r="CO42" i="3" s="1"/>
  <c r="CR42" i="3" s="1"/>
  <c r="CU42" i="3" s="1"/>
  <c r="E42" i="3" s="1"/>
  <c r="D42" i="3" s="1"/>
  <c r="L199" i="3"/>
  <c r="O199" i="3" s="1"/>
  <c r="R199" i="3" s="1"/>
  <c r="U199" i="3" s="1"/>
  <c r="X199" i="3" s="1"/>
  <c r="AA199" i="3" s="1"/>
  <c r="AD199" i="3" s="1"/>
  <c r="AG199" i="3" s="1"/>
  <c r="AJ199" i="3" s="1"/>
  <c r="AM199" i="3" s="1"/>
  <c r="AP199" i="3" s="1"/>
  <c r="AS199" i="3" s="1"/>
  <c r="AV199" i="3" s="1"/>
  <c r="AY199" i="3" s="1"/>
  <c r="BB199" i="3" s="1"/>
  <c r="BE199" i="3" s="1"/>
  <c r="BH199" i="3" s="1"/>
  <c r="BK199" i="3" s="1"/>
  <c r="BN199" i="3" s="1"/>
  <c r="BQ199" i="3" s="1"/>
  <c r="BT199" i="3" s="1"/>
  <c r="BW199" i="3" s="1"/>
  <c r="BZ199" i="3" s="1"/>
  <c r="CC199" i="3" s="1"/>
  <c r="CF199" i="3" s="1"/>
  <c r="CI199" i="3" s="1"/>
  <c r="CL199" i="3" s="1"/>
  <c r="CO199" i="3" s="1"/>
  <c r="CR199" i="3" s="1"/>
  <c r="CU199" i="3" s="1"/>
  <c r="E199" i="3" s="1"/>
  <c r="D199" i="3" s="1"/>
  <c r="L422" i="3"/>
  <c r="O422" i="3" s="1"/>
  <c r="R422" i="3" s="1"/>
  <c r="U422" i="3" s="1"/>
  <c r="X422" i="3" s="1"/>
  <c r="AA422" i="3" s="1"/>
  <c r="AD422" i="3" s="1"/>
  <c r="AG422" i="3" s="1"/>
  <c r="AJ422" i="3" s="1"/>
  <c r="AM422" i="3" s="1"/>
  <c r="AP422" i="3" s="1"/>
  <c r="AS422" i="3" s="1"/>
  <c r="AV422" i="3" s="1"/>
  <c r="AY422" i="3" s="1"/>
  <c r="BB422" i="3" s="1"/>
  <c r="BE422" i="3" s="1"/>
  <c r="BH422" i="3" s="1"/>
  <c r="BK422" i="3" s="1"/>
  <c r="BN422" i="3" s="1"/>
  <c r="BQ422" i="3" s="1"/>
  <c r="BT422" i="3" s="1"/>
  <c r="BW422" i="3" s="1"/>
  <c r="BZ422" i="3" s="1"/>
  <c r="CC422" i="3" s="1"/>
  <c r="CF422" i="3" s="1"/>
  <c r="CI422" i="3" s="1"/>
  <c r="CL422" i="3" s="1"/>
  <c r="CO422" i="3" s="1"/>
  <c r="CR422" i="3" s="1"/>
  <c r="CU422" i="3" s="1"/>
  <c r="E422" i="3" s="1"/>
  <c r="D422" i="3" s="1"/>
  <c r="L169" i="3"/>
  <c r="O169" i="3" s="1"/>
  <c r="R169" i="3" s="1"/>
  <c r="U169" i="3" s="1"/>
  <c r="X169" i="3" s="1"/>
  <c r="AA169" i="3" s="1"/>
  <c r="AD169" i="3" s="1"/>
  <c r="AG169" i="3" s="1"/>
  <c r="AJ169" i="3" s="1"/>
  <c r="AM169" i="3" s="1"/>
  <c r="AP169" i="3" s="1"/>
  <c r="AS169" i="3" s="1"/>
  <c r="AV169" i="3" s="1"/>
  <c r="AY169" i="3" s="1"/>
  <c r="BB169" i="3" s="1"/>
  <c r="BE169" i="3" s="1"/>
  <c r="BH169" i="3" s="1"/>
  <c r="BK169" i="3" s="1"/>
  <c r="BN169" i="3" s="1"/>
  <c r="BQ169" i="3" s="1"/>
  <c r="BT169" i="3" s="1"/>
  <c r="BW169" i="3" s="1"/>
  <c r="BZ169" i="3" s="1"/>
  <c r="CC169" i="3" s="1"/>
  <c r="CF169" i="3" s="1"/>
  <c r="CI169" i="3" s="1"/>
  <c r="CL169" i="3" s="1"/>
  <c r="CO169" i="3" s="1"/>
  <c r="CR169" i="3" s="1"/>
  <c r="CU169" i="3" s="1"/>
  <c r="E169" i="3" s="1"/>
  <c r="D169" i="3" s="1"/>
  <c r="L434" i="3"/>
  <c r="O434" i="3" s="1"/>
  <c r="R434" i="3" s="1"/>
  <c r="U434" i="3" s="1"/>
  <c r="X434" i="3" s="1"/>
  <c r="AA434" i="3" s="1"/>
  <c r="AD434" i="3" s="1"/>
  <c r="AG434" i="3" s="1"/>
  <c r="AJ434" i="3" s="1"/>
  <c r="AM434" i="3" s="1"/>
  <c r="AP434" i="3" s="1"/>
  <c r="AS434" i="3" s="1"/>
  <c r="AV434" i="3" s="1"/>
  <c r="AY434" i="3" s="1"/>
  <c r="BB434" i="3" s="1"/>
  <c r="BE434" i="3" s="1"/>
  <c r="BH434" i="3" s="1"/>
  <c r="BK434" i="3" s="1"/>
  <c r="BN434" i="3" s="1"/>
  <c r="BQ434" i="3" s="1"/>
  <c r="BT434" i="3" s="1"/>
  <c r="BW434" i="3" s="1"/>
  <c r="BZ434" i="3" s="1"/>
  <c r="CC434" i="3" s="1"/>
  <c r="CF434" i="3" s="1"/>
  <c r="CI434" i="3" s="1"/>
  <c r="CL434" i="3" s="1"/>
  <c r="CO434" i="3" s="1"/>
  <c r="CR434" i="3" s="1"/>
  <c r="CU434" i="3" s="1"/>
  <c r="E434" i="3" s="1"/>
  <c r="D434" i="3" s="1"/>
  <c r="L302" i="3"/>
  <c r="O302" i="3" s="1"/>
  <c r="R302" i="3" s="1"/>
  <c r="U302" i="3" s="1"/>
  <c r="X302" i="3" s="1"/>
  <c r="AA302" i="3" s="1"/>
  <c r="AD302" i="3" s="1"/>
  <c r="AG302" i="3" s="1"/>
  <c r="AJ302" i="3" s="1"/>
  <c r="AM302" i="3" s="1"/>
  <c r="AP302" i="3" s="1"/>
  <c r="AS302" i="3" s="1"/>
  <c r="AV302" i="3" s="1"/>
  <c r="AY302" i="3" s="1"/>
  <c r="BB302" i="3" s="1"/>
  <c r="BE302" i="3" s="1"/>
  <c r="BH302" i="3" s="1"/>
  <c r="BK302" i="3" s="1"/>
  <c r="BN302" i="3" s="1"/>
  <c r="BQ302" i="3" s="1"/>
  <c r="BT302" i="3" s="1"/>
  <c r="BW302" i="3" s="1"/>
  <c r="BZ302" i="3" s="1"/>
  <c r="CC302" i="3" s="1"/>
  <c r="CF302" i="3" s="1"/>
  <c r="CI302" i="3" s="1"/>
  <c r="CL302" i="3" s="1"/>
  <c r="CO302" i="3" s="1"/>
  <c r="CR302" i="3" s="1"/>
  <c r="CU302" i="3" s="1"/>
  <c r="E302" i="3" s="1"/>
  <c r="D302" i="3" s="1"/>
  <c r="L447" i="3"/>
  <c r="O447" i="3" s="1"/>
  <c r="R447" i="3" s="1"/>
  <c r="U447" i="3" s="1"/>
  <c r="X447" i="3" s="1"/>
  <c r="AA447" i="3" s="1"/>
  <c r="AD447" i="3" s="1"/>
  <c r="AG447" i="3" s="1"/>
  <c r="AJ447" i="3" s="1"/>
  <c r="AM447" i="3" s="1"/>
  <c r="AP447" i="3" s="1"/>
  <c r="AS447" i="3" s="1"/>
  <c r="AV447" i="3" s="1"/>
  <c r="AY447" i="3" s="1"/>
  <c r="BB447" i="3" s="1"/>
  <c r="BE447" i="3" s="1"/>
  <c r="BH447" i="3" s="1"/>
  <c r="BK447" i="3" s="1"/>
  <c r="BN447" i="3" s="1"/>
  <c r="BQ447" i="3" s="1"/>
  <c r="BT447" i="3" s="1"/>
  <c r="BW447" i="3" s="1"/>
  <c r="BZ447" i="3" s="1"/>
  <c r="CC447" i="3" s="1"/>
  <c r="CF447" i="3" s="1"/>
  <c r="CI447" i="3" s="1"/>
  <c r="CL447" i="3" s="1"/>
  <c r="CO447" i="3" s="1"/>
  <c r="CR447" i="3" s="1"/>
  <c r="CU447" i="3" s="1"/>
  <c r="E447" i="3" s="1"/>
  <c r="D447" i="3" s="1"/>
  <c r="L408" i="3"/>
  <c r="O408" i="3" s="1"/>
  <c r="R408" i="3" s="1"/>
  <c r="U408" i="3" s="1"/>
  <c r="X408" i="3" s="1"/>
  <c r="AA408" i="3" s="1"/>
  <c r="AD408" i="3" s="1"/>
  <c r="AG408" i="3" s="1"/>
  <c r="AJ408" i="3" s="1"/>
  <c r="AM408" i="3" s="1"/>
  <c r="AP408" i="3" s="1"/>
  <c r="AS408" i="3" s="1"/>
  <c r="AV408" i="3" s="1"/>
  <c r="AY408" i="3" s="1"/>
  <c r="BB408" i="3" s="1"/>
  <c r="BE408" i="3" s="1"/>
  <c r="BH408" i="3" s="1"/>
  <c r="BK408" i="3" s="1"/>
  <c r="BN408" i="3" s="1"/>
  <c r="BQ408" i="3" s="1"/>
  <c r="BT408" i="3" s="1"/>
  <c r="BW408" i="3" s="1"/>
  <c r="BZ408" i="3" s="1"/>
  <c r="CC408" i="3" s="1"/>
  <c r="CF408" i="3" s="1"/>
  <c r="CI408" i="3" s="1"/>
  <c r="CL408" i="3" s="1"/>
  <c r="CO408" i="3" s="1"/>
  <c r="CR408" i="3" s="1"/>
  <c r="CU408" i="3" s="1"/>
  <c r="E408" i="3" s="1"/>
  <c r="D408" i="3" s="1"/>
  <c r="L403" i="3"/>
  <c r="O403" i="3" s="1"/>
  <c r="R403" i="3" s="1"/>
  <c r="U403" i="3" s="1"/>
  <c r="X403" i="3" s="1"/>
  <c r="AA403" i="3" s="1"/>
  <c r="AD403" i="3" s="1"/>
  <c r="AG403" i="3" s="1"/>
  <c r="AJ403" i="3" s="1"/>
  <c r="AM403" i="3" s="1"/>
  <c r="AP403" i="3" s="1"/>
  <c r="AS403" i="3" s="1"/>
  <c r="AV403" i="3" s="1"/>
  <c r="AY403" i="3" s="1"/>
  <c r="BB403" i="3" s="1"/>
  <c r="BE403" i="3" s="1"/>
  <c r="BH403" i="3" s="1"/>
  <c r="BK403" i="3" s="1"/>
  <c r="BN403" i="3" s="1"/>
  <c r="BQ403" i="3" s="1"/>
  <c r="BT403" i="3" s="1"/>
  <c r="BW403" i="3" s="1"/>
  <c r="BZ403" i="3" s="1"/>
  <c r="CC403" i="3" s="1"/>
  <c r="CF403" i="3" s="1"/>
  <c r="CI403" i="3" s="1"/>
  <c r="CL403" i="3" s="1"/>
  <c r="CO403" i="3" s="1"/>
  <c r="CR403" i="3" s="1"/>
  <c r="CU403" i="3" s="1"/>
  <c r="E403" i="3" s="1"/>
  <c r="D403" i="3" s="1"/>
  <c r="L436" i="3"/>
  <c r="O436" i="3" s="1"/>
  <c r="R436" i="3" s="1"/>
  <c r="U436" i="3" s="1"/>
  <c r="X436" i="3" s="1"/>
  <c r="AA436" i="3" s="1"/>
  <c r="AD436" i="3" s="1"/>
  <c r="AG436" i="3" s="1"/>
  <c r="AJ436" i="3" s="1"/>
  <c r="AM436" i="3" s="1"/>
  <c r="AP436" i="3" s="1"/>
  <c r="AS436" i="3" s="1"/>
  <c r="AV436" i="3" s="1"/>
  <c r="AY436" i="3" s="1"/>
  <c r="BB436" i="3" s="1"/>
  <c r="BE436" i="3" s="1"/>
  <c r="BH436" i="3" s="1"/>
  <c r="BK436" i="3" s="1"/>
  <c r="BN436" i="3" s="1"/>
  <c r="BQ436" i="3" s="1"/>
  <c r="BT436" i="3" s="1"/>
  <c r="BW436" i="3" s="1"/>
  <c r="BZ436" i="3" s="1"/>
  <c r="CC436" i="3" s="1"/>
  <c r="CF436" i="3" s="1"/>
  <c r="CI436" i="3" s="1"/>
  <c r="CL436" i="3" s="1"/>
  <c r="CO436" i="3" s="1"/>
  <c r="CR436" i="3" s="1"/>
  <c r="CU436" i="3" s="1"/>
  <c r="E436" i="3" s="1"/>
  <c r="D436" i="3" s="1"/>
  <c r="L307" i="3"/>
  <c r="O307" i="3" s="1"/>
  <c r="R307" i="3" s="1"/>
  <c r="U307" i="3" s="1"/>
  <c r="X307" i="3" s="1"/>
  <c r="AA307" i="3" s="1"/>
  <c r="AD307" i="3" s="1"/>
  <c r="AG307" i="3" s="1"/>
  <c r="AJ307" i="3" s="1"/>
  <c r="AM307" i="3" s="1"/>
  <c r="AP307" i="3" s="1"/>
  <c r="AS307" i="3" s="1"/>
  <c r="AV307" i="3" s="1"/>
  <c r="AY307" i="3" s="1"/>
  <c r="BB307" i="3" s="1"/>
  <c r="BE307" i="3" s="1"/>
  <c r="BH307" i="3" s="1"/>
  <c r="BK307" i="3" s="1"/>
  <c r="BN307" i="3" s="1"/>
  <c r="BQ307" i="3" s="1"/>
  <c r="BT307" i="3" s="1"/>
  <c r="BW307" i="3" s="1"/>
  <c r="BZ307" i="3" s="1"/>
  <c r="CC307" i="3" s="1"/>
  <c r="CF307" i="3" s="1"/>
  <c r="CI307" i="3" s="1"/>
  <c r="CL307" i="3" s="1"/>
  <c r="CO307" i="3" s="1"/>
  <c r="CR307" i="3" s="1"/>
  <c r="CU307" i="3" s="1"/>
  <c r="E307" i="3" s="1"/>
  <c r="D307" i="3" s="1"/>
  <c r="L95" i="3"/>
  <c r="O95" i="3" s="1"/>
  <c r="R95" i="3" s="1"/>
  <c r="U95" i="3" s="1"/>
  <c r="X95" i="3" s="1"/>
  <c r="AA95" i="3" s="1"/>
  <c r="AD95" i="3" s="1"/>
  <c r="AG95" i="3" s="1"/>
  <c r="AJ95" i="3" s="1"/>
  <c r="AM95" i="3" s="1"/>
  <c r="AP95" i="3" s="1"/>
  <c r="AS95" i="3" s="1"/>
  <c r="AV95" i="3" s="1"/>
  <c r="AY95" i="3" s="1"/>
  <c r="BB95" i="3" s="1"/>
  <c r="BE95" i="3" s="1"/>
  <c r="BH95" i="3" s="1"/>
  <c r="BK95" i="3" s="1"/>
  <c r="BN95" i="3" s="1"/>
  <c r="BQ95" i="3" s="1"/>
  <c r="BT95" i="3" s="1"/>
  <c r="BW95" i="3" s="1"/>
  <c r="BZ95" i="3" s="1"/>
  <c r="CC95" i="3" s="1"/>
  <c r="CF95" i="3" s="1"/>
  <c r="CI95" i="3" s="1"/>
  <c r="CL95" i="3" s="1"/>
  <c r="CO95" i="3" s="1"/>
  <c r="CR95" i="3" s="1"/>
  <c r="CU95" i="3" s="1"/>
  <c r="E95" i="3" s="1"/>
  <c r="D95" i="3" s="1"/>
  <c r="L25" i="3"/>
  <c r="O25" i="3" s="1"/>
  <c r="R25" i="3" s="1"/>
  <c r="U25" i="3" s="1"/>
  <c r="X25" i="3" s="1"/>
  <c r="AA25" i="3" s="1"/>
  <c r="AD25" i="3" s="1"/>
  <c r="AG25" i="3" s="1"/>
  <c r="AJ25" i="3" s="1"/>
  <c r="AM25" i="3" s="1"/>
  <c r="AP25" i="3" s="1"/>
  <c r="AS25" i="3" s="1"/>
  <c r="AV25" i="3" s="1"/>
  <c r="AY25" i="3" s="1"/>
  <c r="BB25" i="3" s="1"/>
  <c r="BE25" i="3" s="1"/>
  <c r="BH25" i="3" s="1"/>
  <c r="BK25" i="3" s="1"/>
  <c r="BN25" i="3" s="1"/>
  <c r="BQ25" i="3" s="1"/>
  <c r="BT25" i="3" s="1"/>
  <c r="BW25" i="3" s="1"/>
  <c r="BZ25" i="3" s="1"/>
  <c r="CC25" i="3" s="1"/>
  <c r="CF25" i="3" s="1"/>
  <c r="CI25" i="3" s="1"/>
  <c r="CL25" i="3" s="1"/>
  <c r="CO25" i="3" s="1"/>
  <c r="CR25" i="3" s="1"/>
  <c r="CU25" i="3" s="1"/>
  <c r="E25" i="3" s="1"/>
  <c r="D25" i="3" s="1"/>
  <c r="L216" i="3"/>
  <c r="O216" i="3" s="1"/>
  <c r="R216" i="3" s="1"/>
  <c r="U216" i="3" s="1"/>
  <c r="X216" i="3" s="1"/>
  <c r="AA216" i="3" s="1"/>
  <c r="AD216" i="3" s="1"/>
  <c r="AG216" i="3" s="1"/>
  <c r="AJ216" i="3" s="1"/>
  <c r="AM216" i="3" s="1"/>
  <c r="AP216" i="3" s="1"/>
  <c r="AS216" i="3" s="1"/>
  <c r="AV216" i="3" s="1"/>
  <c r="AY216" i="3" s="1"/>
  <c r="BB216" i="3" s="1"/>
  <c r="BE216" i="3" s="1"/>
  <c r="BH216" i="3" s="1"/>
  <c r="BK216" i="3" s="1"/>
  <c r="BN216" i="3" s="1"/>
  <c r="BQ216" i="3" s="1"/>
  <c r="BT216" i="3" s="1"/>
  <c r="BW216" i="3" s="1"/>
  <c r="BZ216" i="3" s="1"/>
  <c r="CC216" i="3" s="1"/>
  <c r="CF216" i="3" s="1"/>
  <c r="CI216" i="3" s="1"/>
  <c r="CL216" i="3" s="1"/>
  <c r="CO216" i="3" s="1"/>
  <c r="CR216" i="3" s="1"/>
  <c r="CU216" i="3" s="1"/>
  <c r="E216" i="3" s="1"/>
  <c r="D216" i="3" s="1"/>
  <c r="L234" i="3"/>
  <c r="O234" i="3" s="1"/>
  <c r="R234" i="3" s="1"/>
  <c r="U234" i="3" s="1"/>
  <c r="X234" i="3" s="1"/>
  <c r="AA234" i="3" s="1"/>
  <c r="AD234" i="3" s="1"/>
  <c r="AG234" i="3" s="1"/>
  <c r="AJ234" i="3" s="1"/>
  <c r="AM234" i="3" s="1"/>
  <c r="AP234" i="3" s="1"/>
  <c r="AS234" i="3" s="1"/>
  <c r="AV234" i="3" s="1"/>
  <c r="AY234" i="3" s="1"/>
  <c r="BB234" i="3" s="1"/>
  <c r="BE234" i="3" s="1"/>
  <c r="BH234" i="3" s="1"/>
  <c r="BK234" i="3" s="1"/>
  <c r="BN234" i="3" s="1"/>
  <c r="BQ234" i="3" s="1"/>
  <c r="BT234" i="3" s="1"/>
  <c r="BW234" i="3" s="1"/>
  <c r="BZ234" i="3" s="1"/>
  <c r="CC234" i="3" s="1"/>
  <c r="CF234" i="3" s="1"/>
  <c r="CI234" i="3" s="1"/>
  <c r="CL234" i="3" s="1"/>
  <c r="CO234" i="3" s="1"/>
  <c r="CR234" i="3" s="1"/>
  <c r="CU234" i="3" s="1"/>
  <c r="E234" i="3" s="1"/>
  <c r="D234" i="3" s="1"/>
  <c r="L448" i="3"/>
  <c r="O448" i="3" s="1"/>
  <c r="R448" i="3" s="1"/>
  <c r="U448" i="3" s="1"/>
  <c r="X448" i="3" s="1"/>
  <c r="AA448" i="3" s="1"/>
  <c r="AD448" i="3" s="1"/>
  <c r="AG448" i="3" s="1"/>
  <c r="AJ448" i="3" s="1"/>
  <c r="AM448" i="3" s="1"/>
  <c r="AP448" i="3" s="1"/>
  <c r="AS448" i="3" s="1"/>
  <c r="AV448" i="3" s="1"/>
  <c r="AY448" i="3" s="1"/>
  <c r="BB448" i="3" s="1"/>
  <c r="BE448" i="3" s="1"/>
  <c r="BH448" i="3" s="1"/>
  <c r="BK448" i="3" s="1"/>
  <c r="BN448" i="3" s="1"/>
  <c r="BQ448" i="3" s="1"/>
  <c r="BT448" i="3" s="1"/>
  <c r="BW448" i="3" s="1"/>
  <c r="BZ448" i="3" s="1"/>
  <c r="CC448" i="3" s="1"/>
  <c r="CF448" i="3" s="1"/>
  <c r="CI448" i="3" s="1"/>
  <c r="CL448" i="3" s="1"/>
  <c r="CO448" i="3" s="1"/>
  <c r="CR448" i="3" s="1"/>
  <c r="CU448" i="3" s="1"/>
  <c r="E448" i="3" s="1"/>
  <c r="D448" i="3" s="1"/>
  <c r="L53" i="3"/>
  <c r="O53" i="3" s="1"/>
  <c r="R53" i="3" s="1"/>
  <c r="U53" i="3" s="1"/>
  <c r="X53" i="3" s="1"/>
  <c r="AA53" i="3" s="1"/>
  <c r="AD53" i="3" s="1"/>
  <c r="AG53" i="3" s="1"/>
  <c r="AJ53" i="3" s="1"/>
  <c r="AM53" i="3" s="1"/>
  <c r="AP53" i="3" s="1"/>
  <c r="AS53" i="3" s="1"/>
  <c r="AV53" i="3" s="1"/>
  <c r="AY53" i="3" s="1"/>
  <c r="BB53" i="3" s="1"/>
  <c r="BE53" i="3" s="1"/>
  <c r="BH53" i="3" s="1"/>
  <c r="BK53" i="3" s="1"/>
  <c r="BN53" i="3" s="1"/>
  <c r="BQ53" i="3" s="1"/>
  <c r="BT53" i="3" s="1"/>
  <c r="BW53" i="3" s="1"/>
  <c r="BZ53" i="3" s="1"/>
  <c r="CC53" i="3" s="1"/>
  <c r="CF53" i="3" s="1"/>
  <c r="CI53" i="3" s="1"/>
  <c r="CL53" i="3" s="1"/>
  <c r="CO53" i="3" s="1"/>
  <c r="CR53" i="3" s="1"/>
  <c r="CU53" i="3" s="1"/>
  <c r="E53" i="3" s="1"/>
  <c r="D53" i="3" s="1"/>
  <c r="L405" i="3"/>
  <c r="O405" i="3" s="1"/>
  <c r="R405" i="3" s="1"/>
  <c r="U405" i="3" s="1"/>
  <c r="X405" i="3" s="1"/>
  <c r="AA405" i="3" s="1"/>
  <c r="AD405" i="3" s="1"/>
  <c r="AG405" i="3" s="1"/>
  <c r="AJ405" i="3" s="1"/>
  <c r="AM405" i="3" s="1"/>
  <c r="AP405" i="3" s="1"/>
  <c r="AS405" i="3" s="1"/>
  <c r="AV405" i="3" s="1"/>
  <c r="AY405" i="3" s="1"/>
  <c r="BB405" i="3" s="1"/>
  <c r="BE405" i="3" s="1"/>
  <c r="BH405" i="3" s="1"/>
  <c r="BK405" i="3" s="1"/>
  <c r="BN405" i="3" s="1"/>
  <c r="BQ405" i="3" s="1"/>
  <c r="BT405" i="3" s="1"/>
  <c r="BW405" i="3" s="1"/>
  <c r="BZ405" i="3" s="1"/>
  <c r="CC405" i="3" s="1"/>
  <c r="CF405" i="3" s="1"/>
  <c r="CI405" i="3" s="1"/>
  <c r="CL405" i="3" s="1"/>
  <c r="CO405" i="3" s="1"/>
  <c r="CR405" i="3" s="1"/>
  <c r="CU405" i="3" s="1"/>
  <c r="E405" i="3" s="1"/>
  <c r="D405" i="3" s="1"/>
  <c r="L28" i="3"/>
  <c r="O28" i="3" s="1"/>
  <c r="R28" i="3" s="1"/>
  <c r="U28" i="3" s="1"/>
  <c r="X28" i="3" s="1"/>
  <c r="AA28" i="3" s="1"/>
  <c r="AD28" i="3" s="1"/>
  <c r="AG28" i="3" s="1"/>
  <c r="AJ28" i="3" s="1"/>
  <c r="AM28" i="3" s="1"/>
  <c r="AP28" i="3" s="1"/>
  <c r="AS28" i="3" s="1"/>
  <c r="AV28" i="3" s="1"/>
  <c r="AY28" i="3" s="1"/>
  <c r="BB28" i="3" s="1"/>
  <c r="BE28" i="3" s="1"/>
  <c r="BH28" i="3" s="1"/>
  <c r="BK28" i="3" s="1"/>
  <c r="BN28" i="3" s="1"/>
  <c r="BQ28" i="3" s="1"/>
  <c r="BT28" i="3" s="1"/>
  <c r="BW28" i="3" s="1"/>
  <c r="BZ28" i="3" s="1"/>
  <c r="CC28" i="3" s="1"/>
  <c r="CF28" i="3" s="1"/>
  <c r="CI28" i="3" s="1"/>
  <c r="CL28" i="3" s="1"/>
  <c r="CO28" i="3" s="1"/>
  <c r="CR28" i="3" s="1"/>
  <c r="CU28" i="3" s="1"/>
  <c r="E28" i="3" s="1"/>
  <c r="D28" i="3" s="1"/>
  <c r="L24" i="3"/>
  <c r="O24" i="3" s="1"/>
  <c r="R24" i="3" s="1"/>
  <c r="U24" i="3" s="1"/>
  <c r="X24" i="3" s="1"/>
  <c r="AA24" i="3" s="1"/>
  <c r="AD24" i="3" s="1"/>
  <c r="AG24" i="3" s="1"/>
  <c r="AJ24" i="3" s="1"/>
  <c r="AM24" i="3" s="1"/>
  <c r="AP24" i="3" s="1"/>
  <c r="AS24" i="3" s="1"/>
  <c r="AV24" i="3" s="1"/>
  <c r="AY24" i="3" s="1"/>
  <c r="BB24" i="3" s="1"/>
  <c r="BE24" i="3" s="1"/>
  <c r="BH24" i="3" s="1"/>
  <c r="BK24" i="3" s="1"/>
  <c r="BN24" i="3" s="1"/>
  <c r="BQ24" i="3" s="1"/>
  <c r="BT24" i="3" s="1"/>
  <c r="BW24" i="3" s="1"/>
  <c r="BZ24" i="3" s="1"/>
  <c r="CC24" i="3" s="1"/>
  <c r="CF24" i="3" s="1"/>
  <c r="CI24" i="3" s="1"/>
  <c r="CL24" i="3" s="1"/>
  <c r="CO24" i="3" s="1"/>
  <c r="CR24" i="3" s="1"/>
  <c r="CU24" i="3" s="1"/>
  <c r="E24" i="3" s="1"/>
  <c r="D24" i="3" s="1"/>
  <c r="L366" i="3"/>
  <c r="O366" i="3" s="1"/>
  <c r="R366" i="3" s="1"/>
  <c r="U366" i="3" s="1"/>
  <c r="X366" i="3" s="1"/>
  <c r="AA366" i="3" s="1"/>
  <c r="AD366" i="3" s="1"/>
  <c r="AG366" i="3" s="1"/>
  <c r="AJ366" i="3" s="1"/>
  <c r="AM366" i="3" s="1"/>
  <c r="AP366" i="3" s="1"/>
  <c r="AS366" i="3" s="1"/>
  <c r="AV366" i="3" s="1"/>
  <c r="AY366" i="3" s="1"/>
  <c r="BB366" i="3" s="1"/>
  <c r="BE366" i="3" s="1"/>
  <c r="BH366" i="3" s="1"/>
  <c r="BK366" i="3" s="1"/>
  <c r="BN366" i="3" s="1"/>
  <c r="BQ366" i="3" s="1"/>
  <c r="BT366" i="3" s="1"/>
  <c r="BW366" i="3" s="1"/>
  <c r="BZ366" i="3" s="1"/>
  <c r="CC366" i="3" s="1"/>
  <c r="CF366" i="3" s="1"/>
  <c r="CI366" i="3" s="1"/>
  <c r="CL366" i="3" s="1"/>
  <c r="CO366" i="3" s="1"/>
  <c r="CR366" i="3" s="1"/>
  <c r="CU366" i="3" s="1"/>
  <c r="E366" i="3" s="1"/>
  <c r="D366" i="3" s="1"/>
  <c r="L444" i="3"/>
  <c r="O444" i="3" s="1"/>
  <c r="R444" i="3" s="1"/>
  <c r="U444" i="3" s="1"/>
  <c r="X444" i="3" s="1"/>
  <c r="AA444" i="3" s="1"/>
  <c r="AD444" i="3" s="1"/>
  <c r="AG444" i="3" s="1"/>
  <c r="AJ444" i="3" s="1"/>
  <c r="AM444" i="3" s="1"/>
  <c r="AP444" i="3" s="1"/>
  <c r="AS444" i="3" s="1"/>
  <c r="AV444" i="3" s="1"/>
  <c r="AY444" i="3" s="1"/>
  <c r="BB444" i="3" s="1"/>
  <c r="BE444" i="3" s="1"/>
  <c r="BH444" i="3" s="1"/>
  <c r="BK444" i="3" s="1"/>
  <c r="BN444" i="3" s="1"/>
  <c r="BQ444" i="3" s="1"/>
  <c r="BT444" i="3" s="1"/>
  <c r="BW444" i="3" s="1"/>
  <c r="BZ444" i="3" s="1"/>
  <c r="CC444" i="3" s="1"/>
  <c r="CF444" i="3" s="1"/>
  <c r="CI444" i="3" s="1"/>
  <c r="CL444" i="3" s="1"/>
  <c r="CO444" i="3" s="1"/>
  <c r="CR444" i="3" s="1"/>
  <c r="CU444" i="3" s="1"/>
  <c r="E444" i="3" s="1"/>
  <c r="D444" i="3" s="1"/>
  <c r="L166" i="3"/>
  <c r="O166" i="3" s="1"/>
  <c r="R166" i="3" s="1"/>
  <c r="U166" i="3" s="1"/>
  <c r="X166" i="3" s="1"/>
  <c r="AA166" i="3" s="1"/>
  <c r="AD166" i="3" s="1"/>
  <c r="AG166" i="3" s="1"/>
  <c r="AJ166" i="3" s="1"/>
  <c r="AM166" i="3" s="1"/>
  <c r="AP166" i="3" s="1"/>
  <c r="AS166" i="3" s="1"/>
  <c r="AV166" i="3" s="1"/>
  <c r="AY166" i="3" s="1"/>
  <c r="BB166" i="3" s="1"/>
  <c r="BE166" i="3" s="1"/>
  <c r="BH166" i="3" s="1"/>
  <c r="BK166" i="3" s="1"/>
  <c r="BN166" i="3" s="1"/>
  <c r="BQ166" i="3" s="1"/>
  <c r="BT166" i="3" s="1"/>
  <c r="BW166" i="3" s="1"/>
  <c r="BZ166" i="3" s="1"/>
  <c r="CC166" i="3" s="1"/>
  <c r="CF166" i="3" s="1"/>
  <c r="CI166" i="3" s="1"/>
  <c r="CL166" i="3" s="1"/>
  <c r="CO166" i="3" s="1"/>
  <c r="CR166" i="3" s="1"/>
  <c r="CU166" i="3" s="1"/>
  <c r="E166" i="3" s="1"/>
  <c r="D166" i="3" s="1"/>
  <c r="L56" i="3"/>
  <c r="O56" i="3" s="1"/>
  <c r="R56" i="3" s="1"/>
  <c r="U56" i="3" s="1"/>
  <c r="X56" i="3" s="1"/>
  <c r="AA56" i="3" s="1"/>
  <c r="AD56" i="3" s="1"/>
  <c r="AG56" i="3" s="1"/>
  <c r="AJ56" i="3" s="1"/>
  <c r="AM56" i="3" s="1"/>
  <c r="AP56" i="3" s="1"/>
  <c r="AS56" i="3" s="1"/>
  <c r="AV56" i="3" s="1"/>
  <c r="AY56" i="3" s="1"/>
  <c r="BB56" i="3" s="1"/>
  <c r="BE56" i="3" s="1"/>
  <c r="BH56" i="3" s="1"/>
  <c r="BK56" i="3" s="1"/>
  <c r="BN56" i="3" s="1"/>
  <c r="BQ56" i="3" s="1"/>
  <c r="BT56" i="3" s="1"/>
  <c r="BW56" i="3" s="1"/>
  <c r="BZ56" i="3" s="1"/>
  <c r="CC56" i="3" s="1"/>
  <c r="CF56" i="3" s="1"/>
  <c r="CI56" i="3" s="1"/>
  <c r="CL56" i="3" s="1"/>
  <c r="CO56" i="3" s="1"/>
  <c r="CR56" i="3" s="1"/>
  <c r="CU56" i="3" s="1"/>
  <c r="E56" i="3" s="1"/>
  <c r="D56" i="3" s="1"/>
  <c r="L39" i="3"/>
  <c r="O39" i="3" s="1"/>
  <c r="R39" i="3" s="1"/>
  <c r="U39" i="3" s="1"/>
  <c r="X39" i="3" s="1"/>
  <c r="AA39" i="3" s="1"/>
  <c r="AD39" i="3" s="1"/>
  <c r="AG39" i="3" s="1"/>
  <c r="AJ39" i="3" s="1"/>
  <c r="AM39" i="3" s="1"/>
  <c r="AP39" i="3" s="1"/>
  <c r="AS39" i="3" s="1"/>
  <c r="AV39" i="3" s="1"/>
  <c r="AY39" i="3" s="1"/>
  <c r="BB39" i="3" s="1"/>
  <c r="BE39" i="3" s="1"/>
  <c r="BH39" i="3" s="1"/>
  <c r="BK39" i="3" s="1"/>
  <c r="BN39" i="3" s="1"/>
  <c r="BQ39" i="3" s="1"/>
  <c r="BT39" i="3" s="1"/>
  <c r="BW39" i="3" s="1"/>
  <c r="BZ39" i="3" s="1"/>
  <c r="CC39" i="3" s="1"/>
  <c r="CF39" i="3" s="1"/>
  <c r="CI39" i="3" s="1"/>
  <c r="CL39" i="3" s="1"/>
  <c r="CO39" i="3" s="1"/>
  <c r="CR39" i="3" s="1"/>
  <c r="CU39" i="3" s="1"/>
  <c r="E39" i="3" s="1"/>
  <c r="D39" i="3" s="1"/>
  <c r="L442" i="3"/>
  <c r="O442" i="3" s="1"/>
  <c r="R442" i="3" s="1"/>
  <c r="U442" i="3" s="1"/>
  <c r="X442" i="3" s="1"/>
  <c r="AA442" i="3" s="1"/>
  <c r="AD442" i="3" s="1"/>
  <c r="AG442" i="3" s="1"/>
  <c r="AJ442" i="3" s="1"/>
  <c r="AM442" i="3" s="1"/>
  <c r="AP442" i="3" s="1"/>
  <c r="AS442" i="3" s="1"/>
  <c r="AV442" i="3" s="1"/>
  <c r="AY442" i="3" s="1"/>
  <c r="BB442" i="3" s="1"/>
  <c r="BE442" i="3" s="1"/>
  <c r="BH442" i="3" s="1"/>
  <c r="BK442" i="3" s="1"/>
  <c r="BN442" i="3" s="1"/>
  <c r="BQ442" i="3" s="1"/>
  <c r="BT442" i="3" s="1"/>
  <c r="BW442" i="3" s="1"/>
  <c r="BZ442" i="3" s="1"/>
  <c r="CC442" i="3" s="1"/>
  <c r="CF442" i="3" s="1"/>
  <c r="CI442" i="3" s="1"/>
  <c r="CL442" i="3" s="1"/>
  <c r="CO442" i="3" s="1"/>
  <c r="CR442" i="3" s="1"/>
  <c r="CU442" i="3" s="1"/>
  <c r="E442" i="3" s="1"/>
  <c r="D442" i="3" s="1"/>
  <c r="L382" i="3"/>
  <c r="O382" i="3" s="1"/>
  <c r="R382" i="3" s="1"/>
  <c r="U382" i="3" s="1"/>
  <c r="X382" i="3" s="1"/>
  <c r="AA382" i="3" s="1"/>
  <c r="AD382" i="3" s="1"/>
  <c r="AG382" i="3" s="1"/>
  <c r="AJ382" i="3" s="1"/>
  <c r="AM382" i="3" s="1"/>
  <c r="AP382" i="3" s="1"/>
  <c r="AS382" i="3" s="1"/>
  <c r="AV382" i="3" s="1"/>
  <c r="AY382" i="3" s="1"/>
  <c r="BB382" i="3" s="1"/>
  <c r="BE382" i="3" s="1"/>
  <c r="BH382" i="3" s="1"/>
  <c r="BK382" i="3" s="1"/>
  <c r="BN382" i="3" s="1"/>
  <c r="BQ382" i="3" s="1"/>
  <c r="BT382" i="3" s="1"/>
  <c r="BW382" i="3" s="1"/>
  <c r="BZ382" i="3" s="1"/>
  <c r="CC382" i="3" s="1"/>
  <c r="CF382" i="3" s="1"/>
  <c r="CI382" i="3" s="1"/>
  <c r="CL382" i="3" s="1"/>
  <c r="CO382" i="3" s="1"/>
  <c r="CR382" i="3" s="1"/>
  <c r="CU382" i="3" s="1"/>
  <c r="E382" i="3" s="1"/>
  <c r="D382" i="3" s="1"/>
  <c r="L15" i="3"/>
  <c r="O15" i="3" s="1"/>
  <c r="R15" i="3" s="1"/>
  <c r="U15" i="3" s="1"/>
  <c r="X15" i="3" s="1"/>
  <c r="AA15" i="3" s="1"/>
  <c r="AD15" i="3" s="1"/>
  <c r="AG15" i="3" s="1"/>
  <c r="AJ15" i="3" s="1"/>
  <c r="AM15" i="3" s="1"/>
  <c r="AP15" i="3" s="1"/>
  <c r="AS15" i="3" s="1"/>
  <c r="AV15" i="3" s="1"/>
  <c r="AY15" i="3" s="1"/>
  <c r="BB15" i="3" s="1"/>
  <c r="BE15" i="3" s="1"/>
  <c r="BH15" i="3" s="1"/>
  <c r="BK15" i="3" s="1"/>
  <c r="BN15" i="3" s="1"/>
  <c r="BQ15" i="3" s="1"/>
  <c r="BT15" i="3" s="1"/>
  <c r="BW15" i="3" s="1"/>
  <c r="BZ15" i="3" s="1"/>
  <c r="CC15" i="3" s="1"/>
  <c r="CF15" i="3" s="1"/>
  <c r="CI15" i="3" s="1"/>
  <c r="CL15" i="3" s="1"/>
  <c r="CO15" i="3" s="1"/>
  <c r="CR15" i="3" s="1"/>
  <c r="CU15" i="3" s="1"/>
  <c r="E15" i="3" s="1"/>
  <c r="D15" i="3" s="1"/>
  <c r="L107" i="3"/>
  <c r="O107" i="3" s="1"/>
  <c r="R107" i="3" s="1"/>
  <c r="U107" i="3" s="1"/>
  <c r="X107" i="3" s="1"/>
  <c r="AA107" i="3" s="1"/>
  <c r="AD107" i="3" s="1"/>
  <c r="AG107" i="3" s="1"/>
  <c r="AJ107" i="3" s="1"/>
  <c r="AM107" i="3" s="1"/>
  <c r="AP107" i="3" s="1"/>
  <c r="AS107" i="3" s="1"/>
  <c r="AV107" i="3" s="1"/>
  <c r="AY107" i="3" s="1"/>
  <c r="BB107" i="3" s="1"/>
  <c r="BE107" i="3" s="1"/>
  <c r="BH107" i="3" s="1"/>
  <c r="BK107" i="3" s="1"/>
  <c r="BN107" i="3" s="1"/>
  <c r="BQ107" i="3" s="1"/>
  <c r="BT107" i="3" s="1"/>
  <c r="BW107" i="3" s="1"/>
  <c r="BZ107" i="3" s="1"/>
  <c r="CC107" i="3" s="1"/>
  <c r="CF107" i="3" s="1"/>
  <c r="CI107" i="3" s="1"/>
  <c r="CL107" i="3" s="1"/>
  <c r="CO107" i="3" s="1"/>
  <c r="CR107" i="3" s="1"/>
  <c r="CU107" i="3" s="1"/>
  <c r="E107" i="3" s="1"/>
  <c r="D107" i="3" s="1"/>
  <c r="L127" i="3"/>
  <c r="O127" i="3" s="1"/>
  <c r="R127" i="3" s="1"/>
  <c r="U127" i="3" s="1"/>
  <c r="X127" i="3" s="1"/>
  <c r="AA127" i="3" s="1"/>
  <c r="AD127" i="3" s="1"/>
  <c r="AG127" i="3" s="1"/>
  <c r="AJ127" i="3" s="1"/>
  <c r="AM127" i="3" s="1"/>
  <c r="AP127" i="3" s="1"/>
  <c r="AS127" i="3" s="1"/>
  <c r="AV127" i="3" s="1"/>
  <c r="AY127" i="3" s="1"/>
  <c r="BB127" i="3" s="1"/>
  <c r="BE127" i="3" s="1"/>
  <c r="BH127" i="3" s="1"/>
  <c r="BK127" i="3" s="1"/>
  <c r="BN127" i="3" s="1"/>
  <c r="BQ127" i="3" s="1"/>
  <c r="BT127" i="3" s="1"/>
  <c r="BW127" i="3" s="1"/>
  <c r="BZ127" i="3" s="1"/>
  <c r="CC127" i="3" s="1"/>
  <c r="CF127" i="3" s="1"/>
  <c r="CI127" i="3" s="1"/>
  <c r="CL127" i="3" s="1"/>
  <c r="CO127" i="3" s="1"/>
  <c r="CR127" i="3" s="1"/>
  <c r="CU127" i="3" s="1"/>
  <c r="E127" i="3" s="1"/>
  <c r="D127" i="3" s="1"/>
  <c r="L47" i="3"/>
  <c r="O47" i="3" s="1"/>
  <c r="R47" i="3" s="1"/>
  <c r="U47" i="3" s="1"/>
  <c r="X47" i="3" s="1"/>
  <c r="AA47" i="3" s="1"/>
  <c r="AD47" i="3" s="1"/>
  <c r="AG47" i="3" s="1"/>
  <c r="AJ47" i="3" s="1"/>
  <c r="AM47" i="3" s="1"/>
  <c r="AP47" i="3" s="1"/>
  <c r="AS47" i="3" s="1"/>
  <c r="AV47" i="3" s="1"/>
  <c r="AY47" i="3" s="1"/>
  <c r="BB47" i="3" s="1"/>
  <c r="BE47" i="3" s="1"/>
  <c r="BH47" i="3" s="1"/>
  <c r="BK47" i="3" s="1"/>
  <c r="BN47" i="3" s="1"/>
  <c r="BQ47" i="3" s="1"/>
  <c r="BT47" i="3" s="1"/>
  <c r="BW47" i="3" s="1"/>
  <c r="BZ47" i="3" s="1"/>
  <c r="CC47" i="3" s="1"/>
  <c r="CF47" i="3" s="1"/>
  <c r="CI47" i="3" s="1"/>
  <c r="CL47" i="3" s="1"/>
  <c r="CO47" i="3" s="1"/>
  <c r="CR47" i="3" s="1"/>
  <c r="CU47" i="3" s="1"/>
  <c r="E47" i="3" s="1"/>
  <c r="D47" i="3" s="1"/>
  <c r="L261" i="3"/>
  <c r="O261" i="3" s="1"/>
  <c r="R261" i="3" s="1"/>
  <c r="U261" i="3" s="1"/>
  <c r="X261" i="3" s="1"/>
  <c r="AA261" i="3" s="1"/>
  <c r="AD261" i="3" s="1"/>
  <c r="AG261" i="3" s="1"/>
  <c r="AJ261" i="3" s="1"/>
  <c r="AM261" i="3" s="1"/>
  <c r="AP261" i="3" s="1"/>
  <c r="AS261" i="3" s="1"/>
  <c r="AV261" i="3" s="1"/>
  <c r="AY261" i="3" s="1"/>
  <c r="BB261" i="3" s="1"/>
  <c r="BE261" i="3" s="1"/>
  <c r="BH261" i="3" s="1"/>
  <c r="BK261" i="3" s="1"/>
  <c r="BN261" i="3" s="1"/>
  <c r="BQ261" i="3" s="1"/>
  <c r="BT261" i="3" s="1"/>
  <c r="BW261" i="3" s="1"/>
  <c r="BZ261" i="3" s="1"/>
  <c r="CC261" i="3" s="1"/>
  <c r="CF261" i="3" s="1"/>
  <c r="CI261" i="3" s="1"/>
  <c r="CL261" i="3" s="1"/>
  <c r="CO261" i="3" s="1"/>
  <c r="CR261" i="3" s="1"/>
  <c r="CU261" i="3" s="1"/>
  <c r="E261" i="3" s="1"/>
  <c r="D261" i="3" s="1"/>
  <c r="L377" i="3"/>
  <c r="O377" i="3" s="1"/>
  <c r="R377" i="3" s="1"/>
  <c r="U377" i="3" s="1"/>
  <c r="X377" i="3" s="1"/>
  <c r="AA377" i="3" s="1"/>
  <c r="AD377" i="3" s="1"/>
  <c r="AG377" i="3" s="1"/>
  <c r="AJ377" i="3" s="1"/>
  <c r="AM377" i="3" s="1"/>
  <c r="AP377" i="3" s="1"/>
  <c r="AS377" i="3" s="1"/>
  <c r="AV377" i="3" s="1"/>
  <c r="AY377" i="3" s="1"/>
  <c r="BB377" i="3" s="1"/>
  <c r="BE377" i="3" s="1"/>
  <c r="BH377" i="3" s="1"/>
  <c r="BK377" i="3" s="1"/>
  <c r="BN377" i="3" s="1"/>
  <c r="BQ377" i="3" s="1"/>
  <c r="BT377" i="3" s="1"/>
  <c r="BW377" i="3" s="1"/>
  <c r="BZ377" i="3" s="1"/>
  <c r="CC377" i="3" s="1"/>
  <c r="CF377" i="3" s="1"/>
  <c r="CI377" i="3" s="1"/>
  <c r="CL377" i="3" s="1"/>
  <c r="CO377" i="3" s="1"/>
  <c r="CR377" i="3" s="1"/>
  <c r="CU377" i="3" s="1"/>
  <c r="E377" i="3" s="1"/>
  <c r="D377" i="3" s="1"/>
  <c r="L33" i="3"/>
  <c r="O33" i="3" s="1"/>
  <c r="R33" i="3" s="1"/>
  <c r="U33" i="3" s="1"/>
  <c r="X33" i="3" s="1"/>
  <c r="AA33" i="3" s="1"/>
  <c r="AD33" i="3" s="1"/>
  <c r="AG33" i="3" s="1"/>
  <c r="AJ33" i="3" s="1"/>
  <c r="AM33" i="3" s="1"/>
  <c r="AP33" i="3" s="1"/>
  <c r="AS33" i="3" s="1"/>
  <c r="AV33" i="3" s="1"/>
  <c r="AY33" i="3" s="1"/>
  <c r="BB33" i="3" s="1"/>
  <c r="BE33" i="3" s="1"/>
  <c r="BH33" i="3" s="1"/>
  <c r="BK33" i="3" s="1"/>
  <c r="BN33" i="3" s="1"/>
  <c r="BQ33" i="3" s="1"/>
  <c r="BT33" i="3" s="1"/>
  <c r="BW33" i="3" s="1"/>
  <c r="BZ33" i="3" s="1"/>
  <c r="CC33" i="3" s="1"/>
  <c r="CF33" i="3" s="1"/>
  <c r="CI33" i="3" s="1"/>
  <c r="CL33" i="3" s="1"/>
  <c r="CO33" i="3" s="1"/>
  <c r="CR33" i="3" s="1"/>
  <c r="CU33" i="3" s="1"/>
  <c r="E33" i="3" s="1"/>
  <c r="D33" i="3" s="1"/>
  <c r="L402" i="3"/>
  <c r="O402" i="3" s="1"/>
  <c r="R402" i="3" s="1"/>
  <c r="U402" i="3" s="1"/>
  <c r="X402" i="3" s="1"/>
  <c r="AA402" i="3" s="1"/>
  <c r="AD402" i="3" s="1"/>
  <c r="AG402" i="3" s="1"/>
  <c r="AJ402" i="3" s="1"/>
  <c r="AM402" i="3" s="1"/>
  <c r="AP402" i="3" s="1"/>
  <c r="AS402" i="3" s="1"/>
  <c r="AV402" i="3" s="1"/>
  <c r="AY402" i="3" s="1"/>
  <c r="BB402" i="3" s="1"/>
  <c r="BE402" i="3" s="1"/>
  <c r="BH402" i="3" s="1"/>
  <c r="BK402" i="3" s="1"/>
  <c r="BN402" i="3" s="1"/>
  <c r="BQ402" i="3" s="1"/>
  <c r="BT402" i="3" s="1"/>
  <c r="BW402" i="3" s="1"/>
  <c r="BZ402" i="3" s="1"/>
  <c r="CC402" i="3" s="1"/>
  <c r="CF402" i="3" s="1"/>
  <c r="CI402" i="3" s="1"/>
  <c r="CL402" i="3" s="1"/>
  <c r="CO402" i="3" s="1"/>
  <c r="CR402" i="3" s="1"/>
  <c r="CU402" i="3" s="1"/>
  <c r="E402" i="3" s="1"/>
  <c r="D402" i="3" s="1"/>
  <c r="L37" i="3"/>
  <c r="O37" i="3" s="1"/>
  <c r="R37" i="3" s="1"/>
  <c r="U37" i="3" s="1"/>
  <c r="X37" i="3" s="1"/>
  <c r="AA37" i="3" s="1"/>
  <c r="AD37" i="3" s="1"/>
  <c r="AG37" i="3" s="1"/>
  <c r="AJ37" i="3" s="1"/>
  <c r="AM37" i="3" s="1"/>
  <c r="AP37" i="3" s="1"/>
  <c r="AS37" i="3" s="1"/>
  <c r="AV37" i="3" s="1"/>
  <c r="AY37" i="3" s="1"/>
  <c r="BB37" i="3" s="1"/>
  <c r="BE37" i="3" s="1"/>
  <c r="BH37" i="3" s="1"/>
  <c r="BK37" i="3" s="1"/>
  <c r="BN37" i="3" s="1"/>
  <c r="BQ37" i="3" s="1"/>
  <c r="BT37" i="3" s="1"/>
  <c r="BW37" i="3" s="1"/>
  <c r="BZ37" i="3" s="1"/>
  <c r="CC37" i="3" s="1"/>
  <c r="CF37" i="3" s="1"/>
  <c r="CI37" i="3" s="1"/>
  <c r="CL37" i="3" s="1"/>
  <c r="CO37" i="3" s="1"/>
  <c r="CR37" i="3" s="1"/>
  <c r="CU37" i="3" s="1"/>
  <c r="E37" i="3" s="1"/>
  <c r="D37" i="3" s="1"/>
  <c r="L159" i="3"/>
  <c r="O159" i="3" s="1"/>
  <c r="R159" i="3" s="1"/>
  <c r="U159" i="3" s="1"/>
  <c r="X159" i="3" s="1"/>
  <c r="AA159" i="3" s="1"/>
  <c r="AD159" i="3" s="1"/>
  <c r="AG159" i="3" s="1"/>
  <c r="AJ159" i="3" s="1"/>
  <c r="AM159" i="3" s="1"/>
  <c r="AP159" i="3" s="1"/>
  <c r="AS159" i="3" s="1"/>
  <c r="AV159" i="3" s="1"/>
  <c r="AY159" i="3" s="1"/>
  <c r="BB159" i="3" s="1"/>
  <c r="BE159" i="3" s="1"/>
  <c r="BH159" i="3" s="1"/>
  <c r="BK159" i="3" s="1"/>
  <c r="BN159" i="3" s="1"/>
  <c r="BQ159" i="3" s="1"/>
  <c r="BT159" i="3" s="1"/>
  <c r="BW159" i="3" s="1"/>
  <c r="BZ159" i="3" s="1"/>
  <c r="CC159" i="3" s="1"/>
  <c r="CF159" i="3" s="1"/>
  <c r="CI159" i="3" s="1"/>
  <c r="CL159" i="3" s="1"/>
  <c r="CO159" i="3" s="1"/>
  <c r="CR159" i="3" s="1"/>
  <c r="CU159" i="3" s="1"/>
  <c r="E159" i="3" s="1"/>
  <c r="D159" i="3" s="1"/>
  <c r="L265" i="3"/>
  <c r="O265" i="3" s="1"/>
  <c r="R265" i="3" s="1"/>
  <c r="U265" i="3" s="1"/>
  <c r="X265" i="3" s="1"/>
  <c r="AA265" i="3" s="1"/>
  <c r="AD265" i="3" s="1"/>
  <c r="AG265" i="3" s="1"/>
  <c r="AJ265" i="3" s="1"/>
  <c r="AM265" i="3" s="1"/>
  <c r="AP265" i="3" s="1"/>
  <c r="AS265" i="3" s="1"/>
  <c r="AV265" i="3" s="1"/>
  <c r="AY265" i="3" s="1"/>
  <c r="BB265" i="3" s="1"/>
  <c r="BE265" i="3" s="1"/>
  <c r="BH265" i="3" s="1"/>
  <c r="BK265" i="3" s="1"/>
  <c r="BN265" i="3" s="1"/>
  <c r="BQ265" i="3" s="1"/>
  <c r="BT265" i="3" s="1"/>
  <c r="BW265" i="3" s="1"/>
  <c r="BZ265" i="3" s="1"/>
  <c r="CC265" i="3" s="1"/>
  <c r="CF265" i="3" s="1"/>
  <c r="CI265" i="3" s="1"/>
  <c r="CL265" i="3" s="1"/>
  <c r="CO265" i="3" s="1"/>
  <c r="CR265" i="3" s="1"/>
  <c r="CU265" i="3" s="1"/>
  <c r="E265" i="3" s="1"/>
  <c r="D265" i="3" s="1"/>
  <c r="L17" i="3"/>
  <c r="O17" i="3" s="1"/>
  <c r="R17" i="3" s="1"/>
  <c r="U17" i="3" s="1"/>
  <c r="X17" i="3" s="1"/>
  <c r="AA17" i="3" s="1"/>
  <c r="AD17" i="3" s="1"/>
  <c r="AG17" i="3" s="1"/>
  <c r="AJ17" i="3" s="1"/>
  <c r="AM17" i="3" s="1"/>
  <c r="AP17" i="3" s="1"/>
  <c r="AS17" i="3" s="1"/>
  <c r="AV17" i="3" s="1"/>
  <c r="AY17" i="3" s="1"/>
  <c r="BB17" i="3" s="1"/>
  <c r="BE17" i="3" s="1"/>
  <c r="BH17" i="3" s="1"/>
  <c r="BK17" i="3" s="1"/>
  <c r="BN17" i="3" s="1"/>
  <c r="BQ17" i="3" s="1"/>
  <c r="BT17" i="3" s="1"/>
  <c r="BW17" i="3" s="1"/>
  <c r="BZ17" i="3" s="1"/>
  <c r="CC17" i="3" s="1"/>
  <c r="CF17" i="3" s="1"/>
  <c r="CI17" i="3" s="1"/>
  <c r="CL17" i="3" s="1"/>
  <c r="CO17" i="3" s="1"/>
  <c r="CR17" i="3" s="1"/>
  <c r="CU17" i="3" s="1"/>
  <c r="E17" i="3" s="1"/>
  <c r="D17" i="3" s="1"/>
  <c r="L8" i="3"/>
  <c r="O8" i="3" s="1"/>
  <c r="R8" i="3" s="1"/>
  <c r="U8" i="3" s="1"/>
  <c r="X8" i="3" s="1"/>
  <c r="AA8" i="3" s="1"/>
  <c r="AD8" i="3" s="1"/>
  <c r="AG8" i="3" s="1"/>
  <c r="AJ8" i="3" s="1"/>
  <c r="AM8" i="3" s="1"/>
  <c r="AP8" i="3" s="1"/>
  <c r="AS8" i="3" s="1"/>
  <c r="AV8" i="3" s="1"/>
  <c r="AY8" i="3" s="1"/>
  <c r="BB8" i="3" s="1"/>
  <c r="BE8" i="3" s="1"/>
  <c r="BH8" i="3" s="1"/>
  <c r="BK8" i="3" s="1"/>
  <c r="BN8" i="3" s="1"/>
  <c r="BQ8" i="3" s="1"/>
  <c r="BT8" i="3" s="1"/>
  <c r="BW8" i="3" s="1"/>
  <c r="BZ8" i="3" s="1"/>
  <c r="CC8" i="3" s="1"/>
  <c r="CF8" i="3" s="1"/>
  <c r="CI8" i="3" s="1"/>
  <c r="CL8" i="3" s="1"/>
  <c r="CO8" i="3" s="1"/>
  <c r="CR8" i="3" s="1"/>
  <c r="CU8" i="3" s="1"/>
  <c r="E8" i="3" s="1"/>
  <c r="D8" i="3" s="1"/>
  <c r="L16" i="3"/>
  <c r="O16" i="3" s="1"/>
  <c r="R16" i="3" s="1"/>
  <c r="U16" i="3" s="1"/>
  <c r="X16" i="3" s="1"/>
  <c r="AA16" i="3" s="1"/>
  <c r="AD16" i="3" s="1"/>
  <c r="AG16" i="3" s="1"/>
  <c r="AJ16" i="3" s="1"/>
  <c r="AM16" i="3" s="1"/>
  <c r="AP16" i="3" s="1"/>
  <c r="AS16" i="3" s="1"/>
  <c r="AV16" i="3" s="1"/>
  <c r="AY16" i="3" s="1"/>
  <c r="BB16" i="3" s="1"/>
  <c r="BE16" i="3" s="1"/>
  <c r="BH16" i="3" s="1"/>
  <c r="BK16" i="3" s="1"/>
  <c r="BN16" i="3" s="1"/>
  <c r="BQ16" i="3" s="1"/>
  <c r="BT16" i="3" s="1"/>
  <c r="BW16" i="3" s="1"/>
  <c r="BZ16" i="3" s="1"/>
  <c r="CC16" i="3" s="1"/>
  <c r="CF16" i="3" s="1"/>
  <c r="CI16" i="3" s="1"/>
  <c r="CL16" i="3" s="1"/>
  <c r="CO16" i="3" s="1"/>
  <c r="CR16" i="3" s="1"/>
  <c r="CU16" i="3" s="1"/>
  <c r="E16" i="3" s="1"/>
  <c r="D16" i="3" s="1"/>
  <c r="L161" i="3"/>
  <c r="O161" i="3" s="1"/>
  <c r="R161" i="3" s="1"/>
  <c r="U161" i="3" s="1"/>
  <c r="X161" i="3" s="1"/>
  <c r="AA161" i="3" s="1"/>
  <c r="AD161" i="3" s="1"/>
  <c r="AG161" i="3" s="1"/>
  <c r="AJ161" i="3" s="1"/>
  <c r="AM161" i="3" s="1"/>
  <c r="AP161" i="3" s="1"/>
  <c r="AS161" i="3" s="1"/>
  <c r="AV161" i="3" s="1"/>
  <c r="AY161" i="3" s="1"/>
  <c r="BB161" i="3" s="1"/>
  <c r="BE161" i="3" s="1"/>
  <c r="BH161" i="3" s="1"/>
  <c r="BK161" i="3" s="1"/>
  <c r="BN161" i="3" s="1"/>
  <c r="BQ161" i="3" s="1"/>
  <c r="BT161" i="3" s="1"/>
  <c r="BW161" i="3" s="1"/>
  <c r="BZ161" i="3" s="1"/>
  <c r="CC161" i="3" s="1"/>
  <c r="CF161" i="3" s="1"/>
  <c r="CI161" i="3" s="1"/>
  <c r="CL161" i="3" s="1"/>
  <c r="CO161" i="3" s="1"/>
  <c r="CR161" i="3" s="1"/>
  <c r="CU161" i="3" s="1"/>
  <c r="E161" i="3" s="1"/>
  <c r="D161" i="3" s="1"/>
  <c r="L57" i="3"/>
  <c r="O57" i="3" s="1"/>
  <c r="R57" i="3" s="1"/>
  <c r="U57" i="3" s="1"/>
  <c r="X57" i="3" s="1"/>
  <c r="AA57" i="3" s="1"/>
  <c r="AD57" i="3" s="1"/>
  <c r="AG57" i="3" s="1"/>
  <c r="AJ57" i="3" s="1"/>
  <c r="AM57" i="3" s="1"/>
  <c r="AP57" i="3" s="1"/>
  <c r="AS57" i="3" s="1"/>
  <c r="AV57" i="3" s="1"/>
  <c r="AY57" i="3" s="1"/>
  <c r="BB57" i="3" s="1"/>
  <c r="BE57" i="3" s="1"/>
  <c r="BH57" i="3" s="1"/>
  <c r="BK57" i="3" s="1"/>
  <c r="BN57" i="3" s="1"/>
  <c r="BQ57" i="3" s="1"/>
  <c r="BT57" i="3" s="1"/>
  <c r="BW57" i="3" s="1"/>
  <c r="BZ57" i="3" s="1"/>
  <c r="CC57" i="3" s="1"/>
  <c r="CF57" i="3" s="1"/>
  <c r="CI57" i="3" s="1"/>
  <c r="CL57" i="3" s="1"/>
  <c r="CO57" i="3" s="1"/>
  <c r="CR57" i="3" s="1"/>
  <c r="CU57" i="3" s="1"/>
  <c r="E57" i="3" s="1"/>
  <c r="D57" i="3" s="1"/>
  <c r="L171" i="3"/>
  <c r="O171" i="3" s="1"/>
  <c r="R171" i="3" s="1"/>
  <c r="U171" i="3" s="1"/>
  <c r="X171" i="3" s="1"/>
  <c r="AA171" i="3" s="1"/>
  <c r="AD171" i="3" s="1"/>
  <c r="AG171" i="3" s="1"/>
  <c r="AJ171" i="3" s="1"/>
  <c r="AM171" i="3" s="1"/>
  <c r="AP171" i="3" s="1"/>
  <c r="AS171" i="3" s="1"/>
  <c r="AV171" i="3" s="1"/>
  <c r="AY171" i="3" s="1"/>
  <c r="BB171" i="3" s="1"/>
  <c r="BE171" i="3" s="1"/>
  <c r="BH171" i="3" s="1"/>
  <c r="BK171" i="3" s="1"/>
  <c r="BN171" i="3" s="1"/>
  <c r="BQ171" i="3" s="1"/>
  <c r="BT171" i="3" s="1"/>
  <c r="BW171" i="3" s="1"/>
  <c r="BZ171" i="3" s="1"/>
  <c r="CC171" i="3" s="1"/>
  <c r="CF171" i="3" s="1"/>
  <c r="CI171" i="3" s="1"/>
  <c r="CL171" i="3" s="1"/>
  <c r="CO171" i="3" s="1"/>
  <c r="CR171" i="3" s="1"/>
  <c r="CU171" i="3" s="1"/>
  <c r="E171" i="3" s="1"/>
  <c r="D171" i="3" s="1"/>
  <c r="L187" i="3"/>
  <c r="O187" i="3" s="1"/>
  <c r="R187" i="3" s="1"/>
  <c r="U187" i="3" s="1"/>
  <c r="X187" i="3" s="1"/>
  <c r="AA187" i="3" s="1"/>
  <c r="AD187" i="3" s="1"/>
  <c r="AG187" i="3" s="1"/>
  <c r="AJ187" i="3" s="1"/>
  <c r="AM187" i="3" s="1"/>
  <c r="AP187" i="3" s="1"/>
  <c r="AS187" i="3" s="1"/>
  <c r="AV187" i="3" s="1"/>
  <c r="AY187" i="3" s="1"/>
  <c r="BB187" i="3" s="1"/>
  <c r="BE187" i="3" s="1"/>
  <c r="BH187" i="3" s="1"/>
  <c r="BK187" i="3" s="1"/>
  <c r="BN187" i="3" s="1"/>
  <c r="BQ187" i="3" s="1"/>
  <c r="BT187" i="3" s="1"/>
  <c r="BW187" i="3" s="1"/>
  <c r="BZ187" i="3" s="1"/>
  <c r="CC187" i="3" s="1"/>
  <c r="CF187" i="3" s="1"/>
  <c r="CI187" i="3" s="1"/>
  <c r="CL187" i="3" s="1"/>
  <c r="CO187" i="3" s="1"/>
  <c r="CR187" i="3" s="1"/>
  <c r="CU187" i="3" s="1"/>
  <c r="E187" i="3" s="1"/>
  <c r="D187" i="3" s="1"/>
  <c r="L46" i="3"/>
  <c r="O46" i="3" s="1"/>
  <c r="R46" i="3" s="1"/>
  <c r="U46" i="3" s="1"/>
  <c r="X46" i="3" s="1"/>
  <c r="AA46" i="3" s="1"/>
  <c r="AD46" i="3" s="1"/>
  <c r="AG46" i="3" s="1"/>
  <c r="AJ46" i="3" s="1"/>
  <c r="AM46" i="3" s="1"/>
  <c r="AP46" i="3" s="1"/>
  <c r="AS46" i="3" s="1"/>
  <c r="AV46" i="3" s="1"/>
  <c r="AY46" i="3" s="1"/>
  <c r="BB46" i="3" s="1"/>
  <c r="BE46" i="3" s="1"/>
  <c r="BH46" i="3" s="1"/>
  <c r="BK46" i="3" s="1"/>
  <c r="BN46" i="3" s="1"/>
  <c r="BQ46" i="3" s="1"/>
  <c r="BT46" i="3" s="1"/>
  <c r="BW46" i="3" s="1"/>
  <c r="BZ46" i="3" s="1"/>
  <c r="CC46" i="3" s="1"/>
  <c r="CF46" i="3" s="1"/>
  <c r="CI46" i="3" s="1"/>
  <c r="CL46" i="3" s="1"/>
  <c r="CO46" i="3" s="1"/>
  <c r="CR46" i="3" s="1"/>
  <c r="CU46" i="3" s="1"/>
  <c r="E46" i="3" s="1"/>
  <c r="D46" i="3" s="1"/>
  <c r="L208" i="3"/>
  <c r="O208" i="3" s="1"/>
  <c r="R208" i="3" s="1"/>
  <c r="U208" i="3" s="1"/>
  <c r="X208" i="3" s="1"/>
  <c r="AA208" i="3" s="1"/>
  <c r="AD208" i="3" s="1"/>
  <c r="AG208" i="3" s="1"/>
  <c r="AJ208" i="3" s="1"/>
  <c r="AM208" i="3" s="1"/>
  <c r="AP208" i="3" s="1"/>
  <c r="AS208" i="3" s="1"/>
  <c r="AV208" i="3" s="1"/>
  <c r="AY208" i="3" s="1"/>
  <c r="BB208" i="3" s="1"/>
  <c r="BE208" i="3" s="1"/>
  <c r="BH208" i="3" s="1"/>
  <c r="BK208" i="3" s="1"/>
  <c r="BN208" i="3" s="1"/>
  <c r="BQ208" i="3" s="1"/>
  <c r="BT208" i="3" s="1"/>
  <c r="BW208" i="3" s="1"/>
  <c r="BZ208" i="3" s="1"/>
  <c r="CC208" i="3" s="1"/>
  <c r="CF208" i="3" s="1"/>
  <c r="CI208" i="3" s="1"/>
  <c r="CL208" i="3" s="1"/>
  <c r="CO208" i="3" s="1"/>
  <c r="CR208" i="3" s="1"/>
  <c r="CU208" i="3" s="1"/>
  <c r="E208" i="3" s="1"/>
  <c r="D208" i="3" s="1"/>
  <c r="L305" i="3"/>
  <c r="O305" i="3" s="1"/>
  <c r="R305" i="3" s="1"/>
  <c r="U305" i="3" s="1"/>
  <c r="X305" i="3" s="1"/>
  <c r="AA305" i="3" s="1"/>
  <c r="AD305" i="3" s="1"/>
  <c r="AG305" i="3" s="1"/>
  <c r="AJ305" i="3" s="1"/>
  <c r="AM305" i="3" s="1"/>
  <c r="AP305" i="3" s="1"/>
  <c r="AS305" i="3" s="1"/>
  <c r="AV305" i="3" s="1"/>
  <c r="AY305" i="3" s="1"/>
  <c r="BB305" i="3" s="1"/>
  <c r="BE305" i="3" s="1"/>
  <c r="BH305" i="3" s="1"/>
  <c r="BK305" i="3" s="1"/>
  <c r="BN305" i="3" s="1"/>
  <c r="BQ305" i="3" s="1"/>
  <c r="BT305" i="3" s="1"/>
  <c r="BW305" i="3" s="1"/>
  <c r="BZ305" i="3" s="1"/>
  <c r="CC305" i="3" s="1"/>
  <c r="CF305" i="3" s="1"/>
  <c r="CI305" i="3" s="1"/>
  <c r="CL305" i="3" s="1"/>
  <c r="CO305" i="3" s="1"/>
  <c r="CR305" i="3" s="1"/>
  <c r="CU305" i="3" s="1"/>
  <c r="E305" i="3" s="1"/>
  <c r="D305" i="3" s="1"/>
  <c r="L249" i="3"/>
  <c r="O249" i="3" s="1"/>
  <c r="R249" i="3" s="1"/>
  <c r="U249" i="3" s="1"/>
  <c r="X249" i="3" s="1"/>
  <c r="AA249" i="3" s="1"/>
  <c r="AD249" i="3" s="1"/>
  <c r="AG249" i="3" s="1"/>
  <c r="AJ249" i="3" s="1"/>
  <c r="AM249" i="3" s="1"/>
  <c r="AP249" i="3" s="1"/>
  <c r="AS249" i="3" s="1"/>
  <c r="AV249" i="3" s="1"/>
  <c r="AY249" i="3" s="1"/>
  <c r="BB249" i="3" s="1"/>
  <c r="BE249" i="3" s="1"/>
  <c r="BH249" i="3" s="1"/>
  <c r="BK249" i="3" s="1"/>
  <c r="BN249" i="3" s="1"/>
  <c r="BQ249" i="3" s="1"/>
  <c r="BT249" i="3" s="1"/>
  <c r="BW249" i="3" s="1"/>
  <c r="BZ249" i="3" s="1"/>
  <c r="CC249" i="3" s="1"/>
  <c r="CF249" i="3" s="1"/>
  <c r="CI249" i="3" s="1"/>
  <c r="CL249" i="3" s="1"/>
  <c r="CO249" i="3" s="1"/>
  <c r="CR249" i="3" s="1"/>
  <c r="CU249" i="3" s="1"/>
  <c r="E249" i="3" s="1"/>
  <c r="D249" i="3" s="1"/>
  <c r="L240" i="3"/>
  <c r="O240" i="3" s="1"/>
  <c r="R240" i="3" s="1"/>
  <c r="U240" i="3" s="1"/>
  <c r="X240" i="3" s="1"/>
  <c r="AA240" i="3" s="1"/>
  <c r="AD240" i="3" s="1"/>
  <c r="AG240" i="3" s="1"/>
  <c r="AJ240" i="3" s="1"/>
  <c r="AM240" i="3" s="1"/>
  <c r="AP240" i="3" s="1"/>
  <c r="AS240" i="3" s="1"/>
  <c r="AV240" i="3" s="1"/>
  <c r="AY240" i="3" s="1"/>
  <c r="BB240" i="3" s="1"/>
  <c r="BE240" i="3" s="1"/>
  <c r="BH240" i="3" s="1"/>
  <c r="BK240" i="3" s="1"/>
  <c r="BN240" i="3" s="1"/>
  <c r="BQ240" i="3" s="1"/>
  <c r="BT240" i="3" s="1"/>
  <c r="BW240" i="3" s="1"/>
  <c r="BZ240" i="3" s="1"/>
  <c r="CC240" i="3" s="1"/>
  <c r="CF240" i="3" s="1"/>
  <c r="CI240" i="3" s="1"/>
  <c r="CL240" i="3" s="1"/>
  <c r="CO240" i="3" s="1"/>
  <c r="CR240" i="3" s="1"/>
  <c r="CU240" i="3" s="1"/>
  <c r="E240" i="3" s="1"/>
  <c r="D240" i="3" s="1"/>
  <c r="L343" i="3"/>
  <c r="O343" i="3" s="1"/>
  <c r="R343" i="3" s="1"/>
  <c r="U343" i="3" s="1"/>
  <c r="X343" i="3" s="1"/>
  <c r="AA343" i="3" s="1"/>
  <c r="AD343" i="3" s="1"/>
  <c r="AG343" i="3" s="1"/>
  <c r="AJ343" i="3" s="1"/>
  <c r="AM343" i="3" s="1"/>
  <c r="AP343" i="3" s="1"/>
  <c r="AS343" i="3" s="1"/>
  <c r="AV343" i="3" s="1"/>
  <c r="AY343" i="3" s="1"/>
  <c r="BB343" i="3" s="1"/>
  <c r="BE343" i="3" s="1"/>
  <c r="BH343" i="3" s="1"/>
  <c r="BK343" i="3" s="1"/>
  <c r="BN343" i="3" s="1"/>
  <c r="BQ343" i="3" s="1"/>
  <c r="BT343" i="3" s="1"/>
  <c r="BW343" i="3" s="1"/>
  <c r="BZ343" i="3" s="1"/>
  <c r="CC343" i="3" s="1"/>
  <c r="CF343" i="3" s="1"/>
  <c r="CI343" i="3" s="1"/>
  <c r="CL343" i="3" s="1"/>
  <c r="CO343" i="3" s="1"/>
  <c r="CR343" i="3" s="1"/>
  <c r="CU343" i="3" s="1"/>
  <c r="E343" i="3" s="1"/>
  <c r="D343" i="3" s="1"/>
  <c r="L55" i="3"/>
  <c r="O55" i="3" s="1"/>
  <c r="R55" i="3" s="1"/>
  <c r="U55" i="3" s="1"/>
  <c r="X55" i="3" s="1"/>
  <c r="AA55" i="3" s="1"/>
  <c r="AD55" i="3" s="1"/>
  <c r="AG55" i="3" s="1"/>
  <c r="AJ55" i="3" s="1"/>
  <c r="AM55" i="3" s="1"/>
  <c r="AP55" i="3" s="1"/>
  <c r="AS55" i="3" s="1"/>
  <c r="AV55" i="3" s="1"/>
  <c r="AY55" i="3" s="1"/>
  <c r="BB55" i="3" s="1"/>
  <c r="BE55" i="3" s="1"/>
  <c r="BH55" i="3" s="1"/>
  <c r="BK55" i="3" s="1"/>
  <c r="BN55" i="3" s="1"/>
  <c r="BQ55" i="3" s="1"/>
  <c r="BT55" i="3" s="1"/>
  <c r="BW55" i="3" s="1"/>
  <c r="BZ55" i="3" s="1"/>
  <c r="CC55" i="3" s="1"/>
  <c r="CF55" i="3" s="1"/>
  <c r="CI55" i="3" s="1"/>
  <c r="CL55" i="3" s="1"/>
  <c r="CO55" i="3" s="1"/>
  <c r="CR55" i="3" s="1"/>
  <c r="CU55" i="3" s="1"/>
  <c r="E55" i="3" s="1"/>
  <c r="D55" i="3" s="1"/>
  <c r="L271" i="3"/>
  <c r="O271" i="3" s="1"/>
  <c r="R271" i="3" s="1"/>
  <c r="U271" i="3" s="1"/>
  <c r="X271" i="3" s="1"/>
  <c r="AA271" i="3" s="1"/>
  <c r="AD271" i="3" s="1"/>
  <c r="AG271" i="3" s="1"/>
  <c r="AJ271" i="3" s="1"/>
  <c r="AM271" i="3" s="1"/>
  <c r="AP271" i="3" s="1"/>
  <c r="AS271" i="3" s="1"/>
  <c r="AV271" i="3" s="1"/>
  <c r="AY271" i="3" s="1"/>
  <c r="BB271" i="3" s="1"/>
  <c r="BE271" i="3" s="1"/>
  <c r="BH271" i="3" s="1"/>
  <c r="BK271" i="3" s="1"/>
  <c r="BN271" i="3" s="1"/>
  <c r="BQ271" i="3" s="1"/>
  <c r="BT271" i="3" s="1"/>
  <c r="BW271" i="3" s="1"/>
  <c r="BZ271" i="3" s="1"/>
  <c r="CC271" i="3" s="1"/>
  <c r="CF271" i="3" s="1"/>
  <c r="CI271" i="3" s="1"/>
  <c r="CL271" i="3" s="1"/>
  <c r="CO271" i="3" s="1"/>
  <c r="CR271" i="3" s="1"/>
  <c r="CU271" i="3" s="1"/>
  <c r="E271" i="3" s="1"/>
  <c r="D271" i="3" s="1"/>
  <c r="L322" i="3"/>
  <c r="O322" i="3" s="1"/>
  <c r="R322" i="3" s="1"/>
  <c r="U322" i="3" s="1"/>
  <c r="X322" i="3" s="1"/>
  <c r="AA322" i="3" s="1"/>
  <c r="AD322" i="3" s="1"/>
  <c r="AG322" i="3" s="1"/>
  <c r="AJ322" i="3" s="1"/>
  <c r="AM322" i="3" s="1"/>
  <c r="AP322" i="3" s="1"/>
  <c r="AS322" i="3" s="1"/>
  <c r="AV322" i="3" s="1"/>
  <c r="AY322" i="3" s="1"/>
  <c r="BB322" i="3" s="1"/>
  <c r="BE322" i="3" s="1"/>
  <c r="BH322" i="3" s="1"/>
  <c r="BK322" i="3" s="1"/>
  <c r="BN322" i="3" s="1"/>
  <c r="BQ322" i="3" s="1"/>
  <c r="BT322" i="3" s="1"/>
  <c r="BW322" i="3" s="1"/>
  <c r="BZ322" i="3" s="1"/>
  <c r="CC322" i="3" s="1"/>
  <c r="CF322" i="3" s="1"/>
  <c r="CI322" i="3" s="1"/>
  <c r="CL322" i="3" s="1"/>
  <c r="CO322" i="3" s="1"/>
  <c r="CR322" i="3" s="1"/>
  <c r="CU322" i="3" s="1"/>
  <c r="E322" i="3" s="1"/>
  <c r="D322" i="3" s="1"/>
  <c r="L401" i="3"/>
  <c r="O401" i="3" s="1"/>
  <c r="R401" i="3" s="1"/>
  <c r="U401" i="3" s="1"/>
  <c r="X401" i="3" s="1"/>
  <c r="AA401" i="3" s="1"/>
  <c r="AD401" i="3" s="1"/>
  <c r="AG401" i="3" s="1"/>
  <c r="AJ401" i="3" s="1"/>
  <c r="AM401" i="3" s="1"/>
  <c r="AP401" i="3" s="1"/>
  <c r="AS401" i="3" s="1"/>
  <c r="AV401" i="3" s="1"/>
  <c r="AY401" i="3" s="1"/>
  <c r="BB401" i="3" s="1"/>
  <c r="BE401" i="3" s="1"/>
  <c r="BH401" i="3" s="1"/>
  <c r="BK401" i="3" s="1"/>
  <c r="BN401" i="3" s="1"/>
  <c r="BQ401" i="3" s="1"/>
  <c r="BT401" i="3" s="1"/>
  <c r="BW401" i="3" s="1"/>
  <c r="BZ401" i="3" s="1"/>
  <c r="CC401" i="3" s="1"/>
  <c r="CF401" i="3" s="1"/>
  <c r="CI401" i="3" s="1"/>
  <c r="CL401" i="3" s="1"/>
  <c r="CO401" i="3" s="1"/>
  <c r="CR401" i="3" s="1"/>
  <c r="CU401" i="3" s="1"/>
  <c r="E401" i="3" s="1"/>
  <c r="D401" i="3" s="1"/>
  <c r="L289" i="3"/>
  <c r="O289" i="3" s="1"/>
  <c r="R289" i="3" s="1"/>
  <c r="U289" i="3" s="1"/>
  <c r="X289" i="3" s="1"/>
  <c r="AA289" i="3" s="1"/>
  <c r="AD289" i="3" s="1"/>
  <c r="AG289" i="3" s="1"/>
  <c r="AJ289" i="3" s="1"/>
  <c r="AM289" i="3" s="1"/>
  <c r="AP289" i="3" s="1"/>
  <c r="AS289" i="3" s="1"/>
  <c r="AV289" i="3" s="1"/>
  <c r="AY289" i="3" s="1"/>
  <c r="BB289" i="3" s="1"/>
  <c r="BE289" i="3" s="1"/>
  <c r="BH289" i="3" s="1"/>
  <c r="BK289" i="3" s="1"/>
  <c r="BN289" i="3" s="1"/>
  <c r="BQ289" i="3" s="1"/>
  <c r="BT289" i="3" s="1"/>
  <c r="BW289" i="3" s="1"/>
  <c r="BZ289" i="3" s="1"/>
  <c r="CC289" i="3" s="1"/>
  <c r="CF289" i="3" s="1"/>
  <c r="CI289" i="3" s="1"/>
  <c r="CL289" i="3" s="1"/>
  <c r="CO289" i="3" s="1"/>
  <c r="CR289" i="3" s="1"/>
  <c r="CU289" i="3" s="1"/>
  <c r="E289" i="3" s="1"/>
  <c r="D289" i="3" s="1"/>
  <c r="L125" i="3"/>
  <c r="O125" i="3" s="1"/>
  <c r="R125" i="3" s="1"/>
  <c r="U125" i="3" s="1"/>
  <c r="X125" i="3" s="1"/>
  <c r="AA125" i="3" s="1"/>
  <c r="AD125" i="3" s="1"/>
  <c r="AG125" i="3" s="1"/>
  <c r="AJ125" i="3" s="1"/>
  <c r="AM125" i="3" s="1"/>
  <c r="AP125" i="3" s="1"/>
  <c r="AS125" i="3" s="1"/>
  <c r="AV125" i="3" s="1"/>
  <c r="AY125" i="3" s="1"/>
  <c r="BB125" i="3" s="1"/>
  <c r="BE125" i="3" s="1"/>
  <c r="BH125" i="3" s="1"/>
  <c r="BK125" i="3" s="1"/>
  <c r="BN125" i="3" s="1"/>
  <c r="BQ125" i="3" s="1"/>
  <c r="BT125" i="3" s="1"/>
  <c r="BW125" i="3" s="1"/>
  <c r="BZ125" i="3" s="1"/>
  <c r="CC125" i="3" s="1"/>
  <c r="CF125" i="3" s="1"/>
  <c r="CI125" i="3" s="1"/>
  <c r="CL125" i="3" s="1"/>
  <c r="CO125" i="3" s="1"/>
  <c r="CR125" i="3" s="1"/>
  <c r="CU125" i="3" s="1"/>
  <c r="E125" i="3" s="1"/>
  <c r="D125" i="3" s="1"/>
  <c r="L398" i="3"/>
  <c r="O398" i="3" s="1"/>
  <c r="R398" i="3" s="1"/>
  <c r="U398" i="3" s="1"/>
  <c r="X398" i="3" s="1"/>
  <c r="AA398" i="3" s="1"/>
  <c r="AD398" i="3" s="1"/>
  <c r="AG398" i="3" s="1"/>
  <c r="AJ398" i="3" s="1"/>
  <c r="AM398" i="3" s="1"/>
  <c r="AP398" i="3" s="1"/>
  <c r="AS398" i="3" s="1"/>
  <c r="AV398" i="3" s="1"/>
  <c r="AY398" i="3" s="1"/>
  <c r="BB398" i="3" s="1"/>
  <c r="BE398" i="3" s="1"/>
  <c r="BH398" i="3" s="1"/>
  <c r="BK398" i="3" s="1"/>
  <c r="BN398" i="3" s="1"/>
  <c r="BQ398" i="3" s="1"/>
  <c r="BT398" i="3" s="1"/>
  <c r="BW398" i="3" s="1"/>
  <c r="BZ398" i="3" s="1"/>
  <c r="CC398" i="3" s="1"/>
  <c r="CF398" i="3" s="1"/>
  <c r="CI398" i="3" s="1"/>
  <c r="CL398" i="3" s="1"/>
  <c r="CO398" i="3" s="1"/>
  <c r="CR398" i="3" s="1"/>
  <c r="CU398" i="3" s="1"/>
  <c r="E398" i="3" s="1"/>
  <c r="D398" i="3" s="1"/>
  <c r="L324" i="3"/>
  <c r="O324" i="3" s="1"/>
  <c r="R324" i="3" s="1"/>
  <c r="U324" i="3" s="1"/>
  <c r="X324" i="3" s="1"/>
  <c r="AA324" i="3" s="1"/>
  <c r="AD324" i="3" s="1"/>
  <c r="AG324" i="3" s="1"/>
  <c r="AJ324" i="3" s="1"/>
  <c r="AM324" i="3" s="1"/>
  <c r="AP324" i="3" s="1"/>
  <c r="AS324" i="3" s="1"/>
  <c r="AV324" i="3" s="1"/>
  <c r="AY324" i="3" s="1"/>
  <c r="BB324" i="3" s="1"/>
  <c r="BE324" i="3" s="1"/>
  <c r="BH324" i="3" s="1"/>
  <c r="BK324" i="3" s="1"/>
  <c r="BN324" i="3" s="1"/>
  <c r="BQ324" i="3" s="1"/>
  <c r="BT324" i="3" s="1"/>
  <c r="BW324" i="3" s="1"/>
  <c r="BZ324" i="3" s="1"/>
  <c r="CC324" i="3" s="1"/>
  <c r="CF324" i="3" s="1"/>
  <c r="CI324" i="3" s="1"/>
  <c r="CL324" i="3" s="1"/>
  <c r="CO324" i="3" s="1"/>
  <c r="CR324" i="3" s="1"/>
  <c r="CU324" i="3" s="1"/>
  <c r="E324" i="3" s="1"/>
  <c r="D324" i="3" s="1"/>
  <c r="L162" i="3"/>
  <c r="O162" i="3" s="1"/>
  <c r="R162" i="3" s="1"/>
  <c r="U162" i="3" s="1"/>
  <c r="X162" i="3" s="1"/>
  <c r="AA162" i="3" s="1"/>
  <c r="AD162" i="3" s="1"/>
  <c r="AG162" i="3" s="1"/>
  <c r="AJ162" i="3" s="1"/>
  <c r="AM162" i="3" s="1"/>
  <c r="AP162" i="3" s="1"/>
  <c r="AS162" i="3" s="1"/>
  <c r="AV162" i="3" s="1"/>
  <c r="AY162" i="3" s="1"/>
  <c r="BB162" i="3" s="1"/>
  <c r="BE162" i="3" s="1"/>
  <c r="BH162" i="3" s="1"/>
  <c r="BK162" i="3" s="1"/>
  <c r="BN162" i="3" s="1"/>
  <c r="BQ162" i="3" s="1"/>
  <c r="BT162" i="3" s="1"/>
  <c r="BW162" i="3" s="1"/>
  <c r="BZ162" i="3" s="1"/>
  <c r="CC162" i="3" s="1"/>
  <c r="CF162" i="3" s="1"/>
  <c r="CI162" i="3" s="1"/>
  <c r="CL162" i="3" s="1"/>
  <c r="CO162" i="3" s="1"/>
  <c r="CR162" i="3" s="1"/>
  <c r="CU162" i="3" s="1"/>
  <c r="E162" i="3" s="1"/>
  <c r="D162" i="3" s="1"/>
  <c r="L145" i="3"/>
  <c r="O145" i="3" s="1"/>
  <c r="R145" i="3" s="1"/>
  <c r="U145" i="3" s="1"/>
  <c r="X145" i="3" s="1"/>
  <c r="AA145" i="3" s="1"/>
  <c r="AD145" i="3" s="1"/>
  <c r="AG145" i="3" s="1"/>
  <c r="AJ145" i="3" s="1"/>
  <c r="AM145" i="3" s="1"/>
  <c r="AP145" i="3" s="1"/>
  <c r="AS145" i="3" s="1"/>
  <c r="AV145" i="3" s="1"/>
  <c r="AY145" i="3" s="1"/>
  <c r="BB145" i="3" s="1"/>
  <c r="BE145" i="3" s="1"/>
  <c r="BH145" i="3" s="1"/>
  <c r="BK145" i="3" s="1"/>
  <c r="BN145" i="3" s="1"/>
  <c r="BQ145" i="3" s="1"/>
  <c r="BT145" i="3" s="1"/>
  <c r="BW145" i="3" s="1"/>
  <c r="BZ145" i="3" s="1"/>
  <c r="CC145" i="3" s="1"/>
  <c r="CF145" i="3" s="1"/>
  <c r="CI145" i="3" s="1"/>
  <c r="CL145" i="3" s="1"/>
  <c r="CO145" i="3" s="1"/>
  <c r="CR145" i="3" s="1"/>
  <c r="CU145" i="3" s="1"/>
  <c r="E145" i="3" s="1"/>
  <c r="D145" i="3" s="1"/>
  <c r="L59" i="3"/>
  <c r="O59" i="3" s="1"/>
  <c r="R59" i="3" s="1"/>
  <c r="U59" i="3" s="1"/>
  <c r="X59" i="3" s="1"/>
  <c r="AA59" i="3" s="1"/>
  <c r="AD59" i="3" s="1"/>
  <c r="AG59" i="3" s="1"/>
  <c r="AJ59" i="3" s="1"/>
  <c r="AM59" i="3" s="1"/>
  <c r="AP59" i="3" s="1"/>
  <c r="AS59" i="3" s="1"/>
  <c r="AV59" i="3" s="1"/>
  <c r="AY59" i="3" s="1"/>
  <c r="BB59" i="3" s="1"/>
  <c r="BE59" i="3" s="1"/>
  <c r="BH59" i="3" s="1"/>
  <c r="BK59" i="3" s="1"/>
  <c r="BN59" i="3" s="1"/>
  <c r="BQ59" i="3" s="1"/>
  <c r="BT59" i="3" s="1"/>
  <c r="BW59" i="3" s="1"/>
  <c r="BZ59" i="3" s="1"/>
  <c r="CC59" i="3" s="1"/>
  <c r="CF59" i="3" s="1"/>
  <c r="CI59" i="3" s="1"/>
  <c r="CL59" i="3" s="1"/>
  <c r="CO59" i="3" s="1"/>
  <c r="CR59" i="3" s="1"/>
  <c r="CU59" i="3" s="1"/>
  <c r="E59" i="3" s="1"/>
  <c r="D59" i="3" s="1"/>
  <c r="L229" i="3"/>
  <c r="O229" i="3" s="1"/>
  <c r="R229" i="3" s="1"/>
  <c r="U229" i="3" s="1"/>
  <c r="X229" i="3" s="1"/>
  <c r="AA229" i="3" s="1"/>
  <c r="AD229" i="3" s="1"/>
  <c r="AG229" i="3" s="1"/>
  <c r="AJ229" i="3" s="1"/>
  <c r="AM229" i="3" s="1"/>
  <c r="AP229" i="3" s="1"/>
  <c r="AS229" i="3" s="1"/>
  <c r="AV229" i="3" s="1"/>
  <c r="AY229" i="3" s="1"/>
  <c r="BB229" i="3" s="1"/>
  <c r="BE229" i="3" s="1"/>
  <c r="BH229" i="3" s="1"/>
  <c r="BK229" i="3" s="1"/>
  <c r="BN229" i="3" s="1"/>
  <c r="BQ229" i="3" s="1"/>
  <c r="BT229" i="3" s="1"/>
  <c r="BW229" i="3" s="1"/>
  <c r="BZ229" i="3" s="1"/>
  <c r="CC229" i="3" s="1"/>
  <c r="CF229" i="3" s="1"/>
  <c r="CI229" i="3" s="1"/>
  <c r="CL229" i="3" s="1"/>
  <c r="CO229" i="3" s="1"/>
  <c r="CR229" i="3" s="1"/>
  <c r="CU229" i="3" s="1"/>
  <c r="E229" i="3" s="1"/>
  <c r="D229" i="3" s="1"/>
  <c r="L60" i="3"/>
  <c r="O60" i="3" s="1"/>
  <c r="R60" i="3" s="1"/>
  <c r="U60" i="3" s="1"/>
  <c r="X60" i="3" s="1"/>
  <c r="AA60" i="3" s="1"/>
  <c r="AD60" i="3" s="1"/>
  <c r="AG60" i="3" s="1"/>
  <c r="AJ60" i="3" s="1"/>
  <c r="AM60" i="3" s="1"/>
  <c r="AP60" i="3" s="1"/>
  <c r="AS60" i="3" s="1"/>
  <c r="AV60" i="3" s="1"/>
  <c r="AY60" i="3" s="1"/>
  <c r="BB60" i="3" s="1"/>
  <c r="BE60" i="3" s="1"/>
  <c r="BH60" i="3" s="1"/>
  <c r="BK60" i="3" s="1"/>
  <c r="BN60" i="3" s="1"/>
  <c r="BQ60" i="3" s="1"/>
  <c r="BT60" i="3" s="1"/>
  <c r="BW60" i="3" s="1"/>
  <c r="BZ60" i="3" s="1"/>
  <c r="CC60" i="3" s="1"/>
  <c r="CF60" i="3" s="1"/>
  <c r="CI60" i="3" s="1"/>
  <c r="CL60" i="3" s="1"/>
  <c r="CO60" i="3" s="1"/>
  <c r="CR60" i="3" s="1"/>
  <c r="CU60" i="3" s="1"/>
  <c r="E60" i="3" s="1"/>
  <c r="D60" i="3" s="1"/>
  <c r="L367" i="3"/>
  <c r="O367" i="3" s="1"/>
  <c r="R367" i="3" s="1"/>
  <c r="U367" i="3" s="1"/>
  <c r="X367" i="3" s="1"/>
  <c r="AA367" i="3" s="1"/>
  <c r="AD367" i="3" s="1"/>
  <c r="AG367" i="3" s="1"/>
  <c r="AJ367" i="3" s="1"/>
  <c r="AM367" i="3" s="1"/>
  <c r="AP367" i="3" s="1"/>
  <c r="AS367" i="3" s="1"/>
  <c r="AV367" i="3" s="1"/>
  <c r="AY367" i="3" s="1"/>
  <c r="BB367" i="3" s="1"/>
  <c r="BE367" i="3" s="1"/>
  <c r="BH367" i="3" s="1"/>
  <c r="BK367" i="3" s="1"/>
  <c r="BN367" i="3" s="1"/>
  <c r="BQ367" i="3" s="1"/>
  <c r="BT367" i="3" s="1"/>
  <c r="BW367" i="3" s="1"/>
  <c r="BZ367" i="3" s="1"/>
  <c r="CC367" i="3" s="1"/>
  <c r="CF367" i="3" s="1"/>
  <c r="CI367" i="3" s="1"/>
  <c r="CL367" i="3" s="1"/>
  <c r="CO367" i="3" s="1"/>
  <c r="CR367" i="3" s="1"/>
  <c r="CU367" i="3" s="1"/>
  <c r="E367" i="3" s="1"/>
  <c r="D367" i="3" s="1"/>
  <c r="L198" i="3"/>
  <c r="O198" i="3" s="1"/>
  <c r="R198" i="3" s="1"/>
  <c r="U198" i="3" s="1"/>
  <c r="X198" i="3" s="1"/>
  <c r="AA198" i="3" s="1"/>
  <c r="AD198" i="3" s="1"/>
  <c r="AG198" i="3" s="1"/>
  <c r="AJ198" i="3" s="1"/>
  <c r="AM198" i="3" s="1"/>
  <c r="AP198" i="3" s="1"/>
  <c r="AS198" i="3" s="1"/>
  <c r="AV198" i="3" s="1"/>
  <c r="AY198" i="3" s="1"/>
  <c r="BB198" i="3" s="1"/>
  <c r="BE198" i="3" s="1"/>
  <c r="BH198" i="3" s="1"/>
  <c r="BK198" i="3" s="1"/>
  <c r="BN198" i="3" s="1"/>
  <c r="BQ198" i="3" s="1"/>
  <c r="BT198" i="3" s="1"/>
  <c r="BW198" i="3" s="1"/>
  <c r="BZ198" i="3" s="1"/>
  <c r="CC198" i="3" s="1"/>
  <c r="CF198" i="3" s="1"/>
  <c r="CI198" i="3" s="1"/>
  <c r="CL198" i="3" s="1"/>
  <c r="CO198" i="3" s="1"/>
  <c r="CR198" i="3" s="1"/>
  <c r="CU198" i="3" s="1"/>
  <c r="E198" i="3" s="1"/>
  <c r="D198" i="3" s="1"/>
  <c r="L85" i="3"/>
  <c r="O85" i="3" s="1"/>
  <c r="R85" i="3" s="1"/>
  <c r="U85" i="3" s="1"/>
  <c r="X85" i="3" s="1"/>
  <c r="AA85" i="3" s="1"/>
  <c r="AD85" i="3" s="1"/>
  <c r="AG85" i="3" s="1"/>
  <c r="AJ85" i="3" s="1"/>
  <c r="AM85" i="3" s="1"/>
  <c r="AP85" i="3" s="1"/>
  <c r="AS85" i="3" s="1"/>
  <c r="AV85" i="3" s="1"/>
  <c r="AY85" i="3" s="1"/>
  <c r="BB85" i="3" s="1"/>
  <c r="BE85" i="3" s="1"/>
  <c r="BH85" i="3" s="1"/>
  <c r="BK85" i="3" s="1"/>
  <c r="BN85" i="3" s="1"/>
  <c r="BQ85" i="3" s="1"/>
  <c r="BT85" i="3" s="1"/>
  <c r="BW85" i="3" s="1"/>
  <c r="BZ85" i="3" s="1"/>
  <c r="CC85" i="3" s="1"/>
  <c r="CF85" i="3" s="1"/>
  <c r="CI85" i="3" s="1"/>
  <c r="CL85" i="3" s="1"/>
  <c r="CO85" i="3" s="1"/>
  <c r="CR85" i="3" s="1"/>
  <c r="CU85" i="3" s="1"/>
  <c r="E85" i="3" s="1"/>
  <c r="D85" i="3" s="1"/>
  <c r="L175" i="3"/>
  <c r="O175" i="3" s="1"/>
  <c r="R175" i="3" s="1"/>
  <c r="U175" i="3" s="1"/>
  <c r="X175" i="3" s="1"/>
  <c r="AA175" i="3" s="1"/>
  <c r="AD175" i="3" s="1"/>
  <c r="AG175" i="3" s="1"/>
  <c r="AJ175" i="3" s="1"/>
  <c r="AM175" i="3" s="1"/>
  <c r="AP175" i="3" s="1"/>
  <c r="AS175" i="3" s="1"/>
  <c r="AV175" i="3" s="1"/>
  <c r="AY175" i="3" s="1"/>
  <c r="BB175" i="3" s="1"/>
  <c r="BE175" i="3" s="1"/>
  <c r="BH175" i="3" s="1"/>
  <c r="BK175" i="3" s="1"/>
  <c r="BN175" i="3" s="1"/>
  <c r="BQ175" i="3" s="1"/>
  <c r="BT175" i="3" s="1"/>
  <c r="BW175" i="3" s="1"/>
  <c r="BZ175" i="3" s="1"/>
  <c r="CC175" i="3" s="1"/>
  <c r="CF175" i="3" s="1"/>
  <c r="CI175" i="3" s="1"/>
  <c r="CL175" i="3" s="1"/>
  <c r="CO175" i="3" s="1"/>
  <c r="CR175" i="3" s="1"/>
  <c r="CU175" i="3" s="1"/>
  <c r="E175" i="3" s="1"/>
  <c r="D175" i="3" s="1"/>
  <c r="L294" i="3"/>
  <c r="O294" i="3" s="1"/>
  <c r="R294" i="3" s="1"/>
  <c r="U294" i="3" s="1"/>
  <c r="X294" i="3" s="1"/>
  <c r="AA294" i="3" s="1"/>
  <c r="AD294" i="3" s="1"/>
  <c r="AG294" i="3" s="1"/>
  <c r="AJ294" i="3" s="1"/>
  <c r="AM294" i="3" s="1"/>
  <c r="AP294" i="3" s="1"/>
  <c r="AS294" i="3" s="1"/>
  <c r="AV294" i="3" s="1"/>
  <c r="AY294" i="3" s="1"/>
  <c r="BB294" i="3" s="1"/>
  <c r="BE294" i="3" s="1"/>
  <c r="BH294" i="3" s="1"/>
  <c r="BK294" i="3" s="1"/>
  <c r="BN294" i="3" s="1"/>
  <c r="BQ294" i="3" s="1"/>
  <c r="BT294" i="3" s="1"/>
  <c r="BW294" i="3" s="1"/>
  <c r="BZ294" i="3" s="1"/>
  <c r="CC294" i="3" s="1"/>
  <c r="CF294" i="3" s="1"/>
  <c r="CI294" i="3" s="1"/>
  <c r="CL294" i="3" s="1"/>
  <c r="CO294" i="3" s="1"/>
  <c r="CR294" i="3" s="1"/>
  <c r="CU294" i="3" s="1"/>
  <c r="E294" i="3" s="1"/>
  <c r="D294" i="3" s="1"/>
  <c r="L413" i="3"/>
  <c r="O413" i="3" s="1"/>
  <c r="R413" i="3" s="1"/>
  <c r="U413" i="3" s="1"/>
  <c r="X413" i="3" s="1"/>
  <c r="AA413" i="3" s="1"/>
  <c r="AD413" i="3" s="1"/>
  <c r="AG413" i="3" s="1"/>
  <c r="AJ413" i="3" s="1"/>
  <c r="AM413" i="3" s="1"/>
  <c r="AP413" i="3" s="1"/>
  <c r="AS413" i="3" s="1"/>
  <c r="AV413" i="3" s="1"/>
  <c r="AY413" i="3" s="1"/>
  <c r="BB413" i="3" s="1"/>
  <c r="BE413" i="3" s="1"/>
  <c r="BH413" i="3" s="1"/>
  <c r="BK413" i="3" s="1"/>
  <c r="BN413" i="3" s="1"/>
  <c r="BQ413" i="3" s="1"/>
  <c r="BT413" i="3" s="1"/>
  <c r="BW413" i="3" s="1"/>
  <c r="BZ413" i="3" s="1"/>
  <c r="CC413" i="3" s="1"/>
  <c r="CF413" i="3" s="1"/>
  <c r="CI413" i="3" s="1"/>
  <c r="CL413" i="3" s="1"/>
  <c r="CO413" i="3" s="1"/>
  <c r="CR413" i="3" s="1"/>
  <c r="CU413" i="3" s="1"/>
  <c r="E413" i="3" s="1"/>
  <c r="D413" i="3" s="1"/>
  <c r="L247" i="3"/>
  <c r="O247" i="3" s="1"/>
  <c r="R247" i="3" s="1"/>
  <c r="U247" i="3" s="1"/>
  <c r="X247" i="3" s="1"/>
  <c r="AA247" i="3" s="1"/>
  <c r="AD247" i="3" s="1"/>
  <c r="AG247" i="3" s="1"/>
  <c r="AJ247" i="3" s="1"/>
  <c r="AM247" i="3" s="1"/>
  <c r="AP247" i="3" s="1"/>
  <c r="AS247" i="3" s="1"/>
  <c r="AV247" i="3" s="1"/>
  <c r="AY247" i="3" s="1"/>
  <c r="BB247" i="3" s="1"/>
  <c r="BE247" i="3" s="1"/>
  <c r="BH247" i="3" s="1"/>
  <c r="BK247" i="3" s="1"/>
  <c r="BN247" i="3" s="1"/>
  <c r="BQ247" i="3" s="1"/>
  <c r="BT247" i="3" s="1"/>
  <c r="BW247" i="3" s="1"/>
  <c r="BZ247" i="3" s="1"/>
  <c r="CC247" i="3" s="1"/>
  <c r="CF247" i="3" s="1"/>
  <c r="CI247" i="3" s="1"/>
  <c r="CL247" i="3" s="1"/>
  <c r="CO247" i="3" s="1"/>
  <c r="CR247" i="3" s="1"/>
  <c r="CU247" i="3" s="1"/>
  <c r="E247" i="3" s="1"/>
  <c r="D247" i="3" s="1"/>
  <c r="L389" i="3"/>
  <c r="O389" i="3" s="1"/>
  <c r="R389" i="3" s="1"/>
  <c r="U389" i="3" s="1"/>
  <c r="X389" i="3" s="1"/>
  <c r="AA389" i="3" s="1"/>
  <c r="AD389" i="3" s="1"/>
  <c r="AG389" i="3" s="1"/>
  <c r="AJ389" i="3" s="1"/>
  <c r="AM389" i="3" s="1"/>
  <c r="AP389" i="3" s="1"/>
  <c r="AS389" i="3" s="1"/>
  <c r="AV389" i="3" s="1"/>
  <c r="AY389" i="3" s="1"/>
  <c r="BB389" i="3" s="1"/>
  <c r="BE389" i="3" s="1"/>
  <c r="BH389" i="3" s="1"/>
  <c r="BK389" i="3" s="1"/>
  <c r="BN389" i="3" s="1"/>
  <c r="BQ389" i="3" s="1"/>
  <c r="BT389" i="3" s="1"/>
  <c r="BW389" i="3" s="1"/>
  <c r="BZ389" i="3" s="1"/>
  <c r="CC389" i="3" s="1"/>
  <c r="CF389" i="3" s="1"/>
  <c r="CI389" i="3" s="1"/>
  <c r="CL389" i="3" s="1"/>
  <c r="CO389" i="3" s="1"/>
  <c r="CR389" i="3" s="1"/>
  <c r="CU389" i="3" s="1"/>
  <c r="E389" i="3" s="1"/>
  <c r="D389" i="3" s="1"/>
  <c r="L433" i="3"/>
  <c r="O433" i="3" s="1"/>
  <c r="R433" i="3" s="1"/>
  <c r="U433" i="3" s="1"/>
  <c r="X433" i="3" s="1"/>
  <c r="AA433" i="3" s="1"/>
  <c r="AD433" i="3" s="1"/>
  <c r="AG433" i="3" s="1"/>
  <c r="AJ433" i="3" s="1"/>
  <c r="AM433" i="3" s="1"/>
  <c r="AP433" i="3" s="1"/>
  <c r="AS433" i="3" s="1"/>
  <c r="AV433" i="3" s="1"/>
  <c r="AY433" i="3" s="1"/>
  <c r="BB433" i="3" s="1"/>
  <c r="BE433" i="3" s="1"/>
  <c r="BH433" i="3" s="1"/>
  <c r="BK433" i="3" s="1"/>
  <c r="BN433" i="3" s="1"/>
  <c r="BQ433" i="3" s="1"/>
  <c r="BT433" i="3" s="1"/>
  <c r="BW433" i="3" s="1"/>
  <c r="BZ433" i="3" s="1"/>
  <c r="CC433" i="3" s="1"/>
  <c r="CF433" i="3" s="1"/>
  <c r="CI433" i="3" s="1"/>
  <c r="CL433" i="3" s="1"/>
  <c r="CO433" i="3" s="1"/>
  <c r="CR433" i="3" s="1"/>
  <c r="CU433" i="3" s="1"/>
  <c r="E433" i="3" s="1"/>
  <c r="D433" i="3" s="1"/>
  <c r="L136" i="3"/>
  <c r="O136" i="3" s="1"/>
  <c r="R136" i="3" s="1"/>
  <c r="U136" i="3" s="1"/>
  <c r="X136" i="3" s="1"/>
  <c r="AA136" i="3" s="1"/>
  <c r="AD136" i="3" s="1"/>
  <c r="AG136" i="3" s="1"/>
  <c r="AJ136" i="3" s="1"/>
  <c r="AM136" i="3" s="1"/>
  <c r="AP136" i="3" s="1"/>
  <c r="AS136" i="3" s="1"/>
  <c r="AV136" i="3" s="1"/>
  <c r="AY136" i="3" s="1"/>
  <c r="BB136" i="3" s="1"/>
  <c r="BE136" i="3" s="1"/>
  <c r="BH136" i="3" s="1"/>
  <c r="BK136" i="3" s="1"/>
  <c r="BN136" i="3" s="1"/>
  <c r="BQ136" i="3" s="1"/>
  <c r="BT136" i="3" s="1"/>
  <c r="BW136" i="3" s="1"/>
  <c r="BZ136" i="3" s="1"/>
  <c r="CC136" i="3" s="1"/>
  <c r="CF136" i="3" s="1"/>
  <c r="CI136" i="3" s="1"/>
  <c r="CL136" i="3" s="1"/>
  <c r="CO136" i="3" s="1"/>
  <c r="CR136" i="3" s="1"/>
  <c r="CU136" i="3" s="1"/>
  <c r="E136" i="3" s="1"/>
  <c r="D136" i="3" s="1"/>
  <c r="L278" i="3"/>
  <c r="O278" i="3" s="1"/>
  <c r="R278" i="3" s="1"/>
  <c r="U278" i="3" s="1"/>
  <c r="X278" i="3" s="1"/>
  <c r="AA278" i="3" s="1"/>
  <c r="AD278" i="3" s="1"/>
  <c r="AG278" i="3" s="1"/>
  <c r="AJ278" i="3" s="1"/>
  <c r="AM278" i="3" s="1"/>
  <c r="AP278" i="3" s="1"/>
  <c r="AS278" i="3" s="1"/>
  <c r="AV278" i="3" s="1"/>
  <c r="AY278" i="3" s="1"/>
  <c r="BB278" i="3" s="1"/>
  <c r="BE278" i="3" s="1"/>
  <c r="BH278" i="3" s="1"/>
  <c r="BK278" i="3" s="1"/>
  <c r="BN278" i="3" s="1"/>
  <c r="BQ278" i="3" s="1"/>
  <c r="BT278" i="3" s="1"/>
  <c r="BW278" i="3" s="1"/>
  <c r="BZ278" i="3" s="1"/>
  <c r="CC278" i="3" s="1"/>
  <c r="CF278" i="3" s="1"/>
  <c r="CI278" i="3" s="1"/>
  <c r="CL278" i="3" s="1"/>
  <c r="CO278" i="3" s="1"/>
  <c r="CR278" i="3" s="1"/>
  <c r="CU278" i="3" s="1"/>
  <c r="E278" i="3" s="1"/>
  <c r="D278" i="3" s="1"/>
  <c r="L206" i="3"/>
  <c r="O206" i="3" s="1"/>
  <c r="R206" i="3" s="1"/>
  <c r="U206" i="3" s="1"/>
  <c r="X206" i="3" s="1"/>
  <c r="AA206" i="3" s="1"/>
  <c r="AD206" i="3" s="1"/>
  <c r="AG206" i="3" s="1"/>
  <c r="AJ206" i="3" s="1"/>
  <c r="AM206" i="3" s="1"/>
  <c r="AP206" i="3" s="1"/>
  <c r="AS206" i="3" s="1"/>
  <c r="AV206" i="3" s="1"/>
  <c r="AY206" i="3" s="1"/>
  <c r="BB206" i="3" s="1"/>
  <c r="BE206" i="3" s="1"/>
  <c r="BH206" i="3" s="1"/>
  <c r="BK206" i="3" s="1"/>
  <c r="BN206" i="3" s="1"/>
  <c r="BQ206" i="3" s="1"/>
  <c r="BT206" i="3" s="1"/>
  <c r="BW206" i="3" s="1"/>
  <c r="BZ206" i="3" s="1"/>
  <c r="CC206" i="3" s="1"/>
  <c r="CF206" i="3" s="1"/>
  <c r="CI206" i="3" s="1"/>
  <c r="CL206" i="3" s="1"/>
  <c r="CO206" i="3" s="1"/>
  <c r="CR206" i="3" s="1"/>
  <c r="CU206" i="3" s="1"/>
  <c r="E206" i="3" s="1"/>
  <c r="D206" i="3" s="1"/>
  <c r="L371" i="3"/>
  <c r="O371" i="3" s="1"/>
  <c r="R371" i="3" s="1"/>
  <c r="U371" i="3" s="1"/>
  <c r="X371" i="3" s="1"/>
  <c r="AA371" i="3" s="1"/>
  <c r="AD371" i="3" s="1"/>
  <c r="AG371" i="3" s="1"/>
  <c r="AJ371" i="3" s="1"/>
  <c r="AM371" i="3" s="1"/>
  <c r="AP371" i="3" s="1"/>
  <c r="AS371" i="3" s="1"/>
  <c r="AV371" i="3" s="1"/>
  <c r="AY371" i="3" s="1"/>
  <c r="BB371" i="3" s="1"/>
  <c r="BE371" i="3" s="1"/>
  <c r="BH371" i="3" s="1"/>
  <c r="BK371" i="3" s="1"/>
  <c r="BN371" i="3" s="1"/>
  <c r="BQ371" i="3" s="1"/>
  <c r="BT371" i="3" s="1"/>
  <c r="BW371" i="3" s="1"/>
  <c r="BZ371" i="3" s="1"/>
  <c r="CC371" i="3" s="1"/>
  <c r="CF371" i="3" s="1"/>
  <c r="CI371" i="3" s="1"/>
  <c r="CL371" i="3" s="1"/>
  <c r="CO371" i="3" s="1"/>
  <c r="CR371" i="3" s="1"/>
  <c r="CU371" i="3" s="1"/>
  <c r="E371" i="3" s="1"/>
  <c r="D371" i="3" s="1"/>
  <c r="L185" i="3"/>
  <c r="O185" i="3" s="1"/>
  <c r="R185" i="3" s="1"/>
  <c r="U185" i="3" s="1"/>
  <c r="X185" i="3" s="1"/>
  <c r="AA185" i="3" s="1"/>
  <c r="AD185" i="3" s="1"/>
  <c r="AG185" i="3" s="1"/>
  <c r="AJ185" i="3" s="1"/>
  <c r="AM185" i="3" s="1"/>
  <c r="AP185" i="3" s="1"/>
  <c r="AS185" i="3" s="1"/>
  <c r="AV185" i="3" s="1"/>
  <c r="AY185" i="3" s="1"/>
  <c r="BB185" i="3" s="1"/>
  <c r="BE185" i="3" s="1"/>
  <c r="BH185" i="3" s="1"/>
  <c r="BK185" i="3" s="1"/>
  <c r="BN185" i="3" s="1"/>
  <c r="BQ185" i="3" s="1"/>
  <c r="BT185" i="3" s="1"/>
  <c r="BW185" i="3" s="1"/>
  <c r="BZ185" i="3" s="1"/>
  <c r="CC185" i="3" s="1"/>
  <c r="CF185" i="3" s="1"/>
  <c r="CI185" i="3" s="1"/>
  <c r="CL185" i="3" s="1"/>
  <c r="CO185" i="3" s="1"/>
  <c r="CR185" i="3" s="1"/>
  <c r="CU185" i="3" s="1"/>
  <c r="E185" i="3" s="1"/>
  <c r="D185" i="3" s="1"/>
  <c r="L157" i="3"/>
  <c r="O157" i="3" s="1"/>
  <c r="R157" i="3" s="1"/>
  <c r="U157" i="3" s="1"/>
  <c r="X157" i="3" s="1"/>
  <c r="AA157" i="3" s="1"/>
  <c r="AD157" i="3" s="1"/>
  <c r="AG157" i="3" s="1"/>
  <c r="AJ157" i="3" s="1"/>
  <c r="AM157" i="3" s="1"/>
  <c r="AP157" i="3" s="1"/>
  <c r="AS157" i="3" s="1"/>
  <c r="AV157" i="3" s="1"/>
  <c r="AY157" i="3" s="1"/>
  <c r="BB157" i="3" s="1"/>
  <c r="BE157" i="3" s="1"/>
  <c r="BH157" i="3" s="1"/>
  <c r="BK157" i="3" s="1"/>
  <c r="BN157" i="3" s="1"/>
  <c r="BQ157" i="3" s="1"/>
  <c r="BT157" i="3" s="1"/>
  <c r="BW157" i="3" s="1"/>
  <c r="BZ157" i="3" s="1"/>
  <c r="CC157" i="3" s="1"/>
  <c r="CF157" i="3" s="1"/>
  <c r="CI157" i="3" s="1"/>
  <c r="CL157" i="3" s="1"/>
  <c r="CO157" i="3" s="1"/>
  <c r="CR157" i="3" s="1"/>
  <c r="CU157" i="3" s="1"/>
  <c r="E157" i="3" s="1"/>
  <c r="D157" i="3" s="1"/>
  <c r="L223" i="3"/>
  <c r="O223" i="3" s="1"/>
  <c r="R223" i="3" s="1"/>
  <c r="U223" i="3" s="1"/>
  <c r="X223" i="3" s="1"/>
  <c r="AA223" i="3" s="1"/>
  <c r="AD223" i="3" s="1"/>
  <c r="AG223" i="3" s="1"/>
  <c r="AJ223" i="3" s="1"/>
  <c r="AM223" i="3" s="1"/>
  <c r="AP223" i="3" s="1"/>
  <c r="AS223" i="3" s="1"/>
  <c r="AV223" i="3" s="1"/>
  <c r="AY223" i="3" s="1"/>
  <c r="BB223" i="3" s="1"/>
  <c r="BE223" i="3" s="1"/>
  <c r="BH223" i="3" s="1"/>
  <c r="BK223" i="3" s="1"/>
  <c r="BN223" i="3" s="1"/>
  <c r="BQ223" i="3" s="1"/>
  <c r="BT223" i="3" s="1"/>
  <c r="BW223" i="3" s="1"/>
  <c r="BZ223" i="3" s="1"/>
  <c r="CC223" i="3" s="1"/>
  <c r="CF223" i="3" s="1"/>
  <c r="CI223" i="3" s="1"/>
  <c r="CL223" i="3" s="1"/>
  <c r="CO223" i="3" s="1"/>
  <c r="CR223" i="3" s="1"/>
  <c r="CU223" i="3" s="1"/>
  <c r="E223" i="3" s="1"/>
  <c r="D223" i="3" s="1"/>
  <c r="L395" i="3"/>
  <c r="O395" i="3" s="1"/>
  <c r="R395" i="3" s="1"/>
  <c r="U395" i="3" s="1"/>
  <c r="X395" i="3" s="1"/>
  <c r="AA395" i="3" s="1"/>
  <c r="AD395" i="3" s="1"/>
  <c r="AG395" i="3" s="1"/>
  <c r="AJ395" i="3" s="1"/>
  <c r="AM395" i="3" s="1"/>
  <c r="AP395" i="3" s="1"/>
  <c r="AS395" i="3" s="1"/>
  <c r="AV395" i="3" s="1"/>
  <c r="AY395" i="3" s="1"/>
  <c r="BB395" i="3" s="1"/>
  <c r="BE395" i="3" s="1"/>
  <c r="BH395" i="3" s="1"/>
  <c r="BK395" i="3" s="1"/>
  <c r="BN395" i="3" s="1"/>
  <c r="BQ395" i="3" s="1"/>
  <c r="BT395" i="3" s="1"/>
  <c r="BW395" i="3" s="1"/>
  <c r="BZ395" i="3" s="1"/>
  <c r="CC395" i="3" s="1"/>
  <c r="CF395" i="3" s="1"/>
  <c r="CI395" i="3" s="1"/>
  <c r="CL395" i="3" s="1"/>
  <c r="CO395" i="3" s="1"/>
  <c r="CR395" i="3" s="1"/>
  <c r="CU395" i="3" s="1"/>
  <c r="E395" i="3" s="1"/>
  <c r="D395" i="3" s="1"/>
  <c r="L331" i="3"/>
  <c r="O331" i="3" s="1"/>
  <c r="R331" i="3" s="1"/>
  <c r="U331" i="3" s="1"/>
  <c r="X331" i="3" s="1"/>
  <c r="AA331" i="3" s="1"/>
  <c r="AD331" i="3" s="1"/>
  <c r="AG331" i="3" s="1"/>
  <c r="AJ331" i="3" s="1"/>
  <c r="AM331" i="3" s="1"/>
  <c r="AP331" i="3" s="1"/>
  <c r="AS331" i="3" s="1"/>
  <c r="AV331" i="3" s="1"/>
  <c r="AY331" i="3" s="1"/>
  <c r="BB331" i="3" s="1"/>
  <c r="BE331" i="3" s="1"/>
  <c r="BH331" i="3" s="1"/>
  <c r="BK331" i="3" s="1"/>
  <c r="BN331" i="3" s="1"/>
  <c r="BQ331" i="3" s="1"/>
  <c r="BT331" i="3" s="1"/>
  <c r="BW331" i="3" s="1"/>
  <c r="BZ331" i="3" s="1"/>
  <c r="CC331" i="3" s="1"/>
  <c r="CF331" i="3" s="1"/>
  <c r="CI331" i="3" s="1"/>
  <c r="CL331" i="3" s="1"/>
  <c r="CO331" i="3" s="1"/>
  <c r="CR331" i="3" s="1"/>
  <c r="CU331" i="3" s="1"/>
  <c r="E331" i="3" s="1"/>
  <c r="D331" i="3" s="1"/>
  <c r="L360" i="3"/>
  <c r="O360" i="3" s="1"/>
  <c r="R360" i="3" s="1"/>
  <c r="U360" i="3" s="1"/>
  <c r="X360" i="3" s="1"/>
  <c r="AA360" i="3" s="1"/>
  <c r="AD360" i="3" s="1"/>
  <c r="AG360" i="3" s="1"/>
  <c r="AJ360" i="3" s="1"/>
  <c r="AM360" i="3" s="1"/>
  <c r="AP360" i="3" s="1"/>
  <c r="AS360" i="3" s="1"/>
  <c r="AV360" i="3" s="1"/>
  <c r="AY360" i="3" s="1"/>
  <c r="BB360" i="3" s="1"/>
  <c r="BE360" i="3" s="1"/>
  <c r="BH360" i="3" s="1"/>
  <c r="BK360" i="3" s="1"/>
  <c r="BN360" i="3" s="1"/>
  <c r="BQ360" i="3" s="1"/>
  <c r="BT360" i="3" s="1"/>
  <c r="BW360" i="3" s="1"/>
  <c r="BZ360" i="3" s="1"/>
  <c r="CC360" i="3" s="1"/>
  <c r="CF360" i="3" s="1"/>
  <c r="CI360" i="3" s="1"/>
  <c r="CL360" i="3" s="1"/>
  <c r="CO360" i="3" s="1"/>
  <c r="CR360" i="3" s="1"/>
  <c r="CU360" i="3" s="1"/>
  <c r="E360" i="3" s="1"/>
  <c r="D360" i="3" s="1"/>
  <c r="L312" i="3"/>
  <c r="O312" i="3" s="1"/>
  <c r="R312" i="3" s="1"/>
  <c r="U312" i="3" s="1"/>
  <c r="X312" i="3" s="1"/>
  <c r="AA312" i="3" s="1"/>
  <c r="AD312" i="3" s="1"/>
  <c r="AG312" i="3" s="1"/>
  <c r="AJ312" i="3" s="1"/>
  <c r="AM312" i="3" s="1"/>
  <c r="AP312" i="3" s="1"/>
  <c r="AS312" i="3" s="1"/>
  <c r="AV312" i="3" s="1"/>
  <c r="AY312" i="3" s="1"/>
  <c r="BB312" i="3" s="1"/>
  <c r="BE312" i="3" s="1"/>
  <c r="BH312" i="3" s="1"/>
  <c r="BK312" i="3" s="1"/>
  <c r="BN312" i="3" s="1"/>
  <c r="BQ312" i="3" s="1"/>
  <c r="BT312" i="3" s="1"/>
  <c r="BW312" i="3" s="1"/>
  <c r="BZ312" i="3" s="1"/>
  <c r="CC312" i="3" s="1"/>
  <c r="CF312" i="3" s="1"/>
  <c r="CI312" i="3" s="1"/>
  <c r="CL312" i="3" s="1"/>
  <c r="CO312" i="3" s="1"/>
  <c r="CR312" i="3" s="1"/>
  <c r="CU312" i="3" s="1"/>
  <c r="E312" i="3" s="1"/>
  <c r="D312" i="3" s="1"/>
  <c r="L321" i="3"/>
  <c r="O321" i="3" s="1"/>
  <c r="R321" i="3" s="1"/>
  <c r="U321" i="3" s="1"/>
  <c r="X321" i="3" s="1"/>
  <c r="AA321" i="3" s="1"/>
  <c r="AD321" i="3" s="1"/>
  <c r="AG321" i="3" s="1"/>
  <c r="AJ321" i="3" s="1"/>
  <c r="AM321" i="3" s="1"/>
  <c r="AP321" i="3" s="1"/>
  <c r="AS321" i="3" s="1"/>
  <c r="AV321" i="3" s="1"/>
  <c r="AY321" i="3" s="1"/>
  <c r="BB321" i="3" s="1"/>
  <c r="BE321" i="3" s="1"/>
  <c r="BH321" i="3" s="1"/>
  <c r="BK321" i="3" s="1"/>
  <c r="BN321" i="3" s="1"/>
  <c r="BQ321" i="3" s="1"/>
  <c r="BT321" i="3" s="1"/>
  <c r="BW321" i="3" s="1"/>
  <c r="BZ321" i="3" s="1"/>
  <c r="CC321" i="3" s="1"/>
  <c r="CF321" i="3" s="1"/>
  <c r="CI321" i="3" s="1"/>
  <c r="CL321" i="3" s="1"/>
  <c r="CO321" i="3" s="1"/>
  <c r="CR321" i="3" s="1"/>
  <c r="CU321" i="3" s="1"/>
  <c r="E321" i="3" s="1"/>
  <c r="D321" i="3" s="1"/>
  <c r="L105" i="3"/>
  <c r="O105" i="3" s="1"/>
  <c r="R105" i="3" s="1"/>
  <c r="U105" i="3" s="1"/>
  <c r="X105" i="3" s="1"/>
  <c r="AA105" i="3" s="1"/>
  <c r="AD105" i="3" s="1"/>
  <c r="AG105" i="3" s="1"/>
  <c r="AJ105" i="3" s="1"/>
  <c r="AM105" i="3" s="1"/>
  <c r="AP105" i="3" s="1"/>
  <c r="AS105" i="3" s="1"/>
  <c r="AV105" i="3" s="1"/>
  <c r="AY105" i="3" s="1"/>
  <c r="BB105" i="3" s="1"/>
  <c r="BE105" i="3" s="1"/>
  <c r="BH105" i="3" s="1"/>
  <c r="BK105" i="3" s="1"/>
  <c r="BN105" i="3" s="1"/>
  <c r="BQ105" i="3" s="1"/>
  <c r="BT105" i="3" s="1"/>
  <c r="BW105" i="3" s="1"/>
  <c r="BZ105" i="3" s="1"/>
  <c r="CC105" i="3" s="1"/>
  <c r="CF105" i="3" s="1"/>
  <c r="CI105" i="3" s="1"/>
  <c r="CL105" i="3" s="1"/>
  <c r="CO105" i="3" s="1"/>
  <c r="CR105" i="3" s="1"/>
  <c r="CU105" i="3" s="1"/>
  <c r="E105" i="3" s="1"/>
  <c r="D105" i="3" s="1"/>
  <c r="L132" i="3"/>
  <c r="O132" i="3" s="1"/>
  <c r="R132" i="3" s="1"/>
  <c r="U132" i="3" s="1"/>
  <c r="X132" i="3" s="1"/>
  <c r="AA132" i="3" s="1"/>
  <c r="AD132" i="3" s="1"/>
  <c r="AG132" i="3" s="1"/>
  <c r="AJ132" i="3" s="1"/>
  <c r="AM132" i="3" s="1"/>
  <c r="AP132" i="3" s="1"/>
  <c r="AS132" i="3" s="1"/>
  <c r="AV132" i="3" s="1"/>
  <c r="AY132" i="3" s="1"/>
  <c r="BB132" i="3" s="1"/>
  <c r="BE132" i="3" s="1"/>
  <c r="BH132" i="3" s="1"/>
  <c r="BK132" i="3" s="1"/>
  <c r="BN132" i="3" s="1"/>
  <c r="BQ132" i="3" s="1"/>
  <c r="BT132" i="3" s="1"/>
  <c r="BW132" i="3" s="1"/>
  <c r="BZ132" i="3" s="1"/>
  <c r="CC132" i="3" s="1"/>
  <c r="CF132" i="3" s="1"/>
  <c r="CI132" i="3" s="1"/>
  <c r="CL132" i="3" s="1"/>
  <c r="CO132" i="3" s="1"/>
  <c r="CR132" i="3" s="1"/>
  <c r="CU132" i="3" s="1"/>
  <c r="E132" i="3" s="1"/>
  <c r="D132" i="3" s="1"/>
  <c r="L427" i="3"/>
  <c r="O427" i="3" s="1"/>
  <c r="R427" i="3" s="1"/>
  <c r="U427" i="3" s="1"/>
  <c r="X427" i="3" s="1"/>
  <c r="AA427" i="3" s="1"/>
  <c r="AD427" i="3" s="1"/>
  <c r="AG427" i="3" s="1"/>
  <c r="AJ427" i="3" s="1"/>
  <c r="AM427" i="3" s="1"/>
  <c r="AP427" i="3" s="1"/>
  <c r="AS427" i="3" s="1"/>
  <c r="AV427" i="3" s="1"/>
  <c r="AY427" i="3" s="1"/>
  <c r="BB427" i="3" s="1"/>
  <c r="BE427" i="3" s="1"/>
  <c r="BH427" i="3" s="1"/>
  <c r="BK427" i="3" s="1"/>
  <c r="BN427" i="3" s="1"/>
  <c r="BQ427" i="3" s="1"/>
  <c r="BT427" i="3" s="1"/>
  <c r="BW427" i="3" s="1"/>
  <c r="BZ427" i="3" s="1"/>
  <c r="CC427" i="3" s="1"/>
  <c r="CF427" i="3" s="1"/>
  <c r="CI427" i="3" s="1"/>
  <c r="CL427" i="3" s="1"/>
  <c r="CO427" i="3" s="1"/>
  <c r="CR427" i="3" s="1"/>
  <c r="CU427" i="3" s="1"/>
  <c r="E427" i="3" s="1"/>
  <c r="D427" i="3" s="1"/>
  <c r="L276" i="3"/>
  <c r="O276" i="3" s="1"/>
  <c r="R276" i="3" s="1"/>
  <c r="U276" i="3" s="1"/>
  <c r="X276" i="3" s="1"/>
  <c r="AA276" i="3" s="1"/>
  <c r="AD276" i="3" s="1"/>
  <c r="AG276" i="3" s="1"/>
  <c r="AJ276" i="3" s="1"/>
  <c r="AM276" i="3" s="1"/>
  <c r="AP276" i="3" s="1"/>
  <c r="AS276" i="3" s="1"/>
  <c r="AV276" i="3" s="1"/>
  <c r="AY276" i="3" s="1"/>
  <c r="BB276" i="3" s="1"/>
  <c r="BE276" i="3" s="1"/>
  <c r="BH276" i="3" s="1"/>
  <c r="BK276" i="3" s="1"/>
  <c r="BN276" i="3" s="1"/>
  <c r="BQ276" i="3" s="1"/>
  <c r="BT276" i="3" s="1"/>
  <c r="BW276" i="3" s="1"/>
  <c r="BZ276" i="3" s="1"/>
  <c r="CC276" i="3" s="1"/>
  <c r="CF276" i="3" s="1"/>
  <c r="CI276" i="3" s="1"/>
  <c r="CL276" i="3" s="1"/>
  <c r="CO276" i="3" s="1"/>
  <c r="CR276" i="3" s="1"/>
  <c r="CU276" i="3" s="1"/>
  <c r="E276" i="3" s="1"/>
  <c r="D276" i="3" s="1"/>
  <c r="L182" i="3"/>
  <c r="O182" i="3" s="1"/>
  <c r="R182" i="3" s="1"/>
  <c r="U182" i="3" s="1"/>
  <c r="X182" i="3" s="1"/>
  <c r="AA182" i="3" s="1"/>
  <c r="AD182" i="3" s="1"/>
  <c r="AG182" i="3" s="1"/>
  <c r="AJ182" i="3" s="1"/>
  <c r="AM182" i="3" s="1"/>
  <c r="AP182" i="3" s="1"/>
  <c r="AS182" i="3" s="1"/>
  <c r="AV182" i="3" s="1"/>
  <c r="AY182" i="3" s="1"/>
  <c r="BB182" i="3" s="1"/>
  <c r="BE182" i="3" s="1"/>
  <c r="BH182" i="3" s="1"/>
  <c r="BK182" i="3" s="1"/>
  <c r="BN182" i="3" s="1"/>
  <c r="BQ182" i="3" s="1"/>
  <c r="BT182" i="3" s="1"/>
  <c r="BW182" i="3" s="1"/>
  <c r="BZ182" i="3" s="1"/>
  <c r="CC182" i="3" s="1"/>
  <c r="CF182" i="3" s="1"/>
  <c r="CI182" i="3" s="1"/>
  <c r="CL182" i="3" s="1"/>
  <c r="CO182" i="3" s="1"/>
  <c r="CR182" i="3" s="1"/>
  <c r="CU182" i="3" s="1"/>
  <c r="E182" i="3" s="1"/>
  <c r="D182" i="3" s="1"/>
  <c r="L349" i="3"/>
  <c r="O349" i="3" s="1"/>
  <c r="R349" i="3" s="1"/>
  <c r="U349" i="3" s="1"/>
  <c r="X349" i="3" s="1"/>
  <c r="AA349" i="3" s="1"/>
  <c r="AD349" i="3" s="1"/>
  <c r="AG349" i="3" s="1"/>
  <c r="AJ349" i="3" s="1"/>
  <c r="AM349" i="3" s="1"/>
  <c r="AP349" i="3" s="1"/>
  <c r="AS349" i="3" s="1"/>
  <c r="AV349" i="3" s="1"/>
  <c r="AY349" i="3" s="1"/>
  <c r="BB349" i="3" s="1"/>
  <c r="BE349" i="3" s="1"/>
  <c r="BH349" i="3" s="1"/>
  <c r="BK349" i="3" s="1"/>
  <c r="BN349" i="3" s="1"/>
  <c r="BQ349" i="3" s="1"/>
  <c r="BT349" i="3" s="1"/>
  <c r="BW349" i="3" s="1"/>
  <c r="BZ349" i="3" s="1"/>
  <c r="CC349" i="3" s="1"/>
  <c r="CF349" i="3" s="1"/>
  <c r="CI349" i="3" s="1"/>
  <c r="CL349" i="3" s="1"/>
  <c r="CO349" i="3" s="1"/>
  <c r="CR349" i="3" s="1"/>
  <c r="CU349" i="3" s="1"/>
  <c r="E349" i="3" s="1"/>
  <c r="D349" i="3" s="1"/>
  <c r="L38" i="3"/>
  <c r="O38" i="3" s="1"/>
  <c r="R38" i="3" s="1"/>
  <c r="U38" i="3" s="1"/>
  <c r="X38" i="3" s="1"/>
  <c r="AA38" i="3" s="1"/>
  <c r="AD38" i="3" s="1"/>
  <c r="AG38" i="3" s="1"/>
  <c r="AJ38" i="3" s="1"/>
  <c r="AM38" i="3" s="1"/>
  <c r="AP38" i="3" s="1"/>
  <c r="AS38" i="3" s="1"/>
  <c r="AV38" i="3" s="1"/>
  <c r="AY38" i="3" s="1"/>
  <c r="BB38" i="3" s="1"/>
  <c r="BE38" i="3" s="1"/>
  <c r="BH38" i="3" s="1"/>
  <c r="BK38" i="3" s="1"/>
  <c r="BN38" i="3" s="1"/>
  <c r="BQ38" i="3" s="1"/>
  <c r="BT38" i="3" s="1"/>
  <c r="BW38" i="3" s="1"/>
  <c r="BZ38" i="3" s="1"/>
  <c r="CC38" i="3" s="1"/>
  <c r="CF38" i="3" s="1"/>
  <c r="CI38" i="3" s="1"/>
  <c r="CL38" i="3" s="1"/>
  <c r="CO38" i="3" s="1"/>
  <c r="CR38" i="3" s="1"/>
  <c r="CU38" i="3" s="1"/>
  <c r="E38" i="3" s="1"/>
  <c r="D38" i="3" s="1"/>
  <c r="L415" i="3"/>
  <c r="O415" i="3" s="1"/>
  <c r="R415" i="3" s="1"/>
  <c r="U415" i="3" s="1"/>
  <c r="X415" i="3" s="1"/>
  <c r="AA415" i="3" s="1"/>
  <c r="AD415" i="3" s="1"/>
  <c r="AG415" i="3" s="1"/>
  <c r="AJ415" i="3" s="1"/>
  <c r="AM415" i="3" s="1"/>
  <c r="AP415" i="3" s="1"/>
  <c r="AS415" i="3" s="1"/>
  <c r="AV415" i="3" s="1"/>
  <c r="AY415" i="3" s="1"/>
  <c r="BB415" i="3" s="1"/>
  <c r="BE415" i="3" s="1"/>
  <c r="BH415" i="3" s="1"/>
  <c r="BK415" i="3" s="1"/>
  <c r="BN415" i="3" s="1"/>
  <c r="BQ415" i="3" s="1"/>
  <c r="BT415" i="3" s="1"/>
  <c r="BW415" i="3" s="1"/>
  <c r="BZ415" i="3" s="1"/>
  <c r="CC415" i="3" s="1"/>
  <c r="CF415" i="3" s="1"/>
  <c r="CI415" i="3" s="1"/>
  <c r="CL415" i="3" s="1"/>
  <c r="CO415" i="3" s="1"/>
  <c r="CR415" i="3" s="1"/>
  <c r="CU415" i="3" s="1"/>
  <c r="E415" i="3" s="1"/>
  <c r="D415" i="3" s="1"/>
  <c r="L446" i="3"/>
  <c r="O446" i="3" s="1"/>
  <c r="R446" i="3" s="1"/>
  <c r="U446" i="3" s="1"/>
  <c r="X446" i="3" s="1"/>
  <c r="AA446" i="3" s="1"/>
  <c r="AD446" i="3" s="1"/>
  <c r="AG446" i="3" s="1"/>
  <c r="AJ446" i="3" s="1"/>
  <c r="AM446" i="3" s="1"/>
  <c r="AP446" i="3" s="1"/>
  <c r="AS446" i="3" s="1"/>
  <c r="AV446" i="3" s="1"/>
  <c r="AY446" i="3" s="1"/>
  <c r="BB446" i="3" s="1"/>
  <c r="BE446" i="3" s="1"/>
  <c r="BH446" i="3" s="1"/>
  <c r="BK446" i="3" s="1"/>
  <c r="BN446" i="3" s="1"/>
  <c r="BQ446" i="3" s="1"/>
  <c r="BT446" i="3" s="1"/>
  <c r="BW446" i="3" s="1"/>
  <c r="BZ446" i="3" s="1"/>
  <c r="CC446" i="3" s="1"/>
  <c r="CF446" i="3" s="1"/>
  <c r="CI446" i="3" s="1"/>
  <c r="CL446" i="3" s="1"/>
  <c r="CO446" i="3" s="1"/>
  <c r="CR446" i="3" s="1"/>
  <c r="CU446" i="3" s="1"/>
  <c r="E446" i="3" s="1"/>
  <c r="D446" i="3" s="1"/>
  <c r="L291" i="3"/>
  <c r="O291" i="3" s="1"/>
  <c r="R291" i="3" s="1"/>
  <c r="U291" i="3" s="1"/>
  <c r="X291" i="3" s="1"/>
  <c r="AA291" i="3" s="1"/>
  <c r="AD291" i="3" s="1"/>
  <c r="AG291" i="3" s="1"/>
  <c r="AJ291" i="3" s="1"/>
  <c r="AM291" i="3" s="1"/>
  <c r="AP291" i="3" s="1"/>
  <c r="AS291" i="3" s="1"/>
  <c r="AV291" i="3" s="1"/>
  <c r="AY291" i="3" s="1"/>
  <c r="BB291" i="3" s="1"/>
  <c r="BE291" i="3" s="1"/>
  <c r="BH291" i="3" s="1"/>
  <c r="BK291" i="3" s="1"/>
  <c r="BN291" i="3" s="1"/>
  <c r="BQ291" i="3" s="1"/>
  <c r="BT291" i="3" s="1"/>
  <c r="BW291" i="3" s="1"/>
  <c r="BZ291" i="3" s="1"/>
  <c r="CC291" i="3" s="1"/>
  <c r="CF291" i="3" s="1"/>
  <c r="CI291" i="3" s="1"/>
  <c r="CL291" i="3" s="1"/>
  <c r="CO291" i="3" s="1"/>
  <c r="CR291" i="3" s="1"/>
  <c r="CU291" i="3" s="1"/>
  <c r="E291" i="3" s="1"/>
  <c r="D291" i="3" s="1"/>
  <c r="L238" i="3"/>
  <c r="O238" i="3" s="1"/>
  <c r="R238" i="3" s="1"/>
  <c r="U238" i="3" s="1"/>
  <c r="X238" i="3" s="1"/>
  <c r="AA238" i="3" s="1"/>
  <c r="AD238" i="3" s="1"/>
  <c r="AG238" i="3" s="1"/>
  <c r="AJ238" i="3" s="1"/>
  <c r="AM238" i="3" s="1"/>
  <c r="AP238" i="3" s="1"/>
  <c r="AS238" i="3" s="1"/>
  <c r="AV238" i="3" s="1"/>
  <c r="AY238" i="3" s="1"/>
  <c r="BB238" i="3" s="1"/>
  <c r="BE238" i="3" s="1"/>
  <c r="BH238" i="3" s="1"/>
  <c r="BK238" i="3" s="1"/>
  <c r="BN238" i="3" s="1"/>
  <c r="BQ238" i="3" s="1"/>
  <c r="BT238" i="3" s="1"/>
  <c r="BW238" i="3" s="1"/>
  <c r="BZ238" i="3" s="1"/>
  <c r="CC238" i="3" s="1"/>
  <c r="CF238" i="3" s="1"/>
  <c r="CI238" i="3" s="1"/>
  <c r="CL238" i="3" s="1"/>
  <c r="CO238" i="3" s="1"/>
  <c r="CR238" i="3" s="1"/>
  <c r="CU238" i="3" s="1"/>
  <c r="E238" i="3" s="1"/>
  <c r="D238" i="3" s="1"/>
  <c r="L115" i="3"/>
  <c r="O115" i="3" s="1"/>
  <c r="R115" i="3" s="1"/>
  <c r="U115" i="3" s="1"/>
  <c r="X115" i="3" s="1"/>
  <c r="AA115" i="3" s="1"/>
  <c r="AD115" i="3" s="1"/>
  <c r="AG115" i="3" s="1"/>
  <c r="AJ115" i="3" s="1"/>
  <c r="AM115" i="3" s="1"/>
  <c r="AP115" i="3" s="1"/>
  <c r="AS115" i="3" s="1"/>
  <c r="AV115" i="3" s="1"/>
  <c r="AY115" i="3" s="1"/>
  <c r="BB115" i="3" s="1"/>
  <c r="BE115" i="3" s="1"/>
  <c r="BH115" i="3" s="1"/>
  <c r="BK115" i="3" s="1"/>
  <c r="BN115" i="3" s="1"/>
  <c r="BQ115" i="3" s="1"/>
  <c r="BT115" i="3" s="1"/>
  <c r="BW115" i="3" s="1"/>
  <c r="BZ115" i="3" s="1"/>
  <c r="CC115" i="3" s="1"/>
  <c r="CF115" i="3" s="1"/>
  <c r="CI115" i="3" s="1"/>
  <c r="CL115" i="3" s="1"/>
  <c r="CO115" i="3" s="1"/>
  <c r="CR115" i="3" s="1"/>
  <c r="CU115" i="3" s="1"/>
  <c r="E115" i="3" s="1"/>
  <c r="D115" i="3" s="1"/>
  <c r="L339" i="3"/>
  <c r="O339" i="3" s="1"/>
  <c r="R339" i="3" s="1"/>
  <c r="U339" i="3" s="1"/>
  <c r="X339" i="3" s="1"/>
  <c r="AA339" i="3" s="1"/>
  <c r="AD339" i="3" s="1"/>
  <c r="AG339" i="3" s="1"/>
  <c r="AJ339" i="3" s="1"/>
  <c r="AM339" i="3" s="1"/>
  <c r="AP339" i="3" s="1"/>
  <c r="AS339" i="3" s="1"/>
  <c r="AV339" i="3" s="1"/>
  <c r="AY339" i="3" s="1"/>
  <c r="BB339" i="3" s="1"/>
  <c r="BE339" i="3" s="1"/>
  <c r="BH339" i="3" s="1"/>
  <c r="BK339" i="3" s="1"/>
  <c r="BN339" i="3" s="1"/>
  <c r="BQ339" i="3" s="1"/>
  <c r="BT339" i="3" s="1"/>
  <c r="BW339" i="3" s="1"/>
  <c r="BZ339" i="3" s="1"/>
  <c r="CC339" i="3" s="1"/>
  <c r="CF339" i="3" s="1"/>
  <c r="CI339" i="3" s="1"/>
  <c r="CL339" i="3" s="1"/>
  <c r="CO339" i="3" s="1"/>
  <c r="CR339" i="3" s="1"/>
  <c r="CU339" i="3" s="1"/>
  <c r="E339" i="3" s="1"/>
  <c r="D339" i="3" s="1"/>
  <c r="L243" i="3"/>
  <c r="O243" i="3" s="1"/>
  <c r="R243" i="3" s="1"/>
  <c r="U243" i="3" s="1"/>
  <c r="X243" i="3" s="1"/>
  <c r="AA243" i="3" s="1"/>
  <c r="AD243" i="3" s="1"/>
  <c r="AG243" i="3" s="1"/>
  <c r="AJ243" i="3" s="1"/>
  <c r="AM243" i="3" s="1"/>
  <c r="AP243" i="3" s="1"/>
  <c r="AS243" i="3" s="1"/>
  <c r="AV243" i="3" s="1"/>
  <c r="AY243" i="3" s="1"/>
  <c r="BB243" i="3" s="1"/>
  <c r="BE243" i="3" s="1"/>
  <c r="BH243" i="3" s="1"/>
  <c r="BK243" i="3" s="1"/>
  <c r="BN243" i="3" s="1"/>
  <c r="BQ243" i="3" s="1"/>
  <c r="BT243" i="3" s="1"/>
  <c r="BW243" i="3" s="1"/>
  <c r="BZ243" i="3" s="1"/>
  <c r="CC243" i="3" s="1"/>
  <c r="CF243" i="3" s="1"/>
  <c r="CI243" i="3" s="1"/>
  <c r="CL243" i="3" s="1"/>
  <c r="CO243" i="3" s="1"/>
  <c r="CR243" i="3" s="1"/>
  <c r="CU243" i="3" s="1"/>
  <c r="E243" i="3" s="1"/>
  <c r="D243" i="3" s="1"/>
  <c r="L404" i="3"/>
  <c r="O404" i="3" s="1"/>
  <c r="R404" i="3" s="1"/>
  <c r="U404" i="3" s="1"/>
  <c r="X404" i="3" s="1"/>
  <c r="AA404" i="3" s="1"/>
  <c r="AD404" i="3" s="1"/>
  <c r="AG404" i="3" s="1"/>
  <c r="AJ404" i="3" s="1"/>
  <c r="AM404" i="3" s="1"/>
  <c r="AP404" i="3" s="1"/>
  <c r="AS404" i="3" s="1"/>
  <c r="AV404" i="3" s="1"/>
  <c r="AY404" i="3" s="1"/>
  <c r="BB404" i="3" s="1"/>
  <c r="BE404" i="3" s="1"/>
  <c r="BH404" i="3" s="1"/>
  <c r="BK404" i="3" s="1"/>
  <c r="BN404" i="3" s="1"/>
  <c r="BQ404" i="3" s="1"/>
  <c r="BT404" i="3" s="1"/>
  <c r="BW404" i="3" s="1"/>
  <c r="BZ404" i="3" s="1"/>
  <c r="CC404" i="3" s="1"/>
  <c r="CF404" i="3" s="1"/>
  <c r="CI404" i="3" s="1"/>
  <c r="CL404" i="3" s="1"/>
  <c r="CO404" i="3" s="1"/>
  <c r="CR404" i="3" s="1"/>
  <c r="CU404" i="3" s="1"/>
  <c r="E404" i="3" s="1"/>
  <c r="D404" i="3" s="1"/>
  <c r="L424" i="3"/>
  <c r="O424" i="3" s="1"/>
  <c r="R424" i="3" s="1"/>
  <c r="U424" i="3" s="1"/>
  <c r="X424" i="3" s="1"/>
  <c r="AA424" i="3" s="1"/>
  <c r="AD424" i="3" s="1"/>
  <c r="AG424" i="3" s="1"/>
  <c r="AJ424" i="3" s="1"/>
  <c r="AM424" i="3" s="1"/>
  <c r="AP424" i="3" s="1"/>
  <c r="AS424" i="3" s="1"/>
  <c r="AV424" i="3" s="1"/>
  <c r="AY424" i="3" s="1"/>
  <c r="BB424" i="3" s="1"/>
  <c r="BE424" i="3" s="1"/>
  <c r="BH424" i="3" s="1"/>
  <c r="BK424" i="3" s="1"/>
  <c r="BN424" i="3" s="1"/>
  <c r="BQ424" i="3" s="1"/>
  <c r="BT424" i="3" s="1"/>
  <c r="BW424" i="3" s="1"/>
  <c r="BZ424" i="3" s="1"/>
  <c r="CC424" i="3" s="1"/>
  <c r="CF424" i="3" s="1"/>
  <c r="CI424" i="3" s="1"/>
  <c r="CL424" i="3" s="1"/>
  <c r="CO424" i="3" s="1"/>
  <c r="CR424" i="3" s="1"/>
  <c r="CU424" i="3" s="1"/>
  <c r="E424" i="3" s="1"/>
  <c r="D424" i="3" s="1"/>
  <c r="L368" i="3"/>
  <c r="O368" i="3" s="1"/>
  <c r="R368" i="3" s="1"/>
  <c r="U368" i="3" s="1"/>
  <c r="X368" i="3" s="1"/>
  <c r="AA368" i="3" s="1"/>
  <c r="AD368" i="3" s="1"/>
  <c r="AG368" i="3" s="1"/>
  <c r="AJ368" i="3" s="1"/>
  <c r="AM368" i="3" s="1"/>
  <c r="AP368" i="3" s="1"/>
  <c r="AS368" i="3" s="1"/>
  <c r="AV368" i="3" s="1"/>
  <c r="AY368" i="3" s="1"/>
  <c r="BB368" i="3" s="1"/>
  <c r="BE368" i="3" s="1"/>
  <c r="BH368" i="3" s="1"/>
  <c r="BK368" i="3" s="1"/>
  <c r="BN368" i="3" s="1"/>
  <c r="BQ368" i="3" s="1"/>
  <c r="BT368" i="3" s="1"/>
  <c r="BW368" i="3" s="1"/>
  <c r="BZ368" i="3" s="1"/>
  <c r="CC368" i="3" s="1"/>
  <c r="CF368" i="3" s="1"/>
  <c r="CI368" i="3" s="1"/>
  <c r="CL368" i="3" s="1"/>
  <c r="CO368" i="3" s="1"/>
  <c r="CR368" i="3" s="1"/>
  <c r="CU368" i="3" s="1"/>
  <c r="E368" i="3" s="1"/>
  <c r="D368" i="3" s="1"/>
  <c r="L113" i="3"/>
  <c r="O113" i="3" s="1"/>
  <c r="R113" i="3" s="1"/>
  <c r="U113" i="3" s="1"/>
  <c r="X113" i="3" s="1"/>
  <c r="AA113" i="3" s="1"/>
  <c r="AD113" i="3" s="1"/>
  <c r="AG113" i="3" s="1"/>
  <c r="AJ113" i="3" s="1"/>
  <c r="AM113" i="3" s="1"/>
  <c r="AP113" i="3" s="1"/>
  <c r="AS113" i="3" s="1"/>
  <c r="AV113" i="3" s="1"/>
  <c r="AY113" i="3" s="1"/>
  <c r="BB113" i="3" s="1"/>
  <c r="BE113" i="3" s="1"/>
  <c r="BH113" i="3" s="1"/>
  <c r="BK113" i="3" s="1"/>
  <c r="BN113" i="3" s="1"/>
  <c r="BQ113" i="3" s="1"/>
  <c r="BT113" i="3" s="1"/>
  <c r="BW113" i="3" s="1"/>
  <c r="BZ113" i="3" s="1"/>
  <c r="CC113" i="3" s="1"/>
  <c r="CF113" i="3" s="1"/>
  <c r="CI113" i="3" s="1"/>
  <c r="CL113" i="3" s="1"/>
  <c r="CO113" i="3" s="1"/>
  <c r="CR113" i="3" s="1"/>
  <c r="CU113" i="3" s="1"/>
  <c r="E113" i="3" s="1"/>
  <c r="D113" i="3" s="1"/>
  <c r="L250" i="3"/>
  <c r="O250" i="3" s="1"/>
  <c r="R250" i="3" s="1"/>
  <c r="U250" i="3" s="1"/>
  <c r="X250" i="3" s="1"/>
  <c r="AA250" i="3" s="1"/>
  <c r="AD250" i="3" s="1"/>
  <c r="AG250" i="3" s="1"/>
  <c r="AJ250" i="3" s="1"/>
  <c r="AM250" i="3" s="1"/>
  <c r="AP250" i="3" s="1"/>
  <c r="AS250" i="3" s="1"/>
  <c r="AV250" i="3" s="1"/>
  <c r="AY250" i="3" s="1"/>
  <c r="BB250" i="3" s="1"/>
  <c r="BE250" i="3" s="1"/>
  <c r="BH250" i="3" s="1"/>
  <c r="BK250" i="3" s="1"/>
  <c r="BN250" i="3" s="1"/>
  <c r="BQ250" i="3" s="1"/>
  <c r="BT250" i="3" s="1"/>
  <c r="BW250" i="3" s="1"/>
  <c r="BZ250" i="3" s="1"/>
  <c r="CC250" i="3" s="1"/>
  <c r="CF250" i="3" s="1"/>
  <c r="CI250" i="3" s="1"/>
  <c r="CL250" i="3" s="1"/>
  <c r="CO250" i="3" s="1"/>
  <c r="CR250" i="3" s="1"/>
  <c r="CU250" i="3" s="1"/>
  <c r="E250" i="3" s="1"/>
  <c r="D250" i="3" s="1"/>
  <c r="L346" i="3"/>
  <c r="O346" i="3" s="1"/>
  <c r="R346" i="3" s="1"/>
  <c r="U346" i="3" s="1"/>
  <c r="X346" i="3" s="1"/>
  <c r="AA346" i="3" s="1"/>
  <c r="AD346" i="3" s="1"/>
  <c r="AG346" i="3" s="1"/>
  <c r="AJ346" i="3" s="1"/>
  <c r="AM346" i="3" s="1"/>
  <c r="AP346" i="3" s="1"/>
  <c r="AS346" i="3" s="1"/>
  <c r="AV346" i="3" s="1"/>
  <c r="AY346" i="3" s="1"/>
  <c r="BB346" i="3" s="1"/>
  <c r="BE346" i="3" s="1"/>
  <c r="BH346" i="3" s="1"/>
  <c r="BK346" i="3" s="1"/>
  <c r="BN346" i="3" s="1"/>
  <c r="BQ346" i="3" s="1"/>
  <c r="BT346" i="3" s="1"/>
  <c r="BW346" i="3" s="1"/>
  <c r="BZ346" i="3" s="1"/>
  <c r="CC346" i="3" s="1"/>
  <c r="CF346" i="3" s="1"/>
  <c r="CI346" i="3" s="1"/>
  <c r="CL346" i="3" s="1"/>
  <c r="CO346" i="3" s="1"/>
  <c r="CR346" i="3" s="1"/>
  <c r="CU346" i="3" s="1"/>
  <c r="E346" i="3" s="1"/>
  <c r="D346" i="3" s="1"/>
  <c r="L451" i="3"/>
  <c r="O451" i="3" s="1"/>
  <c r="R451" i="3" s="1"/>
  <c r="U451" i="3" s="1"/>
  <c r="X451" i="3" s="1"/>
  <c r="AA451" i="3" s="1"/>
  <c r="AD451" i="3" s="1"/>
  <c r="AG451" i="3" s="1"/>
  <c r="AJ451" i="3" s="1"/>
  <c r="AM451" i="3" s="1"/>
  <c r="AP451" i="3" s="1"/>
  <c r="AS451" i="3" s="1"/>
  <c r="AV451" i="3" s="1"/>
  <c r="AY451" i="3" s="1"/>
  <c r="BB451" i="3" s="1"/>
  <c r="BE451" i="3" s="1"/>
  <c r="BH451" i="3" s="1"/>
  <c r="BK451" i="3" s="1"/>
  <c r="BN451" i="3" s="1"/>
  <c r="BQ451" i="3" s="1"/>
  <c r="BT451" i="3" s="1"/>
  <c r="BW451" i="3" s="1"/>
  <c r="BZ451" i="3" s="1"/>
  <c r="CC451" i="3" s="1"/>
  <c r="CF451" i="3" s="1"/>
  <c r="CI451" i="3" s="1"/>
  <c r="CL451" i="3" s="1"/>
  <c r="CO451" i="3" s="1"/>
  <c r="CR451" i="3" s="1"/>
  <c r="CU451" i="3" s="1"/>
  <c r="E451" i="3" s="1"/>
  <c r="D451" i="3" s="1"/>
  <c r="L292" i="3"/>
  <c r="O292" i="3" s="1"/>
  <c r="R292" i="3" s="1"/>
  <c r="U292" i="3" s="1"/>
  <c r="X292" i="3" s="1"/>
  <c r="AA292" i="3" s="1"/>
  <c r="AD292" i="3" s="1"/>
  <c r="AG292" i="3" s="1"/>
  <c r="AJ292" i="3" s="1"/>
  <c r="AM292" i="3" s="1"/>
  <c r="AP292" i="3" s="1"/>
  <c r="AS292" i="3" s="1"/>
  <c r="AV292" i="3" s="1"/>
  <c r="AY292" i="3" s="1"/>
  <c r="BB292" i="3" s="1"/>
  <c r="BE292" i="3" s="1"/>
  <c r="BH292" i="3" s="1"/>
  <c r="BK292" i="3" s="1"/>
  <c r="BN292" i="3" s="1"/>
  <c r="BQ292" i="3" s="1"/>
  <c r="BT292" i="3" s="1"/>
  <c r="BW292" i="3" s="1"/>
  <c r="BZ292" i="3" s="1"/>
  <c r="CC292" i="3" s="1"/>
  <c r="CF292" i="3" s="1"/>
  <c r="CI292" i="3" s="1"/>
  <c r="CL292" i="3" s="1"/>
  <c r="CO292" i="3" s="1"/>
  <c r="CR292" i="3" s="1"/>
  <c r="CU292" i="3" s="1"/>
  <c r="E292" i="3" s="1"/>
  <c r="D292" i="3" s="1"/>
  <c r="L54" i="3"/>
  <c r="O54" i="3" s="1"/>
  <c r="R54" i="3" s="1"/>
  <c r="U54" i="3" s="1"/>
  <c r="X54" i="3" s="1"/>
  <c r="AA54" i="3" s="1"/>
  <c r="AD54" i="3" s="1"/>
  <c r="AG54" i="3" s="1"/>
  <c r="AJ54" i="3" s="1"/>
  <c r="AM54" i="3" s="1"/>
  <c r="AP54" i="3" s="1"/>
  <c r="AS54" i="3" s="1"/>
  <c r="AV54" i="3" s="1"/>
  <c r="AY54" i="3" s="1"/>
  <c r="BB54" i="3" s="1"/>
  <c r="BE54" i="3" s="1"/>
  <c r="BH54" i="3" s="1"/>
  <c r="BK54" i="3" s="1"/>
  <c r="BN54" i="3" s="1"/>
  <c r="BQ54" i="3" s="1"/>
  <c r="BT54" i="3" s="1"/>
  <c r="BW54" i="3" s="1"/>
  <c r="BZ54" i="3" s="1"/>
  <c r="CC54" i="3" s="1"/>
  <c r="CF54" i="3" s="1"/>
  <c r="CI54" i="3" s="1"/>
  <c r="CL54" i="3" s="1"/>
  <c r="CO54" i="3" s="1"/>
  <c r="CR54" i="3" s="1"/>
  <c r="CU54" i="3" s="1"/>
  <c r="E54" i="3" s="1"/>
  <c r="D54" i="3" s="1"/>
  <c r="L359" i="3"/>
  <c r="O359" i="3" s="1"/>
  <c r="R359" i="3" s="1"/>
  <c r="U359" i="3" s="1"/>
  <c r="X359" i="3" s="1"/>
  <c r="AA359" i="3" s="1"/>
  <c r="AD359" i="3" s="1"/>
  <c r="AG359" i="3" s="1"/>
  <c r="AJ359" i="3" s="1"/>
  <c r="AM359" i="3" s="1"/>
  <c r="AP359" i="3" s="1"/>
  <c r="AS359" i="3" s="1"/>
  <c r="AV359" i="3" s="1"/>
  <c r="AY359" i="3" s="1"/>
  <c r="BB359" i="3" s="1"/>
  <c r="BE359" i="3" s="1"/>
  <c r="BH359" i="3" s="1"/>
  <c r="BK359" i="3" s="1"/>
  <c r="BN359" i="3" s="1"/>
  <c r="BQ359" i="3" s="1"/>
  <c r="BT359" i="3" s="1"/>
  <c r="BW359" i="3" s="1"/>
  <c r="BZ359" i="3" s="1"/>
  <c r="CC359" i="3" s="1"/>
  <c r="CF359" i="3" s="1"/>
  <c r="CI359" i="3" s="1"/>
  <c r="CL359" i="3" s="1"/>
  <c r="CO359" i="3" s="1"/>
  <c r="CR359" i="3" s="1"/>
  <c r="CU359" i="3" s="1"/>
  <c r="E359" i="3" s="1"/>
  <c r="D359" i="3" s="1"/>
  <c r="L399" i="3"/>
  <c r="O399" i="3" s="1"/>
  <c r="R399" i="3" s="1"/>
  <c r="U399" i="3" s="1"/>
  <c r="X399" i="3" s="1"/>
  <c r="AA399" i="3" s="1"/>
  <c r="AD399" i="3" s="1"/>
  <c r="AG399" i="3" s="1"/>
  <c r="AJ399" i="3" s="1"/>
  <c r="AM399" i="3" s="1"/>
  <c r="AP399" i="3" s="1"/>
  <c r="AS399" i="3" s="1"/>
  <c r="AV399" i="3" s="1"/>
  <c r="AY399" i="3" s="1"/>
  <c r="BB399" i="3" s="1"/>
  <c r="BE399" i="3" s="1"/>
  <c r="BH399" i="3" s="1"/>
  <c r="BK399" i="3" s="1"/>
  <c r="BN399" i="3" s="1"/>
  <c r="BQ399" i="3" s="1"/>
  <c r="BT399" i="3" s="1"/>
  <c r="BW399" i="3" s="1"/>
  <c r="BZ399" i="3" s="1"/>
  <c r="CC399" i="3" s="1"/>
  <c r="CF399" i="3" s="1"/>
  <c r="CI399" i="3" s="1"/>
  <c r="CL399" i="3" s="1"/>
  <c r="CO399" i="3" s="1"/>
  <c r="CR399" i="3" s="1"/>
  <c r="CU399" i="3" s="1"/>
  <c r="E399" i="3" s="1"/>
  <c r="D399" i="3" s="1"/>
  <c r="L314" i="3"/>
  <c r="O314" i="3" s="1"/>
  <c r="R314" i="3" s="1"/>
  <c r="U314" i="3" s="1"/>
  <c r="X314" i="3" s="1"/>
  <c r="AA314" i="3" s="1"/>
  <c r="AD314" i="3" s="1"/>
  <c r="AG314" i="3" s="1"/>
  <c r="AJ314" i="3" s="1"/>
  <c r="AM314" i="3" s="1"/>
  <c r="AP314" i="3" s="1"/>
  <c r="AS314" i="3" s="1"/>
  <c r="AV314" i="3" s="1"/>
  <c r="AY314" i="3" s="1"/>
  <c r="BB314" i="3" s="1"/>
  <c r="BE314" i="3" s="1"/>
  <c r="BH314" i="3" s="1"/>
  <c r="BK314" i="3" s="1"/>
  <c r="BN314" i="3" s="1"/>
  <c r="BQ314" i="3" s="1"/>
  <c r="BT314" i="3" s="1"/>
  <c r="BW314" i="3" s="1"/>
  <c r="BZ314" i="3" s="1"/>
  <c r="CC314" i="3" s="1"/>
  <c r="CF314" i="3" s="1"/>
  <c r="CI314" i="3" s="1"/>
  <c r="CL314" i="3" s="1"/>
  <c r="CO314" i="3" s="1"/>
  <c r="CR314" i="3" s="1"/>
  <c r="CU314" i="3" s="1"/>
  <c r="E314" i="3" s="1"/>
  <c r="D314" i="3" s="1"/>
  <c r="L429" i="3"/>
  <c r="O429" i="3" s="1"/>
  <c r="R429" i="3" s="1"/>
  <c r="U429" i="3" s="1"/>
  <c r="X429" i="3" s="1"/>
  <c r="AA429" i="3" s="1"/>
  <c r="AD429" i="3" s="1"/>
  <c r="AG429" i="3" s="1"/>
  <c r="AJ429" i="3" s="1"/>
  <c r="AM429" i="3" s="1"/>
  <c r="AP429" i="3" s="1"/>
  <c r="AS429" i="3" s="1"/>
  <c r="AV429" i="3" s="1"/>
  <c r="AY429" i="3" s="1"/>
  <c r="BB429" i="3" s="1"/>
  <c r="BE429" i="3" s="1"/>
  <c r="BH429" i="3" s="1"/>
  <c r="BK429" i="3" s="1"/>
  <c r="BN429" i="3" s="1"/>
  <c r="BQ429" i="3" s="1"/>
  <c r="BT429" i="3" s="1"/>
  <c r="BW429" i="3" s="1"/>
  <c r="BZ429" i="3" s="1"/>
  <c r="CC429" i="3" s="1"/>
  <c r="CF429" i="3" s="1"/>
  <c r="CI429" i="3" s="1"/>
  <c r="CL429" i="3" s="1"/>
  <c r="CO429" i="3" s="1"/>
  <c r="CR429" i="3" s="1"/>
  <c r="CU429" i="3" s="1"/>
  <c r="E429" i="3" s="1"/>
  <c r="D429" i="3" s="1"/>
  <c r="L224" i="3"/>
  <c r="O224" i="3" s="1"/>
  <c r="R224" i="3" s="1"/>
  <c r="U224" i="3" s="1"/>
  <c r="X224" i="3" s="1"/>
  <c r="AA224" i="3" s="1"/>
  <c r="AD224" i="3" s="1"/>
  <c r="AG224" i="3" s="1"/>
  <c r="AJ224" i="3" s="1"/>
  <c r="AM224" i="3" s="1"/>
  <c r="AP224" i="3" s="1"/>
  <c r="AS224" i="3" s="1"/>
  <c r="AV224" i="3" s="1"/>
  <c r="AY224" i="3" s="1"/>
  <c r="BB224" i="3" s="1"/>
  <c r="BE224" i="3" s="1"/>
  <c r="BH224" i="3" s="1"/>
  <c r="BK224" i="3" s="1"/>
  <c r="BN224" i="3" s="1"/>
  <c r="BQ224" i="3" s="1"/>
  <c r="BT224" i="3" s="1"/>
  <c r="BW224" i="3" s="1"/>
  <c r="BZ224" i="3" s="1"/>
  <c r="CC224" i="3" s="1"/>
  <c r="CF224" i="3" s="1"/>
  <c r="CI224" i="3" s="1"/>
  <c r="CL224" i="3" s="1"/>
  <c r="CO224" i="3" s="1"/>
  <c r="CR224" i="3" s="1"/>
  <c r="CU224" i="3" s="1"/>
  <c r="E224" i="3" s="1"/>
  <c r="D224" i="3" s="1"/>
  <c r="L303" i="3"/>
  <c r="O303" i="3" s="1"/>
  <c r="R303" i="3" s="1"/>
  <c r="U303" i="3" s="1"/>
  <c r="X303" i="3" s="1"/>
  <c r="AA303" i="3" s="1"/>
  <c r="AD303" i="3" s="1"/>
  <c r="AG303" i="3" s="1"/>
  <c r="AJ303" i="3" s="1"/>
  <c r="AM303" i="3" s="1"/>
  <c r="AP303" i="3" s="1"/>
  <c r="AS303" i="3" s="1"/>
  <c r="AV303" i="3" s="1"/>
  <c r="AY303" i="3" s="1"/>
  <c r="BB303" i="3" s="1"/>
  <c r="BE303" i="3" s="1"/>
  <c r="BH303" i="3" s="1"/>
  <c r="BK303" i="3" s="1"/>
  <c r="BN303" i="3" s="1"/>
  <c r="BQ303" i="3" s="1"/>
  <c r="BT303" i="3" s="1"/>
  <c r="BW303" i="3" s="1"/>
  <c r="BZ303" i="3" s="1"/>
  <c r="CC303" i="3" s="1"/>
  <c r="CF303" i="3" s="1"/>
  <c r="CI303" i="3" s="1"/>
  <c r="CL303" i="3" s="1"/>
  <c r="CO303" i="3" s="1"/>
  <c r="CR303" i="3" s="1"/>
  <c r="CU303" i="3" s="1"/>
  <c r="E303" i="3" s="1"/>
  <c r="D303" i="3" s="1"/>
  <c r="L209" i="3"/>
  <c r="O209" i="3" s="1"/>
  <c r="R209" i="3" s="1"/>
  <c r="U209" i="3" s="1"/>
  <c r="X209" i="3" s="1"/>
  <c r="AA209" i="3" s="1"/>
  <c r="AD209" i="3" s="1"/>
  <c r="AG209" i="3" s="1"/>
  <c r="AJ209" i="3" s="1"/>
  <c r="AM209" i="3" s="1"/>
  <c r="AP209" i="3" s="1"/>
  <c r="AS209" i="3" s="1"/>
  <c r="AV209" i="3" s="1"/>
  <c r="AY209" i="3" s="1"/>
  <c r="BB209" i="3" s="1"/>
  <c r="BE209" i="3" s="1"/>
  <c r="BH209" i="3" s="1"/>
  <c r="BK209" i="3" s="1"/>
  <c r="BN209" i="3" s="1"/>
  <c r="BQ209" i="3" s="1"/>
  <c r="BT209" i="3" s="1"/>
  <c r="BW209" i="3" s="1"/>
  <c r="BZ209" i="3" s="1"/>
  <c r="CC209" i="3" s="1"/>
  <c r="CF209" i="3" s="1"/>
  <c r="CI209" i="3" s="1"/>
  <c r="CL209" i="3" s="1"/>
  <c r="CO209" i="3" s="1"/>
  <c r="CR209" i="3" s="1"/>
  <c r="CU209" i="3" s="1"/>
  <c r="E209" i="3" s="1"/>
  <c r="D209" i="3" s="1"/>
  <c r="L383" i="3"/>
  <c r="O383" i="3" s="1"/>
  <c r="R383" i="3" s="1"/>
  <c r="U383" i="3" s="1"/>
  <c r="X383" i="3" s="1"/>
  <c r="AA383" i="3" s="1"/>
  <c r="AD383" i="3" s="1"/>
  <c r="AG383" i="3" s="1"/>
  <c r="AJ383" i="3" s="1"/>
  <c r="AM383" i="3" s="1"/>
  <c r="AP383" i="3" s="1"/>
  <c r="AS383" i="3" s="1"/>
  <c r="AV383" i="3" s="1"/>
  <c r="AY383" i="3" s="1"/>
  <c r="BB383" i="3" s="1"/>
  <c r="BE383" i="3" s="1"/>
  <c r="BH383" i="3" s="1"/>
  <c r="BK383" i="3" s="1"/>
  <c r="BN383" i="3" s="1"/>
  <c r="BQ383" i="3" s="1"/>
  <c r="BT383" i="3" s="1"/>
  <c r="BW383" i="3" s="1"/>
  <c r="BZ383" i="3" s="1"/>
  <c r="CC383" i="3" s="1"/>
  <c r="CF383" i="3" s="1"/>
  <c r="CI383" i="3" s="1"/>
  <c r="CL383" i="3" s="1"/>
  <c r="CO383" i="3" s="1"/>
  <c r="CR383" i="3" s="1"/>
  <c r="CU383" i="3" s="1"/>
  <c r="E383" i="3" s="1"/>
  <c r="D383" i="3" s="1"/>
  <c r="L9" i="3"/>
  <c r="O9" i="3" s="1"/>
  <c r="R9" i="3" s="1"/>
  <c r="U9" i="3" s="1"/>
  <c r="X9" i="3" s="1"/>
  <c r="AA9" i="3" s="1"/>
  <c r="AD9" i="3" s="1"/>
  <c r="AG9" i="3" s="1"/>
  <c r="AJ9" i="3" s="1"/>
  <c r="AM9" i="3" s="1"/>
  <c r="AP9" i="3" s="1"/>
  <c r="AS9" i="3" s="1"/>
  <c r="AV9" i="3" s="1"/>
  <c r="AY9" i="3" s="1"/>
  <c r="BB9" i="3" s="1"/>
  <c r="BE9" i="3" s="1"/>
  <c r="BH9" i="3" s="1"/>
  <c r="BK9" i="3" s="1"/>
  <c r="BN9" i="3" s="1"/>
  <c r="BQ9" i="3" s="1"/>
  <c r="BT9" i="3" s="1"/>
  <c r="BW9" i="3" s="1"/>
  <c r="BZ9" i="3" s="1"/>
  <c r="CC9" i="3" s="1"/>
  <c r="CF9" i="3" s="1"/>
  <c r="CI9" i="3" s="1"/>
  <c r="CL9" i="3" s="1"/>
  <c r="CO9" i="3" s="1"/>
  <c r="CR9" i="3" s="1"/>
  <c r="CU9" i="3" s="1"/>
  <c r="E9" i="3" s="1"/>
  <c r="D9" i="3" s="1"/>
  <c r="L315" i="3"/>
  <c r="O315" i="3" s="1"/>
  <c r="R315" i="3" s="1"/>
  <c r="U315" i="3" s="1"/>
  <c r="X315" i="3" s="1"/>
  <c r="AA315" i="3" s="1"/>
  <c r="AD315" i="3" s="1"/>
  <c r="AG315" i="3" s="1"/>
  <c r="AJ315" i="3" s="1"/>
  <c r="AM315" i="3" s="1"/>
  <c r="AP315" i="3" s="1"/>
  <c r="AS315" i="3" s="1"/>
  <c r="AV315" i="3" s="1"/>
  <c r="AY315" i="3" s="1"/>
  <c r="BB315" i="3" s="1"/>
  <c r="BE315" i="3" s="1"/>
  <c r="BH315" i="3" s="1"/>
  <c r="BK315" i="3" s="1"/>
  <c r="BN315" i="3" s="1"/>
  <c r="BQ315" i="3" s="1"/>
  <c r="BT315" i="3" s="1"/>
  <c r="BW315" i="3" s="1"/>
  <c r="BZ315" i="3" s="1"/>
  <c r="CC315" i="3" s="1"/>
  <c r="CF315" i="3" s="1"/>
  <c r="CI315" i="3" s="1"/>
  <c r="CL315" i="3" s="1"/>
  <c r="CO315" i="3" s="1"/>
  <c r="CR315" i="3" s="1"/>
  <c r="CU315" i="3" s="1"/>
  <c r="E315" i="3" s="1"/>
  <c r="D315" i="3" s="1"/>
  <c r="L99" i="3"/>
  <c r="O99" i="3" s="1"/>
  <c r="R99" i="3" s="1"/>
  <c r="U99" i="3" s="1"/>
  <c r="X99" i="3" s="1"/>
  <c r="AA99" i="3" s="1"/>
  <c r="AD99" i="3" s="1"/>
  <c r="AG99" i="3" s="1"/>
  <c r="AJ99" i="3" s="1"/>
  <c r="AM99" i="3" s="1"/>
  <c r="AP99" i="3" s="1"/>
  <c r="AS99" i="3" s="1"/>
  <c r="AV99" i="3" s="1"/>
  <c r="AY99" i="3" s="1"/>
  <c r="BB99" i="3" s="1"/>
  <c r="BE99" i="3" s="1"/>
  <c r="BH99" i="3" s="1"/>
  <c r="BK99" i="3" s="1"/>
  <c r="BN99" i="3" s="1"/>
  <c r="BQ99" i="3" s="1"/>
  <c r="BT99" i="3" s="1"/>
  <c r="BW99" i="3" s="1"/>
  <c r="BZ99" i="3" s="1"/>
  <c r="CC99" i="3" s="1"/>
  <c r="CF99" i="3" s="1"/>
  <c r="CI99" i="3" s="1"/>
  <c r="CL99" i="3" s="1"/>
  <c r="CO99" i="3" s="1"/>
  <c r="CR99" i="3" s="1"/>
  <c r="CU99" i="3" s="1"/>
  <c r="E99" i="3" s="1"/>
  <c r="D99" i="3" s="1"/>
  <c r="L73" i="3"/>
  <c r="O73" i="3" s="1"/>
  <c r="R73" i="3" s="1"/>
  <c r="U73" i="3" s="1"/>
  <c r="X73" i="3" s="1"/>
  <c r="AA73" i="3" s="1"/>
  <c r="AD73" i="3" s="1"/>
  <c r="AG73" i="3" s="1"/>
  <c r="AJ73" i="3" s="1"/>
  <c r="AM73" i="3" s="1"/>
  <c r="AP73" i="3" s="1"/>
  <c r="AS73" i="3" s="1"/>
  <c r="AV73" i="3" s="1"/>
  <c r="AY73" i="3" s="1"/>
  <c r="BB73" i="3" s="1"/>
  <c r="BE73" i="3" s="1"/>
  <c r="BH73" i="3" s="1"/>
  <c r="BK73" i="3" s="1"/>
  <c r="BN73" i="3" s="1"/>
  <c r="BQ73" i="3" s="1"/>
  <c r="BT73" i="3" s="1"/>
  <c r="BW73" i="3" s="1"/>
  <c r="BZ73" i="3" s="1"/>
  <c r="CC73" i="3" s="1"/>
  <c r="CF73" i="3" s="1"/>
  <c r="CI73" i="3" s="1"/>
  <c r="CL73" i="3" s="1"/>
  <c r="CO73" i="3" s="1"/>
  <c r="CR73" i="3" s="1"/>
  <c r="CU73" i="3" s="1"/>
  <c r="E73" i="3" s="1"/>
  <c r="D73" i="3" s="1"/>
  <c r="L233" i="3"/>
  <c r="O233" i="3" s="1"/>
  <c r="R233" i="3" s="1"/>
  <c r="U233" i="3" s="1"/>
  <c r="X233" i="3" s="1"/>
  <c r="AA233" i="3" s="1"/>
  <c r="AD233" i="3" s="1"/>
  <c r="AG233" i="3" s="1"/>
  <c r="AJ233" i="3" s="1"/>
  <c r="AM233" i="3" s="1"/>
  <c r="AP233" i="3" s="1"/>
  <c r="AS233" i="3" s="1"/>
  <c r="AV233" i="3" s="1"/>
  <c r="AY233" i="3" s="1"/>
  <c r="BB233" i="3" s="1"/>
  <c r="BE233" i="3" s="1"/>
  <c r="BH233" i="3" s="1"/>
  <c r="BK233" i="3" s="1"/>
  <c r="BN233" i="3" s="1"/>
  <c r="BQ233" i="3" s="1"/>
  <c r="BT233" i="3" s="1"/>
  <c r="BW233" i="3" s="1"/>
  <c r="BZ233" i="3" s="1"/>
  <c r="CC233" i="3" s="1"/>
  <c r="CF233" i="3" s="1"/>
  <c r="CI233" i="3" s="1"/>
  <c r="CL233" i="3" s="1"/>
  <c r="CO233" i="3" s="1"/>
  <c r="CR233" i="3" s="1"/>
  <c r="CU233" i="3" s="1"/>
  <c r="E233" i="3" s="1"/>
  <c r="D233" i="3" s="1"/>
  <c r="L51" i="3"/>
  <c r="O51" i="3" s="1"/>
  <c r="R51" i="3" s="1"/>
  <c r="U51" i="3" s="1"/>
  <c r="X51" i="3" s="1"/>
  <c r="AA51" i="3" s="1"/>
  <c r="AD51" i="3" s="1"/>
  <c r="AG51" i="3" s="1"/>
  <c r="AJ51" i="3" s="1"/>
  <c r="AM51" i="3" s="1"/>
  <c r="AP51" i="3" s="1"/>
  <c r="AS51" i="3" s="1"/>
  <c r="AV51" i="3" s="1"/>
  <c r="AY51" i="3" s="1"/>
  <c r="BB51" i="3" s="1"/>
  <c r="BE51" i="3" s="1"/>
  <c r="BH51" i="3" s="1"/>
  <c r="BK51" i="3" s="1"/>
  <c r="BN51" i="3" s="1"/>
  <c r="BQ51" i="3" s="1"/>
  <c r="BT51" i="3" s="1"/>
  <c r="BW51" i="3" s="1"/>
  <c r="BZ51" i="3" s="1"/>
  <c r="CC51" i="3" s="1"/>
  <c r="CF51" i="3" s="1"/>
  <c r="CI51" i="3" s="1"/>
  <c r="CL51" i="3" s="1"/>
  <c r="CO51" i="3" s="1"/>
  <c r="CR51" i="3" s="1"/>
  <c r="CU51" i="3" s="1"/>
  <c r="E51" i="3" s="1"/>
  <c r="D51" i="3" s="1"/>
  <c r="L154" i="3"/>
  <c r="O154" i="3" s="1"/>
  <c r="R154" i="3" s="1"/>
  <c r="U154" i="3" s="1"/>
  <c r="X154" i="3" s="1"/>
  <c r="AA154" i="3" s="1"/>
  <c r="AD154" i="3" s="1"/>
  <c r="AG154" i="3" s="1"/>
  <c r="AJ154" i="3" s="1"/>
  <c r="AM154" i="3" s="1"/>
  <c r="AP154" i="3" s="1"/>
  <c r="AS154" i="3" s="1"/>
  <c r="AV154" i="3" s="1"/>
  <c r="AY154" i="3" s="1"/>
  <c r="BB154" i="3" s="1"/>
  <c r="BE154" i="3" s="1"/>
  <c r="BH154" i="3" s="1"/>
  <c r="BK154" i="3" s="1"/>
  <c r="BN154" i="3" s="1"/>
  <c r="BQ154" i="3" s="1"/>
  <c r="BT154" i="3" s="1"/>
  <c r="BW154" i="3" s="1"/>
  <c r="BZ154" i="3" s="1"/>
  <c r="CC154" i="3" s="1"/>
  <c r="CF154" i="3" s="1"/>
  <c r="CI154" i="3" s="1"/>
  <c r="CL154" i="3" s="1"/>
  <c r="CO154" i="3" s="1"/>
  <c r="CR154" i="3" s="1"/>
  <c r="CU154" i="3" s="1"/>
  <c r="E154" i="3" s="1"/>
  <c r="D154" i="3" s="1"/>
  <c r="L72" i="3"/>
  <c r="O72" i="3" s="1"/>
  <c r="R72" i="3" s="1"/>
  <c r="U72" i="3" s="1"/>
  <c r="X72" i="3" s="1"/>
  <c r="AA72" i="3" s="1"/>
  <c r="AD72" i="3" s="1"/>
  <c r="AG72" i="3" s="1"/>
  <c r="AJ72" i="3" s="1"/>
  <c r="AM72" i="3" s="1"/>
  <c r="AP72" i="3" s="1"/>
  <c r="AS72" i="3" s="1"/>
  <c r="AV72" i="3" s="1"/>
  <c r="AY72" i="3" s="1"/>
  <c r="BB72" i="3" s="1"/>
  <c r="BE72" i="3" s="1"/>
  <c r="BH72" i="3" s="1"/>
  <c r="BK72" i="3" s="1"/>
  <c r="BN72" i="3" s="1"/>
  <c r="BQ72" i="3" s="1"/>
  <c r="BT72" i="3" s="1"/>
  <c r="BW72" i="3" s="1"/>
  <c r="BZ72" i="3" s="1"/>
  <c r="CC72" i="3" s="1"/>
  <c r="CF72" i="3" s="1"/>
  <c r="CI72" i="3" s="1"/>
  <c r="CL72" i="3" s="1"/>
  <c r="CO72" i="3" s="1"/>
  <c r="CR72" i="3" s="1"/>
  <c r="CU72" i="3" s="1"/>
  <c r="E72" i="3" s="1"/>
  <c r="D72" i="3" s="1"/>
  <c r="L304" i="3"/>
  <c r="O304" i="3" s="1"/>
  <c r="R304" i="3" s="1"/>
  <c r="U304" i="3" s="1"/>
  <c r="X304" i="3" s="1"/>
  <c r="AA304" i="3" s="1"/>
  <c r="AD304" i="3" s="1"/>
  <c r="AG304" i="3" s="1"/>
  <c r="AJ304" i="3" s="1"/>
  <c r="AM304" i="3" s="1"/>
  <c r="AP304" i="3" s="1"/>
  <c r="AS304" i="3" s="1"/>
  <c r="AV304" i="3" s="1"/>
  <c r="AY304" i="3" s="1"/>
  <c r="BB304" i="3" s="1"/>
  <c r="BE304" i="3" s="1"/>
  <c r="BH304" i="3" s="1"/>
  <c r="BK304" i="3" s="1"/>
  <c r="BN304" i="3" s="1"/>
  <c r="BQ304" i="3" s="1"/>
  <c r="BT304" i="3" s="1"/>
  <c r="BW304" i="3" s="1"/>
  <c r="BZ304" i="3" s="1"/>
  <c r="CC304" i="3" s="1"/>
  <c r="CF304" i="3" s="1"/>
  <c r="CI304" i="3" s="1"/>
  <c r="CL304" i="3" s="1"/>
  <c r="CO304" i="3" s="1"/>
  <c r="CR304" i="3" s="1"/>
  <c r="CU304" i="3" s="1"/>
  <c r="E304" i="3" s="1"/>
  <c r="D304" i="3" s="1"/>
  <c r="L356" i="3"/>
  <c r="O356" i="3" s="1"/>
  <c r="R356" i="3" s="1"/>
  <c r="U356" i="3" s="1"/>
  <c r="X356" i="3" s="1"/>
  <c r="AA356" i="3" s="1"/>
  <c r="AD356" i="3" s="1"/>
  <c r="AG356" i="3" s="1"/>
  <c r="AJ356" i="3" s="1"/>
  <c r="AM356" i="3" s="1"/>
  <c r="AP356" i="3" s="1"/>
  <c r="AS356" i="3" s="1"/>
  <c r="AV356" i="3" s="1"/>
  <c r="AY356" i="3" s="1"/>
  <c r="BB356" i="3" s="1"/>
  <c r="BE356" i="3" s="1"/>
  <c r="BH356" i="3" s="1"/>
  <c r="BK356" i="3" s="1"/>
  <c r="BN356" i="3" s="1"/>
  <c r="BQ356" i="3" s="1"/>
  <c r="BT356" i="3" s="1"/>
  <c r="BW356" i="3" s="1"/>
  <c r="BZ356" i="3" s="1"/>
  <c r="CC356" i="3" s="1"/>
  <c r="CF356" i="3" s="1"/>
  <c r="CI356" i="3" s="1"/>
  <c r="CL356" i="3" s="1"/>
  <c r="CO356" i="3" s="1"/>
  <c r="CR356" i="3" s="1"/>
  <c r="CU356" i="3" s="1"/>
  <c r="E356" i="3" s="1"/>
  <c r="D356" i="3" s="1"/>
  <c r="L130" i="3"/>
  <c r="O130" i="3" s="1"/>
  <c r="R130" i="3" s="1"/>
  <c r="U130" i="3" s="1"/>
  <c r="X130" i="3" s="1"/>
  <c r="AA130" i="3" s="1"/>
  <c r="AD130" i="3" s="1"/>
  <c r="AG130" i="3" s="1"/>
  <c r="AJ130" i="3" s="1"/>
  <c r="AM130" i="3" s="1"/>
  <c r="AP130" i="3" s="1"/>
  <c r="AS130" i="3" s="1"/>
  <c r="AV130" i="3" s="1"/>
  <c r="AY130" i="3" s="1"/>
  <c r="BB130" i="3" s="1"/>
  <c r="BE130" i="3" s="1"/>
  <c r="BH130" i="3" s="1"/>
  <c r="BK130" i="3" s="1"/>
  <c r="BN130" i="3" s="1"/>
  <c r="BQ130" i="3" s="1"/>
  <c r="BT130" i="3" s="1"/>
  <c r="BW130" i="3" s="1"/>
  <c r="BZ130" i="3" s="1"/>
  <c r="CC130" i="3" s="1"/>
  <c r="CF130" i="3" s="1"/>
  <c r="CI130" i="3" s="1"/>
  <c r="CL130" i="3" s="1"/>
  <c r="CO130" i="3" s="1"/>
  <c r="CR130" i="3" s="1"/>
  <c r="CU130" i="3" s="1"/>
  <c r="E130" i="3" s="1"/>
  <c r="D130" i="3" s="1"/>
  <c r="L103" i="3"/>
  <c r="O103" i="3" s="1"/>
  <c r="R103" i="3" s="1"/>
  <c r="U103" i="3" s="1"/>
  <c r="X103" i="3" s="1"/>
  <c r="AA103" i="3" s="1"/>
  <c r="AD103" i="3" s="1"/>
  <c r="AG103" i="3" s="1"/>
  <c r="AJ103" i="3" s="1"/>
  <c r="AM103" i="3" s="1"/>
  <c r="AP103" i="3" s="1"/>
  <c r="AS103" i="3" s="1"/>
  <c r="AV103" i="3" s="1"/>
  <c r="AY103" i="3" s="1"/>
  <c r="BB103" i="3" s="1"/>
  <c r="BE103" i="3" s="1"/>
  <c r="BH103" i="3" s="1"/>
  <c r="BK103" i="3" s="1"/>
  <c r="BN103" i="3" s="1"/>
  <c r="BQ103" i="3" s="1"/>
  <c r="BT103" i="3" s="1"/>
  <c r="BW103" i="3" s="1"/>
  <c r="BZ103" i="3" s="1"/>
  <c r="CC103" i="3" s="1"/>
  <c r="CF103" i="3" s="1"/>
  <c r="CI103" i="3" s="1"/>
  <c r="CL103" i="3" s="1"/>
  <c r="CO103" i="3" s="1"/>
  <c r="CR103" i="3" s="1"/>
  <c r="CU103" i="3" s="1"/>
  <c r="E103" i="3" s="1"/>
  <c r="D103" i="3" s="1"/>
  <c r="L394" i="3"/>
  <c r="O394" i="3" s="1"/>
  <c r="R394" i="3" s="1"/>
  <c r="U394" i="3" s="1"/>
  <c r="X394" i="3" s="1"/>
  <c r="AA394" i="3" s="1"/>
  <c r="AD394" i="3" s="1"/>
  <c r="AG394" i="3" s="1"/>
  <c r="AJ394" i="3" s="1"/>
  <c r="AM394" i="3" s="1"/>
  <c r="AP394" i="3" s="1"/>
  <c r="AS394" i="3" s="1"/>
  <c r="AV394" i="3" s="1"/>
  <c r="AY394" i="3" s="1"/>
  <c r="BB394" i="3" s="1"/>
  <c r="BE394" i="3" s="1"/>
  <c r="BH394" i="3" s="1"/>
  <c r="BK394" i="3" s="1"/>
  <c r="BN394" i="3" s="1"/>
  <c r="BQ394" i="3" s="1"/>
  <c r="BT394" i="3" s="1"/>
  <c r="BW394" i="3" s="1"/>
  <c r="BZ394" i="3" s="1"/>
  <c r="CC394" i="3" s="1"/>
  <c r="CF394" i="3" s="1"/>
  <c r="CI394" i="3" s="1"/>
  <c r="CL394" i="3" s="1"/>
  <c r="CO394" i="3" s="1"/>
  <c r="CR394" i="3" s="1"/>
  <c r="CU394" i="3" s="1"/>
  <c r="E394" i="3" s="1"/>
  <c r="D394" i="3" s="1"/>
  <c r="L375" i="3"/>
  <c r="O375" i="3" s="1"/>
  <c r="R375" i="3" s="1"/>
  <c r="U375" i="3" s="1"/>
  <c r="X375" i="3" s="1"/>
  <c r="AA375" i="3" s="1"/>
  <c r="AD375" i="3" s="1"/>
  <c r="AG375" i="3" s="1"/>
  <c r="AJ375" i="3" s="1"/>
  <c r="AM375" i="3" s="1"/>
  <c r="AP375" i="3" s="1"/>
  <c r="AS375" i="3" s="1"/>
  <c r="AV375" i="3" s="1"/>
  <c r="AY375" i="3" s="1"/>
  <c r="BB375" i="3" s="1"/>
  <c r="BE375" i="3" s="1"/>
  <c r="BH375" i="3" s="1"/>
  <c r="BK375" i="3" s="1"/>
  <c r="BN375" i="3" s="1"/>
  <c r="BQ375" i="3" s="1"/>
  <c r="BT375" i="3" s="1"/>
  <c r="BW375" i="3" s="1"/>
  <c r="BZ375" i="3" s="1"/>
  <c r="CC375" i="3" s="1"/>
  <c r="CF375" i="3" s="1"/>
  <c r="CI375" i="3" s="1"/>
  <c r="CL375" i="3" s="1"/>
  <c r="CO375" i="3" s="1"/>
  <c r="CR375" i="3" s="1"/>
  <c r="CU375" i="3" s="1"/>
  <c r="E375" i="3" s="1"/>
  <c r="D375" i="3" s="1"/>
  <c r="L192" i="3"/>
  <c r="O192" i="3" s="1"/>
  <c r="R192" i="3" s="1"/>
  <c r="U192" i="3" s="1"/>
  <c r="X192" i="3" s="1"/>
  <c r="AA192" i="3" s="1"/>
  <c r="AD192" i="3" s="1"/>
  <c r="AG192" i="3" s="1"/>
  <c r="AJ192" i="3" s="1"/>
  <c r="AM192" i="3" s="1"/>
  <c r="AP192" i="3" s="1"/>
  <c r="AS192" i="3" s="1"/>
  <c r="AV192" i="3" s="1"/>
  <c r="AY192" i="3" s="1"/>
  <c r="BB192" i="3" s="1"/>
  <c r="BE192" i="3" s="1"/>
  <c r="BH192" i="3" s="1"/>
  <c r="BK192" i="3" s="1"/>
  <c r="BN192" i="3" s="1"/>
  <c r="BQ192" i="3" s="1"/>
  <c r="BT192" i="3" s="1"/>
  <c r="BW192" i="3" s="1"/>
  <c r="BZ192" i="3" s="1"/>
  <c r="CC192" i="3" s="1"/>
  <c r="CF192" i="3" s="1"/>
  <c r="CI192" i="3" s="1"/>
  <c r="CL192" i="3" s="1"/>
  <c r="CO192" i="3" s="1"/>
  <c r="CR192" i="3" s="1"/>
  <c r="CU192" i="3" s="1"/>
  <c r="E192" i="3" s="1"/>
  <c r="D192" i="3" s="1"/>
  <c r="L237" i="3"/>
  <c r="O237" i="3" s="1"/>
  <c r="R237" i="3" s="1"/>
  <c r="U237" i="3" s="1"/>
  <c r="X237" i="3" s="1"/>
  <c r="AA237" i="3" s="1"/>
  <c r="AD237" i="3" s="1"/>
  <c r="AG237" i="3" s="1"/>
  <c r="AJ237" i="3" s="1"/>
  <c r="AM237" i="3" s="1"/>
  <c r="AP237" i="3" s="1"/>
  <c r="AS237" i="3" s="1"/>
  <c r="AV237" i="3" s="1"/>
  <c r="AY237" i="3" s="1"/>
  <c r="BB237" i="3" s="1"/>
  <c r="BE237" i="3" s="1"/>
  <c r="BH237" i="3" s="1"/>
  <c r="BK237" i="3" s="1"/>
  <c r="BN237" i="3" s="1"/>
  <c r="BQ237" i="3" s="1"/>
  <c r="BT237" i="3" s="1"/>
  <c r="BW237" i="3" s="1"/>
  <c r="BZ237" i="3" s="1"/>
  <c r="CC237" i="3" s="1"/>
  <c r="CF237" i="3" s="1"/>
  <c r="CI237" i="3" s="1"/>
  <c r="CL237" i="3" s="1"/>
  <c r="CO237" i="3" s="1"/>
  <c r="CR237" i="3" s="1"/>
  <c r="CU237" i="3" s="1"/>
  <c r="E237" i="3" s="1"/>
  <c r="D237" i="3" s="1"/>
  <c r="L122" i="3"/>
  <c r="O122" i="3" s="1"/>
  <c r="R122" i="3" s="1"/>
  <c r="U122" i="3" s="1"/>
  <c r="X122" i="3" s="1"/>
  <c r="AA122" i="3" s="1"/>
  <c r="AD122" i="3" s="1"/>
  <c r="AG122" i="3" s="1"/>
  <c r="AJ122" i="3" s="1"/>
  <c r="AM122" i="3" s="1"/>
  <c r="AP122" i="3" s="1"/>
  <c r="AS122" i="3" s="1"/>
  <c r="AV122" i="3" s="1"/>
  <c r="AY122" i="3" s="1"/>
  <c r="BB122" i="3" s="1"/>
  <c r="BE122" i="3" s="1"/>
  <c r="BH122" i="3" s="1"/>
  <c r="BK122" i="3" s="1"/>
  <c r="BN122" i="3" s="1"/>
  <c r="BQ122" i="3" s="1"/>
  <c r="BT122" i="3" s="1"/>
  <c r="BW122" i="3" s="1"/>
  <c r="BZ122" i="3" s="1"/>
  <c r="CC122" i="3" s="1"/>
  <c r="CF122" i="3" s="1"/>
  <c r="CI122" i="3" s="1"/>
  <c r="CL122" i="3" s="1"/>
  <c r="CO122" i="3" s="1"/>
  <c r="CR122" i="3" s="1"/>
  <c r="CU122" i="3" s="1"/>
  <c r="E122" i="3" s="1"/>
  <c r="D122" i="3" s="1"/>
  <c r="L262" i="3"/>
  <c r="O262" i="3" s="1"/>
  <c r="R262" i="3" s="1"/>
  <c r="U262" i="3" s="1"/>
  <c r="X262" i="3" s="1"/>
  <c r="AA262" i="3" s="1"/>
  <c r="AD262" i="3" s="1"/>
  <c r="AG262" i="3" s="1"/>
  <c r="AJ262" i="3" s="1"/>
  <c r="AM262" i="3" s="1"/>
  <c r="AP262" i="3" s="1"/>
  <c r="AS262" i="3" s="1"/>
  <c r="AV262" i="3" s="1"/>
  <c r="AY262" i="3" s="1"/>
  <c r="BB262" i="3" s="1"/>
  <c r="BE262" i="3" s="1"/>
  <c r="BH262" i="3" s="1"/>
  <c r="BK262" i="3" s="1"/>
  <c r="BN262" i="3" s="1"/>
  <c r="BQ262" i="3" s="1"/>
  <c r="BT262" i="3" s="1"/>
  <c r="BW262" i="3" s="1"/>
  <c r="BZ262" i="3" s="1"/>
  <c r="CC262" i="3" s="1"/>
  <c r="CF262" i="3" s="1"/>
  <c r="CI262" i="3" s="1"/>
  <c r="CL262" i="3" s="1"/>
  <c r="CO262" i="3" s="1"/>
  <c r="CR262" i="3" s="1"/>
  <c r="CU262" i="3" s="1"/>
  <c r="E262" i="3" s="1"/>
  <c r="D262" i="3" s="1"/>
  <c r="L177" i="3"/>
  <c r="O177" i="3" s="1"/>
  <c r="R177" i="3" s="1"/>
  <c r="U177" i="3" s="1"/>
  <c r="X177" i="3" s="1"/>
  <c r="AA177" i="3" s="1"/>
  <c r="AD177" i="3" s="1"/>
  <c r="AG177" i="3" s="1"/>
  <c r="AJ177" i="3" s="1"/>
  <c r="AM177" i="3" s="1"/>
  <c r="AP177" i="3" s="1"/>
  <c r="AS177" i="3" s="1"/>
  <c r="AV177" i="3" s="1"/>
  <c r="AY177" i="3" s="1"/>
  <c r="BB177" i="3" s="1"/>
  <c r="BE177" i="3" s="1"/>
  <c r="BH177" i="3" s="1"/>
  <c r="BK177" i="3" s="1"/>
  <c r="BN177" i="3" s="1"/>
  <c r="BQ177" i="3" s="1"/>
  <c r="BT177" i="3" s="1"/>
  <c r="BW177" i="3" s="1"/>
  <c r="BZ177" i="3" s="1"/>
  <c r="CC177" i="3" s="1"/>
  <c r="CF177" i="3" s="1"/>
  <c r="CI177" i="3" s="1"/>
  <c r="CL177" i="3" s="1"/>
  <c r="CO177" i="3" s="1"/>
  <c r="CR177" i="3" s="1"/>
  <c r="CU177" i="3" s="1"/>
  <c r="E177" i="3" s="1"/>
  <c r="D177" i="3" s="1"/>
  <c r="L176" i="3"/>
  <c r="O176" i="3" s="1"/>
  <c r="R176" i="3" s="1"/>
  <c r="U176" i="3" s="1"/>
  <c r="X176" i="3" s="1"/>
  <c r="AA176" i="3" s="1"/>
  <c r="AD176" i="3" s="1"/>
  <c r="AG176" i="3" s="1"/>
  <c r="AJ176" i="3" s="1"/>
  <c r="AM176" i="3" s="1"/>
  <c r="AP176" i="3" s="1"/>
  <c r="AS176" i="3" s="1"/>
  <c r="AV176" i="3" s="1"/>
  <c r="AY176" i="3" s="1"/>
  <c r="BB176" i="3" s="1"/>
  <c r="BE176" i="3" s="1"/>
  <c r="BH176" i="3" s="1"/>
  <c r="BK176" i="3" s="1"/>
  <c r="BN176" i="3" s="1"/>
  <c r="BQ176" i="3" s="1"/>
  <c r="BT176" i="3" s="1"/>
  <c r="BW176" i="3" s="1"/>
  <c r="BZ176" i="3" s="1"/>
  <c r="CC176" i="3" s="1"/>
  <c r="CF176" i="3" s="1"/>
  <c r="CI176" i="3" s="1"/>
  <c r="CL176" i="3" s="1"/>
  <c r="CO176" i="3" s="1"/>
  <c r="CR176" i="3" s="1"/>
  <c r="CU176" i="3" s="1"/>
  <c r="E176" i="3" s="1"/>
  <c r="D176" i="3" s="1"/>
  <c r="L283" i="3"/>
  <c r="O283" i="3" s="1"/>
  <c r="R283" i="3" s="1"/>
  <c r="U283" i="3" s="1"/>
  <c r="X283" i="3" s="1"/>
  <c r="AA283" i="3" s="1"/>
  <c r="AD283" i="3" s="1"/>
  <c r="AG283" i="3" s="1"/>
  <c r="AJ283" i="3" s="1"/>
  <c r="AM283" i="3" s="1"/>
  <c r="AP283" i="3" s="1"/>
  <c r="AS283" i="3" s="1"/>
  <c r="AV283" i="3" s="1"/>
  <c r="AY283" i="3" s="1"/>
  <c r="BB283" i="3" s="1"/>
  <c r="BE283" i="3" s="1"/>
  <c r="BH283" i="3" s="1"/>
  <c r="BK283" i="3" s="1"/>
  <c r="BN283" i="3" s="1"/>
  <c r="BQ283" i="3" s="1"/>
  <c r="BT283" i="3" s="1"/>
  <c r="BW283" i="3" s="1"/>
  <c r="BZ283" i="3" s="1"/>
  <c r="CC283" i="3" s="1"/>
  <c r="CF283" i="3" s="1"/>
  <c r="CI283" i="3" s="1"/>
  <c r="CL283" i="3" s="1"/>
  <c r="CO283" i="3" s="1"/>
  <c r="CR283" i="3" s="1"/>
  <c r="CU283" i="3" s="1"/>
  <c r="E283" i="3" s="1"/>
  <c r="D283" i="3" s="1"/>
  <c r="L196" i="3"/>
  <c r="O196" i="3" s="1"/>
  <c r="R196" i="3" s="1"/>
  <c r="U196" i="3" s="1"/>
  <c r="X196" i="3" s="1"/>
  <c r="AA196" i="3" s="1"/>
  <c r="AD196" i="3" s="1"/>
  <c r="AG196" i="3" s="1"/>
  <c r="AJ196" i="3" s="1"/>
  <c r="AM196" i="3" s="1"/>
  <c r="AP196" i="3" s="1"/>
  <c r="AS196" i="3" s="1"/>
  <c r="AV196" i="3" s="1"/>
  <c r="AY196" i="3" s="1"/>
  <c r="BB196" i="3" s="1"/>
  <c r="BE196" i="3" s="1"/>
  <c r="BH196" i="3" s="1"/>
  <c r="BK196" i="3" s="1"/>
  <c r="BN196" i="3" s="1"/>
  <c r="BQ196" i="3" s="1"/>
  <c r="BT196" i="3" s="1"/>
  <c r="BW196" i="3" s="1"/>
  <c r="BZ196" i="3" s="1"/>
  <c r="CC196" i="3" s="1"/>
  <c r="CF196" i="3" s="1"/>
  <c r="CI196" i="3" s="1"/>
  <c r="CL196" i="3" s="1"/>
  <c r="CO196" i="3" s="1"/>
  <c r="CR196" i="3" s="1"/>
  <c r="CU196" i="3" s="1"/>
  <c r="E196" i="3" s="1"/>
  <c r="D196" i="3" s="1"/>
  <c r="L194" i="3"/>
  <c r="O194" i="3" s="1"/>
  <c r="R194" i="3" s="1"/>
  <c r="U194" i="3" s="1"/>
  <c r="X194" i="3" s="1"/>
  <c r="AA194" i="3" s="1"/>
  <c r="AD194" i="3" s="1"/>
  <c r="AG194" i="3" s="1"/>
  <c r="AJ194" i="3" s="1"/>
  <c r="AM194" i="3" s="1"/>
  <c r="AP194" i="3" s="1"/>
  <c r="AS194" i="3" s="1"/>
  <c r="AV194" i="3" s="1"/>
  <c r="AY194" i="3" s="1"/>
  <c r="BB194" i="3" s="1"/>
  <c r="BE194" i="3" s="1"/>
  <c r="BH194" i="3" s="1"/>
  <c r="BK194" i="3" s="1"/>
  <c r="BN194" i="3" s="1"/>
  <c r="BQ194" i="3" s="1"/>
  <c r="BT194" i="3" s="1"/>
  <c r="BW194" i="3" s="1"/>
  <c r="BZ194" i="3" s="1"/>
  <c r="CC194" i="3" s="1"/>
  <c r="CF194" i="3" s="1"/>
  <c r="CI194" i="3" s="1"/>
  <c r="CL194" i="3" s="1"/>
  <c r="CO194" i="3" s="1"/>
  <c r="CR194" i="3" s="1"/>
  <c r="CU194" i="3" s="1"/>
  <c r="E194" i="3" s="1"/>
  <c r="D194" i="3" s="1"/>
  <c r="L267" i="3"/>
  <c r="O267" i="3" s="1"/>
  <c r="R267" i="3" s="1"/>
  <c r="U267" i="3" s="1"/>
  <c r="X267" i="3" s="1"/>
  <c r="AA267" i="3" s="1"/>
  <c r="AD267" i="3" s="1"/>
  <c r="AG267" i="3" s="1"/>
  <c r="AJ267" i="3" s="1"/>
  <c r="AM267" i="3" s="1"/>
  <c r="AP267" i="3" s="1"/>
  <c r="AS267" i="3" s="1"/>
  <c r="AV267" i="3" s="1"/>
  <c r="AY267" i="3" s="1"/>
  <c r="BB267" i="3" s="1"/>
  <c r="BE267" i="3" s="1"/>
  <c r="BH267" i="3" s="1"/>
  <c r="BK267" i="3" s="1"/>
  <c r="BN267" i="3" s="1"/>
  <c r="BQ267" i="3" s="1"/>
  <c r="BT267" i="3" s="1"/>
  <c r="BW267" i="3" s="1"/>
  <c r="BZ267" i="3" s="1"/>
  <c r="CC267" i="3" s="1"/>
  <c r="CF267" i="3" s="1"/>
  <c r="CI267" i="3" s="1"/>
  <c r="CL267" i="3" s="1"/>
  <c r="CO267" i="3" s="1"/>
  <c r="CR267" i="3" s="1"/>
  <c r="CU267" i="3" s="1"/>
  <c r="E267" i="3" s="1"/>
  <c r="D267" i="3" s="1"/>
  <c r="L309" i="3"/>
  <c r="O309" i="3" s="1"/>
  <c r="R309" i="3" s="1"/>
  <c r="U309" i="3" s="1"/>
  <c r="X309" i="3" s="1"/>
  <c r="AA309" i="3" s="1"/>
  <c r="AD309" i="3" s="1"/>
  <c r="AG309" i="3" s="1"/>
  <c r="AJ309" i="3" s="1"/>
  <c r="AM309" i="3" s="1"/>
  <c r="AP309" i="3" s="1"/>
  <c r="AS309" i="3" s="1"/>
  <c r="AV309" i="3" s="1"/>
  <c r="AY309" i="3" s="1"/>
  <c r="BB309" i="3" s="1"/>
  <c r="BE309" i="3" s="1"/>
  <c r="BH309" i="3" s="1"/>
  <c r="BK309" i="3" s="1"/>
  <c r="BN309" i="3" s="1"/>
  <c r="BQ309" i="3" s="1"/>
  <c r="BT309" i="3" s="1"/>
  <c r="BW309" i="3" s="1"/>
  <c r="BZ309" i="3" s="1"/>
  <c r="CC309" i="3" s="1"/>
  <c r="CF309" i="3" s="1"/>
  <c r="CI309" i="3" s="1"/>
  <c r="CL309" i="3" s="1"/>
  <c r="CO309" i="3" s="1"/>
  <c r="CR309" i="3" s="1"/>
  <c r="CU309" i="3" s="1"/>
  <c r="E309" i="3" s="1"/>
  <c r="D309" i="3" s="1"/>
  <c r="L230" i="3"/>
  <c r="O230" i="3" s="1"/>
  <c r="R230" i="3" s="1"/>
  <c r="U230" i="3" s="1"/>
  <c r="X230" i="3" s="1"/>
  <c r="AA230" i="3" s="1"/>
  <c r="AD230" i="3" s="1"/>
  <c r="AG230" i="3" s="1"/>
  <c r="AJ230" i="3" s="1"/>
  <c r="AM230" i="3" s="1"/>
  <c r="AP230" i="3" s="1"/>
  <c r="AS230" i="3" s="1"/>
  <c r="AV230" i="3" s="1"/>
  <c r="AY230" i="3" s="1"/>
  <c r="BB230" i="3" s="1"/>
  <c r="BE230" i="3" s="1"/>
  <c r="BH230" i="3" s="1"/>
  <c r="BK230" i="3" s="1"/>
  <c r="BN230" i="3" s="1"/>
  <c r="BQ230" i="3" s="1"/>
  <c r="BT230" i="3" s="1"/>
  <c r="BW230" i="3" s="1"/>
  <c r="BZ230" i="3" s="1"/>
  <c r="CC230" i="3" s="1"/>
  <c r="CF230" i="3" s="1"/>
  <c r="CI230" i="3" s="1"/>
  <c r="CL230" i="3" s="1"/>
  <c r="CO230" i="3" s="1"/>
  <c r="CR230" i="3" s="1"/>
  <c r="CU230" i="3" s="1"/>
  <c r="E230" i="3" s="1"/>
  <c r="D230" i="3" s="1"/>
  <c r="L108" i="3"/>
  <c r="O108" i="3" s="1"/>
  <c r="R108" i="3" s="1"/>
  <c r="U108" i="3" s="1"/>
  <c r="X108" i="3" s="1"/>
  <c r="AA108" i="3" s="1"/>
  <c r="AD108" i="3" s="1"/>
  <c r="AG108" i="3" s="1"/>
  <c r="AJ108" i="3" s="1"/>
  <c r="AM108" i="3" s="1"/>
  <c r="AP108" i="3" s="1"/>
  <c r="AS108" i="3" s="1"/>
  <c r="AV108" i="3" s="1"/>
  <c r="AY108" i="3" s="1"/>
  <c r="BB108" i="3" s="1"/>
  <c r="BE108" i="3" s="1"/>
  <c r="BH108" i="3" s="1"/>
  <c r="BK108" i="3" s="1"/>
  <c r="BN108" i="3" s="1"/>
  <c r="BQ108" i="3" s="1"/>
  <c r="BT108" i="3" s="1"/>
  <c r="BW108" i="3" s="1"/>
  <c r="BZ108" i="3" s="1"/>
  <c r="CC108" i="3" s="1"/>
  <c r="CF108" i="3" s="1"/>
  <c r="CI108" i="3" s="1"/>
  <c r="CL108" i="3" s="1"/>
  <c r="CO108" i="3" s="1"/>
  <c r="CR108" i="3" s="1"/>
  <c r="CU108" i="3" s="1"/>
  <c r="E108" i="3" s="1"/>
  <c r="D108" i="3" s="1"/>
  <c r="L81" i="3"/>
  <c r="O81" i="3" s="1"/>
  <c r="R81" i="3" s="1"/>
  <c r="U81" i="3" s="1"/>
  <c r="X81" i="3" s="1"/>
  <c r="AA81" i="3" s="1"/>
  <c r="AD81" i="3" s="1"/>
  <c r="AG81" i="3" s="1"/>
  <c r="AJ81" i="3" s="1"/>
  <c r="AM81" i="3" s="1"/>
  <c r="AP81" i="3" s="1"/>
  <c r="AS81" i="3" s="1"/>
  <c r="AV81" i="3" s="1"/>
  <c r="AY81" i="3" s="1"/>
  <c r="BB81" i="3" s="1"/>
  <c r="BE81" i="3" s="1"/>
  <c r="BH81" i="3" s="1"/>
  <c r="BK81" i="3" s="1"/>
  <c r="BN81" i="3" s="1"/>
  <c r="BQ81" i="3" s="1"/>
  <c r="BT81" i="3" s="1"/>
  <c r="BW81" i="3" s="1"/>
  <c r="BZ81" i="3" s="1"/>
  <c r="CC81" i="3" s="1"/>
  <c r="CF81" i="3" s="1"/>
  <c r="CI81" i="3" s="1"/>
  <c r="CL81" i="3" s="1"/>
  <c r="CO81" i="3" s="1"/>
  <c r="CR81" i="3" s="1"/>
  <c r="CU81" i="3" s="1"/>
  <c r="E81" i="3" s="1"/>
  <c r="D81" i="3" s="1"/>
  <c r="L45" i="3"/>
  <c r="O45" i="3" s="1"/>
  <c r="R45" i="3" s="1"/>
  <c r="U45" i="3" s="1"/>
  <c r="X45" i="3" s="1"/>
  <c r="AA45" i="3" s="1"/>
  <c r="AD45" i="3" s="1"/>
  <c r="AG45" i="3" s="1"/>
  <c r="AJ45" i="3" s="1"/>
  <c r="AM45" i="3" s="1"/>
  <c r="AP45" i="3" s="1"/>
  <c r="AS45" i="3" s="1"/>
  <c r="AV45" i="3" s="1"/>
  <c r="AY45" i="3" s="1"/>
  <c r="BB45" i="3" s="1"/>
  <c r="BE45" i="3" s="1"/>
  <c r="BH45" i="3" s="1"/>
  <c r="BK45" i="3" s="1"/>
  <c r="BN45" i="3" s="1"/>
  <c r="BQ45" i="3" s="1"/>
  <c r="BT45" i="3" s="1"/>
  <c r="BW45" i="3" s="1"/>
  <c r="BZ45" i="3" s="1"/>
  <c r="CC45" i="3" s="1"/>
  <c r="CF45" i="3" s="1"/>
  <c r="CI45" i="3" s="1"/>
  <c r="CL45" i="3" s="1"/>
  <c r="CO45" i="3" s="1"/>
  <c r="CR45" i="3" s="1"/>
  <c r="CU45" i="3" s="1"/>
  <c r="E45" i="3" s="1"/>
  <c r="D45" i="3" s="1"/>
  <c r="L348" i="3"/>
  <c r="O348" i="3" s="1"/>
  <c r="R348" i="3" s="1"/>
  <c r="U348" i="3" s="1"/>
  <c r="X348" i="3" s="1"/>
  <c r="AA348" i="3" s="1"/>
  <c r="AD348" i="3" s="1"/>
  <c r="AG348" i="3" s="1"/>
  <c r="AJ348" i="3" s="1"/>
  <c r="AM348" i="3" s="1"/>
  <c r="AP348" i="3" s="1"/>
  <c r="AS348" i="3" s="1"/>
  <c r="AV348" i="3" s="1"/>
  <c r="AY348" i="3" s="1"/>
  <c r="BB348" i="3" s="1"/>
  <c r="BE348" i="3" s="1"/>
  <c r="BH348" i="3" s="1"/>
  <c r="BK348" i="3" s="1"/>
  <c r="BN348" i="3" s="1"/>
  <c r="BQ348" i="3" s="1"/>
  <c r="BT348" i="3" s="1"/>
  <c r="BW348" i="3" s="1"/>
  <c r="BZ348" i="3" s="1"/>
  <c r="CC348" i="3" s="1"/>
  <c r="CF348" i="3" s="1"/>
  <c r="CI348" i="3" s="1"/>
  <c r="CL348" i="3" s="1"/>
  <c r="CO348" i="3" s="1"/>
  <c r="CR348" i="3" s="1"/>
  <c r="CU348" i="3" s="1"/>
  <c r="E348" i="3" s="1"/>
  <c r="D348" i="3" s="1"/>
  <c r="L255" i="3"/>
  <c r="O255" i="3" s="1"/>
  <c r="R255" i="3" s="1"/>
  <c r="U255" i="3" s="1"/>
  <c r="X255" i="3" s="1"/>
  <c r="AA255" i="3" s="1"/>
  <c r="AD255" i="3" s="1"/>
  <c r="AG255" i="3" s="1"/>
  <c r="AJ255" i="3" s="1"/>
  <c r="AM255" i="3" s="1"/>
  <c r="AP255" i="3" s="1"/>
  <c r="AS255" i="3" s="1"/>
  <c r="AV255" i="3" s="1"/>
  <c r="AY255" i="3" s="1"/>
  <c r="BB255" i="3" s="1"/>
  <c r="BE255" i="3" s="1"/>
  <c r="BH255" i="3" s="1"/>
  <c r="BK255" i="3" s="1"/>
  <c r="BN255" i="3" s="1"/>
  <c r="BQ255" i="3" s="1"/>
  <c r="BT255" i="3" s="1"/>
  <c r="BW255" i="3" s="1"/>
  <c r="BZ255" i="3" s="1"/>
  <c r="CC255" i="3" s="1"/>
  <c r="CF255" i="3" s="1"/>
  <c r="CI255" i="3" s="1"/>
  <c r="CL255" i="3" s="1"/>
  <c r="CO255" i="3" s="1"/>
  <c r="CR255" i="3" s="1"/>
  <c r="CU255" i="3" s="1"/>
  <c r="E255" i="3" s="1"/>
  <c r="D255" i="3" s="1"/>
  <c r="L300" i="3"/>
  <c r="O300" i="3" s="1"/>
  <c r="R300" i="3" s="1"/>
  <c r="U300" i="3" s="1"/>
  <c r="X300" i="3" s="1"/>
  <c r="AA300" i="3" s="1"/>
  <c r="AD300" i="3" s="1"/>
  <c r="AG300" i="3" s="1"/>
  <c r="AJ300" i="3" s="1"/>
  <c r="AM300" i="3" s="1"/>
  <c r="AP300" i="3" s="1"/>
  <c r="AS300" i="3" s="1"/>
  <c r="AV300" i="3" s="1"/>
  <c r="AY300" i="3" s="1"/>
  <c r="BB300" i="3" s="1"/>
  <c r="BE300" i="3" s="1"/>
  <c r="BH300" i="3" s="1"/>
  <c r="BK300" i="3" s="1"/>
  <c r="BN300" i="3" s="1"/>
  <c r="BQ300" i="3" s="1"/>
  <c r="BT300" i="3" s="1"/>
  <c r="BW300" i="3" s="1"/>
  <c r="BZ300" i="3" s="1"/>
  <c r="CC300" i="3" s="1"/>
  <c r="CF300" i="3" s="1"/>
  <c r="CI300" i="3" s="1"/>
  <c r="CL300" i="3" s="1"/>
  <c r="CO300" i="3" s="1"/>
  <c r="CR300" i="3" s="1"/>
  <c r="CU300" i="3" s="1"/>
  <c r="E300" i="3" s="1"/>
  <c r="D300" i="3" s="1"/>
  <c r="L111" i="3"/>
  <c r="O111" i="3" s="1"/>
  <c r="R111" i="3" s="1"/>
  <c r="U111" i="3" s="1"/>
  <c r="X111" i="3" s="1"/>
  <c r="AA111" i="3" s="1"/>
  <c r="AD111" i="3" s="1"/>
  <c r="AG111" i="3" s="1"/>
  <c r="AJ111" i="3" s="1"/>
  <c r="AM111" i="3" s="1"/>
  <c r="AP111" i="3" s="1"/>
  <c r="AS111" i="3" s="1"/>
  <c r="AV111" i="3" s="1"/>
  <c r="AY111" i="3" s="1"/>
  <c r="BB111" i="3" s="1"/>
  <c r="BE111" i="3" s="1"/>
  <c r="BH111" i="3" s="1"/>
  <c r="BK111" i="3" s="1"/>
  <c r="BN111" i="3" s="1"/>
  <c r="BQ111" i="3" s="1"/>
  <c r="BT111" i="3" s="1"/>
  <c r="BW111" i="3" s="1"/>
  <c r="BZ111" i="3" s="1"/>
  <c r="CC111" i="3" s="1"/>
  <c r="CF111" i="3" s="1"/>
  <c r="CI111" i="3" s="1"/>
  <c r="CL111" i="3" s="1"/>
  <c r="CO111" i="3" s="1"/>
  <c r="CR111" i="3" s="1"/>
  <c r="CU111" i="3" s="1"/>
  <c r="E111" i="3" s="1"/>
  <c r="D111" i="3" s="1"/>
  <c r="L13" i="3"/>
  <c r="O13" i="3" s="1"/>
  <c r="R13" i="3" s="1"/>
  <c r="U13" i="3" s="1"/>
  <c r="X13" i="3" s="1"/>
  <c r="AA13" i="3" s="1"/>
  <c r="AD13" i="3" s="1"/>
  <c r="AG13" i="3" s="1"/>
  <c r="AJ13" i="3" s="1"/>
  <c r="AM13" i="3" s="1"/>
  <c r="AP13" i="3" s="1"/>
  <c r="AS13" i="3" s="1"/>
  <c r="AV13" i="3" s="1"/>
  <c r="AY13" i="3" s="1"/>
  <c r="BB13" i="3" s="1"/>
  <c r="BE13" i="3" s="1"/>
  <c r="BH13" i="3" s="1"/>
  <c r="BK13" i="3" s="1"/>
  <c r="BN13" i="3" s="1"/>
  <c r="BQ13" i="3" s="1"/>
  <c r="BT13" i="3" s="1"/>
  <c r="BW13" i="3" s="1"/>
  <c r="BZ13" i="3" s="1"/>
  <c r="CC13" i="3" s="1"/>
  <c r="CF13" i="3" s="1"/>
  <c r="CI13" i="3" s="1"/>
  <c r="CL13" i="3" s="1"/>
  <c r="CO13" i="3" s="1"/>
  <c r="CR13" i="3" s="1"/>
  <c r="CU13" i="3" s="1"/>
  <c r="E13" i="3" s="1"/>
  <c r="D13" i="3" s="1"/>
  <c r="L83" i="3"/>
  <c r="O83" i="3" s="1"/>
  <c r="R83" i="3" s="1"/>
  <c r="U83" i="3" s="1"/>
  <c r="X83" i="3" s="1"/>
  <c r="AA83" i="3" s="1"/>
  <c r="AD83" i="3" s="1"/>
  <c r="AG83" i="3" s="1"/>
  <c r="AJ83" i="3" s="1"/>
  <c r="AM83" i="3" s="1"/>
  <c r="AP83" i="3" s="1"/>
  <c r="AS83" i="3" s="1"/>
  <c r="AV83" i="3" s="1"/>
  <c r="AY83" i="3" s="1"/>
  <c r="BB83" i="3" s="1"/>
  <c r="BE83" i="3" s="1"/>
  <c r="BH83" i="3" s="1"/>
  <c r="BK83" i="3" s="1"/>
  <c r="BN83" i="3" s="1"/>
  <c r="BQ83" i="3" s="1"/>
  <c r="BT83" i="3" s="1"/>
  <c r="BW83" i="3" s="1"/>
  <c r="BZ83" i="3" s="1"/>
  <c r="CC83" i="3" s="1"/>
  <c r="CF83" i="3" s="1"/>
  <c r="CI83" i="3" s="1"/>
  <c r="CL83" i="3" s="1"/>
  <c r="CO83" i="3" s="1"/>
  <c r="CR83" i="3" s="1"/>
  <c r="CU83" i="3" s="1"/>
  <c r="E83" i="3" s="1"/>
  <c r="D83" i="3" s="1"/>
  <c r="L153" i="3"/>
  <c r="O153" i="3" s="1"/>
  <c r="R153" i="3" s="1"/>
  <c r="U153" i="3" s="1"/>
  <c r="X153" i="3" s="1"/>
  <c r="AA153" i="3" s="1"/>
  <c r="AD153" i="3" s="1"/>
  <c r="AG153" i="3" s="1"/>
  <c r="AJ153" i="3" s="1"/>
  <c r="AM153" i="3" s="1"/>
  <c r="AP153" i="3" s="1"/>
  <c r="AS153" i="3" s="1"/>
  <c r="AV153" i="3" s="1"/>
  <c r="AY153" i="3" s="1"/>
  <c r="BB153" i="3" s="1"/>
  <c r="BE153" i="3" s="1"/>
  <c r="BH153" i="3" s="1"/>
  <c r="BK153" i="3" s="1"/>
  <c r="BN153" i="3" s="1"/>
  <c r="BQ153" i="3" s="1"/>
  <c r="BT153" i="3" s="1"/>
  <c r="BW153" i="3" s="1"/>
  <c r="BZ153" i="3" s="1"/>
  <c r="CC153" i="3" s="1"/>
  <c r="CF153" i="3" s="1"/>
  <c r="CI153" i="3" s="1"/>
  <c r="CL153" i="3" s="1"/>
  <c r="CO153" i="3" s="1"/>
  <c r="CR153" i="3" s="1"/>
  <c r="CU153" i="3" s="1"/>
  <c r="E153" i="3" s="1"/>
  <c r="D153" i="3" s="1"/>
  <c r="L363" i="3"/>
  <c r="O363" i="3" s="1"/>
  <c r="R363" i="3" s="1"/>
  <c r="U363" i="3" s="1"/>
  <c r="X363" i="3" s="1"/>
  <c r="AA363" i="3" s="1"/>
  <c r="AD363" i="3" s="1"/>
  <c r="AG363" i="3" s="1"/>
  <c r="AJ363" i="3" s="1"/>
  <c r="AM363" i="3" s="1"/>
  <c r="AP363" i="3" s="1"/>
  <c r="AS363" i="3" s="1"/>
  <c r="AV363" i="3" s="1"/>
  <c r="AY363" i="3" s="1"/>
  <c r="BB363" i="3" s="1"/>
  <c r="BE363" i="3" s="1"/>
  <c r="BH363" i="3" s="1"/>
  <c r="BK363" i="3" s="1"/>
  <c r="BN363" i="3" s="1"/>
  <c r="BQ363" i="3" s="1"/>
  <c r="BT363" i="3" s="1"/>
  <c r="BW363" i="3" s="1"/>
  <c r="BZ363" i="3" s="1"/>
  <c r="CC363" i="3" s="1"/>
  <c r="CF363" i="3" s="1"/>
  <c r="CI363" i="3" s="1"/>
  <c r="CL363" i="3" s="1"/>
  <c r="CO363" i="3" s="1"/>
  <c r="CR363" i="3" s="1"/>
  <c r="CU363" i="3" s="1"/>
  <c r="E363" i="3" s="1"/>
  <c r="D363" i="3" s="1"/>
  <c r="L204" i="3"/>
  <c r="O204" i="3" s="1"/>
  <c r="R204" i="3" s="1"/>
  <c r="U204" i="3" s="1"/>
  <c r="X204" i="3" s="1"/>
  <c r="AA204" i="3" s="1"/>
  <c r="AD204" i="3" s="1"/>
  <c r="AG204" i="3" s="1"/>
  <c r="AJ204" i="3" s="1"/>
  <c r="AM204" i="3" s="1"/>
  <c r="AP204" i="3" s="1"/>
  <c r="AS204" i="3" s="1"/>
  <c r="AV204" i="3" s="1"/>
  <c r="AY204" i="3" s="1"/>
  <c r="BB204" i="3" s="1"/>
  <c r="BE204" i="3" s="1"/>
  <c r="BH204" i="3" s="1"/>
  <c r="BK204" i="3" s="1"/>
  <c r="BN204" i="3" s="1"/>
  <c r="BQ204" i="3" s="1"/>
  <c r="BT204" i="3" s="1"/>
  <c r="BW204" i="3" s="1"/>
  <c r="BZ204" i="3" s="1"/>
  <c r="CC204" i="3" s="1"/>
  <c r="CF204" i="3" s="1"/>
  <c r="CI204" i="3" s="1"/>
  <c r="CL204" i="3" s="1"/>
  <c r="CO204" i="3" s="1"/>
  <c r="CR204" i="3" s="1"/>
  <c r="CU204" i="3" s="1"/>
  <c r="E204" i="3" s="1"/>
  <c r="D204" i="3" s="1"/>
  <c r="L147" i="3"/>
  <c r="O147" i="3" s="1"/>
  <c r="R147" i="3" s="1"/>
  <c r="U147" i="3" s="1"/>
  <c r="X147" i="3" s="1"/>
  <c r="AA147" i="3" s="1"/>
  <c r="AD147" i="3" s="1"/>
  <c r="AG147" i="3" s="1"/>
  <c r="AJ147" i="3" s="1"/>
  <c r="AM147" i="3" s="1"/>
  <c r="AP147" i="3" s="1"/>
  <c r="AS147" i="3" s="1"/>
  <c r="AV147" i="3" s="1"/>
  <c r="AY147" i="3" s="1"/>
  <c r="BB147" i="3" s="1"/>
  <c r="BE147" i="3" s="1"/>
  <c r="BH147" i="3" s="1"/>
  <c r="BK147" i="3" s="1"/>
  <c r="BN147" i="3" s="1"/>
  <c r="BQ147" i="3" s="1"/>
  <c r="BT147" i="3" s="1"/>
  <c r="BW147" i="3" s="1"/>
  <c r="BZ147" i="3" s="1"/>
  <c r="CC147" i="3" s="1"/>
  <c r="CF147" i="3" s="1"/>
  <c r="CI147" i="3" s="1"/>
  <c r="CL147" i="3" s="1"/>
  <c r="CO147" i="3" s="1"/>
  <c r="CR147" i="3" s="1"/>
  <c r="CU147" i="3" s="1"/>
  <c r="E147" i="3" s="1"/>
  <c r="D147" i="3" s="1"/>
  <c r="L90" i="3"/>
  <c r="O90" i="3" s="1"/>
  <c r="R90" i="3" s="1"/>
  <c r="U90" i="3" s="1"/>
  <c r="X90" i="3" s="1"/>
  <c r="AA90" i="3" s="1"/>
  <c r="AD90" i="3" s="1"/>
  <c r="AG90" i="3" s="1"/>
  <c r="AJ90" i="3" s="1"/>
  <c r="AM90" i="3" s="1"/>
  <c r="AP90" i="3" s="1"/>
  <c r="AS90" i="3" s="1"/>
  <c r="AV90" i="3" s="1"/>
  <c r="AY90" i="3" s="1"/>
  <c r="BB90" i="3" s="1"/>
  <c r="BE90" i="3" s="1"/>
  <c r="BH90" i="3" s="1"/>
  <c r="BK90" i="3" s="1"/>
  <c r="BN90" i="3" s="1"/>
  <c r="BQ90" i="3" s="1"/>
  <c r="BT90" i="3" s="1"/>
  <c r="BW90" i="3" s="1"/>
  <c r="BZ90" i="3" s="1"/>
  <c r="CC90" i="3" s="1"/>
  <c r="CF90" i="3" s="1"/>
  <c r="CI90" i="3" s="1"/>
  <c r="CL90" i="3" s="1"/>
  <c r="CO90" i="3" s="1"/>
  <c r="CR90" i="3" s="1"/>
  <c r="CU90" i="3" s="1"/>
  <c r="E90" i="3" s="1"/>
  <c r="D90" i="3" s="1"/>
  <c r="L29" i="3"/>
  <c r="O29" i="3" s="1"/>
  <c r="R29" i="3" s="1"/>
  <c r="U29" i="3" s="1"/>
  <c r="X29" i="3" s="1"/>
  <c r="AA29" i="3" s="1"/>
  <c r="AD29" i="3" s="1"/>
  <c r="AG29" i="3" s="1"/>
  <c r="AJ29" i="3" s="1"/>
  <c r="AM29" i="3" s="1"/>
  <c r="AP29" i="3" s="1"/>
  <c r="AS29" i="3" s="1"/>
  <c r="AV29" i="3" s="1"/>
  <c r="AY29" i="3" s="1"/>
  <c r="BB29" i="3" s="1"/>
  <c r="BE29" i="3" s="1"/>
  <c r="BH29" i="3" s="1"/>
  <c r="BK29" i="3" s="1"/>
  <c r="BN29" i="3" s="1"/>
  <c r="BQ29" i="3" s="1"/>
  <c r="BT29" i="3" s="1"/>
  <c r="BW29" i="3" s="1"/>
  <c r="BZ29" i="3" s="1"/>
  <c r="CC29" i="3" s="1"/>
  <c r="CF29" i="3" s="1"/>
  <c r="CI29" i="3" s="1"/>
  <c r="CL29" i="3" s="1"/>
  <c r="CO29" i="3" s="1"/>
  <c r="CR29" i="3" s="1"/>
  <c r="CU29" i="3" s="1"/>
  <c r="E29" i="3" s="1"/>
  <c r="D29" i="3" s="1"/>
  <c r="L191" i="3"/>
  <c r="O191" i="3" s="1"/>
  <c r="R191" i="3" s="1"/>
  <c r="U191" i="3" s="1"/>
  <c r="X191" i="3" s="1"/>
  <c r="AA191" i="3" s="1"/>
  <c r="AD191" i="3" s="1"/>
  <c r="AG191" i="3" s="1"/>
  <c r="AJ191" i="3" s="1"/>
  <c r="AM191" i="3" s="1"/>
  <c r="AP191" i="3" s="1"/>
  <c r="AS191" i="3" s="1"/>
  <c r="AV191" i="3" s="1"/>
  <c r="AY191" i="3" s="1"/>
  <c r="BB191" i="3" s="1"/>
  <c r="BE191" i="3" s="1"/>
  <c r="BH191" i="3" s="1"/>
  <c r="BK191" i="3" s="1"/>
  <c r="BN191" i="3" s="1"/>
  <c r="BQ191" i="3" s="1"/>
  <c r="BT191" i="3" s="1"/>
  <c r="BW191" i="3" s="1"/>
  <c r="BZ191" i="3" s="1"/>
  <c r="CC191" i="3" s="1"/>
  <c r="CF191" i="3" s="1"/>
  <c r="CI191" i="3" s="1"/>
  <c r="CL191" i="3" s="1"/>
  <c r="CO191" i="3" s="1"/>
  <c r="CR191" i="3" s="1"/>
  <c r="CU191" i="3" s="1"/>
  <c r="E191" i="3" s="1"/>
  <c r="D191" i="3" s="1"/>
  <c r="L167" i="3"/>
  <c r="O167" i="3" s="1"/>
  <c r="R167" i="3" s="1"/>
  <c r="U167" i="3" s="1"/>
  <c r="X167" i="3" s="1"/>
  <c r="AA167" i="3" s="1"/>
  <c r="AD167" i="3" s="1"/>
  <c r="AG167" i="3" s="1"/>
  <c r="AJ167" i="3" s="1"/>
  <c r="AM167" i="3" s="1"/>
  <c r="AP167" i="3" s="1"/>
  <c r="AS167" i="3" s="1"/>
  <c r="AV167" i="3" s="1"/>
  <c r="AY167" i="3" s="1"/>
  <c r="BB167" i="3" s="1"/>
  <c r="BE167" i="3" s="1"/>
  <c r="BH167" i="3" s="1"/>
  <c r="BK167" i="3" s="1"/>
  <c r="BN167" i="3" s="1"/>
  <c r="BQ167" i="3" s="1"/>
  <c r="BT167" i="3" s="1"/>
  <c r="BW167" i="3" s="1"/>
  <c r="BZ167" i="3" s="1"/>
  <c r="CC167" i="3" s="1"/>
  <c r="CF167" i="3" s="1"/>
  <c r="CI167" i="3" s="1"/>
  <c r="CL167" i="3" s="1"/>
  <c r="CO167" i="3" s="1"/>
  <c r="CR167" i="3" s="1"/>
  <c r="CU167" i="3" s="1"/>
  <c r="E167" i="3" s="1"/>
  <c r="D167" i="3" s="1"/>
  <c r="L239" i="3"/>
  <c r="O239" i="3" s="1"/>
  <c r="R239" i="3" s="1"/>
  <c r="U239" i="3" s="1"/>
  <c r="X239" i="3" s="1"/>
  <c r="AA239" i="3" s="1"/>
  <c r="AD239" i="3" s="1"/>
  <c r="AG239" i="3" s="1"/>
  <c r="AJ239" i="3" s="1"/>
  <c r="AM239" i="3" s="1"/>
  <c r="AP239" i="3" s="1"/>
  <c r="AS239" i="3" s="1"/>
  <c r="AV239" i="3" s="1"/>
  <c r="AY239" i="3" s="1"/>
  <c r="BB239" i="3" s="1"/>
  <c r="BE239" i="3" s="1"/>
  <c r="BH239" i="3" s="1"/>
  <c r="BK239" i="3" s="1"/>
  <c r="BN239" i="3" s="1"/>
  <c r="BQ239" i="3" s="1"/>
  <c r="BT239" i="3" s="1"/>
  <c r="BW239" i="3" s="1"/>
  <c r="BZ239" i="3" s="1"/>
  <c r="CC239" i="3" s="1"/>
  <c r="CF239" i="3" s="1"/>
  <c r="CI239" i="3" s="1"/>
  <c r="CL239" i="3" s="1"/>
  <c r="CO239" i="3" s="1"/>
  <c r="CR239" i="3" s="1"/>
  <c r="CU239" i="3" s="1"/>
  <c r="E239" i="3" s="1"/>
  <c r="D239" i="3" s="1"/>
  <c r="L211" i="3"/>
  <c r="O211" i="3" s="1"/>
  <c r="R211" i="3" s="1"/>
  <c r="U211" i="3" s="1"/>
  <c r="X211" i="3" s="1"/>
  <c r="AA211" i="3" s="1"/>
  <c r="AD211" i="3" s="1"/>
  <c r="AG211" i="3" s="1"/>
  <c r="AJ211" i="3" s="1"/>
  <c r="AM211" i="3" s="1"/>
  <c r="AP211" i="3" s="1"/>
  <c r="AS211" i="3" s="1"/>
  <c r="AV211" i="3" s="1"/>
  <c r="AY211" i="3" s="1"/>
  <c r="BB211" i="3" s="1"/>
  <c r="BE211" i="3" s="1"/>
  <c r="BH211" i="3" s="1"/>
  <c r="BK211" i="3" s="1"/>
  <c r="BN211" i="3" s="1"/>
  <c r="BQ211" i="3" s="1"/>
  <c r="BT211" i="3" s="1"/>
  <c r="BW211" i="3" s="1"/>
  <c r="BZ211" i="3" s="1"/>
  <c r="CC211" i="3" s="1"/>
  <c r="CF211" i="3" s="1"/>
  <c r="CI211" i="3" s="1"/>
  <c r="CL211" i="3" s="1"/>
  <c r="CO211" i="3" s="1"/>
  <c r="CR211" i="3" s="1"/>
  <c r="CU211" i="3" s="1"/>
  <c r="E211" i="3" s="1"/>
  <c r="D211" i="3" s="1"/>
  <c r="L181" i="3"/>
  <c r="O181" i="3" s="1"/>
  <c r="R181" i="3" s="1"/>
  <c r="U181" i="3" s="1"/>
  <c r="X181" i="3" s="1"/>
  <c r="AA181" i="3" s="1"/>
  <c r="AD181" i="3" s="1"/>
  <c r="AG181" i="3" s="1"/>
  <c r="AJ181" i="3" s="1"/>
  <c r="AM181" i="3" s="1"/>
  <c r="AP181" i="3" s="1"/>
  <c r="AS181" i="3" s="1"/>
  <c r="AV181" i="3" s="1"/>
  <c r="AY181" i="3" s="1"/>
  <c r="BB181" i="3" s="1"/>
  <c r="BE181" i="3" s="1"/>
  <c r="BH181" i="3" s="1"/>
  <c r="BK181" i="3" s="1"/>
  <c r="BN181" i="3" s="1"/>
  <c r="BQ181" i="3" s="1"/>
  <c r="BT181" i="3" s="1"/>
  <c r="BW181" i="3" s="1"/>
  <c r="BZ181" i="3" s="1"/>
  <c r="CC181" i="3" s="1"/>
  <c r="CF181" i="3" s="1"/>
  <c r="CI181" i="3" s="1"/>
  <c r="CL181" i="3" s="1"/>
  <c r="CO181" i="3" s="1"/>
  <c r="CR181" i="3" s="1"/>
  <c r="CU181" i="3" s="1"/>
  <c r="E181" i="3" s="1"/>
  <c r="D181" i="3" s="1"/>
  <c r="L7" i="3"/>
  <c r="O7" i="3" s="1"/>
  <c r="R7" i="3" s="1"/>
  <c r="U7" i="3" s="1"/>
  <c r="X7" i="3" s="1"/>
  <c r="AA7" i="3" s="1"/>
  <c r="AD7" i="3" s="1"/>
  <c r="AG7" i="3" s="1"/>
  <c r="AJ7" i="3" s="1"/>
  <c r="AM7" i="3" s="1"/>
  <c r="AP7" i="3" s="1"/>
  <c r="AS7" i="3" s="1"/>
  <c r="AV7" i="3" s="1"/>
  <c r="AY7" i="3" s="1"/>
  <c r="BB7" i="3" s="1"/>
  <c r="BE7" i="3" s="1"/>
  <c r="BH7" i="3" s="1"/>
  <c r="BK7" i="3" s="1"/>
  <c r="BN7" i="3" s="1"/>
  <c r="BQ7" i="3" s="1"/>
  <c r="BT7" i="3" s="1"/>
  <c r="BW7" i="3" s="1"/>
  <c r="BZ7" i="3" s="1"/>
  <c r="CC7" i="3" s="1"/>
  <c r="CF7" i="3" s="1"/>
  <c r="CI7" i="3" s="1"/>
  <c r="CL7" i="3" s="1"/>
  <c r="CO7" i="3" s="1"/>
  <c r="CR7" i="3" s="1"/>
  <c r="CU7" i="3" s="1"/>
  <c r="E7" i="3" s="1"/>
  <c r="D7" i="3" s="1"/>
  <c r="L350" i="3"/>
  <c r="O350" i="3" s="1"/>
  <c r="R350" i="3" s="1"/>
  <c r="U350" i="3" s="1"/>
  <c r="X350" i="3" s="1"/>
  <c r="AA350" i="3" s="1"/>
  <c r="AD350" i="3" s="1"/>
  <c r="AG350" i="3" s="1"/>
  <c r="AJ350" i="3" s="1"/>
  <c r="AM350" i="3" s="1"/>
  <c r="AP350" i="3" s="1"/>
  <c r="AS350" i="3" s="1"/>
  <c r="AV350" i="3" s="1"/>
  <c r="AY350" i="3" s="1"/>
  <c r="BB350" i="3" s="1"/>
  <c r="BE350" i="3" s="1"/>
  <c r="BH350" i="3" s="1"/>
  <c r="BK350" i="3" s="1"/>
  <c r="BN350" i="3" s="1"/>
  <c r="BQ350" i="3" s="1"/>
  <c r="BT350" i="3" s="1"/>
  <c r="BW350" i="3" s="1"/>
  <c r="BZ350" i="3" s="1"/>
  <c r="CC350" i="3" s="1"/>
  <c r="CF350" i="3" s="1"/>
  <c r="CI350" i="3" s="1"/>
  <c r="CL350" i="3" s="1"/>
  <c r="CO350" i="3" s="1"/>
  <c r="CR350" i="3" s="1"/>
  <c r="CU350" i="3" s="1"/>
  <c r="E350" i="3" s="1"/>
  <c r="D350" i="3" s="1"/>
  <c r="L65" i="3"/>
  <c r="O65" i="3" s="1"/>
  <c r="R65" i="3" s="1"/>
  <c r="U65" i="3" s="1"/>
  <c r="X65" i="3" s="1"/>
  <c r="AA65" i="3" s="1"/>
  <c r="AD65" i="3" s="1"/>
  <c r="AG65" i="3" s="1"/>
  <c r="AJ65" i="3" s="1"/>
  <c r="AM65" i="3" s="1"/>
  <c r="AP65" i="3" s="1"/>
  <c r="AS65" i="3" s="1"/>
  <c r="AV65" i="3" s="1"/>
  <c r="AY65" i="3" s="1"/>
  <c r="BB65" i="3" s="1"/>
  <c r="BE65" i="3" s="1"/>
  <c r="BH65" i="3" s="1"/>
  <c r="BK65" i="3" s="1"/>
  <c r="BN65" i="3" s="1"/>
  <c r="BQ65" i="3" s="1"/>
  <c r="BT65" i="3" s="1"/>
  <c r="BW65" i="3" s="1"/>
  <c r="BZ65" i="3" s="1"/>
  <c r="CC65" i="3" s="1"/>
  <c r="CF65" i="3" s="1"/>
  <c r="CI65" i="3" s="1"/>
  <c r="CL65" i="3" s="1"/>
  <c r="CO65" i="3" s="1"/>
  <c r="CR65" i="3" s="1"/>
  <c r="CU65" i="3" s="1"/>
  <c r="E65" i="3" s="1"/>
  <c r="D65" i="3" s="1"/>
  <c r="L326" i="3"/>
  <c r="O326" i="3" s="1"/>
  <c r="R326" i="3" s="1"/>
  <c r="U326" i="3" s="1"/>
  <c r="X326" i="3" s="1"/>
  <c r="AA326" i="3" s="1"/>
  <c r="AD326" i="3" s="1"/>
  <c r="AG326" i="3" s="1"/>
  <c r="AJ326" i="3" s="1"/>
  <c r="AM326" i="3" s="1"/>
  <c r="AP326" i="3" s="1"/>
  <c r="AS326" i="3" s="1"/>
  <c r="AV326" i="3" s="1"/>
  <c r="AY326" i="3" s="1"/>
  <c r="BB326" i="3" s="1"/>
  <c r="BE326" i="3" s="1"/>
  <c r="BH326" i="3" s="1"/>
  <c r="BK326" i="3" s="1"/>
  <c r="BN326" i="3" s="1"/>
  <c r="BQ326" i="3" s="1"/>
  <c r="BT326" i="3" s="1"/>
  <c r="BW326" i="3" s="1"/>
  <c r="BZ326" i="3" s="1"/>
  <c r="CC326" i="3" s="1"/>
  <c r="CF326" i="3" s="1"/>
  <c r="CI326" i="3" s="1"/>
  <c r="CL326" i="3" s="1"/>
  <c r="CO326" i="3" s="1"/>
  <c r="CR326" i="3" s="1"/>
  <c r="CU326" i="3" s="1"/>
  <c r="E326" i="3" s="1"/>
  <c r="D326" i="3" s="1"/>
  <c r="L450" i="3"/>
  <c r="O450" i="3" s="1"/>
  <c r="R450" i="3" s="1"/>
  <c r="U450" i="3" s="1"/>
  <c r="X450" i="3" s="1"/>
  <c r="AA450" i="3" s="1"/>
  <c r="AD450" i="3" s="1"/>
  <c r="AG450" i="3" s="1"/>
  <c r="AJ450" i="3" s="1"/>
  <c r="AM450" i="3" s="1"/>
  <c r="AP450" i="3" s="1"/>
  <c r="AS450" i="3" s="1"/>
  <c r="AV450" i="3" s="1"/>
  <c r="AY450" i="3" s="1"/>
  <c r="BB450" i="3" s="1"/>
  <c r="BE450" i="3" s="1"/>
  <c r="BH450" i="3" s="1"/>
  <c r="BK450" i="3" s="1"/>
  <c r="BN450" i="3" s="1"/>
  <c r="BQ450" i="3" s="1"/>
  <c r="BT450" i="3" s="1"/>
  <c r="BW450" i="3" s="1"/>
  <c r="BZ450" i="3" s="1"/>
  <c r="CC450" i="3" s="1"/>
  <c r="CF450" i="3" s="1"/>
  <c r="CI450" i="3" s="1"/>
  <c r="CL450" i="3" s="1"/>
  <c r="CO450" i="3" s="1"/>
  <c r="CR450" i="3" s="1"/>
  <c r="CU450" i="3" s="1"/>
  <c r="E450" i="3" s="1"/>
  <c r="D450" i="3" s="1"/>
  <c r="L43" i="3"/>
  <c r="O43" i="3" s="1"/>
  <c r="R43" i="3" s="1"/>
  <c r="U43" i="3" s="1"/>
  <c r="X43" i="3" s="1"/>
  <c r="AA43" i="3" s="1"/>
  <c r="AD43" i="3" s="1"/>
  <c r="AG43" i="3" s="1"/>
  <c r="AJ43" i="3" s="1"/>
  <c r="AM43" i="3" s="1"/>
  <c r="AP43" i="3" s="1"/>
  <c r="AS43" i="3" s="1"/>
  <c r="AV43" i="3" s="1"/>
  <c r="AY43" i="3" s="1"/>
  <c r="BB43" i="3" s="1"/>
  <c r="BE43" i="3" s="1"/>
  <c r="BH43" i="3" s="1"/>
  <c r="BK43" i="3" s="1"/>
  <c r="BN43" i="3" s="1"/>
  <c r="BQ43" i="3" s="1"/>
  <c r="BT43" i="3" s="1"/>
  <c r="BW43" i="3" s="1"/>
  <c r="BZ43" i="3" s="1"/>
  <c r="CC43" i="3" s="1"/>
  <c r="CF43" i="3" s="1"/>
  <c r="CI43" i="3" s="1"/>
  <c r="CL43" i="3" s="1"/>
  <c r="CO43" i="3" s="1"/>
  <c r="CR43" i="3" s="1"/>
  <c r="CU43" i="3" s="1"/>
  <c r="E43" i="3" s="1"/>
  <c r="D43" i="3" s="1"/>
  <c r="L341" i="3"/>
  <c r="O341" i="3" s="1"/>
  <c r="R341" i="3" s="1"/>
  <c r="U341" i="3" s="1"/>
  <c r="X341" i="3" s="1"/>
  <c r="AA341" i="3" s="1"/>
  <c r="AD341" i="3" s="1"/>
  <c r="AG341" i="3" s="1"/>
  <c r="AJ341" i="3" s="1"/>
  <c r="AM341" i="3" s="1"/>
  <c r="AP341" i="3" s="1"/>
  <c r="AS341" i="3" s="1"/>
  <c r="AV341" i="3" s="1"/>
  <c r="AY341" i="3" s="1"/>
  <c r="BB341" i="3" s="1"/>
  <c r="BE341" i="3" s="1"/>
  <c r="BH341" i="3" s="1"/>
  <c r="BK341" i="3" s="1"/>
  <c r="BN341" i="3" s="1"/>
  <c r="BQ341" i="3" s="1"/>
  <c r="BT341" i="3" s="1"/>
  <c r="BW341" i="3" s="1"/>
  <c r="BZ341" i="3" s="1"/>
  <c r="CC341" i="3" s="1"/>
  <c r="CF341" i="3" s="1"/>
  <c r="CI341" i="3" s="1"/>
  <c r="CL341" i="3" s="1"/>
  <c r="CO341" i="3" s="1"/>
  <c r="CR341" i="3" s="1"/>
  <c r="CU341" i="3" s="1"/>
  <c r="E341" i="3" s="1"/>
  <c r="D341" i="3" s="1"/>
  <c r="L445" i="3"/>
  <c r="O445" i="3" s="1"/>
  <c r="R445" i="3" s="1"/>
  <c r="U445" i="3" s="1"/>
  <c r="X445" i="3" s="1"/>
  <c r="AA445" i="3" s="1"/>
  <c r="AD445" i="3" s="1"/>
  <c r="AG445" i="3" s="1"/>
  <c r="AJ445" i="3" s="1"/>
  <c r="AM445" i="3" s="1"/>
  <c r="AP445" i="3" s="1"/>
  <c r="AS445" i="3" s="1"/>
  <c r="AV445" i="3" s="1"/>
  <c r="AY445" i="3" s="1"/>
  <c r="BB445" i="3" s="1"/>
  <c r="BE445" i="3" s="1"/>
  <c r="BH445" i="3" s="1"/>
  <c r="BK445" i="3" s="1"/>
  <c r="BN445" i="3" s="1"/>
  <c r="BQ445" i="3" s="1"/>
  <c r="BT445" i="3" s="1"/>
  <c r="BW445" i="3" s="1"/>
  <c r="BZ445" i="3" s="1"/>
  <c r="CC445" i="3" s="1"/>
  <c r="CF445" i="3" s="1"/>
  <c r="CI445" i="3" s="1"/>
  <c r="CL445" i="3" s="1"/>
  <c r="CO445" i="3" s="1"/>
  <c r="CR445" i="3" s="1"/>
  <c r="CU445" i="3" s="1"/>
  <c r="E445" i="3" s="1"/>
  <c r="D445" i="3" s="1"/>
  <c r="L52" i="3"/>
  <c r="O52" i="3" s="1"/>
  <c r="R52" i="3" s="1"/>
  <c r="U52" i="3" s="1"/>
  <c r="X52" i="3" s="1"/>
  <c r="AA52" i="3" s="1"/>
  <c r="AD52" i="3" s="1"/>
  <c r="AG52" i="3" s="1"/>
  <c r="AJ52" i="3" s="1"/>
  <c r="AM52" i="3" s="1"/>
  <c r="AP52" i="3" s="1"/>
  <c r="AS52" i="3" s="1"/>
  <c r="AV52" i="3" s="1"/>
  <c r="AY52" i="3" s="1"/>
  <c r="BB52" i="3" s="1"/>
  <c r="BE52" i="3" s="1"/>
  <c r="BH52" i="3" s="1"/>
  <c r="BK52" i="3" s="1"/>
  <c r="BN52" i="3" s="1"/>
  <c r="BQ52" i="3" s="1"/>
  <c r="BT52" i="3" s="1"/>
  <c r="BW52" i="3" s="1"/>
  <c r="BZ52" i="3" s="1"/>
  <c r="CC52" i="3" s="1"/>
  <c r="CF52" i="3" s="1"/>
  <c r="CI52" i="3" s="1"/>
  <c r="CL52" i="3" s="1"/>
  <c r="CO52" i="3" s="1"/>
  <c r="CR52" i="3" s="1"/>
  <c r="CU52" i="3" s="1"/>
  <c r="E52" i="3" s="1"/>
  <c r="D52" i="3" s="1"/>
  <c r="L35" i="3"/>
  <c r="O35" i="3" s="1"/>
  <c r="R35" i="3" s="1"/>
  <c r="U35" i="3" s="1"/>
  <c r="X35" i="3" s="1"/>
  <c r="AA35" i="3" s="1"/>
  <c r="AD35" i="3" s="1"/>
  <c r="AG35" i="3" s="1"/>
  <c r="AJ35" i="3" s="1"/>
  <c r="AM35" i="3" s="1"/>
  <c r="AP35" i="3" s="1"/>
  <c r="AS35" i="3" s="1"/>
  <c r="AV35" i="3" s="1"/>
  <c r="AY35" i="3" s="1"/>
  <c r="BB35" i="3" s="1"/>
  <c r="BE35" i="3" s="1"/>
  <c r="BH35" i="3" s="1"/>
  <c r="BK35" i="3" s="1"/>
  <c r="BN35" i="3" s="1"/>
  <c r="BQ35" i="3" s="1"/>
  <c r="BT35" i="3" s="1"/>
  <c r="BW35" i="3" s="1"/>
  <c r="BZ35" i="3" s="1"/>
  <c r="CC35" i="3" s="1"/>
  <c r="CF35" i="3" s="1"/>
  <c r="CI35" i="3" s="1"/>
  <c r="CL35" i="3" s="1"/>
  <c r="CO35" i="3" s="1"/>
  <c r="CR35" i="3" s="1"/>
  <c r="CU35" i="3" s="1"/>
  <c r="E35" i="3" s="1"/>
  <c r="D35" i="3" s="1"/>
  <c r="L123" i="3"/>
  <c r="O123" i="3" s="1"/>
  <c r="R123" i="3" s="1"/>
  <c r="U123" i="3" s="1"/>
  <c r="X123" i="3" s="1"/>
  <c r="AA123" i="3" s="1"/>
  <c r="AD123" i="3" s="1"/>
  <c r="AG123" i="3" s="1"/>
  <c r="AJ123" i="3" s="1"/>
  <c r="AM123" i="3" s="1"/>
  <c r="AP123" i="3" s="1"/>
  <c r="AS123" i="3" s="1"/>
  <c r="AV123" i="3" s="1"/>
  <c r="AY123" i="3" s="1"/>
  <c r="BB123" i="3" s="1"/>
  <c r="BE123" i="3" s="1"/>
  <c r="BH123" i="3" s="1"/>
  <c r="BK123" i="3" s="1"/>
  <c r="BN123" i="3" s="1"/>
  <c r="BQ123" i="3" s="1"/>
  <c r="BT123" i="3" s="1"/>
  <c r="BW123" i="3" s="1"/>
  <c r="BZ123" i="3" s="1"/>
  <c r="CC123" i="3" s="1"/>
  <c r="CF123" i="3" s="1"/>
  <c r="CI123" i="3" s="1"/>
  <c r="CL123" i="3" s="1"/>
  <c r="CO123" i="3" s="1"/>
  <c r="CR123" i="3" s="1"/>
  <c r="CU123" i="3" s="1"/>
  <c r="E123" i="3" s="1"/>
  <c r="D123" i="3" s="1"/>
  <c r="L440" i="3"/>
  <c r="O440" i="3" s="1"/>
  <c r="R440" i="3" s="1"/>
  <c r="U440" i="3" s="1"/>
  <c r="X440" i="3" s="1"/>
  <c r="AA440" i="3" s="1"/>
  <c r="AD440" i="3" s="1"/>
  <c r="AG440" i="3" s="1"/>
  <c r="AJ440" i="3" s="1"/>
  <c r="AM440" i="3" s="1"/>
  <c r="AP440" i="3" s="1"/>
  <c r="AS440" i="3" s="1"/>
  <c r="AV440" i="3" s="1"/>
  <c r="AY440" i="3" s="1"/>
  <c r="BB440" i="3" s="1"/>
  <c r="BE440" i="3" s="1"/>
  <c r="BH440" i="3" s="1"/>
  <c r="BK440" i="3" s="1"/>
  <c r="BN440" i="3" s="1"/>
  <c r="BQ440" i="3" s="1"/>
  <c r="BT440" i="3" s="1"/>
  <c r="BW440" i="3" s="1"/>
  <c r="BZ440" i="3" s="1"/>
  <c r="CC440" i="3" s="1"/>
  <c r="CF440" i="3" s="1"/>
  <c r="CI440" i="3" s="1"/>
  <c r="CL440" i="3" s="1"/>
  <c r="CO440" i="3" s="1"/>
  <c r="CR440" i="3" s="1"/>
  <c r="CU440" i="3" s="1"/>
  <c r="E440" i="3" s="1"/>
  <c r="D440" i="3" s="1"/>
  <c r="L141" i="3"/>
  <c r="O141" i="3" s="1"/>
  <c r="R141" i="3" s="1"/>
  <c r="U141" i="3" s="1"/>
  <c r="X141" i="3" s="1"/>
  <c r="AA141" i="3" s="1"/>
  <c r="AD141" i="3" s="1"/>
  <c r="AG141" i="3" s="1"/>
  <c r="AJ141" i="3" s="1"/>
  <c r="AM141" i="3" s="1"/>
  <c r="AP141" i="3" s="1"/>
  <c r="AS141" i="3" s="1"/>
  <c r="AV141" i="3" s="1"/>
  <c r="AY141" i="3" s="1"/>
  <c r="BB141" i="3" s="1"/>
  <c r="BE141" i="3" s="1"/>
  <c r="BH141" i="3" s="1"/>
  <c r="BK141" i="3" s="1"/>
  <c r="BN141" i="3" s="1"/>
  <c r="BQ141" i="3" s="1"/>
  <c r="BT141" i="3" s="1"/>
  <c r="BW141" i="3" s="1"/>
  <c r="BZ141" i="3" s="1"/>
  <c r="CC141" i="3" s="1"/>
  <c r="CF141" i="3" s="1"/>
  <c r="CI141" i="3" s="1"/>
  <c r="CL141" i="3" s="1"/>
  <c r="CO141" i="3" s="1"/>
  <c r="CR141" i="3" s="1"/>
  <c r="CU141" i="3" s="1"/>
  <c r="E141" i="3" s="1"/>
  <c r="D141" i="3" s="1"/>
  <c r="L280" i="3"/>
  <c r="O280" i="3" s="1"/>
  <c r="R280" i="3" s="1"/>
  <c r="U280" i="3" s="1"/>
  <c r="X280" i="3" s="1"/>
  <c r="AA280" i="3" s="1"/>
  <c r="AD280" i="3" s="1"/>
  <c r="AG280" i="3" s="1"/>
  <c r="AJ280" i="3" s="1"/>
  <c r="AM280" i="3" s="1"/>
  <c r="AP280" i="3" s="1"/>
  <c r="AS280" i="3" s="1"/>
  <c r="AV280" i="3" s="1"/>
  <c r="AY280" i="3" s="1"/>
  <c r="BB280" i="3" s="1"/>
  <c r="BE280" i="3" s="1"/>
  <c r="BH280" i="3" s="1"/>
  <c r="BK280" i="3" s="1"/>
  <c r="BN280" i="3" s="1"/>
  <c r="BQ280" i="3" s="1"/>
  <c r="BT280" i="3" s="1"/>
  <c r="BW280" i="3" s="1"/>
  <c r="BZ280" i="3" s="1"/>
  <c r="CC280" i="3" s="1"/>
  <c r="CF280" i="3" s="1"/>
  <c r="CI280" i="3" s="1"/>
  <c r="CL280" i="3" s="1"/>
  <c r="CO280" i="3" s="1"/>
  <c r="CR280" i="3" s="1"/>
  <c r="CU280" i="3" s="1"/>
  <c r="E280" i="3" s="1"/>
  <c r="D280" i="3" s="1"/>
  <c r="L218" i="3"/>
  <c r="O218" i="3" s="1"/>
  <c r="R218" i="3" s="1"/>
  <c r="U218" i="3" s="1"/>
  <c r="X218" i="3" s="1"/>
  <c r="AA218" i="3" s="1"/>
  <c r="AD218" i="3" s="1"/>
  <c r="AG218" i="3" s="1"/>
  <c r="AJ218" i="3" s="1"/>
  <c r="AM218" i="3" s="1"/>
  <c r="AP218" i="3" s="1"/>
  <c r="AS218" i="3" s="1"/>
  <c r="AV218" i="3" s="1"/>
  <c r="AY218" i="3" s="1"/>
  <c r="BB218" i="3" s="1"/>
  <c r="BE218" i="3" s="1"/>
  <c r="BH218" i="3" s="1"/>
  <c r="BK218" i="3" s="1"/>
  <c r="BN218" i="3" s="1"/>
  <c r="BQ218" i="3" s="1"/>
  <c r="BT218" i="3" s="1"/>
  <c r="BW218" i="3" s="1"/>
  <c r="BZ218" i="3" s="1"/>
  <c r="CC218" i="3" s="1"/>
  <c r="CF218" i="3" s="1"/>
  <c r="CI218" i="3" s="1"/>
  <c r="CL218" i="3" s="1"/>
  <c r="CO218" i="3" s="1"/>
  <c r="CR218" i="3" s="1"/>
  <c r="CU218" i="3" s="1"/>
  <c r="E218" i="3" s="1"/>
  <c r="D218" i="3" s="1"/>
  <c r="L112" i="3"/>
  <c r="O112" i="3" s="1"/>
  <c r="R112" i="3" s="1"/>
  <c r="U112" i="3" s="1"/>
  <c r="X112" i="3" s="1"/>
  <c r="AA112" i="3" s="1"/>
  <c r="AD112" i="3" s="1"/>
  <c r="AG112" i="3" s="1"/>
  <c r="AJ112" i="3" s="1"/>
  <c r="AM112" i="3" s="1"/>
  <c r="AP112" i="3" s="1"/>
  <c r="AS112" i="3" s="1"/>
  <c r="AV112" i="3" s="1"/>
  <c r="AY112" i="3" s="1"/>
  <c r="BB112" i="3" s="1"/>
  <c r="BE112" i="3" s="1"/>
  <c r="BH112" i="3" s="1"/>
  <c r="BK112" i="3" s="1"/>
  <c r="BN112" i="3" s="1"/>
  <c r="BQ112" i="3" s="1"/>
  <c r="BT112" i="3" s="1"/>
  <c r="BW112" i="3" s="1"/>
  <c r="BZ112" i="3" s="1"/>
  <c r="CC112" i="3" s="1"/>
  <c r="CF112" i="3" s="1"/>
  <c r="CI112" i="3" s="1"/>
  <c r="CL112" i="3" s="1"/>
  <c r="CO112" i="3" s="1"/>
  <c r="CR112" i="3" s="1"/>
  <c r="CU112" i="3" s="1"/>
  <c r="E112" i="3" s="1"/>
  <c r="D112" i="3" s="1"/>
  <c r="L282" i="3"/>
  <c r="O282" i="3" s="1"/>
  <c r="R282" i="3" s="1"/>
  <c r="U282" i="3" s="1"/>
  <c r="X282" i="3" s="1"/>
  <c r="AA282" i="3" s="1"/>
  <c r="AD282" i="3" s="1"/>
  <c r="AG282" i="3" s="1"/>
  <c r="AJ282" i="3" s="1"/>
  <c r="AM282" i="3" s="1"/>
  <c r="AP282" i="3" s="1"/>
  <c r="AS282" i="3" s="1"/>
  <c r="AV282" i="3" s="1"/>
  <c r="AY282" i="3" s="1"/>
  <c r="BB282" i="3" s="1"/>
  <c r="BE282" i="3" s="1"/>
  <c r="BH282" i="3" s="1"/>
  <c r="BK282" i="3" s="1"/>
  <c r="BN282" i="3" s="1"/>
  <c r="BQ282" i="3" s="1"/>
  <c r="BT282" i="3" s="1"/>
  <c r="BW282" i="3" s="1"/>
  <c r="BZ282" i="3" s="1"/>
  <c r="CC282" i="3" s="1"/>
  <c r="CF282" i="3" s="1"/>
  <c r="CI282" i="3" s="1"/>
  <c r="CL282" i="3" s="1"/>
  <c r="CO282" i="3" s="1"/>
  <c r="CR282" i="3" s="1"/>
  <c r="CU282" i="3" s="1"/>
  <c r="E282" i="3" s="1"/>
  <c r="D282" i="3" s="1"/>
  <c r="L20" i="3"/>
  <c r="O20" i="3" s="1"/>
  <c r="R20" i="3" s="1"/>
  <c r="U20" i="3" s="1"/>
  <c r="X20" i="3" s="1"/>
  <c r="AA20" i="3" s="1"/>
  <c r="AD20" i="3" s="1"/>
  <c r="AG20" i="3" s="1"/>
  <c r="AJ20" i="3" s="1"/>
  <c r="AM20" i="3" s="1"/>
  <c r="AP20" i="3" s="1"/>
  <c r="AS20" i="3" s="1"/>
  <c r="AV20" i="3" s="1"/>
  <c r="AY20" i="3" s="1"/>
  <c r="BB20" i="3" s="1"/>
  <c r="BE20" i="3" s="1"/>
  <c r="BH20" i="3" s="1"/>
  <c r="BK20" i="3" s="1"/>
  <c r="BN20" i="3" s="1"/>
  <c r="BQ20" i="3" s="1"/>
  <c r="BT20" i="3" s="1"/>
  <c r="BW20" i="3" s="1"/>
  <c r="BZ20" i="3" s="1"/>
  <c r="CC20" i="3" s="1"/>
  <c r="CF20" i="3" s="1"/>
  <c r="CI20" i="3" s="1"/>
  <c r="CL20" i="3" s="1"/>
  <c r="CO20" i="3" s="1"/>
  <c r="CR20" i="3" s="1"/>
  <c r="CU20" i="3" s="1"/>
  <c r="E20" i="3" s="1"/>
  <c r="D20" i="3" s="1"/>
  <c r="L22" i="3"/>
  <c r="O22" i="3" s="1"/>
  <c r="R22" i="3" s="1"/>
  <c r="U22" i="3" s="1"/>
  <c r="X22" i="3" s="1"/>
  <c r="AA22" i="3" s="1"/>
  <c r="AD22" i="3" s="1"/>
  <c r="AG22" i="3" s="1"/>
  <c r="AJ22" i="3" s="1"/>
  <c r="AM22" i="3" s="1"/>
  <c r="AP22" i="3" s="1"/>
  <c r="AS22" i="3" s="1"/>
  <c r="AV22" i="3" s="1"/>
  <c r="AY22" i="3" s="1"/>
  <c r="BB22" i="3" s="1"/>
  <c r="BE22" i="3" s="1"/>
  <c r="BH22" i="3" s="1"/>
  <c r="BK22" i="3" s="1"/>
  <c r="BN22" i="3" s="1"/>
  <c r="BQ22" i="3" s="1"/>
  <c r="BT22" i="3" s="1"/>
  <c r="BW22" i="3" s="1"/>
  <c r="BZ22" i="3" s="1"/>
  <c r="CC22" i="3" s="1"/>
  <c r="CF22" i="3" s="1"/>
  <c r="CI22" i="3" s="1"/>
  <c r="CL22" i="3" s="1"/>
  <c r="CO22" i="3" s="1"/>
  <c r="CR22" i="3" s="1"/>
  <c r="CU22" i="3" s="1"/>
  <c r="E22" i="3" s="1"/>
  <c r="D22" i="3" s="1"/>
  <c r="L61" i="3"/>
  <c r="O61" i="3" s="1"/>
  <c r="R61" i="3" s="1"/>
  <c r="U61" i="3" s="1"/>
  <c r="X61" i="3" s="1"/>
  <c r="AA61" i="3" s="1"/>
  <c r="AD61" i="3" s="1"/>
  <c r="AG61" i="3" s="1"/>
  <c r="AJ61" i="3" s="1"/>
  <c r="AM61" i="3" s="1"/>
  <c r="AP61" i="3" s="1"/>
  <c r="AS61" i="3" s="1"/>
  <c r="AV61" i="3" s="1"/>
  <c r="AY61" i="3" s="1"/>
  <c r="BB61" i="3" s="1"/>
  <c r="BE61" i="3" s="1"/>
  <c r="BH61" i="3" s="1"/>
  <c r="BK61" i="3" s="1"/>
  <c r="BN61" i="3" s="1"/>
  <c r="BQ61" i="3" s="1"/>
  <c r="BT61" i="3" s="1"/>
  <c r="BW61" i="3" s="1"/>
  <c r="BZ61" i="3" s="1"/>
  <c r="CC61" i="3" s="1"/>
  <c r="CF61" i="3" s="1"/>
  <c r="CI61" i="3" s="1"/>
  <c r="CL61" i="3" s="1"/>
  <c r="CO61" i="3" s="1"/>
  <c r="CR61" i="3" s="1"/>
  <c r="CU61" i="3" s="1"/>
  <c r="E61" i="3" s="1"/>
  <c r="D61" i="3" s="1"/>
  <c r="L277" i="3"/>
  <c r="O277" i="3" s="1"/>
  <c r="R277" i="3" s="1"/>
  <c r="U277" i="3" s="1"/>
  <c r="X277" i="3" s="1"/>
  <c r="AA277" i="3" s="1"/>
  <c r="AD277" i="3" s="1"/>
  <c r="AG277" i="3" s="1"/>
  <c r="AJ277" i="3" s="1"/>
  <c r="AM277" i="3" s="1"/>
  <c r="AP277" i="3" s="1"/>
  <c r="AS277" i="3" s="1"/>
  <c r="AV277" i="3" s="1"/>
  <c r="AY277" i="3" s="1"/>
  <c r="BB277" i="3" s="1"/>
  <c r="BE277" i="3" s="1"/>
  <c r="BH277" i="3" s="1"/>
  <c r="BK277" i="3" s="1"/>
  <c r="BN277" i="3" s="1"/>
  <c r="BQ277" i="3" s="1"/>
  <c r="BT277" i="3" s="1"/>
  <c r="BW277" i="3" s="1"/>
  <c r="BZ277" i="3" s="1"/>
  <c r="CC277" i="3" s="1"/>
  <c r="CF277" i="3" s="1"/>
  <c r="CI277" i="3" s="1"/>
  <c r="CL277" i="3" s="1"/>
  <c r="CO277" i="3" s="1"/>
  <c r="CR277" i="3" s="1"/>
  <c r="CU277" i="3" s="1"/>
  <c r="E277" i="3" s="1"/>
  <c r="D277" i="3" s="1"/>
  <c r="L245" i="3"/>
  <c r="O245" i="3" s="1"/>
  <c r="R245" i="3" s="1"/>
  <c r="U245" i="3" s="1"/>
  <c r="X245" i="3" s="1"/>
  <c r="AA245" i="3" s="1"/>
  <c r="AD245" i="3" s="1"/>
  <c r="AG245" i="3" s="1"/>
  <c r="AJ245" i="3" s="1"/>
  <c r="AM245" i="3" s="1"/>
  <c r="AP245" i="3" s="1"/>
  <c r="AS245" i="3" s="1"/>
  <c r="AV245" i="3" s="1"/>
  <c r="AY245" i="3" s="1"/>
  <c r="BB245" i="3" s="1"/>
  <c r="BE245" i="3" s="1"/>
  <c r="BH245" i="3" s="1"/>
  <c r="BK245" i="3" s="1"/>
  <c r="BN245" i="3" s="1"/>
  <c r="BQ245" i="3" s="1"/>
  <c r="BT245" i="3" s="1"/>
  <c r="BW245" i="3" s="1"/>
  <c r="BZ245" i="3" s="1"/>
  <c r="CC245" i="3" s="1"/>
  <c r="CF245" i="3" s="1"/>
  <c r="CI245" i="3" s="1"/>
  <c r="CL245" i="3" s="1"/>
  <c r="CO245" i="3" s="1"/>
  <c r="CR245" i="3" s="1"/>
  <c r="CU245" i="3" s="1"/>
  <c r="E245" i="3" s="1"/>
  <c r="D245" i="3" s="1"/>
  <c r="L49" i="3"/>
  <c r="O49" i="3" s="1"/>
  <c r="R49" i="3" s="1"/>
  <c r="U49" i="3" s="1"/>
  <c r="X49" i="3" s="1"/>
  <c r="AA49" i="3" s="1"/>
  <c r="AD49" i="3" s="1"/>
  <c r="AG49" i="3" s="1"/>
  <c r="AJ49" i="3" s="1"/>
  <c r="AM49" i="3" s="1"/>
  <c r="AP49" i="3" s="1"/>
  <c r="AS49" i="3" s="1"/>
  <c r="AV49" i="3" s="1"/>
  <c r="AY49" i="3" s="1"/>
  <c r="BB49" i="3" s="1"/>
  <c r="BE49" i="3" s="1"/>
  <c r="BH49" i="3" s="1"/>
  <c r="BK49" i="3" s="1"/>
  <c r="BN49" i="3" s="1"/>
  <c r="BQ49" i="3" s="1"/>
  <c r="BT49" i="3" s="1"/>
  <c r="BW49" i="3" s="1"/>
  <c r="BZ49" i="3" s="1"/>
  <c r="CC49" i="3" s="1"/>
  <c r="CF49" i="3" s="1"/>
  <c r="CI49" i="3" s="1"/>
  <c r="CL49" i="3" s="1"/>
  <c r="CO49" i="3" s="1"/>
  <c r="CR49" i="3" s="1"/>
  <c r="CU49" i="3" s="1"/>
  <c r="E49" i="3" s="1"/>
  <c r="D49" i="3" s="1"/>
  <c r="L142" i="3"/>
  <c r="O142" i="3" s="1"/>
  <c r="R142" i="3" s="1"/>
  <c r="U142" i="3" s="1"/>
  <c r="X142" i="3" s="1"/>
  <c r="AA142" i="3" s="1"/>
  <c r="AD142" i="3" s="1"/>
  <c r="AG142" i="3" s="1"/>
  <c r="AJ142" i="3" s="1"/>
  <c r="AM142" i="3" s="1"/>
  <c r="AP142" i="3" s="1"/>
  <c r="AS142" i="3" s="1"/>
  <c r="AV142" i="3" s="1"/>
  <c r="AY142" i="3" s="1"/>
  <c r="BB142" i="3" s="1"/>
  <c r="BE142" i="3" s="1"/>
  <c r="BH142" i="3" s="1"/>
  <c r="BK142" i="3" s="1"/>
  <c r="BN142" i="3" s="1"/>
  <c r="BQ142" i="3" s="1"/>
  <c r="BT142" i="3" s="1"/>
  <c r="BW142" i="3" s="1"/>
  <c r="BZ142" i="3" s="1"/>
  <c r="CC142" i="3" s="1"/>
  <c r="CF142" i="3" s="1"/>
  <c r="CI142" i="3" s="1"/>
  <c r="CL142" i="3" s="1"/>
  <c r="CO142" i="3" s="1"/>
  <c r="CR142" i="3" s="1"/>
  <c r="CU142" i="3" s="1"/>
  <c r="E142" i="3" s="1"/>
  <c r="D142" i="3" s="1"/>
  <c r="L11" i="3"/>
  <c r="O11" i="3" s="1"/>
  <c r="R11" i="3" s="1"/>
  <c r="U11" i="3" s="1"/>
  <c r="X11" i="3" s="1"/>
  <c r="AA11" i="3" s="1"/>
  <c r="AD11" i="3" s="1"/>
  <c r="AG11" i="3" s="1"/>
  <c r="AJ11" i="3" s="1"/>
  <c r="AM11" i="3" s="1"/>
  <c r="AP11" i="3" s="1"/>
  <c r="AS11" i="3" s="1"/>
  <c r="AV11" i="3" s="1"/>
  <c r="AY11" i="3" s="1"/>
  <c r="BB11" i="3" s="1"/>
  <c r="BE11" i="3" s="1"/>
  <c r="BH11" i="3" s="1"/>
  <c r="BK11" i="3" s="1"/>
  <c r="BN11" i="3" s="1"/>
  <c r="BQ11" i="3" s="1"/>
  <c r="BT11" i="3" s="1"/>
  <c r="BW11" i="3" s="1"/>
  <c r="BZ11" i="3" s="1"/>
  <c r="CC11" i="3" s="1"/>
  <c r="CF11" i="3" s="1"/>
  <c r="CI11" i="3" s="1"/>
  <c r="CL11" i="3" s="1"/>
  <c r="CO11" i="3" s="1"/>
  <c r="CR11" i="3" s="1"/>
  <c r="CU11" i="3" s="1"/>
  <c r="E11" i="3" s="1"/>
  <c r="D11" i="3" s="1"/>
  <c r="L96" i="3"/>
  <c r="O96" i="3" s="1"/>
  <c r="R96" i="3" s="1"/>
  <c r="U96" i="3" s="1"/>
  <c r="X96" i="3" s="1"/>
  <c r="AA96" i="3" s="1"/>
  <c r="AD96" i="3" s="1"/>
  <c r="AG96" i="3" s="1"/>
  <c r="AJ96" i="3" s="1"/>
  <c r="AM96" i="3" s="1"/>
  <c r="AP96" i="3" s="1"/>
  <c r="AS96" i="3" s="1"/>
  <c r="AV96" i="3" s="1"/>
  <c r="AY96" i="3" s="1"/>
  <c r="BB96" i="3" s="1"/>
  <c r="BE96" i="3" s="1"/>
  <c r="BH96" i="3" s="1"/>
  <c r="BK96" i="3" s="1"/>
  <c r="BN96" i="3" s="1"/>
  <c r="BQ96" i="3" s="1"/>
  <c r="BT96" i="3" s="1"/>
  <c r="BW96" i="3" s="1"/>
  <c r="BZ96" i="3" s="1"/>
  <c r="CC96" i="3" s="1"/>
  <c r="CF96" i="3" s="1"/>
  <c r="CI96" i="3" s="1"/>
  <c r="CL96" i="3" s="1"/>
  <c r="CO96" i="3" s="1"/>
  <c r="CR96" i="3" s="1"/>
  <c r="CU96" i="3" s="1"/>
  <c r="E96" i="3" s="1"/>
  <c r="D96" i="3" s="1"/>
  <c r="L351" i="3"/>
  <c r="O351" i="3" s="1"/>
  <c r="R351" i="3" s="1"/>
  <c r="U351" i="3" s="1"/>
  <c r="X351" i="3" s="1"/>
  <c r="AA351" i="3" s="1"/>
  <c r="AD351" i="3" s="1"/>
  <c r="AG351" i="3" s="1"/>
  <c r="AJ351" i="3" s="1"/>
  <c r="AM351" i="3" s="1"/>
  <c r="AP351" i="3" s="1"/>
  <c r="AS351" i="3" s="1"/>
  <c r="AV351" i="3" s="1"/>
  <c r="AY351" i="3" s="1"/>
  <c r="BB351" i="3" s="1"/>
  <c r="BE351" i="3" s="1"/>
  <c r="BH351" i="3" s="1"/>
  <c r="BK351" i="3" s="1"/>
  <c r="BN351" i="3" s="1"/>
  <c r="BQ351" i="3" s="1"/>
  <c r="BT351" i="3" s="1"/>
  <c r="BW351" i="3" s="1"/>
  <c r="BZ351" i="3" s="1"/>
  <c r="CC351" i="3" s="1"/>
  <c r="CF351" i="3" s="1"/>
  <c r="CI351" i="3" s="1"/>
  <c r="CL351" i="3" s="1"/>
  <c r="CO351" i="3" s="1"/>
  <c r="CR351" i="3" s="1"/>
  <c r="CU351" i="3" s="1"/>
  <c r="E351" i="3" s="1"/>
  <c r="D351" i="3" s="1"/>
  <c r="L287" i="3"/>
  <c r="O287" i="3" s="1"/>
  <c r="R287" i="3" s="1"/>
  <c r="U287" i="3" s="1"/>
  <c r="X287" i="3" s="1"/>
  <c r="AA287" i="3" s="1"/>
  <c r="AD287" i="3" s="1"/>
  <c r="AG287" i="3" s="1"/>
  <c r="AJ287" i="3" s="1"/>
  <c r="AM287" i="3" s="1"/>
  <c r="AP287" i="3" s="1"/>
  <c r="AS287" i="3" s="1"/>
  <c r="AV287" i="3" s="1"/>
  <c r="AY287" i="3" s="1"/>
  <c r="BB287" i="3" s="1"/>
  <c r="BE287" i="3" s="1"/>
  <c r="BH287" i="3" s="1"/>
  <c r="BK287" i="3" s="1"/>
  <c r="BN287" i="3" s="1"/>
  <c r="BQ287" i="3" s="1"/>
  <c r="BT287" i="3" s="1"/>
  <c r="BW287" i="3" s="1"/>
  <c r="BZ287" i="3" s="1"/>
  <c r="CC287" i="3" s="1"/>
  <c r="CF287" i="3" s="1"/>
  <c r="CI287" i="3" s="1"/>
  <c r="CL287" i="3" s="1"/>
  <c r="CO287" i="3" s="1"/>
  <c r="CR287" i="3" s="1"/>
  <c r="CU287" i="3" s="1"/>
  <c r="E287" i="3" s="1"/>
  <c r="D287" i="3" s="1"/>
  <c r="L178" i="3"/>
  <c r="O178" i="3" s="1"/>
  <c r="R178" i="3" s="1"/>
  <c r="U178" i="3" s="1"/>
  <c r="X178" i="3" s="1"/>
  <c r="AA178" i="3" s="1"/>
  <c r="AD178" i="3" s="1"/>
  <c r="AG178" i="3" s="1"/>
  <c r="AJ178" i="3" s="1"/>
  <c r="AM178" i="3" s="1"/>
  <c r="AP178" i="3" s="1"/>
  <c r="AS178" i="3" s="1"/>
  <c r="AV178" i="3" s="1"/>
  <c r="AY178" i="3" s="1"/>
  <c r="BB178" i="3" s="1"/>
  <c r="BE178" i="3" s="1"/>
  <c r="BH178" i="3" s="1"/>
  <c r="BK178" i="3" s="1"/>
  <c r="BN178" i="3" s="1"/>
  <c r="BQ178" i="3" s="1"/>
  <c r="BT178" i="3" s="1"/>
  <c r="BW178" i="3" s="1"/>
  <c r="BZ178" i="3" s="1"/>
  <c r="CC178" i="3" s="1"/>
  <c r="CF178" i="3" s="1"/>
  <c r="CI178" i="3" s="1"/>
  <c r="CL178" i="3" s="1"/>
  <c r="CO178" i="3" s="1"/>
  <c r="CR178" i="3" s="1"/>
  <c r="CU178" i="3" s="1"/>
  <c r="E178" i="3" s="1"/>
  <c r="D178" i="3" s="1"/>
  <c r="L420" i="3"/>
  <c r="O420" i="3" s="1"/>
  <c r="R420" i="3" s="1"/>
  <c r="U420" i="3" s="1"/>
  <c r="X420" i="3" s="1"/>
  <c r="AA420" i="3" s="1"/>
  <c r="AD420" i="3" s="1"/>
  <c r="AG420" i="3" s="1"/>
  <c r="AJ420" i="3" s="1"/>
  <c r="AM420" i="3" s="1"/>
  <c r="AP420" i="3" s="1"/>
  <c r="AS420" i="3" s="1"/>
  <c r="AV420" i="3" s="1"/>
  <c r="AY420" i="3" s="1"/>
  <c r="BB420" i="3" s="1"/>
  <c r="BE420" i="3" s="1"/>
  <c r="BH420" i="3" s="1"/>
  <c r="BK420" i="3" s="1"/>
  <c r="BN420" i="3" s="1"/>
  <c r="BQ420" i="3" s="1"/>
  <c r="BT420" i="3" s="1"/>
  <c r="BW420" i="3" s="1"/>
  <c r="BZ420" i="3" s="1"/>
  <c r="CC420" i="3" s="1"/>
  <c r="CF420" i="3" s="1"/>
  <c r="CI420" i="3" s="1"/>
  <c r="CL420" i="3" s="1"/>
  <c r="CO420" i="3" s="1"/>
  <c r="CR420" i="3" s="1"/>
  <c r="CU420" i="3" s="1"/>
  <c r="E420" i="3" s="1"/>
  <c r="D420" i="3" s="1"/>
  <c r="L109" i="3"/>
  <c r="O109" i="3" s="1"/>
  <c r="R109" i="3" s="1"/>
  <c r="U109" i="3" s="1"/>
  <c r="X109" i="3" s="1"/>
  <c r="AA109" i="3" s="1"/>
  <c r="AD109" i="3" s="1"/>
  <c r="AG109" i="3" s="1"/>
  <c r="AJ109" i="3" s="1"/>
  <c r="AM109" i="3" s="1"/>
  <c r="AP109" i="3" s="1"/>
  <c r="AS109" i="3" s="1"/>
  <c r="AV109" i="3" s="1"/>
  <c r="AY109" i="3" s="1"/>
  <c r="BB109" i="3" s="1"/>
  <c r="BE109" i="3" s="1"/>
  <c r="BH109" i="3" s="1"/>
  <c r="BK109" i="3" s="1"/>
  <c r="BN109" i="3" s="1"/>
  <c r="BQ109" i="3" s="1"/>
  <c r="BT109" i="3" s="1"/>
  <c r="BW109" i="3" s="1"/>
  <c r="BZ109" i="3" s="1"/>
  <c r="CC109" i="3" s="1"/>
  <c r="CF109" i="3" s="1"/>
  <c r="CI109" i="3" s="1"/>
  <c r="CL109" i="3" s="1"/>
  <c r="CO109" i="3" s="1"/>
  <c r="CR109" i="3" s="1"/>
  <c r="CU109" i="3" s="1"/>
  <c r="E109" i="3" s="1"/>
  <c r="D109" i="3" s="1"/>
  <c r="L76" i="3"/>
  <c r="O76" i="3" s="1"/>
  <c r="R76" i="3" s="1"/>
  <c r="U76" i="3" s="1"/>
  <c r="X76" i="3" s="1"/>
  <c r="AA76" i="3" s="1"/>
  <c r="AD76" i="3" s="1"/>
  <c r="AG76" i="3" s="1"/>
  <c r="AJ76" i="3" s="1"/>
  <c r="AM76" i="3" s="1"/>
  <c r="AP76" i="3" s="1"/>
  <c r="AS76" i="3" s="1"/>
  <c r="AV76" i="3" s="1"/>
  <c r="AY76" i="3" s="1"/>
  <c r="BB76" i="3" s="1"/>
  <c r="BE76" i="3" s="1"/>
  <c r="BH76" i="3" s="1"/>
  <c r="BK76" i="3" s="1"/>
  <c r="BN76" i="3" s="1"/>
  <c r="BQ76" i="3" s="1"/>
  <c r="BT76" i="3" s="1"/>
  <c r="BW76" i="3" s="1"/>
  <c r="BZ76" i="3" s="1"/>
  <c r="CC76" i="3" s="1"/>
  <c r="CF76" i="3" s="1"/>
  <c r="CI76" i="3" s="1"/>
  <c r="CL76" i="3" s="1"/>
  <c r="CO76" i="3" s="1"/>
  <c r="CR76" i="3" s="1"/>
  <c r="CU76" i="3" s="1"/>
  <c r="E76" i="3" s="1"/>
  <c r="D76" i="3" s="1"/>
  <c r="L441" i="3"/>
  <c r="O441" i="3" s="1"/>
  <c r="R441" i="3" s="1"/>
  <c r="U441" i="3" s="1"/>
  <c r="X441" i="3" s="1"/>
  <c r="AA441" i="3" s="1"/>
  <c r="AD441" i="3" s="1"/>
  <c r="AG441" i="3" s="1"/>
  <c r="AJ441" i="3" s="1"/>
  <c r="AM441" i="3" s="1"/>
  <c r="AP441" i="3" s="1"/>
  <c r="AS441" i="3" s="1"/>
  <c r="AV441" i="3" s="1"/>
  <c r="AY441" i="3" s="1"/>
  <c r="BB441" i="3" s="1"/>
  <c r="BE441" i="3" s="1"/>
  <c r="BH441" i="3" s="1"/>
  <c r="BK441" i="3" s="1"/>
  <c r="BN441" i="3" s="1"/>
  <c r="BQ441" i="3" s="1"/>
  <c r="BT441" i="3" s="1"/>
  <c r="BW441" i="3" s="1"/>
  <c r="BZ441" i="3" s="1"/>
  <c r="CC441" i="3" s="1"/>
  <c r="CF441" i="3" s="1"/>
  <c r="CI441" i="3" s="1"/>
  <c r="CL441" i="3" s="1"/>
  <c r="CO441" i="3" s="1"/>
  <c r="CR441" i="3" s="1"/>
  <c r="CU441" i="3" s="1"/>
  <c r="E441" i="3" s="1"/>
  <c r="D441" i="3" s="1"/>
  <c r="L23" i="3"/>
  <c r="O23" i="3" s="1"/>
  <c r="R23" i="3" s="1"/>
  <c r="U23" i="3" s="1"/>
  <c r="X23" i="3" s="1"/>
  <c r="AA23" i="3" s="1"/>
  <c r="AD23" i="3" s="1"/>
  <c r="AG23" i="3" s="1"/>
  <c r="AJ23" i="3" s="1"/>
  <c r="AM23" i="3" s="1"/>
  <c r="AP23" i="3" s="1"/>
  <c r="AS23" i="3" s="1"/>
  <c r="AV23" i="3" s="1"/>
  <c r="AY23" i="3" s="1"/>
  <c r="BB23" i="3" s="1"/>
  <c r="BE23" i="3" s="1"/>
  <c r="BH23" i="3" s="1"/>
  <c r="BK23" i="3" s="1"/>
  <c r="BN23" i="3" s="1"/>
  <c r="BQ23" i="3" s="1"/>
  <c r="BT23" i="3" s="1"/>
  <c r="BW23" i="3" s="1"/>
  <c r="BZ23" i="3" s="1"/>
  <c r="CC23" i="3" s="1"/>
  <c r="CF23" i="3" s="1"/>
  <c r="CI23" i="3" s="1"/>
  <c r="CL23" i="3" s="1"/>
  <c r="CO23" i="3" s="1"/>
  <c r="CR23" i="3" s="1"/>
  <c r="CU23" i="3" s="1"/>
  <c r="E23" i="3" s="1"/>
  <c r="D23" i="3" s="1"/>
  <c r="L10" i="3"/>
  <c r="O10" i="3" s="1"/>
  <c r="R10" i="3" s="1"/>
  <c r="U10" i="3" s="1"/>
  <c r="X10" i="3" s="1"/>
  <c r="AA10" i="3" s="1"/>
  <c r="AD10" i="3" s="1"/>
  <c r="AG10" i="3" s="1"/>
  <c r="AJ10" i="3" s="1"/>
  <c r="AM10" i="3" s="1"/>
  <c r="AP10" i="3" s="1"/>
  <c r="AS10" i="3" s="1"/>
  <c r="AV10" i="3" s="1"/>
  <c r="AY10" i="3" s="1"/>
  <c r="BB10" i="3" s="1"/>
  <c r="BE10" i="3" s="1"/>
  <c r="BH10" i="3" s="1"/>
  <c r="BK10" i="3" s="1"/>
  <c r="BN10" i="3" s="1"/>
  <c r="BQ10" i="3" s="1"/>
  <c r="BT10" i="3" s="1"/>
  <c r="BW10" i="3" s="1"/>
  <c r="BZ10" i="3" s="1"/>
  <c r="CC10" i="3" s="1"/>
  <c r="CF10" i="3" s="1"/>
  <c r="CI10" i="3" s="1"/>
  <c r="CL10" i="3" s="1"/>
  <c r="CO10" i="3" s="1"/>
  <c r="CR10" i="3" s="1"/>
  <c r="CU10" i="3" s="1"/>
  <c r="E10" i="3" s="1"/>
  <c r="D10" i="3" s="1"/>
  <c r="L18" i="3"/>
  <c r="O18" i="3" s="1"/>
  <c r="R18" i="3" s="1"/>
  <c r="U18" i="3" s="1"/>
  <c r="X18" i="3" s="1"/>
  <c r="AA18" i="3" s="1"/>
  <c r="AD18" i="3" s="1"/>
  <c r="AG18" i="3" s="1"/>
  <c r="AJ18" i="3" s="1"/>
  <c r="AM18" i="3" s="1"/>
  <c r="AP18" i="3" s="1"/>
  <c r="AS18" i="3" s="1"/>
  <c r="AV18" i="3" s="1"/>
  <c r="AY18" i="3" s="1"/>
  <c r="BB18" i="3" s="1"/>
  <c r="BE18" i="3" s="1"/>
  <c r="BH18" i="3" s="1"/>
  <c r="BK18" i="3" s="1"/>
  <c r="BN18" i="3" s="1"/>
  <c r="BQ18" i="3" s="1"/>
  <c r="BT18" i="3" s="1"/>
  <c r="BW18" i="3" s="1"/>
  <c r="BZ18" i="3" s="1"/>
  <c r="CC18" i="3" s="1"/>
  <c r="CF18" i="3" s="1"/>
  <c r="CI18" i="3" s="1"/>
  <c r="CL18" i="3" s="1"/>
  <c r="CO18" i="3" s="1"/>
  <c r="CR18" i="3" s="1"/>
  <c r="CU18" i="3" s="1"/>
  <c r="E18" i="3" s="1"/>
  <c r="D18" i="3" s="1"/>
  <c r="L345" i="3"/>
  <c r="O345" i="3" s="1"/>
  <c r="R345" i="3" s="1"/>
  <c r="U345" i="3" s="1"/>
  <c r="X345" i="3" s="1"/>
  <c r="AA345" i="3" s="1"/>
  <c r="AD345" i="3" s="1"/>
  <c r="AG345" i="3" s="1"/>
  <c r="AJ345" i="3" s="1"/>
  <c r="AM345" i="3" s="1"/>
  <c r="AP345" i="3" s="1"/>
  <c r="AS345" i="3" s="1"/>
  <c r="AV345" i="3" s="1"/>
  <c r="AY345" i="3" s="1"/>
  <c r="BB345" i="3" s="1"/>
  <c r="BE345" i="3" s="1"/>
  <c r="BH345" i="3" s="1"/>
  <c r="BK345" i="3" s="1"/>
  <c r="BN345" i="3" s="1"/>
  <c r="BQ345" i="3" s="1"/>
  <c r="BT345" i="3" s="1"/>
  <c r="BW345" i="3" s="1"/>
  <c r="BZ345" i="3" s="1"/>
  <c r="CC345" i="3" s="1"/>
  <c r="CF345" i="3" s="1"/>
  <c r="CI345" i="3" s="1"/>
  <c r="CL345" i="3" s="1"/>
  <c r="CO345" i="3" s="1"/>
  <c r="CR345" i="3" s="1"/>
  <c r="CU345" i="3" s="1"/>
  <c r="E345" i="3" s="1"/>
  <c r="D345" i="3" s="1"/>
  <c r="L82" i="3"/>
  <c r="O82" i="3" s="1"/>
  <c r="R82" i="3" s="1"/>
  <c r="U82" i="3" s="1"/>
  <c r="X82" i="3" s="1"/>
  <c r="AA82" i="3" s="1"/>
  <c r="AD82" i="3" s="1"/>
  <c r="AG82" i="3" s="1"/>
  <c r="AJ82" i="3" s="1"/>
  <c r="AM82" i="3" s="1"/>
  <c r="AP82" i="3" s="1"/>
  <c r="AS82" i="3" s="1"/>
  <c r="AV82" i="3" s="1"/>
  <c r="AY82" i="3" s="1"/>
  <c r="BB82" i="3" s="1"/>
  <c r="BE82" i="3" s="1"/>
  <c r="BH82" i="3" s="1"/>
  <c r="BK82" i="3" s="1"/>
  <c r="BN82" i="3" s="1"/>
  <c r="BQ82" i="3" s="1"/>
  <c r="BT82" i="3" s="1"/>
  <c r="BW82" i="3" s="1"/>
  <c r="BZ82" i="3" s="1"/>
  <c r="CC82" i="3" s="1"/>
  <c r="CF82" i="3" s="1"/>
  <c r="CI82" i="3" s="1"/>
  <c r="CL82" i="3" s="1"/>
  <c r="CO82" i="3" s="1"/>
  <c r="CR82" i="3" s="1"/>
  <c r="CU82" i="3" s="1"/>
  <c r="E82" i="3" s="1"/>
  <c r="D82" i="3" s="1"/>
  <c r="L152" i="3"/>
  <c r="O152" i="3" s="1"/>
  <c r="R152" i="3" s="1"/>
  <c r="U152" i="3" s="1"/>
  <c r="X152" i="3" s="1"/>
  <c r="AA152" i="3" s="1"/>
  <c r="AD152" i="3" s="1"/>
  <c r="AG152" i="3" s="1"/>
  <c r="AJ152" i="3" s="1"/>
  <c r="AM152" i="3" s="1"/>
  <c r="AP152" i="3" s="1"/>
  <c r="AS152" i="3" s="1"/>
  <c r="AV152" i="3" s="1"/>
  <c r="AY152" i="3" s="1"/>
  <c r="BB152" i="3" s="1"/>
  <c r="BE152" i="3" s="1"/>
  <c r="BH152" i="3" s="1"/>
  <c r="BK152" i="3" s="1"/>
  <c r="BN152" i="3" s="1"/>
  <c r="BQ152" i="3" s="1"/>
  <c r="BT152" i="3" s="1"/>
  <c r="BW152" i="3" s="1"/>
  <c r="BZ152" i="3" s="1"/>
  <c r="CC152" i="3" s="1"/>
  <c r="CF152" i="3" s="1"/>
  <c r="CI152" i="3" s="1"/>
  <c r="CL152" i="3" s="1"/>
  <c r="CO152" i="3" s="1"/>
  <c r="CR152" i="3" s="1"/>
  <c r="CU152" i="3" s="1"/>
  <c r="E152" i="3" s="1"/>
  <c r="D152" i="3" s="1"/>
  <c r="L417" i="3"/>
  <c r="O417" i="3" s="1"/>
  <c r="R417" i="3" s="1"/>
  <c r="U417" i="3" s="1"/>
  <c r="X417" i="3" s="1"/>
  <c r="AA417" i="3" s="1"/>
  <c r="AD417" i="3" s="1"/>
  <c r="AG417" i="3" s="1"/>
  <c r="AJ417" i="3" s="1"/>
  <c r="AM417" i="3" s="1"/>
  <c r="AP417" i="3" s="1"/>
  <c r="AS417" i="3" s="1"/>
  <c r="AV417" i="3" s="1"/>
  <c r="AY417" i="3" s="1"/>
  <c r="BB417" i="3" s="1"/>
  <c r="BE417" i="3" s="1"/>
  <c r="BH417" i="3" s="1"/>
  <c r="BK417" i="3" s="1"/>
  <c r="BN417" i="3" s="1"/>
  <c r="BQ417" i="3" s="1"/>
  <c r="BT417" i="3" s="1"/>
  <c r="BW417" i="3" s="1"/>
  <c r="BZ417" i="3" s="1"/>
  <c r="CC417" i="3" s="1"/>
  <c r="CF417" i="3" s="1"/>
  <c r="CI417" i="3" s="1"/>
  <c r="CL417" i="3" s="1"/>
  <c r="CO417" i="3" s="1"/>
  <c r="CR417" i="3" s="1"/>
  <c r="CU417" i="3" s="1"/>
  <c r="E417" i="3" s="1"/>
  <c r="D417" i="3" s="1"/>
  <c r="L353" i="3"/>
  <c r="O353" i="3" s="1"/>
  <c r="R353" i="3" s="1"/>
  <c r="U353" i="3" s="1"/>
  <c r="X353" i="3" s="1"/>
  <c r="AA353" i="3" s="1"/>
  <c r="AD353" i="3" s="1"/>
  <c r="AG353" i="3" s="1"/>
  <c r="AJ353" i="3" s="1"/>
  <c r="AM353" i="3" s="1"/>
  <c r="AP353" i="3" s="1"/>
  <c r="AS353" i="3" s="1"/>
  <c r="AV353" i="3" s="1"/>
  <c r="AY353" i="3" s="1"/>
  <c r="BB353" i="3" s="1"/>
  <c r="BE353" i="3" s="1"/>
  <c r="BH353" i="3" s="1"/>
  <c r="BK353" i="3" s="1"/>
  <c r="BN353" i="3" s="1"/>
  <c r="BQ353" i="3" s="1"/>
  <c r="BT353" i="3" s="1"/>
  <c r="BW353" i="3" s="1"/>
  <c r="BZ353" i="3" s="1"/>
  <c r="CC353" i="3" s="1"/>
  <c r="CF353" i="3" s="1"/>
  <c r="CI353" i="3" s="1"/>
  <c r="CL353" i="3" s="1"/>
  <c r="CO353" i="3" s="1"/>
  <c r="CR353" i="3" s="1"/>
  <c r="CU353" i="3" s="1"/>
  <c r="E353" i="3" s="1"/>
  <c r="D353" i="3" s="1"/>
  <c r="L70" i="3"/>
  <c r="O70" i="3" s="1"/>
  <c r="R70" i="3" s="1"/>
  <c r="U70" i="3" s="1"/>
  <c r="X70" i="3" s="1"/>
  <c r="AA70" i="3" s="1"/>
  <c r="AD70" i="3" s="1"/>
  <c r="AG70" i="3" s="1"/>
  <c r="AJ70" i="3" s="1"/>
  <c r="AM70" i="3" s="1"/>
  <c r="AP70" i="3" s="1"/>
  <c r="AS70" i="3" s="1"/>
  <c r="AV70" i="3" s="1"/>
  <c r="AY70" i="3" s="1"/>
  <c r="BB70" i="3" s="1"/>
  <c r="BE70" i="3" s="1"/>
  <c r="BH70" i="3" s="1"/>
  <c r="BK70" i="3" s="1"/>
  <c r="BN70" i="3" s="1"/>
  <c r="BQ70" i="3" s="1"/>
  <c r="BT70" i="3" s="1"/>
  <c r="BW70" i="3" s="1"/>
  <c r="BZ70" i="3" s="1"/>
  <c r="CC70" i="3" s="1"/>
  <c r="CF70" i="3" s="1"/>
  <c r="CI70" i="3" s="1"/>
  <c r="CL70" i="3" s="1"/>
  <c r="CO70" i="3" s="1"/>
  <c r="CR70" i="3" s="1"/>
  <c r="CU70" i="3" s="1"/>
  <c r="E70" i="3" s="1"/>
  <c r="D70" i="3" s="1"/>
  <c r="L337" i="3"/>
  <c r="O337" i="3" s="1"/>
  <c r="R337" i="3" s="1"/>
  <c r="U337" i="3" s="1"/>
  <c r="X337" i="3" s="1"/>
  <c r="AA337" i="3" s="1"/>
  <c r="AD337" i="3" s="1"/>
  <c r="AG337" i="3" s="1"/>
  <c r="AJ337" i="3" s="1"/>
  <c r="AM337" i="3" s="1"/>
  <c r="AP337" i="3" s="1"/>
  <c r="AS337" i="3" s="1"/>
  <c r="AV337" i="3" s="1"/>
  <c r="AY337" i="3" s="1"/>
  <c r="BB337" i="3" s="1"/>
  <c r="BE337" i="3" s="1"/>
  <c r="BH337" i="3" s="1"/>
  <c r="BK337" i="3" s="1"/>
  <c r="BN337" i="3" s="1"/>
  <c r="BQ337" i="3" s="1"/>
  <c r="BT337" i="3" s="1"/>
  <c r="BW337" i="3" s="1"/>
  <c r="BZ337" i="3" s="1"/>
  <c r="CC337" i="3" s="1"/>
  <c r="CF337" i="3" s="1"/>
  <c r="CI337" i="3" s="1"/>
  <c r="CL337" i="3" s="1"/>
  <c r="CO337" i="3" s="1"/>
  <c r="CR337" i="3" s="1"/>
  <c r="CU337" i="3" s="1"/>
  <c r="E337" i="3" s="1"/>
  <c r="D337" i="3" s="1"/>
  <c r="L437" i="3"/>
  <c r="O437" i="3" s="1"/>
  <c r="R437" i="3" s="1"/>
  <c r="U437" i="3" s="1"/>
  <c r="X437" i="3" s="1"/>
  <c r="AA437" i="3" s="1"/>
  <c r="AD437" i="3" s="1"/>
  <c r="AG437" i="3" s="1"/>
  <c r="AJ437" i="3" s="1"/>
  <c r="AM437" i="3" s="1"/>
  <c r="AP437" i="3" s="1"/>
  <c r="AS437" i="3" s="1"/>
  <c r="AV437" i="3" s="1"/>
  <c r="AY437" i="3" s="1"/>
  <c r="BB437" i="3" s="1"/>
  <c r="BE437" i="3" s="1"/>
  <c r="BH437" i="3" s="1"/>
  <c r="BK437" i="3" s="1"/>
  <c r="BN437" i="3" s="1"/>
  <c r="BQ437" i="3" s="1"/>
  <c r="BT437" i="3" s="1"/>
  <c r="BW437" i="3" s="1"/>
  <c r="BZ437" i="3" s="1"/>
  <c r="CC437" i="3" s="1"/>
  <c r="CF437" i="3" s="1"/>
  <c r="CI437" i="3" s="1"/>
  <c r="CL437" i="3" s="1"/>
  <c r="CO437" i="3" s="1"/>
  <c r="CR437" i="3" s="1"/>
  <c r="CU437" i="3" s="1"/>
  <c r="E437" i="3" s="1"/>
  <c r="D437" i="3" s="1"/>
  <c r="L158" i="3"/>
  <c r="O158" i="3" s="1"/>
  <c r="R158" i="3" s="1"/>
  <c r="U158" i="3" s="1"/>
  <c r="X158" i="3" s="1"/>
  <c r="AA158" i="3" s="1"/>
  <c r="AD158" i="3" s="1"/>
  <c r="AG158" i="3" s="1"/>
  <c r="AJ158" i="3" s="1"/>
  <c r="AM158" i="3" s="1"/>
  <c r="AP158" i="3" s="1"/>
  <c r="AS158" i="3" s="1"/>
  <c r="AV158" i="3" s="1"/>
  <c r="AY158" i="3" s="1"/>
  <c r="BB158" i="3" s="1"/>
  <c r="BE158" i="3" s="1"/>
  <c r="BH158" i="3" s="1"/>
  <c r="BK158" i="3" s="1"/>
  <c r="BN158" i="3" s="1"/>
  <c r="BQ158" i="3" s="1"/>
  <c r="BT158" i="3" s="1"/>
  <c r="BW158" i="3" s="1"/>
  <c r="BZ158" i="3" s="1"/>
  <c r="CC158" i="3" s="1"/>
  <c r="CF158" i="3" s="1"/>
  <c r="CI158" i="3" s="1"/>
  <c r="CL158" i="3" s="1"/>
  <c r="CO158" i="3" s="1"/>
  <c r="CR158" i="3" s="1"/>
  <c r="CU158" i="3" s="1"/>
  <c r="E158" i="3" s="1"/>
  <c r="D158" i="3" s="1"/>
  <c r="L225" i="3"/>
  <c r="O225" i="3" s="1"/>
  <c r="R225" i="3" s="1"/>
  <c r="U225" i="3" s="1"/>
  <c r="X225" i="3" s="1"/>
  <c r="AA225" i="3" s="1"/>
  <c r="AD225" i="3" s="1"/>
  <c r="AG225" i="3" s="1"/>
  <c r="AJ225" i="3" s="1"/>
  <c r="AM225" i="3" s="1"/>
  <c r="AP225" i="3" s="1"/>
  <c r="AS225" i="3" s="1"/>
  <c r="AV225" i="3" s="1"/>
  <c r="AY225" i="3" s="1"/>
  <c r="BB225" i="3" s="1"/>
  <c r="BE225" i="3" s="1"/>
  <c r="BH225" i="3" s="1"/>
  <c r="BK225" i="3" s="1"/>
  <c r="BN225" i="3" s="1"/>
  <c r="BQ225" i="3" s="1"/>
  <c r="BT225" i="3" s="1"/>
  <c r="BW225" i="3" s="1"/>
  <c r="BZ225" i="3" s="1"/>
  <c r="CC225" i="3" s="1"/>
  <c r="CF225" i="3" s="1"/>
  <c r="CI225" i="3" s="1"/>
  <c r="CL225" i="3" s="1"/>
  <c r="CO225" i="3" s="1"/>
  <c r="CR225" i="3" s="1"/>
  <c r="CU225" i="3" s="1"/>
  <c r="E225" i="3" s="1"/>
  <c r="D225" i="3" s="1"/>
  <c r="L44" i="3"/>
  <c r="O44" i="3" s="1"/>
  <c r="R44" i="3" s="1"/>
  <c r="U44" i="3" s="1"/>
  <c r="X44" i="3" s="1"/>
  <c r="AA44" i="3" s="1"/>
  <c r="AD44" i="3" s="1"/>
  <c r="AG44" i="3" s="1"/>
  <c r="AJ44" i="3" s="1"/>
  <c r="AM44" i="3" s="1"/>
  <c r="AP44" i="3" s="1"/>
  <c r="AS44" i="3" s="1"/>
  <c r="AV44" i="3" s="1"/>
  <c r="AY44" i="3" s="1"/>
  <c r="BB44" i="3" s="1"/>
  <c r="BE44" i="3" s="1"/>
  <c r="BH44" i="3" s="1"/>
  <c r="BK44" i="3" s="1"/>
  <c r="BN44" i="3" s="1"/>
  <c r="BQ44" i="3" s="1"/>
  <c r="BT44" i="3" s="1"/>
  <c r="BW44" i="3" s="1"/>
  <c r="BZ44" i="3" s="1"/>
  <c r="CC44" i="3" s="1"/>
  <c r="CF44" i="3" s="1"/>
  <c r="CI44" i="3" s="1"/>
  <c r="CL44" i="3" s="1"/>
  <c r="CO44" i="3" s="1"/>
  <c r="CR44" i="3" s="1"/>
  <c r="CU44" i="3" s="1"/>
  <c r="E44" i="3" s="1"/>
  <c r="D44" i="3" s="1"/>
  <c r="L325" i="3"/>
  <c r="O325" i="3" s="1"/>
  <c r="R325" i="3" s="1"/>
  <c r="U325" i="3" s="1"/>
  <c r="X325" i="3" s="1"/>
  <c r="AA325" i="3" s="1"/>
  <c r="AD325" i="3" s="1"/>
  <c r="AG325" i="3" s="1"/>
  <c r="AJ325" i="3" s="1"/>
  <c r="AM325" i="3" s="1"/>
  <c r="AP325" i="3" s="1"/>
  <c r="AS325" i="3" s="1"/>
  <c r="AV325" i="3" s="1"/>
  <c r="AY325" i="3" s="1"/>
  <c r="BB325" i="3" s="1"/>
  <c r="BE325" i="3" s="1"/>
  <c r="BH325" i="3" s="1"/>
  <c r="BK325" i="3" s="1"/>
  <c r="BN325" i="3" s="1"/>
  <c r="BQ325" i="3" s="1"/>
  <c r="BT325" i="3" s="1"/>
  <c r="BW325" i="3" s="1"/>
  <c r="BZ325" i="3" s="1"/>
  <c r="CC325" i="3" s="1"/>
  <c r="CF325" i="3" s="1"/>
  <c r="CI325" i="3" s="1"/>
  <c r="CL325" i="3" s="1"/>
  <c r="CO325" i="3" s="1"/>
  <c r="CR325" i="3" s="1"/>
  <c r="CU325" i="3" s="1"/>
  <c r="E325" i="3" s="1"/>
  <c r="D325" i="3" s="1"/>
  <c r="L311" i="3"/>
  <c r="O311" i="3" s="1"/>
  <c r="R311" i="3" s="1"/>
  <c r="U311" i="3" s="1"/>
  <c r="X311" i="3" s="1"/>
  <c r="AA311" i="3" s="1"/>
  <c r="AD311" i="3" s="1"/>
  <c r="AG311" i="3" s="1"/>
  <c r="AJ311" i="3" s="1"/>
  <c r="AM311" i="3" s="1"/>
  <c r="AP311" i="3" s="1"/>
  <c r="AS311" i="3" s="1"/>
  <c r="AV311" i="3" s="1"/>
  <c r="AY311" i="3" s="1"/>
  <c r="BB311" i="3" s="1"/>
  <c r="BE311" i="3" s="1"/>
  <c r="BH311" i="3" s="1"/>
  <c r="BK311" i="3" s="1"/>
  <c r="BN311" i="3" s="1"/>
  <c r="BQ311" i="3" s="1"/>
  <c r="BT311" i="3" s="1"/>
  <c r="BW311" i="3" s="1"/>
  <c r="BZ311" i="3" s="1"/>
  <c r="CC311" i="3" s="1"/>
  <c r="CF311" i="3" s="1"/>
  <c r="CI311" i="3" s="1"/>
  <c r="CL311" i="3" s="1"/>
  <c r="CO311" i="3" s="1"/>
  <c r="CR311" i="3" s="1"/>
  <c r="CU311" i="3" s="1"/>
  <c r="E311" i="3" s="1"/>
  <c r="D311" i="3" s="1"/>
  <c r="L335" i="3"/>
  <c r="O335" i="3" s="1"/>
  <c r="R335" i="3" s="1"/>
  <c r="U335" i="3" s="1"/>
  <c r="X335" i="3" s="1"/>
  <c r="AA335" i="3" s="1"/>
  <c r="AD335" i="3" s="1"/>
  <c r="AG335" i="3" s="1"/>
  <c r="AJ335" i="3" s="1"/>
  <c r="AM335" i="3" s="1"/>
  <c r="AP335" i="3" s="1"/>
  <c r="AS335" i="3" s="1"/>
  <c r="AV335" i="3" s="1"/>
  <c r="AY335" i="3" s="1"/>
  <c r="BB335" i="3" s="1"/>
  <c r="BE335" i="3" s="1"/>
  <c r="BH335" i="3" s="1"/>
  <c r="BK335" i="3" s="1"/>
  <c r="BN335" i="3" s="1"/>
  <c r="BQ335" i="3" s="1"/>
  <c r="BT335" i="3" s="1"/>
  <c r="BW335" i="3" s="1"/>
  <c r="BZ335" i="3" s="1"/>
  <c r="CC335" i="3" s="1"/>
  <c r="CF335" i="3" s="1"/>
  <c r="CI335" i="3" s="1"/>
  <c r="CL335" i="3" s="1"/>
  <c r="CO335" i="3" s="1"/>
  <c r="CR335" i="3" s="1"/>
  <c r="CU335" i="3" s="1"/>
  <c r="E335" i="3" s="1"/>
  <c r="D335" i="3" s="1"/>
  <c r="L313" i="3"/>
  <c r="O313" i="3" s="1"/>
  <c r="R313" i="3" s="1"/>
  <c r="U313" i="3" s="1"/>
  <c r="X313" i="3" s="1"/>
  <c r="AA313" i="3" s="1"/>
  <c r="AD313" i="3" s="1"/>
  <c r="AG313" i="3" s="1"/>
  <c r="AJ313" i="3" s="1"/>
  <c r="AM313" i="3" s="1"/>
  <c r="AP313" i="3" s="1"/>
  <c r="AS313" i="3" s="1"/>
  <c r="AV313" i="3" s="1"/>
  <c r="AY313" i="3" s="1"/>
  <c r="BB313" i="3" s="1"/>
  <c r="BE313" i="3" s="1"/>
  <c r="BH313" i="3" s="1"/>
  <c r="BK313" i="3" s="1"/>
  <c r="BN313" i="3" s="1"/>
  <c r="BQ313" i="3" s="1"/>
  <c r="BT313" i="3" s="1"/>
  <c r="BW313" i="3" s="1"/>
  <c r="BZ313" i="3" s="1"/>
  <c r="CC313" i="3" s="1"/>
  <c r="CF313" i="3" s="1"/>
  <c r="CI313" i="3" s="1"/>
  <c r="CL313" i="3" s="1"/>
  <c r="CO313" i="3" s="1"/>
  <c r="CR313" i="3" s="1"/>
  <c r="CU313" i="3" s="1"/>
  <c r="E313" i="3" s="1"/>
  <c r="D313" i="3" s="1"/>
  <c r="L121" i="3"/>
  <c r="O121" i="3" s="1"/>
  <c r="R121" i="3" s="1"/>
  <c r="U121" i="3" s="1"/>
  <c r="X121" i="3" s="1"/>
  <c r="AA121" i="3" s="1"/>
  <c r="AD121" i="3" s="1"/>
  <c r="AG121" i="3" s="1"/>
  <c r="AJ121" i="3" s="1"/>
  <c r="AM121" i="3" s="1"/>
  <c r="AP121" i="3" s="1"/>
  <c r="AS121" i="3" s="1"/>
  <c r="AV121" i="3" s="1"/>
  <c r="AY121" i="3" s="1"/>
  <c r="BB121" i="3" s="1"/>
  <c r="BE121" i="3" s="1"/>
  <c r="BH121" i="3" s="1"/>
  <c r="BK121" i="3" s="1"/>
  <c r="BN121" i="3" s="1"/>
  <c r="BQ121" i="3" s="1"/>
  <c r="BT121" i="3" s="1"/>
  <c r="BW121" i="3" s="1"/>
  <c r="BZ121" i="3" s="1"/>
  <c r="CC121" i="3" s="1"/>
  <c r="CF121" i="3" s="1"/>
  <c r="CI121" i="3" s="1"/>
  <c r="CL121" i="3" s="1"/>
  <c r="CO121" i="3" s="1"/>
  <c r="CR121" i="3" s="1"/>
  <c r="CU121" i="3" s="1"/>
  <c r="E121" i="3" s="1"/>
  <c r="D121" i="3" s="1"/>
  <c r="L419" i="3"/>
  <c r="O419" i="3" s="1"/>
  <c r="R419" i="3" s="1"/>
  <c r="U419" i="3" s="1"/>
  <c r="X419" i="3" s="1"/>
  <c r="AA419" i="3" s="1"/>
  <c r="AD419" i="3" s="1"/>
  <c r="AG419" i="3" s="1"/>
  <c r="AJ419" i="3" s="1"/>
  <c r="AM419" i="3" s="1"/>
  <c r="AP419" i="3" s="1"/>
  <c r="AS419" i="3" s="1"/>
  <c r="AV419" i="3" s="1"/>
  <c r="AY419" i="3" s="1"/>
  <c r="BB419" i="3" s="1"/>
  <c r="BE419" i="3" s="1"/>
  <c r="BH419" i="3" s="1"/>
  <c r="BK419" i="3" s="1"/>
  <c r="BN419" i="3" s="1"/>
  <c r="BQ419" i="3" s="1"/>
  <c r="BT419" i="3" s="1"/>
  <c r="BW419" i="3" s="1"/>
  <c r="BZ419" i="3" s="1"/>
  <c r="CC419" i="3" s="1"/>
  <c r="CF419" i="3" s="1"/>
  <c r="CI419" i="3" s="1"/>
  <c r="CL419" i="3" s="1"/>
  <c r="CO419" i="3" s="1"/>
  <c r="CR419" i="3" s="1"/>
  <c r="CU419" i="3" s="1"/>
  <c r="E419" i="3" s="1"/>
  <c r="D419" i="3" s="1"/>
  <c r="L71" i="3"/>
  <c r="O71" i="3" s="1"/>
  <c r="R71" i="3" s="1"/>
  <c r="U71" i="3" s="1"/>
  <c r="X71" i="3" s="1"/>
  <c r="AA71" i="3" s="1"/>
  <c r="AD71" i="3" s="1"/>
  <c r="AG71" i="3" s="1"/>
  <c r="AJ71" i="3" s="1"/>
  <c r="AM71" i="3" s="1"/>
  <c r="AP71" i="3" s="1"/>
  <c r="AS71" i="3" s="1"/>
  <c r="AV71" i="3" s="1"/>
  <c r="AY71" i="3" s="1"/>
  <c r="BB71" i="3" s="1"/>
  <c r="BE71" i="3" s="1"/>
  <c r="BH71" i="3" s="1"/>
  <c r="BK71" i="3" s="1"/>
  <c r="BN71" i="3" s="1"/>
  <c r="BQ71" i="3" s="1"/>
  <c r="BT71" i="3" s="1"/>
  <c r="BW71" i="3" s="1"/>
  <c r="BZ71" i="3" s="1"/>
  <c r="CC71" i="3" s="1"/>
  <c r="CF71" i="3" s="1"/>
  <c r="CI71" i="3" s="1"/>
  <c r="CL71" i="3" s="1"/>
  <c r="CO71" i="3" s="1"/>
  <c r="CR71" i="3" s="1"/>
  <c r="CU71" i="3" s="1"/>
  <c r="E71" i="3" s="1"/>
  <c r="D71" i="3" s="1"/>
  <c r="L68" i="3"/>
  <c r="O68" i="3" s="1"/>
  <c r="R68" i="3" s="1"/>
  <c r="U68" i="3" s="1"/>
  <c r="X68" i="3" s="1"/>
  <c r="AA68" i="3" s="1"/>
  <c r="AD68" i="3" s="1"/>
  <c r="AG68" i="3" s="1"/>
  <c r="AJ68" i="3" s="1"/>
  <c r="AM68" i="3" s="1"/>
  <c r="AP68" i="3" s="1"/>
  <c r="AS68" i="3" s="1"/>
  <c r="AV68" i="3" s="1"/>
  <c r="AY68" i="3" s="1"/>
  <c r="BB68" i="3" s="1"/>
  <c r="BE68" i="3" s="1"/>
  <c r="BH68" i="3" s="1"/>
  <c r="BK68" i="3" s="1"/>
  <c r="BN68" i="3" s="1"/>
  <c r="BQ68" i="3" s="1"/>
  <c r="BT68" i="3" s="1"/>
  <c r="BW68" i="3" s="1"/>
  <c r="BZ68" i="3" s="1"/>
  <c r="CC68" i="3" s="1"/>
  <c r="CF68" i="3" s="1"/>
  <c r="CI68" i="3" s="1"/>
  <c r="CL68" i="3" s="1"/>
  <c r="CO68" i="3" s="1"/>
  <c r="CR68" i="3" s="1"/>
  <c r="CU68" i="3" s="1"/>
  <c r="E68" i="3" s="1"/>
  <c r="D68" i="3" s="1"/>
  <c r="L14" i="3"/>
  <c r="O14" i="3" s="1"/>
  <c r="R14" i="3" s="1"/>
  <c r="U14" i="3" s="1"/>
  <c r="X14" i="3" s="1"/>
  <c r="AA14" i="3" s="1"/>
  <c r="AD14" i="3" s="1"/>
  <c r="AG14" i="3" s="1"/>
  <c r="AJ14" i="3" s="1"/>
  <c r="AM14" i="3" s="1"/>
  <c r="AP14" i="3" s="1"/>
  <c r="AS14" i="3" s="1"/>
  <c r="AV14" i="3" s="1"/>
  <c r="AY14" i="3" s="1"/>
  <c r="BB14" i="3" s="1"/>
  <c r="BE14" i="3" s="1"/>
  <c r="BH14" i="3" s="1"/>
  <c r="BK14" i="3" s="1"/>
  <c r="BN14" i="3" s="1"/>
  <c r="BQ14" i="3" s="1"/>
  <c r="BT14" i="3" s="1"/>
  <c r="BW14" i="3" s="1"/>
  <c r="BZ14" i="3" s="1"/>
  <c r="CC14" i="3" s="1"/>
  <c r="CF14" i="3" s="1"/>
  <c r="CI14" i="3" s="1"/>
  <c r="CL14" i="3" s="1"/>
  <c r="CO14" i="3" s="1"/>
  <c r="CR14" i="3" s="1"/>
  <c r="CU14" i="3" s="1"/>
  <c r="E14" i="3" s="1"/>
  <c r="D14" i="3" s="1"/>
  <c r="L318" i="3"/>
  <c r="O318" i="3" s="1"/>
  <c r="R318" i="3" s="1"/>
  <c r="U318" i="3" s="1"/>
  <c r="X318" i="3" s="1"/>
  <c r="AA318" i="3" s="1"/>
  <c r="AD318" i="3" s="1"/>
  <c r="AG318" i="3" s="1"/>
  <c r="AJ318" i="3" s="1"/>
  <c r="AM318" i="3" s="1"/>
  <c r="AP318" i="3" s="1"/>
  <c r="AS318" i="3" s="1"/>
  <c r="AV318" i="3" s="1"/>
  <c r="AY318" i="3" s="1"/>
  <c r="BB318" i="3" s="1"/>
  <c r="BE318" i="3" s="1"/>
  <c r="BH318" i="3" s="1"/>
  <c r="BK318" i="3" s="1"/>
  <c r="BN318" i="3" s="1"/>
  <c r="BQ318" i="3" s="1"/>
  <c r="BT318" i="3" s="1"/>
  <c r="BW318" i="3" s="1"/>
  <c r="BZ318" i="3" s="1"/>
  <c r="CC318" i="3" s="1"/>
  <c r="CF318" i="3" s="1"/>
  <c r="CI318" i="3" s="1"/>
  <c r="CL318" i="3" s="1"/>
  <c r="CO318" i="3" s="1"/>
  <c r="CR318" i="3" s="1"/>
  <c r="CU318" i="3" s="1"/>
  <c r="E318" i="3" s="1"/>
  <c r="D318" i="3" s="1"/>
  <c r="L138" i="3"/>
  <c r="O138" i="3" s="1"/>
  <c r="R138" i="3" s="1"/>
  <c r="U138" i="3" s="1"/>
  <c r="X138" i="3" s="1"/>
  <c r="AA138" i="3" s="1"/>
  <c r="AD138" i="3" s="1"/>
  <c r="AG138" i="3" s="1"/>
  <c r="AJ138" i="3" s="1"/>
  <c r="AM138" i="3" s="1"/>
  <c r="AP138" i="3" s="1"/>
  <c r="AS138" i="3" s="1"/>
  <c r="AV138" i="3" s="1"/>
  <c r="AY138" i="3" s="1"/>
  <c r="BB138" i="3" s="1"/>
  <c r="BE138" i="3" s="1"/>
  <c r="BH138" i="3" s="1"/>
  <c r="BK138" i="3" s="1"/>
  <c r="BN138" i="3" s="1"/>
  <c r="BQ138" i="3" s="1"/>
  <c r="BT138" i="3" s="1"/>
  <c r="BW138" i="3" s="1"/>
  <c r="BZ138" i="3" s="1"/>
  <c r="CC138" i="3" s="1"/>
  <c r="CF138" i="3" s="1"/>
  <c r="CI138" i="3" s="1"/>
  <c r="CL138" i="3" s="1"/>
  <c r="CO138" i="3" s="1"/>
  <c r="CR138" i="3" s="1"/>
  <c r="CU138" i="3" s="1"/>
  <c r="E138" i="3" s="1"/>
  <c r="D138" i="3" s="1"/>
  <c r="L220" i="3"/>
  <c r="O220" i="3" s="1"/>
  <c r="R220" i="3" s="1"/>
  <c r="U220" i="3" s="1"/>
  <c r="X220" i="3" s="1"/>
  <c r="AA220" i="3" s="1"/>
  <c r="AD220" i="3" s="1"/>
  <c r="AG220" i="3" s="1"/>
  <c r="AJ220" i="3" s="1"/>
  <c r="AM220" i="3" s="1"/>
  <c r="AP220" i="3" s="1"/>
  <c r="AS220" i="3" s="1"/>
  <c r="AV220" i="3" s="1"/>
  <c r="AY220" i="3" s="1"/>
  <c r="BB220" i="3" s="1"/>
  <c r="BE220" i="3" s="1"/>
  <c r="BH220" i="3" s="1"/>
  <c r="BK220" i="3" s="1"/>
  <c r="BN220" i="3" s="1"/>
  <c r="BQ220" i="3" s="1"/>
  <c r="BT220" i="3" s="1"/>
  <c r="BW220" i="3" s="1"/>
  <c r="BZ220" i="3" s="1"/>
  <c r="CC220" i="3" s="1"/>
  <c r="CF220" i="3" s="1"/>
  <c r="CI220" i="3" s="1"/>
  <c r="CL220" i="3" s="1"/>
  <c r="CO220" i="3" s="1"/>
  <c r="CR220" i="3" s="1"/>
  <c r="CU220" i="3" s="1"/>
  <c r="E220" i="3" s="1"/>
  <c r="D220" i="3" s="1"/>
  <c r="L386" i="3"/>
  <c r="O386" i="3" s="1"/>
  <c r="R386" i="3" s="1"/>
  <c r="U386" i="3" s="1"/>
  <c r="X386" i="3" s="1"/>
  <c r="AA386" i="3" s="1"/>
  <c r="AD386" i="3" s="1"/>
  <c r="AG386" i="3" s="1"/>
  <c r="AJ386" i="3" s="1"/>
  <c r="AM386" i="3" s="1"/>
  <c r="AP386" i="3" s="1"/>
  <c r="AS386" i="3" s="1"/>
  <c r="AV386" i="3" s="1"/>
  <c r="AY386" i="3" s="1"/>
  <c r="BB386" i="3" s="1"/>
  <c r="BE386" i="3" s="1"/>
  <c r="BH386" i="3" s="1"/>
  <c r="BK386" i="3" s="1"/>
  <c r="BN386" i="3" s="1"/>
  <c r="BQ386" i="3" s="1"/>
  <c r="BT386" i="3" s="1"/>
  <c r="BW386" i="3" s="1"/>
  <c r="BZ386" i="3" s="1"/>
  <c r="CC386" i="3" s="1"/>
  <c r="CF386" i="3" s="1"/>
  <c r="CI386" i="3" s="1"/>
  <c r="CL386" i="3" s="1"/>
  <c r="CO386" i="3" s="1"/>
  <c r="CR386" i="3" s="1"/>
  <c r="CU386" i="3" s="1"/>
  <c r="E386" i="3" s="1"/>
  <c r="D386" i="3" s="1"/>
  <c r="L355" i="3"/>
  <c r="O355" i="3" s="1"/>
  <c r="R355" i="3" s="1"/>
  <c r="U355" i="3" s="1"/>
  <c r="X355" i="3" s="1"/>
  <c r="AA355" i="3" s="1"/>
  <c r="AD355" i="3" s="1"/>
  <c r="AG355" i="3" s="1"/>
  <c r="AJ355" i="3" s="1"/>
  <c r="AM355" i="3" s="1"/>
  <c r="AP355" i="3" s="1"/>
  <c r="AS355" i="3" s="1"/>
  <c r="AV355" i="3" s="1"/>
  <c r="AY355" i="3" s="1"/>
  <c r="BB355" i="3" s="1"/>
  <c r="BE355" i="3" s="1"/>
  <c r="BH355" i="3" s="1"/>
  <c r="BK355" i="3" s="1"/>
  <c r="BN355" i="3" s="1"/>
  <c r="BQ355" i="3" s="1"/>
  <c r="BT355" i="3" s="1"/>
  <c r="BW355" i="3" s="1"/>
  <c r="BZ355" i="3" s="1"/>
  <c r="CC355" i="3" s="1"/>
  <c r="CF355" i="3" s="1"/>
  <c r="CI355" i="3" s="1"/>
  <c r="CL355" i="3" s="1"/>
  <c r="CO355" i="3" s="1"/>
  <c r="CR355" i="3" s="1"/>
  <c r="CU355" i="3" s="1"/>
  <c r="E355" i="3" s="1"/>
  <c r="D355" i="3" s="1"/>
  <c r="L170" i="3"/>
  <c r="O170" i="3" s="1"/>
  <c r="R170" i="3" s="1"/>
  <c r="U170" i="3" s="1"/>
  <c r="X170" i="3" s="1"/>
  <c r="AA170" i="3" s="1"/>
  <c r="AD170" i="3" s="1"/>
  <c r="AG170" i="3" s="1"/>
  <c r="AJ170" i="3" s="1"/>
  <c r="AM170" i="3" s="1"/>
  <c r="AP170" i="3" s="1"/>
  <c r="AS170" i="3" s="1"/>
  <c r="AV170" i="3" s="1"/>
  <c r="AY170" i="3" s="1"/>
  <c r="BB170" i="3" s="1"/>
  <c r="BE170" i="3" s="1"/>
  <c r="BH170" i="3" s="1"/>
  <c r="BK170" i="3" s="1"/>
  <c r="BN170" i="3" s="1"/>
  <c r="BQ170" i="3" s="1"/>
  <c r="BT170" i="3" s="1"/>
  <c r="BW170" i="3" s="1"/>
  <c r="BZ170" i="3" s="1"/>
  <c r="CC170" i="3" s="1"/>
  <c r="CF170" i="3" s="1"/>
  <c r="CI170" i="3" s="1"/>
  <c r="CL170" i="3" s="1"/>
  <c r="CO170" i="3" s="1"/>
  <c r="CR170" i="3" s="1"/>
  <c r="CU170" i="3" s="1"/>
  <c r="E170" i="3" s="1"/>
  <c r="D170" i="3" s="1"/>
  <c r="L252" i="3"/>
  <c r="O252" i="3" s="1"/>
  <c r="R252" i="3" s="1"/>
  <c r="U252" i="3" s="1"/>
  <c r="X252" i="3" s="1"/>
  <c r="AA252" i="3" s="1"/>
  <c r="AD252" i="3" s="1"/>
  <c r="AG252" i="3" s="1"/>
  <c r="AJ252" i="3" s="1"/>
  <c r="AM252" i="3" s="1"/>
  <c r="AP252" i="3" s="1"/>
  <c r="AS252" i="3" s="1"/>
  <c r="AV252" i="3" s="1"/>
  <c r="AY252" i="3" s="1"/>
  <c r="BB252" i="3" s="1"/>
  <c r="BE252" i="3" s="1"/>
  <c r="BH252" i="3" s="1"/>
  <c r="BK252" i="3" s="1"/>
  <c r="BN252" i="3" s="1"/>
  <c r="BQ252" i="3" s="1"/>
  <c r="BT252" i="3" s="1"/>
  <c r="BW252" i="3" s="1"/>
  <c r="BZ252" i="3" s="1"/>
  <c r="CC252" i="3" s="1"/>
  <c r="CF252" i="3" s="1"/>
  <c r="CI252" i="3" s="1"/>
  <c r="CL252" i="3" s="1"/>
  <c r="CO252" i="3" s="1"/>
  <c r="CR252" i="3" s="1"/>
  <c r="CU252" i="3" s="1"/>
  <c r="E252" i="3" s="1"/>
  <c r="D252" i="3" s="1"/>
  <c r="L221" i="3"/>
  <c r="O221" i="3" s="1"/>
  <c r="R221" i="3" s="1"/>
  <c r="U221" i="3" s="1"/>
  <c r="X221" i="3" s="1"/>
  <c r="AA221" i="3" s="1"/>
  <c r="AD221" i="3" s="1"/>
  <c r="AG221" i="3" s="1"/>
  <c r="AJ221" i="3" s="1"/>
  <c r="AM221" i="3" s="1"/>
  <c r="AP221" i="3" s="1"/>
  <c r="AS221" i="3" s="1"/>
  <c r="AV221" i="3" s="1"/>
  <c r="AY221" i="3" s="1"/>
  <c r="BB221" i="3" s="1"/>
  <c r="BE221" i="3" s="1"/>
  <c r="BH221" i="3" s="1"/>
  <c r="BK221" i="3" s="1"/>
  <c r="BN221" i="3" s="1"/>
  <c r="BQ221" i="3" s="1"/>
  <c r="BT221" i="3" s="1"/>
  <c r="BW221" i="3" s="1"/>
  <c r="BZ221" i="3" s="1"/>
  <c r="CC221" i="3" s="1"/>
  <c r="CF221" i="3" s="1"/>
  <c r="CI221" i="3" s="1"/>
  <c r="CL221" i="3" s="1"/>
  <c r="CO221" i="3" s="1"/>
  <c r="CR221" i="3" s="1"/>
  <c r="CU221" i="3" s="1"/>
  <c r="E221" i="3" s="1"/>
  <c r="D221" i="3" s="1"/>
  <c r="L275" i="3"/>
  <c r="O275" i="3" s="1"/>
  <c r="R275" i="3" s="1"/>
  <c r="U275" i="3" s="1"/>
  <c r="X275" i="3" s="1"/>
  <c r="AA275" i="3" s="1"/>
  <c r="AD275" i="3" s="1"/>
  <c r="AG275" i="3" s="1"/>
  <c r="AJ275" i="3" s="1"/>
  <c r="AM275" i="3" s="1"/>
  <c r="AP275" i="3" s="1"/>
  <c r="AS275" i="3" s="1"/>
  <c r="AV275" i="3" s="1"/>
  <c r="AY275" i="3" s="1"/>
  <c r="BB275" i="3" s="1"/>
  <c r="BE275" i="3" s="1"/>
  <c r="BH275" i="3" s="1"/>
  <c r="BK275" i="3" s="1"/>
  <c r="BN275" i="3" s="1"/>
  <c r="BQ275" i="3" s="1"/>
  <c r="BT275" i="3" s="1"/>
  <c r="BW275" i="3" s="1"/>
  <c r="BZ275" i="3" s="1"/>
  <c r="CC275" i="3" s="1"/>
  <c r="CF275" i="3" s="1"/>
  <c r="CI275" i="3" s="1"/>
  <c r="CL275" i="3" s="1"/>
  <c r="CO275" i="3" s="1"/>
  <c r="CR275" i="3" s="1"/>
  <c r="CU275" i="3" s="1"/>
  <c r="E275" i="3" s="1"/>
  <c r="D275" i="3" s="1"/>
  <c r="L84" i="3"/>
  <c r="O84" i="3" s="1"/>
  <c r="R84" i="3" s="1"/>
  <c r="U84" i="3" s="1"/>
  <c r="X84" i="3" s="1"/>
  <c r="AA84" i="3" s="1"/>
  <c r="AD84" i="3" s="1"/>
  <c r="AG84" i="3" s="1"/>
  <c r="AJ84" i="3" s="1"/>
  <c r="AM84" i="3" s="1"/>
  <c r="AP84" i="3" s="1"/>
  <c r="AS84" i="3" s="1"/>
  <c r="AV84" i="3" s="1"/>
  <c r="AY84" i="3" s="1"/>
  <c r="BB84" i="3" s="1"/>
  <c r="BE84" i="3" s="1"/>
  <c r="BH84" i="3" s="1"/>
  <c r="BK84" i="3" s="1"/>
  <c r="BN84" i="3" s="1"/>
  <c r="BQ84" i="3" s="1"/>
  <c r="BT84" i="3" s="1"/>
  <c r="BW84" i="3" s="1"/>
  <c r="BZ84" i="3" s="1"/>
  <c r="CC84" i="3" s="1"/>
  <c r="CF84" i="3" s="1"/>
  <c r="CI84" i="3" s="1"/>
  <c r="CL84" i="3" s="1"/>
  <c r="CO84" i="3" s="1"/>
  <c r="CR84" i="3" s="1"/>
  <c r="CU84" i="3" s="1"/>
  <c r="E84" i="3" s="1"/>
  <c r="D84" i="3" s="1"/>
  <c r="L160" i="3"/>
  <c r="O160" i="3" s="1"/>
  <c r="R160" i="3" s="1"/>
  <c r="U160" i="3" s="1"/>
  <c r="X160" i="3" s="1"/>
  <c r="AA160" i="3" s="1"/>
  <c r="AD160" i="3" s="1"/>
  <c r="AG160" i="3" s="1"/>
  <c r="AJ160" i="3" s="1"/>
  <c r="AM160" i="3" s="1"/>
  <c r="AP160" i="3" s="1"/>
  <c r="AS160" i="3" s="1"/>
  <c r="AV160" i="3" s="1"/>
  <c r="AY160" i="3" s="1"/>
  <c r="BB160" i="3" s="1"/>
  <c r="BE160" i="3" s="1"/>
  <c r="BH160" i="3" s="1"/>
  <c r="BK160" i="3" s="1"/>
  <c r="BN160" i="3" s="1"/>
  <c r="BQ160" i="3" s="1"/>
  <c r="BT160" i="3" s="1"/>
  <c r="BW160" i="3" s="1"/>
  <c r="BZ160" i="3" s="1"/>
  <c r="CC160" i="3" s="1"/>
  <c r="CF160" i="3" s="1"/>
  <c r="CI160" i="3" s="1"/>
  <c r="CL160" i="3" s="1"/>
  <c r="CO160" i="3" s="1"/>
  <c r="CR160" i="3" s="1"/>
  <c r="CU160" i="3" s="1"/>
  <c r="E160" i="3" s="1"/>
  <c r="D160" i="3" s="1"/>
  <c r="L5" i="3"/>
  <c r="O5" i="3" s="1"/>
  <c r="R5" i="3" s="1"/>
  <c r="U5" i="3" s="1"/>
  <c r="X5" i="3" s="1"/>
  <c r="AA5" i="3" s="1"/>
  <c r="AD5" i="3" s="1"/>
  <c r="AG5" i="3" s="1"/>
  <c r="AJ5" i="3" s="1"/>
  <c r="AM5" i="3" s="1"/>
  <c r="AP5" i="3" s="1"/>
  <c r="AS5" i="3" s="1"/>
  <c r="AV5" i="3" s="1"/>
  <c r="AY5" i="3" s="1"/>
  <c r="BB5" i="3" s="1"/>
  <c r="BE5" i="3" s="1"/>
  <c r="BH5" i="3" s="1"/>
  <c r="BK5" i="3" s="1"/>
  <c r="BN5" i="3" s="1"/>
  <c r="BQ5" i="3" s="1"/>
  <c r="BT5" i="3" s="1"/>
  <c r="BW5" i="3" s="1"/>
  <c r="BZ5" i="3" s="1"/>
  <c r="CC5" i="3" s="1"/>
  <c r="CF5" i="3" s="1"/>
  <c r="CI5" i="3" s="1"/>
  <c r="CL5" i="3" s="1"/>
  <c r="CO5" i="3" s="1"/>
  <c r="CR5" i="3" s="1"/>
  <c r="CU5" i="3" s="1"/>
  <c r="E5" i="3" s="1"/>
  <c r="D5" i="3" s="1"/>
  <c r="L155" i="3"/>
  <c r="O155" i="3" s="1"/>
  <c r="R155" i="3" s="1"/>
  <c r="U155" i="3" s="1"/>
  <c r="X155" i="3" s="1"/>
  <c r="AA155" i="3" s="1"/>
  <c r="AD155" i="3" s="1"/>
  <c r="AG155" i="3" s="1"/>
  <c r="AJ155" i="3" s="1"/>
  <c r="AM155" i="3" s="1"/>
  <c r="AP155" i="3" s="1"/>
  <c r="AS155" i="3" s="1"/>
  <c r="AV155" i="3" s="1"/>
  <c r="AY155" i="3" s="1"/>
  <c r="BB155" i="3" s="1"/>
  <c r="BE155" i="3" s="1"/>
  <c r="BH155" i="3" s="1"/>
  <c r="BK155" i="3" s="1"/>
  <c r="BN155" i="3" s="1"/>
  <c r="BQ155" i="3" s="1"/>
  <c r="BT155" i="3" s="1"/>
  <c r="BW155" i="3" s="1"/>
  <c r="BZ155" i="3" s="1"/>
  <c r="CC155" i="3" s="1"/>
  <c r="CF155" i="3" s="1"/>
  <c r="CI155" i="3" s="1"/>
  <c r="CL155" i="3" s="1"/>
  <c r="CO155" i="3" s="1"/>
  <c r="CR155" i="3" s="1"/>
  <c r="CU155" i="3" s="1"/>
  <c r="E155" i="3" s="1"/>
  <c r="D155" i="3" s="1"/>
  <c r="L97" i="3"/>
  <c r="O97" i="3" s="1"/>
  <c r="R97" i="3" s="1"/>
  <c r="U97" i="3" s="1"/>
  <c r="X97" i="3" s="1"/>
  <c r="AA97" i="3" s="1"/>
  <c r="AD97" i="3" s="1"/>
  <c r="AG97" i="3" s="1"/>
  <c r="AJ97" i="3" s="1"/>
  <c r="AM97" i="3" s="1"/>
  <c r="AP97" i="3" s="1"/>
  <c r="AS97" i="3" s="1"/>
  <c r="AV97" i="3" s="1"/>
  <c r="AY97" i="3" s="1"/>
  <c r="BB97" i="3" s="1"/>
  <c r="BE97" i="3" s="1"/>
  <c r="BH97" i="3" s="1"/>
  <c r="BK97" i="3" s="1"/>
  <c r="BN97" i="3" s="1"/>
  <c r="BQ97" i="3" s="1"/>
  <c r="BT97" i="3" s="1"/>
  <c r="BW97" i="3" s="1"/>
  <c r="BZ97" i="3" s="1"/>
  <c r="CC97" i="3" s="1"/>
  <c r="CF97" i="3" s="1"/>
  <c r="CI97" i="3" s="1"/>
  <c r="CL97" i="3" s="1"/>
  <c r="CO97" i="3" s="1"/>
  <c r="CR97" i="3" s="1"/>
  <c r="CU97" i="3" s="1"/>
  <c r="E97" i="3" s="1"/>
  <c r="D97" i="3" s="1"/>
  <c r="L77" i="3"/>
  <c r="O77" i="3" s="1"/>
  <c r="R77" i="3" s="1"/>
  <c r="U77" i="3" s="1"/>
  <c r="X77" i="3" s="1"/>
  <c r="AA77" i="3" s="1"/>
  <c r="AD77" i="3" s="1"/>
  <c r="AG77" i="3" s="1"/>
  <c r="AJ77" i="3" s="1"/>
  <c r="AM77" i="3" s="1"/>
  <c r="AP77" i="3" s="1"/>
  <c r="AS77" i="3" s="1"/>
  <c r="AV77" i="3" s="1"/>
  <c r="AY77" i="3" s="1"/>
  <c r="BB77" i="3" s="1"/>
  <c r="BE77" i="3" s="1"/>
  <c r="BH77" i="3" s="1"/>
  <c r="BK77" i="3" s="1"/>
  <c r="BN77" i="3" s="1"/>
  <c r="BQ77" i="3" s="1"/>
  <c r="BT77" i="3" s="1"/>
  <c r="BW77" i="3" s="1"/>
  <c r="BZ77" i="3" s="1"/>
  <c r="CC77" i="3" s="1"/>
  <c r="CF77" i="3" s="1"/>
  <c r="CI77" i="3" s="1"/>
  <c r="CL77" i="3" s="1"/>
  <c r="CO77" i="3" s="1"/>
  <c r="CR77" i="3" s="1"/>
  <c r="CU77" i="3" s="1"/>
  <c r="E77" i="3" s="1"/>
  <c r="D77" i="3" s="1"/>
  <c r="L144" i="3"/>
  <c r="O144" i="3" s="1"/>
  <c r="R144" i="3" s="1"/>
  <c r="U144" i="3" s="1"/>
  <c r="X144" i="3" s="1"/>
  <c r="AA144" i="3" s="1"/>
  <c r="AD144" i="3" s="1"/>
  <c r="AG144" i="3" s="1"/>
  <c r="AJ144" i="3" s="1"/>
  <c r="AM144" i="3" s="1"/>
  <c r="AP144" i="3" s="1"/>
  <c r="AS144" i="3" s="1"/>
  <c r="AV144" i="3" s="1"/>
  <c r="AY144" i="3" s="1"/>
  <c r="BB144" i="3" s="1"/>
  <c r="BE144" i="3" s="1"/>
  <c r="BH144" i="3" s="1"/>
  <c r="BK144" i="3" s="1"/>
  <c r="BN144" i="3" s="1"/>
  <c r="BQ144" i="3" s="1"/>
  <c r="BT144" i="3" s="1"/>
  <c r="BW144" i="3" s="1"/>
  <c r="BZ144" i="3" s="1"/>
  <c r="CC144" i="3" s="1"/>
  <c r="CF144" i="3" s="1"/>
  <c r="CI144" i="3" s="1"/>
  <c r="CL144" i="3" s="1"/>
  <c r="CO144" i="3" s="1"/>
  <c r="CR144" i="3" s="1"/>
  <c r="CU144" i="3" s="1"/>
  <c r="E144" i="3" s="1"/>
  <c r="D144" i="3" s="1"/>
  <c r="L93" i="3"/>
  <c r="O93" i="3" s="1"/>
  <c r="R93" i="3" s="1"/>
  <c r="U93" i="3" s="1"/>
  <c r="X93" i="3" s="1"/>
  <c r="AA93" i="3" s="1"/>
  <c r="AD93" i="3" s="1"/>
  <c r="AG93" i="3" s="1"/>
  <c r="AJ93" i="3" s="1"/>
  <c r="AM93" i="3" s="1"/>
  <c r="AP93" i="3" s="1"/>
  <c r="AS93" i="3" s="1"/>
  <c r="AV93" i="3" s="1"/>
  <c r="AY93" i="3" s="1"/>
  <c r="BB93" i="3" s="1"/>
  <c r="BE93" i="3" s="1"/>
  <c r="BH93" i="3" s="1"/>
  <c r="BK93" i="3" s="1"/>
  <c r="BN93" i="3" s="1"/>
  <c r="BQ93" i="3" s="1"/>
  <c r="BT93" i="3" s="1"/>
  <c r="BW93" i="3" s="1"/>
  <c r="BZ93" i="3" s="1"/>
  <c r="CC93" i="3" s="1"/>
  <c r="CF93" i="3" s="1"/>
  <c r="CI93" i="3" s="1"/>
  <c r="CL93" i="3" s="1"/>
  <c r="CO93" i="3" s="1"/>
  <c r="CR93" i="3" s="1"/>
  <c r="CU93" i="3" s="1"/>
  <c r="E93" i="3" s="1"/>
  <c r="D93" i="3" s="1"/>
  <c r="L352" i="3"/>
  <c r="O352" i="3" s="1"/>
  <c r="R352" i="3" s="1"/>
  <c r="U352" i="3" s="1"/>
  <c r="X352" i="3" s="1"/>
  <c r="AA352" i="3" s="1"/>
  <c r="AD352" i="3" s="1"/>
  <c r="AG352" i="3" s="1"/>
  <c r="AJ352" i="3" s="1"/>
  <c r="AM352" i="3" s="1"/>
  <c r="AP352" i="3" s="1"/>
  <c r="AS352" i="3" s="1"/>
  <c r="AV352" i="3" s="1"/>
  <c r="AY352" i="3" s="1"/>
  <c r="BB352" i="3" s="1"/>
  <c r="BE352" i="3" s="1"/>
  <c r="BH352" i="3" s="1"/>
  <c r="BK352" i="3" s="1"/>
  <c r="BN352" i="3" s="1"/>
  <c r="BQ352" i="3" s="1"/>
  <c r="BT352" i="3" s="1"/>
  <c r="BW352" i="3" s="1"/>
  <c r="BZ352" i="3" s="1"/>
  <c r="CC352" i="3" s="1"/>
  <c r="CF352" i="3" s="1"/>
  <c r="CI352" i="3" s="1"/>
  <c r="CL352" i="3" s="1"/>
  <c r="CO352" i="3" s="1"/>
  <c r="CR352" i="3" s="1"/>
  <c r="CU352" i="3" s="1"/>
  <c r="E352" i="3" s="1"/>
  <c r="D352" i="3" s="1"/>
  <c r="L449" i="3"/>
  <c r="O449" i="3" s="1"/>
  <c r="R449" i="3" s="1"/>
  <c r="U449" i="3" s="1"/>
  <c r="X449" i="3" s="1"/>
  <c r="AA449" i="3" s="1"/>
  <c r="AD449" i="3" s="1"/>
  <c r="AG449" i="3" s="1"/>
  <c r="AJ449" i="3" s="1"/>
  <c r="AM449" i="3" s="1"/>
  <c r="AP449" i="3" s="1"/>
  <c r="AS449" i="3" s="1"/>
  <c r="AV449" i="3" s="1"/>
  <c r="AY449" i="3" s="1"/>
  <c r="BB449" i="3" s="1"/>
  <c r="BE449" i="3" s="1"/>
  <c r="BH449" i="3" s="1"/>
  <c r="BK449" i="3" s="1"/>
  <c r="BN449" i="3" s="1"/>
  <c r="BQ449" i="3" s="1"/>
  <c r="BT449" i="3" s="1"/>
  <c r="BW449" i="3" s="1"/>
  <c r="BZ449" i="3" s="1"/>
  <c r="CC449" i="3" s="1"/>
  <c r="CF449" i="3" s="1"/>
  <c r="CI449" i="3" s="1"/>
  <c r="CL449" i="3" s="1"/>
  <c r="CO449" i="3" s="1"/>
  <c r="CR449" i="3" s="1"/>
  <c r="CU449" i="3" s="1"/>
  <c r="E449" i="3" s="1"/>
  <c r="D449" i="3" s="1"/>
  <c r="L365" i="3"/>
  <c r="O365" i="3" s="1"/>
  <c r="R365" i="3" s="1"/>
  <c r="U365" i="3" s="1"/>
  <c r="X365" i="3" s="1"/>
  <c r="AA365" i="3" s="1"/>
  <c r="AD365" i="3" s="1"/>
  <c r="AG365" i="3" s="1"/>
  <c r="AJ365" i="3" s="1"/>
  <c r="AM365" i="3" s="1"/>
  <c r="AP365" i="3" s="1"/>
  <c r="AS365" i="3" s="1"/>
  <c r="AV365" i="3" s="1"/>
  <c r="AY365" i="3" s="1"/>
  <c r="BB365" i="3" s="1"/>
  <c r="BE365" i="3" s="1"/>
  <c r="BH365" i="3" s="1"/>
  <c r="BK365" i="3" s="1"/>
  <c r="BN365" i="3" s="1"/>
  <c r="BQ365" i="3" s="1"/>
  <c r="BT365" i="3" s="1"/>
  <c r="BW365" i="3" s="1"/>
  <c r="BZ365" i="3" s="1"/>
  <c r="CC365" i="3" s="1"/>
  <c r="CF365" i="3" s="1"/>
  <c r="CI365" i="3" s="1"/>
  <c r="CL365" i="3" s="1"/>
  <c r="CO365" i="3" s="1"/>
  <c r="CR365" i="3" s="1"/>
  <c r="CU365" i="3" s="1"/>
  <c r="E365" i="3" s="1"/>
  <c r="D365" i="3" s="1"/>
  <c r="L426" i="3"/>
  <c r="O426" i="3" s="1"/>
  <c r="R426" i="3" s="1"/>
  <c r="U426" i="3" s="1"/>
  <c r="X426" i="3" s="1"/>
  <c r="AA426" i="3" s="1"/>
  <c r="AD426" i="3" s="1"/>
  <c r="AG426" i="3" s="1"/>
  <c r="AJ426" i="3" s="1"/>
  <c r="AM426" i="3" s="1"/>
  <c r="AP426" i="3" s="1"/>
  <c r="AS426" i="3" s="1"/>
  <c r="AV426" i="3" s="1"/>
  <c r="AY426" i="3" s="1"/>
  <c r="BB426" i="3" s="1"/>
  <c r="BE426" i="3" s="1"/>
  <c r="BH426" i="3" s="1"/>
  <c r="BK426" i="3" s="1"/>
  <c r="BN426" i="3" s="1"/>
  <c r="BQ426" i="3" s="1"/>
  <c r="BT426" i="3" s="1"/>
  <c r="BW426" i="3" s="1"/>
  <c r="BZ426" i="3" s="1"/>
  <c r="CC426" i="3" s="1"/>
  <c r="CF426" i="3" s="1"/>
  <c r="CI426" i="3" s="1"/>
  <c r="CL426" i="3" s="1"/>
  <c r="CO426" i="3" s="1"/>
  <c r="CR426" i="3" s="1"/>
  <c r="CU426" i="3" s="1"/>
  <c r="E426" i="3" s="1"/>
  <c r="D426" i="3" s="1"/>
  <c r="L409" i="3"/>
  <c r="O409" i="3" s="1"/>
  <c r="R409" i="3" s="1"/>
  <c r="U409" i="3" s="1"/>
  <c r="X409" i="3" s="1"/>
  <c r="AA409" i="3" s="1"/>
  <c r="AD409" i="3" s="1"/>
  <c r="AG409" i="3" s="1"/>
  <c r="AJ409" i="3" s="1"/>
  <c r="AM409" i="3" s="1"/>
  <c r="AP409" i="3" s="1"/>
  <c r="AS409" i="3" s="1"/>
  <c r="AV409" i="3" s="1"/>
  <c r="AY409" i="3" s="1"/>
  <c r="BB409" i="3" s="1"/>
  <c r="BE409" i="3" s="1"/>
  <c r="BH409" i="3" s="1"/>
  <c r="BK409" i="3" s="1"/>
  <c r="BN409" i="3" s="1"/>
  <c r="BQ409" i="3" s="1"/>
  <c r="BT409" i="3" s="1"/>
  <c r="BW409" i="3" s="1"/>
  <c r="BZ409" i="3" s="1"/>
  <c r="CC409" i="3" s="1"/>
  <c r="CF409" i="3" s="1"/>
  <c r="CI409" i="3" s="1"/>
  <c r="CL409" i="3" s="1"/>
  <c r="CO409" i="3" s="1"/>
  <c r="CR409" i="3" s="1"/>
  <c r="CU409" i="3" s="1"/>
  <c r="E409" i="3" s="1"/>
  <c r="D409" i="3" s="1"/>
  <c r="L146" i="3"/>
  <c r="O146" i="3" s="1"/>
  <c r="R146" i="3" s="1"/>
  <c r="U146" i="3" s="1"/>
  <c r="X146" i="3" s="1"/>
  <c r="AA146" i="3" s="1"/>
  <c r="AD146" i="3" s="1"/>
  <c r="AG146" i="3" s="1"/>
  <c r="AJ146" i="3" s="1"/>
  <c r="AM146" i="3" s="1"/>
  <c r="AP146" i="3" s="1"/>
  <c r="AS146" i="3" s="1"/>
  <c r="AV146" i="3" s="1"/>
  <c r="AY146" i="3" s="1"/>
  <c r="BB146" i="3" s="1"/>
  <c r="BE146" i="3" s="1"/>
  <c r="BH146" i="3" s="1"/>
  <c r="BK146" i="3" s="1"/>
  <c r="BN146" i="3" s="1"/>
  <c r="BQ146" i="3" s="1"/>
  <c r="BT146" i="3" s="1"/>
  <c r="BW146" i="3" s="1"/>
  <c r="BZ146" i="3" s="1"/>
  <c r="CC146" i="3" s="1"/>
  <c r="CF146" i="3" s="1"/>
  <c r="CI146" i="3" s="1"/>
  <c r="CL146" i="3" s="1"/>
  <c r="CO146" i="3" s="1"/>
  <c r="CR146" i="3" s="1"/>
  <c r="CU146" i="3" s="1"/>
  <c r="E146" i="3" s="1"/>
  <c r="D146" i="3" s="1"/>
  <c r="L317" i="3"/>
  <c r="O317" i="3" s="1"/>
  <c r="R317" i="3" s="1"/>
  <c r="U317" i="3" s="1"/>
  <c r="X317" i="3" s="1"/>
  <c r="AA317" i="3" s="1"/>
  <c r="AD317" i="3" s="1"/>
  <c r="AG317" i="3" s="1"/>
  <c r="AJ317" i="3" s="1"/>
  <c r="AM317" i="3" s="1"/>
  <c r="AP317" i="3" s="1"/>
  <c r="AS317" i="3" s="1"/>
  <c r="AV317" i="3" s="1"/>
  <c r="AY317" i="3" s="1"/>
  <c r="BB317" i="3" s="1"/>
  <c r="BE317" i="3" s="1"/>
  <c r="BH317" i="3" s="1"/>
  <c r="BK317" i="3" s="1"/>
  <c r="BN317" i="3" s="1"/>
  <c r="BQ317" i="3" s="1"/>
  <c r="BT317" i="3" s="1"/>
  <c r="BW317" i="3" s="1"/>
  <c r="BZ317" i="3" s="1"/>
  <c r="CC317" i="3" s="1"/>
  <c r="CF317" i="3" s="1"/>
  <c r="CI317" i="3" s="1"/>
  <c r="CL317" i="3" s="1"/>
  <c r="CO317" i="3" s="1"/>
  <c r="CR317" i="3" s="1"/>
  <c r="CU317" i="3" s="1"/>
  <c r="E317" i="3" s="1"/>
  <c r="D317" i="3" s="1"/>
  <c r="L100" i="3"/>
  <c r="O100" i="3" s="1"/>
  <c r="R100" i="3" s="1"/>
  <c r="U100" i="3" s="1"/>
  <c r="X100" i="3" s="1"/>
  <c r="AA100" i="3" s="1"/>
  <c r="AD100" i="3" s="1"/>
  <c r="AG100" i="3" s="1"/>
  <c r="AJ100" i="3" s="1"/>
  <c r="AM100" i="3" s="1"/>
  <c r="AP100" i="3" s="1"/>
  <c r="AS100" i="3" s="1"/>
  <c r="AV100" i="3" s="1"/>
  <c r="AY100" i="3" s="1"/>
  <c r="BB100" i="3" s="1"/>
  <c r="BE100" i="3" s="1"/>
  <c r="BH100" i="3" s="1"/>
  <c r="BK100" i="3" s="1"/>
  <c r="BN100" i="3" s="1"/>
  <c r="BQ100" i="3" s="1"/>
  <c r="BT100" i="3" s="1"/>
  <c r="BW100" i="3" s="1"/>
  <c r="BZ100" i="3" s="1"/>
  <c r="CC100" i="3" s="1"/>
  <c r="CF100" i="3" s="1"/>
  <c r="CI100" i="3" s="1"/>
  <c r="CL100" i="3" s="1"/>
  <c r="CO100" i="3" s="1"/>
  <c r="CR100" i="3" s="1"/>
  <c r="CU100" i="3" s="1"/>
  <c r="E100" i="3" s="1"/>
  <c r="D100" i="3" s="1"/>
  <c r="L114" i="3"/>
  <c r="O114" i="3" s="1"/>
  <c r="R114" i="3" s="1"/>
  <c r="U114" i="3" s="1"/>
  <c r="X114" i="3" s="1"/>
  <c r="AA114" i="3" s="1"/>
  <c r="AD114" i="3" s="1"/>
  <c r="AG114" i="3" s="1"/>
  <c r="AJ114" i="3" s="1"/>
  <c r="AM114" i="3" s="1"/>
  <c r="AP114" i="3" s="1"/>
  <c r="AS114" i="3" s="1"/>
  <c r="AV114" i="3" s="1"/>
  <c r="AY114" i="3" s="1"/>
  <c r="BB114" i="3" s="1"/>
  <c r="BE114" i="3" s="1"/>
  <c r="BH114" i="3" s="1"/>
  <c r="BK114" i="3" s="1"/>
  <c r="BN114" i="3" s="1"/>
  <c r="BQ114" i="3" s="1"/>
  <c r="BT114" i="3" s="1"/>
  <c r="BW114" i="3" s="1"/>
  <c r="BZ114" i="3" s="1"/>
  <c r="CC114" i="3" s="1"/>
  <c r="CF114" i="3" s="1"/>
  <c r="CI114" i="3" s="1"/>
  <c r="CL114" i="3" s="1"/>
  <c r="CO114" i="3" s="1"/>
  <c r="CR114" i="3" s="1"/>
  <c r="CU114" i="3" s="1"/>
  <c r="E114" i="3" s="1"/>
  <c r="D114" i="3" s="1"/>
  <c r="L6" i="3"/>
  <c r="O6" i="3" s="1"/>
  <c r="R6" i="3" s="1"/>
  <c r="U6" i="3" s="1"/>
  <c r="X6" i="3" s="1"/>
  <c r="AA6" i="3" s="1"/>
  <c r="AD6" i="3" s="1"/>
  <c r="AG6" i="3" s="1"/>
  <c r="AJ6" i="3" s="1"/>
  <c r="AM6" i="3" s="1"/>
  <c r="AP6" i="3" s="1"/>
  <c r="AS6" i="3" s="1"/>
  <c r="AV6" i="3" s="1"/>
  <c r="AY6" i="3" s="1"/>
  <c r="BB6" i="3" s="1"/>
  <c r="BE6" i="3" s="1"/>
  <c r="BH6" i="3" s="1"/>
  <c r="BK6" i="3" s="1"/>
  <c r="BN6" i="3" s="1"/>
  <c r="BQ6" i="3" s="1"/>
  <c r="BT6" i="3" s="1"/>
  <c r="BW6" i="3" s="1"/>
  <c r="BZ6" i="3" s="1"/>
  <c r="CC6" i="3" s="1"/>
  <c r="CF6" i="3" s="1"/>
  <c r="CI6" i="3" s="1"/>
  <c r="CL6" i="3" s="1"/>
  <c r="CO6" i="3" s="1"/>
  <c r="CR6" i="3" s="1"/>
  <c r="CU6" i="3" s="1"/>
  <c r="E6" i="3" s="1"/>
  <c r="D6" i="3" s="1"/>
  <c r="L425" i="3"/>
  <c r="O425" i="3" s="1"/>
  <c r="R425" i="3" s="1"/>
  <c r="U425" i="3" s="1"/>
  <c r="X425" i="3" s="1"/>
  <c r="AA425" i="3" s="1"/>
  <c r="AD425" i="3" s="1"/>
  <c r="AG425" i="3" s="1"/>
  <c r="AJ425" i="3" s="1"/>
  <c r="AM425" i="3" s="1"/>
  <c r="AP425" i="3" s="1"/>
  <c r="AS425" i="3" s="1"/>
  <c r="AV425" i="3" s="1"/>
  <c r="AY425" i="3" s="1"/>
  <c r="BB425" i="3" s="1"/>
  <c r="BE425" i="3" s="1"/>
  <c r="BH425" i="3" s="1"/>
  <c r="BK425" i="3" s="1"/>
  <c r="BN425" i="3" s="1"/>
  <c r="BQ425" i="3" s="1"/>
  <c r="BT425" i="3" s="1"/>
  <c r="BW425" i="3" s="1"/>
  <c r="BZ425" i="3" s="1"/>
  <c r="CC425" i="3" s="1"/>
  <c r="CF425" i="3" s="1"/>
  <c r="CI425" i="3" s="1"/>
  <c r="CL425" i="3" s="1"/>
  <c r="CO425" i="3" s="1"/>
  <c r="CR425" i="3" s="1"/>
  <c r="CU425" i="3" s="1"/>
  <c r="E425" i="3" s="1"/>
  <c r="D425" i="3" s="1"/>
  <c r="L63" i="3"/>
  <c r="O63" i="3" s="1"/>
  <c r="R63" i="3" s="1"/>
  <c r="U63" i="3" s="1"/>
  <c r="X63" i="3" s="1"/>
  <c r="AA63" i="3" s="1"/>
  <c r="AD63" i="3" s="1"/>
  <c r="AG63" i="3" s="1"/>
  <c r="AJ63" i="3" s="1"/>
  <c r="AM63" i="3" s="1"/>
  <c r="AP63" i="3" s="1"/>
  <c r="AS63" i="3" s="1"/>
  <c r="AV63" i="3" s="1"/>
  <c r="AY63" i="3" s="1"/>
  <c r="BB63" i="3" s="1"/>
  <c r="BE63" i="3" s="1"/>
  <c r="BH63" i="3" s="1"/>
  <c r="BK63" i="3" s="1"/>
  <c r="BN63" i="3" s="1"/>
  <c r="BQ63" i="3" s="1"/>
  <c r="BT63" i="3" s="1"/>
  <c r="BW63" i="3" s="1"/>
  <c r="BZ63" i="3" s="1"/>
  <c r="CC63" i="3" s="1"/>
  <c r="CF63" i="3" s="1"/>
  <c r="CI63" i="3" s="1"/>
  <c r="CL63" i="3" s="1"/>
  <c r="CO63" i="3" s="1"/>
  <c r="CR63" i="3" s="1"/>
  <c r="CU63" i="3" s="1"/>
  <c r="E63" i="3" s="1"/>
  <c r="D63" i="3" s="1"/>
  <c r="L148" i="3"/>
  <c r="O148" i="3" s="1"/>
  <c r="R148" i="3" s="1"/>
  <c r="U148" i="3" s="1"/>
  <c r="X148" i="3" s="1"/>
  <c r="AA148" i="3" s="1"/>
  <c r="AD148" i="3" s="1"/>
  <c r="AG148" i="3" s="1"/>
  <c r="AJ148" i="3" s="1"/>
  <c r="AM148" i="3" s="1"/>
  <c r="AP148" i="3" s="1"/>
  <c r="AS148" i="3" s="1"/>
  <c r="AV148" i="3" s="1"/>
  <c r="AY148" i="3" s="1"/>
  <c r="BB148" i="3" s="1"/>
  <c r="BE148" i="3" s="1"/>
  <c r="BH148" i="3" s="1"/>
  <c r="BK148" i="3" s="1"/>
  <c r="BN148" i="3" s="1"/>
  <c r="BQ148" i="3" s="1"/>
  <c r="BT148" i="3" s="1"/>
  <c r="BW148" i="3" s="1"/>
  <c r="BZ148" i="3" s="1"/>
  <c r="CC148" i="3" s="1"/>
  <c r="CF148" i="3" s="1"/>
  <c r="CI148" i="3" s="1"/>
  <c r="CL148" i="3" s="1"/>
  <c r="CO148" i="3" s="1"/>
  <c r="CR148" i="3" s="1"/>
  <c r="CU148" i="3" s="1"/>
  <c r="E148" i="3" s="1"/>
  <c r="D148" i="3" s="1"/>
  <c r="L258" i="3"/>
  <c r="O258" i="3" s="1"/>
  <c r="R258" i="3" s="1"/>
  <c r="U258" i="3" s="1"/>
  <c r="X258" i="3" s="1"/>
  <c r="AA258" i="3" s="1"/>
  <c r="AD258" i="3" s="1"/>
  <c r="AG258" i="3" s="1"/>
  <c r="AJ258" i="3" s="1"/>
  <c r="AM258" i="3" s="1"/>
  <c r="AP258" i="3" s="1"/>
  <c r="AS258" i="3" s="1"/>
  <c r="AV258" i="3" s="1"/>
  <c r="AY258" i="3" s="1"/>
  <c r="BB258" i="3" s="1"/>
  <c r="BE258" i="3" s="1"/>
  <c r="BH258" i="3" s="1"/>
  <c r="BK258" i="3" s="1"/>
  <c r="BN258" i="3" s="1"/>
  <c r="BQ258" i="3" s="1"/>
  <c r="BT258" i="3" s="1"/>
  <c r="BW258" i="3" s="1"/>
  <c r="BZ258" i="3" s="1"/>
  <c r="CC258" i="3" s="1"/>
  <c r="CF258" i="3" s="1"/>
  <c r="CI258" i="3" s="1"/>
  <c r="CL258" i="3" s="1"/>
  <c r="CO258" i="3" s="1"/>
  <c r="CR258" i="3" s="1"/>
  <c r="CU258" i="3" s="1"/>
  <c r="E258" i="3" s="1"/>
  <c r="D258" i="3" s="1"/>
  <c r="L423" i="3"/>
  <c r="O423" i="3" s="1"/>
  <c r="R423" i="3" s="1"/>
  <c r="U423" i="3" s="1"/>
  <c r="X423" i="3" s="1"/>
  <c r="AA423" i="3" s="1"/>
  <c r="AD423" i="3" s="1"/>
  <c r="AG423" i="3" s="1"/>
  <c r="AJ423" i="3" s="1"/>
  <c r="AM423" i="3" s="1"/>
  <c r="AP423" i="3" s="1"/>
  <c r="AS423" i="3" s="1"/>
  <c r="AV423" i="3" s="1"/>
  <c r="AY423" i="3" s="1"/>
  <c r="BB423" i="3" s="1"/>
  <c r="BE423" i="3" s="1"/>
  <c r="BH423" i="3" s="1"/>
  <c r="BK423" i="3" s="1"/>
  <c r="BN423" i="3" s="1"/>
  <c r="BQ423" i="3" s="1"/>
  <c r="BT423" i="3" s="1"/>
  <c r="BW423" i="3" s="1"/>
  <c r="BZ423" i="3" s="1"/>
  <c r="CC423" i="3" s="1"/>
  <c r="CF423" i="3" s="1"/>
  <c r="CI423" i="3" s="1"/>
  <c r="CL423" i="3" s="1"/>
  <c r="CO423" i="3" s="1"/>
  <c r="CR423" i="3" s="1"/>
  <c r="CU423" i="3" s="1"/>
  <c r="E423" i="3" s="1"/>
  <c r="D423" i="3" s="1"/>
  <c r="L393" i="3"/>
  <c r="O393" i="3" s="1"/>
  <c r="R393" i="3" s="1"/>
  <c r="U393" i="3" s="1"/>
  <c r="X393" i="3" s="1"/>
  <c r="AA393" i="3" s="1"/>
  <c r="AD393" i="3" s="1"/>
  <c r="AG393" i="3" s="1"/>
  <c r="AJ393" i="3" s="1"/>
  <c r="AM393" i="3" s="1"/>
  <c r="AP393" i="3" s="1"/>
  <c r="AS393" i="3" s="1"/>
  <c r="AV393" i="3" s="1"/>
  <c r="AY393" i="3" s="1"/>
  <c r="BB393" i="3" s="1"/>
  <c r="BE393" i="3" s="1"/>
  <c r="BH393" i="3" s="1"/>
  <c r="BK393" i="3" s="1"/>
  <c r="BN393" i="3" s="1"/>
  <c r="BQ393" i="3" s="1"/>
  <c r="BT393" i="3" s="1"/>
  <c r="BW393" i="3" s="1"/>
  <c r="BZ393" i="3" s="1"/>
  <c r="CC393" i="3" s="1"/>
  <c r="CF393" i="3" s="1"/>
  <c r="CI393" i="3" s="1"/>
  <c r="CL393" i="3" s="1"/>
  <c r="CO393" i="3" s="1"/>
  <c r="CR393" i="3" s="1"/>
  <c r="CU393" i="3" s="1"/>
  <c r="E393" i="3" s="1"/>
  <c r="D393" i="3" s="1"/>
  <c r="L101" i="3"/>
  <c r="O101" i="3" s="1"/>
  <c r="R101" i="3" s="1"/>
  <c r="U101" i="3" s="1"/>
  <c r="X101" i="3" s="1"/>
  <c r="AA101" i="3" s="1"/>
  <c r="AD101" i="3" s="1"/>
  <c r="AG101" i="3" s="1"/>
  <c r="AJ101" i="3" s="1"/>
  <c r="AM101" i="3" s="1"/>
  <c r="AP101" i="3" s="1"/>
  <c r="AS101" i="3" s="1"/>
  <c r="AV101" i="3" s="1"/>
  <c r="AY101" i="3" s="1"/>
  <c r="BB101" i="3" s="1"/>
  <c r="BE101" i="3" s="1"/>
  <c r="BH101" i="3" s="1"/>
  <c r="BK101" i="3" s="1"/>
  <c r="BN101" i="3" s="1"/>
  <c r="BQ101" i="3" s="1"/>
  <c r="BT101" i="3" s="1"/>
  <c r="BW101" i="3" s="1"/>
  <c r="BZ101" i="3" s="1"/>
  <c r="CC101" i="3" s="1"/>
  <c r="CF101" i="3" s="1"/>
  <c r="CI101" i="3" s="1"/>
  <c r="CL101" i="3" s="1"/>
  <c r="CO101" i="3" s="1"/>
  <c r="CR101" i="3" s="1"/>
  <c r="CU101" i="3" s="1"/>
  <c r="E101" i="3" s="1"/>
  <c r="D101" i="3" s="1"/>
  <c r="L281" i="3"/>
  <c r="O281" i="3" s="1"/>
  <c r="R281" i="3" s="1"/>
  <c r="U281" i="3" s="1"/>
  <c r="X281" i="3" s="1"/>
  <c r="AA281" i="3" s="1"/>
  <c r="AD281" i="3" s="1"/>
  <c r="AG281" i="3" s="1"/>
  <c r="AJ281" i="3" s="1"/>
  <c r="AM281" i="3" s="1"/>
  <c r="AP281" i="3" s="1"/>
  <c r="AS281" i="3" s="1"/>
  <c r="AV281" i="3" s="1"/>
  <c r="AY281" i="3" s="1"/>
  <c r="BB281" i="3" s="1"/>
  <c r="BE281" i="3" s="1"/>
  <c r="BH281" i="3" s="1"/>
  <c r="BK281" i="3" s="1"/>
  <c r="BN281" i="3" s="1"/>
  <c r="BQ281" i="3" s="1"/>
  <c r="BT281" i="3" s="1"/>
  <c r="BW281" i="3" s="1"/>
  <c r="BZ281" i="3" s="1"/>
  <c r="CC281" i="3" s="1"/>
  <c r="CF281" i="3" s="1"/>
  <c r="CI281" i="3" s="1"/>
  <c r="CL281" i="3" s="1"/>
  <c r="CO281" i="3" s="1"/>
  <c r="CR281" i="3" s="1"/>
  <c r="CU281" i="3" s="1"/>
  <c r="E281" i="3" s="1"/>
  <c r="D281" i="3" s="1"/>
  <c r="L98" i="3"/>
  <c r="O98" i="3" s="1"/>
  <c r="R98" i="3" s="1"/>
  <c r="U98" i="3" s="1"/>
  <c r="X98" i="3" s="1"/>
  <c r="AA98" i="3" s="1"/>
  <c r="AD98" i="3" s="1"/>
  <c r="AG98" i="3" s="1"/>
  <c r="AJ98" i="3" s="1"/>
  <c r="AM98" i="3" s="1"/>
  <c r="AP98" i="3" s="1"/>
  <c r="AS98" i="3" s="1"/>
  <c r="AV98" i="3" s="1"/>
  <c r="AY98" i="3" s="1"/>
  <c r="BB98" i="3" s="1"/>
  <c r="BE98" i="3" s="1"/>
  <c r="BH98" i="3" s="1"/>
  <c r="BK98" i="3" s="1"/>
  <c r="BN98" i="3" s="1"/>
  <c r="BQ98" i="3" s="1"/>
  <c r="BT98" i="3" s="1"/>
  <c r="BW98" i="3" s="1"/>
  <c r="BZ98" i="3" s="1"/>
  <c r="CC98" i="3" s="1"/>
  <c r="CF98" i="3" s="1"/>
  <c r="CI98" i="3" s="1"/>
  <c r="CL98" i="3" s="1"/>
  <c r="CO98" i="3" s="1"/>
  <c r="CR98" i="3" s="1"/>
  <c r="CU98" i="3" s="1"/>
  <c r="E98" i="3" s="1"/>
  <c r="D98" i="3" s="1"/>
  <c r="L406" i="3"/>
  <c r="O406" i="3" s="1"/>
  <c r="R406" i="3" s="1"/>
  <c r="U406" i="3" s="1"/>
  <c r="X406" i="3" s="1"/>
  <c r="AA406" i="3" s="1"/>
  <c r="AD406" i="3" s="1"/>
  <c r="AG406" i="3" s="1"/>
  <c r="AJ406" i="3" s="1"/>
  <c r="AM406" i="3" s="1"/>
  <c r="AP406" i="3" s="1"/>
  <c r="AS406" i="3" s="1"/>
  <c r="AV406" i="3" s="1"/>
  <c r="AY406" i="3" s="1"/>
  <c r="BB406" i="3" s="1"/>
  <c r="BE406" i="3" s="1"/>
  <c r="BH406" i="3" s="1"/>
  <c r="BK406" i="3" s="1"/>
  <c r="BN406" i="3" s="1"/>
  <c r="BQ406" i="3" s="1"/>
  <c r="BT406" i="3" s="1"/>
  <c r="BW406" i="3" s="1"/>
  <c r="BZ406" i="3" s="1"/>
  <c r="CC406" i="3" s="1"/>
  <c r="CF406" i="3" s="1"/>
  <c r="CI406" i="3" s="1"/>
  <c r="CL406" i="3" s="1"/>
  <c r="CO406" i="3" s="1"/>
  <c r="CR406" i="3" s="1"/>
  <c r="CU406" i="3" s="1"/>
  <c r="E406" i="3" s="1"/>
  <c r="D406" i="3" s="1"/>
  <c r="L364" i="3"/>
  <c r="O364" i="3" s="1"/>
  <c r="R364" i="3" s="1"/>
  <c r="U364" i="3" s="1"/>
  <c r="X364" i="3" s="1"/>
  <c r="AA364" i="3" s="1"/>
  <c r="AD364" i="3" s="1"/>
  <c r="AG364" i="3" s="1"/>
  <c r="AJ364" i="3" s="1"/>
  <c r="AM364" i="3" s="1"/>
  <c r="AP364" i="3" s="1"/>
  <c r="AS364" i="3" s="1"/>
  <c r="AV364" i="3" s="1"/>
  <c r="AY364" i="3" s="1"/>
  <c r="BB364" i="3" s="1"/>
  <c r="BE364" i="3" s="1"/>
  <c r="BH364" i="3" s="1"/>
  <c r="BK364" i="3" s="1"/>
  <c r="BN364" i="3" s="1"/>
  <c r="BQ364" i="3" s="1"/>
  <c r="BT364" i="3" s="1"/>
  <c r="BW364" i="3" s="1"/>
  <c r="BZ364" i="3" s="1"/>
  <c r="CC364" i="3" s="1"/>
  <c r="CF364" i="3" s="1"/>
  <c r="CI364" i="3" s="1"/>
  <c r="CL364" i="3" s="1"/>
  <c r="CO364" i="3" s="1"/>
  <c r="CR364" i="3" s="1"/>
  <c r="CU364" i="3" s="1"/>
  <c r="E364" i="3" s="1"/>
  <c r="D364" i="3" s="1"/>
  <c r="L418" i="3"/>
  <c r="O418" i="3" s="1"/>
  <c r="R418" i="3" s="1"/>
  <c r="U418" i="3" s="1"/>
  <c r="X418" i="3" s="1"/>
  <c r="AA418" i="3" s="1"/>
  <c r="AD418" i="3" s="1"/>
  <c r="AG418" i="3" s="1"/>
  <c r="AJ418" i="3" s="1"/>
  <c r="AM418" i="3" s="1"/>
  <c r="AP418" i="3" s="1"/>
  <c r="AS418" i="3" s="1"/>
  <c r="AV418" i="3" s="1"/>
  <c r="AY418" i="3" s="1"/>
  <c r="BB418" i="3" s="1"/>
  <c r="BE418" i="3" s="1"/>
  <c r="BH418" i="3" s="1"/>
  <c r="BK418" i="3" s="1"/>
  <c r="BN418" i="3" s="1"/>
  <c r="BQ418" i="3" s="1"/>
  <c r="BT418" i="3" s="1"/>
  <c r="BW418" i="3" s="1"/>
  <c r="BZ418" i="3" s="1"/>
  <c r="CC418" i="3" s="1"/>
  <c r="CF418" i="3" s="1"/>
  <c r="CI418" i="3" s="1"/>
  <c r="CL418" i="3" s="1"/>
  <c r="CO418" i="3" s="1"/>
  <c r="CR418" i="3" s="1"/>
  <c r="CU418" i="3" s="1"/>
  <c r="E418" i="3" s="1"/>
  <c r="D418" i="3" s="1"/>
  <c r="L272" i="3"/>
  <c r="O272" i="3" s="1"/>
  <c r="R272" i="3" s="1"/>
  <c r="U272" i="3" s="1"/>
  <c r="X272" i="3" s="1"/>
  <c r="AA272" i="3" s="1"/>
  <c r="AD272" i="3" s="1"/>
  <c r="AG272" i="3" s="1"/>
  <c r="AJ272" i="3" s="1"/>
  <c r="AM272" i="3" s="1"/>
  <c r="AP272" i="3" s="1"/>
  <c r="AS272" i="3" s="1"/>
  <c r="AV272" i="3" s="1"/>
  <c r="AY272" i="3" s="1"/>
  <c r="BB272" i="3" s="1"/>
  <c r="BE272" i="3" s="1"/>
  <c r="BH272" i="3" s="1"/>
  <c r="BK272" i="3" s="1"/>
  <c r="BN272" i="3" s="1"/>
  <c r="BQ272" i="3" s="1"/>
  <c r="BT272" i="3" s="1"/>
  <c r="BW272" i="3" s="1"/>
  <c r="BZ272" i="3" s="1"/>
  <c r="CC272" i="3" s="1"/>
  <c r="CF272" i="3" s="1"/>
  <c r="CI272" i="3" s="1"/>
  <c r="CL272" i="3" s="1"/>
  <c r="CO272" i="3" s="1"/>
  <c r="CR272" i="3" s="1"/>
  <c r="CU272" i="3" s="1"/>
  <c r="E272" i="3" s="1"/>
  <c r="D272" i="3" s="1"/>
  <c r="L410" i="3"/>
  <c r="O410" i="3" s="1"/>
  <c r="R410" i="3" s="1"/>
  <c r="U410" i="3" s="1"/>
  <c r="X410" i="3" s="1"/>
  <c r="AA410" i="3" s="1"/>
  <c r="AD410" i="3" s="1"/>
  <c r="AG410" i="3" s="1"/>
  <c r="AJ410" i="3" s="1"/>
  <c r="AM410" i="3" s="1"/>
  <c r="AP410" i="3" s="1"/>
  <c r="AS410" i="3" s="1"/>
  <c r="AV410" i="3" s="1"/>
  <c r="AY410" i="3" s="1"/>
  <c r="BB410" i="3" s="1"/>
  <c r="BE410" i="3" s="1"/>
  <c r="BH410" i="3" s="1"/>
  <c r="BK410" i="3" s="1"/>
  <c r="BN410" i="3" s="1"/>
  <c r="BQ410" i="3" s="1"/>
  <c r="BT410" i="3" s="1"/>
  <c r="BW410" i="3" s="1"/>
  <c r="BZ410" i="3" s="1"/>
  <c r="CC410" i="3" s="1"/>
  <c r="CF410" i="3" s="1"/>
  <c r="CI410" i="3" s="1"/>
  <c r="CL410" i="3" s="1"/>
  <c r="CO410" i="3" s="1"/>
  <c r="CR410" i="3" s="1"/>
  <c r="CU410" i="3" s="1"/>
  <c r="E410" i="3" s="1"/>
  <c r="D410" i="3" s="1"/>
  <c r="L362" i="3"/>
  <c r="O362" i="3" s="1"/>
  <c r="R362" i="3" s="1"/>
  <c r="U362" i="3" s="1"/>
  <c r="X362" i="3" s="1"/>
  <c r="AA362" i="3" s="1"/>
  <c r="AD362" i="3" s="1"/>
  <c r="AG362" i="3" s="1"/>
  <c r="AJ362" i="3" s="1"/>
  <c r="AM362" i="3" s="1"/>
  <c r="AP362" i="3" s="1"/>
  <c r="AS362" i="3" s="1"/>
  <c r="AV362" i="3" s="1"/>
  <c r="AY362" i="3" s="1"/>
  <c r="BB362" i="3" s="1"/>
  <c r="BE362" i="3" s="1"/>
  <c r="BH362" i="3" s="1"/>
  <c r="BK362" i="3" s="1"/>
  <c r="BN362" i="3" s="1"/>
  <c r="BQ362" i="3" s="1"/>
  <c r="BT362" i="3" s="1"/>
  <c r="BW362" i="3" s="1"/>
  <c r="BZ362" i="3" s="1"/>
  <c r="CC362" i="3" s="1"/>
  <c r="CF362" i="3" s="1"/>
  <c r="CI362" i="3" s="1"/>
  <c r="CL362" i="3" s="1"/>
  <c r="CO362" i="3" s="1"/>
  <c r="CR362" i="3" s="1"/>
  <c r="CU362" i="3" s="1"/>
  <c r="E362" i="3" s="1"/>
  <c r="D362" i="3" s="1"/>
  <c r="L128" i="3"/>
  <c r="O128" i="3" s="1"/>
  <c r="R128" i="3" s="1"/>
  <c r="U128" i="3" s="1"/>
  <c r="X128" i="3" s="1"/>
  <c r="AA128" i="3" s="1"/>
  <c r="AD128" i="3" s="1"/>
  <c r="AG128" i="3" s="1"/>
  <c r="AJ128" i="3" s="1"/>
  <c r="AM128" i="3" s="1"/>
  <c r="AP128" i="3" s="1"/>
  <c r="AS128" i="3" s="1"/>
  <c r="AV128" i="3" s="1"/>
  <c r="AY128" i="3" s="1"/>
  <c r="BB128" i="3" s="1"/>
  <c r="BE128" i="3" s="1"/>
  <c r="BH128" i="3" s="1"/>
  <c r="BK128" i="3" s="1"/>
  <c r="BN128" i="3" s="1"/>
  <c r="BQ128" i="3" s="1"/>
  <c r="BT128" i="3" s="1"/>
  <c r="BW128" i="3" s="1"/>
  <c r="BZ128" i="3" s="1"/>
  <c r="CC128" i="3" s="1"/>
  <c r="CF128" i="3" s="1"/>
  <c r="CI128" i="3" s="1"/>
  <c r="CL128" i="3" s="1"/>
  <c r="CO128" i="3" s="1"/>
  <c r="CR128" i="3" s="1"/>
  <c r="CU128" i="3" s="1"/>
  <c r="E128" i="3" s="1"/>
  <c r="D128" i="3" s="1"/>
  <c r="L370" i="3"/>
  <c r="O370" i="3" s="1"/>
  <c r="R370" i="3" s="1"/>
  <c r="U370" i="3" s="1"/>
  <c r="X370" i="3" s="1"/>
  <c r="AA370" i="3" s="1"/>
  <c r="AD370" i="3" s="1"/>
  <c r="AG370" i="3" s="1"/>
  <c r="AJ370" i="3" s="1"/>
  <c r="AM370" i="3" s="1"/>
  <c r="AP370" i="3" s="1"/>
  <c r="AS370" i="3" s="1"/>
  <c r="AV370" i="3" s="1"/>
  <c r="AY370" i="3" s="1"/>
  <c r="BB370" i="3" s="1"/>
  <c r="BE370" i="3" s="1"/>
  <c r="BH370" i="3" s="1"/>
  <c r="BK370" i="3" s="1"/>
  <c r="BN370" i="3" s="1"/>
  <c r="BQ370" i="3" s="1"/>
  <c r="BT370" i="3" s="1"/>
  <c r="BW370" i="3" s="1"/>
  <c r="BZ370" i="3" s="1"/>
  <c r="CC370" i="3" s="1"/>
  <c r="CF370" i="3" s="1"/>
  <c r="CI370" i="3" s="1"/>
  <c r="CL370" i="3" s="1"/>
  <c r="CO370" i="3" s="1"/>
  <c r="CR370" i="3" s="1"/>
  <c r="CU370" i="3" s="1"/>
  <c r="E370" i="3" s="1"/>
  <c r="D370" i="3" s="1"/>
  <c r="L308" i="3"/>
  <c r="O308" i="3" s="1"/>
  <c r="R308" i="3" s="1"/>
  <c r="U308" i="3" s="1"/>
  <c r="X308" i="3" s="1"/>
  <c r="AA308" i="3" s="1"/>
  <c r="AD308" i="3" s="1"/>
  <c r="AG308" i="3" s="1"/>
  <c r="AJ308" i="3" s="1"/>
  <c r="AM308" i="3" s="1"/>
  <c r="AP308" i="3" s="1"/>
  <c r="AS308" i="3" s="1"/>
  <c r="AV308" i="3" s="1"/>
  <c r="AY308" i="3" s="1"/>
  <c r="BB308" i="3" s="1"/>
  <c r="BE308" i="3" s="1"/>
  <c r="BH308" i="3" s="1"/>
  <c r="BK308" i="3" s="1"/>
  <c r="BN308" i="3" s="1"/>
  <c r="BQ308" i="3" s="1"/>
  <c r="BT308" i="3" s="1"/>
  <c r="BW308" i="3" s="1"/>
  <c r="BZ308" i="3" s="1"/>
  <c r="CC308" i="3" s="1"/>
  <c r="CF308" i="3" s="1"/>
  <c r="CI308" i="3" s="1"/>
  <c r="CL308" i="3" s="1"/>
  <c r="CO308" i="3" s="1"/>
  <c r="CR308" i="3" s="1"/>
  <c r="CU308" i="3" s="1"/>
  <c r="E308" i="3" s="1"/>
  <c r="D308" i="3" s="1"/>
  <c r="L131" i="3"/>
  <c r="O131" i="3" s="1"/>
  <c r="R131" i="3" s="1"/>
  <c r="U131" i="3" s="1"/>
  <c r="X131" i="3" s="1"/>
  <c r="AA131" i="3" s="1"/>
  <c r="AD131" i="3" s="1"/>
  <c r="AG131" i="3" s="1"/>
  <c r="AJ131" i="3" s="1"/>
  <c r="AM131" i="3" s="1"/>
  <c r="AP131" i="3" s="1"/>
  <c r="AS131" i="3" s="1"/>
  <c r="AV131" i="3" s="1"/>
  <c r="AY131" i="3" s="1"/>
  <c r="BB131" i="3" s="1"/>
  <c r="BE131" i="3" s="1"/>
  <c r="BH131" i="3" s="1"/>
  <c r="BK131" i="3" s="1"/>
  <c r="BN131" i="3" s="1"/>
  <c r="BQ131" i="3" s="1"/>
  <c r="BT131" i="3" s="1"/>
  <c r="BW131" i="3" s="1"/>
  <c r="BZ131" i="3" s="1"/>
  <c r="CC131" i="3" s="1"/>
  <c r="CF131" i="3" s="1"/>
  <c r="CI131" i="3" s="1"/>
  <c r="CL131" i="3" s="1"/>
  <c r="CO131" i="3" s="1"/>
  <c r="CR131" i="3" s="1"/>
  <c r="CU131" i="3" s="1"/>
  <c r="E131" i="3" s="1"/>
  <c r="D131" i="3" s="1"/>
  <c r="L183" i="3"/>
  <c r="O183" i="3" s="1"/>
  <c r="R183" i="3" s="1"/>
  <c r="U183" i="3" s="1"/>
  <c r="X183" i="3" s="1"/>
  <c r="AA183" i="3" s="1"/>
  <c r="AD183" i="3" s="1"/>
  <c r="AG183" i="3" s="1"/>
  <c r="AJ183" i="3" s="1"/>
  <c r="AM183" i="3" s="1"/>
  <c r="AP183" i="3" s="1"/>
  <c r="AS183" i="3" s="1"/>
  <c r="AV183" i="3" s="1"/>
  <c r="AY183" i="3" s="1"/>
  <c r="BB183" i="3" s="1"/>
  <c r="BE183" i="3" s="1"/>
  <c r="BH183" i="3" s="1"/>
  <c r="BK183" i="3" s="1"/>
  <c r="BN183" i="3" s="1"/>
  <c r="BQ183" i="3" s="1"/>
  <c r="BT183" i="3" s="1"/>
  <c r="BW183" i="3" s="1"/>
  <c r="BZ183" i="3" s="1"/>
  <c r="CC183" i="3" s="1"/>
  <c r="CF183" i="3" s="1"/>
  <c r="CI183" i="3" s="1"/>
  <c r="CL183" i="3" s="1"/>
  <c r="CO183" i="3" s="1"/>
  <c r="CR183" i="3" s="1"/>
  <c r="CU183" i="3" s="1"/>
  <c r="E183" i="3" s="1"/>
  <c r="D183" i="3" s="1"/>
  <c r="L67" i="3"/>
  <c r="O67" i="3" s="1"/>
  <c r="R67" i="3" s="1"/>
  <c r="U67" i="3" s="1"/>
  <c r="X67" i="3" s="1"/>
  <c r="AA67" i="3" s="1"/>
  <c r="AD67" i="3" s="1"/>
  <c r="AG67" i="3" s="1"/>
  <c r="AJ67" i="3" s="1"/>
  <c r="AM67" i="3" s="1"/>
  <c r="AP67" i="3" s="1"/>
  <c r="AS67" i="3" s="1"/>
  <c r="AV67" i="3" s="1"/>
  <c r="AY67" i="3" s="1"/>
  <c r="BB67" i="3" s="1"/>
  <c r="BE67" i="3" s="1"/>
  <c r="BH67" i="3" s="1"/>
  <c r="BK67" i="3" s="1"/>
  <c r="BN67" i="3" s="1"/>
  <c r="BQ67" i="3" s="1"/>
  <c r="BT67" i="3" s="1"/>
  <c r="BW67" i="3" s="1"/>
  <c r="BZ67" i="3" s="1"/>
  <c r="CC67" i="3" s="1"/>
  <c r="CF67" i="3" s="1"/>
  <c r="CI67" i="3" s="1"/>
  <c r="CL67" i="3" s="1"/>
  <c r="CO67" i="3" s="1"/>
  <c r="CR67" i="3" s="1"/>
  <c r="CU67" i="3" s="1"/>
  <c r="E67" i="3" s="1"/>
  <c r="D67" i="3" s="1"/>
  <c r="L270" i="3"/>
  <c r="O270" i="3" s="1"/>
  <c r="R270" i="3" s="1"/>
  <c r="U270" i="3" s="1"/>
  <c r="X270" i="3" s="1"/>
  <c r="AA270" i="3" s="1"/>
  <c r="AD270" i="3" s="1"/>
  <c r="AG270" i="3" s="1"/>
  <c r="AJ270" i="3" s="1"/>
  <c r="AM270" i="3" s="1"/>
  <c r="AP270" i="3" s="1"/>
  <c r="AS270" i="3" s="1"/>
  <c r="AV270" i="3" s="1"/>
  <c r="AY270" i="3" s="1"/>
  <c r="BB270" i="3" s="1"/>
  <c r="BE270" i="3" s="1"/>
  <c r="BH270" i="3" s="1"/>
  <c r="BK270" i="3" s="1"/>
  <c r="BN270" i="3" s="1"/>
  <c r="BQ270" i="3" s="1"/>
  <c r="BT270" i="3" s="1"/>
  <c r="BW270" i="3" s="1"/>
  <c r="BZ270" i="3" s="1"/>
  <c r="CC270" i="3" s="1"/>
  <c r="CF270" i="3" s="1"/>
  <c r="CI270" i="3" s="1"/>
  <c r="CL270" i="3" s="1"/>
  <c r="CO270" i="3" s="1"/>
  <c r="CR270" i="3" s="1"/>
  <c r="CU270" i="3" s="1"/>
  <c r="E270" i="3" s="1"/>
  <c r="D270" i="3" s="1"/>
  <c r="L320" i="3"/>
  <c r="O320" i="3" s="1"/>
  <c r="R320" i="3" s="1"/>
  <c r="U320" i="3" s="1"/>
  <c r="X320" i="3" s="1"/>
  <c r="AA320" i="3" s="1"/>
  <c r="AD320" i="3" s="1"/>
  <c r="AG320" i="3" s="1"/>
  <c r="AJ320" i="3" s="1"/>
  <c r="AM320" i="3" s="1"/>
  <c r="AP320" i="3" s="1"/>
  <c r="AS320" i="3" s="1"/>
  <c r="AV320" i="3" s="1"/>
  <c r="AY320" i="3" s="1"/>
  <c r="BB320" i="3" s="1"/>
  <c r="BE320" i="3" s="1"/>
  <c r="BH320" i="3" s="1"/>
  <c r="BK320" i="3" s="1"/>
  <c r="BN320" i="3" s="1"/>
  <c r="BQ320" i="3" s="1"/>
  <c r="BT320" i="3" s="1"/>
  <c r="BW320" i="3" s="1"/>
  <c r="BZ320" i="3" s="1"/>
  <c r="CC320" i="3" s="1"/>
  <c r="CF320" i="3" s="1"/>
  <c r="CI320" i="3" s="1"/>
  <c r="CL320" i="3" s="1"/>
  <c r="CO320" i="3" s="1"/>
  <c r="CR320" i="3" s="1"/>
  <c r="CU320" i="3" s="1"/>
  <c r="E320" i="3" s="1"/>
  <c r="D320" i="3" s="1"/>
  <c r="L197" i="3"/>
  <c r="O197" i="3" s="1"/>
  <c r="R197" i="3" s="1"/>
  <c r="U197" i="3" s="1"/>
  <c r="X197" i="3" s="1"/>
  <c r="AA197" i="3" s="1"/>
  <c r="AD197" i="3" s="1"/>
  <c r="AG197" i="3" s="1"/>
  <c r="AJ197" i="3" s="1"/>
  <c r="AM197" i="3" s="1"/>
  <c r="AP197" i="3" s="1"/>
  <c r="AS197" i="3" s="1"/>
  <c r="AV197" i="3" s="1"/>
  <c r="AY197" i="3" s="1"/>
  <c r="BB197" i="3" s="1"/>
  <c r="BE197" i="3" s="1"/>
  <c r="BH197" i="3" s="1"/>
  <c r="BK197" i="3" s="1"/>
  <c r="BN197" i="3" s="1"/>
  <c r="BQ197" i="3" s="1"/>
  <c r="BT197" i="3" s="1"/>
  <c r="BW197" i="3" s="1"/>
  <c r="BZ197" i="3" s="1"/>
  <c r="CC197" i="3" s="1"/>
  <c r="CF197" i="3" s="1"/>
  <c r="CI197" i="3" s="1"/>
  <c r="CL197" i="3" s="1"/>
  <c r="CO197" i="3" s="1"/>
  <c r="CR197" i="3" s="1"/>
  <c r="CU197" i="3" s="1"/>
  <c r="E197" i="3" s="1"/>
  <c r="D197" i="3" s="1"/>
  <c r="L251" i="3"/>
  <c r="O251" i="3" s="1"/>
  <c r="R251" i="3" s="1"/>
  <c r="U251" i="3" s="1"/>
  <c r="X251" i="3" s="1"/>
  <c r="AA251" i="3" s="1"/>
  <c r="AD251" i="3" s="1"/>
  <c r="AG251" i="3" s="1"/>
  <c r="AJ251" i="3" s="1"/>
  <c r="AM251" i="3" s="1"/>
  <c r="AP251" i="3" s="1"/>
  <c r="AS251" i="3" s="1"/>
  <c r="AV251" i="3" s="1"/>
  <c r="AY251" i="3" s="1"/>
  <c r="BB251" i="3" s="1"/>
  <c r="BE251" i="3" s="1"/>
  <c r="BH251" i="3" s="1"/>
  <c r="BK251" i="3" s="1"/>
  <c r="BN251" i="3" s="1"/>
  <c r="BQ251" i="3" s="1"/>
  <c r="BT251" i="3" s="1"/>
  <c r="BW251" i="3" s="1"/>
  <c r="BZ251" i="3" s="1"/>
  <c r="CC251" i="3" s="1"/>
  <c r="CF251" i="3" s="1"/>
  <c r="CI251" i="3" s="1"/>
  <c r="CL251" i="3" s="1"/>
  <c r="CO251" i="3" s="1"/>
  <c r="CR251" i="3" s="1"/>
  <c r="CU251" i="3" s="1"/>
  <c r="E251" i="3" s="1"/>
  <c r="D251" i="3" s="1"/>
  <c r="L396" i="3"/>
  <c r="O396" i="3" s="1"/>
  <c r="R396" i="3" s="1"/>
  <c r="U396" i="3" s="1"/>
  <c r="X396" i="3" s="1"/>
  <c r="AA396" i="3" s="1"/>
  <c r="AD396" i="3" s="1"/>
  <c r="AG396" i="3" s="1"/>
  <c r="AJ396" i="3" s="1"/>
  <c r="AM396" i="3" s="1"/>
  <c r="AP396" i="3" s="1"/>
  <c r="AS396" i="3" s="1"/>
  <c r="AV396" i="3" s="1"/>
  <c r="AY396" i="3" s="1"/>
  <c r="BB396" i="3" s="1"/>
  <c r="BE396" i="3" s="1"/>
  <c r="BH396" i="3" s="1"/>
  <c r="BK396" i="3" s="1"/>
  <c r="BN396" i="3" s="1"/>
  <c r="BQ396" i="3" s="1"/>
  <c r="BT396" i="3" s="1"/>
  <c r="BW396" i="3" s="1"/>
  <c r="BZ396" i="3" s="1"/>
  <c r="CC396" i="3" s="1"/>
  <c r="CF396" i="3" s="1"/>
  <c r="CI396" i="3" s="1"/>
  <c r="CL396" i="3" s="1"/>
  <c r="CO396" i="3" s="1"/>
  <c r="CR396" i="3" s="1"/>
  <c r="CU396" i="3" s="1"/>
  <c r="E396" i="3" s="1"/>
  <c r="D396" i="3" s="1"/>
  <c r="L306" i="3"/>
  <c r="O306" i="3" s="1"/>
  <c r="R306" i="3" s="1"/>
  <c r="U306" i="3" s="1"/>
  <c r="X306" i="3" s="1"/>
  <c r="AA306" i="3" s="1"/>
  <c r="AD306" i="3" s="1"/>
  <c r="AG306" i="3" s="1"/>
  <c r="AJ306" i="3" s="1"/>
  <c r="AM306" i="3" s="1"/>
  <c r="AP306" i="3" s="1"/>
  <c r="AS306" i="3" s="1"/>
  <c r="AV306" i="3" s="1"/>
  <c r="AY306" i="3" s="1"/>
  <c r="BB306" i="3" s="1"/>
  <c r="BE306" i="3" s="1"/>
  <c r="BH306" i="3" s="1"/>
  <c r="BK306" i="3" s="1"/>
  <c r="BN306" i="3" s="1"/>
  <c r="BQ306" i="3" s="1"/>
  <c r="BT306" i="3" s="1"/>
  <c r="BW306" i="3" s="1"/>
  <c r="BZ306" i="3" s="1"/>
  <c r="CC306" i="3" s="1"/>
  <c r="CF306" i="3" s="1"/>
  <c r="CI306" i="3" s="1"/>
  <c r="CL306" i="3" s="1"/>
  <c r="CO306" i="3" s="1"/>
  <c r="CR306" i="3" s="1"/>
  <c r="CU306" i="3" s="1"/>
  <c r="E306" i="3" s="1"/>
  <c r="D306" i="3" s="1"/>
  <c r="L62" i="3"/>
  <c r="O62" i="3" s="1"/>
  <c r="R62" i="3" s="1"/>
  <c r="U62" i="3" s="1"/>
  <c r="X62" i="3" s="1"/>
  <c r="AA62" i="3" s="1"/>
  <c r="AD62" i="3" s="1"/>
  <c r="AG62" i="3" s="1"/>
  <c r="AJ62" i="3" s="1"/>
  <c r="AM62" i="3" s="1"/>
  <c r="AP62" i="3" s="1"/>
  <c r="AS62" i="3" s="1"/>
  <c r="AV62" i="3" s="1"/>
  <c r="AY62" i="3" s="1"/>
  <c r="BB62" i="3" s="1"/>
  <c r="BE62" i="3" s="1"/>
  <c r="BH62" i="3" s="1"/>
  <c r="BK62" i="3" s="1"/>
  <c r="BN62" i="3" s="1"/>
  <c r="BQ62" i="3" s="1"/>
  <c r="BT62" i="3" s="1"/>
  <c r="BW62" i="3" s="1"/>
  <c r="BZ62" i="3" s="1"/>
  <c r="CC62" i="3" s="1"/>
  <c r="CF62" i="3" s="1"/>
  <c r="CI62" i="3" s="1"/>
  <c r="CL62" i="3" s="1"/>
  <c r="CO62" i="3" s="1"/>
  <c r="CR62" i="3" s="1"/>
  <c r="CU62" i="3" s="1"/>
  <c r="E62" i="3" s="1"/>
  <c r="D62" i="3" s="1"/>
  <c r="L124" i="3"/>
  <c r="O124" i="3" s="1"/>
  <c r="R124" i="3" s="1"/>
  <c r="U124" i="3" s="1"/>
  <c r="X124" i="3" s="1"/>
  <c r="AA124" i="3" s="1"/>
  <c r="AD124" i="3" s="1"/>
  <c r="AG124" i="3" s="1"/>
  <c r="AJ124" i="3" s="1"/>
  <c r="AM124" i="3" s="1"/>
  <c r="AP124" i="3" s="1"/>
  <c r="AS124" i="3" s="1"/>
  <c r="AV124" i="3" s="1"/>
  <c r="AY124" i="3" s="1"/>
  <c r="BB124" i="3" s="1"/>
  <c r="BE124" i="3" s="1"/>
  <c r="BH124" i="3" s="1"/>
  <c r="BK124" i="3" s="1"/>
  <c r="BN124" i="3" s="1"/>
  <c r="BQ124" i="3" s="1"/>
  <c r="BT124" i="3" s="1"/>
  <c r="BW124" i="3" s="1"/>
  <c r="BZ124" i="3" s="1"/>
  <c r="CC124" i="3" s="1"/>
  <c r="CF124" i="3" s="1"/>
  <c r="CI124" i="3" s="1"/>
  <c r="CL124" i="3" s="1"/>
  <c r="CO124" i="3" s="1"/>
  <c r="CR124" i="3" s="1"/>
  <c r="CU124" i="3" s="1"/>
  <c r="E124" i="3" s="1"/>
  <c r="D124" i="3" s="1"/>
  <c r="L310" i="3"/>
  <c r="O310" i="3" s="1"/>
  <c r="R310" i="3" s="1"/>
  <c r="U310" i="3" s="1"/>
  <c r="X310" i="3" s="1"/>
  <c r="AA310" i="3" s="1"/>
  <c r="AD310" i="3" s="1"/>
  <c r="AG310" i="3" s="1"/>
  <c r="AJ310" i="3" s="1"/>
  <c r="AM310" i="3" s="1"/>
  <c r="AP310" i="3" s="1"/>
  <c r="AS310" i="3" s="1"/>
  <c r="AV310" i="3" s="1"/>
  <c r="AY310" i="3" s="1"/>
  <c r="BB310" i="3" s="1"/>
  <c r="BE310" i="3" s="1"/>
  <c r="BH310" i="3" s="1"/>
  <c r="BK310" i="3" s="1"/>
  <c r="BN310" i="3" s="1"/>
  <c r="BQ310" i="3" s="1"/>
  <c r="BT310" i="3" s="1"/>
  <c r="BW310" i="3" s="1"/>
  <c r="BZ310" i="3" s="1"/>
  <c r="CC310" i="3" s="1"/>
  <c r="CF310" i="3" s="1"/>
  <c r="CI310" i="3" s="1"/>
  <c r="CL310" i="3" s="1"/>
  <c r="CO310" i="3" s="1"/>
  <c r="CR310" i="3" s="1"/>
  <c r="CU310" i="3" s="1"/>
  <c r="E310" i="3" s="1"/>
  <c r="D310" i="3" s="1"/>
  <c r="L288" i="3"/>
  <c r="O288" i="3" s="1"/>
  <c r="R288" i="3" s="1"/>
  <c r="U288" i="3" s="1"/>
  <c r="X288" i="3" s="1"/>
  <c r="AA288" i="3" s="1"/>
  <c r="AD288" i="3" s="1"/>
  <c r="AG288" i="3" s="1"/>
  <c r="AJ288" i="3" s="1"/>
  <c r="AM288" i="3" s="1"/>
  <c r="AP288" i="3" s="1"/>
  <c r="AS288" i="3" s="1"/>
  <c r="AV288" i="3" s="1"/>
  <c r="AY288" i="3" s="1"/>
  <c r="BB288" i="3" s="1"/>
  <c r="BE288" i="3" s="1"/>
  <c r="BH288" i="3" s="1"/>
  <c r="BK288" i="3" s="1"/>
  <c r="BN288" i="3" s="1"/>
  <c r="BQ288" i="3" s="1"/>
  <c r="BT288" i="3" s="1"/>
  <c r="BW288" i="3" s="1"/>
  <c r="BZ288" i="3" s="1"/>
  <c r="CC288" i="3" s="1"/>
  <c r="CF288" i="3" s="1"/>
  <c r="CI288" i="3" s="1"/>
  <c r="CL288" i="3" s="1"/>
  <c r="CO288" i="3" s="1"/>
  <c r="CR288" i="3" s="1"/>
  <c r="CU288" i="3" s="1"/>
  <c r="E288" i="3" s="1"/>
  <c r="D288" i="3" s="1"/>
  <c r="L36" i="3"/>
  <c r="O36" i="3" s="1"/>
  <c r="R36" i="3" s="1"/>
  <c r="U36" i="3" s="1"/>
  <c r="X36" i="3" s="1"/>
  <c r="AA36" i="3" s="1"/>
  <c r="AD36" i="3" s="1"/>
  <c r="AG36" i="3" s="1"/>
  <c r="AJ36" i="3" s="1"/>
  <c r="AM36" i="3" s="1"/>
  <c r="AP36" i="3" s="1"/>
  <c r="AS36" i="3" s="1"/>
  <c r="AV36" i="3" s="1"/>
  <c r="AY36" i="3" s="1"/>
  <c r="BB36" i="3" s="1"/>
  <c r="BE36" i="3" s="1"/>
  <c r="BH36" i="3" s="1"/>
  <c r="BK36" i="3" s="1"/>
  <c r="BN36" i="3" s="1"/>
  <c r="BQ36" i="3" s="1"/>
  <c r="BT36" i="3" s="1"/>
  <c r="BW36" i="3" s="1"/>
  <c r="BZ36" i="3" s="1"/>
  <c r="CC36" i="3" s="1"/>
  <c r="CF36" i="3" s="1"/>
  <c r="CI36" i="3" s="1"/>
  <c r="CL36" i="3" s="1"/>
  <c r="CO36" i="3" s="1"/>
  <c r="CR36" i="3" s="1"/>
  <c r="CU36" i="3" s="1"/>
  <c r="E36" i="3" s="1"/>
  <c r="D36" i="3" s="1"/>
  <c r="L31" i="3"/>
  <c r="O31" i="3" s="1"/>
  <c r="R31" i="3" s="1"/>
  <c r="U31" i="3" s="1"/>
  <c r="X31" i="3" s="1"/>
  <c r="AA31" i="3" s="1"/>
  <c r="AD31" i="3" s="1"/>
  <c r="AG31" i="3" s="1"/>
  <c r="AJ31" i="3" s="1"/>
  <c r="AM31" i="3" s="1"/>
  <c r="AP31" i="3" s="1"/>
  <c r="AS31" i="3" s="1"/>
  <c r="AV31" i="3" s="1"/>
  <c r="AY31" i="3" s="1"/>
  <c r="BB31" i="3" s="1"/>
  <c r="BE31" i="3" s="1"/>
  <c r="BH31" i="3" s="1"/>
  <c r="BK31" i="3" s="1"/>
  <c r="BN31" i="3" s="1"/>
  <c r="BQ31" i="3" s="1"/>
  <c r="BT31" i="3" s="1"/>
  <c r="BW31" i="3" s="1"/>
  <c r="BZ31" i="3" s="1"/>
  <c r="CC31" i="3" s="1"/>
  <c r="CF31" i="3" s="1"/>
  <c r="CI31" i="3" s="1"/>
  <c r="CL31" i="3" s="1"/>
  <c r="CO31" i="3" s="1"/>
  <c r="CR31" i="3" s="1"/>
  <c r="CU31" i="3" s="1"/>
  <c r="E31" i="3" s="1"/>
  <c r="D31" i="3" s="1"/>
  <c r="L432" i="3"/>
  <c r="O432" i="3" s="1"/>
  <c r="R432" i="3" s="1"/>
  <c r="U432" i="3" s="1"/>
  <c r="X432" i="3" s="1"/>
  <c r="AA432" i="3" s="1"/>
  <c r="AD432" i="3" s="1"/>
  <c r="AG432" i="3" s="1"/>
  <c r="AJ432" i="3" s="1"/>
  <c r="AM432" i="3" s="1"/>
  <c r="AP432" i="3" s="1"/>
  <c r="AS432" i="3" s="1"/>
  <c r="AV432" i="3" s="1"/>
  <c r="AY432" i="3" s="1"/>
  <c r="BB432" i="3" s="1"/>
  <c r="BE432" i="3" s="1"/>
  <c r="BH432" i="3" s="1"/>
  <c r="BK432" i="3" s="1"/>
  <c r="BN432" i="3" s="1"/>
  <c r="BQ432" i="3" s="1"/>
  <c r="BT432" i="3" s="1"/>
  <c r="BW432" i="3" s="1"/>
  <c r="BZ432" i="3" s="1"/>
  <c r="CC432" i="3" s="1"/>
  <c r="CF432" i="3" s="1"/>
  <c r="CI432" i="3" s="1"/>
  <c r="CL432" i="3" s="1"/>
  <c r="CO432" i="3" s="1"/>
  <c r="CR432" i="3" s="1"/>
  <c r="CU432" i="3" s="1"/>
  <c r="E432" i="3" s="1"/>
  <c r="D432" i="3" s="1"/>
  <c r="L222" i="3"/>
  <c r="O222" i="3" s="1"/>
  <c r="R222" i="3" s="1"/>
  <c r="U222" i="3" s="1"/>
  <c r="X222" i="3" s="1"/>
  <c r="AA222" i="3" s="1"/>
  <c r="AD222" i="3" s="1"/>
  <c r="AG222" i="3" s="1"/>
  <c r="AJ222" i="3" s="1"/>
  <c r="AM222" i="3" s="1"/>
  <c r="AP222" i="3" s="1"/>
  <c r="AS222" i="3" s="1"/>
  <c r="AV222" i="3" s="1"/>
  <c r="AY222" i="3" s="1"/>
  <c r="BB222" i="3" s="1"/>
  <c r="BE222" i="3" s="1"/>
  <c r="BH222" i="3" s="1"/>
  <c r="BK222" i="3" s="1"/>
  <c r="BN222" i="3" s="1"/>
  <c r="BQ222" i="3" s="1"/>
  <c r="BT222" i="3" s="1"/>
  <c r="BW222" i="3" s="1"/>
  <c r="BZ222" i="3" s="1"/>
  <c r="CC222" i="3" s="1"/>
  <c r="CF222" i="3" s="1"/>
  <c r="CI222" i="3" s="1"/>
  <c r="CL222" i="3" s="1"/>
  <c r="CO222" i="3" s="1"/>
  <c r="CR222" i="3" s="1"/>
  <c r="CU222" i="3" s="1"/>
  <c r="E222" i="3" s="1"/>
  <c r="D222" i="3" s="1"/>
  <c r="L126" i="3"/>
  <c r="O126" i="3" s="1"/>
  <c r="R126" i="3" s="1"/>
  <c r="U126" i="3" s="1"/>
  <c r="X126" i="3" s="1"/>
  <c r="AA126" i="3" s="1"/>
  <c r="AD126" i="3" s="1"/>
  <c r="AG126" i="3" s="1"/>
  <c r="AJ126" i="3" s="1"/>
  <c r="AM126" i="3" s="1"/>
  <c r="AP126" i="3" s="1"/>
  <c r="AS126" i="3" s="1"/>
  <c r="AV126" i="3" s="1"/>
  <c r="AY126" i="3" s="1"/>
  <c r="BB126" i="3" s="1"/>
  <c r="BE126" i="3" s="1"/>
  <c r="BH126" i="3" s="1"/>
  <c r="BK126" i="3" s="1"/>
  <c r="BN126" i="3" s="1"/>
  <c r="BQ126" i="3" s="1"/>
  <c r="BT126" i="3" s="1"/>
  <c r="BW126" i="3" s="1"/>
  <c r="BZ126" i="3" s="1"/>
  <c r="CC126" i="3" s="1"/>
  <c r="CF126" i="3" s="1"/>
  <c r="CI126" i="3" s="1"/>
  <c r="CL126" i="3" s="1"/>
  <c r="CO126" i="3" s="1"/>
  <c r="CR126" i="3" s="1"/>
  <c r="CU126" i="3" s="1"/>
  <c r="E126" i="3" s="1"/>
  <c r="D126" i="3" s="1"/>
  <c r="L179" i="3"/>
  <c r="O179" i="3" s="1"/>
  <c r="R179" i="3" s="1"/>
  <c r="U179" i="3" s="1"/>
  <c r="X179" i="3" s="1"/>
  <c r="AA179" i="3" s="1"/>
  <c r="AD179" i="3" s="1"/>
  <c r="AG179" i="3" s="1"/>
  <c r="AJ179" i="3" s="1"/>
  <c r="AM179" i="3" s="1"/>
  <c r="AP179" i="3" s="1"/>
  <c r="AS179" i="3" s="1"/>
  <c r="AV179" i="3" s="1"/>
  <c r="AY179" i="3" s="1"/>
  <c r="BB179" i="3" s="1"/>
  <c r="BE179" i="3" s="1"/>
  <c r="BH179" i="3" s="1"/>
  <c r="BK179" i="3" s="1"/>
  <c r="BN179" i="3" s="1"/>
  <c r="BQ179" i="3" s="1"/>
  <c r="BT179" i="3" s="1"/>
  <c r="BW179" i="3" s="1"/>
  <c r="BZ179" i="3" s="1"/>
  <c r="CC179" i="3" s="1"/>
  <c r="CF179" i="3" s="1"/>
  <c r="CI179" i="3" s="1"/>
  <c r="CL179" i="3" s="1"/>
  <c r="CO179" i="3" s="1"/>
  <c r="CR179" i="3" s="1"/>
  <c r="CU179" i="3" s="1"/>
  <c r="E179" i="3" s="1"/>
  <c r="D179" i="3" s="1"/>
  <c r="L79" i="3"/>
  <c r="O79" i="3" s="1"/>
  <c r="R79" i="3" s="1"/>
  <c r="U79" i="3" s="1"/>
  <c r="X79" i="3" s="1"/>
  <c r="AA79" i="3" s="1"/>
  <c r="AD79" i="3" s="1"/>
  <c r="AG79" i="3" s="1"/>
  <c r="AJ79" i="3" s="1"/>
  <c r="AM79" i="3" s="1"/>
  <c r="AP79" i="3" s="1"/>
  <c r="AS79" i="3" s="1"/>
  <c r="AV79" i="3" s="1"/>
  <c r="AY79" i="3" s="1"/>
  <c r="BB79" i="3" s="1"/>
  <c r="BE79" i="3" s="1"/>
  <c r="BH79" i="3" s="1"/>
  <c r="BK79" i="3" s="1"/>
  <c r="BN79" i="3" s="1"/>
  <c r="BQ79" i="3" s="1"/>
  <c r="BT79" i="3" s="1"/>
  <c r="BW79" i="3" s="1"/>
  <c r="BZ79" i="3" s="1"/>
  <c r="CC79" i="3" s="1"/>
  <c r="CF79" i="3" s="1"/>
  <c r="CI79" i="3" s="1"/>
  <c r="CL79" i="3" s="1"/>
  <c r="CO79" i="3" s="1"/>
  <c r="CR79" i="3" s="1"/>
  <c r="CU79" i="3" s="1"/>
  <c r="E79" i="3" s="1"/>
  <c r="D79" i="3" s="1"/>
  <c r="L228" i="3"/>
  <c r="O228" i="3" s="1"/>
  <c r="R228" i="3" s="1"/>
  <c r="U228" i="3" s="1"/>
  <c r="X228" i="3" s="1"/>
  <c r="AA228" i="3" s="1"/>
  <c r="AD228" i="3" s="1"/>
  <c r="AG228" i="3" s="1"/>
  <c r="AJ228" i="3" s="1"/>
  <c r="AM228" i="3" s="1"/>
  <c r="AP228" i="3" s="1"/>
  <c r="AS228" i="3" s="1"/>
  <c r="AV228" i="3" s="1"/>
  <c r="AY228" i="3" s="1"/>
  <c r="BB228" i="3" s="1"/>
  <c r="BE228" i="3" s="1"/>
  <c r="BH228" i="3" s="1"/>
  <c r="BK228" i="3" s="1"/>
  <c r="BN228" i="3" s="1"/>
  <c r="BQ228" i="3" s="1"/>
  <c r="BT228" i="3" s="1"/>
  <c r="BW228" i="3" s="1"/>
  <c r="BZ228" i="3" s="1"/>
  <c r="CC228" i="3" s="1"/>
  <c r="CF228" i="3" s="1"/>
  <c r="CI228" i="3" s="1"/>
  <c r="CL228" i="3" s="1"/>
  <c r="CO228" i="3" s="1"/>
  <c r="CR228" i="3" s="1"/>
  <c r="CU228" i="3" s="1"/>
  <c r="E228" i="3" s="1"/>
  <c r="D228" i="3" s="1"/>
  <c r="L106" i="3"/>
  <c r="O106" i="3" s="1"/>
  <c r="R106" i="3" s="1"/>
  <c r="U106" i="3" s="1"/>
  <c r="X106" i="3" s="1"/>
  <c r="AA106" i="3" s="1"/>
  <c r="AD106" i="3" s="1"/>
  <c r="AG106" i="3" s="1"/>
  <c r="AJ106" i="3" s="1"/>
  <c r="AM106" i="3" s="1"/>
  <c r="AP106" i="3" s="1"/>
  <c r="AS106" i="3" s="1"/>
  <c r="AV106" i="3" s="1"/>
  <c r="AY106" i="3" s="1"/>
  <c r="BB106" i="3" s="1"/>
  <c r="BE106" i="3" s="1"/>
  <c r="BH106" i="3" s="1"/>
  <c r="BK106" i="3" s="1"/>
  <c r="BN106" i="3" s="1"/>
  <c r="BQ106" i="3" s="1"/>
  <c r="BT106" i="3" s="1"/>
  <c r="BW106" i="3" s="1"/>
  <c r="BZ106" i="3" s="1"/>
  <c r="CC106" i="3" s="1"/>
  <c r="CF106" i="3" s="1"/>
  <c r="CI106" i="3" s="1"/>
  <c r="CL106" i="3" s="1"/>
  <c r="CO106" i="3" s="1"/>
  <c r="CR106" i="3" s="1"/>
  <c r="CU106" i="3" s="1"/>
  <c r="E106" i="3" s="1"/>
  <c r="D106" i="3" s="1"/>
  <c r="L129" i="3"/>
  <c r="O129" i="3" s="1"/>
  <c r="R129" i="3" s="1"/>
  <c r="U129" i="3" s="1"/>
  <c r="X129" i="3" s="1"/>
  <c r="AA129" i="3" s="1"/>
  <c r="AD129" i="3" s="1"/>
  <c r="AG129" i="3" s="1"/>
  <c r="AJ129" i="3" s="1"/>
  <c r="AM129" i="3" s="1"/>
  <c r="AP129" i="3" s="1"/>
  <c r="AS129" i="3" s="1"/>
  <c r="AV129" i="3" s="1"/>
  <c r="AY129" i="3" s="1"/>
  <c r="BB129" i="3" s="1"/>
  <c r="BE129" i="3" s="1"/>
  <c r="BH129" i="3" s="1"/>
  <c r="BK129" i="3" s="1"/>
  <c r="BN129" i="3" s="1"/>
  <c r="BQ129" i="3" s="1"/>
  <c r="BT129" i="3" s="1"/>
  <c r="BW129" i="3" s="1"/>
  <c r="BZ129" i="3" s="1"/>
  <c r="CC129" i="3" s="1"/>
  <c r="CF129" i="3" s="1"/>
  <c r="CI129" i="3" s="1"/>
  <c r="CL129" i="3" s="1"/>
  <c r="CO129" i="3" s="1"/>
  <c r="CR129" i="3" s="1"/>
  <c r="CU129" i="3" s="1"/>
  <c r="E129" i="3" s="1"/>
  <c r="D129" i="3" s="1"/>
  <c r="L165" i="3"/>
  <c r="O165" i="3" s="1"/>
  <c r="R165" i="3" s="1"/>
  <c r="U165" i="3" s="1"/>
  <c r="X165" i="3" s="1"/>
  <c r="AA165" i="3" s="1"/>
  <c r="AD165" i="3" s="1"/>
  <c r="AG165" i="3" s="1"/>
  <c r="AJ165" i="3" s="1"/>
  <c r="AM165" i="3" s="1"/>
  <c r="AP165" i="3" s="1"/>
  <c r="AS165" i="3" s="1"/>
  <c r="AV165" i="3" s="1"/>
  <c r="AY165" i="3" s="1"/>
  <c r="BB165" i="3" s="1"/>
  <c r="BE165" i="3" s="1"/>
  <c r="BH165" i="3" s="1"/>
  <c r="BK165" i="3" s="1"/>
  <c r="BN165" i="3" s="1"/>
  <c r="BQ165" i="3" s="1"/>
  <c r="BT165" i="3" s="1"/>
  <c r="BW165" i="3" s="1"/>
  <c r="BZ165" i="3" s="1"/>
  <c r="CC165" i="3" s="1"/>
  <c r="CF165" i="3" s="1"/>
  <c r="CI165" i="3" s="1"/>
  <c r="CL165" i="3" s="1"/>
  <c r="CO165" i="3" s="1"/>
  <c r="CR165" i="3" s="1"/>
  <c r="CU165" i="3" s="1"/>
  <c r="E165" i="3" s="1"/>
  <c r="D165" i="3" s="1"/>
  <c r="L91" i="3"/>
  <c r="O91" i="3" s="1"/>
  <c r="R91" i="3" s="1"/>
  <c r="U91" i="3" s="1"/>
  <c r="X91" i="3" s="1"/>
  <c r="AA91" i="3" s="1"/>
  <c r="AD91" i="3" s="1"/>
  <c r="AG91" i="3" s="1"/>
  <c r="AJ91" i="3" s="1"/>
  <c r="AM91" i="3" s="1"/>
  <c r="AP91" i="3" s="1"/>
  <c r="AS91" i="3" s="1"/>
  <c r="AV91" i="3" s="1"/>
  <c r="AY91" i="3" s="1"/>
  <c r="BB91" i="3" s="1"/>
  <c r="BE91" i="3" s="1"/>
  <c r="BH91" i="3" s="1"/>
  <c r="BK91" i="3" s="1"/>
  <c r="BN91" i="3" s="1"/>
  <c r="BQ91" i="3" s="1"/>
  <c r="BT91" i="3" s="1"/>
  <c r="BW91" i="3" s="1"/>
  <c r="BZ91" i="3" s="1"/>
  <c r="CC91" i="3" s="1"/>
  <c r="CF91" i="3" s="1"/>
  <c r="CI91" i="3" s="1"/>
  <c r="CL91" i="3" s="1"/>
  <c r="CO91" i="3" s="1"/>
  <c r="CR91" i="3" s="1"/>
  <c r="CU91" i="3" s="1"/>
  <c r="E91" i="3" s="1"/>
  <c r="D91" i="3" s="1"/>
  <c r="L133" i="3"/>
  <c r="O133" i="3" s="1"/>
  <c r="R133" i="3" s="1"/>
  <c r="U133" i="3" s="1"/>
  <c r="X133" i="3" s="1"/>
  <c r="AA133" i="3" s="1"/>
  <c r="AD133" i="3" s="1"/>
  <c r="AG133" i="3" s="1"/>
  <c r="AJ133" i="3" s="1"/>
  <c r="AM133" i="3" s="1"/>
  <c r="AP133" i="3" s="1"/>
  <c r="AS133" i="3" s="1"/>
  <c r="AV133" i="3" s="1"/>
  <c r="AY133" i="3" s="1"/>
  <c r="BB133" i="3" s="1"/>
  <c r="BE133" i="3" s="1"/>
  <c r="BH133" i="3" s="1"/>
  <c r="BK133" i="3" s="1"/>
  <c r="BN133" i="3" s="1"/>
  <c r="BQ133" i="3" s="1"/>
  <c r="BT133" i="3" s="1"/>
  <c r="BW133" i="3" s="1"/>
  <c r="BZ133" i="3" s="1"/>
  <c r="CC133" i="3" s="1"/>
  <c r="CF133" i="3" s="1"/>
  <c r="CI133" i="3" s="1"/>
  <c r="CL133" i="3" s="1"/>
  <c r="CO133" i="3" s="1"/>
  <c r="CR133" i="3" s="1"/>
  <c r="CU133" i="3" s="1"/>
  <c r="E133" i="3" s="1"/>
  <c r="D133" i="3" s="1"/>
  <c r="L340" i="3"/>
  <c r="O340" i="3" s="1"/>
  <c r="R340" i="3" s="1"/>
  <c r="U340" i="3" s="1"/>
  <c r="X340" i="3" s="1"/>
  <c r="AA340" i="3" s="1"/>
  <c r="AD340" i="3" s="1"/>
  <c r="AG340" i="3" s="1"/>
  <c r="AJ340" i="3" s="1"/>
  <c r="AM340" i="3" s="1"/>
  <c r="AP340" i="3" s="1"/>
  <c r="AS340" i="3" s="1"/>
  <c r="AV340" i="3" s="1"/>
  <c r="AY340" i="3" s="1"/>
  <c r="BB340" i="3" s="1"/>
  <c r="BE340" i="3" s="1"/>
  <c r="BH340" i="3" s="1"/>
  <c r="BK340" i="3" s="1"/>
  <c r="BN340" i="3" s="1"/>
  <c r="BQ340" i="3" s="1"/>
  <c r="BT340" i="3" s="1"/>
  <c r="BW340" i="3" s="1"/>
  <c r="BZ340" i="3" s="1"/>
  <c r="CC340" i="3" s="1"/>
  <c r="CF340" i="3" s="1"/>
  <c r="CI340" i="3" s="1"/>
  <c r="CL340" i="3" s="1"/>
  <c r="CO340" i="3" s="1"/>
  <c r="CR340" i="3" s="1"/>
  <c r="CU340" i="3" s="1"/>
  <c r="E340" i="3" s="1"/>
  <c r="D340" i="3" s="1"/>
  <c r="L189" i="3"/>
  <c r="O189" i="3" s="1"/>
  <c r="R189" i="3" s="1"/>
  <c r="U189" i="3" s="1"/>
  <c r="X189" i="3" s="1"/>
  <c r="AA189" i="3" s="1"/>
  <c r="AD189" i="3" s="1"/>
  <c r="AG189" i="3" s="1"/>
  <c r="AJ189" i="3" s="1"/>
  <c r="AM189" i="3" s="1"/>
  <c r="AP189" i="3" s="1"/>
  <c r="AS189" i="3" s="1"/>
  <c r="AV189" i="3" s="1"/>
  <c r="AY189" i="3" s="1"/>
  <c r="BB189" i="3" s="1"/>
  <c r="BE189" i="3" s="1"/>
  <c r="BH189" i="3" s="1"/>
  <c r="BK189" i="3" s="1"/>
  <c r="BN189" i="3" s="1"/>
  <c r="BQ189" i="3" s="1"/>
  <c r="BT189" i="3" s="1"/>
  <c r="BW189" i="3" s="1"/>
  <c r="BZ189" i="3" s="1"/>
  <c r="CC189" i="3" s="1"/>
  <c r="CF189" i="3" s="1"/>
  <c r="CI189" i="3" s="1"/>
  <c r="CL189" i="3" s="1"/>
  <c r="CO189" i="3" s="1"/>
  <c r="CR189" i="3" s="1"/>
  <c r="CU189" i="3" s="1"/>
  <c r="E189" i="3" s="1"/>
  <c r="D189" i="3" s="1"/>
  <c r="L257" i="3"/>
  <c r="O257" i="3" s="1"/>
  <c r="R257" i="3" s="1"/>
  <c r="U257" i="3" s="1"/>
  <c r="X257" i="3" s="1"/>
  <c r="AA257" i="3" s="1"/>
  <c r="AD257" i="3" s="1"/>
  <c r="AG257" i="3" s="1"/>
  <c r="AJ257" i="3" s="1"/>
  <c r="AM257" i="3" s="1"/>
  <c r="AP257" i="3" s="1"/>
  <c r="AS257" i="3" s="1"/>
  <c r="AV257" i="3" s="1"/>
  <c r="AY257" i="3" s="1"/>
  <c r="BB257" i="3" s="1"/>
  <c r="BE257" i="3" s="1"/>
  <c r="BH257" i="3" s="1"/>
  <c r="BK257" i="3" s="1"/>
  <c r="BN257" i="3" s="1"/>
  <c r="BQ257" i="3" s="1"/>
  <c r="BT257" i="3" s="1"/>
  <c r="BW257" i="3" s="1"/>
  <c r="BZ257" i="3" s="1"/>
  <c r="CC257" i="3" s="1"/>
  <c r="CF257" i="3" s="1"/>
  <c r="CI257" i="3" s="1"/>
  <c r="CL257" i="3" s="1"/>
  <c r="CO257" i="3" s="1"/>
  <c r="CR257" i="3" s="1"/>
  <c r="CU257" i="3" s="1"/>
  <c r="E257" i="3" s="1"/>
  <c r="D257" i="3" s="1"/>
  <c r="L226" i="3"/>
  <c r="O226" i="3" s="1"/>
  <c r="R226" i="3" s="1"/>
  <c r="U226" i="3" s="1"/>
  <c r="X226" i="3" s="1"/>
  <c r="AA226" i="3" s="1"/>
  <c r="AD226" i="3" s="1"/>
  <c r="AG226" i="3" s="1"/>
  <c r="AJ226" i="3" s="1"/>
  <c r="AM226" i="3" s="1"/>
  <c r="AP226" i="3" s="1"/>
  <c r="AS226" i="3" s="1"/>
  <c r="AV226" i="3" s="1"/>
  <c r="AY226" i="3" s="1"/>
  <c r="BB226" i="3" s="1"/>
  <c r="BE226" i="3" s="1"/>
  <c r="BH226" i="3" s="1"/>
  <c r="BK226" i="3" s="1"/>
  <c r="BN226" i="3" s="1"/>
  <c r="BQ226" i="3" s="1"/>
  <c r="BT226" i="3" s="1"/>
  <c r="BW226" i="3" s="1"/>
  <c r="BZ226" i="3" s="1"/>
  <c r="CC226" i="3" s="1"/>
  <c r="CF226" i="3" s="1"/>
  <c r="CI226" i="3" s="1"/>
  <c r="CL226" i="3" s="1"/>
  <c r="CO226" i="3" s="1"/>
  <c r="CR226" i="3" s="1"/>
  <c r="CU226" i="3" s="1"/>
  <c r="E226" i="3" s="1"/>
  <c r="D226" i="3" s="1"/>
  <c r="L266" i="3"/>
  <c r="O266" i="3" s="1"/>
  <c r="R266" i="3" s="1"/>
  <c r="U266" i="3" s="1"/>
  <c r="X266" i="3" s="1"/>
  <c r="AA266" i="3" s="1"/>
  <c r="AD266" i="3" s="1"/>
  <c r="AG266" i="3" s="1"/>
  <c r="AJ266" i="3" s="1"/>
  <c r="AM266" i="3" s="1"/>
  <c r="AP266" i="3" s="1"/>
  <c r="AS266" i="3" s="1"/>
  <c r="AV266" i="3" s="1"/>
  <c r="AY266" i="3" s="1"/>
  <c r="BB266" i="3" s="1"/>
  <c r="BE266" i="3" s="1"/>
  <c r="BH266" i="3" s="1"/>
  <c r="BK266" i="3" s="1"/>
  <c r="BN266" i="3" s="1"/>
  <c r="BQ266" i="3" s="1"/>
  <c r="BT266" i="3" s="1"/>
  <c r="BW266" i="3" s="1"/>
  <c r="BZ266" i="3" s="1"/>
  <c r="CC266" i="3" s="1"/>
  <c r="CF266" i="3" s="1"/>
  <c r="CI266" i="3" s="1"/>
  <c r="CL266" i="3" s="1"/>
  <c r="CO266" i="3" s="1"/>
  <c r="CR266" i="3" s="1"/>
  <c r="CU266" i="3" s="1"/>
  <c r="E266" i="3" s="1"/>
  <c r="D266" i="3" s="1"/>
  <c r="L163" i="3"/>
  <c r="O163" i="3" s="1"/>
  <c r="R163" i="3" s="1"/>
  <c r="U163" i="3" s="1"/>
  <c r="X163" i="3" s="1"/>
  <c r="AA163" i="3" s="1"/>
  <c r="AD163" i="3" s="1"/>
  <c r="AG163" i="3" s="1"/>
  <c r="AJ163" i="3" s="1"/>
  <c r="AM163" i="3" s="1"/>
  <c r="AP163" i="3" s="1"/>
  <c r="AS163" i="3" s="1"/>
  <c r="AV163" i="3" s="1"/>
  <c r="AY163" i="3" s="1"/>
  <c r="BB163" i="3" s="1"/>
  <c r="BE163" i="3" s="1"/>
  <c r="BH163" i="3" s="1"/>
  <c r="BK163" i="3" s="1"/>
  <c r="BN163" i="3" s="1"/>
  <c r="BQ163" i="3" s="1"/>
  <c r="BT163" i="3" s="1"/>
  <c r="BW163" i="3" s="1"/>
  <c r="BZ163" i="3" s="1"/>
  <c r="CC163" i="3" s="1"/>
  <c r="CF163" i="3" s="1"/>
  <c r="CI163" i="3" s="1"/>
  <c r="CL163" i="3" s="1"/>
  <c r="CO163" i="3" s="1"/>
  <c r="CR163" i="3" s="1"/>
  <c r="CU163" i="3" s="1"/>
  <c r="E163" i="3" s="1"/>
  <c r="D163" i="3" s="1"/>
  <c r="L34" i="3"/>
  <c r="O34" i="3" s="1"/>
  <c r="R34" i="3" s="1"/>
  <c r="U34" i="3" s="1"/>
  <c r="X34" i="3" s="1"/>
  <c r="AA34" i="3" s="1"/>
  <c r="AD34" i="3" s="1"/>
  <c r="AG34" i="3" s="1"/>
  <c r="AJ34" i="3" s="1"/>
  <c r="AM34" i="3" s="1"/>
  <c r="AP34" i="3" s="1"/>
  <c r="AS34" i="3" s="1"/>
  <c r="AV34" i="3" s="1"/>
  <c r="AY34" i="3" s="1"/>
  <c r="BB34" i="3" s="1"/>
  <c r="BE34" i="3" s="1"/>
  <c r="BH34" i="3" s="1"/>
  <c r="BK34" i="3" s="1"/>
  <c r="BN34" i="3" s="1"/>
  <c r="BQ34" i="3" s="1"/>
  <c r="BT34" i="3" s="1"/>
  <c r="BW34" i="3" s="1"/>
  <c r="BZ34" i="3" s="1"/>
  <c r="CC34" i="3" s="1"/>
  <c r="CF34" i="3" s="1"/>
  <c r="CI34" i="3" s="1"/>
  <c r="CL34" i="3" s="1"/>
  <c r="CO34" i="3" s="1"/>
  <c r="CR34" i="3" s="1"/>
  <c r="CU34" i="3" s="1"/>
  <c r="E34" i="3" s="1"/>
  <c r="D34" i="3" s="1"/>
  <c r="L256" i="3"/>
  <c r="O256" i="3" s="1"/>
  <c r="R256" i="3" s="1"/>
  <c r="U256" i="3" s="1"/>
  <c r="X256" i="3" s="1"/>
  <c r="AA256" i="3" s="1"/>
  <c r="AD256" i="3" s="1"/>
  <c r="AG256" i="3" s="1"/>
  <c r="AJ256" i="3" s="1"/>
  <c r="AM256" i="3" s="1"/>
  <c r="AP256" i="3" s="1"/>
  <c r="AS256" i="3" s="1"/>
  <c r="AV256" i="3" s="1"/>
  <c r="AY256" i="3" s="1"/>
  <c r="BB256" i="3" s="1"/>
  <c r="BE256" i="3" s="1"/>
  <c r="BH256" i="3" s="1"/>
  <c r="BK256" i="3" s="1"/>
  <c r="BN256" i="3" s="1"/>
  <c r="BQ256" i="3" s="1"/>
  <c r="BT256" i="3" s="1"/>
  <c r="BW256" i="3" s="1"/>
  <c r="BZ256" i="3" s="1"/>
  <c r="CC256" i="3" s="1"/>
  <c r="CF256" i="3" s="1"/>
  <c r="CI256" i="3" s="1"/>
  <c r="CL256" i="3" s="1"/>
  <c r="CO256" i="3" s="1"/>
  <c r="CR256" i="3" s="1"/>
  <c r="CU256" i="3" s="1"/>
  <c r="E256" i="3" s="1"/>
  <c r="D256" i="3" s="1"/>
  <c r="L168" i="3"/>
  <c r="O168" i="3" s="1"/>
  <c r="R168" i="3" s="1"/>
  <c r="U168" i="3" s="1"/>
  <c r="X168" i="3" s="1"/>
  <c r="AA168" i="3" s="1"/>
  <c r="AD168" i="3" s="1"/>
  <c r="AG168" i="3" s="1"/>
  <c r="AJ168" i="3" s="1"/>
  <c r="AM168" i="3" s="1"/>
  <c r="AP168" i="3" s="1"/>
  <c r="AS168" i="3" s="1"/>
  <c r="AV168" i="3" s="1"/>
  <c r="AY168" i="3" s="1"/>
  <c r="BB168" i="3" s="1"/>
  <c r="BE168" i="3" s="1"/>
  <c r="BH168" i="3" s="1"/>
  <c r="BK168" i="3" s="1"/>
  <c r="BN168" i="3" s="1"/>
  <c r="BQ168" i="3" s="1"/>
  <c r="BT168" i="3" s="1"/>
  <c r="BW168" i="3" s="1"/>
  <c r="BZ168" i="3" s="1"/>
  <c r="CC168" i="3" s="1"/>
  <c r="CF168" i="3" s="1"/>
  <c r="CI168" i="3" s="1"/>
  <c r="CL168" i="3" s="1"/>
  <c r="CO168" i="3" s="1"/>
  <c r="CR168" i="3" s="1"/>
  <c r="CU168" i="3" s="1"/>
  <c r="E168" i="3" s="1"/>
  <c r="D168" i="3" s="1"/>
  <c r="L104" i="3"/>
  <c r="O104" i="3" s="1"/>
  <c r="R104" i="3" s="1"/>
  <c r="U104" i="3" s="1"/>
  <c r="X104" i="3" s="1"/>
  <c r="AA104" i="3" s="1"/>
  <c r="AD104" i="3" s="1"/>
  <c r="AG104" i="3" s="1"/>
  <c r="AJ104" i="3" s="1"/>
  <c r="AM104" i="3" s="1"/>
  <c r="AP104" i="3" s="1"/>
  <c r="AS104" i="3" s="1"/>
  <c r="AV104" i="3" s="1"/>
  <c r="AY104" i="3" s="1"/>
  <c r="BB104" i="3" s="1"/>
  <c r="BE104" i="3" s="1"/>
  <c r="BH104" i="3" s="1"/>
  <c r="BK104" i="3" s="1"/>
  <c r="BN104" i="3" s="1"/>
  <c r="BQ104" i="3" s="1"/>
  <c r="BT104" i="3" s="1"/>
  <c r="BW104" i="3" s="1"/>
  <c r="BZ104" i="3" s="1"/>
  <c r="CC104" i="3" s="1"/>
  <c r="CF104" i="3" s="1"/>
  <c r="CI104" i="3" s="1"/>
  <c r="CL104" i="3" s="1"/>
  <c r="CO104" i="3" s="1"/>
  <c r="CR104" i="3" s="1"/>
  <c r="CU104" i="3" s="1"/>
  <c r="E104" i="3" s="1"/>
  <c r="D104" i="3" s="1"/>
  <c r="L435" i="3"/>
  <c r="O435" i="3" s="1"/>
  <c r="R435" i="3" s="1"/>
  <c r="U435" i="3" s="1"/>
  <c r="X435" i="3" s="1"/>
  <c r="AA435" i="3" s="1"/>
  <c r="AD435" i="3" s="1"/>
  <c r="AG435" i="3" s="1"/>
  <c r="AJ435" i="3" s="1"/>
  <c r="AM435" i="3" s="1"/>
  <c r="AP435" i="3" s="1"/>
  <c r="AS435" i="3" s="1"/>
  <c r="AV435" i="3" s="1"/>
  <c r="AY435" i="3" s="1"/>
  <c r="BB435" i="3" s="1"/>
  <c r="BE435" i="3" s="1"/>
  <c r="BH435" i="3" s="1"/>
  <c r="BK435" i="3" s="1"/>
  <c r="BN435" i="3" s="1"/>
  <c r="BQ435" i="3" s="1"/>
  <c r="BT435" i="3" s="1"/>
  <c r="BW435" i="3" s="1"/>
  <c r="BZ435" i="3" s="1"/>
  <c r="CC435" i="3" s="1"/>
  <c r="CF435" i="3" s="1"/>
  <c r="CI435" i="3" s="1"/>
  <c r="CL435" i="3" s="1"/>
  <c r="CO435" i="3" s="1"/>
  <c r="CR435" i="3" s="1"/>
  <c r="CU435" i="3" s="1"/>
  <c r="E435" i="3" s="1"/>
  <c r="D435" i="3" s="1"/>
  <c r="L330" i="3"/>
  <c r="O330" i="3" s="1"/>
  <c r="R330" i="3" s="1"/>
  <c r="U330" i="3" s="1"/>
  <c r="X330" i="3" s="1"/>
  <c r="AA330" i="3" s="1"/>
  <c r="AD330" i="3" s="1"/>
  <c r="AG330" i="3" s="1"/>
  <c r="AJ330" i="3" s="1"/>
  <c r="AM330" i="3" s="1"/>
  <c r="AP330" i="3" s="1"/>
  <c r="AS330" i="3" s="1"/>
  <c r="AV330" i="3" s="1"/>
  <c r="AY330" i="3" s="1"/>
  <c r="BB330" i="3" s="1"/>
  <c r="BE330" i="3" s="1"/>
  <c r="BH330" i="3" s="1"/>
  <c r="BK330" i="3" s="1"/>
  <c r="BN330" i="3" s="1"/>
  <c r="BQ330" i="3" s="1"/>
  <c r="BT330" i="3" s="1"/>
  <c r="BW330" i="3" s="1"/>
  <c r="BZ330" i="3" s="1"/>
  <c r="CC330" i="3" s="1"/>
  <c r="CF330" i="3" s="1"/>
  <c r="CI330" i="3" s="1"/>
  <c r="CL330" i="3" s="1"/>
  <c r="CO330" i="3" s="1"/>
  <c r="CR330" i="3" s="1"/>
  <c r="CU330" i="3" s="1"/>
  <c r="E330" i="3" s="1"/>
  <c r="D330" i="3" s="1"/>
  <c r="L334" i="3"/>
  <c r="O334" i="3" s="1"/>
  <c r="R334" i="3" s="1"/>
  <c r="U334" i="3" s="1"/>
  <c r="X334" i="3" s="1"/>
  <c r="AA334" i="3" s="1"/>
  <c r="AD334" i="3" s="1"/>
  <c r="AG334" i="3" s="1"/>
  <c r="AJ334" i="3" s="1"/>
  <c r="AM334" i="3" s="1"/>
  <c r="AP334" i="3" s="1"/>
  <c r="AS334" i="3" s="1"/>
  <c r="AV334" i="3" s="1"/>
  <c r="AY334" i="3" s="1"/>
  <c r="BB334" i="3" s="1"/>
  <c r="BE334" i="3" s="1"/>
  <c r="BH334" i="3" s="1"/>
  <c r="BK334" i="3" s="1"/>
  <c r="BN334" i="3" s="1"/>
  <c r="BQ334" i="3" s="1"/>
  <c r="BT334" i="3" s="1"/>
  <c r="BW334" i="3" s="1"/>
  <c r="BZ334" i="3" s="1"/>
  <c r="CC334" i="3" s="1"/>
  <c r="CF334" i="3" s="1"/>
  <c r="CI334" i="3" s="1"/>
  <c r="CL334" i="3" s="1"/>
  <c r="CO334" i="3" s="1"/>
  <c r="CR334" i="3" s="1"/>
  <c r="CU334" i="3" s="1"/>
  <c r="E334" i="3" s="1"/>
  <c r="D334" i="3" s="1"/>
  <c r="L414" i="3"/>
  <c r="O414" i="3" s="1"/>
  <c r="R414" i="3" s="1"/>
  <c r="U414" i="3" s="1"/>
  <c r="X414" i="3" s="1"/>
  <c r="AA414" i="3" s="1"/>
  <c r="AD414" i="3" s="1"/>
  <c r="AG414" i="3" s="1"/>
  <c r="AJ414" i="3" s="1"/>
  <c r="AM414" i="3" s="1"/>
  <c r="AP414" i="3" s="1"/>
  <c r="AS414" i="3" s="1"/>
  <c r="AV414" i="3" s="1"/>
  <c r="AY414" i="3" s="1"/>
  <c r="BB414" i="3" s="1"/>
  <c r="BE414" i="3" s="1"/>
  <c r="BH414" i="3" s="1"/>
  <c r="BK414" i="3" s="1"/>
  <c r="BN414" i="3" s="1"/>
  <c r="BQ414" i="3" s="1"/>
  <c r="BT414" i="3" s="1"/>
  <c r="BW414" i="3" s="1"/>
  <c r="BZ414" i="3" s="1"/>
  <c r="CC414" i="3" s="1"/>
  <c r="CF414" i="3" s="1"/>
  <c r="CI414" i="3" s="1"/>
  <c r="CL414" i="3" s="1"/>
  <c r="CO414" i="3" s="1"/>
  <c r="CR414" i="3" s="1"/>
  <c r="CU414" i="3" s="1"/>
  <c r="E414" i="3" s="1"/>
  <c r="D414" i="3" s="1"/>
  <c r="L259" i="3"/>
  <c r="O259" i="3" s="1"/>
  <c r="R259" i="3" s="1"/>
  <c r="U259" i="3" s="1"/>
  <c r="X259" i="3" s="1"/>
  <c r="AA259" i="3" s="1"/>
  <c r="AD259" i="3" s="1"/>
  <c r="AG259" i="3" s="1"/>
  <c r="AJ259" i="3" s="1"/>
  <c r="AM259" i="3" s="1"/>
  <c r="AP259" i="3" s="1"/>
  <c r="AS259" i="3" s="1"/>
  <c r="AV259" i="3" s="1"/>
  <c r="AY259" i="3" s="1"/>
  <c r="BB259" i="3" s="1"/>
  <c r="BE259" i="3" s="1"/>
  <c r="BH259" i="3" s="1"/>
  <c r="BK259" i="3" s="1"/>
  <c r="BN259" i="3" s="1"/>
  <c r="BQ259" i="3" s="1"/>
  <c r="BT259" i="3" s="1"/>
  <c r="BW259" i="3" s="1"/>
  <c r="BZ259" i="3" s="1"/>
  <c r="CC259" i="3" s="1"/>
  <c r="CF259" i="3" s="1"/>
  <c r="CI259" i="3" s="1"/>
  <c r="CL259" i="3" s="1"/>
  <c r="CO259" i="3" s="1"/>
  <c r="CR259" i="3" s="1"/>
  <c r="CU259" i="3" s="1"/>
  <c r="E259" i="3" s="1"/>
  <c r="D259" i="3" s="1"/>
  <c r="L69" i="3"/>
  <c r="O69" i="3" s="1"/>
  <c r="R69" i="3" s="1"/>
  <c r="U69" i="3" s="1"/>
  <c r="X69" i="3" s="1"/>
  <c r="AA69" i="3" s="1"/>
  <c r="AD69" i="3" s="1"/>
  <c r="AG69" i="3" s="1"/>
  <c r="AJ69" i="3" s="1"/>
  <c r="AM69" i="3" s="1"/>
  <c r="AP69" i="3" s="1"/>
  <c r="AS69" i="3" s="1"/>
  <c r="AV69" i="3" s="1"/>
  <c r="AY69" i="3" s="1"/>
  <c r="BB69" i="3" s="1"/>
  <c r="BE69" i="3" s="1"/>
  <c r="BH69" i="3" s="1"/>
  <c r="BK69" i="3" s="1"/>
  <c r="BN69" i="3" s="1"/>
  <c r="BQ69" i="3" s="1"/>
  <c r="BT69" i="3" s="1"/>
  <c r="BW69" i="3" s="1"/>
  <c r="BZ69" i="3" s="1"/>
  <c r="CC69" i="3" s="1"/>
  <c r="CF69" i="3" s="1"/>
  <c r="CI69" i="3" s="1"/>
  <c r="CL69" i="3" s="1"/>
  <c r="CO69" i="3" s="1"/>
  <c r="CR69" i="3" s="1"/>
  <c r="CU69" i="3" s="1"/>
  <c r="E69" i="3" s="1"/>
  <c r="D69" i="3" s="1"/>
  <c r="L213" i="3"/>
  <c r="O213" i="3" s="1"/>
  <c r="R213" i="3" s="1"/>
  <c r="U213" i="3" s="1"/>
  <c r="X213" i="3" s="1"/>
  <c r="AA213" i="3" s="1"/>
  <c r="AD213" i="3" s="1"/>
  <c r="AG213" i="3" s="1"/>
  <c r="AJ213" i="3" s="1"/>
  <c r="AM213" i="3" s="1"/>
  <c r="AP213" i="3" s="1"/>
  <c r="AS213" i="3" s="1"/>
  <c r="AV213" i="3" s="1"/>
  <c r="AY213" i="3" s="1"/>
  <c r="BB213" i="3" s="1"/>
  <c r="BE213" i="3" s="1"/>
  <c r="BH213" i="3" s="1"/>
  <c r="BK213" i="3" s="1"/>
  <c r="BN213" i="3" s="1"/>
  <c r="BQ213" i="3" s="1"/>
  <c r="BT213" i="3" s="1"/>
  <c r="BW213" i="3" s="1"/>
  <c r="BZ213" i="3" s="1"/>
  <c r="CC213" i="3" s="1"/>
  <c r="CF213" i="3" s="1"/>
  <c r="CI213" i="3" s="1"/>
  <c r="CL213" i="3" s="1"/>
  <c r="CO213" i="3" s="1"/>
  <c r="CR213" i="3" s="1"/>
  <c r="CU213" i="3" s="1"/>
  <c r="E213" i="3" s="1"/>
  <c r="D213" i="3" s="1"/>
  <c r="L380" i="3"/>
  <c r="O380" i="3" s="1"/>
  <c r="R380" i="3" s="1"/>
  <c r="U380" i="3" s="1"/>
  <c r="X380" i="3" s="1"/>
  <c r="AA380" i="3" s="1"/>
  <c r="AD380" i="3" s="1"/>
  <c r="AG380" i="3" s="1"/>
  <c r="AJ380" i="3" s="1"/>
  <c r="AM380" i="3" s="1"/>
  <c r="AP380" i="3" s="1"/>
  <c r="AS380" i="3" s="1"/>
  <c r="AV380" i="3" s="1"/>
  <c r="AY380" i="3" s="1"/>
  <c r="BB380" i="3" s="1"/>
  <c r="BE380" i="3" s="1"/>
  <c r="BH380" i="3" s="1"/>
  <c r="BK380" i="3" s="1"/>
  <c r="BN380" i="3" s="1"/>
  <c r="BQ380" i="3" s="1"/>
  <c r="BT380" i="3" s="1"/>
  <c r="BW380" i="3" s="1"/>
  <c r="BZ380" i="3" s="1"/>
  <c r="CC380" i="3" s="1"/>
  <c r="CF380" i="3" s="1"/>
  <c r="CI380" i="3" s="1"/>
  <c r="CL380" i="3" s="1"/>
  <c r="CO380" i="3" s="1"/>
  <c r="CR380" i="3" s="1"/>
  <c r="CU380" i="3" s="1"/>
  <c r="E380" i="3" s="1"/>
  <c r="D380" i="3" s="1"/>
  <c r="L227" i="3"/>
  <c r="O227" i="3" s="1"/>
  <c r="R227" i="3" s="1"/>
  <c r="U227" i="3" s="1"/>
  <c r="X227" i="3" s="1"/>
  <c r="AA227" i="3" s="1"/>
  <c r="AD227" i="3" s="1"/>
  <c r="AG227" i="3" s="1"/>
  <c r="AJ227" i="3" s="1"/>
  <c r="AM227" i="3" s="1"/>
  <c r="AP227" i="3" s="1"/>
  <c r="AS227" i="3" s="1"/>
  <c r="AV227" i="3" s="1"/>
  <c r="AY227" i="3" s="1"/>
  <c r="BB227" i="3" s="1"/>
  <c r="BE227" i="3" s="1"/>
  <c r="BH227" i="3" s="1"/>
  <c r="BK227" i="3" s="1"/>
  <c r="BN227" i="3" s="1"/>
  <c r="BQ227" i="3" s="1"/>
  <c r="BT227" i="3" s="1"/>
  <c r="BW227" i="3" s="1"/>
  <c r="BZ227" i="3" s="1"/>
  <c r="CC227" i="3" s="1"/>
  <c r="CF227" i="3" s="1"/>
  <c r="CI227" i="3" s="1"/>
  <c r="CL227" i="3" s="1"/>
  <c r="CO227" i="3" s="1"/>
  <c r="CR227" i="3" s="1"/>
  <c r="CU227" i="3" s="1"/>
  <c r="E227" i="3" s="1"/>
  <c r="D227" i="3" s="1"/>
  <c r="L89" i="3"/>
  <c r="O89" i="3" s="1"/>
  <c r="R89" i="3" s="1"/>
  <c r="U89" i="3" s="1"/>
  <c r="X89" i="3" s="1"/>
  <c r="AA89" i="3" s="1"/>
  <c r="AD89" i="3" s="1"/>
  <c r="AG89" i="3" s="1"/>
  <c r="AJ89" i="3" s="1"/>
  <c r="AM89" i="3" s="1"/>
  <c r="AP89" i="3" s="1"/>
  <c r="AS89" i="3" s="1"/>
  <c r="AV89" i="3" s="1"/>
  <c r="AY89" i="3" s="1"/>
  <c r="BB89" i="3" s="1"/>
  <c r="BE89" i="3" s="1"/>
  <c r="BH89" i="3" s="1"/>
  <c r="BK89" i="3" s="1"/>
  <c r="BN89" i="3" s="1"/>
  <c r="BQ89" i="3" s="1"/>
  <c r="BT89" i="3" s="1"/>
  <c r="BW89" i="3" s="1"/>
  <c r="BZ89" i="3" s="1"/>
  <c r="CC89" i="3" s="1"/>
  <c r="CF89" i="3" s="1"/>
  <c r="CI89" i="3" s="1"/>
  <c r="CL89" i="3" s="1"/>
  <c r="CO89" i="3" s="1"/>
  <c r="CR89" i="3" s="1"/>
  <c r="CU89" i="3" s="1"/>
  <c r="E89" i="3" s="1"/>
  <c r="D89" i="3" s="1"/>
  <c r="L279" i="3"/>
  <c r="O279" i="3" s="1"/>
  <c r="R279" i="3" s="1"/>
  <c r="U279" i="3" s="1"/>
  <c r="X279" i="3" s="1"/>
  <c r="AA279" i="3" s="1"/>
  <c r="AD279" i="3" s="1"/>
  <c r="AG279" i="3" s="1"/>
  <c r="AJ279" i="3" s="1"/>
  <c r="AM279" i="3" s="1"/>
  <c r="AP279" i="3" s="1"/>
  <c r="AS279" i="3" s="1"/>
  <c r="AV279" i="3" s="1"/>
  <c r="AY279" i="3" s="1"/>
  <c r="BB279" i="3" s="1"/>
  <c r="BE279" i="3" s="1"/>
  <c r="BH279" i="3" s="1"/>
  <c r="BK279" i="3" s="1"/>
  <c r="BN279" i="3" s="1"/>
  <c r="BQ279" i="3" s="1"/>
  <c r="BT279" i="3" s="1"/>
  <c r="BW279" i="3" s="1"/>
  <c r="BZ279" i="3" s="1"/>
  <c r="CC279" i="3" s="1"/>
  <c r="CF279" i="3" s="1"/>
  <c r="CI279" i="3" s="1"/>
  <c r="CL279" i="3" s="1"/>
  <c r="CO279" i="3" s="1"/>
  <c r="CR279" i="3" s="1"/>
  <c r="CU279" i="3" s="1"/>
  <c r="E279" i="3" s="1"/>
  <c r="D279" i="3" s="1"/>
  <c r="L203" i="3"/>
  <c r="O203" i="3" s="1"/>
  <c r="R203" i="3" s="1"/>
  <c r="U203" i="3" s="1"/>
  <c r="X203" i="3" s="1"/>
  <c r="AA203" i="3" s="1"/>
  <c r="AD203" i="3" s="1"/>
  <c r="AG203" i="3" s="1"/>
  <c r="AJ203" i="3" s="1"/>
  <c r="AM203" i="3" s="1"/>
  <c r="AP203" i="3" s="1"/>
  <c r="AS203" i="3" s="1"/>
  <c r="AV203" i="3" s="1"/>
  <c r="AY203" i="3" s="1"/>
  <c r="BB203" i="3" s="1"/>
  <c r="BE203" i="3" s="1"/>
  <c r="BH203" i="3" s="1"/>
  <c r="BK203" i="3" s="1"/>
  <c r="BN203" i="3" s="1"/>
  <c r="BQ203" i="3" s="1"/>
  <c r="BT203" i="3" s="1"/>
  <c r="BW203" i="3" s="1"/>
  <c r="BZ203" i="3" s="1"/>
  <c r="CC203" i="3" s="1"/>
  <c r="CF203" i="3" s="1"/>
  <c r="CI203" i="3" s="1"/>
  <c r="CL203" i="3" s="1"/>
  <c r="CO203" i="3" s="1"/>
  <c r="CR203" i="3" s="1"/>
  <c r="CU203" i="3" s="1"/>
  <c r="E203" i="3" s="1"/>
  <c r="D203" i="3" s="1"/>
  <c r="L50" i="3"/>
  <c r="O50" i="3" s="1"/>
  <c r="R50" i="3" s="1"/>
  <c r="U50" i="3" s="1"/>
  <c r="X50" i="3" s="1"/>
  <c r="AA50" i="3" s="1"/>
  <c r="AD50" i="3" s="1"/>
  <c r="AG50" i="3" s="1"/>
  <c r="AJ50" i="3" s="1"/>
  <c r="AM50" i="3" s="1"/>
  <c r="AP50" i="3" s="1"/>
  <c r="AS50" i="3" s="1"/>
  <c r="AV50" i="3" s="1"/>
  <c r="AY50" i="3" s="1"/>
  <c r="BB50" i="3" s="1"/>
  <c r="BE50" i="3" s="1"/>
  <c r="BH50" i="3" s="1"/>
  <c r="BK50" i="3" s="1"/>
  <c r="BN50" i="3" s="1"/>
  <c r="BQ50" i="3" s="1"/>
  <c r="BT50" i="3" s="1"/>
  <c r="BW50" i="3" s="1"/>
  <c r="BZ50" i="3" s="1"/>
  <c r="CC50" i="3" s="1"/>
  <c r="CF50" i="3" s="1"/>
  <c r="CI50" i="3" s="1"/>
  <c r="CL50" i="3" s="1"/>
  <c r="CO50" i="3" s="1"/>
  <c r="CR50" i="3" s="1"/>
  <c r="CU50" i="3" s="1"/>
  <c r="E50" i="3" s="1"/>
  <c r="D50" i="3" s="1"/>
  <c r="L332" i="3"/>
  <c r="O332" i="3" s="1"/>
  <c r="R332" i="3" s="1"/>
  <c r="U332" i="3" s="1"/>
  <c r="X332" i="3" s="1"/>
  <c r="AA332" i="3" s="1"/>
  <c r="AD332" i="3" s="1"/>
  <c r="AG332" i="3" s="1"/>
  <c r="AJ332" i="3" s="1"/>
  <c r="AM332" i="3" s="1"/>
  <c r="AP332" i="3" s="1"/>
  <c r="AS332" i="3" s="1"/>
  <c r="AV332" i="3" s="1"/>
  <c r="AY332" i="3" s="1"/>
  <c r="BB332" i="3" s="1"/>
  <c r="BE332" i="3" s="1"/>
  <c r="BH332" i="3" s="1"/>
  <c r="BK332" i="3" s="1"/>
  <c r="BN332" i="3" s="1"/>
  <c r="BQ332" i="3" s="1"/>
  <c r="BT332" i="3" s="1"/>
  <c r="BW332" i="3" s="1"/>
  <c r="BZ332" i="3" s="1"/>
  <c r="CC332" i="3" s="1"/>
  <c r="CF332" i="3" s="1"/>
  <c r="CI332" i="3" s="1"/>
  <c r="CL332" i="3" s="1"/>
  <c r="CO332" i="3" s="1"/>
  <c r="CR332" i="3" s="1"/>
  <c r="CU332" i="3" s="1"/>
  <c r="E332" i="3" s="1"/>
  <c r="D332" i="3" s="1"/>
  <c r="L299" i="3"/>
  <c r="O299" i="3" s="1"/>
  <c r="R299" i="3" s="1"/>
  <c r="U299" i="3" s="1"/>
  <c r="X299" i="3" s="1"/>
  <c r="AA299" i="3" s="1"/>
  <c r="AD299" i="3" s="1"/>
  <c r="AG299" i="3" s="1"/>
  <c r="AJ299" i="3" s="1"/>
  <c r="AM299" i="3" s="1"/>
  <c r="AP299" i="3" s="1"/>
  <c r="AS299" i="3" s="1"/>
  <c r="AV299" i="3" s="1"/>
  <c r="AY299" i="3" s="1"/>
  <c r="BB299" i="3" s="1"/>
  <c r="BE299" i="3" s="1"/>
  <c r="BH299" i="3" s="1"/>
  <c r="BK299" i="3" s="1"/>
  <c r="BN299" i="3" s="1"/>
  <c r="BQ299" i="3" s="1"/>
  <c r="BT299" i="3" s="1"/>
  <c r="BW299" i="3" s="1"/>
  <c r="BZ299" i="3" s="1"/>
  <c r="CC299" i="3" s="1"/>
  <c r="CF299" i="3" s="1"/>
  <c r="CI299" i="3" s="1"/>
  <c r="CL299" i="3" s="1"/>
  <c r="CO299" i="3" s="1"/>
  <c r="CR299" i="3" s="1"/>
  <c r="CU299" i="3" s="1"/>
  <c r="E299" i="3" s="1"/>
  <c r="D299" i="3" s="1"/>
  <c r="L421" i="3"/>
  <c r="O421" i="3" s="1"/>
  <c r="R421" i="3" s="1"/>
  <c r="U421" i="3" s="1"/>
  <c r="X421" i="3" s="1"/>
  <c r="AA421" i="3" s="1"/>
  <c r="AD421" i="3" s="1"/>
  <c r="AG421" i="3" s="1"/>
  <c r="AJ421" i="3" s="1"/>
  <c r="AM421" i="3" s="1"/>
  <c r="AP421" i="3" s="1"/>
  <c r="AS421" i="3" s="1"/>
  <c r="AV421" i="3" s="1"/>
  <c r="AY421" i="3" s="1"/>
  <c r="BB421" i="3" s="1"/>
  <c r="BE421" i="3" s="1"/>
  <c r="BH421" i="3" s="1"/>
  <c r="BK421" i="3" s="1"/>
  <c r="BN421" i="3" s="1"/>
  <c r="BQ421" i="3" s="1"/>
  <c r="BT421" i="3" s="1"/>
  <c r="BW421" i="3" s="1"/>
  <c r="BZ421" i="3" s="1"/>
  <c r="CC421" i="3" s="1"/>
  <c r="CF421" i="3" s="1"/>
  <c r="CI421" i="3" s="1"/>
  <c r="CL421" i="3" s="1"/>
  <c r="CO421" i="3" s="1"/>
  <c r="CR421" i="3" s="1"/>
  <c r="CU421" i="3" s="1"/>
  <c r="E421" i="3" s="1"/>
  <c r="D421" i="3" s="1"/>
  <c r="L110" i="3"/>
  <c r="O110" i="3" s="1"/>
  <c r="R110" i="3" s="1"/>
  <c r="U110" i="3" s="1"/>
  <c r="X110" i="3" s="1"/>
  <c r="AA110" i="3" s="1"/>
  <c r="AD110" i="3" s="1"/>
  <c r="AG110" i="3" s="1"/>
  <c r="AJ110" i="3" s="1"/>
  <c r="AM110" i="3" s="1"/>
  <c r="AP110" i="3" s="1"/>
  <c r="AS110" i="3" s="1"/>
  <c r="AV110" i="3" s="1"/>
  <c r="AY110" i="3" s="1"/>
  <c r="BB110" i="3" s="1"/>
  <c r="BE110" i="3" s="1"/>
  <c r="BH110" i="3" s="1"/>
  <c r="BK110" i="3" s="1"/>
  <c r="BN110" i="3" s="1"/>
  <c r="BQ110" i="3" s="1"/>
  <c r="BT110" i="3" s="1"/>
  <c r="BW110" i="3" s="1"/>
  <c r="BZ110" i="3" s="1"/>
  <c r="CC110" i="3" s="1"/>
  <c r="CF110" i="3" s="1"/>
  <c r="CI110" i="3" s="1"/>
  <c r="CL110" i="3" s="1"/>
  <c r="CO110" i="3" s="1"/>
  <c r="CR110" i="3" s="1"/>
  <c r="CU110" i="3" s="1"/>
  <c r="E110" i="3" s="1"/>
  <c r="D110" i="3" s="1"/>
  <c r="L231" i="3"/>
  <c r="O231" i="3" s="1"/>
  <c r="R231" i="3" s="1"/>
  <c r="U231" i="3" s="1"/>
  <c r="X231" i="3" s="1"/>
  <c r="AA231" i="3" s="1"/>
  <c r="AD231" i="3" s="1"/>
  <c r="AG231" i="3" s="1"/>
  <c r="AJ231" i="3" s="1"/>
  <c r="AM231" i="3" s="1"/>
  <c r="AP231" i="3" s="1"/>
  <c r="AS231" i="3" s="1"/>
  <c r="AV231" i="3" s="1"/>
  <c r="AY231" i="3" s="1"/>
  <c r="BB231" i="3" s="1"/>
  <c r="BE231" i="3" s="1"/>
  <c r="BH231" i="3" s="1"/>
  <c r="BK231" i="3" s="1"/>
  <c r="BN231" i="3" s="1"/>
  <c r="BQ231" i="3" s="1"/>
  <c r="BT231" i="3" s="1"/>
  <c r="BW231" i="3" s="1"/>
  <c r="BZ231" i="3" s="1"/>
  <c r="CC231" i="3" s="1"/>
  <c r="CF231" i="3" s="1"/>
  <c r="CI231" i="3" s="1"/>
  <c r="CL231" i="3" s="1"/>
  <c r="CO231" i="3" s="1"/>
  <c r="CR231" i="3" s="1"/>
  <c r="CU231" i="3" s="1"/>
  <c r="E231" i="3" s="1"/>
  <c r="D231" i="3" s="1"/>
  <c r="L369" i="3"/>
  <c r="O369" i="3" s="1"/>
  <c r="R369" i="3" s="1"/>
  <c r="U369" i="3" s="1"/>
  <c r="X369" i="3" s="1"/>
  <c r="AA369" i="3" s="1"/>
  <c r="AD369" i="3" s="1"/>
  <c r="AG369" i="3" s="1"/>
  <c r="AJ369" i="3" s="1"/>
  <c r="AM369" i="3" s="1"/>
  <c r="AP369" i="3" s="1"/>
  <c r="AS369" i="3" s="1"/>
  <c r="AV369" i="3" s="1"/>
  <c r="AY369" i="3" s="1"/>
  <c r="BB369" i="3" s="1"/>
  <c r="BE369" i="3" s="1"/>
  <c r="BH369" i="3" s="1"/>
  <c r="BK369" i="3" s="1"/>
  <c r="BN369" i="3" s="1"/>
  <c r="BQ369" i="3" s="1"/>
  <c r="BT369" i="3" s="1"/>
  <c r="BW369" i="3" s="1"/>
  <c r="BZ369" i="3" s="1"/>
  <c r="CC369" i="3" s="1"/>
  <c r="CF369" i="3" s="1"/>
  <c r="CI369" i="3" s="1"/>
  <c r="CL369" i="3" s="1"/>
  <c r="CO369" i="3" s="1"/>
  <c r="CR369" i="3" s="1"/>
  <c r="CU369" i="3" s="1"/>
  <c r="E369" i="3" s="1"/>
  <c r="D369" i="3" s="1"/>
  <c r="L74" i="3"/>
  <c r="O74" i="3" s="1"/>
  <c r="R74" i="3" s="1"/>
  <c r="U74" i="3" s="1"/>
  <c r="X74" i="3" s="1"/>
  <c r="AA74" i="3" s="1"/>
  <c r="AD74" i="3" s="1"/>
  <c r="AG74" i="3" s="1"/>
  <c r="AJ74" i="3" s="1"/>
  <c r="AM74" i="3" s="1"/>
  <c r="AP74" i="3" s="1"/>
  <c r="AS74" i="3" s="1"/>
  <c r="AV74" i="3" s="1"/>
  <c r="AY74" i="3" s="1"/>
  <c r="BB74" i="3" s="1"/>
  <c r="BE74" i="3" s="1"/>
  <c r="BH74" i="3" s="1"/>
  <c r="BK74" i="3" s="1"/>
  <c r="BN74" i="3" s="1"/>
  <c r="BQ74" i="3" s="1"/>
  <c r="BT74" i="3" s="1"/>
  <c r="BW74" i="3" s="1"/>
  <c r="BZ74" i="3" s="1"/>
  <c r="CC74" i="3" s="1"/>
  <c r="CF74" i="3" s="1"/>
  <c r="CI74" i="3" s="1"/>
  <c r="CL74" i="3" s="1"/>
  <c r="CO74" i="3" s="1"/>
  <c r="CR74" i="3" s="1"/>
  <c r="CU74" i="3" s="1"/>
  <c r="E74" i="3" s="1"/>
  <c r="D74" i="3" s="1"/>
  <c r="L358" i="3"/>
  <c r="O358" i="3" s="1"/>
  <c r="R358" i="3" s="1"/>
  <c r="U358" i="3" s="1"/>
  <c r="X358" i="3" s="1"/>
  <c r="AA358" i="3" s="1"/>
  <c r="AD358" i="3" s="1"/>
  <c r="AG358" i="3" s="1"/>
  <c r="AJ358" i="3" s="1"/>
  <c r="AM358" i="3" s="1"/>
  <c r="AP358" i="3" s="1"/>
  <c r="AS358" i="3" s="1"/>
  <c r="AV358" i="3" s="1"/>
  <c r="AY358" i="3" s="1"/>
  <c r="BB358" i="3" s="1"/>
  <c r="BE358" i="3" s="1"/>
  <c r="BH358" i="3" s="1"/>
  <c r="BK358" i="3" s="1"/>
  <c r="BN358" i="3" s="1"/>
  <c r="BQ358" i="3" s="1"/>
  <c r="BT358" i="3" s="1"/>
  <c r="BW358" i="3" s="1"/>
  <c r="BZ358" i="3" s="1"/>
  <c r="CC358" i="3" s="1"/>
  <c r="CF358" i="3" s="1"/>
  <c r="CI358" i="3" s="1"/>
  <c r="CL358" i="3" s="1"/>
  <c r="CO358" i="3" s="1"/>
  <c r="CR358" i="3" s="1"/>
  <c r="CU358" i="3" s="1"/>
  <c r="E358" i="3" s="1"/>
  <c r="D358" i="3" s="1"/>
  <c r="L88" i="3"/>
  <c r="O88" i="3" s="1"/>
  <c r="R88" i="3" s="1"/>
  <c r="U88" i="3" s="1"/>
  <c r="X88" i="3" s="1"/>
  <c r="AA88" i="3" s="1"/>
  <c r="AD88" i="3" s="1"/>
  <c r="AG88" i="3" s="1"/>
  <c r="AJ88" i="3" s="1"/>
  <c r="AM88" i="3" s="1"/>
  <c r="AP88" i="3" s="1"/>
  <c r="AS88" i="3" s="1"/>
  <c r="AV88" i="3" s="1"/>
  <c r="AY88" i="3" s="1"/>
  <c r="BB88" i="3" s="1"/>
  <c r="BE88" i="3" s="1"/>
  <c r="BH88" i="3" s="1"/>
  <c r="BK88" i="3" s="1"/>
  <c r="BN88" i="3" s="1"/>
  <c r="BQ88" i="3" s="1"/>
  <c r="BT88" i="3" s="1"/>
  <c r="BW88" i="3" s="1"/>
  <c r="BZ88" i="3" s="1"/>
  <c r="CC88" i="3" s="1"/>
  <c r="CF88" i="3" s="1"/>
  <c r="CI88" i="3" s="1"/>
  <c r="CL88" i="3" s="1"/>
  <c r="CO88" i="3" s="1"/>
  <c r="CR88" i="3" s="1"/>
  <c r="CU88" i="3" s="1"/>
  <c r="E88" i="3" s="1"/>
  <c r="D88" i="3" s="1"/>
  <c r="L260" i="3"/>
  <c r="O260" i="3" s="1"/>
  <c r="R260" i="3" s="1"/>
  <c r="U260" i="3" s="1"/>
  <c r="X260" i="3" s="1"/>
  <c r="AA260" i="3" s="1"/>
  <c r="AD260" i="3" s="1"/>
  <c r="AG260" i="3" s="1"/>
  <c r="AJ260" i="3" s="1"/>
  <c r="AM260" i="3" s="1"/>
  <c r="AP260" i="3" s="1"/>
  <c r="AS260" i="3" s="1"/>
  <c r="AV260" i="3" s="1"/>
  <c r="AY260" i="3" s="1"/>
  <c r="BB260" i="3" s="1"/>
  <c r="BE260" i="3" s="1"/>
  <c r="BH260" i="3" s="1"/>
  <c r="BK260" i="3" s="1"/>
  <c r="BN260" i="3" s="1"/>
  <c r="BQ260" i="3" s="1"/>
  <c r="BT260" i="3" s="1"/>
  <c r="BW260" i="3" s="1"/>
  <c r="BZ260" i="3" s="1"/>
  <c r="CC260" i="3" s="1"/>
  <c r="CF260" i="3" s="1"/>
  <c r="CI260" i="3" s="1"/>
  <c r="CL260" i="3" s="1"/>
  <c r="CO260" i="3" s="1"/>
  <c r="CR260" i="3" s="1"/>
  <c r="CU260" i="3" s="1"/>
  <c r="E260" i="3" s="1"/>
  <c r="D260" i="3" s="1"/>
  <c r="L19" i="3"/>
  <c r="O19" i="3" s="1"/>
  <c r="R19" i="3" s="1"/>
  <c r="U19" i="3" s="1"/>
  <c r="X19" i="3" s="1"/>
  <c r="AA19" i="3" s="1"/>
  <c r="AD19" i="3" s="1"/>
  <c r="AG19" i="3" s="1"/>
  <c r="AJ19" i="3" s="1"/>
  <c r="AM19" i="3" s="1"/>
  <c r="AP19" i="3" s="1"/>
  <c r="AS19" i="3" s="1"/>
  <c r="AV19" i="3" s="1"/>
  <c r="AY19" i="3" s="1"/>
  <c r="BB19" i="3" s="1"/>
  <c r="BE19" i="3" s="1"/>
  <c r="BH19" i="3" s="1"/>
  <c r="BK19" i="3" s="1"/>
  <c r="BN19" i="3" s="1"/>
  <c r="BQ19" i="3" s="1"/>
  <c r="BT19" i="3" s="1"/>
  <c r="BW19" i="3" s="1"/>
  <c r="BZ19" i="3" s="1"/>
  <c r="CC19" i="3" s="1"/>
  <c r="CF19" i="3" s="1"/>
  <c r="CI19" i="3" s="1"/>
  <c r="CL19" i="3" s="1"/>
  <c r="CO19" i="3" s="1"/>
  <c r="CR19" i="3" s="1"/>
  <c r="CU19" i="3" s="1"/>
  <c r="E19" i="3" s="1"/>
  <c r="D19" i="3" s="1"/>
  <c r="L293" i="3"/>
  <c r="O293" i="3" s="1"/>
  <c r="R293" i="3" s="1"/>
  <c r="U293" i="3" s="1"/>
  <c r="X293" i="3" s="1"/>
  <c r="AA293" i="3" s="1"/>
  <c r="AD293" i="3" s="1"/>
  <c r="AG293" i="3" s="1"/>
  <c r="AJ293" i="3" s="1"/>
  <c r="AM293" i="3" s="1"/>
  <c r="AP293" i="3" s="1"/>
  <c r="AS293" i="3" s="1"/>
  <c r="AV293" i="3" s="1"/>
  <c r="AY293" i="3" s="1"/>
  <c r="BB293" i="3" s="1"/>
  <c r="BE293" i="3" s="1"/>
  <c r="BH293" i="3" s="1"/>
  <c r="BK293" i="3" s="1"/>
  <c r="BN293" i="3" s="1"/>
  <c r="BQ293" i="3" s="1"/>
  <c r="BT293" i="3" s="1"/>
  <c r="BW293" i="3" s="1"/>
  <c r="BZ293" i="3" s="1"/>
  <c r="CC293" i="3" s="1"/>
  <c r="CF293" i="3" s="1"/>
  <c r="CI293" i="3" s="1"/>
  <c r="CL293" i="3" s="1"/>
  <c r="CO293" i="3" s="1"/>
  <c r="CR293" i="3" s="1"/>
  <c r="CU293" i="3" s="1"/>
  <c r="E293" i="3" s="1"/>
  <c r="D293" i="3" s="1"/>
  <c r="L286" i="3"/>
  <c r="O286" i="3" s="1"/>
  <c r="R286" i="3" s="1"/>
  <c r="U286" i="3" s="1"/>
  <c r="X286" i="3" s="1"/>
  <c r="AA286" i="3" s="1"/>
  <c r="AD286" i="3" s="1"/>
  <c r="AG286" i="3" s="1"/>
  <c r="AJ286" i="3" s="1"/>
  <c r="AM286" i="3" s="1"/>
  <c r="AP286" i="3" s="1"/>
  <c r="AS286" i="3" s="1"/>
  <c r="AV286" i="3" s="1"/>
  <c r="AY286" i="3" s="1"/>
  <c r="BB286" i="3" s="1"/>
  <c r="BE286" i="3" s="1"/>
  <c r="BH286" i="3" s="1"/>
  <c r="BK286" i="3" s="1"/>
  <c r="BN286" i="3" s="1"/>
  <c r="BQ286" i="3" s="1"/>
  <c r="BT286" i="3" s="1"/>
  <c r="BW286" i="3" s="1"/>
  <c r="BZ286" i="3" s="1"/>
  <c r="CC286" i="3" s="1"/>
  <c r="CF286" i="3" s="1"/>
  <c r="CI286" i="3" s="1"/>
  <c r="CL286" i="3" s="1"/>
  <c r="CO286" i="3" s="1"/>
  <c r="CR286" i="3" s="1"/>
  <c r="CU286" i="3" s="1"/>
  <c r="E286" i="3" s="1"/>
  <c r="D286" i="3" s="1"/>
  <c r="L200" i="3"/>
  <c r="O200" i="3" s="1"/>
  <c r="R200" i="3" s="1"/>
  <c r="U200" i="3" s="1"/>
  <c r="X200" i="3" s="1"/>
  <c r="AA200" i="3" s="1"/>
  <c r="AD200" i="3" s="1"/>
  <c r="AG200" i="3" s="1"/>
  <c r="AJ200" i="3" s="1"/>
  <c r="AM200" i="3" s="1"/>
  <c r="AP200" i="3" s="1"/>
  <c r="AS200" i="3" s="1"/>
  <c r="AV200" i="3" s="1"/>
  <c r="AY200" i="3" s="1"/>
  <c r="BB200" i="3" s="1"/>
  <c r="BE200" i="3" s="1"/>
  <c r="BH200" i="3" s="1"/>
  <c r="BK200" i="3" s="1"/>
  <c r="BN200" i="3" s="1"/>
  <c r="BQ200" i="3" s="1"/>
  <c r="BT200" i="3" s="1"/>
  <c r="BW200" i="3" s="1"/>
  <c r="BZ200" i="3" s="1"/>
  <c r="CC200" i="3" s="1"/>
  <c r="CF200" i="3" s="1"/>
  <c r="CI200" i="3" s="1"/>
  <c r="CL200" i="3" s="1"/>
  <c r="CO200" i="3" s="1"/>
  <c r="CR200" i="3" s="1"/>
  <c r="CU200" i="3" s="1"/>
  <c r="E200" i="3" s="1"/>
  <c r="D200" i="3" s="1"/>
  <c r="L119" i="3"/>
  <c r="O119" i="3" s="1"/>
  <c r="R119" i="3" s="1"/>
  <c r="U119" i="3" s="1"/>
  <c r="X119" i="3" s="1"/>
  <c r="AA119" i="3" s="1"/>
  <c r="AD119" i="3" s="1"/>
  <c r="AG119" i="3" s="1"/>
  <c r="AJ119" i="3" s="1"/>
  <c r="AM119" i="3" s="1"/>
  <c r="AP119" i="3" s="1"/>
  <c r="AS119" i="3" s="1"/>
  <c r="AV119" i="3" s="1"/>
  <c r="AY119" i="3" s="1"/>
  <c r="BB119" i="3" s="1"/>
  <c r="BE119" i="3" s="1"/>
  <c r="BH119" i="3" s="1"/>
  <c r="BK119" i="3" s="1"/>
  <c r="BN119" i="3" s="1"/>
  <c r="BQ119" i="3" s="1"/>
  <c r="BT119" i="3" s="1"/>
  <c r="BW119" i="3" s="1"/>
  <c r="BZ119" i="3" s="1"/>
  <c r="CC119" i="3" s="1"/>
  <c r="CF119" i="3" s="1"/>
  <c r="CI119" i="3" s="1"/>
  <c r="CL119" i="3" s="1"/>
  <c r="CO119" i="3" s="1"/>
  <c r="CR119" i="3" s="1"/>
  <c r="CU119" i="3" s="1"/>
  <c r="E119" i="3" s="1"/>
  <c r="D119" i="3" s="1"/>
  <c r="L184" i="3"/>
  <c r="O184" i="3" s="1"/>
  <c r="R184" i="3" s="1"/>
  <c r="U184" i="3" s="1"/>
  <c r="X184" i="3" s="1"/>
  <c r="AA184" i="3" s="1"/>
  <c r="AD184" i="3" s="1"/>
  <c r="AG184" i="3" s="1"/>
  <c r="AJ184" i="3" s="1"/>
  <c r="AM184" i="3" s="1"/>
  <c r="AP184" i="3" s="1"/>
  <c r="AS184" i="3" s="1"/>
  <c r="AV184" i="3" s="1"/>
  <c r="AY184" i="3" s="1"/>
  <c r="BB184" i="3" s="1"/>
  <c r="BE184" i="3" s="1"/>
  <c r="BH184" i="3" s="1"/>
  <c r="BK184" i="3" s="1"/>
  <c r="BN184" i="3" s="1"/>
  <c r="BQ184" i="3" s="1"/>
  <c r="BT184" i="3" s="1"/>
  <c r="BW184" i="3" s="1"/>
  <c r="BZ184" i="3" s="1"/>
  <c r="CC184" i="3" s="1"/>
  <c r="CF184" i="3" s="1"/>
  <c r="CI184" i="3" s="1"/>
  <c r="CL184" i="3" s="1"/>
  <c r="CO184" i="3" s="1"/>
  <c r="CR184" i="3" s="1"/>
  <c r="CU184" i="3" s="1"/>
  <c r="E184" i="3" s="1"/>
  <c r="D184" i="3" s="1"/>
  <c r="L235" i="3"/>
  <c r="O235" i="3" s="1"/>
  <c r="R235" i="3" s="1"/>
  <c r="U235" i="3" s="1"/>
  <c r="X235" i="3" s="1"/>
  <c r="AA235" i="3" s="1"/>
  <c r="AD235" i="3" s="1"/>
  <c r="AG235" i="3" s="1"/>
  <c r="AJ235" i="3" s="1"/>
  <c r="AM235" i="3" s="1"/>
  <c r="AP235" i="3" s="1"/>
  <c r="AS235" i="3" s="1"/>
  <c r="AV235" i="3" s="1"/>
  <c r="AY235" i="3" s="1"/>
  <c r="BB235" i="3" s="1"/>
  <c r="BE235" i="3" s="1"/>
  <c r="BH235" i="3" s="1"/>
  <c r="BK235" i="3" s="1"/>
  <c r="BN235" i="3" s="1"/>
  <c r="BQ235" i="3" s="1"/>
  <c r="BT235" i="3" s="1"/>
  <c r="BW235" i="3" s="1"/>
  <c r="BZ235" i="3" s="1"/>
  <c r="CC235" i="3" s="1"/>
  <c r="CF235" i="3" s="1"/>
  <c r="CI235" i="3" s="1"/>
  <c r="CL235" i="3" s="1"/>
  <c r="CO235" i="3" s="1"/>
  <c r="CR235" i="3" s="1"/>
  <c r="CU235" i="3" s="1"/>
  <c r="E235" i="3" s="1"/>
  <c r="D235" i="3" s="1"/>
  <c r="L236" i="3"/>
  <c r="O236" i="3" s="1"/>
  <c r="R236" i="3" s="1"/>
  <c r="U236" i="3" s="1"/>
  <c r="X236" i="3" s="1"/>
  <c r="AA236" i="3" s="1"/>
  <c r="AD236" i="3" s="1"/>
  <c r="AG236" i="3" s="1"/>
  <c r="AJ236" i="3" s="1"/>
  <c r="AM236" i="3" s="1"/>
  <c r="AP236" i="3" s="1"/>
  <c r="AS236" i="3" s="1"/>
  <c r="AV236" i="3" s="1"/>
  <c r="AY236" i="3" s="1"/>
  <c r="BB236" i="3" s="1"/>
  <c r="BE236" i="3" s="1"/>
  <c r="BH236" i="3" s="1"/>
  <c r="BK236" i="3" s="1"/>
  <c r="BN236" i="3" s="1"/>
  <c r="BQ236" i="3" s="1"/>
  <c r="BT236" i="3" s="1"/>
  <c r="BW236" i="3" s="1"/>
  <c r="BZ236" i="3" s="1"/>
  <c r="CC236" i="3" s="1"/>
  <c r="CF236" i="3" s="1"/>
  <c r="CI236" i="3" s="1"/>
  <c r="CL236" i="3" s="1"/>
  <c r="CO236" i="3" s="1"/>
  <c r="CR236" i="3" s="1"/>
  <c r="CU236" i="3" s="1"/>
  <c r="E236" i="3" s="1"/>
  <c r="D236" i="3" s="1"/>
  <c r="L273" i="3"/>
  <c r="O273" i="3" s="1"/>
  <c r="R273" i="3" s="1"/>
  <c r="U273" i="3" s="1"/>
  <c r="X273" i="3" s="1"/>
  <c r="AA273" i="3" s="1"/>
  <c r="AD273" i="3" s="1"/>
  <c r="AG273" i="3" s="1"/>
  <c r="AJ273" i="3" s="1"/>
  <c r="AM273" i="3" s="1"/>
  <c r="AP273" i="3" s="1"/>
  <c r="AS273" i="3" s="1"/>
  <c r="AV273" i="3" s="1"/>
  <c r="AY273" i="3" s="1"/>
  <c r="BB273" i="3" s="1"/>
  <c r="BE273" i="3" s="1"/>
  <c r="BH273" i="3" s="1"/>
  <c r="BK273" i="3" s="1"/>
  <c r="BN273" i="3" s="1"/>
  <c r="BQ273" i="3" s="1"/>
  <c r="BT273" i="3" s="1"/>
  <c r="BW273" i="3" s="1"/>
  <c r="BZ273" i="3" s="1"/>
  <c r="CC273" i="3" s="1"/>
  <c r="CF273" i="3" s="1"/>
  <c r="CI273" i="3" s="1"/>
  <c r="CL273" i="3" s="1"/>
  <c r="CO273" i="3" s="1"/>
  <c r="CR273" i="3" s="1"/>
  <c r="CU273" i="3" s="1"/>
  <c r="E273" i="3" s="1"/>
  <c r="D273" i="3" s="1"/>
  <c r="L385" i="3"/>
  <c r="O385" i="3" s="1"/>
  <c r="R385" i="3" s="1"/>
  <c r="U385" i="3" s="1"/>
  <c r="X385" i="3" s="1"/>
  <c r="AA385" i="3" s="1"/>
  <c r="AD385" i="3" s="1"/>
  <c r="AG385" i="3" s="1"/>
  <c r="AJ385" i="3" s="1"/>
  <c r="AM385" i="3" s="1"/>
  <c r="AP385" i="3" s="1"/>
  <c r="AS385" i="3" s="1"/>
  <c r="AV385" i="3" s="1"/>
  <c r="AY385" i="3" s="1"/>
  <c r="BB385" i="3" s="1"/>
  <c r="BE385" i="3" s="1"/>
  <c r="BH385" i="3" s="1"/>
  <c r="BK385" i="3" s="1"/>
  <c r="BN385" i="3" s="1"/>
  <c r="BQ385" i="3" s="1"/>
  <c r="BT385" i="3" s="1"/>
  <c r="BW385" i="3" s="1"/>
  <c r="BZ385" i="3" s="1"/>
  <c r="CC385" i="3" s="1"/>
  <c r="CF385" i="3" s="1"/>
  <c r="CI385" i="3" s="1"/>
  <c r="CL385" i="3" s="1"/>
  <c r="CO385" i="3" s="1"/>
  <c r="CR385" i="3" s="1"/>
  <c r="CU385" i="3" s="1"/>
  <c r="E385" i="3" s="1"/>
  <c r="D385" i="3" s="1"/>
  <c r="L297" i="3"/>
  <c r="O297" i="3" s="1"/>
  <c r="R297" i="3" s="1"/>
  <c r="U297" i="3" s="1"/>
  <c r="X297" i="3" s="1"/>
  <c r="AA297" i="3" s="1"/>
  <c r="AD297" i="3" s="1"/>
  <c r="AG297" i="3" s="1"/>
  <c r="AJ297" i="3" s="1"/>
  <c r="AM297" i="3" s="1"/>
  <c r="AP297" i="3" s="1"/>
  <c r="AS297" i="3" s="1"/>
  <c r="AV297" i="3" s="1"/>
  <c r="AY297" i="3" s="1"/>
  <c r="BB297" i="3" s="1"/>
  <c r="BE297" i="3" s="1"/>
  <c r="BH297" i="3" s="1"/>
  <c r="BK297" i="3" s="1"/>
  <c r="BN297" i="3" s="1"/>
  <c r="BQ297" i="3" s="1"/>
  <c r="BT297" i="3" s="1"/>
  <c r="BW297" i="3" s="1"/>
  <c r="BZ297" i="3" s="1"/>
  <c r="CC297" i="3" s="1"/>
  <c r="CF297" i="3" s="1"/>
  <c r="CI297" i="3" s="1"/>
  <c r="CL297" i="3" s="1"/>
  <c r="CO297" i="3" s="1"/>
  <c r="CR297" i="3" s="1"/>
  <c r="CU297" i="3" s="1"/>
  <c r="E297" i="3" s="1"/>
  <c r="D297" i="3" s="1"/>
  <c r="L75" i="3"/>
  <c r="O75" i="3" s="1"/>
  <c r="R75" i="3" s="1"/>
  <c r="U75" i="3" s="1"/>
  <c r="X75" i="3" s="1"/>
  <c r="AA75" i="3" s="1"/>
  <c r="AD75" i="3" s="1"/>
  <c r="AG75" i="3" s="1"/>
  <c r="AJ75" i="3" s="1"/>
  <c r="AM75" i="3" s="1"/>
  <c r="AP75" i="3" s="1"/>
  <c r="AS75" i="3" s="1"/>
  <c r="AV75" i="3" s="1"/>
  <c r="AY75" i="3" s="1"/>
  <c r="BB75" i="3" s="1"/>
  <c r="BE75" i="3" s="1"/>
  <c r="BH75" i="3" s="1"/>
  <c r="BK75" i="3" s="1"/>
  <c r="BN75" i="3" s="1"/>
  <c r="BQ75" i="3" s="1"/>
  <c r="BT75" i="3" s="1"/>
  <c r="BW75" i="3" s="1"/>
  <c r="BZ75" i="3" s="1"/>
  <c r="CC75" i="3" s="1"/>
  <c r="CF75" i="3" s="1"/>
  <c r="CI75" i="3" s="1"/>
  <c r="CL75" i="3" s="1"/>
  <c r="CO75" i="3" s="1"/>
  <c r="CR75" i="3" s="1"/>
  <c r="CU75" i="3" s="1"/>
  <c r="E75" i="3" s="1"/>
  <c r="D75" i="3" s="1"/>
  <c r="L336" i="3"/>
  <c r="O336" i="3" s="1"/>
  <c r="R336" i="3" s="1"/>
  <c r="U336" i="3" s="1"/>
  <c r="X336" i="3" s="1"/>
  <c r="AA336" i="3" s="1"/>
  <c r="AD336" i="3" s="1"/>
  <c r="AG336" i="3" s="1"/>
  <c r="AJ336" i="3" s="1"/>
  <c r="AM336" i="3" s="1"/>
  <c r="AP336" i="3" s="1"/>
  <c r="AS336" i="3" s="1"/>
  <c r="AV336" i="3" s="1"/>
  <c r="AY336" i="3" s="1"/>
  <c r="BB336" i="3" s="1"/>
  <c r="BE336" i="3" s="1"/>
  <c r="BH336" i="3" s="1"/>
  <c r="BK336" i="3" s="1"/>
  <c r="BN336" i="3" s="1"/>
  <c r="BQ336" i="3" s="1"/>
  <c r="BT336" i="3" s="1"/>
  <c r="BW336" i="3" s="1"/>
  <c r="BZ336" i="3" s="1"/>
  <c r="CC336" i="3" s="1"/>
  <c r="CF336" i="3" s="1"/>
  <c r="CI336" i="3" s="1"/>
  <c r="CL336" i="3" s="1"/>
  <c r="CO336" i="3" s="1"/>
  <c r="CR336" i="3" s="1"/>
  <c r="CU336" i="3" s="1"/>
  <c r="E336" i="3" s="1"/>
  <c r="D336" i="3" s="1"/>
  <c r="L379" i="3"/>
  <c r="O379" i="3" s="1"/>
  <c r="R379" i="3" s="1"/>
  <c r="U379" i="3" s="1"/>
  <c r="X379" i="3" s="1"/>
  <c r="AA379" i="3" s="1"/>
  <c r="AD379" i="3" s="1"/>
  <c r="AG379" i="3" s="1"/>
  <c r="AJ379" i="3" s="1"/>
  <c r="AM379" i="3" s="1"/>
  <c r="AP379" i="3" s="1"/>
  <c r="AS379" i="3" s="1"/>
  <c r="AV379" i="3" s="1"/>
  <c r="AY379" i="3" s="1"/>
  <c r="BB379" i="3" s="1"/>
  <c r="BE379" i="3" s="1"/>
  <c r="BH379" i="3" s="1"/>
  <c r="BK379" i="3" s="1"/>
  <c r="BN379" i="3" s="1"/>
  <c r="BQ379" i="3" s="1"/>
  <c r="BT379" i="3" s="1"/>
  <c r="BW379" i="3" s="1"/>
  <c r="BZ379" i="3" s="1"/>
  <c r="CC379" i="3" s="1"/>
  <c r="CF379" i="3" s="1"/>
  <c r="CI379" i="3" s="1"/>
  <c r="CL379" i="3" s="1"/>
  <c r="CO379" i="3" s="1"/>
  <c r="CR379" i="3" s="1"/>
  <c r="CU379" i="3" s="1"/>
  <c r="E379" i="3" s="1"/>
  <c r="D379" i="3" s="1"/>
  <c r="L149" i="3"/>
  <c r="O149" i="3" s="1"/>
  <c r="R149" i="3" s="1"/>
  <c r="U149" i="3" s="1"/>
  <c r="X149" i="3" s="1"/>
  <c r="AA149" i="3" s="1"/>
  <c r="AD149" i="3" s="1"/>
  <c r="AG149" i="3" s="1"/>
  <c r="AJ149" i="3" s="1"/>
  <c r="AM149" i="3" s="1"/>
  <c r="AP149" i="3" s="1"/>
  <c r="AS149" i="3" s="1"/>
  <c r="AV149" i="3" s="1"/>
  <c r="AY149" i="3" s="1"/>
  <c r="BB149" i="3" s="1"/>
  <c r="BE149" i="3" s="1"/>
  <c r="BH149" i="3" s="1"/>
  <c r="BK149" i="3" s="1"/>
  <c r="BN149" i="3" s="1"/>
  <c r="BQ149" i="3" s="1"/>
  <c r="BT149" i="3" s="1"/>
  <c r="BW149" i="3" s="1"/>
  <c r="BZ149" i="3" s="1"/>
  <c r="CC149" i="3" s="1"/>
  <c r="CF149" i="3" s="1"/>
  <c r="CI149" i="3" s="1"/>
  <c r="CL149" i="3" s="1"/>
  <c r="CO149" i="3" s="1"/>
  <c r="CR149" i="3" s="1"/>
  <c r="CU149" i="3" s="1"/>
  <c r="E149" i="3" s="1"/>
  <c r="D149" i="3" s="1"/>
  <c r="L373" i="3"/>
  <c r="O373" i="3" s="1"/>
  <c r="R373" i="3" s="1"/>
  <c r="U373" i="3" s="1"/>
  <c r="X373" i="3" s="1"/>
  <c r="AA373" i="3" s="1"/>
  <c r="AD373" i="3" s="1"/>
  <c r="AG373" i="3" s="1"/>
  <c r="AJ373" i="3" s="1"/>
  <c r="AM373" i="3" s="1"/>
  <c r="AP373" i="3" s="1"/>
  <c r="AS373" i="3" s="1"/>
  <c r="AV373" i="3" s="1"/>
  <c r="AY373" i="3" s="1"/>
  <c r="BB373" i="3" s="1"/>
  <c r="BE373" i="3" s="1"/>
  <c r="BH373" i="3" s="1"/>
  <c r="BK373" i="3" s="1"/>
  <c r="BN373" i="3" s="1"/>
  <c r="BQ373" i="3" s="1"/>
  <c r="BT373" i="3" s="1"/>
  <c r="BW373" i="3" s="1"/>
  <c r="BZ373" i="3" s="1"/>
  <c r="CC373" i="3" s="1"/>
  <c r="CF373" i="3" s="1"/>
  <c r="CI373" i="3" s="1"/>
  <c r="CL373" i="3" s="1"/>
  <c r="CO373" i="3" s="1"/>
  <c r="CR373" i="3" s="1"/>
  <c r="CU373" i="3" s="1"/>
  <c r="E373" i="3" s="1"/>
  <c r="D373" i="3" s="1"/>
  <c r="L172" i="3"/>
  <c r="O172" i="3" s="1"/>
  <c r="R172" i="3" s="1"/>
  <c r="U172" i="3" s="1"/>
  <c r="X172" i="3" s="1"/>
  <c r="AA172" i="3" s="1"/>
  <c r="AD172" i="3" s="1"/>
  <c r="AG172" i="3" s="1"/>
  <c r="AJ172" i="3" s="1"/>
  <c r="AM172" i="3" s="1"/>
  <c r="AP172" i="3" s="1"/>
  <c r="AS172" i="3" s="1"/>
  <c r="AV172" i="3" s="1"/>
  <c r="AY172" i="3" s="1"/>
  <c r="BB172" i="3" s="1"/>
  <c r="BE172" i="3" s="1"/>
  <c r="BH172" i="3" s="1"/>
  <c r="BK172" i="3" s="1"/>
  <c r="BN172" i="3" s="1"/>
  <c r="BQ172" i="3" s="1"/>
  <c r="BT172" i="3" s="1"/>
  <c r="BW172" i="3" s="1"/>
  <c r="BZ172" i="3" s="1"/>
  <c r="CC172" i="3" s="1"/>
  <c r="CF172" i="3" s="1"/>
  <c r="CI172" i="3" s="1"/>
  <c r="CL172" i="3" s="1"/>
  <c r="CO172" i="3" s="1"/>
  <c r="CR172" i="3" s="1"/>
  <c r="CU172" i="3" s="1"/>
  <c r="E172" i="3" s="1"/>
  <c r="D172" i="3" s="1"/>
  <c r="L416" i="3"/>
  <c r="O416" i="3" s="1"/>
  <c r="R416" i="3" s="1"/>
  <c r="U416" i="3" s="1"/>
  <c r="X416" i="3" s="1"/>
  <c r="AA416" i="3" s="1"/>
  <c r="AD416" i="3" s="1"/>
  <c r="AG416" i="3" s="1"/>
  <c r="AJ416" i="3" s="1"/>
  <c r="AM416" i="3" s="1"/>
  <c r="AP416" i="3" s="1"/>
  <c r="AS416" i="3" s="1"/>
  <c r="AV416" i="3" s="1"/>
  <c r="AY416" i="3" s="1"/>
  <c r="BB416" i="3" s="1"/>
  <c r="BE416" i="3" s="1"/>
  <c r="BH416" i="3" s="1"/>
  <c r="BK416" i="3" s="1"/>
  <c r="BN416" i="3" s="1"/>
  <c r="BQ416" i="3" s="1"/>
  <c r="BT416" i="3" s="1"/>
  <c r="BW416" i="3" s="1"/>
  <c r="BZ416" i="3" s="1"/>
  <c r="CC416" i="3" s="1"/>
  <c r="CF416" i="3" s="1"/>
  <c r="CI416" i="3" s="1"/>
  <c r="CL416" i="3" s="1"/>
  <c r="CO416" i="3" s="1"/>
  <c r="CR416" i="3" s="1"/>
  <c r="CU416" i="3" s="1"/>
  <c r="E416" i="3" s="1"/>
  <c r="D416" i="3" s="1"/>
  <c r="L431" i="3"/>
  <c r="O431" i="3" s="1"/>
  <c r="R431" i="3" s="1"/>
  <c r="U431" i="3" s="1"/>
  <c r="X431" i="3" s="1"/>
  <c r="AA431" i="3" s="1"/>
  <c r="AD431" i="3" s="1"/>
  <c r="AG431" i="3" s="1"/>
  <c r="AJ431" i="3" s="1"/>
  <c r="AM431" i="3" s="1"/>
  <c r="AP431" i="3" s="1"/>
  <c r="AS431" i="3" s="1"/>
  <c r="AV431" i="3" s="1"/>
  <c r="AY431" i="3" s="1"/>
  <c r="BB431" i="3" s="1"/>
  <c r="BE431" i="3" s="1"/>
  <c r="BH431" i="3" s="1"/>
  <c r="BK431" i="3" s="1"/>
  <c r="BN431" i="3" s="1"/>
  <c r="BQ431" i="3" s="1"/>
  <c r="BT431" i="3" s="1"/>
  <c r="BW431" i="3" s="1"/>
  <c r="BZ431" i="3" s="1"/>
  <c r="CC431" i="3" s="1"/>
  <c r="CF431" i="3" s="1"/>
  <c r="CI431" i="3" s="1"/>
  <c r="CL431" i="3" s="1"/>
  <c r="CO431" i="3" s="1"/>
  <c r="CR431" i="3" s="1"/>
  <c r="CU431" i="3" s="1"/>
  <c r="E431" i="3" s="1"/>
  <c r="D431" i="3" s="1"/>
  <c r="L202" i="3"/>
  <c r="O202" i="3" s="1"/>
  <c r="R202" i="3" s="1"/>
  <c r="U202" i="3" s="1"/>
  <c r="X202" i="3" s="1"/>
  <c r="AA202" i="3" s="1"/>
  <c r="AD202" i="3" s="1"/>
  <c r="AG202" i="3" s="1"/>
  <c r="AJ202" i="3" s="1"/>
  <c r="AM202" i="3" s="1"/>
  <c r="AP202" i="3" s="1"/>
  <c r="AS202" i="3" s="1"/>
  <c r="AV202" i="3" s="1"/>
  <c r="AY202" i="3" s="1"/>
  <c r="BB202" i="3" s="1"/>
  <c r="BE202" i="3" s="1"/>
  <c r="BH202" i="3" s="1"/>
  <c r="BK202" i="3" s="1"/>
  <c r="BN202" i="3" s="1"/>
  <c r="BQ202" i="3" s="1"/>
  <c r="BT202" i="3" s="1"/>
  <c r="BW202" i="3" s="1"/>
  <c r="BZ202" i="3" s="1"/>
  <c r="CC202" i="3" s="1"/>
  <c r="CF202" i="3" s="1"/>
  <c r="CI202" i="3" s="1"/>
  <c r="CL202" i="3" s="1"/>
  <c r="CO202" i="3" s="1"/>
  <c r="CR202" i="3" s="1"/>
  <c r="CU202" i="3" s="1"/>
  <c r="E202" i="3" s="1"/>
  <c r="D202" i="3" s="1"/>
  <c r="L116" i="3"/>
  <c r="O116" i="3" s="1"/>
  <c r="R116" i="3" s="1"/>
  <c r="U116" i="3" s="1"/>
  <c r="X116" i="3" s="1"/>
  <c r="AA116" i="3" s="1"/>
  <c r="AD116" i="3" s="1"/>
  <c r="AG116" i="3" s="1"/>
  <c r="AJ116" i="3" s="1"/>
  <c r="AM116" i="3" s="1"/>
  <c r="AP116" i="3" s="1"/>
  <c r="AS116" i="3" s="1"/>
  <c r="AV116" i="3" s="1"/>
  <c r="AY116" i="3" s="1"/>
  <c r="BB116" i="3" s="1"/>
  <c r="BE116" i="3" s="1"/>
  <c r="BH116" i="3" s="1"/>
  <c r="BK116" i="3" s="1"/>
  <c r="BN116" i="3" s="1"/>
  <c r="BQ116" i="3" s="1"/>
  <c r="BT116" i="3" s="1"/>
  <c r="BW116" i="3" s="1"/>
  <c r="BZ116" i="3" s="1"/>
  <c r="CC116" i="3" s="1"/>
  <c r="CF116" i="3" s="1"/>
  <c r="CI116" i="3" s="1"/>
  <c r="CL116" i="3" s="1"/>
  <c r="CO116" i="3" s="1"/>
  <c r="CR116" i="3" s="1"/>
  <c r="CU116" i="3" s="1"/>
  <c r="E116" i="3" s="1"/>
  <c r="D116" i="3" s="1"/>
  <c r="L246" i="3"/>
  <c r="O246" i="3" s="1"/>
  <c r="R246" i="3" s="1"/>
  <c r="U246" i="3" s="1"/>
  <c r="X246" i="3" s="1"/>
  <c r="AA246" i="3" s="1"/>
  <c r="AD246" i="3" s="1"/>
  <c r="AG246" i="3" s="1"/>
  <c r="AJ246" i="3" s="1"/>
  <c r="AM246" i="3" s="1"/>
  <c r="AP246" i="3" s="1"/>
  <c r="AS246" i="3" s="1"/>
  <c r="AV246" i="3" s="1"/>
  <c r="AY246" i="3" s="1"/>
  <c r="BB246" i="3" s="1"/>
  <c r="BE246" i="3" s="1"/>
  <c r="BH246" i="3" s="1"/>
  <c r="BK246" i="3" s="1"/>
  <c r="BN246" i="3" s="1"/>
  <c r="BQ246" i="3" s="1"/>
  <c r="BT246" i="3" s="1"/>
  <c r="BW246" i="3" s="1"/>
  <c r="BZ246" i="3" s="1"/>
  <c r="CC246" i="3" s="1"/>
  <c r="CF246" i="3" s="1"/>
  <c r="CI246" i="3" s="1"/>
  <c r="CL246" i="3" s="1"/>
  <c r="CO246" i="3" s="1"/>
  <c r="CR246" i="3" s="1"/>
  <c r="CU246" i="3" s="1"/>
  <c r="E246" i="3" s="1"/>
  <c r="D246" i="3" s="1"/>
  <c r="L87" i="3"/>
  <c r="O87" i="3" s="1"/>
  <c r="R87" i="3" s="1"/>
  <c r="U87" i="3" s="1"/>
  <c r="X87" i="3" s="1"/>
  <c r="AA87" i="3" s="1"/>
  <c r="AD87" i="3" s="1"/>
  <c r="AG87" i="3" s="1"/>
  <c r="AJ87" i="3" s="1"/>
  <c r="AM87" i="3" s="1"/>
  <c r="AP87" i="3" s="1"/>
  <c r="AS87" i="3" s="1"/>
  <c r="AV87" i="3" s="1"/>
  <c r="AY87" i="3" s="1"/>
  <c r="BB87" i="3" s="1"/>
  <c r="BE87" i="3" s="1"/>
  <c r="BH87" i="3" s="1"/>
  <c r="BK87" i="3" s="1"/>
  <c r="BN87" i="3" s="1"/>
  <c r="BQ87" i="3" s="1"/>
  <c r="BT87" i="3" s="1"/>
  <c r="BW87" i="3" s="1"/>
  <c r="BZ87" i="3" s="1"/>
  <c r="CC87" i="3" s="1"/>
  <c r="CF87" i="3" s="1"/>
  <c r="CI87" i="3" s="1"/>
  <c r="CL87" i="3" s="1"/>
  <c r="CO87" i="3" s="1"/>
  <c r="CR87" i="3" s="1"/>
  <c r="CU87" i="3" s="1"/>
  <c r="E87" i="3" s="1"/>
  <c r="D87" i="3" s="1"/>
  <c r="L58" i="3"/>
  <c r="O58" i="3" s="1"/>
  <c r="R58" i="3" s="1"/>
  <c r="U58" i="3" s="1"/>
  <c r="X58" i="3" s="1"/>
  <c r="AA58" i="3" s="1"/>
  <c r="AD58" i="3" s="1"/>
  <c r="AG58" i="3" s="1"/>
  <c r="AJ58" i="3" s="1"/>
  <c r="AM58" i="3" s="1"/>
  <c r="AP58" i="3" s="1"/>
  <c r="AS58" i="3" s="1"/>
  <c r="AV58" i="3" s="1"/>
  <c r="AY58" i="3" s="1"/>
  <c r="BB58" i="3" s="1"/>
  <c r="BE58" i="3" s="1"/>
  <c r="BH58" i="3" s="1"/>
  <c r="BK58" i="3" s="1"/>
  <c r="BN58" i="3" s="1"/>
  <c r="BQ58" i="3" s="1"/>
  <c r="BT58" i="3" s="1"/>
  <c r="BW58" i="3" s="1"/>
  <c r="BZ58" i="3" s="1"/>
  <c r="CC58" i="3" s="1"/>
  <c r="CF58" i="3" s="1"/>
  <c r="CI58" i="3" s="1"/>
  <c r="CL58" i="3" s="1"/>
  <c r="CO58" i="3" s="1"/>
  <c r="CR58" i="3" s="1"/>
  <c r="CU58" i="3" s="1"/>
  <c r="E58" i="3" s="1"/>
  <c r="D58" i="3" s="1"/>
  <c r="L219" i="3"/>
  <c r="O219" i="3" s="1"/>
  <c r="R219" i="3" s="1"/>
  <c r="U219" i="3" s="1"/>
  <c r="X219" i="3" s="1"/>
  <c r="AA219" i="3" s="1"/>
  <c r="AD219" i="3" s="1"/>
  <c r="AG219" i="3" s="1"/>
  <c r="AJ219" i="3" s="1"/>
  <c r="AM219" i="3" s="1"/>
  <c r="AP219" i="3" s="1"/>
  <c r="AS219" i="3" s="1"/>
  <c r="AV219" i="3" s="1"/>
  <c r="AY219" i="3" s="1"/>
  <c r="BB219" i="3" s="1"/>
  <c r="BE219" i="3" s="1"/>
  <c r="BH219" i="3" s="1"/>
  <c r="BK219" i="3" s="1"/>
  <c r="BN219" i="3" s="1"/>
  <c r="BQ219" i="3" s="1"/>
  <c r="BT219" i="3" s="1"/>
  <c r="BW219" i="3" s="1"/>
  <c r="BZ219" i="3" s="1"/>
  <c r="CC219" i="3" s="1"/>
  <c r="CF219" i="3" s="1"/>
  <c r="CI219" i="3" s="1"/>
  <c r="CL219" i="3" s="1"/>
  <c r="CO219" i="3" s="1"/>
  <c r="CR219" i="3" s="1"/>
  <c r="CU219" i="3" s="1"/>
  <c r="E219" i="3" s="1"/>
  <c r="D219" i="3" s="1"/>
  <c r="L120" i="3"/>
  <c r="O120" i="3" s="1"/>
  <c r="R120" i="3" s="1"/>
  <c r="U120" i="3" s="1"/>
  <c r="X120" i="3" s="1"/>
  <c r="AA120" i="3" s="1"/>
  <c r="AD120" i="3" s="1"/>
  <c r="AG120" i="3" s="1"/>
  <c r="AJ120" i="3" s="1"/>
  <c r="AM120" i="3" s="1"/>
  <c r="AP120" i="3" s="1"/>
  <c r="AS120" i="3" s="1"/>
  <c r="AV120" i="3" s="1"/>
  <c r="AY120" i="3" s="1"/>
  <c r="BB120" i="3" s="1"/>
  <c r="BE120" i="3" s="1"/>
  <c r="BH120" i="3" s="1"/>
  <c r="BK120" i="3" s="1"/>
  <c r="BN120" i="3" s="1"/>
  <c r="BQ120" i="3" s="1"/>
  <c r="BT120" i="3" s="1"/>
  <c r="BW120" i="3" s="1"/>
  <c r="BZ120" i="3" s="1"/>
  <c r="CC120" i="3" s="1"/>
  <c r="CF120" i="3" s="1"/>
  <c r="CI120" i="3" s="1"/>
  <c r="CL120" i="3" s="1"/>
  <c r="CO120" i="3" s="1"/>
  <c r="CR120" i="3" s="1"/>
  <c r="CU120" i="3" s="1"/>
  <c r="E120" i="3" s="1"/>
  <c r="D120" i="3" s="1"/>
  <c r="L214" i="3"/>
  <c r="O214" i="3" s="1"/>
  <c r="R214" i="3" s="1"/>
  <c r="U214" i="3" s="1"/>
  <c r="X214" i="3" s="1"/>
  <c r="AA214" i="3" s="1"/>
  <c r="AD214" i="3" s="1"/>
  <c r="AG214" i="3" s="1"/>
  <c r="AJ214" i="3" s="1"/>
  <c r="AM214" i="3" s="1"/>
  <c r="AP214" i="3" s="1"/>
  <c r="AS214" i="3" s="1"/>
  <c r="AV214" i="3" s="1"/>
  <c r="AY214" i="3" s="1"/>
  <c r="BB214" i="3" s="1"/>
  <c r="BE214" i="3" s="1"/>
  <c r="BH214" i="3" s="1"/>
  <c r="BK214" i="3" s="1"/>
  <c r="BN214" i="3" s="1"/>
  <c r="BQ214" i="3" s="1"/>
  <c r="BT214" i="3" s="1"/>
  <c r="BW214" i="3" s="1"/>
  <c r="BZ214" i="3" s="1"/>
  <c r="CC214" i="3" s="1"/>
  <c r="CF214" i="3" s="1"/>
  <c r="CI214" i="3" s="1"/>
  <c r="CL214" i="3" s="1"/>
  <c r="CO214" i="3" s="1"/>
  <c r="CR214" i="3" s="1"/>
  <c r="CU214" i="3" s="1"/>
  <c r="E214" i="3" s="1"/>
  <c r="D214" i="3" s="1"/>
  <c r="L173" i="3"/>
  <c r="O173" i="3" s="1"/>
  <c r="R173" i="3" s="1"/>
  <c r="U173" i="3" s="1"/>
  <c r="X173" i="3" s="1"/>
  <c r="AA173" i="3" s="1"/>
  <c r="AD173" i="3" s="1"/>
  <c r="AG173" i="3" s="1"/>
  <c r="AJ173" i="3" s="1"/>
  <c r="AM173" i="3" s="1"/>
  <c r="AP173" i="3" s="1"/>
  <c r="AS173" i="3" s="1"/>
  <c r="AV173" i="3" s="1"/>
  <c r="AY173" i="3" s="1"/>
  <c r="BB173" i="3" s="1"/>
  <c r="BE173" i="3" s="1"/>
  <c r="BH173" i="3" s="1"/>
  <c r="BK173" i="3" s="1"/>
  <c r="BN173" i="3" s="1"/>
  <c r="BQ173" i="3" s="1"/>
  <c r="BT173" i="3" s="1"/>
  <c r="BW173" i="3" s="1"/>
  <c r="BZ173" i="3" s="1"/>
  <c r="CC173" i="3" s="1"/>
  <c r="CF173" i="3" s="1"/>
  <c r="CI173" i="3" s="1"/>
  <c r="CL173" i="3" s="1"/>
  <c r="CO173" i="3" s="1"/>
  <c r="CR173" i="3" s="1"/>
  <c r="CU173" i="3" s="1"/>
  <c r="E173" i="3" s="1"/>
  <c r="D173" i="3" s="1"/>
  <c r="L412" i="3"/>
  <c r="O412" i="3" s="1"/>
  <c r="R412" i="3" s="1"/>
  <c r="U412" i="3" s="1"/>
  <c r="X412" i="3" s="1"/>
  <c r="AA412" i="3" s="1"/>
  <c r="AD412" i="3" s="1"/>
  <c r="AG412" i="3" s="1"/>
  <c r="AJ412" i="3" s="1"/>
  <c r="AM412" i="3" s="1"/>
  <c r="AP412" i="3" s="1"/>
  <c r="AS412" i="3" s="1"/>
  <c r="AV412" i="3" s="1"/>
  <c r="AY412" i="3" s="1"/>
  <c r="BB412" i="3" s="1"/>
  <c r="BE412" i="3" s="1"/>
  <c r="BH412" i="3" s="1"/>
  <c r="BK412" i="3" s="1"/>
  <c r="BN412" i="3" s="1"/>
  <c r="BQ412" i="3" s="1"/>
  <c r="BT412" i="3" s="1"/>
  <c r="BW412" i="3" s="1"/>
  <c r="BZ412" i="3" s="1"/>
  <c r="CC412" i="3" s="1"/>
  <c r="CF412" i="3" s="1"/>
  <c r="CI412" i="3" s="1"/>
  <c r="CL412" i="3" s="1"/>
  <c r="CO412" i="3" s="1"/>
  <c r="CR412" i="3" s="1"/>
  <c r="CU412" i="3" s="1"/>
  <c r="E412" i="3" s="1"/>
  <c r="D412" i="3" s="1"/>
  <c r="L381" i="3"/>
  <c r="O381" i="3" s="1"/>
  <c r="R381" i="3" s="1"/>
  <c r="U381" i="3" s="1"/>
  <c r="X381" i="3" s="1"/>
  <c r="AA381" i="3" s="1"/>
  <c r="AD381" i="3" s="1"/>
  <c r="AG381" i="3" s="1"/>
  <c r="AJ381" i="3" s="1"/>
  <c r="AM381" i="3" s="1"/>
  <c r="AP381" i="3" s="1"/>
  <c r="AS381" i="3" s="1"/>
  <c r="AV381" i="3" s="1"/>
  <c r="AY381" i="3" s="1"/>
  <c r="BB381" i="3" s="1"/>
  <c r="BE381" i="3" s="1"/>
  <c r="BH381" i="3" s="1"/>
  <c r="BK381" i="3" s="1"/>
  <c r="BN381" i="3" s="1"/>
  <c r="BQ381" i="3" s="1"/>
  <c r="BT381" i="3" s="1"/>
  <c r="BW381" i="3" s="1"/>
  <c r="BZ381" i="3" s="1"/>
  <c r="CC381" i="3" s="1"/>
  <c r="CF381" i="3" s="1"/>
  <c r="CI381" i="3" s="1"/>
  <c r="CL381" i="3" s="1"/>
  <c r="CO381" i="3" s="1"/>
  <c r="CR381" i="3" s="1"/>
  <c r="CU381" i="3" s="1"/>
  <c r="E381" i="3" s="1"/>
  <c r="D381" i="3" s="1"/>
  <c r="L41" i="3"/>
  <c r="O41" i="3" s="1"/>
  <c r="R41" i="3" s="1"/>
  <c r="U41" i="3" s="1"/>
  <c r="X41" i="3" s="1"/>
  <c r="AA41" i="3" s="1"/>
  <c r="AD41" i="3" s="1"/>
  <c r="AG41" i="3" s="1"/>
  <c r="AJ41" i="3" s="1"/>
  <c r="AM41" i="3" s="1"/>
  <c r="AP41" i="3" s="1"/>
  <c r="AS41" i="3" s="1"/>
  <c r="AV41" i="3" s="1"/>
  <c r="AY41" i="3" s="1"/>
  <c r="BB41" i="3" s="1"/>
  <c r="BE41" i="3" s="1"/>
  <c r="BH41" i="3" s="1"/>
  <c r="BK41" i="3" s="1"/>
  <c r="BN41" i="3" s="1"/>
  <c r="BQ41" i="3" s="1"/>
  <c r="BT41" i="3" s="1"/>
  <c r="BW41" i="3" s="1"/>
  <c r="BZ41" i="3" s="1"/>
  <c r="CC41" i="3" s="1"/>
  <c r="CF41" i="3" s="1"/>
  <c r="CI41" i="3" s="1"/>
  <c r="CL41" i="3" s="1"/>
  <c r="CO41" i="3" s="1"/>
  <c r="CR41" i="3" s="1"/>
  <c r="CU41" i="3" s="1"/>
  <c r="E41" i="3" s="1"/>
  <c r="D41" i="3" s="1"/>
  <c r="L392" i="3"/>
  <c r="O392" i="3" s="1"/>
  <c r="R392" i="3" s="1"/>
  <c r="U392" i="3" s="1"/>
  <c r="X392" i="3" s="1"/>
  <c r="AA392" i="3" s="1"/>
  <c r="AD392" i="3" s="1"/>
  <c r="AG392" i="3" s="1"/>
  <c r="AJ392" i="3" s="1"/>
  <c r="AM392" i="3" s="1"/>
  <c r="AP392" i="3" s="1"/>
  <c r="AS392" i="3" s="1"/>
  <c r="AV392" i="3" s="1"/>
  <c r="AY392" i="3" s="1"/>
  <c r="BB392" i="3" s="1"/>
  <c r="BE392" i="3" s="1"/>
  <c r="BH392" i="3" s="1"/>
  <c r="BK392" i="3" s="1"/>
  <c r="BN392" i="3" s="1"/>
  <c r="BQ392" i="3" s="1"/>
  <c r="BT392" i="3" s="1"/>
  <c r="BW392" i="3" s="1"/>
  <c r="BZ392" i="3" s="1"/>
  <c r="CC392" i="3" s="1"/>
  <c r="CF392" i="3" s="1"/>
  <c r="CI392" i="3" s="1"/>
  <c r="CL392" i="3" s="1"/>
  <c r="CO392" i="3" s="1"/>
  <c r="CR392" i="3" s="1"/>
  <c r="CU392" i="3" s="1"/>
  <c r="E392" i="3" s="1"/>
  <c r="D392" i="3" s="1"/>
  <c r="L180" i="3"/>
  <c r="O180" i="3" s="1"/>
  <c r="R180" i="3" s="1"/>
  <c r="U180" i="3" s="1"/>
  <c r="X180" i="3" s="1"/>
  <c r="AA180" i="3" s="1"/>
  <c r="AD180" i="3" s="1"/>
  <c r="AG180" i="3" s="1"/>
  <c r="AJ180" i="3" s="1"/>
  <c r="AM180" i="3" s="1"/>
  <c r="AP180" i="3" s="1"/>
  <c r="AS180" i="3" s="1"/>
  <c r="AV180" i="3" s="1"/>
  <c r="AY180" i="3" s="1"/>
  <c r="BB180" i="3" s="1"/>
  <c r="BE180" i="3" s="1"/>
  <c r="BH180" i="3" s="1"/>
  <c r="BK180" i="3" s="1"/>
  <c r="BN180" i="3" s="1"/>
  <c r="BQ180" i="3" s="1"/>
  <c r="BT180" i="3" s="1"/>
  <c r="BW180" i="3" s="1"/>
  <c r="BZ180" i="3" s="1"/>
  <c r="CC180" i="3" s="1"/>
  <c r="CF180" i="3" s="1"/>
  <c r="CI180" i="3" s="1"/>
  <c r="CL180" i="3" s="1"/>
  <c r="CO180" i="3" s="1"/>
  <c r="CR180" i="3" s="1"/>
  <c r="CU180" i="3" s="1"/>
  <c r="E180" i="3" s="1"/>
  <c r="D180" i="3" s="1"/>
  <c r="L342" i="3"/>
  <c r="O342" i="3" s="1"/>
  <c r="R342" i="3" s="1"/>
  <c r="U342" i="3" s="1"/>
  <c r="X342" i="3" s="1"/>
  <c r="AA342" i="3" s="1"/>
  <c r="AD342" i="3" s="1"/>
  <c r="AG342" i="3" s="1"/>
  <c r="AJ342" i="3" s="1"/>
  <c r="AM342" i="3" s="1"/>
  <c r="AP342" i="3" s="1"/>
  <c r="AS342" i="3" s="1"/>
  <c r="AV342" i="3" s="1"/>
  <c r="AY342" i="3" s="1"/>
  <c r="BB342" i="3" s="1"/>
  <c r="BE342" i="3" s="1"/>
  <c r="BH342" i="3" s="1"/>
  <c r="BK342" i="3" s="1"/>
  <c r="BN342" i="3" s="1"/>
  <c r="BQ342" i="3" s="1"/>
  <c r="BT342" i="3" s="1"/>
  <c r="BW342" i="3" s="1"/>
  <c r="BZ342" i="3" s="1"/>
  <c r="CC342" i="3" s="1"/>
  <c r="CF342" i="3" s="1"/>
  <c r="CI342" i="3" s="1"/>
  <c r="CL342" i="3" s="1"/>
  <c r="CO342" i="3" s="1"/>
  <c r="CR342" i="3" s="1"/>
  <c r="CU342" i="3" s="1"/>
  <c r="E342" i="3" s="1"/>
  <c r="D342" i="3" s="1"/>
  <c r="L428" i="3"/>
  <c r="O428" i="3" s="1"/>
  <c r="R428" i="3" s="1"/>
  <c r="U428" i="3" s="1"/>
  <c r="X428" i="3" s="1"/>
  <c r="AA428" i="3" s="1"/>
  <c r="AD428" i="3" s="1"/>
  <c r="AG428" i="3" s="1"/>
  <c r="AJ428" i="3" s="1"/>
  <c r="AM428" i="3" s="1"/>
  <c r="AP428" i="3" s="1"/>
  <c r="AS428" i="3" s="1"/>
  <c r="AV428" i="3" s="1"/>
  <c r="AY428" i="3" s="1"/>
  <c r="BB428" i="3" s="1"/>
  <c r="BE428" i="3" s="1"/>
  <c r="BH428" i="3" s="1"/>
  <c r="BK428" i="3" s="1"/>
  <c r="BN428" i="3" s="1"/>
  <c r="BQ428" i="3" s="1"/>
  <c r="BT428" i="3" s="1"/>
  <c r="BW428" i="3" s="1"/>
  <c r="BZ428" i="3" s="1"/>
  <c r="CC428" i="3" s="1"/>
  <c r="CF428" i="3" s="1"/>
  <c r="CI428" i="3" s="1"/>
  <c r="CL428" i="3" s="1"/>
  <c r="CO428" i="3" s="1"/>
  <c r="CR428" i="3" s="1"/>
  <c r="CU428" i="3" s="1"/>
  <c r="E428" i="3" s="1"/>
  <c r="D428" i="3" s="1"/>
  <c r="L374" i="3"/>
  <c r="O374" i="3" s="1"/>
  <c r="R374" i="3" s="1"/>
  <c r="U374" i="3" s="1"/>
  <c r="X374" i="3" s="1"/>
  <c r="AA374" i="3" s="1"/>
  <c r="AD374" i="3" s="1"/>
  <c r="AG374" i="3" s="1"/>
  <c r="AJ374" i="3" s="1"/>
  <c r="AM374" i="3" s="1"/>
  <c r="AP374" i="3" s="1"/>
  <c r="AS374" i="3" s="1"/>
  <c r="AV374" i="3" s="1"/>
  <c r="AY374" i="3" s="1"/>
  <c r="BB374" i="3" s="1"/>
  <c r="BE374" i="3" s="1"/>
  <c r="BH374" i="3" s="1"/>
  <c r="BK374" i="3" s="1"/>
  <c r="BN374" i="3" s="1"/>
  <c r="BQ374" i="3" s="1"/>
  <c r="BT374" i="3" s="1"/>
  <c r="BW374" i="3" s="1"/>
  <c r="BZ374" i="3" s="1"/>
  <c r="CC374" i="3" s="1"/>
  <c r="CF374" i="3" s="1"/>
  <c r="CI374" i="3" s="1"/>
  <c r="CL374" i="3" s="1"/>
  <c r="CO374" i="3" s="1"/>
  <c r="CR374" i="3" s="1"/>
  <c r="CU374" i="3" s="1"/>
  <c r="E374" i="3" s="1"/>
  <c r="D374" i="3" s="1"/>
  <c r="L156" i="3"/>
  <c r="O156" i="3" s="1"/>
  <c r="R156" i="3" s="1"/>
  <c r="U156" i="3" s="1"/>
  <c r="X156" i="3" s="1"/>
  <c r="AA156" i="3" s="1"/>
  <c r="AD156" i="3" s="1"/>
  <c r="AG156" i="3" s="1"/>
  <c r="AJ156" i="3" s="1"/>
  <c r="AM156" i="3" s="1"/>
  <c r="AP156" i="3" s="1"/>
  <c r="AS156" i="3" s="1"/>
  <c r="AV156" i="3" s="1"/>
  <c r="AY156" i="3" s="1"/>
  <c r="BB156" i="3" s="1"/>
  <c r="BE156" i="3" s="1"/>
  <c r="BH156" i="3" s="1"/>
  <c r="BK156" i="3" s="1"/>
  <c r="BN156" i="3" s="1"/>
  <c r="BQ156" i="3" s="1"/>
  <c r="BT156" i="3" s="1"/>
  <c r="BW156" i="3" s="1"/>
  <c r="BZ156" i="3" s="1"/>
  <c r="CC156" i="3" s="1"/>
  <c r="CF156" i="3" s="1"/>
  <c r="CI156" i="3" s="1"/>
  <c r="CL156" i="3" s="1"/>
  <c r="CO156" i="3" s="1"/>
  <c r="CR156" i="3" s="1"/>
  <c r="CU156" i="3" s="1"/>
  <c r="E156" i="3" s="1"/>
  <c r="D156" i="3" s="1"/>
  <c r="L201" i="3"/>
  <c r="O201" i="3" s="1"/>
  <c r="R201" i="3" s="1"/>
  <c r="U201" i="3" s="1"/>
  <c r="X201" i="3" s="1"/>
  <c r="AA201" i="3" s="1"/>
  <c r="AD201" i="3" s="1"/>
  <c r="AG201" i="3" s="1"/>
  <c r="AJ201" i="3" s="1"/>
  <c r="AM201" i="3" s="1"/>
  <c r="AP201" i="3" s="1"/>
  <c r="AS201" i="3" s="1"/>
  <c r="AV201" i="3" s="1"/>
  <c r="AY201" i="3" s="1"/>
  <c r="BB201" i="3" s="1"/>
  <c r="BE201" i="3" s="1"/>
  <c r="BH201" i="3" s="1"/>
  <c r="BK201" i="3" s="1"/>
  <c r="BN201" i="3" s="1"/>
  <c r="BQ201" i="3" s="1"/>
  <c r="BT201" i="3" s="1"/>
  <c r="BW201" i="3" s="1"/>
  <c r="BZ201" i="3" s="1"/>
  <c r="CC201" i="3" s="1"/>
  <c r="CF201" i="3" s="1"/>
  <c r="CI201" i="3" s="1"/>
  <c r="CL201" i="3" s="1"/>
  <c r="CO201" i="3" s="1"/>
  <c r="CR201" i="3" s="1"/>
  <c r="CU201" i="3" s="1"/>
  <c r="E201" i="3" s="1"/>
  <c r="D201" i="3" s="1"/>
  <c r="L361" i="3"/>
  <c r="O361" i="3" s="1"/>
  <c r="R361" i="3" s="1"/>
  <c r="U361" i="3" s="1"/>
  <c r="X361" i="3" s="1"/>
  <c r="AA361" i="3" s="1"/>
  <c r="AD361" i="3" s="1"/>
  <c r="AG361" i="3" s="1"/>
  <c r="AJ361" i="3" s="1"/>
  <c r="AM361" i="3" s="1"/>
  <c r="AP361" i="3" s="1"/>
  <c r="AS361" i="3" s="1"/>
  <c r="AV361" i="3" s="1"/>
  <c r="AY361" i="3" s="1"/>
  <c r="BB361" i="3" s="1"/>
  <c r="BE361" i="3" s="1"/>
  <c r="BH361" i="3" s="1"/>
  <c r="BK361" i="3" s="1"/>
  <c r="BN361" i="3" s="1"/>
  <c r="BQ361" i="3" s="1"/>
  <c r="BT361" i="3" s="1"/>
  <c r="BW361" i="3" s="1"/>
  <c r="BZ361" i="3" s="1"/>
  <c r="CC361" i="3" s="1"/>
  <c r="CF361" i="3" s="1"/>
  <c r="CI361" i="3" s="1"/>
  <c r="CL361" i="3" s="1"/>
  <c r="CO361" i="3" s="1"/>
  <c r="CR361" i="3" s="1"/>
  <c r="CU361" i="3" s="1"/>
  <c r="E361" i="3" s="1"/>
  <c r="D361" i="3" s="1"/>
  <c r="L438" i="3"/>
  <c r="O438" i="3" s="1"/>
  <c r="R438" i="3" s="1"/>
  <c r="U438" i="3" s="1"/>
  <c r="X438" i="3" s="1"/>
  <c r="AA438" i="3" s="1"/>
  <c r="AD438" i="3" s="1"/>
  <c r="AG438" i="3" s="1"/>
  <c r="AJ438" i="3" s="1"/>
  <c r="AM438" i="3" s="1"/>
  <c r="AP438" i="3" s="1"/>
  <c r="AS438" i="3" s="1"/>
  <c r="AV438" i="3" s="1"/>
  <c r="AY438" i="3" s="1"/>
  <c r="BB438" i="3" s="1"/>
  <c r="BE438" i="3" s="1"/>
  <c r="BH438" i="3" s="1"/>
  <c r="BK438" i="3" s="1"/>
  <c r="BN438" i="3" s="1"/>
  <c r="BQ438" i="3" s="1"/>
  <c r="BT438" i="3" s="1"/>
  <c r="BW438" i="3" s="1"/>
  <c r="BZ438" i="3" s="1"/>
  <c r="CC438" i="3" s="1"/>
  <c r="CF438" i="3" s="1"/>
  <c r="CI438" i="3" s="1"/>
  <c r="CL438" i="3" s="1"/>
  <c r="CO438" i="3" s="1"/>
  <c r="CR438" i="3" s="1"/>
  <c r="CU438" i="3" s="1"/>
  <c r="E438" i="3" s="1"/>
  <c r="D438" i="3" s="1"/>
  <c r="L268" i="3"/>
  <c r="O268" i="3" s="1"/>
  <c r="R268" i="3" s="1"/>
  <c r="U268" i="3" s="1"/>
  <c r="X268" i="3" s="1"/>
  <c r="AA268" i="3" s="1"/>
  <c r="AD268" i="3" s="1"/>
  <c r="AG268" i="3" s="1"/>
  <c r="AJ268" i="3" s="1"/>
  <c r="AM268" i="3" s="1"/>
  <c r="AP268" i="3" s="1"/>
  <c r="AS268" i="3" s="1"/>
  <c r="AV268" i="3" s="1"/>
  <c r="AY268" i="3" s="1"/>
  <c r="BB268" i="3" s="1"/>
  <c r="BE268" i="3" s="1"/>
  <c r="BH268" i="3" s="1"/>
  <c r="BK268" i="3" s="1"/>
  <c r="BN268" i="3" s="1"/>
  <c r="BQ268" i="3" s="1"/>
  <c r="BT268" i="3" s="1"/>
  <c r="BW268" i="3" s="1"/>
  <c r="BZ268" i="3" s="1"/>
  <c r="CC268" i="3" s="1"/>
  <c r="CF268" i="3" s="1"/>
  <c r="CI268" i="3" s="1"/>
  <c r="CL268" i="3" s="1"/>
  <c r="CO268" i="3" s="1"/>
  <c r="CR268" i="3" s="1"/>
  <c r="CU268" i="3" s="1"/>
  <c r="E268" i="3" s="1"/>
  <c r="D268" i="3" s="1"/>
  <c r="L328" i="3"/>
  <c r="O328" i="3" s="1"/>
  <c r="R328" i="3" s="1"/>
  <c r="U328" i="3" s="1"/>
  <c r="X328" i="3" s="1"/>
  <c r="AA328" i="3" s="1"/>
  <c r="AD328" i="3" s="1"/>
  <c r="AG328" i="3" s="1"/>
  <c r="AJ328" i="3" s="1"/>
  <c r="AM328" i="3" s="1"/>
  <c r="AP328" i="3" s="1"/>
  <c r="AS328" i="3" s="1"/>
  <c r="AV328" i="3" s="1"/>
  <c r="AY328" i="3" s="1"/>
  <c r="BB328" i="3" s="1"/>
  <c r="BE328" i="3" s="1"/>
  <c r="BH328" i="3" s="1"/>
  <c r="BK328" i="3" s="1"/>
  <c r="BN328" i="3" s="1"/>
  <c r="BQ328" i="3" s="1"/>
  <c r="BT328" i="3" s="1"/>
  <c r="BW328" i="3" s="1"/>
  <c r="BZ328" i="3" s="1"/>
  <c r="CC328" i="3" s="1"/>
  <c r="CF328" i="3" s="1"/>
  <c r="CI328" i="3" s="1"/>
  <c r="CL328" i="3" s="1"/>
  <c r="CO328" i="3" s="1"/>
  <c r="CR328" i="3" s="1"/>
  <c r="CU328" i="3" s="1"/>
  <c r="E328" i="3" s="1"/>
  <c r="D328" i="3" s="1"/>
  <c r="L64" i="3"/>
  <c r="O64" i="3" s="1"/>
  <c r="R64" i="3" s="1"/>
  <c r="U64" i="3" s="1"/>
  <c r="X64" i="3" s="1"/>
  <c r="AA64" i="3" s="1"/>
  <c r="AD64" i="3" s="1"/>
  <c r="AG64" i="3" s="1"/>
  <c r="AJ64" i="3" s="1"/>
  <c r="AM64" i="3" s="1"/>
  <c r="AP64" i="3" s="1"/>
  <c r="AS64" i="3" s="1"/>
  <c r="AV64" i="3" s="1"/>
  <c r="AY64" i="3" s="1"/>
  <c r="BB64" i="3" s="1"/>
  <c r="BE64" i="3" s="1"/>
  <c r="BH64" i="3" s="1"/>
  <c r="BK64" i="3" s="1"/>
  <c r="BN64" i="3" s="1"/>
  <c r="BQ64" i="3" s="1"/>
  <c r="BT64" i="3" s="1"/>
  <c r="BW64" i="3" s="1"/>
  <c r="BZ64" i="3" s="1"/>
  <c r="CC64" i="3" s="1"/>
  <c r="CF64" i="3" s="1"/>
  <c r="CI64" i="3" s="1"/>
  <c r="CL64" i="3" s="1"/>
  <c r="CO64" i="3" s="1"/>
  <c r="CR64" i="3" s="1"/>
  <c r="CU64" i="3" s="1"/>
  <c r="E64" i="3" s="1"/>
  <c r="D64" i="3" s="1"/>
  <c r="L411" i="3"/>
  <c r="O411" i="3" s="1"/>
  <c r="R411" i="3" s="1"/>
  <c r="U411" i="3" s="1"/>
  <c r="X411" i="3" s="1"/>
  <c r="AA411" i="3" s="1"/>
  <c r="AD411" i="3" s="1"/>
  <c r="AG411" i="3" s="1"/>
  <c r="AJ411" i="3" s="1"/>
  <c r="AM411" i="3" s="1"/>
  <c r="AP411" i="3" s="1"/>
  <c r="AS411" i="3" s="1"/>
  <c r="AV411" i="3" s="1"/>
  <c r="AY411" i="3" s="1"/>
  <c r="BB411" i="3" s="1"/>
  <c r="BE411" i="3" s="1"/>
  <c r="BH411" i="3" s="1"/>
  <c r="BK411" i="3" s="1"/>
  <c r="BN411" i="3" s="1"/>
  <c r="BQ411" i="3" s="1"/>
  <c r="BT411" i="3" s="1"/>
  <c r="BW411" i="3" s="1"/>
  <c r="BZ411" i="3" s="1"/>
  <c r="CC411" i="3" s="1"/>
  <c r="CF411" i="3" s="1"/>
  <c r="CI411" i="3" s="1"/>
  <c r="CL411" i="3" s="1"/>
  <c r="CO411" i="3" s="1"/>
  <c r="CR411" i="3" s="1"/>
  <c r="CU411" i="3" s="1"/>
  <c r="E411" i="3" s="1"/>
  <c r="D411" i="3" s="1"/>
  <c r="L205" i="3"/>
  <c r="O205" i="3" s="1"/>
  <c r="R205" i="3" s="1"/>
  <c r="U205" i="3" s="1"/>
  <c r="X205" i="3" s="1"/>
  <c r="AA205" i="3" s="1"/>
  <c r="AD205" i="3" s="1"/>
  <c r="AG205" i="3" s="1"/>
  <c r="AJ205" i="3" s="1"/>
  <c r="AM205" i="3" s="1"/>
  <c r="AP205" i="3" s="1"/>
  <c r="AS205" i="3" s="1"/>
  <c r="AV205" i="3" s="1"/>
  <c r="AY205" i="3" s="1"/>
  <c r="BB205" i="3" s="1"/>
  <c r="BE205" i="3" s="1"/>
  <c r="BH205" i="3" s="1"/>
  <c r="BK205" i="3" s="1"/>
  <c r="BN205" i="3" s="1"/>
  <c r="BQ205" i="3" s="1"/>
  <c r="BT205" i="3" s="1"/>
  <c r="BW205" i="3" s="1"/>
  <c r="BZ205" i="3" s="1"/>
  <c r="CC205" i="3" s="1"/>
  <c r="CF205" i="3" s="1"/>
  <c r="CI205" i="3" s="1"/>
  <c r="CL205" i="3" s="1"/>
  <c r="CO205" i="3" s="1"/>
  <c r="CR205" i="3" s="1"/>
  <c r="CU205" i="3" s="1"/>
  <c r="E205" i="3" s="1"/>
  <c r="D205" i="3" s="1"/>
  <c r="L397" i="3"/>
  <c r="O397" i="3" s="1"/>
  <c r="R397" i="3" s="1"/>
  <c r="U397" i="3" s="1"/>
  <c r="X397" i="3" s="1"/>
  <c r="AA397" i="3" s="1"/>
  <c r="AD397" i="3" s="1"/>
  <c r="AG397" i="3" s="1"/>
  <c r="AJ397" i="3" s="1"/>
  <c r="AM397" i="3" s="1"/>
  <c r="AP397" i="3" s="1"/>
  <c r="AS397" i="3" s="1"/>
  <c r="AV397" i="3" s="1"/>
  <c r="AY397" i="3" s="1"/>
  <c r="BB397" i="3" s="1"/>
  <c r="BE397" i="3" s="1"/>
  <c r="BH397" i="3" s="1"/>
  <c r="BK397" i="3" s="1"/>
  <c r="BN397" i="3" s="1"/>
  <c r="BQ397" i="3" s="1"/>
  <c r="BT397" i="3" s="1"/>
  <c r="BW397" i="3" s="1"/>
  <c r="BZ397" i="3" s="1"/>
  <c r="CC397" i="3" s="1"/>
  <c r="CF397" i="3" s="1"/>
  <c r="CI397" i="3" s="1"/>
  <c r="CL397" i="3" s="1"/>
  <c r="CO397" i="3" s="1"/>
  <c r="CR397" i="3" s="1"/>
  <c r="CU397" i="3" s="1"/>
  <c r="E397" i="3" s="1"/>
  <c r="D397" i="3" s="1"/>
  <c r="L295" i="3"/>
  <c r="O295" i="3" s="1"/>
  <c r="R295" i="3" s="1"/>
  <c r="U295" i="3" s="1"/>
  <c r="X295" i="3" s="1"/>
  <c r="AA295" i="3" s="1"/>
  <c r="AD295" i="3" s="1"/>
  <c r="AG295" i="3" s="1"/>
  <c r="AJ295" i="3" s="1"/>
  <c r="AM295" i="3" s="1"/>
  <c r="AP295" i="3" s="1"/>
  <c r="AS295" i="3" s="1"/>
  <c r="AV295" i="3" s="1"/>
  <c r="AY295" i="3" s="1"/>
  <c r="BB295" i="3" s="1"/>
  <c r="BE295" i="3" s="1"/>
  <c r="BH295" i="3" s="1"/>
  <c r="BK295" i="3" s="1"/>
  <c r="BN295" i="3" s="1"/>
  <c r="BQ295" i="3" s="1"/>
  <c r="BT295" i="3" s="1"/>
  <c r="BW295" i="3" s="1"/>
  <c r="BZ295" i="3" s="1"/>
  <c r="CC295" i="3" s="1"/>
  <c r="CF295" i="3" s="1"/>
  <c r="CI295" i="3" s="1"/>
  <c r="CL295" i="3" s="1"/>
  <c r="CO295" i="3" s="1"/>
  <c r="CR295" i="3" s="1"/>
  <c r="CU295" i="3" s="1"/>
  <c r="E295" i="3" s="1"/>
  <c r="D295" i="3" s="1"/>
  <c r="L443" i="3"/>
  <c r="O443" i="3" s="1"/>
  <c r="R443" i="3" s="1"/>
  <c r="U443" i="3" s="1"/>
  <c r="X443" i="3" s="1"/>
  <c r="AA443" i="3" s="1"/>
  <c r="AD443" i="3" s="1"/>
  <c r="AG443" i="3" s="1"/>
  <c r="AJ443" i="3" s="1"/>
  <c r="AM443" i="3" s="1"/>
  <c r="AP443" i="3" s="1"/>
  <c r="AS443" i="3" s="1"/>
  <c r="AV443" i="3" s="1"/>
  <c r="AY443" i="3" s="1"/>
  <c r="BB443" i="3" s="1"/>
  <c r="BE443" i="3" s="1"/>
  <c r="BH443" i="3" s="1"/>
  <c r="BK443" i="3" s="1"/>
  <c r="BN443" i="3" s="1"/>
  <c r="BQ443" i="3" s="1"/>
  <c r="BT443" i="3" s="1"/>
  <c r="BW443" i="3" s="1"/>
  <c r="BZ443" i="3" s="1"/>
  <c r="CC443" i="3" s="1"/>
  <c r="CF443" i="3" s="1"/>
  <c r="CI443" i="3" s="1"/>
  <c r="CL443" i="3" s="1"/>
  <c r="CO443" i="3" s="1"/>
  <c r="CR443" i="3" s="1"/>
  <c r="CU443" i="3" s="1"/>
  <c r="E443" i="3" s="1"/>
  <c r="D443" i="3" s="1"/>
  <c r="L117" i="3"/>
  <c r="O117" i="3" s="1"/>
  <c r="R117" i="3" s="1"/>
  <c r="U117" i="3" s="1"/>
  <c r="X117" i="3" s="1"/>
  <c r="AA117" i="3" s="1"/>
  <c r="AD117" i="3" s="1"/>
  <c r="AG117" i="3" s="1"/>
  <c r="AJ117" i="3" s="1"/>
  <c r="AM117" i="3" s="1"/>
  <c r="AP117" i="3" s="1"/>
  <c r="AS117" i="3" s="1"/>
  <c r="AV117" i="3" s="1"/>
  <c r="AY117" i="3" s="1"/>
  <c r="BB117" i="3" s="1"/>
  <c r="BE117" i="3" s="1"/>
  <c r="BH117" i="3" s="1"/>
  <c r="BK117" i="3" s="1"/>
  <c r="BN117" i="3" s="1"/>
  <c r="BQ117" i="3" s="1"/>
  <c r="BT117" i="3" s="1"/>
  <c r="BW117" i="3" s="1"/>
  <c r="BZ117" i="3" s="1"/>
  <c r="CC117" i="3" s="1"/>
  <c r="CF117" i="3" s="1"/>
  <c r="CI117" i="3" s="1"/>
  <c r="CL117" i="3" s="1"/>
  <c r="CO117" i="3" s="1"/>
  <c r="CR117" i="3" s="1"/>
  <c r="CU117" i="3" s="1"/>
  <c r="E117" i="3" s="1"/>
  <c r="D117" i="3" s="1"/>
  <c r="L215" i="3"/>
  <c r="O215" i="3" s="1"/>
  <c r="R215" i="3" s="1"/>
  <c r="U215" i="3" s="1"/>
  <c r="X215" i="3" s="1"/>
  <c r="AA215" i="3" s="1"/>
  <c r="AD215" i="3" s="1"/>
  <c r="AG215" i="3" s="1"/>
  <c r="AJ215" i="3" s="1"/>
  <c r="AM215" i="3" s="1"/>
  <c r="AP215" i="3" s="1"/>
  <c r="AS215" i="3" s="1"/>
  <c r="AV215" i="3" s="1"/>
  <c r="AY215" i="3" s="1"/>
  <c r="BB215" i="3" s="1"/>
  <c r="BE215" i="3" s="1"/>
  <c r="BH215" i="3" s="1"/>
  <c r="BK215" i="3" s="1"/>
  <c r="BN215" i="3" s="1"/>
  <c r="BQ215" i="3" s="1"/>
  <c r="BT215" i="3" s="1"/>
  <c r="BW215" i="3" s="1"/>
  <c r="BZ215" i="3" s="1"/>
  <c r="CC215" i="3" s="1"/>
  <c r="CF215" i="3" s="1"/>
  <c r="CI215" i="3" s="1"/>
  <c r="CL215" i="3" s="1"/>
  <c r="CO215" i="3" s="1"/>
  <c r="CR215" i="3" s="1"/>
  <c r="CU215" i="3" s="1"/>
  <c r="E215" i="3" s="1"/>
  <c r="D215" i="3" s="1"/>
  <c r="L301" i="3"/>
  <c r="O301" i="3" s="1"/>
  <c r="R301" i="3" s="1"/>
  <c r="U301" i="3" s="1"/>
  <c r="X301" i="3" s="1"/>
  <c r="AA301" i="3" s="1"/>
  <c r="AD301" i="3" s="1"/>
  <c r="AG301" i="3" s="1"/>
  <c r="AJ301" i="3" s="1"/>
  <c r="AM301" i="3" s="1"/>
  <c r="AP301" i="3" s="1"/>
  <c r="AS301" i="3" s="1"/>
  <c r="AV301" i="3" s="1"/>
  <c r="AY301" i="3" s="1"/>
  <c r="BB301" i="3" s="1"/>
  <c r="BE301" i="3" s="1"/>
  <c r="BH301" i="3" s="1"/>
  <c r="BK301" i="3" s="1"/>
  <c r="BN301" i="3" s="1"/>
  <c r="BQ301" i="3" s="1"/>
  <c r="BT301" i="3" s="1"/>
  <c r="BW301" i="3" s="1"/>
  <c r="BZ301" i="3" s="1"/>
  <c r="CC301" i="3" s="1"/>
  <c r="CF301" i="3" s="1"/>
  <c r="CI301" i="3" s="1"/>
  <c r="CL301" i="3" s="1"/>
  <c r="CO301" i="3" s="1"/>
  <c r="CR301" i="3" s="1"/>
  <c r="CU301" i="3" s="1"/>
  <c r="E301" i="3" s="1"/>
  <c r="D301" i="3" s="1"/>
  <c r="L284" i="3"/>
  <c r="O284" i="3" s="1"/>
  <c r="R284" i="3" s="1"/>
  <c r="U284" i="3" s="1"/>
  <c r="X284" i="3" s="1"/>
  <c r="AA284" i="3" s="1"/>
  <c r="AD284" i="3" s="1"/>
  <c r="AG284" i="3" s="1"/>
  <c r="AJ284" i="3" s="1"/>
  <c r="AM284" i="3" s="1"/>
  <c r="AP284" i="3" s="1"/>
  <c r="AS284" i="3" s="1"/>
  <c r="AV284" i="3" s="1"/>
  <c r="AY284" i="3" s="1"/>
  <c r="BB284" i="3" s="1"/>
  <c r="BE284" i="3" s="1"/>
  <c r="BH284" i="3" s="1"/>
  <c r="BK284" i="3" s="1"/>
  <c r="BN284" i="3" s="1"/>
  <c r="BQ284" i="3" s="1"/>
  <c r="BT284" i="3" s="1"/>
  <c r="BW284" i="3" s="1"/>
  <c r="BZ284" i="3" s="1"/>
  <c r="CC284" i="3" s="1"/>
  <c r="CF284" i="3" s="1"/>
  <c r="CI284" i="3" s="1"/>
  <c r="CL284" i="3" s="1"/>
  <c r="CO284" i="3" s="1"/>
  <c r="CR284" i="3" s="1"/>
  <c r="CU284" i="3" s="1"/>
  <c r="E284" i="3" s="1"/>
  <c r="D284" i="3" s="1"/>
  <c r="L212" i="3"/>
  <c r="O212" i="3" s="1"/>
  <c r="R212" i="3" s="1"/>
  <c r="U212" i="3" s="1"/>
  <c r="X212" i="3" s="1"/>
  <c r="AA212" i="3" s="1"/>
  <c r="AD212" i="3" s="1"/>
  <c r="AG212" i="3" s="1"/>
  <c r="AJ212" i="3" s="1"/>
  <c r="AM212" i="3" s="1"/>
  <c r="AP212" i="3" s="1"/>
  <c r="AS212" i="3" s="1"/>
  <c r="AV212" i="3" s="1"/>
  <c r="AY212" i="3" s="1"/>
  <c r="BB212" i="3" s="1"/>
  <c r="BE212" i="3" s="1"/>
  <c r="BH212" i="3" s="1"/>
  <c r="BK212" i="3" s="1"/>
  <c r="BN212" i="3" s="1"/>
  <c r="BQ212" i="3" s="1"/>
  <c r="BT212" i="3" s="1"/>
  <c r="BW212" i="3" s="1"/>
  <c r="BZ212" i="3" s="1"/>
  <c r="CC212" i="3" s="1"/>
  <c r="CF212" i="3" s="1"/>
  <c r="CI212" i="3" s="1"/>
  <c r="CL212" i="3" s="1"/>
  <c r="CO212" i="3" s="1"/>
  <c r="CR212" i="3" s="1"/>
  <c r="CU212" i="3" s="1"/>
  <c r="E212" i="3" s="1"/>
  <c r="D212" i="3" s="1"/>
  <c r="L269" i="3"/>
  <c r="O269" i="3" s="1"/>
  <c r="R269" i="3" s="1"/>
  <c r="U269" i="3" s="1"/>
  <c r="X269" i="3" s="1"/>
  <c r="AA269" i="3" s="1"/>
  <c r="AD269" i="3" s="1"/>
  <c r="AG269" i="3" s="1"/>
  <c r="AJ269" i="3" s="1"/>
  <c r="AM269" i="3" s="1"/>
  <c r="AP269" i="3" s="1"/>
  <c r="AS269" i="3" s="1"/>
  <c r="AV269" i="3" s="1"/>
  <c r="AY269" i="3" s="1"/>
  <c r="BB269" i="3" s="1"/>
  <c r="BE269" i="3" s="1"/>
  <c r="BH269" i="3" s="1"/>
  <c r="BK269" i="3" s="1"/>
  <c r="BN269" i="3" s="1"/>
  <c r="BQ269" i="3" s="1"/>
  <c r="BT269" i="3" s="1"/>
  <c r="BW269" i="3" s="1"/>
  <c r="BZ269" i="3" s="1"/>
  <c r="CC269" i="3" s="1"/>
  <c r="CF269" i="3" s="1"/>
  <c r="CI269" i="3" s="1"/>
  <c r="CL269" i="3" s="1"/>
  <c r="CO269" i="3" s="1"/>
  <c r="CR269" i="3" s="1"/>
  <c r="CU269" i="3" s="1"/>
  <c r="E269" i="3" s="1"/>
  <c r="D269" i="3" s="1"/>
  <c r="L316" i="3"/>
  <c r="O316" i="3" s="1"/>
  <c r="R316" i="3" s="1"/>
  <c r="U316" i="3" s="1"/>
  <c r="X316" i="3" s="1"/>
  <c r="AA316" i="3" s="1"/>
  <c r="AD316" i="3" s="1"/>
  <c r="AG316" i="3" s="1"/>
  <c r="AJ316" i="3" s="1"/>
  <c r="AM316" i="3" s="1"/>
  <c r="AP316" i="3" s="1"/>
  <c r="AS316" i="3" s="1"/>
  <c r="AV316" i="3" s="1"/>
  <c r="AY316" i="3" s="1"/>
  <c r="BB316" i="3" s="1"/>
  <c r="BE316" i="3" s="1"/>
  <c r="BH316" i="3" s="1"/>
  <c r="BK316" i="3" s="1"/>
  <c r="BN316" i="3" s="1"/>
  <c r="BQ316" i="3" s="1"/>
  <c r="BT316" i="3" s="1"/>
  <c r="BW316" i="3" s="1"/>
  <c r="BZ316" i="3" s="1"/>
  <c r="CC316" i="3" s="1"/>
  <c r="CF316" i="3" s="1"/>
  <c r="CI316" i="3" s="1"/>
  <c r="CL316" i="3" s="1"/>
  <c r="CO316" i="3" s="1"/>
  <c r="CR316" i="3" s="1"/>
  <c r="CU316" i="3" s="1"/>
  <c r="E316" i="3" s="1"/>
  <c r="D316" i="3" s="1"/>
  <c r="L137" i="3"/>
  <c r="O137" i="3" s="1"/>
  <c r="R137" i="3" s="1"/>
  <c r="U137" i="3" s="1"/>
  <c r="X137" i="3" s="1"/>
  <c r="AA137" i="3" s="1"/>
  <c r="AD137" i="3" s="1"/>
  <c r="AG137" i="3" s="1"/>
  <c r="AJ137" i="3" s="1"/>
  <c r="AM137" i="3" s="1"/>
  <c r="AP137" i="3" s="1"/>
  <c r="AS137" i="3" s="1"/>
  <c r="AV137" i="3" s="1"/>
  <c r="AY137" i="3" s="1"/>
  <c r="BB137" i="3" s="1"/>
  <c r="BE137" i="3" s="1"/>
  <c r="BH137" i="3" s="1"/>
  <c r="BK137" i="3" s="1"/>
  <c r="BN137" i="3" s="1"/>
  <c r="BQ137" i="3" s="1"/>
  <c r="BT137" i="3" s="1"/>
  <c r="BW137" i="3" s="1"/>
  <c r="BZ137" i="3" s="1"/>
  <c r="CC137" i="3" s="1"/>
  <c r="CF137" i="3" s="1"/>
  <c r="CI137" i="3" s="1"/>
  <c r="CL137" i="3" s="1"/>
  <c r="CO137" i="3" s="1"/>
  <c r="CR137" i="3" s="1"/>
  <c r="CU137" i="3" s="1"/>
  <c r="E137" i="3" s="1"/>
  <c r="D137" i="3" s="1"/>
  <c r="L274" i="3"/>
  <c r="O274" i="3" s="1"/>
  <c r="R274" i="3" s="1"/>
  <c r="U274" i="3" s="1"/>
  <c r="X274" i="3" s="1"/>
  <c r="AA274" i="3" s="1"/>
  <c r="AD274" i="3" s="1"/>
  <c r="AG274" i="3" s="1"/>
  <c r="AJ274" i="3" s="1"/>
  <c r="AM274" i="3" s="1"/>
  <c r="AP274" i="3" s="1"/>
  <c r="AS274" i="3" s="1"/>
  <c r="AV274" i="3" s="1"/>
  <c r="AY274" i="3" s="1"/>
  <c r="BB274" i="3" s="1"/>
  <c r="BE274" i="3" s="1"/>
  <c r="BH274" i="3" s="1"/>
  <c r="BK274" i="3" s="1"/>
  <c r="BN274" i="3" s="1"/>
  <c r="BQ274" i="3" s="1"/>
  <c r="BT274" i="3" s="1"/>
  <c r="BW274" i="3" s="1"/>
  <c r="BZ274" i="3" s="1"/>
  <c r="CC274" i="3" s="1"/>
  <c r="CF274" i="3" s="1"/>
  <c r="CI274" i="3" s="1"/>
  <c r="CL274" i="3" s="1"/>
  <c r="CO274" i="3" s="1"/>
  <c r="CR274" i="3" s="1"/>
  <c r="CU274" i="3" s="1"/>
  <c r="E274" i="3" s="1"/>
  <c r="D274" i="3" s="1"/>
  <c r="L26" i="3"/>
  <c r="O26" i="3" s="1"/>
  <c r="R26" i="3" s="1"/>
  <c r="U26" i="3" s="1"/>
  <c r="X26" i="3" s="1"/>
  <c r="AA26" i="3" s="1"/>
  <c r="AD26" i="3" s="1"/>
  <c r="AG26" i="3" s="1"/>
  <c r="AJ26" i="3" s="1"/>
  <c r="AM26" i="3" s="1"/>
  <c r="AP26" i="3" s="1"/>
  <c r="AS26" i="3" s="1"/>
  <c r="AV26" i="3" s="1"/>
  <c r="AY26" i="3" s="1"/>
  <c r="BB26" i="3" s="1"/>
  <c r="BE26" i="3" s="1"/>
  <c r="BH26" i="3" s="1"/>
  <c r="BK26" i="3" s="1"/>
  <c r="BN26" i="3" s="1"/>
  <c r="BQ26" i="3" s="1"/>
  <c r="BT26" i="3" s="1"/>
  <c r="BW26" i="3" s="1"/>
  <c r="BZ26" i="3" s="1"/>
  <c r="CC26" i="3" s="1"/>
  <c r="CF26" i="3" s="1"/>
  <c r="CI26" i="3" s="1"/>
  <c r="CL26" i="3" s="1"/>
  <c r="CO26" i="3" s="1"/>
  <c r="CR26" i="3" s="1"/>
  <c r="CU26" i="3" s="1"/>
  <c r="E26" i="3" s="1"/>
  <c r="D26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AE91BC-4738-4876-B486-79C38DE2352E}" keepAlive="1" name="Query - Tabela4" description="Connection to the 'Tabela4' query in the workbook." type="5" refreshedVersion="8" background="1" saveData="1">
    <dbPr connection="Provider=Microsoft.Mashup.OleDb.1;Data Source=$Workbook$;Location=Tabela4;Extended Properties=&quot;&quot;" command="SELECT * FROM [Tabela4]"/>
  </connection>
</connections>
</file>

<file path=xl/sharedStrings.xml><?xml version="1.0" encoding="utf-8"?>
<sst xmlns="http://schemas.openxmlformats.org/spreadsheetml/2006/main" count="39250" uniqueCount="12908">
  <si>
    <t>GROUPID</t>
  </si>
  <si>
    <t>GROUPNAME</t>
  </si>
  <si>
    <t>STAFFID</t>
  </si>
  <si>
    <t>STAFFNAME</t>
  </si>
  <si>
    <t>STAFFREFERENCE</t>
  </si>
  <si>
    <t>ENTERDATE</t>
  </si>
  <si>
    <t>VOUCHERS_IN_NB</t>
  </si>
  <si>
    <t>VOUCHERS_IN_AMOUNT</t>
  </si>
  <si>
    <t>VOUCHERS_OUT_NB</t>
  </si>
  <si>
    <t>VOUCHERS_OUT_AMOUNT</t>
  </si>
  <si>
    <t>GGR_AMOUNT</t>
  </si>
  <si>
    <t>BETSPORT_BET_NB</t>
  </si>
  <si>
    <t>BETSPORT_BET_AMOUNT</t>
  </si>
  <si>
    <t>BETSPORT_WON_PAID_NB</t>
  </si>
  <si>
    <t>BETSPORT_WON_PAID_AMOUNT</t>
  </si>
  <si>
    <t>BETSPORT_REFUNDED_TICKET_NB</t>
  </si>
  <si>
    <t>BETSPORT_REFUNDED_TICKET_AMOUNT</t>
  </si>
  <si>
    <t>BETSPORT_REFUNDED_GAME_NB</t>
  </si>
  <si>
    <t>BETSPORT_REFUNDED_GAME_AMOUNT</t>
  </si>
  <si>
    <t>BETSPORT_TAXES_AMOUNT</t>
  </si>
  <si>
    <t>LOTTERY_BET_NB</t>
  </si>
  <si>
    <t>LOTTERY_BET_AMOUNT</t>
  </si>
  <si>
    <t>LOTTERY_WON_PAID_NB</t>
  </si>
  <si>
    <t>LOTTERY_WON_PAID_AMOUNT</t>
  </si>
  <si>
    <t>LOTTERY_REFUNDED_TICKET_NB</t>
  </si>
  <si>
    <t>LOTTERY_REFUNDED_TICKET_AMOUNT</t>
  </si>
  <si>
    <t>LOTTERY_REFUNDED_GAME_NB</t>
  </si>
  <si>
    <t>LOTTERY_REFUNDED_GAME_AMOUNT</t>
  </si>
  <si>
    <t>LOTTERY_TAXES_AMOUNT</t>
  </si>
  <si>
    <t>SPORTLOTTERY_BET_NB</t>
  </si>
  <si>
    <t>SPORTLOTTERY_BET_AMOUNT</t>
  </si>
  <si>
    <t>SPORTLOTTERY_WON_PAID_NB</t>
  </si>
  <si>
    <t>SPORTLOTTERY_WON_PAID_AMOUNT</t>
  </si>
  <si>
    <t>SPORTLOTTERY_REFUNDED_TICKET_NB</t>
  </si>
  <si>
    <t>SPORTLOTTERY_REFUNDED_TICKET_AMOUNT</t>
  </si>
  <si>
    <t>SPORTLOTTERY_REFUNDED_GAME_NB</t>
  </si>
  <si>
    <t>SPORTLOTTERY_REFUNDED_GAME_AMOUNT</t>
  </si>
  <si>
    <t>SPORTLOTTERY_TAXES_AMOUNT</t>
  </si>
  <si>
    <t>FASTGAMES_BET_NB</t>
  </si>
  <si>
    <t>FASTGAMES_BET_AMOUNT</t>
  </si>
  <si>
    <t>FASTGAMES_WON_PAID_NB</t>
  </si>
  <si>
    <t>FASTGAMES_WON_PAID_AMOUNT</t>
  </si>
  <si>
    <t>FASTGAMES_REFUNDED_TICKET_NB</t>
  </si>
  <si>
    <t>FASTGAMES_REFUNDED_TICKET_AMOUNT</t>
  </si>
  <si>
    <t>FASTGAMES_REFUNDED_GAME_NB</t>
  </si>
  <si>
    <t>FASTGAMES_REFUNDED_GAME_AMOUNT</t>
  </si>
  <si>
    <t>FASTGAMES_TAXES_AMOUNT</t>
  </si>
  <si>
    <t>EXTERNALGAME_BET_NB</t>
  </si>
  <si>
    <t>EXTERNALGAME_BET_AMOUNT</t>
  </si>
  <si>
    <t>EXTERNALGAME_WON_PAID_NB</t>
  </si>
  <si>
    <t>EXTERNALGAME_WON_PAID_AMOUNT</t>
  </si>
  <si>
    <t>EXTERNALGAME_REFUNDED_TICKET_NB</t>
  </si>
  <si>
    <t>EXTERNALGAME_REFUNDED_TICKET_AMOUNT</t>
  </si>
  <si>
    <t>EXTERNALGAME_REFUNDED_GAME_NB</t>
  </si>
  <si>
    <t>EXTERNALGAME_REFUNDED_GAME_AMOUNT</t>
  </si>
  <si>
    <t>EXTERNALGAME_TAXES_AMOUNT</t>
  </si>
  <si>
    <t>ZONA 18</t>
  </si>
  <si>
    <t>GERONIMO PAIXAO  LOPES CIDE</t>
  </si>
  <si>
    <t>ZONA 15</t>
  </si>
  <si>
    <t>EDMILSON  CARLOS ALBERTO</t>
  </si>
  <si>
    <t>ZONA 14</t>
  </si>
  <si>
    <t>FRANCISCA MARIA  PEREIRA KIZEMBE</t>
  </si>
  <si>
    <t>AFONSO  JOAO DA SILVA</t>
  </si>
  <si>
    <t>AGENCIAS</t>
  </si>
  <si>
    <t>ZONA 2</t>
  </si>
  <si>
    <t>EDSON  ALBERTO DE SOUSA</t>
  </si>
  <si>
    <t>LUIS  RODRIGUES MENDES</t>
  </si>
  <si>
    <t>ANTONIO  CABANGA</t>
  </si>
  <si>
    <t>LASNE MARIA  SALVADOR MARTINS</t>
  </si>
  <si>
    <t>WILSON  SAMBA</t>
  </si>
  <si>
    <t>ZONA 12</t>
  </si>
  <si>
    <t>DOMINGAS  CAPEMBA MANUEL</t>
  </si>
  <si>
    <t>ZONA 1</t>
  </si>
  <si>
    <t>CATARINA  JULIO GONCALO</t>
  </si>
  <si>
    <t>TERESA FIGUEIRA  FERREIRA DE ALMEIDA</t>
  </si>
  <si>
    <t>SAMUEL MIGUEL  CANTEIO CALOMBE</t>
  </si>
  <si>
    <t>AGOSTINHO  CHITACUMBI UKUAHAMBA</t>
  </si>
  <si>
    <t>ZONA 16</t>
  </si>
  <si>
    <t>PAULA MARGARIDA  FIGUEIRA CAZUA</t>
  </si>
  <si>
    <t>ZONA 19</t>
  </si>
  <si>
    <t>INES  BORRALHO MANUEL</t>
  </si>
  <si>
    <t>JOSE  PEDRO BAMBI</t>
  </si>
  <si>
    <t>ZONA 13</t>
  </si>
  <si>
    <t>HOSANA  DOS SANTOS BENTO</t>
  </si>
  <si>
    <t>ELICHA DA GLORIA  FILIPE COSSENGUE</t>
  </si>
  <si>
    <t>CLEMENTINA ANA  FERREIRA SOBRAL</t>
  </si>
  <si>
    <t>LUISA  NENGUELE JORGE</t>
  </si>
  <si>
    <t>ZONA 17</t>
  </si>
  <si>
    <t>NGUALA  NLANDU</t>
  </si>
  <si>
    <t>ZONA 11</t>
  </si>
  <si>
    <t>MANUEL  JOAO NETO</t>
  </si>
  <si>
    <t>SARA DELFINA  PEDRO DE SOUSA</t>
  </si>
  <si>
    <t>FLORINDO  TCHILOMBO TCHAMA</t>
  </si>
  <si>
    <t>MARIA DE FATIMA  DINIS DO NASCIMENTO</t>
  </si>
  <si>
    <t>OSVALDO  PAULINO ZEFERINO</t>
  </si>
  <si>
    <t>ADAO  CAHOMBO</t>
  </si>
  <si>
    <t>ZONA 7</t>
  </si>
  <si>
    <t>LUCRECIA  NDEMONEMA TATI</t>
  </si>
  <si>
    <t>PEDROSA  JOSEFINA ANDRADE</t>
  </si>
  <si>
    <t>DOMINGOS ALEXANDRE  JUSTO MANUEL</t>
  </si>
  <si>
    <t>IDALINA AIDA  UAMBO JOAQUIM</t>
  </si>
  <si>
    <t>MONICA LOYANA  FIGURIRA DE ALMEIDA</t>
  </si>
  <si>
    <t>CHANO ERNESTO  ARMANDO</t>
  </si>
  <si>
    <t>EDIVALDO ANDRE  FILIPE COSSENGUE</t>
  </si>
  <si>
    <t>OSORIO JOAO  ROMAO MIRANDA</t>
  </si>
  <si>
    <t>JOANA  MAGALHES DO NASCIMENTO</t>
  </si>
  <si>
    <t>ALFINO  CABETO BUMBA</t>
  </si>
  <si>
    <t>ALBERTO  SILVA CABINDA</t>
  </si>
  <si>
    <t>BAPTISTA  ANTONIO</t>
  </si>
  <si>
    <t>SIMAO  PANGUE</t>
  </si>
  <si>
    <t>JEREMIAS  EDUARDO</t>
  </si>
  <si>
    <t>EDSON  DOMINGOS GASPAR</t>
  </si>
  <si>
    <t>FRANCISCO HENRIQUE  MIGUEL SAMBONGO</t>
  </si>
  <si>
    <t>DOMINGOS  JOSE</t>
  </si>
  <si>
    <t>PEDRO  LUIS MAURICIO</t>
  </si>
  <si>
    <t>GINGA</t>
  </si>
  <si>
    <t>Daniela  Romao</t>
  </si>
  <si>
    <t>ZONA 9</t>
  </si>
  <si>
    <t>GARCIA  LUKOKI</t>
  </si>
  <si>
    <t>JULIA CLEMENTINA  IAMBICA MUAMDUMBA</t>
  </si>
  <si>
    <t>ZONA 10</t>
  </si>
  <si>
    <t>CARLOS MORENO  DIVA SENGO</t>
  </si>
  <si>
    <t>AUSELIO  JOSE CUPALA</t>
  </si>
  <si>
    <t>ZONA 5</t>
  </si>
  <si>
    <t>JOSE  FRANCISCO CAPITAO</t>
  </si>
  <si>
    <t>CONCEICAO  DOMINGOS JOAQUIM</t>
  </si>
  <si>
    <t>LEONEL MATEUS  FERNANDES PEDRO</t>
  </si>
  <si>
    <t>MARIA DA GRAÃ‡A  MACOSSO</t>
  </si>
  <si>
    <t>MANSANGA  ADELIA KIALA</t>
  </si>
  <si>
    <t>ZIMONEKE  ROSA</t>
  </si>
  <si>
    <t>ANTONIO CRISTOVAO  MANUEL</t>
  </si>
  <si>
    <t>SEDE NACIONAL</t>
  </si>
  <si>
    <t>CELESTINO  ADELINO DA COSTA</t>
  </si>
  <si>
    <t>PEDRO  MIGUEL JOSE</t>
  </si>
  <si>
    <t>ENGRACIA  FELIZ PEDRO</t>
  </si>
  <si>
    <t>KIAKU ANTONIO  JOAO SAMUEL</t>
  </si>
  <si>
    <t>PAULINO  ETOSSI CHITOMBO</t>
  </si>
  <si>
    <t>DARIO INACIO  VIEIRA DE OLIM</t>
  </si>
  <si>
    <t>FILOMENA  MACEDO SEBASTIAO</t>
  </si>
  <si>
    <t>DELFINA  DA SILVA</t>
  </si>
  <si>
    <t>OLIVEIRA  ALFREDO MIRANDA</t>
  </si>
  <si>
    <t>ROSA CLAUDIA  DA COSTA AGOSTINHO</t>
  </si>
  <si>
    <t>DOMINGOS DAVID  CORREIA JOSE</t>
  </si>
  <si>
    <t>DIAKALA DA CONCEICAO  MBOLO NENCOMBO</t>
  </si>
  <si>
    <t>ADELINO  VIEGAS VUNGE</t>
  </si>
  <si>
    <t>Luzia  HorÃ¡cio</t>
  </si>
  <si>
    <t>ZONA 3</t>
  </si>
  <si>
    <t>MARIA  PAULINO</t>
  </si>
  <si>
    <t>ALEXANDRE LOURENCO  MACOSSO ANTONIO</t>
  </si>
  <si>
    <t>ANGELINA  CHINHAMA ANTONIO</t>
  </si>
  <si>
    <t>ISMAEL  BORGES MIGUEL</t>
  </si>
  <si>
    <t>LUZIA MARIA  ANTONIO LUMBI</t>
  </si>
  <si>
    <t>LUQUENIA BEATRIZ  ALFREDO BITUNDO</t>
  </si>
  <si>
    <t>FILOMENA  MARIO</t>
  </si>
  <si>
    <t>ZONA 20</t>
  </si>
  <si>
    <t>FRANCISCA  MBAMBA ZOLA</t>
  </si>
  <si>
    <t>ZONA 8</t>
  </si>
  <si>
    <t>MARIA  SATUBICO</t>
  </si>
  <si>
    <t>ZONA 4</t>
  </si>
  <si>
    <t>ISABEL  TCHOLOMBO CAVELA</t>
  </si>
  <si>
    <t>MARIA  CASSINDA NGALO</t>
  </si>
  <si>
    <t>JORGE ADAO  SIMAO SALOMAO</t>
  </si>
  <si>
    <t>JOVANIA  KIFOIA JOAO</t>
  </si>
  <si>
    <t>AFONSO  VICENTE BANDEIRA</t>
  </si>
  <si>
    <t>ALEXANDRE  NGUABANA FRANCISCO</t>
  </si>
  <si>
    <t>VANIO  BERNARDO ANDRE</t>
  </si>
  <si>
    <t>JOANA DOMINGOS  JAMBA PITI</t>
  </si>
  <si>
    <t>ESPERANCA  JOSE</t>
  </si>
  <si>
    <t>MARCOS  ANTONIO PANGUI</t>
  </si>
  <si>
    <t>JOAO NICOLAU  MANUEL PACA</t>
  </si>
  <si>
    <t>FELICIANA  MANUEL</t>
  </si>
  <si>
    <t>JOAO  FRANCISCO LOPES</t>
  </si>
  <si>
    <t>SAMUEL  PAULO AFONSO</t>
  </si>
  <si>
    <t>JOAQUINA  MAYOMBO</t>
  </si>
  <si>
    <t>REALTINA  SAMBA</t>
  </si>
  <si>
    <t>ROSA  PUNA</t>
  </si>
  <si>
    <t>JUELMA DA RESSUREICAO   CUNGA GABRIEL</t>
  </si>
  <si>
    <t>JOAQUIM  DANIEL FONSECA</t>
  </si>
  <si>
    <t>JOSE  PEREIRA</t>
  </si>
  <si>
    <t>ANTONIO  GOMES</t>
  </si>
  <si>
    <t>JOSE  JULIO ALBERTO</t>
  </si>
  <si>
    <t>HELIO LUCIANO  SACAHANDA MIZALAQUI</t>
  </si>
  <si>
    <t>EUGENIA  SUSSE</t>
  </si>
  <si>
    <t>HINDIRA CRISTOVAO  VINEVALA TONA</t>
  </si>
  <si>
    <t>JOSE  AGOSTINHO JANUARIO</t>
  </si>
  <si>
    <t>ZURAIDA  ALFINO BUMBA</t>
  </si>
  <si>
    <t>RITA JACIRA  MATEUS MIGUEL</t>
  </si>
  <si>
    <t>CILIO  VAN-DUNEM MARTINS</t>
  </si>
  <si>
    <t>EDUARDO  KUTEKA PEDRO</t>
  </si>
  <si>
    <t>TOMAS  GONCALVES ALFREDO</t>
  </si>
  <si>
    <t>ANA  MUANZA</t>
  </si>
  <si>
    <t>ABEL  ISABEL AUGUSTO</t>
  </si>
  <si>
    <t>ANASTACIO  KAVALA</t>
  </si>
  <si>
    <t>ANTONIO  MOISES</t>
  </si>
  <si>
    <t>ADILSON  DIAS CANDIEIRO</t>
  </si>
  <si>
    <t>ESPERANCA  JOSE RAIMUNDO</t>
  </si>
  <si>
    <t>MARTA  MIGUEL</t>
  </si>
  <si>
    <t>LEDI  MARANATA</t>
  </si>
  <si>
    <t>MAURICIO  ANTONIO MORAIS</t>
  </si>
  <si>
    <t>MARCOS  SERQUEIRA</t>
  </si>
  <si>
    <t>FELICIA  CANHAGELA</t>
  </si>
  <si>
    <t>AMBROSIO  HOSSI</t>
  </si>
  <si>
    <t>LOIDE MANUELA  AFONSO DOMINGOS</t>
  </si>
  <si>
    <t>JOCELINA  MAGINGO DOS SANTOS</t>
  </si>
  <si>
    <t>NOEL  LUKEBA PEDRO</t>
  </si>
  <si>
    <t>HEYDEMAR INACIO  VIEIRA DE OLIM</t>
  </si>
  <si>
    <t>BRIGITE PATRICIA  FERNANDO ENOQUE</t>
  </si>
  <si>
    <t>JOAO  DOMINGOS BAIAO</t>
  </si>
  <si>
    <t>DATE</t>
  </si>
  <si>
    <t>TS</t>
  </si>
  <si>
    <t>MERCHPAY</t>
  </si>
  <si>
    <t>MR</t>
  </si>
  <si>
    <t>AGENT ID</t>
  </si>
  <si>
    <t>STATE</t>
  </si>
  <si>
    <t>ACTIVE</t>
  </si>
  <si>
    <t>BLOCKED</t>
  </si>
  <si>
    <t>BONEFACIO  TONGA MUACA</t>
  </si>
  <si>
    <t>Rosalia  Sangala</t>
  </si>
  <si>
    <t>GONCALVES EVARISTO  TERESA SALVADOR</t>
  </si>
  <si>
    <t>VLADIMIRO CLAUDIO  DE SOUSA BAPTISTA</t>
  </si>
  <si>
    <t>NAZARE  PEDRO SIMAO</t>
  </si>
  <si>
    <t>HELENA  BUNGO</t>
  </si>
  <si>
    <t>ALBERTINA  BEATRIZ CHIPUTUQUENO</t>
  </si>
  <si>
    <t>PAULO  JOSE FERNANDES</t>
  </si>
  <si>
    <t>JOAQUIM  PAULO JOSE</t>
  </si>
  <si>
    <t>SANDRA DA CONCEICAO  LUCUSSE CHICO</t>
  </si>
  <si>
    <t>LUIS MANUEL  DOS SANTOS PINHO</t>
  </si>
  <si>
    <t>JOSE  GODINHO</t>
  </si>
  <si>
    <t>ROSANGELA   DA COSTA</t>
  </si>
  <si>
    <t>VILMA VICTORIA  FRANCISCO MENDONCA</t>
  </si>
  <si>
    <t>LANDO  ANTONIO</t>
  </si>
  <si>
    <t>JOAO NICODEMOS  FERNANDO TEIXEIRA</t>
  </si>
  <si>
    <t>MATEUS  SIMBA</t>
  </si>
  <si>
    <t>VALDEMIRA  THOZO ALBERTO</t>
  </si>
  <si>
    <t>AVELINO  ALFREDO QUINTAS</t>
  </si>
  <si>
    <t>IRSILA  MIGUEL LANDAMO</t>
  </si>
  <si>
    <t>ANGELINO  JOAO MARIANO</t>
  </si>
  <si>
    <t>MUKUDI  FELICIANO MUAMBA</t>
  </si>
  <si>
    <t>EVANDRO NETO  VIEIRA DA COSTA</t>
  </si>
  <si>
    <t>WALTER  RUI ALBERTO</t>
  </si>
  <si>
    <t>JULIA  MARIA ALBERTO</t>
  </si>
  <si>
    <t>OSVALDO FRANCISCO  DUNHAO JUNIOR</t>
  </si>
  <si>
    <t>MARIA  JORGE</t>
  </si>
  <si>
    <t>VIVIANA  JULIANA SIMAO</t>
  </si>
  <si>
    <t>DINHO  ALMEIDA</t>
  </si>
  <si>
    <t>CASSOMA  CARVALHO ANGELO</t>
  </si>
  <si>
    <t>SONIA  LELO</t>
  </si>
  <si>
    <t>SERGIO  ARSENIO DIAS DOS DOS SANTOS</t>
  </si>
  <si>
    <t>JESUS MATEUS  FERNANDES PEDRO</t>
  </si>
  <si>
    <t>MARGARIDA  ALFINO BUMBA</t>
  </si>
  <si>
    <t>Juliana  Nkengue</t>
  </si>
  <si>
    <t>JOAO PAULO  CLAUDIO MIVULU</t>
  </si>
  <si>
    <t>MADALENA  BAPTISTA NGONGO</t>
  </si>
  <si>
    <t>LUCINDA  BAPTISTA NGONGO</t>
  </si>
  <si>
    <t>RITA  MITENDO VUNGE</t>
  </si>
  <si>
    <t>DANIEL MBIAVANGA  BATEMONA KALUNGA</t>
  </si>
  <si>
    <t>ZONA 6</t>
  </si>
  <si>
    <t>ROSANA STEFANIA  LOPES DE MEGALHAES</t>
  </si>
  <si>
    <t>RODETH GINGA  JUSTO CAPAGE</t>
  </si>
  <si>
    <t>DEOLINDA  JOSE MUGINGA</t>
  </si>
  <si>
    <t>DILSON  FERNANDES LUIS</t>
  </si>
  <si>
    <t>TACILSIO  DOMINGOS LUSSATI</t>
  </si>
  <si>
    <t>SOFIA  MIMOSA BENGUI</t>
  </si>
  <si>
    <t>Edvanio  GonÃ§alves</t>
  </si>
  <si>
    <t>AFONSO  EDUARDO</t>
  </si>
  <si>
    <t>HERMELINA RAQUELITA  MENESA NUNES</t>
  </si>
  <si>
    <t>ESMELARDINO  JAMBA JOSE</t>
  </si>
  <si>
    <t>ALBERTO  FRANCISCO CAPANDA</t>
  </si>
  <si>
    <t>CASIMIRO NORBERTO  CALOMO BENEDITO</t>
  </si>
  <si>
    <t>EUDES RAIMUNDO  MUTI PIECE</t>
  </si>
  <si>
    <t>HELENA  MANUEL SANTOS</t>
  </si>
  <si>
    <t>VALDIMIR RAFAEL  VASCO CRISTOVAO</t>
  </si>
  <si>
    <t>ABEL SIMAO  TATI MAVUNGO</t>
  </si>
  <si>
    <t>LUCIANO  VANTURA JULIO</t>
  </si>
  <si>
    <t xml:space="preserve">TILCIA  MARCELINA PEDRO </t>
  </si>
  <si>
    <t>JOANA ADAO  DAMIAO BORRALHO</t>
  </si>
  <si>
    <t>VELITO  BERNARDO ADELINO</t>
  </si>
  <si>
    <t>PEDRO  VIEIRA</t>
  </si>
  <si>
    <t>GABRIEL  JOAO NGANGA</t>
  </si>
  <si>
    <t>ISAIAS  JOSE NATO</t>
  </si>
  <si>
    <t>AGOSTINHO  FRANCISCO TCHIHONGA</t>
  </si>
  <si>
    <t>ENGRACIA VIEIRA  DIAS NGONGA</t>
  </si>
  <si>
    <t>DELI  JOAO TOVA</t>
  </si>
  <si>
    <t>INICIAL BALANCE</t>
  </si>
  <si>
    <t>DEBT</t>
  </si>
  <si>
    <t>DEPOSIT</t>
  </si>
  <si>
    <t>BALANCE</t>
  </si>
  <si>
    <t>TRANSFER_DATE</t>
  </si>
  <si>
    <t>TRANSFER_ID</t>
  </si>
  <si>
    <t>EXTERNAL_REFERENCE</t>
  </si>
  <si>
    <t>TRANSFER_STATUS</t>
  </si>
  <si>
    <t>SERVICE_TYPE</t>
  </si>
  <si>
    <t>REMARKS</t>
  </si>
  <si>
    <t>TRANSACTION_TYPE</t>
  </si>
  <si>
    <t>ACCOUNT_ID</t>
  </si>
  <si>
    <t>SECOND_PARTY_ACCOUNT_ID</t>
  </si>
  <si>
    <t>TRANSFER_VALUE</t>
  </si>
  <si>
    <t>COMISSION</t>
  </si>
  <si>
    <t>SERVICE_CHARGE</t>
  </si>
  <si>
    <t>TAXA</t>
  </si>
  <si>
    <t>PREVIOUS_BALANCE</t>
  </si>
  <si>
    <t>POST_BALANCE</t>
  </si>
  <si>
    <t>HOUR</t>
  </si>
  <si>
    <t>LOURENA DA CONCEICAO  SAIHAPA FUNETE</t>
  </si>
  <si>
    <t>EDSON  ALEIXO ANTONIO</t>
  </si>
  <si>
    <t>BERNARDA  ISAAC BRAVO</t>
  </si>
  <si>
    <t>KLEBER DANIEL  DA SILVA INACIO</t>
  </si>
  <si>
    <t>ANAEL DA CONCEIÃ‡ÃƒO  DAVID DA SILVA</t>
  </si>
  <si>
    <t>MARTINS  MANUEL	RIBEIRO</t>
  </si>
  <si>
    <t>ARMINDA AUGUSTO  LINDO CABIACA</t>
  </si>
  <si>
    <t>ANALTINA  GASPAR SALVADOR</t>
  </si>
  <si>
    <t>FELISMINA NGONGA  MULOMBO ANDRE</t>
  </si>
  <si>
    <t>JULIAO FRANCISCO  CARISTO DOS SANTOS</t>
  </si>
  <si>
    <t>ADIRA  DOMINGOS VALLADARES</t>
  </si>
  <si>
    <t>TERESA  MANUEL ARABIA</t>
  </si>
  <si>
    <t>MARIA DA CONCEICAO  QUILULO PENA</t>
  </si>
  <si>
    <t>ADILSON  DA SILVEIRA</t>
  </si>
  <si>
    <t>PASCOAL  TXITXI</t>
  </si>
  <si>
    <t>TIMOTEO BENTO  GURI GONCALVES</t>
  </si>
  <si>
    <t>MANUEL  CRUZ</t>
  </si>
  <si>
    <t>BRUNO   JOAO FRANCISCO</t>
  </si>
  <si>
    <t>DANIEL  SEBASTIAO</t>
  </si>
  <si>
    <t>LOPES  EMANUEL NKADILU</t>
  </si>
  <si>
    <t>JOÃƒO  CORREIA JOSE</t>
  </si>
  <si>
    <t>ELIAS  NSASSA	NZILA</t>
  </si>
  <si>
    <t>ELSA MAWETE  PEDRO QUIALA</t>
  </si>
  <si>
    <t>FELIX  MOUZINHO GONCALVES</t>
  </si>
  <si>
    <t>ROBERTO CARLOS  JULIA SEBASTIAO</t>
  </si>
  <si>
    <t>APOCALIPSE JUNGO  DALA MATEUS</t>
  </si>
  <si>
    <t>MIGUEL  NSILUANZOLA</t>
  </si>
  <si>
    <t>ROSARIO  JOAO SALVADOR</t>
  </si>
  <si>
    <t>MARIA  FRANCISCO	PESSELA</t>
  </si>
  <si>
    <t>JACINTO  HOSSI SATANDA</t>
  </si>
  <si>
    <t>HELENA  JOAO SACATUALA</t>
  </si>
  <si>
    <t>BENJAMIM SEBASTIAO  ANTONIO JOAO</t>
  </si>
  <si>
    <t>PEDRO  JOSE LOUREIRO</t>
  </si>
  <si>
    <t>ALBERTO  GUNJI ESTEVAO</t>
  </si>
  <si>
    <t>ADILSON  DA COSTA ARMANDO</t>
  </si>
  <si>
    <t>LUEIDE ANTUNELA  MATOS FERNANDO</t>
  </si>
  <si>
    <t>PEDRO  MAGALHAES PEDRO</t>
  </si>
  <si>
    <t>DOMINGOS  MARIANO LUHUI</t>
  </si>
  <si>
    <t>LUZOLO  JOSE DEMBOS</t>
  </si>
  <si>
    <t>HENRIQUE JORGE  MATAMBA CATERCA</t>
  </si>
  <si>
    <t>EULALIA  FERNANDES BARBEIRO</t>
  </si>
  <si>
    <t>FELIX  ARMANDO MANUEL</t>
  </si>
  <si>
    <t>ROSARIA MARISA   FLORENCIO VIEIRA DE OLIM</t>
  </si>
  <si>
    <t>ISABEL NGINGA  DE JESUS FRANCISCO</t>
  </si>
  <si>
    <t>GASPAR  DAMIAO ANTONIO</t>
  </si>
  <si>
    <t>DAVID  DOS SANTOS MACUAMBO</t>
  </si>
  <si>
    <t>JOSE  MANUEL	ANTONIO</t>
  </si>
  <si>
    <t>CESAR  PINTO CHIPUCO</t>
  </si>
  <si>
    <t>ABIGAIL TATIANA  GILBERTO SEBASTIAO</t>
  </si>
  <si>
    <t>CLAUDIO  QUINTAS KAPOLOLO</t>
  </si>
  <si>
    <t>HELENA  KIBONDO MABUMBA</t>
  </si>
  <si>
    <t>NICODEMOS  CAMBUNDO BENTO</t>
  </si>
  <si>
    <t>MATEUS DE ALMEIDA  ALABANO DIOGO</t>
  </si>
  <si>
    <t>JUSTINO  CAMEIA ANTONIO</t>
  </si>
  <si>
    <t>PETERSON DANIEL  MONTEIRO DE ALMEIDA</t>
  </si>
  <si>
    <t>MIGUEL  MANUEL PEDRO</t>
  </si>
  <si>
    <t>NELSON JOSE  QUETA LUCAS</t>
  </si>
  <si>
    <t>JOAO  PEDRO ALVES</t>
  </si>
  <si>
    <t>ERNESTO  JOSE JOAO</t>
  </si>
  <si>
    <t>JOANA  JOAQUIM PINTO</t>
  </si>
  <si>
    <t>QUERINA	  SUSSO CATITO</t>
  </si>
  <si>
    <t>EUGENIA  SEBASTIAO ANTONIO</t>
  </si>
  <si>
    <t>JOAO  BAPTISTA	MATEUS</t>
  </si>
  <si>
    <t>ADAO  MOISES BIANDA</t>
  </si>
  <si>
    <t>FLORINDA  SEGUNDA MANEZES 2</t>
  </si>
  <si>
    <t>ANDRE  PEDRO NUNES</t>
  </si>
  <si>
    <t>EDUARDO  PEDRO</t>
  </si>
  <si>
    <t>GERVASIO  PEDRO MAXIMIANO</t>
  </si>
  <si>
    <t>LEONORA  SABO SAMBO</t>
  </si>
  <si>
    <t>SEBASTIAO  ANTONIO CABICA</t>
  </si>
  <si>
    <t>EDUINO DE JESUS  AGUIAR ALFREDO</t>
  </si>
  <si>
    <t>SIMAO  BARTOLOMEU BORGES</t>
  </si>
  <si>
    <t>EDUARDO  ANTONIO FERNANDO</t>
  </si>
  <si>
    <t>LUMBO  ADRIANO</t>
  </si>
  <si>
    <t>MANUEL DAS DORES  DOMINGOS CAPITAO</t>
  </si>
  <si>
    <t>MATEUS   GOMES PEDRO</t>
  </si>
  <si>
    <t>JOAO  ADRIANO PANZO</t>
  </si>
  <si>
    <t>ESTEFANIO  MANUEL	DE SA</t>
  </si>
  <si>
    <t>JOAO TAVARES  PEDRO ALEXANDRE</t>
  </si>
  <si>
    <t>JOAO  DANIEL MADALENA</t>
  </si>
  <si>
    <t>PEDRO MUCUNGA  FRANCISCO CHIMUCO</t>
  </si>
  <si>
    <t>ALBERTO  BENTO MUKOSMO</t>
  </si>
  <si>
    <t>MARIA  MABILAMA ROSITA</t>
  </si>
  <si>
    <t>DAVID  DE OLIVEIRA JAMBA</t>
  </si>
  <si>
    <t>DOMINGOS  TONECO ALBANO</t>
  </si>
  <si>
    <t>MAURO  CORREIA	MANUEL</t>
  </si>
  <si>
    <t>CRISTONE  MBWALALA</t>
  </si>
  <si>
    <t>ALEXANDRE BERNARDO  MACOSSO ANTONIO</t>
  </si>
  <si>
    <t>NELSON DA  CONCEICAO CHICATO</t>
  </si>
  <si>
    <t>GUILHERMINA VISSOCOLA  TCHICOLA MARTES</t>
  </si>
  <si>
    <t>JOSE  QUIMACO DALA</t>
  </si>
  <si>
    <t>JOAO FRANCISCO  LISBOA ALBERTO</t>
  </si>
  <si>
    <t>PAULO  JAMBA	VIPUPA</t>
  </si>
  <si>
    <t>JORGINA  MENDES MBUCO</t>
  </si>
  <si>
    <t>SOLOMAO JOSE  CALUPETE MUNHA</t>
  </si>
  <si>
    <t>JOAO  MOISES MAIALA</t>
  </si>
  <si>
    <t>ALEXANDRE  LENGO GANGUNGA</t>
  </si>
  <si>
    <t>ROBERTO  CALONJI	JOSE</t>
  </si>
  <si>
    <t>MIGUEL  ANTONIO</t>
  </si>
  <si>
    <t>NICOLAU  SATOMBELA AVELINO</t>
  </si>
  <si>
    <t>RODRIGO  NDALA KULA</t>
  </si>
  <si>
    <t>BAIO  DA COSTA DOS SANTOS</t>
  </si>
  <si>
    <t>NELSON FLAVIO  CAJANDA DOS SANTOS</t>
  </si>
  <si>
    <t>FRANKLIN  MUTU MATEIA</t>
  </si>
  <si>
    <t>MICHAEL DIOGO  ANTONIO JAIME</t>
  </si>
  <si>
    <t>PAULO  FERREIRA MOISES</t>
  </si>
  <si>
    <t>CUSTODIO  PANZO BUNGA</t>
  </si>
  <si>
    <t>LURDES  AFONSO</t>
  </si>
  <si>
    <t>ESPERANCA  MUEHAMA</t>
  </si>
  <si>
    <t>CUDIMUENA  GONGA KITACA</t>
  </si>
  <si>
    <t>MOISES  LUYEKAKIO MILAMBU</t>
  </si>
  <si>
    <t>ARICLENES STEFANES  MAGALHAES DA FONSECA</t>
  </si>
  <si>
    <t>NADIESDO  SILVESTRE NDELOMBELA</t>
  </si>
  <si>
    <t>BELMA  MANUEL	ZUNDO</t>
  </si>
  <si>
    <t>RODRINA CUTALA  LUMBOMBO BUMBA</t>
  </si>
  <si>
    <t>HENRIQUE  DA COSTA YANGO</t>
  </si>
  <si>
    <t>SILVIA  MOREIRA MIGUEL</t>
  </si>
  <si>
    <t>FELIZARDO  DA COSTA DANGE</t>
  </si>
  <si>
    <t>JACIRA  MAJOR RANGEL</t>
  </si>
  <si>
    <t>DAVID MANUEL  ELULUVIO JOSE</t>
  </si>
  <si>
    <t>JOSE  JOAQUIM FILIPE</t>
  </si>
  <si>
    <t>AUGUSTA  DE ABREU CASSULE</t>
  </si>
  <si>
    <t>SUZANA  MATEKA	FILIPE</t>
  </si>
  <si>
    <t>MARIA  GARCIA MIGUEL</t>
  </si>
  <si>
    <t>ISIDRO AGOSTINHO  ANTONIO MENDES</t>
  </si>
  <si>
    <t>SUZIANO GRACA  BARROSO KATINDI</t>
  </si>
  <si>
    <t>GIDIAO  SAMBA CATCHIA</t>
  </si>
  <si>
    <t>VETA  LUZOLO</t>
  </si>
  <si>
    <t>RODE  MINGA	REBELO</t>
  </si>
  <si>
    <t>NGANGO  CLEMENTE DA COSTA</t>
  </si>
  <si>
    <t>DOMINGOS PANZU  MANUEL LOURENCO</t>
  </si>
  <si>
    <t>MORAIS  FERRAO QUITUXE</t>
  </si>
  <si>
    <t>ILDIBRANDO  PAULINO DE OLIVEIRA</t>
  </si>
  <si>
    <t>ISABEL  VALANTE MUNDUNDI</t>
  </si>
  <si>
    <t>CARLOS  JOAO PEREIRA</t>
  </si>
  <si>
    <t>ANTONIO  DA SILVA ERNESTO</t>
  </si>
  <si>
    <t>ABELARDO BONDE  CHILONGA FELIX 2</t>
  </si>
  <si>
    <t>ADAO CANGA  PAULO DOMINGOS</t>
  </si>
  <si>
    <t>ADELIA  KOMBA SANTANA</t>
  </si>
  <si>
    <t>AFONSO  PAULINO	NSUMBI</t>
  </si>
  <si>
    <t>JOAO  ANTONIO CAHUNDA</t>
  </si>
  <si>
    <t>ANTONIO  FILIPE SIMAO</t>
  </si>
  <si>
    <t>MARINELA OTILIA  GONCALVES PEDRO</t>
  </si>
  <si>
    <t>ROBERTO  SEBASTIAO</t>
  </si>
  <si>
    <t>JOAO LUIS  CAPEMBA GOMES</t>
  </si>
  <si>
    <t>ADRIANO  DOMINGOS ANTONIO</t>
  </si>
  <si>
    <t>EDSON DE JESUS  SIMAO DA COSTA</t>
  </si>
  <si>
    <t>MARIANO  MANUEL DOMINGOS</t>
  </si>
  <si>
    <t>EPIFANIO  MONIZ QUIDIDI</t>
  </si>
  <si>
    <t>SILVESTRE ABEL  ANDRE NETO</t>
  </si>
  <si>
    <t>LUKAU  MANZAMBI MAKONDA</t>
  </si>
  <si>
    <t>GEMIMA  DA CONCEICAO PEDRO</t>
  </si>
  <si>
    <t>FATIMA CLEMENTINA  ELULUVIA JOSE</t>
  </si>
  <si>
    <t>GERVACIO NGONGO  ELULUVIA JOSE</t>
  </si>
  <si>
    <t>AFONSO DOMINGOS  NGUENGO SUPI</t>
  </si>
  <si>
    <t>RENATO  BESSA  DIAWAKU</t>
  </si>
  <si>
    <t>JOSE  LUMUENO COMERCIO 2</t>
  </si>
  <si>
    <t>FERNANDO  NKASU</t>
  </si>
  <si>
    <t>ISABEL  DOMINGOS FILIPE</t>
  </si>
  <si>
    <t>ABRAO  KIDIMBU MATOKO</t>
  </si>
  <si>
    <t>NELSON  DA CONCEICAO CHICATO</t>
  </si>
  <si>
    <t>JOEL  MATEUS QUISSANGA</t>
  </si>
  <si>
    <t>ERNESTO  KUACO KONDOLO</t>
  </si>
  <si>
    <t>CHILONGA  FEKA</t>
  </si>
  <si>
    <t>ANTONIO  GUILHERME JOSE</t>
  </si>
  <si>
    <t>HORACIO  PATRICIO INACIO</t>
  </si>
  <si>
    <t>OSVALDO  LUAMBA DALA</t>
  </si>
  <si>
    <t>JULIO  AVELINO LUIS</t>
  </si>
  <si>
    <t>PEDRO  PEREIRA</t>
  </si>
  <si>
    <t>ADRIANO GOUVEIA  LEITE DA PIEDADE</t>
  </si>
  <si>
    <t>SALVADOR LUZOLO  TONA FRANCISCO</t>
  </si>
  <si>
    <t>MOISES  PAULINO MUGIBA</t>
  </si>
  <si>
    <t>AGOSTINHO  SUAMINO CARICOCO</t>
  </si>
  <si>
    <t>MARIA FUKIA  VATA DA SILVA</t>
  </si>
  <si>
    <t>ROMEU  MANDES BINHAMA</t>
  </si>
  <si>
    <t>ELIAS  PUNGUI JAIME</t>
  </si>
  <si>
    <t>ANTONIO GOUVEIA  FERREIRA BANDE</t>
  </si>
  <si>
    <t>MADALENA  JOAO FORTUNATO</t>
  </si>
  <si>
    <t>ROSA DA CONCEICAO  MARIANO LUHIU</t>
  </si>
  <si>
    <t>MAURA IONGO  DOMINGOS JOAO</t>
  </si>
  <si>
    <t>JOVANI MANUEL  PANZO MIZERE</t>
  </si>
  <si>
    <t>ALBERTO PAULINO  BONEFACIO VALERIO</t>
  </si>
  <si>
    <t>GELSON AUGUSTO  DOS REIS CARIONGO</t>
  </si>
  <si>
    <t>FRANCISCO  ROGERIO VALENTIM</t>
  </si>
  <si>
    <t>PEDRO  NZAGE CASSANGE</t>
  </si>
  <si>
    <t>CRISTAL PALMIRA PATRICIA  RAFAEL DA SILVA</t>
  </si>
  <si>
    <t>JOANA  JOAO FORTUNATO</t>
  </si>
  <si>
    <t>ELIAS  JOSE JACINTO</t>
  </si>
  <si>
    <t>MARIO  MANUEL ANDRE</t>
  </si>
  <si>
    <t>GRACIANO  LUBAMBA</t>
  </si>
  <si>
    <t>VELOSO  BUMBA QUISSUA</t>
  </si>
  <si>
    <t>CLAUDIO  MIGUEL PANDA</t>
  </si>
  <si>
    <t>JOANA  ANTONIO DALA</t>
  </si>
  <si>
    <t>NELSON  FERNANDO PUNGO</t>
  </si>
  <si>
    <t>MARIA SUZANA  GABRIEL MASSUMBO</t>
  </si>
  <si>
    <t>TELMA ALAIDE  MIGUEL VICENTE</t>
  </si>
  <si>
    <t>MATIAS  CAHAUMA TIAGO</t>
  </si>
  <si>
    <t>ARICLENES  MANUEL LUCAS</t>
  </si>
  <si>
    <t>FRANCISCO  GONCALVES GUILHERME</t>
  </si>
  <si>
    <t>LUZIA  DIOGO MANUEL</t>
  </si>
  <si>
    <t>LOPES  ANTONIO ALBERTO</t>
  </si>
  <si>
    <t>CLAUDIO  DALA ZAGE</t>
  </si>
  <si>
    <t>MARISA JOANA  ALEXANDRE WAZANGA</t>
  </si>
  <si>
    <t>ANDERSON DE JESUS  LOURENCO QUINGLES</t>
  </si>
  <si>
    <t>LUIS  ANTONIO BERNARDO</t>
  </si>
  <si>
    <t>PEDRO  BOMBAL MANUEL</t>
  </si>
  <si>
    <t>KENEDY JOAQUIM  LUCALA FERNANDES</t>
  </si>
  <si>
    <t>JUCELIO ANDRE  MANUEL GOMES</t>
  </si>
  <si>
    <t>HELDER JOAO  SAMUEL KAFUVE</t>
  </si>
  <si>
    <t>MANUEL  JOAO MORAIS</t>
  </si>
  <si>
    <t>NOE KELVIO  DOS REIS SARIMANDA</t>
  </si>
  <si>
    <t>LUISZANDRO  ANTONIO DAVID</t>
  </si>
  <si>
    <t>ANTONIO  GOLOMBOLO DOMINGOS</t>
  </si>
  <si>
    <t>PEDRO  BUNGO FERNANDES</t>
  </si>
  <si>
    <t>ELIAS FRANCISCO  AGOSTINHO ANTONIO</t>
  </si>
  <si>
    <t>MATEUS DE ALMEIDA  ALBANO DIOGO</t>
  </si>
  <si>
    <t>ROGERIO  EDUARDO FAUSTINO</t>
  </si>
  <si>
    <t>SIDNEI MAURICIO  JOSE MANUEL</t>
  </si>
  <si>
    <t>WILLIAM  DE JESUS</t>
  </si>
  <si>
    <t>ALFREDO  AUSEBIO MADUREIRA</t>
  </si>
  <si>
    <t>JOAO  SIMAO QUETA</t>
  </si>
  <si>
    <t>LUZIA  DA SILVA CASSINDA</t>
  </si>
  <si>
    <t>CECILIA  DOMINGOS JAIME</t>
  </si>
  <si>
    <t>ONESIMO FRANCISCO  DOMINGOS KATUCA</t>
  </si>
  <si>
    <t>MARCELINA  LOURENCO QUIZOMBA</t>
  </si>
  <si>
    <t>JORGE  ANTONIO MENDES</t>
  </si>
  <si>
    <t>2025-04-01 17:16:03.19</t>
  </si>
  <si>
    <t>MP250401.1716.B20576</t>
  </si>
  <si>
    <t>2025-04-01 17:01:55.487</t>
  </si>
  <si>
    <t>MP250401.1701.B20296</t>
  </si>
  <si>
    <t>2025-04-01 16:59:25.954</t>
  </si>
  <si>
    <t>MP250401.1659.A15639</t>
  </si>
  <si>
    <t>2025-04-01 16:53:24.362</t>
  </si>
  <si>
    <t>MP250401.1653.A15383</t>
  </si>
  <si>
    <t>2025-04-01 16:36:44.909</t>
  </si>
  <si>
    <t>MP250401.1636.B59752</t>
  </si>
  <si>
    <t>1d864455-0f0f-11f0-998a-192a65b93bc7</t>
  </si>
  <si>
    <t>2025-04-01 16:08:19.152</t>
  </si>
  <si>
    <t>MP250401.1608.A08542</t>
  </si>
  <si>
    <t>2025-04-01 16:08:13.663</t>
  </si>
  <si>
    <t>MP250401.1608.A08533</t>
  </si>
  <si>
    <t>20799090-0f0b-11f0-842d-ef90c82322d3</t>
  </si>
  <si>
    <t>2025-04-01 16:07:44.744</t>
  </si>
  <si>
    <t>MP250401.1607.A08518</t>
  </si>
  <si>
    <t>2025-04-01 16:03:57.176</t>
  </si>
  <si>
    <t>MP250401.1603.A08402</t>
  </si>
  <si>
    <t>2025-04-01 16:03:23.618</t>
  </si>
  <si>
    <t>MP250401.1603.B59234</t>
  </si>
  <si>
    <t>2025-04-01 15:54:25.44</t>
  </si>
  <si>
    <t>MP250401.1554.A06530</t>
  </si>
  <si>
    <t>2025-04-01 15:53:27.127</t>
  </si>
  <si>
    <t>MP250401.1553.B59130</t>
  </si>
  <si>
    <t>1079436b-0f09-11f0-8aef-8b6663f946a7</t>
  </si>
  <si>
    <t>2025-04-01 15:51:39.541</t>
  </si>
  <si>
    <t>MP250401.1551.A99219</t>
  </si>
  <si>
    <t>d052137a-0f08-11f0-8aef-83787e413e53</t>
  </si>
  <si>
    <t>2025-04-01 15:50:49.124</t>
  </si>
  <si>
    <t>MP250401.1550.A98530</t>
  </si>
  <si>
    <t>2025-04-01 15:39:10.894</t>
  </si>
  <si>
    <t>MP250401.1539.B58931</t>
  </si>
  <si>
    <t>2025-04-01 15:32:47.954</t>
  </si>
  <si>
    <t>MP250401.1532.B58836</t>
  </si>
  <si>
    <t>2dead389-0f06-11f0-840e-c315f9faf831</t>
  </si>
  <si>
    <t>2025-04-01 15:29:23.437</t>
  </si>
  <si>
    <t>MP250401.1529.A84090</t>
  </si>
  <si>
    <t>2025-04-01 15:27:13.847</t>
  </si>
  <si>
    <t>MP250401.1527.A84003</t>
  </si>
  <si>
    <t>2025-04-01 15:25:59.102</t>
  </si>
  <si>
    <t>MP250401.1525.B58710</t>
  </si>
  <si>
    <t>2025-04-01 15:12:46.823</t>
  </si>
  <si>
    <t>MP250401.1512.B58530</t>
  </si>
  <si>
    <t>2025-04-01 15:11:10.186</t>
  </si>
  <si>
    <t>MP250401.1511.A83450</t>
  </si>
  <si>
    <t>291B0198-0F03-11F0-B5F9-D9EDC2180F48</t>
  </si>
  <si>
    <t>2025-04-01 15:02:03.552</t>
  </si>
  <si>
    <t>MP250401.1502.A83104</t>
  </si>
  <si>
    <t>2025-04-01 15:01:17.182</t>
  </si>
  <si>
    <t>MP250401.1501.A83091</t>
  </si>
  <si>
    <t>2025-04-01 14:59:51.623</t>
  </si>
  <si>
    <t>MP250401.1459.B58357</t>
  </si>
  <si>
    <t>93d5a039-0f01-11f0-8aef-49cf7c144f95</t>
  </si>
  <si>
    <t>2025-04-01 14:57:56.358</t>
  </si>
  <si>
    <t>MP250401.1457.A82943</t>
  </si>
  <si>
    <t>4f200e88-0f01-11f0-8aef-bf3e72a14e09</t>
  </si>
  <si>
    <t>2025-04-01 14:53:08.606</t>
  </si>
  <si>
    <t>MP250401.1453.A82741</t>
  </si>
  <si>
    <t>2025-04-01 14:50:29.126</t>
  </si>
  <si>
    <t>MP250401.1450.B58237</t>
  </si>
  <si>
    <t>2025-04-01 14:48:12.102</t>
  </si>
  <si>
    <t>MP250401.1448.A82551</t>
  </si>
  <si>
    <t>2025-04-01 14:46:09.061</t>
  </si>
  <si>
    <t>MP250401.1446.B58182</t>
  </si>
  <si>
    <t>2025-04-01 14:41:04.72</t>
  </si>
  <si>
    <t>MP250401.1441.A82254</t>
  </si>
  <si>
    <t>f42ce4a5-0efe-11f0-a21b-1549a66e7e3c</t>
  </si>
  <si>
    <t>2025-04-01 14:38:08.168</t>
  </si>
  <si>
    <t>MP250401.1438.A82165</t>
  </si>
  <si>
    <t>8b2587e9-0efe-11f0-a1e6-fd9f2f8ce4c5</t>
  </si>
  <si>
    <t>2025-04-01 14:35:38.01</t>
  </si>
  <si>
    <t>MP250401.1435.B58090</t>
  </si>
  <si>
    <t>31c288ff-0efe-11f0-90c6-21a0422ef0c1</t>
  </si>
  <si>
    <t>2025-04-01 14:30:55.206</t>
  </si>
  <si>
    <t>MP250401.1430.B58022</t>
  </si>
  <si>
    <t>2025-04-01 14:30:44.308</t>
  </si>
  <si>
    <t>MP250401.1430.A81908</t>
  </si>
  <si>
    <t>2025-04-01 14:15:48.907</t>
  </si>
  <si>
    <t>MP250401.1415.A81327</t>
  </si>
  <si>
    <t>6cdf50b0-0efb-11f0-8a8b-bf2c43177e58</t>
  </si>
  <si>
    <t>2025-04-01 14:11:36.327</t>
  </si>
  <si>
    <t>MP250401.1411.A81147</t>
  </si>
  <si>
    <t>2025-04-01 14:07:26.657</t>
  </si>
  <si>
    <t>MP250401.1407.B57715</t>
  </si>
  <si>
    <t>2025-04-01 14:05:10.895</t>
  </si>
  <si>
    <t>MP250401.1405.B57662</t>
  </si>
  <si>
    <t>2025-04-01 14:03:37.547</t>
  </si>
  <si>
    <t>MP250401.1403.B57617</t>
  </si>
  <si>
    <t>2025-04-01 13:59:40.427</t>
  </si>
  <si>
    <t>MP250401.1359.A80702</t>
  </si>
  <si>
    <t>2025-04-01 13:57:58.882</t>
  </si>
  <si>
    <t>MP250401.1357.B57491</t>
  </si>
  <si>
    <t>2025-04-01 13:55:39.307</t>
  </si>
  <si>
    <t>MP250401.1355.B57456</t>
  </si>
  <si>
    <t>2025-04-01 13:54:59.351</t>
  </si>
  <si>
    <t>MP250401.1354.B57445</t>
  </si>
  <si>
    <t>2025-04-01 13:46:44.2</t>
  </si>
  <si>
    <t>MP250401.1346.A80194</t>
  </si>
  <si>
    <t>5d2a758b-0ef7-11f0-9329-b9a344bd27ee</t>
  </si>
  <si>
    <t>2025-04-01 13:44:51.103</t>
  </si>
  <si>
    <t>MP250401.1344.A80099</t>
  </si>
  <si>
    <t>18edbddf-0ef7-11f0-9413-7b173a6648a3</t>
  </si>
  <si>
    <t>2025-04-01 13:44:38.415</t>
  </si>
  <si>
    <t>MP250401.1344.A80088</t>
  </si>
  <si>
    <t>2025-04-01 13:41:43.42</t>
  </si>
  <si>
    <t>MP250401.1341.A64965</t>
  </si>
  <si>
    <t>AA2E3B36-0EF6-11F0-81DA-333385E5584E</t>
  </si>
  <si>
    <t>2025-04-01 13:41:02.95</t>
  </si>
  <si>
    <t>MP250401.1341.B57232</t>
  </si>
  <si>
    <t>9220D990-0EF6-11F0-81DA-333385E5584E</t>
  </si>
  <si>
    <t>2025-04-01 13:39:41.332</t>
  </si>
  <si>
    <t>MP250401.1339.B57214</t>
  </si>
  <si>
    <t>60e095ef-0ef6-11f0-81d8-830c2a7e69d1</t>
  </si>
  <si>
    <t>2025-04-01 13:39:09.512</t>
  </si>
  <si>
    <t>MP250401.1339.A64833</t>
  </si>
  <si>
    <t>4e98b64b-0ef6-11f0-9542-a17497abd7a1</t>
  </si>
  <si>
    <t>2025-04-01 13:37:58.78</t>
  </si>
  <si>
    <t>MP250401.1337.B57185</t>
  </si>
  <si>
    <t>2025-04-01 13:35:34.569</t>
  </si>
  <si>
    <t>MP250401.1335.A64723</t>
  </si>
  <si>
    <t>2025-04-01 13:35:14.788</t>
  </si>
  <si>
    <t>MP250401.1335.B57149</t>
  </si>
  <si>
    <t>C2AB6A4A-0EF5-11F0-BF90-C9F5BCB55627</t>
  </si>
  <si>
    <t>2025-04-01 13:26:31.292</t>
  </si>
  <si>
    <t>MP250401.1326.A64380</t>
  </si>
  <si>
    <t>2025-04-01 13:24:27.53</t>
  </si>
  <si>
    <t>MP250401.1324.A64303</t>
  </si>
  <si>
    <t>2025-04-01 13:23:49.555</t>
  </si>
  <si>
    <t>MP250401.1323.A64268</t>
  </si>
  <si>
    <t>2025-04-01 13:22:05.987</t>
  </si>
  <si>
    <t>MP250401.1322.B56918</t>
  </si>
  <si>
    <t>2025-04-01 13:18:04.385</t>
  </si>
  <si>
    <t>MP250401.1318.B56826</t>
  </si>
  <si>
    <t>2025-04-01 13:16:12.818</t>
  </si>
  <si>
    <t>MP250401.1316.A63930</t>
  </si>
  <si>
    <t>2025-04-01 13:11:06.347</t>
  </si>
  <si>
    <t>MP250401.1311.B56677</t>
  </si>
  <si>
    <t>2025-04-01 13:09:49.988</t>
  </si>
  <si>
    <t>MP250401.1309.B56634</t>
  </si>
  <si>
    <t>2025-04-01 13:07:33.015</t>
  </si>
  <si>
    <t>MP250401.1307.A63510</t>
  </si>
  <si>
    <t>2025-04-01 13:03:26.979</t>
  </si>
  <si>
    <t>MP250401.1303.A63322</t>
  </si>
  <si>
    <t>2025-04-01 12:59:38.832</t>
  </si>
  <si>
    <t>MP250401.1259.A63138</t>
  </si>
  <si>
    <t>2025-04-01 12:55:05.051</t>
  </si>
  <si>
    <t>MP250401.1255.B56338</t>
  </si>
  <si>
    <t>264C237E-0EF0-11F0-B635-E5579E8D6467</t>
  </si>
  <si>
    <t>2025-04-01 12:54:54.686</t>
  </si>
  <si>
    <t>MP250401.1254.A62931</t>
  </si>
  <si>
    <t>1f85884c-0ef0-11f0-9b43-9566d8b9a05a</t>
  </si>
  <si>
    <t>2025-04-01 12:53:23.606</t>
  </si>
  <si>
    <t>MP250401.1253.A62862</t>
  </si>
  <si>
    <t>e9393b53-0eef-11f0-9f99-a5b79e56a559</t>
  </si>
  <si>
    <t>2025-04-01 12:52:39.37</t>
  </si>
  <si>
    <t>MP250401.1252.B56280</t>
  </si>
  <si>
    <t>2025-04-01 12:52:26.495</t>
  </si>
  <si>
    <t>MP250401.1252.A62832</t>
  </si>
  <si>
    <t>2025-04-01 12:51:37.323</t>
  </si>
  <si>
    <t>MP250401.1251.A62809</t>
  </si>
  <si>
    <t>2025-04-01 12:50:10.667</t>
  </si>
  <si>
    <t>MP250401.1250.B56236</t>
  </si>
  <si>
    <t>2025-04-01 12:49:01.674</t>
  </si>
  <si>
    <t>MP250401.1249.A62653</t>
  </si>
  <si>
    <t>2025-04-01 12:47:35.456</t>
  </si>
  <si>
    <t>MP250401.1247.B56151</t>
  </si>
  <si>
    <t>2025-04-01 12:40:15.898</t>
  </si>
  <si>
    <t>MP250401.1240.B56037</t>
  </si>
  <si>
    <t>2025-04-01 12:37:37.474</t>
  </si>
  <si>
    <t>MP250401.1237.A62170</t>
  </si>
  <si>
    <t>2025-04-01 12:37:35.433</t>
  </si>
  <si>
    <t>MP250401.1237.B55995</t>
  </si>
  <si>
    <t>b4988e7e-0eed-11f0-bbfa-f914ddd52fc7</t>
  </si>
  <si>
    <t>2025-04-01 12:37:07.198</t>
  </si>
  <si>
    <t>MP250401.1237.B55984</t>
  </si>
  <si>
    <t>2025-04-01 12:34:53.154</t>
  </si>
  <si>
    <t>MP250401.1234.A62056</t>
  </si>
  <si>
    <t>2025-04-01 12:27:50.985</t>
  </si>
  <si>
    <t>MP250401.1227.A61699</t>
  </si>
  <si>
    <t>2025-04-01 12:27:31.045</t>
  </si>
  <si>
    <t>MP250401.1227.B55813</t>
  </si>
  <si>
    <t>4C7C46CC-0EEC-11F0-A53B-BF6A3EAA82D9</t>
  </si>
  <si>
    <t>2025-04-01 12:26:20.541</t>
  </si>
  <si>
    <t>MP250401.1226.B55791</t>
  </si>
  <si>
    <t>2147a741-0eec-11f0-aec6-a1c3f1ac8d32</t>
  </si>
  <si>
    <t>2025-04-01 12:25:35.99</t>
  </si>
  <si>
    <t>MP250401.1225.A61599</t>
  </si>
  <si>
    <t>2025-04-01 12:25:11.378</t>
  </si>
  <si>
    <t>MP250401.1225.A61585</t>
  </si>
  <si>
    <t>F93D36B0-0EEB-11F0-A53B-BF6A3EAA82D9</t>
  </si>
  <si>
    <t>2025-04-01 12:24:51.396</t>
  </si>
  <si>
    <t>MP250401.1224.B55763</t>
  </si>
  <si>
    <t>2025-04-01 12:24:24.994</t>
  </si>
  <si>
    <t>MP250401.1224.B55760</t>
  </si>
  <si>
    <t>dcb295a4-0eeb-11f0-8e39-f90e0e7f019f</t>
  </si>
  <si>
    <t>2025-04-01 12:21:41.842</t>
  </si>
  <si>
    <t>MP250401.1221.B55709</t>
  </si>
  <si>
    <t>2025-04-01 12:21:17.836</t>
  </si>
  <si>
    <t>MP250401.1221.A61443</t>
  </si>
  <si>
    <t>2025-04-01 12:20:46.869</t>
  </si>
  <si>
    <t>MP250401.1220.B55691</t>
  </si>
  <si>
    <t>56bb8a6a-0eeb-11f0-9329-3f8468242879</t>
  </si>
  <si>
    <t>2025-04-01 12:17:08.221</t>
  </si>
  <si>
    <t>MP250401.1217.B55629</t>
  </si>
  <si>
    <t>d854888c-0eea-11f0-9150-61155a61cd91</t>
  </si>
  <si>
    <t>2025-04-01 12:12:12.19</t>
  </si>
  <si>
    <t>MP250401.1212.B55567</t>
  </si>
  <si>
    <t>2025-04-01 12:10:31.86</t>
  </si>
  <si>
    <t>MP250401.1210.B55527</t>
  </si>
  <si>
    <t>2025-04-01 12:09:46.639</t>
  </si>
  <si>
    <t>MP250401.1209.B55502</t>
  </si>
  <si>
    <t>2025-04-01 12:09:18.959</t>
  </si>
  <si>
    <t>MP250401.1209.B55493</t>
  </si>
  <si>
    <t>2025-04-01 12:07:45.507</t>
  </si>
  <si>
    <t>MP250401.1207.A60706</t>
  </si>
  <si>
    <t>894feab0-0ee9-11f0-994c-5d219f5f241a</t>
  </si>
  <si>
    <t>2025-04-01 12:06:24.24</t>
  </si>
  <si>
    <t>MP250401.1206.A60641</t>
  </si>
  <si>
    <t>596465C0-0EE9-11F0-ACD8-370D650B529D</t>
  </si>
  <si>
    <t>2025-04-01 12:03:40.05</t>
  </si>
  <si>
    <t>MP250401.1203.A60516</t>
  </si>
  <si>
    <t>2025-04-01 12:01:35.152</t>
  </si>
  <si>
    <t>MP250401.1201.B55382</t>
  </si>
  <si>
    <t>2025-04-01 12:00:03.75</t>
  </si>
  <si>
    <t>MP250401.1200.B55360</t>
  </si>
  <si>
    <t>2025-04-01 11:59:52.993</t>
  </si>
  <si>
    <t>MP250401.1159.A60352</t>
  </si>
  <si>
    <t>2025-04-01 11:57:41.299</t>
  </si>
  <si>
    <t>MP250401.1157.B55310</t>
  </si>
  <si>
    <t>2025-04-01 11:55:25.327</t>
  </si>
  <si>
    <t>MP250401.1155.A60161</t>
  </si>
  <si>
    <t>2025-04-01 11:54:06.934</t>
  </si>
  <si>
    <t>MP250401.1154.A60101</t>
  </si>
  <si>
    <t>2025-04-01 11:53:44.657</t>
  </si>
  <si>
    <t>MP250401.1153.A60083</t>
  </si>
  <si>
    <t>2025-04-01 11:53:05.4</t>
  </si>
  <si>
    <t>MP250401.1153.A60047</t>
  </si>
  <si>
    <t>7ca2e5e8-0ee7-11f0-a1db-6d79b2fd831e</t>
  </si>
  <si>
    <t>2025-04-01 11:51:53.448</t>
  </si>
  <si>
    <t>MP250401.1151.A44993</t>
  </si>
  <si>
    <t>52564516-0EE7-11F0-A30B-ABBCF08405BE</t>
  </si>
  <si>
    <t>2025-04-01 11:51:05.875</t>
  </si>
  <si>
    <t>MP250401.1151.B55197</t>
  </si>
  <si>
    <t>35F65AE6-0EE7-11F0-A30B-ABBCF08405BE</t>
  </si>
  <si>
    <t>2025-04-01 11:50:05.36</t>
  </si>
  <si>
    <t>MP250401.1150.A44929</t>
  </si>
  <si>
    <t>112029d9-0ee7-11f0-992b-9768468b8c66</t>
  </si>
  <si>
    <t>2025-04-01 11:48:41.747</t>
  </si>
  <si>
    <t>MP250401.1148.A44873</t>
  </si>
  <si>
    <t>dfac679d-0ee6-11f0-b4b3-6d542e8cc69d</t>
  </si>
  <si>
    <t>2025-04-01 11:48:35.885</t>
  </si>
  <si>
    <t>MP250401.1148.B55166</t>
  </si>
  <si>
    <t>2025-04-01 11:47:42.43</t>
  </si>
  <si>
    <t>MP250401.1147.B55144</t>
  </si>
  <si>
    <t>2025-04-01 11:46:55.373</t>
  </si>
  <si>
    <t>MP250401.1146.B55127</t>
  </si>
  <si>
    <t>2025-04-01 11:46:22.236</t>
  </si>
  <si>
    <t>MP250401.1146.B55117</t>
  </si>
  <si>
    <t>8CEF93E0-0EE6-11F0-9B14-8F781E4FDB53</t>
  </si>
  <si>
    <t>2025-04-01 11:46:17.853</t>
  </si>
  <si>
    <t>MP250401.1146.A44753</t>
  </si>
  <si>
    <t>89cc9bce-0ee6-11f0-b6dd-738f4b335246</t>
  </si>
  <si>
    <t>2025-04-01 11:46:06.196</t>
  </si>
  <si>
    <t>MP250401.1146.A44736</t>
  </si>
  <si>
    <t>2025-04-01 11:45:06.937</t>
  </si>
  <si>
    <t>MP250401.1145.B55099</t>
  </si>
  <si>
    <t>2025-04-01 11:44:08.986</t>
  </si>
  <si>
    <t>MP250401.1144.B55079</t>
  </si>
  <si>
    <t>2025-04-01 11:43:11.017</t>
  </si>
  <si>
    <t>MP250401.1143.B55064</t>
  </si>
  <si>
    <t>2025-04-01 11:42:11.305</t>
  </si>
  <si>
    <t>MP250401.1142.B55057</t>
  </si>
  <si>
    <t>2025-04-01 11:41:14.461</t>
  </si>
  <si>
    <t>MP250401.1141.A44560</t>
  </si>
  <si>
    <t>2025-04-01 11:41:09.556</t>
  </si>
  <si>
    <t>MP250401.1141.A44555</t>
  </si>
  <si>
    <t>2025-04-01 11:40:51.656</t>
  </si>
  <si>
    <t>MP250401.1140.A44533</t>
  </si>
  <si>
    <t>c72b51ee-0ee5-11f0-ac28-0d996ba1c6c6</t>
  </si>
  <si>
    <t>2025-04-01 11:40:06.624</t>
  </si>
  <si>
    <t>MP250401.1140.B55017</t>
  </si>
  <si>
    <t>2025-04-01 11:39:49.842</t>
  </si>
  <si>
    <t>MP250401.1139.B55007</t>
  </si>
  <si>
    <t>2025-04-01 11:39:47.51</t>
  </si>
  <si>
    <t>MP250401.1139.A44494</t>
  </si>
  <si>
    <t>2025-04-01 11:38:05.963</t>
  </si>
  <si>
    <t>MP250401.1138.A44441</t>
  </si>
  <si>
    <t>64546fb9-0ee5-11f0-a914-736dc08ab8a3</t>
  </si>
  <si>
    <t>2025-04-01 11:36:58.201</t>
  </si>
  <si>
    <t>MP250401.1136.B04972</t>
  </si>
  <si>
    <t>2025-04-01 11:36:30.522</t>
  </si>
  <si>
    <t>MP250401.1136.B04958</t>
  </si>
  <si>
    <t>2cacb18a-0ee5-11f0-a4dc-3973bf6d5cae</t>
  </si>
  <si>
    <t>2025-04-01 11:35:44.583</t>
  </si>
  <si>
    <t>MP250401.1135.A44352</t>
  </si>
  <si>
    <t>2025-04-01 11:34:57.655</t>
  </si>
  <si>
    <t>MP250401.1134.B04937</t>
  </si>
  <si>
    <t>f459e617-0ee4-11f0-9e29-6d4f31d033ad</t>
  </si>
  <si>
    <t>2025-04-01 11:33:41.497</t>
  </si>
  <si>
    <t>MP250401.1133.B04918</t>
  </si>
  <si>
    <t>2025-04-01 11:31:37.472</t>
  </si>
  <si>
    <t>MP250401.1131.A44166</t>
  </si>
  <si>
    <t>2025-04-01 11:30:38.859</t>
  </si>
  <si>
    <t>MP250401.1130.A44101</t>
  </si>
  <si>
    <t>5aed7862-0ee4-11f0-b473-05d548fa6e59</t>
  </si>
  <si>
    <t>2025-04-01 11:30:10.628</t>
  </si>
  <si>
    <t>MP250401.1130.B04867</t>
  </si>
  <si>
    <t>2025-04-01 11:29:36.051</t>
  </si>
  <si>
    <t>MP250401.1129.A44036</t>
  </si>
  <si>
    <t>2025-04-01 11:26:51.112</t>
  </si>
  <si>
    <t>MP250401.1126.A43910</t>
  </si>
  <si>
    <t>d26bf1c9-0ee3-11f0-9329-7b1ae2886778</t>
  </si>
  <si>
    <t>2025-04-01 11:26:50.554</t>
  </si>
  <si>
    <t>MP250401.1126.B04830</t>
  </si>
  <si>
    <t>d204a4d1-0ee3-11f0-b77e-295cab257575</t>
  </si>
  <si>
    <t>2025-04-01 11:26:03.243</t>
  </si>
  <si>
    <t>MP250401.1126.B04824</t>
  </si>
  <si>
    <t>2025-04-01 11:25:34.04</t>
  </si>
  <si>
    <t>MP250401.1125.B04807</t>
  </si>
  <si>
    <t>2025-04-01 11:24:19.81</t>
  </si>
  <si>
    <t>MP250401.1124.B04788</t>
  </si>
  <si>
    <t>2025-04-01 11:24:00.38</t>
  </si>
  <si>
    <t>MP250401.1124.B04782</t>
  </si>
  <si>
    <t>6c900c9e-0ee3-11f0-9682-9f371e33d99b</t>
  </si>
  <si>
    <t>2025-04-01 11:23:26.411</t>
  </si>
  <si>
    <t>MP250401.1123.B04775</t>
  </si>
  <si>
    <t>2025-04-01 11:22:05.236</t>
  </si>
  <si>
    <t>MP250401.1122.B04741</t>
  </si>
  <si>
    <t>2025-04-01 11:21:42.832</t>
  </si>
  <si>
    <t>MP250401.1121.B04731</t>
  </si>
  <si>
    <t>2025-04-01 11:21:42.301</t>
  </si>
  <si>
    <t>MP250401.1121.A43670</t>
  </si>
  <si>
    <t>2025-04-01 11:21:20.635</t>
  </si>
  <si>
    <t>MP250401.1121.A43646</t>
  </si>
  <si>
    <t>2025-04-01 11:19:50.241</t>
  </si>
  <si>
    <t>MP250401.1119.A43589</t>
  </si>
  <si>
    <t>2025-04-01 11:19:03.724</t>
  </si>
  <si>
    <t>MP250401.1119.B04680</t>
  </si>
  <si>
    <t>bc225670-0ee2-11f0-b15e-3babf58d2c2f</t>
  </si>
  <si>
    <t>2025-04-01 11:17:50.939</t>
  </si>
  <si>
    <t>MP250401.1117.A43494</t>
  </si>
  <si>
    <t>2025-04-01 11:15:32.511</t>
  </si>
  <si>
    <t>MP250401.1115.A43422</t>
  </si>
  <si>
    <t>3db95885-0ee2-11f0-9611-8b92a675b616</t>
  </si>
  <si>
    <t>2025-04-01 11:15:14.054</t>
  </si>
  <si>
    <t>MP250401.1115.B04604</t>
  </si>
  <si>
    <t>2025-04-01 11:14:04.975</t>
  </si>
  <si>
    <t>MP250401.1114.A43345</t>
  </si>
  <si>
    <t>2025-04-01 11:13:54.579</t>
  </si>
  <si>
    <t>MP250401.1113.B04587</t>
  </si>
  <si>
    <t>2025-04-01 11:09:39.834</t>
  </si>
  <si>
    <t>MP250401.1109.B04516</t>
  </si>
  <si>
    <t>6b91e7dc-0ee1-11f0-b169-f7946c8bebc2</t>
  </si>
  <si>
    <t>2025-04-01 11:08:43.909</t>
  </si>
  <si>
    <t>MP250401.1108.B04500</t>
  </si>
  <si>
    <t>2025-04-01 11:08:25.53</t>
  </si>
  <si>
    <t>MP250401.1108.A43055</t>
  </si>
  <si>
    <t>2025-04-01 11:08:21.358</t>
  </si>
  <si>
    <t>MP250401.1108.A43049</t>
  </si>
  <si>
    <t>2025-04-01 11:07:54.267</t>
  </si>
  <si>
    <t>MP250401.1107.A43022</t>
  </si>
  <si>
    <t>2d113bf6-0ee1-11f0-9b04-635f90b5dc47</t>
  </si>
  <si>
    <t>2025-04-01 11:06:37.074</t>
  </si>
  <si>
    <t>MP250401.1106.B04476</t>
  </si>
  <si>
    <t>2025-04-01 11:06:18.653</t>
  </si>
  <si>
    <t>MP250401.1106.B04473</t>
  </si>
  <si>
    <t>2025-04-01 11:02:06.866</t>
  </si>
  <si>
    <t>MP250401.1102.A42748</t>
  </si>
  <si>
    <t>2025-04-01 11:00:49.25</t>
  </si>
  <si>
    <t>MP250401.1100.B04364</t>
  </si>
  <si>
    <t>2025-04-01 10:58:46.832</t>
  </si>
  <si>
    <t>MP250401.1058.B04330</t>
  </si>
  <si>
    <t>2025-04-01 10:57:13.272</t>
  </si>
  <si>
    <t>MP250401.1057.B04301</t>
  </si>
  <si>
    <t>2025-04-01 10:56:44.652</t>
  </si>
  <si>
    <t>MP250401.1056.A42489</t>
  </si>
  <si>
    <t>9d01c4d9-0edf-11f0-80dd-ad6ec1d2ceb3</t>
  </si>
  <si>
    <t>2025-04-01 10:56:25.53</t>
  </si>
  <si>
    <t>MP250401.1056.A42471</t>
  </si>
  <si>
    <t>91abb382-0edf-11f0-833e-2b672a0bb2bf</t>
  </si>
  <si>
    <t>2025-04-01 10:55:48.587</t>
  </si>
  <si>
    <t>MP250401.1055.A42446</t>
  </si>
  <si>
    <t>7bd493a8-0edf-11f0-ac1f-c31da3d90ea0</t>
  </si>
  <si>
    <t>2025-04-01 10:53:45.424</t>
  </si>
  <si>
    <t>MP250401.1053.B04238</t>
  </si>
  <si>
    <t>2025-04-01 10:53:27.537</t>
  </si>
  <si>
    <t>MP250401.1053.A42370</t>
  </si>
  <si>
    <t>2025-04-01 10:52:16.536</t>
  </si>
  <si>
    <t>MP250401.1052.B04205</t>
  </si>
  <si>
    <t>2025-04-01 10:51:02.811</t>
  </si>
  <si>
    <t>MP250401.1051.A42283</t>
  </si>
  <si>
    <t>2025-04-01 10:48:55.411</t>
  </si>
  <si>
    <t>MP250401.1048.B04156</t>
  </si>
  <si>
    <t>85a53340-0ede-11f0-9c38-7dc1829d9e24</t>
  </si>
  <si>
    <t>2025-04-01 10:47:53.738</t>
  </si>
  <si>
    <t>MP250401.1047.A42171</t>
  </si>
  <si>
    <t>2025-04-01 10:47:14.054</t>
  </si>
  <si>
    <t>MP250401.1047.A42139</t>
  </si>
  <si>
    <t>2025-04-01 10:47:09.996</t>
  </si>
  <si>
    <t>MP250401.1047.A42136</t>
  </si>
  <si>
    <t>2025-04-01 10:46:45.412</t>
  </si>
  <si>
    <t>MP250401.1046.A42119</t>
  </si>
  <si>
    <t>2025-04-01 10:46:42.729</t>
  </si>
  <si>
    <t>MP250401.1046.A42116</t>
  </si>
  <si>
    <t>2025-04-01 10:46:12.046</t>
  </si>
  <si>
    <t>MP250401.1046.B04109</t>
  </si>
  <si>
    <t>24a35d60-0ede-11f0-8e16-e9496a63708a</t>
  </si>
  <si>
    <t>2025-04-01 10:45:06.297</t>
  </si>
  <si>
    <t>MP250401.1045.B04091</t>
  </si>
  <si>
    <t>2025-04-01 10:45:00.889</t>
  </si>
  <si>
    <t>MP250401.1045.B04084</t>
  </si>
  <si>
    <t>2025-04-01 10:44:23.174</t>
  </si>
  <si>
    <t>MP250401.1044.B04066</t>
  </si>
  <si>
    <t>2025-04-01 10:44:19.994</t>
  </si>
  <si>
    <t>MP250401.1044.B04063</t>
  </si>
  <si>
    <t>2025-04-01 10:44:07.996</t>
  </si>
  <si>
    <t>MP250401.1044.A42007</t>
  </si>
  <si>
    <t>2025-04-01 10:43:46.966</t>
  </si>
  <si>
    <t>MP250401.1043.A41997</t>
  </si>
  <si>
    <t>2025-04-01 10:43:08.783</t>
  </si>
  <si>
    <t>MP250401.1043.B04046</t>
  </si>
  <si>
    <t>2025-04-01 10:42:38.488</t>
  </si>
  <si>
    <t>MP250401.1042.A41950</t>
  </si>
  <si>
    <t>2025-04-01 10:41:46.18</t>
  </si>
  <si>
    <t>MP250401.1041.B04032</t>
  </si>
  <si>
    <t>2025-04-01 10:41:04.301</t>
  </si>
  <si>
    <t>MP250401.1041.B04015</t>
  </si>
  <si>
    <t>6d7a0595-0edd-11f0-9b04-bd27fcf3d367</t>
  </si>
  <si>
    <t>2025-04-01 10:40:38.974</t>
  </si>
  <si>
    <t>MP250401.1040.A41837</t>
  </si>
  <si>
    <t>2025-04-01 10:33:21.161</t>
  </si>
  <si>
    <t>MP250401.1033.B03884</t>
  </si>
  <si>
    <t>58913279-0edc-11f0-a3d4-332fa8eebfb5</t>
  </si>
  <si>
    <t>2025-04-01 10:32:33.671</t>
  </si>
  <si>
    <t>MP250401.1032.B03870</t>
  </si>
  <si>
    <t>2025-04-01 10:31:21.137</t>
  </si>
  <si>
    <t>MP250401.1031.B03843</t>
  </si>
  <si>
    <t>117c545e-0edc-11f0-b2ad-2b92a0d1672f</t>
  </si>
  <si>
    <t>2025-04-01 10:31:17.14</t>
  </si>
  <si>
    <t>MP250401.1031.A41401</t>
  </si>
  <si>
    <t>2025-04-01 10:29:05.331</t>
  </si>
  <si>
    <t>MP250401.1029.B03797</t>
  </si>
  <si>
    <t>2025-04-01 10:27:04.403</t>
  </si>
  <si>
    <t>MP250401.1027.A41217</t>
  </si>
  <si>
    <t>78164fba-0edb-11f0-a0da-a3cbaaffdc5c</t>
  </si>
  <si>
    <t>2025-04-01 10:25:32.117</t>
  </si>
  <si>
    <t>MP250401.1025.B03722</t>
  </si>
  <si>
    <t>2025-04-01 10:24:05.798</t>
  </si>
  <si>
    <t>MP250401.1024.A41062</t>
  </si>
  <si>
    <t>2025-04-01 10:19:22.026</t>
  </si>
  <si>
    <t>MP250401.1019.B03640</t>
  </si>
  <si>
    <t>2025-04-01 10:13:54.206</t>
  </si>
  <si>
    <t>MP250401.1013.B03553</t>
  </si>
  <si>
    <t>2025-04-01 10:13:10.697</t>
  </si>
  <si>
    <t>MP250401.1013.A40595</t>
  </si>
  <si>
    <t>2025-04-01 10:07:40.747</t>
  </si>
  <si>
    <t>MP250401.1007.A40368</t>
  </si>
  <si>
    <t>2025-04-01 10:04:53.26</t>
  </si>
  <si>
    <t>MP250401.1004.A40258</t>
  </si>
  <si>
    <t>5F8548F4-0ED8-11F0-8ED9-DF6421C72A6A</t>
  </si>
  <si>
    <t>2025-04-01 10:03:32.333</t>
  </si>
  <si>
    <t>MP250401.1003.B03402</t>
  </si>
  <si>
    <t>2025-04-01 10:02:25.239</t>
  </si>
  <si>
    <t>MP250401.1002.A40187</t>
  </si>
  <si>
    <t>065035ca-0ed8-11f0-8c09-0b54154f16c4</t>
  </si>
  <si>
    <t>2025-04-01 10:00:51.188</t>
  </si>
  <si>
    <t>MP250401.1000.B03361</t>
  </si>
  <si>
    <t>ced57aee-0ed7-11f0-b0c3-09c0bc2b9ab6</t>
  </si>
  <si>
    <t>2025-04-01 09:56:51.352</t>
  </si>
  <si>
    <t>MP250401.0956.B03324</t>
  </si>
  <si>
    <t>40638662-0ED7-11F0-8ED9-DF6421C72A6A</t>
  </si>
  <si>
    <t>2025-04-01 09:54:39.013</t>
  </si>
  <si>
    <t>MP250401.0954.B03285</t>
  </si>
  <si>
    <t>2025-04-01 09:52:19.567</t>
  </si>
  <si>
    <t>MP250401.0952.A19820</t>
  </si>
  <si>
    <t>2025-04-01 09:51:17.518</t>
  </si>
  <si>
    <t>MP250401.0951.A19790</t>
  </si>
  <si>
    <t>78b16fee-0ed6-11f0-90ef-053958c8881a</t>
  </si>
  <si>
    <t>2025-04-01 09:51:01.927</t>
  </si>
  <si>
    <t>MP250401.0951.B03226</t>
  </si>
  <si>
    <t>70110B10-0ED6-11F0-A950-DD3EC59C51E4</t>
  </si>
  <si>
    <t>2025-04-01 09:49:48.404</t>
  </si>
  <si>
    <t>MP250401.0949.B03216</t>
  </si>
  <si>
    <t>438efd5d-0ed6-11f0-90ef-e5e23738e0e4</t>
  </si>
  <si>
    <t>2025-04-01 09:47:00.173</t>
  </si>
  <si>
    <t>MP250401.0947.A19674</t>
  </si>
  <si>
    <t>E006412A-0ED5-11F0-8ED9-DF6421C72A6A</t>
  </si>
  <si>
    <t>2025-04-01 09:41:43.035</t>
  </si>
  <si>
    <t>MP250401.0941.A19498</t>
  </si>
  <si>
    <t>2025-04-01 09:41:13.162</t>
  </si>
  <si>
    <t>MP250401.0941.A19472</t>
  </si>
  <si>
    <t>2025-04-01 09:38:19.196</t>
  </si>
  <si>
    <t>MP250401.0938.B03065</t>
  </si>
  <si>
    <t>a8676879-0ed4-11f0-ae1d-230fc4245491</t>
  </si>
  <si>
    <t>2025-04-01 09:34:45.902</t>
  </si>
  <si>
    <t>MP250401.0934.B03006</t>
  </si>
  <si>
    <t>2025-04-01 09:34:06.572</t>
  </si>
  <si>
    <t>MP250401.0934.A19221</t>
  </si>
  <si>
    <t>1205f030-0ed4-11f0-91c2-53bb158550e9</t>
  </si>
  <si>
    <t>2025-04-01 09:21:08.445</t>
  </si>
  <si>
    <t>MP250401.0921.A18814</t>
  </si>
  <si>
    <t>2025-04-01 09:15:07.391</t>
  </si>
  <si>
    <t>MP250401.0915.A18626</t>
  </si>
  <si>
    <t>2025-04-01 09:14:32.666</t>
  </si>
  <si>
    <t>MP250401.0914.B02779</t>
  </si>
  <si>
    <t>2025-04-01 09:13:01.091</t>
  </si>
  <si>
    <t>MP250401.0913.B02755</t>
  </si>
  <si>
    <t>2025-04-01 09:10:16.819</t>
  </si>
  <si>
    <t>MP250401.0910.B02723</t>
  </si>
  <si>
    <t>2025-04-01 09:09:51.754</t>
  </si>
  <si>
    <t>MP250401.0909.B02717</t>
  </si>
  <si>
    <t>2025-04-01 09:04:04.872</t>
  </si>
  <si>
    <t>MP250401.0904.A18361</t>
  </si>
  <si>
    <t>2025-04-01 09:01:44.005</t>
  </si>
  <si>
    <t>MP250401.0901.B02645</t>
  </si>
  <si>
    <t>2025-04-01 09:01:36.928</t>
  </si>
  <si>
    <t>MP250401.0901.A18311</t>
  </si>
  <si>
    <t>2025-04-01 08:59:27.444</t>
  </si>
  <si>
    <t>MP250401.0859.B02618</t>
  </si>
  <si>
    <t>3a843f63-0ecf-11f0-a210-5b9860eb3ddb</t>
  </si>
  <si>
    <t>2025-04-01 08:59:06.488</t>
  </si>
  <si>
    <t>MP250401.0859.B02615</t>
  </si>
  <si>
    <t>2025-04-01 08:57:32.976</t>
  </si>
  <si>
    <t>MP250401.0857.B02602</t>
  </si>
  <si>
    <t>2025-04-01 08:56:10.402</t>
  </si>
  <si>
    <t>MP250401.0856.B02592</t>
  </si>
  <si>
    <t>2025-04-01 08:52:28.573</t>
  </si>
  <si>
    <t>MP250401.0852.B02550</t>
  </si>
  <si>
    <t>2025-04-01 08:51:07.672</t>
  </si>
  <si>
    <t>MP250401.0851.A18044</t>
  </si>
  <si>
    <t>2025-04-01 08:49:40.893</t>
  </si>
  <si>
    <t>MP250401.0849.A17988</t>
  </si>
  <si>
    <t>2025-04-01 08:30:52.889</t>
  </si>
  <si>
    <t>MP250401.0830.A17428</t>
  </si>
  <si>
    <t>2025-04-01 08:28:07.035</t>
  </si>
  <si>
    <t>MP250401.0828.B02292</t>
  </si>
  <si>
    <t>db9e1c33-0eca-11f0-b045-63231ee4a081</t>
  </si>
  <si>
    <t>2025-04-01 08:03:28.661</t>
  </si>
  <si>
    <t>MP250401.0803.A16809</t>
  </si>
  <si>
    <t>693dbe48-0ec7-11f0-bfeb-21a2f7b4e982</t>
  </si>
  <si>
    <t>2025-04-01 08:02:46.962</t>
  </si>
  <si>
    <t>MP250401.0802.B02069</t>
  </si>
  <si>
    <t>2025-04-01 08:02:25.809</t>
  </si>
  <si>
    <t>MP250401.0802.A16797</t>
  </si>
  <si>
    <t>4314e9f7-0ec7-11f0-bfeb-4345a1d1e91a</t>
  </si>
  <si>
    <t>2025-04-01 08:01:01.898</t>
  </si>
  <si>
    <t>MP250401.0801.B02054</t>
  </si>
  <si>
    <t>2025-04-01 07:54:49.601</t>
  </si>
  <si>
    <t>MP250401.0754.A16635</t>
  </si>
  <si>
    <t>2025-04-01 07:52:36.635</t>
  </si>
  <si>
    <t>MP250401.0752.B02003</t>
  </si>
  <si>
    <t>2025-04-01 07:51:29.882</t>
  </si>
  <si>
    <t>MP250401.0751.A16595</t>
  </si>
  <si>
    <t>2025-04-01 07:50:22.01</t>
  </si>
  <si>
    <t>MP250401.0750.B01981</t>
  </si>
  <si>
    <t>2025-04-01 07:48:32.393</t>
  </si>
  <si>
    <t>MP250401.0748.B01963</t>
  </si>
  <si>
    <t>2025-04-01 07:47:13.97</t>
  </si>
  <si>
    <t>MP250401.0747.A16540</t>
  </si>
  <si>
    <t>2025-04-01 07:43:28.24</t>
  </si>
  <si>
    <t>MP250401.0743.A16461</t>
  </si>
  <si>
    <t>2025-04-01 07:41:33.381</t>
  </si>
  <si>
    <t>MP250401.0741.A16424</t>
  </si>
  <si>
    <t>2025-04-01 07:23:31.256</t>
  </si>
  <si>
    <t>MP250401.0723.B01841</t>
  </si>
  <si>
    <t>2025-04-01 07:19:56.546</t>
  </si>
  <si>
    <t>MP250401.0719.A16158</t>
  </si>
  <si>
    <t>2025-04-01 06:38:40.559</t>
  </si>
  <si>
    <t>MP250401.0638.B01735</t>
  </si>
  <si>
    <t>2025-04-01 06:37:28.08</t>
  </si>
  <si>
    <t>MP250401.0637.A15963</t>
  </si>
  <si>
    <t>2025-04-01 06:21:49.088</t>
  </si>
  <si>
    <t>MP250401.0621.B01713</t>
  </si>
  <si>
    <t>2025-04-01 06:21:26.319</t>
  </si>
  <si>
    <t>MP250401.0621.B01710</t>
  </si>
  <si>
    <t>2771995a-0eb9-11f0-849e-f9072c672c37</t>
  </si>
  <si>
    <t>2025-04-01 06:19:21.697</t>
  </si>
  <si>
    <t>MP250401.0619.B01707</t>
  </si>
  <si>
    <t>dd169099-0eb8-11f0-849e-b17b7e034f69</t>
  </si>
  <si>
    <t>2025-04-01 04:01:32.699</t>
  </si>
  <si>
    <t>MP250401.0401.B01618</t>
  </si>
  <si>
    <t>9c8b6892-0ea5-11f0-9776-f90429b99d95</t>
  </si>
  <si>
    <t>2025-04-01 03:59:39.231</t>
  </si>
  <si>
    <t>MP250401.0359.B01615</t>
  </si>
  <si>
    <t>5901acb1-0ea5-11f0-9776-5b80c6b23b7a</t>
  </si>
  <si>
    <t>2025-04-01 01:53:21.589</t>
  </si>
  <si>
    <t>MP250401.0153.B01519</t>
  </si>
  <si>
    <t>b434ddaf-0e93-11f0-a2bc-2df2427d61fd</t>
  </si>
  <si>
    <t>ACTUAL BALANCE</t>
  </si>
  <si>
    <t>2025-04-02 07:11:21.379</t>
  </si>
  <si>
    <t>MP250402.0711.B70286</t>
  </si>
  <si>
    <t>2025-04-02 07:10:54.618</t>
  </si>
  <si>
    <t>MP250402.0710.A59753</t>
  </si>
  <si>
    <t>2025-04-02 07:10:02.981</t>
  </si>
  <si>
    <t>MP250402.0710.A59731</t>
  </si>
  <si>
    <t>19777309-0f89-11f0-a5a0-1949629c0d7c</t>
  </si>
  <si>
    <t>2025-04-02 07:09:07.678</t>
  </si>
  <si>
    <t>MP250402.0709.A59725</t>
  </si>
  <si>
    <t>2025-04-02 07:05:01.852</t>
  </si>
  <si>
    <t>MP250402.0705.A59671</t>
  </si>
  <si>
    <t>685ed726-0f88-11f0-a5a0-51320b540e28</t>
  </si>
  <si>
    <t>2025-04-02 07:02:10.365</t>
  </si>
  <si>
    <t>MP250402.0702.A59629</t>
  </si>
  <si>
    <t>2025-04-02 06:57:50.206</t>
  </si>
  <si>
    <t>MP250402.0657.B70206</t>
  </si>
  <si>
    <t>68915E2E-0F87-11F0-8B54-577604617FF8</t>
  </si>
  <si>
    <t>2025-04-02 06:54:35.284</t>
  </si>
  <si>
    <t>MP250402.0654.B70197</t>
  </si>
  <si>
    <t>2025-04-02 06:41:11.57</t>
  </si>
  <si>
    <t>MP250402.0641.B70169</t>
  </si>
  <si>
    <t>2025-04-02 06:39:28.078</t>
  </si>
  <si>
    <t>MP250402.0639.B70166</t>
  </si>
  <si>
    <t>2025-04-02 06:37:27.157</t>
  </si>
  <si>
    <t>MP250402.0637.B70155</t>
  </si>
  <si>
    <t>8f003301-0f84-11f0-9f99-ed642c94d983</t>
  </si>
  <si>
    <t>2025-04-02 02:40:48.545</t>
  </si>
  <si>
    <t>MP250402.0240.A59116</t>
  </si>
  <si>
    <t>2025-04-01 23:25:15.476</t>
  </si>
  <si>
    <t>MP250401.2325.B24659</t>
  </si>
  <si>
    <t>2025-04-01 22:53:24.255</t>
  </si>
  <si>
    <t>MP250401.2253.A58187</t>
  </si>
  <si>
    <t>bb978489-0f43-11f0-b508-c1ee853ce49d</t>
  </si>
  <si>
    <t>2025-04-01 22:51:09.929</t>
  </si>
  <si>
    <t>MP250401.2251.A58170</t>
  </si>
  <si>
    <t>6b32ebb8-0f43-11f0-b508-01bbc9b117bd</t>
  </si>
  <si>
    <t>2025-04-01 22:36:02.836</t>
  </si>
  <si>
    <t>MP250401.2236.B24448</t>
  </si>
  <si>
    <t>2025-04-01 22:15:18.823</t>
  </si>
  <si>
    <t>MP250401.2215.B24351</t>
  </si>
  <si>
    <t>2025-04-01 22:14:03.117</t>
  </si>
  <si>
    <t>MP250401.2214.B24342</t>
  </si>
  <si>
    <t>2025-04-01 22:13:23.173</t>
  </si>
  <si>
    <t>MP250401.2213.B24339</t>
  </si>
  <si>
    <t>2025-04-01 22:10:01.905</t>
  </si>
  <si>
    <t>MP250401.2210.A57646</t>
  </si>
  <si>
    <t>2025-04-01 22:09:26.654</t>
  </si>
  <si>
    <t>MP250401.2209.B24282</t>
  </si>
  <si>
    <t>2025-04-01 22:02:58.224</t>
  </si>
  <si>
    <t>MP250401.2202.B24205</t>
  </si>
  <si>
    <t>2025-04-01 22:00:39.943</t>
  </si>
  <si>
    <t>MP250401.2200.B24193</t>
  </si>
  <si>
    <t>5daa1f7c-0f3c-11f0-a2c1-c5fb07893626</t>
  </si>
  <si>
    <t>2025-04-01 21:59:11.739</t>
  </si>
  <si>
    <t>MP250401.2159.B24186</t>
  </si>
  <si>
    <t>2025-04-01 21:55:11.683</t>
  </si>
  <si>
    <t>MP250401.2155.B24160</t>
  </si>
  <si>
    <t>2025-04-01 21:44:20.114</t>
  </si>
  <si>
    <t>MP250401.2144.A57217</t>
  </si>
  <si>
    <t>2025-04-01 21:33:43.501</t>
  </si>
  <si>
    <t>MP250401.2133.B24007</t>
  </si>
  <si>
    <t>2025-04-01 21:32:51.184</t>
  </si>
  <si>
    <t>MP250401.2132.B24000</t>
  </si>
  <si>
    <t>7a3675aa-0f38-11f0-86e5-39efb5f7ea78</t>
  </si>
  <si>
    <t>2025-04-01 21:29:29.441</t>
  </si>
  <si>
    <t>MP250401.2129.A56842</t>
  </si>
  <si>
    <t>025167f2-0f38-11f0-a6e1-8bd9dd104c36</t>
  </si>
  <si>
    <t>2025-04-01 21:28:36.863</t>
  </si>
  <si>
    <t>MP250401.2128.A56816</t>
  </si>
  <si>
    <t>2025-04-01 21:28:36.132</t>
  </si>
  <si>
    <t>MP250401.2128.B23974</t>
  </si>
  <si>
    <t>e2c11db7-0f37-11f0-8c08-155a00bf4953</t>
  </si>
  <si>
    <t>2025-04-01 21:27:41.488</t>
  </si>
  <si>
    <t>MP250401.2127.B23960</t>
  </si>
  <si>
    <t>2025-04-01 21:24:02.78</t>
  </si>
  <si>
    <t>MP250401.2124.B23910</t>
  </si>
  <si>
    <t>2025-04-01 21:19:47.254</t>
  </si>
  <si>
    <t>MP250401.2119.B23868</t>
  </si>
  <si>
    <t>a792c62b-0f36-11f0-bdaf-61e162e1920b</t>
  </si>
  <si>
    <t>2025-04-01 21:18:34.399</t>
  </si>
  <si>
    <t>MP250401.2118.B23854</t>
  </si>
  <si>
    <t>2025-04-01 21:18:20.68</t>
  </si>
  <si>
    <t>MP250401.2118.B23847</t>
  </si>
  <si>
    <t>74076e5c-0f36-11f0-85fd-63f8b2b1e39e</t>
  </si>
  <si>
    <t>2025-04-01 21:17:44.251</t>
  </si>
  <si>
    <t>MP250401.2117.A56560</t>
  </si>
  <si>
    <t>2025-04-01 21:15:19.495</t>
  </si>
  <si>
    <t>MP250401.2115.B23813</t>
  </si>
  <si>
    <t>2025-04-01 21:07:46.072</t>
  </si>
  <si>
    <t>MP250401.2107.A56277</t>
  </si>
  <si>
    <t>2025-04-01 20:56:31.63</t>
  </si>
  <si>
    <t>MP250401.2056.B23649</t>
  </si>
  <si>
    <t>67108595-0f33-11f0-aed4-ddf3f522af3e</t>
  </si>
  <si>
    <t>2025-04-01 20:55:21.655</t>
  </si>
  <si>
    <t>MP250401.2055.A55969</t>
  </si>
  <si>
    <t>3d6c9444-0f33-11f0-aed4-fd86bc43aa6b</t>
  </si>
  <si>
    <t>2025-04-01 20:52:53.642</t>
  </si>
  <si>
    <t>MP250401.2052.A55910</t>
  </si>
  <si>
    <t>2025-04-01 20:52:42.921</t>
  </si>
  <si>
    <t>MP250401.2052.A55903</t>
  </si>
  <si>
    <t>2025-04-01 20:50:26.585</t>
  </si>
  <si>
    <t>MP250401.2050.A55846</t>
  </si>
  <si>
    <t>2025-04-01 20:48:00.171</t>
  </si>
  <si>
    <t>MP250401.2048.B23565</t>
  </si>
  <si>
    <t>3730EA52-0F32-11F0-905F-EBFB3CF7C459</t>
  </si>
  <si>
    <t>2025-04-01 20:40:49.551</t>
  </si>
  <si>
    <t>MP250401.2040.A55569</t>
  </si>
  <si>
    <t>2025-04-01 20:33:46.152</t>
  </si>
  <si>
    <t>MP250401.2033.A55353</t>
  </si>
  <si>
    <t>2025-04-01 20:24:53.195</t>
  </si>
  <si>
    <t>MP250401.2024.A39962</t>
  </si>
  <si>
    <t>FC9A2B4A-0F2E-11F0-8B6C-F95B820A664C</t>
  </si>
  <si>
    <t>2025-04-01 20:21:02.765</t>
  </si>
  <si>
    <t>MP250401.2021.A39802</t>
  </si>
  <si>
    <t>2025-04-01 20:08:42.669</t>
  </si>
  <si>
    <t>MP250401.2008.A39363</t>
  </si>
  <si>
    <t>ba57cfa2-0f2c-11f0-a024-c50809c0f235</t>
  </si>
  <si>
    <t>2025-04-01 20:08:34.939</t>
  </si>
  <si>
    <t>MP250401.2008.A39349</t>
  </si>
  <si>
    <t>2025-04-01 20:04:51.672</t>
  </si>
  <si>
    <t>MP250401.2004.A39218</t>
  </si>
  <si>
    <t>2025-04-01 20:03:46.037</t>
  </si>
  <si>
    <t>MP250401.2003.B23105</t>
  </si>
  <si>
    <t>2025-04-01 19:48:21.161</t>
  </si>
  <si>
    <t>MP250401.1948.A38525</t>
  </si>
  <si>
    <t>2025-04-01 19:47:04.828</t>
  </si>
  <si>
    <t>MP250401.1947.B22916</t>
  </si>
  <si>
    <t>b44d5cab-0f29-11f0-b094-276f33c19432</t>
  </si>
  <si>
    <t>2025-04-01 19:46:31.929</t>
  </si>
  <si>
    <t>MP250401.1946.A38425</t>
  </si>
  <si>
    <t>9fb43b23-0f29-11f0-8a91-537b66db1e8f</t>
  </si>
  <si>
    <t>2025-04-01 19:41:13.777</t>
  </si>
  <si>
    <t>MP250401.1941.A38136</t>
  </si>
  <si>
    <t>2025-04-01 19:39:14.417</t>
  </si>
  <si>
    <t>MP250401.1939.B22800</t>
  </si>
  <si>
    <t>2025-04-01 19:34:20.024</t>
  </si>
  <si>
    <t>MP250401.1934.A37889</t>
  </si>
  <si>
    <t>ebc54334-0f27-11f0-b83c-352776a703bc</t>
  </si>
  <si>
    <t>2025-04-01 19:31:41.691</t>
  </si>
  <si>
    <t>MP250401.1931.B22714</t>
  </si>
  <si>
    <t>8d07b88a-0f27-11f0-8baa-219942899f65</t>
  </si>
  <si>
    <t>2025-04-01 19:28:22.13</t>
  </si>
  <si>
    <t>MP250401.1928.A37597</t>
  </si>
  <si>
    <t>2025-04-01 19:21:23.133</t>
  </si>
  <si>
    <t>MP250401.1921.B22538</t>
  </si>
  <si>
    <t>2025-04-01 19:18:13.546</t>
  </si>
  <si>
    <t>MP250401.1918.B22492</t>
  </si>
  <si>
    <t>2025-04-01 19:12:48.501</t>
  </si>
  <si>
    <t>MP250401.1912.A36773</t>
  </si>
  <si>
    <t>2025-04-01 19:09:00.578</t>
  </si>
  <si>
    <t>MP250401.1909.B22383</t>
  </si>
  <si>
    <t>2025-04-01 19:07:08.64</t>
  </si>
  <si>
    <t>MP250401.1907.A36520</t>
  </si>
  <si>
    <t>2025-04-01 19:03:07.727</t>
  </si>
  <si>
    <t>MP250401.1903.A36350</t>
  </si>
  <si>
    <t>2025-04-01 18:58:54.328</t>
  </si>
  <si>
    <t>MP250401.1858.B22251</t>
  </si>
  <si>
    <t>2025-04-01 18:54:33.018</t>
  </si>
  <si>
    <t>MP250401.1854.B22219</t>
  </si>
  <si>
    <t>2025-04-01 18:40:13.833</t>
  </si>
  <si>
    <t>MP250401.1840.B22003</t>
  </si>
  <si>
    <t>2025-04-01 18:18:47.826</t>
  </si>
  <si>
    <t>MP250401.1818.B21735</t>
  </si>
  <si>
    <t>5e1e086e-0f1d-11f0-8b76-ff2b97f3fc58</t>
  </si>
  <si>
    <t>2025-04-01 18:18:09.186</t>
  </si>
  <si>
    <t>MP250401.1818.A19556</t>
  </si>
  <si>
    <t>2025-04-01 18:08:56.574</t>
  </si>
  <si>
    <t>MP250401.1808.B21600</t>
  </si>
  <si>
    <t>2025-04-01 18:05:50.709</t>
  </si>
  <si>
    <t>MP250401.1805.A18980</t>
  </si>
  <si>
    <t>8f4da80a-0f1b-11f0-9d97-a3662ccc62d5</t>
  </si>
  <si>
    <t>2025-04-01 18:01:46.174</t>
  </si>
  <si>
    <t>MP250401.1801.B21521</t>
  </si>
  <si>
    <t>2025-04-01 17:59:47.397</t>
  </si>
  <si>
    <t>MP250401.1759.A18646</t>
  </si>
  <si>
    <t>2025-04-01 17:58:11.011</t>
  </si>
  <si>
    <t>MP250401.1758.A18579</t>
  </si>
  <si>
    <t>7ceb7fb2-0f1a-11f0-be01-895e8ce5ee07</t>
  </si>
  <si>
    <t>2025-04-01 17:54:11.265</t>
  </si>
  <si>
    <t>MP250401.1754.B21322</t>
  </si>
  <si>
    <t>2025-04-01 17:54:10.688</t>
  </si>
  <si>
    <t>MP250401.1754.A18371</t>
  </si>
  <si>
    <t>2025-04-01 17:50:04.587</t>
  </si>
  <si>
    <t>MP250401.1750.B21265</t>
  </si>
  <si>
    <t>5C1E1A9C-0F19-11F0-A9DC-0D9771A3E9AF</t>
  </si>
  <si>
    <t>2025-04-01 17:49:53.819</t>
  </si>
  <si>
    <t>MP250401.1749.A18157</t>
  </si>
  <si>
    <t>2025-04-01 17:46:32.98</t>
  </si>
  <si>
    <t>MP250401.1746.A17979</t>
  </si>
  <si>
    <t>2025-04-01 17:43:55.643</t>
  </si>
  <si>
    <t>MP250401.1743.B21057</t>
  </si>
  <si>
    <t>2025-04-01 17:39:14.859</t>
  </si>
  <si>
    <t>MP250401.1739.A17573</t>
  </si>
  <si>
    <t>2025-04-01 17:37:13.039</t>
  </si>
  <si>
    <t>MP250401.1737.A17459</t>
  </si>
  <si>
    <t>2025-04-01 17:30:10.447</t>
  </si>
  <si>
    <t>MP250401.1730.A16994</t>
  </si>
  <si>
    <t>2025-04-01 17:19:05.078</t>
  </si>
  <si>
    <t>MP250401.1719.A16520</t>
  </si>
  <si>
    <t>IVANILSON CABA  PAQUETE NETO</t>
  </si>
  <si>
    <t>ADILSAN DOMINGOS  JOAO FRAGOSO</t>
  </si>
  <si>
    <t>JOAO  ADAO VUNGE</t>
  </si>
  <si>
    <t>RUI  PEDRO FERNANDES</t>
  </si>
  <si>
    <t>ANA POTENCIANA  VUVU DE FRANÃ‡A</t>
  </si>
  <si>
    <t>RIBEIRO  FERNANDES DE ALMEIDA</t>
  </si>
  <si>
    <t>ANDRE SOMA  JULIO CHIMUCO</t>
  </si>
  <si>
    <t>HAMILTON FERNANDES  CATALECO GONCALVEZ</t>
  </si>
  <si>
    <t>MBALA   MANUEL JOAO</t>
  </si>
  <si>
    <t>JOSUE  NKELENDA</t>
  </si>
  <si>
    <t>CONSTANTINO  ESTANGUELECA TCHIPA</t>
  </si>
  <si>
    <t>JOSE  KANANGUI CHIVANGO</t>
  </si>
  <si>
    <t>GELSON ANTONIO  ANDRE CULA</t>
  </si>
  <si>
    <t>TOMAS  MUETULELA LUCIANO</t>
  </si>
  <si>
    <t>2025-04-02 10:30:04.953</t>
  </si>
  <si>
    <t>MP250402.1030.A02285</t>
  </si>
  <si>
    <t>0F0FC4B2-0FA5-11F0-8143-1350D8D44AA1</t>
  </si>
  <si>
    <t>2025-04-02 10:29:11.97</t>
  </si>
  <si>
    <t>MP250402.1029.B73542</t>
  </si>
  <si>
    <t>EF813A36-0FA4-11F0-8143-1350D8D44AA1</t>
  </si>
  <si>
    <t>2025-04-02 10:27:34.493</t>
  </si>
  <si>
    <t>MP250402.1027.B73513</t>
  </si>
  <si>
    <t>2025-04-02 10:27:20.052</t>
  </si>
  <si>
    <t>MP250402.1027.B73507</t>
  </si>
  <si>
    <t>2025-04-02 10:22:55.322</t>
  </si>
  <si>
    <t>MP250402.1022.A01975</t>
  </si>
  <si>
    <t>0edaf871-0fa4-11f0-a4af-0d7d6577afb6</t>
  </si>
  <si>
    <t>2025-04-02 10:19:47.384</t>
  </si>
  <si>
    <t>MP250402.1019.B73385</t>
  </si>
  <si>
    <t>9e135c02-0fa3-11f0-b5f1-1faaed281d6f</t>
  </si>
  <si>
    <t>2025-04-02 10:19:27.974</t>
  </si>
  <si>
    <t>MP250402.1019.B73379</t>
  </si>
  <si>
    <t>2025-04-02 10:18:50.536</t>
  </si>
  <si>
    <t>MP250402.1018.B73373</t>
  </si>
  <si>
    <t>7cfb5fca-0fa3-11f0-a608-09384fe8ad44</t>
  </si>
  <si>
    <t>2025-04-02 10:16:00.149</t>
  </si>
  <si>
    <t>MP250402.1016.B73319</t>
  </si>
  <si>
    <t>2025-04-02 10:15:26.982</t>
  </si>
  <si>
    <t>MP250402.1015.B73303</t>
  </si>
  <si>
    <t>2025-04-02 10:10:22.881</t>
  </si>
  <si>
    <t>MP250402.1010.B73207</t>
  </si>
  <si>
    <t>2025-04-02 10:09:11.734</t>
  </si>
  <si>
    <t>MP250402.1009.A01288</t>
  </si>
  <si>
    <t>2025-04-02 10:03:57.575</t>
  </si>
  <si>
    <t>MP250402.1003.A01022</t>
  </si>
  <si>
    <t>2025-04-02 10:03:29.372</t>
  </si>
  <si>
    <t>MP250402.1003.A00991</t>
  </si>
  <si>
    <t>2025-04-02 09:59:54.109</t>
  </si>
  <si>
    <t>MP250402.0959.B72975</t>
  </si>
  <si>
    <t>2025-04-02 09:57:50.715</t>
  </si>
  <si>
    <t>MP250402.0957.A00727</t>
  </si>
  <si>
    <t>8df5423a-0fa0-11f0-8921-3de4fbcd1933</t>
  </si>
  <si>
    <t>2025-04-02 09:55:32.483</t>
  </si>
  <si>
    <t>MP250402.0955.A00594</t>
  </si>
  <si>
    <t>2025-04-02 09:55:29.081</t>
  </si>
  <si>
    <t>MP250402.0955.A00591</t>
  </si>
  <si>
    <t>3884b314-0fa0-11f0-ace4-17baa8fd9147</t>
  </si>
  <si>
    <t>2025-04-02 09:55:08.681</t>
  </si>
  <si>
    <t>MP250402.0955.B72868</t>
  </si>
  <si>
    <t>2025-04-02 09:53:54.218</t>
  </si>
  <si>
    <t>MP250402.0953.A00526</t>
  </si>
  <si>
    <t>2025-04-02 09:53:44.034</t>
  </si>
  <si>
    <t>MP250402.0953.B72839</t>
  </si>
  <si>
    <t>2025-04-02 09:51:53.202</t>
  </si>
  <si>
    <t>MP250402.0951.A00438</t>
  </si>
  <si>
    <t>2025-04-02 09:51:29.931</t>
  </si>
  <si>
    <t>MP250402.0951.A00417</t>
  </si>
  <si>
    <t>2025-04-02 09:51:24.901</t>
  </si>
  <si>
    <t>MP250402.0951.A00406</t>
  </si>
  <si>
    <t>a7276a1a-0f9f-11f0-8aa1-dd421f4ea6c6</t>
  </si>
  <si>
    <t>2025-04-02 09:50:59.005</t>
  </si>
  <si>
    <t>MP250402.0950.B72774</t>
  </si>
  <si>
    <t>97bba919-0f9f-11f0-8aa1-0d7261c7c5cc</t>
  </si>
  <si>
    <t>2025-04-02 09:50:25.88</t>
  </si>
  <si>
    <t>MP250402.0950.A00366</t>
  </si>
  <si>
    <t>83dd4af4-0f9f-11f0-b0b0-cd3493ac1e1f</t>
  </si>
  <si>
    <t>2025-04-02 09:49:48.771</t>
  </si>
  <si>
    <t>MP250402.0949.B72743</t>
  </si>
  <si>
    <t>2025-04-02 09:49:13.838</t>
  </si>
  <si>
    <t>MP250402.0949.A00304</t>
  </si>
  <si>
    <t>2025-04-02 09:48:56.554</t>
  </si>
  <si>
    <t>MP250402.0948.A00297</t>
  </si>
  <si>
    <t>2025-04-02 09:48:23.47</t>
  </si>
  <si>
    <t>MP250402.0948.B72721</t>
  </si>
  <si>
    <t>3BF131CE-0F9F-11F0-A013-2BC1CF6BAE77</t>
  </si>
  <si>
    <t>2025-04-02 09:48:04.615</t>
  </si>
  <si>
    <t>MP250402.0948.B72715</t>
  </si>
  <si>
    <t>2025-04-02 09:43:55.58</t>
  </si>
  <si>
    <t>MP250402.0943.A00123</t>
  </si>
  <si>
    <t>2025-04-02 09:43:28.355</t>
  </si>
  <si>
    <t>MP250402.0943.B72644</t>
  </si>
  <si>
    <t>8b25e0e8-0f9e-11f0-8aa1-2b9579e1567c</t>
  </si>
  <si>
    <t>2025-04-02 09:43:13.681</t>
  </si>
  <si>
    <t>MP250402.0943.B72631</t>
  </si>
  <si>
    <t>2025-04-02 09:42:24.295</t>
  </si>
  <si>
    <t>MP250402.0942.B72618</t>
  </si>
  <si>
    <t>64f48117-0f9e-11f0-8aa1-abfbcc52895e</t>
  </si>
  <si>
    <t>2025-04-02 09:40:29.018</t>
  </si>
  <si>
    <t>MP250402.0940.B72587</t>
  </si>
  <si>
    <t>2025-04-02 09:39:47.368</t>
  </si>
  <si>
    <t>MP250402.0939.B72581</t>
  </si>
  <si>
    <t>2025-04-02 09:38:42.512</t>
  </si>
  <si>
    <t>MP250402.0938.B72557</t>
  </si>
  <si>
    <t>2025-04-02 09:38:22.042</t>
  </si>
  <si>
    <t>MP250402.0938.A84846</t>
  </si>
  <si>
    <t>2025-04-02 09:38:17.652</t>
  </si>
  <si>
    <t>MP250402.0938.A84840</t>
  </si>
  <si>
    <t>2025-04-02 09:37:58.242</t>
  </si>
  <si>
    <t>MP250402.0937.A84829</t>
  </si>
  <si>
    <t>c61a74dc-0f9d-11f0-b509-073498c43dae</t>
  </si>
  <si>
    <t>2025-04-02 09:35:55.129</t>
  </si>
  <si>
    <t>MP250402.0935.A84720</t>
  </si>
  <si>
    <t>2025-04-02 09:35:51.874</t>
  </si>
  <si>
    <t>MP250402.0935.B72508</t>
  </si>
  <si>
    <t>2025-04-02 09:33:24.291</t>
  </si>
  <si>
    <t>MP250402.0933.A84580</t>
  </si>
  <si>
    <t>2025-04-02 09:31:29.464</t>
  </si>
  <si>
    <t>MP250402.0931.B72416</t>
  </si>
  <si>
    <t>2025-04-02 09:31:15.335</t>
  </si>
  <si>
    <t>MP250402.0931.B72408</t>
  </si>
  <si>
    <t>2025-04-02 09:30:35.184</t>
  </si>
  <si>
    <t>MP250402.0930.A84467</t>
  </si>
  <si>
    <t>2025-04-02 09:30:12.04</t>
  </si>
  <si>
    <t>MP250402.0930.B72391</t>
  </si>
  <si>
    <t>2025-04-02 09:28:15.873</t>
  </si>
  <si>
    <t>MP250402.0928.A84362</t>
  </si>
  <si>
    <t>6b284065-0f9c-11f0-b27d-2d9ffa44a3ba</t>
  </si>
  <si>
    <t>2025-04-02 09:26:47.385</t>
  </si>
  <si>
    <t>MP250402.0926.B72312</t>
  </si>
  <si>
    <t>2025-04-02 09:25:22.798</t>
  </si>
  <si>
    <t>MP250402.0925.A84252</t>
  </si>
  <si>
    <t>2025-04-02 09:24:21.609</t>
  </si>
  <si>
    <t>MP250402.0924.A84194</t>
  </si>
  <si>
    <t>2025-04-02 09:23:40.958</t>
  </si>
  <si>
    <t>MP250402.0923.A84175</t>
  </si>
  <si>
    <t>c85708e7-0f9b-11f0-a693-e7d3152d906a</t>
  </si>
  <si>
    <t>2025-04-02 09:21:51.364</t>
  </si>
  <si>
    <t>MP250402.0921.B72239</t>
  </si>
  <si>
    <t>85daec78-0f9b-11f0-8311-f57fe0fff109</t>
  </si>
  <si>
    <t>2025-04-02 09:21:44.606</t>
  </si>
  <si>
    <t>MP250402.0921.B72233</t>
  </si>
  <si>
    <t>8153b76d-0f9b-11f0-a5a0-b13709245948</t>
  </si>
  <si>
    <t>2025-04-02 09:21:25.059</t>
  </si>
  <si>
    <t>MP250402.0921.B72230</t>
  </si>
  <si>
    <t>2025-04-02 09:21:16.501</t>
  </si>
  <si>
    <t>MP250402.0921.B72227</t>
  </si>
  <si>
    <t>7151f7a2-0f9b-11f0-a2e3-c396296060a2</t>
  </si>
  <si>
    <t>2025-04-02 09:21:09.029</t>
  </si>
  <si>
    <t>MP250402.0921.B72221</t>
  </si>
  <si>
    <t>2025-04-02 09:21:05.811</t>
  </si>
  <si>
    <t>MP250402.0921.A84044</t>
  </si>
  <si>
    <t>6b14fb96-0f9b-11f0-bc7d-4f2c0eb4ff90</t>
  </si>
  <si>
    <t>2025-04-02 09:20:30.239</t>
  </si>
  <si>
    <t>MP250402.0920.A84023</t>
  </si>
  <si>
    <t>2025-04-02 09:19:48.074</t>
  </si>
  <si>
    <t>MP250402.0919.A83975</t>
  </si>
  <si>
    <t>3d50fa89-0f9b-11f0-ae12-a7f9463961e2</t>
  </si>
  <si>
    <t>2025-04-02 09:19:18.639</t>
  </si>
  <si>
    <t>MP250402.0919.A83944</t>
  </si>
  <si>
    <t>2025-04-02 09:18:12.241</t>
  </si>
  <si>
    <t>MP250402.0918.B72152</t>
  </si>
  <si>
    <t>2025-04-02 09:17:40.026</t>
  </si>
  <si>
    <t>MP250402.0917.A83866</t>
  </si>
  <si>
    <t>2025-04-02 09:16:21.282</t>
  </si>
  <si>
    <t>MP250402.0916.B72130</t>
  </si>
  <si>
    <t>c21d0fe9-0f9a-11f0-b715-bfea62e57952</t>
  </si>
  <si>
    <t>2025-04-02 09:15:11.245</t>
  </si>
  <si>
    <t>MP250402.0915.A83772</t>
  </si>
  <si>
    <t>2025-04-02 09:15:05.835</t>
  </si>
  <si>
    <t>MP250402.0915.B72100</t>
  </si>
  <si>
    <t>9569141A-0F9A-11F0-A873-896A98C5D1FC</t>
  </si>
  <si>
    <t>2025-04-02 09:15:03.063</t>
  </si>
  <si>
    <t>MP250402.0915.B72097</t>
  </si>
  <si>
    <t>2025-04-02 09:14:39.719</t>
  </si>
  <si>
    <t>MP250402.0914.B72087</t>
  </si>
  <si>
    <t>85D9FA78-0F9A-11F0-A873-896A98C5D1FC</t>
  </si>
  <si>
    <t>2025-04-02 09:14:17.517</t>
  </si>
  <si>
    <t>MP250402.0914.A83729</t>
  </si>
  <si>
    <t>2025-04-02 09:12:40.344</t>
  </si>
  <si>
    <t>MP250402.0912.B72031</t>
  </si>
  <si>
    <t>3E8E6820-0F9A-11F0-8B54-577604617FF8</t>
  </si>
  <si>
    <t>2025-04-02 09:11:59.99</t>
  </si>
  <si>
    <t>MP250402.0911.A83633</t>
  </si>
  <si>
    <t>2025-04-02 09:10:05.5</t>
  </si>
  <si>
    <t>MP250402.0910.A83545</t>
  </si>
  <si>
    <t>2025-04-02 09:09:49.33</t>
  </si>
  <si>
    <t>MP250402.0909.A83530</t>
  </si>
  <si>
    <t>2025-04-02 09:08:57.723</t>
  </si>
  <si>
    <t>MP250402.0908.B71954</t>
  </si>
  <si>
    <t>2025-04-02 09:08:46.938</t>
  </si>
  <si>
    <t>MP250402.0908.A83475</t>
  </si>
  <si>
    <t>2025-04-02 09:08:42.228</t>
  </si>
  <si>
    <t>MP250402.0908.B71947</t>
  </si>
  <si>
    <t>2025-04-02 09:07:21.981</t>
  </si>
  <si>
    <t>MP250402.0907.B71924</t>
  </si>
  <si>
    <t>7fb16406-0f99-11f0-8aa1-af4aeca55fdb</t>
  </si>
  <si>
    <t>2025-04-02 09:06:10.99</t>
  </si>
  <si>
    <t>MP250402.0906.B71899</t>
  </si>
  <si>
    <t>2025-04-02 09:06:04.379</t>
  </si>
  <si>
    <t>MP250402.0906.A83367</t>
  </si>
  <si>
    <t>2025-04-02 09:05:29.987</t>
  </si>
  <si>
    <t>MP250402.0905.A83346</t>
  </si>
  <si>
    <t>3ddc0e75-0f99-11f0-aa89-e94329184321</t>
  </si>
  <si>
    <t>2025-04-02 09:04:37.62</t>
  </si>
  <si>
    <t>MP250402.0904.A83326</t>
  </si>
  <si>
    <t>2025-04-02 09:04:02.498</t>
  </si>
  <si>
    <t>MP250402.0904.A83299</t>
  </si>
  <si>
    <t>2025-04-02 09:03:39.831</t>
  </si>
  <si>
    <t>MP250402.0903.B71844</t>
  </si>
  <si>
    <t>FC808158-0F98-11F0-9D4E-65E3DD4B2CD1</t>
  </si>
  <si>
    <t>2025-04-02 09:03:23.667</t>
  </si>
  <si>
    <t>MP250402.0903.A83262</t>
  </si>
  <si>
    <t>2025-04-02 08:58:54.892</t>
  </si>
  <si>
    <t>MP250402.0858.A83087</t>
  </si>
  <si>
    <t>51803ee5-0f98-11f0-8aa1-0324e2e683a6</t>
  </si>
  <si>
    <t>2025-04-02 08:58:51.064</t>
  </si>
  <si>
    <t>MP250402.0858.B71751</t>
  </si>
  <si>
    <t>4f92edf5-0f98-11f0-8e42-2fb03c597421</t>
  </si>
  <si>
    <t>2025-04-02 08:58:23.96</t>
  </si>
  <si>
    <t>MP250402.0858.A83076</t>
  </si>
  <si>
    <t>3f176a84-0f98-11f0-8aa1-4115e3c1a784</t>
  </si>
  <si>
    <t>2025-04-02 08:57:48.498</t>
  </si>
  <si>
    <t>MP250402.0857.B71722</t>
  </si>
  <si>
    <t>2a1ee9e0-0f98-11f0-8feb-fd1b1b324de0</t>
  </si>
  <si>
    <t>2025-04-02 08:57:23.48</t>
  </si>
  <si>
    <t>MP250402.0857.B71712</t>
  </si>
  <si>
    <t>1be344d0-0f98-11f0-ac0e-75742c1b66f1</t>
  </si>
  <si>
    <t>2025-04-02 08:55:47.243</t>
  </si>
  <si>
    <t>MP250402.0855.B71681</t>
  </si>
  <si>
    <t>e2bab2d6-0f97-11f0-a693-f5bef36916de</t>
  </si>
  <si>
    <t>2025-04-02 08:55:28.076</t>
  </si>
  <si>
    <t>MP250402.0855.B71671</t>
  </si>
  <si>
    <t>2025-04-02 08:55:15.524</t>
  </si>
  <si>
    <t>MP250402.0855.B71664</t>
  </si>
  <si>
    <t>2025-04-02 08:54:40.536</t>
  </si>
  <si>
    <t>MP250402.0854.B71651</t>
  </si>
  <si>
    <t>2025-04-02 08:53:21.083</t>
  </si>
  <si>
    <t>MP250402.0853.A82891</t>
  </si>
  <si>
    <t>8a8a6877-0f97-11f0-877d-9b7027fb92a3</t>
  </si>
  <si>
    <t>2025-04-02 08:53:10.6</t>
  </si>
  <si>
    <t>MP250402.0853.B71610</t>
  </si>
  <si>
    <t>2025-04-02 08:52:45.109</t>
  </si>
  <si>
    <t>MP250402.0852.B71592</t>
  </si>
  <si>
    <t>2025-04-02 08:51:36.89</t>
  </si>
  <si>
    <t>MP250402.0851.B71569</t>
  </si>
  <si>
    <t>4ccd3369-0f97-11f0-bd65-b9d00fbf9fb8</t>
  </si>
  <si>
    <t>2025-04-02 08:51:29.364</t>
  </si>
  <si>
    <t>MP250402.0851.B71566</t>
  </si>
  <si>
    <t>2025-04-02 08:51:19.856</t>
  </si>
  <si>
    <t>MP250402.0851.A82804</t>
  </si>
  <si>
    <t>2025-04-02 08:50:58.578</t>
  </si>
  <si>
    <t>MP250402.0850.B71554</t>
  </si>
  <si>
    <t>367aa134-0f97-11f0-818e-07fa083be5f7</t>
  </si>
  <si>
    <t>2025-04-02 08:50:36.006</t>
  </si>
  <si>
    <t>MP250402.0850.A82766</t>
  </si>
  <si>
    <t>2025-04-02 08:48:54.103</t>
  </si>
  <si>
    <t>MP250402.0848.A82690</t>
  </si>
  <si>
    <t>2025-04-02 08:45:48.828</t>
  </si>
  <si>
    <t>MP250402.0845.B71459</t>
  </si>
  <si>
    <t>7d5c7ee1-0f96-11f0-968f-51fedd0bfe06</t>
  </si>
  <si>
    <t>2025-04-02 08:45:39.253</t>
  </si>
  <si>
    <t>MP250402.0845.B71456</t>
  </si>
  <si>
    <t>2025-04-02 08:45:10.876</t>
  </si>
  <si>
    <t>MP250402.0845.B71450</t>
  </si>
  <si>
    <t>676B9370-0F96-11F0-8B54-577604617FF8</t>
  </si>
  <si>
    <t>2025-04-02 08:44:49.196</t>
  </si>
  <si>
    <t>MP250402.0844.A82518</t>
  </si>
  <si>
    <t>2025-04-02 08:44:18.885</t>
  </si>
  <si>
    <t>MP250402.0844.B71429</t>
  </si>
  <si>
    <t>2025-04-02 08:44:18.795</t>
  </si>
  <si>
    <t>MP250402.0844.A82479</t>
  </si>
  <si>
    <t>47a01640-0f96-11f0-968f-7fc102603e74</t>
  </si>
  <si>
    <t>2025-04-02 08:43:34.355</t>
  </si>
  <si>
    <t>MP250402.0843.A82428</t>
  </si>
  <si>
    <t>2025-04-02 08:43:20.346</t>
  </si>
  <si>
    <t>MP250402.0843.A82414</t>
  </si>
  <si>
    <t>248a4dd9-0f96-11f0-abcd-43401f310429</t>
  </si>
  <si>
    <t>2025-04-02 08:43:02.605</t>
  </si>
  <si>
    <t>MP250402.0843.A82398</t>
  </si>
  <si>
    <t>1a4166b6-0f96-11f0-ac0b-4f22efeee830</t>
  </si>
  <si>
    <t>2025-04-02 08:42:12.406</t>
  </si>
  <si>
    <t>MP250402.0842.B71399</t>
  </si>
  <si>
    <t>2025-04-02 08:40:20.621</t>
  </si>
  <si>
    <t>MP250402.0840.A82300</t>
  </si>
  <si>
    <t>b9c5634f-0f95-11f0-86ba-178389df4cb6</t>
  </si>
  <si>
    <t>2025-04-02 08:39:59.014</t>
  </si>
  <si>
    <t>MP250402.0839.A82286</t>
  </si>
  <si>
    <t>2025-04-02 08:39:55.464</t>
  </si>
  <si>
    <t>MP250402.0839.B71362</t>
  </si>
  <si>
    <t>2025-04-02 08:39:23.767</t>
  </si>
  <si>
    <t>MP250402.0839.A82251</t>
  </si>
  <si>
    <t>98031db3-0f95-11f0-a28e-b128f01ddad7</t>
  </si>
  <si>
    <t>2025-04-02 08:39:19.894</t>
  </si>
  <si>
    <t>MP250402.0839.B71351</t>
  </si>
  <si>
    <t>2025-04-02 08:39:10.263</t>
  </si>
  <si>
    <t>MP250402.0839.A82242</t>
  </si>
  <si>
    <t>90a0db3f-0f95-11f0-90e3-272dcf08c50f</t>
  </si>
  <si>
    <t>2025-04-02 08:36:50.967</t>
  </si>
  <si>
    <t>MP250402.0836.A82170</t>
  </si>
  <si>
    <t>2025-04-02 08:35:15.504</t>
  </si>
  <si>
    <t>MP250402.0835.B71281</t>
  </si>
  <si>
    <t>04817A96-0F95-11F0-A727-37537B6493DE</t>
  </si>
  <si>
    <t>2025-04-02 08:35:02.052</t>
  </si>
  <si>
    <t>MP250402.0835.B71275</t>
  </si>
  <si>
    <t>fa928d1c-0f94-11f0-a5a0-0f404355c82c</t>
  </si>
  <si>
    <t>MP250402.0834.A82076</t>
  </si>
  <si>
    <t>2025-04-02 08:34:43.444</t>
  </si>
  <si>
    <t>MP250402.0834.A82065</t>
  </si>
  <si>
    <t>f0bb7a4d-0f94-11f0-968f-67847dfaf734</t>
  </si>
  <si>
    <t>2025-04-02 08:34:16.032</t>
  </si>
  <si>
    <t>MP250402.0834.B71262</t>
  </si>
  <si>
    <t>2025-04-02 08:34:13.394</t>
  </si>
  <si>
    <t>MP250402.0834.A82043</t>
  </si>
  <si>
    <t>df5ac656-0f94-11f0-8fb9-2f98df8eb5ea</t>
  </si>
  <si>
    <t>2025-04-02 08:34:11.579</t>
  </si>
  <si>
    <t>MP250402.0834.A82040</t>
  </si>
  <si>
    <t>2025-04-02 08:34:08.303</t>
  </si>
  <si>
    <t>MP250402.0834.B71253</t>
  </si>
  <si>
    <t>2025-04-02 08:33:52.415</t>
  </si>
  <si>
    <t>MP250402.0833.A82013</t>
  </si>
  <si>
    <t>2025-04-02 08:32:59.59</t>
  </si>
  <si>
    <t>MP250402.0832.A81967</t>
  </si>
  <si>
    <t>2025-04-02 08:32:55.48</t>
  </si>
  <si>
    <t>MP250402.0832.B71235</t>
  </si>
  <si>
    <t>2025-04-02 08:32:54.742</t>
  </si>
  <si>
    <t>MP250402.0832.A81960</t>
  </si>
  <si>
    <t>afe397fc-0f94-11f0-968f-3b6effac4dd6</t>
  </si>
  <si>
    <t>2025-04-02 08:32:05.64</t>
  </si>
  <si>
    <t>MP250402.0832.B71215</t>
  </si>
  <si>
    <t>92a9e77b-0f94-11f0-968f-498384888856</t>
  </si>
  <si>
    <t>2025-04-02 08:31:53.574</t>
  </si>
  <si>
    <t>MP250402.0831.B71212</t>
  </si>
  <si>
    <t>2025-04-02 08:31:18.496</t>
  </si>
  <si>
    <t>MP250402.0831.A81906</t>
  </si>
  <si>
    <t>768b6afa-0f94-11f0-968f-c5bc2fdad86e</t>
  </si>
  <si>
    <t>2025-04-02 08:31:11.374</t>
  </si>
  <si>
    <t>MP250402.0831.B71198</t>
  </si>
  <si>
    <t>2025-04-02 08:30:30.87</t>
  </si>
  <si>
    <t>MP250402.0830.B71174</t>
  </si>
  <si>
    <t>5a2b5199-0f94-11f0-968f-09020bf0a13d</t>
  </si>
  <si>
    <t>2025-04-02 08:30:26.792</t>
  </si>
  <si>
    <t>MP250402.0830.B71171</t>
  </si>
  <si>
    <t>2025-04-02 08:30:11.676</t>
  </si>
  <si>
    <t>MP250402.0830.A81864</t>
  </si>
  <si>
    <t>2025-04-02 08:29:44.821</t>
  </si>
  <si>
    <t>MP250402.0829.B71157</t>
  </si>
  <si>
    <t>3F87B1D8-0F94-11F0-9DC5-5BD09B1FA8D3</t>
  </si>
  <si>
    <t>2025-04-02 08:28:51.541</t>
  </si>
  <si>
    <t>MP250402.0828.B71139</t>
  </si>
  <si>
    <t>2025-04-02 08:28:39.386</t>
  </si>
  <si>
    <t>MP250402.0828.B71130</t>
  </si>
  <si>
    <t>2025-04-02 08:28:27.588</t>
  </si>
  <si>
    <t>MP250402.0828.A81776</t>
  </si>
  <si>
    <t>2025-04-02 08:26:57.939</t>
  </si>
  <si>
    <t>MP250402.0826.A81719</t>
  </si>
  <si>
    <t>2025-04-02 08:26:22.187</t>
  </si>
  <si>
    <t>MP250402.0826.A81702</t>
  </si>
  <si>
    <t>2025-04-02 08:26:06.293</t>
  </si>
  <si>
    <t>MP250402.0826.B71095</t>
  </si>
  <si>
    <t>2025-04-02 08:25:58.282</t>
  </si>
  <si>
    <t>MP250402.0825.A81683</t>
  </si>
  <si>
    <t>b768e813-0f93-11f0-8aa1-9bdab4933a1d</t>
  </si>
  <si>
    <t>2025-04-02 08:25:52.347</t>
  </si>
  <si>
    <t>MP250402.0825.B71088</t>
  </si>
  <si>
    <t>2025-04-02 08:25:05.4</t>
  </si>
  <si>
    <t>MP250402.0825.A81659</t>
  </si>
  <si>
    <t>2025-04-02 08:24:56.932</t>
  </si>
  <si>
    <t>MP250402.0824.A81651</t>
  </si>
  <si>
    <t>93EE8310-0F93-11F0-9DC5-5BD09B1FA8D3</t>
  </si>
  <si>
    <t>2025-04-02 08:24:52.75</t>
  </si>
  <si>
    <t>MP250402.0824.B71079</t>
  </si>
  <si>
    <t>90565002-0f93-11f0-8aa1-73b2a02baf4a</t>
  </si>
  <si>
    <t>2025-04-02 08:24:30.707</t>
  </si>
  <si>
    <t>MP250402.0824.B71072</t>
  </si>
  <si>
    <t>2025-04-02 08:24:12.562</t>
  </si>
  <si>
    <t>MP250402.0824.A81609</t>
  </si>
  <si>
    <t>2025-04-02 08:23:33.161</t>
  </si>
  <si>
    <t>MP250402.0823.A81576</t>
  </si>
  <si>
    <t>2025-04-02 08:23:15.386</t>
  </si>
  <si>
    <t>MP250402.0823.B71056</t>
  </si>
  <si>
    <t>56d4c901-0f93-11f0-8ca1-2d420ef6c701</t>
  </si>
  <si>
    <t>2025-04-02 08:22:36.76</t>
  </si>
  <si>
    <t>MP250402.0822.B71045</t>
  </si>
  <si>
    <t>2025-04-02 08:22:10.525</t>
  </si>
  <si>
    <t>MP250402.0822.A81507</t>
  </si>
  <si>
    <t>2025-04-02 08:21:14.846</t>
  </si>
  <si>
    <t>MP250402.0821.A81465</t>
  </si>
  <si>
    <t>2025-04-02 08:21:00.743</t>
  </si>
  <si>
    <t>MP250402.0821.A81446</t>
  </si>
  <si>
    <t>2025-04-02 08:20:58.336</t>
  </si>
  <si>
    <t>MP250402.0820.B71010</t>
  </si>
  <si>
    <t>2025-04-02 08:20:42.305</t>
  </si>
  <si>
    <t>MP250402.0820.B71003</t>
  </si>
  <si>
    <t>2025-04-02 08:20:13.968</t>
  </si>
  <si>
    <t>MP250402.0820.B70993</t>
  </si>
  <si>
    <t>2025-04-02 08:17:05.293</t>
  </si>
  <si>
    <t>MP250402.0817.A81262</t>
  </si>
  <si>
    <t>2025-04-02 08:17:05.191</t>
  </si>
  <si>
    <t>MP250402.0817.A81260</t>
  </si>
  <si>
    <t>2025-04-02 08:16:49.929</t>
  </si>
  <si>
    <t>MP250402.0816.A81254</t>
  </si>
  <si>
    <t>2025-04-02 08:15:17.187</t>
  </si>
  <si>
    <t>MP250402.0815.B70918</t>
  </si>
  <si>
    <t>2025-04-02 08:15:12.602</t>
  </si>
  <si>
    <t>MP250402.0815.A81185</t>
  </si>
  <si>
    <t>37B2C062-0F92-11F0-BB8E-5FF9B3F51C48</t>
  </si>
  <si>
    <t>2025-04-02 08:14:41.236</t>
  </si>
  <si>
    <t>MP250402.0814.A81161</t>
  </si>
  <si>
    <t>2025-04-02 08:14:33.074</t>
  </si>
  <si>
    <t>MP250402.0814.A81154</t>
  </si>
  <si>
    <t>2025-04-02 08:13:58.189</t>
  </si>
  <si>
    <t>MP250402.0813.B70891</t>
  </si>
  <si>
    <t>2025-04-02 08:12:40.274</t>
  </si>
  <si>
    <t>MP250402.0812.A81103</t>
  </si>
  <si>
    <t>2025-04-02 08:12:24.158</t>
  </si>
  <si>
    <t>PP250402.0812.A81086</t>
  </si>
  <si>
    <t>C2C</t>
  </si>
  <si>
    <t>2025-04-02 08:12:23.792</t>
  </si>
  <si>
    <t>MP250402.0812.B70860</t>
  </si>
  <si>
    <t>2025-04-02 08:11:57.92</t>
  </si>
  <si>
    <t>MP250402.0811.B70857</t>
  </si>
  <si>
    <t>2025-04-02 08:11:28.777</t>
  </si>
  <si>
    <t>MP250402.0811.B70845</t>
  </si>
  <si>
    <t>2025-04-02 08:11:19.534</t>
  </si>
  <si>
    <t>MP250402.0811.A81052</t>
  </si>
  <si>
    <t>2025-04-02 08:10:26.843</t>
  </si>
  <si>
    <t>MP250402.0810.A81013</t>
  </si>
  <si>
    <t>8D57C18A-0F91-11F0-AB10-07E7A2C86F51</t>
  </si>
  <si>
    <t>2025-04-02 08:09:10.135</t>
  </si>
  <si>
    <t>MP250402.0809.A80970</t>
  </si>
  <si>
    <t>2025-04-02 08:07:24.022</t>
  </si>
  <si>
    <t>MP250402.0807.A80892</t>
  </si>
  <si>
    <t>204C9F0C-0F91-11F0-AC9E-9916931D5EA7</t>
  </si>
  <si>
    <t>2025-04-02 08:06:34.116</t>
  </si>
  <si>
    <t>MP250402.0806.B70783</t>
  </si>
  <si>
    <t>2025-04-02 08:05:37.693</t>
  </si>
  <si>
    <t>MP250402.0805.A80833</t>
  </si>
  <si>
    <t>2025-04-02 08:04:30.466</t>
  </si>
  <si>
    <t>MP250402.0804.B70756</t>
  </si>
  <si>
    <t>2025-04-02 08:04:19.313</t>
  </si>
  <si>
    <t>MP250402.0804.B70749</t>
  </si>
  <si>
    <t>2025-04-02 08:04:11.02</t>
  </si>
  <si>
    <t>MP250402.0804.B70743</t>
  </si>
  <si>
    <t>2025-04-02 08:03:41.246</t>
  </si>
  <si>
    <t>MP250402.0803.B70731</t>
  </si>
  <si>
    <t>9ab2ed5a-0f90-11f0-aaf9-69f4790494a5</t>
  </si>
  <si>
    <t>2025-04-02 08:03:09.767</t>
  </si>
  <si>
    <t>MP250402.0803.B70722</t>
  </si>
  <si>
    <t>2025-04-02 08:03:08.913</t>
  </si>
  <si>
    <t>MP250402.0803.A80762</t>
  </si>
  <si>
    <t>88497c75-0f90-11f0-a693-eda94fed4090</t>
  </si>
  <si>
    <t>2025-04-02 08:00:38.89</t>
  </si>
  <si>
    <t>MP250402.0800.A80709</t>
  </si>
  <si>
    <t>2e2bba08-0f90-11f0-83b8-cd17a0b5aa3d</t>
  </si>
  <si>
    <t>2025-04-02 07:59:05.184</t>
  </si>
  <si>
    <t>MP250402.0759.A80667</t>
  </si>
  <si>
    <t>2025-04-02 07:57:44.424</t>
  </si>
  <si>
    <t>MP250402.0757.A80634</t>
  </si>
  <si>
    <t>2025-04-02 07:57:07.672</t>
  </si>
  <si>
    <t>MP250402.0757.B70671</t>
  </si>
  <si>
    <t>2025-04-02 07:56:56.616</t>
  </si>
  <si>
    <t>MP250402.0756.A80619</t>
  </si>
  <si>
    <t>AA65DE9E-0F8F-11F0-88A2-036C8D521E3A</t>
  </si>
  <si>
    <t>2025-04-02 07:56:28.554</t>
  </si>
  <si>
    <t>MP250402.0756.A80601</t>
  </si>
  <si>
    <t>9973ac92-0f8f-11f0-90c0-ad7d690c765a</t>
  </si>
  <si>
    <t>2025-04-02 07:55:53.055</t>
  </si>
  <si>
    <t>MP250402.0755.B70653</t>
  </si>
  <si>
    <t>83b8517a-0f8f-11f0-9e51-e7eca4d5b304</t>
  </si>
  <si>
    <t>2025-04-02 07:55:24.478</t>
  </si>
  <si>
    <t>MP250402.0755.B70647</t>
  </si>
  <si>
    <t>72d029b1-0f8f-11f0-86dc-9136877b1f96</t>
  </si>
  <si>
    <t>2025-04-02 07:55:00.629</t>
  </si>
  <si>
    <t>MP250402.0755.B70644</t>
  </si>
  <si>
    <t>64228905-0f8f-11f0-a63a-cbd3e1134dad</t>
  </si>
  <si>
    <t>2025-04-02 07:54:48.865</t>
  </si>
  <si>
    <t>MP250402.0754.B70641</t>
  </si>
  <si>
    <t>2025-04-02 07:52:31.588</t>
  </si>
  <si>
    <t>MP250402.0752.B70631</t>
  </si>
  <si>
    <t>2025-04-02 07:52:30.983</t>
  </si>
  <si>
    <t>MP250402.0752.B70628</t>
  </si>
  <si>
    <t>2025-04-02 07:52:12.441</t>
  </si>
  <si>
    <t>MP250402.0752.A80501</t>
  </si>
  <si>
    <t>2025-04-02 07:51:33.746</t>
  </si>
  <si>
    <t>MP250402.0751.B70617</t>
  </si>
  <si>
    <t>2025-04-02 07:50:26.483</t>
  </si>
  <si>
    <t>MP250402.0750.A80434</t>
  </si>
  <si>
    <t>2025-04-02 07:49:35.475</t>
  </si>
  <si>
    <t>MP250402.0749.A80424</t>
  </si>
  <si>
    <t>2025-04-02 07:48:29.974</t>
  </si>
  <si>
    <t>MP250402.0748.B70574</t>
  </si>
  <si>
    <t>2025-04-02 07:47:56.747</t>
  </si>
  <si>
    <t>MP250402.0747.B70560</t>
  </si>
  <si>
    <t>2025-04-02 07:47:36.033</t>
  </si>
  <si>
    <t>MP250402.0747.B70557</t>
  </si>
  <si>
    <t>2025-04-02 07:47:33.543</t>
  </si>
  <si>
    <t>MP250402.0747.A80361</t>
  </si>
  <si>
    <t>2025-04-02 07:46:53.757</t>
  </si>
  <si>
    <t>MP250402.0746.A80346</t>
  </si>
  <si>
    <t>42ec7271-0f8e-11f0-b15e-c1136c6818c5</t>
  </si>
  <si>
    <t>2025-04-02 07:44:49.615</t>
  </si>
  <si>
    <t>MP250402.0744.A80311</t>
  </si>
  <si>
    <t>2025-04-02 07:43:28.013</t>
  </si>
  <si>
    <t>MP250402.0743.B70513</t>
  </si>
  <si>
    <t>2025-04-02 07:43:12.246</t>
  </si>
  <si>
    <t>MP250402.0743.A80275</t>
  </si>
  <si>
    <t>2025-04-02 07:42:18.103</t>
  </si>
  <si>
    <t>MP250402.0742.A80268</t>
  </si>
  <si>
    <t>9e0c7fd4-0f8d-11f0-ab66-118801fe2eef</t>
  </si>
  <si>
    <t>2025-04-02 07:40:46.125</t>
  </si>
  <si>
    <t>MP250402.0740.B70500</t>
  </si>
  <si>
    <t>6734bc23-0f8d-11f0-ab66-d7e150390c75</t>
  </si>
  <si>
    <t>2025-04-02 07:38:16.011</t>
  </si>
  <si>
    <t>MP250402.0738.A80188</t>
  </si>
  <si>
    <t>0d53b384-0f8d-11f0-95f4-c3b8f53c10ed</t>
  </si>
  <si>
    <t>2025-04-02 07:34:42.391</t>
  </si>
  <si>
    <t>MP250402.0734.A80107</t>
  </si>
  <si>
    <t>2025-04-02 07:34:11.005</t>
  </si>
  <si>
    <t>MP250402.0734.B70437</t>
  </si>
  <si>
    <t>2025-04-02 07:32:53.848</t>
  </si>
  <si>
    <t>MP250402.0732.B70428</t>
  </si>
  <si>
    <t>2025-04-02 07:31:46.878</t>
  </si>
  <si>
    <t>MP250402.0731.A80060</t>
  </si>
  <si>
    <t>2025-04-02 07:31:23.578</t>
  </si>
  <si>
    <t>MP250402.0731.B70410</t>
  </si>
  <si>
    <t>187ba5ea-0f8c-11f0-8907-3137776f7068</t>
  </si>
  <si>
    <t>2025-04-02 07:30:51.954</t>
  </si>
  <si>
    <t>MP250402.0730.A80015</t>
  </si>
  <si>
    <t>0592f329-0f8c-11f0-8907-ff137cabfa62</t>
  </si>
  <si>
    <t>2025-04-02 07:30:33.357</t>
  </si>
  <si>
    <t>MP250402.0730.A80004</t>
  </si>
  <si>
    <t>2025-04-02 07:30:09.779</t>
  </si>
  <si>
    <t>MP250402.0730.B70400</t>
  </si>
  <si>
    <t>ec7d49d8-0f8b-11f0-8907-f15fe6c25d84</t>
  </si>
  <si>
    <t>2025-04-02 07:28:59.418</t>
  </si>
  <si>
    <t>MP250402.0728.B70394</t>
  </si>
  <si>
    <t>c2901a87-0f8b-11f0-8907-ebb2f1770e6d</t>
  </si>
  <si>
    <t>2025-04-02 07:27:29.714</t>
  </si>
  <si>
    <t>MP250402.0727.A59957</t>
  </si>
  <si>
    <t>2025-04-02 07:27:09.364</t>
  </si>
  <si>
    <t>MP250402.0727.B70382</t>
  </si>
  <si>
    <t>2025-04-02 07:26:19.641</t>
  </si>
  <si>
    <t>MP250402.0726.A59925</t>
  </si>
  <si>
    <t>2025-04-02 07:25:20.703</t>
  </si>
  <si>
    <t>MP250402.0725.B70375</t>
  </si>
  <si>
    <t>2025-04-02 07:24:44.297</t>
  </si>
  <si>
    <t>MP250402.0724.A59899</t>
  </si>
  <si>
    <t>2025-04-02 07:24:30.935</t>
  </si>
  <si>
    <t>MP250402.0724.A59896</t>
  </si>
  <si>
    <t>2025-04-02 07:18:52.201</t>
  </si>
  <si>
    <t>MP250402.0718.B70318</t>
  </si>
  <si>
    <t>2025-04-02 07:17:49.178</t>
  </si>
  <si>
    <t>MP250402.0717.A59812</t>
  </si>
  <si>
    <t>3386051a-0f8a-11f0-ae69-a580500d8bf8</t>
  </si>
  <si>
    <t>2025-04-02 07:15:11.307</t>
  </si>
  <si>
    <t>MP250402.0715.A59791</t>
  </si>
  <si>
    <t>2025-04-02 07:13:50.477</t>
  </si>
  <si>
    <t>MP250402.0713.B70292</t>
  </si>
  <si>
    <t>a252d98b-0f89-11f0-a5a0-13aa25da91ab</t>
  </si>
  <si>
    <t>ANTONIO  SABALO SAMPAIO</t>
  </si>
  <si>
    <t>ELIANA TERESA  PASCOAL DOMINGOS</t>
  </si>
  <si>
    <t>MARIA  ANTONIO DA SILVA</t>
  </si>
  <si>
    <t>RUTH  SIMBA ANTONIO</t>
  </si>
  <si>
    <t>CECILIA  ANTONIO JOAO</t>
  </si>
  <si>
    <t>CELESTINA  AFONSO KITOKO</t>
  </si>
  <si>
    <t>JUELSON OSVALDO  BORGES MANUEL</t>
  </si>
  <si>
    <t>DIAS  JOSE FENDA</t>
  </si>
  <si>
    <t>MIMOSA  JOSE BUMBA</t>
  </si>
  <si>
    <t>DOMINGOS  FRANCISCO VUNGE</t>
  </si>
  <si>
    <t>ELIZEU  DANIEL GONGA</t>
  </si>
  <si>
    <t>ISAAC  DO ROSARIO PITRA</t>
  </si>
  <si>
    <t>2025-04-02 12:46:55.835</t>
  </si>
  <si>
    <t>MP250402.1246.A28556</t>
  </si>
  <si>
    <t>2025-04-02 12:43:11.092</t>
  </si>
  <si>
    <t>MP250402.1243.B31113</t>
  </si>
  <si>
    <t>2025-04-02 12:40:23.134</t>
  </si>
  <si>
    <t>MP250402.1240.A28300</t>
  </si>
  <si>
    <t>2025-04-02 12:37:53.667</t>
  </si>
  <si>
    <t>MP250402.1237.A28147</t>
  </si>
  <si>
    <t>2025-04-02 12:32:17.912</t>
  </si>
  <si>
    <t>MP250402.1232.A27916</t>
  </si>
  <si>
    <t>2025-04-02 12:31:47.266</t>
  </si>
  <si>
    <t>MP250402.1231.A27891</t>
  </si>
  <si>
    <t>2025-04-02 12:29:29.555</t>
  </si>
  <si>
    <t>MP250402.1229.A27757</t>
  </si>
  <si>
    <t>2025-04-02 12:16:29.516</t>
  </si>
  <si>
    <t>MP250402.1216.A27171</t>
  </si>
  <si>
    <t>2025-04-02 12:15:23.689</t>
  </si>
  <si>
    <t>MP250402.1215.B30587</t>
  </si>
  <si>
    <t>2025-04-02 12:03:01.997</t>
  </si>
  <si>
    <t>MP250402.1203.B30360</t>
  </si>
  <si>
    <t>2025-04-02 11:51:39.78</t>
  </si>
  <si>
    <t>MP250402.1151.B30175</t>
  </si>
  <si>
    <t>2025-04-02 11:48:30.831</t>
  </si>
  <si>
    <t>MP250402.1148.B30123</t>
  </si>
  <si>
    <t>03EEE21A-0FB0-11F0-A2EC-FD555779C4E0</t>
  </si>
  <si>
    <t>2025-04-02 11:48:09.279</t>
  </si>
  <si>
    <t>MP250402.1148.B30113</t>
  </si>
  <si>
    <t>2025-04-02 11:44:09.151</t>
  </si>
  <si>
    <t>MP250402.1144.B30018</t>
  </si>
  <si>
    <t>67EAA340-0FAF-11F0-A727-37537B6493DE</t>
  </si>
  <si>
    <t>MP250402.1140.B74954</t>
  </si>
  <si>
    <t>2025-04-02 11:18:16.648</t>
  </si>
  <si>
    <t>MP250402.1118.A04525</t>
  </si>
  <si>
    <t>2025-04-02 11:15:57.431</t>
  </si>
  <si>
    <t>MP250402.1115.A04396</t>
  </si>
  <si>
    <t>2025-04-02 11:15:01.794</t>
  </si>
  <si>
    <t>MP250402.1115.A04322</t>
  </si>
  <si>
    <t>2025-04-02 11:13:54.412</t>
  </si>
  <si>
    <t>MP250402.1113.A04286</t>
  </si>
  <si>
    <t>2025-04-02 11:11:07.637</t>
  </si>
  <si>
    <t>MP250402.1111.A04160</t>
  </si>
  <si>
    <t>2025-04-02 11:10:29.702</t>
  </si>
  <si>
    <t>MP250402.1110.A04135</t>
  </si>
  <si>
    <t>2025-04-02 11:00:15.425</t>
  </si>
  <si>
    <t>MP250402.1100.B74156</t>
  </si>
  <si>
    <t>2025-04-02 10:58:27.237</t>
  </si>
  <si>
    <t>MP250402.1058.A03602</t>
  </si>
  <si>
    <t>2025-04-02 10:57:59.434</t>
  </si>
  <si>
    <t>MP250402.1057.B74110</t>
  </si>
  <si>
    <t>F529C53A-0FA8-11F0-A727-37537B6493DE</t>
  </si>
  <si>
    <t>2025-04-02 10:52:38.69</t>
  </si>
  <si>
    <t>MP250402.1052.A03361</t>
  </si>
  <si>
    <t>2025-04-02 10:45:07.73</t>
  </si>
  <si>
    <t>MP250402.1045.A03057</t>
  </si>
  <si>
    <t>2025-04-02 10:45:05.349</t>
  </si>
  <si>
    <t>MP250402.1045.B73867</t>
  </si>
  <si>
    <t>2025-04-02 10:43:19.911</t>
  </si>
  <si>
    <t>MP250402.1043.A02989</t>
  </si>
  <si>
    <t>E8E8E8B6-0FA6-11F0-8AAF-ADD062B8FA56</t>
  </si>
  <si>
    <t>2025-04-02 10:42:54.702</t>
  </si>
  <si>
    <t>MP250402.1042.A02966</t>
  </si>
  <si>
    <t>2025-04-02 10:42:50.685</t>
  </si>
  <si>
    <t>MP250402.1042.B73809</t>
  </si>
  <si>
    <t>2025-04-02 10:38:34.156</t>
  </si>
  <si>
    <t>MP250402.1038.A02767</t>
  </si>
  <si>
    <t>3E91A70E-0FA6-11F0-88E9-CFE1B8D0CB1B</t>
  </si>
  <si>
    <t>2025-04-02 10:35:48.74</t>
  </si>
  <si>
    <t>MP250402.1035.B73681</t>
  </si>
  <si>
    <t>2025-04-02 10:34:55.857</t>
  </si>
  <si>
    <t>MP250402.1034.B73664</t>
  </si>
  <si>
    <t>bbb0ec6c-0fa5-11f0-bda8-e3b26ea9a99f</t>
  </si>
  <si>
    <t>2025-04-02 10:34:23.856</t>
  </si>
  <si>
    <t>MP250402.1034.A02524</t>
  </si>
  <si>
    <t>2025-04-02 10:34:04.838</t>
  </si>
  <si>
    <t>MP250402.1034.A02510</t>
  </si>
  <si>
    <t>9d02c4b1-0fa5-11f0-a900-2b0369618fa5</t>
  </si>
  <si>
    <t>2025-04-02 10:32:52.898</t>
  </si>
  <si>
    <t>MP250402.1032.B73621</t>
  </si>
  <si>
    <t>2025-04-02 10:32:33.901</t>
  </si>
  <si>
    <t>MP250402.1032.B73615</t>
  </si>
  <si>
    <t>MBOYO  MANUEL</t>
  </si>
  <si>
    <t>JOSEFINA  CAMBO DOMINGOS</t>
  </si>
  <si>
    <t>NELMA  PEDRO</t>
  </si>
  <si>
    <t>MUHONGO  ANTONIO NETO</t>
  </si>
  <si>
    <t>TIAGO MANUEL  NGUA CASSINDULA</t>
  </si>
  <si>
    <t>EUGENIO  MARQUES NETO</t>
  </si>
  <si>
    <t>KILSON FIRMINO  MARCOS MASSAQUE</t>
  </si>
  <si>
    <t>EMANUEL  CORREIA FERNANDES</t>
  </si>
  <si>
    <t>NATALIA SOLANGE  TOME COSTA</t>
  </si>
  <si>
    <t>Keren  Marilia</t>
  </si>
  <si>
    <t>JOANA  MARTINS DAVID</t>
  </si>
  <si>
    <t>MICAEL  CHILALA</t>
  </si>
  <si>
    <t>CELMA  OLINE CAPANZO</t>
  </si>
  <si>
    <t>REBECA  LUISA DA SILVA</t>
  </si>
  <si>
    <t>SABINO  RODRIGUES FELIX</t>
  </si>
  <si>
    <t>2025-04-03 06:50:59.895</t>
  </si>
  <si>
    <t>MP250403.0650.B35810</t>
  </si>
  <si>
    <t>2025-04-03 06:47:07.009</t>
  </si>
  <si>
    <t>MP250403.0647.B35794</t>
  </si>
  <si>
    <t>2025-04-03 06:42:13.097</t>
  </si>
  <si>
    <t>MP250403.0642.A32172</t>
  </si>
  <si>
    <t>2025-04-03 06:42:05.821</t>
  </si>
  <si>
    <t>MP250403.0642.B35771</t>
  </si>
  <si>
    <t>2025-04-03 06:39:10.228</t>
  </si>
  <si>
    <t>MP250403.0639.B35758</t>
  </si>
  <si>
    <t>f7350ae5-104d-11f0-a2a4-a9832b9ea832</t>
  </si>
  <si>
    <t>2025-04-03 06:35:13.617</t>
  </si>
  <si>
    <t>MP250403.0635.A32143</t>
  </si>
  <si>
    <t>2025-04-03 06:33:13.176</t>
  </si>
  <si>
    <t>MP250403.0633.B35737</t>
  </si>
  <si>
    <t>2025-04-03 06:30:00.431</t>
  </si>
  <si>
    <t>MP250403.0630.B35734</t>
  </si>
  <si>
    <t>2025-04-03 06:27:55.41</t>
  </si>
  <si>
    <t>MP250403.0627.B35731</t>
  </si>
  <si>
    <t>2025-04-03 06:22:30.851</t>
  </si>
  <si>
    <t>MP250403.0622.B35725</t>
  </si>
  <si>
    <t>2025-04-03 03:08:49.652</t>
  </si>
  <si>
    <t>MP250403.0308.B35566</t>
  </si>
  <si>
    <t>94a60c6e-1030-11f0-b9ca-6fc36397fec7</t>
  </si>
  <si>
    <t>2025-04-03 03:06:29.415</t>
  </si>
  <si>
    <t>MP250403.0306.A31846</t>
  </si>
  <si>
    <t>41596edd-1030-11f0-b9ca-9d8a0dbfe047</t>
  </si>
  <si>
    <t>2025-04-03 00:28:06.403</t>
  </si>
  <si>
    <t>MP250403.0028.B35436</t>
  </si>
  <si>
    <t>2025-04-03 00:26:46.92</t>
  </si>
  <si>
    <t>MP250403.0026.B35433</t>
  </si>
  <si>
    <t>2025-04-02 23:46:31.954</t>
  </si>
  <si>
    <t>MP250402.2346.A31268</t>
  </si>
  <si>
    <t>2025-04-02 23:22:31.139</t>
  </si>
  <si>
    <t>MP250402.2322.B35278</t>
  </si>
  <si>
    <t>2025-04-02 23:21:15.865</t>
  </si>
  <si>
    <t>MP250402.2321.A31083</t>
  </si>
  <si>
    <t>2025-04-02 23:16:33.96</t>
  </si>
  <si>
    <t>MP250402.2316.A31013</t>
  </si>
  <si>
    <t>2025-04-02 22:53:04.902</t>
  </si>
  <si>
    <t>MP250402.2253.A30787</t>
  </si>
  <si>
    <t>2025-04-02 22:52:38.324</t>
  </si>
  <si>
    <t>MP250402.2252.B35111</t>
  </si>
  <si>
    <t>CAE1ECF8-100C-11F0-98E7-E77E2107E522</t>
  </si>
  <si>
    <t>2025-04-02 22:47:32.294</t>
  </si>
  <si>
    <t>MP250402.2247.B35083</t>
  </si>
  <si>
    <t>2025-04-02 22:44:02.98</t>
  </si>
  <si>
    <t>MP250402.2244.A30701</t>
  </si>
  <si>
    <t>2025-04-02 22:40:44.869</t>
  </si>
  <si>
    <t>MP250402.2240.B35044</t>
  </si>
  <si>
    <t>2025-04-02 22:39:42.591</t>
  </si>
  <si>
    <t>MP250402.2239.A30666</t>
  </si>
  <si>
    <t>2025-04-02 22:37:27.834</t>
  </si>
  <si>
    <t>MP250402.2237.A30628</t>
  </si>
  <si>
    <t>2025-04-02 22:29:00.975</t>
  </si>
  <si>
    <t>MP250402.2229.A30570</t>
  </si>
  <si>
    <t>7df89ad9-1009-11f0-aef8-e50362a0bdf6</t>
  </si>
  <si>
    <t>2025-04-02 22:28:22.453</t>
  </si>
  <si>
    <t>MP250402.2228.B84988</t>
  </si>
  <si>
    <t>2025-04-02 22:23:26.979</t>
  </si>
  <si>
    <t>MP250402.2223.A30520</t>
  </si>
  <si>
    <t>2025-04-02 22:21:52.241</t>
  </si>
  <si>
    <t>MP250402.2221.B84958</t>
  </si>
  <si>
    <t>2025-04-02 22:20:27.403</t>
  </si>
  <si>
    <t>MP250402.2220.A30485</t>
  </si>
  <si>
    <t>2025-04-02 22:08:55.858</t>
  </si>
  <si>
    <t>MP250402.2208.A30286</t>
  </si>
  <si>
    <t>2025-04-02 22:08:35.066</t>
  </si>
  <si>
    <t>MP250402.2208.B84885</t>
  </si>
  <si>
    <t>2025-04-02 21:55:08.092</t>
  </si>
  <si>
    <t>MP250402.2155.A14997</t>
  </si>
  <si>
    <t>2025-04-02 21:52:30.088</t>
  </si>
  <si>
    <t>MP250402.2152.A14953</t>
  </si>
  <si>
    <t>2025-04-02 21:47:45.294</t>
  </si>
  <si>
    <t>MP250402.2147.B84729</t>
  </si>
  <si>
    <t>2025-04-02 21:46:26.925</t>
  </si>
  <si>
    <t>MP250402.2146.A14843</t>
  </si>
  <si>
    <t>2025-04-02 21:42:21.368</t>
  </si>
  <si>
    <t>MP250402.2142.A14728</t>
  </si>
  <si>
    <t>2025-04-02 21:38:25.094</t>
  </si>
  <si>
    <t>MP250402.2138.A14657</t>
  </si>
  <si>
    <t>2025-04-02 21:25:01.842</t>
  </si>
  <si>
    <t>MP250402.2125.B84549</t>
  </si>
  <si>
    <t>2025-04-02 21:18:06.542</t>
  </si>
  <si>
    <t>MP250402.2118.B84466</t>
  </si>
  <si>
    <t>2025-04-02 21:16:23.555</t>
  </si>
  <si>
    <t>MP250402.2116.B84453</t>
  </si>
  <si>
    <t>2025-04-02 21:00:56.174</t>
  </si>
  <si>
    <t>MP250402.2100.B84272</t>
  </si>
  <si>
    <t>2025-04-02 20:59:32.134</t>
  </si>
  <si>
    <t>MP250402.2059.A13495</t>
  </si>
  <si>
    <t>2025-04-02 20:58:02.187</t>
  </si>
  <si>
    <t>MP250402.2058.A13468</t>
  </si>
  <si>
    <t>c70c1b4a-0ffc-11f0-85ef-812d2d395453</t>
  </si>
  <si>
    <t>2025-04-02 20:53:55.407</t>
  </si>
  <si>
    <t>MP250402.2053.B84192</t>
  </si>
  <si>
    <t>2025-04-02 20:42:06.11</t>
  </si>
  <si>
    <t>MP250402.2042.B84083</t>
  </si>
  <si>
    <t>2025-04-02 20:40:55.173</t>
  </si>
  <si>
    <t>MP250402.2040.B84055</t>
  </si>
  <si>
    <t>2025-04-02 20:36:06.855</t>
  </si>
  <si>
    <t>MP250402.2036.B83999</t>
  </si>
  <si>
    <t>2025-04-02 20:29:38.376</t>
  </si>
  <si>
    <t>MP250402.2029.B83907</t>
  </si>
  <si>
    <t>2025-04-02 20:26:02.329</t>
  </si>
  <si>
    <t>MP250402.2026.B83869</t>
  </si>
  <si>
    <t>2025-04-02 20:24:50.536</t>
  </si>
  <si>
    <t>MP250402.2024.A12274</t>
  </si>
  <si>
    <t>2025-04-02 20:18:35.272</t>
  </si>
  <si>
    <t>MP250402.2018.A12012</t>
  </si>
  <si>
    <t>2025-04-02 20:17:48.139</t>
  </si>
  <si>
    <t>MP250402.2017.B83757</t>
  </si>
  <si>
    <t>2025-04-02 20:16:07.961</t>
  </si>
  <si>
    <t>MP250402.2016.A11919</t>
  </si>
  <si>
    <t>2025-04-02 20:14:53.206</t>
  </si>
  <si>
    <t>MP250402.2014.B83709</t>
  </si>
  <si>
    <t>2025-04-02 20:11:10.374</t>
  </si>
  <si>
    <t>MP250402.2011.B83669</t>
  </si>
  <si>
    <t>2025-04-02 20:05:50.814</t>
  </si>
  <si>
    <t>MP250402.2005.A11518</t>
  </si>
  <si>
    <t>2025-04-02 20:04:19.707</t>
  </si>
  <si>
    <t>MP250402.2004.A11432</t>
  </si>
  <si>
    <t>2025-04-02 20:02:20.058</t>
  </si>
  <si>
    <t>MP250402.2002.B83570</t>
  </si>
  <si>
    <t>feb77c5b-0ff4-11f0-9dae-f34c93ca1065</t>
  </si>
  <si>
    <t>2025-04-02 19:52:42.201</t>
  </si>
  <si>
    <t>MP250402.1952.B83465</t>
  </si>
  <si>
    <t>2025-04-02 19:52:27.857</t>
  </si>
  <si>
    <t>MP250402.1952.A10979</t>
  </si>
  <si>
    <t>2025-04-02 19:44:29.758</t>
  </si>
  <si>
    <t>MP250402.1944.B83359</t>
  </si>
  <si>
    <t>80c8a22a-0ff2-11f0-8cec-738ebf7c0589</t>
  </si>
  <si>
    <t>2025-04-02 19:43:13.182</t>
  </si>
  <si>
    <t>MP250402.1943.B83339</t>
  </si>
  <si>
    <t>2025-04-02 19:43:10.628</t>
  </si>
  <si>
    <t>MP250402.1943.A10602</t>
  </si>
  <si>
    <t>2025-04-02 19:35:33.524</t>
  </si>
  <si>
    <t>MP250402.1935.B83235</t>
  </si>
  <si>
    <t>2025-04-02 19:35:16.909</t>
  </si>
  <si>
    <t>MP250402.1935.B83232</t>
  </si>
  <si>
    <t>2025-04-02 19:34:26.442</t>
  </si>
  <si>
    <t>MP250402.1934.B83217</t>
  </si>
  <si>
    <t>1A9FB1F6-0FF1-11F0-95F0-5B0ED7559270</t>
  </si>
  <si>
    <t>2025-04-02 19:28:30.144</t>
  </si>
  <si>
    <t>MP250402.1928.A10001</t>
  </si>
  <si>
    <t>2025-04-02 19:24:06.288</t>
  </si>
  <si>
    <t>MP250402.1924.A99808</t>
  </si>
  <si>
    <t>a81787f3-0fef-11f0-91a7-b74d7659c834</t>
  </si>
  <si>
    <t>2025-04-02 19:23:42.352</t>
  </si>
  <si>
    <t>MP250402.1923.B83060</t>
  </si>
  <si>
    <t>2025-04-02 19:16:56.167</t>
  </si>
  <si>
    <t>MP250402.1916.A99545</t>
  </si>
  <si>
    <t>2025-04-02 19:15:55.392</t>
  </si>
  <si>
    <t>MP250402.1915.B82917</t>
  </si>
  <si>
    <t>2025-04-02 19:14:48.662</t>
  </si>
  <si>
    <t>MP250402.1914.B82894</t>
  </si>
  <si>
    <t>2025-04-02 19:11:44.553</t>
  </si>
  <si>
    <t>MP250402.1911.A99254</t>
  </si>
  <si>
    <t>2025-04-02 19:09:35.382</t>
  </si>
  <si>
    <t>MP250402.1909.A99131</t>
  </si>
  <si>
    <t>2025-04-02 19:02:40.601</t>
  </si>
  <si>
    <t>MP250402.1902.B82718</t>
  </si>
  <si>
    <t>2025-04-02 18:59:11.529</t>
  </si>
  <si>
    <t>MP250402.1859.B82647</t>
  </si>
  <si>
    <t>2025-04-02 18:56:34.566</t>
  </si>
  <si>
    <t>MP250402.1856.B82607</t>
  </si>
  <si>
    <t>2025-04-02 18:52:15.907</t>
  </si>
  <si>
    <t>MP250402.1852.A98469</t>
  </si>
  <si>
    <t>2025-04-02 18:48:15.214</t>
  </si>
  <si>
    <t>MP250402.1848.B82491</t>
  </si>
  <si>
    <t>2025-04-02 18:47:59.804</t>
  </si>
  <si>
    <t>MP250402.1847.A98293</t>
  </si>
  <si>
    <t>2025-04-02 18:46:03.933</t>
  </si>
  <si>
    <t>MP250402.1846.A98227</t>
  </si>
  <si>
    <t>2025-04-02 18:32:38.734</t>
  </si>
  <si>
    <t>MP250402.1832.A97660</t>
  </si>
  <si>
    <t>2025-04-02 18:31:56.585</t>
  </si>
  <si>
    <t>MP250402.1831.B82180</t>
  </si>
  <si>
    <t>2025-04-02 18:29:23.259</t>
  </si>
  <si>
    <t>MP250402.1829.B82149</t>
  </si>
  <si>
    <t>03d0301c-0fe8-11f0-8d77-3101013ba1d2</t>
  </si>
  <si>
    <t>2025-04-02 18:28:34.911</t>
  </si>
  <si>
    <t>MP250402.1828.B82125</t>
  </si>
  <si>
    <t>2025-04-02 18:27:36.212</t>
  </si>
  <si>
    <t>MP250402.1827.B82095</t>
  </si>
  <si>
    <t>2025-04-02 18:27:22.32</t>
  </si>
  <si>
    <t>MP250402.1827.A97379</t>
  </si>
  <si>
    <t>2025-04-02 18:27:17.651</t>
  </si>
  <si>
    <t>MP250402.1827.A97370</t>
  </si>
  <si>
    <t>2025-04-02 18:26:37.946</t>
  </si>
  <si>
    <t>MP250402.1826.A97334</t>
  </si>
  <si>
    <t>2025-04-02 18:25:13.566</t>
  </si>
  <si>
    <t>MP250402.1825.A97280</t>
  </si>
  <si>
    <t>2025-04-02 18:22:28.181</t>
  </si>
  <si>
    <t>MP250402.1822.B81992</t>
  </si>
  <si>
    <t>2025-04-02 18:22:03.869</t>
  </si>
  <si>
    <t>MP250402.1822.B81981</t>
  </si>
  <si>
    <t>fc8b2f22-0fe6-11f0-9cce-f5d90889619f</t>
  </si>
  <si>
    <t>2025-04-02 18:21:02.576</t>
  </si>
  <si>
    <t>MP250402.1821.B81972</t>
  </si>
  <si>
    <t>2025-04-02 18:17:56.113</t>
  </si>
  <si>
    <t>MP250402.1817.B81923</t>
  </si>
  <si>
    <t>2025-04-02 18:16:02.501</t>
  </si>
  <si>
    <t>MP250402.1816.A96850</t>
  </si>
  <si>
    <t>2025-04-02 18:10:09.732</t>
  </si>
  <si>
    <t>MP250402.1810.A96607</t>
  </si>
  <si>
    <t>2025-04-02 18:04:28.408</t>
  </si>
  <si>
    <t>MP250402.1804.A96359</t>
  </si>
  <si>
    <t>2025-04-02 18:01:30.605</t>
  </si>
  <si>
    <t>MP250402.1801.A96207</t>
  </si>
  <si>
    <t>2025-04-02 18:00:12.498</t>
  </si>
  <si>
    <t>MP250402.1800.B81561</t>
  </si>
  <si>
    <t>2025-04-02 17:54:32.195</t>
  </si>
  <si>
    <t>MP250402.1754.B81441</t>
  </si>
  <si>
    <t>2025-04-02 17:46:56.147</t>
  </si>
  <si>
    <t>MP250402.1746.A95602</t>
  </si>
  <si>
    <t>2025-04-02 17:32:43.215</t>
  </si>
  <si>
    <t>MP250402.1732.B81086</t>
  </si>
  <si>
    <t>2025-04-02 17:04:07.6</t>
  </si>
  <si>
    <t>MP250402.1704.B80519</t>
  </si>
  <si>
    <t>19f4552c-0fdc-11f0-b39a-a9173d2bb93e</t>
  </si>
  <si>
    <t>2025-04-02 16:39:27.765</t>
  </si>
  <si>
    <t>MP250402.1639.B80099</t>
  </si>
  <si>
    <t>2025-04-02 16:22:02.473</t>
  </si>
  <si>
    <t>MP250402.1622.A72045</t>
  </si>
  <si>
    <t>38fe197d-0fd6-11f0-993e-895cc7eda860</t>
  </si>
  <si>
    <t>2025-04-02 16:03:26.203</t>
  </si>
  <si>
    <t>MP250402.1603.A71262</t>
  </si>
  <si>
    <t>2025-04-02 15:30:05.447</t>
  </si>
  <si>
    <t>MP250402.1530.A49937</t>
  </si>
  <si>
    <t>2025-04-02 15:14:26.479</t>
  </si>
  <si>
    <t>MP250402.1514.A49356</t>
  </si>
  <si>
    <t>2025-04-02 15:12:22.786</t>
  </si>
  <si>
    <t>MP250402.1512.A49275</t>
  </si>
  <si>
    <t>2025-04-02 15:06:55.033</t>
  </si>
  <si>
    <t>MP250402.1506.B33584</t>
  </si>
  <si>
    <t>2025-04-02 14:59:06.066</t>
  </si>
  <si>
    <t>MP250402.1459.B33450</t>
  </si>
  <si>
    <t>2025-04-02 14:49:43.238</t>
  </si>
  <si>
    <t>MP250402.1449.B33301</t>
  </si>
  <si>
    <t>53f42e7d-0fc9-11f0-9376-ab9e92e6958f</t>
  </si>
  <si>
    <t>2025-04-02 14:43:27.855</t>
  </si>
  <si>
    <t>MP250402.1443.A48152</t>
  </si>
  <si>
    <t>2025-04-02 14:39:53.69</t>
  </si>
  <si>
    <t>MP250402.1439.B33155</t>
  </si>
  <si>
    <t>f3ecb439-0fc7-11f0-83d2-531563672188</t>
  </si>
  <si>
    <t>2025-04-02 14:29:03.468</t>
  </si>
  <si>
    <t>MP250402.1429.A47621</t>
  </si>
  <si>
    <t>2025-04-02 14:20:28.268</t>
  </si>
  <si>
    <t>MP250402.1420.B32875</t>
  </si>
  <si>
    <t>2025-04-02 13:52:54.765</t>
  </si>
  <si>
    <t>MP250402.1352.B32438</t>
  </si>
  <si>
    <t>2025-04-02 13:49:10.896</t>
  </si>
  <si>
    <t>MP250402.1349.B32381</t>
  </si>
  <si>
    <t>2025-04-02 13:29:15.317</t>
  </si>
  <si>
    <t>MP250402.1329.A45407</t>
  </si>
  <si>
    <t>15dd41d8-0fbe-11f0-a502-b143581af3ae</t>
  </si>
  <si>
    <t>2025-04-02 13:18:00.799</t>
  </si>
  <si>
    <t>MP250402.1318.A29919</t>
  </si>
  <si>
    <t>83f90a26-0fbc-11f0-9fbe-f3189c71b638</t>
  </si>
  <si>
    <t>2025-04-02 13:13:24.607</t>
  </si>
  <si>
    <t>MP250402.1313.B31801</t>
  </si>
  <si>
    <t>2025-04-02 13:03:19.028</t>
  </si>
  <si>
    <t>MP250402.1303.B31576</t>
  </si>
  <si>
    <t>2025-04-02 13:01:59.246</t>
  </si>
  <si>
    <t>MP250402.1301.B31543</t>
  </si>
  <si>
    <t>2025-04-02 12:57:33.629</t>
  </si>
  <si>
    <t>MP250402.1257.A29043</t>
  </si>
  <si>
    <t>2025-04-02 12:53:28.094</t>
  </si>
  <si>
    <t>MP250402.1253.A28874</t>
  </si>
  <si>
    <t>AMANDIO DINIS  TIAGO KALENGUESSA</t>
  </si>
  <si>
    <t>SERAFIM  GRACA PEDRO</t>
  </si>
  <si>
    <t>FERNANDO ALBERTO  ANTONIO FERREIRA</t>
  </si>
  <si>
    <t>OSVALDO  CANGANZEZE QUIME</t>
  </si>
  <si>
    <t>BERNARDO  MANUEL PEDRO</t>
  </si>
  <si>
    <t>FERNANDO  MALUNGO DA FONSECA</t>
  </si>
  <si>
    <t>RENATO  BERNARDO ROCHA</t>
  </si>
  <si>
    <t>SALVADOR  JOANES GONCALVES</t>
  </si>
  <si>
    <t>LEONARDO  MALUNGO DA FONSECA</t>
  </si>
  <si>
    <t>MANUEL  ARMANDO JOSE</t>
  </si>
  <si>
    <t>2025-04-03 12:43:51.257</t>
  </si>
  <si>
    <t>MP250403.1243.B87164</t>
  </si>
  <si>
    <t>2025-04-03 12:39:38.942</t>
  </si>
  <si>
    <t>MP250403.1239.A01224</t>
  </si>
  <si>
    <t>2025-04-03 12:39:38.251</t>
  </si>
  <si>
    <t>MP250403.1239.B87078</t>
  </si>
  <si>
    <t>2025-04-03 12:38:15.976</t>
  </si>
  <si>
    <t>MP250403.1238.A01132</t>
  </si>
  <si>
    <t>2025-04-03 12:37:54.133</t>
  </si>
  <si>
    <t>MP250403.1237.A01114</t>
  </si>
  <si>
    <t>2025-04-03 12:30:25.751</t>
  </si>
  <si>
    <t>MP250403.1230.A00761</t>
  </si>
  <si>
    <t>096D8A82-107F-11F0-A7C5-D39684BA7DB6</t>
  </si>
  <si>
    <t>2025-04-03 12:24:26.998</t>
  </si>
  <si>
    <t>MP250403.1224.B86751</t>
  </si>
  <si>
    <t>332f3223-107e-11f0-bbd5-2df88652b00f</t>
  </si>
  <si>
    <t>2025-04-03 12:24:16.407</t>
  </si>
  <si>
    <t>MP250403.1224.A00501</t>
  </si>
  <si>
    <t>2025-04-03 12:23:03.396</t>
  </si>
  <si>
    <t>MP250403.1223.A00464</t>
  </si>
  <si>
    <t>01B528E6-107E-11F0-8425-E3FB256C5417</t>
  </si>
  <si>
    <t>2025-04-03 12:22:19.183</t>
  </si>
  <si>
    <t>MP250403.1222.A00442</t>
  </si>
  <si>
    <t>2025-04-03 12:18:24.386</t>
  </si>
  <si>
    <t>MP250403.1218.A00277</t>
  </si>
  <si>
    <t>2025-04-03 12:14:37.86</t>
  </si>
  <si>
    <t>MP250403.1214.B86564</t>
  </si>
  <si>
    <t>2025-04-03 12:10:53.029</t>
  </si>
  <si>
    <t>MP250403.1210.A79916</t>
  </si>
  <si>
    <t>2025-04-03 12:09:30.226</t>
  </si>
  <si>
    <t>MP250403.1209.A79859</t>
  </si>
  <si>
    <t>2025-04-03 12:06:44.985</t>
  </si>
  <si>
    <t>MP250403.1206.A79734</t>
  </si>
  <si>
    <t>2025-04-03 12:02:22.848</t>
  </si>
  <si>
    <t>MP250403.1202.A79525</t>
  </si>
  <si>
    <t>2025-04-03 11:57:39.666</t>
  </si>
  <si>
    <t>MP250403.1157.B86221</t>
  </si>
  <si>
    <t>2025-04-03 11:56:16.339</t>
  </si>
  <si>
    <t>MP250403.1156.B86203</t>
  </si>
  <si>
    <t>2025-04-03 11:47:06.4</t>
  </si>
  <si>
    <t>MP250403.1147.B86011</t>
  </si>
  <si>
    <t>2025-04-03 11:44:50.153</t>
  </si>
  <si>
    <t>MP250403.1144.A78722</t>
  </si>
  <si>
    <t>2025-04-03 11:44:21.904</t>
  </si>
  <si>
    <t>MP250403.1144.B85920</t>
  </si>
  <si>
    <t>2025-04-03 11:42:31.37</t>
  </si>
  <si>
    <t>MP250403.1142.B85875</t>
  </si>
  <si>
    <t>581653E6-1078-11F0-BA54-47CD398A6441</t>
  </si>
  <si>
    <t>2025-04-03 11:40:25.329</t>
  </si>
  <si>
    <t>MP250403.1140.A78535</t>
  </si>
  <si>
    <t>2025-04-03 11:39:52.735</t>
  </si>
  <si>
    <t>MP250403.1139.B85829</t>
  </si>
  <si>
    <t>2025-04-03 11:37:23.114</t>
  </si>
  <si>
    <t>MP250403.1137.B85778</t>
  </si>
  <si>
    <t>2025-04-03 11:27:36.862</t>
  </si>
  <si>
    <t>MP250403.1127.A77982</t>
  </si>
  <si>
    <t>2025-04-03 11:26:49.176</t>
  </si>
  <si>
    <t>MP250403.1126.A77960</t>
  </si>
  <si>
    <t>2025-04-03 11:25:15.249</t>
  </si>
  <si>
    <t>MP250403.1125.A77890</t>
  </si>
  <si>
    <t>2025-04-03 11:22:26.301</t>
  </si>
  <si>
    <t>MP250403.1122.A77792</t>
  </si>
  <si>
    <t>2025-04-03 11:15:58.927</t>
  </si>
  <si>
    <t>MP250403.1115.A77549</t>
  </si>
  <si>
    <t>2025-04-03 11:11:30.929</t>
  </si>
  <si>
    <t>MP250403.1111.A77323</t>
  </si>
  <si>
    <t>2025-04-03 11:04:10.583</t>
  </si>
  <si>
    <t>MP250403.1104.B85085</t>
  </si>
  <si>
    <t>2025-04-03 11:03:57.473</t>
  </si>
  <si>
    <t>MP250403.1103.B85082</t>
  </si>
  <si>
    <t>2025-04-03 11:02:04.599</t>
  </si>
  <si>
    <t>MP250403.1102.B85040</t>
  </si>
  <si>
    <t>2025-04-03 11:01:07.314</t>
  </si>
  <si>
    <t>MP250403.1101.B85019</t>
  </si>
  <si>
    <t>2025-04-03 10:56:47.332</t>
  </si>
  <si>
    <t>MP250403.1056.A76567</t>
  </si>
  <si>
    <t>2025-04-03 10:47:11.595</t>
  </si>
  <si>
    <t>MP250403.1047.B39699</t>
  </si>
  <si>
    <t>9c311876-1070-11f0-8ce3-799f239a9718</t>
  </si>
  <si>
    <t>2025-04-03 10:41:40.419</t>
  </si>
  <si>
    <t>MP250403.1041.B39573</t>
  </si>
  <si>
    <t>2025-04-03 10:38:23.963</t>
  </si>
  <si>
    <t>MP250403.1038.A75628</t>
  </si>
  <si>
    <t>2025-04-03 10:36:08.905</t>
  </si>
  <si>
    <t>MP250403.1036.B39460</t>
  </si>
  <si>
    <t>1257e5e6-106f-11f0-ae5b-75e96760f4a6</t>
  </si>
  <si>
    <t>2025-04-03 10:34:52.015</t>
  </si>
  <si>
    <t>MP250403.1034.A75462</t>
  </si>
  <si>
    <t>2025-04-03 10:33:37.803</t>
  </si>
  <si>
    <t>MP250403.1033.A75405</t>
  </si>
  <si>
    <t>2025-04-03 10:31:29.228</t>
  </si>
  <si>
    <t>MP250403.1031.B39380</t>
  </si>
  <si>
    <t>2025-04-03 10:28:20.168</t>
  </si>
  <si>
    <t>MP250403.1028.B39341</t>
  </si>
  <si>
    <t>2025-04-03 10:24:36.262</t>
  </si>
  <si>
    <t>MP250403.1024.A59961</t>
  </si>
  <si>
    <t>2025-04-03 10:23:08.134</t>
  </si>
  <si>
    <t>MP250403.1023.A59890</t>
  </si>
  <si>
    <t>2025-04-03 10:23:04.056</t>
  </si>
  <si>
    <t>MP250403.1023.B39241</t>
  </si>
  <si>
    <t>3E872A50-106D-11F0-A949-EDDC37DC64FC</t>
  </si>
  <si>
    <t>2025-04-03 10:19:48.015</t>
  </si>
  <si>
    <t>MP250403.1019.A59718</t>
  </si>
  <si>
    <t>2025-04-03 10:16:07.702</t>
  </si>
  <si>
    <t>MP250403.1016.B39075</t>
  </si>
  <si>
    <t>2025-04-03 10:15:10.063</t>
  </si>
  <si>
    <t>MP250403.1015.A59469</t>
  </si>
  <si>
    <t>2025-04-03 10:10:28.848</t>
  </si>
  <si>
    <t>MP250403.1010.B38946</t>
  </si>
  <si>
    <t>7bbbb722-106b-11f0-a7cc-b9d7e1a99267</t>
  </si>
  <si>
    <t>2025-04-03 10:09:33.976</t>
  </si>
  <si>
    <t>MP250403.1009.A59228</t>
  </si>
  <si>
    <t>2025-04-03 10:06:25.386</t>
  </si>
  <si>
    <t>MP250403.1006.A59092</t>
  </si>
  <si>
    <t>2025-04-03 10:06:21.042</t>
  </si>
  <si>
    <t>MP250403.1006.B38861</t>
  </si>
  <si>
    <t>e7dea00d-106a-11f0-8afb-25176b3f24a6</t>
  </si>
  <si>
    <t>2025-04-03 10:06:11.856</t>
  </si>
  <si>
    <t>MP250403.1006.A59080</t>
  </si>
  <si>
    <t>E3458792-106A-11F0-A949-EDDC37DC64FC</t>
  </si>
  <si>
    <t>2025-04-03 10:05:38.948</t>
  </si>
  <si>
    <t>MP250403.1005.A59048</t>
  </si>
  <si>
    <t>cf1ce31c-106a-11f0-8afb-9f7a1a907a7e</t>
  </si>
  <si>
    <t>2025-04-03 10:05:02.266</t>
  </si>
  <si>
    <t>MP250403.1005.B38840</t>
  </si>
  <si>
    <t>2025-04-03 10:04:25.36</t>
  </si>
  <si>
    <t>MP250403.1004.B38815</t>
  </si>
  <si>
    <t>a3f81e9c-106a-11f0-ae75-b310238f2804</t>
  </si>
  <si>
    <t>2025-04-03 10:03:42.091</t>
  </si>
  <si>
    <t>MP250403.1003.A58933</t>
  </si>
  <si>
    <t>2025-04-03 10:03:09.962</t>
  </si>
  <si>
    <t>MP250403.1003.A58901</t>
  </si>
  <si>
    <t>76dba862-106a-11f0-a62e-9717f3f80c78</t>
  </si>
  <si>
    <t>2025-04-03 10:02:50.956</t>
  </si>
  <si>
    <t>MP250403.1002.A58890</t>
  </si>
  <si>
    <t>2025-04-03 10:01:13.883</t>
  </si>
  <si>
    <t>MP250403.1001.B38755</t>
  </si>
  <si>
    <t>2025-04-03 09:59:48.743</t>
  </si>
  <si>
    <t>MP250403.0959.B38719</t>
  </si>
  <si>
    <t>2025-04-03 09:59:22.449</t>
  </si>
  <si>
    <t>MP250403.0959.A58745</t>
  </si>
  <si>
    <t>2025-04-03 09:55:47.32</t>
  </si>
  <si>
    <t>MP250403.0955.A58538</t>
  </si>
  <si>
    <t>2025-04-03 09:55:00.766</t>
  </si>
  <si>
    <t>MP250403.0955.B38617</t>
  </si>
  <si>
    <t>52b35407-1069-11f0-a319-d784b5d81630</t>
  </si>
  <si>
    <t>2025-04-03 09:52:30.529</t>
  </si>
  <si>
    <t>MP250403.0952.B38564</t>
  </si>
  <si>
    <t>2025-04-03 09:51:26.058</t>
  </si>
  <si>
    <t>MP250403.0951.A58370</t>
  </si>
  <si>
    <t>D34CABD8-1068-11F0-A949-EDDC37DC64FC</t>
  </si>
  <si>
    <t>2025-04-03 09:51:09.5</t>
  </si>
  <si>
    <t>MP250403.0951.B38531</t>
  </si>
  <si>
    <t>c933e5b8-1068-11f0-9690-719b05acca1f</t>
  </si>
  <si>
    <t>2025-04-03 09:49:16.724</t>
  </si>
  <si>
    <t>MP250403.0949.B38473</t>
  </si>
  <si>
    <t>85b6faf1-1068-11f0-b6da-8dd811a308bd</t>
  </si>
  <si>
    <t>2025-04-03 09:48:16.026</t>
  </si>
  <si>
    <t>MP250403.0948.B38453</t>
  </si>
  <si>
    <t>620C723C-1068-11F0-A2C8-3D9BBF68CC61</t>
  </si>
  <si>
    <t>2025-04-03 09:46:15.824</t>
  </si>
  <si>
    <t>MP250403.0946.B38401</t>
  </si>
  <si>
    <t>2025-04-03 09:46:07.033</t>
  </si>
  <si>
    <t>MP250403.0946.B38391</t>
  </si>
  <si>
    <t>2025-04-03 09:44:13.421</t>
  </si>
  <si>
    <t>MP250403.0944.B38337</t>
  </si>
  <si>
    <t>2025-04-03 09:42:43.134</t>
  </si>
  <si>
    <t>MP250403.0942.B38305</t>
  </si>
  <si>
    <t>2025-04-03 09:41:31.699</t>
  </si>
  <si>
    <t>MP250403.0941.B38285</t>
  </si>
  <si>
    <t>2025-04-03 09:40:38.383</t>
  </si>
  <si>
    <t>MP250403.0940.B38266</t>
  </si>
  <si>
    <t>2025-04-03 09:39:34.279</t>
  </si>
  <si>
    <t>MP250403.0939.B38246</t>
  </si>
  <si>
    <t>2AEA10B2-1067-11F0-A2C8-3D9BBF68CC61</t>
  </si>
  <si>
    <t>2025-04-03 09:37:29.915</t>
  </si>
  <si>
    <t>MP250403.0937.B38212</t>
  </si>
  <si>
    <t>2025-04-03 09:37:09.205</t>
  </si>
  <si>
    <t>MP250403.0937.A57600</t>
  </si>
  <si>
    <t>2025-04-03 09:36:20.803</t>
  </si>
  <si>
    <t>MP250403.0936.B38193</t>
  </si>
  <si>
    <t>2025-04-03 09:35:46.073</t>
  </si>
  <si>
    <t>MP250403.0935.A57524</t>
  </si>
  <si>
    <t>2025-04-03 09:35:25.994</t>
  </si>
  <si>
    <t>MP250403.0935.B38170</t>
  </si>
  <si>
    <t>2025-04-03 09:35:06.198</t>
  </si>
  <si>
    <t>MP250403.0935.B38158</t>
  </si>
  <si>
    <t>2025-04-03 09:34:36.728</t>
  </si>
  <si>
    <t>MP250403.0934.B38149</t>
  </si>
  <si>
    <t>2025-04-03 09:32:57.482</t>
  </si>
  <si>
    <t>MP250403.0932.A57420</t>
  </si>
  <si>
    <t>2025-04-03 09:30:22.029</t>
  </si>
  <si>
    <t>MP250403.0930.B38064</t>
  </si>
  <si>
    <t>2025-04-03 09:29:56.67</t>
  </si>
  <si>
    <t>MP250403.0929.A57306</t>
  </si>
  <si>
    <t>2025-04-03 09:29:45.725</t>
  </si>
  <si>
    <t>MP250403.0929.A57299</t>
  </si>
  <si>
    <t>2025-04-03 09:29:36.026</t>
  </si>
  <si>
    <t>MP250403.0929.B38044</t>
  </si>
  <si>
    <t>2025-04-03 09:28:25.746</t>
  </si>
  <si>
    <t>MP250403.0928.B38010</t>
  </si>
  <si>
    <t>2025-04-03 09:28:15.803</t>
  </si>
  <si>
    <t>MP250403.0928.B38003</t>
  </si>
  <si>
    <t>2025-04-03 09:27:30.169</t>
  </si>
  <si>
    <t>MP250403.0927.A57179</t>
  </si>
  <si>
    <t>7ae11d9e-1065-11f0-8c45-af9a38d683a9</t>
  </si>
  <si>
    <t>2025-04-03 09:26:51.219</t>
  </si>
  <si>
    <t>MP250403.0926.B37953</t>
  </si>
  <si>
    <t>2025-04-03 09:26:42.532</t>
  </si>
  <si>
    <t>MP250403.0926.A57123</t>
  </si>
  <si>
    <t>2025-04-03 09:25:57.546</t>
  </si>
  <si>
    <t>MP250403.0925.B37923</t>
  </si>
  <si>
    <t>2025-04-03 09:25:42.971</t>
  </si>
  <si>
    <t>MP250403.0925.A57072</t>
  </si>
  <si>
    <t>2025-04-03 09:25:39.241</t>
  </si>
  <si>
    <t>MP250403.0925.A57065</t>
  </si>
  <si>
    <t>2025-04-03 09:25:20.526</t>
  </si>
  <si>
    <t>MP250403.0925.B37909</t>
  </si>
  <si>
    <t>2025-04-03 09:25:02.212</t>
  </si>
  <si>
    <t>MP250403.0925.B37902</t>
  </si>
  <si>
    <t>2025-04-03 09:24:51.04</t>
  </si>
  <si>
    <t>MP250403.0924.A57016</t>
  </si>
  <si>
    <t>1C88443C-1065-11F0-BB7D-4724F7CF6217</t>
  </si>
  <si>
    <t>2025-04-03 09:24:06.622</t>
  </si>
  <si>
    <t>MP250403.0924.A56983</t>
  </si>
  <si>
    <t>2025-04-03 09:23:57.231</t>
  </si>
  <si>
    <t>MP250403.0923.A56961</t>
  </si>
  <si>
    <t>2025-04-03 09:23:02.353</t>
  </si>
  <si>
    <t>MP250403.0923.A56906</t>
  </si>
  <si>
    <t>2025-04-03 09:23:01.661</t>
  </si>
  <si>
    <t>MP250403.0923.B37859</t>
  </si>
  <si>
    <t>2025-04-03 09:21:56.352</t>
  </si>
  <si>
    <t>MP250403.0921.A56854</t>
  </si>
  <si>
    <t>2025-04-03 09:21:49.281</t>
  </si>
  <si>
    <t>MP250403.0921.A56848</t>
  </si>
  <si>
    <t>af4da2a8-1064-11f0-af72-e36e85b07126</t>
  </si>
  <si>
    <t>2025-04-03 09:21:47.876</t>
  </si>
  <si>
    <t>MP250403.0921.A56845</t>
  </si>
  <si>
    <t>2025-04-03 09:21:33.89</t>
  </si>
  <si>
    <t>MP250403.0921.A56838</t>
  </si>
  <si>
    <t>2025-04-03 09:20:57.667</t>
  </si>
  <si>
    <t>MP250403.0920.B37797</t>
  </si>
  <si>
    <t>2025-04-03 09:20:47.364</t>
  </si>
  <si>
    <t>MP250403.0920.B37790</t>
  </si>
  <si>
    <t>2025-04-03 09:19:43.678</t>
  </si>
  <si>
    <t>MP250403.0919.B37766</t>
  </si>
  <si>
    <t>2025-04-03 09:19:40.521</t>
  </si>
  <si>
    <t>MP250403.0919.B37760</t>
  </si>
  <si>
    <t>2025-04-03 09:18:46.158</t>
  </si>
  <si>
    <t>MP250403.0918.A56689</t>
  </si>
  <si>
    <t>2025-04-03 09:18:15.988</t>
  </si>
  <si>
    <t>MP250403.0918.A56652</t>
  </si>
  <si>
    <t>2025-04-03 09:18:03.006</t>
  </si>
  <si>
    <t>MP250403.0918.A56637</t>
  </si>
  <si>
    <t>27ff92a5-1064-11f0-a9ba-cf1d983c9201</t>
  </si>
  <si>
    <t>2025-04-03 09:17:51.778</t>
  </si>
  <si>
    <t>MP250403.0917.B37694</t>
  </si>
  <si>
    <t>2025-04-03 09:17:31.585</t>
  </si>
  <si>
    <t>MP250403.0917.B37684</t>
  </si>
  <si>
    <t>2025-04-03 09:16:58.853</t>
  </si>
  <si>
    <t>MP250403.0916.B37670</t>
  </si>
  <si>
    <t>2025-04-03 09:16:00.855</t>
  </si>
  <si>
    <t>MP250403.0916.A56519</t>
  </si>
  <si>
    <t>2025-04-03 09:11:55.932</t>
  </si>
  <si>
    <t>MP250403.0911.B37575</t>
  </si>
  <si>
    <t>2025-04-03 09:11:09.301</t>
  </si>
  <si>
    <t>MP250403.0911.A56303</t>
  </si>
  <si>
    <t>2025-04-03 09:10:43.797</t>
  </si>
  <si>
    <t>MP250403.0910.B37565</t>
  </si>
  <si>
    <t>22fba900-1063-11f0-bad3-d1f865283108</t>
  </si>
  <si>
    <t>2025-04-03 09:10:29.104</t>
  </si>
  <si>
    <t>MP250403.0910.A56258</t>
  </si>
  <si>
    <t>2025-04-03 09:10:04.141</t>
  </si>
  <si>
    <t>MP250403.0910.B37543</t>
  </si>
  <si>
    <t>2025-04-03 09:09:08.955</t>
  </si>
  <si>
    <t>MP250403.0909.B37526</t>
  </si>
  <si>
    <t>eabbc98c-1062-11f0-8f71-fff5ebf3d025</t>
  </si>
  <si>
    <t>2025-04-03 09:07:57.308</t>
  </si>
  <si>
    <t>MP250403.0907.B37513</t>
  </si>
  <si>
    <t>bebfb6e4-1062-11f0-a9ba-1939e8779faf</t>
  </si>
  <si>
    <t>2025-04-03 09:07:35.169</t>
  </si>
  <si>
    <t>MP250403.0907.A56127</t>
  </si>
  <si>
    <t>b20a3c66-1062-11f0-a040-adb3b8abae7e</t>
  </si>
  <si>
    <t>2025-04-03 09:06:54.324</t>
  </si>
  <si>
    <t>MP250403.0906.A56095</t>
  </si>
  <si>
    <t>9ACFB882-1062-11F0-BEA5-EBE5C00D1340</t>
  </si>
  <si>
    <t>2025-04-03 09:06:50.8</t>
  </si>
  <si>
    <t>MP250403.0906.B37497</t>
  </si>
  <si>
    <t>2025-04-03 09:06:32.966</t>
  </si>
  <si>
    <t>MP250403.0906.A56080</t>
  </si>
  <si>
    <t>2025-04-03 09:05:25.55</t>
  </si>
  <si>
    <t>MP250403.0905.B37462</t>
  </si>
  <si>
    <t>2025-04-03 09:04:36.067</t>
  </si>
  <si>
    <t>MP250403.0904.A56008</t>
  </si>
  <si>
    <t>2025-04-03 09:04:14.28</t>
  </si>
  <si>
    <t>MP250403.0904.B37448</t>
  </si>
  <si>
    <t>2025-04-03 09:03:58.842</t>
  </si>
  <si>
    <t>MP250403.0903.A55967</t>
  </si>
  <si>
    <t>2025-04-03 09:03:51.958</t>
  </si>
  <si>
    <t>MP250403.0903.A55961</t>
  </si>
  <si>
    <t>29135e83-1062-11f0-a9ba-07a3b8f07b73</t>
  </si>
  <si>
    <t>2025-04-03 09:03:26.542</t>
  </si>
  <si>
    <t>MP250403.0903.B37434</t>
  </si>
  <si>
    <t>2025-04-03 09:02:58.555</t>
  </si>
  <si>
    <t>MP250403.0902.A55922</t>
  </si>
  <si>
    <t>2025-04-03 09:02:48.382</t>
  </si>
  <si>
    <t>MP250403.0902.B37427</t>
  </si>
  <si>
    <t>083DAFA6-1062-11F0-8068-39C1A425F1C6</t>
  </si>
  <si>
    <t>2025-04-03 09:02:34.77</t>
  </si>
  <si>
    <t>MP250403.0902.B37420</t>
  </si>
  <si>
    <t>ff5ccf70-1061-11f0-9eff-4715b5538608</t>
  </si>
  <si>
    <t>2025-04-03 09:02:29.465</t>
  </si>
  <si>
    <t>MP250403.0902.A55890</t>
  </si>
  <si>
    <t>fbfeb075-1061-11f0-97c4-ab4042083457</t>
  </si>
  <si>
    <t>2025-04-03 09:02:10.089</t>
  </si>
  <si>
    <t>MP250403.0902.B37411</t>
  </si>
  <si>
    <t>2025-04-03 09:01:43.724</t>
  </si>
  <si>
    <t>MP250403.0901.A55872</t>
  </si>
  <si>
    <t>2025-04-03 09:01:20.213</t>
  </si>
  <si>
    <t>MP250403.0901.B37384</t>
  </si>
  <si>
    <t>2025-04-03 08:58:49.584</t>
  </si>
  <si>
    <t>MP250403.0858.B37336</t>
  </si>
  <si>
    <t>7973a77c-1061-11f0-b400-55353a8c01e5</t>
  </si>
  <si>
    <t>2025-04-03 08:58:25.855</t>
  </si>
  <si>
    <t>MP250403.0858.A55747</t>
  </si>
  <si>
    <t>2025-04-03 08:58:23.306</t>
  </si>
  <si>
    <t>MP250403.0858.B37324</t>
  </si>
  <si>
    <t>2025-04-03 08:57:25.301</t>
  </si>
  <si>
    <t>MP250403.0857.A55732</t>
  </si>
  <si>
    <t>2025-04-03 08:55:57.112</t>
  </si>
  <si>
    <t>MP250403.0855.B37298</t>
  </si>
  <si>
    <t>2025-04-03 08:55:02.777</t>
  </si>
  <si>
    <t>MP250403.0855.A55602</t>
  </si>
  <si>
    <t>2025-04-03 08:54:24.051</t>
  </si>
  <si>
    <t>MP250403.0854.A55579</t>
  </si>
  <si>
    <t>2025-04-03 08:54:04.772</t>
  </si>
  <si>
    <t>MP250403.0854.A55564</t>
  </si>
  <si>
    <t>cd870d0f-1060-11f0-87c9-c16303072043</t>
  </si>
  <si>
    <t>2025-04-03 08:54:00.655</t>
  </si>
  <si>
    <t>MP250403.0854.B37255</t>
  </si>
  <si>
    <t>2025-04-03 08:53:43.974</t>
  </si>
  <si>
    <t>MP250403.0853.B37245</t>
  </si>
  <si>
    <t>2025-04-03 08:53:33.906</t>
  </si>
  <si>
    <t>MP250403.0853.B37242</t>
  </si>
  <si>
    <t>2025-04-03 08:53:25.289</t>
  </si>
  <si>
    <t>MP250403.0853.B37239</t>
  </si>
  <si>
    <t>2025-04-03 08:52:22.584</t>
  </si>
  <si>
    <t>MP250403.0852.A55483</t>
  </si>
  <si>
    <t>2025-04-03 08:51:53.741</t>
  </si>
  <si>
    <t>MP250403.0851.B37220</t>
  </si>
  <si>
    <t>2025-04-03 08:50:25.935</t>
  </si>
  <si>
    <t>MP250403.0850.B37203</t>
  </si>
  <si>
    <t>4cf53b3c-1060-11f0-a230-35776844a51c</t>
  </si>
  <si>
    <t>2025-04-03 08:50:10.583</t>
  </si>
  <si>
    <t>MP250403.0850.B37197</t>
  </si>
  <si>
    <t>44135e0b-1060-11f0-b400-d962a9e31b40</t>
  </si>
  <si>
    <t>2025-04-03 08:50:04.679</t>
  </si>
  <si>
    <t>MP250403.0850.A55396</t>
  </si>
  <si>
    <t>2025-04-03 08:50:00.832</t>
  </si>
  <si>
    <t>MP250403.0850.A55393</t>
  </si>
  <si>
    <t>2025-04-03 08:49:17.286</t>
  </si>
  <si>
    <t>MP250403.0849.A55352</t>
  </si>
  <si>
    <t>24C67394-1060-11F0-BAC0-F9A668423C90</t>
  </si>
  <si>
    <t>2025-04-03 08:49:09.689</t>
  </si>
  <si>
    <t>MP250403.0849.A55345</t>
  </si>
  <si>
    <t>2025-04-03 08:48:00.89</t>
  </si>
  <si>
    <t>MP250403.0848.A55310</t>
  </si>
  <si>
    <t>2025-04-03 08:45:43.555</t>
  </si>
  <si>
    <t>MP250403.0845.B37153</t>
  </si>
  <si>
    <t>2025-04-03 08:44:35.982</t>
  </si>
  <si>
    <t>MP250403.0844.B37124</t>
  </si>
  <si>
    <t>2025-04-03 08:44:07.404</t>
  </si>
  <si>
    <t>MP250403.0844.A55103</t>
  </si>
  <si>
    <t>2025-04-03 08:42:51.072</t>
  </si>
  <si>
    <t>MP250403.0842.A55057</t>
  </si>
  <si>
    <t>2025-04-03 08:42:33.081</t>
  </si>
  <si>
    <t>MP250403.0842.A55048</t>
  </si>
  <si>
    <t>2025-04-03 08:42:30.664</t>
  </si>
  <si>
    <t>MP250403.0842.A55044</t>
  </si>
  <si>
    <t>31b7c5a0-105f-11f0-92b3-8586588fc8c9</t>
  </si>
  <si>
    <t>2025-04-03 08:41:50.734</t>
  </si>
  <si>
    <t>MP250403.0841.A55026</t>
  </si>
  <si>
    <t>19d65654-105f-11f0-a98b-3148d7dfcb5f</t>
  </si>
  <si>
    <t>2025-04-03 08:40:27.598</t>
  </si>
  <si>
    <t>MP250403.0840.A34978</t>
  </si>
  <si>
    <t>e84dac0b-105e-11f0-9a35-df288248daa9</t>
  </si>
  <si>
    <t>2025-04-03 08:40:20.186</t>
  </si>
  <si>
    <t>MP250403.0840.B37039</t>
  </si>
  <si>
    <t>2025-04-03 08:39:16.556</t>
  </si>
  <si>
    <t>MP250403.0839.A34912</t>
  </si>
  <si>
    <t>2025-04-03 08:39:08.858</t>
  </si>
  <si>
    <t>MP250403.0839.A34905</t>
  </si>
  <si>
    <t>b943e49a-105e-11f0-9feb-6ddef995f1ad</t>
  </si>
  <si>
    <t>2025-04-03 08:39:06.833</t>
  </si>
  <si>
    <t>MP250403.0839.B37015</t>
  </si>
  <si>
    <t>2025-04-03 08:38:57.192</t>
  </si>
  <si>
    <t>MP250403.0838.B37012</t>
  </si>
  <si>
    <t>2025-04-03 08:38:51.723</t>
  </si>
  <si>
    <t>MP250403.0838.A34889</t>
  </si>
  <si>
    <t>2025-04-03 08:38:47.788</t>
  </si>
  <si>
    <t>MP250403.0838.B37009</t>
  </si>
  <si>
    <t>AD8DEBFA-105E-11F0-BAC0-F9A668423C90</t>
  </si>
  <si>
    <t>2025-04-03 08:37:38.59</t>
  </si>
  <si>
    <t>MP250403.0837.B36986</t>
  </si>
  <si>
    <t>2025-04-03 08:36:18.875</t>
  </si>
  <si>
    <t>MP250403.0836.B36963</t>
  </si>
  <si>
    <t>54D33C90-105E-11F0-AFAD-11BCF6C10C54</t>
  </si>
  <si>
    <t>2025-04-03 08:35:34.164</t>
  </si>
  <si>
    <t>MP250403.0835.B36959</t>
  </si>
  <si>
    <t>2025-04-03 08:35:31.001</t>
  </si>
  <si>
    <t>MP250403.0835.A34734</t>
  </si>
  <si>
    <t>38487F22-105E-11F0-AFAD-11BCF6C10C54</t>
  </si>
  <si>
    <t>2025-04-03 08:33:40.921</t>
  </si>
  <si>
    <t>MP250403.0833.A34659</t>
  </si>
  <si>
    <t>2025-04-03 08:33:40.85</t>
  </si>
  <si>
    <t>MP250403.0833.B36920</t>
  </si>
  <si>
    <t>2025-04-03 08:33:23.246</t>
  </si>
  <si>
    <t>MP250403.0833.A34649</t>
  </si>
  <si>
    <t>2025-04-03 08:31:49.777</t>
  </si>
  <si>
    <t>MP250403.0831.A34565</t>
  </si>
  <si>
    <t>2025-04-03 08:31:47.266</t>
  </si>
  <si>
    <t>MP250403.0831.B36888</t>
  </si>
  <si>
    <t>b2378047-105d-11f0-8117-63929dfe8d8f</t>
  </si>
  <si>
    <t>2025-04-03 08:29:48.825</t>
  </si>
  <si>
    <t>MP250403.0829.A34514</t>
  </si>
  <si>
    <t>2025-04-03 08:29:12.803</t>
  </si>
  <si>
    <t>MP250403.0829.A34496</t>
  </si>
  <si>
    <t>2025-04-03 08:28:41.187</t>
  </si>
  <si>
    <t>MP250403.0828.B36850</t>
  </si>
  <si>
    <t>43F25CE0-105D-11F0-B54C-851302FC23E9</t>
  </si>
  <si>
    <t>2025-04-03 08:28:38.202</t>
  </si>
  <si>
    <t>MP250403.0828.B36847</t>
  </si>
  <si>
    <t>2025-04-03 08:28:17.61</t>
  </si>
  <si>
    <t>MP250403.0828.A34461</t>
  </si>
  <si>
    <t>35EEC23C-105D-11F0-BB7D-4724F7CF6217</t>
  </si>
  <si>
    <t>2025-04-03 08:28:07.704</t>
  </si>
  <si>
    <t>MP250403.0828.A34457</t>
  </si>
  <si>
    <t>2025-04-03 08:27:56.261</t>
  </si>
  <si>
    <t>MP250403.0827.B36834</t>
  </si>
  <si>
    <t>2025-04-03 08:27:28.246</t>
  </si>
  <si>
    <t>MP250403.0827.B36825</t>
  </si>
  <si>
    <t>2025-04-03 08:26:51.834</t>
  </si>
  <si>
    <t>MP250403.0826.B36806</t>
  </si>
  <si>
    <t>2025-04-03 08:25:31.5</t>
  </si>
  <si>
    <t>MP250403.0825.A34335</t>
  </si>
  <si>
    <t>2025-04-03 08:23:59.793</t>
  </si>
  <si>
    <t>MP250403.0823.B36742</t>
  </si>
  <si>
    <t>9C3A87E8-105C-11F0-8D08-49D4E8BB7E9A</t>
  </si>
  <si>
    <t>2025-04-03 08:23:16.703</t>
  </si>
  <si>
    <t>MP250403.0823.A34233</t>
  </si>
  <si>
    <t>2025-04-03 08:23:15.17</t>
  </si>
  <si>
    <t>MP250403.0823.B36736</t>
  </si>
  <si>
    <t>2025-04-03 08:23:02.514</t>
  </si>
  <si>
    <t>MP250403.0823.B36730</t>
  </si>
  <si>
    <t>2025-04-03 08:22:58.618</t>
  </si>
  <si>
    <t>MP250403.0822.B36727</t>
  </si>
  <si>
    <t>2025-04-03 08:21:55.202</t>
  </si>
  <si>
    <t>MP250403.0821.A34192</t>
  </si>
  <si>
    <t>50b61037-105c-11f0-a08b-433cfe395c75</t>
  </si>
  <si>
    <t>2025-04-03 08:21:48.963</t>
  </si>
  <si>
    <t>MP250403.0821.B36706</t>
  </si>
  <si>
    <t>2025-04-03 08:21:08.015</t>
  </si>
  <si>
    <t>MP250403.0821.A34165</t>
  </si>
  <si>
    <t>3533d3dc-105c-11f0-a29f-57ef8a1bc97b</t>
  </si>
  <si>
    <t>2025-04-03 08:19:23.078</t>
  </si>
  <si>
    <t>MP250403.0819.B36672</t>
  </si>
  <si>
    <t>2025-04-03 08:18:48.227</t>
  </si>
  <si>
    <t>MP250403.0818.A34090</t>
  </si>
  <si>
    <t>2025-04-03 08:18:24.85</t>
  </si>
  <si>
    <t>MP250403.0818.A34077</t>
  </si>
  <si>
    <t>2025-04-03 08:14:18.579</t>
  </si>
  <si>
    <t>MP250403.0814.B36626</t>
  </si>
  <si>
    <t>3cc05074-105b-11f0-b7cf-9f2f461a20b7</t>
  </si>
  <si>
    <t>2025-04-03 08:14:03.261</t>
  </si>
  <si>
    <t>MP250403.0814.A33928</t>
  </si>
  <si>
    <t>38262ed2-105b-11f0-aa42-9d6579610f2a</t>
  </si>
  <si>
    <t>2025-04-03 08:14:03.055</t>
  </si>
  <si>
    <t>MP250403.0814.B36620</t>
  </si>
  <si>
    <t>2025-04-03 08:13:28.934</t>
  </si>
  <si>
    <t>MP250403.0813.A33915</t>
  </si>
  <si>
    <t>2025-04-03 08:13:18.851</t>
  </si>
  <si>
    <t>MP250403.0813.B36605</t>
  </si>
  <si>
    <t>2025-04-03 08:12:51.711</t>
  </si>
  <si>
    <t>MP250403.0812.B36602</t>
  </si>
  <si>
    <t>2025-04-03 08:11:47.269</t>
  </si>
  <si>
    <t>MP250403.0811.B36589</t>
  </si>
  <si>
    <t>2025-04-03 08:11:38.353</t>
  </si>
  <si>
    <t>MP250403.0811.B36586</t>
  </si>
  <si>
    <t>2025-04-03 08:11:31.899</t>
  </si>
  <si>
    <t>MP250403.0811.B36583</t>
  </si>
  <si>
    <t>2025-04-03 08:11:31.733</t>
  </si>
  <si>
    <t>MP250403.0811.A33849</t>
  </si>
  <si>
    <t>2025-04-03 08:11:15.609</t>
  </si>
  <si>
    <t>MP250403.0811.B36576</t>
  </si>
  <si>
    <t>D44D00B8-105A-11F0-9717-CBD711E86B1C</t>
  </si>
  <si>
    <t>2025-04-03 08:11:05.973</t>
  </si>
  <si>
    <t>MP250403.0811.A33837</t>
  </si>
  <si>
    <t>2025-04-03 08:10:48.651</t>
  </si>
  <si>
    <t>MP250403.0810.A33824</t>
  </si>
  <si>
    <t>2025-04-03 08:10:18.352</t>
  </si>
  <si>
    <t>MP250403.0810.B36561</t>
  </si>
  <si>
    <t>b1fd8c41-105a-11f0-b81e-d5f65a523dc8</t>
  </si>
  <si>
    <t>2025-04-03 08:09:42.468</t>
  </si>
  <si>
    <t>MP250403.0809.B36551</t>
  </si>
  <si>
    <t>2025-04-03 08:09:29.932</t>
  </si>
  <si>
    <t>MP250403.0809.B36540</t>
  </si>
  <si>
    <t>2025-04-03 08:08:33.076</t>
  </si>
  <si>
    <t>MP250403.0808.A33743</t>
  </si>
  <si>
    <t>2025-04-03 08:06:36.192</t>
  </si>
  <si>
    <t>MP250403.0806.A33689</t>
  </si>
  <si>
    <t>2bdf7113-105a-11f0-b7cf-bfededa38f96</t>
  </si>
  <si>
    <t>2025-04-03 08:05:59.745</t>
  </si>
  <si>
    <t>MP250403.0805.B36491</t>
  </si>
  <si>
    <t>2025-04-03 08:05:49.677</t>
  </si>
  <si>
    <t>MP250403.0805.B36488</t>
  </si>
  <si>
    <t>2025-04-03 08:05:39.148</t>
  </si>
  <si>
    <t>MP250403.0805.B36481</t>
  </si>
  <si>
    <t>0B22BF20-105A-11F0-9029-839B6C9DF4EF</t>
  </si>
  <si>
    <t>2025-04-03 08:04:04.539</t>
  </si>
  <si>
    <t>MP250403.0804.A33626</t>
  </si>
  <si>
    <t>D3DE71B2-1059-11F0-9029-839B6C9DF4EF</t>
  </si>
  <si>
    <t>2025-04-03 08:03:18.983</t>
  </si>
  <si>
    <t>MP250403.0803.B36457</t>
  </si>
  <si>
    <t>2025-04-03 08:01:52.398</t>
  </si>
  <si>
    <t>MP250403.0801.B36446</t>
  </si>
  <si>
    <t>83f376cd-1059-11f0-b19e-dd45fe48eb99</t>
  </si>
  <si>
    <t>2025-04-03 08:00:58.817</t>
  </si>
  <si>
    <t>MP250403.0800.A33553</t>
  </si>
  <si>
    <t>2025-04-03 07:59:18.342</t>
  </si>
  <si>
    <t>MP250403.0759.A33507</t>
  </si>
  <si>
    <t>2025-04-03 07:58:47.762</t>
  </si>
  <si>
    <t>MP250403.0758.B36399</t>
  </si>
  <si>
    <t>15e729cc-1059-11f0-994d-3561c2b76bad</t>
  </si>
  <si>
    <t>2025-04-03 07:57:33.244</t>
  </si>
  <si>
    <t>MP250403.0757.B36381</t>
  </si>
  <si>
    <t>2025-04-03 07:56:56.837</t>
  </si>
  <si>
    <t>MP250403.0756.B36374</t>
  </si>
  <si>
    <t>d3c7fa85-1058-11f0-a2e2-b710b0e98a41</t>
  </si>
  <si>
    <t>2025-04-03 07:56:56.124</t>
  </si>
  <si>
    <t>MP250403.0756.B36371</t>
  </si>
  <si>
    <t>2025-04-03 07:56:55.18</t>
  </si>
  <si>
    <t>MP250403.0756.A33443</t>
  </si>
  <si>
    <t>2025-04-03 07:56:53.61</t>
  </si>
  <si>
    <t>MP250403.0756.B36368</t>
  </si>
  <si>
    <t>2025-04-03 07:56:19.115</t>
  </si>
  <si>
    <t>MP250403.0756.B36358</t>
  </si>
  <si>
    <t>bd4b7292-1058-11f0-b7cf-416746aa4313</t>
  </si>
  <si>
    <t>2025-04-03 07:55:24.441</t>
  </si>
  <si>
    <t>MP250403.0755.A33410</t>
  </si>
  <si>
    <t>9DDAE8B2-1058-11F0-B180-0FEDA05976CE</t>
  </si>
  <si>
    <t>2025-04-03 07:54:54.582</t>
  </si>
  <si>
    <t>MP250403.0754.B36340</t>
  </si>
  <si>
    <t>2025-04-03 07:54:26.262</t>
  </si>
  <si>
    <t>MP250403.0754.B36337</t>
  </si>
  <si>
    <t>2025-04-03 07:54:12.785</t>
  </si>
  <si>
    <t>MP250403.0754.B36334</t>
  </si>
  <si>
    <t>2025-04-03 07:53:43.519</t>
  </si>
  <si>
    <t>MP250403.0753.B36321</t>
  </si>
  <si>
    <t>619ef840-1058-11f0-98b0-a7cfc646169f</t>
  </si>
  <si>
    <t>2025-04-03 07:53:03.815</t>
  </si>
  <si>
    <t>MP250403.0753.B36312</t>
  </si>
  <si>
    <t>2025-04-03 07:51:11.043</t>
  </si>
  <si>
    <t>MP250403.0751.A33292</t>
  </si>
  <si>
    <t>2025-04-03 07:49:38.592</t>
  </si>
  <si>
    <t>MP250403.0749.A33263</t>
  </si>
  <si>
    <t>c81e3fa5-1057-11f0-b69e-67be0248eb30</t>
  </si>
  <si>
    <t>2025-04-03 07:49:31.76</t>
  </si>
  <si>
    <t>MP250403.0749.B36266</t>
  </si>
  <si>
    <t>2025-04-03 07:49:30.644</t>
  </si>
  <si>
    <t>MP250403.0749.A33260</t>
  </si>
  <si>
    <t>2025-04-03 07:49:05.494</t>
  </si>
  <si>
    <t>MP250403.0749.B36260</t>
  </si>
  <si>
    <t>2025-04-03 07:48:35.173</t>
  </si>
  <si>
    <t>MP250403.0748.A33235</t>
  </si>
  <si>
    <t>2025-04-03 07:48:23.515</t>
  </si>
  <si>
    <t>MP250403.0748.A33228</t>
  </si>
  <si>
    <t>a2cfed52-1057-11f0-b13e-710a5743095a</t>
  </si>
  <si>
    <t>2025-04-03 07:48:15.375</t>
  </si>
  <si>
    <t>MP250403.0748.B36244</t>
  </si>
  <si>
    <t>2025-04-03 07:47:36.764</t>
  </si>
  <si>
    <t>MP250403.0747.A33199</t>
  </si>
  <si>
    <t>2025-04-03 07:46:17.943</t>
  </si>
  <si>
    <t>MP250403.0746.B36227</t>
  </si>
  <si>
    <t>2025-04-03 07:45:30.837</t>
  </si>
  <si>
    <t>MP250403.0745.A33162</t>
  </si>
  <si>
    <t>3c0624c6-1057-11f0-8261-c71a805eb6ed</t>
  </si>
  <si>
    <t>2025-04-03 07:45:28.172</t>
  </si>
  <si>
    <t>MP250403.0745.A33159</t>
  </si>
  <si>
    <t>2025-04-03 07:44:57.44</t>
  </si>
  <si>
    <t>MP250403.0744.B36214</t>
  </si>
  <si>
    <t>2025-04-03 07:44:43.996</t>
  </si>
  <si>
    <t>MP250403.0744.B36211</t>
  </si>
  <si>
    <t>1ff208e5-1057-11f0-ac23-e32f2601c7ca</t>
  </si>
  <si>
    <t>2025-04-03 07:42:38.428</t>
  </si>
  <si>
    <t>MP250403.0742.B36181</t>
  </si>
  <si>
    <t>d5425074-1056-11f0-ac23-4d2937a24cdb</t>
  </si>
  <si>
    <t>2025-04-03 07:42:33.804</t>
  </si>
  <si>
    <t>MP250403.0742.B36178</t>
  </si>
  <si>
    <t>2025-04-03 07:42:08.795</t>
  </si>
  <si>
    <t>MP250403.0742.B36175</t>
  </si>
  <si>
    <t>c31b6713-1056-11f0-ac23-d9534fc6273b</t>
  </si>
  <si>
    <t>2025-04-03 07:41:24.38</t>
  </si>
  <si>
    <t>MP250403.0741.A33062</t>
  </si>
  <si>
    <t>a8fb2b92-1056-11f0-ac23-15310e9657fe</t>
  </si>
  <si>
    <t>2025-04-03 07:41:23.169</t>
  </si>
  <si>
    <t>MP250403.0741.B36161</t>
  </si>
  <si>
    <t>a84a2a92-1056-11f0-b15e-a7aac1e3e676</t>
  </si>
  <si>
    <t>2025-04-03 07:40:47.507</t>
  </si>
  <si>
    <t>MP250403.0740.A33046</t>
  </si>
  <si>
    <t>931cdf81-1056-11f0-ac23-9d72abaf6832</t>
  </si>
  <si>
    <t>2025-04-03 07:40:28.657</t>
  </si>
  <si>
    <t>MP250403.0740.A33038</t>
  </si>
  <si>
    <t>2025-04-03 07:39:49.363</t>
  </si>
  <si>
    <t>MP250403.0739.A33026</t>
  </si>
  <si>
    <t>2025-04-03 07:39:44.465</t>
  </si>
  <si>
    <t>MP250403.0739.B36142</t>
  </si>
  <si>
    <t>2025-04-03 07:37:54.826</t>
  </si>
  <si>
    <t>MP250403.0737.B36133</t>
  </si>
  <si>
    <t>2025-04-03 07:36:47.948</t>
  </si>
  <si>
    <t>MP250403.0736.B36130</t>
  </si>
  <si>
    <t>2025-04-03 07:34:59.668</t>
  </si>
  <si>
    <t>MP250403.0734.A32907</t>
  </si>
  <si>
    <t>2025-04-03 07:34:33.223</t>
  </si>
  <si>
    <t>MP250403.0734.A32889</t>
  </si>
  <si>
    <t>2025-04-03 07:32:56.955</t>
  </si>
  <si>
    <t>MP250403.0732.B36091</t>
  </si>
  <si>
    <t>2025-04-03 07:31:43.901</t>
  </si>
  <si>
    <t>MP250403.0731.A32814</t>
  </si>
  <si>
    <t>4F07124A-1055-11F0-B54C-851302FC23E9</t>
  </si>
  <si>
    <t>2025-04-03 07:30:38.962</t>
  </si>
  <si>
    <t>MP250403.0730.A32790</t>
  </si>
  <si>
    <t>2836BADA-1055-11F0-B54C-851302FC23E9</t>
  </si>
  <si>
    <t>2025-04-03 07:28:42.483</t>
  </si>
  <si>
    <t>MP250403.0728.A32744</t>
  </si>
  <si>
    <t>e2d1736e-1054-11f0-86c5-9b31930c5c66</t>
  </si>
  <si>
    <t>2025-04-03 07:27:16.758</t>
  </si>
  <si>
    <t>MP250403.0727.A32727</t>
  </si>
  <si>
    <t>2025-04-03 07:26:26.576</t>
  </si>
  <si>
    <t>MP250403.0726.A32712</t>
  </si>
  <si>
    <t>2025-04-03 07:24:40.912</t>
  </si>
  <si>
    <t>MP250403.0724.B36032</t>
  </si>
  <si>
    <t>5291a84b-1054-11f0-9e21-55e5253a252e</t>
  </si>
  <si>
    <t>2025-04-03 07:23:35.131</t>
  </si>
  <si>
    <t>MP250403.0723.A32662</t>
  </si>
  <si>
    <t>2b41e02a-1054-11f0-9e21-4721931b335e</t>
  </si>
  <si>
    <t>2025-04-03 07:22:43.326</t>
  </si>
  <si>
    <t>MP250403.0722.B36017</t>
  </si>
  <si>
    <t>2025-04-03 07:22:32.22</t>
  </si>
  <si>
    <t>MP250403.0722.A32638</t>
  </si>
  <si>
    <t>05d72bb9-1054-11f0-9e21-77f5a9ff1378</t>
  </si>
  <si>
    <t>2025-04-03 07:22:14.285</t>
  </si>
  <si>
    <t>MP250403.0722.A32627</t>
  </si>
  <si>
    <t>2025-04-03 07:19:33.125</t>
  </si>
  <si>
    <t>MP250403.0719.B36008</t>
  </si>
  <si>
    <t>9a6278ef-1053-11f0-85ca-0f2e02d4584a</t>
  </si>
  <si>
    <t>2025-04-03 07:19:27.131</t>
  </si>
  <si>
    <t>MP250403.0719.B36005</t>
  </si>
  <si>
    <t>2025-04-03 07:19:20.346</t>
  </si>
  <si>
    <t>MP250403.0719.B36002</t>
  </si>
  <si>
    <t>931a9c30-1053-11f0-959a-a3ac25d1d798</t>
  </si>
  <si>
    <t>2025-04-03 07:18:05.957</t>
  </si>
  <si>
    <t>MP250403.0718.B35996</t>
  </si>
  <si>
    <t>64cb24c8-1053-11f0-8732-c94055e92f5c</t>
  </si>
  <si>
    <t>2025-04-03 07:15:45.508</t>
  </si>
  <si>
    <t>MP250403.0715.B35972</t>
  </si>
  <si>
    <t>2025-04-03 07:12:13.031</t>
  </si>
  <si>
    <t>MP250403.0712.A32482</t>
  </si>
  <si>
    <t>950d39ff-1052-11f0-8e45-a937b986eb45</t>
  </si>
  <si>
    <t>2025-04-03 07:12:00.76</t>
  </si>
  <si>
    <t>MP250403.0712.A32475</t>
  </si>
  <si>
    <t>2025-04-03 07:11:26.897</t>
  </si>
  <si>
    <t>MP250403.0711.A32468</t>
  </si>
  <si>
    <t>79a38f2b-1052-11f0-bbb4-c75f7baa706a</t>
  </si>
  <si>
    <t>2025-04-03 07:10:14.345</t>
  </si>
  <si>
    <t>MP250403.0710.B35907</t>
  </si>
  <si>
    <t>4e403a77-1052-11f0-8732-159544d6b6c4</t>
  </si>
  <si>
    <t>2025-04-03 07:09:16.145</t>
  </si>
  <si>
    <t>MP250403.0709.B35901</t>
  </si>
  <si>
    <t>2025-04-03 07:09:13.822</t>
  </si>
  <si>
    <t>MP250403.0709.A32438</t>
  </si>
  <si>
    <t>2025-04-03 07:08:37.724</t>
  </si>
  <si>
    <t>MP250403.0708.A32422</t>
  </si>
  <si>
    <t>2025-04-03 07:07:25.821</t>
  </si>
  <si>
    <t>MP250403.0707.B35886</t>
  </si>
  <si>
    <t>2025-04-03 07:05:43.503</t>
  </si>
  <si>
    <t>MP250403.0705.B35877</t>
  </si>
  <si>
    <t>ab793cd5-1051-11f0-984c-eb86c70f00a7</t>
  </si>
  <si>
    <t>2025-04-03 07:05:20.883</t>
  </si>
  <si>
    <t>MP250403.0705.A32380</t>
  </si>
  <si>
    <t>2025-04-03 07:02:07.894</t>
  </si>
  <si>
    <t>MP250403.0702.B35858</t>
  </si>
  <si>
    <t>2C911156-1051-11F0-AFB4-273C2F518C75</t>
  </si>
  <si>
    <t>2025-04-03 07:00:06.438</t>
  </si>
  <si>
    <t>MP250403.0700.B35849</t>
  </si>
  <si>
    <t>2025-04-03 06:56:21.157</t>
  </si>
  <si>
    <t>MP250403.0656.B35824</t>
  </si>
  <si>
    <t>5cb96f6f-1050-11f0-a10f-15bd7ae66ea3</t>
  </si>
  <si>
    <t>2025-04-02 08:34:55</t>
  </si>
  <si>
    <t>2025-04-04 07:29:20.726</t>
  </si>
  <si>
    <t>MP250404.0729.B57586</t>
  </si>
  <si>
    <t>2025-04-04 07:28:36.226</t>
  </si>
  <si>
    <t>MP250404.0728.B57577</t>
  </si>
  <si>
    <t>2025-04-04 07:27:36.212</t>
  </si>
  <si>
    <t>MP250404.0727.A81830</t>
  </si>
  <si>
    <t>2025-04-04 07:26:36.03</t>
  </si>
  <si>
    <t>MP250404.0726.B57563</t>
  </si>
  <si>
    <t>2025-04-04 07:25:46.291</t>
  </si>
  <si>
    <t>MP250404.0725.B57557</t>
  </si>
  <si>
    <t>2025-04-04 07:25:35.527</t>
  </si>
  <si>
    <t>MP250404.0725.A81790</t>
  </si>
  <si>
    <t>2025-04-04 07:25:24.353</t>
  </si>
  <si>
    <t>MP250404.0725.A81783</t>
  </si>
  <si>
    <t>2025-04-04 07:25:18.515</t>
  </si>
  <si>
    <t>MP250404.0725.A81780</t>
  </si>
  <si>
    <t>93d1d002-111d-11f0-830a-018fe6e72781</t>
  </si>
  <si>
    <t>2025-04-04 07:24:56.875</t>
  </si>
  <si>
    <t>MP250404.0724.B57552</t>
  </si>
  <si>
    <t>2025-04-04 07:23:04.606</t>
  </si>
  <si>
    <t>MP250404.0723.B57535</t>
  </si>
  <si>
    <t>2025-04-04 07:22:25.362</t>
  </si>
  <si>
    <t>MP250404.0722.B57532</t>
  </si>
  <si>
    <t>2c65faee-111d-11f0-8f17-8fcef0763b6b</t>
  </si>
  <si>
    <t>2025-04-04 07:21:30.418</t>
  </si>
  <si>
    <t>MP250404.0721.B57525</t>
  </si>
  <si>
    <t>0b94f2dd-111d-11f0-8f17-dd6cfe4ab019</t>
  </si>
  <si>
    <t>2025-04-04 07:20:57.941</t>
  </si>
  <si>
    <t>MP250404.0720.B57518</t>
  </si>
  <si>
    <t>2025-04-04 07:20:06.089</t>
  </si>
  <si>
    <t>MP250404.0720.A81700</t>
  </si>
  <si>
    <t>2025-04-04 07:19:23.854</t>
  </si>
  <si>
    <t>MP250404.0719.B57511</t>
  </si>
  <si>
    <t>be3eabb2-111c-11f0-8467-976463ae8f80</t>
  </si>
  <si>
    <t>2025-04-04 07:15:03.42</t>
  </si>
  <si>
    <t>MP250404.0715.A81633</t>
  </si>
  <si>
    <t>2025-04-04 07:14:19.693</t>
  </si>
  <si>
    <t>MP250404.0714.B57488</t>
  </si>
  <si>
    <t>091394d1-111c-11f0-8467-67504832a5b1</t>
  </si>
  <si>
    <t>2025-04-04 07:13:15.906</t>
  </si>
  <si>
    <t>MP250404.0713.A81619</t>
  </si>
  <si>
    <t>2025-04-04 07:12:11.773</t>
  </si>
  <si>
    <t>MP250404.0712.A81605</t>
  </si>
  <si>
    <t>be8fced7-111b-11f0-a815-ff00327897ea</t>
  </si>
  <si>
    <t>2025-04-04 07:09:57.037</t>
  </si>
  <si>
    <t>MP250404.0709.A81590</t>
  </si>
  <si>
    <t>2025-04-04 07:09:00.477</t>
  </si>
  <si>
    <t>MP250404.0709.B57445</t>
  </si>
  <si>
    <t>4ca5d196-111b-11f0-99a4-df01d6653955</t>
  </si>
  <si>
    <t>2025-04-04 07:07:21.395</t>
  </si>
  <si>
    <t>MP250404.0707.A81558</t>
  </si>
  <si>
    <t>2025-04-04 07:05:59.388</t>
  </si>
  <si>
    <t>MP250404.0705.A81548</t>
  </si>
  <si>
    <t>e0eee5c9-111a-11f0-8e24-f353d826624e</t>
  </si>
  <si>
    <t>2025-04-04 07:05:58.569</t>
  </si>
  <si>
    <t>MP250404.0705.B57427</t>
  </si>
  <si>
    <t>2025-04-04 07:05:46.853</t>
  </si>
  <si>
    <t>MP250404.0705.A81544</t>
  </si>
  <si>
    <t>d885e1cc-111a-11f0-a70c-d9a88d79ab1b</t>
  </si>
  <si>
    <t>2025-04-04 07:04:37.408</t>
  </si>
  <si>
    <t>MP250404.0704.A81527</t>
  </si>
  <si>
    <t>2025-04-04 07:02:00.203</t>
  </si>
  <si>
    <t>MP250404.0702.B57409</t>
  </si>
  <si>
    <t>2025-04-04 06:57:51.439</t>
  </si>
  <si>
    <t>MP250404.0657.B57403</t>
  </si>
  <si>
    <t>bd0f337b-1119-11f0-a70c-d9043396f941</t>
  </si>
  <si>
    <t>2025-04-04 06:56:25.119</t>
  </si>
  <si>
    <t>MP250404.0656.B57397</t>
  </si>
  <si>
    <t>8abc0d92-1119-11f0-aa41-c3689480af3c</t>
  </si>
  <si>
    <t>2025-04-04 06:55:57.47</t>
  </si>
  <si>
    <t>MP250404.0655.A81442</t>
  </si>
  <si>
    <t>2025-04-04 06:54:44.231</t>
  </si>
  <si>
    <t>MP250404.0654.B57394</t>
  </si>
  <si>
    <t>2025-04-04 06:47:57.079</t>
  </si>
  <si>
    <t>MP250404.0647.B57369</t>
  </si>
  <si>
    <t>2025-04-04 06:41:48.879</t>
  </si>
  <si>
    <t>MP250404.0641.B57356</t>
  </si>
  <si>
    <t>802bcec4-1117-11f0-98d0-c9903664d8ac</t>
  </si>
  <si>
    <t>2025-04-04 06:40:27.358</t>
  </si>
  <si>
    <t>MP250404.0640.A81325</t>
  </si>
  <si>
    <t>4f943b83-1117-11f0-98d0-1fbcfa78e54e</t>
  </si>
  <si>
    <t>2025-04-04 06:39:04.191</t>
  </si>
  <si>
    <t>MP250404.0639.A81303</t>
  </si>
  <si>
    <t>1e083622-1117-11f0-98d0-c726583eb6c5</t>
  </si>
  <si>
    <t>2025-04-04 06:38:42.174</t>
  </si>
  <si>
    <t>MP250404.0638.B57350</t>
  </si>
  <si>
    <t>2025-04-04 06:33:40.138</t>
  </si>
  <si>
    <t>MP250404.0633.B57341</t>
  </si>
  <si>
    <t>2025-04-04 06:31:34.762</t>
  </si>
  <si>
    <t>MP250404.0631.A81251</t>
  </si>
  <si>
    <t>2025-04-04 06:27:59.868</t>
  </si>
  <si>
    <t>MP250404.0627.B57334</t>
  </si>
  <si>
    <t>2025-04-04 06:25:02.399</t>
  </si>
  <si>
    <t>MP250404.0625.B57328</t>
  </si>
  <si>
    <t>2025-04-04 06:14:31.039</t>
  </si>
  <si>
    <t>MP250404.0614.A81206</t>
  </si>
  <si>
    <t>2025-04-04 05:33:36.318</t>
  </si>
  <si>
    <t>MP250404.0533.A81096</t>
  </si>
  <si>
    <t>2025-04-04 05:30:43.872</t>
  </si>
  <si>
    <t>MP250404.0530.B57272</t>
  </si>
  <si>
    <t>2025-04-04 05:25:23.612</t>
  </si>
  <si>
    <t>MP250404.0525.A81075</t>
  </si>
  <si>
    <t>2025-04-04 05:18:37.152</t>
  </si>
  <si>
    <t>MP250404.0518.A81058</t>
  </si>
  <si>
    <t>e0143afc-110b-11f0-95cd-2f97d0b596d4</t>
  </si>
  <si>
    <t>2025-04-04 04:37:31.456</t>
  </si>
  <si>
    <t>MP250404.0437.A80997</t>
  </si>
  <si>
    <t>22c09ec6-1106-11f0-857b-e9612acdb6ae</t>
  </si>
  <si>
    <t>2025-04-04 01:03:58.418</t>
  </si>
  <si>
    <t>MP250404.0103.B57066</t>
  </si>
  <si>
    <t>2025-04-04 00:45:08.441</t>
  </si>
  <si>
    <t>MP250404.0045.B57035</t>
  </si>
  <si>
    <t>ACB72958-10E5-11F0-8D6B-25E0408A782B</t>
  </si>
  <si>
    <t>2025-04-04 00:35:24.848</t>
  </si>
  <si>
    <t>MP250404.0035.B57017</t>
  </si>
  <si>
    <t>2025-04-03 22:54:31.304</t>
  </si>
  <si>
    <t>MP250403.2254.A64588</t>
  </si>
  <si>
    <t>2025-04-03 22:43:38.177</t>
  </si>
  <si>
    <t>MP250403.2243.B56587</t>
  </si>
  <si>
    <t>2025-04-03 22:42:50.939</t>
  </si>
  <si>
    <t>MP250403.2242.A64445</t>
  </si>
  <si>
    <t>2025-04-03 22:41:08.734</t>
  </si>
  <si>
    <t>MP250403.2241.B56567</t>
  </si>
  <si>
    <t>2025-04-03 22:29:43.468</t>
  </si>
  <si>
    <t>MP250403.2229.A64287</t>
  </si>
  <si>
    <t>2025-04-03 22:25:50.434</t>
  </si>
  <si>
    <t>MP250403.2225.B56512</t>
  </si>
  <si>
    <t>2025-04-03 22:24:18.103</t>
  </si>
  <si>
    <t>MP250403.2224.B56499</t>
  </si>
  <si>
    <t>2025-04-03 22:23:23.451</t>
  </si>
  <si>
    <t>MP250403.2223.A64165</t>
  </si>
  <si>
    <t>2025-04-03 22:21:56.627</t>
  </si>
  <si>
    <t>MP250403.2221.A64130</t>
  </si>
  <si>
    <t>2025-04-03 22:21:20.994</t>
  </si>
  <si>
    <t>MP250403.2221.B56470</t>
  </si>
  <si>
    <t>96131eb5-10d1-11f0-9b66-3b420c769ac2</t>
  </si>
  <si>
    <t>2025-04-03 22:20:13.45</t>
  </si>
  <si>
    <t>MP250403.2220.A64101</t>
  </si>
  <si>
    <t>2025-04-03 22:17:24.41</t>
  </si>
  <si>
    <t>MP250403.2217.B56441</t>
  </si>
  <si>
    <t>2025-04-03 22:15:57.889</t>
  </si>
  <si>
    <t>MP250403.2215.A63982</t>
  </si>
  <si>
    <t>2025-04-03 22:14:44.055</t>
  </si>
  <si>
    <t>MP250403.2214.A63945</t>
  </si>
  <si>
    <t>2025-04-03 22:13:45.115</t>
  </si>
  <si>
    <t>MP250403.2213.A63925</t>
  </si>
  <si>
    <t>2025-04-03 22:12:28.159</t>
  </si>
  <si>
    <t>MP250403.2212.B56409</t>
  </si>
  <si>
    <t>2025-04-03 21:57:32.856</t>
  </si>
  <si>
    <t>MP250403.2157.B56320</t>
  </si>
  <si>
    <t>2025-04-03 21:56:41.564</t>
  </si>
  <si>
    <t>MP250403.2156.A63522</t>
  </si>
  <si>
    <t>237c95dd-10ce-11f0-a3b1-150bcf57bfd0</t>
  </si>
  <si>
    <t>2025-04-03 21:54:16.133</t>
  </si>
  <si>
    <t>MP250403.2154.B56276</t>
  </si>
  <si>
    <t>cd01268c-10cd-11f0-a3b1-8510d579fe81</t>
  </si>
  <si>
    <t>2025-04-03 21:49:33.447</t>
  </si>
  <si>
    <t>MP250403.2149.B56230</t>
  </si>
  <si>
    <t>23f42c4b-10cd-11f0-a3b1-315f4876c7dc</t>
  </si>
  <si>
    <t>2025-04-03 21:49:30.918</t>
  </si>
  <si>
    <t>MP250403.2149.A63333</t>
  </si>
  <si>
    <t>2025-04-03 21:46:45.858</t>
  </si>
  <si>
    <t>MP250403.2146.B56198</t>
  </si>
  <si>
    <t>2025-04-03 21:45:18.431</t>
  </si>
  <si>
    <t>MP250403.2145.A63223</t>
  </si>
  <si>
    <t>2025-04-03 21:44:08.126</t>
  </si>
  <si>
    <t>MP250403.2144.A63177</t>
  </si>
  <si>
    <t>2025-04-03 21:42:19.466</t>
  </si>
  <si>
    <t>MP250403.2142.B56168</t>
  </si>
  <si>
    <t>2025-04-03 21:35:42.474</t>
  </si>
  <si>
    <t>MP250403.2135.B56116</t>
  </si>
  <si>
    <t>2025-04-03 21:35:15.708</t>
  </si>
  <si>
    <t>MP250403.2135.A62888</t>
  </si>
  <si>
    <t>2025-04-03 21:19:19.724</t>
  </si>
  <si>
    <t>MP250403.2119.B55980</t>
  </si>
  <si>
    <t>eb9e295f-10c8-11f0-9cdf-b3e12137e2e8</t>
  </si>
  <si>
    <t>2025-04-03 21:15:13.105</t>
  </si>
  <si>
    <t>MP250403.2115.B55925</t>
  </si>
  <si>
    <t>2025-04-03 21:11:37.953</t>
  </si>
  <si>
    <t>MP250403.2111.A62115</t>
  </si>
  <si>
    <t>2025-04-03 21:03:30.464</t>
  </si>
  <si>
    <t>MP250403.2103.B55794</t>
  </si>
  <si>
    <t>2025-04-03 20:59:59.993</t>
  </si>
  <si>
    <t>MP250403.2059.A61705</t>
  </si>
  <si>
    <t>2025-04-03 20:55:45.261</t>
  </si>
  <si>
    <t>MP250403.2055.B55687</t>
  </si>
  <si>
    <t>2025-04-03 20:55:13.677</t>
  </si>
  <si>
    <t>MP250403.2055.A61485</t>
  </si>
  <si>
    <t>2025-04-03 20:53:30.886</t>
  </si>
  <si>
    <t>MP250403.2053.A61438</t>
  </si>
  <si>
    <t>2025-04-03 20:52:37.343</t>
  </si>
  <si>
    <t>MP250403.2052.B55666</t>
  </si>
  <si>
    <t>2025-04-03 20:50:39.694</t>
  </si>
  <si>
    <t>MP250403.2050.A61315</t>
  </si>
  <si>
    <t>2025-04-03 20:49:28.537</t>
  </si>
  <si>
    <t>MP250403.2049.A61276</t>
  </si>
  <si>
    <t>2025-04-03 20:48:49.62</t>
  </si>
  <si>
    <t>MP250403.2048.B55616</t>
  </si>
  <si>
    <t>2025-04-03 20:48:08.584</t>
  </si>
  <si>
    <t>MP250403.2048.A61235</t>
  </si>
  <si>
    <t>2025-04-03 20:47:46.138</t>
  </si>
  <si>
    <t>MP250403.2047.B55600</t>
  </si>
  <si>
    <t>2025-04-03 20:47:28.521</t>
  </si>
  <si>
    <t>MP250403.2047.B55589</t>
  </si>
  <si>
    <t>2025-04-03 20:42:18.551</t>
  </si>
  <si>
    <t>MP250403.2042.B55511</t>
  </si>
  <si>
    <t>C001AC58-10C3-11F0-BF9D-3B7613972000</t>
  </si>
  <si>
    <t>2025-04-03 20:35:04.119</t>
  </si>
  <si>
    <t>MP250403.2035.A60716</t>
  </si>
  <si>
    <t>2025-04-03 20:31:36.708</t>
  </si>
  <si>
    <t>MP250403.2031.B55400</t>
  </si>
  <si>
    <t>2025-04-03 20:27:57.941</t>
  </si>
  <si>
    <t>MP250403.2027.B55344</t>
  </si>
  <si>
    <t>2025-04-03 20:26:25.272</t>
  </si>
  <si>
    <t>MP250403.2026.B55321</t>
  </si>
  <si>
    <t>2025-04-03 20:26:07.793</t>
  </si>
  <si>
    <t>MP250403.2026.A60293</t>
  </si>
  <si>
    <t>2025-04-03 20:24:53.045</t>
  </si>
  <si>
    <t>MP250403.2024.B55295</t>
  </si>
  <si>
    <t>2025-04-03 20:24:38.778</t>
  </si>
  <si>
    <t>MP250403.2024.A60224</t>
  </si>
  <si>
    <t>2025-04-03 20:23:24.769</t>
  </si>
  <si>
    <t>MP250403.2023.B55273</t>
  </si>
  <si>
    <t>2025-04-03 20:20:30.86</t>
  </si>
  <si>
    <t>MP250403.2020.B55247</t>
  </si>
  <si>
    <t>2025-04-03 20:17:50.549</t>
  </si>
  <si>
    <t>MP250403.2017.A39855</t>
  </si>
  <si>
    <t>2025-04-03 20:10:44.278</t>
  </si>
  <si>
    <t>MP250403.2010.B55088</t>
  </si>
  <si>
    <t>2025-04-03 20:04:50.986</t>
  </si>
  <si>
    <t>MP250403.2004.B74998</t>
  </si>
  <si>
    <t>2025-04-03 20:04:34.371</t>
  </si>
  <si>
    <t>MP250403.2004.A39261</t>
  </si>
  <si>
    <t>2025-04-03 20:04:24.628</t>
  </si>
  <si>
    <t>MP250403.2004.A39252</t>
  </si>
  <si>
    <t>2025-04-03 20:03:35.043</t>
  </si>
  <si>
    <t>MP250403.2003.A39211</t>
  </si>
  <si>
    <t>2025-04-03 20:03:17.117</t>
  </si>
  <si>
    <t>MP250403.2003.B74976</t>
  </si>
  <si>
    <t>2025-04-03 20:02:59.078</t>
  </si>
  <si>
    <t>MP250403.2002.A39179</t>
  </si>
  <si>
    <t>2025-04-03 20:02:12.197</t>
  </si>
  <si>
    <t>MP250403.2002.A39133</t>
  </si>
  <si>
    <t>2025-04-03 20:01:41.847</t>
  </si>
  <si>
    <t>MP250403.2001.B74932</t>
  </si>
  <si>
    <t>2025-04-03 19:58:31.833</t>
  </si>
  <si>
    <t>MP250403.1958.B74885</t>
  </si>
  <si>
    <t>2025-04-03 19:57:52.489</t>
  </si>
  <si>
    <t>MP250403.1957.A38859</t>
  </si>
  <si>
    <t>8ab757cb-10bd-11f0-889c-a7e05cdb7bbc</t>
  </si>
  <si>
    <t>2025-04-03 19:57:22.457</t>
  </si>
  <si>
    <t>MP250403.1957.A38836</t>
  </si>
  <si>
    <t>2025-04-03 19:56:16.355</t>
  </si>
  <si>
    <t>MP250403.1956.A38769</t>
  </si>
  <si>
    <t>2025-04-03 19:56:00.171</t>
  </si>
  <si>
    <t>MP250403.1956.B74850</t>
  </si>
  <si>
    <t>2025-04-03 19:50:42.972</t>
  </si>
  <si>
    <t>MP250403.1950.B74774</t>
  </si>
  <si>
    <t>2025-04-03 19:49:44.597</t>
  </si>
  <si>
    <t>MP250403.1949.A38478</t>
  </si>
  <si>
    <t>2025-04-03 19:40:15.353</t>
  </si>
  <si>
    <t>MP250403.1940.A37965</t>
  </si>
  <si>
    <t>2025-04-03 19:38:15.611</t>
  </si>
  <si>
    <t>MP250403.1938.A37872</t>
  </si>
  <si>
    <t>2025-04-03 19:38:04.836</t>
  </si>
  <si>
    <t>MP250403.1938.A37863</t>
  </si>
  <si>
    <t>2025-04-03 19:34:28.795</t>
  </si>
  <si>
    <t>MP250403.1934.A37674</t>
  </si>
  <si>
    <t>2025-04-03 19:33:11.162</t>
  </si>
  <si>
    <t>MP250403.1933.B74507</t>
  </si>
  <si>
    <t>2025-04-03 19:29:48.305</t>
  </si>
  <si>
    <t>MP250403.1929.B74450</t>
  </si>
  <si>
    <t>9F780C20-10B9-11F0-B202-3F4E96CA8AD3</t>
  </si>
  <si>
    <t>2025-04-03 19:26:09.077</t>
  </si>
  <si>
    <t>MP250403.1926.A37262</t>
  </si>
  <si>
    <t>1c041899-10b9-11f0-a697-d1630c15baec</t>
  </si>
  <si>
    <t>2025-04-03 19:24:54.989</t>
  </si>
  <si>
    <t>MP250403.1924.A37196</t>
  </si>
  <si>
    <t>f00261ba-10b8-11f0-b0ab-eb22f1e99fc1</t>
  </si>
  <si>
    <t>2025-04-03 19:21:05.616</t>
  </si>
  <si>
    <t>MP250403.1921.B74316</t>
  </si>
  <si>
    <t>2025-04-03 19:20:48.998</t>
  </si>
  <si>
    <t>MP250403.1920.A36982</t>
  </si>
  <si>
    <t>2025-04-03 19:18:36.197</t>
  </si>
  <si>
    <t>MP250403.1918.B74279</t>
  </si>
  <si>
    <t>2025-04-03 19:18:34.573</t>
  </si>
  <si>
    <t>MP250403.1918.A36839</t>
  </si>
  <si>
    <t>2025-04-03 19:13:40.91</t>
  </si>
  <si>
    <t>MP250403.1913.A36543</t>
  </si>
  <si>
    <t>2025-04-03 19:13:26.777</t>
  </si>
  <si>
    <t>MP250403.1913.A36530</t>
  </si>
  <si>
    <t>2025-04-03 19:12:45.494</t>
  </si>
  <si>
    <t>MP250403.1912.B74182</t>
  </si>
  <si>
    <t>2025-04-03 19:08:20.332</t>
  </si>
  <si>
    <t>MP250403.1908.A36271</t>
  </si>
  <si>
    <t>2025-04-03 19:07:50.876</t>
  </si>
  <si>
    <t>MP250403.1907.B74099</t>
  </si>
  <si>
    <t>8dda6e79-10b6-11f0-b521-09ee67ae1664</t>
  </si>
  <si>
    <t>2025-04-03 19:04:37.078</t>
  </si>
  <si>
    <t>MP250403.1904.B74041</t>
  </si>
  <si>
    <t>2025-04-03 19:04:36.247</t>
  </si>
  <si>
    <t>MP250403.1904.A36050</t>
  </si>
  <si>
    <t>2025-04-03 19:02:34.975</t>
  </si>
  <si>
    <t>MP250403.1902.A35954</t>
  </si>
  <si>
    <t>2025-04-03 18:59:23.723</t>
  </si>
  <si>
    <t>MP250403.1859.B73920</t>
  </si>
  <si>
    <t>2025-04-03 18:59:07.507</t>
  </si>
  <si>
    <t>MP250403.1859.A35809</t>
  </si>
  <si>
    <t>2025-04-03 18:58:54.03</t>
  </si>
  <si>
    <t>MP250403.1858.B73913</t>
  </si>
  <si>
    <t>2025-04-03 18:58:12.401</t>
  </si>
  <si>
    <t>MP250403.1858.A35741</t>
  </si>
  <si>
    <t>2025-04-03 18:54:35.653</t>
  </si>
  <si>
    <t>MP250403.1854.A29354</t>
  </si>
  <si>
    <t>b37767e7-10b4-11f0-8dad-b1a1fa99887b</t>
  </si>
  <si>
    <t>2025-04-03 18:54:33.587</t>
  </si>
  <si>
    <t>MP250403.1854.A29324</t>
  </si>
  <si>
    <t>2025-04-03 18:50:18.309</t>
  </si>
  <si>
    <t>MP250403.1850.B73761</t>
  </si>
  <si>
    <t>2025-04-03 18:49:14.765</t>
  </si>
  <si>
    <t>MP250403.1849.A26091</t>
  </si>
  <si>
    <t>2025-04-03 18:43:03.488</t>
  </si>
  <si>
    <t>MP250403.1843.B73668</t>
  </si>
  <si>
    <t>16c89660-10b3-11f0-a330-9bb4d9763073</t>
  </si>
  <si>
    <t>2025-04-03 18:36:40.558</t>
  </si>
  <si>
    <t>MP250403.1836.A16869</t>
  </si>
  <si>
    <t>2025-04-03 18:35:28.991</t>
  </si>
  <si>
    <t>MP250403.1835.B73578</t>
  </si>
  <si>
    <t>2025-04-03 18:35:05.557</t>
  </si>
  <si>
    <t>MP250403.1835.A16787</t>
  </si>
  <si>
    <t>2025-04-03 18:29:58.31</t>
  </si>
  <si>
    <t>MP250403.1829.B73500</t>
  </si>
  <si>
    <t>2025-04-03 18:27:47.7</t>
  </si>
  <si>
    <t>MP250403.1827.A16398</t>
  </si>
  <si>
    <t>f5902b46-10b0-11f0-86c7-21078d8689bb</t>
  </si>
  <si>
    <t>2025-04-03 18:23:54.573</t>
  </si>
  <si>
    <t>MP250403.1823.A16202</t>
  </si>
  <si>
    <t>2025-04-03 18:22:56.613</t>
  </si>
  <si>
    <t>MP250403.1822.B73350</t>
  </si>
  <si>
    <t>2025-04-03 18:19:21.615</t>
  </si>
  <si>
    <t>MP250403.1819.A15972</t>
  </si>
  <si>
    <t>2025-04-03 18:13:32.363</t>
  </si>
  <si>
    <t>MP250403.1813.B73166</t>
  </si>
  <si>
    <t>f7ba21f5-10ae-11f0-834b-8b308d9e60f9</t>
  </si>
  <si>
    <t>2025-04-03 18:12:38.069</t>
  </si>
  <si>
    <t>MP250403.1812.B73160</t>
  </si>
  <si>
    <t>d6c7d644-10ae-11f0-834b-29e4e21f56fa</t>
  </si>
  <si>
    <t>2025-04-03 18:02:16.299</t>
  </si>
  <si>
    <t>MP250403.1802.A15189</t>
  </si>
  <si>
    <t>2025-04-03 18:01:27.295</t>
  </si>
  <si>
    <t>MP250403.1801.B72962</t>
  </si>
  <si>
    <t>2025-04-03 18:00:42.187</t>
  </si>
  <si>
    <t>MP250403.1800.A15129</t>
  </si>
  <si>
    <t>2025-04-03 17:52:51.822</t>
  </si>
  <si>
    <t>MP250403.1752.A99740</t>
  </si>
  <si>
    <t>14613756-10ac-11f0-8258-01c05e02e98c</t>
  </si>
  <si>
    <t>2025-04-03 17:52:00.758</t>
  </si>
  <si>
    <t>MP250403.1752.A99695</t>
  </si>
  <si>
    <t>2025-04-03 17:40:30.479</t>
  </si>
  <si>
    <t>MP250403.1740.A99194</t>
  </si>
  <si>
    <t>2025-04-03 17:38:12.272</t>
  </si>
  <si>
    <t>MP250403.1738.A99108</t>
  </si>
  <si>
    <t>2025-04-03 17:32:39.771</t>
  </si>
  <si>
    <t>MP250403.1732.A98838</t>
  </si>
  <si>
    <t>2025-04-03 17:31:11.05</t>
  </si>
  <si>
    <t>MP250403.1731.A98763</t>
  </si>
  <si>
    <t>2025-04-03 17:24:49.242</t>
  </si>
  <si>
    <t>MP250403.1724.A98450</t>
  </si>
  <si>
    <t>2025-04-03 17:19:21.806</t>
  </si>
  <si>
    <t>MP250403.1719.A98184</t>
  </si>
  <si>
    <t>2025-04-03 17:15:40.057</t>
  </si>
  <si>
    <t>MP250403.1715.A98011</t>
  </si>
  <si>
    <t>2025-04-03 17:13:34.823</t>
  </si>
  <si>
    <t>MP250403.1713.A97920</t>
  </si>
  <si>
    <t>96a3fc12-10a6-11f0-acd0-7357f973d6a9</t>
  </si>
  <si>
    <t>2025-04-03 17:07:23.195</t>
  </si>
  <si>
    <t>MP250403.1707.B72049</t>
  </si>
  <si>
    <t>b9f6e942-10a5-11f0-8fb4-7f0237398632</t>
  </si>
  <si>
    <t>2025-04-03 17:06:14.876</t>
  </si>
  <si>
    <t>MP250403.1706.B72022</t>
  </si>
  <si>
    <t>2025-04-03 17:00:33.039</t>
  </si>
  <si>
    <t>MP250403.1700.B71910</t>
  </si>
  <si>
    <t>2025-04-03 16:48:07.16</t>
  </si>
  <si>
    <t>MP250403.1648.A96707</t>
  </si>
  <si>
    <t>2025-04-03 16:47:28.666</t>
  </si>
  <si>
    <t>MP250403.1647.B71675</t>
  </si>
  <si>
    <t>2025-04-03 16:45:11.105</t>
  </si>
  <si>
    <t>MP250403.1645.A96588</t>
  </si>
  <si>
    <t>9fa51e19-10a2-11f0-96e5-2753595a7001</t>
  </si>
  <si>
    <t>2025-04-03 16:43:59.207</t>
  </si>
  <si>
    <t>MP250403.1643.A96529</t>
  </si>
  <si>
    <t>2025-04-03 16:40:52.85</t>
  </si>
  <si>
    <t>MP250403.1640.A96384</t>
  </si>
  <si>
    <t>2025-04-03 16:32:57.617</t>
  </si>
  <si>
    <t>MP250403.1632.A96030</t>
  </si>
  <si>
    <t>2025-04-03 16:32:00.006</t>
  </si>
  <si>
    <t>MP250403.1631.A95995</t>
  </si>
  <si>
    <t>2025-04-03 16:31:27.95</t>
  </si>
  <si>
    <t>MP250403.1631.B71375</t>
  </si>
  <si>
    <t>2025-04-03 16:26:16.805</t>
  </si>
  <si>
    <t>MP250403.1626.A95778</t>
  </si>
  <si>
    <t>2025-04-03 16:23:46.058</t>
  </si>
  <si>
    <t>MP250403.1623.A95689</t>
  </si>
  <si>
    <t>2025-04-03 16:21:57.49</t>
  </si>
  <si>
    <t>MP250403.1621.A95589</t>
  </si>
  <si>
    <t>2025-04-03 16:16:48.146</t>
  </si>
  <si>
    <t>CI250403.1616.A95323</t>
  </si>
  <si>
    <t>PFBULK-CASHIN-2025-04-03 16:16:47</t>
  </si>
  <si>
    <t>CASHIN</t>
  </si>
  <si>
    <t>Comissões de 03-2025</t>
  </si>
  <si>
    <t>MP</t>
  </si>
  <si>
    <t>2025-04-03 16:16:47.673</t>
  </si>
  <si>
    <t>CI250403.1616.A95318</t>
  </si>
  <si>
    <t>PFBULK-CASHIN-2025-04-03 16:16:46</t>
  </si>
  <si>
    <t>2025-04-03 16:16:46.082</t>
  </si>
  <si>
    <t>CI250403.1616.A95313</t>
  </si>
  <si>
    <t>PFBULK-CASHIN-2025-04-03 16:16:45</t>
  </si>
  <si>
    <t>2025-04-03 16:16:45.25</t>
  </si>
  <si>
    <t>CI250403.1616.B71099</t>
  </si>
  <si>
    <t>PFBULK-CASHIN-2025-04-03 16:16:44</t>
  </si>
  <si>
    <t>2025-04-03 16:16:44.206</t>
  </si>
  <si>
    <t>CI250403.1616.B71093</t>
  </si>
  <si>
    <t>PFBULK-CASHIN-2025-04-03 16:16:43</t>
  </si>
  <si>
    <t>2025-04-03 16:16:43.561</t>
  </si>
  <si>
    <t>CI250403.1616.B71090</t>
  </si>
  <si>
    <t>2025-04-03 16:16:43.212</t>
  </si>
  <si>
    <t>CI250403.1616.B71087</t>
  </si>
  <si>
    <t>PFBULK-CASHIN-2025-04-03 16:16:42</t>
  </si>
  <si>
    <t>2025-04-03 16:16:42.646</t>
  </si>
  <si>
    <t>CI250403.1616.A95310</t>
  </si>
  <si>
    <t>PFBULK-CASHIN-2025-04-03 16:16:41</t>
  </si>
  <si>
    <t>2025-04-03 16:16:41.847</t>
  </si>
  <si>
    <t>CI250403.1616.B71084</t>
  </si>
  <si>
    <t>2025-04-03 16:16:41.13</t>
  </si>
  <si>
    <t>CI250403.1616.A95306</t>
  </si>
  <si>
    <t>PFBULK-CASHIN-2025-04-03 16:16:40</t>
  </si>
  <si>
    <t>2025-04-03 16:16:40.641</t>
  </si>
  <si>
    <t>CI250403.1616.A95303</t>
  </si>
  <si>
    <t>PFBULK-CASHIN-2025-04-03 16:16:39</t>
  </si>
  <si>
    <t>2025-04-03 16:16:39.861</t>
  </si>
  <si>
    <t>CI250403.1616.A95300</t>
  </si>
  <si>
    <t>2025-04-03 16:16:39.083</t>
  </si>
  <si>
    <t>CI250403.1616.B71081</t>
  </si>
  <si>
    <t>PFBULK-CASHIN-2025-04-03 16:16:38</t>
  </si>
  <si>
    <t>2025-04-03 16:16:38.414</t>
  </si>
  <si>
    <t>CI250403.1616.B71078</t>
  </si>
  <si>
    <t>2025-04-03 16:16:38.058</t>
  </si>
  <si>
    <t>CI250403.1616.B71075</t>
  </si>
  <si>
    <t>PFBULK-CASHIN-2025-04-03 16:16:37</t>
  </si>
  <si>
    <t>2025-04-03 16:16:37.634</t>
  </si>
  <si>
    <t>CI250403.1616.A95294</t>
  </si>
  <si>
    <t>PFBULK-CASHIN-2025-04-03 16:16:36</t>
  </si>
  <si>
    <t>2025-04-03 16:16:36.975</t>
  </si>
  <si>
    <t>CI250403.1616.B71072</t>
  </si>
  <si>
    <t>2025-04-03 16:16:36.66</t>
  </si>
  <si>
    <t>CI250403.1616.B71069</t>
  </si>
  <si>
    <t>2025-04-03 16:16:36.318</t>
  </si>
  <si>
    <t>CI250403.1616.A95291</t>
  </si>
  <si>
    <t>PFBULK-CASHIN-2025-04-03 16:16:35</t>
  </si>
  <si>
    <t>2025-04-03 16:16:35.93</t>
  </si>
  <si>
    <t>CI250403.1616.A95288</t>
  </si>
  <si>
    <t>2025-04-03 16:16:35.574</t>
  </si>
  <si>
    <t>CI250403.1616.A95285</t>
  </si>
  <si>
    <t>2025-04-03 16:16:35.198</t>
  </si>
  <si>
    <t>CI250403.1616.A95282</t>
  </si>
  <si>
    <t>PFBULK-CASHIN-2025-04-03 16:16:34</t>
  </si>
  <si>
    <t>2025-04-03 16:16:34.723</t>
  </si>
  <si>
    <t>CI250403.1616.A95279</t>
  </si>
  <si>
    <t>2025-04-03 16:16:33.865</t>
  </si>
  <si>
    <t>CI250403.1616.B71066</t>
  </si>
  <si>
    <t>PFBULK-CASHIN-2025-04-03 16:16:33</t>
  </si>
  <si>
    <t>2025-04-03 16:16:33.076</t>
  </si>
  <si>
    <t>CI250403.1616.B71062</t>
  </si>
  <si>
    <t>PFBULK-CASHIN-2025-04-03 16:16:32</t>
  </si>
  <si>
    <t>2025-04-03 16:16:32.274</t>
  </si>
  <si>
    <t>CI250403.1616.B71059</t>
  </si>
  <si>
    <t>PFBULK-CASHIN-2025-04-03 16:16:31</t>
  </si>
  <si>
    <t>2025-04-03 16:16:31.45</t>
  </si>
  <si>
    <t>CI250403.1616.A95276</t>
  </si>
  <si>
    <t>PFBULK-CASHIN-2025-04-03 16:16:30</t>
  </si>
  <si>
    <t>2025-04-03 16:16:30.769</t>
  </si>
  <si>
    <t>CI250403.1616.A95273</t>
  </si>
  <si>
    <t>2025-04-03 16:16:30.273</t>
  </si>
  <si>
    <t>CI250403.1616.A95270</t>
  </si>
  <si>
    <t>PFBULK-CASHIN-2025-04-03 16:16:29</t>
  </si>
  <si>
    <t>2025-04-03 16:16:29.495</t>
  </si>
  <si>
    <t>CI250403.1616.B71053</t>
  </si>
  <si>
    <t>PFBULK-CASHIN-2025-04-03 16:16:28</t>
  </si>
  <si>
    <t>2025-04-03 16:16:28.055</t>
  </si>
  <si>
    <t>CI250403.1616.A95264</t>
  </si>
  <si>
    <t>PFBULK-CASHIN-2025-04-03 16:16:27</t>
  </si>
  <si>
    <t>2025-04-03 16:16:27.579</t>
  </si>
  <si>
    <t>CI250403.1616.A95261</t>
  </si>
  <si>
    <t>PFBULK-CASHIN-2025-04-03 16:16:26</t>
  </si>
  <si>
    <t>2025-04-03 16:16:26.826</t>
  </si>
  <si>
    <t>CI250403.1616.A95257</t>
  </si>
  <si>
    <t>2025-04-03 16:16:26.379</t>
  </si>
  <si>
    <t>CI250403.1616.A95254</t>
  </si>
  <si>
    <t>PFBULK-CASHIN-2025-04-03 16:16:25</t>
  </si>
  <si>
    <t>2025-04-03 16:16:25.578</t>
  </si>
  <si>
    <t>CI250403.1616.A95251</t>
  </si>
  <si>
    <t>PFBULK-CASHIN-2025-04-03 16:16:24</t>
  </si>
  <si>
    <t>2025-04-03 16:16:24.76</t>
  </si>
  <si>
    <t>CI250403.1616.B71050</t>
  </si>
  <si>
    <t>2025-04-03 16:16:24.036</t>
  </si>
  <si>
    <t>CI250403.1616.A95245</t>
  </si>
  <si>
    <t>PFBULK-CASHIN-2025-04-03 16:16:23</t>
  </si>
  <si>
    <t>2025-04-03 16:16:23.6</t>
  </si>
  <si>
    <t>CI250403.1616.A95242</t>
  </si>
  <si>
    <t>PFBULK-CASHIN-2025-04-03 16:16:22</t>
  </si>
  <si>
    <t>2025-04-03 16:16:22.783</t>
  </si>
  <si>
    <t>CI250403.1616.B71045</t>
  </si>
  <si>
    <t>2025-04-03 16:16:22.073</t>
  </si>
  <si>
    <t>CI250403.1616.B71042</t>
  </si>
  <si>
    <t>PFBULK-CASHIN-2025-04-03 16:16:21</t>
  </si>
  <si>
    <t>2025-04-03 16:16:21.597</t>
  </si>
  <si>
    <t>CI250403.1616.A95238</t>
  </si>
  <si>
    <t>PFBULK-CASHIN-2025-04-03 16:16:20</t>
  </si>
  <si>
    <t>2025-04-03 16:16:20.522</t>
  </si>
  <si>
    <t>CI250403.1616.B71036</t>
  </si>
  <si>
    <t>PFBULK-CASHIN-2025-04-03 16:16:19</t>
  </si>
  <si>
    <t>2025-04-03 16:16:19.756</t>
  </si>
  <si>
    <t>CI250403.1616.B71030</t>
  </si>
  <si>
    <t>2025-04-03 16:16:19.079</t>
  </si>
  <si>
    <t>CI250403.1616.A95235</t>
  </si>
  <si>
    <t>PFBULK-CASHIN-2025-04-03 16:16:18</t>
  </si>
  <si>
    <t>2025-04-03 16:16:18.632</t>
  </si>
  <si>
    <t>CI250403.1616.B71027</t>
  </si>
  <si>
    <t>PFBULK-CASHIN-2025-04-03 16:16:17</t>
  </si>
  <si>
    <t>2025-04-03 16:16:17.807</t>
  </si>
  <si>
    <t>CI250403.1616.A95231</t>
  </si>
  <si>
    <t>2025-04-03 16:16:17.003</t>
  </si>
  <si>
    <t>CI250403.1616.B71024</t>
  </si>
  <si>
    <t>PFBULK-CASHIN-2025-04-03 16:16:16</t>
  </si>
  <si>
    <t>2025-04-03 16:16:16.191</t>
  </si>
  <si>
    <t>CI250403.1616.A95228</t>
  </si>
  <si>
    <t>PFBULK-CASHIN-2025-04-03 16:16:15</t>
  </si>
  <si>
    <t>2025-04-03 16:16:15.525</t>
  </si>
  <si>
    <t>CI250403.1616.B71021</t>
  </si>
  <si>
    <t>2025-04-03 16:16:15.055</t>
  </si>
  <si>
    <t>CI250403.1616.B71015</t>
  </si>
  <si>
    <t>PFBULK-CASHIN-2025-04-03 16:16:14</t>
  </si>
  <si>
    <t>2025-04-03 16:16:14.252</t>
  </si>
  <si>
    <t>CI250403.1616.B71012</t>
  </si>
  <si>
    <t>PFBULK-CASHIN-2025-04-03 16:16:13</t>
  </si>
  <si>
    <t>2025-04-03 16:16:13.45</t>
  </si>
  <si>
    <t>CI250403.1616.B71009</t>
  </si>
  <si>
    <t>PFBULK-CASHIN-2025-04-03 16:16:12</t>
  </si>
  <si>
    <t>2025-04-03 16:16:12.683</t>
  </si>
  <si>
    <t>CI250403.1616.B71006</t>
  </si>
  <si>
    <t>2025-04-03 16:16:11.891</t>
  </si>
  <si>
    <t>CI250403.1616.A95216</t>
  </si>
  <si>
    <t>PFBULK-CASHIN-2025-04-03 16:16:11</t>
  </si>
  <si>
    <t>2025-04-03 16:16:11.171</t>
  </si>
  <si>
    <t>CI250403.1616.A95212</t>
  </si>
  <si>
    <t>PFBULK-CASHIN-2025-04-03 16:16:10</t>
  </si>
  <si>
    <t>2025-04-03 16:16:10.743</t>
  </si>
  <si>
    <t>CI250403.1616.B71003</t>
  </si>
  <si>
    <t>CI250403.1616.B71000</t>
  </si>
  <si>
    <t>PFBULK-CASHIN-2025-04-03 16:16:09</t>
  </si>
  <si>
    <t>2025-04-03 16:16:09.635</t>
  </si>
  <si>
    <t>CI250403.1616.A95209</t>
  </si>
  <si>
    <t>2025-04-03 16:16:09.241</t>
  </si>
  <si>
    <t>CI250403.1616.B70997</t>
  </si>
  <si>
    <t>PFBULK-CASHIN-2025-04-03 16:16:08</t>
  </si>
  <si>
    <t>2025-04-03 16:16:08.788</t>
  </si>
  <si>
    <t>CI250403.1616.B70994</t>
  </si>
  <si>
    <t>2025-04-03 16:16:08.091</t>
  </si>
  <si>
    <t>CI250403.1616.A95201</t>
  </si>
  <si>
    <t>PFBULK-CASHIN-2025-04-03 16:16:07</t>
  </si>
  <si>
    <t>2025-04-03 16:16:07.625</t>
  </si>
  <si>
    <t>CI250403.1616.B70991</t>
  </si>
  <si>
    <t>PFBULK-CASHIN-2025-04-03 16:16:06</t>
  </si>
  <si>
    <t>2025-04-03 16:16:06.936</t>
  </si>
  <si>
    <t>CI250403.1616.B70988</t>
  </si>
  <si>
    <t>2025-04-03 16:16:06.469</t>
  </si>
  <si>
    <t>CI250403.1616.B70985</t>
  </si>
  <si>
    <t>PFBULK-CASHIN-2025-04-03 16:16:05</t>
  </si>
  <si>
    <t>2025-04-03 16:16:05.684</t>
  </si>
  <si>
    <t>CI250403.1616.B70979</t>
  </si>
  <si>
    <t>PFBULK-CASHIN-2025-04-03 16:16:04</t>
  </si>
  <si>
    <t>2025-04-03 16:16:04.842</t>
  </si>
  <si>
    <t>CI250403.1616.B70976</t>
  </si>
  <si>
    <t>2025-04-03 16:16:04.419</t>
  </si>
  <si>
    <t>CI250403.1616.B70973</t>
  </si>
  <si>
    <t>2025-04-03 16:16:03.939</t>
  </si>
  <si>
    <t>CI250403.1616.A95198</t>
  </si>
  <si>
    <t>PFBULK-CASHIN-2025-04-03 16:16:03</t>
  </si>
  <si>
    <t>2025-04-03 16:16:03.108</t>
  </si>
  <si>
    <t>CI250403.1616.B70970</t>
  </si>
  <si>
    <t>PFBULK-CASHIN-2025-04-03 16:16:02</t>
  </si>
  <si>
    <t>2025-04-03 16:16:02.445</t>
  </si>
  <si>
    <t>CI250403.1616.A95195</t>
  </si>
  <si>
    <t>2025-04-03 16:16:01.993</t>
  </si>
  <si>
    <t>CI250403.1616.B70967</t>
  </si>
  <si>
    <t>PFBULK-CASHIN-2025-04-03 16:16:01</t>
  </si>
  <si>
    <t>2025-04-03 16:16:01.352</t>
  </si>
  <si>
    <t>CI250403.1616.B70964</t>
  </si>
  <si>
    <t>PFBULK-CASHIN-2025-04-03 16:16:00</t>
  </si>
  <si>
    <t>2025-04-03 16:16:00.556</t>
  </si>
  <si>
    <t>CI250403.1616.A95191</t>
  </si>
  <si>
    <t>PFBULK-CASHIN-2025-04-03 16:15:59</t>
  </si>
  <si>
    <t>2025-04-03 16:15:59.756</t>
  </si>
  <si>
    <t>CI250403.1615.B70961</t>
  </si>
  <si>
    <t>2025-04-03 16:15:58.934</t>
  </si>
  <si>
    <t>CI250403.1615.A95187</t>
  </si>
  <si>
    <t>PFBULK-CASHIN-2025-04-03 16:15:58</t>
  </si>
  <si>
    <t>2025-04-03 16:15:58.152</t>
  </si>
  <si>
    <t>CI250403.1615.A95180</t>
  </si>
  <si>
    <t>PFBULK-CASHIN-2025-04-03 16:15:57</t>
  </si>
  <si>
    <t>2025-04-03 16:15:57.458</t>
  </si>
  <si>
    <t>CI250403.1615.A95177</t>
  </si>
  <si>
    <t>2025-04-03 16:15:56.367</t>
  </si>
  <si>
    <t>CI250403.1615.A95174</t>
  </si>
  <si>
    <t>PFBULK-CASHIN-2025-04-03 16:15:55</t>
  </si>
  <si>
    <t>2025-04-03 16:15:55.623</t>
  </si>
  <si>
    <t>CI250403.1615.B70954</t>
  </si>
  <si>
    <t>2025-04-03 16:15:55.277</t>
  </si>
  <si>
    <t>CI250403.1615.B70951</t>
  </si>
  <si>
    <t>PFBULK-CASHIN-2025-04-03 16:15:54</t>
  </si>
  <si>
    <t>2025-04-03 16:15:54.81</t>
  </si>
  <si>
    <t>CI250403.1615.B70948</t>
  </si>
  <si>
    <t>2025-04-03 16:15:54.045</t>
  </si>
  <si>
    <t>CI250403.1615.A95165</t>
  </si>
  <si>
    <t>PFBULK-CASHIN-2025-04-03 16:15:53</t>
  </si>
  <si>
    <t>2025-04-03 16:15:53.324</t>
  </si>
  <si>
    <t>CI250403.1615.B70942</t>
  </si>
  <si>
    <t>2025-04-03 16:15:52.881</t>
  </si>
  <si>
    <t>CI250403.1615.B70939</t>
  </si>
  <si>
    <t>PFBULK-CASHIN-2025-04-03 16:15:52</t>
  </si>
  <si>
    <t>2025-04-03 16:15:52.19</t>
  </si>
  <si>
    <t>CI250403.1615.B70936</t>
  </si>
  <si>
    <t>PFBULK-CASHIN-2025-04-03 16:15:51</t>
  </si>
  <si>
    <t>2025-04-03 16:15:51.825</t>
  </si>
  <si>
    <t>CI250403.1615.A95162</t>
  </si>
  <si>
    <t>2025-04-03 16:15:51.385</t>
  </si>
  <si>
    <t>CI250403.1615.A95158</t>
  </si>
  <si>
    <t>PFBULK-CASHIN-2025-04-03 16:15:50</t>
  </si>
  <si>
    <t>2025-04-03 16:15:50.678</t>
  </si>
  <si>
    <t>CI250403.1615.A95153</t>
  </si>
  <si>
    <t>2025-04-03 16:15:50.213</t>
  </si>
  <si>
    <t>CI250403.1615.B70933</t>
  </si>
  <si>
    <t>PFBULK-CASHIN-2025-04-03 16:15:49</t>
  </si>
  <si>
    <t>2025-04-03 16:15:49.398</t>
  </si>
  <si>
    <t>CI250403.1615.A95150</t>
  </si>
  <si>
    <t>PFBULK-CASHIN-2025-04-03 16:15:48</t>
  </si>
  <si>
    <t>2025-04-03 16:15:48.629</t>
  </si>
  <si>
    <t>CI250403.1615.B70930</t>
  </si>
  <si>
    <t>PFBULK-CASHIN-2025-04-03 16:15:47</t>
  </si>
  <si>
    <t>2025-04-03 16:15:47.045</t>
  </si>
  <si>
    <t>CI250403.1615.A95142</t>
  </si>
  <si>
    <t>PFBULK-CASHIN-2025-04-03 16:15:46</t>
  </si>
  <si>
    <t>2025-04-03 16:15:46.273</t>
  </si>
  <si>
    <t>CI250403.1615.B70927</t>
  </si>
  <si>
    <t>PFBULK-CASHIN-2025-04-03 16:15:45</t>
  </si>
  <si>
    <t>2025-04-03 16:15:45.419</t>
  </si>
  <si>
    <t>CI250403.1615.A95138</t>
  </si>
  <si>
    <t>PFBULK-CASHIN-2025-04-03 16:15:44</t>
  </si>
  <si>
    <t>2025-04-03 16:15:44.506</t>
  </si>
  <si>
    <t>CI250403.1615.A95135</t>
  </si>
  <si>
    <t>PFBULK-CASHIN-2025-04-03 16:15:43</t>
  </si>
  <si>
    <t>2025-04-03 16:15:43.822</t>
  </si>
  <si>
    <t>CI250403.1615.A95132</t>
  </si>
  <si>
    <t>2025-04-03 16:15:43.344</t>
  </si>
  <si>
    <t>CI250403.1615.A95126</t>
  </si>
  <si>
    <t>PFBULK-CASHIN-2025-04-03 16:15:42</t>
  </si>
  <si>
    <t>2025-04-03 16:15:42.607</t>
  </si>
  <si>
    <t>CI250403.1615.B70923</t>
  </si>
  <si>
    <t>2025-04-03 16:15:42.258</t>
  </si>
  <si>
    <t>CI250403.1615.A95123</t>
  </si>
  <si>
    <t>PFBULK-CASHIN-2025-04-03 16:15:41</t>
  </si>
  <si>
    <t>2025-04-03 16:15:41.858</t>
  </si>
  <si>
    <t>CI250403.1615.A95120</t>
  </si>
  <si>
    <t>2025-04-03 16:15:41.452</t>
  </si>
  <si>
    <t>CI250403.1615.A95117</t>
  </si>
  <si>
    <t>2025-04-03 16:15:40.953</t>
  </si>
  <si>
    <t>CI250403.1615.A95114</t>
  </si>
  <si>
    <t>PFBULK-CASHIN-2025-04-03 16:15:40</t>
  </si>
  <si>
    <t>2025-04-03 16:15:40.13</t>
  </si>
  <si>
    <t>CI250403.1615.A95111</t>
  </si>
  <si>
    <t>PFBULK-CASHIN-2025-04-03 16:15:39</t>
  </si>
  <si>
    <t>2025-04-03 16:15:39.445</t>
  </si>
  <si>
    <t>CI250403.1615.B70914</t>
  </si>
  <si>
    <t>2025-04-03 16:15:38.962</t>
  </si>
  <si>
    <t>CI250403.1615.B70911</t>
  </si>
  <si>
    <t>PFBULK-CASHIN-2025-04-03 16:15:38</t>
  </si>
  <si>
    <t>2025-04-03 16:15:38.207</t>
  </si>
  <si>
    <t>CI250403.1615.B70908</t>
  </si>
  <si>
    <t>PFBULK-CASHIN-2025-04-03 16:15:37</t>
  </si>
  <si>
    <t>2025-04-03 16:15:37.539</t>
  </si>
  <si>
    <t>CI250403.1615.B70905</t>
  </si>
  <si>
    <t>2025-04-03 16:15:37.043</t>
  </si>
  <si>
    <t>CI250403.1615.B70902</t>
  </si>
  <si>
    <t>PFBULK-CASHIN-2025-04-03 16:15:36</t>
  </si>
  <si>
    <t>2025-04-03 16:15:36.259</t>
  </si>
  <si>
    <t>CI250403.1615.A95108</t>
  </si>
  <si>
    <t>PFBULK-CASHIN-2025-04-03 16:15:35</t>
  </si>
  <si>
    <t>2025-04-03 16:15:35.335</t>
  </si>
  <si>
    <t>CI250403.1615.A95105</t>
  </si>
  <si>
    <t>PFBULK-CASHIN-2025-04-03 16:15:34</t>
  </si>
  <si>
    <t>2025-04-03 16:15:34.96</t>
  </si>
  <si>
    <t>CI250403.1615.A95102</t>
  </si>
  <si>
    <t>2025-04-03 16:15:34.463</t>
  </si>
  <si>
    <t>CI250403.1615.B70899</t>
  </si>
  <si>
    <t>PFBULK-CASHIN-2025-04-03 16:15:33</t>
  </si>
  <si>
    <t>2025-04-03 16:15:33.676</t>
  </si>
  <si>
    <t>CI250403.1615.B70896</t>
  </si>
  <si>
    <t>2025-04-03 16:15:32.989</t>
  </si>
  <si>
    <t>CI250403.1615.A95099</t>
  </si>
  <si>
    <t>PFBULK-CASHIN-2025-04-03 16:15:32</t>
  </si>
  <si>
    <t>2025-04-03 16:15:32.423</t>
  </si>
  <si>
    <t>CI250403.1615.A95096</t>
  </si>
  <si>
    <t>2025-04-03 16:15:32.106</t>
  </si>
  <si>
    <t>CI250403.1615.B70893</t>
  </si>
  <si>
    <t>PFBULK-CASHIN-2025-04-03 16:15:31</t>
  </si>
  <si>
    <t>2025-04-03 16:15:31.646</t>
  </si>
  <si>
    <t>CI250403.1615.A95093</t>
  </si>
  <si>
    <t>PFBULK-CASHIN-2025-04-03 16:15:30</t>
  </si>
  <si>
    <t>2025-04-03 16:15:30.825</t>
  </si>
  <si>
    <t>CI250403.1615.A95090</t>
  </si>
  <si>
    <t>2025-04-03 16:15:30.03</t>
  </si>
  <si>
    <t>CI250403.1615.A95087</t>
  </si>
  <si>
    <t>PFBULK-CASHIN-2025-04-03 16:15:29</t>
  </si>
  <si>
    <t>2025-04-03 16:15:29.241</t>
  </si>
  <si>
    <t>CI250403.1615.A95083</t>
  </si>
  <si>
    <t>PFBULK-CASHIN-2025-04-03 16:15:28</t>
  </si>
  <si>
    <t>2025-04-03 16:15:28.434</t>
  </si>
  <si>
    <t>CI250403.1615.A95077</t>
  </si>
  <si>
    <t>PFBULK-CASHIN-2025-04-03 16:15:27</t>
  </si>
  <si>
    <t>2025-04-03 16:15:27.677</t>
  </si>
  <si>
    <t>CI250403.1615.B70889</t>
  </si>
  <si>
    <t>2025-04-03 16:15:27.328</t>
  </si>
  <si>
    <t>CI250403.1615.A95074</t>
  </si>
  <si>
    <t>PFBULK-CASHIN-2025-04-03 16:15:26</t>
  </si>
  <si>
    <t>2025-04-03 16:15:26.838</t>
  </si>
  <si>
    <t>CI250403.1615.B70884</t>
  </si>
  <si>
    <t>2025-04-03 16:15:26.018</t>
  </si>
  <si>
    <t>CI250403.1615.B70881</t>
  </si>
  <si>
    <t>PFBULK-CASHIN-2025-04-03 16:15:25</t>
  </si>
  <si>
    <t>2025-04-03 16:15:25.188</t>
  </si>
  <si>
    <t>CI250403.1615.A95068</t>
  </si>
  <si>
    <t>PFBULK-CASHIN-2025-04-03 16:15:24</t>
  </si>
  <si>
    <t>2025-04-03 16:15:24.361</t>
  </si>
  <si>
    <t>CI250403.1615.A95064</t>
  </si>
  <si>
    <t>PFBULK-CASHIN-2025-04-03 16:15:23</t>
  </si>
  <si>
    <t>2025-04-03 16:15:23.55</t>
  </si>
  <si>
    <t>CI250403.1615.A95061</t>
  </si>
  <si>
    <t>PFBULK-CASHIN-2025-04-03 16:15:22</t>
  </si>
  <si>
    <t>2025-04-03 16:15:22.707</t>
  </si>
  <si>
    <t>CI250403.1615.B70878</t>
  </si>
  <si>
    <t>2025-04-03 16:15:21.869</t>
  </si>
  <si>
    <t>CI250403.1615.B70875</t>
  </si>
  <si>
    <t>PFBULK-CASHIN-2025-04-03 16:15:21</t>
  </si>
  <si>
    <t>2025-04-03 16:15:20.374</t>
  </si>
  <si>
    <t>CI250403.1615.B70872</t>
  </si>
  <si>
    <t>PFBULK-CASHIN-2025-04-03 16:15:19</t>
  </si>
  <si>
    <t>2025-04-03 16:15:19.409</t>
  </si>
  <si>
    <t>CI250403.1615.B70869</t>
  </si>
  <si>
    <t>PFBULK-CASHIN-2025-04-03 16:15:18</t>
  </si>
  <si>
    <t>2025-04-03 16:15:18.618</t>
  </si>
  <si>
    <t>CI250403.1615.A95055</t>
  </si>
  <si>
    <t>PFBULK-CASHIN-2025-04-03 16:15:17</t>
  </si>
  <si>
    <t>2025-04-03 16:15:17.892</t>
  </si>
  <si>
    <t>CI250403.1615.B70866</t>
  </si>
  <si>
    <t>2025-04-03 16:15:17.563</t>
  </si>
  <si>
    <t>CI250403.1615.A95052</t>
  </si>
  <si>
    <t>2025-04-03 16:15:17.082</t>
  </si>
  <si>
    <t>CI250403.1615.B70863</t>
  </si>
  <si>
    <t>PFBULK-CASHIN-2025-04-03 16:15:16</t>
  </si>
  <si>
    <t>2025-04-03 16:15:16.401</t>
  </si>
  <si>
    <t>CI250403.1615.A95049</t>
  </si>
  <si>
    <t>2025-04-03 16:15:15.924</t>
  </si>
  <si>
    <t>CI250403.1615.B70860</t>
  </si>
  <si>
    <t>PFBULK-CASHIN-2025-04-03 16:15:15</t>
  </si>
  <si>
    <t>2025-04-03 16:15:15.221</t>
  </si>
  <si>
    <t>CI250403.1615.B70857</t>
  </si>
  <si>
    <t>PFBULK-CASHIN-2025-04-03 16:15:14</t>
  </si>
  <si>
    <t>2025-04-03 16:15:14.725</t>
  </si>
  <si>
    <t>CI250403.1615.A95046</t>
  </si>
  <si>
    <t>2025-04-03 16:15:13.89</t>
  </si>
  <si>
    <t>CI250403.1615.B70854</t>
  </si>
  <si>
    <t>PFBULK-CASHIN-2025-04-03 16:15:13</t>
  </si>
  <si>
    <t>2025-04-03 16:15:13.192</t>
  </si>
  <si>
    <t>CI250403.1615.B70851</t>
  </si>
  <si>
    <t>PFBULK-CASHIN-2025-04-03 16:15:12</t>
  </si>
  <si>
    <t>2025-04-03 16:15:12.816</t>
  </si>
  <si>
    <t>CI250403.1615.A95043</t>
  </si>
  <si>
    <t>2025-04-03 16:15:12.428</t>
  </si>
  <si>
    <t>CI250403.1615.A95040</t>
  </si>
  <si>
    <t>2025-04-03 16:15:12.085</t>
  </si>
  <si>
    <t>CI250403.1615.B70848</t>
  </si>
  <si>
    <t>PFBULK-CASHIN-2025-04-03 16:15:11</t>
  </si>
  <si>
    <t>2025-04-03 16:15:11.612</t>
  </si>
  <si>
    <t>CI250403.1615.A95037</t>
  </si>
  <si>
    <t>PFBULK-CASHIN-2025-04-03 16:15:10</t>
  </si>
  <si>
    <t>2025-04-03 16:15:10.948</t>
  </si>
  <si>
    <t>CI250403.1615.A95034</t>
  </si>
  <si>
    <t>2025-04-03 16:15:10.566</t>
  </si>
  <si>
    <t>CI250403.1615.B70844</t>
  </si>
  <si>
    <t>2025-04-03 16:15:10.027</t>
  </si>
  <si>
    <t>CI250403.1615.A95031</t>
  </si>
  <si>
    <t>PFBULK-CASHIN-2025-04-03 16:15:09</t>
  </si>
  <si>
    <t>2025-04-03 16:15:09.163</t>
  </si>
  <si>
    <t>CI250403.1615.A95028</t>
  </si>
  <si>
    <t>PFBULK-CASHIN-2025-04-03 16:15:08</t>
  </si>
  <si>
    <t>2025-04-03 16:15:07.864</t>
  </si>
  <si>
    <t>CI250403.1615.A95025</t>
  </si>
  <si>
    <t>PFBULK-CASHIN-2025-04-03 16:15:07</t>
  </si>
  <si>
    <t>2025-04-03 16:15:07.442</t>
  </si>
  <si>
    <t>CI250403.1615.A95022</t>
  </si>
  <si>
    <t>2025-04-03 16:15:07.087</t>
  </si>
  <si>
    <t>CI250403.1615.B70838</t>
  </si>
  <si>
    <t>PFBULK-CASHIN-2025-04-03 16:15:06</t>
  </si>
  <si>
    <t>2025-04-03 16:15:06.608</t>
  </si>
  <si>
    <t>CI250403.1615.A95019</t>
  </si>
  <si>
    <t>PFBULK-CASHIN-2025-04-03 16:15:05</t>
  </si>
  <si>
    <t>2025-04-03 16:15:05.748</t>
  </si>
  <si>
    <t>CI250403.1615.B70835</t>
  </si>
  <si>
    <t>PFBULK-CASHIN-2025-04-03 16:15:04</t>
  </si>
  <si>
    <t>2025-04-03 16:15:04.913</t>
  </si>
  <si>
    <t>CI250403.1615.A95016</t>
  </si>
  <si>
    <t>2025-04-03 16:15:04.395</t>
  </si>
  <si>
    <t>CI250403.1615.A95013</t>
  </si>
  <si>
    <t>PFBULK-CASHIN-2025-04-03 16:15:03</t>
  </si>
  <si>
    <t>2025-04-03 16:15:03.603</t>
  </si>
  <si>
    <t>CI250403.1615.B70832</t>
  </si>
  <si>
    <t>2025-04-03 16:15:03.237</t>
  </si>
  <si>
    <t>CI250403.1615.A95010</t>
  </si>
  <si>
    <t>PFBULK-CASHIN-2025-04-03 16:15:02</t>
  </si>
  <si>
    <t>2025-04-03 16:15:02.672</t>
  </si>
  <si>
    <t>CI250403.1615.B70828</t>
  </si>
  <si>
    <t>PFBULK-CASHIN-2025-04-03 16:15:01</t>
  </si>
  <si>
    <t>2025-04-03 16:15:01.818</t>
  </si>
  <si>
    <t>CI250403.1615.A95007</t>
  </si>
  <si>
    <t>2025-04-03 16:15:00.973</t>
  </si>
  <si>
    <t>CI250403.1615.B70825</t>
  </si>
  <si>
    <t>PFBULK-CASHIN-2025-04-03 16:15:00</t>
  </si>
  <si>
    <t>2025-04-03 16:15:00.265</t>
  </si>
  <si>
    <t>CI250403.1615.A95004</t>
  </si>
  <si>
    <t>PFBULK-CASHIN-2025-04-03 16:14:59</t>
  </si>
  <si>
    <t>2025-04-03 16:14:59.761</t>
  </si>
  <si>
    <t>CI250403.1614.A95001</t>
  </si>
  <si>
    <t>2025-04-03 16:14:59.02</t>
  </si>
  <si>
    <t>CI250403.1614.B70819</t>
  </si>
  <si>
    <t>PFBULK-CASHIN-2025-04-03 16:14:58</t>
  </si>
  <si>
    <t>2025-04-03 16:14:58.527</t>
  </si>
  <si>
    <t>CI250403.1614.A34997</t>
  </si>
  <si>
    <t>PFBULK-CASHIN-2025-04-03 16:14:57</t>
  </si>
  <si>
    <t>2025-04-03 16:14:57.721</t>
  </si>
  <si>
    <t>CI250403.1614.A34994</t>
  </si>
  <si>
    <t>PFBULK-CASHIN-2025-04-03 16:14:56</t>
  </si>
  <si>
    <t>2025-04-03 16:14:56.956</t>
  </si>
  <si>
    <t>CI250403.1614.B70814</t>
  </si>
  <si>
    <t>2025-04-03 16:14:56.55</t>
  </si>
  <si>
    <t>CI250403.1614.A34991</t>
  </si>
  <si>
    <t>2025-04-03 16:14:56.065</t>
  </si>
  <si>
    <t>CI250403.1614.B70811</t>
  </si>
  <si>
    <t>PFBULK-CASHIN-2025-04-03 16:14:55</t>
  </si>
  <si>
    <t>2025-04-03 16:14:55.366</t>
  </si>
  <si>
    <t>CI250403.1614.A34985</t>
  </si>
  <si>
    <t>PFBULK-CASHIN-2025-04-03 16:14:54</t>
  </si>
  <si>
    <t>2025-04-03 16:14:54.843</t>
  </si>
  <si>
    <t>CI250403.1614.B70808</t>
  </si>
  <si>
    <t>2025-04-03 16:14:54.075</t>
  </si>
  <si>
    <t>CI250403.1614.A34982</t>
  </si>
  <si>
    <t>PFBULK-CASHIN-2025-04-03 16:14:53</t>
  </si>
  <si>
    <t>2025-04-03 16:14:53.551</t>
  </si>
  <si>
    <t>CI250403.1614.B70805</t>
  </si>
  <si>
    <t>PFBULK-CASHIN-2025-04-03 16:14:52</t>
  </si>
  <si>
    <t>2025-04-03 16:14:52.89</t>
  </si>
  <si>
    <t>CI250403.1614.A34979</t>
  </si>
  <si>
    <t>2025-04-03 16:14:52.424</t>
  </si>
  <si>
    <t>CI250403.1614.B70802</t>
  </si>
  <si>
    <t>2025-04-03 16:14:51.959</t>
  </si>
  <si>
    <t>CI250403.1614.A34976</t>
  </si>
  <si>
    <t>PFBULK-CASHIN-2025-04-03 16:14:51</t>
  </si>
  <si>
    <t>2025-04-03 16:14:51.105</t>
  </si>
  <si>
    <t>CI250403.1614.B70799</t>
  </si>
  <si>
    <t>PFBULK-CASHIN-2025-04-03 16:14:50</t>
  </si>
  <si>
    <t>2025-04-03 16:14:50.263</t>
  </si>
  <si>
    <t>CI250403.1614.A34973</t>
  </si>
  <si>
    <t>PFBULK-CASHIN-2025-04-03 16:14:49</t>
  </si>
  <si>
    <t>2025-04-03 16:14:49.419</t>
  </si>
  <si>
    <t>CI250403.1614.B70796</t>
  </si>
  <si>
    <t>PFBULK-CASHIN-2025-04-03 16:14:48</t>
  </si>
  <si>
    <t>2025-04-03 16:14:48.575</t>
  </si>
  <si>
    <t>CI250403.1614.A34970</t>
  </si>
  <si>
    <t>PFBULK-CASHIN-2025-04-03 16:14:47</t>
  </si>
  <si>
    <t>2025-04-03 16:14:47.722</t>
  </si>
  <si>
    <t>CI250403.1614.B70793</t>
  </si>
  <si>
    <t>2025-04-03 16:14:46.878</t>
  </si>
  <si>
    <t>CI250403.1614.A34967</t>
  </si>
  <si>
    <t>PFBULK-CASHIN-2025-04-03 16:14:46</t>
  </si>
  <si>
    <t>2025-04-03 16:14:46.147</t>
  </si>
  <si>
    <t>CI250403.1614.B70790</t>
  </si>
  <si>
    <t>PFBULK-CASHIN-2025-04-03 16:14:45</t>
  </si>
  <si>
    <t>2025-04-03 16:14:45.783</t>
  </si>
  <si>
    <t>CI250403.1614.A34964</t>
  </si>
  <si>
    <t>2025-04-03 16:14:44.782</t>
  </si>
  <si>
    <t>CI250403.1614.B70786</t>
  </si>
  <si>
    <t>PFBULK-CASHIN-2025-04-03 16:14:44</t>
  </si>
  <si>
    <t>2025-04-03 16:14:44.076</t>
  </si>
  <si>
    <t>CI250403.1614.A34958</t>
  </si>
  <si>
    <t>PFBULK-CASHIN-2025-04-03 16:14:43</t>
  </si>
  <si>
    <t>2025-04-03 16:14:43.594</t>
  </si>
  <si>
    <t>CI250403.1614.B70783</t>
  </si>
  <si>
    <t>PFBULK-CASHIN-2025-04-03 16:14:42</t>
  </si>
  <si>
    <t>2025-04-03 16:14:42.783</t>
  </si>
  <si>
    <t>CI250403.1614.A34955</t>
  </si>
  <si>
    <t>2025-04-03 16:14:41.961</t>
  </si>
  <si>
    <t>CI250403.1614.A34952</t>
  </si>
  <si>
    <t>PFBULK-CASHIN-2025-04-03 16:14:41</t>
  </si>
  <si>
    <t>2025-04-03 16:14:41.244</t>
  </si>
  <si>
    <t>CI250403.1614.B70777</t>
  </si>
  <si>
    <t>PFBULK-CASHIN-2025-04-03 16:14:40</t>
  </si>
  <si>
    <t>2025-04-03 16:14:40.883</t>
  </si>
  <si>
    <t>CI250403.1614.A34949</t>
  </si>
  <si>
    <t>2025-04-03 16:14:40.245</t>
  </si>
  <si>
    <t>CI250403.1614.B70774</t>
  </si>
  <si>
    <t>PFBULK-CASHIN-2025-04-03 16:14:39</t>
  </si>
  <si>
    <t>2025-04-03 16:14:39.596</t>
  </si>
  <si>
    <t>CI250403.1614.A34946</t>
  </si>
  <si>
    <t>2025-04-03 16:14:39.17</t>
  </si>
  <si>
    <t>CI250403.1614.B70770</t>
  </si>
  <si>
    <t>PFBULK-CASHIN-2025-04-03 16:14:38</t>
  </si>
  <si>
    <t>2025-04-03 16:14:38.776</t>
  </si>
  <si>
    <t>CI250403.1614.A34943</t>
  </si>
  <si>
    <t>2025-04-03 16:14:38.226</t>
  </si>
  <si>
    <t>CI250403.1614.B70767</t>
  </si>
  <si>
    <t>PFBULK-CASHIN-2025-04-03 16:14:37</t>
  </si>
  <si>
    <t>2025-04-03 16:14:37.435</t>
  </si>
  <si>
    <t>CI250403.1614.B70764</t>
  </si>
  <si>
    <t>PFBULK-CASHIN-2025-04-03 16:14:36</t>
  </si>
  <si>
    <t>2025-04-03 16:14:36.706</t>
  </si>
  <si>
    <t>CI250403.1614.A34937</t>
  </si>
  <si>
    <t>2025-04-03 16:14:36.202</t>
  </si>
  <si>
    <t>CI250403.1614.B70761</t>
  </si>
  <si>
    <t>PFBULK-CASHIN-2025-04-03 16:14:35</t>
  </si>
  <si>
    <t>2025-04-03 16:14:35.483</t>
  </si>
  <si>
    <t>CI250403.1614.A34934</t>
  </si>
  <si>
    <t>2025-04-03 16:14:35.005</t>
  </si>
  <si>
    <t>CI250403.1614.A34931</t>
  </si>
  <si>
    <t>PFBULK-CASHIN-2025-04-03 16:14:34</t>
  </si>
  <si>
    <t>2025-04-03 16:14:34.175</t>
  </si>
  <si>
    <t>CI250403.1614.B70755</t>
  </si>
  <si>
    <t>PFBULK-CASHIN-2025-04-03 16:14:33</t>
  </si>
  <si>
    <t>2025-04-03 16:14:33.363</t>
  </si>
  <si>
    <t>CI250403.1614.A34928</t>
  </si>
  <si>
    <t>PFBULK-CASHIN-2025-04-03 16:14:32</t>
  </si>
  <si>
    <t>2025-04-03 16:14:31.757</t>
  </si>
  <si>
    <t>CI250403.1614.A34925</t>
  </si>
  <si>
    <t>PFBULK-CASHIN-2025-04-03 16:14:31</t>
  </si>
  <si>
    <t>2025-04-03 16:14:30.954</t>
  </si>
  <si>
    <t>CI250403.1614.B70749</t>
  </si>
  <si>
    <t>PFBULK-CASHIN-2025-04-03 16:14:30</t>
  </si>
  <si>
    <t>2025-04-03 16:14:30.272</t>
  </si>
  <si>
    <t>CI250403.1614.A34922</t>
  </si>
  <si>
    <t>PFBULK-CASHIN-2025-04-03 16:14:29</t>
  </si>
  <si>
    <t>2025-04-03 16:14:29.905</t>
  </si>
  <si>
    <t>CI250403.1614.B70745</t>
  </si>
  <si>
    <t>2025-04-03 16:14:29.557</t>
  </si>
  <si>
    <t>CI250403.1614.A34919</t>
  </si>
  <si>
    <t>2025-04-03 16:14:28.354</t>
  </si>
  <si>
    <t>CI250403.1614.A34915</t>
  </si>
  <si>
    <t>PFBULK-CASHIN-2025-04-03 16:14:27</t>
  </si>
  <si>
    <t>2025-04-03 16:14:27.508</t>
  </si>
  <si>
    <t>CI250403.1614.A34912</t>
  </si>
  <si>
    <t>PFBULK-CASHIN-2025-04-03 16:14:26</t>
  </si>
  <si>
    <t>2025-04-03 16:14:26.822</t>
  </si>
  <si>
    <t>CI250403.1614.B70736</t>
  </si>
  <si>
    <t>2025-04-03 16:14:26.231</t>
  </si>
  <si>
    <t>CI250403.1614.A34908</t>
  </si>
  <si>
    <t>PFBULK-CASHIN-2025-04-03 16:14:25</t>
  </si>
  <si>
    <t>2025-04-03 16:14:25.729</t>
  </si>
  <si>
    <t>CI250403.1614.B70733</t>
  </si>
  <si>
    <t>2025-04-03 16:14:24.894</t>
  </si>
  <si>
    <t>CI250403.1614.A34902</t>
  </si>
  <si>
    <t>PFBULK-CASHIN-2025-04-03 16:14:24</t>
  </si>
  <si>
    <t>2025-04-03 16:14:24.04</t>
  </si>
  <si>
    <t>CI250403.1614.B70730</t>
  </si>
  <si>
    <t>PFBULK-CASHIN-2025-04-03 16:14:23</t>
  </si>
  <si>
    <t>2025-04-03 16:14:23.241</t>
  </si>
  <si>
    <t>CI250403.1614.A34896</t>
  </si>
  <si>
    <t>PFBULK-CASHIN-2025-04-03 16:14:22</t>
  </si>
  <si>
    <t>2025-04-03 16:14:22.506</t>
  </si>
  <si>
    <t>CI250403.1614.B70727</t>
  </si>
  <si>
    <t>2025-04-03 16:14:22.13</t>
  </si>
  <si>
    <t>CI250403.1614.A34892</t>
  </si>
  <si>
    <t>PFBULK-CASHIN-2025-04-03 16:14:21</t>
  </si>
  <si>
    <t>2025-04-03 16:14:21.662</t>
  </si>
  <si>
    <t>CI250403.1614.B70721</t>
  </si>
  <si>
    <t>PFBULK-CASHIN-2025-04-03 16:14:20</t>
  </si>
  <si>
    <t>2025-04-03 16:14:20.709</t>
  </si>
  <si>
    <t>CI250403.1614.A34889</t>
  </si>
  <si>
    <t>PFBULK-CASHIN-2025-04-03 16:14:19</t>
  </si>
  <si>
    <t>2025-04-03 16:14:19.1</t>
  </si>
  <si>
    <t>CI250403.1614.A34882</t>
  </si>
  <si>
    <t>PFBULK-CASHIN-2025-04-03 16:14:18</t>
  </si>
  <si>
    <t>2025-04-03 16:14:18.588</t>
  </si>
  <si>
    <t>CI250403.1614.B70715</t>
  </si>
  <si>
    <t>PFBULK-CASHIN-2025-04-03 16:14:17</t>
  </si>
  <si>
    <t>2025-04-03 16:14:17.796</t>
  </si>
  <si>
    <t>CI250403.1614.A34879</t>
  </si>
  <si>
    <t>2025-04-03 16:14:16.971</t>
  </si>
  <si>
    <t>CI250403.1614.A34873</t>
  </si>
  <si>
    <t>PFBULK-CASHIN-2025-04-03 16:14:16</t>
  </si>
  <si>
    <t>2025-04-03 16:14:15.899</t>
  </si>
  <si>
    <t>CI250403.1614.A34870</t>
  </si>
  <si>
    <t>PFBULK-CASHIN-2025-04-03 16:14:15</t>
  </si>
  <si>
    <t>2025-04-03 16:14:15.222</t>
  </si>
  <si>
    <t>CI250403.1614.B70710</t>
  </si>
  <si>
    <t>PFBULK-CASHIN-2025-04-03 16:14:14</t>
  </si>
  <si>
    <t>2025-04-03 16:14:14.738</t>
  </si>
  <si>
    <t>CI250403.1614.A34867</t>
  </si>
  <si>
    <t>2025-04-03 16:14:13.989</t>
  </si>
  <si>
    <t>CI250403.1614.A34864</t>
  </si>
  <si>
    <t>PFBULK-CASHIN-2025-04-03 16:14:13</t>
  </si>
  <si>
    <t>2025-04-03 16:14:13.606</t>
  </si>
  <si>
    <t>CI250403.1614.B70704</t>
  </si>
  <si>
    <t>2025-04-03 16:14:13.244</t>
  </si>
  <si>
    <t>CI250403.1614.A34861</t>
  </si>
  <si>
    <t>PFBULK-CASHIN-2025-04-03 16:14:12</t>
  </si>
  <si>
    <t>2025-04-03 16:14:12.747</t>
  </si>
  <si>
    <t>CI250403.1614.B70701</t>
  </si>
  <si>
    <t>2025-04-03 16:14:12.066</t>
  </si>
  <si>
    <t>CI250403.1614.A34858</t>
  </si>
  <si>
    <t>PFBULK-CASHIN-2025-04-03 16:14:11</t>
  </si>
  <si>
    <t>2025-04-03 16:14:11.549</t>
  </si>
  <si>
    <t>CI250403.1614.B70698</t>
  </si>
  <si>
    <t>PFBULK-CASHIN-2025-04-03 16:14:10</t>
  </si>
  <si>
    <t>2025-04-03 16:14:10.752</t>
  </si>
  <si>
    <t>CI250403.1614.A34855</t>
  </si>
  <si>
    <t>2025-04-03 16:14:09.91</t>
  </si>
  <si>
    <t>CI250403.1614.B70695</t>
  </si>
  <si>
    <t>PFBULK-CASHIN-2025-04-03 16:14:09</t>
  </si>
  <si>
    <t>2025-04-03 16:14:09.036</t>
  </si>
  <si>
    <t>CI250403.1614.A34852</t>
  </si>
  <si>
    <t>PFBULK-CASHIN-2025-04-03 16:14:08</t>
  </si>
  <si>
    <t>2025-04-03 16:14:08.647</t>
  </si>
  <si>
    <t>CI250403.1614.B70689</t>
  </si>
  <si>
    <t>2025-04-03 16:14:08.286</t>
  </si>
  <si>
    <t>CI250403.1614.A34848</t>
  </si>
  <si>
    <t>PFBULK-CASHIN-2025-04-03 16:14:07</t>
  </si>
  <si>
    <t>2025-04-03 16:14:07.747</t>
  </si>
  <si>
    <t>CI250403.1614.A34845</t>
  </si>
  <si>
    <t>2025-04-03 16:14:07.054</t>
  </si>
  <si>
    <t>CI250403.1614.B70683</t>
  </si>
  <si>
    <t>PFBULK-CASHIN-2025-04-03 16:14:06</t>
  </si>
  <si>
    <t>2025-04-03 16:14:06.582</t>
  </si>
  <si>
    <t>CI250403.1614.A34842</t>
  </si>
  <si>
    <t>PFBULK-CASHIN-2025-04-03 16:14:05</t>
  </si>
  <si>
    <t>2025-04-03 16:14:05.698</t>
  </si>
  <si>
    <t>CI250403.1614.B70680</t>
  </si>
  <si>
    <t>2025-04-03 16:14:04.905</t>
  </si>
  <si>
    <t>CI250403.1614.B70677</t>
  </si>
  <si>
    <t>PFBULK-CASHIN-2025-04-03 16:14:04</t>
  </si>
  <si>
    <t>2025-04-03 16:14:04.012</t>
  </si>
  <si>
    <t>CI250403.1614.A34835</t>
  </si>
  <si>
    <t>PFBULK-CASHIN-2025-04-03 16:14:03</t>
  </si>
  <si>
    <t>2025-04-03 16:14:03.318</t>
  </si>
  <si>
    <t>CI250403.1614.B70674</t>
  </si>
  <si>
    <t>PFBULK-CASHIN-2025-04-03 16:14:02</t>
  </si>
  <si>
    <t>2025-04-03 16:14:02.901</t>
  </si>
  <si>
    <t>CI250403.1614.A34832</t>
  </si>
  <si>
    <t>2025-04-03 16:14:02.397</t>
  </si>
  <si>
    <t>CI250403.1614.B70671</t>
  </si>
  <si>
    <t>PFBULK-CASHIN-2025-04-03 16:14:01</t>
  </si>
  <si>
    <t>2025-04-03 16:14:01.53</t>
  </si>
  <si>
    <t>CI250403.1614.A34829</t>
  </si>
  <si>
    <t>PFBULK-CASHIN-2025-04-03 16:14:00</t>
  </si>
  <si>
    <t>2025-04-03 16:14:00.695</t>
  </si>
  <si>
    <t>CI250403.1614.B70668</t>
  </si>
  <si>
    <t>2025-04-03 16:13:59.895</t>
  </si>
  <si>
    <t>CI250403.1613.A34823</t>
  </si>
  <si>
    <t>PFBULK-CASHIN-2025-04-03 16:13:59</t>
  </si>
  <si>
    <t>2025-04-03 16:13:59.061</t>
  </si>
  <si>
    <t>CI250403.1613.B70665</t>
  </si>
  <si>
    <t>PFBULK-CASHIN-2025-04-03 16:13:58</t>
  </si>
  <si>
    <t>2025-04-03 16:13:58.259</t>
  </si>
  <si>
    <t>CI250403.1613.B70662</t>
  </si>
  <si>
    <t>PFBULK-CASHIN-2025-04-03 16:13:57</t>
  </si>
  <si>
    <t>2025-04-03 16:13:57.43</t>
  </si>
  <si>
    <t>CI250403.1613.A34820</t>
  </si>
  <si>
    <t>PFBULK-CASHIN-2025-04-03 16:13:56</t>
  </si>
  <si>
    <t>2025-04-03 16:13:56.575</t>
  </si>
  <si>
    <t>CI250403.1613.B70659</t>
  </si>
  <si>
    <t>PFBULK-CASHIN-2025-04-03 16:13:55</t>
  </si>
  <si>
    <t>2025-04-03 16:13:55.741</t>
  </si>
  <si>
    <t>CI250403.1613.A34817</t>
  </si>
  <si>
    <t>2025-04-03 16:13:55.017</t>
  </si>
  <si>
    <t>CI250403.1613.B70656</t>
  </si>
  <si>
    <t>PFBULK-CASHIN-2025-04-03 16:13:54</t>
  </si>
  <si>
    <t>2025-04-03 16:13:54.641</t>
  </si>
  <si>
    <t>CI250403.1613.A34813</t>
  </si>
  <si>
    <t>2025-04-03 16:13:54.126</t>
  </si>
  <si>
    <t>CI250403.1613.B70653</t>
  </si>
  <si>
    <t>PFBULK-CASHIN-2025-04-03 16:13:53</t>
  </si>
  <si>
    <t>2025-04-03 16:13:53.285</t>
  </si>
  <si>
    <t>CI250403.1613.A34810</t>
  </si>
  <si>
    <t>PFBULK-CASHIN-2025-04-03 16:13:52</t>
  </si>
  <si>
    <t>2025-04-03 16:13:51.682</t>
  </si>
  <si>
    <t>CI250403.1613.A34803</t>
  </si>
  <si>
    <t>PFBULK-CASHIN-2025-04-03 16:13:50</t>
  </si>
  <si>
    <t>2025-04-03 16:13:50.917</t>
  </si>
  <si>
    <t>CI250403.1613.B70647</t>
  </si>
  <si>
    <t>2025-04-03 16:13:50.43</t>
  </si>
  <si>
    <t>CI250403.1613.A34800</t>
  </si>
  <si>
    <t>PFBULK-CASHIN-2025-04-03 16:13:49</t>
  </si>
  <si>
    <t>2025-04-03 16:13:49.606</t>
  </si>
  <si>
    <t>CI250403.1613.B70644</t>
  </si>
  <si>
    <t>PFBULK-CASHIN-2025-04-03 16:13:48</t>
  </si>
  <si>
    <t>2025-04-03 16:13:48.77</t>
  </si>
  <si>
    <t>CI250403.1613.B70641</t>
  </si>
  <si>
    <t>2025-04-03 16:13:46.866</t>
  </si>
  <si>
    <t>CI250403.1613.B70638</t>
  </si>
  <si>
    <t>PFBULK-CASHIN-2025-04-03 16:13:46</t>
  </si>
  <si>
    <t>2025-04-03 16:13:46.052</t>
  </si>
  <si>
    <t>CI250403.1613.B70635</t>
  </si>
  <si>
    <t>PFBULK-CASHIN-2025-04-03 16:13:45</t>
  </si>
  <si>
    <t>2025-04-03 16:13:45.246</t>
  </si>
  <si>
    <t>CI250403.1613.A34787</t>
  </si>
  <si>
    <t>PFBULK-CASHIN-2025-04-03 16:13:44</t>
  </si>
  <si>
    <t>2025-04-03 16:13:44.506</t>
  </si>
  <si>
    <t>CI250403.1613.B70632</t>
  </si>
  <si>
    <t>2025-04-03 16:13:44.152</t>
  </si>
  <si>
    <t>CI250403.1613.A34784</t>
  </si>
  <si>
    <t>PFBULK-CASHIN-2025-04-03 16:13:43</t>
  </si>
  <si>
    <t>2025-04-03 16:13:43.782</t>
  </si>
  <si>
    <t>CI250403.1613.B70629</t>
  </si>
  <si>
    <t>2025-04-03 16:13:43.253</t>
  </si>
  <si>
    <t>CI250403.1613.A34781</t>
  </si>
  <si>
    <t>PFBULK-CASHIN-2025-04-03 16:13:42</t>
  </si>
  <si>
    <t>2025-04-03 16:13:42.384</t>
  </si>
  <si>
    <t>CI250403.1613.B70626</t>
  </si>
  <si>
    <t>PFBULK-CASHIN-2025-04-03 16:13:41</t>
  </si>
  <si>
    <t>2025-04-03 16:13:40.913</t>
  </si>
  <si>
    <t>CI250403.1613.A34771</t>
  </si>
  <si>
    <t>PFBULK-CASHIN-2025-04-03 16:13:40</t>
  </si>
  <si>
    <t>2025-04-03 16:13:40.525</t>
  </si>
  <si>
    <t>CI250403.1613.B70623</t>
  </si>
  <si>
    <t>2025-04-03 16:13:40.053</t>
  </si>
  <si>
    <t>CI250403.1613.A34768</t>
  </si>
  <si>
    <t>PFBULK-CASHIN-2025-04-03 16:13:39</t>
  </si>
  <si>
    <t>2025-04-03 16:13:39.322</t>
  </si>
  <si>
    <t>CI250403.1613.A34765</t>
  </si>
  <si>
    <t>PFBULK-CASHIN-2025-04-03 16:13:38</t>
  </si>
  <si>
    <t>2025-04-03 16:13:38.828</t>
  </si>
  <si>
    <t>CI250403.1613.B70619</t>
  </si>
  <si>
    <t>2025-04-03 16:13:38.136</t>
  </si>
  <si>
    <t>CI250403.1613.A34762</t>
  </si>
  <si>
    <t>PFBULK-CASHIN-2025-04-03 16:13:37</t>
  </si>
  <si>
    <t>2025-04-03 16:13:37.643</t>
  </si>
  <si>
    <t>CI250403.1613.B70616</t>
  </si>
  <si>
    <t>PFBULK-CASHIN-2025-04-03 16:13:36</t>
  </si>
  <si>
    <t>2025-04-03 16:13:36.687</t>
  </si>
  <si>
    <t>CI250403.1613.A34756</t>
  </si>
  <si>
    <t>2025-04-03 16:13:36.188</t>
  </si>
  <si>
    <t>CI250403.1613.B70610</t>
  </si>
  <si>
    <t>PFBULK-CASHIN-2025-04-03 16:13:35</t>
  </si>
  <si>
    <t>2025-04-03 16:13:35.384</t>
  </si>
  <si>
    <t>CI250403.1613.A34753</t>
  </si>
  <si>
    <t>PFBULK-CASHIN-2025-04-03 16:13:34</t>
  </si>
  <si>
    <t>2025-04-03 16:13:34.701</t>
  </si>
  <si>
    <t>CI250403.1613.B70607</t>
  </si>
  <si>
    <t>2025-04-03 16:13:34.197</t>
  </si>
  <si>
    <t>CI250403.1613.A34750</t>
  </si>
  <si>
    <t>PFBULK-CASHIN-2025-04-03 16:13:33</t>
  </si>
  <si>
    <t>2025-04-03 16:13:33.473</t>
  </si>
  <si>
    <t>CI250403.1613.B70604</t>
  </si>
  <si>
    <t>2025-04-03 16:13:32.392</t>
  </si>
  <si>
    <t>CI250403.1613.B70601</t>
  </si>
  <si>
    <t>PFBULK-CASHIN-2025-04-03 16:13:32</t>
  </si>
  <si>
    <t>2025-04-03 16:13:31.887</t>
  </si>
  <si>
    <t>CI250403.1613.A34744</t>
  </si>
  <si>
    <t>PFBULK-CASHIN-2025-04-03 16:13:31</t>
  </si>
  <si>
    <t>2025-04-03 16:13:31.043</t>
  </si>
  <si>
    <t>CI250403.1613.B70598</t>
  </si>
  <si>
    <t>PFBULK-CASHIN-2025-04-03 16:13:30</t>
  </si>
  <si>
    <t>2025-04-03 16:13:30.63</t>
  </si>
  <si>
    <t>CI250403.1613.A34741</t>
  </si>
  <si>
    <t>2025-04-03 16:13:30.084</t>
  </si>
  <si>
    <t>CI250403.1613.B70595</t>
  </si>
  <si>
    <t>PFBULK-CASHIN-2025-04-03 16:13:29</t>
  </si>
  <si>
    <t>2025-04-03 16:13:29.287</t>
  </si>
  <si>
    <t>CI250403.1613.A34738</t>
  </si>
  <si>
    <t>PFBULK-CASHIN-2025-04-03 16:13:28</t>
  </si>
  <si>
    <t>2025-04-03 16:13:28.246</t>
  </si>
  <si>
    <t>CI250403.1613.B70592</t>
  </si>
  <si>
    <t>PFBULK-CASHIN-2025-04-03 16:13:27</t>
  </si>
  <si>
    <t>2025-04-03 16:13:27.448</t>
  </si>
  <si>
    <t>CI250403.1613.A34735</t>
  </si>
  <si>
    <t>PFBULK-CASHIN-2025-04-03 16:13:26</t>
  </si>
  <si>
    <t>2025-04-03 16:13:26.553</t>
  </si>
  <si>
    <t>CI250403.1613.B70589</t>
  </si>
  <si>
    <t>PFBULK-CASHIN-2025-04-03 16:13:25</t>
  </si>
  <si>
    <t>2025-04-03 16:13:25.554</t>
  </si>
  <si>
    <t>CI250403.1613.A34732</t>
  </si>
  <si>
    <t>PFBULK-CASHIN-2025-04-03 16:13:24</t>
  </si>
  <si>
    <t>2025-04-03 16:13:23.778</t>
  </si>
  <si>
    <t>CI250403.1613.A34729</t>
  </si>
  <si>
    <t>PFBULK-CASHIN-2025-04-03 16:13:23</t>
  </si>
  <si>
    <t>2025-04-03 16:13:23.284</t>
  </si>
  <si>
    <t>CI250403.1613.B70583</t>
  </si>
  <si>
    <t>PFBULK-CASHIN-2025-04-03 16:13:22</t>
  </si>
  <si>
    <t>2025-04-03 16:13:22.487</t>
  </si>
  <si>
    <t>CI250403.1613.A34726</t>
  </si>
  <si>
    <t>PFBULK-CASHIN-2025-04-03 16:13:21</t>
  </si>
  <si>
    <t>2025-04-03 16:13:21.582</t>
  </si>
  <si>
    <t>CI250403.1613.B70580</t>
  </si>
  <si>
    <t>2025-04-03 16:13:21.084</t>
  </si>
  <si>
    <t>CI250403.1613.A34722</t>
  </si>
  <si>
    <t>PFBULK-CASHIN-2025-04-03 16:13:20</t>
  </si>
  <si>
    <t>2025-04-03 16:13:20.399</t>
  </si>
  <si>
    <t>CI250403.1613.B70577</t>
  </si>
  <si>
    <t>2025-04-03 16:13:19.993</t>
  </si>
  <si>
    <t>CI250403.1613.A34719</t>
  </si>
  <si>
    <t>PFBULK-CASHIN-2025-04-03 16:13:19</t>
  </si>
  <si>
    <t>2025-04-03 16:13:19.507</t>
  </si>
  <si>
    <t>CI250403.1613.B70574</t>
  </si>
  <si>
    <t>PFBULK-CASHIN-2025-04-03 16:13:18</t>
  </si>
  <si>
    <t>2025-04-03 16:13:18.817</t>
  </si>
  <si>
    <t>CI250403.1613.A34716</t>
  </si>
  <si>
    <t>2025-04-03 16:13:18.419</t>
  </si>
  <si>
    <t>CI250403.1613.B70570</t>
  </si>
  <si>
    <t>2025-04-03 16:13:17.892</t>
  </si>
  <si>
    <t>CI250403.1613.B70567</t>
  </si>
  <si>
    <t>PFBULK-CASHIN-2025-04-03 16:13:17</t>
  </si>
  <si>
    <t>2025-04-03 16:13:17.193</t>
  </si>
  <si>
    <t>CI250403.1613.A34710</t>
  </si>
  <si>
    <t>PFBULK-CASHIN-2025-04-03 16:13:16</t>
  </si>
  <si>
    <t>2025-04-03 16:13:16.66</t>
  </si>
  <si>
    <t>CI250403.1613.B70564</t>
  </si>
  <si>
    <t>PFBULK-CASHIN-2025-04-03 16:13:15</t>
  </si>
  <si>
    <t>2025-04-03 16:13:15.855</t>
  </si>
  <si>
    <t>CI250403.1613.A34707</t>
  </si>
  <si>
    <t>2025-04-03 16:13:15.117</t>
  </si>
  <si>
    <t>CI250403.1613.A34704</t>
  </si>
  <si>
    <t>PFBULK-CASHIN-2025-04-03 16:13:14</t>
  </si>
  <si>
    <t>2025-04-03 16:13:14.616</t>
  </si>
  <si>
    <t>CI250403.1613.B70558</t>
  </si>
  <si>
    <t>PFBULK-CASHIN-2025-04-03 16:13:13</t>
  </si>
  <si>
    <t>2025-04-03 16:13:13.556</t>
  </si>
  <si>
    <t>CI250403.1613.A34700</t>
  </si>
  <si>
    <t>PFBULK-CASHIN-2025-04-03 16:13:12</t>
  </si>
  <si>
    <t>2025-04-03 16:13:12.523</t>
  </si>
  <si>
    <t>CI250403.1613.A34697</t>
  </si>
  <si>
    <t>PFBULK-CASHIN-2025-04-03 16:13:11</t>
  </si>
  <si>
    <t>2025-04-03 16:13:11.437</t>
  </si>
  <si>
    <t>CI250403.1613.B70555</t>
  </si>
  <si>
    <t>PFBULK-CASHIN-2025-04-03 16:13:10</t>
  </si>
  <si>
    <t>2025-04-03 16:13:10.404</t>
  </si>
  <si>
    <t>CI250403.1613.B70552</t>
  </si>
  <si>
    <t>PFBULK-CASHIN-2025-04-03 16:13:09</t>
  </si>
  <si>
    <t>2025-04-03 16:13:09.175</t>
  </si>
  <si>
    <t>CI250403.1613.A34690</t>
  </si>
  <si>
    <t>PFBULK-CASHIN-2025-04-03 16:13:08</t>
  </si>
  <si>
    <t>2025-04-03 16:13:08.063</t>
  </si>
  <si>
    <t>CI250403.1613.B70549</t>
  </si>
  <si>
    <t>PFBULK-CASHIN-2025-04-03 16:13:07</t>
  </si>
  <si>
    <t>2025-04-03 16:02:32.238</t>
  </si>
  <si>
    <t>MP250403.1602.A34215</t>
  </si>
  <si>
    <t>2025-04-03 15:15:55.731</t>
  </si>
  <si>
    <t>MP250403.1515.A32426</t>
  </si>
  <si>
    <t>2025-04-03 14:52:55.639</t>
  </si>
  <si>
    <t>MP250403.1452.A31477</t>
  </si>
  <si>
    <t>2025-04-03 14:47:44.781</t>
  </si>
  <si>
    <t>MP250403.1447.B89208</t>
  </si>
  <si>
    <t>37eace33-1092-11f0-9af8-1de9dbd508c0</t>
  </si>
  <si>
    <t>2025-04-03 14:28:41.642</t>
  </si>
  <si>
    <t>MP250403.1428.A30600</t>
  </si>
  <si>
    <t>8d0afa41-108f-11f0-b5b8-132458a3c602</t>
  </si>
  <si>
    <t>2025-04-03 14:09:28.068</t>
  </si>
  <si>
    <t>MP250403.1409.B88573</t>
  </si>
  <si>
    <t>2025-04-03 14:00:27.579</t>
  </si>
  <si>
    <t>MP250403.1400.B88426</t>
  </si>
  <si>
    <t>2025-04-03 13:57:28.719</t>
  </si>
  <si>
    <t>MP250403.1357.A04440</t>
  </si>
  <si>
    <t>2025-04-03 13:57:26.389</t>
  </si>
  <si>
    <t>MP250403.1357.B88391</t>
  </si>
  <si>
    <t>308c128b-108b-11f0-a72f-2fa756bcd7b9</t>
  </si>
  <si>
    <t>2025-04-03 13:54:42.961</t>
  </si>
  <si>
    <t>MP250403.1354.A04323</t>
  </si>
  <si>
    <t>2025-04-03 13:46:37.209</t>
  </si>
  <si>
    <t>MP250403.1346.A03977</t>
  </si>
  <si>
    <t>2025-04-03 13:46:28.959</t>
  </si>
  <si>
    <t>MP250403.1346.A03968</t>
  </si>
  <si>
    <t>A933FAEC-1089-11F0-8857-1D53844A7AD2</t>
  </si>
  <si>
    <t>2025-04-03 13:05:03.529</t>
  </si>
  <si>
    <t>MP250403.1305.B87523</t>
  </si>
  <si>
    <t>2025-04-03 13:02:36.023</t>
  </si>
  <si>
    <t>MP250403.1302.A02141</t>
  </si>
  <si>
    <t>2025-04-02 11:40:26</t>
  </si>
  <si>
    <t>JORGE DOMINGOS  DA COSTA BANGO</t>
  </si>
  <si>
    <t>MARCELINA  PAMBO MATIAS</t>
  </si>
  <si>
    <t>FIGUEIRA GASPAR  RAIMUNDO JOAO</t>
  </si>
  <si>
    <t>MILTON  SEBASTIAO DE OLIVEIRA</t>
  </si>
  <si>
    <t>ANA PAULA  CAMUCOTO PEREIRA</t>
  </si>
  <si>
    <t>FATIMA  TUTO PEREIRA</t>
  </si>
  <si>
    <t>ANTONIO  CATIHE SAMBA</t>
  </si>
  <si>
    <t>SERGIO  DA COSTA SARMENTO</t>
  </si>
  <si>
    <t>GABRIEL LEMOS  JORGE DOMBAXI</t>
  </si>
  <si>
    <t>Ramiro  Caso</t>
  </si>
  <si>
    <t>ADAO  DANIEL CUVULA</t>
  </si>
  <si>
    <t>PEDRO CONSTANTINO  BARROS ADOLFO</t>
  </si>
  <si>
    <t>JOAQUIM KETECULO  ARAUJO JOAO</t>
  </si>
  <si>
    <t>SILVESTRE  SAMUEL MARQUES</t>
  </si>
  <si>
    <t>2025-04-04 09:44:38.368</t>
  </si>
  <si>
    <t>MP250404.0944.A06617</t>
  </si>
  <si>
    <t>0AADE1D2-1131-11F0-92D9-89A09916B902</t>
  </si>
  <si>
    <t>2025-04-04 09:44:23.027</t>
  </si>
  <si>
    <t>MP250404.0944.B59560</t>
  </si>
  <si>
    <t>00E3081C-1131-11F0-AB39-E181C2BBE67F</t>
  </si>
  <si>
    <t>2025-04-04 09:43:11.831</t>
  </si>
  <si>
    <t>MP250404.0943.A06546</t>
  </si>
  <si>
    <t>2025-04-04 09:42:27.811</t>
  </si>
  <si>
    <t>MP250404.0942.B59525</t>
  </si>
  <si>
    <t>2025-04-04 09:41:33.222</t>
  </si>
  <si>
    <t>MP250404.0941.A06442</t>
  </si>
  <si>
    <t>9c1d3eb5-1130-11f0-9a88-8796b653b2c3</t>
  </si>
  <si>
    <t>2025-04-04 09:40:37.386</t>
  </si>
  <si>
    <t>MP250404.0940.B59502</t>
  </si>
  <si>
    <t>7B1A06CC-1130-11F0-92D9-89A09916B902</t>
  </si>
  <si>
    <t>2025-04-04 09:40:05.151</t>
  </si>
  <si>
    <t>MP250404.0940.B59491</t>
  </si>
  <si>
    <t>2025-04-04 09:38:23.572</t>
  </si>
  <si>
    <t>MP250404.0938.A06291</t>
  </si>
  <si>
    <t>2025-04-04 09:38:08.877</t>
  </si>
  <si>
    <t>MP250404.0938.B59449</t>
  </si>
  <si>
    <t>21d16a86-1130-11f0-9cb6-9d2d6293dcb0</t>
  </si>
  <si>
    <t>2025-04-04 09:35:37.13</t>
  </si>
  <si>
    <t>MP250404.0935.A06202</t>
  </si>
  <si>
    <t>c6e16296-112f-11f0-8467-bbb5ec54e900</t>
  </si>
  <si>
    <t>2025-04-04 09:35:30.425</t>
  </si>
  <si>
    <t>MP250404.0935.B59419</t>
  </si>
  <si>
    <t>2025-04-04 09:35:25.479</t>
  </si>
  <si>
    <t>MP250404.0935.A06189</t>
  </si>
  <si>
    <t>2025-04-04 09:33:51.969</t>
  </si>
  <si>
    <t>MP250404.0933.B59391</t>
  </si>
  <si>
    <t>2025-04-04 09:33:19.733</t>
  </si>
  <si>
    <t>MP250404.0933.B59384</t>
  </si>
  <si>
    <t>2025-04-04 09:32:09.907</t>
  </si>
  <si>
    <t>MP250404.0932.A06068</t>
  </si>
  <si>
    <t>2025-04-04 09:31:31.093</t>
  </si>
  <si>
    <t>MP250404.0931.B59368</t>
  </si>
  <si>
    <t>3573BB1E-112F-11F0-A460-91DEA03AB376</t>
  </si>
  <si>
    <t>2025-04-04 09:31:05.458</t>
  </si>
  <si>
    <t>MP250404.0931.B59360</t>
  </si>
  <si>
    <t>2025-04-04 09:29:21.757</t>
  </si>
  <si>
    <t>MP250404.0929.B59346</t>
  </si>
  <si>
    <t>E85E7EB8-112E-11F0-A460-91DEA03AB376</t>
  </si>
  <si>
    <t>2025-04-04 09:27:37.52</t>
  </si>
  <si>
    <t>MP250404.0927.B59328</t>
  </si>
  <si>
    <t>2025-04-04 09:27:15.147</t>
  </si>
  <si>
    <t>MP250404.0927.B59325</t>
  </si>
  <si>
    <t>2025-04-04 09:25:39.255</t>
  </si>
  <si>
    <t>MP250404.0925.B59310</t>
  </si>
  <si>
    <t>2025-04-04 09:24:29.402</t>
  </si>
  <si>
    <t>MP250404.0924.A05711</t>
  </si>
  <si>
    <t>2025-04-04 09:23:39.213</t>
  </si>
  <si>
    <t>MP250404.0923.A05665</t>
  </si>
  <si>
    <t>2025-04-04 09:23:34.1</t>
  </si>
  <si>
    <t>MP250404.0923.B59281</t>
  </si>
  <si>
    <t>2025-04-04 09:23:11.935</t>
  </si>
  <si>
    <t>MP250404.0923.B59267</t>
  </si>
  <si>
    <t>0c069161-112e-11f0-bf4a-23521e993d70</t>
  </si>
  <si>
    <t>2025-04-04 09:22:09.681</t>
  </si>
  <si>
    <t>MP250404.0922.B59250</t>
  </si>
  <si>
    <t>2025-04-04 09:22:08.236</t>
  </si>
  <si>
    <t>MP250404.0922.A05588</t>
  </si>
  <si>
    <t>2025-04-04 09:21:43.942</t>
  </si>
  <si>
    <t>MP250404.0921.A05567</t>
  </si>
  <si>
    <t>d6382775-112d-11f0-b1f5-6f3500059d4b</t>
  </si>
  <si>
    <t>2025-04-04 09:21:11.963</t>
  </si>
  <si>
    <t>MP250404.0921.A05544</t>
  </si>
  <si>
    <t>2025-04-04 09:21:03.701</t>
  </si>
  <si>
    <t>MP250404.0921.B59228</t>
  </si>
  <si>
    <t>bd74e355-112d-11f0-8467-2b6e8fddd8fa</t>
  </si>
  <si>
    <t>2025-04-04 09:20:12.914</t>
  </si>
  <si>
    <t>MP250404.0920.B59202</t>
  </si>
  <si>
    <t>a04ac36c-112d-11f0-acc9-29d836785f34</t>
  </si>
  <si>
    <t>2025-04-04 09:20:02.409</t>
  </si>
  <si>
    <t>MP250404.0920.B59196</t>
  </si>
  <si>
    <t>2025-04-04 09:19:24.786</t>
  </si>
  <si>
    <t>MP250404.0919.A05467</t>
  </si>
  <si>
    <t>838b9a1b-112d-11f0-acc9-e3e946c2ff26</t>
  </si>
  <si>
    <t>2025-04-04 09:19:13.837</t>
  </si>
  <si>
    <t>MP250404.0919.B59177</t>
  </si>
  <si>
    <t>2025-04-04 09:17:13.057</t>
  </si>
  <si>
    <t>MP250404.0917.A05394</t>
  </si>
  <si>
    <t>2025-04-04 09:16:42.25</t>
  </si>
  <si>
    <t>MP250404.0916.B59150</t>
  </si>
  <si>
    <t>22a82237-112d-11f0-b040-bf6604d67cac</t>
  </si>
  <si>
    <t>2025-04-04 09:16:35.601</t>
  </si>
  <si>
    <t>MP250404.0916.B59145</t>
  </si>
  <si>
    <t>2025-04-04 09:16:07.416</t>
  </si>
  <si>
    <t>MP250404.0916.A05348</t>
  </si>
  <si>
    <t>2025-04-04 09:13:22.43</t>
  </si>
  <si>
    <t>MP250404.0913.B59067</t>
  </si>
  <si>
    <t>ac5b8ec3-112c-11f0-bc4c-fd1f9b1dbc05</t>
  </si>
  <si>
    <t>2025-04-04 09:13:00.157</t>
  </si>
  <si>
    <t>MP250404.0913.B59056</t>
  </si>
  <si>
    <t>2025-04-04 09:12:30.853</t>
  </si>
  <si>
    <t>MP250404.0912.B59050</t>
  </si>
  <si>
    <t>2025-04-04 09:11:06.451</t>
  </si>
  <si>
    <t>MP250404.0911.A05089</t>
  </si>
  <si>
    <t>2025-04-04 09:10:47.171</t>
  </si>
  <si>
    <t>MP250404.0910.B59016</t>
  </si>
  <si>
    <t>500D47F4-112C-11F0-AB39-E181C2BBE67F</t>
  </si>
  <si>
    <t>2025-04-04 09:09:24.635</t>
  </si>
  <si>
    <t>MP250404.0909.A05006</t>
  </si>
  <si>
    <t>1e6cb867-112c-11f0-93d3-b35d0a3c4ffc</t>
  </si>
  <si>
    <t>2025-04-04 09:08:27.17</t>
  </si>
  <si>
    <t>MP250404.0908.B58984</t>
  </si>
  <si>
    <t>2025-04-04 09:07:22.51</t>
  </si>
  <si>
    <t>MP250404.0907.A84936</t>
  </si>
  <si>
    <t>2025-04-04 09:06:55.85</t>
  </si>
  <si>
    <t>MP250404.0906.A84909</t>
  </si>
  <si>
    <t>2025-04-04 09:05:58.434</t>
  </si>
  <si>
    <t>MP250404.0905.A84875</t>
  </si>
  <si>
    <t>2025-04-04 09:05:58.138</t>
  </si>
  <si>
    <t>MP250404.0905.B58951</t>
  </si>
  <si>
    <t>2025-04-04 09:05:45.218</t>
  </si>
  <si>
    <t>MP250404.0905.B58945</t>
  </si>
  <si>
    <t>2025-04-04 09:05:42.752</t>
  </si>
  <si>
    <t>MP250404.0905.A84870</t>
  </si>
  <si>
    <t>2025-04-04 09:00:48.653</t>
  </si>
  <si>
    <t>MP250404.0900.B58882</t>
  </si>
  <si>
    <t>ea685547-112a-11f0-9d9d-e3f00b094de1</t>
  </si>
  <si>
    <t>2025-04-04 09:00:05.696</t>
  </si>
  <si>
    <t>MP250404.0900.B58869</t>
  </si>
  <si>
    <t>2025-04-04 08:59:53.281</t>
  </si>
  <si>
    <t>MP250404.0859.B58866</t>
  </si>
  <si>
    <t>2025-04-04 08:59:09.101</t>
  </si>
  <si>
    <t>MP250404.0859.A84603</t>
  </si>
  <si>
    <t>2025-04-04 08:55:49.271</t>
  </si>
  <si>
    <t>MP250404.0855.B58792</t>
  </si>
  <si>
    <t>2025-04-04 08:55:26.21</t>
  </si>
  <si>
    <t>MP250404.0855.A84488</t>
  </si>
  <si>
    <t>2025-04-04 08:55:03.692</t>
  </si>
  <si>
    <t>MP250404.0855.A84475</t>
  </si>
  <si>
    <t>2025-04-04 08:52:59.553</t>
  </si>
  <si>
    <t>MP250404.0852.A84374</t>
  </si>
  <si>
    <t>2025-04-04 08:52:47.705</t>
  </si>
  <si>
    <t>MP250404.0852.A84368</t>
  </si>
  <si>
    <t>2025-04-04 08:52:45.866</t>
  </si>
  <si>
    <t>MP250404.0852.B58748</t>
  </si>
  <si>
    <t>c98c4604-1129-11f0-8467-d585e8171315</t>
  </si>
  <si>
    <t>2025-04-04 08:51:22.68</t>
  </si>
  <si>
    <t>MP250404.0851.B58726</t>
  </si>
  <si>
    <t>2025-04-04 08:49:52.808</t>
  </si>
  <si>
    <t>MP250404.0849.A84249</t>
  </si>
  <si>
    <t>2025-04-04 08:48:14.002</t>
  </si>
  <si>
    <t>MP250404.0848.A84169</t>
  </si>
  <si>
    <t>2025-04-04 08:45:46.548</t>
  </si>
  <si>
    <t>MP250404.0845.B58649</t>
  </si>
  <si>
    <t>D19A4E88-1128-11F0-8401-8749E4E8A5E2</t>
  </si>
  <si>
    <t>2025-04-04 08:45:01.521</t>
  </si>
  <si>
    <t>MP250404.0845.A84040</t>
  </si>
  <si>
    <t>2025-04-04 08:44:48.752</t>
  </si>
  <si>
    <t>MP250404.0844.B58619</t>
  </si>
  <si>
    <t>AF29BD52-1128-11F0-8401-8749E4E8A5E2</t>
  </si>
  <si>
    <t>2025-04-04 08:44:00.587</t>
  </si>
  <si>
    <t>MP250404.0844.A83981</t>
  </si>
  <si>
    <t>2025-04-04 08:42:02.342</t>
  </si>
  <si>
    <t>MP250404.0842.A83901</t>
  </si>
  <si>
    <t>2025-04-04 08:41:06.08</t>
  </si>
  <si>
    <t>MP250404.0841.B58548</t>
  </si>
  <si>
    <t>2025-04-04 08:40:15.344</t>
  </si>
  <si>
    <t>MP250404.0840.A83841</t>
  </si>
  <si>
    <t>2025-04-04 08:39:08.34</t>
  </si>
  <si>
    <t>MP250404.0839.B58507</t>
  </si>
  <si>
    <t>2025-04-04 08:38:53.869</t>
  </si>
  <si>
    <t>MP250404.0838.A83775</t>
  </si>
  <si>
    <t>2025-04-04 08:38:49.278</t>
  </si>
  <si>
    <t>MP250404.0838.B58496</t>
  </si>
  <si>
    <t>2025-04-04 08:38:42.182</t>
  </si>
  <si>
    <t>MP250404.0838.A83771</t>
  </si>
  <si>
    <t>2025-04-04 08:37:39.387</t>
  </si>
  <si>
    <t>MP250404.0837.A83721</t>
  </si>
  <si>
    <t>ae32b236-1127-11f0-aade-d5a7b466dab4</t>
  </si>
  <si>
    <t>2025-04-04 08:36:56.412</t>
  </si>
  <si>
    <t>MP250404.0836.A83681</t>
  </si>
  <si>
    <t>2025-04-04 08:36:07.245</t>
  </si>
  <si>
    <t>MP250404.0836.B58448</t>
  </si>
  <si>
    <t>2025-04-04 08:34:43.138</t>
  </si>
  <si>
    <t>MP250404.0834.A83614</t>
  </si>
  <si>
    <t>4556abba-1127-11f0-b930-af21f38d4ddd</t>
  </si>
  <si>
    <t>2025-04-04 08:33:59.753</t>
  </si>
  <si>
    <t>MP250404.0833.B58396</t>
  </si>
  <si>
    <t>2025-04-04 08:33:58.591</t>
  </si>
  <si>
    <t>MP250404.0833.A83588</t>
  </si>
  <si>
    <t>2025-04-04 08:32:00.567</t>
  </si>
  <si>
    <t>MP250404.0832.A83537</t>
  </si>
  <si>
    <t>2025-04-04 08:31:48.869</t>
  </si>
  <si>
    <t>MP250404.0831.B58365</t>
  </si>
  <si>
    <t>dd59e20a-1126-11f0-bb94-4dd69ef692ae</t>
  </si>
  <si>
    <t>2025-04-04 08:31:15.039</t>
  </si>
  <si>
    <t>MP250404.0831.B58359</t>
  </si>
  <si>
    <t>2025-04-04 08:29:12.613</t>
  </si>
  <si>
    <t>MP250404.0829.B58322</t>
  </si>
  <si>
    <t>2025-04-04 08:28:48.584</t>
  </si>
  <si>
    <t>MP250404.0828.A83436</t>
  </si>
  <si>
    <t>2025-04-04 08:28:44.683</t>
  </si>
  <si>
    <t>MP250404.0828.B58304</t>
  </si>
  <si>
    <t>2025-04-04 08:27:43.032</t>
  </si>
  <si>
    <t>MP250404.0827.B58286</t>
  </si>
  <si>
    <t>2025-04-04 08:27:42.58</t>
  </si>
  <si>
    <t>MP250404.0827.A83379</t>
  </si>
  <si>
    <t>4a7b01db-1126-11f0-8132-01d3b7eace29</t>
  </si>
  <si>
    <t>2025-04-04 08:27:14.234</t>
  </si>
  <si>
    <t>MP250404.0827.B58275</t>
  </si>
  <si>
    <t>2025-04-04 08:26:23.351</t>
  </si>
  <si>
    <t>MP250404.0826.A83328</t>
  </si>
  <si>
    <t>2025-04-04 08:25:37.706</t>
  </si>
  <si>
    <t>MP250404.0825.B58261</t>
  </si>
  <si>
    <t>2025-04-04 08:24:43.311</t>
  </si>
  <si>
    <t>MP250404.0824.B58232</t>
  </si>
  <si>
    <t>2025-04-04 08:24:37.272</t>
  </si>
  <si>
    <t>MP250404.0824.B58228</t>
  </si>
  <si>
    <t>9a2407e9-1125-11f0-ba51-0f61a355bbae</t>
  </si>
  <si>
    <t>2025-04-04 08:24:11.229</t>
  </si>
  <si>
    <t>MP250404.0824.B58222</t>
  </si>
  <si>
    <t>2025-04-04 08:24:05.22</t>
  </si>
  <si>
    <t>MP250404.0824.A83236</t>
  </si>
  <si>
    <t>2025-04-04 08:23:17.599</t>
  </si>
  <si>
    <t>MP250404.0823.A83209</t>
  </si>
  <si>
    <t>acb5c0f0-1125-11f0-8bfc-4ff7599f31a2</t>
  </si>
  <si>
    <t>2025-04-04 08:23:04.334</t>
  </si>
  <si>
    <t>MP250404.0823.A83206</t>
  </si>
  <si>
    <t>2025-04-04 08:22:21.608</t>
  </si>
  <si>
    <t>MP250404.0822.B58187</t>
  </si>
  <si>
    <t>8b94c480-1125-11f0-83d7-59e111582b30</t>
  </si>
  <si>
    <t>2025-04-04 08:21:48.934</t>
  </si>
  <si>
    <t>MP250404.0821.B58180</t>
  </si>
  <si>
    <t>2025-04-04 08:21:46.521</t>
  </si>
  <si>
    <t>MP250404.0821.A83168</t>
  </si>
  <si>
    <t>76f5d648-1125-11f0-83d9-0dd45fc68d08</t>
  </si>
  <si>
    <t>2025-04-04 08:20:35.063</t>
  </si>
  <si>
    <t>MP250404.0820.A83135</t>
  </si>
  <si>
    <t>09ddfab8-1125-11f0-ba51-7b90dfe123ec</t>
  </si>
  <si>
    <t>2025-04-04 08:19:48.019</t>
  </si>
  <si>
    <t>MP250404.0819.B58166</t>
  </si>
  <si>
    <t>2025-04-04 08:17:43.91</t>
  </si>
  <si>
    <t>MP250404.0817.B58144</t>
  </si>
  <si>
    <t>2025-04-04 08:17:22.266</t>
  </si>
  <si>
    <t>MP250404.0817.A83052</t>
  </si>
  <si>
    <t>2025-04-04 08:17:09.039</t>
  </si>
  <si>
    <t>MP250404.0817.B58133</t>
  </si>
  <si>
    <t>d09584dd-1124-11f0-bd8b-e94228315c05</t>
  </si>
  <si>
    <t>2025-04-04 08:17:06.32</t>
  </si>
  <si>
    <t>MP250404.0817.B58130</t>
  </si>
  <si>
    <t>2025-04-04 08:16:49.893</t>
  </si>
  <si>
    <t>MP250404.0816.B58123</t>
  </si>
  <si>
    <t>2025-04-04 08:16:14.404</t>
  </si>
  <si>
    <t>MP250404.0816.B58113</t>
  </si>
  <si>
    <t>2025-04-04 08:16:01.645</t>
  </si>
  <si>
    <t>MP250404.0816.A83012</t>
  </si>
  <si>
    <t>2025-04-04 08:12:55.258</t>
  </si>
  <si>
    <t>MP250404.0812.A82940</t>
  </si>
  <si>
    <t>2025-04-04 08:12:35.567</t>
  </si>
  <si>
    <t>MP250404.0812.A82930</t>
  </si>
  <si>
    <t>2025-04-04 08:11:23.331</t>
  </si>
  <si>
    <t>MP250404.0811.A82879</t>
  </si>
  <si>
    <t>2025-04-04 08:10:26.323</t>
  </si>
  <si>
    <t>MP250404.0810.B58022</t>
  </si>
  <si>
    <t>2025-04-04 08:10:15.766</t>
  </si>
  <si>
    <t>MP250404.0810.A82849</t>
  </si>
  <si>
    <t>db1e9f22-1123-11f0-af68-2547576c77eb</t>
  </si>
  <si>
    <t>2025-04-04 08:09:51.75</t>
  </si>
  <si>
    <t>MP250404.0809.B58012</t>
  </si>
  <si>
    <t>CD0AD1E4-1123-11F0-8037-0F6D14017D98</t>
  </si>
  <si>
    <t>2025-04-04 08:09:50.418</t>
  </si>
  <si>
    <t>MP250404.0809.A82832</t>
  </si>
  <si>
    <t>2025-04-04 08:09:15.507</t>
  </si>
  <si>
    <t>MP250404.0809.B58006</t>
  </si>
  <si>
    <t>2025-04-04 08:09:03.146</t>
  </si>
  <si>
    <t>MP250404.0809.A82788</t>
  </si>
  <si>
    <t>af4ad5f0-1123-11f0-95ac-2be1354c5c50</t>
  </si>
  <si>
    <t>2025-04-04 08:08:02.52</t>
  </si>
  <si>
    <t>MP250404.0808.A82762</t>
  </si>
  <si>
    <t>2025-04-04 08:07:33.213</t>
  </si>
  <si>
    <t>MP250404.0807.A82742</t>
  </si>
  <si>
    <t>781ba37d-1123-11f0-99ce-1f92e1fc2682</t>
  </si>
  <si>
    <t>2025-04-04 08:06:46.308</t>
  </si>
  <si>
    <t>MP250404.0806.B57980</t>
  </si>
  <si>
    <t>2025-04-04 08:06:41.297</t>
  </si>
  <si>
    <t>MP250404.0806.A82729</t>
  </si>
  <si>
    <t>2025-04-04 08:04:25.424</t>
  </si>
  <si>
    <t>MP250404.0804.B57944</t>
  </si>
  <si>
    <t>2025-04-04 08:03:12.266</t>
  </si>
  <si>
    <t>MP250404.0803.B57934</t>
  </si>
  <si>
    <t>2025-04-04 08:02:47.014</t>
  </si>
  <si>
    <t>MP250404.0802.B57920</t>
  </si>
  <si>
    <t>2025-04-04 08:02:31.367</t>
  </si>
  <si>
    <t>MP250404.0802.B57914</t>
  </si>
  <si>
    <t>2025-04-04 08:01:53.926</t>
  </si>
  <si>
    <t>MP250404.0801.A82598</t>
  </si>
  <si>
    <t>2025-04-04 08:00:36.075</t>
  </si>
  <si>
    <t>MP250404.0800.A82561</t>
  </si>
  <si>
    <t>7fcbd3c3-1122-11f0-8467-6b435be86680</t>
  </si>
  <si>
    <t>2025-04-04 07:59:24.08</t>
  </si>
  <si>
    <t>MP250404.0759.B57879</t>
  </si>
  <si>
    <t>2025-04-04 07:59:00.308</t>
  </si>
  <si>
    <t>MP250404.0759.B57876</t>
  </si>
  <si>
    <t>48F6E286-1122-11F0-BB5D-71E71F847B7C</t>
  </si>
  <si>
    <t>2025-04-04 07:57:10.112</t>
  </si>
  <si>
    <t>MP250404.0757.A82512</t>
  </si>
  <si>
    <t>2025-04-04 07:56:35.621</t>
  </si>
  <si>
    <t>MP250404.0756.B57843</t>
  </si>
  <si>
    <t>f266ed3b-1121-11f0-93d4-d7ef31a3d21d</t>
  </si>
  <si>
    <t>2025-04-04 07:52:55.029</t>
  </si>
  <si>
    <t>MP250404.0752.B57810</t>
  </si>
  <si>
    <t>2025-04-04 07:49:52.738</t>
  </si>
  <si>
    <t>MP250404.0749.B57783</t>
  </si>
  <si>
    <t>2025-04-04 07:47:49.289</t>
  </si>
  <si>
    <t>MP250404.0747.A82281</t>
  </si>
  <si>
    <t>2025-04-04 07:47:24.136</t>
  </si>
  <si>
    <t>MP250404.0747.B57763</t>
  </si>
  <si>
    <t>2025-04-04 07:47:07.203</t>
  </si>
  <si>
    <t>MP250404.0747.A82263</t>
  </si>
  <si>
    <t>2025-04-04 07:46:11.685</t>
  </si>
  <si>
    <t>MP250404.0746.A82247</t>
  </si>
  <si>
    <t>7e4dd145-1120-11f0-a2ed-97a2672d24b6</t>
  </si>
  <si>
    <t>2025-04-04 07:45:02.317</t>
  </si>
  <si>
    <t>MP250404.0745.B57737</t>
  </si>
  <si>
    <t>545fde8a-1120-11f0-8991-4f315d3920e8</t>
  </si>
  <si>
    <t>2025-04-04 07:44:56.032</t>
  </si>
  <si>
    <t>MP250404.0744.B57733</t>
  </si>
  <si>
    <t>2025-04-04 07:44:29.685</t>
  </si>
  <si>
    <t>MP250404.0744.A82200</t>
  </si>
  <si>
    <t>2025-04-04 07:44:25.448</t>
  </si>
  <si>
    <t>MP250404.0744.B57730</t>
  </si>
  <si>
    <t>2025-04-04 07:41:39.151</t>
  </si>
  <si>
    <t>MP250404.0741.A82144</t>
  </si>
  <si>
    <t>2025-04-04 07:41:24.133</t>
  </si>
  <si>
    <t>MP250404.0741.B57713</t>
  </si>
  <si>
    <t>2025-04-04 07:41:19.393</t>
  </si>
  <si>
    <t>MP250404.0741.A82138</t>
  </si>
  <si>
    <t>2025-04-04 07:40:54.26</t>
  </si>
  <si>
    <t>MP250404.0740.A82135</t>
  </si>
  <si>
    <t>c0acbe47-111f-11f0-b7ae-3da854df25f1</t>
  </si>
  <si>
    <t>2025-04-04 07:40:17.414</t>
  </si>
  <si>
    <t>MP250404.0740.B57699</t>
  </si>
  <si>
    <t>2025-04-04 07:40:06.95</t>
  </si>
  <si>
    <t>MP250404.0740.B57693</t>
  </si>
  <si>
    <t>a4795a36-111f-11f0-b7ae-d94059d1684e</t>
  </si>
  <si>
    <t>2025-04-04 07:39:15.226</t>
  </si>
  <si>
    <t>MP250404.0739.A82093</t>
  </si>
  <si>
    <t>85a0edd5-111f-11f0-b7ae-c1fcaea96777</t>
  </si>
  <si>
    <t>2025-04-04 07:39:06.674</t>
  </si>
  <si>
    <t>MP250404.0739.B57682</t>
  </si>
  <si>
    <t>2025-04-04 07:39:03.793</t>
  </si>
  <si>
    <t>MP250404.0739.B57679</t>
  </si>
  <si>
    <t>2025-04-04 07:37:28.988</t>
  </si>
  <si>
    <t>MP250404.0737.B57669</t>
  </si>
  <si>
    <t>2025-04-04 07:35:48.489</t>
  </si>
  <si>
    <t>MP250404.0735.A82020</t>
  </si>
  <si>
    <t>2025-04-04 07:35:38.274</t>
  </si>
  <si>
    <t>MP250404.0735.A82012</t>
  </si>
  <si>
    <t>2025-04-04 07:34:50.166</t>
  </si>
  <si>
    <t>MP250404.0734.B57638</t>
  </si>
  <si>
    <t>2025-04-04 07:34:36.162</t>
  </si>
  <si>
    <t>MP250404.0734.A81995</t>
  </si>
  <si>
    <t>2025-04-04 07:33:51.713</t>
  </si>
  <si>
    <t>MP250404.0733.A81977</t>
  </si>
  <si>
    <t>2025-04-04 07:32:20.743</t>
  </si>
  <si>
    <t>MP250404.0732.A81950</t>
  </si>
  <si>
    <t>2025-04-04 07:31:03.279</t>
  </si>
  <si>
    <t>MP250404.0731.B57602</t>
  </si>
  <si>
    <t>2025-04-04 07:30:16.479</t>
  </si>
  <si>
    <t>MP250404.0730.B57595</t>
  </si>
  <si>
    <t>MANUEL  MIGUEL MAZANZA</t>
  </si>
  <si>
    <t>DINAMENE PATRICIA  SILVA DE MENEZES</t>
  </si>
  <si>
    <t>JOVANY CARLOS  MATEUS PEREIRA</t>
  </si>
  <si>
    <t>2025-04-04 14:15:28.251</t>
  </si>
  <si>
    <t>MP250404.1415.B18361</t>
  </si>
  <si>
    <t>2025-04-04 14:15:13.233</t>
  </si>
  <si>
    <t>MP250404.1415.A47285</t>
  </si>
  <si>
    <t>2025-04-04 14:11:31.22</t>
  </si>
  <si>
    <t>MP250404.1411.B18298</t>
  </si>
  <si>
    <t>2025-04-04 14:10:05.833</t>
  </si>
  <si>
    <t>MP250404.1410.A47052</t>
  </si>
  <si>
    <t>1fd297de-1156-11f0-98c8-f76bb9f7623b</t>
  </si>
  <si>
    <t>2025-04-04 14:08:26.257</t>
  </si>
  <si>
    <t>MP250404.1408.B18261</t>
  </si>
  <si>
    <t>2025-04-04 14:00:28.845</t>
  </si>
  <si>
    <t>MP250404.1400.A46721</t>
  </si>
  <si>
    <t>2025-04-04 13:55:09.302</t>
  </si>
  <si>
    <t>MP250404.1355.B18055</t>
  </si>
  <si>
    <t>2025-04-04 13:54:14.097</t>
  </si>
  <si>
    <t>MP250404.1354.A46532</t>
  </si>
  <si>
    <t>2025-04-04 13:36:22.856</t>
  </si>
  <si>
    <t>MP250404.1336.B17820</t>
  </si>
  <si>
    <t>2025-04-04 13:29:16.43</t>
  </si>
  <si>
    <t>MP250404.1329.A45626</t>
  </si>
  <si>
    <t>6C4087C8-1150-11F0-823E-99FF8496436F</t>
  </si>
  <si>
    <t>2025-04-04 13:20:42.731</t>
  </si>
  <si>
    <t>MP250404.1320.A45317</t>
  </si>
  <si>
    <t>2025-04-04 13:13:01.962</t>
  </si>
  <si>
    <t>MP250404.1313.B17555</t>
  </si>
  <si>
    <t>2025-04-04 13:11:15.695</t>
  </si>
  <si>
    <t>MP250404.1311.A29917</t>
  </si>
  <si>
    <t>2025-04-04 13:06:26.27</t>
  </si>
  <si>
    <t>MP250404.1306.A29709</t>
  </si>
  <si>
    <t>2025-04-04 12:49:55.148</t>
  </si>
  <si>
    <t>MP250404.1249.A29105</t>
  </si>
  <si>
    <t>2025-04-04 12:46:42.39</t>
  </si>
  <si>
    <t>MP250404.1246.B17264</t>
  </si>
  <si>
    <t>2025-04-04 12:45:48.53</t>
  </si>
  <si>
    <t>MP250404.1245.B17243</t>
  </si>
  <si>
    <t>58d40f9e-114a-11f0-aa64-a1013dabe4eb</t>
  </si>
  <si>
    <t>2025-04-04 12:43:30.342</t>
  </si>
  <si>
    <t>MP250404.1243.B17202</t>
  </si>
  <si>
    <t>07421ae0-114a-11f0-ad18-c57db4e41361</t>
  </si>
  <si>
    <t>2025-04-04 12:39:42.246</t>
  </si>
  <si>
    <t>MP250404.1239.A28710</t>
  </si>
  <si>
    <t>7f444291-1149-11f0-bcf1-17bb604bf7cf</t>
  </si>
  <si>
    <t>2025-04-04 12:32:40.881</t>
  </si>
  <si>
    <t>MP250404.1232.B17031</t>
  </si>
  <si>
    <t>2025-04-04 12:28:10.414</t>
  </si>
  <si>
    <t>MP250404.1228.A28267</t>
  </si>
  <si>
    <t>2025-04-04 12:24:27.675</t>
  </si>
  <si>
    <t>MP250404.1224.A28154</t>
  </si>
  <si>
    <t>2025-04-04 12:23:57.918</t>
  </si>
  <si>
    <t>MP250404.1223.A28131</t>
  </si>
  <si>
    <t>4b7d2ca9-1147-11f0-9157-931825fdf44c</t>
  </si>
  <si>
    <t>2025-04-04 12:23:33.372</t>
  </si>
  <si>
    <t>MP250404.1223.B16930</t>
  </si>
  <si>
    <t>3dc9a30f-1147-11f0-ad18-974c3b2715b4</t>
  </si>
  <si>
    <t>2025-04-04 12:15:29.441</t>
  </si>
  <si>
    <t>MP250404.1215.B16825</t>
  </si>
  <si>
    <t>2025-04-04 12:12:22.757</t>
  </si>
  <si>
    <t>MP250404.1212.A27725</t>
  </si>
  <si>
    <t>2025-04-04 12:04:56.613</t>
  </si>
  <si>
    <t>MP250404.1204.B16662</t>
  </si>
  <si>
    <t>2025-04-04 12:04:20.12</t>
  </si>
  <si>
    <t>MP250404.1204.B16652</t>
  </si>
  <si>
    <t>8E9E950A-1144-11F0-8142-B57C98809361</t>
  </si>
  <si>
    <t>2025-04-04 12:00:46.254</t>
  </si>
  <si>
    <t>MP250404.1200.A27316</t>
  </si>
  <si>
    <t>2025-04-04 11:58:55.764</t>
  </si>
  <si>
    <t>MP250404.1158.B16567</t>
  </si>
  <si>
    <t>2025-04-04 11:58:51.355</t>
  </si>
  <si>
    <t>MP250404.1158.A27252</t>
  </si>
  <si>
    <t>2025-04-04 11:54:37.798</t>
  </si>
  <si>
    <t>MP250404.1154.B16486</t>
  </si>
  <si>
    <t>2025-04-04 11:53:10.019</t>
  </si>
  <si>
    <t>MP250404.1153.B16449</t>
  </si>
  <si>
    <t>fec6a410-1142-11f0-bcf1-b5ad77a7d78f</t>
  </si>
  <si>
    <t>2025-04-04 11:50:42.422</t>
  </si>
  <si>
    <t>MP250404.1150.A26920</t>
  </si>
  <si>
    <t>a6d0c9bf-1142-11f0-bcf1-6fa27754fbe8</t>
  </si>
  <si>
    <t>2025-04-04 11:46:09.624</t>
  </si>
  <si>
    <t>MP250404.1146.A26749</t>
  </si>
  <si>
    <t>2025-04-04 11:40:14.642</t>
  </si>
  <si>
    <t>MP250404.1140.A26507</t>
  </si>
  <si>
    <t>2025-04-04 11:38:54.207</t>
  </si>
  <si>
    <t>MP250404.1138.B16237</t>
  </si>
  <si>
    <t>2025-04-04 11:35:18.529</t>
  </si>
  <si>
    <t>MP250404.1135.B16179</t>
  </si>
  <si>
    <t>2025-04-04 11:32:51.825</t>
  </si>
  <si>
    <t>MP250404.1132.A26258</t>
  </si>
  <si>
    <t>2025-04-04 11:24:33.432</t>
  </si>
  <si>
    <t>MP250404.1124.A25929</t>
  </si>
  <si>
    <t>00111402-113F-11F0-928C-E5431C04B5C4</t>
  </si>
  <si>
    <t>2025-04-04 11:23:42.434</t>
  </si>
  <si>
    <t>MP250404.1123.B16049</t>
  </si>
  <si>
    <t>E188B396-113E-11F0-928C-E5431C04B5C4</t>
  </si>
  <si>
    <t>2025-04-04 11:18:17.193</t>
  </si>
  <si>
    <t>MP250404.1118.B15991</t>
  </si>
  <si>
    <t>2025-04-04 11:18:12.831</t>
  </si>
  <si>
    <t>MP250404.1118.A25683</t>
  </si>
  <si>
    <t>2025-04-04 11:17:45.637</t>
  </si>
  <si>
    <t>MP250404.1117.A25658</t>
  </si>
  <si>
    <t>2025-04-04 11:16:15.196</t>
  </si>
  <si>
    <t>MP250404.1116.A25588</t>
  </si>
  <si>
    <t>2025-04-04 11:13:02.849</t>
  </si>
  <si>
    <t>MP250404.1113.B15915</t>
  </si>
  <si>
    <t>2025-04-04 11:01:45.318</t>
  </si>
  <si>
    <t>MP250404.1101.B15805</t>
  </si>
  <si>
    <t>2025-04-04 10:55:33.211</t>
  </si>
  <si>
    <t>MP250404.1055.A09729</t>
  </si>
  <si>
    <t>f1cfadd2-113a-11f0-8f91-35945007f590</t>
  </si>
  <si>
    <t>2025-04-04 10:53:51.447</t>
  </si>
  <si>
    <t>MP250404.1053.B15692</t>
  </si>
  <si>
    <t>2025-04-04 10:53:44.838</t>
  </si>
  <si>
    <t>MP250404.1053.B15689</t>
  </si>
  <si>
    <t>2025-04-04 10:52:11.721</t>
  </si>
  <si>
    <t>MP250404.1052.A09589</t>
  </si>
  <si>
    <t>2025-04-04 10:49:31.386</t>
  </si>
  <si>
    <t>MP250404.1049.A09473</t>
  </si>
  <si>
    <t>2025-04-04 10:47:49.63</t>
  </si>
  <si>
    <t>MP250404.1047.B15610</t>
  </si>
  <si>
    <t>de38fd03-1139-11f0-b8cb-b387ef577021</t>
  </si>
  <si>
    <t>2025-04-04 10:46:46.026</t>
  </si>
  <si>
    <t>MP250404.1046.A09384</t>
  </si>
  <si>
    <t>2025-04-04 10:42:18.805</t>
  </si>
  <si>
    <t>MP250404.1042.B15542</t>
  </si>
  <si>
    <t>2025-04-04 10:41:10.324</t>
  </si>
  <si>
    <t>MP250404.1041.A09148</t>
  </si>
  <si>
    <t>2025-04-04 10:40:23.731</t>
  </si>
  <si>
    <t>MP250404.1040.A09116</t>
  </si>
  <si>
    <t>2025-04-04 10:40:21.767</t>
  </si>
  <si>
    <t>MP250404.1040.B15517</t>
  </si>
  <si>
    <t>2025-04-04 10:40:04.184</t>
  </si>
  <si>
    <t>MP250404.1040.B15511</t>
  </si>
  <si>
    <t>2025-04-04 10:35:05.816</t>
  </si>
  <si>
    <t>MP250404.1035.B15424</t>
  </si>
  <si>
    <t>2025-04-04 10:34:26.801</t>
  </si>
  <si>
    <t>MP250404.1034.A08793</t>
  </si>
  <si>
    <t>2025-04-04 10:31:03.992</t>
  </si>
  <si>
    <t>MP250404.1031.B15347</t>
  </si>
  <si>
    <t>2025-04-04 10:30:45.732</t>
  </si>
  <si>
    <t>MP250404.1030.B15340</t>
  </si>
  <si>
    <t>2025-04-04 10:29:07.647</t>
  </si>
  <si>
    <t>MP250404.1029.B15320</t>
  </si>
  <si>
    <t>414F7E0C-1137-11F0-8BD6-B9B61453E6C9</t>
  </si>
  <si>
    <t>2025-04-04 10:28:11.849</t>
  </si>
  <si>
    <t>MP250404.1028.B15301</t>
  </si>
  <si>
    <t>1fa95640-1137-11f0-8ff9-1d0271f8256b</t>
  </si>
  <si>
    <t>2025-04-04 10:23:44.608</t>
  </si>
  <si>
    <t>MP250404.1023.A08311</t>
  </si>
  <si>
    <t>900012(mchilala)</t>
  </si>
  <si>
    <t>2025-04-04 10:23:44.007</t>
  </si>
  <si>
    <t>MP250404.1023.B15215</t>
  </si>
  <si>
    <t>2025-04-04 10:23:41.786</t>
  </si>
  <si>
    <t>MP250404.1023.A08305</t>
  </si>
  <si>
    <t>2025-04-04 10:22:41.842</t>
  </si>
  <si>
    <t>MP250404.1022.A08263</t>
  </si>
  <si>
    <t>5afd6f0f-1136-11f0-a37b-77f02c769f8a</t>
  </si>
  <si>
    <t>2025-04-04 10:22:31.822</t>
  </si>
  <si>
    <t>MP250404.1022.A08246</t>
  </si>
  <si>
    <t>2025-04-04 10:20:25.6</t>
  </si>
  <si>
    <t>MP250404.1020.B15163</t>
  </si>
  <si>
    <t>2025-04-04 10:18:05.592</t>
  </si>
  <si>
    <t>MP250404.1018.A08095</t>
  </si>
  <si>
    <t>b1b037b1-1135-11f0-b567-5b14a88ea1f3</t>
  </si>
  <si>
    <t>2025-04-04 10:17:54.612</t>
  </si>
  <si>
    <t>MP250404.1017.A08087</t>
  </si>
  <si>
    <t>2025-04-04 10:17:00.865</t>
  </si>
  <si>
    <t>MP250404.1017.A08035</t>
  </si>
  <si>
    <t>2025-04-04 10:16:04.705</t>
  </si>
  <si>
    <t>MP250404.1016.A07998</t>
  </si>
  <si>
    <t>2025-04-04 10:15:05.897</t>
  </si>
  <si>
    <t>MP250404.1015.A07965</t>
  </si>
  <si>
    <t>2025-04-04 10:14:12.152</t>
  </si>
  <si>
    <t>MP250404.1014.A07922</t>
  </si>
  <si>
    <t>2025-04-04 10:14:11.929</t>
  </si>
  <si>
    <t>MP250404.1014.B15062</t>
  </si>
  <si>
    <t>2025-04-04 10:13:32.136</t>
  </si>
  <si>
    <t>MP250404.1013.B15051</t>
  </si>
  <si>
    <t>2025-04-04 10:12:46.382</t>
  </si>
  <si>
    <t>MP250404.1012.A07858</t>
  </si>
  <si>
    <t>2025-04-04 10:11:14.665</t>
  </si>
  <si>
    <t>MP250404.1011.B15027</t>
  </si>
  <si>
    <t>2025-04-04 10:09:59.061</t>
  </si>
  <si>
    <t>MP250404.1009.A07751</t>
  </si>
  <si>
    <t>945623d2-1134-11f0-97bd-bf49e1b2bd78</t>
  </si>
  <si>
    <t>2025-04-04 10:09:46.902</t>
  </si>
  <si>
    <t>MP250404.1009.B15005</t>
  </si>
  <si>
    <t>2025-04-04 10:08:47.556</t>
  </si>
  <si>
    <t>MP250404.1008.B59990</t>
  </si>
  <si>
    <t>2025-04-04 10:07:39.411</t>
  </si>
  <si>
    <t>MP250404.1007.A07661</t>
  </si>
  <si>
    <t>2025-04-04 10:06:01.509</t>
  </si>
  <si>
    <t>MP250404.1006.A07584</t>
  </si>
  <si>
    <t>2025-04-04 10:04:28.372</t>
  </si>
  <si>
    <t>MP250404.1004.A07510</t>
  </si>
  <si>
    <t>2025-04-04 10:00:20.577</t>
  </si>
  <si>
    <t>MP250404.1000.A07326</t>
  </si>
  <si>
    <t>3b4ad6e9-1133-11f0-8efa-2b8ab8669f02</t>
  </si>
  <si>
    <t>2025-04-04 10:00:12.319</t>
  </si>
  <si>
    <t>MP250404.1000.B59839</t>
  </si>
  <si>
    <t>36a7401b-1133-11f0-89ed-f18242c98f90</t>
  </si>
  <si>
    <t>2025-04-04 10:00:07.023</t>
  </si>
  <si>
    <t>MP250404.1000.B59832</t>
  </si>
  <si>
    <t>2025-04-04 09:59:57.386</t>
  </si>
  <si>
    <t>MP250404.0959.B59829</t>
  </si>
  <si>
    <t>2de5e290-1133-11f0-b5aa-8de2bc64504d</t>
  </si>
  <si>
    <t>2025-04-04 09:59:41.462</t>
  </si>
  <si>
    <t>MP250404.0959.B59822</t>
  </si>
  <si>
    <t>2025-04-04 09:58:50.332</t>
  </si>
  <si>
    <t>MP250404.0958.B59798</t>
  </si>
  <si>
    <t>2025-04-04 09:57:26.983</t>
  </si>
  <si>
    <t>MP250404.0957.A07181</t>
  </si>
  <si>
    <t>2025-04-04 09:54:36.839</t>
  </si>
  <si>
    <t>MP250404.0954.A07039</t>
  </si>
  <si>
    <t>2025-04-04 09:54:13.052</t>
  </si>
  <si>
    <t>MP250404.0954.B59731</t>
  </si>
  <si>
    <t>2025-04-04 09:53:18.489</t>
  </si>
  <si>
    <t>MP250404.0953.B59711</t>
  </si>
  <si>
    <t>2025-04-04 09:53:10.644</t>
  </si>
  <si>
    <t>MP250404.0953.B59708</t>
  </si>
  <si>
    <t>2025-04-04 09:51:10.997</t>
  </si>
  <si>
    <t>MP250404.0951.B59665</t>
  </si>
  <si>
    <t>2025-04-04 09:50:05.979</t>
  </si>
  <si>
    <t>MP250404.0950.A06849</t>
  </si>
  <si>
    <t>2025-04-04 09:48:35.881</t>
  </si>
  <si>
    <t>MP250404.0948.A06792</t>
  </si>
  <si>
    <t>2025-04-04 09:48:01.282</t>
  </si>
  <si>
    <t>MP250404.0948.A06773</t>
  </si>
  <si>
    <t>2025-04-04 09:47:04.794</t>
  </si>
  <si>
    <t>MP250404.0947.A06726</t>
  </si>
  <si>
    <t>2025-04-04 09:47:03.753</t>
  </si>
  <si>
    <t>MP250404.0947.A06722</t>
  </si>
  <si>
    <t>2025-04-04 09:46:25.331</t>
  </si>
  <si>
    <t>MP250404.0946.B59591</t>
  </si>
  <si>
    <t>JOAQUIM  DOMINGOS PINTO</t>
  </si>
  <si>
    <t>MAURICIO  VICENTE MOISES</t>
  </si>
  <si>
    <t>ROSA  DAMBI</t>
  </si>
  <si>
    <t>MANUEL   NTAMBU</t>
  </si>
  <si>
    <t>ARICLENE  TEIXEIRA ZUA</t>
  </si>
  <si>
    <t>JUSTINO  CASSAUA CHICUAMANGA</t>
  </si>
  <si>
    <t>2025-04-05 06:35:18.549</t>
  </si>
  <si>
    <t>MP250405.0635.A11171</t>
  </si>
  <si>
    <t>c1cea5fb-11df-11f0-9099-4d5f3238e5a6</t>
  </si>
  <si>
    <t>2025-04-05 06:24:06.285</t>
  </si>
  <si>
    <t>MP250405.0624.A11139</t>
  </si>
  <si>
    <t>2025-04-05 06:23:29.724</t>
  </si>
  <si>
    <t>MP250405.0623.A11136</t>
  </si>
  <si>
    <t>2025-04-05 06:02:13.872</t>
  </si>
  <si>
    <t>MP250405.0602.A11062</t>
  </si>
  <si>
    <t>2025-04-05 05:56:49.834</t>
  </si>
  <si>
    <t>MP250405.0556.A11048</t>
  </si>
  <si>
    <t>2025-04-05 05:21:08.307</t>
  </si>
  <si>
    <t>MP250405.0521.A10998</t>
  </si>
  <si>
    <t>2025-04-05 02:49:59.88</t>
  </si>
  <si>
    <t>MP250405.0249.A10861</t>
  </si>
  <si>
    <t>48301F5E-11C0-11F0-AD57-650DA7E1F543</t>
  </si>
  <si>
    <t>2025-04-05 00:25:22.887</t>
  </si>
  <si>
    <t>MP250405.0025.B74266</t>
  </si>
  <si>
    <t>2025-04-05 00:16:53.295</t>
  </si>
  <si>
    <t>MP250405.0016.B74254</t>
  </si>
  <si>
    <t>2025-04-04 23:58:08.488</t>
  </si>
  <si>
    <t>MP250404.2358.A10472</t>
  </si>
  <si>
    <t>46661b92-11a8-11f0-89ca-d325ea551154</t>
  </si>
  <si>
    <t>2025-04-04 23:27:32.953</t>
  </si>
  <si>
    <t>MP250404.2327.A10287</t>
  </si>
  <si>
    <t>2025-04-04 23:22:18.777</t>
  </si>
  <si>
    <t>MP250404.2322.A10244</t>
  </si>
  <si>
    <t>2025-04-04 22:54:27.954</t>
  </si>
  <si>
    <t>MP250404.2254.A10035</t>
  </si>
  <si>
    <t>2025-04-04 22:52:38.855</t>
  </si>
  <si>
    <t>MP250404.2252.A10015</t>
  </si>
  <si>
    <t>1fae3c35-119f-11f0-a898-67c75d0db9d7</t>
  </si>
  <si>
    <t>2025-04-04 22:52:36.844</t>
  </si>
  <si>
    <t>MP250404.2252.B74089</t>
  </si>
  <si>
    <t>1df87616-119f-11f0-bf33-01091a18290c</t>
  </si>
  <si>
    <t>2025-04-04 22:48:52.125</t>
  </si>
  <si>
    <t>MP250404.2248.A99958</t>
  </si>
  <si>
    <t>9820b2a5-119e-11f0-bf33-934d2b5617a4</t>
  </si>
  <si>
    <t>2025-04-04 22:48:45.083</t>
  </si>
  <si>
    <t>MP250404.2248.A99954</t>
  </si>
  <si>
    <t>2025-04-04 22:38:47.986</t>
  </si>
  <si>
    <t>MP250404.2238.B74013</t>
  </si>
  <si>
    <t>2025-04-04 22:30:19.808</t>
  </si>
  <si>
    <t>MP250404.2230.B73969</t>
  </si>
  <si>
    <t>2025-04-04 22:28:22.202</t>
  </si>
  <si>
    <t>MP250404.2228.B73966</t>
  </si>
  <si>
    <t>2025-04-04 22:27:35.797</t>
  </si>
  <si>
    <t>MP250404.2227.B73963</t>
  </si>
  <si>
    <t>2025-04-04 22:14:28.051</t>
  </si>
  <si>
    <t>MP250404.2214.B73916</t>
  </si>
  <si>
    <t>2025-04-04 22:11:53.9</t>
  </si>
  <si>
    <t>MP250404.2211.B73899</t>
  </si>
  <si>
    <t>2025-04-04 22:09:32.568</t>
  </si>
  <si>
    <t>MP250404.2209.A99406</t>
  </si>
  <si>
    <t>144ffc9b-1199-11f0-aa27-7745a62232c5</t>
  </si>
  <si>
    <t>2025-04-04 21:58:41.463</t>
  </si>
  <si>
    <t>MP250404.2158.B73806</t>
  </si>
  <si>
    <t>2025-04-04 21:56:26.656</t>
  </si>
  <si>
    <t>MP250404.2156.A99185</t>
  </si>
  <si>
    <t>2025-04-04 21:47:30.861</t>
  </si>
  <si>
    <t>MP250404.2147.B73749</t>
  </si>
  <si>
    <t>2025-04-04 21:45:19.872</t>
  </si>
  <si>
    <t>MP250404.2145.B73737</t>
  </si>
  <si>
    <t>2025-04-04 21:38:10.272</t>
  </si>
  <si>
    <t>MP250404.2138.A98752</t>
  </si>
  <si>
    <t>2025-04-04 21:37:57.36</t>
  </si>
  <si>
    <t>MP250404.2137.A98745</t>
  </si>
  <si>
    <t>2025-04-04 21:36:23.6</t>
  </si>
  <si>
    <t>MP250404.2136.B73683</t>
  </si>
  <si>
    <t>2025-04-04 21:30:02.75</t>
  </si>
  <si>
    <t>MP250404.2130.A98523</t>
  </si>
  <si>
    <t>2025-04-04 21:25:41.922</t>
  </si>
  <si>
    <t>MP250404.2125.B73618</t>
  </si>
  <si>
    <t>2025-04-04 21:23:32.168</t>
  </si>
  <si>
    <t>MP250404.2123.B73603</t>
  </si>
  <si>
    <t>2025-04-04 21:18:12.796</t>
  </si>
  <si>
    <t>MP250404.2118.A98199</t>
  </si>
  <si>
    <t>2025-04-04 21:14:57.977</t>
  </si>
  <si>
    <t>MP250404.2114.B73526</t>
  </si>
  <si>
    <t>2025-04-04 21:14:44.703</t>
  </si>
  <si>
    <t>MP250404.2114.B73523</t>
  </si>
  <si>
    <t>2025-04-04 21:13:47.136</t>
  </si>
  <si>
    <t>MP250404.2113.B73520</t>
  </si>
  <si>
    <t>2025-04-04 21:09:25.506</t>
  </si>
  <si>
    <t>MP250404.2109.A97932</t>
  </si>
  <si>
    <t>2025-04-04 21:07:10.991</t>
  </si>
  <si>
    <t>MP250404.2107.A97873</t>
  </si>
  <si>
    <t>2025-04-04 21:05:31.051</t>
  </si>
  <si>
    <t>MP250404.2105.B73458</t>
  </si>
  <si>
    <t>2025-04-04 21:05:16.401</t>
  </si>
  <si>
    <t>MP250404.2105.B73455</t>
  </si>
  <si>
    <t>2025-04-04 21:02:49.492</t>
  </si>
  <si>
    <t>MP250404.2102.B73439</t>
  </si>
  <si>
    <t>2025-04-04 20:58:37.273</t>
  </si>
  <si>
    <t>MP250404.2058.B73394</t>
  </si>
  <si>
    <t>32510035-118f-11f0-8812-ed02ff07ea39</t>
  </si>
  <si>
    <t>2025-04-04 20:57:55.548</t>
  </si>
  <si>
    <t>MP250404.2057.B73388</t>
  </si>
  <si>
    <t>2025-04-04 20:55:40.808</t>
  </si>
  <si>
    <t>MP250404.2055.B73355</t>
  </si>
  <si>
    <t>2025-04-04 20:54:14.749</t>
  </si>
  <si>
    <t>MP250404.2054.A97481</t>
  </si>
  <si>
    <t>2025-04-04 20:53:47.142</t>
  </si>
  <si>
    <t>MP250404.2053.A97458</t>
  </si>
  <si>
    <t>2025-04-04 20:53:35.087</t>
  </si>
  <si>
    <t>MP250404.2053.A97443</t>
  </si>
  <si>
    <t>2025-04-04 20:51:49.844</t>
  </si>
  <si>
    <t>MP250404.2051.B73321</t>
  </si>
  <si>
    <t>2025-04-04 20:47:01.07</t>
  </si>
  <si>
    <t>MP250404.2047.A97271</t>
  </si>
  <si>
    <t>2025-04-04 20:42:30.526</t>
  </si>
  <si>
    <t>MP250404.2042.B73241</t>
  </si>
  <si>
    <t>2025-04-04 20:42:19.119</t>
  </si>
  <si>
    <t>MP250404.2042.A97094</t>
  </si>
  <si>
    <t>eae2538f-118c-11f0-9580-437bb6d5ce1a</t>
  </si>
  <si>
    <t>2025-04-04 20:39:09.771</t>
  </si>
  <si>
    <t>MP250404.2039.B73226</t>
  </si>
  <si>
    <t>2025-04-04 20:38:14.735</t>
  </si>
  <si>
    <t>MP250404.2038.A96978</t>
  </si>
  <si>
    <t>2025-04-04 20:38:05.649</t>
  </si>
  <si>
    <t>MP250404.2038.A96975</t>
  </si>
  <si>
    <t>2025-04-04 20:37:51.484</t>
  </si>
  <si>
    <t>MP250404.2037.A96963</t>
  </si>
  <si>
    <t>2025-04-04 20:36:36.623</t>
  </si>
  <si>
    <t>MP250404.2036.B73200</t>
  </si>
  <si>
    <t>2025-04-04 20:35:32.16</t>
  </si>
  <si>
    <t>MP250404.2035.B73181</t>
  </si>
  <si>
    <t>2025-04-04 20:34:36.175</t>
  </si>
  <si>
    <t>MP250404.2034.A96850</t>
  </si>
  <si>
    <t>d6dd9f44-118b-11f0-8812-41d392acc22d</t>
  </si>
  <si>
    <t>2025-04-04 20:34:06.901</t>
  </si>
  <si>
    <t>MP250404.2034.A96812</t>
  </si>
  <si>
    <t>c5ea53e3-118b-11f0-8812-7368674b67a7</t>
  </si>
  <si>
    <t>2025-04-04 20:32:21.73</t>
  </si>
  <si>
    <t>MP250404.2032.A96736</t>
  </si>
  <si>
    <t>2025-04-04 20:30:46.048</t>
  </si>
  <si>
    <t>MP250404.2030.B73138</t>
  </si>
  <si>
    <t>2025-04-04 20:29:40.842</t>
  </si>
  <si>
    <t>MP250404.2029.A96656</t>
  </si>
  <si>
    <t>2025-04-04 20:27:29.574</t>
  </si>
  <si>
    <t>MP250404.2027.A96587</t>
  </si>
  <si>
    <t>2025-04-04 20:26:22.401</t>
  </si>
  <si>
    <t>MP250404.2026.B73106</t>
  </si>
  <si>
    <t>2025-04-04 20:25:30.265</t>
  </si>
  <si>
    <t>MP250404.2025.A96525</t>
  </si>
  <si>
    <t>2025-04-04 20:24:20.35</t>
  </si>
  <si>
    <t>MP250404.2024.A96475</t>
  </si>
  <si>
    <t>2025-04-04 20:18:57.845</t>
  </si>
  <si>
    <t>MP250404.2018.A96302</t>
  </si>
  <si>
    <t>2025-04-04 20:18:29.916</t>
  </si>
  <si>
    <t>MP250404.2018.A96277</t>
  </si>
  <si>
    <t>2025-04-04 20:17:28.075</t>
  </si>
  <si>
    <t>MP250404.2017.A96232</t>
  </si>
  <si>
    <t>2025-04-04 20:14:18.945</t>
  </si>
  <si>
    <t>MP250404.2014.B72985</t>
  </si>
  <si>
    <t>2025-04-04 20:13:59.891</t>
  </si>
  <si>
    <t>MP250404.2013.A96125</t>
  </si>
  <si>
    <t>2025-04-04 20:11:39.372</t>
  </si>
  <si>
    <t>MP250404.2011.B72941</t>
  </si>
  <si>
    <t>A28AF006-1188-11F0-BA96-11E16592A194</t>
  </si>
  <si>
    <t>2025-04-04 20:01:58.528</t>
  </si>
  <si>
    <t>MP250404.2001.B72816</t>
  </si>
  <si>
    <t>2025-04-04 19:58:34.389</t>
  </si>
  <si>
    <t>MP250404.1958.B72768</t>
  </si>
  <si>
    <t>2025-04-04 19:57:37.799</t>
  </si>
  <si>
    <t>MP250404.1957.B72753</t>
  </si>
  <si>
    <t>2025-04-04 19:57:28.76</t>
  </si>
  <si>
    <t>MP250404.1957.A95481</t>
  </si>
  <si>
    <t>2025-04-04 19:56:02.472</t>
  </si>
  <si>
    <t>MP250404.1956.B72732</t>
  </si>
  <si>
    <t>2025-04-04 19:55:46.732</t>
  </si>
  <si>
    <t>MP250404.1955.A95413</t>
  </si>
  <si>
    <t>2025-04-04 19:51:54.408</t>
  </si>
  <si>
    <t>MP250404.1951.A95254</t>
  </si>
  <si>
    <t>2025-04-04 19:51:11.243</t>
  </si>
  <si>
    <t>MP250404.1951.A95216</t>
  </si>
  <si>
    <t>2025-04-04 19:42:31.281</t>
  </si>
  <si>
    <t>MP250404.1942.A84892</t>
  </si>
  <si>
    <t>2025-04-04 19:41:20.918</t>
  </si>
  <si>
    <t>MP250404.1941.A84808</t>
  </si>
  <si>
    <t>652a9510-1184-11f0-a8d4-2784b9cd547a</t>
  </si>
  <si>
    <t>2025-04-04 19:38:28.745</t>
  </si>
  <si>
    <t>MP250404.1938.A84672</t>
  </si>
  <si>
    <t>2025-04-04 19:38:21.085</t>
  </si>
  <si>
    <t>MP250404.1938.B72511</t>
  </si>
  <si>
    <t>2025-04-04 19:37:53.258</t>
  </si>
  <si>
    <t>MP250404.1937.A84643</t>
  </si>
  <si>
    <t>2025-04-04 19:35:46.826</t>
  </si>
  <si>
    <t>MP250404.1935.B72466</t>
  </si>
  <si>
    <t>2025-04-04 19:34:19.776</t>
  </si>
  <si>
    <t>MP250404.1934.A84484</t>
  </si>
  <si>
    <t>2025-04-04 19:34:03.511</t>
  </si>
  <si>
    <t>MP250404.1934.B72439</t>
  </si>
  <si>
    <t>2025-04-04 19:34:01.895</t>
  </si>
  <si>
    <t>MP250404.1934.A84467</t>
  </si>
  <si>
    <t>5d4b4fb8-1183-11f0-acaa-3382a5de1a3f</t>
  </si>
  <si>
    <t>2025-04-04 19:33:35.036</t>
  </si>
  <si>
    <t>MP250404.1933.B72428</t>
  </si>
  <si>
    <t>501c864f-1183-11f0-b429-9f174a8c64b2</t>
  </si>
  <si>
    <t>2025-04-04 19:31:28.942</t>
  </si>
  <si>
    <t>MP250404.1931.B72339</t>
  </si>
  <si>
    <t>2025-04-04 19:27:04.429</t>
  </si>
  <si>
    <t>MP250404.1927.B72264</t>
  </si>
  <si>
    <t>2025-04-04 19:25:14.157</t>
  </si>
  <si>
    <t>MP250404.1925.A84019</t>
  </si>
  <si>
    <t>2025-04-04 19:23:57.609</t>
  </si>
  <si>
    <t>MP250404.1923.A83982</t>
  </si>
  <si>
    <t>2025-04-04 19:23:45.394</t>
  </si>
  <si>
    <t>MP250404.1923.B72210</t>
  </si>
  <si>
    <t>f0c83027-1181-11f0-9f45-e5aa6bc740d2</t>
  </si>
  <si>
    <t>2025-04-04 19:22:09.16</t>
  </si>
  <si>
    <t>MP250404.1922.A83907</t>
  </si>
  <si>
    <t>b7e4704e-1181-11f0-93ba-a9deda079834</t>
  </si>
  <si>
    <t>2025-04-04 19:19:36.873</t>
  </si>
  <si>
    <t>MP250404.1919.A83783</t>
  </si>
  <si>
    <t>2025-04-04 19:15:02.588</t>
  </si>
  <si>
    <t>MP250404.1915.B72076</t>
  </si>
  <si>
    <t>2025-04-04 19:14:52.691</t>
  </si>
  <si>
    <t>MP250404.1914.B72073</t>
  </si>
  <si>
    <t>2025-04-04 19:06:44.789</t>
  </si>
  <si>
    <t>MP250404.1906.A83166</t>
  </si>
  <si>
    <t>2025-04-04 19:00:39.344</t>
  </si>
  <si>
    <t>MP250404.1900.A82881</t>
  </si>
  <si>
    <t>2025-04-04 19:00:24.939</t>
  </si>
  <si>
    <t>MP250404.1900.A82868</t>
  </si>
  <si>
    <t>2025-04-04 18:59:05.679</t>
  </si>
  <si>
    <t>MP250404.1859.A82807</t>
  </si>
  <si>
    <t>2025-04-04 18:57:44.813</t>
  </si>
  <si>
    <t>MP250404.1857.B71791</t>
  </si>
  <si>
    <t>2025-04-04 18:55:54.584</t>
  </si>
  <si>
    <t>MP250404.1855.B71767</t>
  </si>
  <si>
    <t>2025-04-04 18:52:08.837</t>
  </si>
  <si>
    <t>MP250404.1852.A82470</t>
  </si>
  <si>
    <t>87068199-117d-11f0-977e-e99ac864250e</t>
  </si>
  <si>
    <t>2025-04-04 18:40:33.005</t>
  </si>
  <si>
    <t>MP250404.1840.A81938</t>
  </si>
  <si>
    <t>2025-04-04 18:35:31.662</t>
  </si>
  <si>
    <t>MP250404.1835.A81731</t>
  </si>
  <si>
    <t>33c9fb4e-117b-11f0-b37a-4fa1649d5727</t>
  </si>
  <si>
    <t>2025-04-04 18:23:31.095</t>
  </si>
  <si>
    <t>MP250404.1823.A81149</t>
  </si>
  <si>
    <t>2025-04-04 18:20:19.516</t>
  </si>
  <si>
    <t>MP250404.1820.A81052</t>
  </si>
  <si>
    <t>2025-04-04 18:02:52.543</t>
  </si>
  <si>
    <t>MP250404.1802.A80450</t>
  </si>
  <si>
    <t>2025-04-04 17:59:41.707</t>
  </si>
  <si>
    <t>MP250404.1759.A80320</t>
  </si>
  <si>
    <t>2025-04-04 17:50:02.555</t>
  </si>
  <si>
    <t>MP250404.1750.A60000</t>
  </si>
  <si>
    <t>2025-04-04 17:47:37.504</t>
  </si>
  <si>
    <t>MP250404.1747.B70960</t>
  </si>
  <si>
    <t>2025-04-04 17:35:36.016</t>
  </si>
  <si>
    <t>MP250404.1735.A59435</t>
  </si>
  <si>
    <t>2025-04-04 17:35:19.738</t>
  </si>
  <si>
    <t>MP250404.1735.B70851</t>
  </si>
  <si>
    <t>2025-04-04 17:31:02.949</t>
  </si>
  <si>
    <t>MP250404.1731.B70805</t>
  </si>
  <si>
    <t>2025-04-04 17:26:14.069</t>
  </si>
  <si>
    <t>MP250404.1726.A59053</t>
  </si>
  <si>
    <t>2025-04-04 17:23:27.082</t>
  </si>
  <si>
    <t>MP250404.1723.B70681</t>
  </si>
  <si>
    <t>2025-04-04 17:09:11.466</t>
  </si>
  <si>
    <t>MP250404.1709.B70485</t>
  </si>
  <si>
    <t>2025-04-04 17:06:32.65</t>
  </si>
  <si>
    <t>MP250404.1706.B70466</t>
  </si>
  <si>
    <t>2025-04-04 17:02:31.546</t>
  </si>
  <si>
    <t>MP250404.1702.B70420</t>
  </si>
  <si>
    <t>2025-04-04 16:53:16.474</t>
  </si>
  <si>
    <t>MP250404.1653.A57749</t>
  </si>
  <si>
    <t>2025-04-04 16:17:17.279</t>
  </si>
  <si>
    <t>MP250404.1617.B19914</t>
  </si>
  <si>
    <t>2025-04-04 16:15:52.668</t>
  </si>
  <si>
    <t>MP250404.1615.B19907</t>
  </si>
  <si>
    <t>2025-04-04 16:09:28.728</t>
  </si>
  <si>
    <t>MP250404.1609.A56230</t>
  </si>
  <si>
    <t>2025-04-04 15:54:20.852</t>
  </si>
  <si>
    <t>MP250404.1554.A55752</t>
  </si>
  <si>
    <t>b03991c1-1164-11f0-9c44-5b015d3d6c86</t>
  </si>
  <si>
    <t>2025-04-04 15:54:00.537</t>
  </si>
  <si>
    <t>MP250404.1554.B19683</t>
  </si>
  <si>
    <t>A4571F96-1164-11F0-8CFF-8340AEA04332</t>
  </si>
  <si>
    <t>2025-04-04 15:50:30.801</t>
  </si>
  <si>
    <t>MP250404.1550.B19628</t>
  </si>
  <si>
    <t>2025-04-04 15:42:22.834</t>
  </si>
  <si>
    <t>MP250404.1542.A55282</t>
  </si>
  <si>
    <t>038fb702-1163-11f0-9aef-b9d696137d30</t>
  </si>
  <si>
    <t>2025-04-04 15:36:53.708</t>
  </si>
  <si>
    <t>MP250404.1536.B19476</t>
  </si>
  <si>
    <t>2025-04-04 15:04:35.539</t>
  </si>
  <si>
    <t>MP250404.1504.A49078</t>
  </si>
  <si>
    <t>2025-04-04 15:01:40.436</t>
  </si>
  <si>
    <t>MP250404.1501.B19045</t>
  </si>
  <si>
    <t>2025-04-04 14:58:14.629</t>
  </si>
  <si>
    <t>MP250404.1458.A48859</t>
  </si>
  <si>
    <t>2025-04-04 14:37:07.239</t>
  </si>
  <si>
    <t>MP250404.1437.B18702</t>
  </si>
  <si>
    <t>2025-04-04 14:37:00.647</t>
  </si>
  <si>
    <t>MP250404.1437.A48065</t>
  </si>
  <si>
    <t>e26d981a-1159-11f0-a8ca-c77ebbabe761</t>
  </si>
  <si>
    <t>2025-04-04 14:31:44.486</t>
  </si>
  <si>
    <t>MP250404.1431.B18620</t>
  </si>
  <si>
    <t>2025-04-04 14:25:20.776</t>
  </si>
  <si>
    <t>MP250404.1425.B18533</t>
  </si>
  <si>
    <t>2025-04-04 14:21:42.92</t>
  </si>
  <si>
    <t>MP250404.1421.B18462</t>
  </si>
  <si>
    <t>bf3bf59f-1157-11f0-95b3-65a5c2aebdc6</t>
  </si>
  <si>
    <t>ID</t>
  </si>
  <si>
    <t>AREA</t>
  </si>
  <si>
    <t>ZONA</t>
  </si>
  <si>
    <t>100001</t>
  </si>
  <si>
    <t>AREA A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</si>
  <si>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</si>
  <si>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</si>
  <si>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</si>
  <si>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</si>
  <si>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</si>
  <si>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</si>
  <si>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</si>
  <si>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</si>
  <si>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</si>
  <si>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</si>
  <si>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</si>
  <si>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</si>
  <si>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</si>
  <si>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</si>
  <si>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</si>
  <si>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</si>
  <si>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</si>
  <si>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</si>
  <si>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</si>
  <si>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</si>
  <si>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</si>
  <si>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</si>
  <si>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</si>
  <si>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</si>
  <si>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</si>
  <si>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</si>
  <si>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</si>
  <si>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</si>
  <si>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</si>
  <si>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</si>
  <si>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</si>
  <si>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</si>
  <si>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</si>
  <si>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</si>
  <si>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</si>
  <si>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</si>
  <si>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</si>
  <si>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</si>
  <si>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</si>
  <si>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N/D</t>
  </si>
  <si>
    <t>100041</t>
  </si>
  <si>
    <t>AREA D</t>
  </si>
  <si>
    <t>100042</t>
  </si>
  <si>
    <t>100043</t>
  </si>
  <si>
    <t>100044</t>
  </si>
  <si>
    <t>100045</t>
  </si>
  <si>
    <t>100046</t>
  </si>
  <si>
    <t>100047</t>
  </si>
  <si>
    <t>100048</t>
  </si>
  <si>
    <t>AREA B</t>
  </si>
  <si>
    <t>100049</t>
  </si>
  <si>
    <t>AREA E</t>
  </si>
  <si>
    <t>100050</t>
  </si>
  <si>
    <t>100051</t>
  </si>
  <si>
    <t>100052</t>
  </si>
  <si>
    <t>AREA C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</si>
  <si>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</si>
  <si>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</si>
  <si>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</si>
  <si>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</si>
  <si>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</si>
  <si>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</si>
  <si>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</si>
  <si>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</si>
  <si>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</si>
  <si>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</si>
  <si>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</si>
  <si>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</si>
  <si>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</si>
  <si>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</si>
  <si>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</si>
  <si>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</si>
  <si>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</si>
  <si>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</si>
  <si>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</si>
  <si>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</si>
  <si>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</si>
  <si>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</si>
  <si>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</si>
  <si>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</si>
  <si>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</si>
  <si>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</si>
  <si>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</si>
  <si>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</si>
  <si>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</si>
  <si>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</si>
  <si>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</si>
  <si>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</si>
  <si>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</si>
  <si>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</si>
  <si>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</si>
  <si>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</si>
  <si>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</si>
  <si>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</si>
  <si>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</si>
  <si>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</si>
  <si>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</si>
  <si>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</si>
  <si>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</si>
  <si>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</si>
  <si>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</si>
  <si>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</si>
  <si>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</si>
  <si>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100100</t>
  </si>
  <si>
    <t>100101</t>
  </si>
  <si>
    <t>100102</t>
  </si>
  <si>
    <t>100103</t>
  </si>
  <si>
    <t>100104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</si>
  <si>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</si>
  <si>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</si>
  <si>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</si>
  <si>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</si>
  <si>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</si>
  <si>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</si>
  <si>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</si>
  <si>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</si>
  <si>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</si>
  <si>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</si>
  <si>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</si>
  <si>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</si>
  <si>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</si>
  <si>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</si>
  <si>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</si>
  <si>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</si>
  <si>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</si>
  <si>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</si>
  <si>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</si>
  <si>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</si>
  <si>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100125</t>
  </si>
  <si>
    <t>100126</t>
  </si>
  <si>
    <t>100127</t>
  </si>
  <si>
    <t>100128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</si>
  <si>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</si>
  <si>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</si>
  <si>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</si>
  <si>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</si>
  <si>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</si>
  <si>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</si>
  <si>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</si>
  <si>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</si>
  <si>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</si>
  <si>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</si>
  <si>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</si>
  <si>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</si>
  <si>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100141</t>
  </si>
  <si>
    <t>100142</t>
  </si>
  <si>
    <t>100143</t>
  </si>
  <si>
    <t>100144</t>
  </si>
  <si>
    <t>100145</t>
  </si>
  <si>
    <t>100146</t>
  </si>
  <si>
    <t>100147</t>
  </si>
  <si>
    <t>100148</t>
  </si>
  <si>
    <t>100149</t>
  </si>
  <si>
    <t>100150</t>
  </si>
  <si>
    <t>100151</t>
  </si>
  <si>
    <t>100152</t>
  </si>
  <si>
    <t>100153</t>
  </si>
  <si>
    <t>100154</t>
  </si>
  <si>
    <t>100155</t>
  </si>
  <si>
    <t>100156</t>
  </si>
  <si>
    <t>100157</t>
  </si>
  <si>
    <t>100158</t>
  </si>
  <si>
    <t>100159</t>
  </si>
  <si>
    <t>100160</t>
  </si>
  <si>
    <t>100161</t>
  </si>
  <si>
    <t>100162</t>
  </si>
  <si>
    <t>100163</t>
  </si>
  <si>
    <t>100164</t>
  </si>
  <si>
    <t>100165</t>
  </si>
  <si>
    <t>100166</t>
  </si>
  <si>
    <t>100167</t>
  </si>
  <si>
    <t>100168</t>
  </si>
  <si>
    <t>100169</t>
  </si>
  <si>
    <t>100170</t>
  </si>
  <si>
    <t>100171</t>
  </si>
  <si>
    <t>100172</t>
  </si>
  <si>
    <t>100173</t>
  </si>
  <si>
    <t>100174</t>
  </si>
  <si>
    <t>100175</t>
  </si>
  <si>
    <t>100176</t>
  </si>
  <si>
    <t>100177</t>
  </si>
  <si>
    <t>100178</t>
  </si>
  <si>
    <t>100179</t>
  </si>
  <si>
    <t>100180</t>
  </si>
  <si>
    <t>100181</t>
  </si>
  <si>
    <t>100182</t>
  </si>
  <si>
    <t>100183</t>
  </si>
  <si>
    <t>100184</t>
  </si>
  <si>
    <t>100185</t>
  </si>
  <si>
    <t>100186</t>
  </si>
  <si>
    <t>100187</t>
  </si>
  <si>
    <t>100188</t>
  </si>
  <si>
    <t>100189</t>
  </si>
  <si>
    <t>100190</t>
  </si>
  <si>
    <t>100191</t>
  </si>
  <si>
    <t>100192</t>
  </si>
  <si>
    <t>100193</t>
  </si>
  <si>
    <t>100194</t>
  </si>
  <si>
    <t>100195</t>
  </si>
  <si>
    <t>100196</t>
  </si>
  <si>
    <t>100197</t>
  </si>
  <si>
    <t>100198</t>
  </si>
  <si>
    <t>100199</t>
  </si>
  <si>
    <t>100200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</si>
  <si>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</si>
  <si>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</si>
  <si>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</si>
  <si>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</si>
  <si>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</si>
  <si>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</si>
  <si>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</si>
  <si>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</si>
  <si>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</si>
  <si>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</si>
  <si>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</si>
  <si>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</si>
  <si>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100213</t>
  </si>
  <si>
    <t>100214</t>
  </si>
  <si>
    <t>100215</t>
  </si>
  <si>
    <t>100216</t>
  </si>
  <si>
    <t>100217</t>
  </si>
  <si>
    <t>100218</t>
  </si>
  <si>
    <t>100219</t>
  </si>
  <si>
    <t>100220</t>
  </si>
  <si>
    <t>100221</t>
  </si>
  <si>
    <t>100222</t>
  </si>
  <si>
    <t>100223</t>
  </si>
  <si>
    <t>100224</t>
  </si>
  <si>
    <t>100225</t>
  </si>
  <si>
    <t>100226</t>
  </si>
  <si>
    <t>100227</t>
  </si>
  <si>
    <t>100228</t>
  </si>
  <si>
    <t>100229</t>
  </si>
  <si>
    <t>100230</t>
  </si>
  <si>
    <t>100231</t>
  </si>
  <si>
    <t>100232</t>
  </si>
  <si>
    <t>100233</t>
  </si>
  <si>
    <t>100234</t>
  </si>
  <si>
    <t>100235</t>
  </si>
  <si>
    <t>100236</t>
  </si>
  <si>
    <t>100237</t>
  </si>
  <si>
    <t>100238</t>
  </si>
  <si>
    <t>100239</t>
  </si>
  <si>
    <t>100240</t>
  </si>
  <si>
    <t>100241</t>
  </si>
  <si>
    <t>100242</t>
  </si>
  <si>
    <t>100243</t>
  </si>
  <si>
    <t>100244</t>
  </si>
  <si>
    <t>100245</t>
  </si>
  <si>
    <t>100246</t>
  </si>
  <si>
    <t>100247</t>
  </si>
  <si>
    <t>100248</t>
  </si>
  <si>
    <t>100249</t>
  </si>
  <si>
    <t>100250</t>
  </si>
  <si>
    <t>100251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</si>
  <si>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</si>
  <si>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</si>
  <si>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</si>
  <si>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</si>
  <si>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</si>
  <si>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</si>
  <si>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</si>
  <si>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</si>
  <si>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100260</t>
  </si>
  <si>
    <t>100261</t>
  </si>
  <si>
    <t>100262</t>
  </si>
  <si>
    <t>100263</t>
  </si>
  <si>
    <t>100264</t>
  </si>
  <si>
    <t>100265</t>
  </si>
  <si>
    <t>100266</t>
  </si>
  <si>
    <t>100267</t>
  </si>
  <si>
    <t>100268</t>
  </si>
  <si>
    <t>100269</t>
  </si>
  <si>
    <t>100270</t>
  </si>
  <si>
    <t>100271</t>
  </si>
  <si>
    <t>100272</t>
  </si>
  <si>
    <t>100273</t>
  </si>
  <si>
    <t>100274</t>
  </si>
  <si>
    <t>100275</t>
  </si>
  <si>
    <t>100276</t>
  </si>
  <si>
    <t>100277</t>
  </si>
  <si>
    <t>100278</t>
  </si>
  <si>
    <t>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</si>
  <si>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</si>
  <si>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</si>
  <si>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</si>
  <si>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</si>
  <si>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</si>
  <si>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</si>
  <si>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</si>
  <si>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</si>
  <si>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</si>
  <si>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100289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</si>
  <si>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</si>
  <si>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</si>
  <si>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</si>
  <si>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</si>
  <si>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</si>
  <si>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</si>
  <si>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</si>
  <si>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</si>
  <si>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100298</t>
  </si>
  <si>
    <t>100299</t>
  </si>
  <si>
    <t>100300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</si>
  <si>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</si>
  <si>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</si>
  <si>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</si>
  <si>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</si>
  <si>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</si>
  <si>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</si>
  <si>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</si>
  <si>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</si>
  <si>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</si>
  <si>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100310</t>
  </si>
  <si>
    <t>100311</t>
  </si>
  <si>
    <t>100312</t>
  </si>
  <si>
    <t>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</si>
  <si>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</si>
  <si>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</si>
  <si>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</si>
  <si>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</si>
  <si>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</si>
  <si>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</si>
  <si>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</si>
  <si>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</si>
  <si>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</si>
  <si>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</si>
  <si>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</si>
  <si>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</si>
  <si>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</si>
  <si>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</si>
  <si>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</si>
  <si>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</si>
  <si>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</si>
  <si>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</si>
  <si>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</si>
  <si>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100333</t>
  </si>
  <si>
    <t>100334</t>
  </si>
  <si>
    <t>100335</t>
  </si>
  <si>
    <t>100336</t>
  </si>
  <si>
    <t>100337</t>
  </si>
  <si>
    <t>100338</t>
  </si>
  <si>
    <t>100339</t>
  </si>
  <si>
    <t>100340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</si>
  <si>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</si>
  <si>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</si>
  <si>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</si>
  <si>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</si>
  <si>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</si>
  <si>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</si>
  <si>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</si>
  <si>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</si>
  <si>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</si>
  <si>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</si>
  <si>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</si>
  <si>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</si>
  <si>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</si>
  <si>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</si>
  <si>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</si>
  <si>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</si>
  <si>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</si>
  <si>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</si>
  <si>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</si>
  <si>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</si>
  <si>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</si>
  <si>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</si>
  <si>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</si>
  <si>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</si>
  <si>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</si>
  <si>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</si>
  <si>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</si>
  <si>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</si>
  <si>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</si>
  <si>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</si>
  <si>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</si>
  <si>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</si>
  <si>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</si>
  <si>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</si>
  <si>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</si>
  <si>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</si>
  <si>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</si>
  <si>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</si>
  <si>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100379</t>
  </si>
  <si>
    <t>100380</t>
  </si>
  <si>
    <t>100381</t>
  </si>
  <si>
    <t>100382</t>
  </si>
  <si>
    <t>100383</t>
  </si>
  <si>
    <t>100384</t>
  </si>
  <si>
    <t>100385</t>
  </si>
  <si>
    <t>100386</t>
  </si>
  <si>
    <t>100387</t>
  </si>
  <si>
    <t>100388</t>
  </si>
  <si>
    <t>100389</t>
  </si>
  <si>
    <t>100390</t>
  </si>
  <si>
    <t>100391</t>
  </si>
  <si>
    <t>100392</t>
  </si>
  <si>
    <t>100393</t>
  </si>
  <si>
    <t>100394</t>
  </si>
  <si>
    <t>100395</t>
  </si>
  <si>
    <t>100396</t>
  </si>
  <si>
    <t>100397</t>
  </si>
  <si>
    <t>100398</t>
  </si>
  <si>
    <t>100399</t>
  </si>
  <si>
    <t>100400</t>
  </si>
  <si>
    <t>100401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</si>
  <si>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</si>
  <si>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</si>
  <si>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</si>
  <si>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</si>
  <si>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</si>
  <si>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</si>
  <si>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</si>
  <si>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</si>
  <si>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100410</t>
  </si>
  <si>
    <t>100411</t>
  </si>
  <si>
    <t>100412</t>
  </si>
  <si>
    <t>100413</t>
  </si>
  <si>
    <t>100414</t>
  </si>
  <si>
    <t>100415</t>
  </si>
  <si>
    <t>100416</t>
  </si>
  <si>
    <t>100417</t>
  </si>
  <si>
    <t>100418</t>
  </si>
  <si>
    <t>100419</t>
  </si>
  <si>
    <t>100420</t>
  </si>
  <si>
    <t>100421</t>
  </si>
  <si>
    <t>100422</t>
  </si>
  <si>
    <t>100423</t>
  </si>
  <si>
    <t>100424</t>
  </si>
  <si>
    <t>100425</t>
  </si>
  <si>
    <t>100426</t>
  </si>
  <si>
    <t>100427</t>
  </si>
  <si>
    <t>100428</t>
  </si>
  <si>
    <t>100429</t>
  </si>
  <si>
    <t>100430</t>
  </si>
  <si>
    <t>100431</t>
  </si>
  <si>
    <t>100432</t>
  </si>
  <si>
    <t>100433</t>
  </si>
  <si>
    <t>100434</t>
  </si>
  <si>
    <t>100435</t>
  </si>
  <si>
    <t>100436</t>
  </si>
  <si>
    <t>100437</t>
  </si>
  <si>
    <t>100438</t>
  </si>
  <si>
    <t>100439</t>
  </si>
  <si>
    <t>100440</t>
  </si>
  <si>
    <t>100441</t>
  </si>
  <si>
    <t>100442</t>
  </si>
  <si>
    <t>100443</t>
  </si>
  <si>
    <t>100444</t>
  </si>
  <si>
    <t>100445</t>
  </si>
  <si>
    <t>100446</t>
  </si>
  <si>
    <t>100447</t>
  </si>
  <si>
    <t>100448</t>
  </si>
  <si>
    <t>100449</t>
  </si>
  <si>
    <t>100450</t>
  </si>
  <si>
    <t>100451</t>
  </si>
  <si>
    <t>100452</t>
  </si>
  <si>
    <t>100453</t>
  </si>
  <si>
    <t>100454</t>
  </si>
  <si>
    <t>100455</t>
  </si>
  <si>
    <t>100456</t>
  </si>
  <si>
    <t>100457</t>
  </si>
  <si>
    <t>100458</t>
  </si>
  <si>
    <t>100459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</si>
  <si>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</si>
  <si>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</si>
  <si>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</si>
  <si>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</si>
  <si>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</si>
  <si>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</si>
  <si>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</si>
  <si>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</si>
  <si>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</si>
  <si>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100469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</si>
  <si>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</si>
  <si>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</si>
  <si>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</si>
  <si>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</si>
  <si>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</si>
  <si>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</si>
  <si>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</si>
  <si>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</si>
  <si>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</si>
  <si>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</si>
  <si>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</si>
  <si>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</si>
  <si>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</si>
  <si>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</si>
  <si>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</si>
  <si>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</si>
  <si>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</si>
  <si>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</si>
  <si>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</si>
  <si>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</si>
  <si>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</si>
  <si>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</si>
  <si>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</si>
  <si>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</si>
  <si>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</si>
  <si>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</si>
  <si>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</si>
  <si>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</si>
  <si>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100498</t>
  </si>
  <si>
    <t>100499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</si>
  <si>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</si>
  <si>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</si>
  <si>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</si>
  <si>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</si>
  <si>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</si>
  <si>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</si>
  <si>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</si>
  <si>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</si>
  <si>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</si>
  <si>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</si>
  <si>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</si>
  <si>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</si>
  <si>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100512</t>
  </si>
  <si>
    <t>100513</t>
  </si>
  <si>
    <t>100514</t>
  </si>
  <si>
    <t>100515</t>
  </si>
  <si>
    <t>100516</t>
  </si>
  <si>
    <t>100517</t>
  </si>
  <si>
    <t>100518</t>
  </si>
  <si>
    <t>100519</t>
  </si>
  <si>
    <t>100520</t>
  </si>
  <si>
    <t>100521</t>
  </si>
  <si>
    <t>100522</t>
  </si>
  <si>
    <t>100523</t>
  </si>
  <si>
    <t>100524</t>
  </si>
  <si>
    <t>100525</t>
  </si>
  <si>
    <t>100526</t>
  </si>
  <si>
    <t>100527</t>
  </si>
  <si>
    <t>100528</t>
  </si>
  <si>
    <t>100529</t>
  </si>
  <si>
    <t>100530</t>
  </si>
  <si>
    <t>100531</t>
  </si>
  <si>
    <t>100532</t>
  </si>
  <si>
    <t>100533</t>
  </si>
  <si>
    <t>100534</t>
  </si>
  <si>
    <t>100535</t>
  </si>
  <si>
    <t>100536</t>
  </si>
  <si>
    <t>100537</t>
  </si>
  <si>
    <t>100538</t>
  </si>
  <si>
    <t>100539</t>
  </si>
  <si>
    <t>100540</t>
  </si>
  <si>
    <t>100541</t>
  </si>
  <si>
    <t>100542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</si>
  <si>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</si>
  <si>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</si>
  <si>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</si>
  <si>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</si>
  <si>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</si>
  <si>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</si>
  <si>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</si>
  <si>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</si>
  <si>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</si>
  <si>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</si>
  <si>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</si>
  <si>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</si>
  <si>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</si>
  <si>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</si>
  <si>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</si>
  <si>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</si>
  <si>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</si>
  <si>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</si>
  <si>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</si>
  <si>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</si>
  <si>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</si>
  <si>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</si>
  <si>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</si>
  <si>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</si>
  <si>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</si>
  <si>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</si>
  <si>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</si>
  <si>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</si>
  <si>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</si>
  <si>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</si>
  <si>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100573</t>
  </si>
  <si>
    <t>100574</t>
  </si>
  <si>
    <t>100575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</si>
  <si>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</si>
  <si>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</si>
  <si>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</si>
  <si>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</si>
  <si>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</si>
  <si>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</si>
  <si>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</si>
  <si>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</si>
  <si>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</si>
  <si>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</si>
  <si>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</si>
  <si>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</si>
  <si>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</si>
  <si>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</si>
  <si>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100590</t>
  </si>
  <si>
    <t>100591</t>
  </si>
  <si>
    <t>100592</t>
  </si>
  <si>
    <t>100593</t>
  </si>
  <si>
    <t>100594</t>
  </si>
  <si>
    <t>100595</t>
  </si>
  <si>
    <t>100596</t>
  </si>
  <si>
    <t>100597</t>
  </si>
  <si>
    <t>100598</t>
  </si>
  <si>
    <t>100599</t>
  </si>
  <si>
    <t>100600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</si>
  <si>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</si>
  <si>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</si>
  <si>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</si>
  <si>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</si>
  <si>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</si>
  <si>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</si>
  <si>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</si>
  <si>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</si>
  <si>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</si>
  <si>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</si>
  <si>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</si>
  <si>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</si>
  <si>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</si>
  <si>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</si>
  <si>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</si>
  <si>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</si>
  <si>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</si>
  <si>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</si>
  <si>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</si>
  <si>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</si>
  <si>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100621</t>
  </si>
  <si>
    <t>100622</t>
  </si>
  <si>
    <t>100623</t>
  </si>
  <si>
    <t>100624</t>
  </si>
  <si>
    <t>100625</t>
  </si>
  <si>
    <t>100626</t>
  </si>
  <si>
    <t>100627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</si>
  <si>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</si>
  <si>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</si>
  <si>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</si>
  <si>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</si>
  <si>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</si>
  <si>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</si>
  <si>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</si>
  <si>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</si>
  <si>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</si>
  <si>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</si>
  <si>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</si>
  <si>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</si>
  <si>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100640</t>
  </si>
  <si>
    <t>100641</t>
  </si>
  <si>
    <t>100642</t>
  </si>
  <si>
    <t>100643</t>
  </si>
  <si>
    <t>100644</t>
  </si>
  <si>
    <t>100645</t>
  </si>
  <si>
    <t>100646</t>
  </si>
  <si>
    <t>100647</t>
  </si>
  <si>
    <t>100648</t>
  </si>
  <si>
    <t>100649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</si>
  <si>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</si>
  <si>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</si>
  <si>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</si>
  <si>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</si>
  <si>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</si>
  <si>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</si>
  <si>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</si>
  <si>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</si>
  <si>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100658</t>
  </si>
  <si>
    <t>100659</t>
  </si>
  <si>
    <t>100660</t>
  </si>
  <si>
    <t>100661</t>
  </si>
  <si>
    <t>100662</t>
  </si>
  <si>
    <t>100663</t>
  </si>
  <si>
    <t>100664</t>
  </si>
  <si>
    <t>100665</t>
  </si>
  <si>
    <t>100666</t>
  </si>
  <si>
    <t>100667</t>
  </si>
  <si>
    <t>100668</t>
  </si>
  <si>
    <t>100669</t>
  </si>
  <si>
    <t>100670</t>
  </si>
  <si>
    <t>100671</t>
  </si>
  <si>
    <t>100672</t>
  </si>
  <si>
    <t>100673</t>
  </si>
  <si>
    <t>100674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</si>
  <si>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</si>
  <si>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</si>
  <si>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</si>
  <si>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</si>
  <si>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</si>
  <si>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</si>
  <si>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</si>
  <si>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</si>
  <si>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</si>
  <si>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</si>
  <si>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</si>
  <si>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</si>
  <si>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</si>
  <si>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</si>
  <si>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</si>
  <si>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</si>
  <si>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</si>
  <si>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</si>
  <si>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100693</t>
  </si>
  <si>
    <t>100694</t>
  </si>
  <si>
    <t>100695</t>
  </si>
  <si>
    <t>100696</t>
  </si>
  <si>
    <t>100697</t>
  </si>
  <si>
    <t>100698</t>
  </si>
  <si>
    <t>100699</t>
  </si>
  <si>
    <t>100700</t>
  </si>
  <si>
    <t>100701</t>
  </si>
  <si>
    <t>100702</t>
  </si>
  <si>
    <t>100703</t>
  </si>
  <si>
    <t>100704</t>
  </si>
  <si>
    <t>100705</t>
  </si>
  <si>
    <t>100706</t>
  </si>
  <si>
    <t>100707</t>
  </si>
  <si>
    <t>100708</t>
  </si>
  <si>
    <t>100709</t>
  </si>
  <si>
    <t>100710</t>
  </si>
  <si>
    <t>100711</t>
  </si>
  <si>
    <t>100712</t>
  </si>
  <si>
    <t>100713</t>
  </si>
  <si>
    <t>100714</t>
  </si>
  <si>
    <t>100715</t>
  </si>
  <si>
    <t>100716</t>
  </si>
  <si>
    <t>100717</t>
  </si>
  <si>
    <t>100718</t>
  </si>
  <si>
    <t>100719</t>
  </si>
  <si>
    <t>100720</t>
  </si>
  <si>
    <t>100721</t>
  </si>
  <si>
    <t>100722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</si>
  <si>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</si>
  <si>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</si>
  <si>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</si>
  <si>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</si>
  <si>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</si>
  <si>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</si>
  <si>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</si>
  <si>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</si>
  <si>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100731</t>
  </si>
  <si>
    <t>100732</t>
  </si>
  <si>
    <t>100733</t>
  </si>
  <si>
    <t>100734</t>
  </si>
  <si>
    <t>100735</t>
  </si>
  <si>
    <t>100736</t>
  </si>
  <si>
    <t>100737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</si>
  <si>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</si>
  <si>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</si>
  <si>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</si>
  <si>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</si>
  <si>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</si>
  <si>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</si>
  <si>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</si>
  <si>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</si>
  <si>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</si>
  <si>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</si>
  <si>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</si>
  <si>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</si>
  <si>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</si>
  <si>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</si>
  <si>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</si>
  <si>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</si>
  <si>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</si>
  <si>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</si>
  <si>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</si>
  <si>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</si>
  <si>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</si>
  <si>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</si>
  <si>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</si>
  <si>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</si>
  <si>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</si>
  <si>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</si>
  <si>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</si>
  <si>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</si>
  <si>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</si>
  <si>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</si>
  <si>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</si>
  <si>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</si>
  <si>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</si>
  <si>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</si>
  <si>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</si>
  <si>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</si>
  <si>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</si>
  <si>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</si>
  <si>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</si>
  <si>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</si>
  <si>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</si>
  <si>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</si>
  <si>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</si>
  <si>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100781</t>
  </si>
  <si>
    <t>100782</t>
  </si>
  <si>
    <t>100783</t>
  </si>
  <si>
    <t>100784</t>
  </si>
  <si>
    <t>100785</t>
  </si>
  <si>
    <t>100786</t>
  </si>
  <si>
    <t>100787</t>
  </si>
  <si>
    <t>100788</t>
  </si>
  <si>
    <t>100789</t>
  </si>
  <si>
    <t>100790</t>
  </si>
  <si>
    <t>100791</t>
  </si>
  <si>
    <t>100792</t>
  </si>
  <si>
    <t>100793</t>
  </si>
  <si>
    <t>100794</t>
  </si>
  <si>
    <t>100795</t>
  </si>
  <si>
    <t>100796</t>
  </si>
  <si>
    <t>100797</t>
  </si>
  <si>
    <t>100798</t>
  </si>
  <si>
    <t>100799</t>
  </si>
  <si>
    <t>100800</t>
  </si>
  <si>
    <t>100801</t>
  </si>
  <si>
    <t>100802</t>
  </si>
  <si>
    <t>100803</t>
  </si>
  <si>
    <t>100804</t>
  </si>
  <si>
    <t>100805</t>
  </si>
  <si>
    <t>100806</t>
  </si>
  <si>
    <t>100807</t>
  </si>
  <si>
    <t>100808</t>
  </si>
  <si>
    <t>100809</t>
  </si>
  <si>
    <t>100810</t>
  </si>
  <si>
    <t>100811</t>
  </si>
  <si>
    <t>100812</t>
  </si>
  <si>
    <t>100813</t>
  </si>
  <si>
    <t>100814</t>
  </si>
  <si>
    <t>100815</t>
  </si>
  <si>
    <t>100816</t>
  </si>
  <si>
    <t>100817</t>
  </si>
  <si>
    <t>100818</t>
  </si>
  <si>
    <t>100819</t>
  </si>
  <si>
    <t>100820</t>
  </si>
  <si>
    <t>100821</t>
  </si>
  <si>
    <t>100822</t>
  </si>
  <si>
    <t>100823</t>
  </si>
  <si>
    <t>100824</t>
  </si>
  <si>
    <t>100825</t>
  </si>
  <si>
    <t>100826</t>
  </si>
  <si>
    <t>100827</t>
  </si>
  <si>
    <t>100828</t>
  </si>
  <si>
    <t>100829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</si>
  <si>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</si>
  <si>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</si>
  <si>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</si>
  <si>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</si>
  <si>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</si>
  <si>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</si>
  <si>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</si>
  <si>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</si>
  <si>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</si>
  <si>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</si>
  <si>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</si>
  <si>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</si>
  <si>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100842</t>
  </si>
  <si>
    <t>100843</t>
  </si>
  <si>
    <t>100844</t>
  </si>
  <si>
    <t>100845</t>
  </si>
  <si>
    <t>100846</t>
  </si>
  <si>
    <t>100847</t>
  </si>
  <si>
    <t>100848</t>
  </si>
  <si>
    <t>100849</t>
  </si>
  <si>
    <t>100850</t>
  </si>
  <si>
    <t>100851</t>
  </si>
  <si>
    <t>100852</t>
  </si>
  <si>
    <t>100853</t>
  </si>
  <si>
    <t>100854</t>
  </si>
  <si>
    <t>100855</t>
  </si>
  <si>
    <t>100856</t>
  </si>
  <si>
    <t>100857</t>
  </si>
  <si>
    <t>100858</t>
  </si>
  <si>
    <t>100859</t>
  </si>
  <si>
    <t>100860</t>
  </si>
  <si>
    <t>100861</t>
  </si>
  <si>
    <t>100862</t>
  </si>
  <si>
    <t>100863</t>
  </si>
  <si>
    <t>100864</t>
  </si>
  <si>
    <t>100865</t>
  </si>
  <si>
    <t>100866</t>
  </si>
  <si>
    <t>100867</t>
  </si>
  <si>
    <t>100868</t>
  </si>
  <si>
    <t>100869</t>
  </si>
  <si>
    <t>100870</t>
  </si>
  <si>
    <t>100871</t>
  </si>
  <si>
    <t>100872</t>
  </si>
  <si>
    <t>100873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</si>
  <si>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</si>
  <si>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</si>
  <si>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</si>
  <si>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</si>
  <si>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</si>
  <si>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</si>
  <si>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</si>
  <si>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</si>
  <si>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</si>
  <si>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100883</t>
  </si>
  <si>
    <t>100884</t>
  </si>
  <si>
    <t>100885</t>
  </si>
  <si>
    <t>100886</t>
  </si>
  <si>
    <t>100887</t>
  </si>
  <si>
    <t>100888</t>
  </si>
  <si>
    <t>100889</t>
  </si>
  <si>
    <t>100890</t>
  </si>
  <si>
    <t>100891</t>
  </si>
  <si>
    <t>100892</t>
  </si>
  <si>
    <t>100893</t>
  </si>
  <si>
    <t>100894</t>
  </si>
  <si>
    <t>100895</t>
  </si>
  <si>
    <t>100896</t>
  </si>
  <si>
    <t>100897</t>
  </si>
  <si>
    <t>100898</t>
  </si>
  <si>
    <t>100899</t>
  </si>
  <si>
    <t>100900</t>
  </si>
  <si>
    <t>100901</t>
  </si>
  <si>
    <t>100902</t>
  </si>
  <si>
    <t>100903</t>
  </si>
  <si>
    <t>100904</t>
  </si>
  <si>
    <t>100905</t>
  </si>
  <si>
    <t>100906</t>
  </si>
  <si>
    <t>100907</t>
  </si>
  <si>
    <t>100908</t>
  </si>
  <si>
    <t>100909</t>
  </si>
  <si>
    <t>100910</t>
  </si>
  <si>
    <t>100911</t>
  </si>
  <si>
    <t>100912</t>
  </si>
  <si>
    <t>100913</t>
  </si>
  <si>
    <t>100914</t>
  </si>
  <si>
    <t>100915</t>
  </si>
  <si>
    <t>100916</t>
  </si>
  <si>
    <t>100917</t>
  </si>
  <si>
    <t>100918</t>
  </si>
  <si>
    <t>100919</t>
  </si>
  <si>
    <t>100920</t>
  </si>
  <si>
    <t>100921</t>
  </si>
  <si>
    <t>100922</t>
  </si>
  <si>
    <t>100923</t>
  </si>
  <si>
    <t>100924</t>
  </si>
  <si>
    <t>100925</t>
  </si>
  <si>
    <t>100926</t>
  </si>
  <si>
    <t>100927</t>
  </si>
  <si>
    <t>100928</t>
  </si>
  <si>
    <t>100929</t>
  </si>
  <si>
    <t>100930</t>
  </si>
  <si>
    <t>100931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</si>
  <si>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</si>
  <si>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</si>
  <si>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</si>
  <si>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</si>
  <si>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</si>
  <si>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</si>
  <si>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</si>
  <si>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</si>
  <si>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</si>
  <si>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100941</t>
  </si>
  <si>
    <t>100942</t>
  </si>
  <si>
    <t>100943</t>
  </si>
  <si>
    <t>100944</t>
  </si>
  <si>
    <t>100945</t>
  </si>
  <si>
    <t>100946</t>
  </si>
  <si>
    <t>100947</t>
  </si>
  <si>
    <t>100948</t>
  </si>
  <si>
    <t>100949</t>
  </si>
  <si>
    <t>100950</t>
  </si>
  <si>
    <t>100951</t>
  </si>
  <si>
    <t>100952</t>
  </si>
  <si>
    <t>100953</t>
  </si>
  <si>
    <t>100954</t>
  </si>
  <si>
    <t>100955</t>
  </si>
  <si>
    <t>100956</t>
  </si>
  <si>
    <t>100957</t>
  </si>
  <si>
    <t>100958</t>
  </si>
  <si>
    <t>100959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</si>
  <si>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</si>
  <si>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</si>
  <si>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</si>
  <si>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</si>
  <si>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</si>
  <si>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</si>
  <si>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</si>
  <si>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</si>
  <si>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</si>
  <si>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</si>
  <si>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</si>
  <si>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</si>
  <si>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</si>
  <si>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</si>
  <si>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</si>
  <si>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</si>
  <si>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</si>
  <si>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</si>
  <si>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100978</t>
  </si>
  <si>
    <t>100979</t>
  </si>
  <si>
    <t>100980</t>
  </si>
  <si>
    <t>100981</t>
  </si>
  <si>
    <t>100982</t>
  </si>
  <si>
    <t>100983</t>
  </si>
  <si>
    <t>100984</t>
  </si>
  <si>
    <t>100985</t>
  </si>
  <si>
    <t>100986</t>
  </si>
  <si>
    <t>100987</t>
  </si>
  <si>
    <t>100988</t>
  </si>
  <si>
    <t>100989</t>
  </si>
  <si>
    <t>100990</t>
  </si>
  <si>
    <t>100991</t>
  </si>
  <si>
    <t>100992</t>
  </si>
  <si>
    <t>100993</t>
  </si>
  <si>
    <t>100994</t>
  </si>
  <si>
    <t>100995</t>
  </si>
  <si>
    <t>100996</t>
  </si>
  <si>
    <t>100997</t>
  </si>
  <si>
    <t>100998</t>
  </si>
  <si>
    <t>100999</t>
  </si>
  <si>
    <t>101000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</si>
  <si>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</si>
  <si>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</si>
  <si>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</si>
  <si>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</si>
  <si>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</si>
  <si>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</si>
  <si>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</si>
  <si>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</si>
  <si>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</si>
  <si>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</si>
  <si>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</si>
  <si>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</si>
  <si>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</si>
  <si>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</si>
  <si>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</si>
  <si>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</si>
  <si>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</si>
  <si>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101018</t>
  </si>
  <si>
    <t>101019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</si>
  <si>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</si>
  <si>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</si>
  <si>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</si>
  <si>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</si>
  <si>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</si>
  <si>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</si>
  <si>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</si>
  <si>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</si>
  <si>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101028</t>
  </si>
  <si>
    <t>101029</t>
  </si>
  <si>
    <t>101030</t>
  </si>
  <si>
    <t>101031</t>
  </si>
  <si>
    <t>101032</t>
  </si>
  <si>
    <t>101033</t>
  </si>
  <si>
    <t>101034</t>
  </si>
  <si>
    <t>101035</t>
  </si>
  <si>
    <t>101036</t>
  </si>
  <si>
    <t>101037</t>
  </si>
  <si>
    <t>101038</t>
  </si>
  <si>
    <t>101039</t>
  </si>
  <si>
    <t>101040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</si>
  <si>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</si>
  <si>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</si>
  <si>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</si>
  <si>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</si>
  <si>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</si>
  <si>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</si>
  <si>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</si>
  <si>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</si>
  <si>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</si>
  <si>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</si>
  <si>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</si>
  <si>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</si>
  <si>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</si>
  <si>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</si>
  <si>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</si>
  <si>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</si>
  <si>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</si>
  <si>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</si>
  <si>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</si>
  <si>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</si>
  <si>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</si>
  <si>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</si>
  <si>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</si>
  <si>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</si>
  <si>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</si>
  <si>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</si>
  <si>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</si>
  <si>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</si>
  <si>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</si>
  <si>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</si>
  <si>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</si>
  <si>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</si>
  <si>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</si>
  <si>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</si>
  <si>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</si>
  <si>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101076</t>
  </si>
  <si>
    <t>101077</t>
  </si>
  <si>
    <t>101078</t>
  </si>
  <si>
    <t>101079</t>
  </si>
  <si>
    <t>101080</t>
  </si>
  <si>
    <t>101081</t>
  </si>
  <si>
    <t>101082</t>
  </si>
  <si>
    <t>101083</t>
  </si>
  <si>
    <t>101084</t>
  </si>
  <si>
    <t>101085</t>
  </si>
  <si>
    <t>101086</t>
  </si>
  <si>
    <t>101087</t>
  </si>
  <si>
    <t>101088</t>
  </si>
  <si>
    <t>101089</t>
  </si>
  <si>
    <t>101090</t>
  </si>
  <si>
    <t>101091</t>
  </si>
  <si>
    <t>101092</t>
  </si>
  <si>
    <t>101093</t>
  </si>
  <si>
    <t>101094</t>
  </si>
  <si>
    <t>101095</t>
  </si>
  <si>
    <t>101096</t>
  </si>
  <si>
    <t>101097</t>
  </si>
  <si>
    <t>101098</t>
  </si>
  <si>
    <t>101099</t>
  </si>
  <si>
    <t>101100</t>
  </si>
  <si>
    <t>101101</t>
  </si>
  <si>
    <t>101102</t>
  </si>
  <si>
    <t>101103</t>
  </si>
  <si>
    <t>101104</t>
  </si>
  <si>
    <t>101105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</si>
  <si>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</si>
  <si>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</si>
  <si>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</si>
  <si>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</si>
  <si>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</si>
  <si>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</si>
  <si>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</si>
  <si>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</si>
  <si>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</si>
  <si>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101115</t>
  </si>
  <si>
    <t>101116</t>
  </si>
  <si>
    <t>101117</t>
  </si>
  <si>
    <t>101118</t>
  </si>
  <si>
    <t>101119</t>
  </si>
  <si>
    <t>101120</t>
  </si>
  <si>
    <t>101121</t>
  </si>
  <si>
    <t>101122</t>
  </si>
  <si>
    <t>101123</t>
  </si>
  <si>
    <t>101124</t>
  </si>
  <si>
    <t>101125</t>
  </si>
  <si>
    <t>101126</t>
  </si>
  <si>
    <t>101127</t>
  </si>
  <si>
    <t>101128</t>
  </si>
  <si>
    <t>101129</t>
  </si>
  <si>
    <t>101130</t>
  </si>
  <si>
    <t>101131</t>
  </si>
  <si>
    <t>101132</t>
  </si>
  <si>
    <t>101133</t>
  </si>
  <si>
    <t>101134</t>
  </si>
  <si>
    <t>101135</t>
  </si>
  <si>
    <t>101136</t>
  </si>
  <si>
    <t>101137</t>
  </si>
  <si>
    <t>101138</t>
  </si>
  <si>
    <t>101139</t>
  </si>
  <si>
    <t>101140</t>
  </si>
  <si>
    <t>101141</t>
  </si>
  <si>
    <t>101142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</si>
  <si>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</si>
  <si>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</si>
  <si>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</si>
  <si>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</si>
  <si>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</si>
  <si>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</si>
  <si>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</si>
  <si>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</si>
  <si>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101151</t>
  </si>
  <si>
    <t>101152</t>
  </si>
  <si>
    <t>101153</t>
  </si>
  <si>
    <t>101154</t>
  </si>
  <si>
    <t>101155</t>
  </si>
  <si>
    <t>101156</t>
  </si>
  <si>
    <t>101157</t>
  </si>
  <si>
    <t>101158</t>
  </si>
  <si>
    <t>101159</t>
  </si>
  <si>
    <t>101160</t>
  </si>
  <si>
    <t>101161</t>
  </si>
  <si>
    <t>101162</t>
  </si>
  <si>
    <t>101163</t>
  </si>
  <si>
    <t>101164</t>
  </si>
  <si>
    <t>101165</t>
  </si>
  <si>
    <t>101166</t>
  </si>
  <si>
    <t>101167</t>
  </si>
  <si>
    <t>101168</t>
  </si>
  <si>
    <t>101169</t>
  </si>
  <si>
    <t>101170</t>
  </si>
  <si>
    <t>101171</t>
  </si>
  <si>
    <t>101172</t>
  </si>
  <si>
    <t>101173</t>
  </si>
  <si>
    <t>101174</t>
  </si>
  <si>
    <t>101175</t>
  </si>
  <si>
    <t>101176</t>
  </si>
  <si>
    <t>101177</t>
  </si>
  <si>
    <t>101178</t>
  </si>
  <si>
    <t>101179</t>
  </si>
  <si>
    <t>101180</t>
  </si>
  <si>
    <t>101181</t>
  </si>
  <si>
    <t>101182</t>
  </si>
  <si>
    <t>101183</t>
  </si>
  <si>
    <t>101184</t>
  </si>
  <si>
    <t>101185</t>
  </si>
  <si>
    <t>101186</t>
  </si>
  <si>
    <t>101187</t>
  </si>
  <si>
    <t>101188</t>
  </si>
  <si>
    <t>101189</t>
  </si>
  <si>
    <t>101190</t>
  </si>
  <si>
    <t>101191</t>
  </si>
  <si>
    <t>101192</t>
  </si>
  <si>
    <t>101193</t>
  </si>
  <si>
    <t>101194</t>
  </si>
  <si>
    <t>101195</t>
  </si>
  <si>
    <t>101196</t>
  </si>
  <si>
    <t>101197</t>
  </si>
  <si>
    <t>101198</t>
  </si>
  <si>
    <t>101199</t>
  </si>
  <si>
    <t>101200</t>
  </si>
  <si>
    <t>101201</t>
  </si>
  <si>
    <t>101202</t>
  </si>
  <si>
    <t>101203</t>
  </si>
  <si>
    <t>101204</t>
  </si>
  <si>
    <t>101205</t>
  </si>
  <si>
    <t>101206</t>
  </si>
  <si>
    <t>101207</t>
  </si>
  <si>
    <t>101208</t>
  </si>
  <si>
    <t>101209</t>
  </si>
  <si>
    <t>101210</t>
  </si>
  <si>
    <t>101211</t>
  </si>
  <si>
    <t>101212</t>
  </si>
  <si>
    <t>101213</t>
  </si>
  <si>
    <t>101214</t>
  </si>
  <si>
    <t>101215</t>
  </si>
  <si>
    <t>101216</t>
  </si>
  <si>
    <t>101217</t>
  </si>
  <si>
    <t>101218</t>
  </si>
  <si>
    <t>101219</t>
  </si>
  <si>
    <t>101220</t>
  </si>
  <si>
    <t>101224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</si>
  <si>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</si>
  <si>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</si>
  <si>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</si>
  <si>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</si>
  <si>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</si>
  <si>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</si>
  <si>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</si>
  <si>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</si>
  <si>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</si>
  <si>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</si>
  <si>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</si>
  <si>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101238</t>
  </si>
  <si>
    <t>101239</t>
  </si>
  <si>
    <t>101240</t>
  </si>
  <si>
    <t>101241</t>
  </si>
  <si>
    <t>101242</t>
  </si>
  <si>
    <t>101243</t>
  </si>
  <si>
    <t>101244</t>
  </si>
  <si>
    <t>101245</t>
  </si>
  <si>
    <t>101246</t>
  </si>
  <si>
    <t>101247</t>
  </si>
  <si>
    <t>101248</t>
  </si>
  <si>
    <t>101249</t>
  </si>
  <si>
    <t>101250</t>
  </si>
  <si>
    <t>101251</t>
  </si>
  <si>
    <t>101252</t>
  </si>
  <si>
    <t>101253</t>
  </si>
  <si>
    <t>101254</t>
  </si>
  <si>
    <t>101255</t>
  </si>
  <si>
    <t>101256</t>
  </si>
  <si>
    <t>101257</t>
  </si>
  <si>
    <t>101258</t>
  </si>
  <si>
    <t>101259</t>
  </si>
  <si>
    <t>101260</t>
  </si>
  <si>
    <t>101261</t>
  </si>
  <si>
    <t>101262</t>
  </si>
  <si>
    <t>101263</t>
  </si>
  <si>
    <t>101264</t>
  </si>
  <si>
    <t>101265</t>
  </si>
  <si>
    <t>101266</t>
  </si>
  <si>
    <t>101267</t>
  </si>
  <si>
    <t>101268</t>
  </si>
  <si>
    <t>101269</t>
  </si>
  <si>
    <t>101270</t>
  </si>
  <si>
    <t>101271</t>
  </si>
  <si>
    <t>101272</t>
  </si>
  <si>
    <t>101273</t>
  </si>
  <si>
    <t>101274</t>
  </si>
  <si>
    <t>101275</t>
  </si>
  <si>
    <t>101276</t>
  </si>
  <si>
    <t>101278</t>
  </si>
  <si>
    <t>101279</t>
  </si>
  <si>
    <t>101280</t>
  </si>
  <si>
    <t>101281</t>
  </si>
  <si>
    <t>101282</t>
  </si>
  <si>
    <t>101283</t>
  </si>
  <si>
    <t>101284</t>
  </si>
  <si>
    <t>101285</t>
  </si>
  <si>
    <t>101286</t>
  </si>
  <si>
    <t>101287</t>
  </si>
  <si>
    <t>101288</t>
  </si>
  <si>
    <t>101289</t>
  </si>
  <si>
    <t>101290</t>
  </si>
  <si>
    <t>101291</t>
  </si>
  <si>
    <t>101292</t>
  </si>
  <si>
    <t>101293</t>
  </si>
  <si>
    <t>101294</t>
  </si>
  <si>
    <t>101295</t>
  </si>
  <si>
    <t>101296</t>
  </si>
  <si>
    <t>101297</t>
  </si>
  <si>
    <t>101298</t>
  </si>
  <si>
    <t>101299</t>
  </si>
  <si>
    <t>101300</t>
  </si>
  <si>
    <t>101301</t>
  </si>
  <si>
    <t>101302</t>
  </si>
  <si>
    <t>101303</t>
  </si>
  <si>
    <t>101304</t>
  </si>
  <si>
    <t>101305</t>
  </si>
  <si>
    <t>101306</t>
  </si>
  <si>
    <t>101307</t>
  </si>
  <si>
    <t>101308</t>
  </si>
  <si>
    <t>101309</t>
  </si>
  <si>
    <t>101310</t>
  </si>
  <si>
    <t>101311</t>
  </si>
  <si>
    <t>101312</t>
  </si>
  <si>
    <t>101313</t>
  </si>
  <si>
    <t>101314</t>
  </si>
  <si>
    <t>101315</t>
  </si>
  <si>
    <t>101316</t>
  </si>
  <si>
    <t>101317</t>
  </si>
  <si>
    <t>101318</t>
  </si>
  <si>
    <t>101319</t>
  </si>
  <si>
    <t>101320</t>
  </si>
  <si>
    <t>101321</t>
  </si>
  <si>
    <t>101322</t>
  </si>
  <si>
    <t>101323</t>
  </si>
  <si>
    <t>101324</t>
  </si>
  <si>
    <t>101325</t>
  </si>
  <si>
    <t>101326</t>
  </si>
  <si>
    <t>101327</t>
  </si>
  <si>
    <t>101328</t>
  </si>
  <si>
    <t>101329</t>
  </si>
  <si>
    <t>101330</t>
  </si>
  <si>
    <t>101331</t>
  </si>
  <si>
    <t>101332</t>
  </si>
  <si>
    <t>101333</t>
  </si>
  <si>
    <t>101334</t>
  </si>
  <si>
    <t>101335</t>
  </si>
  <si>
    <t>101336</t>
  </si>
  <si>
    <t>101337</t>
  </si>
  <si>
    <t>101338</t>
  </si>
  <si>
    <t>101339</t>
  </si>
  <si>
    <t>101340</t>
  </si>
  <si>
    <t>101341</t>
  </si>
  <si>
    <t>101342</t>
  </si>
  <si>
    <t>101343</t>
  </si>
  <si>
    <t>101344</t>
  </si>
  <si>
    <t>101345</t>
  </si>
  <si>
    <t>101346</t>
  </si>
  <si>
    <t>101347</t>
  </si>
  <si>
    <t>101348</t>
  </si>
  <si>
    <t>101349</t>
  </si>
  <si>
    <t>101350</t>
  </si>
  <si>
    <t>101351</t>
  </si>
  <si>
    <t>101352</t>
  </si>
  <si>
    <t>101353</t>
  </si>
  <si>
    <t>101354</t>
  </si>
  <si>
    <t>101355</t>
  </si>
  <si>
    <t>101356</t>
  </si>
  <si>
    <t>101357</t>
  </si>
  <si>
    <t>101358</t>
  </si>
  <si>
    <t>101359</t>
  </si>
  <si>
    <t>101360</t>
  </si>
  <si>
    <t>101361</t>
  </si>
  <si>
    <t>101362</t>
  </si>
  <si>
    <t>101363</t>
  </si>
  <si>
    <t>101364</t>
  </si>
  <si>
    <t>101365</t>
  </si>
  <si>
    <t>101366</t>
  </si>
  <si>
    <t>101367</t>
  </si>
  <si>
    <t>101368</t>
  </si>
  <si>
    <t>101369</t>
  </si>
  <si>
    <t>101370</t>
  </si>
  <si>
    <t>101371</t>
  </si>
  <si>
    <t>101372</t>
  </si>
  <si>
    <t>101373</t>
  </si>
  <si>
    <t>101374</t>
  </si>
  <si>
    <t>101375</t>
  </si>
  <si>
    <t>101376</t>
  </si>
  <si>
    <t>101377</t>
  </si>
  <si>
    <t>101378</t>
  </si>
  <si>
    <t>101379</t>
  </si>
  <si>
    <t>101380</t>
  </si>
  <si>
    <t>101381</t>
  </si>
  <si>
    <t>101382</t>
  </si>
  <si>
    <t>101383</t>
  </si>
  <si>
    <t>101384</t>
  </si>
  <si>
    <t>101385</t>
  </si>
  <si>
    <t>101386</t>
  </si>
  <si>
    <t>101387</t>
  </si>
  <si>
    <t>101388</t>
  </si>
  <si>
    <t>101389</t>
  </si>
  <si>
    <t>101390</t>
  </si>
  <si>
    <t>101391</t>
  </si>
  <si>
    <t>101392</t>
  </si>
  <si>
    <t>101393</t>
  </si>
  <si>
    <t>101394</t>
  </si>
  <si>
    <t>101395</t>
  </si>
  <si>
    <t>101396</t>
  </si>
  <si>
    <t>101397</t>
  </si>
  <si>
    <t>101398</t>
  </si>
  <si>
    <t>101399</t>
  </si>
  <si>
    <t>101400</t>
  </si>
  <si>
    <t>101401</t>
  </si>
  <si>
    <t>101402</t>
  </si>
  <si>
    <t>101403</t>
  </si>
  <si>
    <t>101404</t>
  </si>
  <si>
    <t>101405</t>
  </si>
  <si>
    <t>101406</t>
  </si>
  <si>
    <t>101407</t>
  </si>
  <si>
    <t>101408</t>
  </si>
  <si>
    <t>101409</t>
  </si>
  <si>
    <t>101410</t>
  </si>
  <si>
    <t>101411</t>
  </si>
  <si>
    <t>101412</t>
  </si>
  <si>
    <t>101413</t>
  </si>
  <si>
    <t>101414</t>
  </si>
  <si>
    <t>101415</t>
  </si>
  <si>
    <t>101416</t>
  </si>
  <si>
    <t>101417</t>
  </si>
  <si>
    <t>101418</t>
  </si>
  <si>
    <t>101419</t>
  </si>
  <si>
    <t>101420</t>
  </si>
  <si>
    <t>101421</t>
  </si>
  <si>
    <t>101422</t>
  </si>
  <si>
    <t>101423</t>
  </si>
  <si>
    <t>101424</t>
  </si>
  <si>
    <t>101425</t>
  </si>
  <si>
    <t>101426</t>
  </si>
  <si>
    <t>101427</t>
  </si>
  <si>
    <t>101428</t>
  </si>
  <si>
    <t>101429</t>
  </si>
  <si>
    <t>101430</t>
  </si>
  <si>
    <t>101431</t>
  </si>
  <si>
    <t>101432</t>
  </si>
  <si>
    <t>101433</t>
  </si>
  <si>
    <t>101434</t>
  </si>
  <si>
    <t>101435</t>
  </si>
  <si>
    <t>101436</t>
  </si>
  <si>
    <t>101437</t>
  </si>
  <si>
    <t>101438</t>
  </si>
  <si>
    <t>101439</t>
  </si>
  <si>
    <t>101440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</si>
  <si>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</si>
  <si>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</si>
  <si>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</si>
  <si>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</si>
  <si>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</si>
  <si>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</si>
  <si>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</si>
  <si>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</si>
  <si>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101449</t>
  </si>
  <si>
    <t>101450</t>
  </si>
  <si>
    <t>101451</t>
  </si>
  <si>
    <t>101452</t>
  </si>
  <si>
    <t>101453</t>
  </si>
  <si>
    <t>101454</t>
  </si>
  <si>
    <t>101455</t>
  </si>
  <si>
    <t>101456</t>
  </si>
  <si>
    <t>101457</t>
  </si>
  <si>
    <t>101458</t>
  </si>
  <si>
    <t>101459</t>
  </si>
  <si>
    <t>101460</t>
  </si>
  <si>
    <t>101461</t>
  </si>
  <si>
    <t>101462</t>
  </si>
  <si>
    <t>101463</t>
  </si>
  <si>
    <t>101464</t>
  </si>
  <si>
    <t>101465</t>
  </si>
  <si>
    <t>101466</t>
  </si>
  <si>
    <t>101467</t>
  </si>
  <si>
    <t>101468</t>
  </si>
  <si>
    <t>101469</t>
  </si>
  <si>
    <t>101470</t>
  </si>
  <si>
    <t>101471</t>
  </si>
  <si>
    <t>101472</t>
  </si>
  <si>
    <t>101473</t>
  </si>
  <si>
    <t>101474</t>
  </si>
  <si>
    <t>101475</t>
  </si>
  <si>
    <t>101476</t>
  </si>
  <si>
    <t>101477</t>
  </si>
  <si>
    <t>101478</t>
  </si>
  <si>
    <t>101479</t>
  </si>
  <si>
    <t>101480</t>
  </si>
  <si>
    <t>101481</t>
  </si>
  <si>
    <t>101482</t>
  </si>
  <si>
    <t>101483</t>
  </si>
  <si>
    <t>101484</t>
  </si>
  <si>
    <t>101485</t>
  </si>
  <si>
    <t>101486</t>
  </si>
  <si>
    <t>101487</t>
  </si>
  <si>
    <t>101488</t>
  </si>
  <si>
    <t>101489</t>
  </si>
  <si>
    <t>101490</t>
  </si>
  <si>
    <t>101491</t>
  </si>
  <si>
    <t>101492</t>
  </si>
  <si>
    <t>101493</t>
  </si>
  <si>
    <t>101494</t>
  </si>
  <si>
    <t>101495</t>
  </si>
  <si>
    <t>101496</t>
  </si>
  <si>
    <t>101497</t>
  </si>
  <si>
    <t>101498</t>
  </si>
  <si>
    <t>101499</t>
  </si>
  <si>
    <t>101500</t>
  </si>
  <si>
    <t>101501</t>
  </si>
  <si>
    <t>101502</t>
  </si>
  <si>
    <t>101503</t>
  </si>
  <si>
    <t>101504</t>
  </si>
  <si>
    <t>101505</t>
  </si>
  <si>
    <t>101506</t>
  </si>
  <si>
    <t>101507</t>
  </si>
  <si>
    <t>101508</t>
  </si>
  <si>
    <t>101509</t>
  </si>
  <si>
    <t>101510</t>
  </si>
  <si>
    <t>101511</t>
  </si>
  <si>
    <t>101512</t>
  </si>
  <si>
    <t>101513</t>
  </si>
  <si>
    <t>101514</t>
  </si>
  <si>
    <t>101515</t>
  </si>
  <si>
    <t>101516</t>
  </si>
  <si>
    <t>101517</t>
  </si>
  <si>
    <t>101518</t>
  </si>
  <si>
    <t>101519</t>
  </si>
  <si>
    <t>101520</t>
  </si>
  <si>
    <t>101521</t>
  </si>
  <si>
    <t>101522</t>
  </si>
  <si>
    <t>101523</t>
  </si>
  <si>
    <t>101524</t>
  </si>
  <si>
    <t>101525</t>
  </si>
  <si>
    <t>101526</t>
  </si>
  <si>
    <t>101527</t>
  </si>
  <si>
    <t>101528</t>
  </si>
  <si>
    <t>101529</t>
  </si>
  <si>
    <t>101530</t>
  </si>
  <si>
    <t>101531</t>
  </si>
  <si>
    <t>101532</t>
  </si>
  <si>
    <t>101533</t>
  </si>
  <si>
    <t>101534</t>
  </si>
  <si>
    <t>101535</t>
  </si>
  <si>
    <t>101536</t>
  </si>
  <si>
    <t>101537</t>
  </si>
  <si>
    <t>101538</t>
  </si>
  <si>
    <t>101539</t>
  </si>
  <si>
    <t>101540</t>
  </si>
  <si>
    <t>101541</t>
  </si>
  <si>
    <t>101542</t>
  </si>
  <si>
    <t>101543</t>
  </si>
  <si>
    <t>101544</t>
  </si>
  <si>
    <t>101545</t>
  </si>
  <si>
    <t>101546</t>
  </si>
  <si>
    <t>101547</t>
  </si>
  <si>
    <t>101548</t>
  </si>
  <si>
    <t>101549</t>
  </si>
  <si>
    <t>101550</t>
  </si>
  <si>
    <t>101551</t>
  </si>
  <si>
    <t>101552</t>
  </si>
  <si>
    <t>101553</t>
  </si>
  <si>
    <t>101554</t>
  </si>
  <si>
    <t>101555</t>
  </si>
  <si>
    <t>101556</t>
  </si>
  <si>
    <t>101557</t>
  </si>
  <si>
    <t>101558</t>
  </si>
  <si>
    <t>101559</t>
  </si>
  <si>
    <t>101560</t>
  </si>
  <si>
    <t>101561</t>
  </si>
  <si>
    <t>101562</t>
  </si>
  <si>
    <t>101563</t>
  </si>
  <si>
    <t>101564</t>
  </si>
  <si>
    <t>101565</t>
  </si>
  <si>
    <t>101566</t>
  </si>
  <si>
    <t>101567</t>
  </si>
  <si>
    <t>101568</t>
  </si>
  <si>
    <t>101569</t>
  </si>
  <si>
    <t>101570</t>
  </si>
  <si>
    <t>101571</t>
  </si>
  <si>
    <t>101572</t>
  </si>
  <si>
    <t>101573</t>
  </si>
  <si>
    <t>101574</t>
  </si>
  <si>
    <t>101575</t>
  </si>
  <si>
    <t>101576</t>
  </si>
  <si>
    <t>101577</t>
  </si>
  <si>
    <t>101578</t>
  </si>
  <si>
    <t>101579</t>
  </si>
  <si>
    <t>101580</t>
  </si>
  <si>
    <t>101581</t>
  </si>
  <si>
    <t>101582</t>
  </si>
  <si>
    <t>101583</t>
  </si>
  <si>
    <t>101584</t>
  </si>
  <si>
    <t>101585</t>
  </si>
  <si>
    <t>101586</t>
  </si>
  <si>
    <t>101587</t>
  </si>
  <si>
    <t>101588</t>
  </si>
  <si>
    <t>101589</t>
  </si>
  <si>
    <t>101590</t>
  </si>
  <si>
    <t>101591</t>
  </si>
  <si>
    <t>101592</t>
  </si>
  <si>
    <t>101593</t>
  </si>
  <si>
    <t>101594</t>
  </si>
  <si>
    <t>101595</t>
  </si>
  <si>
    <t>101596</t>
  </si>
  <si>
    <t>101597</t>
  </si>
  <si>
    <t>101598</t>
  </si>
  <si>
    <t>101599</t>
  </si>
  <si>
    <t>101600</t>
  </si>
  <si>
    <t>101601</t>
  </si>
  <si>
    <t>101602</t>
  </si>
  <si>
    <t>101603</t>
  </si>
  <si>
    <t>101604</t>
  </si>
  <si>
    <t>101605</t>
  </si>
  <si>
    <t>101606</t>
  </si>
  <si>
    <t>101607</t>
  </si>
  <si>
    <t>101608</t>
  </si>
  <si>
    <t>101609</t>
  </si>
  <si>
    <t>101610</t>
  </si>
  <si>
    <t>101611</t>
  </si>
  <si>
    <t>101612</t>
  </si>
  <si>
    <t>101613</t>
  </si>
  <si>
    <t>101614</t>
  </si>
  <si>
    <t>101615</t>
  </si>
  <si>
    <t>101616</t>
  </si>
  <si>
    <t>101617</t>
  </si>
  <si>
    <t>101618</t>
  </si>
  <si>
    <t>101619</t>
  </si>
  <si>
    <t>101620</t>
  </si>
  <si>
    <t>101621</t>
  </si>
  <si>
    <t>101622</t>
  </si>
  <si>
    <t>101623</t>
  </si>
  <si>
    <t>101624</t>
  </si>
  <si>
    <t>101625</t>
  </si>
  <si>
    <t>101626</t>
  </si>
  <si>
    <t>101627</t>
  </si>
  <si>
    <t>101628</t>
  </si>
  <si>
    <t>101629</t>
  </si>
  <si>
    <t>101630</t>
  </si>
  <si>
    <t>101631</t>
  </si>
  <si>
    <t>101632</t>
  </si>
  <si>
    <t>101633</t>
  </si>
  <si>
    <t>101634</t>
  </si>
  <si>
    <t>101635</t>
  </si>
  <si>
    <t>101636</t>
  </si>
  <si>
    <t>101637</t>
  </si>
  <si>
    <t>101638</t>
  </si>
  <si>
    <t>101639</t>
  </si>
  <si>
    <t>101640</t>
  </si>
  <si>
    <t>101641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</si>
  <si>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</si>
  <si>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</si>
  <si>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</si>
  <si>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</si>
  <si>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</si>
  <si>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</si>
  <si>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</si>
  <si>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</si>
  <si>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101650</t>
  </si>
  <si>
    <t>101651</t>
  </si>
  <si>
    <t>101652</t>
  </si>
  <si>
    <t>101653</t>
  </si>
  <si>
    <t>101654</t>
  </si>
  <si>
    <t>101655</t>
  </si>
  <si>
    <t>101656</t>
  </si>
  <si>
    <t>101657</t>
  </si>
  <si>
    <t>101658</t>
  </si>
  <si>
    <t>101659</t>
  </si>
  <si>
    <t>101660</t>
  </si>
  <si>
    <t>101661</t>
  </si>
  <si>
    <t>101662</t>
  </si>
  <si>
    <t>101663</t>
  </si>
  <si>
    <t>101664</t>
  </si>
  <si>
    <t>101665</t>
  </si>
  <si>
    <t>101666</t>
  </si>
  <si>
    <t>101667</t>
  </si>
  <si>
    <t>101668</t>
  </si>
  <si>
    <t>101669</t>
  </si>
  <si>
    <t>101670</t>
  </si>
  <si>
    <t>101671</t>
  </si>
  <si>
    <t>101672</t>
  </si>
  <si>
    <t>101673</t>
  </si>
  <si>
    <t>101674</t>
  </si>
  <si>
    <t>101675</t>
  </si>
  <si>
    <t>101676</t>
  </si>
  <si>
    <t>101677</t>
  </si>
  <si>
    <t>101678</t>
  </si>
  <si>
    <t>101679</t>
  </si>
  <si>
    <t>101680</t>
  </si>
  <si>
    <t>101681</t>
  </si>
  <si>
    <t>101682</t>
  </si>
  <si>
    <t>101683</t>
  </si>
  <si>
    <t>101684</t>
  </si>
  <si>
    <t>101685</t>
  </si>
  <si>
    <t>101686</t>
  </si>
  <si>
    <t>101687</t>
  </si>
  <si>
    <t>101688</t>
  </si>
  <si>
    <t>101689</t>
  </si>
  <si>
    <t>101690</t>
  </si>
  <si>
    <t>101691</t>
  </si>
  <si>
    <t>101692</t>
  </si>
  <si>
    <t>101693</t>
  </si>
  <si>
    <t>101694</t>
  </si>
  <si>
    <t>101695</t>
  </si>
  <si>
    <t>101696</t>
  </si>
  <si>
    <t>101697</t>
  </si>
  <si>
    <t>101698</t>
  </si>
  <si>
    <t>101699</t>
  </si>
  <si>
    <t>101700</t>
  </si>
  <si>
    <t>101701</t>
  </si>
  <si>
    <t>101702</t>
  </si>
  <si>
    <t>101703</t>
  </si>
  <si>
    <t>101704</t>
  </si>
  <si>
    <t>101705</t>
  </si>
  <si>
    <t>101706</t>
  </si>
  <si>
    <t>101707</t>
  </si>
  <si>
    <t>101708</t>
  </si>
  <si>
    <t>101709</t>
  </si>
  <si>
    <t>101710</t>
  </si>
  <si>
    <t>101711</t>
  </si>
  <si>
    <t>101712</t>
  </si>
  <si>
    <t>101713</t>
  </si>
  <si>
    <t>101714</t>
  </si>
  <si>
    <t>101715</t>
  </si>
  <si>
    <t>101716</t>
  </si>
  <si>
    <t>101717</t>
  </si>
  <si>
    <t>101718</t>
  </si>
  <si>
    <t>101719</t>
  </si>
  <si>
    <t>101720</t>
  </si>
  <si>
    <t>101721</t>
  </si>
  <si>
    <t>101722</t>
  </si>
  <si>
    <t>101723</t>
  </si>
  <si>
    <t>101724</t>
  </si>
  <si>
    <t>101725</t>
  </si>
  <si>
    <t>101726</t>
  </si>
  <si>
    <t>101727</t>
  </si>
  <si>
    <t>101728</t>
  </si>
  <si>
    <t>101729</t>
  </si>
  <si>
    <t>101730</t>
  </si>
  <si>
    <t>101731</t>
  </si>
  <si>
    <t>101732</t>
  </si>
  <si>
    <t>101733</t>
  </si>
  <si>
    <t>101734</t>
  </si>
  <si>
    <t>101735</t>
  </si>
  <si>
    <t>101736</t>
  </si>
  <si>
    <t>101737</t>
  </si>
  <si>
    <t>101738</t>
  </si>
  <si>
    <t>101740</t>
  </si>
  <si>
    <t>101741</t>
  </si>
  <si>
    <t>101742</t>
  </si>
  <si>
    <t>101743</t>
  </si>
  <si>
    <t>101744</t>
  </si>
  <si>
    <t>101746</t>
  </si>
  <si>
    <t>101747</t>
  </si>
  <si>
    <t>101748</t>
  </si>
  <si>
    <t>101749</t>
  </si>
  <si>
    <t>101750</t>
  </si>
  <si>
    <t>101751</t>
  </si>
  <si>
    <t>101752</t>
  </si>
  <si>
    <t>101753</t>
  </si>
  <si>
    <t>101754</t>
  </si>
  <si>
    <t>101755</t>
  </si>
  <si>
    <t>101756</t>
  </si>
  <si>
    <t>101757</t>
  </si>
  <si>
    <t>101758</t>
  </si>
  <si>
    <t>101759</t>
  </si>
  <si>
    <t>101760</t>
  </si>
  <si>
    <t>101761</t>
  </si>
  <si>
    <t>101762</t>
  </si>
  <si>
    <t>101763</t>
  </si>
  <si>
    <t>101764</t>
  </si>
  <si>
    <t>101765</t>
  </si>
  <si>
    <t>101766</t>
  </si>
  <si>
    <t>101767</t>
  </si>
  <si>
    <t>101768</t>
  </si>
  <si>
    <t>101769</t>
  </si>
  <si>
    <t>101770</t>
  </si>
  <si>
    <t>101771</t>
  </si>
  <si>
    <t>101772</t>
  </si>
  <si>
    <t>101773</t>
  </si>
  <si>
    <t>101774</t>
  </si>
  <si>
    <t>101775</t>
  </si>
  <si>
    <t>101776</t>
  </si>
  <si>
    <t>101777</t>
  </si>
  <si>
    <t>101778</t>
  </si>
  <si>
    <t>101779</t>
  </si>
  <si>
    <t>101780</t>
  </si>
  <si>
    <t>101781</t>
  </si>
  <si>
    <t>101782</t>
  </si>
  <si>
    <t>101783</t>
  </si>
  <si>
    <t>101784</t>
  </si>
  <si>
    <t>101785</t>
  </si>
  <si>
    <t>101786</t>
  </si>
  <si>
    <t>101787</t>
  </si>
  <si>
    <t>101788</t>
  </si>
  <si>
    <t>101789</t>
  </si>
  <si>
    <t>101790</t>
  </si>
  <si>
    <t>101791</t>
  </si>
  <si>
    <t>101792</t>
  </si>
  <si>
    <t>101793</t>
  </si>
  <si>
    <t>101794</t>
  </si>
  <si>
    <t>101795</t>
  </si>
  <si>
    <t>101796</t>
  </si>
  <si>
    <t>101797</t>
  </si>
  <si>
    <t>101798</t>
  </si>
  <si>
    <t>101799</t>
  </si>
  <si>
    <t>101800</t>
  </si>
  <si>
    <t>101801</t>
  </si>
  <si>
    <t>101802</t>
  </si>
  <si>
    <t>101803</t>
  </si>
  <si>
    <t>101804</t>
  </si>
  <si>
    <t>101805</t>
  </si>
  <si>
    <t>101806</t>
  </si>
  <si>
    <t>101807</t>
  </si>
  <si>
    <t>101808</t>
  </si>
  <si>
    <t>101810</t>
  </si>
  <si>
    <t>101811</t>
  </si>
  <si>
    <t>101813</t>
  </si>
  <si>
    <t>101814</t>
  </si>
  <si>
    <t>101815</t>
  </si>
  <si>
    <t>101816</t>
  </si>
  <si>
    <t>101817</t>
  </si>
  <si>
    <t>101818</t>
  </si>
  <si>
    <t>101819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</si>
  <si>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</si>
  <si>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</si>
  <si>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</si>
  <si>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</si>
  <si>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</si>
  <si>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</si>
  <si>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</si>
  <si>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</si>
  <si>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</si>
  <si>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</si>
  <si>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</si>
  <si>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</si>
  <si>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</si>
  <si>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101833</t>
  </si>
  <si>
    <t>101834</t>
  </si>
  <si>
    <t>101835</t>
  </si>
  <si>
    <t>101836</t>
  </si>
  <si>
    <t>101837</t>
  </si>
  <si>
    <t>101838</t>
  </si>
  <si>
    <t>101839</t>
  </si>
  <si>
    <t>101840</t>
  </si>
  <si>
    <t>101841</t>
  </si>
  <si>
    <t>101842</t>
  </si>
  <si>
    <t>101843</t>
  </si>
  <si>
    <t>101844</t>
  </si>
  <si>
    <t>101845</t>
  </si>
  <si>
    <t>101846</t>
  </si>
  <si>
    <t>101847</t>
  </si>
  <si>
    <t>101848</t>
  </si>
  <si>
    <t>101849</t>
  </si>
  <si>
    <t>101850</t>
  </si>
  <si>
    <t>101851</t>
  </si>
  <si>
    <t>101852</t>
  </si>
  <si>
    <t>101853</t>
  </si>
  <si>
    <t>101854</t>
  </si>
  <si>
    <t>101855</t>
  </si>
  <si>
    <t>101856</t>
  </si>
  <si>
    <t>101857</t>
  </si>
  <si>
    <t>101858</t>
  </si>
  <si>
    <t>101859</t>
  </si>
  <si>
    <t>101860</t>
  </si>
  <si>
    <t>101861</t>
  </si>
  <si>
    <t>101862</t>
  </si>
  <si>
    <t>101863</t>
  </si>
  <si>
    <t>101864</t>
  </si>
  <si>
    <t>101865</t>
  </si>
  <si>
    <t>101866</t>
  </si>
  <si>
    <t>101867</t>
  </si>
  <si>
    <t>101868</t>
  </si>
  <si>
    <t>101869</t>
  </si>
  <si>
    <t>101870</t>
  </si>
  <si>
    <t>101871</t>
  </si>
  <si>
    <t>101872</t>
  </si>
  <si>
    <t>101873</t>
  </si>
  <si>
    <t>101874</t>
  </si>
  <si>
    <t>101875</t>
  </si>
  <si>
    <t>101876</t>
  </si>
  <si>
    <t>101877</t>
  </si>
  <si>
    <t>101878</t>
  </si>
  <si>
    <t>101879</t>
  </si>
  <si>
    <t>101880</t>
  </si>
  <si>
    <t>101881</t>
  </si>
  <si>
    <t>101882</t>
  </si>
  <si>
    <t>101883</t>
  </si>
  <si>
    <t>101884</t>
  </si>
  <si>
    <t>101885</t>
  </si>
  <si>
    <t>101886</t>
  </si>
  <si>
    <t>101887</t>
  </si>
  <si>
    <t>101888</t>
  </si>
  <si>
    <t>101889</t>
  </si>
  <si>
    <t>101890</t>
  </si>
  <si>
    <t>101891</t>
  </si>
  <si>
    <t>101892</t>
  </si>
  <si>
    <t>101893</t>
  </si>
  <si>
    <t>101894</t>
  </si>
  <si>
    <t>101895</t>
  </si>
  <si>
    <t>101896</t>
  </si>
  <si>
    <t>101897</t>
  </si>
  <si>
    <t>101898</t>
  </si>
  <si>
    <t>101899</t>
  </si>
  <si>
    <t>101900</t>
  </si>
  <si>
    <t>101901</t>
  </si>
  <si>
    <t>101902</t>
  </si>
  <si>
    <t>101903</t>
  </si>
  <si>
    <t>101904</t>
  </si>
  <si>
    <t>101905</t>
  </si>
  <si>
    <t>101906</t>
  </si>
  <si>
    <t>101907</t>
  </si>
  <si>
    <t>101908</t>
  </si>
  <si>
    <t>101909</t>
  </si>
  <si>
    <t>101910</t>
  </si>
  <si>
    <t>101911</t>
  </si>
  <si>
    <t>101912</t>
  </si>
  <si>
    <t>101913</t>
  </si>
  <si>
    <t>101914</t>
  </si>
  <si>
    <t>101915</t>
  </si>
  <si>
    <t>101916</t>
  </si>
  <si>
    <t>101917</t>
  </si>
  <si>
    <t>101918</t>
  </si>
  <si>
    <t>101919</t>
  </si>
  <si>
    <t>101920</t>
  </si>
  <si>
    <t>101921</t>
  </si>
  <si>
    <t>101922</t>
  </si>
  <si>
    <t>101923</t>
  </si>
  <si>
    <t>101924</t>
  </si>
  <si>
    <t>101925</t>
  </si>
  <si>
    <t>101926</t>
  </si>
  <si>
    <t>101927</t>
  </si>
  <si>
    <t>101928</t>
  </si>
  <si>
    <t>101929</t>
  </si>
  <si>
    <t>101930</t>
  </si>
  <si>
    <t>101931</t>
  </si>
  <si>
    <t>101932</t>
  </si>
  <si>
    <t>101933</t>
  </si>
  <si>
    <t>101934</t>
  </si>
  <si>
    <t>101935</t>
  </si>
  <si>
    <t>101936</t>
  </si>
  <si>
    <t>101937</t>
  </si>
  <si>
    <t>101938</t>
  </si>
  <si>
    <t>101939</t>
  </si>
  <si>
    <t>101940</t>
  </si>
  <si>
    <t>101941</t>
  </si>
  <si>
    <t>101942</t>
  </si>
  <si>
    <t>101943</t>
  </si>
  <si>
    <t>101944</t>
  </si>
  <si>
    <t>101945</t>
  </si>
  <si>
    <t>101946</t>
  </si>
  <si>
    <t>101947</t>
  </si>
  <si>
    <t>101948</t>
  </si>
  <si>
    <t>101949</t>
  </si>
  <si>
    <t>101950</t>
  </si>
  <si>
    <t>101951</t>
  </si>
  <si>
    <t>101952</t>
  </si>
  <si>
    <t>101953</t>
  </si>
  <si>
    <t>101954</t>
  </si>
  <si>
    <t>101955</t>
  </si>
  <si>
    <t>101956</t>
  </si>
  <si>
    <t>101957</t>
  </si>
  <si>
    <t>101958</t>
  </si>
  <si>
    <t>101959</t>
  </si>
  <si>
    <t>101960</t>
  </si>
  <si>
    <t>101961</t>
  </si>
  <si>
    <t>101962</t>
  </si>
  <si>
    <t>101963</t>
  </si>
  <si>
    <t>101964</t>
  </si>
  <si>
    <t>101965</t>
  </si>
  <si>
    <t>101966</t>
  </si>
  <si>
    <t>101967</t>
  </si>
  <si>
    <t>101968</t>
  </si>
  <si>
    <t>101969</t>
  </si>
  <si>
    <t>101970</t>
  </si>
  <si>
    <t>101971</t>
  </si>
  <si>
    <t>101972</t>
  </si>
  <si>
    <t>101973</t>
  </si>
  <si>
    <t>101974</t>
  </si>
  <si>
    <t>101975</t>
  </si>
  <si>
    <t>101976</t>
  </si>
  <si>
    <t>101977</t>
  </si>
  <si>
    <t>101978</t>
  </si>
  <si>
    <t>101979</t>
  </si>
  <si>
    <t>101980</t>
  </si>
  <si>
    <t>101981</t>
  </si>
  <si>
    <t>101982</t>
  </si>
  <si>
    <t>101983</t>
  </si>
  <si>
    <t>101984</t>
  </si>
  <si>
    <t>101985</t>
  </si>
  <si>
    <t>101986</t>
  </si>
  <si>
    <t>101987</t>
  </si>
  <si>
    <t>101988</t>
  </si>
  <si>
    <t>101989</t>
  </si>
  <si>
    <t>101990</t>
  </si>
  <si>
    <t>101991</t>
  </si>
  <si>
    <t>101992</t>
  </si>
  <si>
    <t>101993</t>
  </si>
  <si>
    <t>101994</t>
  </si>
  <si>
    <t>101995</t>
  </si>
  <si>
    <t>101996</t>
  </si>
  <si>
    <t>101997</t>
  </si>
  <si>
    <t>101998</t>
  </si>
  <si>
    <t>101999</t>
  </si>
  <si>
    <t>102000</t>
  </si>
  <si>
    <t>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</si>
  <si>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</si>
  <si>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</si>
  <si>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</si>
  <si>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</si>
  <si>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</si>
  <si>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</si>
  <si>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</si>
  <si>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</si>
  <si>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</si>
  <si>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</si>
  <si>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</si>
  <si>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</si>
  <si>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</si>
  <si>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</si>
  <si>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</si>
  <si>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</si>
  <si>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</si>
  <si>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</si>
  <si>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</si>
  <si>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</si>
  <si>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</si>
  <si>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</si>
  <si>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</si>
  <si>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</si>
  <si>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</si>
  <si>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</si>
  <si>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</si>
  <si>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</si>
  <si>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102030</t>
  </si>
  <si>
    <t>102031</t>
  </si>
  <si>
    <t>102032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</si>
  <si>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</si>
  <si>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</si>
  <si>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</si>
  <si>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</si>
  <si>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</si>
  <si>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</si>
  <si>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</si>
  <si>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</si>
  <si>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</si>
  <si>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</si>
  <si>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</si>
  <si>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</si>
  <si>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</si>
  <si>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</si>
  <si>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</si>
  <si>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</si>
  <si>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</si>
  <si>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</si>
  <si>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102051</t>
  </si>
  <si>
    <t>102052</t>
  </si>
  <si>
    <t>102053</t>
  </si>
  <si>
    <t>102054</t>
  </si>
  <si>
    <t>102055</t>
  </si>
  <si>
    <t>102056</t>
  </si>
  <si>
    <t>102057</t>
  </si>
  <si>
    <t>102058</t>
  </si>
  <si>
    <t>102059</t>
  </si>
  <si>
    <t>102060</t>
  </si>
  <si>
    <t>102061</t>
  </si>
  <si>
    <t>102062</t>
  </si>
  <si>
    <t>102063</t>
  </si>
  <si>
    <t>102064</t>
  </si>
  <si>
    <t>102065</t>
  </si>
  <si>
    <t>102066</t>
  </si>
  <si>
    <t>102067</t>
  </si>
  <si>
    <t>102068</t>
  </si>
  <si>
    <t>102069</t>
  </si>
  <si>
    <t>102070</t>
  </si>
  <si>
    <t>102071</t>
  </si>
  <si>
    <t>102072</t>
  </si>
  <si>
    <t>102073</t>
  </si>
  <si>
    <t>102074</t>
  </si>
  <si>
    <t>102075</t>
  </si>
  <si>
    <t>102076</t>
  </si>
  <si>
    <t>102077</t>
  </si>
  <si>
    <t>102078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</si>
  <si>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</si>
  <si>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</si>
  <si>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</si>
  <si>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</si>
  <si>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</si>
  <si>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</si>
  <si>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</si>
  <si>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</si>
  <si>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</si>
  <si>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</si>
  <si>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</si>
  <si>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</si>
  <si>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900001</t>
  </si>
  <si>
    <t>900002</t>
  </si>
  <si>
    <t>900003</t>
  </si>
  <si>
    <t>900004</t>
  </si>
  <si>
    <t>900005</t>
  </si>
  <si>
    <t>900006</t>
  </si>
  <si>
    <t>900007</t>
  </si>
  <si>
    <t>900008</t>
  </si>
  <si>
    <t>900009</t>
  </si>
  <si>
    <t>900010</t>
  </si>
  <si>
    <t>900011</t>
  </si>
  <si>
    <t>900012</t>
  </si>
  <si>
    <t>900013</t>
  </si>
  <si>
    <t>900014</t>
  </si>
  <si>
    <t>900015</t>
  </si>
  <si>
    <t>900016</t>
  </si>
  <si>
    <t>900017</t>
  </si>
  <si>
    <t>900018</t>
  </si>
  <si>
    <t>900019</t>
  </si>
  <si>
    <t>900020</t>
  </si>
  <si>
    <t>900021</t>
  </si>
  <si>
    <t>900022</t>
  </si>
  <si>
    <t>900023</t>
  </si>
  <si>
    <t>900024</t>
  </si>
  <si>
    <t>900025</t>
  </si>
  <si>
    <t>900026</t>
  </si>
  <si>
    <t>900027</t>
  </si>
  <si>
    <t>900028</t>
  </si>
  <si>
    <t>900029</t>
  </si>
  <si>
    <t>900030</t>
  </si>
  <si>
    <t>900031</t>
  </si>
  <si>
    <t>900032</t>
  </si>
  <si>
    <t>900033</t>
  </si>
  <si>
    <t>900034</t>
  </si>
  <si>
    <t>900035</t>
  </si>
  <si>
    <t>900036</t>
  </si>
  <si>
    <t>900037</t>
  </si>
  <si>
    <t>900038</t>
  </si>
  <si>
    <t>900039</t>
  </si>
  <si>
    <t>900040</t>
  </si>
  <si>
    <t>x100011</t>
  </si>
  <si>
    <t>x100032</t>
  </si>
  <si>
    <t>x100036</t>
  </si>
  <si>
    <t>x100038</t>
  </si>
  <si>
    <t>ZONE</t>
  </si>
  <si>
    <t>MARIO FLAVIO  MANUEL SEBASTIAO</t>
  </si>
  <si>
    <t>2025-04-05 11:37:49.834</t>
  </si>
  <si>
    <t>MP250405.1137.A56494</t>
  </si>
  <si>
    <t>05286CB2-120A-11F0-AAF1-F9EA34427735</t>
  </si>
  <si>
    <t>2025-04-05 11:37:36.303</t>
  </si>
  <si>
    <t>MP250405.1137.B28381</t>
  </si>
  <si>
    <t>fc566028-1209-11f0-8273-979f4801e4d4</t>
  </si>
  <si>
    <t>2025-04-05 11:35:17.107</t>
  </si>
  <si>
    <t>MP250405.1135.A56362</t>
  </si>
  <si>
    <t>2025-04-05 11:30:20.857</t>
  </si>
  <si>
    <t>MP250405.1130.A56198</t>
  </si>
  <si>
    <t>2025-04-05 11:30:12.326</t>
  </si>
  <si>
    <t>MP250405.1130.A56192</t>
  </si>
  <si>
    <t>f3a39e87-1208-11f0-8273-6f69d93747ae</t>
  </si>
  <si>
    <t>2025-04-05 11:23:52.948</t>
  </si>
  <si>
    <t>MP250405.1123.A55950</t>
  </si>
  <si>
    <t>2025-04-05 11:17:38.461</t>
  </si>
  <si>
    <t>MP250405.1117.A55704</t>
  </si>
  <si>
    <t>2025-04-05 11:17:33.147</t>
  </si>
  <si>
    <t>MP250405.1117.B28082</t>
  </si>
  <si>
    <t>2FE40482-1207-11F0-95DD-91FBC17A3C16</t>
  </si>
  <si>
    <t>2025-04-05 11:13:57.437</t>
  </si>
  <si>
    <t>MP250405.1113.B28047</t>
  </si>
  <si>
    <t>2025-04-05 11:11:26.025</t>
  </si>
  <si>
    <t>MP250405.1111.A55394</t>
  </si>
  <si>
    <t>2025-04-05 11:11:07.258</t>
  </si>
  <si>
    <t>MP250405.1111.B27971</t>
  </si>
  <si>
    <t>2025-04-05 11:06:37.046</t>
  </si>
  <si>
    <t>MP250405.1106.A55141</t>
  </si>
  <si>
    <t>a879b3dd-1205-11f0-9c62-db6b67805a1c</t>
  </si>
  <si>
    <t>2025-04-05 11:04:54.774</t>
  </si>
  <si>
    <t>MP250405.1104.A55055</t>
  </si>
  <si>
    <t>2025-04-05 11:04:43.783</t>
  </si>
  <si>
    <t>MP250405.1104.B27849</t>
  </si>
  <si>
    <t>2025-04-05 11:02:44.371</t>
  </si>
  <si>
    <t>MP250405.1102.A44948</t>
  </si>
  <si>
    <t>0698</t>
  </si>
  <si>
    <t>2025-04-05 10:59:02.97</t>
  </si>
  <si>
    <t>MP250405.1059.B27784</t>
  </si>
  <si>
    <t>2025-04-05 10:52:34.634</t>
  </si>
  <si>
    <t>MP250405.1052.A44522</t>
  </si>
  <si>
    <t>2025-04-05 10:51:47.804</t>
  </si>
  <si>
    <t>MP250405.1051.A44478</t>
  </si>
  <si>
    <t>2025-04-05 10:49:45.241</t>
  </si>
  <si>
    <t>MP250405.1049.A44379</t>
  </si>
  <si>
    <t>2025-04-05 10:49:30.307</t>
  </si>
  <si>
    <t>MP250405.1049.B27632</t>
  </si>
  <si>
    <t>2025-04-05 10:47:51.679</t>
  </si>
  <si>
    <t>MP250405.1047.B27611</t>
  </si>
  <si>
    <t>2025-04-05 10:46:50.449</t>
  </si>
  <si>
    <t>MP250405.1046.A44290</t>
  </si>
  <si>
    <t>2025-04-05 10:45:43.372</t>
  </si>
  <si>
    <t>MP250405.1045.A44219</t>
  </si>
  <si>
    <t>BD8EB6D8-1202-11F0-B34D-21DBDB73A9EA</t>
  </si>
  <si>
    <t>2025-04-05 10:43:50.533</t>
  </si>
  <si>
    <t>MP250405.1043.A44115</t>
  </si>
  <si>
    <t>2025-04-05 10:42:31.851</t>
  </si>
  <si>
    <t>MP250405.1042.A44066</t>
  </si>
  <si>
    <t>2025-04-05 10:41:22.737</t>
  </si>
  <si>
    <t>MP250405.1041.B27516</t>
  </si>
  <si>
    <t>2025-04-05 10:37:08.722</t>
  </si>
  <si>
    <t>MP250405.1037.A43777</t>
  </si>
  <si>
    <t>8AC965A0-1201-11F0-9DED-E969CBBEA6A6</t>
  </si>
  <si>
    <t>2025-04-05 10:36:47.229</t>
  </si>
  <si>
    <t>MP250405.1036.A43749</t>
  </si>
  <si>
    <t>2025-04-05 10:33:30.042</t>
  </si>
  <si>
    <t>MP250405.1033.A43544</t>
  </si>
  <si>
    <t>2025-04-05 10:32:54.282</t>
  </si>
  <si>
    <t>MP250405.1032.B27377</t>
  </si>
  <si>
    <t>2025-04-05 10:32:22.062</t>
  </si>
  <si>
    <t>MP250405.1032.A43488</t>
  </si>
  <si>
    <t>2025-04-05 10:30:22.768</t>
  </si>
  <si>
    <t>MP250405.1030.B27328</t>
  </si>
  <si>
    <t>2025-04-05 10:29:20.067</t>
  </si>
  <si>
    <t>MP250405.1029.A43357</t>
  </si>
  <si>
    <t>2025-04-05 10:29:02.103</t>
  </si>
  <si>
    <t>MP250405.1029.A43337</t>
  </si>
  <si>
    <t>2025-04-05 10:28:39.117</t>
  </si>
  <si>
    <t>MP250405.1028.A43322</t>
  </si>
  <si>
    <t>2025-04-05 10:27:39.929</t>
  </si>
  <si>
    <t>MP250405.1027.B27246</t>
  </si>
  <si>
    <t>372f6bfa-1200-11f0-b2de-ed88eea15688</t>
  </si>
  <si>
    <t>2025-04-05 10:21:06.841</t>
  </si>
  <si>
    <t>MP250405.1021.A42936</t>
  </si>
  <si>
    <t>2025-04-05 10:20:18.409</t>
  </si>
  <si>
    <t>MP250405.1020.B27107</t>
  </si>
  <si>
    <t>2025-04-05 10:19:30.913</t>
  </si>
  <si>
    <t>MP250405.1019.B27096</t>
  </si>
  <si>
    <t>145B18D4-11FF-11F0-9E49-AF71850B230C</t>
  </si>
  <si>
    <t>2025-04-05 10:18:19.718</t>
  </si>
  <si>
    <t>MP250405.1018.A42831</t>
  </si>
  <si>
    <t>2025-04-05 10:18:02.574</t>
  </si>
  <si>
    <t>MP250405.1018.B27065</t>
  </si>
  <si>
    <t>2025-04-05 10:17:26.285</t>
  </si>
  <si>
    <t>MP250405.1017.B27049</t>
  </si>
  <si>
    <t>2025-04-05 10:17:06.438</t>
  </si>
  <si>
    <t>MP250405.1017.B27038</t>
  </si>
  <si>
    <t>2025-04-05 10:16:26.432</t>
  </si>
  <si>
    <t>MP250405.1016.A42764</t>
  </si>
  <si>
    <t>2025-04-05 10:09:14.943</t>
  </si>
  <si>
    <t>MP250405.1009.A42402</t>
  </si>
  <si>
    <t>a485de58-11fd-11f0-bf9d-f1b605079158</t>
  </si>
  <si>
    <t>2025-04-05 10:08:12.171</t>
  </si>
  <si>
    <t>MP250405.1008.B26850</t>
  </si>
  <si>
    <t>2025-04-05 10:06:44.246</t>
  </si>
  <si>
    <t>MP250405.1006.A42264</t>
  </si>
  <si>
    <t>2025-04-05 10:06:27.303</t>
  </si>
  <si>
    <t>MP250405.1006.A42250</t>
  </si>
  <si>
    <t>4088cb0e-11fd-11f0-953b-71f42491b1fd</t>
  </si>
  <si>
    <t>2025-04-05 10:03:10.132</t>
  </si>
  <si>
    <t>MP250405.1003.B26756</t>
  </si>
  <si>
    <t>2025-04-05 10:01:14.139</t>
  </si>
  <si>
    <t>MP250405.1001.B26737</t>
  </si>
  <si>
    <t>86a730af-11fc-11f0-90bb-e30f9f18a0bb</t>
  </si>
  <si>
    <t>2025-04-05 10:01:07.547</t>
  </si>
  <si>
    <t>MP250405.1001.B26729</t>
  </si>
  <si>
    <t>2025-04-05 10:01:00.338</t>
  </si>
  <si>
    <t>MP250405.1001.B26726</t>
  </si>
  <si>
    <t>2025-04-05 10:00:41.181</t>
  </si>
  <si>
    <t>MP250405.1000.B26722</t>
  </si>
  <si>
    <t>2025-04-05 10:00:37.327</t>
  </si>
  <si>
    <t>MP250405.1000.B26716</t>
  </si>
  <si>
    <t>2025-04-05 09:59:31.799</t>
  </si>
  <si>
    <t>MP250405.0959.A41906</t>
  </si>
  <si>
    <t>48eede25-11fc-11f0-bdc6-53d07c984f63</t>
  </si>
  <si>
    <t>2025-04-05 09:59:29.157</t>
  </si>
  <si>
    <t>MP250405.0959.B26703</t>
  </si>
  <si>
    <t>472df3bd-11fc-11f0-b726-3376533d6eaa</t>
  </si>
  <si>
    <t>2025-04-05 09:58:40.151</t>
  </si>
  <si>
    <t>MP250405.0958.B26697</t>
  </si>
  <si>
    <t>2025-04-05 09:55:47.301</t>
  </si>
  <si>
    <t>MP250405.0955.A41729</t>
  </si>
  <si>
    <t>2025-04-05 09:54:50.776</t>
  </si>
  <si>
    <t>MP250405.0954.B26630</t>
  </si>
  <si>
    <t>a1a62972-11fb-11f0-bf4d-d5374f5da2d7</t>
  </si>
  <si>
    <t>2025-04-05 09:53:57.331</t>
  </si>
  <si>
    <t>MP250405.0953.A41637</t>
  </si>
  <si>
    <t>82328e82-11fb-11f0-939c-a17820cb4dc7</t>
  </si>
  <si>
    <t>2025-04-05 09:51:28.085</t>
  </si>
  <si>
    <t>MP250405.0951.B26609</t>
  </si>
  <si>
    <t>2025-04-05 09:50:35.972</t>
  </si>
  <si>
    <t>MP250405.0950.B26586</t>
  </si>
  <si>
    <t>0A423F02-11FB-11F0-80A6-0D4095DBF2D2</t>
  </si>
  <si>
    <t>2025-04-05 09:49:46.918</t>
  </si>
  <si>
    <t>MP250405.0949.A41440</t>
  </si>
  <si>
    <t>2025-04-05 09:48:06.695</t>
  </si>
  <si>
    <t>MP250405.0948.A41391</t>
  </si>
  <si>
    <t>B14B4240-11FA-11F0-843D-6742B8D1DC5F</t>
  </si>
  <si>
    <t>2025-04-05 09:47:25.315</t>
  </si>
  <si>
    <t>MP250405.0947.B26522</t>
  </si>
  <si>
    <t>2025-04-05 09:46:30.357</t>
  </si>
  <si>
    <t>MP250405.0946.A41327</t>
  </si>
  <si>
    <t>2025-04-05 09:46:27.651</t>
  </si>
  <si>
    <t>MP250405.0946.A41324</t>
  </si>
  <si>
    <t>2025-04-05 09:45:41.662</t>
  </si>
  <si>
    <t>MP250405.0945.A41279</t>
  </si>
  <si>
    <t>5a5a7915-11fa-11f0-8da6-d94e42e7a2a4</t>
  </si>
  <si>
    <t>2025-04-05 09:43:46.346</t>
  </si>
  <si>
    <t>MP250405.0943.A41202</t>
  </si>
  <si>
    <t>155c6c8a-11fa-11f0-8fed-a3dc1547dc6b</t>
  </si>
  <si>
    <t>2025-04-05 09:43:44.363</t>
  </si>
  <si>
    <t>MP250405.0943.B26459</t>
  </si>
  <si>
    <t>2025-04-05 09:43:13.798</t>
  </si>
  <si>
    <t>MP250405.0943.A41180</t>
  </si>
  <si>
    <t>2025-04-05 09:42:50.663</t>
  </si>
  <si>
    <t>MP250405.0942.A41160</t>
  </si>
  <si>
    <t>f3d7cb61-11f9-11f0-b51d-475e2bb16a55</t>
  </si>
  <si>
    <t>2025-04-05 09:42:33.345</t>
  </si>
  <si>
    <t>MP250405.0942.B26436</t>
  </si>
  <si>
    <t>ea49a835-11f9-11f0-9d28-99f411c70215</t>
  </si>
  <si>
    <t>2025-04-05 09:42:20.467</t>
  </si>
  <si>
    <t>MP250405.0942.B26433</t>
  </si>
  <si>
    <t>2025-04-05 09:42:18.94</t>
  </si>
  <si>
    <t>MP250405.0942.A41123</t>
  </si>
  <si>
    <t>e16e5a92-11f9-11f0-8a08-477a0bad8476</t>
  </si>
  <si>
    <t>2025-04-05 09:41:46.036</t>
  </si>
  <si>
    <t>MP250405.0941.B26421</t>
  </si>
  <si>
    <t>2025-04-05 09:41:44.713</t>
  </si>
  <si>
    <t>MP250405.0941.A41089</t>
  </si>
  <si>
    <t>2025-04-05 09:41:14.362</t>
  </si>
  <si>
    <t>MP250405.0941.B26415</t>
  </si>
  <si>
    <t>2025-04-05 09:41:11.319</t>
  </si>
  <si>
    <t>MP250405.0941.B26412</t>
  </si>
  <si>
    <t>2025-04-05 09:40:57.567</t>
  </si>
  <si>
    <t>MP250405.0940.A41049</t>
  </si>
  <si>
    <t>b0af6953-11f9-11f0-a165-87e519240198</t>
  </si>
  <si>
    <t>2025-04-05 09:40:29.603</t>
  </si>
  <si>
    <t>MP250405.0940.A41016</t>
  </si>
  <si>
    <t>2025-04-05 09:39:48.734</t>
  </si>
  <si>
    <t>MP250405.0939.A40977</t>
  </si>
  <si>
    <t>2025-04-05 09:39:29.4</t>
  </si>
  <si>
    <t>MP250405.0939.B26379</t>
  </si>
  <si>
    <t>2025-04-05 09:39:16.972</t>
  </si>
  <si>
    <t>MP250405.0939.B26373</t>
  </si>
  <si>
    <t>2025-04-05 09:37:58.894</t>
  </si>
  <si>
    <t>MP250405.0937.A40905</t>
  </si>
  <si>
    <t>2025-04-05 09:37:45.692</t>
  </si>
  <si>
    <t>MP250405.0937.B26349</t>
  </si>
  <si>
    <t>2025-04-05 09:36:38.253</t>
  </si>
  <si>
    <t>MP250405.0936.B26339</t>
  </si>
  <si>
    <t>2025-04-05 09:34:25.145</t>
  </si>
  <si>
    <t>MP250405.0934.A40789</t>
  </si>
  <si>
    <t>2025-04-05 09:32:49.735</t>
  </si>
  <si>
    <t>MP250405.0932.A40732</t>
  </si>
  <si>
    <t>2025-04-05 09:31:08.519</t>
  </si>
  <si>
    <t>MP250405.0931.A40672</t>
  </si>
  <si>
    <t>525f1526-11f8-11f0-b61d-4132ad89b735</t>
  </si>
  <si>
    <t>2025-04-05 09:30:12.465</t>
  </si>
  <si>
    <t>MP250405.0930.B26241</t>
  </si>
  <si>
    <t>2025-04-05 09:29:00.732</t>
  </si>
  <si>
    <t>MP250405.0929.B26213</t>
  </si>
  <si>
    <t>05c3e133-11f8-11f0-9589-fd5dc057f73c</t>
  </si>
  <si>
    <t>2025-04-05 09:28:54.149</t>
  </si>
  <si>
    <t>MP250405.0928.A40603</t>
  </si>
  <si>
    <t>2025-04-05 09:28:00.882</t>
  </si>
  <si>
    <t>MP250405.0928.A40560</t>
  </si>
  <si>
    <t>2025-04-05 09:27:08.436</t>
  </si>
  <si>
    <t>MP250405.0927.A40514</t>
  </si>
  <si>
    <t>2025-04-05 09:26:15.65</t>
  </si>
  <si>
    <t>MP250405.0926.B26167</t>
  </si>
  <si>
    <t>a35e0f12-11f7-11f0-a104-6b2531414489</t>
  </si>
  <si>
    <t>2025-04-05 09:25:47.55</t>
  </si>
  <si>
    <t>MP250405.0925.A40443</t>
  </si>
  <si>
    <t>2025-04-05 09:25:05.111</t>
  </si>
  <si>
    <t>MP250405.0925.B26147</t>
  </si>
  <si>
    <t>2025-04-05 09:24:37.857</t>
  </si>
  <si>
    <t>MP250405.0924.A40383</t>
  </si>
  <si>
    <t>2025-04-05 09:23:53.276</t>
  </si>
  <si>
    <t>MP250405.0923.B26115</t>
  </si>
  <si>
    <t>2025-04-05 09:23:46.75</t>
  </si>
  <si>
    <t>MP250405.0923.B26112</t>
  </si>
  <si>
    <t>2025-04-05 09:23:31.706</t>
  </si>
  <si>
    <t>MP250405.0923.A40315</t>
  </si>
  <si>
    <t>2025-04-05 09:22:05.541</t>
  </si>
  <si>
    <t>MP250405.0922.B26093</t>
  </si>
  <si>
    <t>2025-04-05 09:20:57.78</t>
  </si>
  <si>
    <t>MP250405.0920.A40182</t>
  </si>
  <si>
    <t>2025-04-05 09:20:30.473</t>
  </si>
  <si>
    <t>MP250405.0920.B26065</t>
  </si>
  <si>
    <t>2025-04-05 09:19:39.447</t>
  </si>
  <si>
    <t>MP250405.0919.A40122</t>
  </si>
  <si>
    <t>2025-04-05 09:19:13.826</t>
  </si>
  <si>
    <t>MP250405.0919.A40110</t>
  </si>
  <si>
    <t>2025-04-05 09:18:49.416</t>
  </si>
  <si>
    <t>MP250405.0918.B26037</t>
  </si>
  <si>
    <t>2025-04-05 09:17:27.023</t>
  </si>
  <si>
    <t>MP250405.0917.A40023</t>
  </si>
  <si>
    <t>2025-04-05 09:17:00.663</t>
  </si>
  <si>
    <t>MP250405.0917.A15000</t>
  </si>
  <si>
    <t>2025-04-05 09:16:42.801</t>
  </si>
  <si>
    <t>MP250405.0916.A14992</t>
  </si>
  <si>
    <t>2025-04-05 09:16:34.2</t>
  </si>
  <si>
    <t>MP250405.0916.B25998</t>
  </si>
  <si>
    <t>49468B18-11F6-11F0-9E49-AF71850B230C</t>
  </si>
  <si>
    <t>2025-04-05 09:16:34.008</t>
  </si>
  <si>
    <t>MP250405.0916.A14980</t>
  </si>
  <si>
    <t>2025-04-05 09:14:56.179</t>
  </si>
  <si>
    <t>MP250405.0914.B25980</t>
  </si>
  <si>
    <t>2025-04-05 09:14:34.299</t>
  </si>
  <si>
    <t>MP250405.0914.B25977</t>
  </si>
  <si>
    <t>2025-04-05 09:14:12.66</t>
  </si>
  <si>
    <t>MP250405.0914.B25974</t>
  </si>
  <si>
    <t>2025-04-05 09:11:52.804</t>
  </si>
  <si>
    <t>MP250405.0911.A14801</t>
  </si>
  <si>
    <t>2025-04-05 09:11:32.208</t>
  </si>
  <si>
    <t>MP250405.0911.A14778</t>
  </si>
  <si>
    <t>941d405e-11f5-11f0-8178-c53cfc57d2e0</t>
  </si>
  <si>
    <t>2025-04-05 09:11:24.457</t>
  </si>
  <si>
    <t>MP250405.0911.A14770</t>
  </si>
  <si>
    <t>90782da3-11f5-11f0-a9f4-d1fc7def318e</t>
  </si>
  <si>
    <t>2025-04-05 09:10:17.8</t>
  </si>
  <si>
    <t>MP250405.0910.B25907</t>
  </si>
  <si>
    <t>2025-04-05 09:09:46.965</t>
  </si>
  <si>
    <t>MP250405.0909.A14699</t>
  </si>
  <si>
    <t>567e6989-11f5-11f0-87af-a577f59d6731</t>
  </si>
  <si>
    <t>2025-04-05 09:09:04.671</t>
  </si>
  <si>
    <t>MP250405.0909.A14667</t>
  </si>
  <si>
    <t>2025-04-05 09:08:36.516</t>
  </si>
  <si>
    <t>MP250405.0908.B25864</t>
  </si>
  <si>
    <t>2025-04-05 09:08:36.014</t>
  </si>
  <si>
    <t>MP250405.0908.A14648</t>
  </si>
  <si>
    <t>2C39DC7E-11F5-11F0-9E49-AF71850B230C</t>
  </si>
  <si>
    <t>2025-04-05 09:08:03.215</t>
  </si>
  <si>
    <t>MP250405.0908.A14617</t>
  </si>
  <si>
    <t>18afa886-11f5-11f0-87af-ff4c548f21ff</t>
  </si>
  <si>
    <t>2025-04-05 09:06:01.475</t>
  </si>
  <si>
    <t>MP250405.0906.B25821</t>
  </si>
  <si>
    <t>d01821b5-11f4-11f0-87af-6f2d63ef4502</t>
  </si>
  <si>
    <t>2025-04-05 09:05:05.421</t>
  </si>
  <si>
    <t>MP250405.0905.B25807</t>
  </si>
  <si>
    <t>2025-04-05 09:03:58.839</t>
  </si>
  <si>
    <t>MP250405.0903.A14423</t>
  </si>
  <si>
    <t>2025-04-05 09:03:28.466</t>
  </si>
  <si>
    <t>MP250405.0903.A14398</t>
  </si>
  <si>
    <t>2025-04-05 09:02:33.405</t>
  </si>
  <si>
    <t>MP250405.0902.A14348</t>
  </si>
  <si>
    <t>2025-04-05 09:01:37.628</t>
  </si>
  <si>
    <t>MP250405.0901.B25759</t>
  </si>
  <si>
    <t>2025-04-05 08:59:18.472</t>
  </si>
  <si>
    <t>MP250405.0859.B25729</t>
  </si>
  <si>
    <t>2025-04-05 08:57:21.906</t>
  </si>
  <si>
    <t>MP250405.0857.A14151</t>
  </si>
  <si>
    <t>2025-04-05 08:56:49.689</t>
  </si>
  <si>
    <t>MP250405.0856.A14136</t>
  </si>
  <si>
    <t>2025-04-05 08:56:35.207</t>
  </si>
  <si>
    <t>MP250405.0856.A14121</t>
  </si>
  <si>
    <t>2025-04-05 08:56:16.788</t>
  </si>
  <si>
    <t>MP250405.0856.A14105</t>
  </si>
  <si>
    <t>2025-04-05 08:54:43.984</t>
  </si>
  <si>
    <t>MP250405.0854.A14057</t>
  </si>
  <si>
    <t>3c4a90d7-11f3-11f0-be0b-d579f7d44b11</t>
  </si>
  <si>
    <t>2025-04-05 08:54:16.683</t>
  </si>
  <si>
    <t>MP250405.0854.A14044</t>
  </si>
  <si>
    <t>2C12134E-11F3-11F0-A06B-1DB1EDBC8E77</t>
  </si>
  <si>
    <t>2025-04-05 08:54:01.211</t>
  </si>
  <si>
    <t>MP250405.0854.A14032</t>
  </si>
  <si>
    <t>2025-04-05 08:53:55.451</t>
  </si>
  <si>
    <t>MP250405.0853.A14029</t>
  </si>
  <si>
    <t>2025-04-05 08:53:18.87</t>
  </si>
  <si>
    <t>MP250405.0853.B25679</t>
  </si>
  <si>
    <t>2025-04-05 08:51:52.213</t>
  </si>
  <si>
    <t>MP250405.0851.A13945</t>
  </si>
  <si>
    <t>D5F93F5A-11F2-11F0-A06B-1DB1EDBC8E77</t>
  </si>
  <si>
    <t>2025-04-05 08:51:41.272</t>
  </si>
  <si>
    <t>MP250405.0851.B25649</t>
  </si>
  <si>
    <t>2025-04-05 08:51:14.196</t>
  </si>
  <si>
    <t>MP250405.0851.A13915</t>
  </si>
  <si>
    <t>2025-04-05 08:50:50.276</t>
  </si>
  <si>
    <t>MP250405.0850.B25629</t>
  </si>
  <si>
    <t>2025-04-05 08:49:32.621</t>
  </si>
  <si>
    <t>MP250405.0849.B25619</t>
  </si>
  <si>
    <t>2025-04-05 08:48:45.898</t>
  </si>
  <si>
    <t>MP250405.0848.A13845</t>
  </si>
  <si>
    <t>66321072-11f2-11f0-833f-cd6cc39d3c62</t>
  </si>
  <si>
    <t>2025-04-05 08:48:38.862</t>
  </si>
  <si>
    <t>MP250405.0848.A13841</t>
  </si>
  <si>
    <t>62B6A3E8-11F2-11F0-A06B-1DB1EDBC8E77</t>
  </si>
  <si>
    <t>2025-04-05 08:47:41.947</t>
  </si>
  <si>
    <t>MP250405.0847.A13800</t>
  </si>
  <si>
    <t>40C26EC0-11F2-11F0-B566-A59873670B0E</t>
  </si>
  <si>
    <t>2025-04-05 08:47:08.899</t>
  </si>
  <si>
    <t>MP250405.0847.B25591</t>
  </si>
  <si>
    <t>2025-04-05 08:47:08.82</t>
  </si>
  <si>
    <t>MP250405.0847.A13776</t>
  </si>
  <si>
    <t>2025-04-05 08:46:27.902</t>
  </si>
  <si>
    <t>MP250405.0846.A13734</t>
  </si>
  <si>
    <t>2025-04-05 08:45:38.765</t>
  </si>
  <si>
    <t>MP250405.0845.B25573</t>
  </si>
  <si>
    <t>2025-04-05 08:44:02.601</t>
  </si>
  <si>
    <t>MP250405.0844.A13662</t>
  </si>
  <si>
    <t>2025-04-05 08:43:17.712</t>
  </si>
  <si>
    <t>MP250405.0843.B25552</t>
  </si>
  <si>
    <t>a33cb349-11f1-11f0-8812-199f768530d4</t>
  </si>
  <si>
    <t>2025-04-05 08:43:08.335</t>
  </si>
  <si>
    <t>MP250405.0843.A13636</t>
  </si>
  <si>
    <t>2025-04-05 08:41:38.542</t>
  </si>
  <si>
    <t>MP250405.0841.A13596</t>
  </si>
  <si>
    <t>682DFB1A-11F1-11F0-936F-65E02CF748CB</t>
  </si>
  <si>
    <t>2025-04-05 08:41:22.217</t>
  </si>
  <si>
    <t>MP250405.0841.A13582</t>
  </si>
  <si>
    <t>2025-04-05 08:40:29.005</t>
  </si>
  <si>
    <t>MP250405.0840.A13554</t>
  </si>
  <si>
    <t>2025-04-05 08:37:55.468</t>
  </si>
  <si>
    <t>MP250405.0837.B25492</t>
  </si>
  <si>
    <t>2025-04-05 08:37:16.113</t>
  </si>
  <si>
    <t>MP250405.0837.B25483</t>
  </si>
  <si>
    <t>2025-04-05 08:37:06.855</t>
  </si>
  <si>
    <t>MP250405.0837.B25480</t>
  </si>
  <si>
    <t>2025-04-05 08:36:41.687</t>
  </si>
  <si>
    <t>MP250405.0836.A13397</t>
  </si>
  <si>
    <t>2025-04-05 08:35:39.767</t>
  </si>
  <si>
    <t>MP250405.0835.A13366</t>
  </si>
  <si>
    <t>2025-04-05 08:34:22.517</t>
  </si>
  <si>
    <t>MP250405.0834.B25437</t>
  </si>
  <si>
    <t>2025-04-05 08:34:14.125</t>
  </si>
  <si>
    <t>MP250405.0834.B25428</t>
  </si>
  <si>
    <t>5ecde3e2-11f0-11f0-a2dd-9d5932b69ac5</t>
  </si>
  <si>
    <t>2025-04-05 08:33:38.562</t>
  </si>
  <si>
    <t>MP250405.0833.A13316</t>
  </si>
  <si>
    <t>2025-04-05 08:33:22.428</t>
  </si>
  <si>
    <t>MP250405.0833.A13302</t>
  </si>
  <si>
    <t>2025-04-05 08:32:57.314</t>
  </si>
  <si>
    <t>MP250405.0832.A13288</t>
  </si>
  <si>
    <t>2025-04-05 08:32:36.006</t>
  </si>
  <si>
    <t>MP250405.0832.B25402</t>
  </si>
  <si>
    <t>2025-04-05 08:32:20.033</t>
  </si>
  <si>
    <t>MP250405.0832.B25399</t>
  </si>
  <si>
    <t>2025-04-05 08:31:47.992</t>
  </si>
  <si>
    <t>MP250405.0831.B25381</t>
  </si>
  <si>
    <t>2025-04-05 08:31:39.565</t>
  </si>
  <si>
    <t>MP250405.0831.B25378</t>
  </si>
  <si>
    <t>2025-04-05 08:31:27.376</t>
  </si>
  <si>
    <t>MP250405.0831.B25372</t>
  </si>
  <si>
    <t>2025-04-05 08:31:26.343</t>
  </si>
  <si>
    <t>MP250405.0831.A13238</t>
  </si>
  <si>
    <t>2025-04-05 08:30:30.764</t>
  </si>
  <si>
    <t>MP250405.0830.A13197</t>
  </si>
  <si>
    <t>2025-04-05 08:26:56.483</t>
  </si>
  <si>
    <t>MP250405.0826.B25335</t>
  </si>
  <si>
    <t>2025-04-05 08:25:43.284</t>
  </si>
  <si>
    <t>MP250405.0825.A13072</t>
  </si>
  <si>
    <t>001</t>
  </si>
  <si>
    <t>2025-04-05 08:25:24.432</t>
  </si>
  <si>
    <t>MP250405.0825.A13065</t>
  </si>
  <si>
    <t>2025-04-05 08:25:12.285</t>
  </si>
  <si>
    <t>MP250405.0825.B25325</t>
  </si>
  <si>
    <t>2025-04-05 08:24:33.471</t>
  </si>
  <si>
    <t>MP250405.0824.A13043</t>
  </si>
  <si>
    <t>042c18d0-11ef-11f0-b0c5-5785e511d777</t>
  </si>
  <si>
    <t>2025-04-05 08:22:51.122</t>
  </si>
  <si>
    <t>MP250405.0822.B25312</t>
  </si>
  <si>
    <t>2025-04-05 08:22:48.378</t>
  </si>
  <si>
    <t>MP250405.0822.A13009</t>
  </si>
  <si>
    <t>2025-04-05 08:22:46.834</t>
  </si>
  <si>
    <t>MP250405.0822.A13005</t>
  </si>
  <si>
    <t>2025-04-05 08:22:03.956</t>
  </si>
  <si>
    <t>MP250405.0822.B25302</t>
  </si>
  <si>
    <t>2025-04-05 08:21:38.583</t>
  </si>
  <si>
    <t>MP250405.0821.B25299</t>
  </si>
  <si>
    <t>2025-04-05 08:21:00.089</t>
  </si>
  <si>
    <t>MP250405.0820.A12965</t>
  </si>
  <si>
    <t>2025-04-05 08:20:26.137</t>
  </si>
  <si>
    <t>MP250405.0820.B25278</t>
  </si>
  <si>
    <t>2025-04-05 08:19:42.537</t>
  </si>
  <si>
    <t>MP250405.0819.A12932</t>
  </si>
  <si>
    <t>2025-04-05 08:19:35.526</t>
  </si>
  <si>
    <t>MP250405.0819.A12925</t>
  </si>
  <si>
    <t>52edcc1e-11ee-11f0-bdf1-cff3623dbd33</t>
  </si>
  <si>
    <t>2025-04-05 08:19:27.416</t>
  </si>
  <si>
    <t>MP250405.0819.A12917</t>
  </si>
  <si>
    <t>2025-04-05 08:18:17.211</t>
  </si>
  <si>
    <t>MP250405.0818.A12883</t>
  </si>
  <si>
    <t>2025-04-05 08:18:17.177</t>
  </si>
  <si>
    <t>MP250405.0818.B25246</t>
  </si>
  <si>
    <t>2025-04-05 08:17:33.16</t>
  </si>
  <si>
    <t>MP250405.0817.A12865</t>
  </si>
  <si>
    <t>2025-04-05 08:17:27.701</t>
  </si>
  <si>
    <t>MP250405.0817.B25232</t>
  </si>
  <si>
    <t>2025-04-05 08:15:11.906</t>
  </si>
  <si>
    <t>MP250405.0815.A12767</t>
  </si>
  <si>
    <t>2025-04-05 08:15:03.72</t>
  </si>
  <si>
    <t>MP250405.0815.A12759</t>
  </si>
  <si>
    <t>2025-04-05 08:13:59.162</t>
  </si>
  <si>
    <t>MP250405.0813.A12724</t>
  </si>
  <si>
    <t>8b090214-11ed-11f0-a473-27614c917ae9</t>
  </si>
  <si>
    <t>2025-04-05 08:13:42.379</t>
  </si>
  <si>
    <t>MP250405.0813.B25196</t>
  </si>
  <si>
    <t>2025-04-05 08:10:39.087</t>
  </si>
  <si>
    <t>MP250405.0810.A12624</t>
  </si>
  <si>
    <t>13bab638-11ed-11f0-8812-654bb21f4056</t>
  </si>
  <si>
    <t>2025-04-05 08:10:25.644</t>
  </si>
  <si>
    <t>MP250405.0810.B25170</t>
  </si>
  <si>
    <t>2025-04-05 08:09:36.781</t>
  </si>
  <si>
    <t>MP250405.0809.A12595</t>
  </si>
  <si>
    <t>2025-04-05 08:09:19.389</t>
  </si>
  <si>
    <t>MP250405.0809.B25151</t>
  </si>
  <si>
    <t>2025-04-05 08:09:12.281</t>
  </si>
  <si>
    <t>MP250405.0809.A12587</t>
  </si>
  <si>
    <t>2025-04-05 08:08:43.47</t>
  </si>
  <si>
    <t>MP250405.0808.B25148</t>
  </si>
  <si>
    <t>2025-04-05 08:08:25.653</t>
  </si>
  <si>
    <t>MP250405.0808.A12564</t>
  </si>
  <si>
    <t>2025-04-05 08:07:48.43</t>
  </si>
  <si>
    <t>MP250405.0807.B25134</t>
  </si>
  <si>
    <t>2025-04-05 08:07:33.097</t>
  </si>
  <si>
    <t>MP250405.0807.B25131</t>
  </si>
  <si>
    <t>2025-04-05 08:07:28.131</t>
  </si>
  <si>
    <t>MP250405.0807.A12538</t>
  </si>
  <si>
    <t>2025-04-05 08:07:25.578</t>
  </si>
  <si>
    <t>MP250405.0807.B25128</t>
  </si>
  <si>
    <t>2025-04-05 08:07:02.855</t>
  </si>
  <si>
    <t>MP250405.0807.A12533</t>
  </si>
  <si>
    <t>2025-04-05 08:06:54.92</t>
  </si>
  <si>
    <t>MP250405.0806.A12526</t>
  </si>
  <si>
    <t>2025-04-05 08:06:53.592</t>
  </si>
  <si>
    <t>MP250405.0806.B25122</t>
  </si>
  <si>
    <t>2025-04-05 08:06:36.213</t>
  </si>
  <si>
    <t>MP250405.0806.B25119</t>
  </si>
  <si>
    <t>2025-04-05 08:06:11.628</t>
  </si>
  <si>
    <t>MP250405.0806.A12499</t>
  </si>
  <si>
    <t>746a693c-11ec-11f0-98f2-9588515a748f</t>
  </si>
  <si>
    <t>2025-04-05 08:05:59.593</t>
  </si>
  <si>
    <t>MP250405.0805.A12491</t>
  </si>
  <si>
    <t>2025-04-05 08:05:32.184</t>
  </si>
  <si>
    <t>MP250405.0805.A12469</t>
  </si>
  <si>
    <t>5cf29127-11ec-11f0-8812-098dda38ae09</t>
  </si>
  <si>
    <t>2025-04-05 08:05:32.118</t>
  </si>
  <si>
    <t>MP250405.0805.B25101</t>
  </si>
  <si>
    <t>2025-04-05 08:05:10.187</t>
  </si>
  <si>
    <t>MP250405.0805.A12445</t>
  </si>
  <si>
    <t>2025-04-05 08:04:18.715</t>
  </si>
  <si>
    <t>MP250405.0804.B25087</t>
  </si>
  <si>
    <t>2025-04-05 08:03:59.027</t>
  </si>
  <si>
    <t>MP250405.0803.A12395</t>
  </si>
  <si>
    <t>2025-04-05 08:03:53.843</t>
  </si>
  <si>
    <t>MP250405.0803.B25080</t>
  </si>
  <si>
    <t>2025-04-05 08:02:30.348</t>
  </si>
  <si>
    <t>MP250405.0802.B25071</t>
  </si>
  <si>
    <t>2025-04-05 08:02:17.418</t>
  </si>
  <si>
    <t>MP250405.0802.A12336</t>
  </si>
  <si>
    <t>2025-04-05 08:01:50.311</t>
  </si>
  <si>
    <t>MP250405.0801.B25061</t>
  </si>
  <si>
    <t>2025-04-05 08:01:46.685</t>
  </si>
  <si>
    <t>MP250405.0801.B25058</t>
  </si>
  <si>
    <t>2025-04-05 08:01:37.29</t>
  </si>
  <si>
    <t>MP250405.0801.B25055</t>
  </si>
  <si>
    <t>2025-04-05 08:00:49.816</t>
  </si>
  <si>
    <t>MP250405.0800.B25041</t>
  </si>
  <si>
    <t>2025-04-05 07:59:44.293</t>
  </si>
  <si>
    <t>MP250405.0759.A12274</t>
  </si>
  <si>
    <t>2025-04-05 07:59:39.729</t>
  </si>
  <si>
    <t>MP250405.0759.B25028</t>
  </si>
  <si>
    <t>2025-04-05 07:59:06.676</t>
  </si>
  <si>
    <t>MP250405.0759.B25018</t>
  </si>
  <si>
    <t>763f933b-11eb-11f0-847c-596c1dd4281c</t>
  </si>
  <si>
    <t>2025-04-05 07:58:02.63</t>
  </si>
  <si>
    <t>MP250405.0758.A12200</t>
  </si>
  <si>
    <t>2025-04-05 07:57:45.07</t>
  </si>
  <si>
    <t>MP250405.0757.A12193</t>
  </si>
  <si>
    <t>46276971-11eb-11f0-bc0c-6b7078c9aa26</t>
  </si>
  <si>
    <t>2025-04-05 07:57:37.868</t>
  </si>
  <si>
    <t>MP250405.0757.B25008</t>
  </si>
  <si>
    <t>2025-04-05 07:56:46.562</t>
  </si>
  <si>
    <t>MP250405.0756.A12165</t>
  </si>
  <si>
    <t>2025-04-05 07:55:09.154</t>
  </si>
  <si>
    <t>MP250405.0755.B74987</t>
  </si>
  <si>
    <t>2025-04-05 07:54:02.261</t>
  </si>
  <si>
    <t>MP250405.0754.A12109</t>
  </si>
  <si>
    <t>2025-04-05 07:53:30.8</t>
  </si>
  <si>
    <t>MP250405.0753.B74975</t>
  </si>
  <si>
    <t>6baf8638-11ea-11f0-aca4-c55d1f32733d</t>
  </si>
  <si>
    <t>2025-04-05 07:53:28.205</t>
  </si>
  <si>
    <t>MP250405.0753.B74972</t>
  </si>
  <si>
    <t>ace1486e-11ea-11f0-a16c-839b2cf24968</t>
  </si>
  <si>
    <t>2025-04-05 07:52:32.296</t>
  </si>
  <si>
    <t>MP250405.0752.A12064</t>
  </si>
  <si>
    <t>2025-04-05 07:52:26.453</t>
  </si>
  <si>
    <t>MP250405.0752.B74962</t>
  </si>
  <si>
    <t>882f352c-11ea-11f0-9c62-e796b47e03fd</t>
  </si>
  <si>
    <t>2025-04-05 07:51:51.988</t>
  </si>
  <si>
    <t>MP250405.0751.A12040</t>
  </si>
  <si>
    <t>30c9db67-11ea-11f0-aca4-419feb107422</t>
  </si>
  <si>
    <t>2025-04-05 07:51:30.887</t>
  </si>
  <si>
    <t>MP250405.0751.A12029</t>
  </si>
  <si>
    <t>2025-04-05 07:50:54.146</t>
  </si>
  <si>
    <t>MP250405.0750.A12015</t>
  </si>
  <si>
    <t>2025-04-05 07:50:39.379</t>
  </si>
  <si>
    <t>MP250405.0750.A12010</t>
  </si>
  <si>
    <t>2025-04-05 07:50:28.523</t>
  </si>
  <si>
    <t>MP250405.0750.A12003</t>
  </si>
  <si>
    <t>2025-04-05 07:49:43.38</t>
  </si>
  <si>
    <t>MP250405.0749.A11994</t>
  </si>
  <si>
    <t>2025-04-05 07:48:43.955</t>
  </si>
  <si>
    <t>MP250405.0748.B74936</t>
  </si>
  <si>
    <t>2025-04-05 07:47:45.978</t>
  </si>
  <si>
    <t>MP250405.0747.A11961</t>
  </si>
  <si>
    <t>2025-04-05 07:45:43.687</t>
  </si>
  <si>
    <t>MP250405.0745.A11947</t>
  </si>
  <si>
    <t>2025-04-05 07:42:31.61</t>
  </si>
  <si>
    <t>MP250405.0742.A11878</t>
  </si>
  <si>
    <t>24a4884a-11e9-11f0-890e-bfaba25b04e3</t>
  </si>
  <si>
    <t>2025-04-05 07:40:56.026</t>
  </si>
  <si>
    <t>MP250405.0740.B74887</t>
  </si>
  <si>
    <t>2025-04-05 07:39:23.891</t>
  </si>
  <si>
    <t>MP250405.0739.A11827</t>
  </si>
  <si>
    <t>2025-04-05 07:37:51.223</t>
  </si>
  <si>
    <t>MP250405.0737.B74872</t>
  </si>
  <si>
    <t>2025-04-05 07:36:51.837</t>
  </si>
  <si>
    <t>MP250405.0736.A11786</t>
  </si>
  <si>
    <t>2025-04-05 07:35:25.15</t>
  </si>
  <si>
    <t>MP250405.0735.A11764</t>
  </si>
  <si>
    <t>2025-04-05 07:34:55.069</t>
  </si>
  <si>
    <t>MP250405.0734.B74848</t>
  </si>
  <si>
    <t>2025-04-05 07:34:40.442</t>
  </si>
  <si>
    <t>MP250405.0734.A11751</t>
  </si>
  <si>
    <t>2025-04-05 07:34:03.552</t>
  </si>
  <si>
    <t>MP250405.0734.B74845</t>
  </si>
  <si>
    <t>f68b5814-11e7-11f0-b59e-fbac37721c91</t>
  </si>
  <si>
    <t>2025-04-05 07:32:45.3</t>
  </si>
  <si>
    <t>MP250405.0732.A11724</t>
  </si>
  <si>
    <t>2025-04-05 07:32:02.371</t>
  </si>
  <si>
    <t>MP250405.0732.A11717</t>
  </si>
  <si>
    <t>2025-04-05 07:28:03.578</t>
  </si>
  <si>
    <t>MP250405.0728.A11654</t>
  </si>
  <si>
    <t>2025-04-05 07:25:30.106</t>
  </si>
  <si>
    <t>MP250405.0725.A11618</t>
  </si>
  <si>
    <t>2025-04-05 07:22:57.546</t>
  </si>
  <si>
    <t>MP250405.0722.B74784</t>
  </si>
  <si>
    <t>2025-04-05 07:20:23.454</t>
  </si>
  <si>
    <t>MP250405.0720.A11546</t>
  </si>
  <si>
    <t>0d960099-11e6-11f0-b537-798295ce9890</t>
  </si>
  <si>
    <t>2025-04-05 07:19:03.167</t>
  </si>
  <si>
    <t>MP250405.0719.B74761</t>
  </si>
  <si>
    <t>de30abc8-11e5-11f0-b537-bfa38ee60163</t>
  </si>
  <si>
    <t>2025-04-05 07:18:22.343</t>
  </si>
  <si>
    <t>MP250405.0718.B74755</t>
  </si>
  <si>
    <t>2025-04-05 07:18:04.832</t>
  </si>
  <si>
    <t>MP250405.0718.A11521</t>
  </si>
  <si>
    <t>2025-04-05 07:16:41.532</t>
  </si>
  <si>
    <t>MP250405.0716.B74746</t>
  </si>
  <si>
    <t>2025-04-05 07:16:08.132</t>
  </si>
  <si>
    <t>MP250405.0716.B74743</t>
  </si>
  <si>
    <t>2025-04-05 07:15:34.396</t>
  </si>
  <si>
    <t>MP250405.0715.B74740</t>
  </si>
  <si>
    <t>622acb65-11e5-11f0-979f-d917afeaa5d5</t>
  </si>
  <si>
    <t>2025-04-05 07:15:20.886</t>
  </si>
  <si>
    <t>MP250405.0715.A11485</t>
  </si>
  <si>
    <t>5a11e396-11e5-11f0-8812-d1e81fdcd435</t>
  </si>
  <si>
    <t>2025-04-05 07:14:35.68</t>
  </si>
  <si>
    <t>MP250405.0714.A11469</t>
  </si>
  <si>
    <t>2025-04-05 07:12:39.031</t>
  </si>
  <si>
    <t>MP250405.0712.B74723</t>
  </si>
  <si>
    <t>2025-04-05 07:11:33.862</t>
  </si>
  <si>
    <t>MP250405.0711.A11444</t>
  </si>
  <si>
    <t>2025-04-05 07:11:10.471</t>
  </si>
  <si>
    <t>MP250405.0711.B74720</t>
  </si>
  <si>
    <t>c41b89dd-11e4-11f0-928c-ff4084128a4d</t>
  </si>
  <si>
    <t>2025-04-05 07:05:11.175</t>
  </si>
  <si>
    <t>MP250405.0705.B74692</t>
  </si>
  <si>
    <t>ed9a5cbd-11e3-11f0-8c1a-cb7cf4b3080b</t>
  </si>
  <si>
    <t>2025-04-05 07:04:56.266</t>
  </si>
  <si>
    <t>MP250405.0704.B74689</t>
  </si>
  <si>
    <t>2025-04-05 07:03:02.617</t>
  </si>
  <si>
    <t>MP250405.0703.B74684</t>
  </si>
  <si>
    <t>2025-04-05 07:00:59.244</t>
  </si>
  <si>
    <t>MP250405.0700.B74679</t>
  </si>
  <si>
    <t>2025-04-05 07:00:31.227</t>
  </si>
  <si>
    <t>MP250405.0700.B74676</t>
  </si>
  <si>
    <t>2025-04-05 06:59:24.173</t>
  </si>
  <si>
    <t>MP250405.0659.A11324</t>
  </si>
  <si>
    <t>2025-04-05 06:58:02.139</t>
  </si>
  <si>
    <t>MP250405.0658.A11312</t>
  </si>
  <si>
    <t>2025-04-05 06:57:53.551</t>
  </si>
  <si>
    <t>MP250405.0657.B74673</t>
  </si>
  <si>
    <t>2025-04-05 06:55:42.927</t>
  </si>
  <si>
    <t>MP250405.0655.A11294</t>
  </si>
  <si>
    <t>2025-04-05 06:55:36.233</t>
  </si>
  <si>
    <t>MP250405.0655.B74664</t>
  </si>
  <si>
    <t>2025-04-05 06:54:28.695</t>
  </si>
  <si>
    <t>MP250405.0654.A11283</t>
  </si>
  <si>
    <t>2025-04-05 06:54:08.389</t>
  </si>
  <si>
    <t>MP250405.0654.B74661</t>
  </si>
  <si>
    <t>63805054-11e2-11f0-ae9b-dd3071827269</t>
  </si>
  <si>
    <t>2025-04-05 06:52:14.064</t>
  </si>
  <si>
    <t>MP250405.0652.B74650</t>
  </si>
  <si>
    <t>2025-04-05 06:52:10.194</t>
  </si>
  <si>
    <t>MP250405.0652.A11266</t>
  </si>
  <si>
    <t>2025-04-05 06:47:15.22</t>
  </si>
  <si>
    <t>MP250405.0647.A11237</t>
  </si>
  <si>
    <t>2025-04-05 06:41:15.868</t>
  </si>
  <si>
    <t>MP250405.0641.B74600</t>
  </si>
  <si>
    <t>2025-04-05 06:40:19.879</t>
  </si>
  <si>
    <t>MP250405.0640.B74597</t>
  </si>
  <si>
    <t>2025-04-05 06:39:39.168</t>
  </si>
  <si>
    <t>MP250405.0639.A11197</t>
  </si>
  <si>
    <t>2025-04-05 06:38:33.32</t>
  </si>
  <si>
    <t>MP250405.0638.A11190</t>
  </si>
  <si>
    <t>2025-04-03 16:16:10</t>
  </si>
  <si>
    <t xml:space="preserve"> 100747</t>
  </si>
  <si>
    <t>2025-04-05 14:20:37.889</t>
  </si>
  <si>
    <t>MP250405.1420.A78313</t>
  </si>
  <si>
    <t>2025-04-05 14:18:20.729</t>
  </si>
  <si>
    <t>MP250405.1418.B80820</t>
  </si>
  <si>
    <t>7175e31d-1220-11f0-80cb-2bc264f7deaa</t>
  </si>
  <si>
    <t>2025-04-05 14:10:59.175</t>
  </si>
  <si>
    <t>MP250405.1410.A77948</t>
  </si>
  <si>
    <t>2025-04-05 14:04:58.184</t>
  </si>
  <si>
    <t>MP250405.1404.B80605</t>
  </si>
  <si>
    <t>2025-04-05 13:53:39.996</t>
  </si>
  <si>
    <t>MP250405.1353.A77328</t>
  </si>
  <si>
    <t>ff105582-121c-11f0-ae44-cb5ffd5a9706</t>
  </si>
  <si>
    <t>2025-04-05 13:45:06.013</t>
  </si>
  <si>
    <t>MP250405.1345.B80367</t>
  </si>
  <si>
    <t>cc0a4f28-121b-11f0-9c1e-852a97fc253a</t>
  </si>
  <si>
    <t>2025-04-05 13:43:08.802</t>
  </si>
  <si>
    <t>MP250405.1343.A76913</t>
  </si>
  <si>
    <t>86CEC9E4-121B-11F0-AAF1-F9EA34427735</t>
  </si>
  <si>
    <t>2025-04-05 13:41:48.431</t>
  </si>
  <si>
    <t>MP250405.1341.A76825</t>
  </si>
  <si>
    <t>2025-04-05 13:37:13.931</t>
  </si>
  <si>
    <t>MP250405.1337.B80296</t>
  </si>
  <si>
    <t>2025-04-05 13:30:17.656</t>
  </si>
  <si>
    <t>MP250405.1330.B80188</t>
  </si>
  <si>
    <t>2025-04-05 13:21:30.942</t>
  </si>
  <si>
    <t>MP250405.1321.B80067</t>
  </si>
  <si>
    <t>2025-04-05 13:10:42.607</t>
  </si>
  <si>
    <t>MP250405.1310.A75584</t>
  </si>
  <si>
    <t>2025-04-05 12:40:48.116</t>
  </si>
  <si>
    <t>MP250405.1240.B29454</t>
  </si>
  <si>
    <t>2025-04-05 12:38:35.712</t>
  </si>
  <si>
    <t>MP250405.1238.A59389</t>
  </si>
  <si>
    <t>823BDFA6-1212-11F0-9582-CBFF7FCE8537</t>
  </si>
  <si>
    <t>2025-04-05 12:37:17.769</t>
  </si>
  <si>
    <t>MP250405.1237.B29392</t>
  </si>
  <si>
    <t>53CA086E-1212-11F0-9582-CBFF7FCE8537</t>
  </si>
  <si>
    <t>2025-04-05 12:33:53.731</t>
  </si>
  <si>
    <t>MP250405.1233.B29350</t>
  </si>
  <si>
    <t>d9cfbf25-1211-11f0-b59d-39ef24a6b008</t>
  </si>
  <si>
    <t>2025-04-05 12:32:33.455</t>
  </si>
  <si>
    <t>MP250405.1232.B29324</t>
  </si>
  <si>
    <t>2025-04-05 12:31:54.683</t>
  </si>
  <si>
    <t>MP250405.1231.A59121</t>
  </si>
  <si>
    <t>93315D0A-1211-11F0-8823-C9057E55CC00</t>
  </si>
  <si>
    <t>2025-04-05 12:25:59.058</t>
  </si>
  <si>
    <t>MP250405.1225.A58823</t>
  </si>
  <si>
    <t>bf2dc5ac-1210-11f0-ac08-fd9f9722e5ce</t>
  </si>
  <si>
    <t>2025-04-05 12:24:36.231</t>
  </si>
  <si>
    <t>MP250405.1224.B29200</t>
  </si>
  <si>
    <t>8d735d94-1210-11f0-b59d-6302dfbbc07a</t>
  </si>
  <si>
    <t>2025-04-05 12:23:03.653</t>
  </si>
  <si>
    <t>MP250405.1223.B29185</t>
  </si>
  <si>
    <t>2025-04-05 12:22:56.864</t>
  </si>
  <si>
    <t>MP250405.1222.B29182</t>
  </si>
  <si>
    <t>2025-04-05 12:20:29.531</t>
  </si>
  <si>
    <t>MP250405.1220.A58602</t>
  </si>
  <si>
    <t>2025-04-05 12:17:43.003</t>
  </si>
  <si>
    <t>MP250405.1217.B29072</t>
  </si>
  <si>
    <t>2025-04-05 12:13:16.333</t>
  </si>
  <si>
    <t>MP250405.1213.B29011</t>
  </si>
  <si>
    <t>2025-04-05 12:11:53.895</t>
  </si>
  <si>
    <t>MP250405.1211.A58224</t>
  </si>
  <si>
    <t>2025-04-05 12:08:43.876</t>
  </si>
  <si>
    <t>MP250405.1208.A58057</t>
  </si>
  <si>
    <t>2025-04-05 12:01:59.368</t>
  </si>
  <si>
    <t>MP250405.1201.A57689</t>
  </si>
  <si>
    <t>6517d285-120d-11f0-89c4-511265080afd</t>
  </si>
  <si>
    <t>2025-04-05 11:59:13.24</t>
  </si>
  <si>
    <t>MP250405.1159.B28752</t>
  </si>
  <si>
    <t>2025-04-05 11:51:50.322</t>
  </si>
  <si>
    <t>MP250405.1151.B28647</t>
  </si>
  <si>
    <t>2025-04-05 11:48:19.532</t>
  </si>
  <si>
    <t>MP250405.1148.A57038</t>
  </si>
  <si>
    <t>2025-04-05 11:47:18.653</t>
  </si>
  <si>
    <t>MP250405.1147.B28543</t>
  </si>
  <si>
    <t>2025-04-05 11:43:48.33</t>
  </si>
  <si>
    <t>MP250405.1143.B28499</t>
  </si>
  <si>
    <t>DAB5A00C-120A-11F0-B34D-21DBDB73A9EA</t>
  </si>
  <si>
    <t>SONIA DE LURDES  MOISES ABEL</t>
  </si>
  <si>
    <t>JULIO  PAULINO AUGUSTO</t>
  </si>
  <si>
    <t>SAMANTA PAULINA  MABOLONGO NGANDO</t>
  </si>
  <si>
    <t>HERCULANA  MADALENA VALENTIM</t>
  </si>
  <si>
    <t>JORGE  QUIMBEMBO MANACA</t>
  </si>
  <si>
    <t>DIONISIA  LINO ALFREDO</t>
  </si>
  <si>
    <t>2025-04-06 21:27:15.886</t>
  </si>
  <si>
    <t>MP250406.2127.A28230</t>
  </si>
  <si>
    <t>85bc194a-1325-11f0-b268-177f31b3ebc0</t>
  </si>
  <si>
    <t>2025-04-06 21:25:43.637</t>
  </si>
  <si>
    <t>MP250406.2125.B98777</t>
  </si>
  <si>
    <t>4efac3c9-1325-11f0-b268-27425891e028</t>
  </si>
  <si>
    <t>2025-04-06 21:25:41.136</t>
  </si>
  <si>
    <t>MP250406.2125.A28196</t>
  </si>
  <si>
    <t>4e3aa8d8-1325-11f0-8da4-27343bece625</t>
  </si>
  <si>
    <t>2025-04-06 21:00:14.65</t>
  </si>
  <si>
    <t>MP250406.2100.B98565</t>
  </si>
  <si>
    <t>2025-04-06 20:43:33.879</t>
  </si>
  <si>
    <t>MP250406.2043.B98458</t>
  </si>
  <si>
    <t>2025-04-06 20:29:29.839</t>
  </si>
  <si>
    <t>MP250406.2029.A26847</t>
  </si>
  <si>
    <t>2025-04-06 20:26:38.994</t>
  </si>
  <si>
    <t>MP250406.2026.B98343</t>
  </si>
  <si>
    <t>2025-04-06 20:26:22.555</t>
  </si>
  <si>
    <t>MP250406.2026.B98340</t>
  </si>
  <si>
    <t>2025-04-06 20:22:49.04</t>
  </si>
  <si>
    <t>MP250406.2022.A26643</t>
  </si>
  <si>
    <t>2025-04-06 20:21:49.763</t>
  </si>
  <si>
    <t>MP250406.2021.A26596</t>
  </si>
  <si>
    <t>2025-04-06 20:21:20.859</t>
  </si>
  <si>
    <t>MP250406.2021.A26578</t>
  </si>
  <si>
    <t>2025-04-06 20:19:56.607</t>
  </si>
  <si>
    <t>MP250406.2019.A26509</t>
  </si>
  <si>
    <t>2025-04-06 20:18:41.57</t>
  </si>
  <si>
    <t>MP250406.2018.A26476</t>
  </si>
  <si>
    <t>2025-04-06 20:13:11.538</t>
  </si>
  <si>
    <t>MP250406.2013.B98238</t>
  </si>
  <si>
    <t>2025-04-06 19:44:58.767</t>
  </si>
  <si>
    <t>MP250406.1944.A25315</t>
  </si>
  <si>
    <t>2025-04-06 19:39:53.588</t>
  </si>
  <si>
    <t>MP250406.1939.A25139</t>
  </si>
  <si>
    <t>2025-04-06 18:56:02.071</t>
  </si>
  <si>
    <t>MP250406.1856.B97525</t>
  </si>
  <si>
    <t>2025-04-06 18:41:20.698</t>
  </si>
  <si>
    <t>MP250406.1841.A12959</t>
  </si>
  <si>
    <t>2025-04-06 18:41:20.593</t>
  </si>
  <si>
    <t>MP250406.1841.B97430</t>
  </si>
  <si>
    <t>2025-04-06 18:01:20.605</t>
  </si>
  <si>
    <t>MP250406.1801.B97086</t>
  </si>
  <si>
    <t>c3075886-1308-11f0-9a11-6173349ea9fd</t>
  </si>
  <si>
    <t>2025-04-06 18:00:11.357</t>
  </si>
  <si>
    <t>MP250406.1800.B97076</t>
  </si>
  <si>
    <t>2025-04-06 17:56:36.9</t>
  </si>
  <si>
    <t>MP250406.1756.A11594</t>
  </si>
  <si>
    <t>2025-04-06 17:10:05.128</t>
  </si>
  <si>
    <t>MP250406.1710.A10522</t>
  </si>
  <si>
    <t>9864e794-1301-11f0-9364-d1e1c6ac713e</t>
  </si>
  <si>
    <t>2025-04-06 16:20:02.714</t>
  </si>
  <si>
    <t>MP250406.1620.B96305</t>
  </si>
  <si>
    <t>2025-04-06 16:16:01.827</t>
  </si>
  <si>
    <t>MP250406.1616.A89193</t>
  </si>
  <si>
    <t>2025-04-06 16:02:25.394</t>
  </si>
  <si>
    <t>MP250406.1602.A88913</t>
  </si>
  <si>
    <t>2025-04-06 15:53:10.033</t>
  </si>
  <si>
    <t>MP250406.1553.B96104</t>
  </si>
  <si>
    <t>2025-04-06 15:47:23.663</t>
  </si>
  <si>
    <t>MP250406.1547.B96055</t>
  </si>
  <si>
    <t>2025-04-06 15:44:58.422</t>
  </si>
  <si>
    <t>MP250406.1544.B96018</t>
  </si>
  <si>
    <t>b55be010-12f5-11f0-a995-f75d138abdc5</t>
  </si>
  <si>
    <t>2025-04-06 15:23:49.909</t>
  </si>
  <si>
    <t>MP250406.1523.A88105</t>
  </si>
  <si>
    <t>2025-04-06 15:16:56.232</t>
  </si>
  <si>
    <t>MP250406.1516.B95804</t>
  </si>
  <si>
    <t>2025-04-06 14:34:37.468</t>
  </si>
  <si>
    <t>MP250406.1434.A87001</t>
  </si>
  <si>
    <t>2025-04-06 14:33:28.897</t>
  </si>
  <si>
    <t>MP250406.1433.B95448</t>
  </si>
  <si>
    <t>2025-04-06 14:23:02.044</t>
  </si>
  <si>
    <t>MP250406.1423.A86749</t>
  </si>
  <si>
    <t>2025-04-06 13:50:30.211</t>
  </si>
  <si>
    <t>MP250406.1350.B95108</t>
  </si>
  <si>
    <t>2025-04-06 13:47:32.95</t>
  </si>
  <si>
    <t>MP250406.1347.B95085</t>
  </si>
  <si>
    <t>2025-04-06 13:21:10.867</t>
  </si>
  <si>
    <t>MP250406.1321.A85236</t>
  </si>
  <si>
    <t>9e7da04d-12e1-11f0-a55b-a16d9f8226ef</t>
  </si>
  <si>
    <t>2025-04-06 13:20:15.313</t>
  </si>
  <si>
    <t>MP250406.1320.A85210</t>
  </si>
  <si>
    <t>7d82a20c-12e1-11f0-a55b-db1d2ed23c67</t>
  </si>
  <si>
    <t>2025-04-06 13:13:51.343</t>
  </si>
  <si>
    <t>MP250406.1313.B34828</t>
  </si>
  <si>
    <t>2025-04-06 12:21:44.642</t>
  </si>
  <si>
    <t>MP250406.1221.A73732</t>
  </si>
  <si>
    <t>2025-04-06 12:09:09.241</t>
  </si>
  <si>
    <t>MP250406.1209.A73444</t>
  </si>
  <si>
    <t>2025-04-06 12:00:36.903</t>
  </si>
  <si>
    <t>MP250406.1200.A73249</t>
  </si>
  <si>
    <t>2025-04-06 11:53:01.584</t>
  </si>
  <si>
    <t>MP250406.1153.B34157</t>
  </si>
  <si>
    <t>2025-04-06 11:51:40.325</t>
  </si>
  <si>
    <t>MP250406.1151.B34151</t>
  </si>
  <si>
    <t>2025-04-06 11:42:52.393</t>
  </si>
  <si>
    <t>MP250406.1142.B34085</t>
  </si>
  <si>
    <t>2025-04-06 11:41:49.885</t>
  </si>
  <si>
    <t>MP250406.1141.A72828</t>
  </si>
  <si>
    <t>2025-04-06 11:22:53.889</t>
  </si>
  <si>
    <t>MP250406.1122.A72411</t>
  </si>
  <si>
    <t>18d592f3-12d1-11f0-8840-0307cc4bb001</t>
  </si>
  <si>
    <t>2025-04-06 11:20:01.464</t>
  </si>
  <si>
    <t>MP250406.1120.B33877</t>
  </si>
  <si>
    <t>b2497010-12d0-11f0-8840-5fd6113c9380</t>
  </si>
  <si>
    <t>2025-04-06 11:10:41.547</t>
  </si>
  <si>
    <t>MP250406.1110.B33791</t>
  </si>
  <si>
    <t>2025-04-06 10:54:58.794</t>
  </si>
  <si>
    <t>MP250406.1054.B33693</t>
  </si>
  <si>
    <t>2025-04-06 10:51:45.419</t>
  </si>
  <si>
    <t>MP250406.1051.B33667</t>
  </si>
  <si>
    <t>2025-04-06 10:51:02.564</t>
  </si>
  <si>
    <t>MP250406.1051.B33660</t>
  </si>
  <si>
    <t>2025-04-06 10:46:46.614</t>
  </si>
  <si>
    <t>MP250406.1046.B33633</t>
  </si>
  <si>
    <t>2025-04-06 10:33:26.571</t>
  </si>
  <si>
    <t>MP250406.1033.A71123</t>
  </si>
  <si>
    <t>2025-04-06 10:28:33.537</t>
  </si>
  <si>
    <t>MP250406.1028.B33459</t>
  </si>
  <si>
    <t>2025-04-06 09:28:53.514</t>
  </si>
  <si>
    <t>MP250406.0928.A54546</t>
  </si>
  <si>
    <t>2025-04-06 09:08:56.73</t>
  </si>
  <si>
    <t>MP250406.0908.B32834</t>
  </si>
  <si>
    <t>62f1431b-12be-11f0-bb51-d3d9a9cc5c74</t>
  </si>
  <si>
    <t>2025-04-06 08:58:15.287</t>
  </si>
  <si>
    <t>MP250406.0858.B32750</t>
  </si>
  <si>
    <t>2025-04-06 08:25:30.223</t>
  </si>
  <si>
    <t>MP250406.0825.A53361</t>
  </si>
  <si>
    <t>2025-04-06 08:23:13.759</t>
  </si>
  <si>
    <t>MP250406.0823.B32548</t>
  </si>
  <si>
    <t>2025-04-06 08:21:41.616</t>
  </si>
  <si>
    <t>MP250406.0821.A53308</t>
  </si>
  <si>
    <t>2025-04-06 08:16:06.91</t>
  </si>
  <si>
    <t>MP250406.0816.B32500</t>
  </si>
  <si>
    <t>2025-04-06 08:10:00.343</t>
  </si>
  <si>
    <t>MP250406.0810.B32445</t>
  </si>
  <si>
    <t>2025-04-06 08:02:39.994</t>
  </si>
  <si>
    <t>MP250406.0802.B32394</t>
  </si>
  <si>
    <t>2025-04-06 08:01:45.45</t>
  </si>
  <si>
    <t>MP250406.0801.A52995</t>
  </si>
  <si>
    <t>2025-04-06 08:00:13.539</t>
  </si>
  <si>
    <t>MP250406.0800.B32381</t>
  </si>
  <si>
    <t>2025-04-06 07:41:18.135</t>
  </si>
  <si>
    <t>MP250406.0741.B32293</t>
  </si>
  <si>
    <t>2025-04-06 07:39:35.725</t>
  </si>
  <si>
    <t>MP250406.0739.B32290</t>
  </si>
  <si>
    <t>2025-04-06 07:38:42.106</t>
  </si>
  <si>
    <t>MP250406.0738.B32287</t>
  </si>
  <si>
    <t>2025-04-06 07:31:43.511</t>
  </si>
  <si>
    <t>MP250406.0731.B32268</t>
  </si>
  <si>
    <t>2025-04-06 07:15:29.671</t>
  </si>
  <si>
    <t>MP250406.0715.B32198</t>
  </si>
  <si>
    <t>2025-04-06 07:04:15.912</t>
  </si>
  <si>
    <t>MP250406.0704.A52426</t>
  </si>
  <si>
    <t>2025-04-06 06:59:58.441</t>
  </si>
  <si>
    <t>MP250406.0659.B32152</t>
  </si>
  <si>
    <t>2025-04-06 06:48:44.253</t>
  </si>
  <si>
    <t>MP250406.0648.B32133</t>
  </si>
  <si>
    <t>2025-04-06 06:04:27.863</t>
  </si>
  <si>
    <t>MP250406.0604.A52221</t>
  </si>
  <si>
    <t>2025-04-06 02:37:41.735</t>
  </si>
  <si>
    <t>MP250406.0237.B31998</t>
  </si>
  <si>
    <t>2025-04-05 22:28:19.919</t>
  </si>
  <si>
    <t>MP250405.2228.B31431</t>
  </si>
  <si>
    <t>2025-04-05 22:25:34.513</t>
  </si>
  <si>
    <t>MP250405.2225.B31413</t>
  </si>
  <si>
    <t>8267b716-1264-11f0-b2d5-0be9b05dab5f</t>
  </si>
  <si>
    <t>2025-04-05 22:02:10.119</t>
  </si>
  <si>
    <t>MP250405.2202.A50283</t>
  </si>
  <si>
    <t>3d6a272e-1261-11f0-bf94-71d725a63f27</t>
  </si>
  <si>
    <t>2025-04-05 21:51:53.908</t>
  </si>
  <si>
    <t>MP250405.2151.A50094</t>
  </si>
  <si>
    <t>2025-04-05 21:19:44.77</t>
  </si>
  <si>
    <t>MP250405.2119.B31010</t>
  </si>
  <si>
    <t>2025-04-05 21:17:05.306</t>
  </si>
  <si>
    <t>MP250405.2117.A29303</t>
  </si>
  <si>
    <t>2025-04-05 21:09:16.068</t>
  </si>
  <si>
    <t>MP250405.2109.A29134</t>
  </si>
  <si>
    <t>d977edd7-1259-11f0-a631-59237013d34b</t>
  </si>
  <si>
    <t>2025-04-05 21:08:36.511</t>
  </si>
  <si>
    <t>MP250405.2108.B30912</t>
  </si>
  <si>
    <t>2025-04-05 21:03:20.925</t>
  </si>
  <si>
    <t>MP250405.2103.A28926</t>
  </si>
  <si>
    <t>2025-04-05 21:01:31.689</t>
  </si>
  <si>
    <t>MP250405.2101.A28868</t>
  </si>
  <si>
    <t>2025-04-05 20:58:11.222</t>
  </si>
  <si>
    <t>MP250405.2058.B30822</t>
  </si>
  <si>
    <t>2025-04-05 20:54:16.268</t>
  </si>
  <si>
    <t>MP250405.2054.B30782</t>
  </si>
  <si>
    <t>2025-04-05 20:38:08.517</t>
  </si>
  <si>
    <t>MP250405.2038.A28132</t>
  </si>
  <si>
    <t>2025-04-05 20:32:48.755</t>
  </si>
  <si>
    <t>MP250405.2032.A28011</t>
  </si>
  <si>
    <t>c0cfec8a-1254-11f0-be5c-696799e6b334</t>
  </si>
  <si>
    <t>2025-04-05 20:32:09.848</t>
  </si>
  <si>
    <t>MP250405.2032.A27984</t>
  </si>
  <si>
    <t>2025-04-05 20:31:23.301</t>
  </si>
  <si>
    <t>MP250405.2031.B30583</t>
  </si>
  <si>
    <t>2025-04-05 20:24:01.777</t>
  </si>
  <si>
    <t>MP250405.2024.B30508</t>
  </si>
  <si>
    <t>2025-04-05 20:23:05.576</t>
  </si>
  <si>
    <t>MP250405.2023.A27639</t>
  </si>
  <si>
    <t>2025-04-05 20:20:02.191</t>
  </si>
  <si>
    <t>MP250405.2020.B30468</t>
  </si>
  <si>
    <t>2025-04-05 20:11:15.586</t>
  </si>
  <si>
    <t>MP250405.2011.A27152</t>
  </si>
  <si>
    <t>2025-04-05 20:05:49.887</t>
  </si>
  <si>
    <t>MP250405.2005.B30352</t>
  </si>
  <si>
    <t>2025-04-05 19:56:31.049</t>
  </si>
  <si>
    <t>MP250405.1956.A26486</t>
  </si>
  <si>
    <t>2025-04-05 19:55:17.617</t>
  </si>
  <si>
    <t>MP250405.1955.A26438</t>
  </si>
  <si>
    <t>2025-04-05 19:54:49.817</t>
  </si>
  <si>
    <t>MP250405.1954.A26414</t>
  </si>
  <si>
    <t>71a0432c-124f-11f0-9f41-55678b722b5d</t>
  </si>
  <si>
    <t>2025-04-05 19:54:49.564</t>
  </si>
  <si>
    <t>MP250405.1954.B30234</t>
  </si>
  <si>
    <t>72cb07d2-124f-11f0-a934-33ce5ced6532</t>
  </si>
  <si>
    <t>2025-04-05 19:47:16.702</t>
  </si>
  <si>
    <t>MP250405.1947.A26139</t>
  </si>
  <si>
    <t>2025-04-05 19:44:21</t>
  </si>
  <si>
    <t>MP250405.1944.B30155</t>
  </si>
  <si>
    <t>2025-04-05 19:38:55.944</t>
  </si>
  <si>
    <t>MP250405.1938.B30088</t>
  </si>
  <si>
    <t>2025-04-05 19:37:06.643</t>
  </si>
  <si>
    <t>MP250405.1937.B30040</t>
  </si>
  <si>
    <t>2025-04-05 19:36:38.119</t>
  </si>
  <si>
    <t>MP250405.1936.B30033</t>
  </si>
  <si>
    <t>2025-04-05 19:29:03.717</t>
  </si>
  <si>
    <t>MP250405.1929.A25350</t>
  </si>
  <si>
    <t>2025-04-05 19:28:44.368</t>
  </si>
  <si>
    <t>MP250405.1928.B84913</t>
  </si>
  <si>
    <t>cdef89a8-124b-11f0-9239-5353beab8fe3</t>
  </si>
  <si>
    <t>2025-04-05 19:27:35.142</t>
  </si>
  <si>
    <t>MP250405.1927.A25275</t>
  </si>
  <si>
    <t>2025-04-05 19:23:16.381</t>
  </si>
  <si>
    <t>MP250405.1923.A25068</t>
  </si>
  <si>
    <t>2025-04-05 19:22:48.969</t>
  </si>
  <si>
    <t>MP250405.1922.A25048</t>
  </si>
  <si>
    <t>FA2F9164-124A-11F0-929A-2DA3F6D26480</t>
  </si>
  <si>
    <t>2025-04-05 19:22:14.278</t>
  </si>
  <si>
    <t>MP250405.1922.A25019</t>
  </si>
  <si>
    <t>2025-04-05 19:21:41.42</t>
  </si>
  <si>
    <t>MP250405.1921.A19992</t>
  </si>
  <si>
    <t>d1d2854e-124a-11f0-80cb-3fce44493c6a</t>
  </si>
  <si>
    <t>2025-04-05 19:21:02.937</t>
  </si>
  <si>
    <t>MP250405.1921.B84819</t>
  </si>
  <si>
    <t>BB2343E4-124A-11F0-929A-2DA3F6D26480</t>
  </si>
  <si>
    <t>2025-04-05 19:17:57.979</t>
  </si>
  <si>
    <t>MP250405.1917.B84782</t>
  </si>
  <si>
    <t>2025-04-05 19:14:10.632</t>
  </si>
  <si>
    <t>MP250405.1914.B84722</t>
  </si>
  <si>
    <t>2025-04-05 18:54:16.34</t>
  </si>
  <si>
    <t>MP250405.1854.B84431</t>
  </si>
  <si>
    <t>2025-04-05 18:47:49.184</t>
  </si>
  <si>
    <t>MP250405.1847.A18307</t>
  </si>
  <si>
    <t>167b5f41-1246-11f0-b1a1-29e978024378</t>
  </si>
  <si>
    <t>2025-04-05 18:34:10.629</t>
  </si>
  <si>
    <t>MP250405.1834.B84162</t>
  </si>
  <si>
    <t>2025-04-05 18:32:28.838</t>
  </si>
  <si>
    <t>MP250405.1832.A17630</t>
  </si>
  <si>
    <t>2025-04-05 18:31:23.924</t>
  </si>
  <si>
    <t>MP250405.1831.B84131</t>
  </si>
  <si>
    <t>2025-04-05 18:27:25.614</t>
  </si>
  <si>
    <t>MP250405.1827.A17426</t>
  </si>
  <si>
    <t>2025-04-05 18:26:08.441</t>
  </si>
  <si>
    <t>MP250405.1826.B84080</t>
  </si>
  <si>
    <t>2025-04-05 18:21:51.561</t>
  </si>
  <si>
    <t>MP250405.1821.A17187</t>
  </si>
  <si>
    <t>2025-04-05 18:20:04.546</t>
  </si>
  <si>
    <t>MP250405.1820.A17105</t>
  </si>
  <si>
    <t>2025-04-05 18:17:50.368</t>
  </si>
  <si>
    <t>MP250405.1817.B83993</t>
  </si>
  <si>
    <t>2025-04-05 18:16:40.867</t>
  </si>
  <si>
    <t>MP250405.1816.A16962</t>
  </si>
  <si>
    <t>2025-04-05 18:13:49.702</t>
  </si>
  <si>
    <t>MP250405.1813.A16893</t>
  </si>
  <si>
    <t>2025-04-05 18:04:13.321</t>
  </si>
  <si>
    <t>MP250405.1804.B83820</t>
  </si>
  <si>
    <t>feff9edb-123f-11f0-948a-73d8a5e5be11</t>
  </si>
  <si>
    <t>2025-04-05 18:03:38.247</t>
  </si>
  <si>
    <t>MP250405.1803.B83814</t>
  </si>
  <si>
    <t>EAA80786-123F-11F0-8C0F-132A415F2BDE</t>
  </si>
  <si>
    <t>2025-04-05 17:59:20.203</t>
  </si>
  <si>
    <t>MP250405.1759.B83733</t>
  </si>
  <si>
    <t>2025-04-05 17:55:40.713</t>
  </si>
  <si>
    <t>MP250405.1755.B83707</t>
  </si>
  <si>
    <t>2025-04-05 17:54:53.244</t>
  </si>
  <si>
    <t>MP250405.1754.A16239</t>
  </si>
  <si>
    <t>2025-04-05 17:42:02.772</t>
  </si>
  <si>
    <t>MP250405.1742.B83516</t>
  </si>
  <si>
    <t>2025-04-05 17:39:27.216</t>
  </si>
  <si>
    <t>MP250405.1739.B83476</t>
  </si>
  <si>
    <t>2025-04-05 17:39:05.871</t>
  </si>
  <si>
    <t>MP250405.1739.B83473</t>
  </si>
  <si>
    <t>2025-04-05 17:38:22.346</t>
  </si>
  <si>
    <t>MP250405.1738.B83457</t>
  </si>
  <si>
    <t>62786398-123c-11f0-bca6-4bab8f9916d6</t>
  </si>
  <si>
    <t>2025-04-05 17:38:01.542</t>
  </si>
  <si>
    <t>MP250405.1738.B83454</t>
  </si>
  <si>
    <t>2025-04-05 17:37:08.739</t>
  </si>
  <si>
    <t>MP250405.1737.B83440</t>
  </si>
  <si>
    <t>2025-04-05 17:32:28.038</t>
  </si>
  <si>
    <t>MP250405.1732.A15262</t>
  </si>
  <si>
    <t>2025-04-05 17:19:38.882</t>
  </si>
  <si>
    <t>MP250405.1719.A99842</t>
  </si>
  <si>
    <t>2025-04-05 17:17:14.953</t>
  </si>
  <si>
    <t>MP250405.1717.A99772</t>
  </si>
  <si>
    <t>2025-04-05 17:11:45.79</t>
  </si>
  <si>
    <t>MP250405.1711.B83090</t>
  </si>
  <si>
    <t>aa80789c-1238-11f0-844f-e9809b05660d</t>
  </si>
  <si>
    <t>2025-04-05 17:06:07.785</t>
  </si>
  <si>
    <t>MP250405.1706.A99378</t>
  </si>
  <si>
    <t>e1e68f61-1237-11f0-9dd6-93897ed3e5cd</t>
  </si>
  <si>
    <t>2025-04-05 17:02:28.445</t>
  </si>
  <si>
    <t>MP250405.1702.A99275</t>
  </si>
  <si>
    <t>2025-04-05 17:01:41.207</t>
  </si>
  <si>
    <t>MP250405.1701.A99238</t>
  </si>
  <si>
    <t>2025-04-05 16:51:41.929</t>
  </si>
  <si>
    <t>MP250405.1651.B82881</t>
  </si>
  <si>
    <t>2025-04-05 16:50:49.811</t>
  </si>
  <si>
    <t>MP250405.1650.A98831</t>
  </si>
  <si>
    <t>2025-04-05 16:49:44.399</t>
  </si>
  <si>
    <t>MP250405.1649.B82845</t>
  </si>
  <si>
    <t>2025-04-05 16:29:50.62</t>
  </si>
  <si>
    <t>MP250405.1629.A98069</t>
  </si>
  <si>
    <t>2025-04-05 16:26:46.33</t>
  </si>
  <si>
    <t>MP250405.1626.B82579</t>
  </si>
  <si>
    <t>61fdc0fe-1232-11f0-bfaf-4babd95835d2</t>
  </si>
  <si>
    <t>2025-04-05 16:08:39.485</t>
  </si>
  <si>
    <t>MP250405.1608.B82326</t>
  </si>
  <si>
    <t>DAB5979A-122F-11F0-8A2C-A1100643B189</t>
  </si>
  <si>
    <t>2025-04-05 16:07:05.449</t>
  </si>
  <si>
    <t>MP250405.1607.B82304</t>
  </si>
  <si>
    <t>2025-04-05 16:02:02.971</t>
  </si>
  <si>
    <t>MP250405.1602.B82256</t>
  </si>
  <si>
    <t>ed7998a5-122e-11f0-89c3-4f27e26a5b97</t>
  </si>
  <si>
    <t>2025-04-05 16:00:02.938</t>
  </si>
  <si>
    <t>MP250405.1600.A97039</t>
  </si>
  <si>
    <t>2025-04-05 15:46:03.353</t>
  </si>
  <si>
    <t>MP250405.1546.B82040</t>
  </si>
  <si>
    <t>2025-04-05 15:35:35.969</t>
  </si>
  <si>
    <t>MP250405.1535.B81879</t>
  </si>
  <si>
    <t>2025-04-05 15:20:51.685</t>
  </si>
  <si>
    <t>MP250405.1520.B81693</t>
  </si>
  <si>
    <t>2025-04-05 15:07:16.823</t>
  </si>
  <si>
    <t>MP250405.1507.A95146</t>
  </si>
  <si>
    <t>2025-04-05 15:06:46.386</t>
  </si>
  <si>
    <t>MP250405.1506.B81500</t>
  </si>
  <si>
    <t>2025-04-05 15:01:43.598</t>
  </si>
  <si>
    <t>MP250405.1501.A79919</t>
  </si>
  <si>
    <t>809b1657-1226-11f0-a3f6-650652f5c5ad</t>
  </si>
  <si>
    <t>2025-04-05 14:54:00.624</t>
  </si>
  <si>
    <t>MP250405.1454.B81297</t>
  </si>
  <si>
    <t>6ca5cb06-1225-11f0-a3f6-e599a7cfba3c</t>
  </si>
  <si>
    <t>2025-04-05 14:49:50.411</t>
  </si>
  <si>
    <t>MP250405.1449.B81209</t>
  </si>
  <si>
    <t>2025-04-05 14:38:29.79</t>
  </si>
  <si>
    <t>MP250405.1438.B81074</t>
  </si>
  <si>
    <t>2025-04-05 14:37:51.258</t>
  </si>
  <si>
    <t>MP250405.1437.B81068</t>
  </si>
  <si>
    <t>2b207cc5-1223-11f0-90e1-5f6556380178</t>
  </si>
  <si>
    <t>2025-04-05 14:23:52.161</t>
  </si>
  <si>
    <t>MP250405.1423.B80865</t>
  </si>
  <si>
    <t>2025-04-05 14:23:29.564</t>
  </si>
  <si>
    <t>MP250405.1423.A78414</t>
  </si>
  <si>
    <t>293b541c-1221-11f0-81a4-cd970a57a270</t>
  </si>
  <si>
    <t>102091</t>
  </si>
  <si>
    <t>102092</t>
  </si>
  <si>
    <t>102093</t>
  </si>
  <si>
    <t>102094</t>
  </si>
  <si>
    <t>MANUEL ANDRE  PINTO PINGUISA</t>
  </si>
  <si>
    <t>JESUS  MBALA CONDE</t>
  </si>
  <si>
    <t>ANTONICA MANUEL  FERNANDO DA PIEDADE</t>
  </si>
  <si>
    <t>DANIEL  CONSTATINO ANTONIO</t>
  </si>
  <si>
    <t>JOAO  GAMA SEBASTIAO</t>
  </si>
  <si>
    <t>ESTEFANIA  JOAO SEBASTIAO</t>
  </si>
  <si>
    <t>EMANUEL  CAIANGA CALADICA</t>
  </si>
  <si>
    <t>MIGUEL  SIMAO DE OLIVEIRA</t>
  </si>
  <si>
    <t>LEUCADIA DA COSTA  DE FIGUEIREDO SAMPAIO</t>
  </si>
  <si>
    <t>JEDILSON  CORREIA SEBASTIAO</t>
  </si>
  <si>
    <t>FIRMINO  MAMBO NUNDA</t>
  </si>
  <si>
    <t>ADONAY MANUEL  DA SILVA CRISTOVAO COSTA</t>
  </si>
  <si>
    <t>JOAO  BERNARDO ZUA</t>
  </si>
  <si>
    <t>2025-04-07 09:41:39.528</t>
  </si>
  <si>
    <t>MP250407.0941.B57162</t>
  </si>
  <si>
    <t>2025-04-07 09:41:24.588</t>
  </si>
  <si>
    <t>MP250407.0941.B57155</t>
  </si>
  <si>
    <t>16428EB4-138C-11F0-AFBC-576AF0141438</t>
  </si>
  <si>
    <t>2025-04-07 09:41:13.693</t>
  </si>
  <si>
    <t>MP250407.0941.A66509</t>
  </si>
  <si>
    <t>2025-04-07 09:41:04.011</t>
  </si>
  <si>
    <t>MP250407.0941.A66501</t>
  </si>
  <si>
    <t>2025-04-07 09:40:26.748</t>
  </si>
  <si>
    <t>MP250407.0940.B57130</t>
  </si>
  <si>
    <t>2025-04-07 09:39:43.473</t>
  </si>
  <si>
    <t>MP250407.0939.B57109</t>
  </si>
  <si>
    <t>2025-04-07 09:38:49.067</t>
  </si>
  <si>
    <t>MP250407.0938.A66418</t>
  </si>
  <si>
    <t>2025-04-07 09:37:48.224</t>
  </si>
  <si>
    <t>MP250407.0937.A66362</t>
  </si>
  <si>
    <t>2025-04-07 09:36:08.346</t>
  </si>
  <si>
    <t>MP250407.0936.B57029</t>
  </si>
  <si>
    <t>5856ca40-138b-11f0-8837-f1119dd21216</t>
  </si>
  <si>
    <t>2025-04-07 09:36:02.934</t>
  </si>
  <si>
    <t>MP250407.0936.B57026</t>
  </si>
  <si>
    <t>2025-04-07 09:34:47.964</t>
  </si>
  <si>
    <t>MP250407.0934.B57002</t>
  </si>
  <si>
    <t>2025-04-07 09:33:26.267</t>
  </si>
  <si>
    <t>MP250407.0933.A66153</t>
  </si>
  <si>
    <t>2025-04-07 09:33:07.688</t>
  </si>
  <si>
    <t>MP250407.0933.B56955</t>
  </si>
  <si>
    <t>2025-04-07 09:32:34.439</t>
  </si>
  <si>
    <t>MP250407.0932.B56937</t>
  </si>
  <si>
    <t>2025-04-07 09:32:01.613</t>
  </si>
  <si>
    <t>MP250407.0932.B56931</t>
  </si>
  <si>
    <t>2025-04-07 09:29:50.779</t>
  </si>
  <si>
    <t>MP250407.0929.A65991</t>
  </si>
  <si>
    <t>77ec889f-138a-11f0-8837-31096b6d915c</t>
  </si>
  <si>
    <t>2025-04-07 09:29:47.038</t>
  </si>
  <si>
    <t>MP250407.0929.A65988</t>
  </si>
  <si>
    <t>2025-04-07 09:29:38.513</t>
  </si>
  <si>
    <t>MP250407.0929.B56884</t>
  </si>
  <si>
    <t>6ff9508f-138a-11f0-97bb-9b4510297512</t>
  </si>
  <si>
    <t>2025-04-07 09:29:26.731</t>
  </si>
  <si>
    <t>MP250407.0929.B56878</t>
  </si>
  <si>
    <t>6A2B90A4-138A-11F0-B63A-41702CDD23DE</t>
  </si>
  <si>
    <t>2025-04-07 09:27:35.244</t>
  </si>
  <si>
    <t>MP250407.0927.B56828</t>
  </si>
  <si>
    <t>278f9093-138a-11f0-99f2-0d921a6d9ba5</t>
  </si>
  <si>
    <t>2025-04-07 09:27:24.542</t>
  </si>
  <si>
    <t>MP250407.0927.B56817</t>
  </si>
  <si>
    <t>2025-04-07 09:26:40.312</t>
  </si>
  <si>
    <t>MP250407.0926.A65830</t>
  </si>
  <si>
    <t>06a3d4ee-138a-11f0-8837-65aa34bc6ed8</t>
  </si>
  <si>
    <t>2025-04-07 09:26:24.042</t>
  </si>
  <si>
    <t>MP250407.0926.A65813</t>
  </si>
  <si>
    <t>2025-04-07 09:25:39.976</t>
  </si>
  <si>
    <t>MP250407.0925.A65773</t>
  </si>
  <si>
    <t>e23b9c2b-1389-11f0-8641-c1966c28f5fd</t>
  </si>
  <si>
    <t>2025-04-07 09:22:50.948</t>
  </si>
  <si>
    <t>MP250407.0922.A65632</t>
  </si>
  <si>
    <t>7dff5ced-1389-11f0-8837-5d9ed370e51e</t>
  </si>
  <si>
    <t>2025-04-07 09:22:31.817</t>
  </si>
  <si>
    <t>MP250407.0922.A65614</t>
  </si>
  <si>
    <t>2025-04-07 09:22:18.863</t>
  </si>
  <si>
    <t>MP250407.0922.B56688</t>
  </si>
  <si>
    <t>6a3c76d6-1389-11f0-bf1b-2d0561cedc15</t>
  </si>
  <si>
    <t>2025-04-07 09:22:11.471</t>
  </si>
  <si>
    <t>MP250407.0922.B56679</t>
  </si>
  <si>
    <t>2025-04-07 09:21:38.699</t>
  </si>
  <si>
    <t>MP250407.0921.A65537</t>
  </si>
  <si>
    <t>2025-04-07 09:21:11.063</t>
  </si>
  <si>
    <t>MP250407.0921.A65527</t>
  </si>
  <si>
    <t>2025-04-07 09:19:48.166</t>
  </si>
  <si>
    <t>MP250407.0919.B56625</t>
  </si>
  <si>
    <t>0f98930e-1389-11f0-97bb-d7c78d554df4</t>
  </si>
  <si>
    <t>2025-04-07 09:18:55.65</t>
  </si>
  <si>
    <t>MP250407.0918.A65426</t>
  </si>
  <si>
    <t>2025-04-07 09:18:47.129</t>
  </si>
  <si>
    <t>MP250407.0918.A65412</t>
  </si>
  <si>
    <t>ED47F9AC-1388-11F0-94E4-298E1687A14F</t>
  </si>
  <si>
    <t>2025-04-07 09:18:02.555</t>
  </si>
  <si>
    <t>MP250407.0918.B56599</t>
  </si>
  <si>
    <t>2025-04-07 09:17:38.276</t>
  </si>
  <si>
    <t>MP250407.0917.A65350</t>
  </si>
  <si>
    <t>c3999ebb-1388-11f0-bf18-f34884e994eb</t>
  </si>
  <si>
    <t>2025-04-07 09:16:56.847</t>
  </si>
  <si>
    <t>MP250407.0916.B56577</t>
  </si>
  <si>
    <t>aa93fafa-1388-11f0-bf18-5bb1102cb7fe</t>
  </si>
  <si>
    <t>2025-04-07 09:16:50.679</t>
  </si>
  <si>
    <t>MP250407.0916.A65319</t>
  </si>
  <si>
    <t>2025-04-07 09:16:44.589</t>
  </si>
  <si>
    <t>MP250407.0916.B56574</t>
  </si>
  <si>
    <t>2025-04-07 09:16:15.446</t>
  </si>
  <si>
    <t>MP250407.0916.A65277</t>
  </si>
  <si>
    <t>2025-04-07 09:16:14.249</t>
  </si>
  <si>
    <t>MP250407.0916.A65270</t>
  </si>
  <si>
    <t>2025-04-07 09:16:04.625</t>
  </si>
  <si>
    <t>MP250407.0916.B56559</t>
  </si>
  <si>
    <t>2025-04-07 09:15:41.375</t>
  </si>
  <si>
    <t>MP250407.0915.B56543</t>
  </si>
  <si>
    <t>2025-04-07 09:15:20.318</t>
  </si>
  <si>
    <t>MP250407.0915.B56535</t>
  </si>
  <si>
    <t>7140affc-1388-11f0-8837-136464a627fc</t>
  </si>
  <si>
    <t>2025-04-07 09:13:56.133</t>
  </si>
  <si>
    <t>MP250407.0913.A65155</t>
  </si>
  <si>
    <t>2025-04-07 09:13:13.365</t>
  </si>
  <si>
    <t>MP250407.0913.A65121</t>
  </si>
  <si>
    <t>2025-04-07 09:11:54.797</t>
  </si>
  <si>
    <t>MP250407.0911.A65059</t>
  </si>
  <si>
    <t>f52ec0dd-1387-11f0-97bb-a12522a02e25</t>
  </si>
  <si>
    <t>2025-04-07 09:11:11.737</t>
  </si>
  <si>
    <t>MP250407.0911.A65016</t>
  </si>
  <si>
    <t>2025-04-07 09:10:57.46</t>
  </si>
  <si>
    <t>MP250407.0910.B56458</t>
  </si>
  <si>
    <t>d47c8c16-1387-11f0-b6cf-87fe20625690</t>
  </si>
  <si>
    <t>2025-04-07 09:08:03.345</t>
  </si>
  <si>
    <t>MP250407.0908.A49881</t>
  </si>
  <si>
    <t>2025-04-07 09:08:03.311</t>
  </si>
  <si>
    <t>MP250407.0908.B56403</t>
  </si>
  <si>
    <t>2025-04-07 09:07:28.638</t>
  </si>
  <si>
    <t>MP250407.0907.A49841</t>
  </si>
  <si>
    <t>2025-04-07 09:06:46.931</t>
  </si>
  <si>
    <t>MP250407.0906.B56365</t>
  </si>
  <si>
    <t>2025-04-07 09:06:19.495</t>
  </si>
  <si>
    <t>MP250407.0906.B56359</t>
  </si>
  <si>
    <t>2025-04-07 09:05:46.047</t>
  </si>
  <si>
    <t>MP250407.0905.A49746</t>
  </si>
  <si>
    <t>2025-04-07 09:05:29.98</t>
  </si>
  <si>
    <t>MP250407.0905.A49740</t>
  </si>
  <si>
    <t>2025-04-07 09:05:13.66</t>
  </si>
  <si>
    <t>MP250407.0905.B56341</t>
  </si>
  <si>
    <t>2025-04-07 09:04:29.722</t>
  </si>
  <si>
    <t>MP250407.0904.A49688</t>
  </si>
  <si>
    <t>2025-04-07 09:03:18.557</t>
  </si>
  <si>
    <t>MP250407.0903.A49639</t>
  </si>
  <si>
    <t>2025-04-07 09:02:04.803</t>
  </si>
  <si>
    <t>MP250407.0902.B56271</t>
  </si>
  <si>
    <t>97F0B4D2-1386-11F0-A3CC-D3697E71ADAF</t>
  </si>
  <si>
    <t>2025-04-07 08:59:05.321</t>
  </si>
  <si>
    <t>MP250407.0859.A49422</t>
  </si>
  <si>
    <t>2025-04-07 08:58:49.925</t>
  </si>
  <si>
    <t>MP250407.0858.B56215</t>
  </si>
  <si>
    <t>2025-04-07 08:58:28.362</t>
  </si>
  <si>
    <t>MP250407.0858.B56205</t>
  </si>
  <si>
    <t>2025-04-07 08:55:41.598</t>
  </si>
  <si>
    <t>MP250407.0855.B56168</t>
  </si>
  <si>
    <t>2025-04-07 08:55:35.851</t>
  </si>
  <si>
    <t>MP250407.0855.A49270</t>
  </si>
  <si>
    <t>2025-04-07 08:53:04.578</t>
  </si>
  <si>
    <t>MP250407.0853.B56122</t>
  </si>
  <si>
    <t>2025-04-07 08:51:42.638</t>
  </si>
  <si>
    <t>MP250407.0851.B56078</t>
  </si>
  <si>
    <t>2025-04-07 08:51:35.975</t>
  </si>
  <si>
    <t>MP250407.0851.A49111</t>
  </si>
  <si>
    <t>2025-04-07 08:50:32.935</t>
  </si>
  <si>
    <t>MP250407.0850.A49078</t>
  </si>
  <si>
    <t>2025-04-07 08:50:06.247</t>
  </si>
  <si>
    <t>MP250407.0850.B56052</t>
  </si>
  <si>
    <t>2025-04-07 08:49:18.169</t>
  </si>
  <si>
    <t>MP250407.0849.B56039</t>
  </si>
  <si>
    <t>2025-04-07 08:47:53.933</t>
  </si>
  <si>
    <t>MP250407.0847.B56022</t>
  </si>
  <si>
    <t>2025-04-07 08:47:27.82</t>
  </si>
  <si>
    <t>MP250407.0847.A48966</t>
  </si>
  <si>
    <t>2025-04-07 08:46:54.566</t>
  </si>
  <si>
    <t>MP250407.0846.B56013</t>
  </si>
  <si>
    <t>2025-04-07 08:46:33.748</t>
  </si>
  <si>
    <t>MP250407.0846.B56010</t>
  </si>
  <si>
    <t>2025-04-07 08:43:50.285</t>
  </si>
  <si>
    <t>MP250407.0843.A48779</t>
  </si>
  <si>
    <t>2025-04-07 08:41:37.656</t>
  </si>
  <si>
    <t>MP250407.0841.A48669</t>
  </si>
  <si>
    <t>2025-04-07 08:41:32.311</t>
  </si>
  <si>
    <t>MP250407.0841.B55927</t>
  </si>
  <si>
    <t>2025-04-07 08:41:09.398</t>
  </si>
  <si>
    <t>MP250407.0841.A48655</t>
  </si>
  <si>
    <t>2025-04-07 08:41:05.053</t>
  </si>
  <si>
    <t>MP250407.0841.B55924</t>
  </si>
  <si>
    <t>2025-04-07 08:40:47.86</t>
  </si>
  <si>
    <t>MP250407.0840.B55921</t>
  </si>
  <si>
    <t>2025-04-07 08:38:00.403</t>
  </si>
  <si>
    <t>MP250407.0838.B55876</t>
  </si>
  <si>
    <t>2025-04-07 08:37:36.025</t>
  </si>
  <si>
    <t>MP250407.0837.B55869</t>
  </si>
  <si>
    <t>2025-04-07 08:36:48.453</t>
  </si>
  <si>
    <t>MP250407.0836.A48412</t>
  </si>
  <si>
    <t>0f1f53ac-1383-11f0-a16c-9f239b18dce3</t>
  </si>
  <si>
    <t>2025-04-07 08:36:21.136</t>
  </si>
  <si>
    <t>MP250407.0836.B55841</t>
  </si>
  <si>
    <t>2025-04-07 08:36:15.492</t>
  </si>
  <si>
    <t>MP250407.0836.A48379</t>
  </si>
  <si>
    <t>2025-04-07 08:35:59.482</t>
  </si>
  <si>
    <t>MP250407.0835.A48358</t>
  </si>
  <si>
    <t>f2b4d9a9-1382-11f0-8dc0-b34d33fe4f60</t>
  </si>
  <si>
    <t>2025-04-07 08:35:10.166</t>
  </si>
  <si>
    <t>MP250407.0835.B55826</t>
  </si>
  <si>
    <t>2025-04-07 08:35:03.262</t>
  </si>
  <si>
    <t>MP250407.0835.B55820</t>
  </si>
  <si>
    <t>2025-04-07 08:34:56.089</t>
  </si>
  <si>
    <t>MP250407.0834.A48314</t>
  </si>
  <si>
    <t>2025-04-07 08:32:46.919</t>
  </si>
  <si>
    <t>MP250407.0832.A48210</t>
  </si>
  <si>
    <t>2025-04-07 08:31:58.929</t>
  </si>
  <si>
    <t>MP250407.0831.A48166</t>
  </si>
  <si>
    <t>2025-04-07 08:31:49.743</t>
  </si>
  <si>
    <t>MP250407.0831.A48159</t>
  </si>
  <si>
    <t>2025-04-07 08:31:36.713</t>
  </si>
  <si>
    <t>MP250407.0831.B55750</t>
  </si>
  <si>
    <t>56411210-1382-11F0-A08C-258679FA114E</t>
  </si>
  <si>
    <t>2025-04-07 08:29:11.905</t>
  </si>
  <si>
    <t>MP250407.0829.B55708</t>
  </si>
  <si>
    <t>ff65b673-1381-11f0-972d-d118b77f4210</t>
  </si>
  <si>
    <t>2025-04-07 08:28:03.948</t>
  </si>
  <si>
    <t>MP250407.0828.A48017</t>
  </si>
  <si>
    <t>2025-04-07 08:26:55.6</t>
  </si>
  <si>
    <t>MP250407.0826.A47974</t>
  </si>
  <si>
    <t>ACC5A0CA-1381-11F0-B6C4-BB8B98420122</t>
  </si>
  <si>
    <t>2025-04-07 08:26:45.084</t>
  </si>
  <si>
    <t>MP250407.0826.A47961</t>
  </si>
  <si>
    <t>a7964f98-1381-11f0-90af-a38158613c60</t>
  </si>
  <si>
    <t>2025-04-07 08:26:06.328</t>
  </si>
  <si>
    <t>MP250407.0826.B55660</t>
  </si>
  <si>
    <t>2025-04-07 08:25:50.609</t>
  </si>
  <si>
    <t>MP250407.0825.A47924</t>
  </si>
  <si>
    <t>8783b55f-1381-11f0-b2ee-893507ce244b</t>
  </si>
  <si>
    <t>2025-04-07 08:25:41.585</t>
  </si>
  <si>
    <t>MP250407.0825.B55652</t>
  </si>
  <si>
    <t>2025-04-07 08:25:26.968</t>
  </si>
  <si>
    <t>MP250407.0825.B55643</t>
  </si>
  <si>
    <t>2025-04-07 08:24:29.625</t>
  </si>
  <si>
    <t>MP250407.0824.A47865</t>
  </si>
  <si>
    <t>2025-04-07 08:24:02.36</t>
  </si>
  <si>
    <t>MP250407.0824.A47850</t>
  </si>
  <si>
    <t>2025-04-07 08:22:10.364</t>
  </si>
  <si>
    <t>MP250407.0822.B55594</t>
  </si>
  <si>
    <t>02e8693c-1381-11f0-97bb-ef134d71218f</t>
  </si>
  <si>
    <t>2025-04-07 08:19:33.003</t>
  </si>
  <si>
    <t>MP250407.0819.B55558</t>
  </si>
  <si>
    <t>A6F4645C-1380-11F0-A08C-258679FA114E</t>
  </si>
  <si>
    <t>2025-04-07 08:19:16.125</t>
  </si>
  <si>
    <t>MP250407.0819.A47658</t>
  </si>
  <si>
    <t>2025-04-07 08:18:48.24</t>
  </si>
  <si>
    <t>MP250407.0818.A47636</t>
  </si>
  <si>
    <t>2025-04-07 08:16:21.927</t>
  </si>
  <si>
    <t>MP250407.0816.A47547</t>
  </si>
  <si>
    <t>2025-04-07 08:15:38.995</t>
  </si>
  <si>
    <t>MP250407.0815.A47529</t>
  </si>
  <si>
    <t>2025-04-07 08:14:46.732</t>
  </si>
  <si>
    <t>MP250407.0814.B55479</t>
  </si>
  <si>
    <t>2025-04-07 08:13:56.54</t>
  </si>
  <si>
    <t>MP250407.0813.A47466</t>
  </si>
  <si>
    <t>2025-04-07 08:13:56.021</t>
  </si>
  <si>
    <t>MP250407.0813.A47461</t>
  </si>
  <si>
    <t>dda52fb0-137f-11f0-b134-f72dc476a5a4</t>
  </si>
  <si>
    <t>2025-04-07 08:13:34.737</t>
  </si>
  <si>
    <t>MP250407.0813.A47445</t>
  </si>
  <si>
    <t>d0c745b9-137f-11f0-999a-8fca1b6226b5</t>
  </si>
  <si>
    <t>2025-04-07 08:13:24.29</t>
  </si>
  <si>
    <t>MP250407.0813.A47439</t>
  </si>
  <si>
    <t>2025-04-07 08:13:17.728</t>
  </si>
  <si>
    <t>MP250407.0813.B55455</t>
  </si>
  <si>
    <t>c72d8a56-137f-11f0-83d0-472cda41ee78</t>
  </si>
  <si>
    <t>2025-04-07 08:12:01.581</t>
  </si>
  <si>
    <t>MP250407.0812.A47404</t>
  </si>
  <si>
    <t>2025-04-07 08:11:36.621</t>
  </si>
  <si>
    <t>MP250407.0811.B55427</t>
  </si>
  <si>
    <t>2025-04-07 08:11:11.403</t>
  </si>
  <si>
    <t>MP250407.0811.B55421</t>
  </si>
  <si>
    <t>2025-04-07 08:10:45.183</t>
  </si>
  <si>
    <t>MP250407.0810.B55414</t>
  </si>
  <si>
    <t>2025-04-07 08:10:35.702</t>
  </si>
  <si>
    <t>MP250407.0810.B55411</t>
  </si>
  <si>
    <t>2025-04-07 08:10:17.899</t>
  </si>
  <si>
    <t>MP250407.0810.A47331</t>
  </si>
  <si>
    <t>2025-04-07 08:10:16.417</t>
  </si>
  <si>
    <t>MP250407.0810.B55405</t>
  </si>
  <si>
    <t>2025-04-07 08:09:53.99</t>
  </si>
  <si>
    <t>MP250407.0809.B55402</t>
  </si>
  <si>
    <t>4cc8d595-137f-11f0-8a2f-bfe0f06049c3</t>
  </si>
  <si>
    <t>2025-04-07 08:09:40.912</t>
  </si>
  <si>
    <t>MP250407.0809.A47301</t>
  </si>
  <si>
    <t>2025-04-07 08:09:31.766</t>
  </si>
  <si>
    <t>MP250407.0809.B55395</t>
  </si>
  <si>
    <t>2025-04-07 08:08:31.099</t>
  </si>
  <si>
    <t>MP250407.0808.A47256</t>
  </si>
  <si>
    <t>1b891c1e-137f-11f0-bd53-4f94a3417639</t>
  </si>
  <si>
    <t>2025-04-07 08:08:13.93</t>
  </si>
  <si>
    <t>MP250407.0808.B55347</t>
  </si>
  <si>
    <t>2025-04-07 08:07:56.165</t>
  </si>
  <si>
    <t>MP250407.0807.B55336</t>
  </si>
  <si>
    <t>06ee9ac2-137f-11f0-ba8d-815d85fd44e7</t>
  </si>
  <si>
    <t>2025-04-07 08:07:31.795</t>
  </si>
  <si>
    <t>MP250407.0807.A47206</t>
  </si>
  <si>
    <t>2025-04-07 08:07:18.341</t>
  </si>
  <si>
    <t>MP250407.0807.B55320</t>
  </si>
  <si>
    <t>f0429e3f-137e-11f0-a968-39a553586b82</t>
  </si>
  <si>
    <t>2025-04-07 08:06:51.508</t>
  </si>
  <si>
    <t>MP250407.0806.B55309</t>
  </si>
  <si>
    <t>e0bb6597-137e-11f0-95aa-5f5a216d3ab3</t>
  </si>
  <si>
    <t>2025-04-07 08:06:35.739</t>
  </si>
  <si>
    <t>MP250407.0806.B55306</t>
  </si>
  <si>
    <t>d6c13aed-137e-11f0-bd53-4d752ba5a62f</t>
  </si>
  <si>
    <t>2025-04-07 08:05:49.24</t>
  </si>
  <si>
    <t>MP250407.0805.B55295</t>
  </si>
  <si>
    <t>bb0d671c-137e-11f0-bd53-d70fc773f892</t>
  </si>
  <si>
    <t>2025-04-07 08:05:24.712</t>
  </si>
  <si>
    <t>MP250407.0805.A47137</t>
  </si>
  <si>
    <t>2025-04-07 08:05:15.026</t>
  </si>
  <si>
    <t>MP250407.0805.A47122</t>
  </si>
  <si>
    <t>2025-04-07 08:05:02.681</t>
  </si>
  <si>
    <t>MP250407.0805.A47113</t>
  </si>
  <si>
    <t>9f8f2289-137e-11f0-9a06-45597217940f</t>
  </si>
  <si>
    <t>2025-04-07 08:01:01.916</t>
  </si>
  <si>
    <t>MP250407.0801.A46984</t>
  </si>
  <si>
    <t>2025-04-07 08:00:31.642</t>
  </si>
  <si>
    <t>MP250407.0800.A46969</t>
  </si>
  <si>
    <t>2025-04-07 07:59:23.304</t>
  </si>
  <si>
    <t>MP250407.0759.A46939</t>
  </si>
  <si>
    <t>d5fb47f3-137d-11f0-8de1-f934a5c0dc32</t>
  </si>
  <si>
    <t>2025-04-07 07:58:00.13</t>
  </si>
  <si>
    <t>MP250407.0758.B55193</t>
  </si>
  <si>
    <t>2025-04-07 07:57:39.398</t>
  </si>
  <si>
    <t>MP250407.0757.A46883</t>
  </si>
  <si>
    <t>2025-04-07 07:56:44.686</t>
  </si>
  <si>
    <t>MP250407.0756.B55183</t>
  </si>
  <si>
    <t>767787db-137d-11f0-bd53-1d6038396b5a</t>
  </si>
  <si>
    <t>2025-04-07 07:55:45.488</t>
  </si>
  <si>
    <t>MP250407.0755.B55166</t>
  </si>
  <si>
    <t>2025-04-07 07:55:34.208</t>
  </si>
  <si>
    <t>MP250407.0755.B55163</t>
  </si>
  <si>
    <t>2025-04-07 07:54:42.328</t>
  </si>
  <si>
    <t>MP250407.0754.B55153</t>
  </si>
  <si>
    <t>2025-04-07 07:54:02.303</t>
  </si>
  <si>
    <t>MP250407.0754.A46788</t>
  </si>
  <si>
    <t>2025-04-07 07:53:45.61</t>
  </si>
  <si>
    <t>MP250407.0753.B55140</t>
  </si>
  <si>
    <t>2025-04-07 07:52:40.413</t>
  </si>
  <si>
    <t>MP250407.0752.B55130</t>
  </si>
  <si>
    <t>2025-04-07 07:52:22.932</t>
  </si>
  <si>
    <t>MP250407.0752.B55124</t>
  </si>
  <si>
    <t>2025-04-07 07:52:15.495</t>
  </si>
  <si>
    <t>MP250407.0752.B55121</t>
  </si>
  <si>
    <t>2025-04-07 07:51:54.83</t>
  </si>
  <si>
    <t>MP250407.0751.B55114</t>
  </si>
  <si>
    <t>2025-04-07 07:51:51.179</t>
  </si>
  <si>
    <t>MP250407.0751.B55111</t>
  </si>
  <si>
    <t>c816b932-137c-11f0-972d-8d649e7db790</t>
  </si>
  <si>
    <t>2025-04-07 07:51:46.964</t>
  </si>
  <si>
    <t>MP250407.0751.B55108</t>
  </si>
  <si>
    <t>c5512fbd-137c-11f0-ad96-e119b4a27d36</t>
  </si>
  <si>
    <t>2025-04-07 07:50:32.371</t>
  </si>
  <si>
    <t>MP250407.0750.A46676</t>
  </si>
  <si>
    <t>2025-04-07 07:49:42.723</t>
  </si>
  <si>
    <t>MP250407.0749.A46650</t>
  </si>
  <si>
    <t>2025-04-07 07:46:16.835</t>
  </si>
  <si>
    <t>MP250407.0746.A46551</t>
  </si>
  <si>
    <t>2025-04-07 07:45:57.101</t>
  </si>
  <si>
    <t>MP250407.0745.B55049</t>
  </si>
  <si>
    <t>2025-04-07 07:45:03.779</t>
  </si>
  <si>
    <t>MP250407.0745.B55032</t>
  </si>
  <si>
    <t>2025-04-07 07:43:08.847</t>
  </si>
  <si>
    <t>MP250407.0743.A46467</t>
  </si>
  <si>
    <t>2025-04-07 07:42:08.496</t>
  </si>
  <si>
    <t>MP250407.0742.B55001</t>
  </si>
  <si>
    <t>2025-04-07 07:42:07.725</t>
  </si>
  <si>
    <t>MP250407.0742.A46440</t>
  </si>
  <si>
    <t>2025-04-07 07:41:25.633</t>
  </si>
  <si>
    <t>MP250407.0741.A46426</t>
  </si>
  <si>
    <t>2025-04-07 07:40:55.995</t>
  </si>
  <si>
    <t>MP250407.0740.B99980</t>
  </si>
  <si>
    <t>2025-04-07 07:37:58.79</t>
  </si>
  <si>
    <t>MP250407.0737.A46353</t>
  </si>
  <si>
    <t>d8077312-137a-11f0-bdc1-db3eb4a8d69c</t>
  </si>
  <si>
    <t>2025-04-07 07:37:32.402</t>
  </si>
  <si>
    <t>MP250407.0737.B99947</t>
  </si>
  <si>
    <t>2025-04-07 07:37:01.18</t>
  </si>
  <si>
    <t>MP250407.0737.B99944</t>
  </si>
  <si>
    <t>2025-04-07 07:36:17.126</t>
  </si>
  <si>
    <t>MP250407.0736.A46311</t>
  </si>
  <si>
    <t>2025-04-07 07:33:26.244</t>
  </si>
  <si>
    <t>MP250407.0733.B99909</t>
  </si>
  <si>
    <t>3559ca39-137a-11f0-be06-8b408b4d7a23</t>
  </si>
  <si>
    <t>2025-04-07 07:31:27.044</t>
  </si>
  <si>
    <t>MP250407.0731.B99900</t>
  </si>
  <si>
    <t>2025-04-07 07:30:12.483</t>
  </si>
  <si>
    <t>MP250407.0730.B99891</t>
  </si>
  <si>
    <t>2025-04-07 07:29:10.436</t>
  </si>
  <si>
    <t>MP250407.0729.A46107</t>
  </si>
  <si>
    <t>2025-04-07 07:27:42.91</t>
  </si>
  <si>
    <t>MP250407.0727.A46069</t>
  </si>
  <si>
    <t>2025-04-07 07:27:30.315</t>
  </si>
  <si>
    <t>MP250407.0727.A46066</t>
  </si>
  <si>
    <t>2025-04-07 07:27:10.79</t>
  </si>
  <si>
    <t>MP250407.0727.A46055</t>
  </si>
  <si>
    <t>553cbe2c-1379-11f0-a1c5-5dd5a303131f</t>
  </si>
  <si>
    <t>2025-04-07 07:26:48.768</t>
  </si>
  <si>
    <t>MP250407.0726.B99854</t>
  </si>
  <si>
    <t>47e92e96-1379-11f0-ace1-a116ad212264</t>
  </si>
  <si>
    <t>2025-04-07 07:25:56.868</t>
  </si>
  <si>
    <t>MP250407.0725.B99851</t>
  </si>
  <si>
    <t>2025-04-07 07:25:32.215</t>
  </si>
  <si>
    <t>MP250407.0725.A46024</t>
  </si>
  <si>
    <t>2025-04-07 07:24:04.194</t>
  </si>
  <si>
    <t>MP250407.0724.A45990</t>
  </si>
  <si>
    <t>e5041a7b-1378-11f0-97bb-1ba34a7100e9</t>
  </si>
  <si>
    <t>2025-04-07 07:23:49.454</t>
  </si>
  <si>
    <t>MP250407.0723.B99839</t>
  </si>
  <si>
    <t>2025-04-07 07:22:45.264</t>
  </si>
  <si>
    <t>MP250407.0722.B99829</t>
  </si>
  <si>
    <t>2025-04-07 07:22:32.638</t>
  </si>
  <si>
    <t>MP250407.0722.A45948</t>
  </si>
  <si>
    <t>2025-04-07 07:21:02.381</t>
  </si>
  <si>
    <t>MP250407.0721.A45915</t>
  </si>
  <si>
    <t>2025-04-07 07:17:03.463</t>
  </si>
  <si>
    <t>MP250407.0717.A45831</t>
  </si>
  <si>
    <t>eb98f00c-1377-11f0-b46d-a3038f5cda55</t>
  </si>
  <si>
    <t>2025-04-07 07:16:26.677</t>
  </si>
  <si>
    <t>MP250407.0716.A45821</t>
  </si>
  <si>
    <t>2025-04-07 07:16:09.455</t>
  </si>
  <si>
    <t>MP250407.0716.B99788</t>
  </si>
  <si>
    <t>2025-04-07 07:14:51.832</t>
  </si>
  <si>
    <t>MP250407.0714.A45787</t>
  </si>
  <si>
    <t>2025-04-07 07:12:27.776</t>
  </si>
  <si>
    <t>MP250407.0712.B99768</t>
  </si>
  <si>
    <t>46ec1c06-1377-11f0-917f-3ff06c519e19</t>
  </si>
  <si>
    <t>2025-04-07 07:10:13.559</t>
  </si>
  <si>
    <t>MP250407.0710.A45702</t>
  </si>
  <si>
    <t>2025-04-07 07:10:11.651</t>
  </si>
  <si>
    <t>MP250407.0710.B99750</t>
  </si>
  <si>
    <t>2025-04-07 07:07:59.99</t>
  </si>
  <si>
    <t>MP250407.0707.A45660</t>
  </si>
  <si>
    <t>2025-04-07 07:07:13.005</t>
  </si>
  <si>
    <t>MP250407.0707.B99740</t>
  </si>
  <si>
    <t>2025-04-07 07:01:22.118</t>
  </si>
  <si>
    <t>MP250407.0701.B99727</t>
  </si>
  <si>
    <t>2025-04-07 07:00:47.887</t>
  </si>
  <si>
    <t>MP250407.0700.B99724</t>
  </si>
  <si>
    <t>A68B0850-1375-11F0-A16B-59C45C898D45</t>
  </si>
  <si>
    <t>2025-04-07 07:00:11.831</t>
  </si>
  <si>
    <t>MP250407.0700.A45583</t>
  </si>
  <si>
    <t>9103EA88-1375-11F0-A16B-59C45C898D45</t>
  </si>
  <si>
    <t>2025-04-07 06:58:51.874</t>
  </si>
  <si>
    <t>MP250407.0658.A45577</t>
  </si>
  <si>
    <t>2025-04-07 06:55:04.039</t>
  </si>
  <si>
    <t>MP250407.0655.A45540</t>
  </si>
  <si>
    <t>2025-04-07 06:53:57.713</t>
  </si>
  <si>
    <t>MP250407.0653.B99692</t>
  </si>
  <si>
    <t>b11e4368-1374-11f0-9ec6-d31175fcd0d2</t>
  </si>
  <si>
    <t>2025-04-07 06:53:30.775</t>
  </si>
  <si>
    <t>MP250407.0653.B99685</t>
  </si>
  <si>
    <t>2025-04-07 06:47:56.199</t>
  </si>
  <si>
    <t>MP250407.0647.B99669</t>
  </si>
  <si>
    <t>2025-04-07 06:47:39.585</t>
  </si>
  <si>
    <t>MP250407.0647.B99665</t>
  </si>
  <si>
    <t>2025-04-07 06:44:27.228</t>
  </si>
  <si>
    <t>MP250407.0644.A45478</t>
  </si>
  <si>
    <t>5bf7d241-1373-11f0-99a4-2b0c5c9ac07f</t>
  </si>
  <si>
    <t>2025-04-07 06:41:08.077</t>
  </si>
  <si>
    <t>MP250407.0641.A45449</t>
  </si>
  <si>
    <t>2025-04-07 06:35:35.835</t>
  </si>
  <si>
    <t>MP250407.0635.A45411</t>
  </si>
  <si>
    <t>201c2439-1372-11f0-b6ab-9de143cd7300</t>
  </si>
  <si>
    <t>2025-04-07 06:34:55.753</t>
  </si>
  <si>
    <t>MP250407.0634.A45408</t>
  </si>
  <si>
    <t>2025-04-07 06:24:19.877</t>
  </si>
  <si>
    <t>MP250407.0624.A45335</t>
  </si>
  <si>
    <t>8d8f2a48-1370-11f0-9c2a-45e9723e1b2c</t>
  </si>
  <si>
    <t>2025-04-07 06:21:54.622</t>
  </si>
  <si>
    <t>MP250407.0621.B99562</t>
  </si>
  <si>
    <t>2025-04-07 06:20:36.887</t>
  </si>
  <si>
    <t>MP250407.0620.B99559</t>
  </si>
  <si>
    <t>2025-04-07 06:17:49.838</t>
  </si>
  <si>
    <t>MP250407.0617.B99549</t>
  </si>
  <si>
    <t>2025-04-07 06:08:31.248</t>
  </si>
  <si>
    <t>MP250407.0608.A45250</t>
  </si>
  <si>
    <t>2025-04-07 06:02:43.042</t>
  </si>
  <si>
    <t>MP250407.0602.A45237</t>
  </si>
  <si>
    <t>2025-04-07 06:00:16.351</t>
  </si>
  <si>
    <t>MP250407.0600.A45231</t>
  </si>
  <si>
    <t>2025-04-07 02:25:57.208</t>
  </si>
  <si>
    <t>MP250407.0225.A45058</t>
  </si>
  <si>
    <t>2025-04-07 00:04:16.748</t>
  </si>
  <si>
    <t>MP250407.0004.B99330</t>
  </si>
  <si>
    <t>2025-04-06 23:15:44.49</t>
  </si>
  <si>
    <t>MP250406.2315.B99240</t>
  </si>
  <si>
    <t>2025-04-06 23:06:57.206</t>
  </si>
  <si>
    <t>MP250406.2306.B99225</t>
  </si>
  <si>
    <t>2025-04-06 22:53:52.283</t>
  </si>
  <si>
    <t>MP250406.2253.A29425</t>
  </si>
  <si>
    <t>2025-04-06 22:46:10.466</t>
  </si>
  <si>
    <t>MP250406.2246.B99157</t>
  </si>
  <si>
    <t>2025-04-06 22:44:21.476</t>
  </si>
  <si>
    <t>MP250406.2244.A29325</t>
  </si>
  <si>
    <t>2025-04-06 22:44:19.978</t>
  </si>
  <si>
    <t>MP250406.2244.A29322</t>
  </si>
  <si>
    <t>2025-04-06 22:43:15.398</t>
  </si>
  <si>
    <t>MP250406.2243.B99141</t>
  </si>
  <si>
    <t>2025-04-06 22:34:49.848</t>
  </si>
  <si>
    <t>MP250406.2234.B99114</t>
  </si>
  <si>
    <t>2025-04-06 22:34:14.046</t>
  </si>
  <si>
    <t>MP250406.2234.B99111</t>
  </si>
  <si>
    <t>2025-04-06 22:30:26.354</t>
  </si>
  <si>
    <t>MP250406.2230.A29178</t>
  </si>
  <si>
    <t>592cffe0-132e-11f0-a46b-a712865dff14</t>
  </si>
  <si>
    <t>2025-04-06 22:12:55.716</t>
  </si>
  <si>
    <t>MP250406.2212.B99024</t>
  </si>
  <si>
    <t>e6c95106-132b-11f0-8997-d5764481f645</t>
  </si>
  <si>
    <t>ALEXANDRE ARAGAO  DOMINGOS FRANCISCO</t>
  </si>
  <si>
    <t>NELSA FRANCISCO  DOS SANTOS CANJUNGO</t>
  </si>
  <si>
    <t>ENGRACIA  MANUEL QUITUXE</t>
  </si>
  <si>
    <t>NAOMI GABRIELA  AGUIAR</t>
  </si>
  <si>
    <t>ALICE PATRICIA  DE ARAUJO FERREIRA</t>
  </si>
  <si>
    <t>EDMAR FLAVIO  TOMAS DOS SANTOS</t>
  </si>
  <si>
    <t>SANTA  JOAO BAPTISTA</t>
  </si>
  <si>
    <t>HELDER  MAPATA JOAO</t>
  </si>
  <si>
    <t>BENVINDA  DOMINGOS FRANCISCO</t>
  </si>
  <si>
    <t>MARIA  SUZANA FRANCISCO</t>
  </si>
  <si>
    <t>NELSON  DOS SANTOS FIOCOSSO</t>
  </si>
  <si>
    <t>ELIAS  CESAR GOMES</t>
  </si>
  <si>
    <t>FERNANDA  JOSE PAQUETE</t>
  </si>
  <si>
    <t>EDGAR GEORGE  PERES BAPTISTA</t>
  </si>
  <si>
    <t>ADELINO  JOAO SIMAO</t>
  </si>
  <si>
    <t>GUILHERME HUKUI  DIENDONNE CHIEMBE</t>
  </si>
  <si>
    <t>2025-04-07 13:59:15.551</t>
  </si>
  <si>
    <t>MP250407.1359.B02239</t>
  </si>
  <si>
    <t>2025-04-07 13:55:03.427</t>
  </si>
  <si>
    <t>MP250407.1355.B02181</t>
  </si>
  <si>
    <t>85990dd3-13af-11f0-931a-bbf0b021b789</t>
  </si>
  <si>
    <t>2025-04-07 13:44:11.92</t>
  </si>
  <si>
    <t>MP250407.1344.B01994</t>
  </si>
  <si>
    <t>2025-04-07 13:41:04.491</t>
  </si>
  <si>
    <t>MP250407.1341.B01955</t>
  </si>
  <si>
    <t>90854b9e-13ad-11f0-b6c8-cf2011e13371</t>
  </si>
  <si>
    <t>2025-04-07 13:40:56.212</t>
  </si>
  <si>
    <t>MP250407.1340.B01952</t>
  </si>
  <si>
    <t>2025-04-07 13:35:24.342</t>
  </si>
  <si>
    <t>MP250407.1335.A13388</t>
  </si>
  <si>
    <t>c5c9455a-13ac-11f0-9f98-65c88047fd3e</t>
  </si>
  <si>
    <t>2025-04-07 13:25:03.478</t>
  </si>
  <si>
    <t>MP250407.1325.B01614</t>
  </si>
  <si>
    <t>54A86826-13AB-11F0-8422-AD806689E40F</t>
  </si>
  <si>
    <t>2025-04-07 13:20:23.416</t>
  </si>
  <si>
    <t>MP250407.1320.A12719</t>
  </si>
  <si>
    <t>2025-04-07 13:16:25.149</t>
  </si>
  <si>
    <t>MP250407.1316.B01444</t>
  </si>
  <si>
    <t>1FC5AB6A-13AA-11F0-8422-AD806689E40F</t>
  </si>
  <si>
    <t>2025-04-07 13:00:31.698</t>
  </si>
  <si>
    <t>MP250407.1300.A11807</t>
  </si>
  <si>
    <t>2025-04-07 12:59:15.553</t>
  </si>
  <si>
    <t>MP250407.1259.A11727</t>
  </si>
  <si>
    <t>2025-04-07 12:52:59.48</t>
  </si>
  <si>
    <t>MP250407.1252.A11451</t>
  </si>
  <si>
    <t>D9F388F8-13A6-11F0-8422-AD806689E40F</t>
  </si>
  <si>
    <t>2025-04-07 12:48:42.277</t>
  </si>
  <si>
    <t>MP250407.1248.B00955</t>
  </si>
  <si>
    <t>2025-04-07 12:46:57.029</t>
  </si>
  <si>
    <t>MP250407.1246.B00909</t>
  </si>
  <si>
    <t>2025-04-07 12:42:47.065</t>
  </si>
  <si>
    <t>MP250407.1242.B00818</t>
  </si>
  <si>
    <t>2025-04-07 12:24:32.271</t>
  </si>
  <si>
    <t>MP250407.1224.B00445</t>
  </si>
  <si>
    <t>2025-04-07 12:19:21.997</t>
  </si>
  <si>
    <t>MP250407.1219.A89838</t>
  </si>
  <si>
    <t>2025-04-07 12:12:17.45</t>
  </si>
  <si>
    <t>MP250407.1212.B00209</t>
  </si>
  <si>
    <t>2025-04-07 12:11:04.752</t>
  </si>
  <si>
    <t>MP250407.1211.B00176</t>
  </si>
  <si>
    <t>2025-04-07 12:06:48.637</t>
  </si>
  <si>
    <t>MP250407.1206.B00095</t>
  </si>
  <si>
    <t>2025-04-07 12:04:53.046</t>
  </si>
  <si>
    <t>MP250407.1204.A89092</t>
  </si>
  <si>
    <t>2174FFCE-13A0-11F0-9AFC-3DEFF8ED50B1</t>
  </si>
  <si>
    <t>2025-04-07 11:55:20.89</t>
  </si>
  <si>
    <t>MP250407.1155.A88568</t>
  </si>
  <si>
    <t>ca71c7a6-139e-11f0-b5cc-19c6aab0826f</t>
  </si>
  <si>
    <t>2025-04-07 11:48:11.419</t>
  </si>
  <si>
    <t>MP250407.1148.B59716</t>
  </si>
  <si>
    <t>2025-04-07 11:29:36.11</t>
  </si>
  <si>
    <t>MP250407.1129.B59374</t>
  </si>
  <si>
    <t>2025-04-07 11:28:54.62</t>
  </si>
  <si>
    <t>MP250407.1128.B59367</t>
  </si>
  <si>
    <t>2025-04-07 11:26:23.465</t>
  </si>
  <si>
    <t>MP250407.1126.B59332</t>
  </si>
  <si>
    <t>2025-04-07 11:21:51.096</t>
  </si>
  <si>
    <t>MP250407.1121.B59215</t>
  </si>
  <si>
    <t>2025-04-07 11:20:47.896</t>
  </si>
  <si>
    <t>MP250407.1120.A86855</t>
  </si>
  <si>
    <t>2025-04-07 11:12:45.467</t>
  </si>
  <si>
    <t>MP250407.1112.B59067</t>
  </si>
  <si>
    <t>2025-04-07 11:08:57.963</t>
  </si>
  <si>
    <t>CI250407.1108.B58998</t>
  </si>
  <si>
    <t>PFBULK-CASHIN-2025-04-07 11:08:57</t>
  </si>
  <si>
    <t>II Comissões de 03-2025</t>
  </si>
  <si>
    <t>2025-04-07 11:08:57.024</t>
  </si>
  <si>
    <t>CI250407.1108.B58995</t>
  </si>
  <si>
    <t>PFBULK-CASHIN-2025-04-07 11:08:56</t>
  </si>
  <si>
    <t>2025-04-07 11:08:56.388</t>
  </si>
  <si>
    <t>CI250407.1108.B58992</t>
  </si>
  <si>
    <t>PFBULK-CASHIN-2025-04-07 11:08:55</t>
  </si>
  <si>
    <t>2025-04-07 11:08:55.753</t>
  </si>
  <si>
    <t>CI250407.1108.A86186</t>
  </si>
  <si>
    <t>2025-04-07 11:08:55.22</t>
  </si>
  <si>
    <t>CI250407.1108.B58989</t>
  </si>
  <si>
    <t>PFBULK-CASHIN-2025-04-07 11:08:54</t>
  </si>
  <si>
    <t>2025-04-07 11:08:54.783</t>
  </si>
  <si>
    <t>CI250407.1108.A86180</t>
  </si>
  <si>
    <t>2025-04-07 11:08:54.175</t>
  </si>
  <si>
    <t>CI250407.1108.B58986</t>
  </si>
  <si>
    <t>PFBULK-CASHIN-2025-04-07 11:08:53</t>
  </si>
  <si>
    <t>2025-04-07 11:08:53.559</t>
  </si>
  <si>
    <t>CI250407.1108.A86177</t>
  </si>
  <si>
    <t>PFBULK-CASHIN-2025-04-07 11:08:52</t>
  </si>
  <si>
    <t>2025-04-07 11:08:52.907</t>
  </si>
  <si>
    <t>CI250407.1108.A86174</t>
  </si>
  <si>
    <t>2025-04-07 11:08:51.839</t>
  </si>
  <si>
    <t>CI250407.1108.B58983</t>
  </si>
  <si>
    <t>PFBULK-CASHIN-2025-04-07 11:08:51</t>
  </si>
  <si>
    <t>2025-04-07 11:08:50.569</t>
  </si>
  <si>
    <t>CI250407.1108.B58980</t>
  </si>
  <si>
    <t>PFBULK-CASHIN-2025-04-07 11:08:50</t>
  </si>
  <si>
    <t>2025-04-07 11:08:50.205</t>
  </si>
  <si>
    <t>CI250407.1108.A86167</t>
  </si>
  <si>
    <t>PFBULK-CASHIN-2025-04-07 11:08:49</t>
  </si>
  <si>
    <t>2025-04-07 11:08:49.169</t>
  </si>
  <si>
    <t>CI250407.1108.B58977</t>
  </si>
  <si>
    <t>PFBULK-CASHIN-2025-04-07 11:08:48</t>
  </si>
  <si>
    <t>2025-04-07 11:08:48.605</t>
  </si>
  <si>
    <t>CI250407.1108.A86161</t>
  </si>
  <si>
    <t>2025-04-07 11:08:48.195</t>
  </si>
  <si>
    <t>CI250407.1108.B58974</t>
  </si>
  <si>
    <t>PFBULK-CASHIN-2025-04-07 11:08:47</t>
  </si>
  <si>
    <t>2025-04-07 11:08:46.158</t>
  </si>
  <si>
    <t>CI250407.1108.B58968</t>
  </si>
  <si>
    <t>PFBULK-CASHIN-2025-04-07 11:08:45</t>
  </si>
  <si>
    <t>2025-04-07 11:08:45.521</t>
  </si>
  <si>
    <t>CI250407.1108.A86151</t>
  </si>
  <si>
    <t>PFBULK-CASHIN-2025-04-07 11:08:44</t>
  </si>
  <si>
    <t>2025-04-07 11:08:44.861</t>
  </si>
  <si>
    <t>CI250407.1108.B58965</t>
  </si>
  <si>
    <t>2025-04-07 11:08:44.268</t>
  </si>
  <si>
    <t>CI250407.1108.A86144</t>
  </si>
  <si>
    <t>PFBULK-CASHIN-2025-04-07 11:08:43</t>
  </si>
  <si>
    <t>2025-04-07 11:08:43.658</t>
  </si>
  <si>
    <t>CI250407.1108.B58962</t>
  </si>
  <si>
    <t>2025-04-07 11:08:42.987</t>
  </si>
  <si>
    <t>CI250407.1108.A86141</t>
  </si>
  <si>
    <t>PFBULK-CASHIN-2025-04-07 11:08:42</t>
  </si>
  <si>
    <t>2025-04-07 11:08:42.419</t>
  </si>
  <si>
    <t>CI250407.1108.B58959</t>
  </si>
  <si>
    <t>2025-04-07 11:08:41.998</t>
  </si>
  <si>
    <t>CI250407.1108.A86138</t>
  </si>
  <si>
    <t>PFBULK-CASHIN-2025-04-07 11:08:41</t>
  </si>
  <si>
    <t>2025-04-07 11:08:41.359</t>
  </si>
  <si>
    <t>CI250407.1108.B58956</t>
  </si>
  <si>
    <t>PFBULK-CASHIN-2025-04-07 11:08:40</t>
  </si>
  <si>
    <t>2025-04-07 11:08:40.754</t>
  </si>
  <si>
    <t>CI250407.1108.A86131</t>
  </si>
  <si>
    <t>2025-04-07 11:08:40.311</t>
  </si>
  <si>
    <t>CI250407.1108.B58953</t>
  </si>
  <si>
    <t>PFBULK-CASHIN-2025-04-07 11:08:39</t>
  </si>
  <si>
    <t>2025-04-07 11:08:39.711</t>
  </si>
  <si>
    <t>CI250407.1108.A86128</t>
  </si>
  <si>
    <t>2025-04-07 11:08:39.083</t>
  </si>
  <si>
    <t>CI250407.1108.B58950</t>
  </si>
  <si>
    <t>PFBULK-CASHIN-2025-04-07 11:08:38</t>
  </si>
  <si>
    <t>2025-04-07 11:08:38.508</t>
  </si>
  <si>
    <t>CI250407.1108.B58947</t>
  </si>
  <si>
    <t>2025-04-07 11:08:37.627</t>
  </si>
  <si>
    <t>CI250407.1108.B58944</t>
  </si>
  <si>
    <t>PFBULK-CASHIN-2025-04-07 11:08:37</t>
  </si>
  <si>
    <t>2025-04-07 11:08:36.997</t>
  </si>
  <si>
    <t>CI250407.1108.A86119</t>
  </si>
  <si>
    <t>PFBULK-CASHIN-2025-04-07 11:08:36</t>
  </si>
  <si>
    <t>2025-04-07 11:08:36.424</t>
  </si>
  <si>
    <t>CI250407.1108.B58941</t>
  </si>
  <si>
    <t>PFBULK-CASHIN-2025-04-07 11:08:35</t>
  </si>
  <si>
    <t>2025-04-07 11:08:35.776</t>
  </si>
  <si>
    <t>CI250407.1108.A86116</t>
  </si>
  <si>
    <t>2025-04-07 11:08:35.103</t>
  </si>
  <si>
    <t>CI250407.1108.B58938</t>
  </si>
  <si>
    <t>PFBULK-CASHIN-2025-04-07 11:08:34</t>
  </si>
  <si>
    <t>2025-04-07 11:08:34.455</t>
  </si>
  <si>
    <t>CI250407.1108.A86113</t>
  </si>
  <si>
    <t>PFBULK-CASHIN-2025-04-07 11:08:33</t>
  </si>
  <si>
    <t>2025-04-07 11:08:33.695</t>
  </si>
  <si>
    <t>CI250407.1108.B58935</t>
  </si>
  <si>
    <t>2025-04-07 11:08:33.282</t>
  </si>
  <si>
    <t>CI250407.1108.A86110</t>
  </si>
  <si>
    <t>PFBULK-CASHIN-2025-04-07 11:08:32</t>
  </si>
  <si>
    <t>2025-04-07 11:08:32.7</t>
  </si>
  <si>
    <t>CI250407.1108.B58932</t>
  </si>
  <si>
    <t>2025-04-07 11:08:32.285</t>
  </si>
  <si>
    <t>CI250407.1108.A86107</t>
  </si>
  <si>
    <t>PFBULK-CASHIN-2025-04-07 11:08:31</t>
  </si>
  <si>
    <t>2025-04-07 11:08:31.751</t>
  </si>
  <si>
    <t>CI250407.1108.B58929</t>
  </si>
  <si>
    <t>2025-04-07 11:08:31.334</t>
  </si>
  <si>
    <t>CI250407.1108.A86104</t>
  </si>
  <si>
    <t>PFBULK-CASHIN-2025-04-07 11:08:30</t>
  </si>
  <si>
    <t>2025-04-07 11:08:30.333</t>
  </si>
  <si>
    <t>CI250407.1108.A86101</t>
  </si>
  <si>
    <t>2025-04-07 11:08:29.955</t>
  </si>
  <si>
    <t>CI250407.1108.B58926</t>
  </si>
  <si>
    <t>PFBULK-CASHIN-2025-04-07 11:08:29</t>
  </si>
  <si>
    <t>2025-04-07 11:08:29.575</t>
  </si>
  <si>
    <t>CI250407.1108.A86098</t>
  </si>
  <si>
    <t>2025-04-07 11:08:28.944</t>
  </si>
  <si>
    <t>CI250407.1108.A86095</t>
  </si>
  <si>
    <t>PFBULK-CASHIN-2025-04-07 11:08:28</t>
  </si>
  <si>
    <t>2025-04-07 11:08:28.341</t>
  </si>
  <si>
    <t>CI250407.1108.B58920</t>
  </si>
  <si>
    <t>PFBULK-CASHIN-2025-04-07 11:08:27</t>
  </si>
  <si>
    <t>2025-04-07 11:08:27.68</t>
  </si>
  <si>
    <t>CI250407.1108.A86092</t>
  </si>
  <si>
    <t>2025-04-07 11:08:27.04</t>
  </si>
  <si>
    <t>CI250407.1108.B58917</t>
  </si>
  <si>
    <t>PFBULK-CASHIN-2025-04-07 11:08:26</t>
  </si>
  <si>
    <t>2025-04-07 11:08:26.4</t>
  </si>
  <si>
    <t>CI250407.1108.A86089</t>
  </si>
  <si>
    <t>PFBULK-CASHIN-2025-04-07 11:08:25</t>
  </si>
  <si>
    <t>2025-04-07 11:08:25.761</t>
  </si>
  <si>
    <t>CI250407.1108.B58914</t>
  </si>
  <si>
    <t>2025-04-07 11:08:25.089</t>
  </si>
  <si>
    <t>CI250407.1108.A86086</t>
  </si>
  <si>
    <t>PFBULK-CASHIN-2025-04-07 11:08:24</t>
  </si>
  <si>
    <t>2025-04-07 11:08:24.445</t>
  </si>
  <si>
    <t>CI250407.1108.B58911</t>
  </si>
  <si>
    <t>PFBULK-CASHIN-2025-04-07 11:08:23</t>
  </si>
  <si>
    <t>2025-04-07 11:08:23.837</t>
  </si>
  <si>
    <t>CI250407.1108.A86083</t>
  </si>
  <si>
    <t>2025-04-07 11:08:23.21</t>
  </si>
  <si>
    <t>CI250407.1108.B58908</t>
  </si>
  <si>
    <t>PFBULK-CASHIN-2025-04-07 11:08:22</t>
  </si>
  <si>
    <t>2025-04-07 11:08:22.603</t>
  </si>
  <si>
    <t>CI250407.1108.A86080</t>
  </si>
  <si>
    <t>2025-04-07 11:08:21.987</t>
  </si>
  <si>
    <t>CI250407.1108.B58905</t>
  </si>
  <si>
    <t>PFBULK-CASHIN-2025-04-07 11:08:21</t>
  </si>
  <si>
    <t>2025-04-07 11:08:21.355</t>
  </si>
  <si>
    <t>CI250407.1108.A86077</t>
  </si>
  <si>
    <t>PFBULK-CASHIN-2025-04-07 11:08:20</t>
  </si>
  <si>
    <t>2025-04-07 11:08:20.759</t>
  </si>
  <si>
    <t>CI250407.1108.B58902</t>
  </si>
  <si>
    <t>2025-04-07 11:08:20.197</t>
  </si>
  <si>
    <t>CI250407.1108.A86072</t>
  </si>
  <si>
    <t>PFBULK-CASHIN-2025-04-07 11:08:19</t>
  </si>
  <si>
    <t>2025-04-07 11:08:19.844</t>
  </si>
  <si>
    <t>CI250407.1108.B58899</t>
  </si>
  <si>
    <t>2025-04-07 11:08:19.414</t>
  </si>
  <si>
    <t>CI250407.1108.A86067</t>
  </si>
  <si>
    <t>PFBULK-CASHIN-2025-04-07 11:08:18</t>
  </si>
  <si>
    <t>2025-04-07 11:08:18.884</t>
  </si>
  <si>
    <t>CI250407.1108.B58895</t>
  </si>
  <si>
    <t>2025-04-07 11:08:17.952</t>
  </si>
  <si>
    <t>CI250407.1108.B58892</t>
  </si>
  <si>
    <t>PFBULK-CASHIN-2025-04-07 11:08:17</t>
  </si>
  <si>
    <t>2025-04-07 11:08:17.53</t>
  </si>
  <si>
    <t>CI250407.1108.A86058</t>
  </si>
  <si>
    <t>2025-04-07 11:08:16.893</t>
  </si>
  <si>
    <t>CI250407.1108.B58889</t>
  </si>
  <si>
    <t>PFBULK-CASHIN-2025-04-07 11:08:16</t>
  </si>
  <si>
    <t>2025-04-07 11:08:16.247</t>
  </si>
  <si>
    <t>CI250407.1108.A86049</t>
  </si>
  <si>
    <t>PFBULK-CASHIN-2025-04-07 11:08:15</t>
  </si>
  <si>
    <t>2025-04-07 11:08:15.291</t>
  </si>
  <si>
    <t>CI250407.1108.B58883</t>
  </si>
  <si>
    <t>PFBULK-CASHIN-2025-04-07 11:08:14</t>
  </si>
  <si>
    <t>2025-04-07 11:08:14.206</t>
  </si>
  <si>
    <t>CI250407.1108.A86045</t>
  </si>
  <si>
    <t>PFBULK-CASHIN-2025-04-07 11:08:13</t>
  </si>
  <si>
    <t>2025-04-07 11:08:13.769</t>
  </si>
  <si>
    <t>CI250407.1108.B58877</t>
  </si>
  <si>
    <t>2025-04-07 11:08:13.224</t>
  </si>
  <si>
    <t>CI250407.1108.A86042</t>
  </si>
  <si>
    <t>PFBULK-CASHIN-2025-04-07 11:08:12</t>
  </si>
  <si>
    <t>2025-04-07 11:08:12.791</t>
  </si>
  <si>
    <t>CI250407.1108.B58873</t>
  </si>
  <si>
    <t>2025-04-07 11:08:12.127</t>
  </si>
  <si>
    <t>CI250407.1108.A86035</t>
  </si>
  <si>
    <t>PFBULK-CASHIN-2025-04-07 11:08:11</t>
  </si>
  <si>
    <t>2025-04-07 11:08:11.529</t>
  </si>
  <si>
    <t>CI250407.1108.B58870</t>
  </si>
  <si>
    <t>2025-04-07 11:08:10.992</t>
  </si>
  <si>
    <t>CI250407.1108.A86032</t>
  </si>
  <si>
    <t>PFBULK-CASHIN-2025-04-07 11:08:10</t>
  </si>
  <si>
    <t>2025-04-07 11:08:10.173</t>
  </si>
  <si>
    <t>CI250407.1108.A86029</t>
  </si>
  <si>
    <t>PFBULK-CASHIN-2025-04-07 11:08:09</t>
  </si>
  <si>
    <t>2025-04-07 11:08:09.56</t>
  </si>
  <si>
    <t>CI250407.1108.B58864</t>
  </si>
  <si>
    <t>PFBULK-CASHIN-2025-04-07 11:08:08</t>
  </si>
  <si>
    <t>2025-04-07 11:08:08.834</t>
  </si>
  <si>
    <t>CI250407.1108.A86021</t>
  </si>
  <si>
    <t>2025-04-07 11:08:08.36</t>
  </si>
  <si>
    <t>CI250407.1108.B58861</t>
  </si>
  <si>
    <t>PFBULK-CASHIN-2025-04-07 11:08:07</t>
  </si>
  <si>
    <t>2025-04-07 11:08:07.734</t>
  </si>
  <si>
    <t>CI250407.1108.A86018</t>
  </si>
  <si>
    <t>2025-04-07 11:08:07.166</t>
  </si>
  <si>
    <t>CI250407.1108.B58858</t>
  </si>
  <si>
    <t>PFBULK-CASHIN-2025-04-07 11:08:06</t>
  </si>
  <si>
    <t>2025-04-07 11:08:06.526</t>
  </si>
  <si>
    <t>CI250407.1108.B58854</t>
  </si>
  <si>
    <t>2025-04-07 11:08:05.77</t>
  </si>
  <si>
    <t>CI250407.1108.A86005</t>
  </si>
  <si>
    <t>PFBULK-CASHIN-2025-04-07 11:08:05</t>
  </si>
  <si>
    <t>2025-04-07 11:08:05.282</t>
  </si>
  <si>
    <t>CI250407.1108.B58851</t>
  </si>
  <si>
    <t>PFBULK-CASHIN-2025-04-07 11:08:04</t>
  </si>
  <si>
    <t>2025-04-07 11:08:04.733</t>
  </si>
  <si>
    <t>CI250407.1108.A86002</t>
  </si>
  <si>
    <t>2025-04-07 11:08:04.402</t>
  </si>
  <si>
    <t>CI250407.1108.B58848</t>
  </si>
  <si>
    <t>2025-04-07 11:08:03.977</t>
  </si>
  <si>
    <t>CI250407.1108.A85998</t>
  </si>
  <si>
    <t>PFBULK-CASHIN-2025-04-07 11:08:03</t>
  </si>
  <si>
    <t>2025-04-07 11:08:03.343</t>
  </si>
  <si>
    <t>CI250407.1108.A85992</t>
  </si>
  <si>
    <t>PFBULK-CASHIN-2025-04-07 11:08:02</t>
  </si>
  <si>
    <t>2025-04-07 11:08:02.596</t>
  </si>
  <si>
    <t>CI250407.1108.B58842</t>
  </si>
  <si>
    <t>2025-04-07 11:08:02.171</t>
  </si>
  <si>
    <t>CI250407.1108.A85989</t>
  </si>
  <si>
    <t>PFBULK-CASHIN-2025-04-07 11:08:01</t>
  </si>
  <si>
    <t>2025-04-07 11:08:01.415</t>
  </si>
  <si>
    <t>CI250407.1108.B58839</t>
  </si>
  <si>
    <t>PFBULK-CASHIN-2025-04-07 11:08:00</t>
  </si>
  <si>
    <t>2025-04-07 11:08:00.793</t>
  </si>
  <si>
    <t>CI250407.1108.A85986</t>
  </si>
  <si>
    <t>2025-04-07 11:08:00.228</t>
  </si>
  <si>
    <t>CI250407.1108.B58836</t>
  </si>
  <si>
    <t>PFBULK-CASHIN-2025-04-07 11:07:59</t>
  </si>
  <si>
    <t>2025-04-07 11:07:59.773</t>
  </si>
  <si>
    <t>CI250407.1107.A85983</t>
  </si>
  <si>
    <t>2025-04-07 11:07:59.169</t>
  </si>
  <si>
    <t>CI250407.1107.B58832</t>
  </si>
  <si>
    <t>PFBULK-CASHIN-2025-04-07 11:07:58</t>
  </si>
  <si>
    <t>2025-04-07 11:07:58.608</t>
  </si>
  <si>
    <t>CI250407.1107.A85980</t>
  </si>
  <si>
    <t>2025-04-07 11:07:58.117</t>
  </si>
  <si>
    <t>CI250407.1107.B58829</t>
  </si>
  <si>
    <t>PFBULK-CASHIN-2025-04-07 11:07:57</t>
  </si>
  <si>
    <t>2025-04-07 11:07:57.483</t>
  </si>
  <si>
    <t>CI250407.1107.A85977</t>
  </si>
  <si>
    <t>PFBULK-CASHIN-2025-04-07 11:07:56</t>
  </si>
  <si>
    <t>2025-04-07 11:07:56.83</t>
  </si>
  <si>
    <t>CI250407.1107.A85974</t>
  </si>
  <si>
    <t>2025-04-07 11:07:56.313</t>
  </si>
  <si>
    <t>CI250407.1107.A85971</t>
  </si>
  <si>
    <t>PFBULK-CASHIN-2025-04-07 11:07:55</t>
  </si>
  <si>
    <t>2025-04-07 11:07:55.879</t>
  </si>
  <si>
    <t>CI250407.1107.B58823</t>
  </si>
  <si>
    <t>2025-04-07 11:07:54.556</t>
  </si>
  <si>
    <t>CI250407.1107.B58817</t>
  </si>
  <si>
    <t>PFBULK-CASHIN-2025-04-07 11:07:53</t>
  </si>
  <si>
    <t>2025-04-07 11:07:53.873</t>
  </si>
  <si>
    <t>CI250407.1107.A85965</t>
  </si>
  <si>
    <t>2025-04-07 11:07:53.076</t>
  </si>
  <si>
    <t>CI250407.1107.B58814</t>
  </si>
  <si>
    <t>PFBULK-CASHIN-2025-04-07 11:07:52</t>
  </si>
  <si>
    <t>2025-04-07 11:07:52.529</t>
  </si>
  <si>
    <t>CI250407.1107.A85962</t>
  </si>
  <si>
    <t>2025-04-07 11:07:52.151</t>
  </si>
  <si>
    <t>CI250407.1107.B58811</t>
  </si>
  <si>
    <t>PFBULK-CASHIN-2025-04-07 11:07:51</t>
  </si>
  <si>
    <t>2025-04-07 11:07:51.72</t>
  </si>
  <si>
    <t>CI250407.1107.A85959</t>
  </si>
  <si>
    <t>2025-04-07 11:07:51.07</t>
  </si>
  <si>
    <t>CI250407.1107.B58808</t>
  </si>
  <si>
    <t>PFBULK-CASHIN-2025-04-07 11:07:50</t>
  </si>
  <si>
    <t>2025-04-07 11:07:50.323</t>
  </si>
  <si>
    <t>CI250407.1107.B58805</t>
  </si>
  <si>
    <t>PFBULK-CASHIN-2025-04-07 11:07:49</t>
  </si>
  <si>
    <t>2025-04-07 11:07:49.19</t>
  </si>
  <si>
    <t>CI250407.1107.B58802</t>
  </si>
  <si>
    <t>PFBULK-CASHIN-2025-04-07 11:07:48</t>
  </si>
  <si>
    <t>2025-04-07 11:07:48.836</t>
  </si>
  <si>
    <t>CI250407.1107.A85950</t>
  </si>
  <si>
    <t>2025-04-07 11:07:48.352</t>
  </si>
  <si>
    <t>CI250407.1107.B58799</t>
  </si>
  <si>
    <t>PFBULK-CASHIN-2025-04-07 11:07:47</t>
  </si>
  <si>
    <t>2025-04-07 11:07:47.906</t>
  </si>
  <si>
    <t>CI250407.1107.A85947</t>
  </si>
  <si>
    <t>2025-04-07 11:02:34.488</t>
  </si>
  <si>
    <t>MP250407.1102.A85707</t>
  </si>
  <si>
    <t>6D244D70-1397-11F0-A4A0-6DC949CEE970</t>
  </si>
  <si>
    <t>2025-04-07 10:59:53.433</t>
  </si>
  <si>
    <t>MP250407.1059.B58636</t>
  </si>
  <si>
    <t>0D22D2B6-1397-11F0-A16B-59C45C898D45</t>
  </si>
  <si>
    <t>2025-04-07 10:53:46.926</t>
  </si>
  <si>
    <t>MP250407.1053.A85278</t>
  </si>
  <si>
    <t>316b414b-1396-11f0-ab45-1b2d3da0fc6c</t>
  </si>
  <si>
    <t>2025-04-07 10:52:28.267</t>
  </si>
  <si>
    <t>MP250407.1052.A85212</t>
  </si>
  <si>
    <t>2025-04-07 10:45:29.921</t>
  </si>
  <si>
    <t>MP250407.1045.A69826</t>
  </si>
  <si>
    <t>2025-04-07 10:44:34.417</t>
  </si>
  <si>
    <t>MP250407.1044.A69782</t>
  </si>
  <si>
    <t>2025-04-07 10:42:09.136</t>
  </si>
  <si>
    <t>MP250407.1042.A69651</t>
  </si>
  <si>
    <t>2025-04-07 10:41:29.665</t>
  </si>
  <si>
    <t>MP250407.1041.B58346</t>
  </si>
  <si>
    <t>7b373b33-1394-11f0-82c6-f1c4c3adcdde</t>
  </si>
  <si>
    <t>2025-04-07 10:33:06.171</t>
  </si>
  <si>
    <t>MP250407.1033.A69223</t>
  </si>
  <si>
    <t>2025-04-07 10:32:59.123</t>
  </si>
  <si>
    <t>MP250407.1032.A69219</t>
  </si>
  <si>
    <t>2025-04-07 10:32:20.484</t>
  </si>
  <si>
    <t>MP250407.1032.B58173</t>
  </si>
  <si>
    <t>2025-04-07 10:31:11.554</t>
  </si>
  <si>
    <t>MP250407.1031.A69086</t>
  </si>
  <si>
    <t>2025-04-07 10:26:11.332</t>
  </si>
  <si>
    <t>MP250407.1026.A68811</t>
  </si>
  <si>
    <t>2025-04-07 10:23:05.357</t>
  </si>
  <si>
    <t>MP250407.1023.A68661</t>
  </si>
  <si>
    <t>2025-04-07 10:23:00.309</t>
  </si>
  <si>
    <t>MP250407.1023.A68658</t>
  </si>
  <si>
    <t>2025-04-07 10:22:32.842</t>
  </si>
  <si>
    <t>MP250407.1022.A68627</t>
  </si>
  <si>
    <t>2025-04-07 10:18:44.318</t>
  </si>
  <si>
    <t>MP250407.1018.A68416</t>
  </si>
  <si>
    <t>2025-04-07 10:18:05.36</t>
  </si>
  <si>
    <t>MP250407.1018.A68382</t>
  </si>
  <si>
    <t>2025-04-07 10:17:47.442</t>
  </si>
  <si>
    <t>MP250407.1017.A68376</t>
  </si>
  <si>
    <t>2025-04-07 10:17:06.457</t>
  </si>
  <si>
    <t>MP250407.1017.B57842</t>
  </si>
  <si>
    <t>2025-04-07 10:17:01.796</t>
  </si>
  <si>
    <t>MP250407.1017.A68337</t>
  </si>
  <si>
    <t>2025-04-07 10:15:50.034</t>
  </si>
  <si>
    <t>MP250407.1015.B57825</t>
  </si>
  <si>
    <t>2025-04-07 10:13:58.792</t>
  </si>
  <si>
    <t>MP250407.1013.B57792</t>
  </si>
  <si>
    <t>2025-04-07 10:13:25.483</t>
  </si>
  <si>
    <t>MP250407.1013.B57782</t>
  </si>
  <si>
    <t>2025-04-07 10:13:15.87</t>
  </si>
  <si>
    <t>MP250407.1013.B57779</t>
  </si>
  <si>
    <t>2025-04-07 10:10:27.057</t>
  </si>
  <si>
    <t>MP250407.1010.B57710</t>
  </si>
  <si>
    <t>2025-04-07 10:06:50.549</t>
  </si>
  <si>
    <t>MP250407.1006.A67857</t>
  </si>
  <si>
    <t>2025-04-07 10:06:10.764</t>
  </si>
  <si>
    <t>MP250407.1006.B57629</t>
  </si>
  <si>
    <t>2025-04-07 10:03:20.201</t>
  </si>
  <si>
    <t>MP250407.1003.A67646</t>
  </si>
  <si>
    <t>2025-04-07 10:03:05.078</t>
  </si>
  <si>
    <t>MP250407.1003.B57573</t>
  </si>
  <si>
    <t>2025-04-07 10:01:59.156</t>
  </si>
  <si>
    <t>MP250407.1001.B57548</t>
  </si>
  <si>
    <t>2025-04-07 10:01:39.651</t>
  </si>
  <si>
    <t>MP250407.1001.B57541</t>
  </si>
  <si>
    <t>2025-04-07 10:01:00.42</t>
  </si>
  <si>
    <t>MP250407.1001.B57526</t>
  </si>
  <si>
    <t>2025-04-07 10:00:54.21</t>
  </si>
  <si>
    <t>MP250407.1000.A67530</t>
  </si>
  <si>
    <t>CF94E8C4-138E-11F0-BEC0-FDCB9616EF15</t>
  </si>
  <si>
    <t>2025-04-07 09:57:48.707</t>
  </si>
  <si>
    <t>MP250407.0957.B57469</t>
  </si>
  <si>
    <t>2025-04-07 09:56:23.966</t>
  </si>
  <si>
    <t>MP250407.0956.A67337</t>
  </si>
  <si>
    <t>2025-04-07 09:55:40.301</t>
  </si>
  <si>
    <t>MP250407.0955.A67287</t>
  </si>
  <si>
    <t>2025-04-07 09:55:16.411</t>
  </si>
  <si>
    <t>MP250407.0955.B57396</t>
  </si>
  <si>
    <t>2025-04-07 09:55:09.204</t>
  </si>
  <si>
    <t>MP250407.0955.B57393</t>
  </si>
  <si>
    <t>2025-04-07 09:54:49.373</t>
  </si>
  <si>
    <t>MP250407.0954.A67246</t>
  </si>
  <si>
    <t>2025-04-07 09:54:18.126</t>
  </si>
  <si>
    <t>MP250407.0954.A67210</t>
  </si>
  <si>
    <t>2025-04-07 09:53:57.571</t>
  </si>
  <si>
    <t>MP250407.0953.A67201</t>
  </si>
  <si>
    <t>2025-04-07 09:51:27.372</t>
  </si>
  <si>
    <t>MP250407.0951.A67039</t>
  </si>
  <si>
    <t>2025-04-07 09:51:08.424</t>
  </si>
  <si>
    <t>MP250407.0951.A67023</t>
  </si>
  <si>
    <t>72614878-138d-11f0-ad26-83ccbfbda0e8</t>
  </si>
  <si>
    <t>2025-04-07 09:49:45.749</t>
  </si>
  <si>
    <t>MP250407.0949.B57298</t>
  </si>
  <si>
    <t>2025-04-07 09:49:34.955</t>
  </si>
  <si>
    <t>MP250407.0949.A66954</t>
  </si>
  <si>
    <t>3a9428b8-138d-11f0-8023-f9679b1611fd</t>
  </si>
  <si>
    <t>2025-04-07 09:49:28.54</t>
  </si>
  <si>
    <t>MP250407.0949.A66941</t>
  </si>
  <si>
    <t>36E88726-138D-11F0-AFBC-576AF0141438</t>
  </si>
  <si>
    <t>2025-04-07 09:48:50.125</t>
  </si>
  <si>
    <t>MP250407.0948.B57273</t>
  </si>
  <si>
    <t>20095A08-138D-11F0-AFBC-576AF0141438</t>
  </si>
  <si>
    <t>MANUEL  ANTONIO PASCOAL</t>
  </si>
  <si>
    <t>2025-04-07 16:35:51.913</t>
  </si>
  <si>
    <t>MP250407.1635.B55154</t>
  </si>
  <si>
    <t>2025-04-07 16:30:41.892</t>
  </si>
  <si>
    <t>MP250407.1630.A45928</t>
  </si>
  <si>
    <t>2025-04-07 16:24:58.546</t>
  </si>
  <si>
    <t>MP250407.1624.B04923</t>
  </si>
  <si>
    <t>2025-04-07 16:12:43.477</t>
  </si>
  <si>
    <t>MP250407.1612.A45094</t>
  </si>
  <si>
    <t>2025-04-07 16:10:35.243</t>
  </si>
  <si>
    <t>MP250407.1610.B04612</t>
  </si>
  <si>
    <t>2025-04-07 16:08:36.533</t>
  </si>
  <si>
    <t>MP250407.1608.B04568</t>
  </si>
  <si>
    <t>2cf4f75d-13c2-11f0-a35c-e37c49e1d58f</t>
  </si>
  <si>
    <t>2025-04-07 15:58:02.69</t>
  </si>
  <si>
    <t>MP250407.1558.A29251</t>
  </si>
  <si>
    <t>b3622ea6-13c0-11f0-a8fd-ff28095fc2cb</t>
  </si>
  <si>
    <t>2025-04-07 15:47:04.362</t>
  </si>
  <si>
    <t>MP250407.1547.A28749</t>
  </si>
  <si>
    <t>2025-04-07 15:44:40.469</t>
  </si>
  <si>
    <t>MP250407.1544.A28636</t>
  </si>
  <si>
    <t>2025-04-07 15:34:06.267</t>
  </si>
  <si>
    <t>MP250407.1534.A28145</t>
  </si>
  <si>
    <t>5BC3C1FC-13BD-11F0-8D2B-03F21F1A9347</t>
  </si>
  <si>
    <t>2025-04-07 15:17:40.915</t>
  </si>
  <si>
    <t>MP250407.1517.A27523</t>
  </si>
  <si>
    <t>2025-04-07 15:03:54.609</t>
  </si>
  <si>
    <t>MP250407.1503.A26961</t>
  </si>
  <si>
    <t>2025-04-07 14:57:42.792</t>
  </si>
  <si>
    <t>MP250407.1457.B03239</t>
  </si>
  <si>
    <t>2025-04-07 14:50:06.731</t>
  </si>
  <si>
    <t>MP250407.1450.B03120</t>
  </si>
  <si>
    <t>357b9636-13b7-11f0-a929-79a8bb8cedb6</t>
  </si>
  <si>
    <t>2025-04-07 14:41:35.606</t>
  </si>
  <si>
    <t>MP250407.1441.A26099</t>
  </si>
  <si>
    <t>05594f56-13b6-11f0-8042-4b352d540f40</t>
  </si>
  <si>
    <t>2025-04-07 14:40:35.489</t>
  </si>
  <si>
    <t>MP250407.1440.B02964</t>
  </si>
  <si>
    <t>2025-04-07 14:30:42.956</t>
  </si>
  <si>
    <t>MP250407.1430.B02794</t>
  </si>
  <si>
    <t>2025-04-07 14:21:45.331</t>
  </si>
  <si>
    <t>MP250407.1421.B02617</t>
  </si>
  <si>
    <t>2025-04-07 14:19:37.035</t>
  </si>
  <si>
    <t>MP250407.1419.A25170</t>
  </si>
  <si>
    <t>F3E884E6-13B2-11F0-8422-AD806689E40F</t>
  </si>
  <si>
    <t>2025-04-07 14:19:09.311</t>
  </si>
  <si>
    <t>MP250407.1419.B02574</t>
  </si>
  <si>
    <t>E365785E-13B2-11F0-8422-AD806689E40F</t>
  </si>
  <si>
    <t>ALFREDO UILI  ANTONIA JAMBA</t>
  </si>
  <si>
    <t>2025-04-08 08:17:41.011</t>
  </si>
  <si>
    <t>MP250408.0817.B42483</t>
  </si>
  <si>
    <t>2025-04-08 08:17:37.028</t>
  </si>
  <si>
    <t>MP250408.0817.A56075</t>
  </si>
  <si>
    <t>2025-04-08 08:17:11.04</t>
  </si>
  <si>
    <t>MP250408.0817.A56057</t>
  </si>
  <si>
    <t>2025-04-08 08:14:08.074</t>
  </si>
  <si>
    <t>MP250408.0814.B42383</t>
  </si>
  <si>
    <t>2025-04-08 08:14:00.465</t>
  </si>
  <si>
    <t>MP250408.0814.B42380</t>
  </si>
  <si>
    <t>0ae23480-1449-11f0-a836-479dded9ee88</t>
  </si>
  <si>
    <t>2025-04-08 08:13:58.794</t>
  </si>
  <si>
    <t>MP250408.0813.B42377</t>
  </si>
  <si>
    <t>2025-04-08 08:13:41.586</t>
  </si>
  <si>
    <t>MP250408.0813.B42374</t>
  </si>
  <si>
    <t>ff581a71-1448-11f0-a135-35e30d6f4d26</t>
  </si>
  <si>
    <t>2025-04-08 08:13:38.263</t>
  </si>
  <si>
    <t>MP250408.0813.A55868</t>
  </si>
  <si>
    <t>2025-04-08 08:12:24.745</t>
  </si>
  <si>
    <t>MP250408.0812.B42333</t>
  </si>
  <si>
    <t>2025-04-08 08:12:23.73</t>
  </si>
  <si>
    <t>MP250408.0812.A55798</t>
  </si>
  <si>
    <t>2025-04-08 08:11:24.729</t>
  </si>
  <si>
    <t>MP250408.0811.A55743</t>
  </si>
  <si>
    <t>2025-04-08 08:11:01.916</t>
  </si>
  <si>
    <t>MP250408.0811.B42280</t>
  </si>
  <si>
    <t>2025-04-08 08:09:51.995</t>
  </si>
  <si>
    <t>MP250408.0809.B42251</t>
  </si>
  <si>
    <t>2025-04-08 08:09:28.614</t>
  </si>
  <si>
    <t>MP250408.0809.A55640</t>
  </si>
  <si>
    <t>68819968-1448-11f0-b1e8-dd773adb24d4</t>
  </si>
  <si>
    <t>2025-04-08 08:09:13.757</t>
  </si>
  <si>
    <t>MP250408.0809.A55636</t>
  </si>
  <si>
    <t>2025-04-08 08:08:40.69</t>
  </si>
  <si>
    <t>MP250408.0808.B42216</t>
  </si>
  <si>
    <t>4c82b30b-1448-11f0-b1ad-31501e27e038</t>
  </si>
  <si>
    <t>2025-04-08 08:08:02.588</t>
  </si>
  <si>
    <t>MP250408.0808.B42195</t>
  </si>
  <si>
    <t>2025-04-08 08:07:22.55</t>
  </si>
  <si>
    <t>MP250408.0807.A55526</t>
  </si>
  <si>
    <t>1D9F9CD0-1448-11F0-8CF4-BF9757B4F938</t>
  </si>
  <si>
    <t>2025-04-08 08:06:41.49</t>
  </si>
  <si>
    <t>MP250408.0806.B42148</t>
  </si>
  <si>
    <t>2025-04-08 08:05:37.509</t>
  </si>
  <si>
    <t>MP250408.0805.B42102</t>
  </si>
  <si>
    <t>2025-04-08 08:04:26.19</t>
  </si>
  <si>
    <t>MP250408.0804.A55341</t>
  </si>
  <si>
    <t>b43941a0-1447-11f0-a3aa-197e363ff51e</t>
  </si>
  <si>
    <t>2025-04-08 08:04:01.75</t>
  </si>
  <si>
    <t>MP250408.0804.B42041</t>
  </si>
  <si>
    <t>2025-04-08 08:03:34.158</t>
  </si>
  <si>
    <t>MP250408.0803.B42031</t>
  </si>
  <si>
    <t>2025-04-08 08:03:33.23</t>
  </si>
  <si>
    <t>MP250408.0803.A55294</t>
  </si>
  <si>
    <t>2025-04-08 08:03:20.617</t>
  </si>
  <si>
    <t>MP250408.0803.A55286</t>
  </si>
  <si>
    <t>2025-04-08 08:03:10.555</t>
  </si>
  <si>
    <t>MP250408.0803.B42016</t>
  </si>
  <si>
    <t>2025-04-08 08:01:49.868</t>
  </si>
  <si>
    <t>MP250408.0801.B41969</t>
  </si>
  <si>
    <t>54a702af-1447-11f0-88da-4d88d1f08edb</t>
  </si>
  <si>
    <t>2025-04-08 08:00:24.493</t>
  </si>
  <si>
    <t>MP250408.0800.A55135</t>
  </si>
  <si>
    <t>2025-04-08 07:59:46.066</t>
  </si>
  <si>
    <t>MP250408.0759.B41918</t>
  </si>
  <si>
    <t>2025-04-08 07:55:57.091</t>
  </si>
  <si>
    <t>MP250408.0755.A34922</t>
  </si>
  <si>
    <t>2025-04-08 07:54:31.024</t>
  </si>
  <si>
    <t>MP250408.0754.A34849</t>
  </si>
  <si>
    <t>2025-04-08 07:54:25.031</t>
  </si>
  <si>
    <t>MP250408.0754.A34846</t>
  </si>
  <si>
    <t>4b66a70e-1446-11f0-88da-bbeb6182a55a</t>
  </si>
  <si>
    <t>2025-04-08 07:54:10.11</t>
  </si>
  <si>
    <t>MP250408.0754.B41745</t>
  </si>
  <si>
    <t>4581dc2b-1446-11f0-a6ec-2f6cd503283a</t>
  </si>
  <si>
    <t>2025-04-08 07:53:26.193</t>
  </si>
  <si>
    <t>MP250408.0753.B41731</t>
  </si>
  <si>
    <t>2025-04-08 07:53:21.854</t>
  </si>
  <si>
    <t>MP250408.0753.A34814</t>
  </si>
  <si>
    <t>2025-04-08 07:52:30.327</t>
  </si>
  <si>
    <t>MP250408.0752.B41700</t>
  </si>
  <si>
    <t>2025-04-08 07:50:58.971</t>
  </si>
  <si>
    <t>MP250408.0750.B41678</t>
  </si>
  <si>
    <t>2025-04-08 07:49:47.674</t>
  </si>
  <si>
    <t>MP250408.0749.B41653</t>
  </si>
  <si>
    <t>2025-04-08 07:48:59.479</t>
  </si>
  <si>
    <t>MP250408.0748.B41627</t>
  </si>
  <si>
    <t>2025-04-08 07:48:17.691</t>
  </si>
  <si>
    <t>MP250408.0748.B41609</t>
  </si>
  <si>
    <t>2025-04-08 07:48:00.367</t>
  </si>
  <si>
    <t>MP250408.0748.A34577</t>
  </si>
  <si>
    <t>2025-04-08 07:46:17.767</t>
  </si>
  <si>
    <t>MP250408.0746.A34515</t>
  </si>
  <si>
    <t>2025-04-08 07:45:10.905</t>
  </si>
  <si>
    <t>MP250408.0745.B41514</t>
  </si>
  <si>
    <t>2025-04-08 07:42:42.055</t>
  </si>
  <si>
    <t>MP250408.0742.B41448</t>
  </si>
  <si>
    <t>AB83F158-1444-11F0-9472-4170C99A1F78</t>
  </si>
  <si>
    <t>2025-04-08 07:42:31.379</t>
  </si>
  <si>
    <t>MP250408.0742.B41441</t>
  </si>
  <si>
    <t>2025-04-08 07:40:46.817</t>
  </si>
  <si>
    <t>MP250408.0740.A34248</t>
  </si>
  <si>
    <t>2025-04-08 07:40:25.276</t>
  </si>
  <si>
    <t>MP250408.0740.B41387</t>
  </si>
  <si>
    <t>2025-04-08 07:39:45.803</t>
  </si>
  <si>
    <t>MP250408.0739.B41368</t>
  </si>
  <si>
    <t>2025-04-08 07:39:29.246</t>
  </si>
  <si>
    <t>MP250408.0739.B41365</t>
  </si>
  <si>
    <t>2025-04-08 07:39:07.649</t>
  </si>
  <si>
    <t>MP250408.0739.B41359</t>
  </si>
  <si>
    <t>2025-04-08 07:36:53.213</t>
  </si>
  <si>
    <t>MP250408.0736.B41321</t>
  </si>
  <si>
    <t>db1cb037-1443-11f0-b61d-d3dc841785a2</t>
  </si>
  <si>
    <t>2025-04-08 07:36:05.078</t>
  </si>
  <si>
    <t>MP250408.0736.A34038</t>
  </si>
  <si>
    <t>2025-04-08 07:35:55.229</t>
  </si>
  <si>
    <t>MP250408.0735.A34032</t>
  </si>
  <si>
    <t>2025-04-08 07:35:36.885</t>
  </si>
  <si>
    <t>MP250408.0735.A34011</t>
  </si>
  <si>
    <t>ad01b5f6-1443-11f0-bacf-7713a7f02991</t>
  </si>
  <si>
    <t>2025-04-08 07:35:35.932</t>
  </si>
  <si>
    <t>MP250408.0735.B41282</t>
  </si>
  <si>
    <t>2025-04-08 07:35:13.187</t>
  </si>
  <si>
    <t>MP250408.0735.A33995</t>
  </si>
  <si>
    <t>2025-04-08 07:34:47.061</t>
  </si>
  <si>
    <t>MP250408.0734.B41260</t>
  </si>
  <si>
    <t>8fab2e3f-1443-11f0-866c-61069a2489da</t>
  </si>
  <si>
    <t>2025-04-08 07:34:39.43</t>
  </si>
  <si>
    <t>MP250408.0734.B41252</t>
  </si>
  <si>
    <t>2025-04-08 07:33:02.756</t>
  </si>
  <si>
    <t>MP250408.0733.B41211</t>
  </si>
  <si>
    <t>2025-04-08 07:32:07.029</t>
  </si>
  <si>
    <t>MP250408.0732.B41183</t>
  </si>
  <si>
    <t>2025-04-08 07:30:55.284</t>
  </si>
  <si>
    <t>MP250408.0730.A33847</t>
  </si>
  <si>
    <t>06350ec7-1443-11f0-9880-d986dfb4e3a1</t>
  </si>
  <si>
    <t>2025-04-08 07:30:15.835</t>
  </si>
  <si>
    <t>MP250408.0730.A33824</t>
  </si>
  <si>
    <t>2025-04-08 07:29:41.843</t>
  </si>
  <si>
    <t>MP250408.0729.A33801</t>
  </si>
  <si>
    <t>2025-04-08 07:29:02.782</t>
  </si>
  <si>
    <t>MP250408.0729.B41117</t>
  </si>
  <si>
    <t>2025-04-08 07:28:31.993</t>
  </si>
  <si>
    <t>MP250408.0728.B41102</t>
  </si>
  <si>
    <t>2025-04-08 07:27:58.401</t>
  </si>
  <si>
    <t>MP250408.0727.B41085</t>
  </si>
  <si>
    <t>2025-04-08 07:27:15.554</t>
  </si>
  <si>
    <t>MP250408.0727.B41066</t>
  </si>
  <si>
    <t>2025-04-08 07:26:46.578</t>
  </si>
  <si>
    <t>MP250408.0726.B41047</t>
  </si>
  <si>
    <t>2025-04-08 07:26:43.842</t>
  </si>
  <si>
    <t>MP250408.0726.A33674</t>
  </si>
  <si>
    <t>2025-04-08 07:26:29.986</t>
  </si>
  <si>
    <t>MP250408.0726.B41041</t>
  </si>
  <si>
    <t>2025-04-08 07:24:49.334</t>
  </si>
  <si>
    <t>MP250408.0724.A33610</t>
  </si>
  <si>
    <t>2af658e2-1442-11f0-9e0b-c3c1c00ec46f</t>
  </si>
  <si>
    <t>2025-04-08 07:24:32.178</t>
  </si>
  <si>
    <t>MP250408.0724.B40993</t>
  </si>
  <si>
    <t>2025-04-08 07:24:04.442</t>
  </si>
  <si>
    <t>MP250408.0724.A33568</t>
  </si>
  <si>
    <t>2025-04-08 07:22:22.59</t>
  </si>
  <si>
    <t>MP250408.0722.A33500</t>
  </si>
  <si>
    <t>2025-04-08 07:20:31.088</t>
  </si>
  <si>
    <t>MP250408.0720.B40913</t>
  </si>
  <si>
    <t>2025-04-08 07:19:59.842</t>
  </si>
  <si>
    <t>MP250408.0719.B40903</t>
  </si>
  <si>
    <t>2025-04-08 07:19:41.462</t>
  </si>
  <si>
    <t>MP250408.0719.B40900</t>
  </si>
  <si>
    <t>2025-04-08 07:18:06.694</t>
  </si>
  <si>
    <t>MP250408.0718.B40874</t>
  </si>
  <si>
    <t>2b156f9d-1441-11f0-88da-fd56fb3afdb8</t>
  </si>
  <si>
    <t>2025-04-08 07:16:07.492</t>
  </si>
  <si>
    <t>MP250408.0716.A33297</t>
  </si>
  <si>
    <t>2025-04-08 07:13:27.103</t>
  </si>
  <si>
    <t>MP250408.0713.A33190</t>
  </si>
  <si>
    <t>9468e47c-1440-11f0-812b-0181eb657fbf</t>
  </si>
  <si>
    <t>2025-04-08 07:13:24.292</t>
  </si>
  <si>
    <t>MP250408.0713.B40755</t>
  </si>
  <si>
    <t>91f3c69c-1440-11f0-88da-7d73873fcf92</t>
  </si>
  <si>
    <t>2025-04-08 07:07:48.739</t>
  </si>
  <si>
    <t>MP250408.0707.B40651</t>
  </si>
  <si>
    <t>2025-04-08 07:07:15.28</t>
  </si>
  <si>
    <t>MP250408.0707.A33000</t>
  </si>
  <si>
    <t>B7E0294E-143F-11F0-86E9-53C3527E0851</t>
  </si>
  <si>
    <t>2025-04-08 07:06:42.662</t>
  </si>
  <si>
    <t>MP250408.0706.A32984</t>
  </si>
  <si>
    <t>A45F9E0E-143F-11F0-86E9-53C3527E0851</t>
  </si>
  <si>
    <t>2025-04-08 07:05:57.111</t>
  </si>
  <si>
    <t>MP250408.0705.B40609</t>
  </si>
  <si>
    <t>89474144-143F-11F0-86E9-53C3527E0851</t>
  </si>
  <si>
    <t>2025-04-08 07:04:18.45</t>
  </si>
  <si>
    <t>MP250408.0704.B40579</t>
  </si>
  <si>
    <t>2025-04-08 07:03:48.013</t>
  </si>
  <si>
    <t>MP250408.0703.A32886</t>
  </si>
  <si>
    <t>2025-04-08 07:03:43.639</t>
  </si>
  <si>
    <t>MP250408.0703.B40568</t>
  </si>
  <si>
    <t>2025-04-08 07:03:40.325</t>
  </si>
  <si>
    <t>MP250408.0703.B40565</t>
  </si>
  <si>
    <t>2025-04-08 07:00:49.724</t>
  </si>
  <si>
    <t>MP250408.0700.A32807</t>
  </si>
  <si>
    <t>2025-04-08 07:00:28.695</t>
  </si>
  <si>
    <t>MP250408.0700.A32792</t>
  </si>
  <si>
    <t>c59c2d4e-143e-11f0-8cf4-a1bc6298ec14</t>
  </si>
  <si>
    <t>2025-04-08 07:00:24.62</t>
  </si>
  <si>
    <t>MP250408.0700.A32786</t>
  </si>
  <si>
    <t>2025-04-08 06:58:31.398</t>
  </si>
  <si>
    <t>MP250408.0658.B40472</t>
  </si>
  <si>
    <t>2025-04-08 06:56:15.666</t>
  </si>
  <si>
    <t>MP250408.0656.B40435</t>
  </si>
  <si>
    <t>2025-04-08 06:54:39.171</t>
  </si>
  <si>
    <t>MP250408.0654.B40408</t>
  </si>
  <si>
    <t>2025-04-08 06:51:58.61</t>
  </si>
  <si>
    <t>MP250408.0651.B40370</t>
  </si>
  <si>
    <t>2025-04-08 06:51:44.816</t>
  </si>
  <si>
    <t>MP250408.0651.B40363</t>
  </si>
  <si>
    <t>2025-04-08 06:49:49.029</t>
  </si>
  <si>
    <t>MP250408.0649.B40332</t>
  </si>
  <si>
    <t>2025-04-08 06:48:34.964</t>
  </si>
  <si>
    <t>MP250408.0648.A32505</t>
  </si>
  <si>
    <t>2025-04-08 06:47:01.312</t>
  </si>
  <si>
    <t>MP250408.0647.A32480</t>
  </si>
  <si>
    <t>2025-04-08 06:46:39.883</t>
  </si>
  <si>
    <t>MP250408.0646.B40265</t>
  </si>
  <si>
    <t>d75bb4b8-143c-11f0-b896-edf07db7fce0</t>
  </si>
  <si>
    <t>2025-04-08 06:45:14.143</t>
  </si>
  <si>
    <t>MP250408.0645.B40252</t>
  </si>
  <si>
    <t>2025-04-08 06:38:51.724</t>
  </si>
  <si>
    <t>MP250408.0638.A32332</t>
  </si>
  <si>
    <t>c03e0086-143b-11f0-b6c7-ad0c8dfcc1c1</t>
  </si>
  <si>
    <t>2025-04-08 06:38:45.143</t>
  </si>
  <si>
    <t>MP250408.0638.B40148</t>
  </si>
  <si>
    <t>2025-04-08 06:36:11.392</t>
  </si>
  <si>
    <t>MP250408.0636.B40120</t>
  </si>
  <si>
    <t>6023092b-143b-11f0-96d6-356ea49764bf</t>
  </si>
  <si>
    <t>2025-04-08 06:34:38.671</t>
  </si>
  <si>
    <t>MP250408.0634.B40103</t>
  </si>
  <si>
    <t>296efa15-143b-11f0-b6c7-51e77977173a</t>
  </si>
  <si>
    <t>2025-04-08 06:33:54.087</t>
  </si>
  <si>
    <t>MP250408.0633.A32256</t>
  </si>
  <si>
    <t>2025-04-08 06:32:54.034</t>
  </si>
  <si>
    <t>MP250408.0632.B40081</t>
  </si>
  <si>
    <t>2025-04-08 06:30:41.304</t>
  </si>
  <si>
    <t>MP250408.0630.B40063</t>
  </si>
  <si>
    <t>2025-04-08 06:29:38.76</t>
  </si>
  <si>
    <t>MP250408.0629.B40053</t>
  </si>
  <si>
    <t>2025-04-08 06:29:12.334</t>
  </si>
  <si>
    <t>MP250408.0629.B40046</t>
  </si>
  <si>
    <t>660ea5ba-143a-11f0-b37b-a52c08635f18</t>
  </si>
  <si>
    <t>2025-04-08 06:27:37.3</t>
  </si>
  <si>
    <t>MP250408.0627.A32170</t>
  </si>
  <si>
    <t>2025-04-08 06:27:28.262</t>
  </si>
  <si>
    <t>MP250408.0627.A32167</t>
  </si>
  <si>
    <t>2025-04-08 06:26:59.232</t>
  </si>
  <si>
    <t>MP250408.0626.B40028</t>
  </si>
  <si>
    <t>16b5fedf-143a-11f0-9e5a-dd63366bcfc2</t>
  </si>
  <si>
    <t>2025-04-08 06:26:29.785</t>
  </si>
  <si>
    <t>MP250408.0626.B40021</t>
  </si>
  <si>
    <t>2025-04-08 06:26:03.085</t>
  </si>
  <si>
    <t>MP250408.0626.A32147</t>
  </si>
  <si>
    <t>2025-04-08 06:25:35.284</t>
  </si>
  <si>
    <t>MP250408.0625.A32138</t>
  </si>
  <si>
    <t>2025-04-08 06:25:28.255</t>
  </si>
  <si>
    <t>MP250408.0625.A32135</t>
  </si>
  <si>
    <t>2025-04-08 06:25:18.352</t>
  </si>
  <si>
    <t>MP250408.0625.A32131</t>
  </si>
  <si>
    <t>2025-04-08 06:23:58.538</t>
  </si>
  <si>
    <t>MP250408.0623.B09997</t>
  </si>
  <si>
    <t>2025-04-08 06:23:34.684</t>
  </si>
  <si>
    <t>MP250408.0623.A32116</t>
  </si>
  <si>
    <t>2025-04-08 06:23:31.536</t>
  </si>
  <si>
    <t>MP250408.0623.B09987</t>
  </si>
  <si>
    <t>2025-04-08 06:23:08.29</t>
  </si>
  <si>
    <t>MP250408.0623.B09980</t>
  </si>
  <si>
    <t>2025-04-08 06:22:46.421</t>
  </si>
  <si>
    <t>MP250408.0622.B09977</t>
  </si>
  <si>
    <t>2025-04-08 06:22:19.281</t>
  </si>
  <si>
    <t>MP250408.0622.A32092</t>
  </si>
  <si>
    <t>2025-04-08 06:14:57.296</t>
  </si>
  <si>
    <t>MP250408.0614.A32013</t>
  </si>
  <si>
    <t>2025-04-08 06:03:12.691</t>
  </si>
  <si>
    <t>MP250408.0603.B09810</t>
  </si>
  <si>
    <t>2025-04-08 05:52:43.79</t>
  </si>
  <si>
    <t>MP250408.0552.B09788</t>
  </si>
  <si>
    <t>2025-04-08 05:43:54.878</t>
  </si>
  <si>
    <t>MP250408.0543.B09760</t>
  </si>
  <si>
    <t>2025-04-08 05:40:58.35</t>
  </si>
  <si>
    <t>MP250408.0540.A31799</t>
  </si>
  <si>
    <t>2025-04-08 05:05:20.247</t>
  </si>
  <si>
    <t>MP250408.0505.B09642</t>
  </si>
  <si>
    <t>aebe3fa9-142e-11f0-a106-a10138bd6762</t>
  </si>
  <si>
    <t>2025-04-08 04:47:50.315</t>
  </si>
  <si>
    <t>MP250408.0447.A31568</t>
  </si>
  <si>
    <t>3cfebf74-142c-11f0-8c3b-b7c261073824</t>
  </si>
  <si>
    <t>2025-04-08 04:46:18.324</t>
  </si>
  <si>
    <t>MP250408.0446.A31561</t>
  </si>
  <si>
    <t>05206133-142c-11f0-8c3b-71f394eba7db</t>
  </si>
  <si>
    <t>2025-04-08 00:59:49.46</t>
  </si>
  <si>
    <t>MP250408.0059.B09069</t>
  </si>
  <si>
    <t>2025-04-08 00:09:15.284</t>
  </si>
  <si>
    <t>MP250408.0009.A30070</t>
  </si>
  <si>
    <t>2025-04-08 00:03:05.907</t>
  </si>
  <si>
    <t>MP250408.0003.A29050</t>
  </si>
  <si>
    <t>2025-04-07 23:36:48.166</t>
  </si>
  <si>
    <t>MP250407.2336.B08111</t>
  </si>
  <si>
    <t>c9225087-1400-11f0-b32d-6f95e70b96ca</t>
  </si>
  <si>
    <t>2025-04-07 23:24:56.504</t>
  </si>
  <si>
    <t>MP250407.2324.B07891</t>
  </si>
  <si>
    <t>22151349-13ff-11f0-81d6-4d88de23ca9d</t>
  </si>
  <si>
    <t>2025-04-07 23:24:31.066</t>
  </si>
  <si>
    <t>MP250407.2324.A99912</t>
  </si>
  <si>
    <t>2025-04-07 23:20:13.648</t>
  </si>
  <si>
    <t>MP250407.2320.B07766</t>
  </si>
  <si>
    <t>2025-04-07 23:17:52.687</t>
  </si>
  <si>
    <t>MP250407.2317.B07702</t>
  </si>
  <si>
    <t>2025-04-07 23:16:45.801</t>
  </si>
  <si>
    <t>MP250407.2316.B07671</t>
  </si>
  <si>
    <t>2025-04-07 23:13:55.081</t>
  </si>
  <si>
    <t>MP250407.2313.A93175</t>
  </si>
  <si>
    <t>2025-04-07 22:54:45.791</t>
  </si>
  <si>
    <t>MP250407.2254.B07176</t>
  </si>
  <si>
    <t>2025-04-07 22:51:52.685</t>
  </si>
  <si>
    <t>MP250407.2251.A74203</t>
  </si>
  <si>
    <t>832e0c50-13fa-11f0-b463-15fb7ba26ea5</t>
  </si>
  <si>
    <t>2025-04-07 22:48:31.32</t>
  </si>
  <si>
    <t>MP250407.2248.A72089</t>
  </si>
  <si>
    <t>2025-04-07 22:44:24.342</t>
  </si>
  <si>
    <t>MP250407.2244.A69478</t>
  </si>
  <si>
    <t>2025-04-07 22:43:20.537</t>
  </si>
  <si>
    <t>MP250407.2243.A68801</t>
  </si>
  <si>
    <t>2025-04-07 22:38:58.909</t>
  </si>
  <si>
    <t>MP250407.2238.B06805</t>
  </si>
  <si>
    <t>2025-04-07 22:38:43.208</t>
  </si>
  <si>
    <t>MP250407.2238.A65894</t>
  </si>
  <si>
    <t>2025-04-07 22:37:13.221</t>
  </si>
  <si>
    <t>MP250407.2237.A64940</t>
  </si>
  <si>
    <t>2025-04-07 22:36:29.757</t>
  </si>
  <si>
    <t>MP250407.2236.A64468</t>
  </si>
  <si>
    <t>2025-04-07 22:35:01.199</t>
  </si>
  <si>
    <t>MP250407.2235.B06712</t>
  </si>
  <si>
    <t>2025-04-07 22:28:24.87</t>
  </si>
  <si>
    <t>MP250407.2228.A59363</t>
  </si>
  <si>
    <t>3b66fbf0-13f7-11f0-834f-ddaccfea9227</t>
  </si>
  <si>
    <t>2025-04-07 22:27:43.932</t>
  </si>
  <si>
    <t>MP250407.2227.A58933</t>
  </si>
  <si>
    <t>2300f38f-13f7-11f0-834f-dbac3cc5f185</t>
  </si>
  <si>
    <t>2025-04-07 22:26:50.001</t>
  </si>
  <si>
    <t>MP250407.2226.B06504</t>
  </si>
  <si>
    <t>02d8878e-13f7-11f0-834f-0f705884932f</t>
  </si>
  <si>
    <t>2025-04-07 22:23:11.96</t>
  </si>
  <si>
    <t>MP250407.2223.A56039</t>
  </si>
  <si>
    <t>2025-04-07 22:09:28.446</t>
  </si>
  <si>
    <t>MP250407.2209.B06094</t>
  </si>
  <si>
    <t>2025-04-07 22:08:35</t>
  </si>
  <si>
    <t>MP250407.2208.A46717</t>
  </si>
  <si>
    <t>2025-04-07 22:00:43.024</t>
  </si>
  <si>
    <t>MP250407.2200.A41699</t>
  </si>
  <si>
    <t>2025-04-07 21:58:32.821</t>
  </si>
  <si>
    <t>MP250407.2158.B05887</t>
  </si>
  <si>
    <t>0f9fd978-13f3-11f0-9b29-b5a74b129ded</t>
  </si>
  <si>
    <t>2025-04-07 21:57:52.934</t>
  </si>
  <si>
    <t>MP250407.2157.B05873</t>
  </si>
  <si>
    <t>2025-04-07 21:52:40.591</t>
  </si>
  <si>
    <t>MP250407.2152.B05761</t>
  </si>
  <si>
    <t>3dd83c15-13f2-11f0-8060-eb0ca8e6ccce</t>
  </si>
  <si>
    <t>2025-04-07 21:51:47.998</t>
  </si>
  <si>
    <t>MP250407.2151.A30900</t>
  </si>
  <si>
    <t>2025-04-07 21:48:55.704</t>
  </si>
  <si>
    <t>MP250407.2148.A29067</t>
  </si>
  <si>
    <t>b7de71b4-13f1-11f0-8060-73f20c63e336</t>
  </si>
  <si>
    <t>2025-04-07 21:48:20.787</t>
  </si>
  <si>
    <t>MP250407.2148.B05655</t>
  </si>
  <si>
    <t>2025-04-07 21:46:03.637</t>
  </si>
  <si>
    <t>MP250407.2146.B05587</t>
  </si>
  <si>
    <t>514a1173-13f1-11f0-8060-576f56ac2c04</t>
  </si>
  <si>
    <t>2025-04-07 21:45:08.577</t>
  </si>
  <si>
    <t>MP250407.2145.B05552</t>
  </si>
  <si>
    <t>307252a2-13f1-11f0-8060-c1fcb9d32cca</t>
  </si>
  <si>
    <t>2025-04-07 21:42:16.304</t>
  </si>
  <si>
    <t>MP250407.2142.A24782</t>
  </si>
  <si>
    <t>2025-04-07 21:38:17.65</t>
  </si>
  <si>
    <t>MP250407.2138.B05382</t>
  </si>
  <si>
    <t>2025-04-07 21:35:46.866</t>
  </si>
  <si>
    <t>MP250407.2135.A20599</t>
  </si>
  <si>
    <t>2025-04-07 21:34:37.982</t>
  </si>
  <si>
    <t>MP250407.2134.A19842</t>
  </si>
  <si>
    <t>2025-04-07 21:30:19.042</t>
  </si>
  <si>
    <t>MP250407.2130.A17084</t>
  </si>
  <si>
    <t>1eb44f6d-13ef-11f0-a6c6-3b370addc283</t>
  </si>
  <si>
    <t>2025-04-07 21:29:57.989</t>
  </si>
  <si>
    <t>MP250407.2129.A16862</t>
  </si>
  <si>
    <t>098f40d4-13ef-11f0-ad01-3de04c53fab1</t>
  </si>
  <si>
    <t>2025-04-07 21:25:46.527</t>
  </si>
  <si>
    <t>MP250407.2125.B05161</t>
  </si>
  <si>
    <t>2025-04-07 21:25:28.533</t>
  </si>
  <si>
    <t>MP250407.2125.A13993</t>
  </si>
  <si>
    <t>2025-04-07 21:24:58.241</t>
  </si>
  <si>
    <t>MP250407.2124.B05150</t>
  </si>
  <si>
    <t>2025-04-07 21:24:42.04</t>
  </si>
  <si>
    <t>MP250407.2124.A13513</t>
  </si>
  <si>
    <t>2025-04-07 21:23:32.611</t>
  </si>
  <si>
    <t>MP250407.2123.A12785</t>
  </si>
  <si>
    <t>2025-04-07 21:23:15.23</t>
  </si>
  <si>
    <t>MP250407.2123.B05117</t>
  </si>
  <si>
    <t>2025-04-07 21:20:58.366</t>
  </si>
  <si>
    <t>MP250407.2120.B05072</t>
  </si>
  <si>
    <t>2025-04-07 21:19:48.369</t>
  </si>
  <si>
    <t>MP250407.2119.B05058</t>
  </si>
  <si>
    <t>a71bf6d9-13ed-11f0-ab51-23f79b0c1a2f</t>
  </si>
  <si>
    <t>2025-04-07 21:16:13.564</t>
  </si>
  <si>
    <t>MP250407.2116.B05025</t>
  </si>
  <si>
    <t>2025-04-07 21:15:36.483</t>
  </si>
  <si>
    <t>MP250407.2115.B05015</t>
  </si>
  <si>
    <t>2025-04-07 21:14:58.716</t>
  </si>
  <si>
    <t>MP250407.2114.B05012</t>
  </si>
  <si>
    <t>2025-04-07 21:12:17.818</t>
  </si>
  <si>
    <t>MP250407.2112.A89834</t>
  </si>
  <si>
    <t>2025-04-07 21:08:57.465</t>
  </si>
  <si>
    <t>MP250407.2108.B59953</t>
  </si>
  <si>
    <t>2025-04-07 21:05:24.726</t>
  </si>
  <si>
    <t>MP250407.2105.B59922</t>
  </si>
  <si>
    <t>2025-04-07 21:03:17.3</t>
  </si>
  <si>
    <t>MP250407.2103.A89478</t>
  </si>
  <si>
    <t>57e7b2d2-13eb-11f0-9ca9-dd9fc14056b9</t>
  </si>
  <si>
    <t>2025-04-07 20:59:47.09</t>
  </si>
  <si>
    <t>MP250407.2059.B59849</t>
  </si>
  <si>
    <t>2025-04-07 20:57:59.821</t>
  </si>
  <si>
    <t>MP250407.2057.A89314</t>
  </si>
  <si>
    <t>2025-04-07 20:57:18.779</t>
  </si>
  <si>
    <t>MP250407.2057.B59829</t>
  </si>
  <si>
    <t>2025-04-07 20:56:20.009</t>
  </si>
  <si>
    <t>MP250407.2056.B59817</t>
  </si>
  <si>
    <t>2025-04-07 20:55:19.169</t>
  </si>
  <si>
    <t>MP250407.2055.A89224</t>
  </si>
  <si>
    <t>2025-04-07 20:54:23.332</t>
  </si>
  <si>
    <t>MP250407.2054.A89187</t>
  </si>
  <si>
    <t>2025-04-07 20:54:02.124</t>
  </si>
  <si>
    <t>MP250407.2054.B59788</t>
  </si>
  <si>
    <t>2025-04-07 20:53:23.179</t>
  </si>
  <si>
    <t>MP250407.2053.A89147</t>
  </si>
  <si>
    <t>2025-04-07 20:52:21.069</t>
  </si>
  <si>
    <t>MP250407.2052.B59766</t>
  </si>
  <si>
    <t>2025-04-07 20:50:55.085</t>
  </si>
  <si>
    <t>MP250407.2050.A89065</t>
  </si>
  <si>
    <t>2025-04-07 20:50:43.646</t>
  </si>
  <si>
    <t>MP250407.2050.B59741</t>
  </si>
  <si>
    <t>970BE114-13E9-11F0-9ACF-53B5296B495C</t>
  </si>
  <si>
    <t>2025-04-07 20:49:56.125</t>
  </si>
  <si>
    <t>MP250407.2049.B59735</t>
  </si>
  <si>
    <t>7AC15BCE-13E9-11F0-9ACF-53B5296B495C</t>
  </si>
  <si>
    <t>2025-04-07 20:49:26.429</t>
  </si>
  <si>
    <t>MP250407.2049.B59732</t>
  </si>
  <si>
    <t>6910A7F4-13E9-11F0-9ACF-53B5296B495C</t>
  </si>
  <si>
    <t>2025-04-07 20:42:32.818</t>
  </si>
  <si>
    <t>MP250407.2042.B59671</t>
  </si>
  <si>
    <t>2025-04-07 20:42:27.224</t>
  </si>
  <si>
    <t>MP250407.2042.B59668</t>
  </si>
  <si>
    <t>2025-04-07 20:42:13.401</t>
  </si>
  <si>
    <t>MP250407.2042.A88737</t>
  </si>
  <si>
    <t>657c4a11-13e8-11f0-915f-877cef43c13c</t>
  </si>
  <si>
    <t>2025-04-07 20:39:48.646</t>
  </si>
  <si>
    <t>MP250407.2039.A88640</t>
  </si>
  <si>
    <t>0c9c84f0-13e8-11f0-915f-2b9fdb1aeba9</t>
  </si>
  <si>
    <t>2025-04-07 20:32:19.189</t>
  </si>
  <si>
    <t>MP250407.2032.A88314</t>
  </si>
  <si>
    <t>2025-04-07 20:31:33.049</t>
  </si>
  <si>
    <t>MP250407.2031.B59533</t>
  </si>
  <si>
    <t>2025-04-07 20:29:15.488</t>
  </si>
  <si>
    <t>MP250407.2029.A88179</t>
  </si>
  <si>
    <t>2025-04-07 20:27:03.168</t>
  </si>
  <si>
    <t>MP250407.2027.A88096</t>
  </si>
  <si>
    <t>2025-04-07 20:26:07.216</t>
  </si>
  <si>
    <t>MP250407.2026.B59449</t>
  </si>
  <si>
    <t>2025-04-07 20:23:41.317</t>
  </si>
  <si>
    <t>MP250407.2023.B59399</t>
  </si>
  <si>
    <t>2025-04-07 20:17:09.45</t>
  </si>
  <si>
    <t>MP250407.2017.A87569</t>
  </si>
  <si>
    <t>2025-04-07 20:14:33.981</t>
  </si>
  <si>
    <t>MP250407.2014.B59253</t>
  </si>
  <si>
    <t>2025-04-07 20:13:33.234</t>
  </si>
  <si>
    <t>MP250407.2013.A87411</t>
  </si>
  <si>
    <t>2025-04-07 20:07:20.043</t>
  </si>
  <si>
    <t>MP250407.2007.A87109</t>
  </si>
  <si>
    <t>2025-04-07 20:02:43.29</t>
  </si>
  <si>
    <t>MP250407.2002.B59042</t>
  </si>
  <si>
    <t>2025-04-07 20:01:17.201</t>
  </si>
  <si>
    <t>MP250407.2001.A86824</t>
  </si>
  <si>
    <t>ae0ab83d-13e2-11f0-8928-397932ec4f1d</t>
  </si>
  <si>
    <t>2025-04-07 20:00:31.623</t>
  </si>
  <si>
    <t>MP250407.2000.A86776</t>
  </si>
  <si>
    <t>92de8afc-13e2-11f0-8928-0f1a9897e135</t>
  </si>
  <si>
    <t>2025-04-07 19:59:44.897</t>
  </si>
  <si>
    <t>MP250407.1959.B58978</t>
  </si>
  <si>
    <t>2025-04-07 19:59:42.712</t>
  </si>
  <si>
    <t>MP250407.1959.A86733</t>
  </si>
  <si>
    <t>2025-04-07 19:57:43.756</t>
  </si>
  <si>
    <t>MP250407.1957.B58940</t>
  </si>
  <si>
    <t>2025-04-07 19:54:39.679</t>
  </si>
  <si>
    <t>MP250407.1954.A86448</t>
  </si>
  <si>
    <t>2025-04-07 19:54:20.864</t>
  </si>
  <si>
    <t>MP250407.1954.A86430</t>
  </si>
  <si>
    <t>b5ccc2e6-13e1-11f0-9a8d-81ecd9ff2f43</t>
  </si>
  <si>
    <t>2025-04-07 19:53:07.352</t>
  </si>
  <si>
    <t>MP250407.1953.B58840</t>
  </si>
  <si>
    <t>2025-04-07 19:51:03.306</t>
  </si>
  <si>
    <t>MP250407.1951.A86281</t>
  </si>
  <si>
    <t>2025-04-07 19:49:19.073</t>
  </si>
  <si>
    <t>MP250407.1949.B58766</t>
  </si>
  <si>
    <t>2025-04-07 19:48:58.443</t>
  </si>
  <si>
    <t>MP250407.1948.A86162</t>
  </si>
  <si>
    <t>2025-04-07 19:47:49.827</t>
  </si>
  <si>
    <t>MP250407.1947.B58720</t>
  </si>
  <si>
    <t>cd6ed528-13e0-11f0-8892-f52d12c9c37e</t>
  </si>
  <si>
    <t>2025-04-07 19:47:07.25</t>
  </si>
  <si>
    <t>MP250407.1947.B58696</t>
  </si>
  <si>
    <t>2025-04-07 19:46:52.545</t>
  </si>
  <si>
    <t>MP250407.1946.A86041</t>
  </si>
  <si>
    <t>2025-04-07 19:44:20.954</t>
  </si>
  <si>
    <t>MP250407.1944.A85921</t>
  </si>
  <si>
    <t>2025-04-07 19:43:37.396</t>
  </si>
  <si>
    <t>MP250407.1943.B58651</t>
  </si>
  <si>
    <t>2025-04-07 19:42:19.429</t>
  </si>
  <si>
    <t>MP250407.1942.B58626</t>
  </si>
  <si>
    <t>2025-04-07 19:39:40.816</t>
  </si>
  <si>
    <t>MP250407.1939.B58573</t>
  </si>
  <si>
    <t>a971af45-13df-11f0-bf33-65fd90c73cf6</t>
  </si>
  <si>
    <t>2025-04-07 19:35:28.455</t>
  </si>
  <si>
    <t>MP250407.1935.B58469</t>
  </si>
  <si>
    <t>2025-04-07 19:34:15.807</t>
  </si>
  <si>
    <t>MP250407.1934.A85341</t>
  </si>
  <si>
    <t>2025-04-07 19:34:13.442</t>
  </si>
  <si>
    <t>MP250407.1934.B58444</t>
  </si>
  <si>
    <t>2025-04-07 19:33:18.462</t>
  </si>
  <si>
    <t>MP250407.1933.A85295</t>
  </si>
  <si>
    <t>c5ef0a63-13de-11f0-b895-976fb5d27dfe</t>
  </si>
  <si>
    <t>2025-04-07 19:28:11.357</t>
  </si>
  <si>
    <t>MP250407.1928.B58341</t>
  </si>
  <si>
    <t>2025-04-07 19:25:41.871</t>
  </si>
  <si>
    <t>MP250407.1925.A69825</t>
  </si>
  <si>
    <t>b3193850-13dd-11f0-9386-8d10d4b56906</t>
  </si>
  <si>
    <t>2025-04-07 19:25:11.318</t>
  </si>
  <si>
    <t>MP250407.1925.A69798</t>
  </si>
  <si>
    <t>2025-04-07 19:24:22.764</t>
  </si>
  <si>
    <t>MP250407.1924.B58292</t>
  </si>
  <si>
    <t>86172818-13dd-11f0-848d-2d9bb976d00d</t>
  </si>
  <si>
    <t>2025-04-07 19:21:25.798</t>
  </si>
  <si>
    <t>MP250407.1921.B58247</t>
  </si>
  <si>
    <t>2025-04-07 19:18:39.012</t>
  </si>
  <si>
    <t>MP250407.1918.A69456</t>
  </si>
  <si>
    <t>2025-04-07 19:18:33.153</t>
  </si>
  <si>
    <t>MP250407.1918.B58186</t>
  </si>
  <si>
    <t>2025-04-07 19:16:11.81</t>
  </si>
  <si>
    <t>MP250407.1916.B58142</t>
  </si>
  <si>
    <t>2025-04-07 19:14:25.249</t>
  </si>
  <si>
    <t>MP250407.1914.A69195</t>
  </si>
  <si>
    <t>2025-04-07 19:12:55.587</t>
  </si>
  <si>
    <t>MP250407.1912.A69079</t>
  </si>
  <si>
    <t>ec590d64-13db-11f0-b845-c7f0ed122be7</t>
  </si>
  <si>
    <t>2025-04-07 19:10:15.098</t>
  </si>
  <si>
    <t>MP250407.1910.A68951</t>
  </si>
  <si>
    <t>2025-04-07 19:07:11.038</t>
  </si>
  <si>
    <t>MP250407.1907.A68786</t>
  </si>
  <si>
    <t>1FF8B6FA-13DB-11F0-B022-AD38AD5DBFBD</t>
  </si>
  <si>
    <t>2025-04-07 19:06:25.262</t>
  </si>
  <si>
    <t>MP250407.1906.B57953</t>
  </si>
  <si>
    <t>2025-04-07 19:06:23.943</t>
  </si>
  <si>
    <t>MP250407.1906.A68751</t>
  </si>
  <si>
    <t>2025-04-07 19:05:27.965</t>
  </si>
  <si>
    <t>MP250407.1905.B57926</t>
  </si>
  <si>
    <t>2025-04-07 19:05:06.105</t>
  </si>
  <si>
    <t>MP250407.1905.A68666</t>
  </si>
  <si>
    <t>2025-04-07 19:03:48.347</t>
  </si>
  <si>
    <t>MP250407.1903.A68593</t>
  </si>
  <si>
    <t>2025-04-07 19:02:51.619</t>
  </si>
  <si>
    <t>MP250407.1902.B57881</t>
  </si>
  <si>
    <t>2025-04-07 19:00:02.348</t>
  </si>
  <si>
    <t>MP250407.1900.A68378</t>
  </si>
  <si>
    <t>2025-04-07 18:57:49.8</t>
  </si>
  <si>
    <t>MP250407.1857.A68240</t>
  </si>
  <si>
    <t>2025-04-07 18:48:58.146</t>
  </si>
  <si>
    <t>MP250407.1848.B57614</t>
  </si>
  <si>
    <t>94B177BE-13D8-11F0-9ACF-53B5296B495C</t>
  </si>
  <si>
    <t>2025-04-07 18:42:56.711</t>
  </si>
  <si>
    <t>MP250407.1842.B57517</t>
  </si>
  <si>
    <t>bca2d6a4-13d7-11f0-8b47-bb9bd5ac49bc</t>
  </si>
  <si>
    <t>2025-04-07 18:41:13.134</t>
  </si>
  <si>
    <t>MP250407.1841.A67269</t>
  </si>
  <si>
    <t>2025-04-07 18:40:54.966</t>
  </si>
  <si>
    <t>MP250407.1840.A67250</t>
  </si>
  <si>
    <t>2025-04-07 18:40:44.521</t>
  </si>
  <si>
    <t>MP250407.1840.A67244</t>
  </si>
  <si>
    <t>2025-04-07 18:39:26.09</t>
  </si>
  <si>
    <t>MP250407.1839.A67150</t>
  </si>
  <si>
    <t>3ecc2d8f-13d7-11f0-b546-59980b9c6dfe</t>
  </si>
  <si>
    <t>2025-04-07 18:38:52.377</t>
  </si>
  <si>
    <t>MP250407.1838.B57407</t>
  </si>
  <si>
    <t>2025-04-07 18:36:04.221</t>
  </si>
  <si>
    <t>MP250407.1836.B57362</t>
  </si>
  <si>
    <t>2025-04-07 18:32:59.752</t>
  </si>
  <si>
    <t>MP250407.1832.B57313</t>
  </si>
  <si>
    <t>2025-04-07 18:32:53.893</t>
  </si>
  <si>
    <t>MP250407.1832.B57310</t>
  </si>
  <si>
    <t>2025-04-07 18:29:35.826</t>
  </si>
  <si>
    <t>MP250407.1829.B57269</t>
  </si>
  <si>
    <t>2025-04-07 18:29:18.372</t>
  </si>
  <si>
    <t>MP250407.1829.B57266</t>
  </si>
  <si>
    <t>2025-04-07 18:27:58.534</t>
  </si>
  <si>
    <t>MP250407.1827.A66549</t>
  </si>
  <si>
    <t>2025-04-07 18:24:57.37</t>
  </si>
  <si>
    <t>MP250407.1824.A66426</t>
  </si>
  <si>
    <t>2025-04-07 18:24:03.652</t>
  </si>
  <si>
    <t>MP250407.1824.B57154</t>
  </si>
  <si>
    <t>2025-04-07 18:22:57.724</t>
  </si>
  <si>
    <t>MP250407.1822.A66314</t>
  </si>
  <si>
    <t>2025-04-07 18:13:40.231</t>
  </si>
  <si>
    <t>MP250407.1813.A65835</t>
  </si>
  <si>
    <t>2025-04-07 18:12:37.988</t>
  </si>
  <si>
    <t>MP250407.1812.A65785</t>
  </si>
  <si>
    <t>2025-04-07 18:03:35.038</t>
  </si>
  <si>
    <t>MP250407.1803.A65343</t>
  </si>
  <si>
    <t>2025-04-07 17:54:58.268</t>
  </si>
  <si>
    <t>MP250407.1754.B56596</t>
  </si>
  <si>
    <t>09712d05-13d1-11f0-8720-d97f827a7bbc</t>
  </si>
  <si>
    <t>2025-04-07 17:54:50.234</t>
  </si>
  <si>
    <t>MP250407.1754.A49920</t>
  </si>
  <si>
    <t>2025-04-07 17:54:34.212</t>
  </si>
  <si>
    <t>MP250407.1754.A49910</t>
  </si>
  <si>
    <t>2025-04-07 17:53:31.911</t>
  </si>
  <si>
    <t>MP250407.1753.A49873</t>
  </si>
  <si>
    <t>2025-04-07 17:35:55.032</t>
  </si>
  <si>
    <t>MP250407.1735.A49074</t>
  </si>
  <si>
    <t>2025-04-07 17:34:47.187</t>
  </si>
  <si>
    <t>MP250407.1734.A49033</t>
  </si>
  <si>
    <t>2025-04-07 17:32:50.641</t>
  </si>
  <si>
    <t>MP250407.1732.B56262</t>
  </si>
  <si>
    <t>2025-04-07 17:30:02.167</t>
  </si>
  <si>
    <t>MP250407.1730.A48839</t>
  </si>
  <si>
    <t>2025-04-07 17:28:11.415</t>
  </si>
  <si>
    <t>MP250407.1728.A48738</t>
  </si>
  <si>
    <t>4bd6ffdf-13cd-11f0-8ac1-4f1da58c0c4b</t>
  </si>
  <si>
    <t>2025-04-07 17:23:46.054</t>
  </si>
  <si>
    <t>MP250407.1723.B56113</t>
  </si>
  <si>
    <t>2025-04-07 17:23:21.26</t>
  </si>
  <si>
    <t>MP250407.1723.B56106</t>
  </si>
  <si>
    <t>9ed831fe-13cc-11f0-8ac1-51d161094628</t>
  </si>
  <si>
    <t>2025-04-07 17:15:20.542</t>
  </si>
  <si>
    <t>MP250407.1715.A48108</t>
  </si>
  <si>
    <t>2025-04-07 17:15:00.961</t>
  </si>
  <si>
    <t>MP250407.1715.B55939</t>
  </si>
  <si>
    <t>2025-04-07 17:11:47.053</t>
  </si>
  <si>
    <t>MP250407.1711.B55877</t>
  </si>
  <si>
    <t>2025-04-07 16:54:33.434</t>
  </si>
  <si>
    <t>MP250407.1654.B55507</t>
  </si>
  <si>
    <t>MPUTU AMINATA  PEDRO ANTONIO</t>
  </si>
  <si>
    <t>2025-04-08 09:16:18.739</t>
  </si>
  <si>
    <t>MP250408.0916.B44484</t>
  </si>
  <si>
    <t>2025-04-08 09:15:48.312</t>
  </si>
  <si>
    <t>MP250408.0915.B44470</t>
  </si>
  <si>
    <t>2025-04-08 09:15:16.071</t>
  </si>
  <si>
    <t>MP250408.0915.A59475</t>
  </si>
  <si>
    <t>99abe0bf-1451-11f0-af98-19c94e943267</t>
  </si>
  <si>
    <t>2025-04-08 09:14:19.239</t>
  </si>
  <si>
    <t>MP250408.0914.A59407</t>
  </si>
  <si>
    <t>2025-04-08 09:14:07.916</t>
  </si>
  <si>
    <t>MP250408.0914.B44414</t>
  </si>
  <si>
    <t>2025-04-08 09:13:41.327</t>
  </si>
  <si>
    <t>MP250408.0913.A59376</t>
  </si>
  <si>
    <t>61896D50-1451-11F0-B370-C391B8FCF383</t>
  </si>
  <si>
    <t>2025-04-08 09:11:53.14</t>
  </si>
  <si>
    <t>MP250408.0911.A59292</t>
  </si>
  <si>
    <t>2025-04-08 09:11:30.973</t>
  </si>
  <si>
    <t>MP250408.0911.B44342</t>
  </si>
  <si>
    <t>2025-04-08 09:11:24.519</t>
  </si>
  <si>
    <t>MP250408.0911.A59260</t>
  </si>
  <si>
    <t>2025-04-08 09:10:49.207</t>
  </si>
  <si>
    <t>MP250408.0910.B44321</t>
  </si>
  <si>
    <t>2025-04-08 09:10:13.66</t>
  </si>
  <si>
    <t>MP250408.0910.A59159</t>
  </si>
  <si>
    <t>2025-04-08 09:09:58.111</t>
  </si>
  <si>
    <t>MP250408.0909.A59127</t>
  </si>
  <si>
    <t>2025-04-08 09:09:34.319</t>
  </si>
  <si>
    <t>MP250408.0909.B44268</t>
  </si>
  <si>
    <t>2025-04-08 09:09:25.105</t>
  </si>
  <si>
    <t>MP250408.0909.A59082</t>
  </si>
  <si>
    <t>2025-04-08 09:08:57.629</t>
  </si>
  <si>
    <t>MP250408.0908.A59063</t>
  </si>
  <si>
    <t>b7e67b83-1450-11f0-883c-4b67f4ab64ae</t>
  </si>
  <si>
    <t>2025-04-08 09:08:20.239</t>
  </si>
  <si>
    <t>MP250408.0908.B44225</t>
  </si>
  <si>
    <t>2025-04-08 09:06:53.225</t>
  </si>
  <si>
    <t>MP250408.0906.A58895</t>
  </si>
  <si>
    <t>2025-04-08 09:06:52.881</t>
  </si>
  <si>
    <t>MP250408.0906.B44174</t>
  </si>
  <si>
    <t>2025-04-08 09:06:30.786</t>
  </si>
  <si>
    <t>MP250408.0906.A58865</t>
  </si>
  <si>
    <t>60d5352e-1450-11f0-8da0-e9f3f297ca36</t>
  </si>
  <si>
    <t>2025-04-08 09:06:27.172</t>
  </si>
  <si>
    <t>MP250408.0906.A58862</t>
  </si>
  <si>
    <t>2025-04-08 09:06:10.221</t>
  </si>
  <si>
    <t>MP250408.0906.A58841</t>
  </si>
  <si>
    <t>2025-04-08 09:05:12.83</t>
  </si>
  <si>
    <t>MP250408.0905.A58759</t>
  </si>
  <si>
    <t>2025-04-08 09:04:13.543</t>
  </si>
  <si>
    <t>MP250408.0904.B44088</t>
  </si>
  <si>
    <t>2025-04-08 09:02:31.291</t>
  </si>
  <si>
    <t>MP250408.0902.A58627</t>
  </si>
  <si>
    <t>D23710FE-144F-11F0-B370-C391B8FCF383</t>
  </si>
  <si>
    <t>2025-04-08 09:01:35.237</t>
  </si>
  <si>
    <t>MP250408.0901.B44012</t>
  </si>
  <si>
    <t>B0C6EDAE-144F-11F0-B370-C391B8FCF383</t>
  </si>
  <si>
    <t>2025-04-08 09:01:32.313</t>
  </si>
  <si>
    <t>MP250408.0901.B44009</t>
  </si>
  <si>
    <t>2025-04-08 09:00:10.839</t>
  </si>
  <si>
    <t>MP250408.0900.B43972</t>
  </si>
  <si>
    <t>2025-04-08 09:00:07.275</t>
  </si>
  <si>
    <t>MP250408.0900.A58497</t>
  </si>
  <si>
    <t>2025-04-08 08:59:44.075</t>
  </si>
  <si>
    <t>MP250408.0859.B43955</t>
  </si>
  <si>
    <t>044873</t>
  </si>
  <si>
    <t>2025-04-08 08:59:12.723</t>
  </si>
  <si>
    <t>MP250408.0859.A58443</t>
  </si>
  <si>
    <t>2025-04-08 08:58:35.133</t>
  </si>
  <si>
    <t>MP250408.0858.B43928</t>
  </si>
  <si>
    <t>2025-04-08 08:58:17.455</t>
  </si>
  <si>
    <t>MP250408.0858.B43918</t>
  </si>
  <si>
    <t>2025-04-08 08:58:17.094</t>
  </si>
  <si>
    <t>MP250408.0858.A58380</t>
  </si>
  <si>
    <t>3AAB8724-144F-11F0-B370-C391B8FCF383</t>
  </si>
  <si>
    <t>2025-04-08 08:58:00.681</t>
  </si>
  <si>
    <t>MP250408.0858.A58366</t>
  </si>
  <si>
    <t>2025-04-08 08:57:54.27</t>
  </si>
  <si>
    <t>MP250408.0857.B43908</t>
  </si>
  <si>
    <t>2025-04-08 08:57:49.818</t>
  </si>
  <si>
    <t>MP250408.0857.B43905</t>
  </si>
  <si>
    <t>2025-04-08 08:57:41.594</t>
  </si>
  <si>
    <t>MP250408.0857.B43898</t>
  </si>
  <si>
    <t>2025-04-08 08:57:02.939</t>
  </si>
  <si>
    <t>MP250408.0857.B43874</t>
  </si>
  <si>
    <t>2025-04-08 08:56:40.68</t>
  </si>
  <si>
    <t>MP250408.0856.B43859</t>
  </si>
  <si>
    <t>0132A1B2-144F-11F0-B95C-CF0E89C69254</t>
  </si>
  <si>
    <t>2025-04-08 08:56:33.586</t>
  </si>
  <si>
    <t>MP250408.0856.A58293</t>
  </si>
  <si>
    <t>2025-04-08 08:54:58.085</t>
  </si>
  <si>
    <t>MP250408.0854.B43786</t>
  </si>
  <si>
    <t>c3928775-144e-11f0-8eb8-7fe4115cd8cc</t>
  </si>
  <si>
    <t>2025-04-08 08:53:46.606</t>
  </si>
  <si>
    <t>MP250408.0853.A58116</t>
  </si>
  <si>
    <t>2025-04-08 08:53:18.807</t>
  </si>
  <si>
    <t>MP250408.0853.A58081</t>
  </si>
  <si>
    <t>88398203-144e-11f0-9cc4-992477d7c7e8</t>
  </si>
  <si>
    <t>2025-04-08 08:53:04.725</t>
  </si>
  <si>
    <t>MP250408.0853.B43710</t>
  </si>
  <si>
    <t>2025-04-08 08:53:00.607</t>
  </si>
  <si>
    <t>MP250408.0853.A58071</t>
  </si>
  <si>
    <t>2025-04-08 08:52:16.137</t>
  </si>
  <si>
    <t>MP250408.0852.A58034</t>
  </si>
  <si>
    <t>2025-04-08 08:52:15.753</t>
  </si>
  <si>
    <t>MP250408.0852.B43681</t>
  </si>
  <si>
    <t>2025-04-08 08:51:39.451</t>
  </si>
  <si>
    <t>MP250408.0851.A58010</t>
  </si>
  <si>
    <t>2025-04-08 08:51:09.216</t>
  </si>
  <si>
    <t>MP250408.0851.A57974</t>
  </si>
  <si>
    <t>2025-04-08 08:51:08.444</t>
  </si>
  <si>
    <t>MP250408.0851.B43627</t>
  </si>
  <si>
    <t>3a0b297b-144e-11f0-824d-2d9d5e897c5c</t>
  </si>
  <si>
    <t>2025-04-08 08:50:42.289</t>
  </si>
  <si>
    <t>MP250408.0850.A57952</t>
  </si>
  <si>
    <t>2025-04-08 08:50:13.054</t>
  </si>
  <si>
    <t>MP250408.0850.B43606</t>
  </si>
  <si>
    <t>19ee08df-144e-11f0-b96b-bf0a54ce514d</t>
  </si>
  <si>
    <t>2025-04-08 08:50:03.736</t>
  </si>
  <si>
    <t>MP250408.0850.B43603</t>
  </si>
  <si>
    <t>2025-04-08 08:49:36.927</t>
  </si>
  <si>
    <t>MP250408.0849.A57893</t>
  </si>
  <si>
    <t>2025-04-08 08:49:17.979</t>
  </si>
  <si>
    <t>MP250408.0849.B43578</t>
  </si>
  <si>
    <t>2025-04-08 08:48:05.312</t>
  </si>
  <si>
    <t>MP250408.0848.A57817</t>
  </si>
  <si>
    <t>2025-04-08 08:45:45.207</t>
  </si>
  <si>
    <t>MP250408.0845.B43456</t>
  </si>
  <si>
    <t>2025-04-08 08:45:12.547</t>
  </si>
  <si>
    <t>MP250408.0845.B43429</t>
  </si>
  <si>
    <t>66FB527A-144D-11F0-9A2D-19C3689E3E74</t>
  </si>
  <si>
    <t>2025-04-08 08:45:04.833</t>
  </si>
  <si>
    <t>MP250408.0845.B43418</t>
  </si>
  <si>
    <t>2025-04-08 08:44:48.151</t>
  </si>
  <si>
    <t>MP250408.0844.A57599</t>
  </si>
  <si>
    <t>2025-04-08 08:44:27.437</t>
  </si>
  <si>
    <t>MP250408.0844.B43389</t>
  </si>
  <si>
    <t>2025-04-08 08:42:01.249</t>
  </si>
  <si>
    <t>MP250408.0842.A57407</t>
  </si>
  <si>
    <t>2025-04-08 08:41:12.012</t>
  </si>
  <si>
    <t>MP250408.0841.B43297</t>
  </si>
  <si>
    <t>2025-04-08 08:40:40.065</t>
  </si>
  <si>
    <t>MP250408.0840.A57316</t>
  </si>
  <si>
    <t>2025-04-08 08:40:34.737</t>
  </si>
  <si>
    <t>MP250408.0840.A57313</t>
  </si>
  <si>
    <t>c1220efd-144c-11f0-b4b6-cf8235ce8dad</t>
  </si>
  <si>
    <t>2025-04-08 08:40:26.847</t>
  </si>
  <si>
    <t>MP250408.0840.B43262</t>
  </si>
  <si>
    <t>2025-04-08 08:38:38.107</t>
  </si>
  <si>
    <t>MP250408.0838.B43218</t>
  </si>
  <si>
    <t>2025-04-08 08:37:23.926</t>
  </si>
  <si>
    <t>MP250408.0837.A57162</t>
  </si>
  <si>
    <t>2025-04-08 08:37:15.028</t>
  </si>
  <si>
    <t>MP250408.0837.A57157</t>
  </si>
  <si>
    <t>2025-04-08 08:37:09.555</t>
  </si>
  <si>
    <t>MP250408.0837.A57153</t>
  </si>
  <si>
    <t>2025-04-08 08:37:02.344</t>
  </si>
  <si>
    <t>MP250408.0837.A57147</t>
  </si>
  <si>
    <t>2025-04-08 08:36:40.942</t>
  </si>
  <si>
    <t>MP250408.0836.A57134</t>
  </si>
  <si>
    <t>3615739E-144C-11F0-86CF-0B2189047D42</t>
  </si>
  <si>
    <t>2025-04-08 08:35:09.559</t>
  </si>
  <si>
    <t>MP250408.0835.B43099</t>
  </si>
  <si>
    <t>2025-04-08 08:35:06.068</t>
  </si>
  <si>
    <t>MP250408.0835.A57037</t>
  </si>
  <si>
    <t>2025-04-08 08:32:43.419</t>
  </si>
  <si>
    <t>MP250408.0832.A56880</t>
  </si>
  <si>
    <t>2025-04-08 08:31:55.662</t>
  </si>
  <si>
    <t>MP250408.0831.A56850</t>
  </si>
  <si>
    <t>2025-04-08 08:31:50.907</t>
  </si>
  <si>
    <t>MP250408.0831.B42969</t>
  </si>
  <si>
    <t>885b1aea-144b-11f0-a5b2-4b2e71067609</t>
  </si>
  <si>
    <t>2025-04-08 08:31:42.916</t>
  </si>
  <si>
    <t>MP250408.0831.B42966</t>
  </si>
  <si>
    <t>2025-04-08 08:30:50.019</t>
  </si>
  <si>
    <t>MP250408.0830.B42933</t>
  </si>
  <si>
    <t>2025-04-08 08:30:29.769</t>
  </si>
  <si>
    <t>MP250408.0830.B42921</t>
  </si>
  <si>
    <t>2025-04-08 08:30:18.11</t>
  </si>
  <si>
    <t>MP250408.0830.A56795</t>
  </si>
  <si>
    <t>2025-04-08 08:29:44.64</t>
  </si>
  <si>
    <t>MP250408.0829.B42897</t>
  </si>
  <si>
    <t>2025-04-08 08:29:38.344</t>
  </si>
  <si>
    <t>MP250408.0829.A56760</t>
  </si>
  <si>
    <t>2025-04-08 08:27:26.827</t>
  </si>
  <si>
    <t>MP250408.0827.A56606</t>
  </si>
  <si>
    <t>2025-04-08 08:26:53.155</t>
  </si>
  <si>
    <t>MP250408.0826.A56575</t>
  </si>
  <si>
    <t>2025-04-08 08:26:29.439</t>
  </si>
  <si>
    <t>MP250408.0826.B42778</t>
  </si>
  <si>
    <t>2025-04-08 08:26:28.695</t>
  </si>
  <si>
    <t>MP250408.0826.A56552</t>
  </si>
  <si>
    <t>2025-04-08 08:25:57.461</t>
  </si>
  <si>
    <t>MP250408.0825.B42765</t>
  </si>
  <si>
    <t>2025-04-08 08:25:50.387</t>
  </si>
  <si>
    <t>MP250408.0825.B42757</t>
  </si>
  <si>
    <t>2025-04-08 08:25:45.477</t>
  </si>
  <si>
    <t>MP250408.0825.B42750</t>
  </si>
  <si>
    <t>AF3B91F6-144A-11F0-8B54-4B1F89DF5C08</t>
  </si>
  <si>
    <t>2025-04-08 08:25:23.996</t>
  </si>
  <si>
    <t>MP250408.0825.B42741</t>
  </si>
  <si>
    <t>2025-04-08 08:25:02.523</t>
  </si>
  <si>
    <t>MP250408.0825.B42723</t>
  </si>
  <si>
    <t>2025-04-08 08:24:53.773</t>
  </si>
  <si>
    <t>MP250408.0824.B42716</t>
  </si>
  <si>
    <t>2025-04-08 08:24:49.593</t>
  </si>
  <si>
    <t>MP250408.0824.B42713</t>
  </si>
  <si>
    <t>8E0C0448-144A-11F0-8B54-4B1F89DF5C08</t>
  </si>
  <si>
    <t>2025-04-08 08:24:49.025</t>
  </si>
  <si>
    <t>MP250408.0824.A56455</t>
  </si>
  <si>
    <t>2025-04-08 08:24:41.827</t>
  </si>
  <si>
    <t>MP250408.0824.A56448</t>
  </si>
  <si>
    <t>2025-04-08 08:23:59.249</t>
  </si>
  <si>
    <t>MP250408.0823.B42694</t>
  </si>
  <si>
    <t>2025-04-08 08:23:06.02</t>
  </si>
  <si>
    <t>MP250408.0823.B42664</t>
  </si>
  <si>
    <t>4d17b4a0-144a-11f0-88da-f91df415b5a3</t>
  </si>
  <si>
    <t>2025-04-08 08:22:53.979</t>
  </si>
  <si>
    <t>MP250408.0822.A56371</t>
  </si>
  <si>
    <t>47659396-144a-11f0-a58f-8dad95fe5632</t>
  </si>
  <si>
    <t>2025-04-08 08:22:04.64</t>
  </si>
  <si>
    <t>MP250408.0822.B42637</t>
  </si>
  <si>
    <t>2025-04-08 08:21:01.557</t>
  </si>
  <si>
    <t>MP250408.0821.B42591</t>
  </si>
  <si>
    <t>2025-04-08 08:20:13.232</t>
  </si>
  <si>
    <t>MP250408.0820.A56225</t>
  </si>
  <si>
    <t>2025-04-08 08:19:45.984</t>
  </si>
  <si>
    <t>MP250408.0819.B42564</t>
  </si>
  <si>
    <t>2025-04-08 08:18:54.033</t>
  </si>
  <si>
    <t>MP250408.0818.A56150</t>
  </si>
  <si>
    <t>2025-04-08 08:18:25.741</t>
  </si>
  <si>
    <t>MP250408.0818.A56111</t>
  </si>
  <si>
    <t>MARIA  LUISA CASSANGA</t>
  </si>
  <si>
    <t>2025-04-08 10:37:35.029</t>
  </si>
  <si>
    <t>MP250408.1037.A22135</t>
  </si>
  <si>
    <t>197a3ab8-145d-11f0-821b-47005f093ec5</t>
  </si>
  <si>
    <t>2025-04-08 10:35:12.237</t>
  </si>
  <si>
    <t>MP250408.1035.B03751</t>
  </si>
  <si>
    <t>2025-04-08 10:33:26.037</t>
  </si>
  <si>
    <t>MP250408.1033.B03650</t>
  </si>
  <si>
    <t>2025-04-08 10:32:25.933</t>
  </si>
  <si>
    <t>MP250408.1032.B03574</t>
  </si>
  <si>
    <t>6198FBDE-145C-11F0-9A2D-19C3689E3E74</t>
  </si>
  <si>
    <t>2025-04-08 10:30:28.345</t>
  </si>
  <si>
    <t>MP250408.1030.B03441</t>
  </si>
  <si>
    <t>19e39fbe-145c-11f0-b1e8-3f9ab5095836</t>
  </si>
  <si>
    <t>2025-04-08 10:29:43.754</t>
  </si>
  <si>
    <t>MP250408.1029.B03379</t>
  </si>
  <si>
    <t>00427f4d-145c-11f0-b1e8-13a210622e37</t>
  </si>
  <si>
    <t>2025-04-08 10:29:19.95</t>
  </si>
  <si>
    <t>MP250408.1029.B03337</t>
  </si>
  <si>
    <t>2025-04-08 10:29:06.344</t>
  </si>
  <si>
    <t>MP250408.1029.A21240</t>
  </si>
  <si>
    <t>e9dd770c-145b-11f0-b1e8-b3b42e21c428</t>
  </si>
  <si>
    <t>2025-04-08 10:23:40.876</t>
  </si>
  <si>
    <t>MP250408.1023.B02862</t>
  </si>
  <si>
    <t>28737545-145b-11f0-a8d9-bd01cd780f27</t>
  </si>
  <si>
    <t>2025-04-08 10:23:29.045</t>
  </si>
  <si>
    <t>MP250408.1023.A20586</t>
  </si>
  <si>
    <t>2025-04-08 10:23:25.022</t>
  </si>
  <si>
    <t>MP250408.1023.B02841</t>
  </si>
  <si>
    <t>2025-04-08 10:21:26.25</t>
  </si>
  <si>
    <t>MP250408.1021.B02722</t>
  </si>
  <si>
    <t>2025-04-08 10:18:54.449</t>
  </si>
  <si>
    <t>MP250408.1018.B02520</t>
  </si>
  <si>
    <t>2025-04-08 10:18:36.294</t>
  </si>
  <si>
    <t>MP250408.1018.A20089</t>
  </si>
  <si>
    <t>2025-04-08 10:16:07.967</t>
  </si>
  <si>
    <t>MP250408.1016.A99785</t>
  </si>
  <si>
    <t>2025-04-08 10:15:12.558</t>
  </si>
  <si>
    <t>MP250408.1015.A99668</t>
  </si>
  <si>
    <t>2025-04-08 10:14:24.238</t>
  </si>
  <si>
    <t>MP250408.1014.B02074</t>
  </si>
  <si>
    <t>DCC6F0A2-1459-11F0-9D0A-1F5B76DE6126</t>
  </si>
  <si>
    <t>2025-04-08 10:13:52.949</t>
  </si>
  <si>
    <t>MP250408.1013.A99467</t>
  </si>
  <si>
    <t>2025-04-08 10:13:50.162</t>
  </si>
  <si>
    <t>MP250408.1013.B02015</t>
  </si>
  <si>
    <t>2025-04-08 10:12:11.514</t>
  </si>
  <si>
    <t>MP250408.1012.A99227</t>
  </si>
  <si>
    <t>2025-04-08 10:10:46.2</t>
  </si>
  <si>
    <t>MP250408.1010.B01705</t>
  </si>
  <si>
    <t>587d3258-1459-11f0-9a77-5f07afd007dc</t>
  </si>
  <si>
    <t>2025-04-08 10:09:55.613</t>
  </si>
  <si>
    <t>MP250408.1009.B01619</t>
  </si>
  <si>
    <t>2025-04-08 10:04:34.277</t>
  </si>
  <si>
    <t>MP250408.1004.B00996</t>
  </si>
  <si>
    <t>7c86503b-1458-11f0-b1e8-4b7c3478af84</t>
  </si>
  <si>
    <t>2025-04-08 10:02:35.347</t>
  </si>
  <si>
    <t>MP250408.1002.B00694</t>
  </si>
  <si>
    <t>364799E4-1458-11F0-B6B4-6D5B099C1856</t>
  </si>
  <si>
    <t>2025-04-08 10:02:15.508</t>
  </si>
  <si>
    <t>MP250408.1002.B00618</t>
  </si>
  <si>
    <t>2aa43fb8-1458-11f0-97c6-6719a8cfd61c</t>
  </si>
  <si>
    <t>2025-04-08 10:00:12.963</t>
  </si>
  <si>
    <t>MP250408.1000.A96990</t>
  </si>
  <si>
    <t>2025-04-08 09:59:24.011</t>
  </si>
  <si>
    <t>MP250408.0959.A96759</t>
  </si>
  <si>
    <t>c34da0fc-1457-11f0-bcb0-dfc451955fd1</t>
  </si>
  <si>
    <t>2025-04-08 09:56:48.887</t>
  </si>
  <si>
    <t>MP250408.0956.B84382</t>
  </si>
  <si>
    <t>67D1D836-1457-11F0-B6B4-6D5B099C1856</t>
  </si>
  <si>
    <t>2025-04-08 09:55:17.258</t>
  </si>
  <si>
    <t>MP250408.0955.B84023</t>
  </si>
  <si>
    <t>30ab7ae3-1457-11f0-9bd7-a1096b821e2d</t>
  </si>
  <si>
    <t>2025-04-08 09:54:19.847</t>
  </si>
  <si>
    <t>MP250408.0954.A95287</t>
  </si>
  <si>
    <t>0ECBA190-1457-11F0-B53F-A99BBA37DA2E</t>
  </si>
  <si>
    <t>2025-04-08 09:53:46.713</t>
  </si>
  <si>
    <t>MP250408.0953.B83704</t>
  </si>
  <si>
    <t>2025-04-08 09:52:59.353</t>
  </si>
  <si>
    <t>MP250408.0952.B83529</t>
  </si>
  <si>
    <t>de7d1e1c-1456-11f0-a3e5-a911781451ef</t>
  </si>
  <si>
    <t>2025-04-08 09:51:14.234</t>
  </si>
  <si>
    <t>MP250408.0951.B83148</t>
  </si>
  <si>
    <t>2025-04-08 09:50:50.352</t>
  </si>
  <si>
    <t>MP250408.0950.B83072</t>
  </si>
  <si>
    <t>91876da3-1456-11f0-b602-39aec8ae5212</t>
  </si>
  <si>
    <t>2025-04-08 09:50:13.803</t>
  </si>
  <si>
    <t>MP250408.0950.B82996</t>
  </si>
  <si>
    <t>2025-04-08 09:49:57.823</t>
  </si>
  <si>
    <t>MP250408.0949.A74182</t>
  </si>
  <si>
    <t>2025-04-08 09:48:33.081</t>
  </si>
  <si>
    <t>MP250408.0948.B82702</t>
  </si>
  <si>
    <t>2025-04-08 09:48:26.545</t>
  </si>
  <si>
    <t>MP250408.0948.B82677</t>
  </si>
  <si>
    <t>2025-04-08 09:46:59.708</t>
  </si>
  <si>
    <t>MP250408.0946.A73452</t>
  </si>
  <si>
    <t>2025-04-08 09:46:33.465</t>
  </si>
  <si>
    <t>MP250408.0946.A73354</t>
  </si>
  <si>
    <t>f89d019f-1455-11f0-ba95-c3fc0788b250</t>
  </si>
  <si>
    <t>2025-04-08 09:44:42.086</t>
  </si>
  <si>
    <t>MP250408.0944.A72929</t>
  </si>
  <si>
    <t>2025-04-08 09:43:52.925</t>
  </si>
  <si>
    <t>MP250408.0943.B81700</t>
  </si>
  <si>
    <t>2025-04-08 09:42:39.274</t>
  </si>
  <si>
    <t>MP250408.0942.A72392</t>
  </si>
  <si>
    <t>2025-04-08 09:40:30.866</t>
  </si>
  <si>
    <t>MP250408.0940.B81123</t>
  </si>
  <si>
    <t>2025-04-08 09:40:18.122</t>
  </si>
  <si>
    <t>MP250408.0940.A71932</t>
  </si>
  <si>
    <t>2025-04-08 09:39:41.658</t>
  </si>
  <si>
    <t>MP250408.0939.A71836</t>
  </si>
  <si>
    <t>2025-04-08 09:37:55.72</t>
  </si>
  <si>
    <t>MP250408.0937.A71515</t>
  </si>
  <si>
    <t>2025-04-08 09:36:49.088</t>
  </si>
  <si>
    <t>MP250408.0936.B80646</t>
  </si>
  <si>
    <t>2025-04-08 09:34:17.576</t>
  </si>
  <si>
    <t>MP250408.0934.A70881</t>
  </si>
  <si>
    <t>2025-04-08 09:31:41.421</t>
  </si>
  <si>
    <t>MP250408.0931.A70539</t>
  </si>
  <si>
    <t>2025-04-08 09:31:20.11</t>
  </si>
  <si>
    <t>MP250408.0931.B80019</t>
  </si>
  <si>
    <t>2025-04-08 09:29:47.527</t>
  </si>
  <si>
    <t>MP250408.0929.B44962</t>
  </si>
  <si>
    <t>9f21a9f3-1453-11f0-88da-9fbbb98d1955</t>
  </si>
  <si>
    <t>2025-04-08 09:29:24.947</t>
  </si>
  <si>
    <t>MP250408.0929.A70334</t>
  </si>
  <si>
    <t>2025-04-08 09:28:26.993</t>
  </si>
  <si>
    <t>MP250408.0928.B44921</t>
  </si>
  <si>
    <t>2025-04-08 09:27:13.995</t>
  </si>
  <si>
    <t>MP250408.0927.A70209</t>
  </si>
  <si>
    <t>42d96572-1453-11f0-88da-7bbeb61d3743</t>
  </si>
  <si>
    <t>2025-04-08 09:26:56.105</t>
  </si>
  <si>
    <t>MP250408.0926.A70184</t>
  </si>
  <si>
    <t>2025-04-08 09:26:11.793</t>
  </si>
  <si>
    <t>MP250408.0926.B44832</t>
  </si>
  <si>
    <t>2033ebda-1453-11f0-b1e8-011522e4a056</t>
  </si>
  <si>
    <t>2025-04-08 09:26:01.715</t>
  </si>
  <si>
    <t>MP250408.0926.A70122</t>
  </si>
  <si>
    <t>2025-04-08 09:25:11.529</t>
  </si>
  <si>
    <t>MP250408.0925.B44779</t>
  </si>
  <si>
    <t>fa6a7541-1452-11f0-88da-8351e1b4b723</t>
  </si>
  <si>
    <t>2025-04-08 09:25:02.293</t>
  </si>
  <si>
    <t>MP250408.0925.A70065</t>
  </si>
  <si>
    <t>2025-04-08 09:24:10.214</t>
  </si>
  <si>
    <t>MP250408.0924.A70012</t>
  </si>
  <si>
    <t>d7b39689-1452-11f0-b1e8-11c29e894196</t>
  </si>
  <si>
    <t>2025-04-08 09:23:28.725</t>
  </si>
  <si>
    <t>MP250408.0923.A59955</t>
  </si>
  <si>
    <t>2025-04-08 09:23:12.654</t>
  </si>
  <si>
    <t>MP250408.0923.A59930</t>
  </si>
  <si>
    <t>b5fd108d-1452-11f0-bd25-578f1ebe22b8</t>
  </si>
  <si>
    <t>2025-04-08 09:23:09.645</t>
  </si>
  <si>
    <t>MP250408.0923.B44703</t>
  </si>
  <si>
    <t>b40bc7c9-1452-11f0-996c-dd9b68ad8747</t>
  </si>
  <si>
    <t>2025-04-08 09:21:55.915</t>
  </si>
  <si>
    <t>MP250408.0921.A59854</t>
  </si>
  <si>
    <t>2025-04-08 09:20:40.524</t>
  </si>
  <si>
    <t>MP250408.0920.A59791</t>
  </si>
  <si>
    <t>5B622100-1452-11F0-B7BC-A9EA87158514</t>
  </si>
  <si>
    <t>2025-04-08 09:20:38.637</t>
  </si>
  <si>
    <t>MP250408.0920.A59788</t>
  </si>
  <si>
    <t>2025-04-08 09:18:48.477</t>
  </si>
  <si>
    <t>MP250408.0918.B44580</t>
  </si>
  <si>
    <t>2025-04-08 09:18:32.066</t>
  </si>
  <si>
    <t>MP250408.0918.B44568</t>
  </si>
  <si>
    <t>0e9f7391-1452-11f0-b649-1d4f255cf3b8</t>
  </si>
  <si>
    <t>2025-04-08 09:18:08.821</t>
  </si>
  <si>
    <t>MP250408.0918.B44550</t>
  </si>
  <si>
    <t>00e4be5c-1452-11f0-bd25-dd2cf5209fe5</t>
  </si>
  <si>
    <t>2025-04-08 09:17:20.703</t>
  </si>
  <si>
    <t>MP250408.0917.B44519</t>
  </si>
  <si>
    <t>MADALENA  DA FONSECA LEMOS</t>
  </si>
  <si>
    <t>OSVALDO MUNGONGO  DANIEL MANUEL</t>
  </si>
  <si>
    <t>OSVALDO  LEONARDO FUTA</t>
  </si>
  <si>
    <t>2025-04-08 15:22:58.78</t>
  </si>
  <si>
    <t>MP250408.1522.B10555</t>
  </si>
  <si>
    <t>f77bce6d-1484-11f0-9113-09fe22a0d499</t>
  </si>
  <si>
    <t>2025-04-08 15:14:41.099</t>
  </si>
  <si>
    <t>MP250408.1514.B10306</t>
  </si>
  <si>
    <t>2025-04-08 15:11:43.024</t>
  </si>
  <si>
    <t>MP250408.1511.A97397</t>
  </si>
  <si>
    <t>6567DF4C-1483-11F0-9A2D-19C3689E3E74</t>
  </si>
  <si>
    <t>2025-04-08 15:10:19.113</t>
  </si>
  <si>
    <t>MP250408.1510.B10196</t>
  </si>
  <si>
    <t>3317946b-1483-11f0-8e72-6bc4502543eb</t>
  </si>
  <si>
    <t>2025-04-08 13:43:58.104</t>
  </si>
  <si>
    <t>MP250408.1343.A82193</t>
  </si>
  <si>
    <t>237D87E6-1477-11F0-A2E0-55E164B774F6</t>
  </si>
  <si>
    <t>2025-04-08 13:41:20.043</t>
  </si>
  <si>
    <t>MP250408.1341.B72516</t>
  </si>
  <si>
    <t>c443cf67-1476-11f0-82d3-a9b0a4a0ba28</t>
  </si>
  <si>
    <t>2025-04-08 13:30:15.676</t>
  </si>
  <si>
    <t>MP250408.1330.A81359</t>
  </si>
  <si>
    <t>2025-04-08 13:20:59.603</t>
  </si>
  <si>
    <t>MP250408.1320.B71803</t>
  </si>
  <si>
    <t>2025-04-08 13:17:39.846</t>
  </si>
  <si>
    <t>MP250408.1317.B71699</t>
  </si>
  <si>
    <t>2025-04-08 13:15:16.627</t>
  </si>
  <si>
    <t>MP250408.1315.B71615</t>
  </si>
  <si>
    <t>2025-04-08 13:13:29.937</t>
  </si>
  <si>
    <t>MP250408.1313.B71543</t>
  </si>
  <si>
    <t>e0d889c7-1472-11f0-af4d-69b3b3346222</t>
  </si>
  <si>
    <t>2025-04-08 12:48:46.278</t>
  </si>
  <si>
    <t>MP250408.1248.A63470</t>
  </si>
  <si>
    <t>2025-04-08 12:45:13.695</t>
  </si>
  <si>
    <t>CI250408.1245.B70405</t>
  </si>
  <si>
    <t>PFBULK-CASHIN-2025-04-08 12:45:13</t>
  </si>
  <si>
    <t>V Comissões de 03-2025</t>
  </si>
  <si>
    <t>2025-04-08 12:45:13.07</t>
  </si>
  <si>
    <t>CI250408.1245.B70402</t>
  </si>
  <si>
    <t>PFBULK-CASHIN-2025-04-08 12:45:12</t>
  </si>
  <si>
    <t>2025-04-08 12:45:12.423</t>
  </si>
  <si>
    <t>CI250408.1245.A63203</t>
  </si>
  <si>
    <t>PFBULK-CASHIN-2025-04-08 12:45:11</t>
  </si>
  <si>
    <t>2025-04-08 12:45:11.864</t>
  </si>
  <si>
    <t>CI250408.1245.A63200</t>
  </si>
  <si>
    <t>2025-04-08 12:45:11.321</t>
  </si>
  <si>
    <t>CI250408.1245.A63191</t>
  </si>
  <si>
    <t>2025-04-08 12:45:10.875</t>
  </si>
  <si>
    <t>CI250408.1245.A63188</t>
  </si>
  <si>
    <t>PFBULK-CASHIN-2025-04-08 12:45:10</t>
  </si>
  <si>
    <t>2025-04-08 12:45:10.314</t>
  </si>
  <si>
    <t>CI250408.1245.A63182</t>
  </si>
  <si>
    <t>PFBULK-CASHIN-2025-04-08 12:45:09</t>
  </si>
  <si>
    <t>2025-04-08 12:45:09.888</t>
  </si>
  <si>
    <t>CI250408.1245.A63175</t>
  </si>
  <si>
    <t>2025-04-08 12:45:09.237</t>
  </si>
  <si>
    <t>CI250408.1245.A63170</t>
  </si>
  <si>
    <t>PFBULK-CASHIN-2025-04-08 12:45:08</t>
  </si>
  <si>
    <t>2025-04-08 12:45:08.629</t>
  </si>
  <si>
    <t>CI250408.1245.B70396</t>
  </si>
  <si>
    <t>2025-04-08 12:45:08.092</t>
  </si>
  <si>
    <t>CI250408.1245.A63167</t>
  </si>
  <si>
    <t>PFBULK-CASHIN-2025-04-08 12:45:07</t>
  </si>
  <si>
    <t>2025-04-08 12:45:07.941</t>
  </si>
  <si>
    <t>MP250408.1245.B70393</t>
  </si>
  <si>
    <t>2025-04-08 12:45:07.651</t>
  </si>
  <si>
    <t>CI250408.1245.B70390</t>
  </si>
  <si>
    <t>2025-04-08 12:45:07.053</t>
  </si>
  <si>
    <t>CI250408.1245.B70387</t>
  </si>
  <si>
    <t>PFBULK-CASHIN-2025-04-08 12:45:06</t>
  </si>
  <si>
    <t>2025-04-08 12:45:06.345</t>
  </si>
  <si>
    <t>CI250408.1245.B70384</t>
  </si>
  <si>
    <t>2025-04-08 12:45:05.893</t>
  </si>
  <si>
    <t>CI250408.1245.A63161</t>
  </si>
  <si>
    <t>PFBULK-CASHIN-2025-04-08 12:45:05</t>
  </si>
  <si>
    <t>2025-04-08 12:28:53.391</t>
  </si>
  <si>
    <t>CI250408.1228.A61902</t>
  </si>
  <si>
    <t>PFBULK-CASHIN-2025-04-08 12:28:52</t>
  </si>
  <si>
    <t>IV Comissões de 03-2025</t>
  </si>
  <si>
    <t>2025-04-08 12:28:50.972</t>
  </si>
  <si>
    <t>CI250408.1228.A61898</t>
  </si>
  <si>
    <t>PFBULK-CASHIN-2025-04-08 12:28:50</t>
  </si>
  <si>
    <t>2025-04-08 12:28:48.368</t>
  </si>
  <si>
    <t>CI250408.1228.B34679</t>
  </si>
  <si>
    <t>PFBULK-CASHIN-2025-04-08 12:28:47</t>
  </si>
  <si>
    <t>2025-04-08 12:28:47.534</t>
  </si>
  <si>
    <t>CI250408.1228.A61889</t>
  </si>
  <si>
    <t>PFBULK-CASHIN-2025-04-08 12:28:46</t>
  </si>
  <si>
    <t>2025-04-08 12:20:15.243</t>
  </si>
  <si>
    <t>MP250408.1220.B34292</t>
  </si>
  <si>
    <t>2025-04-08 11:59:33.896</t>
  </si>
  <si>
    <t>MP250408.1159.B33343</t>
  </si>
  <si>
    <t>8D7FFE58-1468-11F0-8130-E98653F98FC3</t>
  </si>
  <si>
    <t>2025-04-08 11:47:09.009</t>
  </si>
  <si>
    <t>MP250408.1147.B32784</t>
  </si>
  <si>
    <t>2025-04-08 11:45:00.388</t>
  </si>
  <si>
    <t>MP250408.1145.B32700</t>
  </si>
  <si>
    <t>2025-04-08 11:38:58.916</t>
  </si>
  <si>
    <t>MP250408.1138.A42911</t>
  </si>
  <si>
    <t>AD844A22-1465-11F0-8130-E98653F98FC3</t>
  </si>
  <si>
    <t>2025-04-08 11:33:45.961</t>
  </si>
  <si>
    <t>MP250408.1133.B32174</t>
  </si>
  <si>
    <t>2025-04-08 11:32:20.628</t>
  </si>
  <si>
    <t>MP250408.1132.A42421</t>
  </si>
  <si>
    <t>2025-04-08 11:31:26.581</t>
  </si>
  <si>
    <t>CI250408.1131.A42350</t>
  </si>
  <si>
    <t>PFBULK-CASHIN-2025-04-08 11:31:26</t>
  </si>
  <si>
    <t>III Comissões de 03-2025</t>
  </si>
  <si>
    <t>2025-04-08 11:27:41.394</t>
  </si>
  <si>
    <t>MP250408.1127.B31918</t>
  </si>
  <si>
    <t>2025-04-08 11:21:12.308</t>
  </si>
  <si>
    <t>MP250408.1121.B31576</t>
  </si>
  <si>
    <t>31C6AE72-1463-11F0-967D-C7BCE8058927</t>
  </si>
  <si>
    <t>2025-04-08 11:17:57.794</t>
  </si>
  <si>
    <t>MP250408.1117.A41073</t>
  </si>
  <si>
    <t>2025-04-08 11:15:18.245</t>
  </si>
  <si>
    <t>MP250408.1115.A40827</t>
  </si>
  <si>
    <t>5e322381-1462-11f0-b1e8-5330ee520794</t>
  </si>
  <si>
    <t>2025-04-08 11:14:52.025</t>
  </si>
  <si>
    <t>MP250408.1114.B31208</t>
  </si>
  <si>
    <t>4e8e89a0-1462-11f0-b1e8-b12d1b65f8e0</t>
  </si>
  <si>
    <t>2025-04-08 11:11:40.279</t>
  </si>
  <si>
    <t>MP250408.1111.B31009</t>
  </si>
  <si>
    <t>dc3bb8ef-1461-11f0-b1e8-95489b3b5c71</t>
  </si>
  <si>
    <t>2025-04-08 11:09:55.004</t>
  </si>
  <si>
    <t>MP250408.1109.A40293</t>
  </si>
  <si>
    <t>9E29314A-1461-11F0-9A2D-19C3689E3E74</t>
  </si>
  <si>
    <t>2025-04-08 11:07:49.461</t>
  </si>
  <si>
    <t>MP250408.1107.A40103</t>
  </si>
  <si>
    <t>2025-04-08 10:52:54.391</t>
  </si>
  <si>
    <t>MP250408.1052.B04849</t>
  </si>
  <si>
    <t>3ce897f2-145f-11f0-ad7f-d705e0ba8b90</t>
  </si>
  <si>
    <t>2025-04-08 10:50:42.196</t>
  </si>
  <si>
    <t>MP250408.1050.A23402</t>
  </si>
  <si>
    <t>EF059A66-145E-11F0-9A2D-19C3689E3E74</t>
  </si>
  <si>
    <t>2025-04-08 10:49:32.818</t>
  </si>
  <si>
    <t>MP250408.1049.B04656</t>
  </si>
  <si>
    <t>C59ED14C-145E-11F0-B290-0FEB680F8FC2</t>
  </si>
  <si>
    <t>ELIANDRO BRUNO  DA COSTA FUTI</t>
  </si>
  <si>
    <t>DANIEL  MANUEL LOPES</t>
  </si>
  <si>
    <t>2025-04-09 08:55:17.429</t>
  </si>
  <si>
    <t>MP250409.0855.A19952</t>
  </si>
  <si>
    <t>f9bc3eba-1517-11f0-b7c6-4b624473f697</t>
  </si>
  <si>
    <t>2025-04-09 08:55:12.817</t>
  </si>
  <si>
    <t>MP250409.0855.A19945</t>
  </si>
  <si>
    <t>2025-04-09 08:54:50.716</t>
  </si>
  <si>
    <t>MP250409.0854.B26552</t>
  </si>
  <si>
    <t>2025-04-09 08:54:30.344</t>
  </si>
  <si>
    <t>MP250409.0854.A19896</t>
  </si>
  <si>
    <t>DDE37DAC-1517-11F0-B992-F7F196664B24</t>
  </si>
  <si>
    <t>2025-04-09 08:53:39.327</t>
  </si>
  <si>
    <t>MP250409.0853.B26516</t>
  </si>
  <si>
    <t>bedd98b3-1517-11f0-af8e-d1a6eaaf8a3c</t>
  </si>
  <si>
    <t>2025-04-09 08:53:01.743</t>
  </si>
  <si>
    <t>MP250409.0853.B26492</t>
  </si>
  <si>
    <t>2025-04-09 08:51:35.987</t>
  </si>
  <si>
    <t>MP250409.0851.A19713</t>
  </si>
  <si>
    <t>2025-04-09 08:51:22.074</t>
  </si>
  <si>
    <t>MP250409.0851.B26434</t>
  </si>
  <si>
    <t>2025-04-09 08:50:56.707</t>
  </si>
  <si>
    <t>MP250409.0850.A19666</t>
  </si>
  <si>
    <t>2025-04-09 08:50:41.947</t>
  </si>
  <si>
    <t>MP250409.0850.B26417</t>
  </si>
  <si>
    <t>2025-04-09 08:50:19.446</t>
  </si>
  <si>
    <t>MP250409.0850.A19635</t>
  </si>
  <si>
    <t>2025-04-09 08:50:06.082</t>
  </si>
  <si>
    <t>MP250409.0850.A19629</t>
  </si>
  <si>
    <t>2025-04-09 08:50:02.33</t>
  </si>
  <si>
    <t>MP250409.0850.A19622</t>
  </si>
  <si>
    <t>2025-04-09 08:50:00.662</t>
  </si>
  <si>
    <t>MP250409.0850.A19616</t>
  </si>
  <si>
    <t>2025-04-09 08:49:49.229</t>
  </si>
  <si>
    <t>MP250409.0849.B26388</t>
  </si>
  <si>
    <t>36581BB0-1517-11F0-B992-F7F196664B24</t>
  </si>
  <si>
    <t>2025-04-09 08:49:23.274</t>
  </si>
  <si>
    <t>MP250409.0849.B26379</t>
  </si>
  <si>
    <t>2025-04-09 08:48:59.423</t>
  </si>
  <si>
    <t>MP250409.0848.B26367</t>
  </si>
  <si>
    <t>2025-04-09 08:48:39.935</t>
  </si>
  <si>
    <t>MP250409.0848.B26358</t>
  </si>
  <si>
    <t>2025-04-09 08:48:30.74</t>
  </si>
  <si>
    <t>MP250409.0848.A19527</t>
  </si>
  <si>
    <t>078CFFEE-1517-11F0-B992-F7F196664B24</t>
  </si>
  <si>
    <t>2025-04-09 08:47:56.662</t>
  </si>
  <si>
    <t>MP250409.0847.B26335</t>
  </si>
  <si>
    <t>2025-04-09 08:47:36.613</t>
  </si>
  <si>
    <t>MP250409.0847.B26326</t>
  </si>
  <si>
    <t>E7508E1C-1516-11F0-B992-F7F196664B24</t>
  </si>
  <si>
    <t>2025-04-09 08:47:35.927</t>
  </si>
  <si>
    <t>MP250409.0847.A19474</t>
  </si>
  <si>
    <t>2025-04-09 08:46:55.396</t>
  </si>
  <si>
    <t>MP250409.0846.B26290</t>
  </si>
  <si>
    <t>2025-04-09 08:46:47.603</t>
  </si>
  <si>
    <t>MP250409.0846.B26283</t>
  </si>
  <si>
    <t>2025-04-09 08:46:17.877</t>
  </si>
  <si>
    <t>MP250409.0846.B26269</t>
  </si>
  <si>
    <t>2025-04-09 08:44:53.055</t>
  </si>
  <si>
    <t>MP250409.0844.A19359</t>
  </si>
  <si>
    <t>2025-04-09 08:44:27.561</t>
  </si>
  <si>
    <t>MP250409.0844.A19337</t>
  </si>
  <si>
    <t>2025-04-09 08:44:16.881</t>
  </si>
  <si>
    <t>MP250409.0844.B26220</t>
  </si>
  <si>
    <t>2025-04-09 08:43:54.106</t>
  </si>
  <si>
    <t>MP250409.0843.B26217</t>
  </si>
  <si>
    <t>2025-04-09 08:43:24.498</t>
  </si>
  <si>
    <t>MP250409.0843.A19271</t>
  </si>
  <si>
    <t>2025-04-09 08:43:12.427</t>
  </si>
  <si>
    <t>MP250409.0843.B26192</t>
  </si>
  <si>
    <t>2025-04-09 08:42:44.927</t>
  </si>
  <si>
    <t>MP250409.0842.B26175</t>
  </si>
  <si>
    <t>2025-04-09 08:42:27.483</t>
  </si>
  <si>
    <t>MP250409.0842.B26164</t>
  </si>
  <si>
    <t>2025-04-09 08:42:04.011</t>
  </si>
  <si>
    <t>MP250409.0842.A19192</t>
  </si>
  <si>
    <t>2025-04-09 08:41:08.244</t>
  </si>
  <si>
    <t>MP250409.0841.A19158</t>
  </si>
  <si>
    <t>2025-04-09 08:40:44.998</t>
  </si>
  <si>
    <t>MP250409.0840.B26134</t>
  </si>
  <si>
    <t>2025-04-09 08:40:26.68</t>
  </si>
  <si>
    <t>MP250409.0840.B26125</t>
  </si>
  <si>
    <t>e58b8e05-1515-11f0-a7db-1d34cf2a2e42</t>
  </si>
  <si>
    <t>2025-04-09 08:40:13.226</t>
  </si>
  <si>
    <t>MP250409.0840.A19093</t>
  </si>
  <si>
    <t>2025-04-09 08:39:32.346</t>
  </si>
  <si>
    <t>MP250409.0839.B26106</t>
  </si>
  <si>
    <t>2025-04-09 08:39:11.44</t>
  </si>
  <si>
    <t>MP250409.0839.A19022</t>
  </si>
  <si>
    <t>2025-04-09 08:39:10.77</t>
  </si>
  <si>
    <t>MP250409.0839.B26092</t>
  </si>
  <si>
    <t>b91f2d93-1515-11f0-94a1-a5c7ffb086b2</t>
  </si>
  <si>
    <t>2025-04-09 08:38:37.418</t>
  </si>
  <si>
    <t>MP250409.0838.A18983</t>
  </si>
  <si>
    <t>a46d53e4-1515-11f0-a7db-0372b7e7a3ef</t>
  </si>
  <si>
    <t>2025-04-09 08:38:23.472</t>
  </si>
  <si>
    <t>MP250409.0838.A18969</t>
  </si>
  <si>
    <t>9d0ee25c-1515-11f0-8968-afe53539d7f9</t>
  </si>
  <si>
    <t>2025-04-09 08:38:20.026</t>
  </si>
  <si>
    <t>MP250409.0838.A18963</t>
  </si>
  <si>
    <t>2025-04-09 08:37:54.573</t>
  </si>
  <si>
    <t>MP250409.0837.B26048</t>
  </si>
  <si>
    <t>2025-04-09 08:37:31.942</t>
  </si>
  <si>
    <t>MP250409.0837.A18912</t>
  </si>
  <si>
    <t>2025-04-09 08:37:24.364</t>
  </si>
  <si>
    <t>MP250409.0837.A18896</t>
  </si>
  <si>
    <t>2025-04-09 08:36:38.791</t>
  </si>
  <si>
    <t>MP250409.0836.A18860</t>
  </si>
  <si>
    <t>2025-04-09 08:36:28.301</t>
  </si>
  <si>
    <t>MP250409.0836.B26002</t>
  </si>
  <si>
    <t>2025-04-09 08:35:59.218</t>
  </si>
  <si>
    <t>MP250409.0835.A18829</t>
  </si>
  <si>
    <t>2025-04-09 08:35:42.102</t>
  </si>
  <si>
    <t>MP250409.0835.A18813</t>
  </si>
  <si>
    <t>2025-04-09 08:35:32.401</t>
  </si>
  <si>
    <t>MP250409.0835.B25972</t>
  </si>
  <si>
    <t>2025-04-09 08:35:19.26</t>
  </si>
  <si>
    <t>MP250409.0835.A18776</t>
  </si>
  <si>
    <t>2025-04-09 08:35:19.027</t>
  </si>
  <si>
    <t>MP250409.0835.B25957</t>
  </si>
  <si>
    <t>2f0860d5-1515-11f0-a6ae-e7b2068fb5af</t>
  </si>
  <si>
    <t>2025-04-09 08:35:13.165</t>
  </si>
  <si>
    <t>MP250409.0835.B25954</t>
  </si>
  <si>
    <t>2025-04-09 08:34:53.272</t>
  </si>
  <si>
    <t>MP250409.0834.B25944</t>
  </si>
  <si>
    <t>2025-04-09 08:34:41.331</t>
  </si>
  <si>
    <t>MP250409.0834.B25935</t>
  </si>
  <si>
    <t>2025-04-09 08:34:24.869</t>
  </si>
  <si>
    <t>MP250409.0834.B25926</t>
  </si>
  <si>
    <t>2025-04-09 08:34:23.194</t>
  </si>
  <si>
    <t>MP250409.0834.B25923</t>
  </si>
  <si>
    <t>0E51F458-1515-11F0-B6C2-0B3FC9A38BFD</t>
  </si>
  <si>
    <t>2025-04-09 08:33:33.51</t>
  </si>
  <si>
    <t>MP250409.0833.A18684</t>
  </si>
  <si>
    <t>2025-04-09 08:32:54.756</t>
  </si>
  <si>
    <t>MP250409.0832.A18653</t>
  </si>
  <si>
    <t>2025-04-09 08:32:22.74</t>
  </si>
  <si>
    <t>MP250409.0832.A18631</t>
  </si>
  <si>
    <t>2025-04-09 08:31:40.931</t>
  </si>
  <si>
    <t>MP250409.0831.B25849</t>
  </si>
  <si>
    <t>ad66a5b1-1514-11f0-97f7-8debb20348d9</t>
  </si>
  <si>
    <t>2025-04-09 08:31:39.373</t>
  </si>
  <si>
    <t>MP250409.0831.A18591</t>
  </si>
  <si>
    <t>2025-04-09 08:30:53.809</t>
  </si>
  <si>
    <t>MP250409.0830.B25833</t>
  </si>
  <si>
    <t>2025-04-09 08:30:50.65</t>
  </si>
  <si>
    <t>MP250409.0830.B25830</t>
  </si>
  <si>
    <t>8f3157eb-1514-11f0-8968-57678f723c13</t>
  </si>
  <si>
    <t>2025-04-09 08:30:23.567</t>
  </si>
  <si>
    <t>MP250409.0830.B25808</t>
  </si>
  <si>
    <t>7f4edf9a-1514-11f0-87a8-f9b958d9ad91</t>
  </si>
  <si>
    <t>2025-04-09 08:29:57.741</t>
  </si>
  <si>
    <t>MP250409.0829.B25789</t>
  </si>
  <si>
    <t>6fef2c70-1514-11f0-97f7-bb184be8ecb3</t>
  </si>
  <si>
    <t>2025-04-09 08:29:50.963</t>
  </si>
  <si>
    <t>MP250409.0829.B25786</t>
  </si>
  <si>
    <t>2025-04-09 08:29:31.548</t>
  </si>
  <si>
    <t>MP250409.0829.B25778</t>
  </si>
  <si>
    <t>2025-04-09 08:29:12.26</t>
  </si>
  <si>
    <t>MP250409.0829.A18456</t>
  </si>
  <si>
    <t>2025-04-09 08:29:01.997</t>
  </si>
  <si>
    <t>MP250409.0829.A18448</t>
  </si>
  <si>
    <t>4EED2A42-1514-11F0-94BD-91988E04C0F3</t>
  </si>
  <si>
    <t>2025-04-09 08:28:37.229</t>
  </si>
  <si>
    <t>MP250409.0828.A18430</t>
  </si>
  <si>
    <t>2025-04-09 08:28:36.817</t>
  </si>
  <si>
    <t>MP250409.0828.B25750</t>
  </si>
  <si>
    <t>3FE7FAC2-1514-11F0-A303-33265EB54A98</t>
  </si>
  <si>
    <t>2025-04-09 08:28:18.16</t>
  </si>
  <si>
    <t>MP250409.0828.A18419</t>
  </si>
  <si>
    <t>33fccc92-1514-11f0-a45a-dd54e170235c</t>
  </si>
  <si>
    <t>2025-04-09 08:28:15.43</t>
  </si>
  <si>
    <t>MP250409.0828.A18416</t>
  </si>
  <si>
    <t>2025-04-09 08:27:36.829</t>
  </si>
  <si>
    <t>MP250409.0827.B25718</t>
  </si>
  <si>
    <t>1C2527FE-1514-11F0-A303-33265EB54A98</t>
  </si>
  <si>
    <t>2025-04-09 08:27:34.294</t>
  </si>
  <si>
    <t>MP250409.0827.B25715</t>
  </si>
  <si>
    <t>2025-04-09 08:27:26.969</t>
  </si>
  <si>
    <t>MP250409.0827.B25712</t>
  </si>
  <si>
    <t>2025-04-09 08:27:12.037</t>
  </si>
  <si>
    <t>MP250409.0827.A18374</t>
  </si>
  <si>
    <t>2025-04-09 08:26:13.164</t>
  </si>
  <si>
    <t>MP250409.0826.A18320</t>
  </si>
  <si>
    <t>2025-04-09 08:25:16.209</t>
  </si>
  <si>
    <t>MP250409.0825.A18290</t>
  </si>
  <si>
    <t>2025-04-09 08:24:10.817</t>
  </si>
  <si>
    <t>MP250409.0824.A18241</t>
  </si>
  <si>
    <t>a13f5741-1513-11f0-9bd8-27f096dcb612</t>
  </si>
  <si>
    <t>2025-04-09 08:21:33.251</t>
  </si>
  <si>
    <t>MP250409.0821.A18132</t>
  </si>
  <si>
    <t>2025-04-09 08:21:22.631</t>
  </si>
  <si>
    <t>MP250409.0821.A18129</t>
  </si>
  <si>
    <t>3c869440-1513-11f0-9ab8-b13c531d6147</t>
  </si>
  <si>
    <t>2025-04-09 08:21:18.401</t>
  </si>
  <si>
    <t>MP250409.0821.A18125</t>
  </si>
  <si>
    <t>2025-04-09 08:21:04.351</t>
  </si>
  <si>
    <t>MP250409.0821.A18097</t>
  </si>
  <si>
    <t>3231FBAE-1513-11F0-A2F9-E9853B485F47</t>
  </si>
  <si>
    <t>2025-04-09 08:20:35.175</t>
  </si>
  <si>
    <t>MP250409.0820.A18075</t>
  </si>
  <si>
    <t>2025-04-09 08:19:42.277</t>
  </si>
  <si>
    <t>MP250409.0819.B25559</t>
  </si>
  <si>
    <t>2025-04-09 08:19:29.708</t>
  </si>
  <si>
    <t>MP250409.0819.A18021</t>
  </si>
  <si>
    <t>f1973b59-1512-11f0-8454-5346c161bf2c</t>
  </si>
  <si>
    <t>2025-04-09 08:17:40.638</t>
  </si>
  <si>
    <t>MP250409.0817.B25513</t>
  </si>
  <si>
    <t>2025-04-09 08:16:50.625</t>
  </si>
  <si>
    <t>MP250409.0816.A17918</t>
  </si>
  <si>
    <t>2025-04-09 08:16:15.024</t>
  </si>
  <si>
    <t>MP250409.0816.B25484</t>
  </si>
  <si>
    <t>2025-04-09 08:15:06.267</t>
  </si>
  <si>
    <t>MP250409.0815.A17852</t>
  </si>
  <si>
    <t>2025-04-09 08:14:41.006</t>
  </si>
  <si>
    <t>MP250409.0814.B25449</t>
  </si>
  <si>
    <t>2025-04-09 08:12:46.851</t>
  </si>
  <si>
    <t>MP250409.0812.A17761</t>
  </si>
  <si>
    <t>2025-04-09 08:12:10.474</t>
  </si>
  <si>
    <t>MP250409.0812.A17731</t>
  </si>
  <si>
    <t>2025-04-09 08:09:58.396</t>
  </si>
  <si>
    <t>MP250409.0809.B25320</t>
  </si>
  <si>
    <t>2025-04-09 08:08:55.836</t>
  </si>
  <si>
    <t>MP250409.0808.B25291</t>
  </si>
  <si>
    <t>2025-04-09 08:08:25.814</t>
  </si>
  <si>
    <t>MP250409.0808.A17546</t>
  </si>
  <si>
    <t>2025-04-09 08:05:36.271</t>
  </si>
  <si>
    <t>MP250409.0805.A17453</t>
  </si>
  <si>
    <t>2025-04-09 08:04:57.462</t>
  </si>
  <si>
    <t>MP250409.0804.B25231</t>
  </si>
  <si>
    <t>2025-04-09 08:04:04.496</t>
  </si>
  <si>
    <t>MP250409.0804.A17399</t>
  </si>
  <si>
    <t>2025-04-09 08:03:23.062</t>
  </si>
  <si>
    <t>MP250409.0803.A17363</t>
  </si>
  <si>
    <t>2025-04-09 08:03:16.483</t>
  </si>
  <si>
    <t>MP250409.0803.B25208</t>
  </si>
  <si>
    <t>2025-04-09 08:02:40.008</t>
  </si>
  <si>
    <t>MP250409.0802.A17331</t>
  </si>
  <si>
    <t>9e8bd6c6-1510-11f0-8266-130c7cea4dae</t>
  </si>
  <si>
    <t>2025-04-09 08:02:29.042</t>
  </si>
  <si>
    <t>MP250409.0802.A17322</t>
  </si>
  <si>
    <t>2025-04-09 08:01:36.369</t>
  </si>
  <si>
    <t>MP250409.0801.A17267</t>
  </si>
  <si>
    <t>2025-04-09 08:00:35.977</t>
  </si>
  <si>
    <t>MP250409.0800.B25160</t>
  </si>
  <si>
    <t>2025-04-09 08:00:00.467</t>
  </si>
  <si>
    <t>MP250409.0800.A17233</t>
  </si>
  <si>
    <t>40DED576-1510-11F0-B385-6FB16EDFD30B</t>
  </si>
  <si>
    <t>2025-04-09 07:59:35.438</t>
  </si>
  <si>
    <t>MP250409.0759.A17225</t>
  </si>
  <si>
    <t>31d3f65c-1510-11f0-9b17-37ecbec1abde</t>
  </si>
  <si>
    <t>2025-04-09 07:59:23.971</t>
  </si>
  <si>
    <t>MP250409.0759.A17212</t>
  </si>
  <si>
    <t>2a6cd244-1510-11f0-8b85-a76db311dd87</t>
  </si>
  <si>
    <t>2025-04-09 07:59:01.991</t>
  </si>
  <si>
    <t>MP250409.0759.A17206</t>
  </si>
  <si>
    <t>2025-04-09 07:58:22.182</t>
  </si>
  <si>
    <t>MP250409.0758.B25131</t>
  </si>
  <si>
    <t>056e7446-1510-11f0-bffb-0576c06a1dc5</t>
  </si>
  <si>
    <t>2025-04-09 07:56:09.664</t>
  </si>
  <si>
    <t>MP250409.0756.A17121</t>
  </si>
  <si>
    <t>2025-04-09 07:55:04.378</t>
  </si>
  <si>
    <t>MP250409.0755.B25091</t>
  </si>
  <si>
    <t>8ffef9ee-150f-11f0-997e-c5384ab27375</t>
  </si>
  <si>
    <t>2025-04-09 07:53:36.886</t>
  </si>
  <si>
    <t>MP250409.0753.A17038</t>
  </si>
  <si>
    <t>2025-04-09 07:53:18.458</t>
  </si>
  <si>
    <t>MP250409.0753.A17031</t>
  </si>
  <si>
    <t>50ac09a2-150f-11f0-8250-6128b60f9ae9</t>
  </si>
  <si>
    <t>2025-04-09 07:52:50.78</t>
  </si>
  <si>
    <t>MP250409.0752.A17019</t>
  </si>
  <si>
    <t>2025-04-09 07:51:20.158</t>
  </si>
  <si>
    <t>MP250409.0751.B25033</t>
  </si>
  <si>
    <t>f9575155-150e-11f0-a8db-bd10f4671d3c</t>
  </si>
  <si>
    <t>2025-04-09 07:51:08.123</t>
  </si>
  <si>
    <t>MP250409.0751.B25027</t>
  </si>
  <si>
    <t>2025-04-09 07:50:51.263</t>
  </si>
  <si>
    <t>MP250409.0750.B25021</t>
  </si>
  <si>
    <t>2025-04-09 07:50:01.918</t>
  </si>
  <si>
    <t>MP250409.0750.A16894</t>
  </si>
  <si>
    <t>2025-04-09 07:47:02.722</t>
  </si>
  <si>
    <t>MP250409.0747.A16768</t>
  </si>
  <si>
    <t>2025-04-09 07:45:08.303</t>
  </si>
  <si>
    <t>MP250409.0745.A16717</t>
  </si>
  <si>
    <t>2025-04-09 07:44:50.229</t>
  </si>
  <si>
    <t>MP250409.0744.B89925</t>
  </si>
  <si>
    <t>2025-04-09 07:43:10.185</t>
  </si>
  <si>
    <t>MP250409.0743.B89899</t>
  </si>
  <si>
    <t>2025-04-09 07:43:03.773</t>
  </si>
  <si>
    <t>MP250409.0743.A16657</t>
  </si>
  <si>
    <t>2025-04-09 07:42:01.371</t>
  </si>
  <si>
    <t>MP250409.0742.B89868</t>
  </si>
  <si>
    <t>bce0754f-150d-11f0-a9b9-b32b8f5bbd9a</t>
  </si>
  <si>
    <t>2025-04-09 07:41:15.713</t>
  </si>
  <si>
    <t>MP250409.0741.B89849</t>
  </si>
  <si>
    <t>A27D2C86-150D-11F0-B385-6FB16EDFD30B</t>
  </si>
  <si>
    <t>2025-04-09 07:40:08.812</t>
  </si>
  <si>
    <t>MP250409.0740.B89826</t>
  </si>
  <si>
    <t>2025-04-09 07:39:55.703</t>
  </si>
  <si>
    <t>MP250409.0739.A16538</t>
  </si>
  <si>
    <t>71284ce4-150d-11f0-a8db-c7fdf25b1d42</t>
  </si>
  <si>
    <t>2025-04-09 07:39:08.429</t>
  </si>
  <si>
    <t>MP250409.0739.A16513</t>
  </si>
  <si>
    <t>56221e6b-150d-11f0-9fd3-8348d62765ee</t>
  </si>
  <si>
    <t>2025-04-09 07:38:47.152</t>
  </si>
  <si>
    <t>MP250409.0738.B89802</t>
  </si>
  <si>
    <t>2025-04-09 07:38:07.364</t>
  </si>
  <si>
    <t>MP250409.0738.B89784</t>
  </si>
  <si>
    <t>30dec7e3-150d-11f0-a8db-951c73823e4d</t>
  </si>
  <si>
    <t>2025-04-09 07:37:41.639</t>
  </si>
  <si>
    <t>MP250409.0737.A16470</t>
  </si>
  <si>
    <t>2025-04-09 07:36:26.57</t>
  </si>
  <si>
    <t>MP250409.0736.A16427</t>
  </si>
  <si>
    <t>f53530ba-150c-11f0-b3e5-578389eb977a</t>
  </si>
  <si>
    <t>2025-04-09 07:36:16.004</t>
  </si>
  <si>
    <t>MP250409.0736.A16420</t>
  </si>
  <si>
    <t>2025-04-09 07:36:10.292</t>
  </si>
  <si>
    <t>MP250409.0736.A16409</t>
  </si>
  <si>
    <t>2025-04-09 07:35:27.723</t>
  </si>
  <si>
    <t>MP250409.0735.B89711</t>
  </si>
  <si>
    <t>2025-04-09 07:35:04.417</t>
  </si>
  <si>
    <t>MP250409.0735.B89700</t>
  </si>
  <si>
    <t>2025-04-09 07:34:59.313</t>
  </si>
  <si>
    <t>MP250409.0734.B89697</t>
  </si>
  <si>
    <t>c0796f52-150c-11f0-a8db-23249a3864b4</t>
  </si>
  <si>
    <t>2025-04-09 07:32:33.613</t>
  </si>
  <si>
    <t>MP250409.0732.A16305</t>
  </si>
  <si>
    <t>2025-04-09 07:31:57.564</t>
  </si>
  <si>
    <t>MP250409.0731.B89638</t>
  </si>
  <si>
    <t>54a3637e-150c-11f0-8d65-3983897dfcbe</t>
  </si>
  <si>
    <t>2025-04-09 07:31:36.433</t>
  </si>
  <si>
    <t>MP250409.0731.B89635</t>
  </si>
  <si>
    <t>2025-04-09 07:31:23.459</t>
  </si>
  <si>
    <t>MP250409.0731.A16272</t>
  </si>
  <si>
    <t>2025-04-09 07:30:34.605</t>
  </si>
  <si>
    <t>MP250409.0730.A16256</t>
  </si>
  <si>
    <t>2025-04-09 07:29:09.325</t>
  </si>
  <si>
    <t>MP250409.0729.B89589</t>
  </si>
  <si>
    <t>2025-04-09 07:28:34.158</t>
  </si>
  <si>
    <t>MP250409.0728.B89577</t>
  </si>
  <si>
    <t>2025-04-09 07:27:00.734</t>
  </si>
  <si>
    <t>MP250409.0727.B89555</t>
  </si>
  <si>
    <t>2025-04-09 07:26:44.365</t>
  </si>
  <si>
    <t>MP250409.0726.B89552</t>
  </si>
  <si>
    <t>99fb1e26-150b-11f0-a78d-0b66c9829a1f</t>
  </si>
  <si>
    <t>2025-04-09 07:25:27.552</t>
  </si>
  <si>
    <t>MP250409.0725.A16140</t>
  </si>
  <si>
    <t>2025-04-09 07:24:48.227</t>
  </si>
  <si>
    <t>MP250409.0724.A16125</t>
  </si>
  <si>
    <t>2025-04-09 07:23:42.421</t>
  </si>
  <si>
    <t>MP250409.0723.A16093</t>
  </si>
  <si>
    <t>2025-04-09 07:23:28.498</t>
  </si>
  <si>
    <t>MP250409.0723.B89526</t>
  </si>
  <si>
    <t>252c9ee8-150b-11f0-8454-d5433fe6e886</t>
  </si>
  <si>
    <t>2025-04-09 07:22:20.481</t>
  </si>
  <si>
    <t>MP250409.0722.B89513</t>
  </si>
  <si>
    <t>2025-04-09 07:22:13.749</t>
  </si>
  <si>
    <t>MP250409.0722.B89510</t>
  </si>
  <si>
    <t>2025-04-09 07:21:49.932</t>
  </si>
  <si>
    <t>MP250409.0721.A16046</t>
  </si>
  <si>
    <t>eab85394-150a-11f0-ba9b-2f56fcdff5d6</t>
  </si>
  <si>
    <t>2025-04-09 07:21:13.31</t>
  </si>
  <si>
    <t>MP250409.0721.A16024</t>
  </si>
  <si>
    <t>2025-04-09 07:20:00.42</t>
  </si>
  <si>
    <t>MP250409.0720.A15970</t>
  </si>
  <si>
    <t>2025-04-09 07:19:45.901</t>
  </si>
  <si>
    <t>MP250409.0719.B89467</t>
  </si>
  <si>
    <t>2025-04-09 07:18:53.489</t>
  </si>
  <si>
    <t>MP250409.0718.A15949</t>
  </si>
  <si>
    <t>2025-04-09 07:18:41.499</t>
  </si>
  <si>
    <t>MP250409.0718.B89450</t>
  </si>
  <si>
    <t>7a49d34d-150a-11f0-8d65-e9f879a9a400</t>
  </si>
  <si>
    <t>2025-04-09 07:18:15.126</t>
  </si>
  <si>
    <t>MP250409.0718.A15918</t>
  </si>
  <si>
    <t>2025-04-09 07:17:29.545</t>
  </si>
  <si>
    <t>MP250409.0717.B89435</t>
  </si>
  <si>
    <t>2025-04-09 07:16:44.879</t>
  </si>
  <si>
    <t>MP250409.0716.B89432</t>
  </si>
  <si>
    <t>2025-04-09 07:16:30.331</t>
  </si>
  <si>
    <t>MP250409.0716.A15886</t>
  </si>
  <si>
    <t>2025-04-09 07:15:24.791</t>
  </si>
  <si>
    <t>MP250409.0715.B89425</t>
  </si>
  <si>
    <t>2025-04-09 07:15:19.321</t>
  </si>
  <si>
    <t>MP250409.0715.A15857</t>
  </si>
  <si>
    <t>2025-04-09 07:15:18.98</t>
  </si>
  <si>
    <t>MP250409.0715.A15854</t>
  </si>
  <si>
    <t>2025-04-09 07:14:47.996</t>
  </si>
  <si>
    <t>MP250409.0714.B89414</t>
  </si>
  <si>
    <t>2025-04-09 07:11:50.611</t>
  </si>
  <si>
    <t>MP250409.0711.B89379</t>
  </si>
  <si>
    <t>2025-04-09 07:11:46.584</t>
  </si>
  <si>
    <t>MP250409.0711.A15750</t>
  </si>
  <si>
    <t>2025-04-09 07:10:45.587</t>
  </si>
  <si>
    <t>MP250409.0710.B89367</t>
  </si>
  <si>
    <t>2025-04-09 07:10:12.572</t>
  </si>
  <si>
    <t>MP250409.0710.A15725</t>
  </si>
  <si>
    <t>2025-04-09 07:08:59.965</t>
  </si>
  <si>
    <t>MP250409.0708.A15709</t>
  </si>
  <si>
    <t>2025-04-09 07:08:48.921</t>
  </si>
  <si>
    <t>MP250409.0708.B89342</t>
  </si>
  <si>
    <t>184aa771-1509-11f0-a8db-5517a91ad830</t>
  </si>
  <si>
    <t>2025-04-09 07:08:08.12</t>
  </si>
  <si>
    <t>MP250409.0708.B89329</t>
  </si>
  <si>
    <t>00fb3fa8-1509-11f0-8930-1f962c5d6956</t>
  </si>
  <si>
    <t>2025-04-09 07:03:00.183</t>
  </si>
  <si>
    <t>MP250409.0703.B89284</t>
  </si>
  <si>
    <t>2025-04-09 07:02:05.975</t>
  </si>
  <si>
    <t>MP250409.0702.A15595</t>
  </si>
  <si>
    <t>2025-04-09 06:58:10.21</t>
  </si>
  <si>
    <t>MP250409.0658.A15503</t>
  </si>
  <si>
    <t>2025-04-09 06:56:10.178</t>
  </si>
  <si>
    <t>MP250409.0656.A15475</t>
  </si>
  <si>
    <t>2025-04-09 06:54:38.114</t>
  </si>
  <si>
    <t>MP250409.0654.A15448</t>
  </si>
  <si>
    <t>2025-04-09 06:53:56.41</t>
  </si>
  <si>
    <t>MP250409.0653.A15440</t>
  </si>
  <si>
    <t>2025-04-09 06:53:19.423</t>
  </si>
  <si>
    <t>MP250409.0653.A15420</t>
  </si>
  <si>
    <t>2025-04-09 06:52:04.774</t>
  </si>
  <si>
    <t>MP250409.0652.B89123</t>
  </si>
  <si>
    <t>2025-04-09 06:51:59.886</t>
  </si>
  <si>
    <t>MP250409.0651.A15384</t>
  </si>
  <si>
    <t>2025-04-09 06:51:52.289</t>
  </si>
  <si>
    <t>MP250409.0651.A15381</t>
  </si>
  <si>
    <t>2025-04-09 06:50:32.491</t>
  </si>
  <si>
    <t>MP250409.0650.A15344</t>
  </si>
  <si>
    <t>2025-04-09 06:44:51.874</t>
  </si>
  <si>
    <t>MP250409.0644.A15242</t>
  </si>
  <si>
    <t>2025-04-09 06:44:16.589</t>
  </si>
  <si>
    <t>MP250409.0644.B89042</t>
  </si>
  <si>
    <t>2025-04-09 06:41:38.089</t>
  </si>
  <si>
    <t>MP250409.0641.B89009</t>
  </si>
  <si>
    <t>2025-04-09 06:32:51.69</t>
  </si>
  <si>
    <t>MP250409.0632.A15069</t>
  </si>
  <si>
    <t>2025-04-09 06:32:46.061</t>
  </si>
  <si>
    <t>MP250409.0632.B88922</t>
  </si>
  <si>
    <t>10b97f71-1504-11f0-bbbd-e76dac2dbf62</t>
  </si>
  <si>
    <t>2025-04-09 06:29:21.747</t>
  </si>
  <si>
    <t>MP250409.0629.B88898</t>
  </si>
  <si>
    <t>2025-04-09 06:29:15.498</t>
  </si>
  <si>
    <t>MP250409.0629.A15036</t>
  </si>
  <si>
    <t>2025-04-09 06:27:47.968</t>
  </si>
  <si>
    <t>MP250409.0627.B88888</t>
  </si>
  <si>
    <t>2025-04-09 06:27:05.655</t>
  </si>
  <si>
    <t>MP250409.0627.A04988</t>
  </si>
  <si>
    <t>2025-04-09 06:24:00.382</t>
  </si>
  <si>
    <t>MP250409.0624.B88851</t>
  </si>
  <si>
    <t>2025-04-09 06:22:33.027</t>
  </si>
  <si>
    <t>MP250409.0622.B88848</t>
  </si>
  <si>
    <t>2025-04-09 06:22:04.92</t>
  </si>
  <si>
    <t>MP250409.0622.B88841</t>
  </si>
  <si>
    <t>9207389f-1502-11f0-af62-977aac3fd66b</t>
  </si>
  <si>
    <t>2025-04-09 06:19:39.507</t>
  </si>
  <si>
    <t>MP250409.0619.A04910</t>
  </si>
  <si>
    <t>2025-04-09 06:16:01.722</t>
  </si>
  <si>
    <t>MP250409.0616.A04873</t>
  </si>
  <si>
    <t>2025-04-09 05:54:57.274</t>
  </si>
  <si>
    <t>MP250409.0554.B88717</t>
  </si>
  <si>
    <t>c7a19750-14fe-11f0-9fd5-414145874c57</t>
  </si>
  <si>
    <t>2025-04-09 05:51:56.55</t>
  </si>
  <si>
    <t>MP250409.0551.A04760</t>
  </si>
  <si>
    <t>2025-04-09 05:51:14.59</t>
  </si>
  <si>
    <t>MP250409.0551.B88698</t>
  </si>
  <si>
    <t>4345027f-14fe-11f0-b495-95e89cc8c601</t>
  </si>
  <si>
    <t>2025-04-09 04:39:35.943</t>
  </si>
  <si>
    <t>MP250409.0439.B88593</t>
  </si>
  <si>
    <t>40f6b0b5-14f4-11f0-ab85-f9bf7accb6a2</t>
  </si>
  <si>
    <t>2025-04-09 04:37:27.427</t>
  </si>
  <si>
    <t>MP250409.0437.B88590</t>
  </si>
  <si>
    <t>f42577d4-14f3-11f0-ab85-e9c79d165364</t>
  </si>
  <si>
    <t>2025-04-09 01:58:47.564</t>
  </si>
  <si>
    <t>MP250409.0158.B88350</t>
  </si>
  <si>
    <t>2025-04-09 01:26:10.534</t>
  </si>
  <si>
    <t>MP250409.0126.B88282</t>
  </si>
  <si>
    <t>3be18775-14d9-11f0-86fb-8bdb56b7626f</t>
  </si>
  <si>
    <t>2025-04-09 01:25:20.318</t>
  </si>
  <si>
    <t>MP250409.0125.B88279</t>
  </si>
  <si>
    <t>1df35404-14d9-11f0-86fb-93e938fa2f22</t>
  </si>
  <si>
    <t>2025-04-09 00:53:49.802</t>
  </si>
  <si>
    <t>MP250409.0053.A03993</t>
  </si>
  <si>
    <t>2025-04-09 00:52:52.637</t>
  </si>
  <si>
    <t>MP250409.0052.A03990</t>
  </si>
  <si>
    <t>2025-04-09 00:19:21.007</t>
  </si>
  <si>
    <t>MP250409.0019.A03802</t>
  </si>
  <si>
    <t>2025-04-09 00:18:42.604</t>
  </si>
  <si>
    <t>MP250409.0018.A03797</t>
  </si>
  <si>
    <t>CF832E58-14CF-11F0-8633-87D15830FA25</t>
  </si>
  <si>
    <t>2025-04-09 00:16:10.57</t>
  </si>
  <si>
    <t>MP250409.0016.B88028</t>
  </si>
  <si>
    <t>2025-04-09 00:03:09.811</t>
  </si>
  <si>
    <t>MP250409.0003.A03669</t>
  </si>
  <si>
    <t>2025-04-08 23:22:26.374</t>
  </si>
  <si>
    <t>MP250408.2322.A03300</t>
  </si>
  <si>
    <t>f2eea9be-14c7-11f0-a27e-5d836d9a0705</t>
  </si>
  <si>
    <t>2025-04-08 23:22:13.722</t>
  </si>
  <si>
    <t>MP250408.2322.B87686</t>
  </si>
  <si>
    <t>2025-04-08 22:53:08.348</t>
  </si>
  <si>
    <t>MP250408.2253.B87397</t>
  </si>
  <si>
    <t>2025-04-08 22:49:40.34</t>
  </si>
  <si>
    <t>MP250408.2249.B87359</t>
  </si>
  <si>
    <t>2025-04-08 22:48:35.578</t>
  </si>
  <si>
    <t>MP250408.2248.B87343</t>
  </si>
  <si>
    <t>2025-04-08 22:40:21.326</t>
  </si>
  <si>
    <t>MP250408.2240.B87231</t>
  </si>
  <si>
    <t>2025-04-08 22:34:48.639</t>
  </si>
  <si>
    <t>MP250408.2234.A02430</t>
  </si>
  <si>
    <t>4aeec15f-14c1-11f0-9860-950500f2b951</t>
  </si>
  <si>
    <t>2025-04-08 22:32:32.356</t>
  </si>
  <si>
    <t>MP250408.2232.B87127</t>
  </si>
  <si>
    <t>2025-04-08 22:29:35.006</t>
  </si>
  <si>
    <t>MP250408.2229.B87083</t>
  </si>
  <si>
    <t>2025-04-08 22:26:21.233</t>
  </si>
  <si>
    <t>MP250408.2226.B87031</t>
  </si>
  <si>
    <t>2025-04-08 22:19:52.569</t>
  </si>
  <si>
    <t>MP250408.2219.A02039</t>
  </si>
  <si>
    <t>2025-04-08 22:13:17.526</t>
  </si>
  <si>
    <t>MP250408.2213.B86813</t>
  </si>
  <si>
    <t>2025-04-08 22:12:07.95</t>
  </si>
  <si>
    <t>MP250408.2212.B86800</t>
  </si>
  <si>
    <t>2025-04-08 22:11:28.553</t>
  </si>
  <si>
    <t>MP250408.2211.B86784</t>
  </si>
  <si>
    <t>2025-04-08 22:09:00.202</t>
  </si>
  <si>
    <t>MP250408.2209.B86749</t>
  </si>
  <si>
    <t>2025-04-08 22:08:34.34</t>
  </si>
  <si>
    <t>MP250408.2208.B86743</t>
  </si>
  <si>
    <t>2025-04-08 22:06:19.191</t>
  </si>
  <si>
    <t>MP250408.2206.A01590</t>
  </si>
  <si>
    <t>2025-04-08 22:03:31.77</t>
  </si>
  <si>
    <t>MP250408.2203.B86655</t>
  </si>
  <si>
    <t>2025-04-08 21:58:40.941</t>
  </si>
  <si>
    <t>MP250408.2158.B86539</t>
  </si>
  <si>
    <t>2025-04-08 21:57:56.573</t>
  </si>
  <si>
    <t>MP250408.2157.B86525</t>
  </si>
  <si>
    <t>251d75b9-14bc-11f0-abcc-3109659e3fea</t>
  </si>
  <si>
    <t>2025-04-08 21:57:30.229</t>
  </si>
  <si>
    <t>MP250408.2157.A01293</t>
  </si>
  <si>
    <t>2025-04-08 21:46:08.952</t>
  </si>
  <si>
    <t>MP250408.2146.A00968</t>
  </si>
  <si>
    <t>2025-04-08 21:29:07.035</t>
  </si>
  <si>
    <t>MP250408.2129.A00466</t>
  </si>
  <si>
    <t>2025-04-08 21:28:26.35</t>
  </si>
  <si>
    <t>MP250408.2128.A00440</t>
  </si>
  <si>
    <t>2025-04-08 21:18:29.875</t>
  </si>
  <si>
    <t>MP250408.2118.A00077</t>
  </si>
  <si>
    <t>2025-04-08 21:00:41.409</t>
  </si>
  <si>
    <t>MP250408.2100.A79286</t>
  </si>
  <si>
    <t>2025-04-08 20:59:22.711</t>
  </si>
  <si>
    <t>MP250408.2059.A79212</t>
  </si>
  <si>
    <t>2025-04-08 20:58:12.591</t>
  </si>
  <si>
    <t>MP250408.2058.A79167</t>
  </si>
  <si>
    <t>2025-04-08 20:57:28.434</t>
  </si>
  <si>
    <t>MP250408.2057.A79141</t>
  </si>
  <si>
    <t>2025-04-08 20:56:13.558</t>
  </si>
  <si>
    <t>MP250408.2056.B85443</t>
  </si>
  <si>
    <t>2025-04-08 20:54:05.613</t>
  </si>
  <si>
    <t>MP250408.2054.B85396</t>
  </si>
  <si>
    <t>2025-04-08 20:51:45.643</t>
  </si>
  <si>
    <t>MP250408.2051.A78826</t>
  </si>
  <si>
    <t>2025-04-08 20:49:44.878</t>
  </si>
  <si>
    <t>MP250408.2049.A78728</t>
  </si>
  <si>
    <t>2025-04-08 20:45:34.149</t>
  </si>
  <si>
    <t>MP250408.2045.A78512</t>
  </si>
  <si>
    <t>2025-04-08 20:44:45.329</t>
  </si>
  <si>
    <t>MP250408.2044.A78471</t>
  </si>
  <si>
    <t>EBF91B56-14B1-11F0-8ED4-E7E27663BD55</t>
  </si>
  <si>
    <t>2025-04-08 20:41:41.403</t>
  </si>
  <si>
    <t>MP250408.2041.A78393</t>
  </si>
  <si>
    <t>7E59FB7E-14B1-11F0-8ED4-E7E27663BD55</t>
  </si>
  <si>
    <t>2025-04-08 20:41:12.649</t>
  </si>
  <si>
    <t>MP250408.2041.A78359</t>
  </si>
  <si>
    <t>6D39BB90-14B1-11F0-8ED4-E7E27663BD55</t>
  </si>
  <si>
    <t>2025-04-08 20:41:03.638</t>
  </si>
  <si>
    <t>MP250408.2041.B85096</t>
  </si>
  <si>
    <t>2025-04-08 20:38:07.676</t>
  </si>
  <si>
    <t>MP250408.2038.A78192</t>
  </si>
  <si>
    <t>fdf421e3-14b0-11f0-9bad-c341beca015b</t>
  </si>
  <si>
    <t>2025-04-08 20:36:32.328</t>
  </si>
  <si>
    <t>MP250408.2036.A78128</t>
  </si>
  <si>
    <t>2025-04-08 20:35:28.248</t>
  </si>
  <si>
    <t>MP250408.2035.A78069</t>
  </si>
  <si>
    <t>9FE7A2F6-14B0-11F0-8ED4-E7E27663BD55</t>
  </si>
  <si>
    <t>2025-04-08 20:34:22.103</t>
  </si>
  <si>
    <t>MP250408.2034.B49952</t>
  </si>
  <si>
    <t>7812CBD4-14B0-11F0-8ED4-E7E27663BD55</t>
  </si>
  <si>
    <t>2025-04-08 20:33:17.522</t>
  </si>
  <si>
    <t>MP250408.2033.B49930</t>
  </si>
  <si>
    <t>2025-04-08 20:33:17.511</t>
  </si>
  <si>
    <t>MP250408.2033.A77927</t>
  </si>
  <si>
    <t>2025-04-08 20:31:06.354</t>
  </si>
  <si>
    <t>MP250408.2031.A77820</t>
  </si>
  <si>
    <t>2025-04-08 20:30:06.016</t>
  </si>
  <si>
    <t>MP250408.2030.A77746</t>
  </si>
  <si>
    <t>2025-04-08 20:28:49.304</t>
  </si>
  <si>
    <t>MP250408.2028.A77653</t>
  </si>
  <si>
    <t>2025-04-08 20:28:38.438</t>
  </si>
  <si>
    <t>MP250408.2028.B49810</t>
  </si>
  <si>
    <t>2025-04-08 20:25:00.044</t>
  </si>
  <si>
    <t>MP250408.2024.B49713</t>
  </si>
  <si>
    <t>2025-04-08 20:21:36.717</t>
  </si>
  <si>
    <t>MP250408.2021.A77294</t>
  </si>
  <si>
    <t>2025-04-08 20:21:16.117</t>
  </si>
  <si>
    <t>MP250408.2021.B49619</t>
  </si>
  <si>
    <t>2025-04-08 20:18:24.044</t>
  </si>
  <si>
    <t>MP250408.2018.B49559</t>
  </si>
  <si>
    <t>2025-04-08 20:13:54.119</t>
  </si>
  <si>
    <t>MP250408.2013.A76876</t>
  </si>
  <si>
    <t>2025-04-08 20:12:31.513</t>
  </si>
  <si>
    <t>MP250408.2012.B49438</t>
  </si>
  <si>
    <t>2025-04-08 20:11:24.681</t>
  </si>
  <si>
    <t>MP250408.2011.A76715</t>
  </si>
  <si>
    <t>2025-04-08 20:09:21.444</t>
  </si>
  <si>
    <t>MP250408.2009.A76548</t>
  </si>
  <si>
    <t>2025-04-08 20:08:55.018</t>
  </si>
  <si>
    <t>MP250408.2008.B49354</t>
  </si>
  <si>
    <t>2025-04-08 20:08:46.083</t>
  </si>
  <si>
    <t>MP250408.2008.B49351</t>
  </si>
  <si>
    <t>2025-04-08 20:07:45.673</t>
  </si>
  <si>
    <t>MP250408.2007.B49324</t>
  </si>
  <si>
    <t>2025-04-08 20:04:24.187</t>
  </si>
  <si>
    <t>MP250408.2004.B49205</t>
  </si>
  <si>
    <t>2025-04-08 20:03:29.716</t>
  </si>
  <si>
    <t>MP250408.2003.B49187</t>
  </si>
  <si>
    <t>2025-04-08 20:02:58.332</t>
  </si>
  <si>
    <t>MP250408.2002.B49170</t>
  </si>
  <si>
    <t>2025-04-08 20:00:20.375</t>
  </si>
  <si>
    <t>MP250408.2000.B49042</t>
  </si>
  <si>
    <t>2025-04-08 19:57:50.902</t>
  </si>
  <si>
    <t>MP250408.1957.A75772</t>
  </si>
  <si>
    <t>2025-04-08 19:56:28.235</t>
  </si>
  <si>
    <t>MP250408.1956.B48926</t>
  </si>
  <si>
    <t>2c518bae-14ab-11f0-b24f-0d2172f84f3c</t>
  </si>
  <si>
    <t>2025-04-08 19:53:03.119</t>
  </si>
  <si>
    <t>MP250408.1953.A75433</t>
  </si>
  <si>
    <t>2025-04-08 19:47:37.213</t>
  </si>
  <si>
    <t>MP250408.1947.A64994</t>
  </si>
  <si>
    <t>2025-04-08 19:47:24.881</t>
  </si>
  <si>
    <t>MP250408.1947.B48659</t>
  </si>
  <si>
    <t>2025-04-08 19:45:23.692</t>
  </si>
  <si>
    <t>MP250408.1945.B48578</t>
  </si>
  <si>
    <t>2025-04-08 19:44:19.285</t>
  </si>
  <si>
    <t>MP250408.1944.B48543</t>
  </si>
  <si>
    <t>2025-04-08 19:42:24.222</t>
  </si>
  <si>
    <t>MP250408.1942.A64649</t>
  </si>
  <si>
    <t>2025-04-08 19:41:42.966</t>
  </si>
  <si>
    <t>MP250408.1941.A64604</t>
  </si>
  <si>
    <t>2025-04-08 19:39:32.779</t>
  </si>
  <si>
    <t>MP250408.1939.A64459</t>
  </si>
  <si>
    <t>2025-04-08 19:39:06.542</t>
  </si>
  <si>
    <t>MP250408.1939.B48395</t>
  </si>
  <si>
    <t>2025-04-08 19:37:56.038</t>
  </si>
  <si>
    <t>MP250408.1937.B48350</t>
  </si>
  <si>
    <t>2025-04-08 19:30:58.736</t>
  </si>
  <si>
    <t>MP250408.1930.B48166</t>
  </si>
  <si>
    <t>9cfb1586-14a7-11f0-9ab1-41024bda1d7f</t>
  </si>
  <si>
    <t>2025-04-08 19:24:01.133</t>
  </si>
  <si>
    <t>MP250408.1924.B47940</t>
  </si>
  <si>
    <t>2025-04-08 19:23:10.545</t>
  </si>
  <si>
    <t>MP250408.1923.A63284</t>
  </si>
  <si>
    <t>8644AC40-14A6-11F0-B19F-B1B9E0F412ED</t>
  </si>
  <si>
    <t>2025-04-08 19:22:30.6</t>
  </si>
  <si>
    <t>MP250408.1922.A63219</t>
  </si>
  <si>
    <t>6d15d835-14a6-11f0-b7ae-f1cdc88faa00</t>
  </si>
  <si>
    <t>2025-04-08 19:21:46.237</t>
  </si>
  <si>
    <t>MP250408.1921.B47831</t>
  </si>
  <si>
    <t>2025-04-08 19:21:39.676</t>
  </si>
  <si>
    <t>MP250408.1921.A63137</t>
  </si>
  <si>
    <t>503B3EA2-14A6-11F0-8708-C3244546D12D</t>
  </si>
  <si>
    <t>2025-04-08 19:17:21.626</t>
  </si>
  <si>
    <t>MP250408.1917.A62787</t>
  </si>
  <si>
    <t>2025-04-08 19:15:49.648</t>
  </si>
  <si>
    <t>MP250408.1915.B47617</t>
  </si>
  <si>
    <t>2025-04-08 19:15:35.553</t>
  </si>
  <si>
    <t>MP250408.1915.A62632</t>
  </si>
  <si>
    <t>2025-04-08 19:14:41.039</t>
  </si>
  <si>
    <t>MP250408.1914.A62573</t>
  </si>
  <si>
    <t>558d542f-14a5-11f0-83f6-6189ba48baab</t>
  </si>
  <si>
    <t>2025-04-08 19:12:49.553</t>
  </si>
  <si>
    <t>MP250408.1912.A62450</t>
  </si>
  <si>
    <t>2025-04-08 19:10:16.611</t>
  </si>
  <si>
    <t>MP250408.1910.A62223</t>
  </si>
  <si>
    <t>2025-04-08 19:09:38.289</t>
  </si>
  <si>
    <t>MP250408.1909.A62182</t>
  </si>
  <si>
    <t>2025-04-08 19:06:00.857</t>
  </si>
  <si>
    <t>MP250408.1906.A61912</t>
  </si>
  <si>
    <t>2025-04-08 19:01:29.485</t>
  </si>
  <si>
    <t>MP250408.1901.A61638</t>
  </si>
  <si>
    <t>2025-04-08 19:00:31.013</t>
  </si>
  <si>
    <t>MP250408.1900.A61548</t>
  </si>
  <si>
    <t>2025-04-08 18:58:44.474</t>
  </si>
  <si>
    <t>MP250408.1858.B47109</t>
  </si>
  <si>
    <t>2025-04-08 18:55:49.758</t>
  </si>
  <si>
    <t>MP250408.1855.A61180</t>
  </si>
  <si>
    <t>b333a987-14a2-11f0-80e4-29133af9628b</t>
  </si>
  <si>
    <t>2025-04-08 18:55:25.941</t>
  </si>
  <si>
    <t>MP250408.1855.A61152</t>
  </si>
  <si>
    <t>2025-04-08 18:50:31.892</t>
  </si>
  <si>
    <t>PP250408.1850.B46854</t>
  </si>
  <si>
    <t>2025-04-08 18:45:26.478</t>
  </si>
  <si>
    <t>MP250408.1845.B46657</t>
  </si>
  <si>
    <t>2025-04-08 18:44:02.438</t>
  </si>
  <si>
    <t>MP250408.1844.B46619</t>
  </si>
  <si>
    <t>2025-04-08 18:36:46.576</t>
  </si>
  <si>
    <t>MP250408.1836.B46427</t>
  </si>
  <si>
    <t>2025-04-08 18:36:40.758</t>
  </si>
  <si>
    <t>MP250408.1836.B46424</t>
  </si>
  <si>
    <t>2025-04-08 18:33:12.805</t>
  </si>
  <si>
    <t>MP250408.1833.B46321</t>
  </si>
  <si>
    <t>8b540495-149f-11f0-8c14-3b4ca7751458</t>
  </si>
  <si>
    <t>2025-04-08 18:31:08.951</t>
  </si>
  <si>
    <t>MP250408.1831.B46287</t>
  </si>
  <si>
    <t>2025-04-08 18:30:45.059</t>
  </si>
  <si>
    <t>MP250408.1830.B46278</t>
  </si>
  <si>
    <t>2025-04-08 18:25:18.817</t>
  </si>
  <si>
    <t>MP250408.1825.B46109</t>
  </si>
  <si>
    <t>713da9d4-149e-11f0-b243-d374bf6a4d47</t>
  </si>
  <si>
    <t>2025-04-08 18:20:03.228</t>
  </si>
  <si>
    <t>MP250408.1820.B45938</t>
  </si>
  <si>
    <t>2025-04-08 18:19:19.234</t>
  </si>
  <si>
    <t>MP250408.1819.B45911</t>
  </si>
  <si>
    <t>2025-04-08 18:15:20.442</t>
  </si>
  <si>
    <t>MP250408.1815.B45772</t>
  </si>
  <si>
    <t>2025-04-08 18:11:48.289</t>
  </si>
  <si>
    <t>MP250408.1811.B45643</t>
  </si>
  <si>
    <t>2025-04-08 18:08:43.806</t>
  </si>
  <si>
    <t>MP250408.1808.A43011</t>
  </si>
  <si>
    <t>2025-04-08 18:04:10.135</t>
  </si>
  <si>
    <t>MP250408.1804.B45427</t>
  </si>
  <si>
    <t>2025-04-08 17:59:39.986</t>
  </si>
  <si>
    <t>MP250408.1759.A42404</t>
  </si>
  <si>
    <t>db21f4c1-149a-11f0-8d16-c7cb20c34248</t>
  </si>
  <si>
    <t>2025-04-08 17:59:09.62</t>
  </si>
  <si>
    <t>MP250408.1759.B45269</t>
  </si>
  <si>
    <t>2025-04-08 17:54:59.1</t>
  </si>
  <si>
    <t>MP250408.1754.A42091</t>
  </si>
  <si>
    <t>2025-04-08 17:53:23.115</t>
  </si>
  <si>
    <t>MP250408.1753.B45086</t>
  </si>
  <si>
    <t>2025-04-08 17:53:00.294</t>
  </si>
  <si>
    <t>MP250408.1753.B45062</t>
  </si>
  <si>
    <t>cc3b3808-1499-11f0-85f4-eb1efd179413</t>
  </si>
  <si>
    <t>2025-04-08 17:52:02.372</t>
  </si>
  <si>
    <t>MP250408.1752.A41908</t>
  </si>
  <si>
    <t>2025-04-08 17:49:33.803</t>
  </si>
  <si>
    <t>MP250408.1749.B14956</t>
  </si>
  <si>
    <t>71d08cd0-1499-11f0-8d16-05064bd30f27</t>
  </si>
  <si>
    <t>2025-04-08 17:49:21.046</t>
  </si>
  <si>
    <t>MP250408.1749.B14945</t>
  </si>
  <si>
    <t>2025-04-08 17:48:15.847</t>
  </si>
  <si>
    <t>MP250408.1748.B14890</t>
  </si>
  <si>
    <t>2025-04-08 17:43:52.818</t>
  </si>
  <si>
    <t>MP250408.1743.B14739</t>
  </si>
  <si>
    <t>a7461d9a-1498-11f0-9bb3-a9701d3419fe</t>
  </si>
  <si>
    <t>2025-04-08 17:33:21.426</t>
  </si>
  <si>
    <t>MP250408.1733.B14420</t>
  </si>
  <si>
    <t>2025-04-08 17:31:57.389</t>
  </si>
  <si>
    <t>MP250408.1731.A40634</t>
  </si>
  <si>
    <t>fc6b3745-1496-11f0-bb7e-5f226c7e3388</t>
  </si>
  <si>
    <t>2025-04-08 17:30:34.476</t>
  </si>
  <si>
    <t>MP250408.1730.A40560</t>
  </si>
  <si>
    <t>2025-04-08 17:26:36.449</t>
  </si>
  <si>
    <t>MP250408.1726.B14219</t>
  </si>
  <si>
    <t>2025-04-08 17:18:53.105</t>
  </si>
  <si>
    <t>MP250408.1718.A24837</t>
  </si>
  <si>
    <t>2025-04-08 17:15:49.329</t>
  </si>
  <si>
    <t>MP250408.1715.B13939</t>
  </si>
  <si>
    <t>2025-04-08 17:03:10.053</t>
  </si>
  <si>
    <t>MP250408.1703.A23851</t>
  </si>
  <si>
    <t>f65d5ddf-1492-11f0-8d16-63ab37705100</t>
  </si>
  <si>
    <t>2025-04-08 17:02:08.595</t>
  </si>
  <si>
    <t>MP250408.1702.A23769</t>
  </si>
  <si>
    <t>d1ebd67e-1492-11f0-8d16-dbb2eff93f63</t>
  </si>
  <si>
    <t>2025-04-08 16:53:06.305</t>
  </si>
  <si>
    <t>MP250408.1653.A23259</t>
  </si>
  <si>
    <t>2025-04-08 16:35:25.107</t>
  </si>
  <si>
    <t>MP250408.1635.A22165</t>
  </si>
  <si>
    <t>2025-04-08 16:35:24.241</t>
  </si>
  <si>
    <t>MP250408.1635.B12779</t>
  </si>
  <si>
    <t>2025-04-08 15:56:42.574</t>
  </si>
  <si>
    <t>MP250408.1556.A20048</t>
  </si>
  <si>
    <t>2025-04-08 15:54:22.269</t>
  </si>
  <si>
    <t>MP250408.1554.B11615</t>
  </si>
  <si>
    <t>5ae16050-1489-11f0-bebb-07f30b7c3084</t>
  </si>
  <si>
    <t>2025-04-08 15:44:19.669</t>
  </si>
  <si>
    <t>MP250408.1544.A99415</t>
  </si>
  <si>
    <t>F3AE401C-1487-11F0-969D-C5799B513E38</t>
  </si>
  <si>
    <t>SANDRA  RIBEIRO NGUNZA</t>
  </si>
  <si>
    <t>2025-04-09 13:12:40.471</t>
  </si>
  <si>
    <t>MP250409.1312.A00195</t>
  </si>
  <si>
    <t>2025-04-09 13:07:17.843</t>
  </si>
  <si>
    <t>MP250409.1307.B73289</t>
  </si>
  <si>
    <t>2025-04-09 12:45:06.024</t>
  </si>
  <si>
    <t>MP250409.1245.A88766</t>
  </si>
  <si>
    <t>2025-04-09 12:36:36.735</t>
  </si>
  <si>
    <t>MP250409.1236.B72649</t>
  </si>
  <si>
    <t>E505B2E8-1536-11F0-B385-6FB16EDFD30B</t>
  </si>
  <si>
    <t>2025-04-09 12:30:20.424</t>
  </si>
  <si>
    <t>MP250409.1230.A88056</t>
  </si>
  <si>
    <t>2025-04-09 12:27:37.393</t>
  </si>
  <si>
    <t>MP250409.1227.A87914</t>
  </si>
  <si>
    <t>2025-04-09 12:19:04.367</t>
  </si>
  <si>
    <t>MP250409.1219.B72195</t>
  </si>
  <si>
    <t>2025-04-09 12:16:18.28</t>
  </si>
  <si>
    <t>MP250409.1216.A87328</t>
  </si>
  <si>
    <t>2025-04-09 12:09:20.622</t>
  </si>
  <si>
    <t>MP250409.1209.A86884</t>
  </si>
  <si>
    <t>2025-04-09 12:05:12.935</t>
  </si>
  <si>
    <t>MP250409.1205.A86645</t>
  </si>
  <si>
    <t>2025-04-09 11:45:55.454</t>
  </si>
  <si>
    <t>MP250409.1145.A85483</t>
  </si>
  <si>
    <t>2025-04-09 11:44:58.032</t>
  </si>
  <si>
    <t>MP250409.1144.A85438</t>
  </si>
  <si>
    <t>2025-04-09 11:43:09.576</t>
  </si>
  <si>
    <t>MP250409.1143.B71239</t>
  </si>
  <si>
    <t>2025-04-09 11:39:40.306</t>
  </si>
  <si>
    <t>MP250409.1139.A85160</t>
  </si>
  <si>
    <t>2025-04-09 11:25:37.092</t>
  </si>
  <si>
    <t>MP250409.1125.B70739</t>
  </si>
  <si>
    <t>f97b586b-152c-11f0-bb27-3113bb4152a4</t>
  </si>
  <si>
    <t>2025-04-09 11:20:42.063</t>
  </si>
  <si>
    <t>MP250409.1120.B70583</t>
  </si>
  <si>
    <t>2025-04-09 11:19:41.641</t>
  </si>
  <si>
    <t>MP250409.1119.A64071</t>
  </si>
  <si>
    <t>2025-04-09 11:15:16.382</t>
  </si>
  <si>
    <t>MP250409.1115.B70457</t>
  </si>
  <si>
    <t>2025-04-09 11:12:30.541</t>
  </si>
  <si>
    <t>MP250409.1112.A63634</t>
  </si>
  <si>
    <t>253A8DC2-152B-11F0-B09C-63AA8BE62007</t>
  </si>
  <si>
    <t>2025-04-09 11:11:49.299</t>
  </si>
  <si>
    <t>MP250409.1111.B70379</t>
  </si>
  <si>
    <t>2025-04-09 11:11:13.99</t>
  </si>
  <si>
    <t>MP250409.1111.A63566</t>
  </si>
  <si>
    <t>2025-04-09 11:06:29.553</t>
  </si>
  <si>
    <t>MP250409.1106.B70205</t>
  </si>
  <si>
    <t>4E072CDE-152A-11F0-B385-6FB16EDFD30B</t>
  </si>
  <si>
    <t>2025-04-09 11:04:28.653</t>
  </si>
  <si>
    <t>MP250409.1104.B70147</t>
  </si>
  <si>
    <t>2025-04-09 11:03:38.046</t>
  </si>
  <si>
    <t>MP250409.1103.B70132</t>
  </si>
  <si>
    <t>2025-04-09 10:57:29.616</t>
  </si>
  <si>
    <t>MP250409.1057.B29936</t>
  </si>
  <si>
    <t>2025-04-09 10:57:04.306</t>
  </si>
  <si>
    <t>MP250409.1057.B29929</t>
  </si>
  <si>
    <t>2025-04-09 10:55:30.854</t>
  </si>
  <si>
    <t>MP250409.1055.A62565</t>
  </si>
  <si>
    <t>2025-04-09 10:53:04.424</t>
  </si>
  <si>
    <t>MP250409.1053.A62395</t>
  </si>
  <si>
    <t>2025-04-09 10:48:16.433</t>
  </si>
  <si>
    <t>MP250409.1048.A62102</t>
  </si>
  <si>
    <t>2025-04-09 10:47:37.588</t>
  </si>
  <si>
    <t>MP250409.1047.A62061</t>
  </si>
  <si>
    <t>AB7320C4-1527-11F0-9C2A-FB8F8973BD49</t>
  </si>
  <si>
    <t>2025-04-09 10:46:00.982</t>
  </si>
  <si>
    <t>MP250409.1046.A61944</t>
  </si>
  <si>
    <t>2025-04-09 10:42:35.072</t>
  </si>
  <si>
    <t>MP250409.1042.B29518</t>
  </si>
  <si>
    <t>2025-04-09 10:41:38.378</t>
  </si>
  <si>
    <t>MP250409.1041.B29494</t>
  </si>
  <si>
    <t>D54C3008-1526-11F0-9166-1FE57898CABB</t>
  </si>
  <si>
    <t>2025-04-09 10:41:22.026</t>
  </si>
  <si>
    <t>MP250409.1041.B29477</t>
  </si>
  <si>
    <t>2025-04-09 10:35:19.579</t>
  </si>
  <si>
    <t>MP250409.1035.B29328</t>
  </si>
  <si>
    <t>f3556ba6-1525-11f0-91da-6b8eebc2ec3e</t>
  </si>
  <si>
    <t>2025-04-09 10:30:11.654</t>
  </si>
  <si>
    <t>MP250409.1030.B29205</t>
  </si>
  <si>
    <t>2025-04-09 10:29:54.043</t>
  </si>
  <si>
    <t>MP250409.1029.A60852</t>
  </si>
  <si>
    <t>2025-04-09 10:24:46.156</t>
  </si>
  <si>
    <t>MP250409.1024.A60510</t>
  </si>
  <si>
    <t>2025-04-09 10:23:17.925</t>
  </si>
  <si>
    <t>MP250409.1023.B29038</t>
  </si>
  <si>
    <t>2025-04-09 10:15:12.155</t>
  </si>
  <si>
    <t>MP250409.1015.B28826</t>
  </si>
  <si>
    <t>2025-04-09 10:12:09.252</t>
  </si>
  <si>
    <t>MP250409.1012.A49637</t>
  </si>
  <si>
    <t>b6be954d-1522-11f0-8018-49de103f945a</t>
  </si>
  <si>
    <t>2025-04-09 10:11:42.56</t>
  </si>
  <si>
    <t>MP250409.1011.A49609</t>
  </si>
  <si>
    <t>2025-04-09 10:11:31.85</t>
  </si>
  <si>
    <t>MP250409.1011.B28707</t>
  </si>
  <si>
    <t>9fc6c2c9-1522-11f0-95e9-f9d4c45191fe</t>
  </si>
  <si>
    <t>2025-04-09 10:08:33.861</t>
  </si>
  <si>
    <t>MP250409.1008.A49376</t>
  </si>
  <si>
    <t>2025-04-09 10:07:24.636</t>
  </si>
  <si>
    <t>MP250409.1007.B28619</t>
  </si>
  <si>
    <t>2025-04-09 10:07:18.048</t>
  </si>
  <si>
    <t>MP250409.1007.B28616</t>
  </si>
  <si>
    <t>09340228-1522-11f0-b363-7d7389344727</t>
  </si>
  <si>
    <t>2025-04-09 10:06:29.111</t>
  </si>
  <si>
    <t>MP250409.1006.B28591</t>
  </si>
  <si>
    <t>2025-04-09 10:05:27.455</t>
  </si>
  <si>
    <t>MP250409.1005.A49179</t>
  </si>
  <si>
    <t>2025-04-09 10:05:24.719</t>
  </si>
  <si>
    <t>MP250409.1005.A49176</t>
  </si>
  <si>
    <t>c598ba17-1521-11f0-b363-e3d3e2d487b1</t>
  </si>
  <si>
    <t>2025-04-09 10:05:17.198</t>
  </si>
  <si>
    <t>MP250409.1005.A49172</t>
  </si>
  <si>
    <t>2025-04-09 10:03:56.684</t>
  </si>
  <si>
    <t>MP250409.1003.A49091</t>
  </si>
  <si>
    <t>2025-04-09 10:03:46.966</t>
  </si>
  <si>
    <t>MP250409.1003.B28524</t>
  </si>
  <si>
    <t>2025-04-09 10:03:02.531</t>
  </si>
  <si>
    <t>MP250409.1003.A49035</t>
  </si>
  <si>
    <t>2025-04-09 10:02:19.296</t>
  </si>
  <si>
    <t>MP250409.1002.B28478</t>
  </si>
  <si>
    <t>2025-04-09 10:02:02.236</t>
  </si>
  <si>
    <t>MP250409.1002.A48978</t>
  </si>
  <si>
    <t>2025-04-09 09:59:57.638</t>
  </si>
  <si>
    <t>MP250409.0959.A48841</t>
  </si>
  <si>
    <t>02B91E44-1521-11F0-B385-6FB16EDFD30B</t>
  </si>
  <si>
    <t>2025-04-09 09:58:28.357</t>
  </si>
  <si>
    <t>MP250409.0958.B28385</t>
  </si>
  <si>
    <t>2025-04-09 09:57:00.02</t>
  </si>
  <si>
    <t>MP250409.0956.A48623</t>
  </si>
  <si>
    <t>2025-04-09 09:56:53.119</t>
  </si>
  <si>
    <t>MP250409.0956.B28345</t>
  </si>
  <si>
    <t>2025-04-09 09:56:11.357</t>
  </si>
  <si>
    <t>MP250409.0956.A48578</t>
  </si>
  <si>
    <t>2025-04-09 09:55:45.862</t>
  </si>
  <si>
    <t>MP250409.0955.B28286</t>
  </si>
  <si>
    <t>2025-04-09 09:55:11.203</t>
  </si>
  <si>
    <t>MP250409.0955.B28267</t>
  </si>
  <si>
    <t>56e9b9d6-1520-11f0-9660-57cd18aaadf3</t>
  </si>
  <si>
    <t>2025-04-09 09:55:06.243</t>
  </si>
  <si>
    <t>MP250409.0955.A48518</t>
  </si>
  <si>
    <t>2025-04-09 09:54:46.887</t>
  </si>
  <si>
    <t>MP250409.0954.A48503</t>
  </si>
  <si>
    <t>2025-04-09 09:54:39.124</t>
  </si>
  <si>
    <t>MP250409.0954.A48489</t>
  </si>
  <si>
    <t>2025-04-09 09:53:26.937</t>
  </si>
  <si>
    <t>MP250409.0953.A48451</t>
  </si>
  <si>
    <t>2025-04-09 09:51:29.518</t>
  </si>
  <si>
    <t>MP250409.0951.A48338</t>
  </si>
  <si>
    <t>2025-04-09 09:50:36.239</t>
  </si>
  <si>
    <t>MP250409.0950.B28125</t>
  </si>
  <si>
    <t>b34701b9-151f-11f0-8e0f-2179c304ff08</t>
  </si>
  <si>
    <t>2025-04-09 09:50:27.443</t>
  </si>
  <si>
    <t>MP250409.0950.A48278</t>
  </si>
  <si>
    <t>2025-04-09 09:49:50.71</t>
  </si>
  <si>
    <t>MP250409.0949.A48237</t>
  </si>
  <si>
    <t>2025-04-09 09:49:13.794</t>
  </si>
  <si>
    <t>MP250409.0949.A48190</t>
  </si>
  <si>
    <t>2025-04-09 09:46:27.993</t>
  </si>
  <si>
    <t>MP250409.0946.B27988</t>
  </si>
  <si>
    <t>2025-04-09 09:46:12.275</t>
  </si>
  <si>
    <t>MP250409.0946.B27981</t>
  </si>
  <si>
    <t>2025-04-09 09:45:41.924</t>
  </si>
  <si>
    <t>MP250409.0945.B27971</t>
  </si>
  <si>
    <t>2025-04-09 09:42:43.36</t>
  </si>
  <si>
    <t>MP250409.0942.A47794</t>
  </si>
  <si>
    <t>9a0116fc-151e-11f0-866c-f94b021dd03b</t>
  </si>
  <si>
    <t>2025-04-09 09:41:20.391</t>
  </si>
  <si>
    <t>MP250409.0941.B27813</t>
  </si>
  <si>
    <t>2025-04-09 09:41:09.77</t>
  </si>
  <si>
    <t>MP250409.0941.A47674</t>
  </si>
  <si>
    <t>605e99d6-151e-11f0-a8db-c1747121aeb3</t>
  </si>
  <si>
    <t>2025-04-09 09:40:45.442</t>
  </si>
  <si>
    <t>MP250409.0940.B27796</t>
  </si>
  <si>
    <t>lotaria nacional</t>
  </si>
  <si>
    <t>2025-04-09 09:40:20.383</t>
  </si>
  <si>
    <t>MP250409.0940.A47616</t>
  </si>
  <si>
    <t>2025-04-09 09:39:32.776</t>
  </si>
  <si>
    <t>MP250409.0939.B27750</t>
  </si>
  <si>
    <t>281eba78-151e-11f0-8e0f-6346731d4a14</t>
  </si>
  <si>
    <t>2025-04-09 09:39:31.206</t>
  </si>
  <si>
    <t>MP250409.0939.A47557</t>
  </si>
  <si>
    <t>27a0b138-151e-11f0-8d95-95f155de1e50</t>
  </si>
  <si>
    <t>2025-04-09 09:39:01.456</t>
  </si>
  <si>
    <t>MP250409.0939.B27739</t>
  </si>
  <si>
    <t>2025-04-09 09:37:02.995</t>
  </si>
  <si>
    <t>MP250409.0937.A47398</t>
  </si>
  <si>
    <t>2025-04-09 09:36:53.441</t>
  </si>
  <si>
    <t>MP250409.0936.B27692</t>
  </si>
  <si>
    <t>2025-04-09 09:35:43.761</t>
  </si>
  <si>
    <t>MP250409.0935.A47303</t>
  </si>
  <si>
    <t>2025-04-09 09:34:59.287</t>
  </si>
  <si>
    <t>MP250409.0934.B27632</t>
  </si>
  <si>
    <t>2025-04-09 09:34:57.399</t>
  </si>
  <si>
    <t>MP250409.0934.B27629</t>
  </si>
  <si>
    <t>2025-04-09 09:33:12.155</t>
  </si>
  <si>
    <t>MP250409.0933.A47147</t>
  </si>
  <si>
    <t>458f768d-151d-11f0-8300-1bdfe9aee300</t>
  </si>
  <si>
    <t>2025-04-09 09:32:28.089</t>
  </si>
  <si>
    <t>MP250409.0932.A47079</t>
  </si>
  <si>
    <t>2025-04-09 09:31:59.846</t>
  </si>
  <si>
    <t>MP250409.0931.B27556</t>
  </si>
  <si>
    <t>2025-04-09 09:31:33.213</t>
  </si>
  <si>
    <t>MP250409.0931.B27542</t>
  </si>
  <si>
    <t>0962a5e9-151d-11f0-b59c-cdfe916826ff</t>
  </si>
  <si>
    <t>2025-04-09 09:31:32.867</t>
  </si>
  <si>
    <t>MP250409.0931.A47043</t>
  </si>
  <si>
    <t>0A9A3BD8-151D-11F0-9166-1FE57898CABB</t>
  </si>
  <si>
    <t>2025-04-09 09:30:12.937</t>
  </si>
  <si>
    <t>MP250409.0930.A46954</t>
  </si>
  <si>
    <t>2025-04-09 09:29:43.243</t>
  </si>
  <si>
    <t>MP250409.0929.A46918</t>
  </si>
  <si>
    <t>2025-04-09 09:27:46.608</t>
  </si>
  <si>
    <t>MP250409.0927.A46786</t>
  </si>
  <si>
    <t>2025-04-09 09:27:23.951</t>
  </si>
  <si>
    <t>MP250409.0927.B27413</t>
  </si>
  <si>
    <t>763AB2CE-151C-11F0-B385-6FB16EDFD30B</t>
  </si>
  <si>
    <t>2025-04-09 09:26:19.466</t>
  </si>
  <si>
    <t>MP250409.0926.B27371</t>
  </si>
  <si>
    <t>2025-04-09 09:26:08.215</t>
  </si>
  <si>
    <t>MP250409.0926.B27364</t>
  </si>
  <si>
    <t>2025-04-09 09:24:27.926</t>
  </si>
  <si>
    <t>MP250409.0924.A46576</t>
  </si>
  <si>
    <t>2025-04-09 09:20:50.586</t>
  </si>
  <si>
    <t>MP250409.0920.B27214</t>
  </si>
  <si>
    <t>2025-04-09 09:20:45.446</t>
  </si>
  <si>
    <t>MP250409.0920.B27211</t>
  </si>
  <si>
    <t>2025-04-09 09:20:02.735</t>
  </si>
  <si>
    <t>MP250409.0920.A46266</t>
  </si>
  <si>
    <t>2025-04-09 09:18:40.182</t>
  </si>
  <si>
    <t>MP250409.0918.B27169</t>
  </si>
  <si>
    <t>3d50efd0-151b-11f0-aa54-136cf206be9b</t>
  </si>
  <si>
    <t>2025-04-09 09:18:21.834</t>
  </si>
  <si>
    <t>MP250409.0918.B27163</t>
  </si>
  <si>
    <t>327d2dd0-151b-11f0-b764-ff665af2681a</t>
  </si>
  <si>
    <t>2025-04-09 09:16:17.238</t>
  </si>
  <si>
    <t>MP250409.0916.B27124</t>
  </si>
  <si>
    <t>E8D35F68-151A-11F0-AD08-87EAC65BB675</t>
  </si>
  <si>
    <t>2025-04-09 09:15:58.1</t>
  </si>
  <si>
    <t>MP250409.0915.A46027</t>
  </si>
  <si>
    <t>2025-04-09 09:15:20.491</t>
  </si>
  <si>
    <t>MP250409.0915.A46006</t>
  </si>
  <si>
    <t>2025-04-09 09:15:03.831</t>
  </si>
  <si>
    <t>MP250409.0915.B27097</t>
  </si>
  <si>
    <t>2025-04-09 09:14:57.909</t>
  </si>
  <si>
    <t>MP250409.0914.A45973</t>
  </si>
  <si>
    <t>2025-04-09 09:14:36.653</t>
  </si>
  <si>
    <t>MP250409.0914.B27081</t>
  </si>
  <si>
    <t>ac4a2ac0-151a-11f0-87e6-fb89d63c0abe</t>
  </si>
  <si>
    <t>2025-04-09 09:14:06.732</t>
  </si>
  <si>
    <t>MP250409.0914.B27066</t>
  </si>
  <si>
    <t>2025-04-09 09:13:28.401</t>
  </si>
  <si>
    <t>MP250409.0913.A45906</t>
  </si>
  <si>
    <t>2025-04-09 09:13:18.186</t>
  </si>
  <si>
    <t>MP250409.0913.A45899</t>
  </si>
  <si>
    <t>2025-04-09 09:12:57.926</t>
  </si>
  <si>
    <t>MP250409.0912.A45877</t>
  </si>
  <si>
    <t>2025-04-09 09:12:03.92</t>
  </si>
  <si>
    <t>MP250409.0912.A45835</t>
  </si>
  <si>
    <t>2025-04-09 09:11:57.18</t>
  </si>
  <si>
    <t>MP250409.0911.B27009</t>
  </si>
  <si>
    <t>2025-04-09 09:11:57.055</t>
  </si>
  <si>
    <t>MP250409.0911.A45830</t>
  </si>
  <si>
    <t>2025-04-09 09:10:43.77</t>
  </si>
  <si>
    <t>MP250409.0910.B26947</t>
  </si>
  <si>
    <t>221A4968-151A-11F0-AD08-87EAC65BB675</t>
  </si>
  <si>
    <t>2025-04-09 09:09:59.232</t>
  </si>
  <si>
    <t>MP250409.0909.B26921</t>
  </si>
  <si>
    <t>2025-04-09 09:09:51.886</t>
  </si>
  <si>
    <t>MP250409.0909.A45699</t>
  </si>
  <si>
    <t>2025-04-09 09:09:48.555</t>
  </si>
  <si>
    <t>MP250409.0909.B26914</t>
  </si>
  <si>
    <t>2025-04-09 09:09:06.452</t>
  </si>
  <si>
    <t>MP250409.0909.A45648</t>
  </si>
  <si>
    <t>2025-04-09 09:09:04.171</t>
  </si>
  <si>
    <t>MP250409.0909.A45645</t>
  </si>
  <si>
    <t>2025-04-09 09:08:49.422</t>
  </si>
  <si>
    <t>MP250409.0908.B26883</t>
  </si>
  <si>
    <t>DDF3DF4C-1519-11F0-AB3C-F5730F84C20E</t>
  </si>
  <si>
    <t>2025-04-09 09:08:15.825</t>
  </si>
  <si>
    <t>MP250409.0908.A45593</t>
  </si>
  <si>
    <t>2025-04-09 09:07:37.361</t>
  </si>
  <si>
    <t>MP250409.0907.B26849</t>
  </si>
  <si>
    <t>b2c16659-1519-11f0-8542-4f9d6fe2247b</t>
  </si>
  <si>
    <t>2025-04-09 09:06:04.074</t>
  </si>
  <si>
    <t>MP250409.0906.B26814</t>
  </si>
  <si>
    <t>2025-04-09 09:05:18.144</t>
  </si>
  <si>
    <t>MP250409.0905.B26797</t>
  </si>
  <si>
    <t>2025-04-09 09:05:00.596</t>
  </si>
  <si>
    <t>MP250409.0905.A45414</t>
  </si>
  <si>
    <t>54e4ed9f-1519-11f0-bfa2-cba4e11e3a42</t>
  </si>
  <si>
    <t>2025-04-09 09:03:31.952</t>
  </si>
  <si>
    <t>MP250409.0903.B26764</t>
  </si>
  <si>
    <t>20006e6e-1519-11f0-bfa2-bd6af56ce928</t>
  </si>
  <si>
    <t>2025-04-09 09:02:21.104</t>
  </si>
  <si>
    <t>MP250409.0902.B26732</t>
  </si>
  <si>
    <t>2025-04-09 09:02:06.278</t>
  </si>
  <si>
    <t>MP250409.0902.B26729</t>
  </si>
  <si>
    <t>2025-04-09 09:01:47.221</t>
  </si>
  <si>
    <t>MP250409.0901.B26720</t>
  </si>
  <si>
    <t>e12a9d90-1518-11f0-afd6-d32b8bd2fa0d</t>
  </si>
  <si>
    <t>2025-04-09 09:01:17.664</t>
  </si>
  <si>
    <t>MP250409.0901.B26699</t>
  </si>
  <si>
    <t>2025-04-09 09:00:59.232</t>
  </si>
  <si>
    <t>MP250409.0900.A45224</t>
  </si>
  <si>
    <t>2025-04-09 09:00:14.413</t>
  </si>
  <si>
    <t>MP250409.0900.A45196</t>
  </si>
  <si>
    <t>aa86452f-1518-11f0-bea2-6b45c75c17aa</t>
  </si>
  <si>
    <t>2025-04-09 08:59:48.686</t>
  </si>
  <si>
    <t>MP250409.0859.B26675</t>
  </si>
  <si>
    <t>2025-04-09 08:58:32.642</t>
  </si>
  <si>
    <t>MP250409.0858.B26654</t>
  </si>
  <si>
    <t>2025-04-09 08:57:57.746</t>
  </si>
  <si>
    <t>MP250409.0857.B26635</t>
  </si>
  <si>
    <t>2025-04-09 08:57:36.467</t>
  </si>
  <si>
    <t>MP250409.0857.A45084</t>
  </si>
  <si>
    <t>2025-04-09 08:57:06.474</t>
  </si>
  <si>
    <t>MP250409.0857.B26611</t>
  </si>
  <si>
    <t>2025-04-09 08:55:54.402</t>
  </si>
  <si>
    <t>MP250409.0855.A19991</t>
  </si>
  <si>
    <t>2025-04-09 08:55:51.391</t>
  </si>
  <si>
    <t>MP250409.0855.B26579</t>
  </si>
  <si>
    <t>0E325276-1518-11F0-B992-F7F196664B24</t>
  </si>
  <si>
    <t>2025-04-09 08:55:36.288</t>
  </si>
  <si>
    <t>MP250409.0855.B26573</t>
  </si>
  <si>
    <t>2025-04-10 08:39:42.139</t>
  </si>
  <si>
    <t>MP250410.0839.B68397</t>
  </si>
  <si>
    <t>2025-04-10 08:39:12.619</t>
  </si>
  <si>
    <t>MP250410.0839.B68387</t>
  </si>
  <si>
    <t>2025-04-10 08:39:07.33</t>
  </si>
  <si>
    <t>MP250410.0839.B68380</t>
  </si>
  <si>
    <t>2025-04-10 08:38:43.821</t>
  </si>
  <si>
    <t>MP250410.0838.B68371</t>
  </si>
  <si>
    <t>2025-04-10 08:38:19.424</t>
  </si>
  <si>
    <t>MP250410.0838.B68364</t>
  </si>
  <si>
    <t>2025-04-10 08:37:52.683</t>
  </si>
  <si>
    <t>MP250410.0837.A91790</t>
  </si>
  <si>
    <t>2025-04-10 08:37:49.266</t>
  </si>
  <si>
    <t>MP250410.0837.B68355</t>
  </si>
  <si>
    <t>2025-04-10 08:37:29.063</t>
  </si>
  <si>
    <t>MP250410.0837.A91768</t>
  </si>
  <si>
    <t>2025-04-10 08:36:17.635</t>
  </si>
  <si>
    <t>MP250410.0836.B68318</t>
  </si>
  <si>
    <t>7CFCC062-15DE-11F0-B5D9-BF91B03D03A9</t>
  </si>
  <si>
    <t>2025-04-10 08:35:40.505</t>
  </si>
  <si>
    <t>MP250410.0835.A91667</t>
  </si>
  <si>
    <t>668e738f-15de-11f0-93ff-7f5e74b1e026</t>
  </si>
  <si>
    <t>2025-04-10 08:35:36.554</t>
  </si>
  <si>
    <t>MP250410.0835.A91658</t>
  </si>
  <si>
    <t>635bd0f0-15de-11f0-9d4c-ed0379e8b344</t>
  </si>
  <si>
    <t>2025-04-10 08:35:35.289</t>
  </si>
  <si>
    <t>MP250410.0835.B68296</t>
  </si>
  <si>
    <t>2025-04-10 08:35:15.229</t>
  </si>
  <si>
    <t>MP250410.0835.A91647</t>
  </si>
  <si>
    <t>2025-04-10 08:34:15.821</t>
  </si>
  <si>
    <t>MP250410.0834.B68253</t>
  </si>
  <si>
    <t>2025-04-10 08:34:02.463</t>
  </si>
  <si>
    <t>MP250410.0834.B68242</t>
  </si>
  <si>
    <t>2025-04-10 08:32:52.852</t>
  </si>
  <si>
    <t>MP250410.0832.A91535</t>
  </si>
  <si>
    <t>2025-04-10 08:32:39.802</t>
  </si>
  <si>
    <t>MP250410.0832.B68202</t>
  </si>
  <si>
    <t>2025-04-10 08:31:49.023</t>
  </si>
  <si>
    <t>MP250410.0831.A91465</t>
  </si>
  <si>
    <t>2025-04-10 08:31:26.137</t>
  </si>
  <si>
    <t>MP250410.0831.A91437</t>
  </si>
  <si>
    <t>2025-04-10 08:31:22.779</t>
  </si>
  <si>
    <t>MP250410.0831.B68182</t>
  </si>
  <si>
    <t>2025-04-10 08:30:52.918</t>
  </si>
  <si>
    <t>MP250410.0830.B68160</t>
  </si>
  <si>
    <t>bb29a69e-15dd-11f0-93ff-8f3773d6c5b0</t>
  </si>
  <si>
    <t>2025-04-10 08:30:45.946</t>
  </si>
  <si>
    <t>MP250410.0830.B68146</t>
  </si>
  <si>
    <t>b727f493-15dd-11f0-836a-8bfc6f09ba68</t>
  </si>
  <si>
    <t>2025-04-10 08:30:17.662</t>
  </si>
  <si>
    <t>MP250410.0830.A91367</t>
  </si>
  <si>
    <t>a558a12a-15dd-11f0-b074-69763f31bb0c</t>
  </si>
  <si>
    <t>2025-04-10 08:30:01.407</t>
  </si>
  <si>
    <t>MP250410.0830.B68129</t>
  </si>
  <si>
    <t>2025-04-10 08:29:37.148</t>
  </si>
  <si>
    <t>MP250410.0829.A91315</t>
  </si>
  <si>
    <t>2025-04-10 08:29:24.754</t>
  </si>
  <si>
    <t>MP250410.0829.A91298</t>
  </si>
  <si>
    <t>86354882-15dd-11f0-b3d9-d5162dc9cbcc</t>
  </si>
  <si>
    <t>2025-04-10 08:29:08.435</t>
  </si>
  <si>
    <t>MP250410.0829.A91289</t>
  </si>
  <si>
    <t>2025-04-10 08:29:05.126</t>
  </si>
  <si>
    <t>MP250410.0829.A91284</t>
  </si>
  <si>
    <t>2025-04-10 08:27:29.618</t>
  </si>
  <si>
    <t>MP250410.0827.A91207</t>
  </si>
  <si>
    <t>2025-04-10 08:26:52.797</t>
  </si>
  <si>
    <t>MP250410.0826.B68034</t>
  </si>
  <si>
    <t>2b48eb4c-15dd-11f0-a3e4-8f23b7218ed3</t>
  </si>
  <si>
    <t>2025-04-10 08:26:42.451</t>
  </si>
  <si>
    <t>MP250410.0826.B68024</t>
  </si>
  <si>
    <t>2025-04-10 08:26:33.391</t>
  </si>
  <si>
    <t>MP250410.0826.B68021</t>
  </si>
  <si>
    <t>2025-04-10 08:26:18.691</t>
  </si>
  <si>
    <t>MP250410.0826.B68007</t>
  </si>
  <si>
    <t>2025-04-10 08:25:39.911</t>
  </si>
  <si>
    <t>MP250410.0825.A91124</t>
  </si>
  <si>
    <t>2025-04-10 08:24:01.896</t>
  </si>
  <si>
    <t>MP250410.0824.A91039</t>
  </si>
  <si>
    <t>c533306d-15dc-11f0-866c-8987cc4be4b3</t>
  </si>
  <si>
    <t>2025-04-10 08:23:29.041</t>
  </si>
  <si>
    <t>MP250410.0823.A91023</t>
  </si>
  <si>
    <t>2025-04-10 08:22:46.735</t>
  </si>
  <si>
    <t>MP250410.0822.A90990</t>
  </si>
  <si>
    <t>2025-04-10 08:21:32.719</t>
  </si>
  <si>
    <t>MP250410.0821.A90924</t>
  </si>
  <si>
    <t>2025-04-10 08:21:30.398</t>
  </si>
  <si>
    <t>MP250410.0821.B67888</t>
  </si>
  <si>
    <t>6b9ff9ad-15dc-11f0-b636-e7c1d824e400</t>
  </si>
  <si>
    <t>2025-04-10 08:20:29.556</t>
  </si>
  <si>
    <t>MP250410.0820.A90854</t>
  </si>
  <si>
    <t>2025-04-10 08:19:34.508</t>
  </si>
  <si>
    <t>MP250410.0819.B67839</t>
  </si>
  <si>
    <t>2025-04-10 08:19:28.581</t>
  </si>
  <si>
    <t>MP250410.0819.B67835</t>
  </si>
  <si>
    <t>2025-04-10 08:18:44.235</t>
  </si>
  <si>
    <t>MP250410.0818.A90793</t>
  </si>
  <si>
    <t>2025-04-10 08:18:35.501</t>
  </si>
  <si>
    <t>MP250410.0818.B67812</t>
  </si>
  <si>
    <t>2025-04-10 08:17:42.067</t>
  </si>
  <si>
    <t>MP250410.0817.B67776</t>
  </si>
  <si>
    <t>e308effd-15db-11f0-867b-4d4ad9f44cfc</t>
  </si>
  <si>
    <t>2025-04-10 08:17:28.232</t>
  </si>
  <si>
    <t>MP250410.0817.B67770</t>
  </si>
  <si>
    <t>2025-04-10 08:16:59.101</t>
  </si>
  <si>
    <t>MP250410.0816.B67754</t>
  </si>
  <si>
    <t>2025-04-10 08:16:39.183</t>
  </si>
  <si>
    <t>MP250410.0816.A90685</t>
  </si>
  <si>
    <t>be50c292-15db-11f0-9152-bb21a6e181cf</t>
  </si>
  <si>
    <t>2025-04-10 08:16:30.154</t>
  </si>
  <si>
    <t>MP250410.0816.A90674</t>
  </si>
  <si>
    <t>2025-04-10 08:15:46.677</t>
  </si>
  <si>
    <t>MP250410.0815.B67720</t>
  </si>
  <si>
    <t>2025-04-10 08:15:36.661</t>
  </si>
  <si>
    <t>MP250410.0815.A90618</t>
  </si>
  <si>
    <t>2025-04-10 08:15:29.64</t>
  </si>
  <si>
    <t>MP250410.0815.B67717</t>
  </si>
  <si>
    <t>2025-04-10 08:14:40.535</t>
  </si>
  <si>
    <t>MP250410.0814.A90559</t>
  </si>
  <si>
    <t>2025-04-10 08:12:55.88</t>
  </si>
  <si>
    <t>MP250410.0812.A90462</t>
  </si>
  <si>
    <t>2025-04-10 08:12:30.771</t>
  </si>
  <si>
    <t>MP250410.0812.A90427</t>
  </si>
  <si>
    <t>2025-04-10 08:10:24.402</t>
  </si>
  <si>
    <t>MP250410.0810.B67609</t>
  </si>
  <si>
    <t>dee8391c-15da-11f0-9974-33fa73e4dcd6</t>
  </si>
  <si>
    <t>2025-04-10 08:10:03.173</t>
  </si>
  <si>
    <t>MP250410.0810.B67603</t>
  </si>
  <si>
    <t>2025-04-10 08:09:41.243</t>
  </si>
  <si>
    <t>MP250410.0809.A90280</t>
  </si>
  <si>
    <t>c55cea88-15da-11f0-a496-ff075771cfbc</t>
  </si>
  <si>
    <t>2025-04-10 08:08:37.423</t>
  </si>
  <si>
    <t>MP250410.0808.B67564</t>
  </si>
  <si>
    <t>2025-04-10 08:08:09.153</t>
  </si>
  <si>
    <t>MP250410.0808.A90214</t>
  </si>
  <si>
    <t>8debf455-15da-11f0-b1a8-97c5e550be40</t>
  </si>
  <si>
    <t>2025-04-10 08:08:00.062</t>
  </si>
  <si>
    <t>MP250410.0807.A90203</t>
  </si>
  <si>
    <t>2025-04-10 08:06:34.939</t>
  </si>
  <si>
    <t>MP250410.0806.B67506</t>
  </si>
  <si>
    <t>2025-04-10 08:06:27.027</t>
  </si>
  <si>
    <t>MP250410.0806.A90124</t>
  </si>
  <si>
    <t>2025-04-10 08:04:07.412</t>
  </si>
  <si>
    <t>MP250410.0804.B67439</t>
  </si>
  <si>
    <t>2025-04-10 08:03:40.94</t>
  </si>
  <si>
    <t>MP250410.0803.A90013</t>
  </si>
  <si>
    <t>2025-04-10 08:03:10.453</t>
  </si>
  <si>
    <t>MP250410.0803.A64997</t>
  </si>
  <si>
    <t>2025-04-10 08:01:39.76</t>
  </si>
  <si>
    <t>MP250410.0801.A64930</t>
  </si>
  <si>
    <t>2025-04-10 08:01:36.684</t>
  </si>
  <si>
    <t>MP250410.0801.B67374</t>
  </si>
  <si>
    <t>2025-04-10 08:01:28.615</t>
  </si>
  <si>
    <t>MP250410.0801.A64920</t>
  </si>
  <si>
    <t>2025-04-10 08:01:16.687</t>
  </si>
  <si>
    <t>MP250410.0801.B67364</t>
  </si>
  <si>
    <t>2025-04-10 08:00:09.992</t>
  </si>
  <si>
    <t>MP250410.0800.A64872</t>
  </si>
  <si>
    <t>2025-04-10 08:00:05.633</t>
  </si>
  <si>
    <t>MP250410.0800.B67344</t>
  </si>
  <si>
    <t>2025-04-10 08:00:02.048</t>
  </si>
  <si>
    <t>MP250410.0800.B67341</t>
  </si>
  <si>
    <t>2025-04-10 07:59:48.496</t>
  </si>
  <si>
    <t>MP250410.0759.B67334</t>
  </si>
  <si>
    <t>2025-04-10 07:59:18.147</t>
  </si>
  <si>
    <t>MP250410.0759.A64846</t>
  </si>
  <si>
    <t>2025-04-10 07:58:27.685</t>
  </si>
  <si>
    <t>MP250410.0758.B67295</t>
  </si>
  <si>
    <t>2025-04-10 07:57:09.854</t>
  </si>
  <si>
    <t>MP250410.0757.B67249</t>
  </si>
  <si>
    <t>2025-04-10 07:56:29.726</t>
  </si>
  <si>
    <t>MP250410.0756.A64700</t>
  </si>
  <si>
    <t>2025-04-10 07:56:19.964</t>
  </si>
  <si>
    <t>MP250410.0756.B67220</t>
  </si>
  <si>
    <t>2025-04-10 07:55:11.357</t>
  </si>
  <si>
    <t>MP250410.0755.A64634</t>
  </si>
  <si>
    <t>2025-04-10 07:54:23.705</t>
  </si>
  <si>
    <t>MP250410.0754.A64599</t>
  </si>
  <si>
    <t>2025-04-10 07:54:23.677</t>
  </si>
  <si>
    <t>MP250410.0754.B67184</t>
  </si>
  <si>
    <t>2025-04-10 07:53:44.332</t>
  </si>
  <si>
    <t>MP250410.0753.B67173</t>
  </si>
  <si>
    <t>2025-04-10 07:52:15.307</t>
  </si>
  <si>
    <t>MP250410.0752.A64527</t>
  </si>
  <si>
    <t>2025-04-10 07:51:51.788</t>
  </si>
  <si>
    <t>MP250410.0751.B67130</t>
  </si>
  <si>
    <t>2025-04-10 07:50:30.939</t>
  </si>
  <si>
    <t>MP250410.0750.A64447</t>
  </si>
  <si>
    <t>2025-04-10 07:49:59.324</t>
  </si>
  <si>
    <t>MP250410.0749.A64417</t>
  </si>
  <si>
    <t>03d81ff1-15d8-11f0-839c-a3d0be9643bc</t>
  </si>
  <si>
    <t>2025-04-10 07:49:17.443</t>
  </si>
  <si>
    <t>MP250410.0749.B67079</t>
  </si>
  <si>
    <t>2025-04-10 07:48:47.407</t>
  </si>
  <si>
    <t>MP250410.0748.B67072</t>
  </si>
  <si>
    <t>2025-04-10 07:47:42.171</t>
  </si>
  <si>
    <t>MP250410.0747.A64328</t>
  </si>
  <si>
    <t>b23ae013-15d7-11f0-8592-55d4c7353be8</t>
  </si>
  <si>
    <t>2025-04-10 07:47:33.561</t>
  </si>
  <si>
    <t>MP250410.0747.A64322</t>
  </si>
  <si>
    <t>2025-04-10 07:46:31.866</t>
  </si>
  <si>
    <t>MP250410.0746.A64292</t>
  </si>
  <si>
    <t>2025-04-10 07:41:11.86</t>
  </si>
  <si>
    <t>MP250410.0741.B66913</t>
  </si>
  <si>
    <t>2025-04-10 07:37:31.824</t>
  </si>
  <si>
    <t>MP250410.0737.A64003</t>
  </si>
  <si>
    <t>2025-04-10 07:36:53.238</t>
  </si>
  <si>
    <t>MP250410.0736.A63982</t>
  </si>
  <si>
    <t>2025-04-10 07:36:04.938</t>
  </si>
  <si>
    <t>MP250410.0736.A63946</t>
  </si>
  <si>
    <t>2025-04-10 07:36:03.593</t>
  </si>
  <si>
    <t>MP250410.0736.B66823</t>
  </si>
  <si>
    <t>1126df40-15d6-11f0-839c-a1c2eb1a206a</t>
  </si>
  <si>
    <t>2025-04-10 07:35:56.665</t>
  </si>
  <si>
    <t>MP250410.0735.A63940</t>
  </si>
  <si>
    <t>2025-04-10 07:35:48.541</t>
  </si>
  <si>
    <t>MP250410.0735.A63937</t>
  </si>
  <si>
    <t>2025-04-10 07:34:44.337</t>
  </si>
  <si>
    <t>MP250410.0734.B66801</t>
  </si>
  <si>
    <t>2025-04-10 07:31:39.968</t>
  </si>
  <si>
    <t>MP250410.0731.A63768</t>
  </si>
  <si>
    <t>2025-04-10 07:30:42.888</t>
  </si>
  <si>
    <t>MP250410.0730.B66716</t>
  </si>
  <si>
    <t>2025-04-10 07:30:09.2</t>
  </si>
  <si>
    <t>MP250410.0730.B66701</t>
  </si>
  <si>
    <t>2025-04-10 07:28:46.83</t>
  </si>
  <si>
    <t>MP250410.0728.B66686</t>
  </si>
  <si>
    <t>2025-04-10 07:22:55.872</t>
  </si>
  <si>
    <t>MP250410.0722.B66599</t>
  </si>
  <si>
    <t>2025-04-10 07:18:31.615</t>
  </si>
  <si>
    <t>MP250410.0718.B66542</t>
  </si>
  <si>
    <t>2025-04-10 07:17:08.195</t>
  </si>
  <si>
    <t>MP250410.0717.A63406</t>
  </si>
  <si>
    <t>2025-04-10 07:16:46.541</t>
  </si>
  <si>
    <t>MP250410.0716.B66509</t>
  </si>
  <si>
    <t>2025-04-10 07:16:37.461</t>
  </si>
  <si>
    <t>MP250410.0716.A63384</t>
  </si>
  <si>
    <t>2025-04-10 07:15:16.463</t>
  </si>
  <si>
    <t>MP250410.0715.A63336</t>
  </si>
  <si>
    <t>2025-04-10 07:13:43.677</t>
  </si>
  <si>
    <t>MP250410.0713.B66471</t>
  </si>
  <si>
    <t>F42AC85C-15D2-11F0-8F7C-D95A7761AD0C</t>
  </si>
  <si>
    <t>2025-04-10 07:12:48.195</t>
  </si>
  <si>
    <t>MP250410.0712.B66457</t>
  </si>
  <si>
    <t>2025-04-10 07:12:11.082</t>
  </si>
  <si>
    <t>MP250410.0712.A63286</t>
  </si>
  <si>
    <t>2025-04-10 07:10:45.344</t>
  </si>
  <si>
    <t>MP250410.0710.A63249</t>
  </si>
  <si>
    <t>88b872b4-15d2-11f0-95cc-f12b8932437b</t>
  </si>
  <si>
    <t>2025-04-10 07:09:26.51</t>
  </si>
  <si>
    <t>MP250410.0709.B66415</t>
  </si>
  <si>
    <t>2025-04-10 07:08:45.096</t>
  </si>
  <si>
    <t>MP250410.0708.A63231</t>
  </si>
  <si>
    <t>2025-04-10 07:06:42.596</t>
  </si>
  <si>
    <t>MP250410.0706.A63198</t>
  </si>
  <si>
    <t>f8aa3e45-15d1-11f0-9849-03c032338b7c</t>
  </si>
  <si>
    <t>2025-04-10 07:03:59.915</t>
  </si>
  <si>
    <t>MP250410.0703.A63124</t>
  </si>
  <si>
    <t>2025-04-10 07:03:20.363</t>
  </si>
  <si>
    <t>MP250410.0703.B66333</t>
  </si>
  <si>
    <t>7fa58f52-15d1-11f0-a3f5-77538b3bbcbd</t>
  </si>
  <si>
    <t>2025-04-10 07:02:41.172</t>
  </si>
  <si>
    <t>MP250410.0702.B66326</t>
  </si>
  <si>
    <t>2025-04-10 07:02:26.425</t>
  </si>
  <si>
    <t>MP250410.0702.A63086</t>
  </si>
  <si>
    <t>2025-04-10 07:01:09.025</t>
  </si>
  <si>
    <t>MP250410.0701.A63066</t>
  </si>
  <si>
    <t>2025-04-10 07:00:08.437</t>
  </si>
  <si>
    <t>MP250410.0700.A63048</t>
  </si>
  <si>
    <t>2025-04-10 07:00:04.796</t>
  </si>
  <si>
    <t>MP250410.0700.B66296</t>
  </si>
  <si>
    <t>2025-04-10 06:58:08.839</t>
  </si>
  <si>
    <t>MP250410.0658.B66270</t>
  </si>
  <si>
    <t>2025-04-10 06:56:39.098</t>
  </si>
  <si>
    <t>MP250410.0656.B66260</t>
  </si>
  <si>
    <t>902f396d-15d0-11f0-8a86-b785cb3a34bf</t>
  </si>
  <si>
    <t>2025-04-10 06:56:06.205</t>
  </si>
  <si>
    <t>MP250410.0656.A62984</t>
  </si>
  <si>
    <t>2025-04-10 06:55:12.731</t>
  </si>
  <si>
    <t>MP250410.0655.B66239</t>
  </si>
  <si>
    <t>5cb8f03c-15d0-11f0-8a86-c9fc576b35db</t>
  </si>
  <si>
    <t>2025-04-10 06:54:28.103</t>
  </si>
  <si>
    <t>MP250410.0654.B66233</t>
  </si>
  <si>
    <t>40c7ec5b-15d0-11f0-8a86-77cf91f88ec1</t>
  </si>
  <si>
    <t>2025-04-10 06:53:01.15</t>
  </si>
  <si>
    <t>MP250410.0653.A62947</t>
  </si>
  <si>
    <t>0d73830a-15d0-11f0-8a86-11e0a640280f</t>
  </si>
  <si>
    <t>2025-04-10 06:50:48.457</t>
  </si>
  <si>
    <t>MP250410.0650.B66197</t>
  </si>
  <si>
    <t>2025-04-10 06:50:27.958</t>
  </si>
  <si>
    <t>MP250410.0650.B66194</t>
  </si>
  <si>
    <t>2025-04-10 06:50:18.787</t>
  </si>
  <si>
    <t>MP250410.0650.B66187</t>
  </si>
  <si>
    <t>2025-04-10 06:49:34.934</t>
  </si>
  <si>
    <t>MP250410.0649.A62889</t>
  </si>
  <si>
    <t>2025-04-10 06:49:12.416</t>
  </si>
  <si>
    <t>MP250410.0649.A62881</t>
  </si>
  <si>
    <t>2025-04-10 06:48:57.452</t>
  </si>
  <si>
    <t>MP250410.0648.B66173</t>
  </si>
  <si>
    <t>2025-04-10 06:48:18.961</t>
  </si>
  <si>
    <t>MP250410.0648.A62856</t>
  </si>
  <si>
    <t>2025-04-10 06:48:09.442</t>
  </si>
  <si>
    <t>MP250410.0648.B66159</t>
  </si>
  <si>
    <t>2025-04-10 06:46:09.062</t>
  </si>
  <si>
    <t>MP250410.0646.A62828</t>
  </si>
  <si>
    <t>2025-04-10 06:45:25.509</t>
  </si>
  <si>
    <t>MP250410.0645.B66139</t>
  </si>
  <si>
    <t>2025-04-10 06:43:41.541</t>
  </si>
  <si>
    <t>MP250410.0643.B66122</t>
  </si>
  <si>
    <t>2025-04-10 06:43:41.326</t>
  </si>
  <si>
    <t>MP250410.0643.A62783</t>
  </si>
  <si>
    <t>2025-04-10 06:38:49.229</t>
  </si>
  <si>
    <t>MP250410.0638.B66094</t>
  </si>
  <si>
    <t>2025-04-10 06:38:34.247</t>
  </si>
  <si>
    <t>MP250410.0638.A62694</t>
  </si>
  <si>
    <t>2025-04-10 06:29:24.418</t>
  </si>
  <si>
    <t>MP250410.0629.A62601</t>
  </si>
  <si>
    <t>2025-04-10 06:22:59.902</t>
  </si>
  <si>
    <t>MP250410.0622.A62556</t>
  </si>
  <si>
    <t>2025-04-10 06:21:16.463</t>
  </si>
  <si>
    <t>MP250410.0621.A62541</t>
  </si>
  <si>
    <t>2025-04-10 06:21:14.166</t>
  </si>
  <si>
    <t>MP250410.0621.B66001</t>
  </si>
  <si>
    <t>2025-04-10 06:20:09.858</t>
  </si>
  <si>
    <t>MP250410.0620.A62538</t>
  </si>
  <si>
    <t>2025-04-10 06:18:45.143</t>
  </si>
  <si>
    <t>MP250410.0618.A62532</t>
  </si>
  <si>
    <t>2025-04-10 06:09:06.956</t>
  </si>
  <si>
    <t>MP250410.0609.A62468</t>
  </si>
  <si>
    <t>ec9542df-15c9-11f0-9e8e-0bfe170d4af0</t>
  </si>
  <si>
    <t>2025-04-10 05:34:20.484</t>
  </si>
  <si>
    <t>MP250410.0534.B65845</t>
  </si>
  <si>
    <t>1048eb22-15c5-11f0-8fca-eb1b17c5ef70</t>
  </si>
  <si>
    <t>2025-04-10 05:18:26.472</t>
  </si>
  <si>
    <t>MP250410.0518.A62235</t>
  </si>
  <si>
    <t>2025-04-10 05:15:23.118</t>
  </si>
  <si>
    <t>MP250410.0515.A62218</t>
  </si>
  <si>
    <t>2025-04-10 03:52:27.91</t>
  </si>
  <si>
    <t>MP250410.0352.B65697</t>
  </si>
  <si>
    <t>d5bbc885-15b6-11f0-8476-6169115730ad</t>
  </si>
  <si>
    <t>2025-04-10 03:43:24.78</t>
  </si>
  <si>
    <t>MP250410.0343.B65691</t>
  </si>
  <si>
    <t>92BAB6BC-15B5-11F0-BE56-FF04276FCECA</t>
  </si>
  <si>
    <t>2025-04-10 03:42:10.602</t>
  </si>
  <si>
    <t>MP250410.0342.B65688</t>
  </si>
  <si>
    <t>66766A24-15B5-11F0-BE56-FF04276FCECA</t>
  </si>
  <si>
    <t>2025-04-10 03:33:20.762</t>
  </si>
  <si>
    <t>MP250410.0333.B65685</t>
  </si>
  <si>
    <t>2ABAC2A6-15B4-11F0-BE56-FF04276FCECA</t>
  </si>
  <si>
    <t>2025-04-10 03:32:36.422</t>
  </si>
  <si>
    <t>MP250410.0332.B65682</t>
  </si>
  <si>
    <t>10597F9C-15B4-11F0-BE56-FF04276FCECA</t>
  </si>
  <si>
    <t>2025-04-10 03:32:04.299</t>
  </si>
  <si>
    <t>MP250410.0332.B65679</t>
  </si>
  <si>
    <t>FD2BDA14-15B3-11F0-BE56-FF04276FCECA</t>
  </si>
  <si>
    <t>2025-04-10 00:58:31.431</t>
  </si>
  <si>
    <t>MP250410.0058.B65383</t>
  </si>
  <si>
    <t>2025-04-10 00:57:05.704</t>
  </si>
  <si>
    <t>MP250410.0057.B65377</t>
  </si>
  <si>
    <t>2025-04-10 00:56:09.195</t>
  </si>
  <si>
    <t>MP250410.0056.A61540</t>
  </si>
  <si>
    <t>2025-04-10 00:55:25.433</t>
  </si>
  <si>
    <t>MP250410.0055.B65371</t>
  </si>
  <si>
    <t>2025-04-10 00:54:33.265</t>
  </si>
  <si>
    <t>MP250410.0054.B65360</t>
  </si>
  <si>
    <t>2025-04-10 00:01:34.241</t>
  </si>
  <si>
    <t>MP250410.0001.A61154</t>
  </si>
  <si>
    <t>2025-04-09 23:58:28.556</t>
  </si>
  <si>
    <t>MP250409.2358.A61106</t>
  </si>
  <si>
    <t>2025-04-09 23:44:45.74</t>
  </si>
  <si>
    <t>MP250409.2344.A60974</t>
  </si>
  <si>
    <t>2025-04-09 23:34:37.39</t>
  </si>
  <si>
    <t>MP250409.2334.A60868</t>
  </si>
  <si>
    <t>2025-04-09 23:30:30.572</t>
  </si>
  <si>
    <t>MP250409.2330.B94960</t>
  </si>
  <si>
    <t>2025-04-09 23:27:30.493</t>
  </si>
  <si>
    <t>MP250409.2327.B94938</t>
  </si>
  <si>
    <t>2025-04-09 23:04:45.392</t>
  </si>
  <si>
    <t>MP250409.2304.A60303</t>
  </si>
  <si>
    <t>2025-04-09 23:02:14.005</t>
  </si>
  <si>
    <t>MP250409.2302.A60245</t>
  </si>
  <si>
    <t>2025-04-09 22:56:16.777</t>
  </si>
  <si>
    <t>MP250409.2256.A60055</t>
  </si>
  <si>
    <t>2025-04-09 22:55:35.565</t>
  </si>
  <si>
    <t>MP250409.2255.A60037</t>
  </si>
  <si>
    <t>2025-04-09 22:53:31.422</t>
  </si>
  <si>
    <t>MP250409.2253.B94541</t>
  </si>
  <si>
    <t>2025-04-09 22:52:52.639</t>
  </si>
  <si>
    <t>MP250409.2252.B94531</t>
  </si>
  <si>
    <t>2025-04-09 22:50:46.472</t>
  </si>
  <si>
    <t>MP250409.2250.B94495</t>
  </si>
  <si>
    <t>b148aca9-158c-11f0-8fbc-ad7920a21e88</t>
  </si>
  <si>
    <t>2025-04-09 22:45:23.661</t>
  </si>
  <si>
    <t>MP250409.2245.A54778</t>
  </si>
  <si>
    <t>f0ad6c33-158b-11f0-a6dc-c1e4e4f61837</t>
  </si>
  <si>
    <t>2025-04-09 22:41:21.775</t>
  </si>
  <si>
    <t>MP250409.2241.A54646</t>
  </si>
  <si>
    <t>2025-04-09 22:26:22.681</t>
  </si>
  <si>
    <t>MP250409.2226.A54106</t>
  </si>
  <si>
    <t>2025-04-09 22:24:54.457</t>
  </si>
  <si>
    <t>MP250409.2224.B93985</t>
  </si>
  <si>
    <t>14148800-1589-11F0-9933-8FC9F15334C3</t>
  </si>
  <si>
    <t>2025-04-09 22:24:45.589</t>
  </si>
  <si>
    <t>MP250409.2224.B93978</t>
  </si>
  <si>
    <t>0e3a4d61-1589-11f0-89d6-65bc57b4c876</t>
  </si>
  <si>
    <t>2025-04-09 22:22:22.517</t>
  </si>
  <si>
    <t>MP250409.2222.A53929</t>
  </si>
  <si>
    <t>b8fae080-1588-11f0-89d6-b1ef73cf70c5</t>
  </si>
  <si>
    <t>2025-04-09 22:16:44.238</t>
  </si>
  <si>
    <t>MP250409.2216.B93733</t>
  </si>
  <si>
    <t>2025-04-09 22:13:29.289</t>
  </si>
  <si>
    <t>MP250409.2213.A53504</t>
  </si>
  <si>
    <t>2025-04-09 22:00:18.992</t>
  </si>
  <si>
    <t>MP250409.2200.A47334</t>
  </si>
  <si>
    <t>2025-04-09 21:57:45.942</t>
  </si>
  <si>
    <t>MP250409.2157.B93038</t>
  </si>
  <si>
    <t>49680F76-1585-11F0-9B45-75B8E9FE2ACE</t>
  </si>
  <si>
    <t>2025-04-09 21:57:00.092</t>
  </si>
  <si>
    <t>MP250409.2157.B93013</t>
  </si>
  <si>
    <t>2025-04-09 21:56:29.055</t>
  </si>
  <si>
    <t>MP250409.2156.B92995</t>
  </si>
  <si>
    <t>2025-04-09 21:56:10.122</t>
  </si>
  <si>
    <t>MP250409.2156.B92982</t>
  </si>
  <si>
    <t>2025-04-09 21:55:27.724</t>
  </si>
  <si>
    <t>MP250409.2155.B92960</t>
  </si>
  <si>
    <t>2025-04-09 21:54:37.975</t>
  </si>
  <si>
    <t>MP250409.2154.A38628</t>
  </si>
  <si>
    <t>2025-04-09 21:52:19.757</t>
  </si>
  <si>
    <t>MP250409.2152.B92854</t>
  </si>
  <si>
    <t>2025-04-09 21:50:32.893</t>
  </si>
  <si>
    <t>MP250409.2150.A35974</t>
  </si>
  <si>
    <t>2025-04-09 21:48:55.944</t>
  </si>
  <si>
    <t>MP250409.2148.B92735</t>
  </si>
  <si>
    <t>2025-04-09 21:48:50.368</t>
  </si>
  <si>
    <t>MP250409.2148.A34849</t>
  </si>
  <si>
    <t>2025-04-09 21:46:49.279</t>
  </si>
  <si>
    <t>MP250409.2146.B92635</t>
  </si>
  <si>
    <t>2025-04-09 21:46:26.215</t>
  </si>
  <si>
    <t>MP250409.2146.A33282</t>
  </si>
  <si>
    <t>2025-04-09 21:45:02.108</t>
  </si>
  <si>
    <t>MP250409.2145.A32353</t>
  </si>
  <si>
    <t>2025-04-09 21:43:16.436</t>
  </si>
  <si>
    <t>MP250409.2143.A31191</t>
  </si>
  <si>
    <t>2025-04-09 21:34:36.729</t>
  </si>
  <si>
    <t>MP250409.2134.A25484</t>
  </si>
  <si>
    <t>2025-04-09 21:32:03.364</t>
  </si>
  <si>
    <t>MP250409.2132.B92085</t>
  </si>
  <si>
    <t>2025-04-09 21:27:26.739</t>
  </si>
  <si>
    <t>MP250409.2127.A20722</t>
  </si>
  <si>
    <t>2025-04-09 21:22:03.619</t>
  </si>
  <si>
    <t>MP250409.2122.A17077</t>
  </si>
  <si>
    <t>2025-04-09 21:21:23.435</t>
  </si>
  <si>
    <t>MP250409.2121.A16639</t>
  </si>
  <si>
    <t>2025-04-09 21:02:42.813</t>
  </si>
  <si>
    <t>MP250409.2102.B90544</t>
  </si>
  <si>
    <t>2025-04-09 21:00:13.737</t>
  </si>
  <si>
    <t>MP250409.2100.B90413</t>
  </si>
  <si>
    <t>2025-04-09 21:00:09.42</t>
  </si>
  <si>
    <t>MP250409.2100.B90406</t>
  </si>
  <si>
    <t>2025-04-09 20:48:58.997</t>
  </si>
  <si>
    <t>MP250409.2048.B69939</t>
  </si>
  <si>
    <t>2025-04-09 20:47:23.387</t>
  </si>
  <si>
    <t>MP250409.2047.A83663</t>
  </si>
  <si>
    <t>2025-04-09 20:46:33.112</t>
  </si>
  <si>
    <t>MP250409.2046.B69856</t>
  </si>
  <si>
    <t>2025-04-09 20:44:16.29</t>
  </si>
  <si>
    <t>MP250409.2044.A81598</t>
  </si>
  <si>
    <t>04860cdf-157b-11f0-aa18-e9c52b8760fb</t>
  </si>
  <si>
    <t>2025-04-09 20:38:54.232</t>
  </si>
  <si>
    <t>MP250409.2038.B69656</t>
  </si>
  <si>
    <t>2025-04-09 20:32:12.083</t>
  </si>
  <si>
    <t>MP250409.2032.A68689</t>
  </si>
  <si>
    <t>2025-04-09 20:31:32.796</t>
  </si>
  <si>
    <t>MP250409.2031.B69472</t>
  </si>
  <si>
    <t>2025-04-09 20:31:28.476</t>
  </si>
  <si>
    <t>MP250409.2031.B69469</t>
  </si>
  <si>
    <t>2025-04-09 20:29:59.691</t>
  </si>
  <si>
    <t>MP250409.2029.A67252</t>
  </si>
  <si>
    <t>2025-04-09 20:24:08.616</t>
  </si>
  <si>
    <t>MP250409.2024.A63462</t>
  </si>
  <si>
    <t>2025-04-09 20:21:30.122</t>
  </si>
  <si>
    <t>MP250409.2021.A61729</t>
  </si>
  <si>
    <t>2025-04-09 20:11:49.185</t>
  </si>
  <si>
    <t>MP250409.2011.A55399</t>
  </si>
  <si>
    <t>2025-04-09 20:09:13.704</t>
  </si>
  <si>
    <t>MP250409.2009.A53642</t>
  </si>
  <si>
    <t>2025-04-09 20:09:00.142</t>
  </si>
  <si>
    <t>MP250409.2009.A53491</t>
  </si>
  <si>
    <t>2025-04-09 20:08:04.503</t>
  </si>
  <si>
    <t>MP250409.2008.B68902</t>
  </si>
  <si>
    <t>2025-04-09 20:06:44.204</t>
  </si>
  <si>
    <t>MP250409.2006.B68856</t>
  </si>
  <si>
    <t>2025-04-09 20:06:21.942</t>
  </si>
  <si>
    <t>MP250409.2006.B68846</t>
  </si>
  <si>
    <t>2025-04-09 20:05:21.838</t>
  </si>
  <si>
    <t>MP250409.2005.B68819</t>
  </si>
  <si>
    <t>2025-04-09 20:05:01.229</t>
  </si>
  <si>
    <t>MP250409.2005.A50803</t>
  </si>
  <si>
    <t>2025-04-09 20:04:09.496</t>
  </si>
  <si>
    <t>MP250409.2004.A50222</t>
  </si>
  <si>
    <t>2025-04-09 20:03:47.291</t>
  </si>
  <si>
    <t>MP250409.2003.B68790</t>
  </si>
  <si>
    <t>5caf6289-1575-11f0-ba2e-51bb3c28f425</t>
  </si>
  <si>
    <t>2025-04-09 20:00:10.776</t>
  </si>
  <si>
    <t>MP250409.2000.A47574</t>
  </si>
  <si>
    <t>2025-04-09 19:58:37.463</t>
  </si>
  <si>
    <t>MP250409.1958.B68659</t>
  </si>
  <si>
    <t>2025-04-09 19:58:01.657</t>
  </si>
  <si>
    <t>MP250409.1958.A46131</t>
  </si>
  <si>
    <t>2025-04-09 19:57:40.913</t>
  </si>
  <si>
    <t>MP250409.1957.A45887</t>
  </si>
  <si>
    <t>2025-04-09 19:57:19.885</t>
  </si>
  <si>
    <t>MP250409.1957.B68599</t>
  </si>
  <si>
    <t>2025-04-09 19:54:22.82</t>
  </si>
  <si>
    <t>MP250409.1954.B68493</t>
  </si>
  <si>
    <t>2025-04-09 19:52:09.013</t>
  </si>
  <si>
    <t>MP250409.1952.B68407</t>
  </si>
  <si>
    <t>2025-04-09 19:49:40.884</t>
  </si>
  <si>
    <t>MP250409.1949.B68320</t>
  </si>
  <si>
    <t>63b3df53-1573-11f0-9024-6bf4eaedb23e</t>
  </si>
  <si>
    <t>2025-04-09 19:47:46.021</t>
  </si>
  <si>
    <t>MP250409.1947.A29334</t>
  </si>
  <si>
    <t>2025-04-09 19:46:05.733</t>
  </si>
  <si>
    <t>MP250409.1946.A28199</t>
  </si>
  <si>
    <t>e2cfa830-1572-11f0-8772-3f9392c8f28b</t>
  </si>
  <si>
    <t>2025-04-09 19:44:37.418</t>
  </si>
  <si>
    <t>MP250409.1944.A27204</t>
  </si>
  <si>
    <t>2025-04-09 19:43:36.666</t>
  </si>
  <si>
    <t>MP250409.1943.A26524</t>
  </si>
  <si>
    <t>2025-04-09 19:42:54.219</t>
  </si>
  <si>
    <t>MP250409.1942.A26032</t>
  </si>
  <si>
    <t>2025-04-09 19:41:59.727</t>
  </si>
  <si>
    <t>MP250409.1941.A25417</t>
  </si>
  <si>
    <t>2025-04-09 19:41:27.373</t>
  </si>
  <si>
    <t>MP250409.1941.B68025</t>
  </si>
  <si>
    <t>2025-04-09 19:23:24.269</t>
  </si>
  <si>
    <t>MP250409.1923.B67469</t>
  </si>
  <si>
    <t>2025-04-09 19:17:10.383</t>
  </si>
  <si>
    <t>MP250409.1917.A08560</t>
  </si>
  <si>
    <t>2025-04-09 19:11:35.159</t>
  </si>
  <si>
    <t>MP250409.1911.B67014</t>
  </si>
  <si>
    <t>2025-04-09 19:05:33.864</t>
  </si>
  <si>
    <t>MP250409.1905.A95496</t>
  </si>
  <si>
    <t>2025-04-09 19:05:31.608</t>
  </si>
  <si>
    <t>MP250409.1905.A95465</t>
  </si>
  <si>
    <t>2025-04-09 19:02:45.072</t>
  </si>
  <si>
    <t>MP250409.1902.B66671</t>
  </si>
  <si>
    <t>2025-04-09 18:58:48.108</t>
  </si>
  <si>
    <t>MP250409.1858.B66495</t>
  </si>
  <si>
    <t>2025-04-09 18:58:27.33</t>
  </si>
  <si>
    <t>MP250409.1858.B66488</t>
  </si>
  <si>
    <t>2025-04-09 18:51:05.998</t>
  </si>
  <si>
    <t>MP250409.1851.B66134</t>
  </si>
  <si>
    <t>2025-04-09 18:50:49.541</t>
  </si>
  <si>
    <t>MP250409.1850.B66112</t>
  </si>
  <si>
    <t>2025-04-09 18:50:11.346</t>
  </si>
  <si>
    <t>MP250409.1850.B66082</t>
  </si>
  <si>
    <t>2025-04-09 18:49:49.303</t>
  </si>
  <si>
    <t>MP250409.1849.B66064</t>
  </si>
  <si>
    <t>2025-04-09 18:49:28.977</t>
  </si>
  <si>
    <t>MP250409.1849.A84256</t>
  </si>
  <si>
    <t>2025-04-09 18:49:19.189</t>
  </si>
  <si>
    <t>MP250409.1849.A84148</t>
  </si>
  <si>
    <t>2025-04-09 18:49:02.834</t>
  </si>
  <si>
    <t>MP250409.1849.A83972</t>
  </si>
  <si>
    <t>2025-04-09 18:48:40.112</t>
  </si>
  <si>
    <t>MP250409.1848.B65984</t>
  </si>
  <si>
    <t>ddfeb821-156a-11f0-be0c-c72a8e32a289</t>
  </si>
  <si>
    <t>2025-04-09 18:43:49.501</t>
  </si>
  <si>
    <t>MP250409.1843.B65762</t>
  </si>
  <si>
    <t>2025-04-09 18:40:39.714</t>
  </si>
  <si>
    <t>MP250409.1840.B65606</t>
  </si>
  <si>
    <t>2025-04-09 18:39:57.686</t>
  </si>
  <si>
    <t>MP250409.1839.B65571</t>
  </si>
  <si>
    <t>2025-04-09 18:25:37.406</t>
  </si>
  <si>
    <t>MP250409.1825.B65186</t>
  </si>
  <si>
    <t>a6406c7e-1567-11f0-a91a-130234934bf1</t>
  </si>
  <si>
    <t>2025-04-09 18:22:33.93</t>
  </si>
  <si>
    <t>MP250409.1822.A60854</t>
  </si>
  <si>
    <t>2025-04-09 18:22:32.557</t>
  </si>
  <si>
    <t>MP250409.1822.B65123</t>
  </si>
  <si>
    <t>378d3147-1567-11f0-90ff-d378f71064e0</t>
  </si>
  <si>
    <t>2025-04-09 18:16:03.137</t>
  </si>
  <si>
    <t>MP250409.1816.B19977</t>
  </si>
  <si>
    <t>2025-04-09 18:15:04.409</t>
  </si>
  <si>
    <t>MP250409.1815.A60468</t>
  </si>
  <si>
    <t>2025-04-09 17:47:06.953</t>
  </si>
  <si>
    <t>MP250409.1747.B19334</t>
  </si>
  <si>
    <t>2025-04-09 17:45:19.212</t>
  </si>
  <si>
    <t>MP250409.1745.B19298</t>
  </si>
  <si>
    <t>050a1317-1562-11f0-8721-733177e077d9</t>
  </si>
  <si>
    <t>2025-04-09 17:42:55.12</t>
  </si>
  <si>
    <t>MP250409.1742.B19243</t>
  </si>
  <si>
    <t>2025-04-09 17:35:45.892</t>
  </si>
  <si>
    <t>MP250409.1735.B19089</t>
  </si>
  <si>
    <t>2025-04-09 17:35:10.046</t>
  </si>
  <si>
    <t>MP250409.1735.A43273</t>
  </si>
  <si>
    <t>2025-04-09 17:34:21.411</t>
  </si>
  <si>
    <t>MP250409.1734.A43230</t>
  </si>
  <si>
    <t>2025-04-09 17:30:41.316</t>
  </si>
  <si>
    <t>MP250409.1730.A43019</t>
  </si>
  <si>
    <t>2025-04-09 17:26:48.805</t>
  </si>
  <si>
    <t>MP250409.1726.B18867</t>
  </si>
  <si>
    <t>2025-04-09 17:17:39.289</t>
  </si>
  <si>
    <t>MP250409.1717.B18708</t>
  </si>
  <si>
    <t>2025-04-09 17:15:56.367</t>
  </si>
  <si>
    <t>MP250409.1715.B18674</t>
  </si>
  <si>
    <t>2025-04-09 17:15:29.681</t>
  </si>
  <si>
    <t>MP250409.1715.A42165</t>
  </si>
  <si>
    <t>2025-04-09 17:13:03.211</t>
  </si>
  <si>
    <t>MP250409.1713.A42041</t>
  </si>
  <si>
    <t>2025-04-09 17:11:53.342</t>
  </si>
  <si>
    <t>MP250409.1711.B18566</t>
  </si>
  <si>
    <t>2025-04-09 17:07:34.662</t>
  </si>
  <si>
    <t>MP250409.1707.A41746</t>
  </si>
  <si>
    <t>2025-04-09 16:53:38.865</t>
  </si>
  <si>
    <t>MP250409.1653.A41006</t>
  </si>
  <si>
    <t>2025-04-09 16:48:50.624</t>
  </si>
  <si>
    <t>MP250409.1648.A40786</t>
  </si>
  <si>
    <t>2025-04-09 16:47:31.271</t>
  </si>
  <si>
    <t>MP250409.1647.A40712</t>
  </si>
  <si>
    <t>2025-04-09 16:45:07.837</t>
  </si>
  <si>
    <t>MP250409.1645.A40625</t>
  </si>
  <si>
    <t>2025-04-09 16:43:51.213</t>
  </si>
  <si>
    <t>MP250409.1643.B17917</t>
  </si>
  <si>
    <t>2025-04-09 16:42:36.636</t>
  </si>
  <si>
    <t>MP250409.1642.B17891</t>
  </si>
  <si>
    <t>2025-04-09 16:41:20.944</t>
  </si>
  <si>
    <t>MP250409.1641.A40441</t>
  </si>
  <si>
    <t>2025-04-09 16:40:51.019</t>
  </si>
  <si>
    <t>MP250409.1640.A40412</t>
  </si>
  <si>
    <t>030420a1-1559-11f0-8c00-59964184093f</t>
  </si>
  <si>
    <t>2025-04-09 16:39:44.86</t>
  </si>
  <si>
    <t>MP250409.1639.A40372</t>
  </si>
  <si>
    <t>db91b550-1558-11f0-8c00-71d84abd0d6d</t>
  </si>
  <si>
    <t>2025-04-09 16:08:26.001</t>
  </si>
  <si>
    <t>MP250409.1608.A28658</t>
  </si>
  <si>
    <t>2025-04-09 16:07:18.448</t>
  </si>
  <si>
    <t>MP250409.1607.A28614</t>
  </si>
  <si>
    <t>2025-04-09 15:57:57.309</t>
  </si>
  <si>
    <t>MP250409.1557.B16865</t>
  </si>
  <si>
    <t>2025-04-09 15:45:59.115</t>
  </si>
  <si>
    <t>MP250409.1545.A27637</t>
  </si>
  <si>
    <t>2025-04-09 15:36:47.09</t>
  </si>
  <si>
    <t>MP250409.1536.B16462</t>
  </si>
  <si>
    <t>0fc793e9-1550-11f0-aa69-fb45c8818716</t>
  </si>
  <si>
    <t>2025-04-09 15:36:09.63</t>
  </si>
  <si>
    <t>MP250409.1536.B16455</t>
  </si>
  <si>
    <t>FA2D9A6E-154F-11F0-B2BD-EDAB909ECC15</t>
  </si>
  <si>
    <t>2025-04-09 15:26:34.418</t>
  </si>
  <si>
    <t>MP250409.1526.A26655</t>
  </si>
  <si>
    <t>2025-04-09 15:22:47.601</t>
  </si>
  <si>
    <t>MP250409.1522.B16164</t>
  </si>
  <si>
    <t>1b830914-154e-11f0-87e6-2bfdf60fde73</t>
  </si>
  <si>
    <t>2025-04-09 15:20:41.883</t>
  </si>
  <si>
    <t>MP250409.1520.B16133</t>
  </si>
  <si>
    <t>d09165a1-154d-11f0-87e6-97c8bdf10df2</t>
  </si>
  <si>
    <t>2025-04-09 14:57:02.544</t>
  </si>
  <si>
    <t>MP250409.1457.B15648</t>
  </si>
  <si>
    <t>2025-04-09 14:43:06.867</t>
  </si>
  <si>
    <t>MP250409.1443.B15379</t>
  </si>
  <si>
    <t>910C430C-1548-11F0-9EF5-FB243B1DFFA9</t>
  </si>
  <si>
    <t>2025-04-09 14:22:12.315</t>
  </si>
  <si>
    <t>MP250409.1422.B74989</t>
  </si>
  <si>
    <t>2025-04-09 14:19:21.098</t>
  </si>
  <si>
    <t>MP250409.1419.A03472</t>
  </si>
  <si>
    <t>3f898900-1545-11f0-8a54-1be33568a4de</t>
  </si>
  <si>
    <t>2025-04-09 14:09:05.007</t>
  </si>
  <si>
    <t>MP250409.1409.A03042</t>
  </si>
  <si>
    <t>2025-04-09 14:04:07.853</t>
  </si>
  <si>
    <t>MP250409.1404.B74618</t>
  </si>
  <si>
    <t>2025-04-09 14:01:04.8</t>
  </si>
  <si>
    <t>MP250409.1401.A02666</t>
  </si>
  <si>
    <t>2025-04-09 13:45:57.626</t>
  </si>
  <si>
    <t>MP250409.1345.A01962</t>
  </si>
  <si>
    <t>2025-04-09 13:35:45.872</t>
  </si>
  <si>
    <t>MP250409.1335.B73978</t>
  </si>
  <si>
    <t>287A0882-153F-11F0-9EF5-FB243B1DFFA9</t>
  </si>
  <si>
    <t>102095</t>
  </si>
  <si>
    <t>102096</t>
  </si>
  <si>
    <t>102097</t>
  </si>
  <si>
    <t>102098</t>
  </si>
  <si>
    <t>102099</t>
  </si>
  <si>
    <t>102100</t>
  </si>
  <si>
    <t>102101</t>
  </si>
  <si>
    <t>102102</t>
  </si>
  <si>
    <t>102103</t>
  </si>
  <si>
    <t>102104</t>
  </si>
  <si>
    <t>102105</t>
  </si>
  <si>
    <t>102106</t>
  </si>
  <si>
    <t>102107</t>
  </si>
  <si>
    <t>102108</t>
  </si>
  <si>
    <t>102109</t>
  </si>
  <si>
    <t>102110</t>
  </si>
  <si>
    <t>102111</t>
  </si>
  <si>
    <t>102112</t>
  </si>
  <si>
    <t>102113</t>
  </si>
  <si>
    <t>102114</t>
  </si>
  <si>
    <t>102115</t>
  </si>
  <si>
    <t>102116</t>
  </si>
  <si>
    <t>102117</t>
  </si>
  <si>
    <t>102118</t>
  </si>
  <si>
    <t>102119</t>
  </si>
  <si>
    <t>102120</t>
  </si>
  <si>
    <t>102121</t>
  </si>
  <si>
    <t>102122</t>
  </si>
  <si>
    <t>102123</t>
  </si>
  <si>
    <t>102124</t>
  </si>
  <si>
    <t>102125</t>
  </si>
  <si>
    <t>102126</t>
  </si>
  <si>
    <t>102127</t>
  </si>
  <si>
    <t>102128</t>
  </si>
  <si>
    <t>102129</t>
  </si>
  <si>
    <t>102130</t>
  </si>
  <si>
    <t>102131</t>
  </si>
  <si>
    <t>102132</t>
  </si>
  <si>
    <t>102133</t>
  </si>
  <si>
    <t>2025-04-10 10:01:12.725</t>
  </si>
  <si>
    <t>MP250410.1001.B14485</t>
  </si>
  <si>
    <t>2025-04-10 10:01:01.109</t>
  </si>
  <si>
    <t>MP250410.1001.A30703</t>
  </si>
  <si>
    <t>2025-04-10 10:00:38.919</t>
  </si>
  <si>
    <t>MP250410.1000.B14411</t>
  </si>
  <si>
    <t>2025-04-10 09:59:35.361</t>
  </si>
  <si>
    <t>MP250410.0959.A30470</t>
  </si>
  <si>
    <t>2025-04-10 09:59:05.943</t>
  </si>
  <si>
    <t>MP250410.0959.B14193</t>
  </si>
  <si>
    <t>2025-04-10 09:54:41.369</t>
  </si>
  <si>
    <t>MP250410.0954.B13630</t>
  </si>
  <si>
    <t>2025-04-10 09:54:36.531</t>
  </si>
  <si>
    <t>MP250410.0954.B13620</t>
  </si>
  <si>
    <t>2025-04-10 09:52:58.369</t>
  </si>
  <si>
    <t>MP250410.0952.A19458</t>
  </si>
  <si>
    <t>2025-04-10 09:52:14.824</t>
  </si>
  <si>
    <t>MP250410.0952.B13307</t>
  </si>
  <si>
    <t>2025-04-10 09:51:32.679</t>
  </si>
  <si>
    <t>MP250410.0951.B13209</t>
  </si>
  <si>
    <t>2025-04-10 09:50:46.997</t>
  </si>
  <si>
    <t>MP250410.0950.A19077</t>
  </si>
  <si>
    <t>e4a0baa7-15e8-11f0-8757-355d7cfcd019</t>
  </si>
  <si>
    <t>2025-04-10 09:50:05.037</t>
  </si>
  <si>
    <t>MP250410.0950.A18976</t>
  </si>
  <si>
    <t>2025-04-10 09:50:01.117</t>
  </si>
  <si>
    <t>MP250410.0950.A18963</t>
  </si>
  <si>
    <t>2025-04-10 09:48:29.676</t>
  </si>
  <si>
    <t>MP250410.0948.B12853</t>
  </si>
  <si>
    <t>2025-04-10 09:47:51.285</t>
  </si>
  <si>
    <t>MP250410.0947.B12794</t>
  </si>
  <si>
    <t>7C38B348-15E8-11F0-ABE4-51C1A1A6DAF6</t>
  </si>
  <si>
    <t>2025-04-10 09:47:06.919</t>
  </si>
  <si>
    <t>MP250410.0947.B12720</t>
  </si>
  <si>
    <t>610dde7a-15e8-11f0-a50c-0377b6984f84</t>
  </si>
  <si>
    <t>2025-04-10 09:46:40.845</t>
  </si>
  <si>
    <t>MP250410.0946.B12682</t>
  </si>
  <si>
    <t>523CB378-15E8-11F0-ABE4-51C1A1A6DAF6</t>
  </si>
  <si>
    <t>2025-04-10 09:46:20.448</t>
  </si>
  <si>
    <t>MP250410.0946.B12630</t>
  </si>
  <si>
    <t>2025-04-10 09:45:03.2</t>
  </si>
  <si>
    <t>MP250410.0945.A18178</t>
  </si>
  <si>
    <t>2025-04-10 09:43:43.715</t>
  </si>
  <si>
    <t>MP250410.0943.A17906</t>
  </si>
  <si>
    <t>2025-04-10 09:43:14.236</t>
  </si>
  <si>
    <t>MP250410.0943.A17814</t>
  </si>
  <si>
    <t>D7101E38-15E7-11F0-ABE4-51C1A1A6DAF6</t>
  </si>
  <si>
    <t>2025-04-10 09:42:23.152</t>
  </si>
  <si>
    <t>MP250410.0942.B12063</t>
  </si>
  <si>
    <t>2025-04-10 09:42:05.278</t>
  </si>
  <si>
    <t>MP250410.0942.A17595</t>
  </si>
  <si>
    <t>2025-04-10 09:41:59.852</t>
  </si>
  <si>
    <t>MP250410.0941.B11996</t>
  </si>
  <si>
    <t>Lotaria Nacional</t>
  </si>
  <si>
    <t>2025-04-10 09:41:48.92</t>
  </si>
  <si>
    <t>MP250410.0941.A17546</t>
  </si>
  <si>
    <t>2025-04-10 09:41:17.254</t>
  </si>
  <si>
    <t>MP250410.0941.B11892</t>
  </si>
  <si>
    <t>2025-04-10 09:40:41.033</t>
  </si>
  <si>
    <t>MP250410.0940.B11825</t>
  </si>
  <si>
    <t>2025-04-10 09:39:23.166</t>
  </si>
  <si>
    <t>MP250410.0939.A17000</t>
  </si>
  <si>
    <t>2025-04-10 09:38:51.412</t>
  </si>
  <si>
    <t>MP250410.0938.A16901</t>
  </si>
  <si>
    <t>2025-04-10 09:38:44.61</t>
  </si>
  <si>
    <t>MP250410.0938.A16880</t>
  </si>
  <si>
    <t>2025-04-10 09:37:45.089</t>
  </si>
  <si>
    <t>MP250410.0937.B11421</t>
  </si>
  <si>
    <t>2025-04-10 09:37:30.769</t>
  </si>
  <si>
    <t>MP250410.0937.B11401</t>
  </si>
  <si>
    <t>093da9c0-15e7-11f0-81ba-d32d58572f76</t>
  </si>
  <si>
    <t>2025-04-10 09:37:16.086</t>
  </si>
  <si>
    <t>MP250410.0937.A16631</t>
  </si>
  <si>
    <t>01763cf2-15e7-11f0-a803-b908dcf967fc</t>
  </si>
  <si>
    <t>2025-04-10 09:36:54.816</t>
  </si>
  <si>
    <t>MP250410.0936.A16567</t>
  </si>
  <si>
    <t>2025-04-10 09:35:45.264</t>
  </si>
  <si>
    <t>MP250410.0935.B11178</t>
  </si>
  <si>
    <t>CB7B1EB6-15E6-11F0-ABE4-51C1A1A6DAF6</t>
  </si>
  <si>
    <t>2025-04-10 09:35:44.921</t>
  </si>
  <si>
    <t>MP250410.0935.A16365</t>
  </si>
  <si>
    <t>ca19e073-15e6-11f0-b35e-4d9a63a86837</t>
  </si>
  <si>
    <t>2025-04-10 09:35:16.934</t>
  </si>
  <si>
    <t>MP250410.0935.A16268</t>
  </si>
  <si>
    <t>2025-04-10 09:35:10.983</t>
  </si>
  <si>
    <t>MP250410.0935.B11084</t>
  </si>
  <si>
    <t>2025-04-10 09:33:27.85</t>
  </si>
  <si>
    <t>MP250410.0933.B10889</t>
  </si>
  <si>
    <t>2025-04-10 09:32:55.605</t>
  </si>
  <si>
    <t>MP250410.0932.B10808</t>
  </si>
  <si>
    <t>6606abfa-15e6-11f0-852b-93a4dbe33904</t>
  </si>
  <si>
    <t>2025-04-10 09:32:32.361</t>
  </si>
  <si>
    <t>MP250410.0932.B10760</t>
  </si>
  <si>
    <t>2025-04-10 09:31:44.622</t>
  </si>
  <si>
    <t>MP250410.0931.A15729</t>
  </si>
  <si>
    <t>2025-04-10 09:29:40.576</t>
  </si>
  <si>
    <t>MP250410.0929.A15409</t>
  </si>
  <si>
    <t>2025-04-10 09:26:56.341</t>
  </si>
  <si>
    <t>MP250410.0926.B69990</t>
  </si>
  <si>
    <t>2025-04-10 09:26:13.953</t>
  </si>
  <si>
    <t>MP250410.0926.A94837</t>
  </si>
  <si>
    <t>2025-04-10 09:25:04.608</t>
  </si>
  <si>
    <t>MP250410.0925.A94696</t>
  </si>
  <si>
    <t>2025-04-10 09:24:23.237</t>
  </si>
  <si>
    <t>MP250410.0924.A94630</t>
  </si>
  <si>
    <t>34424eb2-15e5-11f0-8d2a-d9f6505f737f</t>
  </si>
  <si>
    <t>2025-04-10 09:23:36.652</t>
  </si>
  <si>
    <t>MP250410.0923.B69756</t>
  </si>
  <si>
    <t>2025-04-10 09:23:04.267</t>
  </si>
  <si>
    <t>MP250410.0923.A94566</t>
  </si>
  <si>
    <t>059637e2-15e5-11f0-943c-97177f9980e1</t>
  </si>
  <si>
    <t>2025-04-10 09:22:49.837</t>
  </si>
  <si>
    <t>MP250410.0922.B69731</t>
  </si>
  <si>
    <t>2025-04-10 09:20:40.523</t>
  </si>
  <si>
    <t>MP250410.0920.A94405</t>
  </si>
  <si>
    <t>2025-04-10 09:20:38.263</t>
  </si>
  <si>
    <t>MP250410.0920.A94402</t>
  </si>
  <si>
    <t>2025-04-10 09:20:29.887</t>
  </si>
  <si>
    <t>MP250410.0920.A94393</t>
  </si>
  <si>
    <t>2025-04-10 09:20:06.683</t>
  </si>
  <si>
    <t>MP250410.0920.B69665</t>
  </si>
  <si>
    <t>9BF6D6DC-15E4-11F0-824F-0164F4488F8A</t>
  </si>
  <si>
    <t>2025-04-10 09:20:04.61</t>
  </si>
  <si>
    <t>MP250410.0920.B69662</t>
  </si>
  <si>
    <t>9AB9B58C-15E4-11F0-A316-B31A88EFEF29</t>
  </si>
  <si>
    <t>2025-04-10 09:19:46.618</t>
  </si>
  <si>
    <t>MP250410.0919.B69655</t>
  </si>
  <si>
    <t>2025-04-10 09:19:40.575</t>
  </si>
  <si>
    <t>MP250410.0919.B69652</t>
  </si>
  <si>
    <t>2025-04-10 09:18:46.042</t>
  </si>
  <si>
    <t>MP250410.0918.A94297</t>
  </si>
  <si>
    <t>2025-04-10 09:18:32.889</t>
  </si>
  <si>
    <t>MP250410.0918.B69614</t>
  </si>
  <si>
    <t>2025-04-10 09:18:05.513</t>
  </si>
  <si>
    <t>MP250410.0918.B69587</t>
  </si>
  <si>
    <t>2025-04-10 09:17:40.676</t>
  </si>
  <si>
    <t>MP250410.0917.B69569</t>
  </si>
  <si>
    <t>43ec94dd-15e4-11f0-b0bd-49f1a7c2ee2f</t>
  </si>
  <si>
    <t>2025-04-10 09:17:06.665</t>
  </si>
  <si>
    <t>MP250410.0917.A94166</t>
  </si>
  <si>
    <t>2025-04-10 09:16:36.574</t>
  </si>
  <si>
    <t>MP250410.0916.B69521</t>
  </si>
  <si>
    <t>2025-04-10 09:16:03.654</t>
  </si>
  <si>
    <t>MP250410.0916.B69507</t>
  </si>
  <si>
    <t>2025-04-10 09:14:51.857</t>
  </si>
  <si>
    <t>MP250410.0914.B69459</t>
  </si>
  <si>
    <t>2025-04-10 09:14:51.201</t>
  </si>
  <si>
    <t>MP250410.0914.A94042</t>
  </si>
  <si>
    <t>2025-04-10 09:13:50.846</t>
  </si>
  <si>
    <t>MP250410.0913.B69412</t>
  </si>
  <si>
    <t>2025-04-10 09:13:09.169</t>
  </si>
  <si>
    <t>MP250410.0913.A93931</t>
  </si>
  <si>
    <t>2025-04-10 09:12:55.757</t>
  </si>
  <si>
    <t>MP250410.0912.A93921</t>
  </si>
  <si>
    <t>9a167e34-15e3-11f0-8e5b-5730ce97be57</t>
  </si>
  <si>
    <t>2025-04-10 09:12:21.822</t>
  </si>
  <si>
    <t>MP250410.0912.B69360</t>
  </si>
  <si>
    <t>8629efd3-15e3-11f0-af39-3ddbceeccfeb</t>
  </si>
  <si>
    <t>2025-04-10 09:12:18.464</t>
  </si>
  <si>
    <t>MP250410.0912.B69357</t>
  </si>
  <si>
    <t>2025-04-10 09:11:33.476</t>
  </si>
  <si>
    <t>MP250410.0911.A93856</t>
  </si>
  <si>
    <t>6A1AF3E2-15E3-11F0-B11B-23E6B2B47D7A</t>
  </si>
  <si>
    <t>2025-04-10 09:11:17.21</t>
  </si>
  <si>
    <t>MP250410.0911.B69333</t>
  </si>
  <si>
    <t>2025-04-10 09:10:43.169</t>
  </si>
  <si>
    <t>MP250410.0910.B69315</t>
  </si>
  <si>
    <t>4b592c92-15e3-11f0-af39-b7f7355ed1a3</t>
  </si>
  <si>
    <t>2025-04-10 09:10:28.007</t>
  </si>
  <si>
    <t>MP250410.0910.A93772</t>
  </si>
  <si>
    <t>2025-04-10 09:10:01.271</t>
  </si>
  <si>
    <t>MP250410.0910.B69305</t>
  </si>
  <si>
    <t>32084f33-15e3-11f0-8e5b-bdc5253f120f</t>
  </si>
  <si>
    <t>2025-04-10 09:09:19.945</t>
  </si>
  <si>
    <t>MP250410.0909.A93718</t>
  </si>
  <si>
    <t>2025-04-10 09:08:42.918</t>
  </si>
  <si>
    <t>MP250410.0908.A93681</t>
  </si>
  <si>
    <t>2025-04-10 09:08:22.271</t>
  </si>
  <si>
    <t>MP250410.0908.B69270</t>
  </si>
  <si>
    <t>2025-04-10 09:07:03.725</t>
  </si>
  <si>
    <t>MP250410.0907.B69248</t>
  </si>
  <si>
    <t>2025-04-10 09:06:44.491</t>
  </si>
  <si>
    <t>MP250410.0906.A93567</t>
  </si>
  <si>
    <t>2025-04-10 09:05:40.916</t>
  </si>
  <si>
    <t>MP250410.0905.B69202</t>
  </si>
  <si>
    <t>9803410C-15E2-11F0-9648-AD8388A5287D</t>
  </si>
  <si>
    <t>2025-04-10 09:05:40.806</t>
  </si>
  <si>
    <t>MP250410.0905.A93499</t>
  </si>
  <si>
    <t>96d7e9d5-15e2-11f0-b5b4-bd93bf88ddbc</t>
  </si>
  <si>
    <t>2025-04-10 09:05:40.443</t>
  </si>
  <si>
    <t>MP250410.0905.B69199</t>
  </si>
  <si>
    <t>96f92e1c-15e2-11f0-a855-d1e1a033fac9</t>
  </si>
  <si>
    <t>2025-04-10 09:03:47.793</t>
  </si>
  <si>
    <t>MP250410.0903.B69146</t>
  </si>
  <si>
    <t>2025-04-10 09:03:02.722</t>
  </si>
  <si>
    <t>MP250410.0903.A93296</t>
  </si>
  <si>
    <t>2025-04-10 09:03:01.906</t>
  </si>
  <si>
    <t>MP250410.0903.A93293</t>
  </si>
  <si>
    <t>2025-04-10 09:02:51.842</t>
  </si>
  <si>
    <t>MP250410.0902.A93286</t>
  </si>
  <si>
    <t>2025-04-10 09:02:49.476</t>
  </si>
  <si>
    <t>MP250410.0902.B69121</t>
  </si>
  <si>
    <t>3109bf9a-15e2-11f0-9a7a-995b9a358fee</t>
  </si>
  <si>
    <t>2025-04-10 09:02:27.71</t>
  </si>
  <si>
    <t>MP250410.0902.A93275</t>
  </si>
  <si>
    <t>2025-04-10 09:02:09.727</t>
  </si>
  <si>
    <t>MP250410.0902.B69092</t>
  </si>
  <si>
    <t>19920f63-15e2-11f0-81f5-13032a96220c</t>
  </si>
  <si>
    <t>2025-04-10 09:02:05.788</t>
  </si>
  <si>
    <t>MP250410.0902.A93252</t>
  </si>
  <si>
    <t>2025-04-10 09:01:58.844</t>
  </si>
  <si>
    <t>MP250410.0901.A93238</t>
  </si>
  <si>
    <t>2025-04-10 09:01:21.361</t>
  </si>
  <si>
    <t>MP250410.0901.A93194</t>
  </si>
  <si>
    <t>fc393df5-15e1-11f0-a0c3-e71984f8754d</t>
  </si>
  <si>
    <t>2025-04-10 09:01:01.192</t>
  </si>
  <si>
    <t>MP250410.0901.A93174</t>
  </si>
  <si>
    <t>2025-04-10 09:00:49.715</t>
  </si>
  <si>
    <t>MP250410.0900.A93167</t>
  </si>
  <si>
    <t>2025-04-10 09:00:21.178</t>
  </si>
  <si>
    <t>MP250410.0900.B69028</t>
  </si>
  <si>
    <t>D0D1868E-15E1-11F0-9648-AD8388A5287D</t>
  </si>
  <si>
    <t>2025-04-10 09:00:08.959</t>
  </si>
  <si>
    <t>MP250410.0900.A93097</t>
  </si>
  <si>
    <t>2025-04-10 08:59:26.201</t>
  </si>
  <si>
    <t>MP250410.0859.B68984</t>
  </si>
  <si>
    <t>2025-04-10 08:59:20.249</t>
  </si>
  <si>
    <t>MP250410.0859.A93062</t>
  </si>
  <si>
    <t>2025-04-10 08:58:58.931</t>
  </si>
  <si>
    <t>MP250410.0858.B68977</t>
  </si>
  <si>
    <t>2025-04-10 08:58:01.896</t>
  </si>
  <si>
    <t>MP250410.0858.A92982</t>
  </si>
  <si>
    <t>8551a2e4-15e1-11f0-a0c3-55bf2252adc9</t>
  </si>
  <si>
    <t>2025-04-10 08:56:51.043</t>
  </si>
  <si>
    <t>MP250410.0856.B68902</t>
  </si>
  <si>
    <t>5b112373-15e1-11f0-a0c3-a56bf5260f86</t>
  </si>
  <si>
    <t>2025-04-10 08:55:40.666</t>
  </si>
  <si>
    <t>MP250410.0855.B68871</t>
  </si>
  <si>
    <t>2025-04-10 08:55:36.483</t>
  </si>
  <si>
    <t>MP250410.0855.A92832</t>
  </si>
  <si>
    <t>2025-04-10 08:55:33.815</t>
  </si>
  <si>
    <t>MP250410.0855.B68862</t>
  </si>
  <si>
    <t>2025-04-10 08:55:14.118</t>
  </si>
  <si>
    <t>MP250410.0855.B68852</t>
  </si>
  <si>
    <t>2025-04-10 08:52:37.168</t>
  </si>
  <si>
    <t>MP250410.0852.B68760</t>
  </si>
  <si>
    <t>2025-04-10 08:50:46.933</t>
  </si>
  <si>
    <t>MP250410.0850.A92515</t>
  </si>
  <si>
    <t>2025-04-10 08:50:15.377</t>
  </si>
  <si>
    <t>MP250410.0850.A92482</t>
  </si>
  <si>
    <t>2025-04-10 08:50:12.32</t>
  </si>
  <si>
    <t>MP250410.0850.B68701</t>
  </si>
  <si>
    <t>6d303a36-15e0-11f0-9058-9f81e19a9eb4</t>
  </si>
  <si>
    <t>2025-04-10 08:49:54.308</t>
  </si>
  <si>
    <t>MP250410.0849.A92466</t>
  </si>
  <si>
    <t>2025-04-10 08:48:30.865</t>
  </si>
  <si>
    <t>MP250410.0848.A92395</t>
  </si>
  <si>
    <t>2025-04-10 08:48:25.865</t>
  </si>
  <si>
    <t>MP250410.0848.A92389</t>
  </si>
  <si>
    <t>2025-04-10 08:47:22.108</t>
  </si>
  <si>
    <t>MP250410.0847.B68608</t>
  </si>
  <si>
    <t>2025-04-10 08:45:06.45</t>
  </si>
  <si>
    <t>MP250410.0845.B68555</t>
  </si>
  <si>
    <t>B81991F6-15DF-11F0-824F-0164F4488F8A</t>
  </si>
  <si>
    <t>2025-04-10 08:44:58.172</t>
  </si>
  <si>
    <t>MP250410.0844.B68552</t>
  </si>
  <si>
    <t>2025-04-10 08:44:30.989</t>
  </si>
  <si>
    <t>MP250410.0844.A92135</t>
  </si>
  <si>
    <t>2025-04-10 08:43:51.713</t>
  </si>
  <si>
    <t>MP250410.0843.A92105</t>
  </si>
  <si>
    <t>2025-04-10 08:43:19.62</t>
  </si>
  <si>
    <t>MP250410.0843.B68497</t>
  </si>
  <si>
    <t>2025-04-10 08:42:36.826</t>
  </si>
  <si>
    <t>MP250410.0842.B68473</t>
  </si>
  <si>
    <t>2025-04-10 08:41:52.433</t>
  </si>
  <si>
    <t>MP250410.0841.A91980</t>
  </si>
  <si>
    <t>4300ee3c-15df-11f0-b3cc-3def7b15bbfc</t>
  </si>
  <si>
    <t>2025-04-10 08:41:38.105</t>
  </si>
  <si>
    <t>MP250410.0841.A91965</t>
  </si>
  <si>
    <t>2025-04-10 08:40:32.109</t>
  </si>
  <si>
    <t>MP250410.0840.A91931</t>
  </si>
  <si>
    <t>13cc4698-15df-11f0-ad37-9952f7a6ac95</t>
  </si>
  <si>
    <t>2025-04-10 08:40:28.169</t>
  </si>
  <si>
    <t>MP250410.0840.B68416</t>
  </si>
  <si>
    <t>2025-04-10 11:58:19.784</t>
  </si>
  <si>
    <t>MP250410.1158.B63127</t>
  </si>
  <si>
    <t>B65CD9E8-15FA-11F0-B069-5B1D55F1D454</t>
  </si>
  <si>
    <t>2025-04-10 11:57:16.036</t>
  </si>
  <si>
    <t>MP250410.1157.A79052</t>
  </si>
  <si>
    <t>9055BA8A-15FA-11F0-B069-5B1D55F1D454</t>
  </si>
  <si>
    <t>2025-04-10 11:56:40.04</t>
  </si>
  <si>
    <t>MP250410.1156.B63016</t>
  </si>
  <si>
    <t>7a10e4ba-15fa-11f0-a7aa-915bf7e95ffc</t>
  </si>
  <si>
    <t>2025-04-10 11:52:20.138</t>
  </si>
  <si>
    <t>MP250410.1152.B62778</t>
  </si>
  <si>
    <t>de4a59ea-15f9-11f0-9c92-59aac17d8f68</t>
  </si>
  <si>
    <t>2025-04-10 11:51:47.732</t>
  </si>
  <si>
    <t>MP250410.1151.B62765</t>
  </si>
  <si>
    <t>2025-04-10 11:48:43.379</t>
  </si>
  <si>
    <t>MP250410.1148.A78321</t>
  </si>
  <si>
    <t>2025-04-10 11:45:16.21</t>
  </si>
  <si>
    <t>MP250410.1145.B62435</t>
  </si>
  <si>
    <t>2025-04-10 11:37:51.305</t>
  </si>
  <si>
    <t>MP250410.1137.B62026</t>
  </si>
  <si>
    <t>d9cad720-15f7-11f0-9954-ff8063da8726</t>
  </si>
  <si>
    <t>2025-04-10 11:28:33.546</t>
  </si>
  <si>
    <t>MP250410.1128.B61520</t>
  </si>
  <si>
    <t>2025-04-10 11:27:23.588</t>
  </si>
  <si>
    <t>MP250410.1127.B61467</t>
  </si>
  <si>
    <t>2025-04-10 11:23:12.597</t>
  </si>
  <si>
    <t>MP250410.1123.B61191</t>
  </si>
  <si>
    <t>2025-04-10 11:21:22.135</t>
  </si>
  <si>
    <t>MP250410.1121.B61080</t>
  </si>
  <si>
    <t>8bb28b0d-15f5-11f0-8358-279d78e6e95e</t>
  </si>
  <si>
    <t>2025-04-10 11:20:02.791</t>
  </si>
  <si>
    <t>MP250410.1120.B61022</t>
  </si>
  <si>
    <t>2025-04-10 11:18:57.668</t>
  </si>
  <si>
    <t>MP250410.1118.B60977</t>
  </si>
  <si>
    <t>366BCF1E-15F5-11F0-9ABC-477632C6428F</t>
  </si>
  <si>
    <t>2025-04-10 11:18:15.016</t>
  </si>
  <si>
    <t>MP250410.1118.A75623</t>
  </si>
  <si>
    <t>1CF80FFC-15F5-11F0-9ABC-477632C6428F</t>
  </si>
  <si>
    <t>2025-04-10 11:16:45.926</t>
  </si>
  <si>
    <t>MP250410.1116.B60827</t>
  </si>
  <si>
    <t>2025-04-10 11:14:18.456</t>
  </si>
  <si>
    <t>MP250410.1114.A75200</t>
  </si>
  <si>
    <t>8f3cb80d-15f4-11f0-8f46-079332f14758</t>
  </si>
  <si>
    <t>2025-04-10 11:11:45.401</t>
  </si>
  <si>
    <t>MP250410.1111.B60501</t>
  </si>
  <si>
    <t>2025-04-10 11:07:11.689</t>
  </si>
  <si>
    <t>MP250410.1107.B60225</t>
  </si>
  <si>
    <t>90c8a537-15f3-11f0-bf51-4bc196710780</t>
  </si>
  <si>
    <t>2025-04-10 11:05:39.505</t>
  </si>
  <si>
    <t>MP250410.1105.B60128</t>
  </si>
  <si>
    <t>2025-04-10 11:05:10.588</t>
  </si>
  <si>
    <t>MP250410.1105.B60087</t>
  </si>
  <si>
    <t>2025-04-10 11:04:13.666</t>
  </si>
  <si>
    <t>MP250410.1104.A54198</t>
  </si>
  <si>
    <t>2025-04-10 11:02:59.05</t>
  </si>
  <si>
    <t>MP250410.1102.A54078</t>
  </si>
  <si>
    <t>2025-04-10 11:02:41.537</t>
  </si>
  <si>
    <t>MP250410.1102.B39973</t>
  </si>
  <si>
    <t>2025-04-10 10:56:07.624</t>
  </si>
  <si>
    <t>MP250410.1056.A53432</t>
  </si>
  <si>
    <t>2025-04-10 10:54:21.5</t>
  </si>
  <si>
    <t>MP250410.1054.A53227</t>
  </si>
  <si>
    <t>2025-04-10 10:50:56.946</t>
  </si>
  <si>
    <t>MP250410.1050.A52771</t>
  </si>
  <si>
    <t>2025-04-10 10:48:33.934</t>
  </si>
  <si>
    <t>MP250410.1048.A52502</t>
  </si>
  <si>
    <t>f7381f11-15f0-11f0-bfbc-1fb2e4f3e276</t>
  </si>
  <si>
    <t>2025-04-10 10:48:31.594</t>
  </si>
  <si>
    <t>MP250410.1048.A52497</t>
  </si>
  <si>
    <t>2025-04-10 10:46:48.212</t>
  </si>
  <si>
    <t>MP250410.1046.B38902</t>
  </si>
  <si>
    <t>2025-04-10 10:45:35.918</t>
  </si>
  <si>
    <t>MP250410.1045.B38822</t>
  </si>
  <si>
    <t>2025-04-10 10:38:07.049</t>
  </si>
  <si>
    <t>MP250410.1038.A51209</t>
  </si>
  <si>
    <t>2025-04-10 10:36:29.165</t>
  </si>
  <si>
    <t>MP250410.1036.B38143</t>
  </si>
  <si>
    <t>46e1424d-15ef-11f0-bd0a-419829de8c1a</t>
  </si>
  <si>
    <t>2025-04-10 10:35:38.181</t>
  </si>
  <si>
    <t>MP250410.1035.B38079</t>
  </si>
  <si>
    <t>2025-04-10 10:31:42.05</t>
  </si>
  <si>
    <t>MP250410.1031.A50460</t>
  </si>
  <si>
    <t>2025-04-10 10:30:15.594</t>
  </si>
  <si>
    <t>MP250410.1030.B37693</t>
  </si>
  <si>
    <t>2025-04-10 10:29:27.262</t>
  </si>
  <si>
    <t>MP250410.1029.B37616</t>
  </si>
  <si>
    <t>4b8e6c28-15ee-11f0-aeeb-e381a3f8cbe9</t>
  </si>
  <si>
    <t>2025-04-10 10:28:58.135</t>
  </si>
  <si>
    <t>MP250410.1028.B37571</t>
  </si>
  <si>
    <t>2025-04-10 10:26:39.501</t>
  </si>
  <si>
    <t>MP250410.1026.B37362</t>
  </si>
  <si>
    <t>2025-04-10 10:26:18.492</t>
  </si>
  <si>
    <t>MP250410.1026.B37337</t>
  </si>
  <si>
    <t>2025-04-10 10:25:18.426</t>
  </si>
  <si>
    <t>MP250410.1025.A34679</t>
  </si>
  <si>
    <t>2025-04-10 10:25:09.689</t>
  </si>
  <si>
    <t>MP250410.1025.A34663</t>
  </si>
  <si>
    <t>b19e4ffc-15ed-11f0-a50c-c5894b43d358</t>
  </si>
  <si>
    <t>2025-04-10 10:24:34.438</t>
  </si>
  <si>
    <t>MP250410.1024.B37216</t>
  </si>
  <si>
    <t>9ca337fb-15ed-11f0-a50c-7b70e09d6a72</t>
  </si>
  <si>
    <t>2025-04-10 10:21:44.679</t>
  </si>
  <si>
    <t>MP250410.1021.B36988</t>
  </si>
  <si>
    <t>2025-04-10 10:17:52.453</t>
  </si>
  <si>
    <t>MP250410.1017.A33771</t>
  </si>
  <si>
    <t>2025-04-10 10:17:34.22</t>
  </si>
  <si>
    <t>MP250410.1017.B36595</t>
  </si>
  <si>
    <t>2025-04-10 10:16:51.263</t>
  </si>
  <si>
    <t>MP250410.1016.A33606</t>
  </si>
  <si>
    <t>2025-04-10 10:15:53.795</t>
  </si>
  <si>
    <t>MP250410.1015.A33448</t>
  </si>
  <si>
    <t>2025-04-10 10:15:51.614</t>
  </si>
  <si>
    <t>MP250410.1015.B36434</t>
  </si>
  <si>
    <t>2025-04-10 10:13:38.815</t>
  </si>
  <si>
    <t>MP250410.1013.B36139</t>
  </si>
  <si>
    <t>2025-04-10 10:13:12.309</t>
  </si>
  <si>
    <t>MP250410.1013.A32931</t>
  </si>
  <si>
    <t>05d0f27c-15ec-11f0-b134-4189f2867936</t>
  </si>
  <si>
    <t>2025-04-10 10:12:52.678</t>
  </si>
  <si>
    <t>MP250410.1012.A32883</t>
  </si>
  <si>
    <t>2025-04-10 10:12:00.753</t>
  </si>
  <si>
    <t>MP250410.1012.A32730</t>
  </si>
  <si>
    <t>dba3fab7-15eb-11f0-b1de-a3480cab61a2</t>
  </si>
  <si>
    <t>2025-04-10 10:11:54.422</t>
  </si>
  <si>
    <t>MP250410.1011.B35893</t>
  </si>
  <si>
    <t>2025-04-10 10:11:50.504</t>
  </si>
  <si>
    <t>MP250410.1011.B35875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</si>
</sst>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[$-F400]h:mm:ss\ AM/PM"/>
  </numFmts>
  <fonts count="7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3" fillId="0" borderId="0" applyFont="0" applyFill="0" applyBorder="0" applyAlignment="0" applyProtection="0"/>
    <xf numFmtId="0" fontId="4" fillId="0" borderId="0"/>
    <xf numFmtId="0" fontId="5" fillId="0" borderId="0"/>
    <xf numFmtId="0" fontId="6" fillId="0" borderId="0"/>
  </cellStyleXfs>
  <cellXfs count="26">
    <xf numFmtId="0" fontId="0" fillId="0" borderId="0" xfId="0"/>
    <xf numFmtId="22" fontId="0" fillId="0" borderId="0" xfId="0" applyNumberFormat="1"/>
    <xf numFmtId="0" fontId="0" fillId="0" borderId="1" xfId="0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1" fillId="2" borderId="4" xfId="0" applyNumberFormat="1" applyFont="1" applyFill="1" applyBorder="1" applyAlignment="1">
      <alignment horizontal="center"/>
    </xf>
    <xf numFmtId="3" fontId="0" fillId="3" borderId="3" xfId="1" applyNumberFormat="1" applyFont="1" applyFill="1" applyBorder="1" applyAlignment="1">
      <alignment horizontal="center"/>
    </xf>
    <xf numFmtId="3" fontId="0" fillId="4" borderId="3" xfId="1" applyNumberFormat="1" applyFon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14" fontId="1" fillId="2" borderId="10" xfId="0" applyNumberFormat="1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1" fillId="2" borderId="11" xfId="0" applyNumberFormat="1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3" fillId="3" borderId="3" xfId="1" applyNumberFormat="1" applyFon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3" fillId="3" borderId="12" xfId="1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3" fontId="0" fillId="0" borderId="1" xfId="1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3" xfId="0" applyBorder="1" applyAlignment="1">
      <alignment horizontal="center"/>
    </xf>
    <xf numFmtId="14" fontId="1" fillId="2" borderId="9" xfId="0" applyNumberFormat="1" applyFont="1" applyFill="1" applyBorder="1" applyAlignment="1">
      <alignment horizontal="center"/>
    </xf>
    <xf numFmtId="14" fontId="1" fillId="2" borderId="10" xfId="0" applyNumberFormat="1" applyFont="1" applyFill="1" applyBorder="1" applyAlignment="1">
      <alignment horizontal="center"/>
    </xf>
  </cellXfs>
  <cellStyles count="5">
    <cellStyle name="Comma" xfId="1" builtinId="3"/>
    <cellStyle name="Normal" xfId="0" builtinId="0"/>
    <cellStyle name="Normal 2" xfId="2" xr:uid="{4D2BB774-495C-4273-94C4-9392FCBC4FE2}"/>
    <cellStyle name="Normal 3" xfId="3" xr:uid="{E0E92A80-14A6-4222-856E-9A77A46AEDF3}"/>
    <cellStyle name="Normal 4" xfId="4" xr:uid="{8EE4F2F9-1E70-45D8-A04F-68696924CDDD}"/>
  </cellStyles>
  <dxfs count="11">
    <dxf>
      <font>
        <b/>
        <i val="0"/>
        <color theme="0"/>
      </font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B6C373C-79E9-4F4E-816C-441ACCA3C278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REA" tableColumnId="2"/>
      <queryTableField id="3" name="ZONA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DCA67E-B070-4DC3-8F90-965778BCF5FF}" name="Table2" displayName="Table2" ref="A1:BE4347" totalsRowShown="0">
  <autoFilter ref="A1:BE4347" xr:uid="{F9DCA67E-B070-4DC3-8F90-965778BCF5FF}"/>
  <tableColumns count="57">
    <tableColumn id="1" xr3:uid="{02E71BD8-CC72-42A0-BAEB-19CD96C24C25}" name="DATE"/>
    <tableColumn id="2" xr3:uid="{977DEF97-D04E-4818-820C-5C1D85C84724}" name="GROUPID"/>
    <tableColumn id="3" xr3:uid="{712D871F-3C88-45BF-B646-B24840C5F129}" name="GROUPNAME"/>
    <tableColumn id="4" xr3:uid="{77471EE3-80AC-4C85-AD95-4EC2E509514C}" name="STAFFID"/>
    <tableColumn id="5" xr3:uid="{78CD999E-469A-496F-992E-99245ED503EB}" name="STAFFNAME"/>
    <tableColumn id="6" xr3:uid="{71374717-D993-46DB-8FB1-90FA1F89A664}" name="STAFFREFERENCE"/>
    <tableColumn id="7" xr3:uid="{171995A4-E94F-4CBB-AC76-FCA96DD043D3}" name="ENTERDATE" dataDxfId="10"/>
    <tableColumn id="8" xr3:uid="{4DBF72F3-9136-4A93-9B03-CC7DD13DF9DB}" name="VOUCHERS_IN_NB"/>
    <tableColumn id="9" xr3:uid="{5569FB2B-6E6C-45DD-9397-9AADA6599CC8}" name="VOUCHERS_IN_AMOUNT"/>
    <tableColumn id="10" xr3:uid="{6A243668-46FD-4E7E-95B3-E4362D07C0D2}" name="VOUCHERS_OUT_NB"/>
    <tableColumn id="11" xr3:uid="{4738F0E1-2391-4835-AE60-22870C488388}" name="VOUCHERS_OUT_AMOUNT"/>
    <tableColumn id="12" xr3:uid="{2792AD64-E180-4744-BB1C-8B8F76E718DE}" name="GGR_AMOUNT"/>
    <tableColumn id="13" xr3:uid="{64B07324-B937-43E0-8F27-1F856E88F991}" name="BETSPORT_BET_NB"/>
    <tableColumn id="14" xr3:uid="{5793E46C-E784-4952-9A46-B7901C7F73B0}" name="BETSPORT_BET_AMOUNT"/>
    <tableColumn id="15" xr3:uid="{98B89134-976C-45DE-8517-1F22742861F8}" name="BETSPORT_WON_PAID_NB"/>
    <tableColumn id="16" xr3:uid="{FE4928D5-D1C3-44B2-924C-BE6BB653F187}" name="BETSPORT_WON_PAID_AMOUNT"/>
    <tableColumn id="17" xr3:uid="{6DD194E2-8501-440B-89C3-442B6DCE46DF}" name="BETSPORT_REFUNDED_TICKET_NB"/>
    <tableColumn id="18" xr3:uid="{F08D6D9B-83A0-498F-917F-F6D1FF240358}" name="BETSPORT_REFUNDED_TICKET_AMOUNT"/>
    <tableColumn id="19" xr3:uid="{A023B136-0384-433D-BDE8-22DF8784457A}" name="BETSPORT_REFUNDED_GAME_NB"/>
    <tableColumn id="20" xr3:uid="{9009758A-CCB8-4DC8-9510-2F2FFBF105A0}" name="BETSPORT_REFUNDED_GAME_AMOUNT"/>
    <tableColumn id="21" xr3:uid="{5A02BC61-D504-4B8E-A688-1144541FAD7C}" name="BETSPORT_TAXES_AMOUNT"/>
    <tableColumn id="22" xr3:uid="{2EBACA20-87C3-4019-926A-2F53C4701173}" name="LOTTERY_BET_NB"/>
    <tableColumn id="23" xr3:uid="{9DACB607-D69E-467E-A1FD-C460447FB9E5}" name="LOTTERY_BET_AMOUNT"/>
    <tableColumn id="24" xr3:uid="{81E7C078-C9EF-4136-8FD6-E424891054CF}" name="LOTTERY_WON_PAID_NB"/>
    <tableColumn id="25" xr3:uid="{0DC0E62C-ADC8-435E-9DB4-36DEFFC64963}" name="LOTTERY_WON_PAID_AMOUNT"/>
    <tableColumn id="26" xr3:uid="{F23C8B67-4226-48B6-951C-C064E88A5C71}" name="LOTTERY_REFUNDED_TICKET_NB"/>
    <tableColumn id="27" xr3:uid="{61707062-C9B5-4456-8B57-F58BEDA86913}" name="LOTTERY_REFUNDED_TICKET_AMOUNT"/>
    <tableColumn id="28" xr3:uid="{212B6A27-F5C9-48E0-A47F-3728E639A5BE}" name="LOTTERY_REFUNDED_GAME_NB"/>
    <tableColumn id="29" xr3:uid="{6DC4A022-E8C4-486D-B558-8E4ABB7B5AF9}" name="LOTTERY_REFUNDED_GAME_AMOUNT"/>
    <tableColumn id="30" xr3:uid="{85D9CBA9-B037-407F-AD49-9D1FEAA80836}" name="LOTTERY_TAXES_AMOUNT"/>
    <tableColumn id="31" xr3:uid="{581BE0C0-A523-4163-9D75-B89D34563813}" name="SPORTLOTTERY_BET_NB"/>
    <tableColumn id="32" xr3:uid="{01DD6E6E-D3C6-4609-A93F-D6D232977F45}" name="SPORTLOTTERY_BET_AMOUNT"/>
    <tableColumn id="33" xr3:uid="{66CD8A97-3288-45D2-B0F4-1795876E9684}" name="SPORTLOTTERY_WON_PAID_NB"/>
    <tableColumn id="34" xr3:uid="{F660804B-9F64-4925-BC2C-A3130C0074C1}" name="SPORTLOTTERY_WON_PAID_AMOUNT"/>
    <tableColumn id="35" xr3:uid="{E9438D6E-8647-46D0-B37A-AD3FE38B9430}" name="SPORTLOTTERY_REFUNDED_TICKET_NB"/>
    <tableColumn id="36" xr3:uid="{F956D87D-4BEA-49BE-BE19-DEA948071C11}" name="SPORTLOTTERY_REFUNDED_TICKET_AMOUNT"/>
    <tableColumn id="37" xr3:uid="{455A5953-A048-4512-ACEB-0BD92504A359}" name="SPORTLOTTERY_REFUNDED_GAME_NB"/>
    <tableColumn id="38" xr3:uid="{2A3D59C0-4A95-4835-AB74-B467EC139DD9}" name="SPORTLOTTERY_REFUNDED_GAME_AMOUNT"/>
    <tableColumn id="39" xr3:uid="{350C6A98-7059-4129-95AE-CBD3EA93B18D}" name="SPORTLOTTERY_TAXES_AMOUNT"/>
    <tableColumn id="40" xr3:uid="{5CE0D9DD-D760-4719-B105-1BB45B37EC04}" name="FASTGAMES_BET_NB"/>
    <tableColumn id="41" xr3:uid="{51A3A2A9-7641-4211-BC7D-9859E2F28D21}" name="FASTGAMES_BET_AMOUNT"/>
    <tableColumn id="42" xr3:uid="{B4291BCB-5946-4C9B-AA60-6CAB21BA5A35}" name="FASTGAMES_WON_PAID_NB"/>
    <tableColumn id="43" xr3:uid="{35C7B283-116D-41DA-A4A6-30587A357FE7}" name="FASTGAMES_WON_PAID_AMOUNT"/>
    <tableColumn id="44" xr3:uid="{12A3CE22-B800-4ABC-8ABC-933B6E062E9D}" name="FASTGAMES_REFUNDED_TICKET_NB"/>
    <tableColumn id="45" xr3:uid="{EEB7F4EE-0712-4100-AC3A-71AED05E3FDB}" name="FASTGAMES_REFUNDED_TICKET_AMOUNT"/>
    <tableColumn id="46" xr3:uid="{65332178-C774-4CF2-A25A-80E44DC133C8}" name="FASTGAMES_REFUNDED_GAME_NB"/>
    <tableColumn id="47" xr3:uid="{0C99A4A2-EE30-4C7E-8C6A-32E99FCE0587}" name="FASTGAMES_REFUNDED_GAME_AMOUNT"/>
    <tableColumn id="48" xr3:uid="{B68FE220-8002-48F3-B94E-7D84B1B2D6C9}" name="FASTGAMES_TAXES_AMOUNT"/>
    <tableColumn id="49" xr3:uid="{A2C25BAC-1AF1-486C-AA75-BD534C6FE84A}" name="EXTERNALGAME_BET_NB"/>
    <tableColumn id="50" xr3:uid="{9307BC71-B4EF-4C84-882F-A4411CE60336}" name="EXTERNALGAME_BET_AMOUNT"/>
    <tableColumn id="51" xr3:uid="{18FD7BA2-FA59-4542-AB9E-D563368DB07E}" name="EXTERNALGAME_WON_PAID_NB"/>
    <tableColumn id="52" xr3:uid="{0E866700-D419-4A73-BF94-38FA3CBC1210}" name="EXTERNALGAME_WON_PAID_AMOUNT"/>
    <tableColumn id="53" xr3:uid="{C3C57234-8F5E-4090-8E54-5C1A13BCA0A2}" name="EXTERNALGAME_REFUNDED_TICKET_NB"/>
    <tableColumn id="54" xr3:uid="{02AE8487-3EFF-430A-8500-8B27C613D965}" name="EXTERNALGAME_REFUNDED_TICKET_AMOUNT"/>
    <tableColumn id="55" xr3:uid="{C8B9200F-C1AB-48FC-8688-10CCC54776AF}" name="EXTERNALGAME_REFUNDED_GAME_NB"/>
    <tableColumn id="56" xr3:uid="{74ED9765-7C7E-49BF-80D5-6CC15DF0FF2E}" name="EXTERNALGAME_REFUNDED_GAME_AMOUNT"/>
    <tableColumn id="57" xr3:uid="{B3FC5238-EF6E-4ACD-A219-34218506ECC6}" name="EXTERNALGAME_TAXES_AMOUN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968497-0331-4AF7-9991-9050708F0377}" name="Table1" displayName="Table1" ref="A1:Q4400" totalsRowShown="0" headerRowDxfId="9">
  <autoFilter ref="A1:Q4400" xr:uid="{3C968497-0331-4AF7-9991-9050708F0377}"/>
  <tableColumns count="17">
    <tableColumn id="1" xr3:uid="{2899162A-3524-4827-8542-985B173C859C}" name="TRANSFER_DATE" dataDxfId="8"/>
    <tableColumn id="2" xr3:uid="{EBB13FA8-CE67-44D0-8764-04DF6A46D1E4}" name="TRANSFER_ID"/>
    <tableColumn id="3" xr3:uid="{2FD50A57-2330-45F7-BD26-72DCE96BCA8F}" name="EXTERNAL_REFERENCE"/>
    <tableColumn id="4" xr3:uid="{6B2BFC3F-A36B-4FEA-A915-38F93012589F}" name="TRANSFER_STATUS"/>
    <tableColumn id="5" xr3:uid="{93EC5C21-6894-4FCF-8399-77A59AF4D5D6}" name="SERVICE_TYPE"/>
    <tableColumn id="6" xr3:uid="{F34082D4-5F0F-4F41-846F-AE65BB31E392}" name="REMARKS"/>
    <tableColumn id="7" xr3:uid="{43F73285-E7DE-4727-8F63-C3C8B67D919F}" name="TRANSACTION_TYPE"/>
    <tableColumn id="8" xr3:uid="{D7AFCAC6-6721-4CB1-B30A-26392E7128A8}" name="ACCOUNT_ID"/>
    <tableColumn id="9" xr3:uid="{A3625F6A-9F71-4802-949E-C1D0D784188B}" name="SECOND_PARTY_ACCOUNT_ID"/>
    <tableColumn id="10" xr3:uid="{87F83E7F-3CB7-4C34-A594-D7D98834B2D3}" name="TRANSFER_VALUE" dataDxfId="7"/>
    <tableColumn id="11" xr3:uid="{1F744A79-3A0B-41F9-9536-4A77D798B4A8}" name="COMISSION"/>
    <tableColumn id="12" xr3:uid="{F36D06E6-519C-413D-8F1F-0BE68912D175}" name="SERVICE_CHARGE"/>
    <tableColumn id="13" xr3:uid="{3F87BD62-076C-4E35-8353-0AF9B4A49F58}" name="TAXA"/>
    <tableColumn id="14" xr3:uid="{6BB53071-8D3B-4B77-9B22-9DF9E45EC92D}" name="PREVIOUS_BALANCE" dataDxfId="6"/>
    <tableColumn id="15" xr3:uid="{253EA478-36CA-4D4C-A20B-66F8E4584E67}" name="POST_BALANCE"/>
    <tableColumn id="16" xr3:uid="{873E9B8B-A010-4990-AFB3-5C70E34E212A}" name="DATE" dataDxfId="5">
      <calculatedColumnFormula>DATEVALUE(LEFT(Table1[[#This Row],[TRANSFER_DATE]],11))</calculatedColumnFormula>
    </tableColumn>
    <tableColumn id="17" xr3:uid="{BBD3F651-3B8A-4870-AB18-654A2A284C82}" name="HOUR" dataDxfId="4">
      <calculatedColumnFormula>TIMEVALUE(MID(Table1[[#This Row],[TRANSFER_DATE]],11,8))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36B3BD-AA80-4CDD-B18D-1ECA387C9E2C}" name="Tabela4" displayName="Tabela4" ref="A1:C2168" tableType="queryTable" totalsRowShown="0">
  <autoFilter ref="A1:C2168" xr:uid="{F936B3BD-AA80-4CDD-B18D-1ECA387C9E2C}"/>
  <tableColumns count="3">
    <tableColumn id="1" xr3:uid="{5AC87150-20FD-4C36-AC8A-B1C21B52292C}" uniqueName="1" name="ID" queryTableFieldId="1" dataDxfId="3"/>
    <tableColumn id="2" xr3:uid="{270A4BEA-FCD3-4D51-8510-C4A524682959}" uniqueName="2" name="AREA" queryTableFieldId="2" dataDxfId="2"/>
    <tableColumn id="3" xr3:uid="{6D9BAF86-669E-483D-8A22-1C0C370B9280}" uniqueName="3" name="ZONA" queryTableFieldId="3" dataDxfId="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8871-C114-41FC-8868-89056DDE1D8D}">
  <dimension ref="A2:CU539"/>
  <sheetViews>
    <sheetView workbookViewId="0">
      <pane xSplit="5" ySplit="4" topLeftCell="AA5" activePane="bottomRight" state="frozen"/>
      <selection pane="topRight" activeCell="D1" sqref="D1"/>
      <selection pane="bottomLeft" activeCell="A5" sqref="A5"/>
      <selection pane="bottomRight" activeCell="A6" sqref="A6"/>
    </sheetView>
  </sheetViews>
  <sheetFormatPr defaultColWidth="8.88671875" defaultRowHeight="14.4" x14ac:dyDescent="0.3"/>
  <cols>
    <col min="1" max="1" width="13.21875" bestFit="1" customWidth="1"/>
    <col min="2" max="3" width="13.21875" customWidth="1"/>
    <col min="4" max="4" width="14.33203125" bestFit="1" customWidth="1"/>
    <col min="5" max="5" width="20.109375" bestFit="1" customWidth="1"/>
    <col min="6" max="6" width="19.88671875" bestFit="1" customWidth="1"/>
    <col min="7" max="7" width="9.6640625" bestFit="1" customWidth="1"/>
    <col min="8" max="8" width="12.6640625" bestFit="1" customWidth="1"/>
    <col min="9" max="9" width="13.21875" bestFit="1" customWidth="1"/>
    <col min="10" max="10" width="9.6640625" bestFit="1" customWidth="1"/>
    <col min="11" max="11" width="12.6640625" bestFit="1" customWidth="1"/>
    <col min="12" max="12" width="13.21875" bestFit="1" customWidth="1"/>
    <col min="13" max="13" width="9.6640625" bestFit="1" customWidth="1"/>
    <col min="14" max="14" width="12.6640625" bestFit="1" customWidth="1"/>
    <col min="15" max="15" width="13.21875" bestFit="1" customWidth="1"/>
    <col min="16" max="16" width="9.6640625" bestFit="1" customWidth="1"/>
    <col min="17" max="17" width="12.6640625" bestFit="1" customWidth="1"/>
    <col min="18" max="18" width="13.21875" bestFit="1" customWidth="1"/>
    <col min="19" max="19" width="9.6640625" bestFit="1" customWidth="1"/>
    <col min="20" max="20" width="12.6640625" bestFit="1" customWidth="1"/>
    <col min="21" max="21" width="13.21875" bestFit="1" customWidth="1"/>
    <col min="22" max="22" width="9.6640625" bestFit="1" customWidth="1"/>
    <col min="23" max="23" width="12.6640625" bestFit="1" customWidth="1"/>
    <col min="24" max="24" width="13.21875" bestFit="1" customWidth="1"/>
    <col min="25" max="25" width="9.6640625" bestFit="1" customWidth="1"/>
    <col min="26" max="26" width="12.6640625" bestFit="1" customWidth="1"/>
    <col min="27" max="27" width="13.21875" bestFit="1" customWidth="1"/>
    <col min="28" max="28" width="9.6640625" bestFit="1" customWidth="1"/>
    <col min="29" max="29" width="12.6640625" bestFit="1" customWidth="1"/>
    <col min="30" max="30" width="13.21875" bestFit="1" customWidth="1"/>
    <col min="31" max="31" width="9.6640625" bestFit="1" customWidth="1"/>
    <col min="32" max="32" width="12.6640625" bestFit="1" customWidth="1"/>
    <col min="33" max="33" width="13.21875" bestFit="1" customWidth="1"/>
    <col min="34" max="34" width="9.6640625" bestFit="1" customWidth="1"/>
    <col min="35" max="35" width="12.6640625" bestFit="1" customWidth="1"/>
    <col min="36" max="36" width="13.21875" bestFit="1" customWidth="1"/>
    <col min="37" max="37" width="9.6640625" bestFit="1" customWidth="1"/>
    <col min="38" max="38" width="12.6640625" bestFit="1" customWidth="1"/>
    <col min="39" max="39" width="13.21875" bestFit="1" customWidth="1"/>
    <col min="40" max="40" width="9.6640625" bestFit="1" customWidth="1"/>
    <col min="41" max="41" width="12.6640625" bestFit="1" customWidth="1"/>
    <col min="42" max="42" width="13.21875" bestFit="1" customWidth="1"/>
    <col min="43" max="43" width="9.6640625" bestFit="1" customWidth="1"/>
    <col min="44" max="44" width="12.6640625" bestFit="1" customWidth="1"/>
    <col min="45" max="45" width="13.21875" bestFit="1" customWidth="1"/>
    <col min="46" max="46" width="9.6640625" bestFit="1" customWidth="1"/>
    <col min="47" max="47" width="12.6640625" bestFit="1" customWidth="1"/>
    <col min="48" max="48" width="13.21875" bestFit="1" customWidth="1"/>
    <col min="49" max="49" width="9.6640625" bestFit="1" customWidth="1"/>
    <col min="50" max="50" width="12.6640625" bestFit="1" customWidth="1"/>
    <col min="51" max="51" width="13.21875" bestFit="1" customWidth="1"/>
    <col min="52" max="52" width="9.6640625" bestFit="1" customWidth="1"/>
    <col min="53" max="53" width="12.6640625" bestFit="1" customWidth="1"/>
    <col min="54" max="54" width="13.21875" bestFit="1" customWidth="1"/>
    <col min="55" max="55" width="9.6640625" bestFit="1" customWidth="1"/>
    <col min="56" max="56" width="12.6640625" bestFit="1" customWidth="1"/>
    <col min="57" max="57" width="13.21875" bestFit="1" customWidth="1"/>
    <col min="58" max="58" width="9.6640625" bestFit="1" customWidth="1"/>
    <col min="59" max="59" width="12.6640625" bestFit="1" customWidth="1"/>
    <col min="60" max="60" width="13.21875" bestFit="1" customWidth="1"/>
    <col min="61" max="61" width="9.6640625" bestFit="1" customWidth="1"/>
    <col min="62" max="62" width="12.6640625" bestFit="1" customWidth="1"/>
    <col min="63" max="63" width="13.21875" bestFit="1" customWidth="1"/>
    <col min="64" max="64" width="9.6640625" bestFit="1" customWidth="1"/>
    <col min="65" max="65" width="12.6640625" bestFit="1" customWidth="1"/>
    <col min="66" max="66" width="13.21875" bestFit="1" customWidth="1"/>
    <col min="67" max="67" width="9.6640625" bestFit="1" customWidth="1"/>
    <col min="68" max="68" width="12.6640625" bestFit="1" customWidth="1"/>
    <col min="69" max="69" width="13.21875" bestFit="1" customWidth="1"/>
    <col min="70" max="70" width="9.6640625" bestFit="1" customWidth="1"/>
    <col min="71" max="71" width="12.6640625" bestFit="1" customWidth="1"/>
    <col min="72" max="72" width="13.21875" bestFit="1" customWidth="1"/>
    <col min="73" max="73" width="9.6640625" bestFit="1" customWidth="1"/>
    <col min="74" max="74" width="12.6640625" bestFit="1" customWidth="1"/>
    <col min="75" max="75" width="13.21875" bestFit="1" customWidth="1"/>
    <col min="76" max="76" width="9.6640625" bestFit="1" customWidth="1"/>
    <col min="77" max="77" width="12.6640625" bestFit="1" customWidth="1"/>
    <col min="78" max="78" width="13.21875" bestFit="1" customWidth="1"/>
    <col min="79" max="79" width="9.6640625" bestFit="1" customWidth="1"/>
    <col min="80" max="80" width="12.6640625" bestFit="1" customWidth="1"/>
    <col min="81" max="81" width="13.21875" bestFit="1" customWidth="1"/>
    <col min="82" max="82" width="9.6640625" bestFit="1" customWidth="1"/>
    <col min="83" max="83" width="12.6640625" bestFit="1" customWidth="1"/>
    <col min="84" max="84" width="13.21875" bestFit="1" customWidth="1"/>
    <col min="85" max="85" width="9.6640625" bestFit="1" customWidth="1"/>
    <col min="86" max="86" width="12.6640625" bestFit="1" customWidth="1"/>
    <col min="87" max="87" width="13.21875" bestFit="1" customWidth="1"/>
    <col min="88" max="88" width="9.6640625" bestFit="1" customWidth="1"/>
    <col min="89" max="89" width="12.6640625" bestFit="1" customWidth="1"/>
    <col min="90" max="90" width="13.21875" bestFit="1" customWidth="1"/>
    <col min="91" max="91" width="9.6640625" bestFit="1" customWidth="1"/>
    <col min="92" max="92" width="12.6640625" bestFit="1" customWidth="1"/>
    <col min="93" max="93" width="13.21875" bestFit="1" customWidth="1"/>
    <col min="94" max="94" width="9.6640625" bestFit="1" customWidth="1"/>
    <col min="95" max="95" width="12.6640625" bestFit="1" customWidth="1"/>
    <col min="96" max="96" width="13.21875" bestFit="1" customWidth="1"/>
    <col min="97" max="97" width="9.6640625" bestFit="1" customWidth="1"/>
    <col min="98" max="98" width="12.6640625" bestFit="1" customWidth="1"/>
    <col min="99" max="99" width="13.21875" bestFit="1" customWidth="1"/>
  </cols>
  <sheetData>
    <row r="2" spans="1:99" x14ac:dyDescent="0.3">
      <c r="S2" s="14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6"/>
    </row>
    <row r="3" spans="1:99" x14ac:dyDescent="0.3">
      <c r="F3" s="13"/>
      <c r="G3" s="24">
        <v>45748</v>
      </c>
      <c r="H3" s="24"/>
      <c r="I3" s="25"/>
      <c r="J3" s="24">
        <v>45749</v>
      </c>
      <c r="K3" s="24"/>
      <c r="L3" s="25"/>
      <c r="M3" s="24">
        <v>45750</v>
      </c>
      <c r="N3" s="24"/>
      <c r="O3" s="25"/>
      <c r="P3" s="24">
        <v>45751</v>
      </c>
      <c r="Q3" s="24"/>
      <c r="R3" s="25"/>
      <c r="S3" s="24">
        <v>45752</v>
      </c>
      <c r="T3" s="24"/>
      <c r="U3" s="25"/>
      <c r="V3" s="24">
        <v>45753</v>
      </c>
      <c r="W3" s="24"/>
      <c r="X3" s="25"/>
      <c r="Y3" s="24">
        <v>45754</v>
      </c>
      <c r="Z3" s="24"/>
      <c r="AA3" s="25"/>
      <c r="AB3" s="24">
        <v>45755</v>
      </c>
      <c r="AC3" s="24"/>
      <c r="AD3" s="25"/>
      <c r="AE3" s="24">
        <v>45756</v>
      </c>
      <c r="AF3" s="24"/>
      <c r="AG3" s="25"/>
      <c r="AH3" s="24">
        <v>45757</v>
      </c>
      <c r="AI3" s="24"/>
      <c r="AJ3" s="25"/>
      <c r="AK3" s="24">
        <v>45758</v>
      </c>
      <c r="AL3" s="24"/>
      <c r="AM3" s="25"/>
      <c r="AN3" s="24">
        <v>45759</v>
      </c>
      <c r="AO3" s="24"/>
      <c r="AP3" s="25"/>
      <c r="AQ3" s="24">
        <v>45760</v>
      </c>
      <c r="AR3" s="24"/>
      <c r="AS3" s="25"/>
      <c r="AT3" s="24">
        <v>45761</v>
      </c>
      <c r="AU3" s="24"/>
      <c r="AV3" s="25"/>
      <c r="AW3" s="24">
        <v>45762</v>
      </c>
      <c r="AX3" s="24"/>
      <c r="AY3" s="25"/>
      <c r="AZ3" s="24">
        <v>45763</v>
      </c>
      <c r="BA3" s="24"/>
      <c r="BB3" s="25"/>
      <c r="BC3" s="24">
        <v>45764</v>
      </c>
      <c r="BD3" s="24"/>
      <c r="BE3" s="25"/>
      <c r="BF3" s="24">
        <v>45765</v>
      </c>
      <c r="BG3" s="24"/>
      <c r="BH3" s="25"/>
      <c r="BI3" s="24">
        <v>45766</v>
      </c>
      <c r="BJ3" s="24"/>
      <c r="BK3" s="25"/>
      <c r="BL3" s="24">
        <v>45767</v>
      </c>
      <c r="BM3" s="24"/>
      <c r="BN3" s="25"/>
      <c r="BO3" s="24">
        <v>45768</v>
      </c>
      <c r="BP3" s="24"/>
      <c r="BQ3" s="25"/>
      <c r="BR3" s="24">
        <v>45769</v>
      </c>
      <c r="BS3" s="24"/>
      <c r="BT3" s="25"/>
      <c r="BU3" s="24">
        <v>45770</v>
      </c>
      <c r="BV3" s="24"/>
      <c r="BW3" s="25"/>
      <c r="BX3" s="24">
        <v>45771</v>
      </c>
      <c r="BY3" s="24"/>
      <c r="BZ3" s="25"/>
      <c r="CA3" s="24">
        <v>45772</v>
      </c>
      <c r="CB3" s="24"/>
      <c r="CC3" s="25"/>
      <c r="CD3" s="24">
        <v>45773</v>
      </c>
      <c r="CE3" s="24"/>
      <c r="CF3" s="25"/>
      <c r="CG3" s="24">
        <v>45774</v>
      </c>
      <c r="CH3" s="24"/>
      <c r="CI3" s="25"/>
      <c r="CJ3" s="24">
        <v>45775</v>
      </c>
      <c r="CK3" s="24"/>
      <c r="CL3" s="25"/>
      <c r="CM3" s="24">
        <v>45776</v>
      </c>
      <c r="CN3" s="24"/>
      <c r="CO3" s="25"/>
      <c r="CP3" s="24">
        <v>45777</v>
      </c>
      <c r="CQ3" s="24"/>
      <c r="CR3" s="25"/>
      <c r="CS3" s="24">
        <v>45778</v>
      </c>
      <c r="CT3" s="24"/>
      <c r="CU3" s="25"/>
    </row>
    <row r="4" spans="1:99" x14ac:dyDescent="0.3">
      <c r="A4" s="20" t="s">
        <v>212</v>
      </c>
      <c r="B4" s="20" t="s">
        <v>5183</v>
      </c>
      <c r="C4" s="20" t="s">
        <v>7315</v>
      </c>
      <c r="D4" s="20" t="s">
        <v>213</v>
      </c>
      <c r="E4" s="20" t="s">
        <v>1119</v>
      </c>
      <c r="F4" s="20" t="s">
        <v>283</v>
      </c>
      <c r="G4" s="10" t="s">
        <v>284</v>
      </c>
      <c r="H4" s="12" t="s">
        <v>285</v>
      </c>
      <c r="I4" s="11" t="s">
        <v>286</v>
      </c>
      <c r="J4" s="11" t="s">
        <v>284</v>
      </c>
      <c r="K4" s="6" t="s">
        <v>285</v>
      </c>
      <c r="L4" s="6" t="s">
        <v>286</v>
      </c>
      <c r="M4" s="10" t="s">
        <v>284</v>
      </c>
      <c r="N4" s="12" t="s">
        <v>285</v>
      </c>
      <c r="O4" s="11" t="s">
        <v>286</v>
      </c>
      <c r="P4" s="11" t="s">
        <v>284</v>
      </c>
      <c r="Q4" s="6" t="s">
        <v>285</v>
      </c>
      <c r="R4" s="6" t="s">
        <v>286</v>
      </c>
      <c r="S4" s="10" t="s">
        <v>284</v>
      </c>
      <c r="T4" s="12" t="s">
        <v>285</v>
      </c>
      <c r="U4" s="11" t="s">
        <v>286</v>
      </c>
      <c r="V4" s="11" t="s">
        <v>284</v>
      </c>
      <c r="W4" s="6" t="s">
        <v>285</v>
      </c>
      <c r="X4" s="6" t="s">
        <v>286</v>
      </c>
      <c r="Y4" s="10" t="s">
        <v>284</v>
      </c>
      <c r="Z4" s="12" t="s">
        <v>285</v>
      </c>
      <c r="AA4" s="11" t="s">
        <v>286</v>
      </c>
      <c r="AB4" s="11" t="s">
        <v>284</v>
      </c>
      <c r="AC4" s="6" t="s">
        <v>285</v>
      </c>
      <c r="AD4" s="6" t="s">
        <v>286</v>
      </c>
      <c r="AE4" s="10" t="s">
        <v>284</v>
      </c>
      <c r="AF4" s="12" t="s">
        <v>285</v>
      </c>
      <c r="AG4" s="11" t="s">
        <v>286</v>
      </c>
      <c r="AH4" s="11" t="s">
        <v>284</v>
      </c>
      <c r="AI4" s="6" t="s">
        <v>285</v>
      </c>
      <c r="AJ4" s="6" t="s">
        <v>286</v>
      </c>
      <c r="AK4" s="10" t="s">
        <v>284</v>
      </c>
      <c r="AL4" s="12" t="s">
        <v>285</v>
      </c>
      <c r="AM4" s="11" t="s">
        <v>286</v>
      </c>
      <c r="AN4" s="11" t="s">
        <v>284</v>
      </c>
      <c r="AO4" s="6" t="s">
        <v>285</v>
      </c>
      <c r="AP4" s="6" t="s">
        <v>286</v>
      </c>
      <c r="AQ4" s="10" t="s">
        <v>284</v>
      </c>
      <c r="AR4" s="12" t="s">
        <v>285</v>
      </c>
      <c r="AS4" s="11" t="s">
        <v>286</v>
      </c>
      <c r="AT4" s="11" t="s">
        <v>284</v>
      </c>
      <c r="AU4" s="6" t="s">
        <v>285</v>
      </c>
      <c r="AV4" s="6" t="s">
        <v>286</v>
      </c>
      <c r="AW4" s="10" t="s">
        <v>284</v>
      </c>
      <c r="AX4" s="12" t="s">
        <v>285</v>
      </c>
      <c r="AY4" s="11" t="s">
        <v>286</v>
      </c>
      <c r="AZ4" s="11" t="s">
        <v>284</v>
      </c>
      <c r="BA4" s="6" t="s">
        <v>285</v>
      </c>
      <c r="BB4" s="6" t="s">
        <v>286</v>
      </c>
      <c r="BC4" s="10" t="s">
        <v>284</v>
      </c>
      <c r="BD4" s="12" t="s">
        <v>285</v>
      </c>
      <c r="BE4" s="11" t="s">
        <v>286</v>
      </c>
      <c r="BF4" s="11" t="s">
        <v>284</v>
      </c>
      <c r="BG4" s="6" t="s">
        <v>285</v>
      </c>
      <c r="BH4" s="6" t="s">
        <v>286</v>
      </c>
      <c r="BI4" s="10" t="s">
        <v>284</v>
      </c>
      <c r="BJ4" s="12" t="s">
        <v>285</v>
      </c>
      <c r="BK4" s="11" t="s">
        <v>286</v>
      </c>
      <c r="BL4" s="11" t="s">
        <v>284</v>
      </c>
      <c r="BM4" s="6" t="s">
        <v>285</v>
      </c>
      <c r="BN4" s="6" t="s">
        <v>286</v>
      </c>
      <c r="BO4" s="10" t="s">
        <v>284</v>
      </c>
      <c r="BP4" s="12" t="s">
        <v>285</v>
      </c>
      <c r="BQ4" s="11" t="s">
        <v>286</v>
      </c>
      <c r="BR4" s="11" t="s">
        <v>284</v>
      </c>
      <c r="BS4" s="6" t="s">
        <v>285</v>
      </c>
      <c r="BT4" s="6" t="s">
        <v>286</v>
      </c>
      <c r="BU4" s="10" t="s">
        <v>284</v>
      </c>
      <c r="BV4" s="12" t="s">
        <v>285</v>
      </c>
      <c r="BW4" s="11" t="s">
        <v>286</v>
      </c>
      <c r="BX4" s="11" t="s">
        <v>284</v>
      </c>
      <c r="BY4" s="6" t="s">
        <v>285</v>
      </c>
      <c r="BZ4" s="6" t="s">
        <v>286</v>
      </c>
      <c r="CA4" s="10" t="s">
        <v>284</v>
      </c>
      <c r="CB4" s="12" t="s">
        <v>285</v>
      </c>
      <c r="CC4" s="11" t="s">
        <v>286</v>
      </c>
      <c r="CD4" s="11" t="s">
        <v>284</v>
      </c>
      <c r="CE4" s="6" t="s">
        <v>285</v>
      </c>
      <c r="CF4" s="6" t="s">
        <v>286</v>
      </c>
      <c r="CG4" s="10" t="s">
        <v>284</v>
      </c>
      <c r="CH4" s="12" t="s">
        <v>285</v>
      </c>
      <c r="CI4" s="11" t="s">
        <v>286</v>
      </c>
      <c r="CJ4" s="11" t="s">
        <v>284</v>
      </c>
      <c r="CK4" s="6" t="s">
        <v>285</v>
      </c>
      <c r="CL4" s="6" t="s">
        <v>286</v>
      </c>
      <c r="CM4" s="10" t="s">
        <v>284</v>
      </c>
      <c r="CN4" s="12" t="s">
        <v>285</v>
      </c>
      <c r="CO4" s="11" t="s">
        <v>286</v>
      </c>
      <c r="CP4" s="11" t="s">
        <v>284</v>
      </c>
      <c r="CQ4" s="6" t="s">
        <v>285</v>
      </c>
      <c r="CR4" s="6" t="s">
        <v>286</v>
      </c>
      <c r="CS4" s="10" t="s">
        <v>284</v>
      </c>
      <c r="CT4" s="12" t="s">
        <v>285</v>
      </c>
      <c r="CU4" s="11" t="s">
        <v>286</v>
      </c>
    </row>
    <row r="5" spans="1:99" x14ac:dyDescent="0.3">
      <c r="A5" s="2">
        <v>100001</v>
      </c>
      <c r="B5" s="23" t="str">
        <f>_xlfn.XLOOKUP(TEXT(A5,0),Tabela4[ID],Tabela4[AREA],"")</f>
        <v>AREA A</v>
      </c>
      <c r="C5" s="2" t="str">
        <f>_xlfn.XLOOKUP(TEXT(A5,0),Tabela4[ID],Tabela4[ZONA],"")</f>
        <v>ZONA 16</v>
      </c>
      <c r="D5" s="2" t="str">
        <f t="shared" ref="D5:D68" si="0">IF(E5&gt;0,"BLOCKED","ACTIVE")</f>
        <v>BLOCKED</v>
      </c>
      <c r="E5" s="18">
        <f t="shared" ref="E5:E68" si="1">CU5</f>
        <v>1100</v>
      </c>
      <c r="F5" s="21">
        <f>SUMIFS(KP!$L:$L,KP!$F:$F,$A5,KP!$A:$A,"31/03/2025")</f>
        <v>2150</v>
      </c>
      <c r="G5" s="19">
        <f>SUMIFS(KP!$L:$L,KP!$F:$F,$A5,KP!$A:$A,SUMMARY!G$3)</f>
        <v>1350</v>
      </c>
      <c r="H5" s="7">
        <f>SUMIFS(AFRIMONEY!$J:$J,AFRIMONEY!$F:$F,$A5,AFRIMONEY!$P:$P,G$3)</f>
        <v>3250</v>
      </c>
      <c r="I5" s="8">
        <f t="shared" ref="I5:I68" si="2">F5+(G5-H5)</f>
        <v>250</v>
      </c>
      <c r="J5" s="7">
        <f>SUMIFS(KP!$L:$L,KP!$F:$F,$A5,KP!$A:$A,SUMMARY!J$3)</f>
        <v>10450</v>
      </c>
      <c r="K5" s="7">
        <f>SUMIFS(AFRIMONEY!$J:$J,AFRIMONEY!$F:$F,$A5,AFRIMONEY!$P:$P,J$3)</f>
        <v>1350</v>
      </c>
      <c r="L5" s="8">
        <f t="shared" ref="L5:L68" si="3">I5+(J5-K5)</f>
        <v>9350</v>
      </c>
      <c r="M5" s="17">
        <f>SUMIFS(KP!$L:$L,KP!$F:$F,$A5,KP!$A:$A,SUMMARY!M$3)</f>
        <v>-1000</v>
      </c>
      <c r="N5" s="7">
        <f>SUMIFS(AFRIMONEY!$J:$J,AFRIMONEY!$F:$F,$A5,AFRIMONEY!$P:$P,M$3)</f>
        <v>10450</v>
      </c>
      <c r="O5" s="8">
        <f t="shared" ref="O5:O68" si="4">L5+(M5-N5)</f>
        <v>-2100</v>
      </c>
      <c r="P5" s="7">
        <f>SUMIFS(KP!$L:$L,KP!$F:$F,$A5,KP!$A:$A,SUMMARY!P$3)</f>
        <v>2650</v>
      </c>
      <c r="Q5" s="7">
        <f>SUMIFS(AFRIMONEY!$J:$J,AFRIMONEY!$F:$F,$A5,AFRIMONEY!$P:$P,P$3)</f>
        <v>0</v>
      </c>
      <c r="R5" s="8">
        <f t="shared" ref="R5:R68" si="5">O5+(P5-Q5)</f>
        <v>550</v>
      </c>
      <c r="S5" s="17">
        <f>SUMIFS(KP!$L:$L,KP!$F:$F,$A5,KP!$A:$A,SUMMARY!S$3)</f>
        <v>1750</v>
      </c>
      <c r="T5" s="7">
        <f>SUMIFS(AFRIMONEY!$J:$J,AFRIMONEY!$F:$F,$A5,AFRIMONEY!$P:$P,S$3)</f>
        <v>1650</v>
      </c>
      <c r="U5" s="8">
        <f t="shared" ref="U5:U68" si="6">R5+(S5-T5)</f>
        <v>650</v>
      </c>
      <c r="V5" s="7">
        <f>SUMIFS(KP!$L:$L,KP!$F:$F,$A5,KP!$A:$A,SUMMARY!V$3)</f>
        <v>0</v>
      </c>
      <c r="W5" s="7">
        <f>SUMIFS(AFRIMONEY!$J:$J,AFRIMONEY!$F:$F,$A5,AFRIMONEY!$P:$P,V$3)</f>
        <v>0</v>
      </c>
      <c r="X5" s="8">
        <f t="shared" ref="X5:X68" si="7">U5+(V5-W5)</f>
        <v>650</v>
      </c>
      <c r="Y5" s="17">
        <f>SUMIFS(KP!$L:$L,KP!$F:$F,$A5,KP!$A:$A,SUMMARY!Y$3)</f>
        <v>19000</v>
      </c>
      <c r="Z5" s="7">
        <f>SUMIFS(AFRIMONEY!$J:$J,AFRIMONEY!$F:$F,$A5,AFRIMONEY!$P:$P,Y$3)</f>
        <v>1650</v>
      </c>
      <c r="AA5" s="8">
        <f t="shared" ref="AA5:AA68" si="8">X5+(Y5-Z5)</f>
        <v>18000</v>
      </c>
      <c r="AB5" s="7">
        <f>SUMIFS(KP!$L:$L,KP!$F:$F,$A5,KP!$A:$A,SUMMARY!AB$3)</f>
        <v>2400</v>
      </c>
      <c r="AC5" s="7">
        <f>SUMIFS(AFRIMONEY!$J:$J,AFRIMONEY!$F:$F,$A5,AFRIMONEY!$P:$P,AB$3)</f>
        <v>19000</v>
      </c>
      <c r="AD5" s="8">
        <f t="shared" ref="AD5:AD68" si="9">AA5+(AB5-AC5)</f>
        <v>1400</v>
      </c>
      <c r="AE5" s="17">
        <f>SUMIFS(KP!$L:$L,KP!$F:$F,$A5,KP!$A:$A,SUMMARY!AE$3)</f>
        <v>6400</v>
      </c>
      <c r="AF5" s="7">
        <f>SUMIFS(AFRIMONEY!$J:$J,AFRIMONEY!$F:$F,$A5,AFRIMONEY!$P:$P,AE$3)</f>
        <v>2500</v>
      </c>
      <c r="AG5" s="8">
        <f t="shared" ref="AG5:AG68" si="10">AD5+(AE5-AF5)</f>
        <v>5300</v>
      </c>
      <c r="AH5" s="7">
        <f>SUMIFS(KP!$L:$L,KP!$F:$F,$A5,KP!$A:$A,SUMMARY!AH$3)</f>
        <v>2000</v>
      </c>
      <c r="AI5" s="7">
        <f>SUMIFS(AFRIMONEY!$J:$J,AFRIMONEY!$F:$F,$A5,AFRIMONEY!$P:$P,AH$3)</f>
        <v>6200</v>
      </c>
      <c r="AJ5" s="8">
        <f t="shared" ref="AJ5:AJ68" si="11">AG5+(AH5-AI5)</f>
        <v>1100</v>
      </c>
      <c r="AK5" s="17">
        <f>SUMIFS(KP!$L:$L,KP!$F:$F,$A5,KP!$A:$A,SUMMARY!AK$3)</f>
        <v>0</v>
      </c>
      <c r="AL5" s="7">
        <f>SUMIFS(AFRIMONEY!$J:$J,AFRIMONEY!$F:$F,$A5,AFRIMONEY!$P:$P,AK$3)</f>
        <v>0</v>
      </c>
      <c r="AM5" s="8">
        <f t="shared" ref="AM5:AM68" si="12">AJ5+(AK5-AL5)</f>
        <v>1100</v>
      </c>
      <c r="AN5" s="7">
        <f>SUMIFS(KP!$L:$L,KP!$F:$F,$A5,KP!$A:$A,SUMMARY!AN$3)</f>
        <v>0</v>
      </c>
      <c r="AO5" s="7">
        <f>SUMIFS(AFRIMONEY!$J:$J,AFRIMONEY!$F:$F,$A5,AFRIMONEY!$P:$P,AN$3)</f>
        <v>0</v>
      </c>
      <c r="AP5" s="8">
        <f t="shared" ref="AP5:AP68" si="13">AM5+(AN5-AO5)</f>
        <v>1100</v>
      </c>
      <c r="AQ5" s="17">
        <f>SUMIFS(KP!$L:$L,KP!$F:$F,$A5,KP!$A:$A,SUMMARY!AQ$3)</f>
        <v>0</v>
      </c>
      <c r="AR5" s="7">
        <f>SUMIFS(AFRIMONEY!$J:$J,AFRIMONEY!$F:$F,$A5,AFRIMONEY!$P:$P,AQ$3)</f>
        <v>0</v>
      </c>
      <c r="AS5" s="8">
        <f t="shared" ref="AS5:AS68" si="14">AP5+(AQ5-AR5)</f>
        <v>1100</v>
      </c>
      <c r="AT5" s="7">
        <f>SUMIFS(KP!$L:$L,KP!$F:$F,$A5,KP!$A:$A,SUMMARY!AT$3)</f>
        <v>0</v>
      </c>
      <c r="AU5" s="7">
        <f>SUMIFS(AFRIMONEY!$J:$J,AFRIMONEY!$F:$F,$A5,AFRIMONEY!$P:$P,AT$3)</f>
        <v>0</v>
      </c>
      <c r="AV5" s="8">
        <f t="shared" ref="AV5:AV68" si="15">AS5+(AT5-AU5)</f>
        <v>1100</v>
      </c>
      <c r="AW5" s="17">
        <f>SUMIFS(KP!$L:$L,KP!$F:$F,$A5,KP!$A:$A,SUMMARY!AW$3)</f>
        <v>0</v>
      </c>
      <c r="AX5" s="7">
        <f>SUMIFS(AFRIMONEY!$J:$J,AFRIMONEY!$F:$F,$A5,AFRIMONEY!$P:$P,AW$3)</f>
        <v>0</v>
      </c>
      <c r="AY5" s="8">
        <f t="shared" ref="AY5:AY68" si="16">AV5+(AW5-AX5)</f>
        <v>1100</v>
      </c>
      <c r="AZ5" s="7">
        <f>SUMIFS(KP!$L:$L,KP!$F:$F,$A5,KP!$A:$A,SUMMARY!AZ$3)</f>
        <v>0</v>
      </c>
      <c r="BA5" s="7">
        <f>SUMIFS(AFRIMONEY!$J:$J,AFRIMONEY!$F:$F,$A5,AFRIMONEY!$P:$P,AZ$3)</f>
        <v>0</v>
      </c>
      <c r="BB5" s="8">
        <f t="shared" ref="BB5:BB68" si="17">AY5+(AZ5-BA5)</f>
        <v>1100</v>
      </c>
      <c r="BC5" s="17">
        <f>SUMIFS(KP!$L:$L,KP!$F:$F,$A5,KP!$A:$A,SUMMARY!BC$3)</f>
        <v>0</v>
      </c>
      <c r="BD5" s="7">
        <f>SUMIFS(AFRIMONEY!$J:$J,AFRIMONEY!$F:$F,$A5,AFRIMONEY!$P:$P,BC$3)</f>
        <v>0</v>
      </c>
      <c r="BE5" s="8">
        <f t="shared" ref="BE5:BE68" si="18">BB5+(BC5-BD5)</f>
        <v>1100</v>
      </c>
      <c r="BF5" s="7">
        <f>SUMIFS(KP!$L:$L,KP!$F:$F,$A5,KP!$A:$A,SUMMARY!BF$3)</f>
        <v>0</v>
      </c>
      <c r="BG5" s="7">
        <f>SUMIFS(AFRIMONEY!$J:$J,AFRIMONEY!$F:$F,$A5,AFRIMONEY!$P:$P,BF$3)</f>
        <v>0</v>
      </c>
      <c r="BH5" s="8">
        <f t="shared" ref="BH5:BH68" si="19">BE5+(BF5-BG5)</f>
        <v>1100</v>
      </c>
      <c r="BI5" s="17">
        <f>SUMIFS(KP!$L:$L,KP!$F:$F,$A5,KP!$A:$A,SUMMARY!BI$3)</f>
        <v>0</v>
      </c>
      <c r="BJ5" s="7">
        <f>SUMIFS(AFRIMONEY!$J:$J,AFRIMONEY!$F:$F,$A5,AFRIMONEY!$P:$P,BI$3)</f>
        <v>0</v>
      </c>
      <c r="BK5" s="8">
        <f t="shared" ref="BK5:BK68" si="20">BH5+(BI5-BJ5)</f>
        <v>1100</v>
      </c>
      <c r="BL5" s="7">
        <f>SUMIFS(KP!$L:$L,KP!$F:$F,$A5,KP!$A:$A,SUMMARY!BL$3)</f>
        <v>0</v>
      </c>
      <c r="BM5" s="7">
        <f>SUMIFS(AFRIMONEY!$J:$J,AFRIMONEY!$F:$F,$A5,AFRIMONEY!$P:$P,BL$3)</f>
        <v>0</v>
      </c>
      <c r="BN5" s="8">
        <f t="shared" ref="BN5:BN68" si="21">BK5+(BL5-BM5)</f>
        <v>1100</v>
      </c>
      <c r="BO5" s="17">
        <f>SUMIFS(KP!$L:$L,KP!$F:$F,$A5,KP!$A:$A,SUMMARY!BO$3)</f>
        <v>0</v>
      </c>
      <c r="BP5" s="7">
        <f>SUMIFS(AFRIMONEY!$J:$J,AFRIMONEY!$F:$F,$A5,AFRIMONEY!$P:$P,BO$3)</f>
        <v>0</v>
      </c>
      <c r="BQ5" s="8">
        <f t="shared" ref="BQ5:BQ68" si="22">BN5+(BO5-BP5)</f>
        <v>1100</v>
      </c>
      <c r="BR5" s="7">
        <f>SUMIFS(KP!$L:$L,KP!$F:$F,$A5,KP!$A:$A,SUMMARY!BR$3)</f>
        <v>0</v>
      </c>
      <c r="BS5" s="7">
        <f>SUMIFS(AFRIMONEY!$J:$J,AFRIMONEY!$F:$F,$A5,AFRIMONEY!$P:$P,BR$3)</f>
        <v>0</v>
      </c>
      <c r="BT5" s="8">
        <f t="shared" ref="BT5:BT68" si="23">BQ5+(BR5-BS5)</f>
        <v>1100</v>
      </c>
      <c r="BU5" s="17">
        <f>SUMIFS(KP!$L:$L,KP!$F:$F,$A5,KP!$A:$A,SUMMARY!BU$3)</f>
        <v>0</v>
      </c>
      <c r="BV5" s="7">
        <f>SUMIFS(AFRIMONEY!$J:$J,AFRIMONEY!$F:$F,$A5,AFRIMONEY!$P:$P,BU$3)</f>
        <v>0</v>
      </c>
      <c r="BW5" s="8">
        <f t="shared" ref="BW5:BW68" si="24">BT5+(BU5-BV5)</f>
        <v>1100</v>
      </c>
      <c r="BX5" s="7">
        <f>SUMIFS(KP!$L:$L,KP!$F:$F,$A5,KP!$A:$A,SUMMARY!BX$3)</f>
        <v>0</v>
      </c>
      <c r="BY5" s="7">
        <f>SUMIFS(AFRIMONEY!$J:$J,AFRIMONEY!$F:$F,$A5,AFRIMONEY!$P:$P,BX$3)</f>
        <v>0</v>
      </c>
      <c r="BZ5" s="8">
        <f t="shared" ref="BZ5:BZ68" si="25">BW5+(BX5-BY5)</f>
        <v>1100</v>
      </c>
      <c r="CA5" s="17">
        <f>SUMIFS(KP!$L:$L,KP!$F:$F,$A5,KP!$A:$A,SUMMARY!CA$3)</f>
        <v>0</v>
      </c>
      <c r="CB5" s="7">
        <f>SUMIFS(AFRIMONEY!$J:$J,AFRIMONEY!$F:$F,$A5,AFRIMONEY!$P:$P,CA$3)</f>
        <v>0</v>
      </c>
      <c r="CC5" s="8">
        <f t="shared" ref="CC5:CC68" si="26">BZ5+(CA5-CB5)</f>
        <v>1100</v>
      </c>
      <c r="CD5" s="7">
        <f>SUMIFS(KP!$L:$L,KP!$F:$F,$A5,KP!$A:$A,SUMMARY!CD$3)</f>
        <v>0</v>
      </c>
      <c r="CE5" s="7">
        <f>SUMIFS(AFRIMONEY!$J:$J,AFRIMONEY!$F:$F,$A5,AFRIMONEY!$P:$P,CD$3)</f>
        <v>0</v>
      </c>
      <c r="CF5" s="8">
        <f t="shared" ref="CF5:CF68" si="27">CC5+(CD5-CE5)</f>
        <v>1100</v>
      </c>
      <c r="CG5" s="17">
        <f>SUMIFS(KP!$L:$L,KP!$F:$F,$A5,KP!$A:$A,SUMMARY!CG$3)</f>
        <v>0</v>
      </c>
      <c r="CH5" s="7">
        <f>SUMIFS(AFRIMONEY!$J:$J,AFRIMONEY!$F:$F,$A5,AFRIMONEY!$P:$P,CG$3)</f>
        <v>0</v>
      </c>
      <c r="CI5" s="8">
        <f t="shared" ref="CI5:CI68" si="28">CF5+(CG5-CH5)</f>
        <v>1100</v>
      </c>
      <c r="CJ5" s="7">
        <f>SUMIFS(KP!$L:$L,KP!$F:$F,$A5,KP!$A:$A,SUMMARY!CJ$3)</f>
        <v>0</v>
      </c>
      <c r="CK5" s="7">
        <f>SUMIFS(AFRIMONEY!$J:$J,AFRIMONEY!$F:$F,$A5,AFRIMONEY!$P:$P,CJ$3)</f>
        <v>0</v>
      </c>
      <c r="CL5" s="8">
        <f t="shared" ref="CL5:CL68" si="29">CI5+(CJ5-CK5)</f>
        <v>1100</v>
      </c>
      <c r="CM5" s="17">
        <f>SUMIFS(KP!$L:$L,KP!$F:$F,$A5,KP!$A:$A,SUMMARY!CM$3)</f>
        <v>0</v>
      </c>
      <c r="CN5" s="7">
        <f>SUMIFS(AFRIMONEY!$J:$J,AFRIMONEY!$F:$F,$A5,AFRIMONEY!$P:$P,CM$3)</f>
        <v>0</v>
      </c>
      <c r="CO5" s="8">
        <f t="shared" ref="CO5:CO68" si="30">CL5+(CM5-CN5)</f>
        <v>1100</v>
      </c>
      <c r="CP5" s="7">
        <f>SUMIFS(KP!$L:$L,KP!$F:$F,$A5,KP!$A:$A,SUMMARY!CP$3)</f>
        <v>0</v>
      </c>
      <c r="CQ5" s="7">
        <f>SUMIFS(AFRIMONEY!$J:$J,AFRIMONEY!$F:$F,$A5,AFRIMONEY!$P:$P,CP$3)</f>
        <v>0</v>
      </c>
      <c r="CR5" s="8">
        <f t="shared" ref="CR5:CR68" si="31">CO5+(CP5-CQ5)</f>
        <v>1100</v>
      </c>
      <c r="CS5" s="17">
        <f>SUMIFS(KP!$L:$L,KP!$F:$F,$A5,KP!$A:$A,SUMMARY!CS$3)</f>
        <v>0</v>
      </c>
      <c r="CT5" s="7">
        <f>SUMIFS(AFRIMONEY!$J:$J,AFRIMONEY!$F:$F,$A5,AFRIMONEY!$P:$P,CS$3)</f>
        <v>0</v>
      </c>
      <c r="CU5" s="8">
        <f t="shared" ref="CU5:CU68" si="32">CR5+(CS5-CT5)</f>
        <v>1100</v>
      </c>
    </row>
    <row r="6" spans="1:99" x14ac:dyDescent="0.3">
      <c r="A6" s="2">
        <v>100002</v>
      </c>
      <c r="B6" s="23" t="str">
        <f>_xlfn.XLOOKUP(TEXT(A6,0),Tabela4[ID],Tabela4[AREA],"")</f>
        <v>AREA A</v>
      </c>
      <c r="C6" s="2" t="str">
        <f>_xlfn.XLOOKUP(TEXT(A6,0),Tabela4[ID],Tabela4[ZONA],"")</f>
        <v>ZONA 15</v>
      </c>
      <c r="D6" s="2" t="str">
        <f t="shared" si="0"/>
        <v>ACTIVE</v>
      </c>
      <c r="E6" s="18">
        <f t="shared" si="1"/>
        <v>-11600</v>
      </c>
      <c r="F6" s="21">
        <f>SUMIFS(KP!$L:$L,KP!$F:$F,$A6,KP!$A:$A,"31/03/2025")</f>
        <v>0</v>
      </c>
      <c r="G6" s="19">
        <f>SUMIFS(KP!$L:$L,KP!$F:$F,$A6,KP!$A:$A,SUMMARY!G$3)</f>
        <v>21800</v>
      </c>
      <c r="H6" s="7">
        <f>SUMIFS(AFRIMONEY!$J:$J,AFRIMONEY!$F:$F,$A6,AFRIMONEY!$P:$P,G$3)</f>
        <v>12600</v>
      </c>
      <c r="I6" s="8">
        <f t="shared" si="2"/>
        <v>9200</v>
      </c>
      <c r="J6" s="7">
        <f>SUMIFS(KP!$L:$L,KP!$F:$F,$A6,KP!$A:$A,SUMMARY!J$3)</f>
        <v>8650</v>
      </c>
      <c r="K6" s="7">
        <f>SUMIFS(AFRIMONEY!$J:$J,AFRIMONEY!$F:$F,$A6,AFRIMONEY!$P:$P,J$3)</f>
        <v>9200</v>
      </c>
      <c r="L6" s="8">
        <f t="shared" si="3"/>
        <v>8650</v>
      </c>
      <c r="M6" s="17">
        <f>SUMIFS(KP!$L:$L,KP!$F:$F,$A6,KP!$A:$A,SUMMARY!M$3)</f>
        <v>-750</v>
      </c>
      <c r="N6" s="7">
        <f>SUMIFS(AFRIMONEY!$J:$J,AFRIMONEY!$F:$F,$A6,AFRIMONEY!$P:$P,M$3)</f>
        <v>0</v>
      </c>
      <c r="O6" s="8">
        <f t="shared" si="4"/>
        <v>7900</v>
      </c>
      <c r="P6" s="7">
        <f>SUMIFS(KP!$L:$L,KP!$F:$F,$A6,KP!$A:$A,SUMMARY!P$3)</f>
        <v>11900</v>
      </c>
      <c r="Q6" s="7">
        <f>SUMIFS(AFRIMONEY!$J:$J,AFRIMONEY!$F:$F,$A6,AFRIMONEY!$P:$P,P$3)</f>
        <v>20500</v>
      </c>
      <c r="R6" s="8">
        <f t="shared" si="5"/>
        <v>-700</v>
      </c>
      <c r="S6" s="17">
        <f>SUMIFS(KP!$L:$L,KP!$F:$F,$A6,KP!$A:$A,SUMMARY!S$3)</f>
        <v>600</v>
      </c>
      <c r="T6" s="7">
        <f>SUMIFS(AFRIMONEY!$J:$J,AFRIMONEY!$F:$F,$A6,AFRIMONEY!$P:$P,S$3)</f>
        <v>11900</v>
      </c>
      <c r="U6" s="8">
        <f t="shared" si="6"/>
        <v>-12000</v>
      </c>
      <c r="V6" s="7">
        <f>SUMIFS(KP!$L:$L,KP!$F:$F,$A6,KP!$A:$A,SUMMARY!V$3)</f>
        <v>0</v>
      </c>
      <c r="W6" s="7">
        <f>SUMIFS(AFRIMONEY!$J:$J,AFRIMONEY!$F:$F,$A6,AFRIMONEY!$P:$P,V$3)</f>
        <v>0</v>
      </c>
      <c r="X6" s="8">
        <f t="shared" si="7"/>
        <v>-12000</v>
      </c>
      <c r="Y6" s="17">
        <f>SUMIFS(KP!$L:$L,KP!$F:$F,$A6,KP!$A:$A,SUMMARY!Y$3)</f>
        <v>-1100</v>
      </c>
      <c r="Z6" s="7">
        <f>SUMIFS(AFRIMONEY!$J:$J,AFRIMONEY!$F:$F,$A6,AFRIMONEY!$P:$P,Y$3)</f>
        <v>600</v>
      </c>
      <c r="AA6" s="8">
        <f t="shared" si="8"/>
        <v>-13700</v>
      </c>
      <c r="AB6" s="7">
        <f>SUMIFS(KP!$L:$L,KP!$F:$F,$A6,KP!$A:$A,SUMMARY!AB$3)</f>
        <v>6950</v>
      </c>
      <c r="AC6" s="7">
        <f>SUMIFS(AFRIMONEY!$J:$J,AFRIMONEY!$F:$F,$A6,AFRIMONEY!$P:$P,AB$3)</f>
        <v>0</v>
      </c>
      <c r="AD6" s="8">
        <f t="shared" si="9"/>
        <v>-6750</v>
      </c>
      <c r="AE6" s="17">
        <f>SUMIFS(KP!$L:$L,KP!$F:$F,$A6,KP!$A:$A,SUMMARY!AE$3)</f>
        <v>3250</v>
      </c>
      <c r="AF6" s="7">
        <f>SUMIFS(AFRIMONEY!$J:$J,AFRIMONEY!$F:$F,$A6,AFRIMONEY!$P:$P,AE$3)</f>
        <v>5500</v>
      </c>
      <c r="AG6" s="8">
        <f t="shared" si="10"/>
        <v>-9000</v>
      </c>
      <c r="AH6" s="7">
        <f>SUMIFS(KP!$L:$L,KP!$F:$F,$A6,KP!$A:$A,SUMMARY!AH$3)</f>
        <v>-100</v>
      </c>
      <c r="AI6" s="7">
        <f>SUMIFS(AFRIMONEY!$J:$J,AFRIMONEY!$F:$F,$A6,AFRIMONEY!$P:$P,AH$3)</f>
        <v>2500</v>
      </c>
      <c r="AJ6" s="8">
        <f t="shared" si="11"/>
        <v>-11600</v>
      </c>
      <c r="AK6" s="17">
        <f>SUMIFS(KP!$L:$L,KP!$F:$F,$A6,KP!$A:$A,SUMMARY!AK$3)</f>
        <v>0</v>
      </c>
      <c r="AL6" s="7">
        <f>SUMIFS(AFRIMONEY!$J:$J,AFRIMONEY!$F:$F,$A6,AFRIMONEY!$P:$P,AK$3)</f>
        <v>0</v>
      </c>
      <c r="AM6" s="8">
        <f t="shared" si="12"/>
        <v>-11600</v>
      </c>
      <c r="AN6" s="7">
        <f>SUMIFS(KP!$L:$L,KP!$F:$F,$A6,KP!$A:$A,SUMMARY!AN$3)</f>
        <v>0</v>
      </c>
      <c r="AO6" s="7">
        <f>SUMIFS(AFRIMONEY!$J:$J,AFRIMONEY!$F:$F,$A6,AFRIMONEY!$P:$P,AN$3)</f>
        <v>0</v>
      </c>
      <c r="AP6" s="8">
        <f t="shared" si="13"/>
        <v>-11600</v>
      </c>
      <c r="AQ6" s="17">
        <f>SUMIFS(KP!$L:$L,KP!$F:$F,$A6,KP!$A:$A,SUMMARY!AQ$3)</f>
        <v>0</v>
      </c>
      <c r="AR6" s="7">
        <f>SUMIFS(AFRIMONEY!$J:$J,AFRIMONEY!$F:$F,$A6,AFRIMONEY!$P:$P,AQ$3)</f>
        <v>0</v>
      </c>
      <c r="AS6" s="8">
        <f t="shared" si="14"/>
        <v>-11600</v>
      </c>
      <c r="AT6" s="7">
        <f>SUMIFS(KP!$L:$L,KP!$F:$F,$A6,KP!$A:$A,SUMMARY!AT$3)</f>
        <v>0</v>
      </c>
      <c r="AU6" s="7">
        <f>SUMIFS(AFRIMONEY!$J:$J,AFRIMONEY!$F:$F,$A6,AFRIMONEY!$P:$P,AT$3)</f>
        <v>0</v>
      </c>
      <c r="AV6" s="8">
        <f t="shared" si="15"/>
        <v>-11600</v>
      </c>
      <c r="AW6" s="17">
        <f>SUMIFS(KP!$L:$L,KP!$F:$F,$A6,KP!$A:$A,SUMMARY!AW$3)</f>
        <v>0</v>
      </c>
      <c r="AX6" s="7">
        <f>SUMIFS(AFRIMONEY!$J:$J,AFRIMONEY!$F:$F,$A6,AFRIMONEY!$P:$P,AW$3)</f>
        <v>0</v>
      </c>
      <c r="AY6" s="8">
        <f t="shared" si="16"/>
        <v>-11600</v>
      </c>
      <c r="AZ6" s="7">
        <f>SUMIFS(KP!$L:$L,KP!$F:$F,$A6,KP!$A:$A,SUMMARY!AZ$3)</f>
        <v>0</v>
      </c>
      <c r="BA6" s="7">
        <f>SUMIFS(AFRIMONEY!$J:$J,AFRIMONEY!$F:$F,$A6,AFRIMONEY!$P:$P,AZ$3)</f>
        <v>0</v>
      </c>
      <c r="BB6" s="8">
        <f t="shared" si="17"/>
        <v>-11600</v>
      </c>
      <c r="BC6" s="17">
        <f>SUMIFS(KP!$L:$L,KP!$F:$F,$A6,KP!$A:$A,SUMMARY!BC$3)</f>
        <v>0</v>
      </c>
      <c r="BD6" s="7">
        <f>SUMIFS(AFRIMONEY!$J:$J,AFRIMONEY!$F:$F,$A6,AFRIMONEY!$P:$P,BC$3)</f>
        <v>0</v>
      </c>
      <c r="BE6" s="8">
        <f t="shared" si="18"/>
        <v>-11600</v>
      </c>
      <c r="BF6" s="7">
        <f>SUMIFS(KP!$L:$L,KP!$F:$F,$A6,KP!$A:$A,SUMMARY!BF$3)</f>
        <v>0</v>
      </c>
      <c r="BG6" s="7">
        <f>SUMIFS(AFRIMONEY!$J:$J,AFRIMONEY!$F:$F,$A6,AFRIMONEY!$P:$P,BF$3)</f>
        <v>0</v>
      </c>
      <c r="BH6" s="8">
        <f t="shared" si="19"/>
        <v>-11600</v>
      </c>
      <c r="BI6" s="17">
        <f>SUMIFS(KP!$L:$L,KP!$F:$F,$A6,KP!$A:$A,SUMMARY!BI$3)</f>
        <v>0</v>
      </c>
      <c r="BJ6" s="7">
        <f>SUMIFS(AFRIMONEY!$J:$J,AFRIMONEY!$F:$F,$A6,AFRIMONEY!$P:$P,BI$3)</f>
        <v>0</v>
      </c>
      <c r="BK6" s="8">
        <f t="shared" si="20"/>
        <v>-11600</v>
      </c>
      <c r="BL6" s="7">
        <f>SUMIFS(KP!$L:$L,KP!$F:$F,$A6,KP!$A:$A,SUMMARY!BL$3)</f>
        <v>0</v>
      </c>
      <c r="BM6" s="7">
        <f>SUMIFS(AFRIMONEY!$J:$J,AFRIMONEY!$F:$F,$A6,AFRIMONEY!$P:$P,BL$3)</f>
        <v>0</v>
      </c>
      <c r="BN6" s="8">
        <f t="shared" si="21"/>
        <v>-11600</v>
      </c>
      <c r="BO6" s="17">
        <f>SUMIFS(KP!$L:$L,KP!$F:$F,$A6,KP!$A:$A,SUMMARY!BO$3)</f>
        <v>0</v>
      </c>
      <c r="BP6" s="7">
        <f>SUMIFS(AFRIMONEY!$J:$J,AFRIMONEY!$F:$F,$A6,AFRIMONEY!$P:$P,BO$3)</f>
        <v>0</v>
      </c>
      <c r="BQ6" s="8">
        <f t="shared" si="22"/>
        <v>-11600</v>
      </c>
      <c r="BR6" s="7">
        <f>SUMIFS(KP!$L:$L,KP!$F:$F,$A6,KP!$A:$A,SUMMARY!BR$3)</f>
        <v>0</v>
      </c>
      <c r="BS6" s="7">
        <f>SUMIFS(AFRIMONEY!$J:$J,AFRIMONEY!$F:$F,$A6,AFRIMONEY!$P:$P,BR$3)</f>
        <v>0</v>
      </c>
      <c r="BT6" s="8">
        <f t="shared" si="23"/>
        <v>-11600</v>
      </c>
      <c r="BU6" s="17">
        <f>SUMIFS(KP!$L:$L,KP!$F:$F,$A6,KP!$A:$A,SUMMARY!BU$3)</f>
        <v>0</v>
      </c>
      <c r="BV6" s="7">
        <f>SUMIFS(AFRIMONEY!$J:$J,AFRIMONEY!$F:$F,$A6,AFRIMONEY!$P:$P,BU$3)</f>
        <v>0</v>
      </c>
      <c r="BW6" s="8">
        <f t="shared" si="24"/>
        <v>-11600</v>
      </c>
      <c r="BX6" s="7">
        <f>SUMIFS(KP!$L:$L,KP!$F:$F,$A6,KP!$A:$A,SUMMARY!BX$3)</f>
        <v>0</v>
      </c>
      <c r="BY6" s="7">
        <f>SUMIFS(AFRIMONEY!$J:$J,AFRIMONEY!$F:$F,$A6,AFRIMONEY!$P:$P,BX$3)</f>
        <v>0</v>
      </c>
      <c r="BZ6" s="8">
        <f t="shared" si="25"/>
        <v>-11600</v>
      </c>
      <c r="CA6" s="17">
        <f>SUMIFS(KP!$L:$L,KP!$F:$F,$A6,KP!$A:$A,SUMMARY!CA$3)</f>
        <v>0</v>
      </c>
      <c r="CB6" s="7">
        <f>SUMIFS(AFRIMONEY!$J:$J,AFRIMONEY!$F:$F,$A6,AFRIMONEY!$P:$P,CA$3)</f>
        <v>0</v>
      </c>
      <c r="CC6" s="8">
        <f t="shared" si="26"/>
        <v>-11600</v>
      </c>
      <c r="CD6" s="7">
        <f>SUMIFS(KP!$L:$L,KP!$F:$F,$A6,KP!$A:$A,SUMMARY!CD$3)</f>
        <v>0</v>
      </c>
      <c r="CE6" s="7">
        <f>SUMIFS(AFRIMONEY!$J:$J,AFRIMONEY!$F:$F,$A6,AFRIMONEY!$P:$P,CD$3)</f>
        <v>0</v>
      </c>
      <c r="CF6" s="8">
        <f t="shared" si="27"/>
        <v>-11600</v>
      </c>
      <c r="CG6" s="17">
        <f>SUMIFS(KP!$L:$L,KP!$F:$F,$A6,KP!$A:$A,SUMMARY!CG$3)</f>
        <v>0</v>
      </c>
      <c r="CH6" s="7">
        <f>SUMIFS(AFRIMONEY!$J:$J,AFRIMONEY!$F:$F,$A6,AFRIMONEY!$P:$P,CG$3)</f>
        <v>0</v>
      </c>
      <c r="CI6" s="8">
        <f t="shared" si="28"/>
        <v>-11600</v>
      </c>
      <c r="CJ6" s="7">
        <f>SUMIFS(KP!$L:$L,KP!$F:$F,$A6,KP!$A:$A,SUMMARY!CJ$3)</f>
        <v>0</v>
      </c>
      <c r="CK6" s="7">
        <f>SUMIFS(AFRIMONEY!$J:$J,AFRIMONEY!$F:$F,$A6,AFRIMONEY!$P:$P,CJ$3)</f>
        <v>0</v>
      </c>
      <c r="CL6" s="8">
        <f t="shared" si="29"/>
        <v>-11600</v>
      </c>
      <c r="CM6" s="17">
        <f>SUMIFS(KP!$L:$L,KP!$F:$F,$A6,KP!$A:$A,SUMMARY!CM$3)</f>
        <v>0</v>
      </c>
      <c r="CN6" s="7">
        <f>SUMIFS(AFRIMONEY!$J:$J,AFRIMONEY!$F:$F,$A6,AFRIMONEY!$P:$P,CM$3)</f>
        <v>0</v>
      </c>
      <c r="CO6" s="8">
        <f t="shared" si="30"/>
        <v>-11600</v>
      </c>
      <c r="CP6" s="7">
        <f>SUMIFS(KP!$L:$L,KP!$F:$F,$A6,KP!$A:$A,SUMMARY!CP$3)</f>
        <v>0</v>
      </c>
      <c r="CQ6" s="7">
        <f>SUMIFS(AFRIMONEY!$J:$J,AFRIMONEY!$F:$F,$A6,AFRIMONEY!$P:$P,CP$3)</f>
        <v>0</v>
      </c>
      <c r="CR6" s="8">
        <f t="shared" si="31"/>
        <v>-11600</v>
      </c>
      <c r="CS6" s="17">
        <f>SUMIFS(KP!$L:$L,KP!$F:$F,$A6,KP!$A:$A,SUMMARY!CS$3)</f>
        <v>0</v>
      </c>
      <c r="CT6" s="7">
        <f>SUMIFS(AFRIMONEY!$J:$J,AFRIMONEY!$F:$F,$A6,AFRIMONEY!$P:$P,CS$3)</f>
        <v>0</v>
      </c>
      <c r="CU6" s="8">
        <f t="shared" si="32"/>
        <v>-11600</v>
      </c>
    </row>
    <row r="7" spans="1:99" x14ac:dyDescent="0.3">
      <c r="A7" s="2">
        <v>100005</v>
      </c>
      <c r="B7" s="23" t="str">
        <f>_xlfn.XLOOKUP(TEXT(A7,0),Tabela4[ID],Tabela4[AREA],"")</f>
        <v>AREA A</v>
      </c>
      <c r="C7" s="2" t="str">
        <f>_xlfn.XLOOKUP(TEXT(A7,0),Tabela4[ID],Tabela4[ZONA],"")</f>
        <v>ZONA 15</v>
      </c>
      <c r="D7" s="2" t="str">
        <f t="shared" si="0"/>
        <v>BLOCKED</v>
      </c>
      <c r="E7" s="18">
        <f t="shared" si="1"/>
        <v>12050</v>
      </c>
      <c r="F7" s="21">
        <f>SUMIFS(KP!$L:$L,KP!$F:$F,$A7,KP!$A:$A,"31/03/2025")</f>
        <v>8300</v>
      </c>
      <c r="G7" s="19">
        <f>SUMIFS(KP!$L:$L,KP!$F:$F,$A7,KP!$A:$A,SUMMARY!G$3)</f>
        <v>4000</v>
      </c>
      <c r="H7" s="7">
        <f>SUMIFS(AFRIMONEY!$J:$J,AFRIMONEY!$F:$F,$A7,AFRIMONEY!$P:$P,G$3)</f>
        <v>4000</v>
      </c>
      <c r="I7" s="8">
        <f t="shared" si="2"/>
        <v>8300</v>
      </c>
      <c r="J7" s="7">
        <f>SUMIFS(KP!$L:$L,KP!$F:$F,$A7,KP!$A:$A,SUMMARY!J$3)</f>
        <v>2650</v>
      </c>
      <c r="K7" s="7">
        <f>SUMIFS(AFRIMONEY!$J:$J,AFRIMONEY!$F:$F,$A7,AFRIMONEY!$P:$P,J$3)</f>
        <v>2650</v>
      </c>
      <c r="L7" s="8">
        <f t="shared" si="3"/>
        <v>8300</v>
      </c>
      <c r="M7" s="17">
        <f>SUMIFS(KP!$L:$L,KP!$F:$F,$A7,KP!$A:$A,SUMMARY!M$3)</f>
        <v>10700</v>
      </c>
      <c r="N7" s="7">
        <f>SUMIFS(AFRIMONEY!$J:$J,AFRIMONEY!$F:$F,$A7,AFRIMONEY!$P:$P,M$3)</f>
        <v>10700</v>
      </c>
      <c r="O7" s="8">
        <f t="shared" si="4"/>
        <v>8300</v>
      </c>
      <c r="P7" s="7">
        <f>SUMIFS(KP!$L:$L,KP!$F:$F,$A7,KP!$A:$A,SUMMARY!P$3)</f>
        <v>0</v>
      </c>
      <c r="Q7" s="7">
        <f>SUMIFS(AFRIMONEY!$J:$J,AFRIMONEY!$F:$F,$A7,AFRIMONEY!$P:$P,P$3)</f>
        <v>0</v>
      </c>
      <c r="R7" s="8">
        <f t="shared" si="5"/>
        <v>8300</v>
      </c>
      <c r="S7" s="17">
        <f>SUMIFS(KP!$L:$L,KP!$F:$F,$A7,KP!$A:$A,SUMMARY!S$3)</f>
        <v>2650</v>
      </c>
      <c r="T7" s="7">
        <f>SUMIFS(AFRIMONEY!$J:$J,AFRIMONEY!$F:$F,$A7,AFRIMONEY!$P:$P,S$3)</f>
        <v>2650</v>
      </c>
      <c r="U7" s="8">
        <f t="shared" si="6"/>
        <v>8300</v>
      </c>
      <c r="V7" s="7">
        <f>SUMIFS(KP!$L:$L,KP!$F:$F,$A7,KP!$A:$A,SUMMARY!V$3)</f>
        <v>0</v>
      </c>
      <c r="W7" s="7">
        <f>SUMIFS(AFRIMONEY!$J:$J,AFRIMONEY!$F:$F,$A7,AFRIMONEY!$P:$P,V$3)</f>
        <v>0</v>
      </c>
      <c r="X7" s="8">
        <f t="shared" si="7"/>
        <v>8300</v>
      </c>
      <c r="Y7" s="17">
        <f>SUMIFS(KP!$L:$L,KP!$F:$F,$A7,KP!$A:$A,SUMMARY!Y$3)</f>
        <v>11950</v>
      </c>
      <c r="Z7" s="7">
        <f>SUMIFS(AFRIMONEY!$J:$J,AFRIMONEY!$F:$F,$A7,AFRIMONEY!$P:$P,Y$3)</f>
        <v>11950</v>
      </c>
      <c r="AA7" s="8">
        <f t="shared" si="8"/>
        <v>8300</v>
      </c>
      <c r="AB7" s="7">
        <f>SUMIFS(KP!$L:$L,KP!$F:$F,$A7,KP!$A:$A,SUMMARY!AB$3)</f>
        <v>7400</v>
      </c>
      <c r="AC7" s="7">
        <f>SUMIFS(AFRIMONEY!$J:$J,AFRIMONEY!$F:$F,$A7,AFRIMONEY!$P:$P,AB$3)</f>
        <v>7400</v>
      </c>
      <c r="AD7" s="8">
        <f t="shared" si="9"/>
        <v>8300</v>
      </c>
      <c r="AE7" s="17">
        <f>SUMIFS(KP!$L:$L,KP!$F:$F,$A7,KP!$A:$A,SUMMARY!AE$3)</f>
        <v>4050</v>
      </c>
      <c r="AF7" s="7">
        <f>SUMIFS(AFRIMONEY!$J:$J,AFRIMONEY!$F:$F,$A7,AFRIMONEY!$P:$P,AE$3)</f>
        <v>4050</v>
      </c>
      <c r="AG7" s="8">
        <f t="shared" si="10"/>
        <v>8300</v>
      </c>
      <c r="AH7" s="7">
        <f>SUMIFS(KP!$L:$L,KP!$F:$F,$A7,KP!$A:$A,SUMMARY!AH$3)</f>
        <v>3750</v>
      </c>
      <c r="AI7" s="7">
        <f>SUMIFS(AFRIMONEY!$J:$J,AFRIMONEY!$F:$F,$A7,AFRIMONEY!$P:$P,AH$3)</f>
        <v>0</v>
      </c>
      <c r="AJ7" s="8">
        <f t="shared" si="11"/>
        <v>12050</v>
      </c>
      <c r="AK7" s="17">
        <f>SUMIFS(KP!$L:$L,KP!$F:$F,$A7,KP!$A:$A,SUMMARY!AK$3)</f>
        <v>0</v>
      </c>
      <c r="AL7" s="7">
        <f>SUMIFS(AFRIMONEY!$J:$J,AFRIMONEY!$F:$F,$A7,AFRIMONEY!$P:$P,AK$3)</f>
        <v>0</v>
      </c>
      <c r="AM7" s="8">
        <f t="shared" si="12"/>
        <v>12050</v>
      </c>
      <c r="AN7" s="7">
        <f>SUMIFS(KP!$L:$L,KP!$F:$F,$A7,KP!$A:$A,SUMMARY!AN$3)</f>
        <v>0</v>
      </c>
      <c r="AO7" s="7">
        <f>SUMIFS(AFRIMONEY!$J:$J,AFRIMONEY!$F:$F,$A7,AFRIMONEY!$P:$P,AN$3)</f>
        <v>0</v>
      </c>
      <c r="AP7" s="8">
        <f t="shared" si="13"/>
        <v>12050</v>
      </c>
      <c r="AQ7" s="17">
        <f>SUMIFS(KP!$L:$L,KP!$F:$F,$A7,KP!$A:$A,SUMMARY!AQ$3)</f>
        <v>0</v>
      </c>
      <c r="AR7" s="7">
        <f>SUMIFS(AFRIMONEY!$J:$J,AFRIMONEY!$F:$F,$A7,AFRIMONEY!$P:$P,AQ$3)</f>
        <v>0</v>
      </c>
      <c r="AS7" s="8">
        <f t="shared" si="14"/>
        <v>12050</v>
      </c>
      <c r="AT7" s="7">
        <f>SUMIFS(KP!$L:$L,KP!$F:$F,$A7,KP!$A:$A,SUMMARY!AT$3)</f>
        <v>0</v>
      </c>
      <c r="AU7" s="7">
        <f>SUMIFS(AFRIMONEY!$J:$J,AFRIMONEY!$F:$F,$A7,AFRIMONEY!$P:$P,AT$3)</f>
        <v>0</v>
      </c>
      <c r="AV7" s="8">
        <f t="shared" si="15"/>
        <v>12050</v>
      </c>
      <c r="AW7" s="17">
        <f>SUMIFS(KP!$L:$L,KP!$F:$F,$A7,KP!$A:$A,SUMMARY!AW$3)</f>
        <v>0</v>
      </c>
      <c r="AX7" s="7">
        <f>SUMIFS(AFRIMONEY!$J:$J,AFRIMONEY!$F:$F,$A7,AFRIMONEY!$P:$P,AW$3)</f>
        <v>0</v>
      </c>
      <c r="AY7" s="8">
        <f t="shared" si="16"/>
        <v>12050</v>
      </c>
      <c r="AZ7" s="7">
        <f>SUMIFS(KP!$L:$L,KP!$F:$F,$A7,KP!$A:$A,SUMMARY!AZ$3)</f>
        <v>0</v>
      </c>
      <c r="BA7" s="7">
        <f>SUMIFS(AFRIMONEY!$J:$J,AFRIMONEY!$F:$F,$A7,AFRIMONEY!$P:$P,AZ$3)</f>
        <v>0</v>
      </c>
      <c r="BB7" s="8">
        <f t="shared" si="17"/>
        <v>12050</v>
      </c>
      <c r="BC7" s="17">
        <f>SUMIFS(KP!$L:$L,KP!$F:$F,$A7,KP!$A:$A,SUMMARY!BC$3)</f>
        <v>0</v>
      </c>
      <c r="BD7" s="7">
        <f>SUMIFS(AFRIMONEY!$J:$J,AFRIMONEY!$F:$F,$A7,AFRIMONEY!$P:$P,BC$3)</f>
        <v>0</v>
      </c>
      <c r="BE7" s="8">
        <f t="shared" si="18"/>
        <v>12050</v>
      </c>
      <c r="BF7" s="7">
        <f>SUMIFS(KP!$L:$L,KP!$F:$F,$A7,KP!$A:$A,SUMMARY!BF$3)</f>
        <v>0</v>
      </c>
      <c r="BG7" s="7">
        <f>SUMIFS(AFRIMONEY!$J:$J,AFRIMONEY!$F:$F,$A7,AFRIMONEY!$P:$P,BF$3)</f>
        <v>0</v>
      </c>
      <c r="BH7" s="8">
        <f t="shared" si="19"/>
        <v>12050</v>
      </c>
      <c r="BI7" s="17">
        <f>SUMIFS(KP!$L:$L,KP!$F:$F,$A7,KP!$A:$A,SUMMARY!BI$3)</f>
        <v>0</v>
      </c>
      <c r="BJ7" s="7">
        <f>SUMIFS(AFRIMONEY!$J:$J,AFRIMONEY!$F:$F,$A7,AFRIMONEY!$P:$P,BI$3)</f>
        <v>0</v>
      </c>
      <c r="BK7" s="8">
        <f t="shared" si="20"/>
        <v>12050</v>
      </c>
      <c r="BL7" s="7">
        <f>SUMIFS(KP!$L:$L,KP!$F:$F,$A7,KP!$A:$A,SUMMARY!BL$3)</f>
        <v>0</v>
      </c>
      <c r="BM7" s="7">
        <f>SUMIFS(AFRIMONEY!$J:$J,AFRIMONEY!$F:$F,$A7,AFRIMONEY!$P:$P,BL$3)</f>
        <v>0</v>
      </c>
      <c r="BN7" s="8">
        <f t="shared" si="21"/>
        <v>12050</v>
      </c>
      <c r="BO7" s="17">
        <f>SUMIFS(KP!$L:$L,KP!$F:$F,$A7,KP!$A:$A,SUMMARY!BO$3)</f>
        <v>0</v>
      </c>
      <c r="BP7" s="7">
        <f>SUMIFS(AFRIMONEY!$J:$J,AFRIMONEY!$F:$F,$A7,AFRIMONEY!$P:$P,BO$3)</f>
        <v>0</v>
      </c>
      <c r="BQ7" s="8">
        <f t="shared" si="22"/>
        <v>12050</v>
      </c>
      <c r="BR7" s="7">
        <f>SUMIFS(KP!$L:$L,KP!$F:$F,$A7,KP!$A:$A,SUMMARY!BR$3)</f>
        <v>0</v>
      </c>
      <c r="BS7" s="7">
        <f>SUMIFS(AFRIMONEY!$J:$J,AFRIMONEY!$F:$F,$A7,AFRIMONEY!$P:$P,BR$3)</f>
        <v>0</v>
      </c>
      <c r="BT7" s="8">
        <f t="shared" si="23"/>
        <v>12050</v>
      </c>
      <c r="BU7" s="17">
        <f>SUMIFS(KP!$L:$L,KP!$F:$F,$A7,KP!$A:$A,SUMMARY!BU$3)</f>
        <v>0</v>
      </c>
      <c r="BV7" s="7">
        <f>SUMIFS(AFRIMONEY!$J:$J,AFRIMONEY!$F:$F,$A7,AFRIMONEY!$P:$P,BU$3)</f>
        <v>0</v>
      </c>
      <c r="BW7" s="8">
        <f t="shared" si="24"/>
        <v>12050</v>
      </c>
      <c r="BX7" s="7">
        <f>SUMIFS(KP!$L:$L,KP!$F:$F,$A7,KP!$A:$A,SUMMARY!BX$3)</f>
        <v>0</v>
      </c>
      <c r="BY7" s="7">
        <f>SUMIFS(AFRIMONEY!$J:$J,AFRIMONEY!$F:$F,$A7,AFRIMONEY!$P:$P,BX$3)</f>
        <v>0</v>
      </c>
      <c r="BZ7" s="8">
        <f t="shared" si="25"/>
        <v>12050</v>
      </c>
      <c r="CA7" s="17">
        <f>SUMIFS(KP!$L:$L,KP!$F:$F,$A7,KP!$A:$A,SUMMARY!CA$3)</f>
        <v>0</v>
      </c>
      <c r="CB7" s="7">
        <f>SUMIFS(AFRIMONEY!$J:$J,AFRIMONEY!$F:$F,$A7,AFRIMONEY!$P:$P,CA$3)</f>
        <v>0</v>
      </c>
      <c r="CC7" s="8">
        <f t="shared" si="26"/>
        <v>12050</v>
      </c>
      <c r="CD7" s="7">
        <f>SUMIFS(KP!$L:$L,KP!$F:$F,$A7,KP!$A:$A,SUMMARY!CD$3)</f>
        <v>0</v>
      </c>
      <c r="CE7" s="7">
        <f>SUMIFS(AFRIMONEY!$J:$J,AFRIMONEY!$F:$F,$A7,AFRIMONEY!$P:$P,CD$3)</f>
        <v>0</v>
      </c>
      <c r="CF7" s="8">
        <f t="shared" si="27"/>
        <v>12050</v>
      </c>
      <c r="CG7" s="17">
        <f>SUMIFS(KP!$L:$L,KP!$F:$F,$A7,KP!$A:$A,SUMMARY!CG$3)</f>
        <v>0</v>
      </c>
      <c r="CH7" s="7">
        <f>SUMIFS(AFRIMONEY!$J:$J,AFRIMONEY!$F:$F,$A7,AFRIMONEY!$P:$P,CG$3)</f>
        <v>0</v>
      </c>
      <c r="CI7" s="8">
        <f t="shared" si="28"/>
        <v>12050</v>
      </c>
      <c r="CJ7" s="7">
        <f>SUMIFS(KP!$L:$L,KP!$F:$F,$A7,KP!$A:$A,SUMMARY!CJ$3)</f>
        <v>0</v>
      </c>
      <c r="CK7" s="7">
        <f>SUMIFS(AFRIMONEY!$J:$J,AFRIMONEY!$F:$F,$A7,AFRIMONEY!$P:$P,CJ$3)</f>
        <v>0</v>
      </c>
      <c r="CL7" s="8">
        <f t="shared" si="29"/>
        <v>12050</v>
      </c>
      <c r="CM7" s="17">
        <f>SUMIFS(KP!$L:$L,KP!$F:$F,$A7,KP!$A:$A,SUMMARY!CM$3)</f>
        <v>0</v>
      </c>
      <c r="CN7" s="7">
        <f>SUMIFS(AFRIMONEY!$J:$J,AFRIMONEY!$F:$F,$A7,AFRIMONEY!$P:$P,CM$3)</f>
        <v>0</v>
      </c>
      <c r="CO7" s="8">
        <f t="shared" si="30"/>
        <v>12050</v>
      </c>
      <c r="CP7" s="7">
        <f>SUMIFS(KP!$L:$L,KP!$F:$F,$A7,KP!$A:$A,SUMMARY!CP$3)</f>
        <v>0</v>
      </c>
      <c r="CQ7" s="7">
        <f>SUMIFS(AFRIMONEY!$J:$J,AFRIMONEY!$F:$F,$A7,AFRIMONEY!$P:$P,CP$3)</f>
        <v>0</v>
      </c>
      <c r="CR7" s="8">
        <f t="shared" si="31"/>
        <v>12050</v>
      </c>
      <c r="CS7" s="17">
        <f>SUMIFS(KP!$L:$L,KP!$F:$F,$A7,KP!$A:$A,SUMMARY!CS$3)</f>
        <v>0</v>
      </c>
      <c r="CT7" s="7">
        <f>SUMIFS(AFRIMONEY!$J:$J,AFRIMONEY!$F:$F,$A7,AFRIMONEY!$P:$P,CS$3)</f>
        <v>0</v>
      </c>
      <c r="CU7" s="8">
        <f t="shared" si="32"/>
        <v>12050</v>
      </c>
    </row>
    <row r="8" spans="1:99" x14ac:dyDescent="0.3">
      <c r="A8" s="2">
        <v>100010</v>
      </c>
      <c r="B8" s="23" t="str">
        <f>_xlfn.XLOOKUP(TEXT(A8,0),Tabela4[ID],Tabela4[AREA],"")</f>
        <v>AREA A</v>
      </c>
      <c r="C8" s="2" t="str">
        <f>_xlfn.XLOOKUP(TEXT(A8,0),Tabela4[ID],Tabela4[ZONA],"")</f>
        <v>ZONA 15</v>
      </c>
      <c r="D8" s="2" t="str">
        <f t="shared" si="0"/>
        <v>BLOCKED</v>
      </c>
      <c r="E8" s="18">
        <f t="shared" si="1"/>
        <v>800</v>
      </c>
      <c r="F8" s="21">
        <f>SUMIFS(KP!$L:$L,KP!$F:$F,$A8,KP!$A:$A,"31/03/2025")</f>
        <v>8900</v>
      </c>
      <c r="G8" s="19">
        <f>SUMIFS(KP!$L:$L,KP!$F:$F,$A8,KP!$A:$A,SUMMARY!G$3)</f>
        <v>6750</v>
      </c>
      <c r="H8" s="7">
        <f>SUMIFS(AFRIMONEY!$J:$J,AFRIMONEY!$F:$F,$A8,AFRIMONEY!$P:$P,G$3)</f>
        <v>10900</v>
      </c>
      <c r="I8" s="8">
        <f t="shared" si="2"/>
        <v>4750</v>
      </c>
      <c r="J8" s="7">
        <f>SUMIFS(KP!$L:$L,KP!$F:$F,$A8,KP!$A:$A,SUMMARY!J$3)</f>
        <v>7550</v>
      </c>
      <c r="K8" s="7">
        <f>SUMIFS(AFRIMONEY!$J:$J,AFRIMONEY!$F:$F,$A8,AFRIMONEY!$P:$P,J$3)</f>
        <v>11300</v>
      </c>
      <c r="L8" s="8">
        <f t="shared" si="3"/>
        <v>1000</v>
      </c>
      <c r="M8" s="17">
        <f>SUMIFS(KP!$L:$L,KP!$F:$F,$A8,KP!$A:$A,SUMMARY!M$3)</f>
        <v>13150</v>
      </c>
      <c r="N8" s="7">
        <f>SUMIFS(AFRIMONEY!$J:$J,AFRIMONEY!$F:$F,$A8,AFRIMONEY!$P:$P,M$3)</f>
        <v>3000</v>
      </c>
      <c r="O8" s="8">
        <f t="shared" si="4"/>
        <v>11150</v>
      </c>
      <c r="P8" s="7">
        <f>SUMIFS(KP!$L:$L,KP!$F:$F,$A8,KP!$A:$A,SUMMARY!P$3)</f>
        <v>750</v>
      </c>
      <c r="Q8" s="7">
        <f>SUMIFS(AFRIMONEY!$J:$J,AFRIMONEY!$F:$F,$A8,AFRIMONEY!$P:$P,P$3)</f>
        <v>13150</v>
      </c>
      <c r="R8" s="8">
        <f t="shared" si="5"/>
        <v>-1250</v>
      </c>
      <c r="S8" s="17">
        <f>SUMIFS(KP!$L:$L,KP!$F:$F,$A8,KP!$A:$A,SUMMARY!S$3)</f>
        <v>4200</v>
      </c>
      <c r="T8" s="7">
        <f>SUMIFS(AFRIMONEY!$J:$J,AFRIMONEY!$F:$F,$A8,AFRIMONEY!$P:$P,S$3)</f>
        <v>750</v>
      </c>
      <c r="U8" s="8">
        <f t="shared" si="6"/>
        <v>2200</v>
      </c>
      <c r="V8" s="7">
        <f>SUMIFS(KP!$L:$L,KP!$F:$F,$A8,KP!$A:$A,SUMMARY!V$3)</f>
        <v>0</v>
      </c>
      <c r="W8" s="7">
        <f>SUMIFS(AFRIMONEY!$J:$J,AFRIMONEY!$F:$F,$A8,AFRIMONEY!$P:$P,V$3)</f>
        <v>0</v>
      </c>
      <c r="X8" s="8">
        <f t="shared" si="7"/>
        <v>2200</v>
      </c>
      <c r="Y8" s="17">
        <f>SUMIFS(KP!$L:$L,KP!$F:$F,$A8,KP!$A:$A,SUMMARY!Y$3)</f>
        <v>-650</v>
      </c>
      <c r="Z8" s="7">
        <f>SUMIFS(AFRIMONEY!$J:$J,AFRIMONEY!$F:$F,$A8,AFRIMONEY!$P:$P,Y$3)</f>
        <v>0</v>
      </c>
      <c r="AA8" s="8">
        <f t="shared" si="8"/>
        <v>1550</v>
      </c>
      <c r="AB8" s="7">
        <f>SUMIFS(KP!$L:$L,KP!$F:$F,$A8,KP!$A:$A,SUMMARY!AB$3)</f>
        <v>10050</v>
      </c>
      <c r="AC8" s="7">
        <f>SUMIFS(AFRIMONEY!$J:$J,AFRIMONEY!$F:$F,$A8,AFRIMONEY!$P:$P,AB$3)</f>
        <v>3550</v>
      </c>
      <c r="AD8" s="8">
        <f t="shared" si="9"/>
        <v>8050</v>
      </c>
      <c r="AE8" s="17">
        <f>SUMIFS(KP!$L:$L,KP!$F:$F,$A8,KP!$A:$A,SUMMARY!AE$3)</f>
        <v>5850</v>
      </c>
      <c r="AF8" s="7">
        <f>SUMIFS(AFRIMONEY!$J:$J,AFRIMONEY!$F:$F,$A8,AFRIMONEY!$P:$P,AE$3)</f>
        <v>15850</v>
      </c>
      <c r="AG8" s="8">
        <f t="shared" si="10"/>
        <v>-1950</v>
      </c>
      <c r="AH8" s="7">
        <f>SUMIFS(KP!$L:$L,KP!$F:$F,$A8,KP!$A:$A,SUMMARY!AH$3)</f>
        <v>2800</v>
      </c>
      <c r="AI8" s="7">
        <f>SUMIFS(AFRIMONEY!$J:$J,AFRIMONEY!$F:$F,$A8,AFRIMONEY!$P:$P,AH$3)</f>
        <v>50</v>
      </c>
      <c r="AJ8" s="8">
        <f t="shared" si="11"/>
        <v>800</v>
      </c>
      <c r="AK8" s="17">
        <f>SUMIFS(KP!$L:$L,KP!$F:$F,$A8,KP!$A:$A,SUMMARY!AK$3)</f>
        <v>0</v>
      </c>
      <c r="AL8" s="7">
        <f>SUMIFS(AFRIMONEY!$J:$J,AFRIMONEY!$F:$F,$A8,AFRIMONEY!$P:$P,AK$3)</f>
        <v>0</v>
      </c>
      <c r="AM8" s="8">
        <f t="shared" si="12"/>
        <v>800</v>
      </c>
      <c r="AN8" s="7">
        <f>SUMIFS(KP!$L:$L,KP!$F:$F,$A8,KP!$A:$A,SUMMARY!AN$3)</f>
        <v>0</v>
      </c>
      <c r="AO8" s="7">
        <f>SUMIFS(AFRIMONEY!$J:$J,AFRIMONEY!$F:$F,$A8,AFRIMONEY!$P:$P,AN$3)</f>
        <v>0</v>
      </c>
      <c r="AP8" s="8">
        <f t="shared" si="13"/>
        <v>800</v>
      </c>
      <c r="AQ8" s="17">
        <f>SUMIFS(KP!$L:$L,KP!$F:$F,$A8,KP!$A:$A,SUMMARY!AQ$3)</f>
        <v>0</v>
      </c>
      <c r="AR8" s="7">
        <f>SUMIFS(AFRIMONEY!$J:$J,AFRIMONEY!$F:$F,$A8,AFRIMONEY!$P:$P,AQ$3)</f>
        <v>0</v>
      </c>
      <c r="AS8" s="8">
        <f t="shared" si="14"/>
        <v>800</v>
      </c>
      <c r="AT8" s="7">
        <f>SUMIFS(KP!$L:$L,KP!$F:$F,$A8,KP!$A:$A,SUMMARY!AT$3)</f>
        <v>0</v>
      </c>
      <c r="AU8" s="7">
        <f>SUMIFS(AFRIMONEY!$J:$J,AFRIMONEY!$F:$F,$A8,AFRIMONEY!$P:$P,AT$3)</f>
        <v>0</v>
      </c>
      <c r="AV8" s="8">
        <f t="shared" si="15"/>
        <v>800</v>
      </c>
      <c r="AW8" s="17">
        <f>SUMIFS(KP!$L:$L,KP!$F:$F,$A8,KP!$A:$A,SUMMARY!AW$3)</f>
        <v>0</v>
      </c>
      <c r="AX8" s="7">
        <f>SUMIFS(AFRIMONEY!$J:$J,AFRIMONEY!$F:$F,$A8,AFRIMONEY!$P:$P,AW$3)</f>
        <v>0</v>
      </c>
      <c r="AY8" s="8">
        <f t="shared" si="16"/>
        <v>800</v>
      </c>
      <c r="AZ8" s="7">
        <f>SUMIFS(KP!$L:$L,KP!$F:$F,$A8,KP!$A:$A,SUMMARY!AZ$3)</f>
        <v>0</v>
      </c>
      <c r="BA8" s="7">
        <f>SUMIFS(AFRIMONEY!$J:$J,AFRIMONEY!$F:$F,$A8,AFRIMONEY!$P:$P,AZ$3)</f>
        <v>0</v>
      </c>
      <c r="BB8" s="8">
        <f t="shared" si="17"/>
        <v>800</v>
      </c>
      <c r="BC8" s="17">
        <f>SUMIFS(KP!$L:$L,KP!$F:$F,$A8,KP!$A:$A,SUMMARY!BC$3)</f>
        <v>0</v>
      </c>
      <c r="BD8" s="7">
        <f>SUMIFS(AFRIMONEY!$J:$J,AFRIMONEY!$F:$F,$A8,AFRIMONEY!$P:$P,BC$3)</f>
        <v>0</v>
      </c>
      <c r="BE8" s="8">
        <f t="shared" si="18"/>
        <v>800</v>
      </c>
      <c r="BF8" s="7">
        <f>SUMIFS(KP!$L:$L,KP!$F:$F,$A8,KP!$A:$A,SUMMARY!BF$3)</f>
        <v>0</v>
      </c>
      <c r="BG8" s="7">
        <f>SUMIFS(AFRIMONEY!$J:$J,AFRIMONEY!$F:$F,$A8,AFRIMONEY!$P:$P,BF$3)</f>
        <v>0</v>
      </c>
      <c r="BH8" s="8">
        <f t="shared" si="19"/>
        <v>800</v>
      </c>
      <c r="BI8" s="17">
        <f>SUMIFS(KP!$L:$L,KP!$F:$F,$A8,KP!$A:$A,SUMMARY!BI$3)</f>
        <v>0</v>
      </c>
      <c r="BJ8" s="7">
        <f>SUMIFS(AFRIMONEY!$J:$J,AFRIMONEY!$F:$F,$A8,AFRIMONEY!$P:$P,BI$3)</f>
        <v>0</v>
      </c>
      <c r="BK8" s="8">
        <f t="shared" si="20"/>
        <v>800</v>
      </c>
      <c r="BL8" s="7">
        <f>SUMIFS(KP!$L:$L,KP!$F:$F,$A8,KP!$A:$A,SUMMARY!BL$3)</f>
        <v>0</v>
      </c>
      <c r="BM8" s="7">
        <f>SUMIFS(AFRIMONEY!$J:$J,AFRIMONEY!$F:$F,$A8,AFRIMONEY!$P:$P,BL$3)</f>
        <v>0</v>
      </c>
      <c r="BN8" s="8">
        <f t="shared" si="21"/>
        <v>800</v>
      </c>
      <c r="BO8" s="17">
        <f>SUMIFS(KP!$L:$L,KP!$F:$F,$A8,KP!$A:$A,SUMMARY!BO$3)</f>
        <v>0</v>
      </c>
      <c r="BP8" s="7">
        <f>SUMIFS(AFRIMONEY!$J:$J,AFRIMONEY!$F:$F,$A8,AFRIMONEY!$P:$P,BO$3)</f>
        <v>0</v>
      </c>
      <c r="BQ8" s="8">
        <f t="shared" si="22"/>
        <v>800</v>
      </c>
      <c r="BR8" s="7">
        <f>SUMIFS(KP!$L:$L,KP!$F:$F,$A8,KP!$A:$A,SUMMARY!BR$3)</f>
        <v>0</v>
      </c>
      <c r="BS8" s="7">
        <f>SUMIFS(AFRIMONEY!$J:$J,AFRIMONEY!$F:$F,$A8,AFRIMONEY!$P:$P,BR$3)</f>
        <v>0</v>
      </c>
      <c r="BT8" s="8">
        <f t="shared" si="23"/>
        <v>800</v>
      </c>
      <c r="BU8" s="17">
        <f>SUMIFS(KP!$L:$L,KP!$F:$F,$A8,KP!$A:$A,SUMMARY!BU$3)</f>
        <v>0</v>
      </c>
      <c r="BV8" s="7">
        <f>SUMIFS(AFRIMONEY!$J:$J,AFRIMONEY!$F:$F,$A8,AFRIMONEY!$P:$P,BU$3)</f>
        <v>0</v>
      </c>
      <c r="BW8" s="8">
        <f t="shared" si="24"/>
        <v>800</v>
      </c>
      <c r="BX8" s="7">
        <f>SUMIFS(KP!$L:$L,KP!$F:$F,$A8,KP!$A:$A,SUMMARY!BX$3)</f>
        <v>0</v>
      </c>
      <c r="BY8" s="7">
        <f>SUMIFS(AFRIMONEY!$J:$J,AFRIMONEY!$F:$F,$A8,AFRIMONEY!$P:$P,BX$3)</f>
        <v>0</v>
      </c>
      <c r="BZ8" s="8">
        <f t="shared" si="25"/>
        <v>800</v>
      </c>
      <c r="CA8" s="17">
        <f>SUMIFS(KP!$L:$L,KP!$F:$F,$A8,KP!$A:$A,SUMMARY!CA$3)</f>
        <v>0</v>
      </c>
      <c r="CB8" s="7">
        <f>SUMIFS(AFRIMONEY!$J:$J,AFRIMONEY!$F:$F,$A8,AFRIMONEY!$P:$P,CA$3)</f>
        <v>0</v>
      </c>
      <c r="CC8" s="8">
        <f t="shared" si="26"/>
        <v>800</v>
      </c>
      <c r="CD8" s="7">
        <f>SUMIFS(KP!$L:$L,KP!$F:$F,$A8,KP!$A:$A,SUMMARY!CD$3)</f>
        <v>0</v>
      </c>
      <c r="CE8" s="7">
        <f>SUMIFS(AFRIMONEY!$J:$J,AFRIMONEY!$F:$F,$A8,AFRIMONEY!$P:$P,CD$3)</f>
        <v>0</v>
      </c>
      <c r="CF8" s="8">
        <f t="shared" si="27"/>
        <v>800</v>
      </c>
      <c r="CG8" s="17">
        <f>SUMIFS(KP!$L:$L,KP!$F:$F,$A8,KP!$A:$A,SUMMARY!CG$3)</f>
        <v>0</v>
      </c>
      <c r="CH8" s="7">
        <f>SUMIFS(AFRIMONEY!$J:$J,AFRIMONEY!$F:$F,$A8,AFRIMONEY!$P:$P,CG$3)</f>
        <v>0</v>
      </c>
      <c r="CI8" s="8">
        <f t="shared" si="28"/>
        <v>800</v>
      </c>
      <c r="CJ8" s="7">
        <f>SUMIFS(KP!$L:$L,KP!$F:$F,$A8,KP!$A:$A,SUMMARY!CJ$3)</f>
        <v>0</v>
      </c>
      <c r="CK8" s="7">
        <f>SUMIFS(AFRIMONEY!$J:$J,AFRIMONEY!$F:$F,$A8,AFRIMONEY!$P:$P,CJ$3)</f>
        <v>0</v>
      </c>
      <c r="CL8" s="8">
        <f t="shared" si="29"/>
        <v>800</v>
      </c>
      <c r="CM8" s="17">
        <f>SUMIFS(KP!$L:$L,KP!$F:$F,$A8,KP!$A:$A,SUMMARY!CM$3)</f>
        <v>0</v>
      </c>
      <c r="CN8" s="7">
        <f>SUMIFS(AFRIMONEY!$J:$J,AFRIMONEY!$F:$F,$A8,AFRIMONEY!$P:$P,CM$3)</f>
        <v>0</v>
      </c>
      <c r="CO8" s="8">
        <f t="shared" si="30"/>
        <v>800</v>
      </c>
      <c r="CP8" s="7">
        <f>SUMIFS(KP!$L:$L,KP!$F:$F,$A8,KP!$A:$A,SUMMARY!CP$3)</f>
        <v>0</v>
      </c>
      <c r="CQ8" s="7">
        <f>SUMIFS(AFRIMONEY!$J:$J,AFRIMONEY!$F:$F,$A8,AFRIMONEY!$P:$P,CP$3)</f>
        <v>0</v>
      </c>
      <c r="CR8" s="8">
        <f t="shared" si="31"/>
        <v>800</v>
      </c>
      <c r="CS8" s="17">
        <f>SUMIFS(KP!$L:$L,KP!$F:$F,$A8,KP!$A:$A,SUMMARY!CS$3)</f>
        <v>0</v>
      </c>
      <c r="CT8" s="7">
        <f>SUMIFS(AFRIMONEY!$J:$J,AFRIMONEY!$F:$F,$A8,AFRIMONEY!$P:$P,CS$3)</f>
        <v>0</v>
      </c>
      <c r="CU8" s="8">
        <f t="shared" si="32"/>
        <v>800</v>
      </c>
    </row>
    <row r="9" spans="1:99" x14ac:dyDescent="0.3">
      <c r="A9" s="2">
        <v>100012</v>
      </c>
      <c r="B9" s="23" t="str">
        <f>_xlfn.XLOOKUP(TEXT(A9,0),Tabela4[ID],Tabela4[AREA],"")</f>
        <v>AREA A</v>
      </c>
      <c r="C9" s="2" t="str">
        <f>_xlfn.XLOOKUP(TEXT(A9,0),Tabela4[ID],Tabela4[ZONA],"")</f>
        <v>ZONA 15</v>
      </c>
      <c r="D9" s="2" t="str">
        <f t="shared" si="0"/>
        <v>BLOCKED</v>
      </c>
      <c r="E9" s="18">
        <f t="shared" si="1"/>
        <v>38800</v>
      </c>
      <c r="F9" s="21">
        <f>SUMIFS(KP!$L:$L,KP!$F:$F,$A9,KP!$A:$A,"31/03/2025")</f>
        <v>29000</v>
      </c>
      <c r="G9" s="19">
        <f>SUMIFS(KP!$L:$L,KP!$F:$F,$A9,KP!$A:$A,SUMMARY!G$3)</f>
        <v>18000</v>
      </c>
      <c r="H9" s="7">
        <f>SUMIFS(AFRIMONEY!$J:$J,AFRIMONEY!$F:$F,$A9,AFRIMONEY!$P:$P,G$3)</f>
        <v>0</v>
      </c>
      <c r="I9" s="8">
        <f t="shared" si="2"/>
        <v>47000</v>
      </c>
      <c r="J9" s="7">
        <f>SUMIFS(KP!$L:$L,KP!$F:$F,$A9,KP!$A:$A,SUMMARY!J$3)</f>
        <v>15400</v>
      </c>
      <c r="K9" s="7">
        <f>SUMIFS(AFRIMONEY!$J:$J,AFRIMONEY!$F:$F,$A9,AFRIMONEY!$P:$P,J$3)</f>
        <v>33400</v>
      </c>
      <c r="L9" s="8">
        <f t="shared" si="3"/>
        <v>29000</v>
      </c>
      <c r="M9" s="17">
        <f>SUMIFS(KP!$L:$L,KP!$F:$F,$A9,KP!$A:$A,SUMMARY!M$3)</f>
        <v>21100</v>
      </c>
      <c r="N9" s="7">
        <f>SUMIFS(AFRIMONEY!$J:$J,AFRIMONEY!$F:$F,$A9,AFRIMONEY!$P:$P,M$3)</f>
        <v>21100</v>
      </c>
      <c r="O9" s="8">
        <f t="shared" si="4"/>
        <v>29000</v>
      </c>
      <c r="P9" s="7">
        <f>SUMIFS(KP!$L:$L,KP!$F:$F,$A9,KP!$A:$A,SUMMARY!P$3)</f>
        <v>4000</v>
      </c>
      <c r="Q9" s="7">
        <f>SUMIFS(AFRIMONEY!$J:$J,AFRIMONEY!$F:$F,$A9,AFRIMONEY!$P:$P,P$3)</f>
        <v>4000</v>
      </c>
      <c r="R9" s="8">
        <f t="shared" si="5"/>
        <v>29000</v>
      </c>
      <c r="S9" s="17">
        <f>SUMIFS(KP!$L:$L,KP!$F:$F,$A9,KP!$A:$A,SUMMARY!S$3)</f>
        <v>5300</v>
      </c>
      <c r="T9" s="7">
        <f>SUMIFS(AFRIMONEY!$J:$J,AFRIMONEY!$F:$F,$A9,AFRIMONEY!$P:$P,S$3)</f>
        <v>5300</v>
      </c>
      <c r="U9" s="8">
        <f t="shared" si="6"/>
        <v>29000</v>
      </c>
      <c r="V9" s="7">
        <f>SUMIFS(KP!$L:$L,KP!$F:$F,$A9,KP!$A:$A,SUMMARY!V$3)</f>
        <v>0</v>
      </c>
      <c r="W9" s="7">
        <f>SUMIFS(AFRIMONEY!$J:$J,AFRIMONEY!$F:$F,$A9,AFRIMONEY!$P:$P,V$3)</f>
        <v>0</v>
      </c>
      <c r="X9" s="8">
        <f t="shared" si="7"/>
        <v>29000</v>
      </c>
      <c r="Y9" s="17">
        <f>SUMIFS(KP!$L:$L,KP!$F:$F,$A9,KP!$A:$A,SUMMARY!Y$3)</f>
        <v>10950</v>
      </c>
      <c r="Z9" s="7">
        <f>SUMIFS(AFRIMONEY!$J:$J,AFRIMONEY!$F:$F,$A9,AFRIMONEY!$P:$P,Y$3)</f>
        <v>10950</v>
      </c>
      <c r="AA9" s="8">
        <f t="shared" si="8"/>
        <v>29000</v>
      </c>
      <c r="AB9" s="7">
        <f>SUMIFS(KP!$L:$L,KP!$F:$F,$A9,KP!$A:$A,SUMMARY!AB$3)</f>
        <v>10000</v>
      </c>
      <c r="AC9" s="7">
        <f>SUMIFS(AFRIMONEY!$J:$J,AFRIMONEY!$F:$F,$A9,AFRIMONEY!$P:$P,AB$3)</f>
        <v>0</v>
      </c>
      <c r="AD9" s="8">
        <f t="shared" si="9"/>
        <v>39000</v>
      </c>
      <c r="AE9" s="17">
        <f>SUMIFS(KP!$L:$L,KP!$F:$F,$A9,KP!$A:$A,SUMMARY!AE$3)</f>
        <v>12300</v>
      </c>
      <c r="AF9" s="7">
        <f>SUMIFS(AFRIMONEY!$J:$J,AFRIMONEY!$F:$F,$A9,AFRIMONEY!$P:$P,AE$3)</f>
        <v>22300</v>
      </c>
      <c r="AG9" s="8">
        <f t="shared" si="10"/>
        <v>29000</v>
      </c>
      <c r="AH9" s="7">
        <f>SUMIFS(KP!$L:$L,KP!$F:$F,$A9,KP!$A:$A,SUMMARY!AH$3)</f>
        <v>9800</v>
      </c>
      <c r="AI9" s="7">
        <f>SUMIFS(AFRIMONEY!$J:$J,AFRIMONEY!$F:$F,$A9,AFRIMONEY!$P:$P,AH$3)</f>
        <v>0</v>
      </c>
      <c r="AJ9" s="8">
        <f t="shared" si="11"/>
        <v>38800</v>
      </c>
      <c r="AK9" s="17">
        <f>SUMIFS(KP!$L:$L,KP!$F:$F,$A9,KP!$A:$A,SUMMARY!AK$3)</f>
        <v>0</v>
      </c>
      <c r="AL9" s="7">
        <f>SUMIFS(AFRIMONEY!$J:$J,AFRIMONEY!$F:$F,$A9,AFRIMONEY!$P:$P,AK$3)</f>
        <v>0</v>
      </c>
      <c r="AM9" s="8">
        <f t="shared" si="12"/>
        <v>38800</v>
      </c>
      <c r="AN9" s="7">
        <f>SUMIFS(KP!$L:$L,KP!$F:$F,$A9,KP!$A:$A,SUMMARY!AN$3)</f>
        <v>0</v>
      </c>
      <c r="AO9" s="7">
        <f>SUMIFS(AFRIMONEY!$J:$J,AFRIMONEY!$F:$F,$A9,AFRIMONEY!$P:$P,AN$3)</f>
        <v>0</v>
      </c>
      <c r="AP9" s="8">
        <f t="shared" si="13"/>
        <v>38800</v>
      </c>
      <c r="AQ9" s="17">
        <f>SUMIFS(KP!$L:$L,KP!$F:$F,$A9,KP!$A:$A,SUMMARY!AQ$3)</f>
        <v>0</v>
      </c>
      <c r="AR9" s="7">
        <f>SUMIFS(AFRIMONEY!$J:$J,AFRIMONEY!$F:$F,$A9,AFRIMONEY!$P:$P,AQ$3)</f>
        <v>0</v>
      </c>
      <c r="AS9" s="8">
        <f t="shared" si="14"/>
        <v>38800</v>
      </c>
      <c r="AT9" s="7">
        <f>SUMIFS(KP!$L:$L,KP!$F:$F,$A9,KP!$A:$A,SUMMARY!AT$3)</f>
        <v>0</v>
      </c>
      <c r="AU9" s="7">
        <f>SUMIFS(AFRIMONEY!$J:$J,AFRIMONEY!$F:$F,$A9,AFRIMONEY!$P:$P,AT$3)</f>
        <v>0</v>
      </c>
      <c r="AV9" s="8">
        <f t="shared" si="15"/>
        <v>38800</v>
      </c>
      <c r="AW9" s="17">
        <f>SUMIFS(KP!$L:$L,KP!$F:$F,$A9,KP!$A:$A,SUMMARY!AW$3)</f>
        <v>0</v>
      </c>
      <c r="AX9" s="7">
        <f>SUMIFS(AFRIMONEY!$J:$J,AFRIMONEY!$F:$F,$A9,AFRIMONEY!$P:$P,AW$3)</f>
        <v>0</v>
      </c>
      <c r="AY9" s="8">
        <f t="shared" si="16"/>
        <v>38800</v>
      </c>
      <c r="AZ9" s="7">
        <f>SUMIFS(KP!$L:$L,KP!$F:$F,$A9,KP!$A:$A,SUMMARY!AZ$3)</f>
        <v>0</v>
      </c>
      <c r="BA9" s="7">
        <f>SUMIFS(AFRIMONEY!$J:$J,AFRIMONEY!$F:$F,$A9,AFRIMONEY!$P:$P,AZ$3)</f>
        <v>0</v>
      </c>
      <c r="BB9" s="8">
        <f t="shared" si="17"/>
        <v>38800</v>
      </c>
      <c r="BC9" s="17">
        <f>SUMIFS(KP!$L:$L,KP!$F:$F,$A9,KP!$A:$A,SUMMARY!BC$3)</f>
        <v>0</v>
      </c>
      <c r="BD9" s="7">
        <f>SUMIFS(AFRIMONEY!$J:$J,AFRIMONEY!$F:$F,$A9,AFRIMONEY!$P:$P,BC$3)</f>
        <v>0</v>
      </c>
      <c r="BE9" s="8">
        <f t="shared" si="18"/>
        <v>38800</v>
      </c>
      <c r="BF9" s="7">
        <f>SUMIFS(KP!$L:$L,KP!$F:$F,$A9,KP!$A:$A,SUMMARY!BF$3)</f>
        <v>0</v>
      </c>
      <c r="BG9" s="7">
        <f>SUMIFS(AFRIMONEY!$J:$J,AFRIMONEY!$F:$F,$A9,AFRIMONEY!$P:$P,BF$3)</f>
        <v>0</v>
      </c>
      <c r="BH9" s="8">
        <f t="shared" si="19"/>
        <v>38800</v>
      </c>
      <c r="BI9" s="17">
        <f>SUMIFS(KP!$L:$L,KP!$F:$F,$A9,KP!$A:$A,SUMMARY!BI$3)</f>
        <v>0</v>
      </c>
      <c r="BJ9" s="7">
        <f>SUMIFS(AFRIMONEY!$J:$J,AFRIMONEY!$F:$F,$A9,AFRIMONEY!$P:$P,BI$3)</f>
        <v>0</v>
      </c>
      <c r="BK9" s="8">
        <f t="shared" si="20"/>
        <v>38800</v>
      </c>
      <c r="BL9" s="7">
        <f>SUMIFS(KP!$L:$L,KP!$F:$F,$A9,KP!$A:$A,SUMMARY!BL$3)</f>
        <v>0</v>
      </c>
      <c r="BM9" s="7">
        <f>SUMIFS(AFRIMONEY!$J:$J,AFRIMONEY!$F:$F,$A9,AFRIMONEY!$P:$P,BL$3)</f>
        <v>0</v>
      </c>
      <c r="BN9" s="8">
        <f t="shared" si="21"/>
        <v>38800</v>
      </c>
      <c r="BO9" s="17">
        <f>SUMIFS(KP!$L:$L,KP!$F:$F,$A9,KP!$A:$A,SUMMARY!BO$3)</f>
        <v>0</v>
      </c>
      <c r="BP9" s="7">
        <f>SUMIFS(AFRIMONEY!$J:$J,AFRIMONEY!$F:$F,$A9,AFRIMONEY!$P:$P,BO$3)</f>
        <v>0</v>
      </c>
      <c r="BQ9" s="8">
        <f t="shared" si="22"/>
        <v>38800</v>
      </c>
      <c r="BR9" s="7">
        <f>SUMIFS(KP!$L:$L,KP!$F:$F,$A9,KP!$A:$A,SUMMARY!BR$3)</f>
        <v>0</v>
      </c>
      <c r="BS9" s="7">
        <f>SUMIFS(AFRIMONEY!$J:$J,AFRIMONEY!$F:$F,$A9,AFRIMONEY!$P:$P,BR$3)</f>
        <v>0</v>
      </c>
      <c r="BT9" s="8">
        <f t="shared" si="23"/>
        <v>38800</v>
      </c>
      <c r="BU9" s="17">
        <f>SUMIFS(KP!$L:$L,KP!$F:$F,$A9,KP!$A:$A,SUMMARY!BU$3)</f>
        <v>0</v>
      </c>
      <c r="BV9" s="7">
        <f>SUMIFS(AFRIMONEY!$J:$J,AFRIMONEY!$F:$F,$A9,AFRIMONEY!$P:$P,BU$3)</f>
        <v>0</v>
      </c>
      <c r="BW9" s="8">
        <f t="shared" si="24"/>
        <v>38800</v>
      </c>
      <c r="BX9" s="7">
        <f>SUMIFS(KP!$L:$L,KP!$F:$F,$A9,KP!$A:$A,SUMMARY!BX$3)</f>
        <v>0</v>
      </c>
      <c r="BY9" s="7">
        <f>SUMIFS(AFRIMONEY!$J:$J,AFRIMONEY!$F:$F,$A9,AFRIMONEY!$P:$P,BX$3)</f>
        <v>0</v>
      </c>
      <c r="BZ9" s="8">
        <f t="shared" si="25"/>
        <v>38800</v>
      </c>
      <c r="CA9" s="17">
        <f>SUMIFS(KP!$L:$L,KP!$F:$F,$A9,KP!$A:$A,SUMMARY!CA$3)</f>
        <v>0</v>
      </c>
      <c r="CB9" s="7">
        <f>SUMIFS(AFRIMONEY!$J:$J,AFRIMONEY!$F:$F,$A9,AFRIMONEY!$P:$P,CA$3)</f>
        <v>0</v>
      </c>
      <c r="CC9" s="8">
        <f t="shared" si="26"/>
        <v>38800</v>
      </c>
      <c r="CD9" s="7">
        <f>SUMIFS(KP!$L:$L,KP!$F:$F,$A9,KP!$A:$A,SUMMARY!CD$3)</f>
        <v>0</v>
      </c>
      <c r="CE9" s="7">
        <f>SUMIFS(AFRIMONEY!$J:$J,AFRIMONEY!$F:$F,$A9,AFRIMONEY!$P:$P,CD$3)</f>
        <v>0</v>
      </c>
      <c r="CF9" s="8">
        <f t="shared" si="27"/>
        <v>38800</v>
      </c>
      <c r="CG9" s="17">
        <f>SUMIFS(KP!$L:$L,KP!$F:$F,$A9,KP!$A:$A,SUMMARY!CG$3)</f>
        <v>0</v>
      </c>
      <c r="CH9" s="7">
        <f>SUMIFS(AFRIMONEY!$J:$J,AFRIMONEY!$F:$F,$A9,AFRIMONEY!$P:$P,CG$3)</f>
        <v>0</v>
      </c>
      <c r="CI9" s="8">
        <f t="shared" si="28"/>
        <v>38800</v>
      </c>
      <c r="CJ9" s="7">
        <f>SUMIFS(KP!$L:$L,KP!$F:$F,$A9,KP!$A:$A,SUMMARY!CJ$3)</f>
        <v>0</v>
      </c>
      <c r="CK9" s="7">
        <f>SUMIFS(AFRIMONEY!$J:$J,AFRIMONEY!$F:$F,$A9,AFRIMONEY!$P:$P,CJ$3)</f>
        <v>0</v>
      </c>
      <c r="CL9" s="8">
        <f t="shared" si="29"/>
        <v>38800</v>
      </c>
      <c r="CM9" s="17">
        <f>SUMIFS(KP!$L:$L,KP!$F:$F,$A9,KP!$A:$A,SUMMARY!CM$3)</f>
        <v>0</v>
      </c>
      <c r="CN9" s="7">
        <f>SUMIFS(AFRIMONEY!$J:$J,AFRIMONEY!$F:$F,$A9,AFRIMONEY!$P:$P,CM$3)</f>
        <v>0</v>
      </c>
      <c r="CO9" s="8">
        <f t="shared" si="30"/>
        <v>38800</v>
      </c>
      <c r="CP9" s="7">
        <f>SUMIFS(KP!$L:$L,KP!$F:$F,$A9,KP!$A:$A,SUMMARY!CP$3)</f>
        <v>0</v>
      </c>
      <c r="CQ9" s="7">
        <f>SUMIFS(AFRIMONEY!$J:$J,AFRIMONEY!$F:$F,$A9,AFRIMONEY!$P:$P,CP$3)</f>
        <v>0</v>
      </c>
      <c r="CR9" s="8">
        <f t="shared" si="31"/>
        <v>38800</v>
      </c>
      <c r="CS9" s="17">
        <f>SUMIFS(KP!$L:$L,KP!$F:$F,$A9,KP!$A:$A,SUMMARY!CS$3)</f>
        <v>0</v>
      </c>
      <c r="CT9" s="7">
        <f>SUMIFS(AFRIMONEY!$J:$J,AFRIMONEY!$F:$F,$A9,AFRIMONEY!$P:$P,CS$3)</f>
        <v>0</v>
      </c>
      <c r="CU9" s="8">
        <f t="shared" si="32"/>
        <v>38800</v>
      </c>
    </row>
    <row r="10" spans="1:99" x14ac:dyDescent="0.3">
      <c r="A10" s="2">
        <v>100013</v>
      </c>
      <c r="B10" s="23" t="str">
        <f>_xlfn.XLOOKUP(TEXT(A10,0),Tabela4[ID],Tabela4[AREA],"")</f>
        <v>AREA A</v>
      </c>
      <c r="C10" s="2" t="str">
        <f>_xlfn.XLOOKUP(TEXT(A10,0),Tabela4[ID],Tabela4[ZONA],"")</f>
        <v>ZONA 16</v>
      </c>
      <c r="D10" s="2" t="str">
        <f t="shared" si="0"/>
        <v>BLOCKED</v>
      </c>
      <c r="E10" s="18">
        <f t="shared" si="1"/>
        <v>6950</v>
      </c>
      <c r="F10" s="21">
        <f>SUMIFS(KP!$L:$L,KP!$F:$F,$A10,KP!$A:$A,"31/03/2025")</f>
        <v>3050</v>
      </c>
      <c r="G10" s="19">
        <f>SUMIFS(KP!$L:$L,KP!$F:$F,$A10,KP!$A:$A,SUMMARY!G$3)</f>
        <v>850</v>
      </c>
      <c r="H10" s="7">
        <f>SUMIFS(AFRIMONEY!$J:$J,AFRIMONEY!$F:$F,$A10,AFRIMONEY!$P:$P,G$3)</f>
        <v>850</v>
      </c>
      <c r="I10" s="8">
        <f t="shared" si="2"/>
        <v>3050</v>
      </c>
      <c r="J10" s="7">
        <f>SUMIFS(KP!$L:$L,KP!$F:$F,$A10,KP!$A:$A,SUMMARY!J$3)</f>
        <v>3100</v>
      </c>
      <c r="K10" s="7">
        <f>SUMIFS(AFRIMONEY!$J:$J,AFRIMONEY!$F:$F,$A10,AFRIMONEY!$P:$P,J$3)</f>
        <v>0</v>
      </c>
      <c r="L10" s="8">
        <f t="shared" si="3"/>
        <v>6150</v>
      </c>
      <c r="M10" s="17">
        <f>SUMIFS(KP!$L:$L,KP!$F:$F,$A10,KP!$A:$A,SUMMARY!M$3)</f>
        <v>2750</v>
      </c>
      <c r="N10" s="7">
        <f>SUMIFS(AFRIMONEY!$J:$J,AFRIMONEY!$F:$F,$A10,AFRIMONEY!$P:$P,M$3)</f>
        <v>5850</v>
      </c>
      <c r="O10" s="8">
        <f t="shared" si="4"/>
        <v>3050</v>
      </c>
      <c r="P10" s="7">
        <f>SUMIFS(KP!$L:$L,KP!$F:$F,$A10,KP!$A:$A,SUMMARY!P$3)</f>
        <v>500</v>
      </c>
      <c r="Q10" s="7">
        <f>SUMIFS(AFRIMONEY!$J:$J,AFRIMONEY!$F:$F,$A10,AFRIMONEY!$P:$P,P$3)</f>
        <v>500</v>
      </c>
      <c r="R10" s="8">
        <f t="shared" si="5"/>
        <v>3050</v>
      </c>
      <c r="S10" s="17">
        <f>SUMIFS(KP!$L:$L,KP!$F:$F,$A10,KP!$A:$A,SUMMARY!S$3)</f>
        <v>0</v>
      </c>
      <c r="T10" s="7">
        <f>SUMIFS(AFRIMONEY!$J:$J,AFRIMONEY!$F:$F,$A10,AFRIMONEY!$P:$P,S$3)</f>
        <v>0</v>
      </c>
      <c r="U10" s="8">
        <f t="shared" si="6"/>
        <v>3050</v>
      </c>
      <c r="V10" s="7">
        <f>SUMIFS(KP!$L:$L,KP!$F:$F,$A10,KP!$A:$A,SUMMARY!V$3)</f>
        <v>0</v>
      </c>
      <c r="W10" s="7">
        <f>SUMIFS(AFRIMONEY!$J:$J,AFRIMONEY!$F:$F,$A10,AFRIMONEY!$P:$P,V$3)</f>
        <v>0</v>
      </c>
      <c r="X10" s="8">
        <f t="shared" si="7"/>
        <v>3050</v>
      </c>
      <c r="Y10" s="17">
        <f>SUMIFS(KP!$L:$L,KP!$F:$F,$A10,KP!$A:$A,SUMMARY!Y$3)</f>
        <v>0</v>
      </c>
      <c r="Z10" s="7">
        <f>SUMIFS(AFRIMONEY!$J:$J,AFRIMONEY!$F:$F,$A10,AFRIMONEY!$P:$P,Y$3)</f>
        <v>0</v>
      </c>
      <c r="AA10" s="8">
        <f t="shared" si="8"/>
        <v>3050</v>
      </c>
      <c r="AB10" s="7">
        <f>SUMIFS(KP!$L:$L,KP!$F:$F,$A10,KP!$A:$A,SUMMARY!AB$3)</f>
        <v>2400</v>
      </c>
      <c r="AC10" s="7">
        <f>SUMIFS(AFRIMONEY!$J:$J,AFRIMONEY!$F:$F,$A10,AFRIMONEY!$P:$P,AB$3)</f>
        <v>2400</v>
      </c>
      <c r="AD10" s="8">
        <f t="shared" si="9"/>
        <v>3050</v>
      </c>
      <c r="AE10" s="17">
        <f>SUMIFS(KP!$L:$L,KP!$F:$F,$A10,KP!$A:$A,SUMMARY!AE$3)</f>
        <v>3900</v>
      </c>
      <c r="AF10" s="7">
        <f>SUMIFS(AFRIMONEY!$J:$J,AFRIMONEY!$F:$F,$A10,AFRIMONEY!$P:$P,AE$3)</f>
        <v>0</v>
      </c>
      <c r="AG10" s="8">
        <f t="shared" si="10"/>
        <v>6950</v>
      </c>
      <c r="AH10" s="7">
        <f>SUMIFS(KP!$L:$L,KP!$F:$F,$A10,KP!$A:$A,SUMMARY!AH$3)</f>
        <v>0</v>
      </c>
      <c r="AI10" s="7">
        <f>SUMIFS(AFRIMONEY!$J:$J,AFRIMONEY!$F:$F,$A10,AFRIMONEY!$P:$P,AH$3)</f>
        <v>0</v>
      </c>
      <c r="AJ10" s="8">
        <f t="shared" si="11"/>
        <v>6950</v>
      </c>
      <c r="AK10" s="17">
        <f>SUMIFS(KP!$L:$L,KP!$F:$F,$A10,KP!$A:$A,SUMMARY!AK$3)</f>
        <v>0</v>
      </c>
      <c r="AL10" s="7">
        <f>SUMIFS(AFRIMONEY!$J:$J,AFRIMONEY!$F:$F,$A10,AFRIMONEY!$P:$P,AK$3)</f>
        <v>0</v>
      </c>
      <c r="AM10" s="8">
        <f t="shared" si="12"/>
        <v>6950</v>
      </c>
      <c r="AN10" s="7">
        <f>SUMIFS(KP!$L:$L,KP!$F:$F,$A10,KP!$A:$A,SUMMARY!AN$3)</f>
        <v>0</v>
      </c>
      <c r="AO10" s="7">
        <f>SUMIFS(AFRIMONEY!$J:$J,AFRIMONEY!$F:$F,$A10,AFRIMONEY!$P:$P,AN$3)</f>
        <v>0</v>
      </c>
      <c r="AP10" s="8">
        <f t="shared" si="13"/>
        <v>6950</v>
      </c>
      <c r="AQ10" s="17">
        <f>SUMIFS(KP!$L:$L,KP!$F:$F,$A10,KP!$A:$A,SUMMARY!AQ$3)</f>
        <v>0</v>
      </c>
      <c r="AR10" s="7">
        <f>SUMIFS(AFRIMONEY!$J:$J,AFRIMONEY!$F:$F,$A10,AFRIMONEY!$P:$P,AQ$3)</f>
        <v>0</v>
      </c>
      <c r="AS10" s="8">
        <f t="shared" si="14"/>
        <v>6950</v>
      </c>
      <c r="AT10" s="7">
        <f>SUMIFS(KP!$L:$L,KP!$F:$F,$A10,KP!$A:$A,SUMMARY!AT$3)</f>
        <v>0</v>
      </c>
      <c r="AU10" s="7">
        <f>SUMIFS(AFRIMONEY!$J:$J,AFRIMONEY!$F:$F,$A10,AFRIMONEY!$P:$P,AT$3)</f>
        <v>0</v>
      </c>
      <c r="AV10" s="8">
        <f t="shared" si="15"/>
        <v>6950</v>
      </c>
      <c r="AW10" s="17">
        <f>SUMIFS(KP!$L:$L,KP!$F:$F,$A10,KP!$A:$A,SUMMARY!AW$3)</f>
        <v>0</v>
      </c>
      <c r="AX10" s="7">
        <f>SUMIFS(AFRIMONEY!$J:$J,AFRIMONEY!$F:$F,$A10,AFRIMONEY!$P:$P,AW$3)</f>
        <v>0</v>
      </c>
      <c r="AY10" s="8">
        <f t="shared" si="16"/>
        <v>6950</v>
      </c>
      <c r="AZ10" s="7">
        <f>SUMIFS(KP!$L:$L,KP!$F:$F,$A10,KP!$A:$A,SUMMARY!AZ$3)</f>
        <v>0</v>
      </c>
      <c r="BA10" s="7">
        <f>SUMIFS(AFRIMONEY!$J:$J,AFRIMONEY!$F:$F,$A10,AFRIMONEY!$P:$P,AZ$3)</f>
        <v>0</v>
      </c>
      <c r="BB10" s="8">
        <f t="shared" si="17"/>
        <v>6950</v>
      </c>
      <c r="BC10" s="17">
        <f>SUMIFS(KP!$L:$L,KP!$F:$F,$A10,KP!$A:$A,SUMMARY!BC$3)</f>
        <v>0</v>
      </c>
      <c r="BD10" s="7">
        <f>SUMIFS(AFRIMONEY!$J:$J,AFRIMONEY!$F:$F,$A10,AFRIMONEY!$P:$P,BC$3)</f>
        <v>0</v>
      </c>
      <c r="BE10" s="8">
        <f t="shared" si="18"/>
        <v>6950</v>
      </c>
      <c r="BF10" s="7">
        <f>SUMIFS(KP!$L:$L,KP!$F:$F,$A10,KP!$A:$A,SUMMARY!BF$3)</f>
        <v>0</v>
      </c>
      <c r="BG10" s="7">
        <f>SUMIFS(AFRIMONEY!$J:$J,AFRIMONEY!$F:$F,$A10,AFRIMONEY!$P:$P,BF$3)</f>
        <v>0</v>
      </c>
      <c r="BH10" s="8">
        <f t="shared" si="19"/>
        <v>6950</v>
      </c>
      <c r="BI10" s="17">
        <f>SUMIFS(KP!$L:$L,KP!$F:$F,$A10,KP!$A:$A,SUMMARY!BI$3)</f>
        <v>0</v>
      </c>
      <c r="BJ10" s="7">
        <f>SUMIFS(AFRIMONEY!$J:$J,AFRIMONEY!$F:$F,$A10,AFRIMONEY!$P:$P,BI$3)</f>
        <v>0</v>
      </c>
      <c r="BK10" s="8">
        <f t="shared" si="20"/>
        <v>6950</v>
      </c>
      <c r="BL10" s="7">
        <f>SUMIFS(KP!$L:$L,KP!$F:$F,$A10,KP!$A:$A,SUMMARY!BL$3)</f>
        <v>0</v>
      </c>
      <c r="BM10" s="7">
        <f>SUMIFS(AFRIMONEY!$J:$J,AFRIMONEY!$F:$F,$A10,AFRIMONEY!$P:$P,BL$3)</f>
        <v>0</v>
      </c>
      <c r="BN10" s="8">
        <f t="shared" si="21"/>
        <v>6950</v>
      </c>
      <c r="BO10" s="17">
        <f>SUMIFS(KP!$L:$L,KP!$F:$F,$A10,KP!$A:$A,SUMMARY!BO$3)</f>
        <v>0</v>
      </c>
      <c r="BP10" s="7">
        <f>SUMIFS(AFRIMONEY!$J:$J,AFRIMONEY!$F:$F,$A10,AFRIMONEY!$P:$P,BO$3)</f>
        <v>0</v>
      </c>
      <c r="BQ10" s="8">
        <f t="shared" si="22"/>
        <v>6950</v>
      </c>
      <c r="BR10" s="7">
        <f>SUMIFS(KP!$L:$L,KP!$F:$F,$A10,KP!$A:$A,SUMMARY!BR$3)</f>
        <v>0</v>
      </c>
      <c r="BS10" s="7">
        <f>SUMIFS(AFRIMONEY!$J:$J,AFRIMONEY!$F:$F,$A10,AFRIMONEY!$P:$P,BR$3)</f>
        <v>0</v>
      </c>
      <c r="BT10" s="8">
        <f t="shared" si="23"/>
        <v>6950</v>
      </c>
      <c r="BU10" s="17">
        <f>SUMIFS(KP!$L:$L,KP!$F:$F,$A10,KP!$A:$A,SUMMARY!BU$3)</f>
        <v>0</v>
      </c>
      <c r="BV10" s="7">
        <f>SUMIFS(AFRIMONEY!$J:$J,AFRIMONEY!$F:$F,$A10,AFRIMONEY!$P:$P,BU$3)</f>
        <v>0</v>
      </c>
      <c r="BW10" s="8">
        <f t="shared" si="24"/>
        <v>6950</v>
      </c>
      <c r="BX10" s="7">
        <f>SUMIFS(KP!$L:$L,KP!$F:$F,$A10,KP!$A:$A,SUMMARY!BX$3)</f>
        <v>0</v>
      </c>
      <c r="BY10" s="7">
        <f>SUMIFS(AFRIMONEY!$J:$J,AFRIMONEY!$F:$F,$A10,AFRIMONEY!$P:$P,BX$3)</f>
        <v>0</v>
      </c>
      <c r="BZ10" s="8">
        <f t="shared" si="25"/>
        <v>6950</v>
      </c>
      <c r="CA10" s="17">
        <f>SUMIFS(KP!$L:$L,KP!$F:$F,$A10,KP!$A:$A,SUMMARY!CA$3)</f>
        <v>0</v>
      </c>
      <c r="CB10" s="7">
        <f>SUMIFS(AFRIMONEY!$J:$J,AFRIMONEY!$F:$F,$A10,AFRIMONEY!$P:$P,CA$3)</f>
        <v>0</v>
      </c>
      <c r="CC10" s="8">
        <f t="shared" si="26"/>
        <v>6950</v>
      </c>
      <c r="CD10" s="7">
        <f>SUMIFS(KP!$L:$L,KP!$F:$F,$A10,KP!$A:$A,SUMMARY!CD$3)</f>
        <v>0</v>
      </c>
      <c r="CE10" s="7">
        <f>SUMIFS(AFRIMONEY!$J:$J,AFRIMONEY!$F:$F,$A10,AFRIMONEY!$P:$P,CD$3)</f>
        <v>0</v>
      </c>
      <c r="CF10" s="8">
        <f t="shared" si="27"/>
        <v>6950</v>
      </c>
      <c r="CG10" s="17">
        <f>SUMIFS(KP!$L:$L,KP!$F:$F,$A10,KP!$A:$A,SUMMARY!CG$3)</f>
        <v>0</v>
      </c>
      <c r="CH10" s="7">
        <f>SUMIFS(AFRIMONEY!$J:$J,AFRIMONEY!$F:$F,$A10,AFRIMONEY!$P:$P,CG$3)</f>
        <v>0</v>
      </c>
      <c r="CI10" s="8">
        <f t="shared" si="28"/>
        <v>6950</v>
      </c>
      <c r="CJ10" s="7">
        <f>SUMIFS(KP!$L:$L,KP!$F:$F,$A10,KP!$A:$A,SUMMARY!CJ$3)</f>
        <v>0</v>
      </c>
      <c r="CK10" s="7">
        <f>SUMIFS(AFRIMONEY!$J:$J,AFRIMONEY!$F:$F,$A10,AFRIMONEY!$P:$P,CJ$3)</f>
        <v>0</v>
      </c>
      <c r="CL10" s="8">
        <f t="shared" si="29"/>
        <v>6950</v>
      </c>
      <c r="CM10" s="17">
        <f>SUMIFS(KP!$L:$L,KP!$F:$F,$A10,KP!$A:$A,SUMMARY!CM$3)</f>
        <v>0</v>
      </c>
      <c r="CN10" s="7">
        <f>SUMIFS(AFRIMONEY!$J:$J,AFRIMONEY!$F:$F,$A10,AFRIMONEY!$P:$P,CM$3)</f>
        <v>0</v>
      </c>
      <c r="CO10" s="8">
        <f t="shared" si="30"/>
        <v>6950</v>
      </c>
      <c r="CP10" s="7">
        <f>SUMIFS(KP!$L:$L,KP!$F:$F,$A10,KP!$A:$A,SUMMARY!CP$3)</f>
        <v>0</v>
      </c>
      <c r="CQ10" s="7">
        <f>SUMIFS(AFRIMONEY!$J:$J,AFRIMONEY!$F:$F,$A10,AFRIMONEY!$P:$P,CP$3)</f>
        <v>0</v>
      </c>
      <c r="CR10" s="8">
        <f t="shared" si="31"/>
        <v>6950</v>
      </c>
      <c r="CS10" s="17">
        <f>SUMIFS(KP!$L:$L,KP!$F:$F,$A10,KP!$A:$A,SUMMARY!CS$3)</f>
        <v>0</v>
      </c>
      <c r="CT10" s="7">
        <f>SUMIFS(AFRIMONEY!$J:$J,AFRIMONEY!$F:$F,$A10,AFRIMONEY!$P:$P,CS$3)</f>
        <v>0</v>
      </c>
      <c r="CU10" s="8">
        <f t="shared" si="32"/>
        <v>6950</v>
      </c>
    </row>
    <row r="11" spans="1:99" x14ac:dyDescent="0.3">
      <c r="A11" s="2">
        <v>100014</v>
      </c>
      <c r="B11" s="23" t="str">
        <f>_xlfn.XLOOKUP(TEXT(A11,0),Tabela4[ID],Tabela4[AREA],"")</f>
        <v>AREA A</v>
      </c>
      <c r="C11" s="2" t="str">
        <f>_xlfn.XLOOKUP(TEXT(A11,0),Tabela4[ID],Tabela4[ZONA],"")</f>
        <v>ZONA 15</v>
      </c>
      <c r="D11" s="2" t="str">
        <f t="shared" si="0"/>
        <v>BLOCKED</v>
      </c>
      <c r="E11" s="18">
        <f t="shared" si="1"/>
        <v>600</v>
      </c>
      <c r="F11" s="21">
        <f>SUMIFS(KP!$L:$L,KP!$F:$F,$A11,KP!$A:$A,"31/03/2025")</f>
        <v>1350</v>
      </c>
      <c r="G11" s="19">
        <f>SUMIFS(KP!$L:$L,KP!$F:$F,$A11,KP!$A:$A,SUMMARY!G$3)</f>
        <v>4100</v>
      </c>
      <c r="H11" s="7">
        <f>SUMIFS(AFRIMONEY!$J:$J,AFRIMONEY!$F:$F,$A11,AFRIMONEY!$P:$P,G$3)</f>
        <v>1500</v>
      </c>
      <c r="I11" s="8">
        <f t="shared" si="2"/>
        <v>3950</v>
      </c>
      <c r="J11" s="7">
        <f>SUMIFS(KP!$L:$L,KP!$F:$F,$A11,KP!$A:$A,SUMMARY!J$3)</f>
        <v>0</v>
      </c>
      <c r="K11" s="7">
        <f>SUMIFS(AFRIMONEY!$J:$J,AFRIMONEY!$F:$F,$A11,AFRIMONEY!$P:$P,J$3)</f>
        <v>4100</v>
      </c>
      <c r="L11" s="8">
        <f t="shared" si="3"/>
        <v>-150</v>
      </c>
      <c r="M11" s="17">
        <f>SUMIFS(KP!$L:$L,KP!$F:$F,$A11,KP!$A:$A,SUMMARY!M$3)</f>
        <v>6250</v>
      </c>
      <c r="N11" s="7">
        <f>SUMIFS(AFRIMONEY!$J:$J,AFRIMONEY!$F:$F,$A11,AFRIMONEY!$P:$P,M$3)</f>
        <v>0</v>
      </c>
      <c r="O11" s="8">
        <f t="shared" si="4"/>
        <v>6100</v>
      </c>
      <c r="P11" s="7">
        <f>SUMIFS(KP!$L:$L,KP!$F:$F,$A11,KP!$A:$A,SUMMARY!P$3)</f>
        <v>5100</v>
      </c>
      <c r="Q11" s="7">
        <f>SUMIFS(AFRIMONEY!$J:$J,AFRIMONEY!$F:$F,$A11,AFRIMONEY!$P:$P,P$3)</f>
        <v>6250</v>
      </c>
      <c r="R11" s="8">
        <f t="shared" si="5"/>
        <v>4950</v>
      </c>
      <c r="S11" s="17">
        <f>SUMIFS(KP!$L:$L,KP!$F:$F,$A11,KP!$A:$A,SUMMARY!S$3)</f>
        <v>850</v>
      </c>
      <c r="T11" s="7">
        <f>SUMIFS(AFRIMONEY!$J:$J,AFRIMONEY!$F:$F,$A11,AFRIMONEY!$P:$P,S$3)</f>
        <v>5100</v>
      </c>
      <c r="U11" s="8">
        <f t="shared" si="6"/>
        <v>700</v>
      </c>
      <c r="V11" s="7">
        <f>SUMIFS(KP!$L:$L,KP!$F:$F,$A11,KP!$A:$A,SUMMARY!V$3)</f>
        <v>0</v>
      </c>
      <c r="W11" s="7">
        <f>SUMIFS(AFRIMONEY!$J:$J,AFRIMONEY!$F:$F,$A11,AFRIMONEY!$P:$P,V$3)</f>
        <v>0</v>
      </c>
      <c r="X11" s="8">
        <f t="shared" si="7"/>
        <v>700</v>
      </c>
      <c r="Y11" s="17">
        <f>SUMIFS(KP!$L:$L,KP!$F:$F,$A11,KP!$A:$A,SUMMARY!Y$3)</f>
        <v>5250</v>
      </c>
      <c r="Z11" s="7">
        <f>SUMIFS(AFRIMONEY!$J:$J,AFRIMONEY!$F:$F,$A11,AFRIMONEY!$P:$P,Y$3)</f>
        <v>6150</v>
      </c>
      <c r="AA11" s="8">
        <f t="shared" si="8"/>
        <v>-200</v>
      </c>
      <c r="AB11" s="7">
        <f>SUMIFS(KP!$L:$L,KP!$F:$F,$A11,KP!$A:$A,SUMMARY!AB$3)</f>
        <v>3350</v>
      </c>
      <c r="AC11" s="7">
        <f>SUMIFS(AFRIMONEY!$J:$J,AFRIMONEY!$F:$F,$A11,AFRIMONEY!$P:$P,AB$3)</f>
        <v>0</v>
      </c>
      <c r="AD11" s="8">
        <f t="shared" si="9"/>
        <v>3150</v>
      </c>
      <c r="AE11" s="17">
        <f>SUMIFS(KP!$L:$L,KP!$F:$F,$A11,KP!$A:$A,SUMMARY!AE$3)</f>
        <v>5800</v>
      </c>
      <c r="AF11" s="7">
        <f>SUMIFS(AFRIMONEY!$J:$J,AFRIMONEY!$F:$F,$A11,AFRIMONEY!$P:$P,AE$3)</f>
        <v>3350</v>
      </c>
      <c r="AG11" s="8">
        <f t="shared" si="10"/>
        <v>5600</v>
      </c>
      <c r="AH11" s="7">
        <f>SUMIFS(KP!$L:$L,KP!$F:$F,$A11,KP!$A:$A,SUMMARY!AH$3)</f>
        <v>800</v>
      </c>
      <c r="AI11" s="7">
        <f>SUMIFS(AFRIMONEY!$J:$J,AFRIMONEY!$F:$F,$A11,AFRIMONEY!$P:$P,AH$3)</f>
        <v>5800</v>
      </c>
      <c r="AJ11" s="8">
        <f t="shared" si="11"/>
        <v>600</v>
      </c>
      <c r="AK11" s="17">
        <f>SUMIFS(KP!$L:$L,KP!$F:$F,$A11,KP!$A:$A,SUMMARY!AK$3)</f>
        <v>0</v>
      </c>
      <c r="AL11" s="7">
        <f>SUMIFS(AFRIMONEY!$J:$J,AFRIMONEY!$F:$F,$A11,AFRIMONEY!$P:$P,AK$3)</f>
        <v>0</v>
      </c>
      <c r="AM11" s="8">
        <f t="shared" si="12"/>
        <v>600</v>
      </c>
      <c r="AN11" s="7">
        <f>SUMIFS(KP!$L:$L,KP!$F:$F,$A11,KP!$A:$A,SUMMARY!AN$3)</f>
        <v>0</v>
      </c>
      <c r="AO11" s="7">
        <f>SUMIFS(AFRIMONEY!$J:$J,AFRIMONEY!$F:$F,$A11,AFRIMONEY!$P:$P,AN$3)</f>
        <v>0</v>
      </c>
      <c r="AP11" s="8">
        <f t="shared" si="13"/>
        <v>600</v>
      </c>
      <c r="AQ11" s="17">
        <f>SUMIFS(KP!$L:$L,KP!$F:$F,$A11,KP!$A:$A,SUMMARY!AQ$3)</f>
        <v>0</v>
      </c>
      <c r="AR11" s="7">
        <f>SUMIFS(AFRIMONEY!$J:$J,AFRIMONEY!$F:$F,$A11,AFRIMONEY!$P:$P,AQ$3)</f>
        <v>0</v>
      </c>
      <c r="AS11" s="8">
        <f t="shared" si="14"/>
        <v>600</v>
      </c>
      <c r="AT11" s="7">
        <f>SUMIFS(KP!$L:$L,KP!$F:$F,$A11,KP!$A:$A,SUMMARY!AT$3)</f>
        <v>0</v>
      </c>
      <c r="AU11" s="7">
        <f>SUMIFS(AFRIMONEY!$J:$J,AFRIMONEY!$F:$F,$A11,AFRIMONEY!$P:$P,AT$3)</f>
        <v>0</v>
      </c>
      <c r="AV11" s="8">
        <f t="shared" si="15"/>
        <v>600</v>
      </c>
      <c r="AW11" s="17">
        <f>SUMIFS(KP!$L:$L,KP!$F:$F,$A11,KP!$A:$A,SUMMARY!AW$3)</f>
        <v>0</v>
      </c>
      <c r="AX11" s="7">
        <f>SUMIFS(AFRIMONEY!$J:$J,AFRIMONEY!$F:$F,$A11,AFRIMONEY!$P:$P,AW$3)</f>
        <v>0</v>
      </c>
      <c r="AY11" s="8">
        <f t="shared" si="16"/>
        <v>600</v>
      </c>
      <c r="AZ11" s="7">
        <f>SUMIFS(KP!$L:$L,KP!$F:$F,$A11,KP!$A:$A,SUMMARY!AZ$3)</f>
        <v>0</v>
      </c>
      <c r="BA11" s="7">
        <f>SUMIFS(AFRIMONEY!$J:$J,AFRIMONEY!$F:$F,$A11,AFRIMONEY!$P:$P,AZ$3)</f>
        <v>0</v>
      </c>
      <c r="BB11" s="8">
        <f t="shared" si="17"/>
        <v>600</v>
      </c>
      <c r="BC11" s="17">
        <f>SUMIFS(KP!$L:$L,KP!$F:$F,$A11,KP!$A:$A,SUMMARY!BC$3)</f>
        <v>0</v>
      </c>
      <c r="BD11" s="7">
        <f>SUMIFS(AFRIMONEY!$J:$J,AFRIMONEY!$F:$F,$A11,AFRIMONEY!$P:$P,BC$3)</f>
        <v>0</v>
      </c>
      <c r="BE11" s="8">
        <f t="shared" si="18"/>
        <v>600</v>
      </c>
      <c r="BF11" s="7">
        <f>SUMIFS(KP!$L:$L,KP!$F:$F,$A11,KP!$A:$A,SUMMARY!BF$3)</f>
        <v>0</v>
      </c>
      <c r="BG11" s="7">
        <f>SUMIFS(AFRIMONEY!$J:$J,AFRIMONEY!$F:$F,$A11,AFRIMONEY!$P:$P,BF$3)</f>
        <v>0</v>
      </c>
      <c r="BH11" s="8">
        <f t="shared" si="19"/>
        <v>600</v>
      </c>
      <c r="BI11" s="17">
        <f>SUMIFS(KP!$L:$L,KP!$F:$F,$A11,KP!$A:$A,SUMMARY!BI$3)</f>
        <v>0</v>
      </c>
      <c r="BJ11" s="7">
        <f>SUMIFS(AFRIMONEY!$J:$J,AFRIMONEY!$F:$F,$A11,AFRIMONEY!$P:$P,BI$3)</f>
        <v>0</v>
      </c>
      <c r="BK11" s="8">
        <f t="shared" si="20"/>
        <v>600</v>
      </c>
      <c r="BL11" s="7">
        <f>SUMIFS(KP!$L:$L,KP!$F:$F,$A11,KP!$A:$A,SUMMARY!BL$3)</f>
        <v>0</v>
      </c>
      <c r="BM11" s="7">
        <f>SUMIFS(AFRIMONEY!$J:$J,AFRIMONEY!$F:$F,$A11,AFRIMONEY!$P:$P,BL$3)</f>
        <v>0</v>
      </c>
      <c r="BN11" s="8">
        <f t="shared" si="21"/>
        <v>600</v>
      </c>
      <c r="BO11" s="17">
        <f>SUMIFS(KP!$L:$L,KP!$F:$F,$A11,KP!$A:$A,SUMMARY!BO$3)</f>
        <v>0</v>
      </c>
      <c r="BP11" s="7">
        <f>SUMIFS(AFRIMONEY!$J:$J,AFRIMONEY!$F:$F,$A11,AFRIMONEY!$P:$P,BO$3)</f>
        <v>0</v>
      </c>
      <c r="BQ11" s="8">
        <f t="shared" si="22"/>
        <v>600</v>
      </c>
      <c r="BR11" s="7">
        <f>SUMIFS(KP!$L:$L,KP!$F:$F,$A11,KP!$A:$A,SUMMARY!BR$3)</f>
        <v>0</v>
      </c>
      <c r="BS11" s="7">
        <f>SUMIFS(AFRIMONEY!$J:$J,AFRIMONEY!$F:$F,$A11,AFRIMONEY!$P:$P,BR$3)</f>
        <v>0</v>
      </c>
      <c r="BT11" s="8">
        <f t="shared" si="23"/>
        <v>600</v>
      </c>
      <c r="BU11" s="17">
        <f>SUMIFS(KP!$L:$L,KP!$F:$F,$A11,KP!$A:$A,SUMMARY!BU$3)</f>
        <v>0</v>
      </c>
      <c r="BV11" s="7">
        <f>SUMIFS(AFRIMONEY!$J:$J,AFRIMONEY!$F:$F,$A11,AFRIMONEY!$P:$P,BU$3)</f>
        <v>0</v>
      </c>
      <c r="BW11" s="8">
        <f t="shared" si="24"/>
        <v>600</v>
      </c>
      <c r="BX11" s="7">
        <f>SUMIFS(KP!$L:$L,KP!$F:$F,$A11,KP!$A:$A,SUMMARY!BX$3)</f>
        <v>0</v>
      </c>
      <c r="BY11" s="7">
        <f>SUMIFS(AFRIMONEY!$J:$J,AFRIMONEY!$F:$F,$A11,AFRIMONEY!$P:$P,BX$3)</f>
        <v>0</v>
      </c>
      <c r="BZ11" s="8">
        <f t="shared" si="25"/>
        <v>600</v>
      </c>
      <c r="CA11" s="17">
        <f>SUMIFS(KP!$L:$L,KP!$F:$F,$A11,KP!$A:$A,SUMMARY!CA$3)</f>
        <v>0</v>
      </c>
      <c r="CB11" s="7">
        <f>SUMIFS(AFRIMONEY!$J:$J,AFRIMONEY!$F:$F,$A11,AFRIMONEY!$P:$P,CA$3)</f>
        <v>0</v>
      </c>
      <c r="CC11" s="8">
        <f t="shared" si="26"/>
        <v>600</v>
      </c>
      <c r="CD11" s="7">
        <f>SUMIFS(KP!$L:$L,KP!$F:$F,$A11,KP!$A:$A,SUMMARY!CD$3)</f>
        <v>0</v>
      </c>
      <c r="CE11" s="7">
        <f>SUMIFS(AFRIMONEY!$J:$J,AFRIMONEY!$F:$F,$A11,AFRIMONEY!$P:$P,CD$3)</f>
        <v>0</v>
      </c>
      <c r="CF11" s="8">
        <f t="shared" si="27"/>
        <v>600</v>
      </c>
      <c r="CG11" s="17">
        <f>SUMIFS(KP!$L:$L,KP!$F:$F,$A11,KP!$A:$A,SUMMARY!CG$3)</f>
        <v>0</v>
      </c>
      <c r="CH11" s="7">
        <f>SUMIFS(AFRIMONEY!$J:$J,AFRIMONEY!$F:$F,$A11,AFRIMONEY!$P:$P,CG$3)</f>
        <v>0</v>
      </c>
      <c r="CI11" s="8">
        <f t="shared" si="28"/>
        <v>600</v>
      </c>
      <c r="CJ11" s="7">
        <f>SUMIFS(KP!$L:$L,KP!$F:$F,$A11,KP!$A:$A,SUMMARY!CJ$3)</f>
        <v>0</v>
      </c>
      <c r="CK11" s="7">
        <f>SUMIFS(AFRIMONEY!$J:$J,AFRIMONEY!$F:$F,$A11,AFRIMONEY!$P:$P,CJ$3)</f>
        <v>0</v>
      </c>
      <c r="CL11" s="8">
        <f t="shared" si="29"/>
        <v>600</v>
      </c>
      <c r="CM11" s="17">
        <f>SUMIFS(KP!$L:$L,KP!$F:$F,$A11,KP!$A:$A,SUMMARY!CM$3)</f>
        <v>0</v>
      </c>
      <c r="CN11" s="7">
        <f>SUMIFS(AFRIMONEY!$J:$J,AFRIMONEY!$F:$F,$A11,AFRIMONEY!$P:$P,CM$3)</f>
        <v>0</v>
      </c>
      <c r="CO11" s="8">
        <f t="shared" si="30"/>
        <v>600</v>
      </c>
      <c r="CP11" s="7">
        <f>SUMIFS(KP!$L:$L,KP!$F:$F,$A11,KP!$A:$A,SUMMARY!CP$3)</f>
        <v>0</v>
      </c>
      <c r="CQ11" s="7">
        <f>SUMIFS(AFRIMONEY!$J:$J,AFRIMONEY!$F:$F,$A11,AFRIMONEY!$P:$P,CP$3)</f>
        <v>0</v>
      </c>
      <c r="CR11" s="8">
        <f t="shared" si="31"/>
        <v>600</v>
      </c>
      <c r="CS11" s="17">
        <f>SUMIFS(KP!$L:$L,KP!$F:$F,$A11,KP!$A:$A,SUMMARY!CS$3)</f>
        <v>0</v>
      </c>
      <c r="CT11" s="7">
        <f>SUMIFS(AFRIMONEY!$J:$J,AFRIMONEY!$F:$F,$A11,AFRIMONEY!$P:$P,CS$3)</f>
        <v>0</v>
      </c>
      <c r="CU11" s="8">
        <f t="shared" si="32"/>
        <v>600</v>
      </c>
    </row>
    <row r="12" spans="1:99" x14ac:dyDescent="0.3">
      <c r="A12" s="2">
        <v>100016</v>
      </c>
      <c r="B12" s="23" t="str">
        <f>_xlfn.XLOOKUP(TEXT(A12,0),Tabela4[ID],Tabela4[AREA],"")</f>
        <v>AREA A</v>
      </c>
      <c r="C12" s="2" t="str">
        <f>_xlfn.XLOOKUP(TEXT(A12,0),Tabela4[ID],Tabela4[ZONA],"")</f>
        <v>ZONA 15</v>
      </c>
      <c r="D12" s="2" t="str">
        <f t="shared" si="0"/>
        <v>BLOCKED</v>
      </c>
      <c r="E12" s="18">
        <f t="shared" si="1"/>
        <v>7100</v>
      </c>
      <c r="F12" s="21">
        <f>SUMIFS(KP!$L:$L,KP!$F:$F,$A12,KP!$A:$A,"31/03/2025")</f>
        <v>6300</v>
      </c>
      <c r="G12" s="19">
        <f>SUMIFS(KP!$L:$L,KP!$F:$F,$A12,KP!$A:$A,SUMMARY!G$3)</f>
        <v>0</v>
      </c>
      <c r="H12" s="7">
        <f>SUMIFS(AFRIMONEY!$J:$J,AFRIMONEY!$F:$F,$A12,AFRIMONEY!$P:$P,G$3)</f>
        <v>0</v>
      </c>
      <c r="I12" s="8">
        <f t="shared" si="2"/>
        <v>6300</v>
      </c>
      <c r="J12" s="7">
        <f>SUMIFS(KP!$L:$L,KP!$F:$F,$A12,KP!$A:$A,SUMMARY!J$3)</f>
        <v>3100</v>
      </c>
      <c r="K12" s="7">
        <f>SUMIFS(AFRIMONEY!$J:$J,AFRIMONEY!$F:$F,$A12,AFRIMONEY!$P:$P,J$3)</f>
        <v>0</v>
      </c>
      <c r="L12" s="8">
        <f t="shared" si="3"/>
        <v>9400</v>
      </c>
      <c r="M12" s="17">
        <f>SUMIFS(KP!$L:$L,KP!$F:$F,$A12,KP!$A:$A,SUMMARY!M$3)</f>
        <v>3950</v>
      </c>
      <c r="N12" s="7">
        <f>SUMIFS(AFRIMONEY!$J:$J,AFRIMONEY!$F:$F,$A12,AFRIMONEY!$P:$P,M$3)</f>
        <v>3100</v>
      </c>
      <c r="O12" s="8">
        <f t="shared" si="4"/>
        <v>10250</v>
      </c>
      <c r="P12" s="7">
        <f>SUMIFS(KP!$L:$L,KP!$F:$F,$A12,KP!$A:$A,SUMMARY!P$3)</f>
        <v>0</v>
      </c>
      <c r="Q12" s="7">
        <f>SUMIFS(AFRIMONEY!$J:$J,AFRIMONEY!$F:$F,$A12,AFRIMONEY!$P:$P,P$3)</f>
        <v>0</v>
      </c>
      <c r="R12" s="8">
        <f t="shared" si="5"/>
        <v>10250</v>
      </c>
      <c r="S12" s="17">
        <f>SUMIFS(KP!$L:$L,KP!$F:$F,$A12,KP!$A:$A,SUMMARY!S$3)</f>
        <v>150</v>
      </c>
      <c r="T12" s="7">
        <f>SUMIFS(AFRIMONEY!$J:$J,AFRIMONEY!$F:$F,$A12,AFRIMONEY!$P:$P,S$3)</f>
        <v>3950</v>
      </c>
      <c r="U12" s="8">
        <f t="shared" si="6"/>
        <v>6450</v>
      </c>
      <c r="V12" s="7">
        <f>SUMIFS(KP!$L:$L,KP!$F:$F,$A12,KP!$A:$A,SUMMARY!V$3)</f>
        <v>0</v>
      </c>
      <c r="W12" s="7">
        <f>SUMIFS(AFRIMONEY!$J:$J,AFRIMONEY!$F:$F,$A12,AFRIMONEY!$P:$P,V$3)</f>
        <v>0</v>
      </c>
      <c r="X12" s="8">
        <f t="shared" si="7"/>
        <v>6450</v>
      </c>
      <c r="Y12" s="17">
        <f>SUMIFS(KP!$L:$L,KP!$F:$F,$A12,KP!$A:$A,SUMMARY!Y$3)</f>
        <v>6050</v>
      </c>
      <c r="Z12" s="7">
        <f>SUMIFS(AFRIMONEY!$J:$J,AFRIMONEY!$F:$F,$A12,AFRIMONEY!$P:$P,Y$3)</f>
        <v>150</v>
      </c>
      <c r="AA12" s="8">
        <f t="shared" si="8"/>
        <v>12350</v>
      </c>
      <c r="AB12" s="7">
        <f>SUMIFS(KP!$L:$L,KP!$F:$F,$A12,KP!$A:$A,SUMMARY!AB$3)</f>
        <v>5950</v>
      </c>
      <c r="AC12" s="7">
        <f>SUMIFS(AFRIMONEY!$J:$J,AFRIMONEY!$F:$F,$A12,AFRIMONEY!$P:$P,AB$3)</f>
        <v>6050</v>
      </c>
      <c r="AD12" s="8">
        <f t="shared" si="9"/>
        <v>12250</v>
      </c>
      <c r="AE12" s="17">
        <f>SUMIFS(KP!$L:$L,KP!$F:$F,$A12,KP!$A:$A,SUMMARY!AE$3)</f>
        <v>10200</v>
      </c>
      <c r="AF12" s="7">
        <f>SUMIFS(AFRIMONEY!$J:$J,AFRIMONEY!$F:$F,$A12,AFRIMONEY!$P:$P,AE$3)</f>
        <v>5950</v>
      </c>
      <c r="AG12" s="8">
        <f t="shared" si="10"/>
        <v>16500</v>
      </c>
      <c r="AH12" s="7">
        <f>SUMIFS(KP!$L:$L,KP!$F:$F,$A12,KP!$A:$A,SUMMARY!AH$3)</f>
        <v>800</v>
      </c>
      <c r="AI12" s="7">
        <f>SUMIFS(AFRIMONEY!$J:$J,AFRIMONEY!$F:$F,$A12,AFRIMONEY!$P:$P,AH$3)</f>
        <v>10200</v>
      </c>
      <c r="AJ12" s="8">
        <f t="shared" si="11"/>
        <v>7100</v>
      </c>
      <c r="AK12" s="17">
        <f>SUMIFS(KP!$L:$L,KP!$F:$F,$A12,KP!$A:$A,SUMMARY!AK$3)</f>
        <v>0</v>
      </c>
      <c r="AL12" s="7">
        <f>SUMIFS(AFRIMONEY!$J:$J,AFRIMONEY!$F:$F,$A12,AFRIMONEY!$P:$P,AK$3)</f>
        <v>0</v>
      </c>
      <c r="AM12" s="8">
        <f t="shared" si="12"/>
        <v>7100</v>
      </c>
      <c r="AN12" s="7">
        <f>SUMIFS(KP!$L:$L,KP!$F:$F,$A12,KP!$A:$A,SUMMARY!AN$3)</f>
        <v>0</v>
      </c>
      <c r="AO12" s="7">
        <f>SUMIFS(AFRIMONEY!$J:$J,AFRIMONEY!$F:$F,$A12,AFRIMONEY!$P:$P,AN$3)</f>
        <v>0</v>
      </c>
      <c r="AP12" s="8">
        <f t="shared" si="13"/>
        <v>7100</v>
      </c>
      <c r="AQ12" s="17">
        <f>SUMIFS(KP!$L:$L,KP!$F:$F,$A12,KP!$A:$A,SUMMARY!AQ$3)</f>
        <v>0</v>
      </c>
      <c r="AR12" s="7">
        <f>SUMIFS(AFRIMONEY!$J:$J,AFRIMONEY!$F:$F,$A12,AFRIMONEY!$P:$P,AQ$3)</f>
        <v>0</v>
      </c>
      <c r="AS12" s="8">
        <f t="shared" si="14"/>
        <v>7100</v>
      </c>
      <c r="AT12" s="7">
        <f>SUMIFS(KP!$L:$L,KP!$F:$F,$A12,KP!$A:$A,SUMMARY!AT$3)</f>
        <v>0</v>
      </c>
      <c r="AU12" s="7">
        <f>SUMIFS(AFRIMONEY!$J:$J,AFRIMONEY!$F:$F,$A12,AFRIMONEY!$P:$P,AT$3)</f>
        <v>0</v>
      </c>
      <c r="AV12" s="8">
        <f t="shared" si="15"/>
        <v>7100</v>
      </c>
      <c r="AW12" s="17">
        <f>SUMIFS(KP!$L:$L,KP!$F:$F,$A12,KP!$A:$A,SUMMARY!AW$3)</f>
        <v>0</v>
      </c>
      <c r="AX12" s="7">
        <f>SUMIFS(AFRIMONEY!$J:$J,AFRIMONEY!$F:$F,$A12,AFRIMONEY!$P:$P,AW$3)</f>
        <v>0</v>
      </c>
      <c r="AY12" s="8">
        <f t="shared" si="16"/>
        <v>7100</v>
      </c>
      <c r="AZ12" s="7">
        <f>SUMIFS(KP!$L:$L,KP!$F:$F,$A12,KP!$A:$A,SUMMARY!AZ$3)</f>
        <v>0</v>
      </c>
      <c r="BA12" s="7">
        <f>SUMIFS(AFRIMONEY!$J:$J,AFRIMONEY!$F:$F,$A12,AFRIMONEY!$P:$P,AZ$3)</f>
        <v>0</v>
      </c>
      <c r="BB12" s="8">
        <f t="shared" si="17"/>
        <v>7100</v>
      </c>
      <c r="BC12" s="17">
        <f>SUMIFS(KP!$L:$L,KP!$F:$F,$A12,KP!$A:$A,SUMMARY!BC$3)</f>
        <v>0</v>
      </c>
      <c r="BD12" s="7">
        <f>SUMIFS(AFRIMONEY!$J:$J,AFRIMONEY!$F:$F,$A12,AFRIMONEY!$P:$P,BC$3)</f>
        <v>0</v>
      </c>
      <c r="BE12" s="8">
        <f t="shared" si="18"/>
        <v>7100</v>
      </c>
      <c r="BF12" s="7">
        <f>SUMIFS(KP!$L:$L,KP!$F:$F,$A12,KP!$A:$A,SUMMARY!BF$3)</f>
        <v>0</v>
      </c>
      <c r="BG12" s="7">
        <f>SUMIFS(AFRIMONEY!$J:$J,AFRIMONEY!$F:$F,$A12,AFRIMONEY!$P:$P,BF$3)</f>
        <v>0</v>
      </c>
      <c r="BH12" s="8">
        <f t="shared" si="19"/>
        <v>7100</v>
      </c>
      <c r="BI12" s="17">
        <f>SUMIFS(KP!$L:$L,KP!$F:$F,$A12,KP!$A:$A,SUMMARY!BI$3)</f>
        <v>0</v>
      </c>
      <c r="BJ12" s="7">
        <f>SUMIFS(AFRIMONEY!$J:$J,AFRIMONEY!$F:$F,$A12,AFRIMONEY!$P:$P,BI$3)</f>
        <v>0</v>
      </c>
      <c r="BK12" s="8">
        <f t="shared" si="20"/>
        <v>7100</v>
      </c>
      <c r="BL12" s="7">
        <f>SUMIFS(KP!$L:$L,KP!$F:$F,$A12,KP!$A:$A,SUMMARY!BL$3)</f>
        <v>0</v>
      </c>
      <c r="BM12" s="7">
        <f>SUMIFS(AFRIMONEY!$J:$J,AFRIMONEY!$F:$F,$A12,AFRIMONEY!$P:$P,BL$3)</f>
        <v>0</v>
      </c>
      <c r="BN12" s="8">
        <f t="shared" si="21"/>
        <v>7100</v>
      </c>
      <c r="BO12" s="17">
        <f>SUMIFS(KP!$L:$L,KP!$F:$F,$A12,KP!$A:$A,SUMMARY!BO$3)</f>
        <v>0</v>
      </c>
      <c r="BP12" s="7">
        <f>SUMIFS(AFRIMONEY!$J:$J,AFRIMONEY!$F:$F,$A12,AFRIMONEY!$P:$P,BO$3)</f>
        <v>0</v>
      </c>
      <c r="BQ12" s="8">
        <f t="shared" si="22"/>
        <v>7100</v>
      </c>
      <c r="BR12" s="7">
        <f>SUMIFS(KP!$L:$L,KP!$F:$F,$A12,KP!$A:$A,SUMMARY!BR$3)</f>
        <v>0</v>
      </c>
      <c r="BS12" s="7">
        <f>SUMIFS(AFRIMONEY!$J:$J,AFRIMONEY!$F:$F,$A12,AFRIMONEY!$P:$P,BR$3)</f>
        <v>0</v>
      </c>
      <c r="BT12" s="8">
        <f t="shared" si="23"/>
        <v>7100</v>
      </c>
      <c r="BU12" s="17">
        <f>SUMIFS(KP!$L:$L,KP!$F:$F,$A12,KP!$A:$A,SUMMARY!BU$3)</f>
        <v>0</v>
      </c>
      <c r="BV12" s="7">
        <f>SUMIFS(AFRIMONEY!$J:$J,AFRIMONEY!$F:$F,$A12,AFRIMONEY!$P:$P,BU$3)</f>
        <v>0</v>
      </c>
      <c r="BW12" s="8">
        <f t="shared" si="24"/>
        <v>7100</v>
      </c>
      <c r="BX12" s="7">
        <f>SUMIFS(KP!$L:$L,KP!$F:$F,$A12,KP!$A:$A,SUMMARY!BX$3)</f>
        <v>0</v>
      </c>
      <c r="BY12" s="7">
        <f>SUMIFS(AFRIMONEY!$J:$J,AFRIMONEY!$F:$F,$A12,AFRIMONEY!$P:$P,BX$3)</f>
        <v>0</v>
      </c>
      <c r="BZ12" s="8">
        <f t="shared" si="25"/>
        <v>7100</v>
      </c>
      <c r="CA12" s="17">
        <f>SUMIFS(KP!$L:$L,KP!$F:$F,$A12,KP!$A:$A,SUMMARY!CA$3)</f>
        <v>0</v>
      </c>
      <c r="CB12" s="7">
        <f>SUMIFS(AFRIMONEY!$J:$J,AFRIMONEY!$F:$F,$A12,AFRIMONEY!$P:$P,CA$3)</f>
        <v>0</v>
      </c>
      <c r="CC12" s="8">
        <f t="shared" si="26"/>
        <v>7100</v>
      </c>
      <c r="CD12" s="7">
        <f>SUMIFS(KP!$L:$L,KP!$F:$F,$A12,KP!$A:$A,SUMMARY!CD$3)</f>
        <v>0</v>
      </c>
      <c r="CE12" s="7">
        <f>SUMIFS(AFRIMONEY!$J:$J,AFRIMONEY!$F:$F,$A12,AFRIMONEY!$P:$P,CD$3)</f>
        <v>0</v>
      </c>
      <c r="CF12" s="8">
        <f t="shared" si="27"/>
        <v>7100</v>
      </c>
      <c r="CG12" s="17">
        <f>SUMIFS(KP!$L:$L,KP!$F:$F,$A12,KP!$A:$A,SUMMARY!CG$3)</f>
        <v>0</v>
      </c>
      <c r="CH12" s="7">
        <f>SUMIFS(AFRIMONEY!$J:$J,AFRIMONEY!$F:$F,$A12,AFRIMONEY!$P:$P,CG$3)</f>
        <v>0</v>
      </c>
      <c r="CI12" s="8">
        <f t="shared" si="28"/>
        <v>7100</v>
      </c>
      <c r="CJ12" s="7">
        <f>SUMIFS(KP!$L:$L,KP!$F:$F,$A12,KP!$A:$A,SUMMARY!CJ$3)</f>
        <v>0</v>
      </c>
      <c r="CK12" s="7">
        <f>SUMIFS(AFRIMONEY!$J:$J,AFRIMONEY!$F:$F,$A12,AFRIMONEY!$P:$P,CJ$3)</f>
        <v>0</v>
      </c>
      <c r="CL12" s="8">
        <f t="shared" si="29"/>
        <v>7100</v>
      </c>
      <c r="CM12" s="17">
        <f>SUMIFS(KP!$L:$L,KP!$F:$F,$A12,KP!$A:$A,SUMMARY!CM$3)</f>
        <v>0</v>
      </c>
      <c r="CN12" s="7">
        <f>SUMIFS(AFRIMONEY!$J:$J,AFRIMONEY!$F:$F,$A12,AFRIMONEY!$P:$P,CM$3)</f>
        <v>0</v>
      </c>
      <c r="CO12" s="8">
        <f t="shared" si="30"/>
        <v>7100</v>
      </c>
      <c r="CP12" s="7">
        <f>SUMIFS(KP!$L:$L,KP!$F:$F,$A12,KP!$A:$A,SUMMARY!CP$3)</f>
        <v>0</v>
      </c>
      <c r="CQ12" s="7">
        <f>SUMIFS(AFRIMONEY!$J:$J,AFRIMONEY!$F:$F,$A12,AFRIMONEY!$P:$P,CP$3)</f>
        <v>0</v>
      </c>
      <c r="CR12" s="8">
        <f t="shared" si="31"/>
        <v>7100</v>
      </c>
      <c r="CS12" s="17">
        <f>SUMIFS(KP!$L:$L,KP!$F:$F,$A12,KP!$A:$A,SUMMARY!CS$3)</f>
        <v>0</v>
      </c>
      <c r="CT12" s="7">
        <f>SUMIFS(AFRIMONEY!$J:$J,AFRIMONEY!$F:$F,$A12,AFRIMONEY!$P:$P,CS$3)</f>
        <v>0</v>
      </c>
      <c r="CU12" s="8">
        <f t="shared" si="32"/>
        <v>7100</v>
      </c>
    </row>
    <row r="13" spans="1:99" x14ac:dyDescent="0.3">
      <c r="A13" s="2">
        <v>100022</v>
      </c>
      <c r="B13" s="23" t="str">
        <f>_xlfn.XLOOKUP(TEXT(A13,0),Tabela4[ID],Tabela4[AREA],"")</f>
        <v>AREA A</v>
      </c>
      <c r="C13" s="2" t="str">
        <f>_xlfn.XLOOKUP(TEXT(A13,0),Tabela4[ID],Tabela4[ZONA],"")</f>
        <v>ZONA 15</v>
      </c>
      <c r="D13" s="2" t="str">
        <f t="shared" si="0"/>
        <v>BLOCKED</v>
      </c>
      <c r="E13" s="18">
        <f t="shared" si="1"/>
        <v>27150</v>
      </c>
      <c r="F13" s="21">
        <f>SUMIFS(KP!$L:$L,KP!$F:$F,$A13,KP!$A:$A,"31/03/2025")</f>
        <v>26350</v>
      </c>
      <c r="G13" s="19">
        <f>SUMIFS(KP!$L:$L,KP!$F:$F,$A13,KP!$A:$A,SUMMARY!G$3)</f>
        <v>2850</v>
      </c>
      <c r="H13" s="7">
        <f>SUMIFS(AFRIMONEY!$J:$J,AFRIMONEY!$F:$F,$A13,AFRIMONEY!$P:$P,G$3)</f>
        <v>2850</v>
      </c>
      <c r="I13" s="8">
        <f t="shared" si="2"/>
        <v>26350</v>
      </c>
      <c r="J13" s="7">
        <f>SUMIFS(KP!$L:$L,KP!$F:$F,$A13,KP!$A:$A,SUMMARY!J$3)</f>
        <v>29600</v>
      </c>
      <c r="K13" s="7">
        <f>SUMIFS(AFRIMONEY!$J:$J,AFRIMONEY!$F:$F,$A13,AFRIMONEY!$P:$P,J$3)</f>
        <v>29600</v>
      </c>
      <c r="L13" s="8">
        <f t="shared" si="3"/>
        <v>26350</v>
      </c>
      <c r="M13" s="17">
        <f>SUMIFS(KP!$L:$L,KP!$F:$F,$A13,KP!$A:$A,SUMMARY!M$3)</f>
        <v>22250</v>
      </c>
      <c r="N13" s="7">
        <f>SUMIFS(AFRIMONEY!$J:$J,AFRIMONEY!$F:$F,$A13,AFRIMONEY!$P:$P,M$3)</f>
        <v>22250</v>
      </c>
      <c r="O13" s="8">
        <f t="shared" si="4"/>
        <v>26350</v>
      </c>
      <c r="P13" s="7">
        <f>SUMIFS(KP!$L:$L,KP!$F:$F,$A13,KP!$A:$A,SUMMARY!P$3)</f>
        <v>3400</v>
      </c>
      <c r="Q13" s="7">
        <f>SUMIFS(AFRIMONEY!$J:$J,AFRIMONEY!$F:$F,$A13,AFRIMONEY!$P:$P,P$3)</f>
        <v>0</v>
      </c>
      <c r="R13" s="8">
        <f t="shared" si="5"/>
        <v>29750</v>
      </c>
      <c r="S13" s="17">
        <f>SUMIFS(KP!$L:$L,KP!$F:$F,$A13,KP!$A:$A,SUMMARY!S$3)</f>
        <v>7700</v>
      </c>
      <c r="T13" s="7">
        <f>SUMIFS(AFRIMONEY!$J:$J,AFRIMONEY!$F:$F,$A13,AFRIMONEY!$P:$P,S$3)</f>
        <v>3400</v>
      </c>
      <c r="U13" s="8">
        <f t="shared" si="6"/>
        <v>34050</v>
      </c>
      <c r="V13" s="7">
        <f>SUMIFS(KP!$L:$L,KP!$F:$F,$A13,KP!$A:$A,SUMMARY!V$3)</f>
        <v>0</v>
      </c>
      <c r="W13" s="7">
        <f>SUMIFS(AFRIMONEY!$J:$J,AFRIMONEY!$F:$F,$A13,AFRIMONEY!$P:$P,V$3)</f>
        <v>0</v>
      </c>
      <c r="X13" s="8">
        <f t="shared" si="7"/>
        <v>34050</v>
      </c>
      <c r="Y13" s="17">
        <f>SUMIFS(KP!$L:$L,KP!$F:$F,$A13,KP!$A:$A,SUMMARY!Y$3)</f>
        <v>15150</v>
      </c>
      <c r="Z13" s="7">
        <f>SUMIFS(AFRIMONEY!$J:$J,AFRIMONEY!$F:$F,$A13,AFRIMONEY!$P:$P,Y$3)</f>
        <v>22850</v>
      </c>
      <c r="AA13" s="8">
        <f t="shared" si="8"/>
        <v>26350</v>
      </c>
      <c r="AB13" s="7">
        <f>SUMIFS(KP!$L:$L,KP!$F:$F,$A13,KP!$A:$A,SUMMARY!AB$3)</f>
        <v>5400</v>
      </c>
      <c r="AC13" s="7">
        <f>SUMIFS(AFRIMONEY!$J:$J,AFRIMONEY!$F:$F,$A13,AFRIMONEY!$P:$P,AB$3)</f>
        <v>0</v>
      </c>
      <c r="AD13" s="8">
        <f t="shared" si="9"/>
        <v>31750</v>
      </c>
      <c r="AE13" s="17">
        <f>SUMIFS(KP!$L:$L,KP!$F:$F,$A13,KP!$A:$A,SUMMARY!AE$3)</f>
        <v>24650</v>
      </c>
      <c r="AF13" s="7">
        <f>SUMIFS(AFRIMONEY!$J:$J,AFRIMONEY!$F:$F,$A13,AFRIMONEY!$P:$P,AE$3)</f>
        <v>30050</v>
      </c>
      <c r="AG13" s="8">
        <f t="shared" si="10"/>
        <v>26350</v>
      </c>
      <c r="AH13" s="7">
        <f>SUMIFS(KP!$L:$L,KP!$F:$F,$A13,KP!$A:$A,SUMMARY!AH$3)</f>
        <v>800</v>
      </c>
      <c r="AI13" s="7">
        <f>SUMIFS(AFRIMONEY!$J:$J,AFRIMONEY!$F:$F,$A13,AFRIMONEY!$P:$P,AH$3)</f>
        <v>0</v>
      </c>
      <c r="AJ13" s="8">
        <f t="shared" si="11"/>
        <v>27150</v>
      </c>
      <c r="AK13" s="17">
        <f>SUMIFS(KP!$L:$L,KP!$F:$F,$A13,KP!$A:$A,SUMMARY!AK$3)</f>
        <v>0</v>
      </c>
      <c r="AL13" s="7">
        <f>SUMIFS(AFRIMONEY!$J:$J,AFRIMONEY!$F:$F,$A13,AFRIMONEY!$P:$P,AK$3)</f>
        <v>0</v>
      </c>
      <c r="AM13" s="8">
        <f t="shared" si="12"/>
        <v>27150</v>
      </c>
      <c r="AN13" s="7">
        <f>SUMIFS(KP!$L:$L,KP!$F:$F,$A13,KP!$A:$A,SUMMARY!AN$3)</f>
        <v>0</v>
      </c>
      <c r="AO13" s="7">
        <f>SUMIFS(AFRIMONEY!$J:$J,AFRIMONEY!$F:$F,$A13,AFRIMONEY!$P:$P,AN$3)</f>
        <v>0</v>
      </c>
      <c r="AP13" s="8">
        <f t="shared" si="13"/>
        <v>27150</v>
      </c>
      <c r="AQ13" s="17">
        <f>SUMIFS(KP!$L:$L,KP!$F:$F,$A13,KP!$A:$A,SUMMARY!AQ$3)</f>
        <v>0</v>
      </c>
      <c r="AR13" s="7">
        <f>SUMIFS(AFRIMONEY!$J:$J,AFRIMONEY!$F:$F,$A13,AFRIMONEY!$P:$P,AQ$3)</f>
        <v>0</v>
      </c>
      <c r="AS13" s="8">
        <f t="shared" si="14"/>
        <v>27150</v>
      </c>
      <c r="AT13" s="7">
        <f>SUMIFS(KP!$L:$L,KP!$F:$F,$A13,KP!$A:$A,SUMMARY!AT$3)</f>
        <v>0</v>
      </c>
      <c r="AU13" s="7">
        <f>SUMIFS(AFRIMONEY!$J:$J,AFRIMONEY!$F:$F,$A13,AFRIMONEY!$P:$P,AT$3)</f>
        <v>0</v>
      </c>
      <c r="AV13" s="8">
        <f t="shared" si="15"/>
        <v>27150</v>
      </c>
      <c r="AW13" s="17">
        <f>SUMIFS(KP!$L:$L,KP!$F:$F,$A13,KP!$A:$A,SUMMARY!AW$3)</f>
        <v>0</v>
      </c>
      <c r="AX13" s="7">
        <f>SUMIFS(AFRIMONEY!$J:$J,AFRIMONEY!$F:$F,$A13,AFRIMONEY!$P:$P,AW$3)</f>
        <v>0</v>
      </c>
      <c r="AY13" s="8">
        <f t="shared" si="16"/>
        <v>27150</v>
      </c>
      <c r="AZ13" s="7">
        <f>SUMIFS(KP!$L:$L,KP!$F:$F,$A13,KP!$A:$A,SUMMARY!AZ$3)</f>
        <v>0</v>
      </c>
      <c r="BA13" s="7">
        <f>SUMIFS(AFRIMONEY!$J:$J,AFRIMONEY!$F:$F,$A13,AFRIMONEY!$P:$P,AZ$3)</f>
        <v>0</v>
      </c>
      <c r="BB13" s="8">
        <f t="shared" si="17"/>
        <v>27150</v>
      </c>
      <c r="BC13" s="17">
        <f>SUMIFS(KP!$L:$L,KP!$F:$F,$A13,KP!$A:$A,SUMMARY!BC$3)</f>
        <v>0</v>
      </c>
      <c r="BD13" s="7">
        <f>SUMIFS(AFRIMONEY!$J:$J,AFRIMONEY!$F:$F,$A13,AFRIMONEY!$P:$P,BC$3)</f>
        <v>0</v>
      </c>
      <c r="BE13" s="8">
        <f t="shared" si="18"/>
        <v>27150</v>
      </c>
      <c r="BF13" s="7">
        <f>SUMIFS(KP!$L:$L,KP!$F:$F,$A13,KP!$A:$A,SUMMARY!BF$3)</f>
        <v>0</v>
      </c>
      <c r="BG13" s="7">
        <f>SUMIFS(AFRIMONEY!$J:$J,AFRIMONEY!$F:$F,$A13,AFRIMONEY!$P:$P,BF$3)</f>
        <v>0</v>
      </c>
      <c r="BH13" s="8">
        <f t="shared" si="19"/>
        <v>27150</v>
      </c>
      <c r="BI13" s="17">
        <f>SUMIFS(KP!$L:$L,KP!$F:$F,$A13,KP!$A:$A,SUMMARY!BI$3)</f>
        <v>0</v>
      </c>
      <c r="BJ13" s="7">
        <f>SUMIFS(AFRIMONEY!$J:$J,AFRIMONEY!$F:$F,$A13,AFRIMONEY!$P:$P,BI$3)</f>
        <v>0</v>
      </c>
      <c r="BK13" s="8">
        <f t="shared" si="20"/>
        <v>27150</v>
      </c>
      <c r="BL13" s="7">
        <f>SUMIFS(KP!$L:$L,KP!$F:$F,$A13,KP!$A:$A,SUMMARY!BL$3)</f>
        <v>0</v>
      </c>
      <c r="BM13" s="7">
        <f>SUMIFS(AFRIMONEY!$J:$J,AFRIMONEY!$F:$F,$A13,AFRIMONEY!$P:$P,BL$3)</f>
        <v>0</v>
      </c>
      <c r="BN13" s="8">
        <f t="shared" si="21"/>
        <v>27150</v>
      </c>
      <c r="BO13" s="17">
        <f>SUMIFS(KP!$L:$L,KP!$F:$F,$A13,KP!$A:$A,SUMMARY!BO$3)</f>
        <v>0</v>
      </c>
      <c r="BP13" s="7">
        <f>SUMIFS(AFRIMONEY!$J:$J,AFRIMONEY!$F:$F,$A13,AFRIMONEY!$P:$P,BO$3)</f>
        <v>0</v>
      </c>
      <c r="BQ13" s="8">
        <f t="shared" si="22"/>
        <v>27150</v>
      </c>
      <c r="BR13" s="7">
        <f>SUMIFS(KP!$L:$L,KP!$F:$F,$A13,KP!$A:$A,SUMMARY!BR$3)</f>
        <v>0</v>
      </c>
      <c r="BS13" s="7">
        <f>SUMIFS(AFRIMONEY!$J:$J,AFRIMONEY!$F:$F,$A13,AFRIMONEY!$P:$P,BR$3)</f>
        <v>0</v>
      </c>
      <c r="BT13" s="8">
        <f t="shared" si="23"/>
        <v>27150</v>
      </c>
      <c r="BU13" s="17">
        <f>SUMIFS(KP!$L:$L,KP!$F:$F,$A13,KP!$A:$A,SUMMARY!BU$3)</f>
        <v>0</v>
      </c>
      <c r="BV13" s="7">
        <f>SUMIFS(AFRIMONEY!$J:$J,AFRIMONEY!$F:$F,$A13,AFRIMONEY!$P:$P,BU$3)</f>
        <v>0</v>
      </c>
      <c r="BW13" s="8">
        <f t="shared" si="24"/>
        <v>27150</v>
      </c>
      <c r="BX13" s="7">
        <f>SUMIFS(KP!$L:$L,KP!$F:$F,$A13,KP!$A:$A,SUMMARY!BX$3)</f>
        <v>0</v>
      </c>
      <c r="BY13" s="7">
        <f>SUMIFS(AFRIMONEY!$J:$J,AFRIMONEY!$F:$F,$A13,AFRIMONEY!$P:$P,BX$3)</f>
        <v>0</v>
      </c>
      <c r="BZ13" s="8">
        <f t="shared" si="25"/>
        <v>27150</v>
      </c>
      <c r="CA13" s="17">
        <f>SUMIFS(KP!$L:$L,KP!$F:$F,$A13,KP!$A:$A,SUMMARY!CA$3)</f>
        <v>0</v>
      </c>
      <c r="CB13" s="7">
        <f>SUMIFS(AFRIMONEY!$J:$J,AFRIMONEY!$F:$F,$A13,AFRIMONEY!$P:$P,CA$3)</f>
        <v>0</v>
      </c>
      <c r="CC13" s="8">
        <f t="shared" si="26"/>
        <v>27150</v>
      </c>
      <c r="CD13" s="7">
        <f>SUMIFS(KP!$L:$L,KP!$F:$F,$A13,KP!$A:$A,SUMMARY!CD$3)</f>
        <v>0</v>
      </c>
      <c r="CE13" s="7">
        <f>SUMIFS(AFRIMONEY!$J:$J,AFRIMONEY!$F:$F,$A13,AFRIMONEY!$P:$P,CD$3)</f>
        <v>0</v>
      </c>
      <c r="CF13" s="8">
        <f t="shared" si="27"/>
        <v>27150</v>
      </c>
      <c r="CG13" s="17">
        <f>SUMIFS(KP!$L:$L,KP!$F:$F,$A13,KP!$A:$A,SUMMARY!CG$3)</f>
        <v>0</v>
      </c>
      <c r="CH13" s="7">
        <f>SUMIFS(AFRIMONEY!$J:$J,AFRIMONEY!$F:$F,$A13,AFRIMONEY!$P:$P,CG$3)</f>
        <v>0</v>
      </c>
      <c r="CI13" s="8">
        <f t="shared" si="28"/>
        <v>27150</v>
      </c>
      <c r="CJ13" s="7">
        <f>SUMIFS(KP!$L:$L,KP!$F:$F,$A13,KP!$A:$A,SUMMARY!CJ$3)</f>
        <v>0</v>
      </c>
      <c r="CK13" s="7">
        <f>SUMIFS(AFRIMONEY!$J:$J,AFRIMONEY!$F:$F,$A13,AFRIMONEY!$P:$P,CJ$3)</f>
        <v>0</v>
      </c>
      <c r="CL13" s="8">
        <f t="shared" si="29"/>
        <v>27150</v>
      </c>
      <c r="CM13" s="17">
        <f>SUMIFS(KP!$L:$L,KP!$F:$F,$A13,KP!$A:$A,SUMMARY!CM$3)</f>
        <v>0</v>
      </c>
      <c r="CN13" s="7">
        <f>SUMIFS(AFRIMONEY!$J:$J,AFRIMONEY!$F:$F,$A13,AFRIMONEY!$P:$P,CM$3)</f>
        <v>0</v>
      </c>
      <c r="CO13" s="8">
        <f t="shared" si="30"/>
        <v>27150</v>
      </c>
      <c r="CP13" s="7">
        <f>SUMIFS(KP!$L:$L,KP!$F:$F,$A13,KP!$A:$A,SUMMARY!CP$3)</f>
        <v>0</v>
      </c>
      <c r="CQ13" s="7">
        <f>SUMIFS(AFRIMONEY!$J:$J,AFRIMONEY!$F:$F,$A13,AFRIMONEY!$P:$P,CP$3)</f>
        <v>0</v>
      </c>
      <c r="CR13" s="8">
        <f t="shared" si="31"/>
        <v>27150</v>
      </c>
      <c r="CS13" s="17">
        <f>SUMIFS(KP!$L:$L,KP!$F:$F,$A13,KP!$A:$A,SUMMARY!CS$3)</f>
        <v>0</v>
      </c>
      <c r="CT13" s="7">
        <f>SUMIFS(AFRIMONEY!$J:$J,AFRIMONEY!$F:$F,$A13,AFRIMONEY!$P:$P,CS$3)</f>
        <v>0</v>
      </c>
      <c r="CU13" s="8">
        <f t="shared" si="32"/>
        <v>27150</v>
      </c>
    </row>
    <row r="14" spans="1:99" x14ac:dyDescent="0.3">
      <c r="A14" s="2">
        <v>100023</v>
      </c>
      <c r="B14" s="23" t="str">
        <f>_xlfn.XLOOKUP(TEXT(A14,0),Tabela4[ID],Tabela4[AREA],"")</f>
        <v>AREA A</v>
      </c>
      <c r="C14" s="2" t="str">
        <f>_xlfn.XLOOKUP(TEXT(A14,0),Tabela4[ID],Tabela4[ZONA],"")</f>
        <v>ZONA 15</v>
      </c>
      <c r="D14" s="2" t="str">
        <f t="shared" si="0"/>
        <v>BLOCKED</v>
      </c>
      <c r="E14" s="18">
        <f t="shared" si="1"/>
        <v>300</v>
      </c>
      <c r="F14" s="21">
        <f>SUMIFS(KP!$L:$L,KP!$F:$F,$A14,KP!$A:$A,"31/03/2025")</f>
        <v>4100</v>
      </c>
      <c r="G14" s="19">
        <f>SUMIFS(KP!$L:$L,KP!$F:$F,$A14,KP!$A:$A,SUMMARY!G$3)</f>
        <v>400</v>
      </c>
      <c r="H14" s="7">
        <f>SUMIFS(AFRIMONEY!$J:$J,AFRIMONEY!$F:$F,$A14,AFRIMONEY!$P:$P,G$3)</f>
        <v>4100</v>
      </c>
      <c r="I14" s="8">
        <f t="shared" si="2"/>
        <v>400</v>
      </c>
      <c r="J14" s="7">
        <f>SUMIFS(KP!$L:$L,KP!$F:$F,$A14,KP!$A:$A,SUMMARY!J$3)</f>
        <v>5950</v>
      </c>
      <c r="K14" s="7">
        <f>SUMIFS(AFRIMONEY!$J:$J,AFRIMONEY!$F:$F,$A14,AFRIMONEY!$P:$P,J$3)</f>
        <v>400</v>
      </c>
      <c r="L14" s="8">
        <f t="shared" si="3"/>
        <v>5950</v>
      </c>
      <c r="M14" s="17">
        <f>SUMIFS(KP!$L:$L,KP!$F:$F,$A14,KP!$A:$A,SUMMARY!M$3)</f>
        <v>2400</v>
      </c>
      <c r="N14" s="7">
        <f>SUMIFS(AFRIMONEY!$J:$J,AFRIMONEY!$F:$F,$A14,AFRIMONEY!$P:$P,M$3)</f>
        <v>8350</v>
      </c>
      <c r="O14" s="8">
        <f t="shared" si="4"/>
        <v>0</v>
      </c>
      <c r="P14" s="7">
        <f>SUMIFS(KP!$L:$L,KP!$F:$F,$A14,KP!$A:$A,SUMMARY!P$3)</f>
        <v>450</v>
      </c>
      <c r="Q14" s="7">
        <f>SUMIFS(AFRIMONEY!$J:$J,AFRIMONEY!$F:$F,$A14,AFRIMONEY!$P:$P,P$3)</f>
        <v>0</v>
      </c>
      <c r="R14" s="8">
        <f t="shared" si="5"/>
        <v>450</v>
      </c>
      <c r="S14" s="17">
        <f>SUMIFS(KP!$L:$L,KP!$F:$F,$A14,KP!$A:$A,SUMMARY!S$3)</f>
        <v>600</v>
      </c>
      <c r="T14" s="7">
        <f>SUMIFS(AFRIMONEY!$J:$J,AFRIMONEY!$F:$F,$A14,AFRIMONEY!$P:$P,S$3)</f>
        <v>450</v>
      </c>
      <c r="U14" s="8">
        <f t="shared" si="6"/>
        <v>600</v>
      </c>
      <c r="V14" s="7">
        <f>SUMIFS(KP!$L:$L,KP!$F:$F,$A14,KP!$A:$A,SUMMARY!V$3)</f>
        <v>0</v>
      </c>
      <c r="W14" s="7">
        <f>SUMIFS(AFRIMONEY!$J:$J,AFRIMONEY!$F:$F,$A14,AFRIMONEY!$P:$P,V$3)</f>
        <v>0</v>
      </c>
      <c r="X14" s="8">
        <f t="shared" si="7"/>
        <v>600</v>
      </c>
      <c r="Y14" s="17">
        <f>SUMIFS(KP!$L:$L,KP!$F:$F,$A14,KP!$A:$A,SUMMARY!Y$3)</f>
        <v>2350</v>
      </c>
      <c r="Z14" s="7">
        <f>SUMIFS(AFRIMONEY!$J:$J,AFRIMONEY!$F:$F,$A14,AFRIMONEY!$P:$P,Y$3)</f>
        <v>400</v>
      </c>
      <c r="AA14" s="8">
        <f t="shared" si="8"/>
        <v>2550</v>
      </c>
      <c r="AB14" s="7">
        <f>SUMIFS(KP!$L:$L,KP!$F:$F,$A14,KP!$A:$A,SUMMARY!AB$3)</f>
        <v>1150</v>
      </c>
      <c r="AC14" s="7">
        <f>SUMIFS(AFRIMONEY!$J:$J,AFRIMONEY!$F:$F,$A14,AFRIMONEY!$P:$P,AB$3)</f>
        <v>2550</v>
      </c>
      <c r="AD14" s="8">
        <f t="shared" si="9"/>
        <v>1150</v>
      </c>
      <c r="AE14" s="17">
        <f>SUMIFS(KP!$L:$L,KP!$F:$F,$A14,KP!$A:$A,SUMMARY!AE$3)</f>
        <v>5100</v>
      </c>
      <c r="AF14" s="7">
        <f>SUMIFS(AFRIMONEY!$J:$J,AFRIMONEY!$F:$F,$A14,AFRIMONEY!$P:$P,AE$3)</f>
        <v>1150</v>
      </c>
      <c r="AG14" s="8">
        <f t="shared" si="10"/>
        <v>5100</v>
      </c>
      <c r="AH14" s="7">
        <f>SUMIFS(KP!$L:$L,KP!$F:$F,$A14,KP!$A:$A,SUMMARY!AH$3)</f>
        <v>300</v>
      </c>
      <c r="AI14" s="7">
        <f>SUMIFS(AFRIMONEY!$J:$J,AFRIMONEY!$F:$F,$A14,AFRIMONEY!$P:$P,AH$3)</f>
        <v>5100</v>
      </c>
      <c r="AJ14" s="8">
        <f t="shared" si="11"/>
        <v>300</v>
      </c>
      <c r="AK14" s="17">
        <f>SUMIFS(KP!$L:$L,KP!$F:$F,$A14,KP!$A:$A,SUMMARY!AK$3)</f>
        <v>0</v>
      </c>
      <c r="AL14" s="7">
        <f>SUMIFS(AFRIMONEY!$J:$J,AFRIMONEY!$F:$F,$A14,AFRIMONEY!$P:$P,AK$3)</f>
        <v>0</v>
      </c>
      <c r="AM14" s="8">
        <f t="shared" si="12"/>
        <v>300</v>
      </c>
      <c r="AN14" s="7">
        <f>SUMIFS(KP!$L:$L,KP!$F:$F,$A14,KP!$A:$A,SUMMARY!AN$3)</f>
        <v>0</v>
      </c>
      <c r="AO14" s="7">
        <f>SUMIFS(AFRIMONEY!$J:$J,AFRIMONEY!$F:$F,$A14,AFRIMONEY!$P:$P,AN$3)</f>
        <v>0</v>
      </c>
      <c r="AP14" s="8">
        <f t="shared" si="13"/>
        <v>300</v>
      </c>
      <c r="AQ14" s="17">
        <f>SUMIFS(KP!$L:$L,KP!$F:$F,$A14,KP!$A:$A,SUMMARY!AQ$3)</f>
        <v>0</v>
      </c>
      <c r="AR14" s="7">
        <f>SUMIFS(AFRIMONEY!$J:$J,AFRIMONEY!$F:$F,$A14,AFRIMONEY!$P:$P,AQ$3)</f>
        <v>0</v>
      </c>
      <c r="AS14" s="8">
        <f t="shared" si="14"/>
        <v>300</v>
      </c>
      <c r="AT14" s="7">
        <f>SUMIFS(KP!$L:$L,KP!$F:$F,$A14,KP!$A:$A,SUMMARY!AT$3)</f>
        <v>0</v>
      </c>
      <c r="AU14" s="7">
        <f>SUMIFS(AFRIMONEY!$J:$J,AFRIMONEY!$F:$F,$A14,AFRIMONEY!$P:$P,AT$3)</f>
        <v>0</v>
      </c>
      <c r="AV14" s="8">
        <f t="shared" si="15"/>
        <v>300</v>
      </c>
      <c r="AW14" s="17">
        <f>SUMIFS(KP!$L:$L,KP!$F:$F,$A14,KP!$A:$A,SUMMARY!AW$3)</f>
        <v>0</v>
      </c>
      <c r="AX14" s="7">
        <f>SUMIFS(AFRIMONEY!$J:$J,AFRIMONEY!$F:$F,$A14,AFRIMONEY!$P:$P,AW$3)</f>
        <v>0</v>
      </c>
      <c r="AY14" s="8">
        <f t="shared" si="16"/>
        <v>300</v>
      </c>
      <c r="AZ14" s="7">
        <f>SUMIFS(KP!$L:$L,KP!$F:$F,$A14,KP!$A:$A,SUMMARY!AZ$3)</f>
        <v>0</v>
      </c>
      <c r="BA14" s="7">
        <f>SUMIFS(AFRIMONEY!$J:$J,AFRIMONEY!$F:$F,$A14,AFRIMONEY!$P:$P,AZ$3)</f>
        <v>0</v>
      </c>
      <c r="BB14" s="8">
        <f t="shared" si="17"/>
        <v>300</v>
      </c>
      <c r="BC14" s="17">
        <f>SUMIFS(KP!$L:$L,KP!$F:$F,$A14,KP!$A:$A,SUMMARY!BC$3)</f>
        <v>0</v>
      </c>
      <c r="BD14" s="7">
        <f>SUMIFS(AFRIMONEY!$J:$J,AFRIMONEY!$F:$F,$A14,AFRIMONEY!$P:$P,BC$3)</f>
        <v>0</v>
      </c>
      <c r="BE14" s="8">
        <f t="shared" si="18"/>
        <v>300</v>
      </c>
      <c r="BF14" s="7">
        <f>SUMIFS(KP!$L:$L,KP!$F:$F,$A14,KP!$A:$A,SUMMARY!BF$3)</f>
        <v>0</v>
      </c>
      <c r="BG14" s="7">
        <f>SUMIFS(AFRIMONEY!$J:$J,AFRIMONEY!$F:$F,$A14,AFRIMONEY!$P:$P,BF$3)</f>
        <v>0</v>
      </c>
      <c r="BH14" s="8">
        <f t="shared" si="19"/>
        <v>300</v>
      </c>
      <c r="BI14" s="17">
        <f>SUMIFS(KP!$L:$L,KP!$F:$F,$A14,KP!$A:$A,SUMMARY!BI$3)</f>
        <v>0</v>
      </c>
      <c r="BJ14" s="7">
        <f>SUMIFS(AFRIMONEY!$J:$J,AFRIMONEY!$F:$F,$A14,AFRIMONEY!$P:$P,BI$3)</f>
        <v>0</v>
      </c>
      <c r="BK14" s="8">
        <f t="shared" si="20"/>
        <v>300</v>
      </c>
      <c r="BL14" s="7">
        <f>SUMIFS(KP!$L:$L,KP!$F:$F,$A14,KP!$A:$A,SUMMARY!BL$3)</f>
        <v>0</v>
      </c>
      <c r="BM14" s="7">
        <f>SUMIFS(AFRIMONEY!$J:$J,AFRIMONEY!$F:$F,$A14,AFRIMONEY!$P:$P,BL$3)</f>
        <v>0</v>
      </c>
      <c r="BN14" s="8">
        <f t="shared" si="21"/>
        <v>300</v>
      </c>
      <c r="BO14" s="17">
        <f>SUMIFS(KP!$L:$L,KP!$F:$F,$A14,KP!$A:$A,SUMMARY!BO$3)</f>
        <v>0</v>
      </c>
      <c r="BP14" s="7">
        <f>SUMIFS(AFRIMONEY!$J:$J,AFRIMONEY!$F:$F,$A14,AFRIMONEY!$P:$P,BO$3)</f>
        <v>0</v>
      </c>
      <c r="BQ14" s="8">
        <f t="shared" si="22"/>
        <v>300</v>
      </c>
      <c r="BR14" s="7">
        <f>SUMIFS(KP!$L:$L,KP!$F:$F,$A14,KP!$A:$A,SUMMARY!BR$3)</f>
        <v>0</v>
      </c>
      <c r="BS14" s="7">
        <f>SUMIFS(AFRIMONEY!$J:$J,AFRIMONEY!$F:$F,$A14,AFRIMONEY!$P:$P,BR$3)</f>
        <v>0</v>
      </c>
      <c r="BT14" s="8">
        <f t="shared" si="23"/>
        <v>300</v>
      </c>
      <c r="BU14" s="17">
        <f>SUMIFS(KP!$L:$L,KP!$F:$F,$A14,KP!$A:$A,SUMMARY!BU$3)</f>
        <v>0</v>
      </c>
      <c r="BV14" s="7">
        <f>SUMIFS(AFRIMONEY!$J:$J,AFRIMONEY!$F:$F,$A14,AFRIMONEY!$P:$P,BU$3)</f>
        <v>0</v>
      </c>
      <c r="BW14" s="8">
        <f t="shared" si="24"/>
        <v>300</v>
      </c>
      <c r="BX14" s="7">
        <f>SUMIFS(KP!$L:$L,KP!$F:$F,$A14,KP!$A:$A,SUMMARY!BX$3)</f>
        <v>0</v>
      </c>
      <c r="BY14" s="7">
        <f>SUMIFS(AFRIMONEY!$J:$J,AFRIMONEY!$F:$F,$A14,AFRIMONEY!$P:$P,BX$3)</f>
        <v>0</v>
      </c>
      <c r="BZ14" s="8">
        <f t="shared" si="25"/>
        <v>300</v>
      </c>
      <c r="CA14" s="17">
        <f>SUMIFS(KP!$L:$L,KP!$F:$F,$A14,KP!$A:$A,SUMMARY!CA$3)</f>
        <v>0</v>
      </c>
      <c r="CB14" s="7">
        <f>SUMIFS(AFRIMONEY!$J:$J,AFRIMONEY!$F:$F,$A14,AFRIMONEY!$P:$P,CA$3)</f>
        <v>0</v>
      </c>
      <c r="CC14" s="8">
        <f t="shared" si="26"/>
        <v>300</v>
      </c>
      <c r="CD14" s="7">
        <f>SUMIFS(KP!$L:$L,KP!$F:$F,$A14,KP!$A:$A,SUMMARY!CD$3)</f>
        <v>0</v>
      </c>
      <c r="CE14" s="7">
        <f>SUMIFS(AFRIMONEY!$J:$J,AFRIMONEY!$F:$F,$A14,AFRIMONEY!$P:$P,CD$3)</f>
        <v>0</v>
      </c>
      <c r="CF14" s="8">
        <f t="shared" si="27"/>
        <v>300</v>
      </c>
      <c r="CG14" s="17">
        <f>SUMIFS(KP!$L:$L,KP!$F:$F,$A14,KP!$A:$A,SUMMARY!CG$3)</f>
        <v>0</v>
      </c>
      <c r="CH14" s="7">
        <f>SUMIFS(AFRIMONEY!$J:$J,AFRIMONEY!$F:$F,$A14,AFRIMONEY!$P:$P,CG$3)</f>
        <v>0</v>
      </c>
      <c r="CI14" s="8">
        <f t="shared" si="28"/>
        <v>300</v>
      </c>
      <c r="CJ14" s="7">
        <f>SUMIFS(KP!$L:$L,KP!$F:$F,$A14,KP!$A:$A,SUMMARY!CJ$3)</f>
        <v>0</v>
      </c>
      <c r="CK14" s="7">
        <f>SUMIFS(AFRIMONEY!$J:$J,AFRIMONEY!$F:$F,$A14,AFRIMONEY!$P:$P,CJ$3)</f>
        <v>0</v>
      </c>
      <c r="CL14" s="8">
        <f t="shared" si="29"/>
        <v>300</v>
      </c>
      <c r="CM14" s="17">
        <f>SUMIFS(KP!$L:$L,KP!$F:$F,$A14,KP!$A:$A,SUMMARY!CM$3)</f>
        <v>0</v>
      </c>
      <c r="CN14" s="7">
        <f>SUMIFS(AFRIMONEY!$J:$J,AFRIMONEY!$F:$F,$A14,AFRIMONEY!$P:$P,CM$3)</f>
        <v>0</v>
      </c>
      <c r="CO14" s="8">
        <f t="shared" si="30"/>
        <v>300</v>
      </c>
      <c r="CP14" s="7">
        <f>SUMIFS(KP!$L:$L,KP!$F:$F,$A14,KP!$A:$A,SUMMARY!CP$3)</f>
        <v>0</v>
      </c>
      <c r="CQ14" s="7">
        <f>SUMIFS(AFRIMONEY!$J:$J,AFRIMONEY!$F:$F,$A14,AFRIMONEY!$P:$P,CP$3)</f>
        <v>0</v>
      </c>
      <c r="CR14" s="8">
        <f t="shared" si="31"/>
        <v>300</v>
      </c>
      <c r="CS14" s="17">
        <f>SUMIFS(KP!$L:$L,KP!$F:$F,$A14,KP!$A:$A,SUMMARY!CS$3)</f>
        <v>0</v>
      </c>
      <c r="CT14" s="7">
        <f>SUMIFS(AFRIMONEY!$J:$J,AFRIMONEY!$F:$F,$A14,AFRIMONEY!$P:$P,CS$3)</f>
        <v>0</v>
      </c>
      <c r="CU14" s="8">
        <f t="shared" si="32"/>
        <v>300</v>
      </c>
    </row>
    <row r="15" spans="1:99" x14ac:dyDescent="0.3">
      <c r="A15" s="2">
        <v>100025</v>
      </c>
      <c r="B15" s="23" t="str">
        <f>_xlfn.XLOOKUP(TEXT(A15,0),Tabela4[ID],Tabela4[AREA],"")</f>
        <v>AREA A</v>
      </c>
      <c r="C15" s="2" t="str">
        <f>_xlfn.XLOOKUP(TEXT(A15,0),Tabela4[ID],Tabela4[ZONA],"")</f>
        <v>ZONA 16</v>
      </c>
      <c r="D15" s="2" t="str">
        <f t="shared" si="0"/>
        <v>BLOCKED</v>
      </c>
      <c r="E15" s="18">
        <f t="shared" si="1"/>
        <v>1500</v>
      </c>
      <c r="F15" s="21">
        <f>SUMIFS(KP!$L:$L,KP!$F:$F,$A15,KP!$A:$A,"31/03/2025")</f>
        <v>2250</v>
      </c>
      <c r="G15" s="19">
        <f>SUMIFS(KP!$L:$L,KP!$F:$F,$A15,KP!$A:$A,SUMMARY!G$3)</f>
        <v>950</v>
      </c>
      <c r="H15" s="7">
        <f>SUMIFS(AFRIMONEY!$J:$J,AFRIMONEY!$F:$F,$A15,AFRIMONEY!$P:$P,G$3)</f>
        <v>2250</v>
      </c>
      <c r="I15" s="8">
        <f t="shared" si="2"/>
        <v>950</v>
      </c>
      <c r="J15" s="7">
        <f>SUMIFS(KP!$L:$L,KP!$F:$F,$A15,KP!$A:$A,SUMMARY!J$3)</f>
        <v>1050</v>
      </c>
      <c r="K15" s="7">
        <f>SUMIFS(AFRIMONEY!$J:$J,AFRIMONEY!$F:$F,$A15,AFRIMONEY!$P:$P,J$3)</f>
        <v>950</v>
      </c>
      <c r="L15" s="8">
        <f t="shared" si="3"/>
        <v>1050</v>
      </c>
      <c r="M15" s="17">
        <f>SUMIFS(KP!$L:$L,KP!$F:$F,$A15,KP!$A:$A,SUMMARY!M$3)</f>
        <v>0</v>
      </c>
      <c r="N15" s="7">
        <f>SUMIFS(AFRIMONEY!$J:$J,AFRIMONEY!$F:$F,$A15,AFRIMONEY!$P:$P,M$3)</f>
        <v>1050</v>
      </c>
      <c r="O15" s="8">
        <f t="shared" si="4"/>
        <v>0</v>
      </c>
      <c r="P15" s="7">
        <f>SUMIFS(KP!$L:$L,KP!$F:$F,$A15,KP!$A:$A,SUMMARY!P$3)</f>
        <v>2650</v>
      </c>
      <c r="Q15" s="7">
        <f>SUMIFS(AFRIMONEY!$J:$J,AFRIMONEY!$F:$F,$A15,AFRIMONEY!$P:$P,P$3)</f>
        <v>0</v>
      </c>
      <c r="R15" s="8">
        <f t="shared" si="5"/>
        <v>2650</v>
      </c>
      <c r="S15" s="17">
        <f>SUMIFS(KP!$L:$L,KP!$F:$F,$A15,KP!$A:$A,SUMMARY!S$3)</f>
        <v>850</v>
      </c>
      <c r="T15" s="7">
        <f>SUMIFS(AFRIMONEY!$J:$J,AFRIMONEY!$F:$F,$A15,AFRIMONEY!$P:$P,S$3)</f>
        <v>2650</v>
      </c>
      <c r="U15" s="8">
        <f t="shared" si="6"/>
        <v>850</v>
      </c>
      <c r="V15" s="7">
        <f>SUMIFS(KP!$L:$L,KP!$F:$F,$A15,KP!$A:$A,SUMMARY!V$3)</f>
        <v>0</v>
      </c>
      <c r="W15" s="7">
        <f>SUMIFS(AFRIMONEY!$J:$J,AFRIMONEY!$F:$F,$A15,AFRIMONEY!$P:$P,V$3)</f>
        <v>0</v>
      </c>
      <c r="X15" s="8">
        <f t="shared" si="7"/>
        <v>850</v>
      </c>
      <c r="Y15" s="17">
        <f>SUMIFS(KP!$L:$L,KP!$F:$F,$A15,KP!$A:$A,SUMMARY!Y$3)</f>
        <v>2200</v>
      </c>
      <c r="Z15" s="7">
        <f>SUMIFS(AFRIMONEY!$J:$J,AFRIMONEY!$F:$F,$A15,AFRIMONEY!$P:$P,Y$3)</f>
        <v>850</v>
      </c>
      <c r="AA15" s="8">
        <f t="shared" si="8"/>
        <v>2200</v>
      </c>
      <c r="AB15" s="7">
        <f>SUMIFS(KP!$L:$L,KP!$F:$F,$A15,KP!$A:$A,SUMMARY!AB$3)</f>
        <v>1750</v>
      </c>
      <c r="AC15" s="7">
        <f>SUMIFS(AFRIMONEY!$J:$J,AFRIMONEY!$F:$F,$A15,AFRIMONEY!$P:$P,AB$3)</f>
        <v>2200</v>
      </c>
      <c r="AD15" s="8">
        <f t="shared" si="9"/>
        <v>1750</v>
      </c>
      <c r="AE15" s="17">
        <f>SUMIFS(KP!$L:$L,KP!$F:$F,$A15,KP!$A:$A,SUMMARY!AE$3)</f>
        <v>0</v>
      </c>
      <c r="AF15" s="7">
        <f>SUMIFS(AFRIMONEY!$J:$J,AFRIMONEY!$F:$F,$A15,AFRIMONEY!$P:$P,AE$3)</f>
        <v>1750</v>
      </c>
      <c r="AG15" s="8">
        <f t="shared" si="10"/>
        <v>0</v>
      </c>
      <c r="AH15" s="7">
        <f>SUMIFS(KP!$L:$L,KP!$F:$F,$A15,KP!$A:$A,SUMMARY!AH$3)</f>
        <v>1500</v>
      </c>
      <c r="AI15" s="7">
        <f>SUMIFS(AFRIMONEY!$J:$J,AFRIMONEY!$F:$F,$A15,AFRIMONEY!$P:$P,AH$3)</f>
        <v>0</v>
      </c>
      <c r="AJ15" s="8">
        <f t="shared" si="11"/>
        <v>1500</v>
      </c>
      <c r="AK15" s="17">
        <f>SUMIFS(KP!$L:$L,KP!$F:$F,$A15,KP!$A:$A,SUMMARY!AK$3)</f>
        <v>0</v>
      </c>
      <c r="AL15" s="7">
        <f>SUMIFS(AFRIMONEY!$J:$J,AFRIMONEY!$F:$F,$A15,AFRIMONEY!$P:$P,AK$3)</f>
        <v>0</v>
      </c>
      <c r="AM15" s="8">
        <f t="shared" si="12"/>
        <v>1500</v>
      </c>
      <c r="AN15" s="7">
        <f>SUMIFS(KP!$L:$L,KP!$F:$F,$A15,KP!$A:$A,SUMMARY!AN$3)</f>
        <v>0</v>
      </c>
      <c r="AO15" s="7">
        <f>SUMIFS(AFRIMONEY!$J:$J,AFRIMONEY!$F:$F,$A15,AFRIMONEY!$P:$P,AN$3)</f>
        <v>0</v>
      </c>
      <c r="AP15" s="8">
        <f t="shared" si="13"/>
        <v>1500</v>
      </c>
      <c r="AQ15" s="17">
        <f>SUMIFS(KP!$L:$L,KP!$F:$F,$A15,KP!$A:$A,SUMMARY!AQ$3)</f>
        <v>0</v>
      </c>
      <c r="AR15" s="7">
        <f>SUMIFS(AFRIMONEY!$J:$J,AFRIMONEY!$F:$F,$A15,AFRIMONEY!$P:$P,AQ$3)</f>
        <v>0</v>
      </c>
      <c r="AS15" s="8">
        <f t="shared" si="14"/>
        <v>1500</v>
      </c>
      <c r="AT15" s="7">
        <f>SUMIFS(KP!$L:$L,KP!$F:$F,$A15,KP!$A:$A,SUMMARY!AT$3)</f>
        <v>0</v>
      </c>
      <c r="AU15" s="7">
        <f>SUMIFS(AFRIMONEY!$J:$J,AFRIMONEY!$F:$F,$A15,AFRIMONEY!$P:$P,AT$3)</f>
        <v>0</v>
      </c>
      <c r="AV15" s="8">
        <f t="shared" si="15"/>
        <v>1500</v>
      </c>
      <c r="AW15" s="17">
        <f>SUMIFS(KP!$L:$L,KP!$F:$F,$A15,KP!$A:$A,SUMMARY!AW$3)</f>
        <v>0</v>
      </c>
      <c r="AX15" s="7">
        <f>SUMIFS(AFRIMONEY!$J:$J,AFRIMONEY!$F:$F,$A15,AFRIMONEY!$P:$P,AW$3)</f>
        <v>0</v>
      </c>
      <c r="AY15" s="8">
        <f t="shared" si="16"/>
        <v>1500</v>
      </c>
      <c r="AZ15" s="7">
        <f>SUMIFS(KP!$L:$L,KP!$F:$F,$A15,KP!$A:$A,SUMMARY!AZ$3)</f>
        <v>0</v>
      </c>
      <c r="BA15" s="7">
        <f>SUMIFS(AFRIMONEY!$J:$J,AFRIMONEY!$F:$F,$A15,AFRIMONEY!$P:$P,AZ$3)</f>
        <v>0</v>
      </c>
      <c r="BB15" s="8">
        <f t="shared" si="17"/>
        <v>1500</v>
      </c>
      <c r="BC15" s="17">
        <f>SUMIFS(KP!$L:$L,KP!$F:$F,$A15,KP!$A:$A,SUMMARY!BC$3)</f>
        <v>0</v>
      </c>
      <c r="BD15" s="7">
        <f>SUMIFS(AFRIMONEY!$J:$J,AFRIMONEY!$F:$F,$A15,AFRIMONEY!$P:$P,BC$3)</f>
        <v>0</v>
      </c>
      <c r="BE15" s="8">
        <f t="shared" si="18"/>
        <v>1500</v>
      </c>
      <c r="BF15" s="7">
        <f>SUMIFS(KP!$L:$L,KP!$F:$F,$A15,KP!$A:$A,SUMMARY!BF$3)</f>
        <v>0</v>
      </c>
      <c r="BG15" s="7">
        <f>SUMIFS(AFRIMONEY!$J:$J,AFRIMONEY!$F:$F,$A15,AFRIMONEY!$P:$P,BF$3)</f>
        <v>0</v>
      </c>
      <c r="BH15" s="8">
        <f t="shared" si="19"/>
        <v>1500</v>
      </c>
      <c r="BI15" s="17">
        <f>SUMIFS(KP!$L:$L,KP!$F:$F,$A15,KP!$A:$A,SUMMARY!BI$3)</f>
        <v>0</v>
      </c>
      <c r="BJ15" s="7">
        <f>SUMIFS(AFRIMONEY!$J:$J,AFRIMONEY!$F:$F,$A15,AFRIMONEY!$P:$P,BI$3)</f>
        <v>0</v>
      </c>
      <c r="BK15" s="8">
        <f t="shared" si="20"/>
        <v>1500</v>
      </c>
      <c r="BL15" s="7">
        <f>SUMIFS(KP!$L:$L,KP!$F:$F,$A15,KP!$A:$A,SUMMARY!BL$3)</f>
        <v>0</v>
      </c>
      <c r="BM15" s="7">
        <f>SUMIFS(AFRIMONEY!$J:$J,AFRIMONEY!$F:$F,$A15,AFRIMONEY!$P:$P,BL$3)</f>
        <v>0</v>
      </c>
      <c r="BN15" s="8">
        <f t="shared" si="21"/>
        <v>1500</v>
      </c>
      <c r="BO15" s="17">
        <f>SUMIFS(KP!$L:$L,KP!$F:$F,$A15,KP!$A:$A,SUMMARY!BO$3)</f>
        <v>0</v>
      </c>
      <c r="BP15" s="7">
        <f>SUMIFS(AFRIMONEY!$J:$J,AFRIMONEY!$F:$F,$A15,AFRIMONEY!$P:$P,BO$3)</f>
        <v>0</v>
      </c>
      <c r="BQ15" s="8">
        <f t="shared" si="22"/>
        <v>1500</v>
      </c>
      <c r="BR15" s="7">
        <f>SUMIFS(KP!$L:$L,KP!$F:$F,$A15,KP!$A:$A,SUMMARY!BR$3)</f>
        <v>0</v>
      </c>
      <c r="BS15" s="7">
        <f>SUMIFS(AFRIMONEY!$J:$J,AFRIMONEY!$F:$F,$A15,AFRIMONEY!$P:$P,BR$3)</f>
        <v>0</v>
      </c>
      <c r="BT15" s="8">
        <f t="shared" si="23"/>
        <v>1500</v>
      </c>
      <c r="BU15" s="17">
        <f>SUMIFS(KP!$L:$L,KP!$F:$F,$A15,KP!$A:$A,SUMMARY!BU$3)</f>
        <v>0</v>
      </c>
      <c r="BV15" s="7">
        <f>SUMIFS(AFRIMONEY!$J:$J,AFRIMONEY!$F:$F,$A15,AFRIMONEY!$P:$P,BU$3)</f>
        <v>0</v>
      </c>
      <c r="BW15" s="8">
        <f t="shared" si="24"/>
        <v>1500</v>
      </c>
      <c r="BX15" s="7">
        <f>SUMIFS(KP!$L:$L,KP!$F:$F,$A15,KP!$A:$A,SUMMARY!BX$3)</f>
        <v>0</v>
      </c>
      <c r="BY15" s="7">
        <f>SUMIFS(AFRIMONEY!$J:$J,AFRIMONEY!$F:$F,$A15,AFRIMONEY!$P:$P,BX$3)</f>
        <v>0</v>
      </c>
      <c r="BZ15" s="8">
        <f t="shared" si="25"/>
        <v>1500</v>
      </c>
      <c r="CA15" s="17">
        <f>SUMIFS(KP!$L:$L,KP!$F:$F,$A15,KP!$A:$A,SUMMARY!CA$3)</f>
        <v>0</v>
      </c>
      <c r="CB15" s="7">
        <f>SUMIFS(AFRIMONEY!$J:$J,AFRIMONEY!$F:$F,$A15,AFRIMONEY!$P:$P,CA$3)</f>
        <v>0</v>
      </c>
      <c r="CC15" s="8">
        <f t="shared" si="26"/>
        <v>1500</v>
      </c>
      <c r="CD15" s="7">
        <f>SUMIFS(KP!$L:$L,KP!$F:$F,$A15,KP!$A:$A,SUMMARY!CD$3)</f>
        <v>0</v>
      </c>
      <c r="CE15" s="7">
        <f>SUMIFS(AFRIMONEY!$J:$J,AFRIMONEY!$F:$F,$A15,AFRIMONEY!$P:$P,CD$3)</f>
        <v>0</v>
      </c>
      <c r="CF15" s="8">
        <f t="shared" si="27"/>
        <v>1500</v>
      </c>
      <c r="CG15" s="17">
        <f>SUMIFS(KP!$L:$L,KP!$F:$F,$A15,KP!$A:$A,SUMMARY!CG$3)</f>
        <v>0</v>
      </c>
      <c r="CH15" s="7">
        <f>SUMIFS(AFRIMONEY!$J:$J,AFRIMONEY!$F:$F,$A15,AFRIMONEY!$P:$P,CG$3)</f>
        <v>0</v>
      </c>
      <c r="CI15" s="8">
        <f t="shared" si="28"/>
        <v>1500</v>
      </c>
      <c r="CJ15" s="7">
        <f>SUMIFS(KP!$L:$L,KP!$F:$F,$A15,KP!$A:$A,SUMMARY!CJ$3)</f>
        <v>0</v>
      </c>
      <c r="CK15" s="7">
        <f>SUMIFS(AFRIMONEY!$J:$J,AFRIMONEY!$F:$F,$A15,AFRIMONEY!$P:$P,CJ$3)</f>
        <v>0</v>
      </c>
      <c r="CL15" s="8">
        <f t="shared" si="29"/>
        <v>1500</v>
      </c>
      <c r="CM15" s="17">
        <f>SUMIFS(KP!$L:$L,KP!$F:$F,$A15,KP!$A:$A,SUMMARY!CM$3)</f>
        <v>0</v>
      </c>
      <c r="CN15" s="7">
        <f>SUMIFS(AFRIMONEY!$J:$J,AFRIMONEY!$F:$F,$A15,AFRIMONEY!$P:$P,CM$3)</f>
        <v>0</v>
      </c>
      <c r="CO15" s="8">
        <f t="shared" si="30"/>
        <v>1500</v>
      </c>
      <c r="CP15" s="7">
        <f>SUMIFS(KP!$L:$L,KP!$F:$F,$A15,KP!$A:$A,SUMMARY!CP$3)</f>
        <v>0</v>
      </c>
      <c r="CQ15" s="7">
        <f>SUMIFS(AFRIMONEY!$J:$J,AFRIMONEY!$F:$F,$A15,AFRIMONEY!$P:$P,CP$3)</f>
        <v>0</v>
      </c>
      <c r="CR15" s="8">
        <f t="shared" si="31"/>
        <v>1500</v>
      </c>
      <c r="CS15" s="17">
        <f>SUMIFS(KP!$L:$L,KP!$F:$F,$A15,KP!$A:$A,SUMMARY!CS$3)</f>
        <v>0</v>
      </c>
      <c r="CT15" s="7">
        <f>SUMIFS(AFRIMONEY!$J:$J,AFRIMONEY!$F:$F,$A15,AFRIMONEY!$P:$P,CS$3)</f>
        <v>0</v>
      </c>
      <c r="CU15" s="8">
        <f t="shared" si="32"/>
        <v>1500</v>
      </c>
    </row>
    <row r="16" spans="1:99" x14ac:dyDescent="0.3">
      <c r="A16" s="2">
        <v>100026</v>
      </c>
      <c r="B16" s="23" t="str">
        <f>_xlfn.XLOOKUP(TEXT(A16,0),Tabela4[ID],Tabela4[AREA],"")</f>
        <v>AREA A</v>
      </c>
      <c r="C16" s="2" t="str">
        <f>_xlfn.XLOOKUP(TEXT(A16,0),Tabela4[ID],Tabela4[ZONA],"")</f>
        <v>ZONA 15</v>
      </c>
      <c r="D16" s="2" t="str">
        <f t="shared" si="0"/>
        <v>BLOCKED</v>
      </c>
      <c r="E16" s="18">
        <f t="shared" si="1"/>
        <v>2550</v>
      </c>
      <c r="F16" s="21">
        <f>SUMIFS(KP!$L:$L,KP!$F:$F,$A16,KP!$A:$A,"31/03/2025")</f>
        <v>5000</v>
      </c>
      <c r="G16" s="19">
        <f>SUMIFS(KP!$L:$L,KP!$F:$F,$A16,KP!$A:$A,SUMMARY!G$3)</f>
        <v>0</v>
      </c>
      <c r="H16" s="7">
        <f>SUMIFS(AFRIMONEY!$J:$J,AFRIMONEY!$F:$F,$A16,AFRIMONEY!$P:$P,G$3)</f>
        <v>0</v>
      </c>
      <c r="I16" s="8">
        <f t="shared" si="2"/>
        <v>5000</v>
      </c>
      <c r="J16" s="7">
        <f>SUMIFS(KP!$L:$L,KP!$F:$F,$A16,KP!$A:$A,SUMMARY!J$3)</f>
        <v>7400</v>
      </c>
      <c r="K16" s="7">
        <f>SUMIFS(AFRIMONEY!$J:$J,AFRIMONEY!$F:$F,$A16,AFRIMONEY!$P:$P,J$3)</f>
        <v>5000</v>
      </c>
      <c r="L16" s="8">
        <f t="shared" si="3"/>
        <v>7400</v>
      </c>
      <c r="M16" s="17">
        <f>SUMIFS(KP!$L:$L,KP!$F:$F,$A16,KP!$A:$A,SUMMARY!M$3)</f>
        <v>0</v>
      </c>
      <c r="N16" s="7">
        <f>SUMIFS(AFRIMONEY!$J:$J,AFRIMONEY!$F:$F,$A16,AFRIMONEY!$P:$P,M$3)</f>
        <v>7400</v>
      </c>
      <c r="O16" s="8">
        <f t="shared" si="4"/>
        <v>0</v>
      </c>
      <c r="P16" s="7">
        <f>SUMIFS(KP!$L:$L,KP!$F:$F,$A16,KP!$A:$A,SUMMARY!P$3)</f>
        <v>1250</v>
      </c>
      <c r="Q16" s="7">
        <f>SUMIFS(AFRIMONEY!$J:$J,AFRIMONEY!$F:$F,$A16,AFRIMONEY!$P:$P,P$3)</f>
        <v>0</v>
      </c>
      <c r="R16" s="8">
        <f t="shared" si="5"/>
        <v>1250</v>
      </c>
      <c r="S16" s="17">
        <f>SUMIFS(KP!$L:$L,KP!$F:$F,$A16,KP!$A:$A,SUMMARY!S$3)</f>
        <v>2000</v>
      </c>
      <c r="T16" s="7">
        <f>SUMIFS(AFRIMONEY!$J:$J,AFRIMONEY!$F:$F,$A16,AFRIMONEY!$P:$P,S$3)</f>
        <v>1250</v>
      </c>
      <c r="U16" s="8">
        <f t="shared" si="6"/>
        <v>2000</v>
      </c>
      <c r="V16" s="7">
        <f>SUMIFS(KP!$L:$L,KP!$F:$F,$A16,KP!$A:$A,SUMMARY!V$3)</f>
        <v>0</v>
      </c>
      <c r="W16" s="7">
        <f>SUMIFS(AFRIMONEY!$J:$J,AFRIMONEY!$F:$F,$A16,AFRIMONEY!$P:$P,V$3)</f>
        <v>0</v>
      </c>
      <c r="X16" s="8">
        <f t="shared" si="7"/>
        <v>2000</v>
      </c>
      <c r="Y16" s="17">
        <f>SUMIFS(KP!$L:$L,KP!$F:$F,$A16,KP!$A:$A,SUMMARY!Y$3)</f>
        <v>1800</v>
      </c>
      <c r="Z16" s="7">
        <f>SUMIFS(AFRIMONEY!$J:$J,AFRIMONEY!$F:$F,$A16,AFRIMONEY!$P:$P,Y$3)</f>
        <v>2000</v>
      </c>
      <c r="AA16" s="8">
        <f t="shared" si="8"/>
        <v>1800</v>
      </c>
      <c r="AB16" s="7">
        <f>SUMIFS(KP!$L:$L,KP!$F:$F,$A16,KP!$A:$A,SUMMARY!AB$3)</f>
        <v>2600</v>
      </c>
      <c r="AC16" s="7">
        <f>SUMIFS(AFRIMONEY!$J:$J,AFRIMONEY!$F:$F,$A16,AFRIMONEY!$P:$P,AB$3)</f>
        <v>2000</v>
      </c>
      <c r="AD16" s="8">
        <f t="shared" si="9"/>
        <v>2400</v>
      </c>
      <c r="AE16" s="17">
        <f>SUMIFS(KP!$L:$L,KP!$F:$F,$A16,KP!$A:$A,SUMMARY!AE$3)</f>
        <v>3400</v>
      </c>
      <c r="AF16" s="7">
        <f>SUMIFS(AFRIMONEY!$J:$J,AFRIMONEY!$F:$F,$A16,AFRIMONEY!$P:$P,AE$3)</f>
        <v>2400</v>
      </c>
      <c r="AG16" s="8">
        <f t="shared" si="10"/>
        <v>3400</v>
      </c>
      <c r="AH16" s="7">
        <f>SUMIFS(KP!$L:$L,KP!$F:$F,$A16,KP!$A:$A,SUMMARY!AH$3)</f>
        <v>2550</v>
      </c>
      <c r="AI16" s="7">
        <f>SUMIFS(AFRIMONEY!$J:$J,AFRIMONEY!$F:$F,$A16,AFRIMONEY!$P:$P,AH$3)</f>
        <v>3400</v>
      </c>
      <c r="AJ16" s="8">
        <f t="shared" si="11"/>
        <v>2550</v>
      </c>
      <c r="AK16" s="17">
        <f>SUMIFS(KP!$L:$L,KP!$F:$F,$A16,KP!$A:$A,SUMMARY!AK$3)</f>
        <v>0</v>
      </c>
      <c r="AL16" s="7">
        <f>SUMIFS(AFRIMONEY!$J:$J,AFRIMONEY!$F:$F,$A16,AFRIMONEY!$P:$P,AK$3)</f>
        <v>0</v>
      </c>
      <c r="AM16" s="8">
        <f t="shared" si="12"/>
        <v>2550</v>
      </c>
      <c r="AN16" s="7">
        <f>SUMIFS(KP!$L:$L,KP!$F:$F,$A16,KP!$A:$A,SUMMARY!AN$3)</f>
        <v>0</v>
      </c>
      <c r="AO16" s="7">
        <f>SUMIFS(AFRIMONEY!$J:$J,AFRIMONEY!$F:$F,$A16,AFRIMONEY!$P:$P,AN$3)</f>
        <v>0</v>
      </c>
      <c r="AP16" s="8">
        <f t="shared" si="13"/>
        <v>2550</v>
      </c>
      <c r="AQ16" s="17">
        <f>SUMIFS(KP!$L:$L,KP!$F:$F,$A16,KP!$A:$A,SUMMARY!AQ$3)</f>
        <v>0</v>
      </c>
      <c r="AR16" s="7">
        <f>SUMIFS(AFRIMONEY!$J:$J,AFRIMONEY!$F:$F,$A16,AFRIMONEY!$P:$P,AQ$3)</f>
        <v>0</v>
      </c>
      <c r="AS16" s="8">
        <f t="shared" si="14"/>
        <v>2550</v>
      </c>
      <c r="AT16" s="7">
        <f>SUMIFS(KP!$L:$L,KP!$F:$F,$A16,KP!$A:$A,SUMMARY!AT$3)</f>
        <v>0</v>
      </c>
      <c r="AU16" s="7">
        <f>SUMIFS(AFRIMONEY!$J:$J,AFRIMONEY!$F:$F,$A16,AFRIMONEY!$P:$P,AT$3)</f>
        <v>0</v>
      </c>
      <c r="AV16" s="8">
        <f t="shared" si="15"/>
        <v>2550</v>
      </c>
      <c r="AW16" s="17">
        <f>SUMIFS(KP!$L:$L,KP!$F:$F,$A16,KP!$A:$A,SUMMARY!AW$3)</f>
        <v>0</v>
      </c>
      <c r="AX16" s="7">
        <f>SUMIFS(AFRIMONEY!$J:$J,AFRIMONEY!$F:$F,$A16,AFRIMONEY!$P:$P,AW$3)</f>
        <v>0</v>
      </c>
      <c r="AY16" s="8">
        <f t="shared" si="16"/>
        <v>2550</v>
      </c>
      <c r="AZ16" s="7">
        <f>SUMIFS(KP!$L:$L,KP!$F:$F,$A16,KP!$A:$A,SUMMARY!AZ$3)</f>
        <v>0</v>
      </c>
      <c r="BA16" s="7">
        <f>SUMIFS(AFRIMONEY!$J:$J,AFRIMONEY!$F:$F,$A16,AFRIMONEY!$P:$P,AZ$3)</f>
        <v>0</v>
      </c>
      <c r="BB16" s="8">
        <f t="shared" si="17"/>
        <v>2550</v>
      </c>
      <c r="BC16" s="17">
        <f>SUMIFS(KP!$L:$L,KP!$F:$F,$A16,KP!$A:$A,SUMMARY!BC$3)</f>
        <v>0</v>
      </c>
      <c r="BD16" s="7">
        <f>SUMIFS(AFRIMONEY!$J:$J,AFRIMONEY!$F:$F,$A16,AFRIMONEY!$P:$P,BC$3)</f>
        <v>0</v>
      </c>
      <c r="BE16" s="8">
        <f t="shared" si="18"/>
        <v>2550</v>
      </c>
      <c r="BF16" s="7">
        <f>SUMIFS(KP!$L:$L,KP!$F:$F,$A16,KP!$A:$A,SUMMARY!BF$3)</f>
        <v>0</v>
      </c>
      <c r="BG16" s="7">
        <f>SUMIFS(AFRIMONEY!$J:$J,AFRIMONEY!$F:$F,$A16,AFRIMONEY!$P:$P,BF$3)</f>
        <v>0</v>
      </c>
      <c r="BH16" s="8">
        <f t="shared" si="19"/>
        <v>2550</v>
      </c>
      <c r="BI16" s="17">
        <f>SUMIFS(KP!$L:$L,KP!$F:$F,$A16,KP!$A:$A,SUMMARY!BI$3)</f>
        <v>0</v>
      </c>
      <c r="BJ16" s="7">
        <f>SUMIFS(AFRIMONEY!$J:$J,AFRIMONEY!$F:$F,$A16,AFRIMONEY!$P:$P,BI$3)</f>
        <v>0</v>
      </c>
      <c r="BK16" s="8">
        <f t="shared" si="20"/>
        <v>2550</v>
      </c>
      <c r="BL16" s="7">
        <f>SUMIFS(KP!$L:$L,KP!$F:$F,$A16,KP!$A:$A,SUMMARY!BL$3)</f>
        <v>0</v>
      </c>
      <c r="BM16" s="7">
        <f>SUMIFS(AFRIMONEY!$J:$J,AFRIMONEY!$F:$F,$A16,AFRIMONEY!$P:$P,BL$3)</f>
        <v>0</v>
      </c>
      <c r="BN16" s="8">
        <f t="shared" si="21"/>
        <v>2550</v>
      </c>
      <c r="BO16" s="17">
        <f>SUMIFS(KP!$L:$L,KP!$F:$F,$A16,KP!$A:$A,SUMMARY!BO$3)</f>
        <v>0</v>
      </c>
      <c r="BP16" s="7">
        <f>SUMIFS(AFRIMONEY!$J:$J,AFRIMONEY!$F:$F,$A16,AFRIMONEY!$P:$P,BO$3)</f>
        <v>0</v>
      </c>
      <c r="BQ16" s="8">
        <f t="shared" si="22"/>
        <v>2550</v>
      </c>
      <c r="BR16" s="7">
        <f>SUMIFS(KP!$L:$L,KP!$F:$F,$A16,KP!$A:$A,SUMMARY!BR$3)</f>
        <v>0</v>
      </c>
      <c r="BS16" s="7">
        <f>SUMIFS(AFRIMONEY!$J:$J,AFRIMONEY!$F:$F,$A16,AFRIMONEY!$P:$P,BR$3)</f>
        <v>0</v>
      </c>
      <c r="BT16" s="8">
        <f t="shared" si="23"/>
        <v>2550</v>
      </c>
      <c r="BU16" s="17">
        <f>SUMIFS(KP!$L:$L,KP!$F:$F,$A16,KP!$A:$A,SUMMARY!BU$3)</f>
        <v>0</v>
      </c>
      <c r="BV16" s="7">
        <f>SUMIFS(AFRIMONEY!$J:$J,AFRIMONEY!$F:$F,$A16,AFRIMONEY!$P:$P,BU$3)</f>
        <v>0</v>
      </c>
      <c r="BW16" s="8">
        <f t="shared" si="24"/>
        <v>2550</v>
      </c>
      <c r="BX16" s="7">
        <f>SUMIFS(KP!$L:$L,KP!$F:$F,$A16,KP!$A:$A,SUMMARY!BX$3)</f>
        <v>0</v>
      </c>
      <c r="BY16" s="7">
        <f>SUMIFS(AFRIMONEY!$J:$J,AFRIMONEY!$F:$F,$A16,AFRIMONEY!$P:$P,BX$3)</f>
        <v>0</v>
      </c>
      <c r="BZ16" s="8">
        <f t="shared" si="25"/>
        <v>2550</v>
      </c>
      <c r="CA16" s="17">
        <f>SUMIFS(KP!$L:$L,KP!$F:$F,$A16,KP!$A:$A,SUMMARY!CA$3)</f>
        <v>0</v>
      </c>
      <c r="CB16" s="7">
        <f>SUMIFS(AFRIMONEY!$J:$J,AFRIMONEY!$F:$F,$A16,AFRIMONEY!$P:$P,CA$3)</f>
        <v>0</v>
      </c>
      <c r="CC16" s="8">
        <f t="shared" si="26"/>
        <v>2550</v>
      </c>
      <c r="CD16" s="7">
        <f>SUMIFS(KP!$L:$L,KP!$F:$F,$A16,KP!$A:$A,SUMMARY!CD$3)</f>
        <v>0</v>
      </c>
      <c r="CE16" s="7">
        <f>SUMIFS(AFRIMONEY!$J:$J,AFRIMONEY!$F:$F,$A16,AFRIMONEY!$P:$P,CD$3)</f>
        <v>0</v>
      </c>
      <c r="CF16" s="8">
        <f t="shared" si="27"/>
        <v>2550</v>
      </c>
      <c r="CG16" s="17">
        <f>SUMIFS(KP!$L:$L,KP!$F:$F,$A16,KP!$A:$A,SUMMARY!CG$3)</f>
        <v>0</v>
      </c>
      <c r="CH16" s="7">
        <f>SUMIFS(AFRIMONEY!$J:$J,AFRIMONEY!$F:$F,$A16,AFRIMONEY!$P:$P,CG$3)</f>
        <v>0</v>
      </c>
      <c r="CI16" s="8">
        <f t="shared" si="28"/>
        <v>2550</v>
      </c>
      <c r="CJ16" s="7">
        <f>SUMIFS(KP!$L:$L,KP!$F:$F,$A16,KP!$A:$A,SUMMARY!CJ$3)</f>
        <v>0</v>
      </c>
      <c r="CK16" s="7">
        <f>SUMIFS(AFRIMONEY!$J:$J,AFRIMONEY!$F:$F,$A16,AFRIMONEY!$P:$P,CJ$3)</f>
        <v>0</v>
      </c>
      <c r="CL16" s="8">
        <f t="shared" si="29"/>
        <v>2550</v>
      </c>
      <c r="CM16" s="17">
        <f>SUMIFS(KP!$L:$L,KP!$F:$F,$A16,KP!$A:$A,SUMMARY!CM$3)</f>
        <v>0</v>
      </c>
      <c r="CN16" s="7">
        <f>SUMIFS(AFRIMONEY!$J:$J,AFRIMONEY!$F:$F,$A16,AFRIMONEY!$P:$P,CM$3)</f>
        <v>0</v>
      </c>
      <c r="CO16" s="8">
        <f t="shared" si="30"/>
        <v>2550</v>
      </c>
      <c r="CP16" s="7">
        <f>SUMIFS(KP!$L:$L,KP!$F:$F,$A16,KP!$A:$A,SUMMARY!CP$3)</f>
        <v>0</v>
      </c>
      <c r="CQ16" s="7">
        <f>SUMIFS(AFRIMONEY!$J:$J,AFRIMONEY!$F:$F,$A16,AFRIMONEY!$P:$P,CP$3)</f>
        <v>0</v>
      </c>
      <c r="CR16" s="8">
        <f t="shared" si="31"/>
        <v>2550</v>
      </c>
      <c r="CS16" s="17">
        <f>SUMIFS(KP!$L:$L,KP!$F:$F,$A16,KP!$A:$A,SUMMARY!CS$3)</f>
        <v>0</v>
      </c>
      <c r="CT16" s="7">
        <f>SUMIFS(AFRIMONEY!$J:$J,AFRIMONEY!$F:$F,$A16,AFRIMONEY!$P:$P,CS$3)</f>
        <v>0</v>
      </c>
      <c r="CU16" s="8">
        <f t="shared" si="32"/>
        <v>2550</v>
      </c>
    </row>
    <row r="17" spans="1:99" x14ac:dyDescent="0.3">
      <c r="A17" s="2">
        <v>100028</v>
      </c>
      <c r="B17" s="23" t="str">
        <f>_xlfn.XLOOKUP(TEXT(A17,0),Tabela4[ID],Tabela4[AREA],"")</f>
        <v>AREA A</v>
      </c>
      <c r="C17" s="2" t="str">
        <f>_xlfn.XLOOKUP(TEXT(A17,0),Tabela4[ID],Tabela4[ZONA],"")</f>
        <v>ZONA 15</v>
      </c>
      <c r="D17" s="2" t="str">
        <f t="shared" si="0"/>
        <v>BLOCKED</v>
      </c>
      <c r="E17" s="18">
        <f t="shared" si="1"/>
        <v>39950</v>
      </c>
      <c r="F17" s="21">
        <f>SUMIFS(KP!$L:$L,KP!$F:$F,$A17,KP!$A:$A,"31/03/2025")</f>
        <v>17350</v>
      </c>
      <c r="G17" s="19">
        <f>SUMIFS(KP!$L:$L,KP!$F:$F,$A17,KP!$A:$A,SUMMARY!G$3)</f>
        <v>9600</v>
      </c>
      <c r="H17" s="7">
        <f>SUMIFS(AFRIMONEY!$J:$J,AFRIMONEY!$F:$F,$A17,AFRIMONEY!$P:$P,G$3)</f>
        <v>17400</v>
      </c>
      <c r="I17" s="8">
        <f t="shared" si="2"/>
        <v>9550</v>
      </c>
      <c r="J17" s="7">
        <f>SUMIFS(KP!$L:$L,KP!$F:$F,$A17,KP!$A:$A,SUMMARY!J$3)</f>
        <v>17900</v>
      </c>
      <c r="K17" s="7">
        <f>SUMIFS(AFRIMONEY!$J:$J,AFRIMONEY!$F:$F,$A17,AFRIMONEY!$P:$P,J$3)</f>
        <v>19600</v>
      </c>
      <c r="L17" s="8">
        <f t="shared" si="3"/>
        <v>7850</v>
      </c>
      <c r="M17" s="17">
        <f>SUMIFS(KP!$L:$L,KP!$F:$F,$A17,KP!$A:$A,SUMMARY!M$3)</f>
        <v>3500</v>
      </c>
      <c r="N17" s="7">
        <f>SUMIFS(AFRIMONEY!$J:$J,AFRIMONEY!$F:$F,$A17,AFRIMONEY!$P:$P,M$3)</f>
        <v>7900</v>
      </c>
      <c r="O17" s="8">
        <f t="shared" si="4"/>
        <v>3450</v>
      </c>
      <c r="P17" s="7">
        <f>SUMIFS(KP!$L:$L,KP!$F:$F,$A17,KP!$A:$A,SUMMARY!P$3)</f>
        <v>12550</v>
      </c>
      <c r="Q17" s="7">
        <f>SUMIFS(AFRIMONEY!$J:$J,AFRIMONEY!$F:$F,$A17,AFRIMONEY!$P:$P,P$3)</f>
        <v>3500</v>
      </c>
      <c r="R17" s="8">
        <f t="shared" si="5"/>
        <v>12500</v>
      </c>
      <c r="S17" s="17">
        <f>SUMIFS(KP!$L:$L,KP!$F:$F,$A17,KP!$A:$A,SUMMARY!S$3)</f>
        <v>10550</v>
      </c>
      <c r="T17" s="7">
        <f>SUMIFS(AFRIMONEY!$J:$J,AFRIMONEY!$F:$F,$A17,AFRIMONEY!$P:$P,S$3)</f>
        <v>23100</v>
      </c>
      <c r="U17" s="8">
        <f t="shared" si="6"/>
        <v>-50</v>
      </c>
      <c r="V17" s="7">
        <f>SUMIFS(KP!$L:$L,KP!$F:$F,$A17,KP!$A:$A,SUMMARY!V$3)</f>
        <v>0</v>
      </c>
      <c r="W17" s="7">
        <f>SUMIFS(AFRIMONEY!$J:$J,AFRIMONEY!$F:$F,$A17,AFRIMONEY!$P:$P,V$3)</f>
        <v>0</v>
      </c>
      <c r="X17" s="8">
        <f t="shared" si="7"/>
        <v>-50</v>
      </c>
      <c r="Y17" s="17">
        <f>SUMIFS(KP!$L:$L,KP!$F:$F,$A17,KP!$A:$A,SUMMARY!Y$3)</f>
        <v>31250</v>
      </c>
      <c r="Z17" s="7">
        <f>SUMIFS(AFRIMONEY!$J:$J,AFRIMONEY!$F:$F,$A17,AFRIMONEY!$P:$P,Y$3)</f>
        <v>0</v>
      </c>
      <c r="AA17" s="8">
        <f t="shared" si="8"/>
        <v>31200</v>
      </c>
      <c r="AB17" s="7">
        <f>SUMIFS(KP!$L:$L,KP!$F:$F,$A17,KP!$A:$A,SUMMARY!AB$3)</f>
        <v>19200</v>
      </c>
      <c r="AC17" s="7">
        <f>SUMIFS(AFRIMONEY!$J:$J,AFRIMONEY!$F:$F,$A17,AFRIMONEY!$P:$P,AB$3)</f>
        <v>31250</v>
      </c>
      <c r="AD17" s="8">
        <f t="shared" si="9"/>
        <v>19150</v>
      </c>
      <c r="AE17" s="17">
        <f>SUMIFS(KP!$L:$L,KP!$F:$F,$A17,KP!$A:$A,SUMMARY!AE$3)</f>
        <v>12850</v>
      </c>
      <c r="AF17" s="7">
        <f>SUMIFS(AFRIMONEY!$J:$J,AFRIMONEY!$F:$F,$A17,AFRIMONEY!$P:$P,AE$3)</f>
        <v>19200</v>
      </c>
      <c r="AG17" s="8">
        <f t="shared" si="10"/>
        <v>12800</v>
      </c>
      <c r="AH17" s="7">
        <f>SUMIFS(KP!$L:$L,KP!$F:$F,$A17,KP!$A:$A,SUMMARY!AH$3)</f>
        <v>40000</v>
      </c>
      <c r="AI17" s="7">
        <f>SUMIFS(AFRIMONEY!$J:$J,AFRIMONEY!$F:$F,$A17,AFRIMONEY!$P:$P,AH$3)</f>
        <v>12850</v>
      </c>
      <c r="AJ17" s="8">
        <f t="shared" si="11"/>
        <v>39950</v>
      </c>
      <c r="AK17" s="17">
        <f>SUMIFS(KP!$L:$L,KP!$F:$F,$A17,KP!$A:$A,SUMMARY!AK$3)</f>
        <v>0</v>
      </c>
      <c r="AL17" s="7">
        <f>SUMIFS(AFRIMONEY!$J:$J,AFRIMONEY!$F:$F,$A17,AFRIMONEY!$P:$P,AK$3)</f>
        <v>0</v>
      </c>
      <c r="AM17" s="8">
        <f t="shared" si="12"/>
        <v>39950</v>
      </c>
      <c r="AN17" s="7">
        <f>SUMIFS(KP!$L:$L,KP!$F:$F,$A17,KP!$A:$A,SUMMARY!AN$3)</f>
        <v>0</v>
      </c>
      <c r="AO17" s="7">
        <f>SUMIFS(AFRIMONEY!$J:$J,AFRIMONEY!$F:$F,$A17,AFRIMONEY!$P:$P,AN$3)</f>
        <v>0</v>
      </c>
      <c r="AP17" s="8">
        <f t="shared" si="13"/>
        <v>39950</v>
      </c>
      <c r="AQ17" s="17">
        <f>SUMIFS(KP!$L:$L,KP!$F:$F,$A17,KP!$A:$A,SUMMARY!AQ$3)</f>
        <v>0</v>
      </c>
      <c r="AR17" s="7">
        <f>SUMIFS(AFRIMONEY!$J:$J,AFRIMONEY!$F:$F,$A17,AFRIMONEY!$P:$P,AQ$3)</f>
        <v>0</v>
      </c>
      <c r="AS17" s="8">
        <f t="shared" si="14"/>
        <v>39950</v>
      </c>
      <c r="AT17" s="7">
        <f>SUMIFS(KP!$L:$L,KP!$F:$F,$A17,KP!$A:$A,SUMMARY!AT$3)</f>
        <v>0</v>
      </c>
      <c r="AU17" s="7">
        <f>SUMIFS(AFRIMONEY!$J:$J,AFRIMONEY!$F:$F,$A17,AFRIMONEY!$P:$P,AT$3)</f>
        <v>0</v>
      </c>
      <c r="AV17" s="8">
        <f t="shared" si="15"/>
        <v>39950</v>
      </c>
      <c r="AW17" s="17">
        <f>SUMIFS(KP!$L:$L,KP!$F:$F,$A17,KP!$A:$A,SUMMARY!AW$3)</f>
        <v>0</v>
      </c>
      <c r="AX17" s="7">
        <f>SUMIFS(AFRIMONEY!$J:$J,AFRIMONEY!$F:$F,$A17,AFRIMONEY!$P:$P,AW$3)</f>
        <v>0</v>
      </c>
      <c r="AY17" s="8">
        <f t="shared" si="16"/>
        <v>39950</v>
      </c>
      <c r="AZ17" s="7">
        <f>SUMIFS(KP!$L:$L,KP!$F:$F,$A17,KP!$A:$A,SUMMARY!AZ$3)</f>
        <v>0</v>
      </c>
      <c r="BA17" s="7">
        <f>SUMIFS(AFRIMONEY!$J:$J,AFRIMONEY!$F:$F,$A17,AFRIMONEY!$P:$P,AZ$3)</f>
        <v>0</v>
      </c>
      <c r="BB17" s="8">
        <f t="shared" si="17"/>
        <v>39950</v>
      </c>
      <c r="BC17" s="17">
        <f>SUMIFS(KP!$L:$L,KP!$F:$F,$A17,KP!$A:$A,SUMMARY!BC$3)</f>
        <v>0</v>
      </c>
      <c r="BD17" s="7">
        <f>SUMIFS(AFRIMONEY!$J:$J,AFRIMONEY!$F:$F,$A17,AFRIMONEY!$P:$P,BC$3)</f>
        <v>0</v>
      </c>
      <c r="BE17" s="8">
        <f t="shared" si="18"/>
        <v>39950</v>
      </c>
      <c r="BF17" s="7">
        <f>SUMIFS(KP!$L:$L,KP!$F:$F,$A17,KP!$A:$A,SUMMARY!BF$3)</f>
        <v>0</v>
      </c>
      <c r="BG17" s="7">
        <f>SUMIFS(AFRIMONEY!$J:$J,AFRIMONEY!$F:$F,$A17,AFRIMONEY!$P:$P,BF$3)</f>
        <v>0</v>
      </c>
      <c r="BH17" s="8">
        <f t="shared" si="19"/>
        <v>39950</v>
      </c>
      <c r="BI17" s="17">
        <f>SUMIFS(KP!$L:$L,KP!$F:$F,$A17,KP!$A:$A,SUMMARY!BI$3)</f>
        <v>0</v>
      </c>
      <c r="BJ17" s="7">
        <f>SUMIFS(AFRIMONEY!$J:$J,AFRIMONEY!$F:$F,$A17,AFRIMONEY!$P:$P,BI$3)</f>
        <v>0</v>
      </c>
      <c r="BK17" s="8">
        <f t="shared" si="20"/>
        <v>39950</v>
      </c>
      <c r="BL17" s="7">
        <f>SUMIFS(KP!$L:$L,KP!$F:$F,$A17,KP!$A:$A,SUMMARY!BL$3)</f>
        <v>0</v>
      </c>
      <c r="BM17" s="7">
        <f>SUMIFS(AFRIMONEY!$J:$J,AFRIMONEY!$F:$F,$A17,AFRIMONEY!$P:$P,BL$3)</f>
        <v>0</v>
      </c>
      <c r="BN17" s="8">
        <f t="shared" si="21"/>
        <v>39950</v>
      </c>
      <c r="BO17" s="17">
        <f>SUMIFS(KP!$L:$L,KP!$F:$F,$A17,KP!$A:$A,SUMMARY!BO$3)</f>
        <v>0</v>
      </c>
      <c r="BP17" s="7">
        <f>SUMIFS(AFRIMONEY!$J:$J,AFRIMONEY!$F:$F,$A17,AFRIMONEY!$P:$P,BO$3)</f>
        <v>0</v>
      </c>
      <c r="BQ17" s="8">
        <f t="shared" si="22"/>
        <v>39950</v>
      </c>
      <c r="BR17" s="7">
        <f>SUMIFS(KP!$L:$L,KP!$F:$F,$A17,KP!$A:$A,SUMMARY!BR$3)</f>
        <v>0</v>
      </c>
      <c r="BS17" s="7">
        <f>SUMIFS(AFRIMONEY!$J:$J,AFRIMONEY!$F:$F,$A17,AFRIMONEY!$P:$P,BR$3)</f>
        <v>0</v>
      </c>
      <c r="BT17" s="8">
        <f t="shared" si="23"/>
        <v>39950</v>
      </c>
      <c r="BU17" s="17">
        <f>SUMIFS(KP!$L:$L,KP!$F:$F,$A17,KP!$A:$A,SUMMARY!BU$3)</f>
        <v>0</v>
      </c>
      <c r="BV17" s="7">
        <f>SUMIFS(AFRIMONEY!$J:$J,AFRIMONEY!$F:$F,$A17,AFRIMONEY!$P:$P,BU$3)</f>
        <v>0</v>
      </c>
      <c r="BW17" s="8">
        <f t="shared" si="24"/>
        <v>39950</v>
      </c>
      <c r="BX17" s="7">
        <f>SUMIFS(KP!$L:$L,KP!$F:$F,$A17,KP!$A:$A,SUMMARY!BX$3)</f>
        <v>0</v>
      </c>
      <c r="BY17" s="7">
        <f>SUMIFS(AFRIMONEY!$J:$J,AFRIMONEY!$F:$F,$A17,AFRIMONEY!$P:$P,BX$3)</f>
        <v>0</v>
      </c>
      <c r="BZ17" s="8">
        <f t="shared" si="25"/>
        <v>39950</v>
      </c>
      <c r="CA17" s="17">
        <f>SUMIFS(KP!$L:$L,KP!$F:$F,$A17,KP!$A:$A,SUMMARY!CA$3)</f>
        <v>0</v>
      </c>
      <c r="CB17" s="7">
        <f>SUMIFS(AFRIMONEY!$J:$J,AFRIMONEY!$F:$F,$A17,AFRIMONEY!$P:$P,CA$3)</f>
        <v>0</v>
      </c>
      <c r="CC17" s="8">
        <f t="shared" si="26"/>
        <v>39950</v>
      </c>
      <c r="CD17" s="7">
        <f>SUMIFS(KP!$L:$L,KP!$F:$F,$A17,KP!$A:$A,SUMMARY!CD$3)</f>
        <v>0</v>
      </c>
      <c r="CE17" s="7">
        <f>SUMIFS(AFRIMONEY!$J:$J,AFRIMONEY!$F:$F,$A17,AFRIMONEY!$P:$P,CD$3)</f>
        <v>0</v>
      </c>
      <c r="CF17" s="8">
        <f t="shared" si="27"/>
        <v>39950</v>
      </c>
      <c r="CG17" s="17">
        <f>SUMIFS(KP!$L:$L,KP!$F:$F,$A17,KP!$A:$A,SUMMARY!CG$3)</f>
        <v>0</v>
      </c>
      <c r="CH17" s="7">
        <f>SUMIFS(AFRIMONEY!$J:$J,AFRIMONEY!$F:$F,$A17,AFRIMONEY!$P:$P,CG$3)</f>
        <v>0</v>
      </c>
      <c r="CI17" s="8">
        <f t="shared" si="28"/>
        <v>39950</v>
      </c>
      <c r="CJ17" s="7">
        <f>SUMIFS(KP!$L:$L,KP!$F:$F,$A17,KP!$A:$A,SUMMARY!CJ$3)</f>
        <v>0</v>
      </c>
      <c r="CK17" s="7">
        <f>SUMIFS(AFRIMONEY!$J:$J,AFRIMONEY!$F:$F,$A17,AFRIMONEY!$P:$P,CJ$3)</f>
        <v>0</v>
      </c>
      <c r="CL17" s="8">
        <f t="shared" si="29"/>
        <v>39950</v>
      </c>
      <c r="CM17" s="17">
        <f>SUMIFS(KP!$L:$L,KP!$F:$F,$A17,KP!$A:$A,SUMMARY!CM$3)</f>
        <v>0</v>
      </c>
      <c r="CN17" s="7">
        <f>SUMIFS(AFRIMONEY!$J:$J,AFRIMONEY!$F:$F,$A17,AFRIMONEY!$P:$P,CM$3)</f>
        <v>0</v>
      </c>
      <c r="CO17" s="8">
        <f t="shared" si="30"/>
        <v>39950</v>
      </c>
      <c r="CP17" s="7">
        <f>SUMIFS(KP!$L:$L,KP!$F:$F,$A17,KP!$A:$A,SUMMARY!CP$3)</f>
        <v>0</v>
      </c>
      <c r="CQ17" s="7">
        <f>SUMIFS(AFRIMONEY!$J:$J,AFRIMONEY!$F:$F,$A17,AFRIMONEY!$P:$P,CP$3)</f>
        <v>0</v>
      </c>
      <c r="CR17" s="8">
        <f t="shared" si="31"/>
        <v>39950</v>
      </c>
      <c r="CS17" s="17">
        <f>SUMIFS(KP!$L:$L,KP!$F:$F,$A17,KP!$A:$A,SUMMARY!CS$3)</f>
        <v>0</v>
      </c>
      <c r="CT17" s="7">
        <f>SUMIFS(AFRIMONEY!$J:$J,AFRIMONEY!$F:$F,$A17,AFRIMONEY!$P:$P,CS$3)</f>
        <v>0</v>
      </c>
      <c r="CU17" s="8">
        <f t="shared" si="32"/>
        <v>39950</v>
      </c>
    </row>
    <row r="18" spans="1:99" x14ac:dyDescent="0.3">
      <c r="A18" s="2">
        <v>100030</v>
      </c>
      <c r="B18" s="23" t="str">
        <f>_xlfn.XLOOKUP(TEXT(A18,0),Tabela4[ID],Tabela4[AREA],"")</f>
        <v>AREA A</v>
      </c>
      <c r="C18" s="2" t="str">
        <f>_xlfn.XLOOKUP(TEXT(A18,0),Tabela4[ID],Tabela4[ZONA],"")</f>
        <v>ZONA 15</v>
      </c>
      <c r="D18" s="2" t="str">
        <f t="shared" si="0"/>
        <v>BLOCKED</v>
      </c>
      <c r="E18" s="18">
        <f t="shared" si="1"/>
        <v>6700</v>
      </c>
      <c r="F18" s="21">
        <f>SUMIFS(KP!$L:$L,KP!$F:$F,$A18,KP!$A:$A,"31/03/2025")</f>
        <v>0</v>
      </c>
      <c r="G18" s="19">
        <f>SUMIFS(KP!$L:$L,KP!$F:$F,$A18,KP!$A:$A,SUMMARY!G$3)</f>
        <v>0</v>
      </c>
      <c r="H18" s="7">
        <f>SUMIFS(AFRIMONEY!$J:$J,AFRIMONEY!$F:$F,$A18,AFRIMONEY!$P:$P,G$3)</f>
        <v>0</v>
      </c>
      <c r="I18" s="8">
        <f t="shared" si="2"/>
        <v>0</v>
      </c>
      <c r="J18" s="7">
        <f>SUMIFS(KP!$L:$L,KP!$F:$F,$A18,KP!$A:$A,SUMMARY!J$3)</f>
        <v>0</v>
      </c>
      <c r="K18" s="7">
        <f>SUMIFS(AFRIMONEY!$J:$J,AFRIMONEY!$F:$F,$A18,AFRIMONEY!$P:$P,J$3)</f>
        <v>0</v>
      </c>
      <c r="L18" s="8">
        <f t="shared" si="3"/>
        <v>0</v>
      </c>
      <c r="M18" s="17">
        <f>SUMIFS(KP!$L:$L,KP!$F:$F,$A18,KP!$A:$A,SUMMARY!M$3)</f>
        <v>0</v>
      </c>
      <c r="N18" s="7">
        <f>SUMIFS(AFRIMONEY!$J:$J,AFRIMONEY!$F:$F,$A18,AFRIMONEY!$P:$P,M$3)</f>
        <v>0</v>
      </c>
      <c r="O18" s="8">
        <f t="shared" si="4"/>
        <v>0</v>
      </c>
      <c r="P18" s="7">
        <f>SUMIFS(KP!$L:$L,KP!$F:$F,$A18,KP!$A:$A,SUMMARY!P$3)</f>
        <v>0</v>
      </c>
      <c r="Q18" s="7">
        <f>SUMIFS(AFRIMONEY!$J:$J,AFRIMONEY!$F:$F,$A18,AFRIMONEY!$P:$P,P$3)</f>
        <v>0</v>
      </c>
      <c r="R18" s="8">
        <f t="shared" si="5"/>
        <v>0</v>
      </c>
      <c r="S18" s="17">
        <f>SUMIFS(KP!$L:$L,KP!$F:$F,$A18,KP!$A:$A,SUMMARY!S$3)</f>
        <v>0</v>
      </c>
      <c r="T18" s="7">
        <f>SUMIFS(AFRIMONEY!$J:$J,AFRIMONEY!$F:$F,$A18,AFRIMONEY!$P:$P,S$3)</f>
        <v>0</v>
      </c>
      <c r="U18" s="8">
        <f t="shared" si="6"/>
        <v>0</v>
      </c>
      <c r="V18" s="7">
        <f>SUMIFS(KP!$L:$L,KP!$F:$F,$A18,KP!$A:$A,SUMMARY!V$3)</f>
        <v>0</v>
      </c>
      <c r="W18" s="7">
        <f>SUMIFS(AFRIMONEY!$J:$J,AFRIMONEY!$F:$F,$A18,AFRIMONEY!$P:$P,V$3)</f>
        <v>0</v>
      </c>
      <c r="X18" s="8">
        <f t="shared" si="7"/>
        <v>0</v>
      </c>
      <c r="Y18" s="17">
        <f>SUMIFS(KP!$L:$L,KP!$F:$F,$A18,KP!$A:$A,SUMMARY!Y$3)</f>
        <v>1100</v>
      </c>
      <c r="Z18" s="7">
        <f>SUMIFS(AFRIMONEY!$J:$J,AFRIMONEY!$F:$F,$A18,AFRIMONEY!$P:$P,Y$3)</f>
        <v>0</v>
      </c>
      <c r="AA18" s="8">
        <f t="shared" si="8"/>
        <v>1100</v>
      </c>
      <c r="AB18" s="7">
        <f>SUMIFS(KP!$L:$L,KP!$F:$F,$A18,KP!$A:$A,SUMMARY!AB$3)</f>
        <v>6000</v>
      </c>
      <c r="AC18" s="7">
        <f>SUMIFS(AFRIMONEY!$J:$J,AFRIMONEY!$F:$F,$A18,AFRIMONEY!$P:$P,AB$3)</f>
        <v>7100</v>
      </c>
      <c r="AD18" s="8">
        <f t="shared" si="9"/>
        <v>0</v>
      </c>
      <c r="AE18" s="17">
        <f>SUMIFS(KP!$L:$L,KP!$F:$F,$A18,KP!$A:$A,SUMMARY!AE$3)</f>
        <v>2600</v>
      </c>
      <c r="AF18" s="7">
        <f>SUMIFS(AFRIMONEY!$J:$J,AFRIMONEY!$F:$F,$A18,AFRIMONEY!$P:$P,AE$3)</f>
        <v>0</v>
      </c>
      <c r="AG18" s="8">
        <f t="shared" si="10"/>
        <v>2600</v>
      </c>
      <c r="AH18" s="7">
        <f>SUMIFS(KP!$L:$L,KP!$F:$F,$A18,KP!$A:$A,SUMMARY!AH$3)</f>
        <v>6700</v>
      </c>
      <c r="AI18" s="7">
        <f>SUMIFS(AFRIMONEY!$J:$J,AFRIMONEY!$F:$F,$A18,AFRIMONEY!$P:$P,AH$3)</f>
        <v>2600</v>
      </c>
      <c r="AJ18" s="8">
        <f t="shared" si="11"/>
        <v>6700</v>
      </c>
      <c r="AK18" s="17">
        <f>SUMIFS(KP!$L:$L,KP!$F:$F,$A18,KP!$A:$A,SUMMARY!AK$3)</f>
        <v>0</v>
      </c>
      <c r="AL18" s="7">
        <f>SUMIFS(AFRIMONEY!$J:$J,AFRIMONEY!$F:$F,$A18,AFRIMONEY!$P:$P,AK$3)</f>
        <v>0</v>
      </c>
      <c r="AM18" s="8">
        <f t="shared" si="12"/>
        <v>6700</v>
      </c>
      <c r="AN18" s="7">
        <f>SUMIFS(KP!$L:$L,KP!$F:$F,$A18,KP!$A:$A,SUMMARY!AN$3)</f>
        <v>0</v>
      </c>
      <c r="AO18" s="7">
        <f>SUMIFS(AFRIMONEY!$J:$J,AFRIMONEY!$F:$F,$A18,AFRIMONEY!$P:$P,AN$3)</f>
        <v>0</v>
      </c>
      <c r="AP18" s="8">
        <f t="shared" si="13"/>
        <v>6700</v>
      </c>
      <c r="AQ18" s="17">
        <f>SUMIFS(KP!$L:$L,KP!$F:$F,$A18,KP!$A:$A,SUMMARY!AQ$3)</f>
        <v>0</v>
      </c>
      <c r="AR18" s="7">
        <f>SUMIFS(AFRIMONEY!$J:$J,AFRIMONEY!$F:$F,$A18,AFRIMONEY!$P:$P,AQ$3)</f>
        <v>0</v>
      </c>
      <c r="AS18" s="8">
        <f t="shared" si="14"/>
        <v>6700</v>
      </c>
      <c r="AT18" s="7">
        <f>SUMIFS(KP!$L:$L,KP!$F:$F,$A18,KP!$A:$A,SUMMARY!AT$3)</f>
        <v>0</v>
      </c>
      <c r="AU18" s="7">
        <f>SUMIFS(AFRIMONEY!$J:$J,AFRIMONEY!$F:$F,$A18,AFRIMONEY!$P:$P,AT$3)</f>
        <v>0</v>
      </c>
      <c r="AV18" s="8">
        <f t="shared" si="15"/>
        <v>6700</v>
      </c>
      <c r="AW18" s="17">
        <f>SUMIFS(KP!$L:$L,KP!$F:$F,$A18,KP!$A:$A,SUMMARY!AW$3)</f>
        <v>0</v>
      </c>
      <c r="AX18" s="7">
        <f>SUMIFS(AFRIMONEY!$J:$J,AFRIMONEY!$F:$F,$A18,AFRIMONEY!$P:$P,AW$3)</f>
        <v>0</v>
      </c>
      <c r="AY18" s="8">
        <f t="shared" si="16"/>
        <v>6700</v>
      </c>
      <c r="AZ18" s="7">
        <f>SUMIFS(KP!$L:$L,KP!$F:$F,$A18,KP!$A:$A,SUMMARY!AZ$3)</f>
        <v>0</v>
      </c>
      <c r="BA18" s="7">
        <f>SUMIFS(AFRIMONEY!$J:$J,AFRIMONEY!$F:$F,$A18,AFRIMONEY!$P:$P,AZ$3)</f>
        <v>0</v>
      </c>
      <c r="BB18" s="8">
        <f t="shared" si="17"/>
        <v>6700</v>
      </c>
      <c r="BC18" s="17">
        <f>SUMIFS(KP!$L:$L,KP!$F:$F,$A18,KP!$A:$A,SUMMARY!BC$3)</f>
        <v>0</v>
      </c>
      <c r="BD18" s="7">
        <f>SUMIFS(AFRIMONEY!$J:$J,AFRIMONEY!$F:$F,$A18,AFRIMONEY!$P:$P,BC$3)</f>
        <v>0</v>
      </c>
      <c r="BE18" s="8">
        <f t="shared" si="18"/>
        <v>6700</v>
      </c>
      <c r="BF18" s="7">
        <f>SUMIFS(KP!$L:$L,KP!$F:$F,$A18,KP!$A:$A,SUMMARY!BF$3)</f>
        <v>0</v>
      </c>
      <c r="BG18" s="7">
        <f>SUMIFS(AFRIMONEY!$J:$J,AFRIMONEY!$F:$F,$A18,AFRIMONEY!$P:$P,BF$3)</f>
        <v>0</v>
      </c>
      <c r="BH18" s="8">
        <f t="shared" si="19"/>
        <v>6700</v>
      </c>
      <c r="BI18" s="17">
        <f>SUMIFS(KP!$L:$L,KP!$F:$F,$A18,KP!$A:$A,SUMMARY!BI$3)</f>
        <v>0</v>
      </c>
      <c r="BJ18" s="7">
        <f>SUMIFS(AFRIMONEY!$J:$J,AFRIMONEY!$F:$F,$A18,AFRIMONEY!$P:$P,BI$3)</f>
        <v>0</v>
      </c>
      <c r="BK18" s="8">
        <f t="shared" si="20"/>
        <v>6700</v>
      </c>
      <c r="BL18" s="7">
        <f>SUMIFS(KP!$L:$L,KP!$F:$F,$A18,KP!$A:$A,SUMMARY!BL$3)</f>
        <v>0</v>
      </c>
      <c r="BM18" s="7">
        <f>SUMIFS(AFRIMONEY!$J:$J,AFRIMONEY!$F:$F,$A18,AFRIMONEY!$P:$P,BL$3)</f>
        <v>0</v>
      </c>
      <c r="BN18" s="8">
        <f t="shared" si="21"/>
        <v>6700</v>
      </c>
      <c r="BO18" s="17">
        <f>SUMIFS(KP!$L:$L,KP!$F:$F,$A18,KP!$A:$A,SUMMARY!BO$3)</f>
        <v>0</v>
      </c>
      <c r="BP18" s="7">
        <f>SUMIFS(AFRIMONEY!$J:$J,AFRIMONEY!$F:$F,$A18,AFRIMONEY!$P:$P,BO$3)</f>
        <v>0</v>
      </c>
      <c r="BQ18" s="8">
        <f t="shared" si="22"/>
        <v>6700</v>
      </c>
      <c r="BR18" s="7">
        <f>SUMIFS(KP!$L:$L,KP!$F:$F,$A18,KP!$A:$A,SUMMARY!BR$3)</f>
        <v>0</v>
      </c>
      <c r="BS18" s="7">
        <f>SUMIFS(AFRIMONEY!$J:$J,AFRIMONEY!$F:$F,$A18,AFRIMONEY!$P:$P,BR$3)</f>
        <v>0</v>
      </c>
      <c r="BT18" s="8">
        <f t="shared" si="23"/>
        <v>6700</v>
      </c>
      <c r="BU18" s="17">
        <f>SUMIFS(KP!$L:$L,KP!$F:$F,$A18,KP!$A:$A,SUMMARY!BU$3)</f>
        <v>0</v>
      </c>
      <c r="BV18" s="7">
        <f>SUMIFS(AFRIMONEY!$J:$J,AFRIMONEY!$F:$F,$A18,AFRIMONEY!$P:$P,BU$3)</f>
        <v>0</v>
      </c>
      <c r="BW18" s="8">
        <f t="shared" si="24"/>
        <v>6700</v>
      </c>
      <c r="BX18" s="7">
        <f>SUMIFS(KP!$L:$L,KP!$F:$F,$A18,KP!$A:$A,SUMMARY!BX$3)</f>
        <v>0</v>
      </c>
      <c r="BY18" s="7">
        <f>SUMIFS(AFRIMONEY!$J:$J,AFRIMONEY!$F:$F,$A18,AFRIMONEY!$P:$P,BX$3)</f>
        <v>0</v>
      </c>
      <c r="BZ18" s="8">
        <f t="shared" si="25"/>
        <v>6700</v>
      </c>
      <c r="CA18" s="17">
        <f>SUMIFS(KP!$L:$L,KP!$F:$F,$A18,KP!$A:$A,SUMMARY!CA$3)</f>
        <v>0</v>
      </c>
      <c r="CB18" s="7">
        <f>SUMIFS(AFRIMONEY!$J:$J,AFRIMONEY!$F:$F,$A18,AFRIMONEY!$P:$P,CA$3)</f>
        <v>0</v>
      </c>
      <c r="CC18" s="8">
        <f t="shared" si="26"/>
        <v>6700</v>
      </c>
      <c r="CD18" s="7">
        <f>SUMIFS(KP!$L:$L,KP!$F:$F,$A18,KP!$A:$A,SUMMARY!CD$3)</f>
        <v>0</v>
      </c>
      <c r="CE18" s="7">
        <f>SUMIFS(AFRIMONEY!$J:$J,AFRIMONEY!$F:$F,$A18,AFRIMONEY!$P:$P,CD$3)</f>
        <v>0</v>
      </c>
      <c r="CF18" s="8">
        <f t="shared" si="27"/>
        <v>6700</v>
      </c>
      <c r="CG18" s="17">
        <f>SUMIFS(KP!$L:$L,KP!$F:$F,$A18,KP!$A:$A,SUMMARY!CG$3)</f>
        <v>0</v>
      </c>
      <c r="CH18" s="7">
        <f>SUMIFS(AFRIMONEY!$J:$J,AFRIMONEY!$F:$F,$A18,AFRIMONEY!$P:$P,CG$3)</f>
        <v>0</v>
      </c>
      <c r="CI18" s="8">
        <f t="shared" si="28"/>
        <v>6700</v>
      </c>
      <c r="CJ18" s="7">
        <f>SUMIFS(KP!$L:$L,KP!$F:$F,$A18,KP!$A:$A,SUMMARY!CJ$3)</f>
        <v>0</v>
      </c>
      <c r="CK18" s="7">
        <f>SUMIFS(AFRIMONEY!$J:$J,AFRIMONEY!$F:$F,$A18,AFRIMONEY!$P:$P,CJ$3)</f>
        <v>0</v>
      </c>
      <c r="CL18" s="8">
        <f t="shared" si="29"/>
        <v>6700</v>
      </c>
      <c r="CM18" s="17">
        <f>SUMIFS(KP!$L:$L,KP!$F:$F,$A18,KP!$A:$A,SUMMARY!CM$3)</f>
        <v>0</v>
      </c>
      <c r="CN18" s="7">
        <f>SUMIFS(AFRIMONEY!$J:$J,AFRIMONEY!$F:$F,$A18,AFRIMONEY!$P:$P,CM$3)</f>
        <v>0</v>
      </c>
      <c r="CO18" s="8">
        <f t="shared" si="30"/>
        <v>6700</v>
      </c>
      <c r="CP18" s="7">
        <f>SUMIFS(KP!$L:$L,KP!$F:$F,$A18,KP!$A:$A,SUMMARY!CP$3)</f>
        <v>0</v>
      </c>
      <c r="CQ18" s="7">
        <f>SUMIFS(AFRIMONEY!$J:$J,AFRIMONEY!$F:$F,$A18,AFRIMONEY!$P:$P,CP$3)</f>
        <v>0</v>
      </c>
      <c r="CR18" s="8">
        <f t="shared" si="31"/>
        <v>6700</v>
      </c>
      <c r="CS18" s="17">
        <f>SUMIFS(KP!$L:$L,KP!$F:$F,$A18,KP!$A:$A,SUMMARY!CS$3)</f>
        <v>0</v>
      </c>
      <c r="CT18" s="7">
        <f>SUMIFS(AFRIMONEY!$J:$J,AFRIMONEY!$F:$F,$A18,AFRIMONEY!$P:$P,CS$3)</f>
        <v>0</v>
      </c>
      <c r="CU18" s="8">
        <f t="shared" si="32"/>
        <v>6700</v>
      </c>
    </row>
    <row r="19" spans="1:99" x14ac:dyDescent="0.3">
      <c r="A19" s="2">
        <v>100032</v>
      </c>
      <c r="B19" s="23" t="str">
        <f>_xlfn.XLOOKUP(TEXT(A19,0),Tabela4[ID],Tabela4[AREA],"")</f>
        <v>AREA A</v>
      </c>
      <c r="C19" s="2" t="str">
        <f>_xlfn.XLOOKUP(TEXT(A19,0),Tabela4[ID],Tabela4[ZONA],"")</f>
        <v>ZONA 15</v>
      </c>
      <c r="D19" s="2" t="str">
        <f t="shared" si="0"/>
        <v>BLOCKED</v>
      </c>
      <c r="E19" s="18">
        <f t="shared" si="1"/>
        <v>4500</v>
      </c>
      <c r="F19" s="21">
        <f>SUMIFS(KP!$L:$L,KP!$F:$F,$A19,KP!$A:$A,"31/03/2025")</f>
        <v>950</v>
      </c>
      <c r="G19" s="19">
        <f>SUMIFS(KP!$L:$L,KP!$F:$F,$A19,KP!$A:$A,SUMMARY!G$3)</f>
        <v>0</v>
      </c>
      <c r="H19" s="7">
        <f>SUMIFS(AFRIMONEY!$J:$J,AFRIMONEY!$F:$F,$A19,AFRIMONEY!$P:$P,G$3)</f>
        <v>0</v>
      </c>
      <c r="I19" s="8">
        <f t="shared" si="2"/>
        <v>950</v>
      </c>
      <c r="J19" s="7">
        <f>SUMIFS(KP!$L:$L,KP!$F:$F,$A19,KP!$A:$A,SUMMARY!J$3)</f>
        <v>6550</v>
      </c>
      <c r="K19" s="7">
        <f>SUMIFS(AFRIMONEY!$J:$J,AFRIMONEY!$F:$F,$A19,AFRIMONEY!$P:$P,J$3)</f>
        <v>6550</v>
      </c>
      <c r="L19" s="8">
        <f t="shared" si="3"/>
        <v>950</v>
      </c>
      <c r="M19" s="17">
        <f>SUMIFS(KP!$L:$L,KP!$F:$F,$A19,KP!$A:$A,SUMMARY!M$3)</f>
        <v>1250</v>
      </c>
      <c r="N19" s="7">
        <f>SUMIFS(AFRIMONEY!$J:$J,AFRIMONEY!$F:$F,$A19,AFRIMONEY!$P:$P,M$3)</f>
        <v>0</v>
      </c>
      <c r="O19" s="8">
        <f t="shared" si="4"/>
        <v>2200</v>
      </c>
      <c r="P19" s="7">
        <f>SUMIFS(KP!$L:$L,KP!$F:$F,$A19,KP!$A:$A,SUMMARY!P$3)</f>
        <v>600</v>
      </c>
      <c r="Q19" s="7">
        <f>SUMIFS(AFRIMONEY!$J:$J,AFRIMONEY!$F:$F,$A19,AFRIMONEY!$P:$P,P$3)</f>
        <v>1250</v>
      </c>
      <c r="R19" s="8">
        <f t="shared" si="5"/>
        <v>1550</v>
      </c>
      <c r="S19" s="17">
        <f>SUMIFS(KP!$L:$L,KP!$F:$F,$A19,KP!$A:$A,SUMMARY!S$3)</f>
        <v>-50</v>
      </c>
      <c r="T19" s="7">
        <f>SUMIFS(AFRIMONEY!$J:$J,AFRIMONEY!$F:$F,$A19,AFRIMONEY!$P:$P,S$3)</f>
        <v>600</v>
      </c>
      <c r="U19" s="8">
        <f t="shared" si="6"/>
        <v>900</v>
      </c>
      <c r="V19" s="7">
        <f>SUMIFS(KP!$L:$L,KP!$F:$F,$A19,KP!$A:$A,SUMMARY!V$3)</f>
        <v>0</v>
      </c>
      <c r="W19" s="7">
        <f>SUMIFS(AFRIMONEY!$J:$J,AFRIMONEY!$F:$F,$A19,AFRIMONEY!$P:$P,V$3)</f>
        <v>0</v>
      </c>
      <c r="X19" s="8">
        <f t="shared" si="7"/>
        <v>900</v>
      </c>
      <c r="Y19" s="17">
        <f>SUMIFS(KP!$L:$L,KP!$F:$F,$A19,KP!$A:$A,SUMMARY!Y$3)</f>
        <v>6750</v>
      </c>
      <c r="Z19" s="7">
        <f>SUMIFS(AFRIMONEY!$J:$J,AFRIMONEY!$F:$F,$A19,AFRIMONEY!$P:$P,Y$3)</f>
        <v>0</v>
      </c>
      <c r="AA19" s="8">
        <f t="shared" si="8"/>
        <v>7650</v>
      </c>
      <c r="AB19" s="7">
        <f>SUMIFS(KP!$L:$L,KP!$F:$F,$A19,KP!$A:$A,SUMMARY!AB$3)</f>
        <v>6700</v>
      </c>
      <c r="AC19" s="7">
        <f>SUMIFS(AFRIMONEY!$J:$J,AFRIMONEY!$F:$F,$A19,AFRIMONEY!$P:$P,AB$3)</f>
        <v>13450</v>
      </c>
      <c r="AD19" s="8">
        <f t="shared" si="9"/>
        <v>900</v>
      </c>
      <c r="AE19" s="17">
        <f>SUMIFS(KP!$L:$L,KP!$F:$F,$A19,KP!$A:$A,SUMMARY!AE$3)</f>
        <v>8850</v>
      </c>
      <c r="AF19" s="7">
        <f>SUMIFS(AFRIMONEY!$J:$J,AFRIMONEY!$F:$F,$A19,AFRIMONEY!$P:$P,AE$3)</f>
        <v>8850</v>
      </c>
      <c r="AG19" s="8">
        <f t="shared" si="10"/>
        <v>900</v>
      </c>
      <c r="AH19" s="7">
        <f>SUMIFS(KP!$L:$L,KP!$F:$F,$A19,KP!$A:$A,SUMMARY!AH$3)</f>
        <v>3600</v>
      </c>
      <c r="AI19" s="7">
        <f>SUMIFS(AFRIMONEY!$J:$J,AFRIMONEY!$F:$F,$A19,AFRIMONEY!$P:$P,AH$3)</f>
        <v>0</v>
      </c>
      <c r="AJ19" s="8">
        <f t="shared" si="11"/>
        <v>4500</v>
      </c>
      <c r="AK19" s="17">
        <f>SUMIFS(KP!$L:$L,KP!$F:$F,$A19,KP!$A:$A,SUMMARY!AK$3)</f>
        <v>0</v>
      </c>
      <c r="AL19" s="7">
        <f>SUMIFS(AFRIMONEY!$J:$J,AFRIMONEY!$F:$F,$A19,AFRIMONEY!$P:$P,AK$3)</f>
        <v>0</v>
      </c>
      <c r="AM19" s="8">
        <f t="shared" si="12"/>
        <v>4500</v>
      </c>
      <c r="AN19" s="7">
        <f>SUMIFS(KP!$L:$L,KP!$F:$F,$A19,KP!$A:$A,SUMMARY!AN$3)</f>
        <v>0</v>
      </c>
      <c r="AO19" s="7">
        <f>SUMIFS(AFRIMONEY!$J:$J,AFRIMONEY!$F:$F,$A19,AFRIMONEY!$P:$P,AN$3)</f>
        <v>0</v>
      </c>
      <c r="AP19" s="8">
        <f t="shared" si="13"/>
        <v>4500</v>
      </c>
      <c r="AQ19" s="17">
        <f>SUMIFS(KP!$L:$L,KP!$F:$F,$A19,KP!$A:$A,SUMMARY!AQ$3)</f>
        <v>0</v>
      </c>
      <c r="AR19" s="7">
        <f>SUMIFS(AFRIMONEY!$J:$J,AFRIMONEY!$F:$F,$A19,AFRIMONEY!$P:$P,AQ$3)</f>
        <v>0</v>
      </c>
      <c r="AS19" s="8">
        <f t="shared" si="14"/>
        <v>4500</v>
      </c>
      <c r="AT19" s="7">
        <f>SUMIFS(KP!$L:$L,KP!$F:$F,$A19,KP!$A:$A,SUMMARY!AT$3)</f>
        <v>0</v>
      </c>
      <c r="AU19" s="7">
        <f>SUMIFS(AFRIMONEY!$J:$J,AFRIMONEY!$F:$F,$A19,AFRIMONEY!$P:$P,AT$3)</f>
        <v>0</v>
      </c>
      <c r="AV19" s="8">
        <f t="shared" si="15"/>
        <v>4500</v>
      </c>
      <c r="AW19" s="17">
        <f>SUMIFS(KP!$L:$L,KP!$F:$F,$A19,KP!$A:$A,SUMMARY!AW$3)</f>
        <v>0</v>
      </c>
      <c r="AX19" s="7">
        <f>SUMIFS(AFRIMONEY!$J:$J,AFRIMONEY!$F:$F,$A19,AFRIMONEY!$P:$P,AW$3)</f>
        <v>0</v>
      </c>
      <c r="AY19" s="8">
        <f t="shared" si="16"/>
        <v>4500</v>
      </c>
      <c r="AZ19" s="7">
        <f>SUMIFS(KP!$L:$L,KP!$F:$F,$A19,KP!$A:$A,SUMMARY!AZ$3)</f>
        <v>0</v>
      </c>
      <c r="BA19" s="7">
        <f>SUMIFS(AFRIMONEY!$J:$J,AFRIMONEY!$F:$F,$A19,AFRIMONEY!$P:$P,AZ$3)</f>
        <v>0</v>
      </c>
      <c r="BB19" s="8">
        <f t="shared" si="17"/>
        <v>4500</v>
      </c>
      <c r="BC19" s="17">
        <f>SUMIFS(KP!$L:$L,KP!$F:$F,$A19,KP!$A:$A,SUMMARY!BC$3)</f>
        <v>0</v>
      </c>
      <c r="BD19" s="7">
        <f>SUMIFS(AFRIMONEY!$J:$J,AFRIMONEY!$F:$F,$A19,AFRIMONEY!$P:$P,BC$3)</f>
        <v>0</v>
      </c>
      <c r="BE19" s="8">
        <f t="shared" si="18"/>
        <v>4500</v>
      </c>
      <c r="BF19" s="7">
        <f>SUMIFS(KP!$L:$L,KP!$F:$F,$A19,KP!$A:$A,SUMMARY!BF$3)</f>
        <v>0</v>
      </c>
      <c r="BG19" s="7">
        <f>SUMIFS(AFRIMONEY!$J:$J,AFRIMONEY!$F:$F,$A19,AFRIMONEY!$P:$P,BF$3)</f>
        <v>0</v>
      </c>
      <c r="BH19" s="8">
        <f t="shared" si="19"/>
        <v>4500</v>
      </c>
      <c r="BI19" s="17">
        <f>SUMIFS(KP!$L:$L,KP!$F:$F,$A19,KP!$A:$A,SUMMARY!BI$3)</f>
        <v>0</v>
      </c>
      <c r="BJ19" s="7">
        <f>SUMIFS(AFRIMONEY!$J:$J,AFRIMONEY!$F:$F,$A19,AFRIMONEY!$P:$P,BI$3)</f>
        <v>0</v>
      </c>
      <c r="BK19" s="8">
        <f t="shared" si="20"/>
        <v>4500</v>
      </c>
      <c r="BL19" s="7">
        <f>SUMIFS(KP!$L:$L,KP!$F:$F,$A19,KP!$A:$A,SUMMARY!BL$3)</f>
        <v>0</v>
      </c>
      <c r="BM19" s="7">
        <f>SUMIFS(AFRIMONEY!$J:$J,AFRIMONEY!$F:$F,$A19,AFRIMONEY!$P:$P,BL$3)</f>
        <v>0</v>
      </c>
      <c r="BN19" s="8">
        <f t="shared" si="21"/>
        <v>4500</v>
      </c>
      <c r="BO19" s="17">
        <f>SUMIFS(KP!$L:$L,KP!$F:$F,$A19,KP!$A:$A,SUMMARY!BO$3)</f>
        <v>0</v>
      </c>
      <c r="BP19" s="7">
        <f>SUMIFS(AFRIMONEY!$J:$J,AFRIMONEY!$F:$F,$A19,AFRIMONEY!$P:$P,BO$3)</f>
        <v>0</v>
      </c>
      <c r="BQ19" s="8">
        <f t="shared" si="22"/>
        <v>4500</v>
      </c>
      <c r="BR19" s="7">
        <f>SUMIFS(KP!$L:$L,KP!$F:$F,$A19,KP!$A:$A,SUMMARY!BR$3)</f>
        <v>0</v>
      </c>
      <c r="BS19" s="7">
        <f>SUMIFS(AFRIMONEY!$J:$J,AFRIMONEY!$F:$F,$A19,AFRIMONEY!$P:$P,BR$3)</f>
        <v>0</v>
      </c>
      <c r="BT19" s="8">
        <f t="shared" si="23"/>
        <v>4500</v>
      </c>
      <c r="BU19" s="17">
        <f>SUMIFS(KP!$L:$L,KP!$F:$F,$A19,KP!$A:$A,SUMMARY!BU$3)</f>
        <v>0</v>
      </c>
      <c r="BV19" s="7">
        <f>SUMIFS(AFRIMONEY!$J:$J,AFRIMONEY!$F:$F,$A19,AFRIMONEY!$P:$P,BU$3)</f>
        <v>0</v>
      </c>
      <c r="BW19" s="8">
        <f t="shared" si="24"/>
        <v>4500</v>
      </c>
      <c r="BX19" s="7">
        <f>SUMIFS(KP!$L:$L,KP!$F:$F,$A19,KP!$A:$A,SUMMARY!BX$3)</f>
        <v>0</v>
      </c>
      <c r="BY19" s="7">
        <f>SUMIFS(AFRIMONEY!$J:$J,AFRIMONEY!$F:$F,$A19,AFRIMONEY!$P:$P,BX$3)</f>
        <v>0</v>
      </c>
      <c r="BZ19" s="8">
        <f t="shared" si="25"/>
        <v>4500</v>
      </c>
      <c r="CA19" s="17">
        <f>SUMIFS(KP!$L:$L,KP!$F:$F,$A19,KP!$A:$A,SUMMARY!CA$3)</f>
        <v>0</v>
      </c>
      <c r="CB19" s="7">
        <f>SUMIFS(AFRIMONEY!$J:$J,AFRIMONEY!$F:$F,$A19,AFRIMONEY!$P:$P,CA$3)</f>
        <v>0</v>
      </c>
      <c r="CC19" s="8">
        <f t="shared" si="26"/>
        <v>4500</v>
      </c>
      <c r="CD19" s="7">
        <f>SUMIFS(KP!$L:$L,KP!$F:$F,$A19,KP!$A:$A,SUMMARY!CD$3)</f>
        <v>0</v>
      </c>
      <c r="CE19" s="7">
        <f>SUMIFS(AFRIMONEY!$J:$J,AFRIMONEY!$F:$F,$A19,AFRIMONEY!$P:$P,CD$3)</f>
        <v>0</v>
      </c>
      <c r="CF19" s="8">
        <f t="shared" si="27"/>
        <v>4500</v>
      </c>
      <c r="CG19" s="17">
        <f>SUMIFS(KP!$L:$L,KP!$F:$F,$A19,KP!$A:$A,SUMMARY!CG$3)</f>
        <v>0</v>
      </c>
      <c r="CH19" s="7">
        <f>SUMIFS(AFRIMONEY!$J:$J,AFRIMONEY!$F:$F,$A19,AFRIMONEY!$P:$P,CG$3)</f>
        <v>0</v>
      </c>
      <c r="CI19" s="8">
        <f t="shared" si="28"/>
        <v>4500</v>
      </c>
      <c r="CJ19" s="7">
        <f>SUMIFS(KP!$L:$L,KP!$F:$F,$A19,KP!$A:$A,SUMMARY!CJ$3)</f>
        <v>0</v>
      </c>
      <c r="CK19" s="7">
        <f>SUMIFS(AFRIMONEY!$J:$J,AFRIMONEY!$F:$F,$A19,AFRIMONEY!$P:$P,CJ$3)</f>
        <v>0</v>
      </c>
      <c r="CL19" s="8">
        <f t="shared" si="29"/>
        <v>4500</v>
      </c>
      <c r="CM19" s="17">
        <f>SUMIFS(KP!$L:$L,KP!$F:$F,$A19,KP!$A:$A,SUMMARY!CM$3)</f>
        <v>0</v>
      </c>
      <c r="CN19" s="7">
        <f>SUMIFS(AFRIMONEY!$J:$J,AFRIMONEY!$F:$F,$A19,AFRIMONEY!$P:$P,CM$3)</f>
        <v>0</v>
      </c>
      <c r="CO19" s="8">
        <f t="shared" si="30"/>
        <v>4500</v>
      </c>
      <c r="CP19" s="7">
        <f>SUMIFS(KP!$L:$L,KP!$F:$F,$A19,KP!$A:$A,SUMMARY!CP$3)</f>
        <v>0</v>
      </c>
      <c r="CQ19" s="7">
        <f>SUMIFS(AFRIMONEY!$J:$J,AFRIMONEY!$F:$F,$A19,AFRIMONEY!$P:$P,CP$3)</f>
        <v>0</v>
      </c>
      <c r="CR19" s="8">
        <f t="shared" si="31"/>
        <v>4500</v>
      </c>
      <c r="CS19" s="17">
        <f>SUMIFS(KP!$L:$L,KP!$F:$F,$A19,KP!$A:$A,SUMMARY!CS$3)</f>
        <v>0</v>
      </c>
      <c r="CT19" s="7">
        <f>SUMIFS(AFRIMONEY!$J:$J,AFRIMONEY!$F:$F,$A19,AFRIMONEY!$P:$P,CS$3)</f>
        <v>0</v>
      </c>
      <c r="CU19" s="8">
        <f t="shared" si="32"/>
        <v>4500</v>
      </c>
    </row>
    <row r="20" spans="1:99" x14ac:dyDescent="0.3">
      <c r="A20" s="2">
        <v>100033</v>
      </c>
      <c r="B20" s="23" t="str">
        <f>_xlfn.XLOOKUP(TEXT(A20,0),Tabela4[ID],Tabela4[AREA],"")</f>
        <v>AREA A</v>
      </c>
      <c r="C20" s="2" t="str">
        <f>_xlfn.XLOOKUP(TEXT(A20,0),Tabela4[ID],Tabela4[ZONA],"")</f>
        <v>ZONA 15</v>
      </c>
      <c r="D20" s="2" t="str">
        <f t="shared" si="0"/>
        <v>BLOCKED</v>
      </c>
      <c r="E20" s="18">
        <f t="shared" si="1"/>
        <v>12600</v>
      </c>
      <c r="F20" s="21">
        <f>SUMIFS(KP!$L:$L,KP!$F:$F,$A20,KP!$A:$A,"31/03/2025")</f>
        <v>10500</v>
      </c>
      <c r="G20" s="19">
        <f>SUMIFS(KP!$L:$L,KP!$F:$F,$A20,KP!$A:$A,SUMMARY!G$3)</f>
        <v>1600</v>
      </c>
      <c r="H20" s="7">
        <f>SUMIFS(AFRIMONEY!$J:$J,AFRIMONEY!$F:$F,$A20,AFRIMONEY!$P:$P,G$3)</f>
        <v>9300</v>
      </c>
      <c r="I20" s="8">
        <f t="shared" si="2"/>
        <v>2800</v>
      </c>
      <c r="J20" s="7">
        <f>SUMIFS(KP!$L:$L,KP!$F:$F,$A20,KP!$A:$A,SUMMARY!J$3)</f>
        <v>23550</v>
      </c>
      <c r="K20" s="7">
        <f>SUMIFS(AFRIMONEY!$J:$J,AFRIMONEY!$F:$F,$A20,AFRIMONEY!$P:$P,J$3)</f>
        <v>0</v>
      </c>
      <c r="L20" s="8">
        <f t="shared" si="3"/>
        <v>26350</v>
      </c>
      <c r="M20" s="17">
        <f>SUMIFS(KP!$L:$L,KP!$F:$F,$A20,KP!$A:$A,SUMMARY!M$3)</f>
        <v>12900</v>
      </c>
      <c r="N20" s="7">
        <f>SUMIFS(AFRIMONEY!$J:$J,AFRIMONEY!$F:$F,$A20,AFRIMONEY!$P:$P,M$3)</f>
        <v>23350</v>
      </c>
      <c r="O20" s="8">
        <f t="shared" si="4"/>
        <v>15900</v>
      </c>
      <c r="P20" s="7">
        <f>SUMIFS(KP!$L:$L,KP!$F:$F,$A20,KP!$A:$A,SUMMARY!P$3)</f>
        <v>8950</v>
      </c>
      <c r="Q20" s="7">
        <f>SUMIFS(AFRIMONEY!$J:$J,AFRIMONEY!$F:$F,$A20,AFRIMONEY!$P:$P,P$3)</f>
        <v>12900</v>
      </c>
      <c r="R20" s="8">
        <f t="shared" si="5"/>
        <v>11950</v>
      </c>
      <c r="S20" s="17">
        <f>SUMIFS(KP!$L:$L,KP!$F:$F,$A20,KP!$A:$A,SUMMARY!S$3)</f>
        <v>15600</v>
      </c>
      <c r="T20" s="7">
        <f>SUMIFS(AFRIMONEY!$J:$J,AFRIMONEY!$F:$F,$A20,AFRIMONEY!$P:$P,S$3)</f>
        <v>16500</v>
      </c>
      <c r="U20" s="8">
        <f t="shared" si="6"/>
        <v>11050</v>
      </c>
      <c r="V20" s="7">
        <f>SUMIFS(KP!$L:$L,KP!$F:$F,$A20,KP!$A:$A,SUMMARY!V$3)</f>
        <v>0</v>
      </c>
      <c r="W20" s="7">
        <f>SUMIFS(AFRIMONEY!$J:$J,AFRIMONEY!$F:$F,$A20,AFRIMONEY!$P:$P,V$3)</f>
        <v>4000</v>
      </c>
      <c r="X20" s="8">
        <f t="shared" si="7"/>
        <v>7050</v>
      </c>
      <c r="Y20" s="17">
        <f>SUMIFS(KP!$L:$L,KP!$F:$F,$A20,KP!$A:$A,SUMMARY!Y$3)</f>
        <v>1250</v>
      </c>
      <c r="Z20" s="7">
        <f>SUMIFS(AFRIMONEY!$J:$J,AFRIMONEY!$F:$F,$A20,AFRIMONEY!$P:$P,Y$3)</f>
        <v>5300</v>
      </c>
      <c r="AA20" s="8">
        <f t="shared" si="8"/>
        <v>3000</v>
      </c>
      <c r="AB20" s="7">
        <f>SUMIFS(KP!$L:$L,KP!$F:$F,$A20,KP!$A:$A,SUMMARY!AB$3)</f>
        <v>6150</v>
      </c>
      <c r="AC20" s="7">
        <f>SUMIFS(AFRIMONEY!$J:$J,AFRIMONEY!$F:$F,$A20,AFRIMONEY!$P:$P,AB$3)</f>
        <v>5000</v>
      </c>
      <c r="AD20" s="8">
        <f t="shared" si="9"/>
        <v>4150</v>
      </c>
      <c r="AE20" s="17">
        <f>SUMIFS(KP!$L:$L,KP!$F:$F,$A20,KP!$A:$A,SUMMARY!AE$3)</f>
        <v>18700</v>
      </c>
      <c r="AF20" s="7">
        <f>SUMIFS(AFRIMONEY!$J:$J,AFRIMONEY!$F:$F,$A20,AFRIMONEY!$P:$P,AE$3)</f>
        <v>1150</v>
      </c>
      <c r="AG20" s="8">
        <f t="shared" si="10"/>
        <v>21700</v>
      </c>
      <c r="AH20" s="7">
        <f>SUMIFS(KP!$L:$L,KP!$F:$F,$A20,KP!$A:$A,SUMMARY!AH$3)</f>
        <v>9600</v>
      </c>
      <c r="AI20" s="7">
        <f>SUMIFS(AFRIMONEY!$J:$J,AFRIMONEY!$F:$F,$A20,AFRIMONEY!$P:$P,AH$3)</f>
        <v>18700</v>
      </c>
      <c r="AJ20" s="8">
        <f t="shared" si="11"/>
        <v>12600</v>
      </c>
      <c r="AK20" s="17">
        <f>SUMIFS(KP!$L:$L,KP!$F:$F,$A20,KP!$A:$A,SUMMARY!AK$3)</f>
        <v>0</v>
      </c>
      <c r="AL20" s="7">
        <f>SUMIFS(AFRIMONEY!$J:$J,AFRIMONEY!$F:$F,$A20,AFRIMONEY!$P:$P,AK$3)</f>
        <v>0</v>
      </c>
      <c r="AM20" s="8">
        <f t="shared" si="12"/>
        <v>12600</v>
      </c>
      <c r="AN20" s="7">
        <f>SUMIFS(KP!$L:$L,KP!$F:$F,$A20,KP!$A:$A,SUMMARY!AN$3)</f>
        <v>0</v>
      </c>
      <c r="AO20" s="7">
        <f>SUMIFS(AFRIMONEY!$J:$J,AFRIMONEY!$F:$F,$A20,AFRIMONEY!$P:$P,AN$3)</f>
        <v>0</v>
      </c>
      <c r="AP20" s="8">
        <f t="shared" si="13"/>
        <v>12600</v>
      </c>
      <c r="AQ20" s="17">
        <f>SUMIFS(KP!$L:$L,KP!$F:$F,$A20,KP!$A:$A,SUMMARY!AQ$3)</f>
        <v>0</v>
      </c>
      <c r="AR20" s="7">
        <f>SUMIFS(AFRIMONEY!$J:$J,AFRIMONEY!$F:$F,$A20,AFRIMONEY!$P:$P,AQ$3)</f>
        <v>0</v>
      </c>
      <c r="AS20" s="8">
        <f t="shared" si="14"/>
        <v>12600</v>
      </c>
      <c r="AT20" s="7">
        <f>SUMIFS(KP!$L:$L,KP!$F:$F,$A20,KP!$A:$A,SUMMARY!AT$3)</f>
        <v>0</v>
      </c>
      <c r="AU20" s="7">
        <f>SUMIFS(AFRIMONEY!$J:$J,AFRIMONEY!$F:$F,$A20,AFRIMONEY!$P:$P,AT$3)</f>
        <v>0</v>
      </c>
      <c r="AV20" s="8">
        <f t="shared" si="15"/>
        <v>12600</v>
      </c>
      <c r="AW20" s="17">
        <f>SUMIFS(KP!$L:$L,KP!$F:$F,$A20,KP!$A:$A,SUMMARY!AW$3)</f>
        <v>0</v>
      </c>
      <c r="AX20" s="7">
        <f>SUMIFS(AFRIMONEY!$J:$J,AFRIMONEY!$F:$F,$A20,AFRIMONEY!$P:$P,AW$3)</f>
        <v>0</v>
      </c>
      <c r="AY20" s="8">
        <f t="shared" si="16"/>
        <v>12600</v>
      </c>
      <c r="AZ20" s="7">
        <f>SUMIFS(KP!$L:$L,KP!$F:$F,$A20,KP!$A:$A,SUMMARY!AZ$3)</f>
        <v>0</v>
      </c>
      <c r="BA20" s="7">
        <f>SUMIFS(AFRIMONEY!$J:$J,AFRIMONEY!$F:$F,$A20,AFRIMONEY!$P:$P,AZ$3)</f>
        <v>0</v>
      </c>
      <c r="BB20" s="8">
        <f t="shared" si="17"/>
        <v>12600</v>
      </c>
      <c r="BC20" s="17">
        <f>SUMIFS(KP!$L:$L,KP!$F:$F,$A20,KP!$A:$A,SUMMARY!BC$3)</f>
        <v>0</v>
      </c>
      <c r="BD20" s="7">
        <f>SUMIFS(AFRIMONEY!$J:$J,AFRIMONEY!$F:$F,$A20,AFRIMONEY!$P:$P,BC$3)</f>
        <v>0</v>
      </c>
      <c r="BE20" s="8">
        <f t="shared" si="18"/>
        <v>12600</v>
      </c>
      <c r="BF20" s="7">
        <f>SUMIFS(KP!$L:$L,KP!$F:$F,$A20,KP!$A:$A,SUMMARY!BF$3)</f>
        <v>0</v>
      </c>
      <c r="BG20" s="7">
        <f>SUMIFS(AFRIMONEY!$J:$J,AFRIMONEY!$F:$F,$A20,AFRIMONEY!$P:$P,BF$3)</f>
        <v>0</v>
      </c>
      <c r="BH20" s="8">
        <f t="shared" si="19"/>
        <v>12600</v>
      </c>
      <c r="BI20" s="17">
        <f>SUMIFS(KP!$L:$L,KP!$F:$F,$A20,KP!$A:$A,SUMMARY!BI$3)</f>
        <v>0</v>
      </c>
      <c r="BJ20" s="7">
        <f>SUMIFS(AFRIMONEY!$J:$J,AFRIMONEY!$F:$F,$A20,AFRIMONEY!$P:$P,BI$3)</f>
        <v>0</v>
      </c>
      <c r="BK20" s="8">
        <f t="shared" si="20"/>
        <v>12600</v>
      </c>
      <c r="BL20" s="7">
        <f>SUMIFS(KP!$L:$L,KP!$F:$F,$A20,KP!$A:$A,SUMMARY!BL$3)</f>
        <v>0</v>
      </c>
      <c r="BM20" s="7">
        <f>SUMIFS(AFRIMONEY!$J:$J,AFRIMONEY!$F:$F,$A20,AFRIMONEY!$P:$P,BL$3)</f>
        <v>0</v>
      </c>
      <c r="BN20" s="8">
        <f t="shared" si="21"/>
        <v>12600</v>
      </c>
      <c r="BO20" s="17">
        <f>SUMIFS(KP!$L:$L,KP!$F:$F,$A20,KP!$A:$A,SUMMARY!BO$3)</f>
        <v>0</v>
      </c>
      <c r="BP20" s="7">
        <f>SUMIFS(AFRIMONEY!$J:$J,AFRIMONEY!$F:$F,$A20,AFRIMONEY!$P:$P,BO$3)</f>
        <v>0</v>
      </c>
      <c r="BQ20" s="8">
        <f t="shared" si="22"/>
        <v>12600</v>
      </c>
      <c r="BR20" s="7">
        <f>SUMIFS(KP!$L:$L,KP!$F:$F,$A20,KP!$A:$A,SUMMARY!BR$3)</f>
        <v>0</v>
      </c>
      <c r="BS20" s="7">
        <f>SUMIFS(AFRIMONEY!$J:$J,AFRIMONEY!$F:$F,$A20,AFRIMONEY!$P:$P,BR$3)</f>
        <v>0</v>
      </c>
      <c r="BT20" s="8">
        <f t="shared" si="23"/>
        <v>12600</v>
      </c>
      <c r="BU20" s="17">
        <f>SUMIFS(KP!$L:$L,KP!$F:$F,$A20,KP!$A:$A,SUMMARY!BU$3)</f>
        <v>0</v>
      </c>
      <c r="BV20" s="7">
        <f>SUMIFS(AFRIMONEY!$J:$J,AFRIMONEY!$F:$F,$A20,AFRIMONEY!$P:$P,BU$3)</f>
        <v>0</v>
      </c>
      <c r="BW20" s="8">
        <f t="shared" si="24"/>
        <v>12600</v>
      </c>
      <c r="BX20" s="7">
        <f>SUMIFS(KP!$L:$L,KP!$F:$F,$A20,KP!$A:$A,SUMMARY!BX$3)</f>
        <v>0</v>
      </c>
      <c r="BY20" s="7">
        <f>SUMIFS(AFRIMONEY!$J:$J,AFRIMONEY!$F:$F,$A20,AFRIMONEY!$P:$P,BX$3)</f>
        <v>0</v>
      </c>
      <c r="BZ20" s="8">
        <f t="shared" si="25"/>
        <v>12600</v>
      </c>
      <c r="CA20" s="17">
        <f>SUMIFS(KP!$L:$L,KP!$F:$F,$A20,KP!$A:$A,SUMMARY!CA$3)</f>
        <v>0</v>
      </c>
      <c r="CB20" s="7">
        <f>SUMIFS(AFRIMONEY!$J:$J,AFRIMONEY!$F:$F,$A20,AFRIMONEY!$P:$P,CA$3)</f>
        <v>0</v>
      </c>
      <c r="CC20" s="8">
        <f t="shared" si="26"/>
        <v>12600</v>
      </c>
      <c r="CD20" s="7">
        <f>SUMIFS(KP!$L:$L,KP!$F:$F,$A20,KP!$A:$A,SUMMARY!CD$3)</f>
        <v>0</v>
      </c>
      <c r="CE20" s="7">
        <f>SUMIFS(AFRIMONEY!$J:$J,AFRIMONEY!$F:$F,$A20,AFRIMONEY!$P:$P,CD$3)</f>
        <v>0</v>
      </c>
      <c r="CF20" s="8">
        <f t="shared" si="27"/>
        <v>12600</v>
      </c>
      <c r="CG20" s="17">
        <f>SUMIFS(KP!$L:$L,KP!$F:$F,$A20,KP!$A:$A,SUMMARY!CG$3)</f>
        <v>0</v>
      </c>
      <c r="CH20" s="7">
        <f>SUMIFS(AFRIMONEY!$J:$J,AFRIMONEY!$F:$F,$A20,AFRIMONEY!$P:$P,CG$3)</f>
        <v>0</v>
      </c>
      <c r="CI20" s="8">
        <f t="shared" si="28"/>
        <v>12600</v>
      </c>
      <c r="CJ20" s="7">
        <f>SUMIFS(KP!$L:$L,KP!$F:$F,$A20,KP!$A:$A,SUMMARY!CJ$3)</f>
        <v>0</v>
      </c>
      <c r="CK20" s="7">
        <f>SUMIFS(AFRIMONEY!$J:$J,AFRIMONEY!$F:$F,$A20,AFRIMONEY!$P:$P,CJ$3)</f>
        <v>0</v>
      </c>
      <c r="CL20" s="8">
        <f t="shared" si="29"/>
        <v>12600</v>
      </c>
      <c r="CM20" s="17">
        <f>SUMIFS(KP!$L:$L,KP!$F:$F,$A20,KP!$A:$A,SUMMARY!CM$3)</f>
        <v>0</v>
      </c>
      <c r="CN20" s="7">
        <f>SUMIFS(AFRIMONEY!$J:$J,AFRIMONEY!$F:$F,$A20,AFRIMONEY!$P:$P,CM$3)</f>
        <v>0</v>
      </c>
      <c r="CO20" s="8">
        <f t="shared" si="30"/>
        <v>12600</v>
      </c>
      <c r="CP20" s="7">
        <f>SUMIFS(KP!$L:$L,KP!$F:$F,$A20,KP!$A:$A,SUMMARY!CP$3)</f>
        <v>0</v>
      </c>
      <c r="CQ20" s="7">
        <f>SUMIFS(AFRIMONEY!$J:$J,AFRIMONEY!$F:$F,$A20,AFRIMONEY!$P:$P,CP$3)</f>
        <v>0</v>
      </c>
      <c r="CR20" s="8">
        <f t="shared" si="31"/>
        <v>12600</v>
      </c>
      <c r="CS20" s="17">
        <f>SUMIFS(KP!$L:$L,KP!$F:$F,$A20,KP!$A:$A,SUMMARY!CS$3)</f>
        <v>0</v>
      </c>
      <c r="CT20" s="7">
        <f>SUMIFS(AFRIMONEY!$J:$J,AFRIMONEY!$F:$F,$A20,AFRIMONEY!$P:$P,CS$3)</f>
        <v>0</v>
      </c>
      <c r="CU20" s="8">
        <f t="shared" si="32"/>
        <v>12600</v>
      </c>
    </row>
    <row r="21" spans="1:99" x14ac:dyDescent="0.3">
      <c r="A21" s="2">
        <v>100034</v>
      </c>
      <c r="B21" s="23" t="str">
        <f>_xlfn.XLOOKUP(TEXT(A21,0),Tabela4[ID],Tabela4[AREA],"")</f>
        <v>AREA A</v>
      </c>
      <c r="C21" s="2" t="str">
        <f>_xlfn.XLOOKUP(TEXT(A21,0),Tabela4[ID],Tabela4[ZONA],"")</f>
        <v>ZONA 15</v>
      </c>
      <c r="D21" s="2" t="str">
        <f t="shared" si="0"/>
        <v>BLOCKED</v>
      </c>
      <c r="E21" s="18">
        <f t="shared" si="1"/>
        <v>2150</v>
      </c>
      <c r="F21" s="21">
        <f>SUMIFS(KP!$L:$L,KP!$F:$F,$A21,KP!$A:$A,"31/03/2025")</f>
        <v>2250</v>
      </c>
      <c r="G21" s="19">
        <f>SUMIFS(KP!$L:$L,KP!$F:$F,$A21,KP!$A:$A,SUMMARY!G$3)</f>
        <v>5050</v>
      </c>
      <c r="H21" s="7">
        <f>SUMIFS(AFRIMONEY!$J:$J,AFRIMONEY!$F:$F,$A21,AFRIMONEY!$P:$P,G$3)</f>
        <v>5050</v>
      </c>
      <c r="I21" s="8">
        <f t="shared" si="2"/>
        <v>2250</v>
      </c>
      <c r="J21" s="7">
        <f>SUMIFS(KP!$L:$L,KP!$F:$F,$A21,KP!$A:$A,SUMMARY!J$3)</f>
        <v>-100</v>
      </c>
      <c r="K21" s="7">
        <f>SUMIFS(AFRIMONEY!$J:$J,AFRIMONEY!$F:$F,$A21,AFRIMONEY!$P:$P,J$3)</f>
        <v>0</v>
      </c>
      <c r="L21" s="8">
        <f t="shared" si="3"/>
        <v>2150</v>
      </c>
      <c r="M21" s="17">
        <f>SUMIFS(KP!$L:$L,KP!$F:$F,$A21,KP!$A:$A,SUMMARY!M$3)</f>
        <v>0</v>
      </c>
      <c r="N21" s="7">
        <f>SUMIFS(AFRIMONEY!$J:$J,AFRIMONEY!$F:$F,$A21,AFRIMONEY!$P:$P,M$3)</f>
        <v>100</v>
      </c>
      <c r="O21" s="8">
        <f t="shared" si="4"/>
        <v>2050</v>
      </c>
      <c r="P21" s="7">
        <f>SUMIFS(KP!$L:$L,KP!$F:$F,$A21,KP!$A:$A,SUMMARY!P$3)</f>
        <v>600</v>
      </c>
      <c r="Q21" s="7">
        <f>SUMIFS(AFRIMONEY!$J:$J,AFRIMONEY!$F:$F,$A21,AFRIMONEY!$P:$P,P$3)</f>
        <v>500</v>
      </c>
      <c r="R21" s="8">
        <f t="shared" si="5"/>
        <v>2150</v>
      </c>
      <c r="S21" s="17">
        <f>SUMIFS(KP!$L:$L,KP!$F:$F,$A21,KP!$A:$A,SUMMARY!S$3)</f>
        <v>5850</v>
      </c>
      <c r="T21" s="7">
        <f>SUMIFS(AFRIMONEY!$J:$J,AFRIMONEY!$F:$F,$A21,AFRIMONEY!$P:$P,S$3)</f>
        <v>5850</v>
      </c>
      <c r="U21" s="8">
        <f t="shared" si="6"/>
        <v>2150</v>
      </c>
      <c r="V21" s="7">
        <f>SUMIFS(KP!$L:$L,KP!$F:$F,$A21,KP!$A:$A,SUMMARY!V$3)</f>
        <v>0</v>
      </c>
      <c r="W21" s="7">
        <f>SUMIFS(AFRIMONEY!$J:$J,AFRIMONEY!$F:$F,$A21,AFRIMONEY!$P:$P,V$3)</f>
        <v>0</v>
      </c>
      <c r="X21" s="8">
        <f t="shared" si="7"/>
        <v>2150</v>
      </c>
      <c r="Y21" s="17">
        <f>SUMIFS(KP!$L:$L,KP!$F:$F,$A21,KP!$A:$A,SUMMARY!Y$3)</f>
        <v>2650</v>
      </c>
      <c r="Z21" s="7">
        <f>SUMIFS(AFRIMONEY!$J:$J,AFRIMONEY!$F:$F,$A21,AFRIMONEY!$P:$P,Y$3)</f>
        <v>2650</v>
      </c>
      <c r="AA21" s="8">
        <f t="shared" si="8"/>
        <v>2150</v>
      </c>
      <c r="AB21" s="7">
        <f>SUMIFS(KP!$L:$L,KP!$F:$F,$A21,KP!$A:$A,SUMMARY!AB$3)</f>
        <v>4600</v>
      </c>
      <c r="AC21" s="7">
        <f>SUMIFS(AFRIMONEY!$J:$J,AFRIMONEY!$F:$F,$A21,AFRIMONEY!$P:$P,AB$3)</f>
        <v>4600</v>
      </c>
      <c r="AD21" s="8">
        <f t="shared" si="9"/>
        <v>2150</v>
      </c>
      <c r="AE21" s="17">
        <f>SUMIFS(KP!$L:$L,KP!$F:$F,$A21,KP!$A:$A,SUMMARY!AE$3)</f>
        <v>750</v>
      </c>
      <c r="AF21" s="7">
        <f>SUMIFS(AFRIMONEY!$J:$J,AFRIMONEY!$F:$F,$A21,AFRIMONEY!$P:$P,AE$3)</f>
        <v>750</v>
      </c>
      <c r="AG21" s="8">
        <f t="shared" si="10"/>
        <v>2150</v>
      </c>
      <c r="AH21" s="7">
        <f>SUMIFS(KP!$L:$L,KP!$F:$F,$A21,KP!$A:$A,SUMMARY!AH$3)</f>
        <v>0</v>
      </c>
      <c r="AI21" s="7">
        <f>SUMIFS(AFRIMONEY!$J:$J,AFRIMONEY!$F:$F,$A21,AFRIMONEY!$P:$P,AH$3)</f>
        <v>0</v>
      </c>
      <c r="AJ21" s="8">
        <f t="shared" si="11"/>
        <v>2150</v>
      </c>
      <c r="AK21" s="17">
        <f>SUMIFS(KP!$L:$L,KP!$F:$F,$A21,KP!$A:$A,SUMMARY!AK$3)</f>
        <v>0</v>
      </c>
      <c r="AL21" s="7">
        <f>SUMIFS(AFRIMONEY!$J:$J,AFRIMONEY!$F:$F,$A21,AFRIMONEY!$P:$P,AK$3)</f>
        <v>0</v>
      </c>
      <c r="AM21" s="8">
        <f t="shared" si="12"/>
        <v>2150</v>
      </c>
      <c r="AN21" s="7">
        <f>SUMIFS(KP!$L:$L,KP!$F:$F,$A21,KP!$A:$A,SUMMARY!AN$3)</f>
        <v>0</v>
      </c>
      <c r="AO21" s="7">
        <f>SUMIFS(AFRIMONEY!$J:$J,AFRIMONEY!$F:$F,$A21,AFRIMONEY!$P:$P,AN$3)</f>
        <v>0</v>
      </c>
      <c r="AP21" s="8">
        <f t="shared" si="13"/>
        <v>2150</v>
      </c>
      <c r="AQ21" s="17">
        <f>SUMIFS(KP!$L:$L,KP!$F:$F,$A21,KP!$A:$A,SUMMARY!AQ$3)</f>
        <v>0</v>
      </c>
      <c r="AR21" s="7">
        <f>SUMIFS(AFRIMONEY!$J:$J,AFRIMONEY!$F:$F,$A21,AFRIMONEY!$P:$P,AQ$3)</f>
        <v>0</v>
      </c>
      <c r="AS21" s="8">
        <f t="shared" si="14"/>
        <v>2150</v>
      </c>
      <c r="AT21" s="7">
        <f>SUMIFS(KP!$L:$L,KP!$F:$F,$A21,KP!$A:$A,SUMMARY!AT$3)</f>
        <v>0</v>
      </c>
      <c r="AU21" s="7">
        <f>SUMIFS(AFRIMONEY!$J:$J,AFRIMONEY!$F:$F,$A21,AFRIMONEY!$P:$P,AT$3)</f>
        <v>0</v>
      </c>
      <c r="AV21" s="8">
        <f t="shared" si="15"/>
        <v>2150</v>
      </c>
      <c r="AW21" s="17">
        <f>SUMIFS(KP!$L:$L,KP!$F:$F,$A21,KP!$A:$A,SUMMARY!AW$3)</f>
        <v>0</v>
      </c>
      <c r="AX21" s="7">
        <f>SUMIFS(AFRIMONEY!$J:$J,AFRIMONEY!$F:$F,$A21,AFRIMONEY!$P:$P,AW$3)</f>
        <v>0</v>
      </c>
      <c r="AY21" s="8">
        <f t="shared" si="16"/>
        <v>2150</v>
      </c>
      <c r="AZ21" s="7">
        <f>SUMIFS(KP!$L:$L,KP!$F:$F,$A21,KP!$A:$A,SUMMARY!AZ$3)</f>
        <v>0</v>
      </c>
      <c r="BA21" s="7">
        <f>SUMIFS(AFRIMONEY!$J:$J,AFRIMONEY!$F:$F,$A21,AFRIMONEY!$P:$P,AZ$3)</f>
        <v>0</v>
      </c>
      <c r="BB21" s="8">
        <f t="shared" si="17"/>
        <v>2150</v>
      </c>
      <c r="BC21" s="17">
        <f>SUMIFS(KP!$L:$L,KP!$F:$F,$A21,KP!$A:$A,SUMMARY!BC$3)</f>
        <v>0</v>
      </c>
      <c r="BD21" s="7">
        <f>SUMIFS(AFRIMONEY!$J:$J,AFRIMONEY!$F:$F,$A21,AFRIMONEY!$P:$P,BC$3)</f>
        <v>0</v>
      </c>
      <c r="BE21" s="8">
        <f t="shared" si="18"/>
        <v>2150</v>
      </c>
      <c r="BF21" s="7">
        <f>SUMIFS(KP!$L:$L,KP!$F:$F,$A21,KP!$A:$A,SUMMARY!BF$3)</f>
        <v>0</v>
      </c>
      <c r="BG21" s="7">
        <f>SUMIFS(AFRIMONEY!$J:$J,AFRIMONEY!$F:$F,$A21,AFRIMONEY!$P:$P,BF$3)</f>
        <v>0</v>
      </c>
      <c r="BH21" s="8">
        <f t="shared" si="19"/>
        <v>2150</v>
      </c>
      <c r="BI21" s="17">
        <f>SUMIFS(KP!$L:$L,KP!$F:$F,$A21,KP!$A:$A,SUMMARY!BI$3)</f>
        <v>0</v>
      </c>
      <c r="BJ21" s="7">
        <f>SUMIFS(AFRIMONEY!$J:$J,AFRIMONEY!$F:$F,$A21,AFRIMONEY!$P:$P,BI$3)</f>
        <v>0</v>
      </c>
      <c r="BK21" s="8">
        <f t="shared" si="20"/>
        <v>2150</v>
      </c>
      <c r="BL21" s="7">
        <f>SUMIFS(KP!$L:$L,KP!$F:$F,$A21,KP!$A:$A,SUMMARY!BL$3)</f>
        <v>0</v>
      </c>
      <c r="BM21" s="7">
        <f>SUMIFS(AFRIMONEY!$J:$J,AFRIMONEY!$F:$F,$A21,AFRIMONEY!$P:$P,BL$3)</f>
        <v>0</v>
      </c>
      <c r="BN21" s="8">
        <f t="shared" si="21"/>
        <v>2150</v>
      </c>
      <c r="BO21" s="17">
        <f>SUMIFS(KP!$L:$L,KP!$F:$F,$A21,KP!$A:$A,SUMMARY!BO$3)</f>
        <v>0</v>
      </c>
      <c r="BP21" s="7">
        <f>SUMIFS(AFRIMONEY!$J:$J,AFRIMONEY!$F:$F,$A21,AFRIMONEY!$P:$P,BO$3)</f>
        <v>0</v>
      </c>
      <c r="BQ21" s="8">
        <f t="shared" si="22"/>
        <v>2150</v>
      </c>
      <c r="BR21" s="7">
        <f>SUMIFS(KP!$L:$L,KP!$F:$F,$A21,KP!$A:$A,SUMMARY!BR$3)</f>
        <v>0</v>
      </c>
      <c r="BS21" s="7">
        <f>SUMIFS(AFRIMONEY!$J:$J,AFRIMONEY!$F:$F,$A21,AFRIMONEY!$P:$P,BR$3)</f>
        <v>0</v>
      </c>
      <c r="BT21" s="8">
        <f t="shared" si="23"/>
        <v>2150</v>
      </c>
      <c r="BU21" s="17">
        <f>SUMIFS(KP!$L:$L,KP!$F:$F,$A21,KP!$A:$A,SUMMARY!BU$3)</f>
        <v>0</v>
      </c>
      <c r="BV21" s="7">
        <f>SUMIFS(AFRIMONEY!$J:$J,AFRIMONEY!$F:$F,$A21,AFRIMONEY!$P:$P,BU$3)</f>
        <v>0</v>
      </c>
      <c r="BW21" s="8">
        <f t="shared" si="24"/>
        <v>2150</v>
      </c>
      <c r="BX21" s="7">
        <f>SUMIFS(KP!$L:$L,KP!$F:$F,$A21,KP!$A:$A,SUMMARY!BX$3)</f>
        <v>0</v>
      </c>
      <c r="BY21" s="7">
        <f>SUMIFS(AFRIMONEY!$J:$J,AFRIMONEY!$F:$F,$A21,AFRIMONEY!$P:$P,BX$3)</f>
        <v>0</v>
      </c>
      <c r="BZ21" s="8">
        <f t="shared" si="25"/>
        <v>2150</v>
      </c>
      <c r="CA21" s="17">
        <f>SUMIFS(KP!$L:$L,KP!$F:$F,$A21,KP!$A:$A,SUMMARY!CA$3)</f>
        <v>0</v>
      </c>
      <c r="CB21" s="7">
        <f>SUMIFS(AFRIMONEY!$J:$J,AFRIMONEY!$F:$F,$A21,AFRIMONEY!$P:$P,CA$3)</f>
        <v>0</v>
      </c>
      <c r="CC21" s="8">
        <f t="shared" si="26"/>
        <v>2150</v>
      </c>
      <c r="CD21" s="7">
        <f>SUMIFS(KP!$L:$L,KP!$F:$F,$A21,KP!$A:$A,SUMMARY!CD$3)</f>
        <v>0</v>
      </c>
      <c r="CE21" s="7">
        <f>SUMIFS(AFRIMONEY!$J:$J,AFRIMONEY!$F:$F,$A21,AFRIMONEY!$P:$P,CD$3)</f>
        <v>0</v>
      </c>
      <c r="CF21" s="8">
        <f t="shared" si="27"/>
        <v>2150</v>
      </c>
      <c r="CG21" s="17">
        <f>SUMIFS(KP!$L:$L,KP!$F:$F,$A21,KP!$A:$A,SUMMARY!CG$3)</f>
        <v>0</v>
      </c>
      <c r="CH21" s="7">
        <f>SUMIFS(AFRIMONEY!$J:$J,AFRIMONEY!$F:$F,$A21,AFRIMONEY!$P:$P,CG$3)</f>
        <v>0</v>
      </c>
      <c r="CI21" s="8">
        <f t="shared" si="28"/>
        <v>2150</v>
      </c>
      <c r="CJ21" s="7">
        <f>SUMIFS(KP!$L:$L,KP!$F:$F,$A21,KP!$A:$A,SUMMARY!CJ$3)</f>
        <v>0</v>
      </c>
      <c r="CK21" s="7">
        <f>SUMIFS(AFRIMONEY!$J:$J,AFRIMONEY!$F:$F,$A21,AFRIMONEY!$P:$P,CJ$3)</f>
        <v>0</v>
      </c>
      <c r="CL21" s="8">
        <f t="shared" si="29"/>
        <v>2150</v>
      </c>
      <c r="CM21" s="17">
        <f>SUMIFS(KP!$L:$L,KP!$F:$F,$A21,KP!$A:$A,SUMMARY!CM$3)</f>
        <v>0</v>
      </c>
      <c r="CN21" s="7">
        <f>SUMIFS(AFRIMONEY!$J:$J,AFRIMONEY!$F:$F,$A21,AFRIMONEY!$P:$P,CM$3)</f>
        <v>0</v>
      </c>
      <c r="CO21" s="8">
        <f t="shared" si="30"/>
        <v>2150</v>
      </c>
      <c r="CP21" s="7">
        <f>SUMIFS(KP!$L:$L,KP!$F:$F,$A21,KP!$A:$A,SUMMARY!CP$3)</f>
        <v>0</v>
      </c>
      <c r="CQ21" s="7">
        <f>SUMIFS(AFRIMONEY!$J:$J,AFRIMONEY!$F:$F,$A21,AFRIMONEY!$P:$P,CP$3)</f>
        <v>0</v>
      </c>
      <c r="CR21" s="8">
        <f t="shared" si="31"/>
        <v>2150</v>
      </c>
      <c r="CS21" s="17">
        <f>SUMIFS(KP!$L:$L,KP!$F:$F,$A21,KP!$A:$A,SUMMARY!CS$3)</f>
        <v>0</v>
      </c>
      <c r="CT21" s="7">
        <f>SUMIFS(AFRIMONEY!$J:$J,AFRIMONEY!$F:$F,$A21,AFRIMONEY!$P:$P,CS$3)</f>
        <v>0</v>
      </c>
      <c r="CU21" s="8">
        <f t="shared" si="32"/>
        <v>2150</v>
      </c>
    </row>
    <row r="22" spans="1:99" x14ac:dyDescent="0.3">
      <c r="A22" s="2">
        <v>100035</v>
      </c>
      <c r="B22" s="23" t="str">
        <f>_xlfn.XLOOKUP(TEXT(A22,0),Tabela4[ID],Tabela4[AREA],"")</f>
        <v>AREA A</v>
      </c>
      <c r="C22" s="2" t="str">
        <f>_xlfn.XLOOKUP(TEXT(A22,0),Tabela4[ID],Tabela4[ZONA],"")</f>
        <v>ZONA 15</v>
      </c>
      <c r="D22" s="2" t="str">
        <f t="shared" si="0"/>
        <v>BLOCKED</v>
      </c>
      <c r="E22" s="18">
        <f t="shared" si="1"/>
        <v>24850</v>
      </c>
      <c r="F22" s="21">
        <f>SUMIFS(KP!$L:$L,KP!$F:$F,$A22,KP!$A:$A,"31/03/2025")</f>
        <v>7050</v>
      </c>
      <c r="G22" s="19">
        <f>SUMIFS(KP!$L:$L,KP!$F:$F,$A22,KP!$A:$A,SUMMARY!G$3)</f>
        <v>0</v>
      </c>
      <c r="H22" s="7">
        <f>SUMIFS(AFRIMONEY!$J:$J,AFRIMONEY!$F:$F,$A22,AFRIMONEY!$P:$P,G$3)</f>
        <v>0</v>
      </c>
      <c r="I22" s="8">
        <f t="shared" si="2"/>
        <v>7050</v>
      </c>
      <c r="J22" s="7">
        <f>SUMIFS(KP!$L:$L,KP!$F:$F,$A22,KP!$A:$A,SUMMARY!J$3)</f>
        <v>4000</v>
      </c>
      <c r="K22" s="7">
        <f>SUMIFS(AFRIMONEY!$J:$J,AFRIMONEY!$F:$F,$A22,AFRIMONEY!$P:$P,J$3)</f>
        <v>4000</v>
      </c>
      <c r="L22" s="8">
        <f t="shared" si="3"/>
        <v>7050</v>
      </c>
      <c r="M22" s="17">
        <f>SUMIFS(KP!$L:$L,KP!$F:$F,$A22,KP!$A:$A,SUMMARY!M$3)</f>
        <v>2150</v>
      </c>
      <c r="N22" s="7">
        <f>SUMIFS(AFRIMONEY!$J:$J,AFRIMONEY!$F:$F,$A22,AFRIMONEY!$P:$P,M$3)</f>
        <v>2150</v>
      </c>
      <c r="O22" s="8">
        <f t="shared" si="4"/>
        <v>7050</v>
      </c>
      <c r="P22" s="7">
        <f>SUMIFS(KP!$L:$L,KP!$F:$F,$A22,KP!$A:$A,SUMMARY!P$3)</f>
        <v>1000</v>
      </c>
      <c r="Q22" s="7">
        <f>SUMIFS(AFRIMONEY!$J:$J,AFRIMONEY!$F:$F,$A22,AFRIMONEY!$P:$P,P$3)</f>
        <v>1000</v>
      </c>
      <c r="R22" s="8">
        <f t="shared" si="5"/>
        <v>7050</v>
      </c>
      <c r="S22" s="17">
        <f>SUMIFS(KP!$L:$L,KP!$F:$F,$A22,KP!$A:$A,SUMMARY!S$3)</f>
        <v>0</v>
      </c>
      <c r="T22" s="7">
        <f>SUMIFS(AFRIMONEY!$J:$J,AFRIMONEY!$F:$F,$A22,AFRIMONEY!$P:$P,S$3)</f>
        <v>0</v>
      </c>
      <c r="U22" s="8">
        <f t="shared" si="6"/>
        <v>7050</v>
      </c>
      <c r="V22" s="7">
        <f>SUMIFS(KP!$L:$L,KP!$F:$F,$A22,KP!$A:$A,SUMMARY!V$3)</f>
        <v>0</v>
      </c>
      <c r="W22" s="7">
        <f>SUMIFS(AFRIMONEY!$J:$J,AFRIMONEY!$F:$F,$A22,AFRIMONEY!$P:$P,V$3)</f>
        <v>0</v>
      </c>
      <c r="X22" s="8">
        <f t="shared" si="7"/>
        <v>7050</v>
      </c>
      <c r="Y22" s="17">
        <f>SUMIFS(KP!$L:$L,KP!$F:$F,$A22,KP!$A:$A,SUMMARY!Y$3)</f>
        <v>5050</v>
      </c>
      <c r="Z22" s="7">
        <f>SUMIFS(AFRIMONEY!$J:$J,AFRIMONEY!$F:$F,$A22,AFRIMONEY!$P:$P,Y$3)</f>
        <v>5050</v>
      </c>
      <c r="AA22" s="8">
        <f t="shared" si="8"/>
        <v>7050</v>
      </c>
      <c r="AB22" s="7">
        <f>SUMIFS(KP!$L:$L,KP!$F:$F,$A22,KP!$A:$A,SUMMARY!AB$3)</f>
        <v>6650</v>
      </c>
      <c r="AC22" s="7">
        <f>SUMIFS(AFRIMONEY!$J:$J,AFRIMONEY!$F:$F,$A22,AFRIMONEY!$P:$P,AB$3)</f>
        <v>6650</v>
      </c>
      <c r="AD22" s="8">
        <f t="shared" si="9"/>
        <v>7050</v>
      </c>
      <c r="AE22" s="17">
        <f>SUMIFS(KP!$L:$L,KP!$F:$F,$A22,KP!$A:$A,SUMMARY!AE$3)</f>
        <v>4250</v>
      </c>
      <c r="AF22" s="7">
        <f>SUMIFS(AFRIMONEY!$J:$J,AFRIMONEY!$F:$F,$A22,AFRIMONEY!$P:$P,AE$3)</f>
        <v>4100</v>
      </c>
      <c r="AG22" s="8">
        <f t="shared" si="10"/>
        <v>7200</v>
      </c>
      <c r="AH22" s="7">
        <f>SUMIFS(KP!$L:$L,KP!$F:$F,$A22,KP!$A:$A,SUMMARY!AH$3)</f>
        <v>18300</v>
      </c>
      <c r="AI22" s="7">
        <f>SUMIFS(AFRIMONEY!$J:$J,AFRIMONEY!$F:$F,$A22,AFRIMONEY!$P:$P,AH$3)</f>
        <v>650</v>
      </c>
      <c r="AJ22" s="8">
        <f t="shared" si="11"/>
        <v>24850</v>
      </c>
      <c r="AK22" s="17">
        <f>SUMIFS(KP!$L:$L,KP!$F:$F,$A22,KP!$A:$A,SUMMARY!AK$3)</f>
        <v>0</v>
      </c>
      <c r="AL22" s="7">
        <f>SUMIFS(AFRIMONEY!$J:$J,AFRIMONEY!$F:$F,$A22,AFRIMONEY!$P:$P,AK$3)</f>
        <v>0</v>
      </c>
      <c r="AM22" s="8">
        <f t="shared" si="12"/>
        <v>24850</v>
      </c>
      <c r="AN22" s="7">
        <f>SUMIFS(KP!$L:$L,KP!$F:$F,$A22,KP!$A:$A,SUMMARY!AN$3)</f>
        <v>0</v>
      </c>
      <c r="AO22" s="7">
        <f>SUMIFS(AFRIMONEY!$J:$J,AFRIMONEY!$F:$F,$A22,AFRIMONEY!$P:$P,AN$3)</f>
        <v>0</v>
      </c>
      <c r="AP22" s="8">
        <f t="shared" si="13"/>
        <v>24850</v>
      </c>
      <c r="AQ22" s="17">
        <f>SUMIFS(KP!$L:$L,KP!$F:$F,$A22,KP!$A:$A,SUMMARY!AQ$3)</f>
        <v>0</v>
      </c>
      <c r="AR22" s="7">
        <f>SUMIFS(AFRIMONEY!$J:$J,AFRIMONEY!$F:$F,$A22,AFRIMONEY!$P:$P,AQ$3)</f>
        <v>0</v>
      </c>
      <c r="AS22" s="8">
        <f t="shared" si="14"/>
        <v>24850</v>
      </c>
      <c r="AT22" s="7">
        <f>SUMIFS(KP!$L:$L,KP!$F:$F,$A22,KP!$A:$A,SUMMARY!AT$3)</f>
        <v>0</v>
      </c>
      <c r="AU22" s="7">
        <f>SUMIFS(AFRIMONEY!$J:$J,AFRIMONEY!$F:$F,$A22,AFRIMONEY!$P:$P,AT$3)</f>
        <v>0</v>
      </c>
      <c r="AV22" s="8">
        <f t="shared" si="15"/>
        <v>24850</v>
      </c>
      <c r="AW22" s="17">
        <f>SUMIFS(KP!$L:$L,KP!$F:$F,$A22,KP!$A:$A,SUMMARY!AW$3)</f>
        <v>0</v>
      </c>
      <c r="AX22" s="7">
        <f>SUMIFS(AFRIMONEY!$J:$J,AFRIMONEY!$F:$F,$A22,AFRIMONEY!$P:$P,AW$3)</f>
        <v>0</v>
      </c>
      <c r="AY22" s="8">
        <f t="shared" si="16"/>
        <v>24850</v>
      </c>
      <c r="AZ22" s="7">
        <f>SUMIFS(KP!$L:$L,KP!$F:$F,$A22,KP!$A:$A,SUMMARY!AZ$3)</f>
        <v>0</v>
      </c>
      <c r="BA22" s="7">
        <f>SUMIFS(AFRIMONEY!$J:$J,AFRIMONEY!$F:$F,$A22,AFRIMONEY!$P:$P,AZ$3)</f>
        <v>0</v>
      </c>
      <c r="BB22" s="8">
        <f t="shared" si="17"/>
        <v>24850</v>
      </c>
      <c r="BC22" s="17">
        <f>SUMIFS(KP!$L:$L,KP!$F:$F,$A22,KP!$A:$A,SUMMARY!BC$3)</f>
        <v>0</v>
      </c>
      <c r="BD22" s="7">
        <f>SUMIFS(AFRIMONEY!$J:$J,AFRIMONEY!$F:$F,$A22,AFRIMONEY!$P:$P,BC$3)</f>
        <v>0</v>
      </c>
      <c r="BE22" s="8">
        <f t="shared" si="18"/>
        <v>24850</v>
      </c>
      <c r="BF22" s="7">
        <f>SUMIFS(KP!$L:$L,KP!$F:$F,$A22,KP!$A:$A,SUMMARY!BF$3)</f>
        <v>0</v>
      </c>
      <c r="BG22" s="7">
        <f>SUMIFS(AFRIMONEY!$J:$J,AFRIMONEY!$F:$F,$A22,AFRIMONEY!$P:$P,BF$3)</f>
        <v>0</v>
      </c>
      <c r="BH22" s="8">
        <f t="shared" si="19"/>
        <v>24850</v>
      </c>
      <c r="BI22" s="17">
        <f>SUMIFS(KP!$L:$L,KP!$F:$F,$A22,KP!$A:$A,SUMMARY!BI$3)</f>
        <v>0</v>
      </c>
      <c r="BJ22" s="7">
        <f>SUMIFS(AFRIMONEY!$J:$J,AFRIMONEY!$F:$F,$A22,AFRIMONEY!$P:$P,BI$3)</f>
        <v>0</v>
      </c>
      <c r="BK22" s="8">
        <f t="shared" si="20"/>
        <v>24850</v>
      </c>
      <c r="BL22" s="7">
        <f>SUMIFS(KP!$L:$L,KP!$F:$F,$A22,KP!$A:$A,SUMMARY!BL$3)</f>
        <v>0</v>
      </c>
      <c r="BM22" s="7">
        <f>SUMIFS(AFRIMONEY!$J:$J,AFRIMONEY!$F:$F,$A22,AFRIMONEY!$P:$P,BL$3)</f>
        <v>0</v>
      </c>
      <c r="BN22" s="8">
        <f t="shared" si="21"/>
        <v>24850</v>
      </c>
      <c r="BO22" s="17">
        <f>SUMIFS(KP!$L:$L,KP!$F:$F,$A22,KP!$A:$A,SUMMARY!BO$3)</f>
        <v>0</v>
      </c>
      <c r="BP22" s="7">
        <f>SUMIFS(AFRIMONEY!$J:$J,AFRIMONEY!$F:$F,$A22,AFRIMONEY!$P:$P,BO$3)</f>
        <v>0</v>
      </c>
      <c r="BQ22" s="8">
        <f t="shared" si="22"/>
        <v>24850</v>
      </c>
      <c r="BR22" s="7">
        <f>SUMIFS(KP!$L:$L,KP!$F:$F,$A22,KP!$A:$A,SUMMARY!BR$3)</f>
        <v>0</v>
      </c>
      <c r="BS22" s="7">
        <f>SUMIFS(AFRIMONEY!$J:$J,AFRIMONEY!$F:$F,$A22,AFRIMONEY!$P:$P,BR$3)</f>
        <v>0</v>
      </c>
      <c r="BT22" s="8">
        <f t="shared" si="23"/>
        <v>24850</v>
      </c>
      <c r="BU22" s="17">
        <f>SUMIFS(KP!$L:$L,KP!$F:$F,$A22,KP!$A:$A,SUMMARY!BU$3)</f>
        <v>0</v>
      </c>
      <c r="BV22" s="7">
        <f>SUMIFS(AFRIMONEY!$J:$J,AFRIMONEY!$F:$F,$A22,AFRIMONEY!$P:$P,BU$3)</f>
        <v>0</v>
      </c>
      <c r="BW22" s="8">
        <f t="shared" si="24"/>
        <v>24850</v>
      </c>
      <c r="BX22" s="7">
        <f>SUMIFS(KP!$L:$L,KP!$F:$F,$A22,KP!$A:$A,SUMMARY!BX$3)</f>
        <v>0</v>
      </c>
      <c r="BY22" s="7">
        <f>SUMIFS(AFRIMONEY!$J:$J,AFRIMONEY!$F:$F,$A22,AFRIMONEY!$P:$P,BX$3)</f>
        <v>0</v>
      </c>
      <c r="BZ22" s="8">
        <f t="shared" si="25"/>
        <v>24850</v>
      </c>
      <c r="CA22" s="17">
        <f>SUMIFS(KP!$L:$L,KP!$F:$F,$A22,KP!$A:$A,SUMMARY!CA$3)</f>
        <v>0</v>
      </c>
      <c r="CB22" s="7">
        <f>SUMIFS(AFRIMONEY!$J:$J,AFRIMONEY!$F:$F,$A22,AFRIMONEY!$P:$P,CA$3)</f>
        <v>0</v>
      </c>
      <c r="CC22" s="8">
        <f t="shared" si="26"/>
        <v>24850</v>
      </c>
      <c r="CD22" s="7">
        <f>SUMIFS(KP!$L:$L,KP!$F:$F,$A22,KP!$A:$A,SUMMARY!CD$3)</f>
        <v>0</v>
      </c>
      <c r="CE22" s="7">
        <f>SUMIFS(AFRIMONEY!$J:$J,AFRIMONEY!$F:$F,$A22,AFRIMONEY!$P:$P,CD$3)</f>
        <v>0</v>
      </c>
      <c r="CF22" s="8">
        <f t="shared" si="27"/>
        <v>24850</v>
      </c>
      <c r="CG22" s="17">
        <f>SUMIFS(KP!$L:$L,KP!$F:$F,$A22,KP!$A:$A,SUMMARY!CG$3)</f>
        <v>0</v>
      </c>
      <c r="CH22" s="7">
        <f>SUMIFS(AFRIMONEY!$J:$J,AFRIMONEY!$F:$F,$A22,AFRIMONEY!$P:$P,CG$3)</f>
        <v>0</v>
      </c>
      <c r="CI22" s="8">
        <f t="shared" si="28"/>
        <v>24850</v>
      </c>
      <c r="CJ22" s="7">
        <f>SUMIFS(KP!$L:$L,KP!$F:$F,$A22,KP!$A:$A,SUMMARY!CJ$3)</f>
        <v>0</v>
      </c>
      <c r="CK22" s="7">
        <f>SUMIFS(AFRIMONEY!$J:$J,AFRIMONEY!$F:$F,$A22,AFRIMONEY!$P:$P,CJ$3)</f>
        <v>0</v>
      </c>
      <c r="CL22" s="8">
        <f t="shared" si="29"/>
        <v>24850</v>
      </c>
      <c r="CM22" s="17">
        <f>SUMIFS(KP!$L:$L,KP!$F:$F,$A22,KP!$A:$A,SUMMARY!CM$3)</f>
        <v>0</v>
      </c>
      <c r="CN22" s="7">
        <f>SUMIFS(AFRIMONEY!$J:$J,AFRIMONEY!$F:$F,$A22,AFRIMONEY!$P:$P,CM$3)</f>
        <v>0</v>
      </c>
      <c r="CO22" s="8">
        <f t="shared" si="30"/>
        <v>24850</v>
      </c>
      <c r="CP22" s="7">
        <f>SUMIFS(KP!$L:$L,KP!$F:$F,$A22,KP!$A:$A,SUMMARY!CP$3)</f>
        <v>0</v>
      </c>
      <c r="CQ22" s="7">
        <f>SUMIFS(AFRIMONEY!$J:$J,AFRIMONEY!$F:$F,$A22,AFRIMONEY!$P:$P,CP$3)</f>
        <v>0</v>
      </c>
      <c r="CR22" s="8">
        <f t="shared" si="31"/>
        <v>24850</v>
      </c>
      <c r="CS22" s="17">
        <f>SUMIFS(KP!$L:$L,KP!$F:$F,$A22,KP!$A:$A,SUMMARY!CS$3)</f>
        <v>0</v>
      </c>
      <c r="CT22" s="7">
        <f>SUMIFS(AFRIMONEY!$J:$J,AFRIMONEY!$F:$F,$A22,AFRIMONEY!$P:$P,CS$3)</f>
        <v>0</v>
      </c>
      <c r="CU22" s="8">
        <f t="shared" si="32"/>
        <v>24850</v>
      </c>
    </row>
    <row r="23" spans="1:99" x14ac:dyDescent="0.3">
      <c r="A23" s="2">
        <v>100036</v>
      </c>
      <c r="B23" s="23" t="str">
        <f>_xlfn.XLOOKUP(TEXT(A23,0),Tabela4[ID],Tabela4[AREA],"")</f>
        <v>AREA A</v>
      </c>
      <c r="C23" s="2" t="str">
        <f>_xlfn.XLOOKUP(TEXT(A23,0),Tabela4[ID],Tabela4[ZONA],"")</f>
        <v>ZONA 15</v>
      </c>
      <c r="D23" s="2" t="str">
        <f t="shared" si="0"/>
        <v>BLOCKED</v>
      </c>
      <c r="E23" s="18">
        <f t="shared" si="1"/>
        <v>4150</v>
      </c>
      <c r="F23" s="21">
        <f>SUMIFS(KP!$L:$L,KP!$F:$F,$A23,KP!$A:$A,"31/03/2025")</f>
        <v>12550</v>
      </c>
      <c r="G23" s="19">
        <f>SUMIFS(KP!$L:$L,KP!$F:$F,$A23,KP!$A:$A,SUMMARY!G$3)</f>
        <v>0</v>
      </c>
      <c r="H23" s="7">
        <f>SUMIFS(AFRIMONEY!$J:$J,AFRIMONEY!$F:$F,$A23,AFRIMONEY!$P:$P,G$3)</f>
        <v>0</v>
      </c>
      <c r="I23" s="8">
        <f t="shared" si="2"/>
        <v>12550</v>
      </c>
      <c r="J23" s="7">
        <f>SUMIFS(KP!$L:$L,KP!$F:$F,$A23,KP!$A:$A,SUMMARY!J$3)</f>
        <v>9200</v>
      </c>
      <c r="K23" s="7">
        <f>SUMIFS(AFRIMONEY!$J:$J,AFRIMONEY!$F:$F,$A23,AFRIMONEY!$P:$P,J$3)</f>
        <v>12550</v>
      </c>
      <c r="L23" s="8">
        <f t="shared" si="3"/>
        <v>9200</v>
      </c>
      <c r="M23" s="17">
        <f>SUMIFS(KP!$L:$L,KP!$F:$F,$A23,KP!$A:$A,SUMMARY!M$3)</f>
        <v>0</v>
      </c>
      <c r="N23" s="7">
        <f>SUMIFS(AFRIMONEY!$J:$J,AFRIMONEY!$F:$F,$A23,AFRIMONEY!$P:$P,M$3)</f>
        <v>0</v>
      </c>
      <c r="O23" s="8">
        <f t="shared" si="4"/>
        <v>9200</v>
      </c>
      <c r="P23" s="7">
        <f>SUMIFS(KP!$L:$L,KP!$F:$F,$A23,KP!$A:$A,SUMMARY!P$3)</f>
        <v>0</v>
      </c>
      <c r="Q23" s="7">
        <f>SUMIFS(AFRIMONEY!$J:$J,AFRIMONEY!$F:$F,$A23,AFRIMONEY!$P:$P,P$3)</f>
        <v>0</v>
      </c>
      <c r="R23" s="8">
        <f t="shared" si="5"/>
        <v>9200</v>
      </c>
      <c r="S23" s="17">
        <f>SUMIFS(KP!$L:$L,KP!$F:$F,$A23,KP!$A:$A,SUMMARY!S$3)</f>
        <v>0</v>
      </c>
      <c r="T23" s="7">
        <f>SUMIFS(AFRIMONEY!$J:$J,AFRIMONEY!$F:$F,$A23,AFRIMONEY!$P:$P,S$3)</f>
        <v>0</v>
      </c>
      <c r="U23" s="8">
        <f t="shared" si="6"/>
        <v>9200</v>
      </c>
      <c r="V23" s="7">
        <f>SUMIFS(KP!$L:$L,KP!$F:$F,$A23,KP!$A:$A,SUMMARY!V$3)</f>
        <v>0</v>
      </c>
      <c r="W23" s="7">
        <f>SUMIFS(AFRIMONEY!$J:$J,AFRIMONEY!$F:$F,$A23,AFRIMONEY!$P:$P,V$3)</f>
        <v>0</v>
      </c>
      <c r="X23" s="8">
        <f t="shared" si="7"/>
        <v>9200</v>
      </c>
      <c r="Y23" s="17">
        <f>SUMIFS(KP!$L:$L,KP!$F:$F,$A23,KP!$A:$A,SUMMARY!Y$3)</f>
        <v>9400</v>
      </c>
      <c r="Z23" s="7">
        <f>SUMIFS(AFRIMONEY!$J:$J,AFRIMONEY!$F:$F,$A23,AFRIMONEY!$P:$P,Y$3)</f>
        <v>9200</v>
      </c>
      <c r="AA23" s="8">
        <f t="shared" si="8"/>
        <v>9400</v>
      </c>
      <c r="AB23" s="7">
        <f>SUMIFS(KP!$L:$L,KP!$F:$F,$A23,KP!$A:$A,SUMMARY!AB$3)</f>
        <v>14150</v>
      </c>
      <c r="AC23" s="7">
        <f>SUMIFS(AFRIMONEY!$J:$J,AFRIMONEY!$F:$F,$A23,AFRIMONEY!$P:$P,AB$3)</f>
        <v>9400</v>
      </c>
      <c r="AD23" s="8">
        <f t="shared" si="9"/>
        <v>14150</v>
      </c>
      <c r="AE23" s="17">
        <f>SUMIFS(KP!$L:$L,KP!$F:$F,$A23,KP!$A:$A,SUMMARY!AE$3)</f>
        <v>16400</v>
      </c>
      <c r="AF23" s="7">
        <f>SUMIFS(AFRIMONEY!$J:$J,AFRIMONEY!$F:$F,$A23,AFRIMONEY!$P:$P,AE$3)</f>
        <v>14150</v>
      </c>
      <c r="AG23" s="8">
        <f t="shared" si="10"/>
        <v>16400</v>
      </c>
      <c r="AH23" s="7">
        <f>SUMIFS(KP!$L:$L,KP!$F:$F,$A23,KP!$A:$A,SUMMARY!AH$3)</f>
        <v>4150</v>
      </c>
      <c r="AI23" s="7">
        <f>SUMIFS(AFRIMONEY!$J:$J,AFRIMONEY!$F:$F,$A23,AFRIMONEY!$P:$P,AH$3)</f>
        <v>16400</v>
      </c>
      <c r="AJ23" s="8">
        <f t="shared" si="11"/>
        <v>4150</v>
      </c>
      <c r="AK23" s="17">
        <f>SUMIFS(KP!$L:$L,KP!$F:$F,$A23,KP!$A:$A,SUMMARY!AK$3)</f>
        <v>0</v>
      </c>
      <c r="AL23" s="7">
        <f>SUMIFS(AFRIMONEY!$J:$J,AFRIMONEY!$F:$F,$A23,AFRIMONEY!$P:$P,AK$3)</f>
        <v>0</v>
      </c>
      <c r="AM23" s="8">
        <f t="shared" si="12"/>
        <v>4150</v>
      </c>
      <c r="AN23" s="7">
        <f>SUMIFS(KP!$L:$L,KP!$F:$F,$A23,KP!$A:$A,SUMMARY!AN$3)</f>
        <v>0</v>
      </c>
      <c r="AO23" s="7">
        <f>SUMIFS(AFRIMONEY!$J:$J,AFRIMONEY!$F:$F,$A23,AFRIMONEY!$P:$P,AN$3)</f>
        <v>0</v>
      </c>
      <c r="AP23" s="8">
        <f t="shared" si="13"/>
        <v>4150</v>
      </c>
      <c r="AQ23" s="17">
        <f>SUMIFS(KP!$L:$L,KP!$F:$F,$A23,KP!$A:$A,SUMMARY!AQ$3)</f>
        <v>0</v>
      </c>
      <c r="AR23" s="7">
        <f>SUMIFS(AFRIMONEY!$J:$J,AFRIMONEY!$F:$F,$A23,AFRIMONEY!$P:$P,AQ$3)</f>
        <v>0</v>
      </c>
      <c r="AS23" s="8">
        <f t="shared" si="14"/>
        <v>4150</v>
      </c>
      <c r="AT23" s="7">
        <f>SUMIFS(KP!$L:$L,KP!$F:$F,$A23,KP!$A:$A,SUMMARY!AT$3)</f>
        <v>0</v>
      </c>
      <c r="AU23" s="7">
        <f>SUMIFS(AFRIMONEY!$J:$J,AFRIMONEY!$F:$F,$A23,AFRIMONEY!$P:$P,AT$3)</f>
        <v>0</v>
      </c>
      <c r="AV23" s="8">
        <f t="shared" si="15"/>
        <v>4150</v>
      </c>
      <c r="AW23" s="17">
        <f>SUMIFS(KP!$L:$L,KP!$F:$F,$A23,KP!$A:$A,SUMMARY!AW$3)</f>
        <v>0</v>
      </c>
      <c r="AX23" s="7">
        <f>SUMIFS(AFRIMONEY!$J:$J,AFRIMONEY!$F:$F,$A23,AFRIMONEY!$P:$P,AW$3)</f>
        <v>0</v>
      </c>
      <c r="AY23" s="8">
        <f t="shared" si="16"/>
        <v>4150</v>
      </c>
      <c r="AZ23" s="7">
        <f>SUMIFS(KP!$L:$L,KP!$F:$F,$A23,KP!$A:$A,SUMMARY!AZ$3)</f>
        <v>0</v>
      </c>
      <c r="BA23" s="7">
        <f>SUMIFS(AFRIMONEY!$J:$J,AFRIMONEY!$F:$F,$A23,AFRIMONEY!$P:$P,AZ$3)</f>
        <v>0</v>
      </c>
      <c r="BB23" s="8">
        <f t="shared" si="17"/>
        <v>4150</v>
      </c>
      <c r="BC23" s="17">
        <f>SUMIFS(KP!$L:$L,KP!$F:$F,$A23,KP!$A:$A,SUMMARY!BC$3)</f>
        <v>0</v>
      </c>
      <c r="BD23" s="7">
        <f>SUMIFS(AFRIMONEY!$J:$J,AFRIMONEY!$F:$F,$A23,AFRIMONEY!$P:$P,BC$3)</f>
        <v>0</v>
      </c>
      <c r="BE23" s="8">
        <f t="shared" si="18"/>
        <v>4150</v>
      </c>
      <c r="BF23" s="7">
        <f>SUMIFS(KP!$L:$L,KP!$F:$F,$A23,KP!$A:$A,SUMMARY!BF$3)</f>
        <v>0</v>
      </c>
      <c r="BG23" s="7">
        <f>SUMIFS(AFRIMONEY!$J:$J,AFRIMONEY!$F:$F,$A23,AFRIMONEY!$P:$P,BF$3)</f>
        <v>0</v>
      </c>
      <c r="BH23" s="8">
        <f t="shared" si="19"/>
        <v>4150</v>
      </c>
      <c r="BI23" s="17">
        <f>SUMIFS(KP!$L:$L,KP!$F:$F,$A23,KP!$A:$A,SUMMARY!BI$3)</f>
        <v>0</v>
      </c>
      <c r="BJ23" s="7">
        <f>SUMIFS(AFRIMONEY!$J:$J,AFRIMONEY!$F:$F,$A23,AFRIMONEY!$P:$P,BI$3)</f>
        <v>0</v>
      </c>
      <c r="BK23" s="8">
        <f t="shared" si="20"/>
        <v>4150</v>
      </c>
      <c r="BL23" s="7">
        <f>SUMIFS(KP!$L:$L,KP!$F:$F,$A23,KP!$A:$A,SUMMARY!BL$3)</f>
        <v>0</v>
      </c>
      <c r="BM23" s="7">
        <f>SUMIFS(AFRIMONEY!$J:$J,AFRIMONEY!$F:$F,$A23,AFRIMONEY!$P:$P,BL$3)</f>
        <v>0</v>
      </c>
      <c r="BN23" s="8">
        <f t="shared" si="21"/>
        <v>4150</v>
      </c>
      <c r="BO23" s="17">
        <f>SUMIFS(KP!$L:$L,KP!$F:$F,$A23,KP!$A:$A,SUMMARY!BO$3)</f>
        <v>0</v>
      </c>
      <c r="BP23" s="7">
        <f>SUMIFS(AFRIMONEY!$J:$J,AFRIMONEY!$F:$F,$A23,AFRIMONEY!$P:$P,BO$3)</f>
        <v>0</v>
      </c>
      <c r="BQ23" s="8">
        <f t="shared" si="22"/>
        <v>4150</v>
      </c>
      <c r="BR23" s="7">
        <f>SUMIFS(KP!$L:$L,KP!$F:$F,$A23,KP!$A:$A,SUMMARY!BR$3)</f>
        <v>0</v>
      </c>
      <c r="BS23" s="7">
        <f>SUMIFS(AFRIMONEY!$J:$J,AFRIMONEY!$F:$F,$A23,AFRIMONEY!$P:$P,BR$3)</f>
        <v>0</v>
      </c>
      <c r="BT23" s="8">
        <f t="shared" si="23"/>
        <v>4150</v>
      </c>
      <c r="BU23" s="17">
        <f>SUMIFS(KP!$L:$L,KP!$F:$F,$A23,KP!$A:$A,SUMMARY!BU$3)</f>
        <v>0</v>
      </c>
      <c r="BV23" s="7">
        <f>SUMIFS(AFRIMONEY!$J:$J,AFRIMONEY!$F:$F,$A23,AFRIMONEY!$P:$P,BU$3)</f>
        <v>0</v>
      </c>
      <c r="BW23" s="8">
        <f t="shared" si="24"/>
        <v>4150</v>
      </c>
      <c r="BX23" s="7">
        <f>SUMIFS(KP!$L:$L,KP!$F:$F,$A23,KP!$A:$A,SUMMARY!BX$3)</f>
        <v>0</v>
      </c>
      <c r="BY23" s="7">
        <f>SUMIFS(AFRIMONEY!$J:$J,AFRIMONEY!$F:$F,$A23,AFRIMONEY!$P:$P,BX$3)</f>
        <v>0</v>
      </c>
      <c r="BZ23" s="8">
        <f t="shared" si="25"/>
        <v>4150</v>
      </c>
      <c r="CA23" s="17">
        <f>SUMIFS(KP!$L:$L,KP!$F:$F,$A23,KP!$A:$A,SUMMARY!CA$3)</f>
        <v>0</v>
      </c>
      <c r="CB23" s="7">
        <f>SUMIFS(AFRIMONEY!$J:$J,AFRIMONEY!$F:$F,$A23,AFRIMONEY!$P:$P,CA$3)</f>
        <v>0</v>
      </c>
      <c r="CC23" s="8">
        <f t="shared" si="26"/>
        <v>4150</v>
      </c>
      <c r="CD23" s="7">
        <f>SUMIFS(KP!$L:$L,KP!$F:$F,$A23,KP!$A:$A,SUMMARY!CD$3)</f>
        <v>0</v>
      </c>
      <c r="CE23" s="7">
        <f>SUMIFS(AFRIMONEY!$J:$J,AFRIMONEY!$F:$F,$A23,AFRIMONEY!$P:$P,CD$3)</f>
        <v>0</v>
      </c>
      <c r="CF23" s="8">
        <f t="shared" si="27"/>
        <v>4150</v>
      </c>
      <c r="CG23" s="17">
        <f>SUMIFS(KP!$L:$L,KP!$F:$F,$A23,KP!$A:$A,SUMMARY!CG$3)</f>
        <v>0</v>
      </c>
      <c r="CH23" s="7">
        <f>SUMIFS(AFRIMONEY!$J:$J,AFRIMONEY!$F:$F,$A23,AFRIMONEY!$P:$P,CG$3)</f>
        <v>0</v>
      </c>
      <c r="CI23" s="8">
        <f t="shared" si="28"/>
        <v>4150</v>
      </c>
      <c r="CJ23" s="7">
        <f>SUMIFS(KP!$L:$L,KP!$F:$F,$A23,KP!$A:$A,SUMMARY!CJ$3)</f>
        <v>0</v>
      </c>
      <c r="CK23" s="7">
        <f>SUMIFS(AFRIMONEY!$J:$J,AFRIMONEY!$F:$F,$A23,AFRIMONEY!$P:$P,CJ$3)</f>
        <v>0</v>
      </c>
      <c r="CL23" s="8">
        <f t="shared" si="29"/>
        <v>4150</v>
      </c>
      <c r="CM23" s="17">
        <f>SUMIFS(KP!$L:$L,KP!$F:$F,$A23,KP!$A:$A,SUMMARY!CM$3)</f>
        <v>0</v>
      </c>
      <c r="CN23" s="7">
        <f>SUMIFS(AFRIMONEY!$J:$J,AFRIMONEY!$F:$F,$A23,AFRIMONEY!$P:$P,CM$3)</f>
        <v>0</v>
      </c>
      <c r="CO23" s="8">
        <f t="shared" si="30"/>
        <v>4150</v>
      </c>
      <c r="CP23" s="7">
        <f>SUMIFS(KP!$L:$L,KP!$F:$F,$A23,KP!$A:$A,SUMMARY!CP$3)</f>
        <v>0</v>
      </c>
      <c r="CQ23" s="7">
        <f>SUMIFS(AFRIMONEY!$J:$J,AFRIMONEY!$F:$F,$A23,AFRIMONEY!$P:$P,CP$3)</f>
        <v>0</v>
      </c>
      <c r="CR23" s="8">
        <f t="shared" si="31"/>
        <v>4150</v>
      </c>
      <c r="CS23" s="17">
        <f>SUMIFS(KP!$L:$L,KP!$F:$F,$A23,KP!$A:$A,SUMMARY!CS$3)</f>
        <v>0</v>
      </c>
      <c r="CT23" s="7">
        <f>SUMIFS(AFRIMONEY!$J:$J,AFRIMONEY!$F:$F,$A23,AFRIMONEY!$P:$P,CS$3)</f>
        <v>0</v>
      </c>
      <c r="CU23" s="8">
        <f t="shared" si="32"/>
        <v>4150</v>
      </c>
    </row>
    <row r="24" spans="1:99" x14ac:dyDescent="0.3">
      <c r="A24" s="2">
        <v>100038</v>
      </c>
      <c r="B24" s="23" t="str">
        <f>_xlfn.XLOOKUP(TEXT(A24,0),Tabela4[ID],Tabela4[AREA],"")</f>
        <v>AREA A</v>
      </c>
      <c r="C24" s="2" t="str">
        <f>_xlfn.XLOOKUP(TEXT(A24,0),Tabela4[ID],Tabela4[ZONA],"")</f>
        <v>ZONA 15</v>
      </c>
      <c r="D24" s="2" t="str">
        <f t="shared" si="0"/>
        <v>BLOCKED</v>
      </c>
      <c r="E24" s="18">
        <f t="shared" si="1"/>
        <v>6400</v>
      </c>
      <c r="F24" s="21">
        <f>SUMIFS(KP!$L:$L,KP!$F:$F,$A24,KP!$A:$A,"31/03/2025")</f>
        <v>3100</v>
      </c>
      <c r="G24" s="19">
        <f>SUMIFS(KP!$L:$L,KP!$F:$F,$A24,KP!$A:$A,SUMMARY!G$3)</f>
        <v>0</v>
      </c>
      <c r="H24" s="7">
        <f>SUMIFS(AFRIMONEY!$J:$J,AFRIMONEY!$F:$F,$A24,AFRIMONEY!$P:$P,G$3)</f>
        <v>0</v>
      </c>
      <c r="I24" s="8">
        <f t="shared" si="2"/>
        <v>3100</v>
      </c>
      <c r="J24" s="7">
        <f>SUMIFS(KP!$L:$L,KP!$F:$F,$A24,KP!$A:$A,SUMMARY!J$3)</f>
        <v>8800</v>
      </c>
      <c r="K24" s="7">
        <f>SUMIFS(AFRIMONEY!$J:$J,AFRIMONEY!$F:$F,$A24,AFRIMONEY!$P:$P,J$3)</f>
        <v>3100</v>
      </c>
      <c r="L24" s="8">
        <f t="shared" si="3"/>
        <v>8800</v>
      </c>
      <c r="M24" s="17">
        <f>SUMIFS(KP!$L:$L,KP!$F:$F,$A24,KP!$A:$A,SUMMARY!M$3)</f>
        <v>7850</v>
      </c>
      <c r="N24" s="7">
        <f>SUMIFS(AFRIMONEY!$J:$J,AFRIMONEY!$F:$F,$A24,AFRIMONEY!$P:$P,M$3)</f>
        <v>8800</v>
      </c>
      <c r="O24" s="8">
        <f t="shared" si="4"/>
        <v>7850</v>
      </c>
      <c r="P24" s="7">
        <f>SUMIFS(KP!$L:$L,KP!$F:$F,$A24,KP!$A:$A,SUMMARY!P$3)</f>
        <v>0</v>
      </c>
      <c r="Q24" s="7">
        <f>SUMIFS(AFRIMONEY!$J:$J,AFRIMONEY!$F:$F,$A24,AFRIMONEY!$P:$P,P$3)</f>
        <v>0</v>
      </c>
      <c r="R24" s="8">
        <f t="shared" si="5"/>
        <v>7850</v>
      </c>
      <c r="S24" s="17">
        <f>SUMIFS(KP!$L:$L,KP!$F:$F,$A24,KP!$A:$A,SUMMARY!S$3)</f>
        <v>3150</v>
      </c>
      <c r="T24" s="7">
        <f>SUMIFS(AFRIMONEY!$J:$J,AFRIMONEY!$F:$F,$A24,AFRIMONEY!$P:$P,S$3)</f>
        <v>7850</v>
      </c>
      <c r="U24" s="8">
        <f t="shared" si="6"/>
        <v>3150</v>
      </c>
      <c r="V24" s="7">
        <f>SUMIFS(KP!$L:$L,KP!$F:$F,$A24,KP!$A:$A,SUMMARY!V$3)</f>
        <v>0</v>
      </c>
      <c r="W24" s="7">
        <f>SUMIFS(AFRIMONEY!$J:$J,AFRIMONEY!$F:$F,$A24,AFRIMONEY!$P:$P,V$3)</f>
        <v>0</v>
      </c>
      <c r="X24" s="8">
        <f t="shared" si="7"/>
        <v>3150</v>
      </c>
      <c r="Y24" s="17">
        <f>SUMIFS(KP!$L:$L,KP!$F:$F,$A24,KP!$A:$A,SUMMARY!Y$3)</f>
        <v>11050</v>
      </c>
      <c r="Z24" s="7">
        <f>SUMIFS(AFRIMONEY!$J:$J,AFRIMONEY!$F:$F,$A24,AFRIMONEY!$P:$P,Y$3)</f>
        <v>3150</v>
      </c>
      <c r="AA24" s="8">
        <f t="shared" si="8"/>
        <v>11050</v>
      </c>
      <c r="AB24" s="7">
        <f>SUMIFS(KP!$L:$L,KP!$F:$F,$A24,KP!$A:$A,SUMMARY!AB$3)</f>
        <v>4200</v>
      </c>
      <c r="AC24" s="7">
        <f>SUMIFS(AFRIMONEY!$J:$J,AFRIMONEY!$F:$F,$A24,AFRIMONEY!$P:$P,AB$3)</f>
        <v>11050</v>
      </c>
      <c r="AD24" s="8">
        <f t="shared" si="9"/>
        <v>4200</v>
      </c>
      <c r="AE24" s="17">
        <f>SUMIFS(KP!$L:$L,KP!$F:$F,$A24,KP!$A:$A,SUMMARY!AE$3)</f>
        <v>14550</v>
      </c>
      <c r="AF24" s="7">
        <f>SUMIFS(AFRIMONEY!$J:$J,AFRIMONEY!$F:$F,$A24,AFRIMONEY!$P:$P,AE$3)</f>
        <v>4200</v>
      </c>
      <c r="AG24" s="8">
        <f t="shared" si="10"/>
        <v>14550</v>
      </c>
      <c r="AH24" s="7">
        <f>SUMIFS(KP!$L:$L,KP!$F:$F,$A24,KP!$A:$A,SUMMARY!AH$3)</f>
        <v>6400</v>
      </c>
      <c r="AI24" s="7">
        <f>SUMIFS(AFRIMONEY!$J:$J,AFRIMONEY!$F:$F,$A24,AFRIMONEY!$P:$P,AH$3)</f>
        <v>14550</v>
      </c>
      <c r="AJ24" s="8">
        <f t="shared" si="11"/>
        <v>6400</v>
      </c>
      <c r="AK24" s="17">
        <f>SUMIFS(KP!$L:$L,KP!$F:$F,$A24,KP!$A:$A,SUMMARY!AK$3)</f>
        <v>0</v>
      </c>
      <c r="AL24" s="7">
        <f>SUMIFS(AFRIMONEY!$J:$J,AFRIMONEY!$F:$F,$A24,AFRIMONEY!$P:$P,AK$3)</f>
        <v>0</v>
      </c>
      <c r="AM24" s="8">
        <f t="shared" si="12"/>
        <v>6400</v>
      </c>
      <c r="AN24" s="7">
        <f>SUMIFS(KP!$L:$L,KP!$F:$F,$A24,KP!$A:$A,SUMMARY!AN$3)</f>
        <v>0</v>
      </c>
      <c r="AO24" s="7">
        <f>SUMIFS(AFRIMONEY!$J:$J,AFRIMONEY!$F:$F,$A24,AFRIMONEY!$P:$P,AN$3)</f>
        <v>0</v>
      </c>
      <c r="AP24" s="8">
        <f t="shared" si="13"/>
        <v>6400</v>
      </c>
      <c r="AQ24" s="17">
        <f>SUMIFS(KP!$L:$L,KP!$F:$F,$A24,KP!$A:$A,SUMMARY!AQ$3)</f>
        <v>0</v>
      </c>
      <c r="AR24" s="7">
        <f>SUMIFS(AFRIMONEY!$J:$J,AFRIMONEY!$F:$F,$A24,AFRIMONEY!$P:$P,AQ$3)</f>
        <v>0</v>
      </c>
      <c r="AS24" s="8">
        <f t="shared" si="14"/>
        <v>6400</v>
      </c>
      <c r="AT24" s="7">
        <f>SUMIFS(KP!$L:$L,KP!$F:$F,$A24,KP!$A:$A,SUMMARY!AT$3)</f>
        <v>0</v>
      </c>
      <c r="AU24" s="7">
        <f>SUMIFS(AFRIMONEY!$J:$J,AFRIMONEY!$F:$F,$A24,AFRIMONEY!$P:$P,AT$3)</f>
        <v>0</v>
      </c>
      <c r="AV24" s="8">
        <f t="shared" si="15"/>
        <v>6400</v>
      </c>
      <c r="AW24" s="17">
        <f>SUMIFS(KP!$L:$L,KP!$F:$F,$A24,KP!$A:$A,SUMMARY!AW$3)</f>
        <v>0</v>
      </c>
      <c r="AX24" s="7">
        <f>SUMIFS(AFRIMONEY!$J:$J,AFRIMONEY!$F:$F,$A24,AFRIMONEY!$P:$P,AW$3)</f>
        <v>0</v>
      </c>
      <c r="AY24" s="8">
        <f t="shared" si="16"/>
        <v>6400</v>
      </c>
      <c r="AZ24" s="7">
        <f>SUMIFS(KP!$L:$L,KP!$F:$F,$A24,KP!$A:$A,SUMMARY!AZ$3)</f>
        <v>0</v>
      </c>
      <c r="BA24" s="7">
        <f>SUMIFS(AFRIMONEY!$J:$J,AFRIMONEY!$F:$F,$A24,AFRIMONEY!$P:$P,AZ$3)</f>
        <v>0</v>
      </c>
      <c r="BB24" s="8">
        <f t="shared" si="17"/>
        <v>6400</v>
      </c>
      <c r="BC24" s="17">
        <f>SUMIFS(KP!$L:$L,KP!$F:$F,$A24,KP!$A:$A,SUMMARY!BC$3)</f>
        <v>0</v>
      </c>
      <c r="BD24" s="7">
        <f>SUMIFS(AFRIMONEY!$J:$J,AFRIMONEY!$F:$F,$A24,AFRIMONEY!$P:$P,BC$3)</f>
        <v>0</v>
      </c>
      <c r="BE24" s="8">
        <f t="shared" si="18"/>
        <v>6400</v>
      </c>
      <c r="BF24" s="7">
        <f>SUMIFS(KP!$L:$L,KP!$F:$F,$A24,KP!$A:$A,SUMMARY!BF$3)</f>
        <v>0</v>
      </c>
      <c r="BG24" s="7">
        <f>SUMIFS(AFRIMONEY!$J:$J,AFRIMONEY!$F:$F,$A24,AFRIMONEY!$P:$P,BF$3)</f>
        <v>0</v>
      </c>
      <c r="BH24" s="8">
        <f t="shared" si="19"/>
        <v>6400</v>
      </c>
      <c r="BI24" s="17">
        <f>SUMIFS(KP!$L:$L,KP!$F:$F,$A24,KP!$A:$A,SUMMARY!BI$3)</f>
        <v>0</v>
      </c>
      <c r="BJ24" s="7">
        <f>SUMIFS(AFRIMONEY!$J:$J,AFRIMONEY!$F:$F,$A24,AFRIMONEY!$P:$P,BI$3)</f>
        <v>0</v>
      </c>
      <c r="BK24" s="8">
        <f t="shared" si="20"/>
        <v>6400</v>
      </c>
      <c r="BL24" s="7">
        <f>SUMIFS(KP!$L:$L,KP!$F:$F,$A24,KP!$A:$A,SUMMARY!BL$3)</f>
        <v>0</v>
      </c>
      <c r="BM24" s="7">
        <f>SUMIFS(AFRIMONEY!$J:$J,AFRIMONEY!$F:$F,$A24,AFRIMONEY!$P:$P,BL$3)</f>
        <v>0</v>
      </c>
      <c r="BN24" s="8">
        <f t="shared" si="21"/>
        <v>6400</v>
      </c>
      <c r="BO24" s="17">
        <f>SUMIFS(KP!$L:$L,KP!$F:$F,$A24,KP!$A:$A,SUMMARY!BO$3)</f>
        <v>0</v>
      </c>
      <c r="BP24" s="7">
        <f>SUMIFS(AFRIMONEY!$J:$J,AFRIMONEY!$F:$F,$A24,AFRIMONEY!$P:$P,BO$3)</f>
        <v>0</v>
      </c>
      <c r="BQ24" s="8">
        <f t="shared" si="22"/>
        <v>6400</v>
      </c>
      <c r="BR24" s="7">
        <f>SUMIFS(KP!$L:$L,KP!$F:$F,$A24,KP!$A:$A,SUMMARY!BR$3)</f>
        <v>0</v>
      </c>
      <c r="BS24" s="7">
        <f>SUMIFS(AFRIMONEY!$J:$J,AFRIMONEY!$F:$F,$A24,AFRIMONEY!$P:$P,BR$3)</f>
        <v>0</v>
      </c>
      <c r="BT24" s="8">
        <f t="shared" si="23"/>
        <v>6400</v>
      </c>
      <c r="BU24" s="17">
        <f>SUMIFS(KP!$L:$L,KP!$F:$F,$A24,KP!$A:$A,SUMMARY!BU$3)</f>
        <v>0</v>
      </c>
      <c r="BV24" s="7">
        <f>SUMIFS(AFRIMONEY!$J:$J,AFRIMONEY!$F:$F,$A24,AFRIMONEY!$P:$P,BU$3)</f>
        <v>0</v>
      </c>
      <c r="BW24" s="8">
        <f t="shared" si="24"/>
        <v>6400</v>
      </c>
      <c r="BX24" s="7">
        <f>SUMIFS(KP!$L:$L,KP!$F:$F,$A24,KP!$A:$A,SUMMARY!BX$3)</f>
        <v>0</v>
      </c>
      <c r="BY24" s="7">
        <f>SUMIFS(AFRIMONEY!$J:$J,AFRIMONEY!$F:$F,$A24,AFRIMONEY!$P:$P,BX$3)</f>
        <v>0</v>
      </c>
      <c r="BZ24" s="8">
        <f t="shared" si="25"/>
        <v>6400</v>
      </c>
      <c r="CA24" s="17">
        <f>SUMIFS(KP!$L:$L,KP!$F:$F,$A24,KP!$A:$A,SUMMARY!CA$3)</f>
        <v>0</v>
      </c>
      <c r="CB24" s="7">
        <f>SUMIFS(AFRIMONEY!$J:$J,AFRIMONEY!$F:$F,$A24,AFRIMONEY!$P:$P,CA$3)</f>
        <v>0</v>
      </c>
      <c r="CC24" s="8">
        <f t="shared" si="26"/>
        <v>6400</v>
      </c>
      <c r="CD24" s="7">
        <f>SUMIFS(KP!$L:$L,KP!$F:$F,$A24,KP!$A:$A,SUMMARY!CD$3)</f>
        <v>0</v>
      </c>
      <c r="CE24" s="7">
        <f>SUMIFS(AFRIMONEY!$J:$J,AFRIMONEY!$F:$F,$A24,AFRIMONEY!$P:$P,CD$3)</f>
        <v>0</v>
      </c>
      <c r="CF24" s="8">
        <f t="shared" si="27"/>
        <v>6400</v>
      </c>
      <c r="CG24" s="17">
        <f>SUMIFS(KP!$L:$L,KP!$F:$F,$A24,KP!$A:$A,SUMMARY!CG$3)</f>
        <v>0</v>
      </c>
      <c r="CH24" s="7">
        <f>SUMIFS(AFRIMONEY!$J:$J,AFRIMONEY!$F:$F,$A24,AFRIMONEY!$P:$P,CG$3)</f>
        <v>0</v>
      </c>
      <c r="CI24" s="8">
        <f t="shared" si="28"/>
        <v>6400</v>
      </c>
      <c r="CJ24" s="7">
        <f>SUMIFS(KP!$L:$L,KP!$F:$F,$A24,KP!$A:$A,SUMMARY!CJ$3)</f>
        <v>0</v>
      </c>
      <c r="CK24" s="7">
        <f>SUMIFS(AFRIMONEY!$J:$J,AFRIMONEY!$F:$F,$A24,AFRIMONEY!$P:$P,CJ$3)</f>
        <v>0</v>
      </c>
      <c r="CL24" s="8">
        <f t="shared" si="29"/>
        <v>6400</v>
      </c>
      <c r="CM24" s="17">
        <f>SUMIFS(KP!$L:$L,KP!$F:$F,$A24,KP!$A:$A,SUMMARY!CM$3)</f>
        <v>0</v>
      </c>
      <c r="CN24" s="7">
        <f>SUMIFS(AFRIMONEY!$J:$J,AFRIMONEY!$F:$F,$A24,AFRIMONEY!$P:$P,CM$3)</f>
        <v>0</v>
      </c>
      <c r="CO24" s="8">
        <f t="shared" si="30"/>
        <v>6400</v>
      </c>
      <c r="CP24" s="7">
        <f>SUMIFS(KP!$L:$L,KP!$F:$F,$A24,KP!$A:$A,SUMMARY!CP$3)</f>
        <v>0</v>
      </c>
      <c r="CQ24" s="7">
        <f>SUMIFS(AFRIMONEY!$J:$J,AFRIMONEY!$F:$F,$A24,AFRIMONEY!$P:$P,CP$3)</f>
        <v>0</v>
      </c>
      <c r="CR24" s="8">
        <f t="shared" si="31"/>
        <v>6400</v>
      </c>
      <c r="CS24" s="17">
        <f>SUMIFS(KP!$L:$L,KP!$F:$F,$A24,KP!$A:$A,SUMMARY!CS$3)</f>
        <v>0</v>
      </c>
      <c r="CT24" s="7">
        <f>SUMIFS(AFRIMONEY!$J:$J,AFRIMONEY!$F:$F,$A24,AFRIMONEY!$P:$P,CS$3)</f>
        <v>0</v>
      </c>
      <c r="CU24" s="8">
        <f t="shared" si="32"/>
        <v>6400</v>
      </c>
    </row>
    <row r="25" spans="1:99" x14ac:dyDescent="0.3">
      <c r="A25" s="2">
        <v>100039</v>
      </c>
      <c r="B25" s="23" t="str">
        <f>_xlfn.XLOOKUP(TEXT(A25,0),Tabela4[ID],Tabela4[AREA],"")</f>
        <v>AREA A</v>
      </c>
      <c r="C25" s="2" t="str">
        <f>_xlfn.XLOOKUP(TEXT(A25,0),Tabela4[ID],Tabela4[ZONA],"")</f>
        <v>ZONA 13</v>
      </c>
      <c r="D25" s="2" t="str">
        <f t="shared" si="0"/>
        <v>BLOCKED</v>
      </c>
      <c r="E25" s="18">
        <f t="shared" si="1"/>
        <v>400</v>
      </c>
      <c r="F25" s="21">
        <f>SUMIFS(KP!$L:$L,KP!$F:$F,$A25,KP!$A:$A,"31/03/2025")</f>
        <v>8550</v>
      </c>
      <c r="G25" s="19">
        <f>SUMIFS(KP!$L:$L,KP!$F:$F,$A25,KP!$A:$A,SUMMARY!G$3)</f>
        <v>750</v>
      </c>
      <c r="H25" s="7">
        <f>SUMIFS(AFRIMONEY!$J:$J,AFRIMONEY!$F:$F,$A25,AFRIMONEY!$P:$P,G$3)</f>
        <v>8550</v>
      </c>
      <c r="I25" s="8">
        <f t="shared" si="2"/>
        <v>750</v>
      </c>
      <c r="J25" s="7">
        <f>SUMIFS(KP!$L:$L,KP!$F:$F,$A25,KP!$A:$A,SUMMARY!J$3)</f>
        <v>0</v>
      </c>
      <c r="K25" s="7">
        <f>SUMIFS(AFRIMONEY!$J:$J,AFRIMONEY!$F:$F,$A25,AFRIMONEY!$P:$P,J$3)</f>
        <v>0</v>
      </c>
      <c r="L25" s="8">
        <f t="shared" si="3"/>
        <v>750</v>
      </c>
      <c r="M25" s="17">
        <f>SUMIFS(KP!$L:$L,KP!$F:$F,$A25,KP!$A:$A,SUMMARY!M$3)</f>
        <v>2150</v>
      </c>
      <c r="N25" s="7">
        <f>SUMIFS(AFRIMONEY!$J:$J,AFRIMONEY!$F:$F,$A25,AFRIMONEY!$P:$P,M$3)</f>
        <v>950</v>
      </c>
      <c r="O25" s="8">
        <f t="shared" si="4"/>
        <v>1950</v>
      </c>
      <c r="P25" s="7">
        <f>SUMIFS(KP!$L:$L,KP!$F:$F,$A25,KP!$A:$A,SUMMARY!P$3)</f>
        <v>3650</v>
      </c>
      <c r="Q25" s="7">
        <f>SUMIFS(AFRIMONEY!$J:$J,AFRIMONEY!$F:$F,$A25,AFRIMONEY!$P:$P,P$3)</f>
        <v>2300</v>
      </c>
      <c r="R25" s="8">
        <f t="shared" si="5"/>
        <v>3300</v>
      </c>
      <c r="S25" s="17">
        <f>SUMIFS(KP!$L:$L,KP!$F:$F,$A25,KP!$A:$A,SUMMARY!S$3)</f>
        <v>1750</v>
      </c>
      <c r="T25" s="7">
        <f>SUMIFS(AFRIMONEY!$J:$J,AFRIMONEY!$F:$F,$A25,AFRIMONEY!$P:$P,S$3)</f>
        <v>3650</v>
      </c>
      <c r="U25" s="8">
        <f t="shared" si="6"/>
        <v>1400</v>
      </c>
      <c r="V25" s="7">
        <f>SUMIFS(KP!$L:$L,KP!$F:$F,$A25,KP!$A:$A,SUMMARY!V$3)</f>
        <v>0</v>
      </c>
      <c r="W25" s="7">
        <f>SUMIFS(AFRIMONEY!$J:$J,AFRIMONEY!$F:$F,$A25,AFRIMONEY!$P:$P,V$3)</f>
        <v>0</v>
      </c>
      <c r="X25" s="8">
        <f t="shared" si="7"/>
        <v>1400</v>
      </c>
      <c r="Y25" s="17">
        <f>SUMIFS(KP!$L:$L,KP!$F:$F,$A25,KP!$A:$A,SUMMARY!Y$3)</f>
        <v>1100</v>
      </c>
      <c r="Z25" s="7">
        <f>SUMIFS(AFRIMONEY!$J:$J,AFRIMONEY!$F:$F,$A25,AFRIMONEY!$P:$P,Y$3)</f>
        <v>1750</v>
      </c>
      <c r="AA25" s="8">
        <f t="shared" si="8"/>
        <v>750</v>
      </c>
      <c r="AB25" s="7">
        <f>SUMIFS(KP!$L:$L,KP!$F:$F,$A25,KP!$A:$A,SUMMARY!AB$3)</f>
        <v>1100</v>
      </c>
      <c r="AC25" s="7">
        <f>SUMIFS(AFRIMONEY!$J:$J,AFRIMONEY!$F:$F,$A25,AFRIMONEY!$P:$P,AB$3)</f>
        <v>1100</v>
      </c>
      <c r="AD25" s="8">
        <f t="shared" si="9"/>
        <v>750</v>
      </c>
      <c r="AE25" s="17">
        <f>SUMIFS(KP!$L:$L,KP!$F:$F,$A25,KP!$A:$A,SUMMARY!AE$3)</f>
        <v>750</v>
      </c>
      <c r="AF25" s="7">
        <f>SUMIFS(AFRIMONEY!$J:$J,AFRIMONEY!$F:$F,$A25,AFRIMONEY!$P:$P,AE$3)</f>
        <v>1100</v>
      </c>
      <c r="AG25" s="8">
        <f t="shared" si="10"/>
        <v>400</v>
      </c>
      <c r="AH25" s="7">
        <f>SUMIFS(KP!$L:$L,KP!$F:$F,$A25,KP!$A:$A,SUMMARY!AH$3)</f>
        <v>0</v>
      </c>
      <c r="AI25" s="7">
        <f>SUMIFS(AFRIMONEY!$J:$J,AFRIMONEY!$F:$F,$A25,AFRIMONEY!$P:$P,AH$3)</f>
        <v>0</v>
      </c>
      <c r="AJ25" s="8">
        <f t="shared" si="11"/>
        <v>400</v>
      </c>
      <c r="AK25" s="17">
        <f>SUMIFS(KP!$L:$L,KP!$F:$F,$A25,KP!$A:$A,SUMMARY!AK$3)</f>
        <v>0</v>
      </c>
      <c r="AL25" s="7">
        <f>SUMIFS(AFRIMONEY!$J:$J,AFRIMONEY!$F:$F,$A25,AFRIMONEY!$P:$P,AK$3)</f>
        <v>0</v>
      </c>
      <c r="AM25" s="8">
        <f t="shared" si="12"/>
        <v>400</v>
      </c>
      <c r="AN25" s="7">
        <f>SUMIFS(KP!$L:$L,KP!$F:$F,$A25,KP!$A:$A,SUMMARY!AN$3)</f>
        <v>0</v>
      </c>
      <c r="AO25" s="7">
        <f>SUMIFS(AFRIMONEY!$J:$J,AFRIMONEY!$F:$F,$A25,AFRIMONEY!$P:$P,AN$3)</f>
        <v>0</v>
      </c>
      <c r="AP25" s="8">
        <f t="shared" si="13"/>
        <v>400</v>
      </c>
      <c r="AQ25" s="17">
        <f>SUMIFS(KP!$L:$L,KP!$F:$F,$A25,KP!$A:$A,SUMMARY!AQ$3)</f>
        <v>0</v>
      </c>
      <c r="AR25" s="7">
        <f>SUMIFS(AFRIMONEY!$J:$J,AFRIMONEY!$F:$F,$A25,AFRIMONEY!$P:$P,AQ$3)</f>
        <v>0</v>
      </c>
      <c r="AS25" s="8">
        <f t="shared" si="14"/>
        <v>400</v>
      </c>
      <c r="AT25" s="7">
        <f>SUMIFS(KP!$L:$L,KP!$F:$F,$A25,KP!$A:$A,SUMMARY!AT$3)</f>
        <v>0</v>
      </c>
      <c r="AU25" s="7">
        <f>SUMIFS(AFRIMONEY!$J:$J,AFRIMONEY!$F:$F,$A25,AFRIMONEY!$P:$P,AT$3)</f>
        <v>0</v>
      </c>
      <c r="AV25" s="8">
        <f t="shared" si="15"/>
        <v>400</v>
      </c>
      <c r="AW25" s="17">
        <f>SUMIFS(KP!$L:$L,KP!$F:$F,$A25,KP!$A:$A,SUMMARY!AW$3)</f>
        <v>0</v>
      </c>
      <c r="AX25" s="7">
        <f>SUMIFS(AFRIMONEY!$J:$J,AFRIMONEY!$F:$F,$A25,AFRIMONEY!$P:$P,AW$3)</f>
        <v>0</v>
      </c>
      <c r="AY25" s="8">
        <f t="shared" si="16"/>
        <v>400</v>
      </c>
      <c r="AZ25" s="7">
        <f>SUMIFS(KP!$L:$L,KP!$F:$F,$A25,KP!$A:$A,SUMMARY!AZ$3)</f>
        <v>0</v>
      </c>
      <c r="BA25" s="7">
        <f>SUMIFS(AFRIMONEY!$J:$J,AFRIMONEY!$F:$F,$A25,AFRIMONEY!$P:$P,AZ$3)</f>
        <v>0</v>
      </c>
      <c r="BB25" s="8">
        <f t="shared" si="17"/>
        <v>400</v>
      </c>
      <c r="BC25" s="17">
        <f>SUMIFS(KP!$L:$L,KP!$F:$F,$A25,KP!$A:$A,SUMMARY!BC$3)</f>
        <v>0</v>
      </c>
      <c r="BD25" s="7">
        <f>SUMIFS(AFRIMONEY!$J:$J,AFRIMONEY!$F:$F,$A25,AFRIMONEY!$P:$P,BC$3)</f>
        <v>0</v>
      </c>
      <c r="BE25" s="8">
        <f t="shared" si="18"/>
        <v>400</v>
      </c>
      <c r="BF25" s="7">
        <f>SUMIFS(KP!$L:$L,KP!$F:$F,$A25,KP!$A:$A,SUMMARY!BF$3)</f>
        <v>0</v>
      </c>
      <c r="BG25" s="7">
        <f>SUMIFS(AFRIMONEY!$J:$J,AFRIMONEY!$F:$F,$A25,AFRIMONEY!$P:$P,BF$3)</f>
        <v>0</v>
      </c>
      <c r="BH25" s="8">
        <f t="shared" si="19"/>
        <v>400</v>
      </c>
      <c r="BI25" s="17">
        <f>SUMIFS(KP!$L:$L,KP!$F:$F,$A25,KP!$A:$A,SUMMARY!BI$3)</f>
        <v>0</v>
      </c>
      <c r="BJ25" s="7">
        <f>SUMIFS(AFRIMONEY!$J:$J,AFRIMONEY!$F:$F,$A25,AFRIMONEY!$P:$P,BI$3)</f>
        <v>0</v>
      </c>
      <c r="BK25" s="8">
        <f t="shared" si="20"/>
        <v>400</v>
      </c>
      <c r="BL25" s="7">
        <f>SUMIFS(KP!$L:$L,KP!$F:$F,$A25,KP!$A:$A,SUMMARY!BL$3)</f>
        <v>0</v>
      </c>
      <c r="BM25" s="7">
        <f>SUMIFS(AFRIMONEY!$J:$J,AFRIMONEY!$F:$F,$A25,AFRIMONEY!$P:$P,BL$3)</f>
        <v>0</v>
      </c>
      <c r="BN25" s="8">
        <f t="shared" si="21"/>
        <v>400</v>
      </c>
      <c r="BO25" s="17">
        <f>SUMIFS(KP!$L:$L,KP!$F:$F,$A25,KP!$A:$A,SUMMARY!BO$3)</f>
        <v>0</v>
      </c>
      <c r="BP25" s="7">
        <f>SUMIFS(AFRIMONEY!$J:$J,AFRIMONEY!$F:$F,$A25,AFRIMONEY!$P:$P,BO$3)</f>
        <v>0</v>
      </c>
      <c r="BQ25" s="8">
        <f t="shared" si="22"/>
        <v>400</v>
      </c>
      <c r="BR25" s="7">
        <f>SUMIFS(KP!$L:$L,KP!$F:$F,$A25,KP!$A:$A,SUMMARY!BR$3)</f>
        <v>0</v>
      </c>
      <c r="BS25" s="7">
        <f>SUMIFS(AFRIMONEY!$J:$J,AFRIMONEY!$F:$F,$A25,AFRIMONEY!$P:$P,BR$3)</f>
        <v>0</v>
      </c>
      <c r="BT25" s="8">
        <f t="shared" si="23"/>
        <v>400</v>
      </c>
      <c r="BU25" s="17">
        <f>SUMIFS(KP!$L:$L,KP!$F:$F,$A25,KP!$A:$A,SUMMARY!BU$3)</f>
        <v>0</v>
      </c>
      <c r="BV25" s="7">
        <f>SUMIFS(AFRIMONEY!$J:$J,AFRIMONEY!$F:$F,$A25,AFRIMONEY!$P:$P,BU$3)</f>
        <v>0</v>
      </c>
      <c r="BW25" s="8">
        <f t="shared" si="24"/>
        <v>400</v>
      </c>
      <c r="BX25" s="7">
        <f>SUMIFS(KP!$L:$L,KP!$F:$F,$A25,KP!$A:$A,SUMMARY!BX$3)</f>
        <v>0</v>
      </c>
      <c r="BY25" s="7">
        <f>SUMIFS(AFRIMONEY!$J:$J,AFRIMONEY!$F:$F,$A25,AFRIMONEY!$P:$P,BX$3)</f>
        <v>0</v>
      </c>
      <c r="BZ25" s="8">
        <f t="shared" si="25"/>
        <v>400</v>
      </c>
      <c r="CA25" s="17">
        <f>SUMIFS(KP!$L:$L,KP!$F:$F,$A25,KP!$A:$A,SUMMARY!CA$3)</f>
        <v>0</v>
      </c>
      <c r="CB25" s="7">
        <f>SUMIFS(AFRIMONEY!$J:$J,AFRIMONEY!$F:$F,$A25,AFRIMONEY!$P:$P,CA$3)</f>
        <v>0</v>
      </c>
      <c r="CC25" s="8">
        <f t="shared" si="26"/>
        <v>400</v>
      </c>
      <c r="CD25" s="7">
        <f>SUMIFS(KP!$L:$L,KP!$F:$F,$A25,KP!$A:$A,SUMMARY!CD$3)</f>
        <v>0</v>
      </c>
      <c r="CE25" s="7">
        <f>SUMIFS(AFRIMONEY!$J:$J,AFRIMONEY!$F:$F,$A25,AFRIMONEY!$P:$P,CD$3)</f>
        <v>0</v>
      </c>
      <c r="CF25" s="8">
        <f t="shared" si="27"/>
        <v>400</v>
      </c>
      <c r="CG25" s="17">
        <f>SUMIFS(KP!$L:$L,KP!$F:$F,$A25,KP!$A:$A,SUMMARY!CG$3)</f>
        <v>0</v>
      </c>
      <c r="CH25" s="7">
        <f>SUMIFS(AFRIMONEY!$J:$J,AFRIMONEY!$F:$F,$A25,AFRIMONEY!$P:$P,CG$3)</f>
        <v>0</v>
      </c>
      <c r="CI25" s="8">
        <f t="shared" si="28"/>
        <v>400</v>
      </c>
      <c r="CJ25" s="7">
        <f>SUMIFS(KP!$L:$L,KP!$F:$F,$A25,KP!$A:$A,SUMMARY!CJ$3)</f>
        <v>0</v>
      </c>
      <c r="CK25" s="7">
        <f>SUMIFS(AFRIMONEY!$J:$J,AFRIMONEY!$F:$F,$A25,AFRIMONEY!$P:$P,CJ$3)</f>
        <v>0</v>
      </c>
      <c r="CL25" s="8">
        <f t="shared" si="29"/>
        <v>400</v>
      </c>
      <c r="CM25" s="17">
        <f>SUMIFS(KP!$L:$L,KP!$F:$F,$A25,KP!$A:$A,SUMMARY!CM$3)</f>
        <v>0</v>
      </c>
      <c r="CN25" s="7">
        <f>SUMIFS(AFRIMONEY!$J:$J,AFRIMONEY!$F:$F,$A25,AFRIMONEY!$P:$P,CM$3)</f>
        <v>0</v>
      </c>
      <c r="CO25" s="8">
        <f t="shared" si="30"/>
        <v>400</v>
      </c>
      <c r="CP25" s="7">
        <f>SUMIFS(KP!$L:$L,KP!$F:$F,$A25,KP!$A:$A,SUMMARY!CP$3)</f>
        <v>0</v>
      </c>
      <c r="CQ25" s="7">
        <f>SUMIFS(AFRIMONEY!$J:$J,AFRIMONEY!$F:$F,$A25,AFRIMONEY!$P:$P,CP$3)</f>
        <v>0</v>
      </c>
      <c r="CR25" s="8">
        <f t="shared" si="31"/>
        <v>400</v>
      </c>
      <c r="CS25" s="17">
        <f>SUMIFS(KP!$L:$L,KP!$F:$F,$A25,KP!$A:$A,SUMMARY!CS$3)</f>
        <v>0</v>
      </c>
      <c r="CT25" s="7">
        <f>SUMIFS(AFRIMONEY!$J:$J,AFRIMONEY!$F:$F,$A25,AFRIMONEY!$P:$P,CS$3)</f>
        <v>0</v>
      </c>
      <c r="CU25" s="8">
        <f t="shared" si="32"/>
        <v>400</v>
      </c>
    </row>
    <row r="26" spans="1:99" x14ac:dyDescent="0.3">
      <c r="A26" s="2">
        <v>100049</v>
      </c>
      <c r="B26" s="23" t="str">
        <f>_xlfn.XLOOKUP(TEXT(A26,0),Tabela4[ID],Tabela4[AREA],"")</f>
        <v>AREA E</v>
      </c>
      <c r="C26" s="2" t="str">
        <f>_xlfn.XLOOKUP(TEXT(A26,0),Tabela4[ID],Tabela4[ZONA],"")</f>
        <v>ZONA 18</v>
      </c>
      <c r="D26" s="2" t="str">
        <f t="shared" si="0"/>
        <v>BLOCKED</v>
      </c>
      <c r="E26" s="18">
        <f t="shared" si="1"/>
        <v>6950</v>
      </c>
      <c r="F26" s="21">
        <f>SUMIFS(KP!$L:$L,KP!$F:$F,$A26,KP!$A:$A,"31/03/2025")</f>
        <v>2000</v>
      </c>
      <c r="G26" s="19">
        <f>SUMIFS(KP!$L:$L,KP!$F:$F,$A26,KP!$A:$A,SUMMARY!G$3)</f>
        <v>6000</v>
      </c>
      <c r="H26" s="7">
        <f>SUMIFS(AFRIMONEY!$J:$J,AFRIMONEY!$F:$F,$A26,AFRIMONEY!$P:$P,G$3)</f>
        <v>6000</v>
      </c>
      <c r="I26" s="8">
        <f t="shared" si="2"/>
        <v>2000</v>
      </c>
      <c r="J26" s="7">
        <f>SUMIFS(KP!$L:$L,KP!$F:$F,$A26,KP!$A:$A,SUMMARY!J$3)</f>
        <v>8150</v>
      </c>
      <c r="K26" s="7">
        <f>SUMIFS(AFRIMONEY!$J:$J,AFRIMONEY!$F:$F,$A26,AFRIMONEY!$P:$P,J$3)</f>
        <v>8150</v>
      </c>
      <c r="L26" s="8">
        <f t="shared" si="3"/>
        <v>2000</v>
      </c>
      <c r="M26" s="17">
        <f>SUMIFS(KP!$L:$L,KP!$F:$F,$A26,KP!$A:$A,SUMMARY!M$3)</f>
        <v>16200</v>
      </c>
      <c r="N26" s="7">
        <f>SUMIFS(AFRIMONEY!$J:$J,AFRIMONEY!$F:$F,$A26,AFRIMONEY!$P:$P,M$3)</f>
        <v>16200</v>
      </c>
      <c r="O26" s="8">
        <f t="shared" si="4"/>
        <v>2000</v>
      </c>
      <c r="P26" s="7">
        <f>SUMIFS(KP!$L:$L,KP!$F:$F,$A26,KP!$A:$A,SUMMARY!P$3)</f>
        <v>19300</v>
      </c>
      <c r="Q26" s="7">
        <f>SUMIFS(AFRIMONEY!$J:$J,AFRIMONEY!$F:$F,$A26,AFRIMONEY!$P:$P,P$3)</f>
        <v>19300</v>
      </c>
      <c r="R26" s="8">
        <f t="shared" si="5"/>
        <v>2000</v>
      </c>
      <c r="S26" s="17">
        <f>SUMIFS(KP!$L:$L,KP!$F:$F,$A26,KP!$A:$A,SUMMARY!S$3)</f>
        <v>2000</v>
      </c>
      <c r="T26" s="7">
        <f>SUMIFS(AFRIMONEY!$J:$J,AFRIMONEY!$F:$F,$A26,AFRIMONEY!$P:$P,S$3)</f>
        <v>0</v>
      </c>
      <c r="U26" s="8">
        <f t="shared" si="6"/>
        <v>4000</v>
      </c>
      <c r="V26" s="7">
        <f>SUMIFS(KP!$L:$L,KP!$F:$F,$A26,KP!$A:$A,SUMMARY!V$3)</f>
        <v>0</v>
      </c>
      <c r="W26" s="7">
        <f>SUMIFS(AFRIMONEY!$J:$J,AFRIMONEY!$F:$F,$A26,AFRIMONEY!$P:$P,V$3)</f>
        <v>2000</v>
      </c>
      <c r="X26" s="8">
        <f t="shared" si="7"/>
        <v>2000</v>
      </c>
      <c r="Y26" s="17">
        <f>SUMIFS(KP!$L:$L,KP!$F:$F,$A26,KP!$A:$A,SUMMARY!Y$3)</f>
        <v>15550</v>
      </c>
      <c r="Z26" s="7">
        <f>SUMIFS(AFRIMONEY!$J:$J,AFRIMONEY!$F:$F,$A26,AFRIMONEY!$P:$P,Y$3)</f>
        <v>15550</v>
      </c>
      <c r="AA26" s="8">
        <f t="shared" si="8"/>
        <v>2000</v>
      </c>
      <c r="AB26" s="7">
        <f>SUMIFS(KP!$L:$L,KP!$F:$F,$A26,KP!$A:$A,SUMMARY!AB$3)</f>
        <v>150</v>
      </c>
      <c r="AC26" s="7">
        <f>SUMIFS(AFRIMONEY!$J:$J,AFRIMONEY!$F:$F,$A26,AFRIMONEY!$P:$P,AB$3)</f>
        <v>150</v>
      </c>
      <c r="AD26" s="8">
        <f t="shared" si="9"/>
        <v>2000</v>
      </c>
      <c r="AE26" s="17">
        <f>SUMIFS(KP!$L:$L,KP!$F:$F,$A26,KP!$A:$A,SUMMARY!AE$3)</f>
        <v>19050</v>
      </c>
      <c r="AF26" s="7">
        <f>SUMIFS(AFRIMONEY!$J:$J,AFRIMONEY!$F:$F,$A26,AFRIMONEY!$P:$P,AE$3)</f>
        <v>0</v>
      </c>
      <c r="AG26" s="8">
        <f t="shared" si="10"/>
        <v>21050</v>
      </c>
      <c r="AH26" s="7">
        <f>SUMIFS(KP!$L:$L,KP!$F:$F,$A26,KP!$A:$A,SUMMARY!AH$3)</f>
        <v>4950</v>
      </c>
      <c r="AI26" s="7">
        <f>SUMIFS(AFRIMONEY!$J:$J,AFRIMONEY!$F:$F,$A26,AFRIMONEY!$P:$P,AH$3)</f>
        <v>19050</v>
      </c>
      <c r="AJ26" s="8">
        <f t="shared" si="11"/>
        <v>6950</v>
      </c>
      <c r="AK26" s="17">
        <f>SUMIFS(KP!$L:$L,KP!$F:$F,$A26,KP!$A:$A,SUMMARY!AK$3)</f>
        <v>0</v>
      </c>
      <c r="AL26" s="7">
        <f>SUMIFS(AFRIMONEY!$J:$J,AFRIMONEY!$F:$F,$A26,AFRIMONEY!$P:$P,AK$3)</f>
        <v>0</v>
      </c>
      <c r="AM26" s="8">
        <f t="shared" si="12"/>
        <v>6950</v>
      </c>
      <c r="AN26" s="7">
        <f>SUMIFS(KP!$L:$L,KP!$F:$F,$A26,KP!$A:$A,SUMMARY!AN$3)</f>
        <v>0</v>
      </c>
      <c r="AO26" s="7">
        <f>SUMIFS(AFRIMONEY!$J:$J,AFRIMONEY!$F:$F,$A26,AFRIMONEY!$P:$P,AN$3)</f>
        <v>0</v>
      </c>
      <c r="AP26" s="8">
        <f t="shared" si="13"/>
        <v>6950</v>
      </c>
      <c r="AQ26" s="17">
        <f>SUMIFS(KP!$L:$L,KP!$F:$F,$A26,KP!$A:$A,SUMMARY!AQ$3)</f>
        <v>0</v>
      </c>
      <c r="AR26" s="7">
        <f>SUMIFS(AFRIMONEY!$J:$J,AFRIMONEY!$F:$F,$A26,AFRIMONEY!$P:$P,AQ$3)</f>
        <v>0</v>
      </c>
      <c r="AS26" s="8">
        <f t="shared" si="14"/>
        <v>6950</v>
      </c>
      <c r="AT26" s="7">
        <f>SUMIFS(KP!$L:$L,KP!$F:$F,$A26,KP!$A:$A,SUMMARY!AT$3)</f>
        <v>0</v>
      </c>
      <c r="AU26" s="7">
        <f>SUMIFS(AFRIMONEY!$J:$J,AFRIMONEY!$F:$F,$A26,AFRIMONEY!$P:$P,AT$3)</f>
        <v>0</v>
      </c>
      <c r="AV26" s="8">
        <f t="shared" si="15"/>
        <v>6950</v>
      </c>
      <c r="AW26" s="17">
        <f>SUMIFS(KP!$L:$L,KP!$F:$F,$A26,KP!$A:$A,SUMMARY!AW$3)</f>
        <v>0</v>
      </c>
      <c r="AX26" s="7">
        <f>SUMIFS(AFRIMONEY!$J:$J,AFRIMONEY!$F:$F,$A26,AFRIMONEY!$P:$P,AW$3)</f>
        <v>0</v>
      </c>
      <c r="AY26" s="8">
        <f t="shared" si="16"/>
        <v>6950</v>
      </c>
      <c r="AZ26" s="7">
        <f>SUMIFS(KP!$L:$L,KP!$F:$F,$A26,KP!$A:$A,SUMMARY!AZ$3)</f>
        <v>0</v>
      </c>
      <c r="BA26" s="7">
        <f>SUMIFS(AFRIMONEY!$J:$J,AFRIMONEY!$F:$F,$A26,AFRIMONEY!$P:$P,AZ$3)</f>
        <v>0</v>
      </c>
      <c r="BB26" s="8">
        <f t="shared" si="17"/>
        <v>6950</v>
      </c>
      <c r="BC26" s="17">
        <f>SUMIFS(KP!$L:$L,KP!$F:$F,$A26,KP!$A:$A,SUMMARY!BC$3)</f>
        <v>0</v>
      </c>
      <c r="BD26" s="7">
        <f>SUMIFS(AFRIMONEY!$J:$J,AFRIMONEY!$F:$F,$A26,AFRIMONEY!$P:$P,BC$3)</f>
        <v>0</v>
      </c>
      <c r="BE26" s="8">
        <f t="shared" si="18"/>
        <v>6950</v>
      </c>
      <c r="BF26" s="7">
        <f>SUMIFS(KP!$L:$L,KP!$F:$F,$A26,KP!$A:$A,SUMMARY!BF$3)</f>
        <v>0</v>
      </c>
      <c r="BG26" s="7">
        <f>SUMIFS(AFRIMONEY!$J:$J,AFRIMONEY!$F:$F,$A26,AFRIMONEY!$P:$P,BF$3)</f>
        <v>0</v>
      </c>
      <c r="BH26" s="8">
        <f t="shared" si="19"/>
        <v>6950</v>
      </c>
      <c r="BI26" s="17">
        <f>SUMIFS(KP!$L:$L,KP!$F:$F,$A26,KP!$A:$A,SUMMARY!BI$3)</f>
        <v>0</v>
      </c>
      <c r="BJ26" s="7">
        <f>SUMIFS(AFRIMONEY!$J:$J,AFRIMONEY!$F:$F,$A26,AFRIMONEY!$P:$P,BI$3)</f>
        <v>0</v>
      </c>
      <c r="BK26" s="8">
        <f t="shared" si="20"/>
        <v>6950</v>
      </c>
      <c r="BL26" s="7">
        <f>SUMIFS(KP!$L:$L,KP!$F:$F,$A26,KP!$A:$A,SUMMARY!BL$3)</f>
        <v>0</v>
      </c>
      <c r="BM26" s="7">
        <f>SUMIFS(AFRIMONEY!$J:$J,AFRIMONEY!$F:$F,$A26,AFRIMONEY!$P:$P,BL$3)</f>
        <v>0</v>
      </c>
      <c r="BN26" s="8">
        <f t="shared" si="21"/>
        <v>6950</v>
      </c>
      <c r="BO26" s="17">
        <f>SUMIFS(KP!$L:$L,KP!$F:$F,$A26,KP!$A:$A,SUMMARY!BO$3)</f>
        <v>0</v>
      </c>
      <c r="BP26" s="7">
        <f>SUMIFS(AFRIMONEY!$J:$J,AFRIMONEY!$F:$F,$A26,AFRIMONEY!$P:$P,BO$3)</f>
        <v>0</v>
      </c>
      <c r="BQ26" s="8">
        <f t="shared" si="22"/>
        <v>6950</v>
      </c>
      <c r="BR26" s="7">
        <f>SUMIFS(KP!$L:$L,KP!$F:$F,$A26,KP!$A:$A,SUMMARY!BR$3)</f>
        <v>0</v>
      </c>
      <c r="BS26" s="7">
        <f>SUMIFS(AFRIMONEY!$J:$J,AFRIMONEY!$F:$F,$A26,AFRIMONEY!$P:$P,BR$3)</f>
        <v>0</v>
      </c>
      <c r="BT26" s="8">
        <f t="shared" si="23"/>
        <v>6950</v>
      </c>
      <c r="BU26" s="17">
        <f>SUMIFS(KP!$L:$L,KP!$F:$F,$A26,KP!$A:$A,SUMMARY!BU$3)</f>
        <v>0</v>
      </c>
      <c r="BV26" s="7">
        <f>SUMIFS(AFRIMONEY!$J:$J,AFRIMONEY!$F:$F,$A26,AFRIMONEY!$P:$P,BU$3)</f>
        <v>0</v>
      </c>
      <c r="BW26" s="8">
        <f t="shared" si="24"/>
        <v>6950</v>
      </c>
      <c r="BX26" s="7">
        <f>SUMIFS(KP!$L:$L,KP!$F:$F,$A26,KP!$A:$A,SUMMARY!BX$3)</f>
        <v>0</v>
      </c>
      <c r="BY26" s="7">
        <f>SUMIFS(AFRIMONEY!$J:$J,AFRIMONEY!$F:$F,$A26,AFRIMONEY!$P:$P,BX$3)</f>
        <v>0</v>
      </c>
      <c r="BZ26" s="8">
        <f t="shared" si="25"/>
        <v>6950</v>
      </c>
      <c r="CA26" s="17">
        <f>SUMIFS(KP!$L:$L,KP!$F:$F,$A26,KP!$A:$A,SUMMARY!CA$3)</f>
        <v>0</v>
      </c>
      <c r="CB26" s="7">
        <f>SUMIFS(AFRIMONEY!$J:$J,AFRIMONEY!$F:$F,$A26,AFRIMONEY!$P:$P,CA$3)</f>
        <v>0</v>
      </c>
      <c r="CC26" s="8">
        <f t="shared" si="26"/>
        <v>6950</v>
      </c>
      <c r="CD26" s="7">
        <f>SUMIFS(KP!$L:$L,KP!$F:$F,$A26,KP!$A:$A,SUMMARY!CD$3)</f>
        <v>0</v>
      </c>
      <c r="CE26" s="7">
        <f>SUMIFS(AFRIMONEY!$J:$J,AFRIMONEY!$F:$F,$A26,AFRIMONEY!$P:$P,CD$3)</f>
        <v>0</v>
      </c>
      <c r="CF26" s="8">
        <f t="shared" si="27"/>
        <v>6950</v>
      </c>
      <c r="CG26" s="17">
        <f>SUMIFS(KP!$L:$L,KP!$F:$F,$A26,KP!$A:$A,SUMMARY!CG$3)</f>
        <v>0</v>
      </c>
      <c r="CH26" s="7">
        <f>SUMIFS(AFRIMONEY!$J:$J,AFRIMONEY!$F:$F,$A26,AFRIMONEY!$P:$P,CG$3)</f>
        <v>0</v>
      </c>
      <c r="CI26" s="8">
        <f t="shared" si="28"/>
        <v>6950</v>
      </c>
      <c r="CJ26" s="7">
        <f>SUMIFS(KP!$L:$L,KP!$F:$F,$A26,KP!$A:$A,SUMMARY!CJ$3)</f>
        <v>0</v>
      </c>
      <c r="CK26" s="7">
        <f>SUMIFS(AFRIMONEY!$J:$J,AFRIMONEY!$F:$F,$A26,AFRIMONEY!$P:$P,CJ$3)</f>
        <v>0</v>
      </c>
      <c r="CL26" s="8">
        <f t="shared" si="29"/>
        <v>6950</v>
      </c>
      <c r="CM26" s="17">
        <f>SUMIFS(KP!$L:$L,KP!$F:$F,$A26,KP!$A:$A,SUMMARY!CM$3)</f>
        <v>0</v>
      </c>
      <c r="CN26" s="7">
        <f>SUMIFS(AFRIMONEY!$J:$J,AFRIMONEY!$F:$F,$A26,AFRIMONEY!$P:$P,CM$3)</f>
        <v>0</v>
      </c>
      <c r="CO26" s="8">
        <f t="shared" si="30"/>
        <v>6950</v>
      </c>
      <c r="CP26" s="7">
        <f>SUMIFS(KP!$L:$L,KP!$F:$F,$A26,KP!$A:$A,SUMMARY!CP$3)</f>
        <v>0</v>
      </c>
      <c r="CQ26" s="7">
        <f>SUMIFS(AFRIMONEY!$J:$J,AFRIMONEY!$F:$F,$A26,AFRIMONEY!$P:$P,CP$3)</f>
        <v>0</v>
      </c>
      <c r="CR26" s="8">
        <f t="shared" si="31"/>
        <v>6950</v>
      </c>
      <c r="CS26" s="17">
        <f>SUMIFS(KP!$L:$L,KP!$F:$F,$A26,KP!$A:$A,SUMMARY!CS$3)</f>
        <v>0</v>
      </c>
      <c r="CT26" s="7">
        <f>SUMIFS(AFRIMONEY!$J:$J,AFRIMONEY!$F:$F,$A26,AFRIMONEY!$P:$P,CS$3)</f>
        <v>0</v>
      </c>
      <c r="CU26" s="8">
        <f t="shared" si="32"/>
        <v>6950</v>
      </c>
    </row>
    <row r="27" spans="1:99" x14ac:dyDescent="0.3">
      <c r="A27" s="2">
        <v>100052</v>
      </c>
      <c r="B27" s="23" t="str">
        <f>_xlfn.XLOOKUP(TEXT(A27,0),Tabela4[ID],Tabela4[AREA],"")</f>
        <v>AREA C</v>
      </c>
      <c r="C27" s="2" t="str">
        <f>_xlfn.XLOOKUP(TEXT(A27,0),Tabela4[ID],Tabela4[ZONA],"")</f>
        <v>ZONA 19</v>
      </c>
      <c r="D27" s="2" t="str">
        <f t="shared" si="0"/>
        <v>BLOCKED</v>
      </c>
      <c r="E27" s="18">
        <f t="shared" si="1"/>
        <v>900</v>
      </c>
      <c r="F27" s="21">
        <f>SUMIFS(KP!$L:$L,KP!$F:$F,$A27,KP!$A:$A,"31/03/2025")</f>
        <v>11750</v>
      </c>
      <c r="G27" s="19">
        <f>SUMIFS(KP!$L:$L,KP!$F:$F,$A27,KP!$A:$A,SUMMARY!G$3)</f>
        <v>1650</v>
      </c>
      <c r="H27" s="7">
        <f>SUMIFS(AFRIMONEY!$J:$J,AFRIMONEY!$F:$F,$A27,AFRIMONEY!$P:$P,G$3)</f>
        <v>11750</v>
      </c>
      <c r="I27" s="8">
        <f t="shared" si="2"/>
        <v>1650</v>
      </c>
      <c r="J27" s="7">
        <f>SUMIFS(KP!$L:$L,KP!$F:$F,$A27,KP!$A:$A,SUMMARY!J$3)</f>
        <v>2650</v>
      </c>
      <c r="K27" s="7">
        <f>SUMIFS(AFRIMONEY!$J:$J,AFRIMONEY!$F:$F,$A27,AFRIMONEY!$P:$P,J$3)</f>
        <v>1650</v>
      </c>
      <c r="L27" s="8">
        <f t="shared" si="3"/>
        <v>2650</v>
      </c>
      <c r="M27" s="17">
        <f>SUMIFS(KP!$L:$L,KP!$F:$F,$A27,KP!$A:$A,SUMMARY!M$3)</f>
        <v>5150</v>
      </c>
      <c r="N27" s="7">
        <f>SUMIFS(AFRIMONEY!$J:$J,AFRIMONEY!$F:$F,$A27,AFRIMONEY!$P:$P,M$3)</f>
        <v>2650</v>
      </c>
      <c r="O27" s="8">
        <f t="shared" si="4"/>
        <v>5150</v>
      </c>
      <c r="P27" s="7">
        <f>SUMIFS(KP!$L:$L,KP!$F:$F,$A27,KP!$A:$A,SUMMARY!P$3)</f>
        <v>100</v>
      </c>
      <c r="Q27" s="7">
        <f>SUMIFS(AFRIMONEY!$J:$J,AFRIMONEY!$F:$F,$A27,AFRIMONEY!$P:$P,P$3)</f>
        <v>5250</v>
      </c>
      <c r="R27" s="8">
        <f t="shared" si="5"/>
        <v>0</v>
      </c>
      <c r="S27" s="17">
        <f>SUMIFS(KP!$L:$L,KP!$F:$F,$A27,KP!$A:$A,SUMMARY!S$3)</f>
        <v>2000</v>
      </c>
      <c r="T27" s="7">
        <f>SUMIFS(AFRIMONEY!$J:$J,AFRIMONEY!$F:$F,$A27,AFRIMONEY!$P:$P,S$3)</f>
        <v>100</v>
      </c>
      <c r="U27" s="8">
        <f t="shared" si="6"/>
        <v>1900</v>
      </c>
      <c r="V27" s="7">
        <f>SUMIFS(KP!$L:$L,KP!$F:$F,$A27,KP!$A:$A,SUMMARY!V$3)</f>
        <v>0</v>
      </c>
      <c r="W27" s="7">
        <f>SUMIFS(AFRIMONEY!$J:$J,AFRIMONEY!$F:$F,$A27,AFRIMONEY!$P:$P,V$3)</f>
        <v>0</v>
      </c>
      <c r="X27" s="8">
        <f t="shared" si="7"/>
        <v>1900</v>
      </c>
      <c r="Y27" s="17">
        <f>SUMIFS(KP!$L:$L,KP!$F:$F,$A27,KP!$A:$A,SUMMARY!Y$3)</f>
        <v>9900</v>
      </c>
      <c r="Z27" s="7">
        <f>SUMIFS(AFRIMONEY!$J:$J,AFRIMONEY!$F:$F,$A27,AFRIMONEY!$P:$P,Y$3)</f>
        <v>2000</v>
      </c>
      <c r="AA27" s="8">
        <f t="shared" si="8"/>
        <v>9800</v>
      </c>
      <c r="AB27" s="7">
        <f>SUMIFS(KP!$L:$L,KP!$F:$F,$A27,KP!$A:$A,SUMMARY!AB$3)</f>
        <v>3350</v>
      </c>
      <c r="AC27" s="7">
        <f>SUMIFS(AFRIMONEY!$J:$J,AFRIMONEY!$F:$F,$A27,AFRIMONEY!$P:$P,AB$3)</f>
        <v>9900</v>
      </c>
      <c r="AD27" s="8">
        <f t="shared" si="9"/>
        <v>3250</v>
      </c>
      <c r="AE27" s="17">
        <f>SUMIFS(KP!$L:$L,KP!$F:$F,$A27,KP!$A:$A,SUMMARY!AE$3)</f>
        <v>2100</v>
      </c>
      <c r="AF27" s="7">
        <f>SUMIFS(AFRIMONEY!$J:$J,AFRIMONEY!$F:$F,$A27,AFRIMONEY!$P:$P,AE$3)</f>
        <v>3350</v>
      </c>
      <c r="AG27" s="8">
        <f t="shared" si="10"/>
        <v>2000</v>
      </c>
      <c r="AH27" s="7">
        <f>SUMIFS(KP!$L:$L,KP!$F:$F,$A27,KP!$A:$A,SUMMARY!AH$3)</f>
        <v>1000</v>
      </c>
      <c r="AI27" s="7">
        <f>SUMIFS(AFRIMONEY!$J:$J,AFRIMONEY!$F:$F,$A27,AFRIMONEY!$P:$P,AH$3)</f>
        <v>2100</v>
      </c>
      <c r="AJ27" s="8">
        <f t="shared" si="11"/>
        <v>900</v>
      </c>
      <c r="AK27" s="17">
        <f>SUMIFS(KP!$L:$L,KP!$F:$F,$A27,KP!$A:$A,SUMMARY!AK$3)</f>
        <v>0</v>
      </c>
      <c r="AL27" s="7">
        <f>SUMIFS(AFRIMONEY!$J:$J,AFRIMONEY!$F:$F,$A27,AFRIMONEY!$P:$P,AK$3)</f>
        <v>0</v>
      </c>
      <c r="AM27" s="8">
        <f t="shared" si="12"/>
        <v>900</v>
      </c>
      <c r="AN27" s="7">
        <f>SUMIFS(KP!$L:$L,KP!$F:$F,$A27,KP!$A:$A,SUMMARY!AN$3)</f>
        <v>0</v>
      </c>
      <c r="AO27" s="7">
        <f>SUMIFS(AFRIMONEY!$J:$J,AFRIMONEY!$F:$F,$A27,AFRIMONEY!$P:$P,AN$3)</f>
        <v>0</v>
      </c>
      <c r="AP27" s="8">
        <f t="shared" si="13"/>
        <v>900</v>
      </c>
      <c r="AQ27" s="17">
        <f>SUMIFS(KP!$L:$L,KP!$F:$F,$A27,KP!$A:$A,SUMMARY!AQ$3)</f>
        <v>0</v>
      </c>
      <c r="AR27" s="7">
        <f>SUMIFS(AFRIMONEY!$J:$J,AFRIMONEY!$F:$F,$A27,AFRIMONEY!$P:$P,AQ$3)</f>
        <v>0</v>
      </c>
      <c r="AS27" s="8">
        <f t="shared" si="14"/>
        <v>900</v>
      </c>
      <c r="AT27" s="7">
        <f>SUMIFS(KP!$L:$L,KP!$F:$F,$A27,KP!$A:$A,SUMMARY!AT$3)</f>
        <v>0</v>
      </c>
      <c r="AU27" s="7">
        <f>SUMIFS(AFRIMONEY!$J:$J,AFRIMONEY!$F:$F,$A27,AFRIMONEY!$P:$P,AT$3)</f>
        <v>0</v>
      </c>
      <c r="AV27" s="8">
        <f t="shared" si="15"/>
        <v>900</v>
      </c>
      <c r="AW27" s="17">
        <f>SUMIFS(KP!$L:$L,KP!$F:$F,$A27,KP!$A:$A,SUMMARY!AW$3)</f>
        <v>0</v>
      </c>
      <c r="AX27" s="7">
        <f>SUMIFS(AFRIMONEY!$J:$J,AFRIMONEY!$F:$F,$A27,AFRIMONEY!$P:$P,AW$3)</f>
        <v>0</v>
      </c>
      <c r="AY27" s="8">
        <f t="shared" si="16"/>
        <v>900</v>
      </c>
      <c r="AZ27" s="7">
        <f>SUMIFS(KP!$L:$L,KP!$F:$F,$A27,KP!$A:$A,SUMMARY!AZ$3)</f>
        <v>0</v>
      </c>
      <c r="BA27" s="7">
        <f>SUMIFS(AFRIMONEY!$J:$J,AFRIMONEY!$F:$F,$A27,AFRIMONEY!$P:$P,AZ$3)</f>
        <v>0</v>
      </c>
      <c r="BB27" s="8">
        <f t="shared" si="17"/>
        <v>900</v>
      </c>
      <c r="BC27" s="17">
        <f>SUMIFS(KP!$L:$L,KP!$F:$F,$A27,KP!$A:$A,SUMMARY!BC$3)</f>
        <v>0</v>
      </c>
      <c r="BD27" s="7">
        <f>SUMIFS(AFRIMONEY!$J:$J,AFRIMONEY!$F:$F,$A27,AFRIMONEY!$P:$P,BC$3)</f>
        <v>0</v>
      </c>
      <c r="BE27" s="8">
        <f t="shared" si="18"/>
        <v>900</v>
      </c>
      <c r="BF27" s="7">
        <f>SUMIFS(KP!$L:$L,KP!$F:$F,$A27,KP!$A:$A,SUMMARY!BF$3)</f>
        <v>0</v>
      </c>
      <c r="BG27" s="7">
        <f>SUMIFS(AFRIMONEY!$J:$J,AFRIMONEY!$F:$F,$A27,AFRIMONEY!$P:$P,BF$3)</f>
        <v>0</v>
      </c>
      <c r="BH27" s="8">
        <f t="shared" si="19"/>
        <v>900</v>
      </c>
      <c r="BI27" s="17">
        <f>SUMIFS(KP!$L:$L,KP!$F:$F,$A27,KP!$A:$A,SUMMARY!BI$3)</f>
        <v>0</v>
      </c>
      <c r="BJ27" s="7">
        <f>SUMIFS(AFRIMONEY!$J:$J,AFRIMONEY!$F:$F,$A27,AFRIMONEY!$P:$P,BI$3)</f>
        <v>0</v>
      </c>
      <c r="BK27" s="8">
        <f t="shared" si="20"/>
        <v>900</v>
      </c>
      <c r="BL27" s="7">
        <f>SUMIFS(KP!$L:$L,KP!$F:$F,$A27,KP!$A:$A,SUMMARY!BL$3)</f>
        <v>0</v>
      </c>
      <c r="BM27" s="7">
        <f>SUMIFS(AFRIMONEY!$J:$J,AFRIMONEY!$F:$F,$A27,AFRIMONEY!$P:$P,BL$3)</f>
        <v>0</v>
      </c>
      <c r="BN27" s="8">
        <f t="shared" si="21"/>
        <v>900</v>
      </c>
      <c r="BO27" s="17">
        <f>SUMIFS(KP!$L:$L,KP!$F:$F,$A27,KP!$A:$A,SUMMARY!BO$3)</f>
        <v>0</v>
      </c>
      <c r="BP27" s="7">
        <f>SUMIFS(AFRIMONEY!$J:$J,AFRIMONEY!$F:$F,$A27,AFRIMONEY!$P:$P,BO$3)</f>
        <v>0</v>
      </c>
      <c r="BQ27" s="8">
        <f t="shared" si="22"/>
        <v>900</v>
      </c>
      <c r="BR27" s="7">
        <f>SUMIFS(KP!$L:$L,KP!$F:$F,$A27,KP!$A:$A,SUMMARY!BR$3)</f>
        <v>0</v>
      </c>
      <c r="BS27" s="7">
        <f>SUMIFS(AFRIMONEY!$J:$J,AFRIMONEY!$F:$F,$A27,AFRIMONEY!$P:$P,BR$3)</f>
        <v>0</v>
      </c>
      <c r="BT27" s="8">
        <f t="shared" si="23"/>
        <v>900</v>
      </c>
      <c r="BU27" s="17">
        <f>SUMIFS(KP!$L:$L,KP!$F:$F,$A27,KP!$A:$A,SUMMARY!BU$3)</f>
        <v>0</v>
      </c>
      <c r="BV27" s="7">
        <f>SUMIFS(AFRIMONEY!$J:$J,AFRIMONEY!$F:$F,$A27,AFRIMONEY!$P:$P,BU$3)</f>
        <v>0</v>
      </c>
      <c r="BW27" s="8">
        <f t="shared" si="24"/>
        <v>900</v>
      </c>
      <c r="BX27" s="7">
        <f>SUMIFS(KP!$L:$L,KP!$F:$F,$A27,KP!$A:$A,SUMMARY!BX$3)</f>
        <v>0</v>
      </c>
      <c r="BY27" s="7">
        <f>SUMIFS(AFRIMONEY!$J:$J,AFRIMONEY!$F:$F,$A27,AFRIMONEY!$P:$P,BX$3)</f>
        <v>0</v>
      </c>
      <c r="BZ27" s="8">
        <f t="shared" si="25"/>
        <v>900</v>
      </c>
      <c r="CA27" s="17">
        <f>SUMIFS(KP!$L:$L,KP!$F:$F,$A27,KP!$A:$A,SUMMARY!CA$3)</f>
        <v>0</v>
      </c>
      <c r="CB27" s="7">
        <f>SUMIFS(AFRIMONEY!$J:$J,AFRIMONEY!$F:$F,$A27,AFRIMONEY!$P:$P,CA$3)</f>
        <v>0</v>
      </c>
      <c r="CC27" s="8">
        <f t="shared" si="26"/>
        <v>900</v>
      </c>
      <c r="CD27" s="7">
        <f>SUMIFS(KP!$L:$L,KP!$F:$F,$A27,KP!$A:$A,SUMMARY!CD$3)</f>
        <v>0</v>
      </c>
      <c r="CE27" s="7">
        <f>SUMIFS(AFRIMONEY!$J:$J,AFRIMONEY!$F:$F,$A27,AFRIMONEY!$P:$P,CD$3)</f>
        <v>0</v>
      </c>
      <c r="CF27" s="8">
        <f t="shared" si="27"/>
        <v>900</v>
      </c>
      <c r="CG27" s="17">
        <f>SUMIFS(KP!$L:$L,KP!$F:$F,$A27,KP!$A:$A,SUMMARY!CG$3)</f>
        <v>0</v>
      </c>
      <c r="CH27" s="7">
        <f>SUMIFS(AFRIMONEY!$J:$J,AFRIMONEY!$F:$F,$A27,AFRIMONEY!$P:$P,CG$3)</f>
        <v>0</v>
      </c>
      <c r="CI27" s="8">
        <f t="shared" si="28"/>
        <v>900</v>
      </c>
      <c r="CJ27" s="7">
        <f>SUMIFS(KP!$L:$L,KP!$F:$F,$A27,KP!$A:$A,SUMMARY!CJ$3)</f>
        <v>0</v>
      </c>
      <c r="CK27" s="7">
        <f>SUMIFS(AFRIMONEY!$J:$J,AFRIMONEY!$F:$F,$A27,AFRIMONEY!$P:$P,CJ$3)</f>
        <v>0</v>
      </c>
      <c r="CL27" s="8">
        <f t="shared" si="29"/>
        <v>900</v>
      </c>
      <c r="CM27" s="17">
        <f>SUMIFS(KP!$L:$L,KP!$F:$F,$A27,KP!$A:$A,SUMMARY!CM$3)</f>
        <v>0</v>
      </c>
      <c r="CN27" s="7">
        <f>SUMIFS(AFRIMONEY!$J:$J,AFRIMONEY!$F:$F,$A27,AFRIMONEY!$P:$P,CM$3)</f>
        <v>0</v>
      </c>
      <c r="CO27" s="8">
        <f t="shared" si="30"/>
        <v>900</v>
      </c>
      <c r="CP27" s="7">
        <f>SUMIFS(KP!$L:$L,KP!$F:$F,$A27,KP!$A:$A,SUMMARY!CP$3)</f>
        <v>0</v>
      </c>
      <c r="CQ27" s="7">
        <f>SUMIFS(AFRIMONEY!$J:$J,AFRIMONEY!$F:$F,$A27,AFRIMONEY!$P:$P,CP$3)</f>
        <v>0</v>
      </c>
      <c r="CR27" s="8">
        <f t="shared" si="31"/>
        <v>900</v>
      </c>
      <c r="CS27" s="17">
        <f>SUMIFS(KP!$L:$L,KP!$F:$F,$A27,KP!$A:$A,SUMMARY!CS$3)</f>
        <v>0</v>
      </c>
      <c r="CT27" s="7">
        <f>SUMIFS(AFRIMONEY!$J:$J,AFRIMONEY!$F:$F,$A27,AFRIMONEY!$P:$P,CS$3)</f>
        <v>0</v>
      </c>
      <c r="CU27" s="8">
        <f t="shared" si="32"/>
        <v>900</v>
      </c>
    </row>
    <row r="28" spans="1:99" x14ac:dyDescent="0.3">
      <c r="A28" s="2">
        <v>100072</v>
      </c>
      <c r="B28" s="23" t="str">
        <f>_xlfn.XLOOKUP(TEXT(A28,0),Tabela4[ID],Tabela4[AREA],"")</f>
        <v>AREA E</v>
      </c>
      <c r="C28" s="2" t="str">
        <f>_xlfn.XLOOKUP(TEXT(A28,0),Tabela4[ID],Tabela4[ZONA],"")</f>
        <v>ZONA 18</v>
      </c>
      <c r="D28" s="2" t="str">
        <f t="shared" si="0"/>
        <v>BLOCKED</v>
      </c>
      <c r="E28" s="18">
        <f t="shared" si="1"/>
        <v>22950</v>
      </c>
      <c r="F28" s="21">
        <f>SUMIFS(KP!$L:$L,KP!$F:$F,$A28,KP!$A:$A,"31/03/2025")</f>
        <v>12050</v>
      </c>
      <c r="G28" s="19">
        <f>SUMIFS(KP!$L:$L,KP!$F:$F,$A28,KP!$A:$A,SUMMARY!G$3)</f>
        <v>0</v>
      </c>
      <c r="H28" s="7">
        <f>SUMIFS(AFRIMONEY!$J:$J,AFRIMONEY!$F:$F,$A28,AFRIMONEY!$P:$P,G$3)</f>
        <v>0</v>
      </c>
      <c r="I28" s="8">
        <f t="shared" si="2"/>
        <v>12050</v>
      </c>
      <c r="J28" s="7">
        <f>SUMIFS(KP!$L:$L,KP!$F:$F,$A28,KP!$A:$A,SUMMARY!J$3)</f>
        <v>11400</v>
      </c>
      <c r="K28" s="7">
        <f>SUMIFS(AFRIMONEY!$J:$J,AFRIMONEY!$F:$F,$A28,AFRIMONEY!$P:$P,J$3)</f>
        <v>11400</v>
      </c>
      <c r="L28" s="8">
        <f t="shared" si="3"/>
        <v>12050</v>
      </c>
      <c r="M28" s="17">
        <f>SUMIFS(KP!$L:$L,KP!$F:$F,$A28,KP!$A:$A,SUMMARY!M$3)</f>
        <v>5900</v>
      </c>
      <c r="N28" s="7">
        <f>SUMIFS(AFRIMONEY!$J:$J,AFRIMONEY!$F:$F,$A28,AFRIMONEY!$P:$P,M$3)</f>
        <v>5900</v>
      </c>
      <c r="O28" s="8">
        <f t="shared" si="4"/>
        <v>12050</v>
      </c>
      <c r="P28" s="7">
        <f>SUMIFS(KP!$L:$L,KP!$F:$F,$A28,KP!$A:$A,SUMMARY!P$3)</f>
        <v>7750</v>
      </c>
      <c r="Q28" s="7">
        <f>SUMIFS(AFRIMONEY!$J:$J,AFRIMONEY!$F:$F,$A28,AFRIMONEY!$P:$P,P$3)</f>
        <v>7750</v>
      </c>
      <c r="R28" s="8">
        <f t="shared" si="5"/>
        <v>12050</v>
      </c>
      <c r="S28" s="17">
        <f>SUMIFS(KP!$L:$L,KP!$F:$F,$A28,KP!$A:$A,SUMMARY!S$3)</f>
        <v>10900</v>
      </c>
      <c r="T28" s="7">
        <f>SUMIFS(AFRIMONEY!$J:$J,AFRIMONEY!$F:$F,$A28,AFRIMONEY!$P:$P,S$3)</f>
        <v>0</v>
      </c>
      <c r="U28" s="8">
        <f t="shared" si="6"/>
        <v>22950</v>
      </c>
      <c r="V28" s="7">
        <f>SUMIFS(KP!$L:$L,KP!$F:$F,$A28,KP!$A:$A,SUMMARY!V$3)</f>
        <v>0</v>
      </c>
      <c r="W28" s="7">
        <f>SUMIFS(AFRIMONEY!$J:$J,AFRIMONEY!$F:$F,$A28,AFRIMONEY!$P:$P,V$3)</f>
        <v>0</v>
      </c>
      <c r="X28" s="8">
        <f t="shared" si="7"/>
        <v>22950</v>
      </c>
      <c r="Y28" s="17">
        <f>SUMIFS(KP!$L:$L,KP!$F:$F,$A28,KP!$A:$A,SUMMARY!Y$3)</f>
        <v>0</v>
      </c>
      <c r="Z28" s="7">
        <f>SUMIFS(AFRIMONEY!$J:$J,AFRIMONEY!$F:$F,$A28,AFRIMONEY!$P:$P,Y$3)</f>
        <v>0</v>
      </c>
      <c r="AA28" s="8">
        <f t="shared" si="8"/>
        <v>22950</v>
      </c>
      <c r="AB28" s="7">
        <f>SUMIFS(KP!$L:$L,KP!$F:$F,$A28,KP!$A:$A,SUMMARY!AB$3)</f>
        <v>0</v>
      </c>
      <c r="AC28" s="7">
        <f>SUMIFS(AFRIMONEY!$J:$J,AFRIMONEY!$F:$F,$A28,AFRIMONEY!$P:$P,AB$3)</f>
        <v>0</v>
      </c>
      <c r="AD28" s="8">
        <f t="shared" si="9"/>
        <v>22950</v>
      </c>
      <c r="AE28" s="17">
        <f>SUMIFS(KP!$L:$L,KP!$F:$F,$A28,KP!$A:$A,SUMMARY!AE$3)</f>
        <v>0</v>
      </c>
      <c r="AF28" s="7">
        <f>SUMIFS(AFRIMONEY!$J:$J,AFRIMONEY!$F:$F,$A28,AFRIMONEY!$P:$P,AE$3)</f>
        <v>0</v>
      </c>
      <c r="AG28" s="8">
        <f t="shared" si="10"/>
        <v>22950</v>
      </c>
      <c r="AH28" s="7">
        <f>SUMIFS(KP!$L:$L,KP!$F:$F,$A28,KP!$A:$A,SUMMARY!AH$3)</f>
        <v>0</v>
      </c>
      <c r="AI28" s="7">
        <f>SUMIFS(AFRIMONEY!$J:$J,AFRIMONEY!$F:$F,$A28,AFRIMONEY!$P:$P,AH$3)</f>
        <v>0</v>
      </c>
      <c r="AJ28" s="8">
        <f t="shared" si="11"/>
        <v>22950</v>
      </c>
      <c r="AK28" s="17">
        <f>SUMIFS(KP!$L:$L,KP!$F:$F,$A28,KP!$A:$A,SUMMARY!AK$3)</f>
        <v>0</v>
      </c>
      <c r="AL28" s="7">
        <f>SUMIFS(AFRIMONEY!$J:$J,AFRIMONEY!$F:$F,$A28,AFRIMONEY!$P:$P,AK$3)</f>
        <v>0</v>
      </c>
      <c r="AM28" s="8">
        <f t="shared" si="12"/>
        <v>22950</v>
      </c>
      <c r="AN28" s="7">
        <f>SUMIFS(KP!$L:$L,KP!$F:$F,$A28,KP!$A:$A,SUMMARY!AN$3)</f>
        <v>0</v>
      </c>
      <c r="AO28" s="7">
        <f>SUMIFS(AFRIMONEY!$J:$J,AFRIMONEY!$F:$F,$A28,AFRIMONEY!$P:$P,AN$3)</f>
        <v>0</v>
      </c>
      <c r="AP28" s="8">
        <f t="shared" si="13"/>
        <v>22950</v>
      </c>
      <c r="AQ28" s="17">
        <f>SUMIFS(KP!$L:$L,KP!$F:$F,$A28,KP!$A:$A,SUMMARY!AQ$3)</f>
        <v>0</v>
      </c>
      <c r="AR28" s="7">
        <f>SUMIFS(AFRIMONEY!$J:$J,AFRIMONEY!$F:$F,$A28,AFRIMONEY!$P:$P,AQ$3)</f>
        <v>0</v>
      </c>
      <c r="AS28" s="8">
        <f t="shared" si="14"/>
        <v>22950</v>
      </c>
      <c r="AT28" s="7">
        <f>SUMIFS(KP!$L:$L,KP!$F:$F,$A28,KP!$A:$A,SUMMARY!AT$3)</f>
        <v>0</v>
      </c>
      <c r="AU28" s="7">
        <f>SUMIFS(AFRIMONEY!$J:$J,AFRIMONEY!$F:$F,$A28,AFRIMONEY!$P:$P,AT$3)</f>
        <v>0</v>
      </c>
      <c r="AV28" s="8">
        <f t="shared" si="15"/>
        <v>22950</v>
      </c>
      <c r="AW28" s="17">
        <f>SUMIFS(KP!$L:$L,KP!$F:$F,$A28,KP!$A:$A,SUMMARY!AW$3)</f>
        <v>0</v>
      </c>
      <c r="AX28" s="7">
        <f>SUMIFS(AFRIMONEY!$J:$J,AFRIMONEY!$F:$F,$A28,AFRIMONEY!$P:$P,AW$3)</f>
        <v>0</v>
      </c>
      <c r="AY28" s="8">
        <f t="shared" si="16"/>
        <v>22950</v>
      </c>
      <c r="AZ28" s="7">
        <f>SUMIFS(KP!$L:$L,KP!$F:$F,$A28,KP!$A:$A,SUMMARY!AZ$3)</f>
        <v>0</v>
      </c>
      <c r="BA28" s="7">
        <f>SUMIFS(AFRIMONEY!$J:$J,AFRIMONEY!$F:$F,$A28,AFRIMONEY!$P:$P,AZ$3)</f>
        <v>0</v>
      </c>
      <c r="BB28" s="8">
        <f t="shared" si="17"/>
        <v>22950</v>
      </c>
      <c r="BC28" s="17">
        <f>SUMIFS(KP!$L:$L,KP!$F:$F,$A28,KP!$A:$A,SUMMARY!BC$3)</f>
        <v>0</v>
      </c>
      <c r="BD28" s="7">
        <f>SUMIFS(AFRIMONEY!$J:$J,AFRIMONEY!$F:$F,$A28,AFRIMONEY!$P:$P,BC$3)</f>
        <v>0</v>
      </c>
      <c r="BE28" s="8">
        <f t="shared" si="18"/>
        <v>22950</v>
      </c>
      <c r="BF28" s="7">
        <f>SUMIFS(KP!$L:$L,KP!$F:$F,$A28,KP!$A:$A,SUMMARY!BF$3)</f>
        <v>0</v>
      </c>
      <c r="BG28" s="7">
        <f>SUMIFS(AFRIMONEY!$J:$J,AFRIMONEY!$F:$F,$A28,AFRIMONEY!$P:$P,BF$3)</f>
        <v>0</v>
      </c>
      <c r="BH28" s="8">
        <f t="shared" si="19"/>
        <v>22950</v>
      </c>
      <c r="BI28" s="17">
        <f>SUMIFS(KP!$L:$L,KP!$F:$F,$A28,KP!$A:$A,SUMMARY!BI$3)</f>
        <v>0</v>
      </c>
      <c r="BJ28" s="7">
        <f>SUMIFS(AFRIMONEY!$J:$J,AFRIMONEY!$F:$F,$A28,AFRIMONEY!$P:$P,BI$3)</f>
        <v>0</v>
      </c>
      <c r="BK28" s="8">
        <f t="shared" si="20"/>
        <v>22950</v>
      </c>
      <c r="BL28" s="7">
        <f>SUMIFS(KP!$L:$L,KP!$F:$F,$A28,KP!$A:$A,SUMMARY!BL$3)</f>
        <v>0</v>
      </c>
      <c r="BM28" s="7">
        <f>SUMIFS(AFRIMONEY!$J:$J,AFRIMONEY!$F:$F,$A28,AFRIMONEY!$P:$P,BL$3)</f>
        <v>0</v>
      </c>
      <c r="BN28" s="8">
        <f t="shared" si="21"/>
        <v>22950</v>
      </c>
      <c r="BO28" s="17">
        <f>SUMIFS(KP!$L:$L,KP!$F:$F,$A28,KP!$A:$A,SUMMARY!BO$3)</f>
        <v>0</v>
      </c>
      <c r="BP28" s="7">
        <f>SUMIFS(AFRIMONEY!$J:$J,AFRIMONEY!$F:$F,$A28,AFRIMONEY!$P:$P,BO$3)</f>
        <v>0</v>
      </c>
      <c r="BQ28" s="8">
        <f t="shared" si="22"/>
        <v>22950</v>
      </c>
      <c r="BR28" s="7">
        <f>SUMIFS(KP!$L:$L,KP!$F:$F,$A28,KP!$A:$A,SUMMARY!BR$3)</f>
        <v>0</v>
      </c>
      <c r="BS28" s="7">
        <f>SUMIFS(AFRIMONEY!$J:$J,AFRIMONEY!$F:$F,$A28,AFRIMONEY!$P:$P,BR$3)</f>
        <v>0</v>
      </c>
      <c r="BT28" s="8">
        <f t="shared" si="23"/>
        <v>22950</v>
      </c>
      <c r="BU28" s="17">
        <f>SUMIFS(KP!$L:$L,KP!$F:$F,$A28,KP!$A:$A,SUMMARY!BU$3)</f>
        <v>0</v>
      </c>
      <c r="BV28" s="7">
        <f>SUMIFS(AFRIMONEY!$J:$J,AFRIMONEY!$F:$F,$A28,AFRIMONEY!$P:$P,BU$3)</f>
        <v>0</v>
      </c>
      <c r="BW28" s="8">
        <f t="shared" si="24"/>
        <v>22950</v>
      </c>
      <c r="BX28" s="7">
        <f>SUMIFS(KP!$L:$L,KP!$F:$F,$A28,KP!$A:$A,SUMMARY!BX$3)</f>
        <v>0</v>
      </c>
      <c r="BY28" s="7">
        <f>SUMIFS(AFRIMONEY!$J:$J,AFRIMONEY!$F:$F,$A28,AFRIMONEY!$P:$P,BX$3)</f>
        <v>0</v>
      </c>
      <c r="BZ28" s="8">
        <f t="shared" si="25"/>
        <v>22950</v>
      </c>
      <c r="CA28" s="17">
        <f>SUMIFS(KP!$L:$L,KP!$F:$F,$A28,KP!$A:$A,SUMMARY!CA$3)</f>
        <v>0</v>
      </c>
      <c r="CB28" s="7">
        <f>SUMIFS(AFRIMONEY!$J:$J,AFRIMONEY!$F:$F,$A28,AFRIMONEY!$P:$P,CA$3)</f>
        <v>0</v>
      </c>
      <c r="CC28" s="8">
        <f t="shared" si="26"/>
        <v>22950</v>
      </c>
      <c r="CD28" s="7">
        <f>SUMIFS(KP!$L:$L,KP!$F:$F,$A28,KP!$A:$A,SUMMARY!CD$3)</f>
        <v>0</v>
      </c>
      <c r="CE28" s="7">
        <f>SUMIFS(AFRIMONEY!$J:$J,AFRIMONEY!$F:$F,$A28,AFRIMONEY!$P:$P,CD$3)</f>
        <v>0</v>
      </c>
      <c r="CF28" s="8">
        <f t="shared" si="27"/>
        <v>22950</v>
      </c>
      <c r="CG28" s="17">
        <f>SUMIFS(KP!$L:$L,KP!$F:$F,$A28,KP!$A:$A,SUMMARY!CG$3)</f>
        <v>0</v>
      </c>
      <c r="CH28" s="7">
        <f>SUMIFS(AFRIMONEY!$J:$J,AFRIMONEY!$F:$F,$A28,AFRIMONEY!$P:$P,CG$3)</f>
        <v>0</v>
      </c>
      <c r="CI28" s="8">
        <f t="shared" si="28"/>
        <v>22950</v>
      </c>
      <c r="CJ28" s="7">
        <f>SUMIFS(KP!$L:$L,KP!$F:$F,$A28,KP!$A:$A,SUMMARY!CJ$3)</f>
        <v>0</v>
      </c>
      <c r="CK28" s="7">
        <f>SUMIFS(AFRIMONEY!$J:$J,AFRIMONEY!$F:$F,$A28,AFRIMONEY!$P:$P,CJ$3)</f>
        <v>0</v>
      </c>
      <c r="CL28" s="8">
        <f t="shared" si="29"/>
        <v>22950</v>
      </c>
      <c r="CM28" s="17">
        <f>SUMIFS(KP!$L:$L,KP!$F:$F,$A28,KP!$A:$A,SUMMARY!CM$3)</f>
        <v>0</v>
      </c>
      <c r="CN28" s="7">
        <f>SUMIFS(AFRIMONEY!$J:$J,AFRIMONEY!$F:$F,$A28,AFRIMONEY!$P:$P,CM$3)</f>
        <v>0</v>
      </c>
      <c r="CO28" s="8">
        <f t="shared" si="30"/>
        <v>22950</v>
      </c>
      <c r="CP28" s="7">
        <f>SUMIFS(KP!$L:$L,KP!$F:$F,$A28,KP!$A:$A,SUMMARY!CP$3)</f>
        <v>0</v>
      </c>
      <c r="CQ28" s="7">
        <f>SUMIFS(AFRIMONEY!$J:$J,AFRIMONEY!$F:$F,$A28,AFRIMONEY!$P:$P,CP$3)</f>
        <v>0</v>
      </c>
      <c r="CR28" s="8">
        <f t="shared" si="31"/>
        <v>22950</v>
      </c>
      <c r="CS28" s="17">
        <f>SUMIFS(KP!$L:$L,KP!$F:$F,$A28,KP!$A:$A,SUMMARY!CS$3)</f>
        <v>0</v>
      </c>
      <c r="CT28" s="7">
        <f>SUMIFS(AFRIMONEY!$J:$J,AFRIMONEY!$F:$F,$A28,AFRIMONEY!$P:$P,CS$3)</f>
        <v>0</v>
      </c>
      <c r="CU28" s="8">
        <f t="shared" si="32"/>
        <v>22950</v>
      </c>
    </row>
    <row r="29" spans="1:99" x14ac:dyDescent="0.3">
      <c r="A29" s="2">
        <v>100075</v>
      </c>
      <c r="B29" s="23" t="str">
        <f>_xlfn.XLOOKUP(TEXT(A29,0),Tabela4[ID],Tabela4[AREA],"")</f>
        <v>AREA E</v>
      </c>
      <c r="C29" s="2" t="str">
        <f>_xlfn.XLOOKUP(TEXT(A29,0),Tabela4[ID],Tabela4[ZONA],"")</f>
        <v>ZONA 18</v>
      </c>
      <c r="D29" s="2" t="str">
        <f t="shared" si="0"/>
        <v>BLOCKED</v>
      </c>
      <c r="E29" s="18">
        <f t="shared" si="1"/>
        <v>9350</v>
      </c>
      <c r="F29" s="21">
        <f>SUMIFS(KP!$L:$L,KP!$F:$F,$A29,KP!$A:$A,"31/03/2025")</f>
        <v>3800</v>
      </c>
      <c r="G29" s="19">
        <f>SUMIFS(KP!$L:$L,KP!$F:$F,$A29,KP!$A:$A,SUMMARY!G$3)</f>
        <v>5650</v>
      </c>
      <c r="H29" s="7">
        <f>SUMIFS(AFRIMONEY!$J:$J,AFRIMONEY!$F:$F,$A29,AFRIMONEY!$P:$P,G$3)</f>
        <v>6400</v>
      </c>
      <c r="I29" s="8">
        <f t="shared" si="2"/>
        <v>3050</v>
      </c>
      <c r="J29" s="7">
        <f>SUMIFS(KP!$L:$L,KP!$F:$F,$A29,KP!$A:$A,SUMMARY!J$3)</f>
        <v>8900</v>
      </c>
      <c r="K29" s="7">
        <f>SUMIFS(AFRIMONEY!$J:$J,AFRIMONEY!$F:$F,$A29,AFRIMONEY!$P:$P,J$3)</f>
        <v>8900</v>
      </c>
      <c r="L29" s="8">
        <f t="shared" si="3"/>
        <v>3050</v>
      </c>
      <c r="M29" s="17">
        <f>SUMIFS(KP!$L:$L,KP!$F:$F,$A29,KP!$A:$A,SUMMARY!M$3)</f>
        <v>9800</v>
      </c>
      <c r="N29" s="7">
        <f>SUMIFS(AFRIMONEY!$J:$J,AFRIMONEY!$F:$F,$A29,AFRIMONEY!$P:$P,M$3)</f>
        <v>9800</v>
      </c>
      <c r="O29" s="8">
        <f t="shared" si="4"/>
        <v>3050</v>
      </c>
      <c r="P29" s="7">
        <f>SUMIFS(KP!$L:$L,KP!$F:$F,$A29,KP!$A:$A,SUMMARY!P$3)</f>
        <v>10100</v>
      </c>
      <c r="Q29" s="7">
        <f>SUMIFS(AFRIMONEY!$J:$J,AFRIMONEY!$F:$F,$A29,AFRIMONEY!$P:$P,P$3)</f>
        <v>10100</v>
      </c>
      <c r="R29" s="8">
        <f t="shared" si="5"/>
        <v>3050</v>
      </c>
      <c r="S29" s="17">
        <f>SUMIFS(KP!$L:$L,KP!$F:$F,$A29,KP!$A:$A,SUMMARY!S$3)</f>
        <v>7650</v>
      </c>
      <c r="T29" s="7">
        <f>SUMIFS(AFRIMONEY!$J:$J,AFRIMONEY!$F:$F,$A29,AFRIMONEY!$P:$P,S$3)</f>
        <v>0</v>
      </c>
      <c r="U29" s="8">
        <f t="shared" si="6"/>
        <v>10700</v>
      </c>
      <c r="V29" s="7">
        <f>SUMIFS(KP!$L:$L,KP!$F:$F,$A29,KP!$A:$A,SUMMARY!V$3)</f>
        <v>0</v>
      </c>
      <c r="W29" s="7">
        <f>SUMIFS(AFRIMONEY!$J:$J,AFRIMONEY!$F:$F,$A29,AFRIMONEY!$P:$P,V$3)</f>
        <v>7450</v>
      </c>
      <c r="X29" s="8">
        <f t="shared" si="7"/>
        <v>3250</v>
      </c>
      <c r="Y29" s="17">
        <f>SUMIFS(KP!$L:$L,KP!$F:$F,$A29,KP!$A:$A,SUMMARY!Y$3)</f>
        <v>10750</v>
      </c>
      <c r="Z29" s="7">
        <f>SUMIFS(AFRIMONEY!$J:$J,AFRIMONEY!$F:$F,$A29,AFRIMONEY!$P:$P,Y$3)</f>
        <v>10900</v>
      </c>
      <c r="AA29" s="8">
        <f t="shared" si="8"/>
        <v>3100</v>
      </c>
      <c r="AB29" s="7">
        <f>SUMIFS(KP!$L:$L,KP!$F:$F,$A29,KP!$A:$A,SUMMARY!AB$3)</f>
        <v>12350</v>
      </c>
      <c r="AC29" s="7">
        <f>SUMIFS(AFRIMONEY!$J:$J,AFRIMONEY!$F:$F,$A29,AFRIMONEY!$P:$P,AB$3)</f>
        <v>12400</v>
      </c>
      <c r="AD29" s="8">
        <f t="shared" si="9"/>
        <v>3050</v>
      </c>
      <c r="AE29" s="17">
        <f>SUMIFS(KP!$L:$L,KP!$F:$F,$A29,KP!$A:$A,SUMMARY!AE$3)</f>
        <v>9950</v>
      </c>
      <c r="AF29" s="7">
        <f>SUMIFS(AFRIMONEY!$J:$J,AFRIMONEY!$F:$F,$A29,AFRIMONEY!$P:$P,AE$3)</f>
        <v>9950</v>
      </c>
      <c r="AG29" s="8">
        <f t="shared" si="10"/>
        <v>3050</v>
      </c>
      <c r="AH29" s="7">
        <f>SUMIFS(KP!$L:$L,KP!$F:$F,$A29,KP!$A:$A,SUMMARY!AH$3)</f>
        <v>6300</v>
      </c>
      <c r="AI29" s="7">
        <f>SUMIFS(AFRIMONEY!$J:$J,AFRIMONEY!$F:$F,$A29,AFRIMONEY!$P:$P,AH$3)</f>
        <v>0</v>
      </c>
      <c r="AJ29" s="8">
        <f t="shared" si="11"/>
        <v>9350</v>
      </c>
      <c r="AK29" s="17">
        <f>SUMIFS(KP!$L:$L,KP!$F:$F,$A29,KP!$A:$A,SUMMARY!AK$3)</f>
        <v>0</v>
      </c>
      <c r="AL29" s="7">
        <f>SUMIFS(AFRIMONEY!$J:$J,AFRIMONEY!$F:$F,$A29,AFRIMONEY!$P:$P,AK$3)</f>
        <v>0</v>
      </c>
      <c r="AM29" s="8">
        <f t="shared" si="12"/>
        <v>9350</v>
      </c>
      <c r="AN29" s="7">
        <f>SUMIFS(KP!$L:$L,KP!$F:$F,$A29,KP!$A:$A,SUMMARY!AN$3)</f>
        <v>0</v>
      </c>
      <c r="AO29" s="7">
        <f>SUMIFS(AFRIMONEY!$J:$J,AFRIMONEY!$F:$F,$A29,AFRIMONEY!$P:$P,AN$3)</f>
        <v>0</v>
      </c>
      <c r="AP29" s="8">
        <f t="shared" si="13"/>
        <v>9350</v>
      </c>
      <c r="AQ29" s="17">
        <f>SUMIFS(KP!$L:$L,KP!$F:$F,$A29,KP!$A:$A,SUMMARY!AQ$3)</f>
        <v>0</v>
      </c>
      <c r="AR29" s="7">
        <f>SUMIFS(AFRIMONEY!$J:$J,AFRIMONEY!$F:$F,$A29,AFRIMONEY!$P:$P,AQ$3)</f>
        <v>0</v>
      </c>
      <c r="AS29" s="8">
        <f t="shared" si="14"/>
        <v>9350</v>
      </c>
      <c r="AT29" s="7">
        <f>SUMIFS(KP!$L:$L,KP!$F:$F,$A29,KP!$A:$A,SUMMARY!AT$3)</f>
        <v>0</v>
      </c>
      <c r="AU29" s="7">
        <f>SUMIFS(AFRIMONEY!$J:$J,AFRIMONEY!$F:$F,$A29,AFRIMONEY!$P:$P,AT$3)</f>
        <v>0</v>
      </c>
      <c r="AV29" s="8">
        <f t="shared" si="15"/>
        <v>9350</v>
      </c>
      <c r="AW29" s="17">
        <f>SUMIFS(KP!$L:$L,KP!$F:$F,$A29,KP!$A:$A,SUMMARY!AW$3)</f>
        <v>0</v>
      </c>
      <c r="AX29" s="7">
        <f>SUMIFS(AFRIMONEY!$J:$J,AFRIMONEY!$F:$F,$A29,AFRIMONEY!$P:$P,AW$3)</f>
        <v>0</v>
      </c>
      <c r="AY29" s="8">
        <f t="shared" si="16"/>
        <v>9350</v>
      </c>
      <c r="AZ29" s="7">
        <f>SUMIFS(KP!$L:$L,KP!$F:$F,$A29,KP!$A:$A,SUMMARY!AZ$3)</f>
        <v>0</v>
      </c>
      <c r="BA29" s="7">
        <f>SUMIFS(AFRIMONEY!$J:$J,AFRIMONEY!$F:$F,$A29,AFRIMONEY!$P:$P,AZ$3)</f>
        <v>0</v>
      </c>
      <c r="BB29" s="8">
        <f t="shared" si="17"/>
        <v>9350</v>
      </c>
      <c r="BC29" s="17">
        <f>SUMIFS(KP!$L:$L,KP!$F:$F,$A29,KP!$A:$A,SUMMARY!BC$3)</f>
        <v>0</v>
      </c>
      <c r="BD29" s="7">
        <f>SUMIFS(AFRIMONEY!$J:$J,AFRIMONEY!$F:$F,$A29,AFRIMONEY!$P:$P,BC$3)</f>
        <v>0</v>
      </c>
      <c r="BE29" s="8">
        <f t="shared" si="18"/>
        <v>9350</v>
      </c>
      <c r="BF29" s="7">
        <f>SUMIFS(KP!$L:$L,KP!$F:$F,$A29,KP!$A:$A,SUMMARY!BF$3)</f>
        <v>0</v>
      </c>
      <c r="BG29" s="7">
        <f>SUMIFS(AFRIMONEY!$J:$J,AFRIMONEY!$F:$F,$A29,AFRIMONEY!$P:$P,BF$3)</f>
        <v>0</v>
      </c>
      <c r="BH29" s="8">
        <f t="shared" si="19"/>
        <v>9350</v>
      </c>
      <c r="BI29" s="17">
        <f>SUMIFS(KP!$L:$L,KP!$F:$F,$A29,KP!$A:$A,SUMMARY!BI$3)</f>
        <v>0</v>
      </c>
      <c r="BJ29" s="7">
        <f>SUMIFS(AFRIMONEY!$J:$J,AFRIMONEY!$F:$F,$A29,AFRIMONEY!$P:$P,BI$3)</f>
        <v>0</v>
      </c>
      <c r="BK29" s="8">
        <f t="shared" si="20"/>
        <v>9350</v>
      </c>
      <c r="BL29" s="7">
        <f>SUMIFS(KP!$L:$L,KP!$F:$F,$A29,KP!$A:$A,SUMMARY!BL$3)</f>
        <v>0</v>
      </c>
      <c r="BM29" s="7">
        <f>SUMIFS(AFRIMONEY!$J:$J,AFRIMONEY!$F:$F,$A29,AFRIMONEY!$P:$P,BL$3)</f>
        <v>0</v>
      </c>
      <c r="BN29" s="8">
        <f t="shared" si="21"/>
        <v>9350</v>
      </c>
      <c r="BO29" s="17">
        <f>SUMIFS(KP!$L:$L,KP!$F:$F,$A29,KP!$A:$A,SUMMARY!BO$3)</f>
        <v>0</v>
      </c>
      <c r="BP29" s="7">
        <f>SUMIFS(AFRIMONEY!$J:$J,AFRIMONEY!$F:$F,$A29,AFRIMONEY!$P:$P,BO$3)</f>
        <v>0</v>
      </c>
      <c r="BQ29" s="8">
        <f t="shared" si="22"/>
        <v>9350</v>
      </c>
      <c r="BR29" s="7">
        <f>SUMIFS(KP!$L:$L,KP!$F:$F,$A29,KP!$A:$A,SUMMARY!BR$3)</f>
        <v>0</v>
      </c>
      <c r="BS29" s="7">
        <f>SUMIFS(AFRIMONEY!$J:$J,AFRIMONEY!$F:$F,$A29,AFRIMONEY!$P:$P,BR$3)</f>
        <v>0</v>
      </c>
      <c r="BT29" s="8">
        <f t="shared" si="23"/>
        <v>9350</v>
      </c>
      <c r="BU29" s="17">
        <f>SUMIFS(KP!$L:$L,KP!$F:$F,$A29,KP!$A:$A,SUMMARY!BU$3)</f>
        <v>0</v>
      </c>
      <c r="BV29" s="7">
        <f>SUMIFS(AFRIMONEY!$J:$J,AFRIMONEY!$F:$F,$A29,AFRIMONEY!$P:$P,BU$3)</f>
        <v>0</v>
      </c>
      <c r="BW29" s="8">
        <f t="shared" si="24"/>
        <v>9350</v>
      </c>
      <c r="BX29" s="7">
        <f>SUMIFS(KP!$L:$L,KP!$F:$F,$A29,KP!$A:$A,SUMMARY!BX$3)</f>
        <v>0</v>
      </c>
      <c r="BY29" s="7">
        <f>SUMIFS(AFRIMONEY!$J:$J,AFRIMONEY!$F:$F,$A29,AFRIMONEY!$P:$P,BX$3)</f>
        <v>0</v>
      </c>
      <c r="BZ29" s="8">
        <f t="shared" si="25"/>
        <v>9350</v>
      </c>
      <c r="CA29" s="17">
        <f>SUMIFS(KP!$L:$L,KP!$F:$F,$A29,KP!$A:$A,SUMMARY!CA$3)</f>
        <v>0</v>
      </c>
      <c r="CB29" s="7">
        <f>SUMIFS(AFRIMONEY!$J:$J,AFRIMONEY!$F:$F,$A29,AFRIMONEY!$P:$P,CA$3)</f>
        <v>0</v>
      </c>
      <c r="CC29" s="8">
        <f t="shared" si="26"/>
        <v>9350</v>
      </c>
      <c r="CD29" s="7">
        <f>SUMIFS(KP!$L:$L,KP!$F:$F,$A29,KP!$A:$A,SUMMARY!CD$3)</f>
        <v>0</v>
      </c>
      <c r="CE29" s="7">
        <f>SUMIFS(AFRIMONEY!$J:$J,AFRIMONEY!$F:$F,$A29,AFRIMONEY!$P:$P,CD$3)</f>
        <v>0</v>
      </c>
      <c r="CF29" s="8">
        <f t="shared" si="27"/>
        <v>9350</v>
      </c>
      <c r="CG29" s="17">
        <f>SUMIFS(KP!$L:$L,KP!$F:$F,$A29,KP!$A:$A,SUMMARY!CG$3)</f>
        <v>0</v>
      </c>
      <c r="CH29" s="7">
        <f>SUMIFS(AFRIMONEY!$J:$J,AFRIMONEY!$F:$F,$A29,AFRIMONEY!$P:$P,CG$3)</f>
        <v>0</v>
      </c>
      <c r="CI29" s="8">
        <f t="shared" si="28"/>
        <v>9350</v>
      </c>
      <c r="CJ29" s="7">
        <f>SUMIFS(KP!$L:$L,KP!$F:$F,$A29,KP!$A:$A,SUMMARY!CJ$3)</f>
        <v>0</v>
      </c>
      <c r="CK29" s="7">
        <f>SUMIFS(AFRIMONEY!$J:$J,AFRIMONEY!$F:$F,$A29,AFRIMONEY!$P:$P,CJ$3)</f>
        <v>0</v>
      </c>
      <c r="CL29" s="8">
        <f t="shared" si="29"/>
        <v>9350</v>
      </c>
      <c r="CM29" s="17">
        <f>SUMIFS(KP!$L:$L,KP!$F:$F,$A29,KP!$A:$A,SUMMARY!CM$3)</f>
        <v>0</v>
      </c>
      <c r="CN29" s="7">
        <f>SUMIFS(AFRIMONEY!$J:$J,AFRIMONEY!$F:$F,$A29,AFRIMONEY!$P:$P,CM$3)</f>
        <v>0</v>
      </c>
      <c r="CO29" s="8">
        <f t="shared" si="30"/>
        <v>9350</v>
      </c>
      <c r="CP29" s="7">
        <f>SUMIFS(KP!$L:$L,KP!$F:$F,$A29,KP!$A:$A,SUMMARY!CP$3)</f>
        <v>0</v>
      </c>
      <c r="CQ29" s="7">
        <f>SUMIFS(AFRIMONEY!$J:$J,AFRIMONEY!$F:$F,$A29,AFRIMONEY!$P:$P,CP$3)</f>
        <v>0</v>
      </c>
      <c r="CR29" s="8">
        <f t="shared" si="31"/>
        <v>9350</v>
      </c>
      <c r="CS29" s="17">
        <f>SUMIFS(KP!$L:$L,KP!$F:$F,$A29,KP!$A:$A,SUMMARY!CS$3)</f>
        <v>0</v>
      </c>
      <c r="CT29" s="7">
        <f>SUMIFS(AFRIMONEY!$J:$J,AFRIMONEY!$F:$F,$A29,AFRIMONEY!$P:$P,CS$3)</f>
        <v>0</v>
      </c>
      <c r="CU29" s="8">
        <f t="shared" si="32"/>
        <v>9350</v>
      </c>
    </row>
    <row r="30" spans="1:99" x14ac:dyDescent="0.3">
      <c r="A30" s="2">
        <v>100101</v>
      </c>
      <c r="B30" s="23" t="str">
        <f>_xlfn.XLOOKUP(TEXT(A30,0),Tabela4[ID],Tabela4[AREA],"")</f>
        <v>AREA E</v>
      </c>
      <c r="C30" s="2" t="str">
        <f>_xlfn.XLOOKUP(TEXT(A30,0),Tabela4[ID],Tabela4[ZONA],"")</f>
        <v>ZONA 18</v>
      </c>
      <c r="D30" s="2" t="str">
        <f t="shared" si="0"/>
        <v>ACTIVE</v>
      </c>
      <c r="E30" s="18">
        <f t="shared" si="1"/>
        <v>-5250</v>
      </c>
      <c r="F30" s="21">
        <f>SUMIFS(KP!$L:$L,KP!$F:$F,$A30,KP!$A:$A,"31/03/2025")</f>
        <v>0</v>
      </c>
      <c r="G30" s="19">
        <f>SUMIFS(KP!$L:$L,KP!$F:$F,$A30,KP!$A:$A,SUMMARY!G$3)</f>
        <v>400</v>
      </c>
      <c r="H30" s="7">
        <f>SUMIFS(AFRIMONEY!$J:$J,AFRIMONEY!$F:$F,$A30,AFRIMONEY!$P:$P,G$3)</f>
        <v>7550</v>
      </c>
      <c r="I30" s="8">
        <f t="shared" si="2"/>
        <v>-7150</v>
      </c>
      <c r="J30" s="7">
        <f>SUMIFS(KP!$L:$L,KP!$F:$F,$A30,KP!$A:$A,SUMMARY!J$3)</f>
        <v>8950</v>
      </c>
      <c r="K30" s="7">
        <f>SUMIFS(AFRIMONEY!$J:$J,AFRIMONEY!$F:$F,$A30,AFRIMONEY!$P:$P,J$3)</f>
        <v>0</v>
      </c>
      <c r="L30" s="8">
        <f t="shared" si="3"/>
        <v>1800</v>
      </c>
      <c r="M30" s="17">
        <f>SUMIFS(KP!$L:$L,KP!$F:$F,$A30,KP!$A:$A,SUMMARY!M$3)</f>
        <v>1700</v>
      </c>
      <c r="N30" s="7">
        <f>SUMIFS(AFRIMONEY!$J:$J,AFRIMONEY!$F:$F,$A30,AFRIMONEY!$P:$P,M$3)</f>
        <v>9000</v>
      </c>
      <c r="O30" s="8">
        <f t="shared" si="4"/>
        <v>-5500</v>
      </c>
      <c r="P30" s="7">
        <f>SUMIFS(KP!$L:$L,KP!$F:$F,$A30,KP!$A:$A,SUMMARY!P$3)</f>
        <v>4150</v>
      </c>
      <c r="Q30" s="7">
        <f>SUMIFS(AFRIMONEY!$J:$J,AFRIMONEY!$F:$F,$A30,AFRIMONEY!$P:$P,P$3)</f>
        <v>3350</v>
      </c>
      <c r="R30" s="8">
        <f t="shared" si="5"/>
        <v>-4700</v>
      </c>
      <c r="S30" s="17">
        <f>SUMIFS(KP!$L:$L,KP!$F:$F,$A30,KP!$A:$A,SUMMARY!S$3)</f>
        <v>6450</v>
      </c>
      <c r="T30" s="7">
        <f>SUMIFS(AFRIMONEY!$J:$J,AFRIMONEY!$F:$F,$A30,AFRIMONEY!$P:$P,S$3)</f>
        <v>4150</v>
      </c>
      <c r="U30" s="8">
        <f t="shared" si="6"/>
        <v>-2400</v>
      </c>
      <c r="V30" s="7">
        <f>SUMIFS(KP!$L:$L,KP!$F:$F,$A30,KP!$A:$A,SUMMARY!V$3)</f>
        <v>0</v>
      </c>
      <c r="W30" s="7">
        <f>SUMIFS(AFRIMONEY!$J:$J,AFRIMONEY!$F:$F,$A30,AFRIMONEY!$P:$P,V$3)</f>
        <v>0</v>
      </c>
      <c r="X30" s="8">
        <f t="shared" si="7"/>
        <v>-2400</v>
      </c>
      <c r="Y30" s="17">
        <f>SUMIFS(KP!$L:$L,KP!$F:$F,$A30,KP!$A:$A,SUMMARY!Y$3)</f>
        <v>350</v>
      </c>
      <c r="Z30" s="7">
        <f>SUMIFS(AFRIMONEY!$J:$J,AFRIMONEY!$F:$F,$A30,AFRIMONEY!$P:$P,Y$3)</f>
        <v>6450</v>
      </c>
      <c r="AA30" s="8">
        <f t="shared" si="8"/>
        <v>-8500</v>
      </c>
      <c r="AB30" s="7">
        <f>SUMIFS(KP!$L:$L,KP!$F:$F,$A30,KP!$A:$A,SUMMARY!AB$3)</f>
        <v>3900</v>
      </c>
      <c r="AC30" s="7">
        <f>SUMIFS(AFRIMONEY!$J:$J,AFRIMONEY!$F:$F,$A30,AFRIMONEY!$P:$P,AB$3)</f>
        <v>350</v>
      </c>
      <c r="AD30" s="8">
        <f t="shared" si="9"/>
        <v>-4950</v>
      </c>
      <c r="AE30" s="17">
        <f>SUMIFS(KP!$L:$L,KP!$F:$F,$A30,KP!$A:$A,SUMMARY!AE$3)</f>
        <v>5550</v>
      </c>
      <c r="AF30" s="7">
        <f>SUMIFS(AFRIMONEY!$J:$J,AFRIMONEY!$F:$F,$A30,AFRIMONEY!$P:$P,AE$3)</f>
        <v>3900</v>
      </c>
      <c r="AG30" s="8">
        <f t="shared" si="10"/>
        <v>-3300</v>
      </c>
      <c r="AH30" s="7">
        <f>SUMIFS(KP!$L:$L,KP!$F:$F,$A30,KP!$A:$A,SUMMARY!AH$3)</f>
        <v>-1950</v>
      </c>
      <c r="AI30" s="7">
        <f>SUMIFS(AFRIMONEY!$J:$J,AFRIMONEY!$F:$F,$A30,AFRIMONEY!$P:$P,AH$3)</f>
        <v>0</v>
      </c>
      <c r="AJ30" s="8">
        <f t="shared" si="11"/>
        <v>-5250</v>
      </c>
      <c r="AK30" s="17">
        <f>SUMIFS(KP!$L:$L,KP!$F:$F,$A30,KP!$A:$A,SUMMARY!AK$3)</f>
        <v>0</v>
      </c>
      <c r="AL30" s="7">
        <f>SUMIFS(AFRIMONEY!$J:$J,AFRIMONEY!$F:$F,$A30,AFRIMONEY!$P:$P,AK$3)</f>
        <v>0</v>
      </c>
      <c r="AM30" s="8">
        <f t="shared" si="12"/>
        <v>-5250</v>
      </c>
      <c r="AN30" s="7">
        <f>SUMIFS(KP!$L:$L,KP!$F:$F,$A30,KP!$A:$A,SUMMARY!AN$3)</f>
        <v>0</v>
      </c>
      <c r="AO30" s="7">
        <f>SUMIFS(AFRIMONEY!$J:$J,AFRIMONEY!$F:$F,$A30,AFRIMONEY!$P:$P,AN$3)</f>
        <v>0</v>
      </c>
      <c r="AP30" s="8">
        <f t="shared" si="13"/>
        <v>-5250</v>
      </c>
      <c r="AQ30" s="17">
        <f>SUMIFS(KP!$L:$L,KP!$F:$F,$A30,KP!$A:$A,SUMMARY!AQ$3)</f>
        <v>0</v>
      </c>
      <c r="AR30" s="7">
        <f>SUMIFS(AFRIMONEY!$J:$J,AFRIMONEY!$F:$F,$A30,AFRIMONEY!$P:$P,AQ$3)</f>
        <v>0</v>
      </c>
      <c r="AS30" s="8">
        <f t="shared" si="14"/>
        <v>-5250</v>
      </c>
      <c r="AT30" s="7">
        <f>SUMIFS(KP!$L:$L,KP!$F:$F,$A30,KP!$A:$A,SUMMARY!AT$3)</f>
        <v>0</v>
      </c>
      <c r="AU30" s="7">
        <f>SUMIFS(AFRIMONEY!$J:$J,AFRIMONEY!$F:$F,$A30,AFRIMONEY!$P:$P,AT$3)</f>
        <v>0</v>
      </c>
      <c r="AV30" s="8">
        <f t="shared" si="15"/>
        <v>-5250</v>
      </c>
      <c r="AW30" s="17">
        <f>SUMIFS(KP!$L:$L,KP!$F:$F,$A30,KP!$A:$A,SUMMARY!AW$3)</f>
        <v>0</v>
      </c>
      <c r="AX30" s="7">
        <f>SUMIFS(AFRIMONEY!$J:$J,AFRIMONEY!$F:$F,$A30,AFRIMONEY!$P:$P,AW$3)</f>
        <v>0</v>
      </c>
      <c r="AY30" s="8">
        <f t="shared" si="16"/>
        <v>-5250</v>
      </c>
      <c r="AZ30" s="7">
        <f>SUMIFS(KP!$L:$L,KP!$F:$F,$A30,KP!$A:$A,SUMMARY!AZ$3)</f>
        <v>0</v>
      </c>
      <c r="BA30" s="7">
        <f>SUMIFS(AFRIMONEY!$J:$J,AFRIMONEY!$F:$F,$A30,AFRIMONEY!$P:$P,AZ$3)</f>
        <v>0</v>
      </c>
      <c r="BB30" s="8">
        <f t="shared" si="17"/>
        <v>-5250</v>
      </c>
      <c r="BC30" s="17">
        <f>SUMIFS(KP!$L:$L,KP!$F:$F,$A30,KP!$A:$A,SUMMARY!BC$3)</f>
        <v>0</v>
      </c>
      <c r="BD30" s="7">
        <f>SUMIFS(AFRIMONEY!$J:$J,AFRIMONEY!$F:$F,$A30,AFRIMONEY!$P:$P,BC$3)</f>
        <v>0</v>
      </c>
      <c r="BE30" s="8">
        <f t="shared" si="18"/>
        <v>-5250</v>
      </c>
      <c r="BF30" s="7">
        <f>SUMIFS(KP!$L:$L,KP!$F:$F,$A30,KP!$A:$A,SUMMARY!BF$3)</f>
        <v>0</v>
      </c>
      <c r="BG30" s="7">
        <f>SUMIFS(AFRIMONEY!$J:$J,AFRIMONEY!$F:$F,$A30,AFRIMONEY!$P:$P,BF$3)</f>
        <v>0</v>
      </c>
      <c r="BH30" s="8">
        <f t="shared" si="19"/>
        <v>-5250</v>
      </c>
      <c r="BI30" s="17">
        <f>SUMIFS(KP!$L:$L,KP!$F:$F,$A30,KP!$A:$A,SUMMARY!BI$3)</f>
        <v>0</v>
      </c>
      <c r="BJ30" s="7">
        <f>SUMIFS(AFRIMONEY!$J:$J,AFRIMONEY!$F:$F,$A30,AFRIMONEY!$P:$P,BI$3)</f>
        <v>0</v>
      </c>
      <c r="BK30" s="8">
        <f t="shared" si="20"/>
        <v>-5250</v>
      </c>
      <c r="BL30" s="7">
        <f>SUMIFS(KP!$L:$L,KP!$F:$F,$A30,KP!$A:$A,SUMMARY!BL$3)</f>
        <v>0</v>
      </c>
      <c r="BM30" s="7">
        <f>SUMIFS(AFRIMONEY!$J:$J,AFRIMONEY!$F:$F,$A30,AFRIMONEY!$P:$P,BL$3)</f>
        <v>0</v>
      </c>
      <c r="BN30" s="8">
        <f t="shared" si="21"/>
        <v>-5250</v>
      </c>
      <c r="BO30" s="17">
        <f>SUMIFS(KP!$L:$L,KP!$F:$F,$A30,KP!$A:$A,SUMMARY!BO$3)</f>
        <v>0</v>
      </c>
      <c r="BP30" s="7">
        <f>SUMIFS(AFRIMONEY!$J:$J,AFRIMONEY!$F:$F,$A30,AFRIMONEY!$P:$P,BO$3)</f>
        <v>0</v>
      </c>
      <c r="BQ30" s="8">
        <f t="shared" si="22"/>
        <v>-5250</v>
      </c>
      <c r="BR30" s="7">
        <f>SUMIFS(KP!$L:$L,KP!$F:$F,$A30,KP!$A:$A,SUMMARY!BR$3)</f>
        <v>0</v>
      </c>
      <c r="BS30" s="7">
        <f>SUMIFS(AFRIMONEY!$J:$J,AFRIMONEY!$F:$F,$A30,AFRIMONEY!$P:$P,BR$3)</f>
        <v>0</v>
      </c>
      <c r="BT30" s="8">
        <f t="shared" si="23"/>
        <v>-5250</v>
      </c>
      <c r="BU30" s="17">
        <f>SUMIFS(KP!$L:$L,KP!$F:$F,$A30,KP!$A:$A,SUMMARY!BU$3)</f>
        <v>0</v>
      </c>
      <c r="BV30" s="7">
        <f>SUMIFS(AFRIMONEY!$J:$J,AFRIMONEY!$F:$F,$A30,AFRIMONEY!$P:$P,BU$3)</f>
        <v>0</v>
      </c>
      <c r="BW30" s="8">
        <f t="shared" si="24"/>
        <v>-5250</v>
      </c>
      <c r="BX30" s="7">
        <f>SUMIFS(KP!$L:$L,KP!$F:$F,$A30,KP!$A:$A,SUMMARY!BX$3)</f>
        <v>0</v>
      </c>
      <c r="BY30" s="7">
        <f>SUMIFS(AFRIMONEY!$J:$J,AFRIMONEY!$F:$F,$A30,AFRIMONEY!$P:$P,BX$3)</f>
        <v>0</v>
      </c>
      <c r="BZ30" s="8">
        <f t="shared" si="25"/>
        <v>-5250</v>
      </c>
      <c r="CA30" s="17">
        <f>SUMIFS(KP!$L:$L,KP!$F:$F,$A30,KP!$A:$A,SUMMARY!CA$3)</f>
        <v>0</v>
      </c>
      <c r="CB30" s="7">
        <f>SUMIFS(AFRIMONEY!$J:$J,AFRIMONEY!$F:$F,$A30,AFRIMONEY!$P:$P,CA$3)</f>
        <v>0</v>
      </c>
      <c r="CC30" s="8">
        <f t="shared" si="26"/>
        <v>-5250</v>
      </c>
      <c r="CD30" s="7">
        <f>SUMIFS(KP!$L:$L,KP!$F:$F,$A30,KP!$A:$A,SUMMARY!CD$3)</f>
        <v>0</v>
      </c>
      <c r="CE30" s="7">
        <f>SUMIFS(AFRIMONEY!$J:$J,AFRIMONEY!$F:$F,$A30,AFRIMONEY!$P:$P,CD$3)</f>
        <v>0</v>
      </c>
      <c r="CF30" s="8">
        <f t="shared" si="27"/>
        <v>-5250</v>
      </c>
      <c r="CG30" s="17">
        <f>SUMIFS(KP!$L:$L,KP!$F:$F,$A30,KP!$A:$A,SUMMARY!CG$3)</f>
        <v>0</v>
      </c>
      <c r="CH30" s="7">
        <f>SUMIFS(AFRIMONEY!$J:$J,AFRIMONEY!$F:$F,$A30,AFRIMONEY!$P:$P,CG$3)</f>
        <v>0</v>
      </c>
      <c r="CI30" s="8">
        <f t="shared" si="28"/>
        <v>-5250</v>
      </c>
      <c r="CJ30" s="7">
        <f>SUMIFS(KP!$L:$L,KP!$F:$F,$A30,KP!$A:$A,SUMMARY!CJ$3)</f>
        <v>0</v>
      </c>
      <c r="CK30" s="7">
        <f>SUMIFS(AFRIMONEY!$J:$J,AFRIMONEY!$F:$F,$A30,AFRIMONEY!$P:$P,CJ$3)</f>
        <v>0</v>
      </c>
      <c r="CL30" s="8">
        <f t="shared" si="29"/>
        <v>-5250</v>
      </c>
      <c r="CM30" s="17">
        <f>SUMIFS(KP!$L:$L,KP!$F:$F,$A30,KP!$A:$A,SUMMARY!CM$3)</f>
        <v>0</v>
      </c>
      <c r="CN30" s="7">
        <f>SUMIFS(AFRIMONEY!$J:$J,AFRIMONEY!$F:$F,$A30,AFRIMONEY!$P:$P,CM$3)</f>
        <v>0</v>
      </c>
      <c r="CO30" s="8">
        <f t="shared" si="30"/>
        <v>-5250</v>
      </c>
      <c r="CP30" s="7">
        <f>SUMIFS(KP!$L:$L,KP!$F:$F,$A30,KP!$A:$A,SUMMARY!CP$3)</f>
        <v>0</v>
      </c>
      <c r="CQ30" s="7">
        <f>SUMIFS(AFRIMONEY!$J:$J,AFRIMONEY!$F:$F,$A30,AFRIMONEY!$P:$P,CP$3)</f>
        <v>0</v>
      </c>
      <c r="CR30" s="8">
        <f t="shared" si="31"/>
        <v>-5250</v>
      </c>
      <c r="CS30" s="17">
        <f>SUMIFS(KP!$L:$L,KP!$F:$F,$A30,KP!$A:$A,SUMMARY!CS$3)</f>
        <v>0</v>
      </c>
      <c r="CT30" s="7">
        <f>SUMIFS(AFRIMONEY!$J:$J,AFRIMONEY!$F:$F,$A30,AFRIMONEY!$P:$P,CS$3)</f>
        <v>0</v>
      </c>
      <c r="CU30" s="8">
        <f t="shared" si="32"/>
        <v>-5250</v>
      </c>
    </row>
    <row r="31" spans="1:99" x14ac:dyDescent="0.3">
      <c r="A31" s="2">
        <v>100112</v>
      </c>
      <c r="B31" s="23" t="str">
        <f>_xlfn.XLOOKUP(TEXT(A31,0),Tabela4[ID],Tabela4[AREA],"")</f>
        <v>AREA E</v>
      </c>
      <c r="C31" s="2" t="str">
        <f>_xlfn.XLOOKUP(TEXT(A31,0),Tabela4[ID],Tabela4[ZONA],"")</f>
        <v>ZONA 18</v>
      </c>
      <c r="D31" s="2" t="str">
        <f t="shared" si="0"/>
        <v>BLOCKED</v>
      </c>
      <c r="E31" s="18">
        <f t="shared" si="1"/>
        <v>11700</v>
      </c>
      <c r="F31" s="21">
        <f>SUMIFS(KP!$L:$L,KP!$F:$F,$A31,KP!$A:$A,"31/03/2025")</f>
        <v>6700</v>
      </c>
      <c r="G31" s="19">
        <f>SUMIFS(KP!$L:$L,KP!$F:$F,$A31,KP!$A:$A,SUMMARY!G$3)</f>
        <v>3900</v>
      </c>
      <c r="H31" s="7">
        <f>SUMIFS(AFRIMONEY!$J:$J,AFRIMONEY!$F:$F,$A31,AFRIMONEY!$P:$P,G$3)</f>
        <v>0</v>
      </c>
      <c r="I31" s="8">
        <f t="shared" si="2"/>
        <v>10600</v>
      </c>
      <c r="J31" s="7">
        <f>SUMIFS(KP!$L:$L,KP!$F:$F,$A31,KP!$A:$A,SUMMARY!J$3)</f>
        <v>650</v>
      </c>
      <c r="K31" s="7">
        <f>SUMIFS(AFRIMONEY!$J:$J,AFRIMONEY!$F:$F,$A31,AFRIMONEY!$P:$P,J$3)</f>
        <v>3900</v>
      </c>
      <c r="L31" s="8">
        <f t="shared" si="3"/>
        <v>7350</v>
      </c>
      <c r="M31" s="17">
        <f>SUMIFS(KP!$L:$L,KP!$F:$F,$A31,KP!$A:$A,SUMMARY!M$3)</f>
        <v>4400</v>
      </c>
      <c r="N31" s="7">
        <f>SUMIFS(AFRIMONEY!$J:$J,AFRIMONEY!$F:$F,$A31,AFRIMONEY!$P:$P,M$3)</f>
        <v>700</v>
      </c>
      <c r="O31" s="8">
        <f t="shared" si="4"/>
        <v>11050</v>
      </c>
      <c r="P31" s="7">
        <f>SUMIFS(KP!$L:$L,KP!$F:$F,$A31,KP!$A:$A,SUMMARY!P$3)</f>
        <v>0</v>
      </c>
      <c r="Q31" s="7">
        <f>SUMIFS(AFRIMONEY!$J:$J,AFRIMONEY!$F:$F,$A31,AFRIMONEY!$P:$P,P$3)</f>
        <v>0</v>
      </c>
      <c r="R31" s="8">
        <f t="shared" si="5"/>
        <v>11050</v>
      </c>
      <c r="S31" s="17">
        <f>SUMIFS(KP!$L:$L,KP!$F:$F,$A31,KP!$A:$A,SUMMARY!S$3)</f>
        <v>6300</v>
      </c>
      <c r="T31" s="7">
        <f>SUMIFS(AFRIMONEY!$J:$J,AFRIMONEY!$F:$F,$A31,AFRIMONEY!$P:$P,S$3)</f>
        <v>4400</v>
      </c>
      <c r="U31" s="8">
        <f t="shared" si="6"/>
        <v>12950</v>
      </c>
      <c r="V31" s="7">
        <f>SUMIFS(KP!$L:$L,KP!$F:$F,$A31,KP!$A:$A,SUMMARY!V$3)</f>
        <v>0</v>
      </c>
      <c r="W31" s="7">
        <f>SUMIFS(AFRIMONEY!$J:$J,AFRIMONEY!$F:$F,$A31,AFRIMONEY!$P:$P,V$3)</f>
        <v>6300</v>
      </c>
      <c r="X31" s="8">
        <f t="shared" si="7"/>
        <v>6650</v>
      </c>
      <c r="Y31" s="17">
        <f>SUMIFS(KP!$L:$L,KP!$F:$F,$A31,KP!$A:$A,SUMMARY!Y$3)</f>
        <v>2850</v>
      </c>
      <c r="Z31" s="7">
        <f>SUMIFS(AFRIMONEY!$J:$J,AFRIMONEY!$F:$F,$A31,AFRIMONEY!$P:$P,Y$3)</f>
        <v>2850</v>
      </c>
      <c r="AA31" s="8">
        <f t="shared" si="8"/>
        <v>6650</v>
      </c>
      <c r="AB31" s="7">
        <f>SUMIFS(KP!$L:$L,KP!$F:$F,$A31,KP!$A:$A,SUMMARY!AB$3)</f>
        <v>1800</v>
      </c>
      <c r="AC31" s="7">
        <f>SUMIFS(AFRIMONEY!$J:$J,AFRIMONEY!$F:$F,$A31,AFRIMONEY!$P:$P,AB$3)</f>
        <v>1800</v>
      </c>
      <c r="AD31" s="8">
        <f t="shared" si="9"/>
        <v>6650</v>
      </c>
      <c r="AE31" s="17">
        <f>SUMIFS(KP!$L:$L,KP!$F:$F,$A31,KP!$A:$A,SUMMARY!AE$3)</f>
        <v>5050</v>
      </c>
      <c r="AF31" s="7">
        <f>SUMIFS(AFRIMONEY!$J:$J,AFRIMONEY!$F:$F,$A31,AFRIMONEY!$P:$P,AE$3)</f>
        <v>0</v>
      </c>
      <c r="AG31" s="8">
        <f t="shared" si="10"/>
        <v>11700</v>
      </c>
      <c r="AH31" s="7">
        <f>SUMIFS(KP!$L:$L,KP!$F:$F,$A31,KP!$A:$A,SUMMARY!AH$3)</f>
        <v>0</v>
      </c>
      <c r="AI31" s="7">
        <f>SUMIFS(AFRIMONEY!$J:$J,AFRIMONEY!$F:$F,$A31,AFRIMONEY!$P:$P,AH$3)</f>
        <v>0</v>
      </c>
      <c r="AJ31" s="8">
        <f t="shared" si="11"/>
        <v>11700</v>
      </c>
      <c r="AK31" s="17">
        <f>SUMIFS(KP!$L:$L,KP!$F:$F,$A31,KP!$A:$A,SUMMARY!AK$3)</f>
        <v>0</v>
      </c>
      <c r="AL31" s="7">
        <f>SUMIFS(AFRIMONEY!$J:$J,AFRIMONEY!$F:$F,$A31,AFRIMONEY!$P:$P,AK$3)</f>
        <v>0</v>
      </c>
      <c r="AM31" s="8">
        <f t="shared" si="12"/>
        <v>11700</v>
      </c>
      <c r="AN31" s="7">
        <f>SUMIFS(KP!$L:$L,KP!$F:$F,$A31,KP!$A:$A,SUMMARY!AN$3)</f>
        <v>0</v>
      </c>
      <c r="AO31" s="7">
        <f>SUMIFS(AFRIMONEY!$J:$J,AFRIMONEY!$F:$F,$A31,AFRIMONEY!$P:$P,AN$3)</f>
        <v>0</v>
      </c>
      <c r="AP31" s="8">
        <f t="shared" si="13"/>
        <v>11700</v>
      </c>
      <c r="AQ31" s="17">
        <f>SUMIFS(KP!$L:$L,KP!$F:$F,$A31,KP!$A:$A,SUMMARY!AQ$3)</f>
        <v>0</v>
      </c>
      <c r="AR31" s="7">
        <f>SUMIFS(AFRIMONEY!$J:$J,AFRIMONEY!$F:$F,$A31,AFRIMONEY!$P:$P,AQ$3)</f>
        <v>0</v>
      </c>
      <c r="AS31" s="8">
        <f t="shared" si="14"/>
        <v>11700</v>
      </c>
      <c r="AT31" s="7">
        <f>SUMIFS(KP!$L:$L,KP!$F:$F,$A31,KP!$A:$A,SUMMARY!AT$3)</f>
        <v>0</v>
      </c>
      <c r="AU31" s="7">
        <f>SUMIFS(AFRIMONEY!$J:$J,AFRIMONEY!$F:$F,$A31,AFRIMONEY!$P:$P,AT$3)</f>
        <v>0</v>
      </c>
      <c r="AV31" s="8">
        <f t="shared" si="15"/>
        <v>11700</v>
      </c>
      <c r="AW31" s="17">
        <f>SUMIFS(KP!$L:$L,KP!$F:$F,$A31,KP!$A:$A,SUMMARY!AW$3)</f>
        <v>0</v>
      </c>
      <c r="AX31" s="7">
        <f>SUMIFS(AFRIMONEY!$J:$J,AFRIMONEY!$F:$F,$A31,AFRIMONEY!$P:$P,AW$3)</f>
        <v>0</v>
      </c>
      <c r="AY31" s="8">
        <f t="shared" si="16"/>
        <v>11700</v>
      </c>
      <c r="AZ31" s="7">
        <f>SUMIFS(KP!$L:$L,KP!$F:$F,$A31,KP!$A:$A,SUMMARY!AZ$3)</f>
        <v>0</v>
      </c>
      <c r="BA31" s="7">
        <f>SUMIFS(AFRIMONEY!$J:$J,AFRIMONEY!$F:$F,$A31,AFRIMONEY!$P:$P,AZ$3)</f>
        <v>0</v>
      </c>
      <c r="BB31" s="8">
        <f t="shared" si="17"/>
        <v>11700</v>
      </c>
      <c r="BC31" s="17">
        <f>SUMIFS(KP!$L:$L,KP!$F:$F,$A31,KP!$A:$A,SUMMARY!BC$3)</f>
        <v>0</v>
      </c>
      <c r="BD31" s="7">
        <f>SUMIFS(AFRIMONEY!$J:$J,AFRIMONEY!$F:$F,$A31,AFRIMONEY!$P:$P,BC$3)</f>
        <v>0</v>
      </c>
      <c r="BE31" s="8">
        <f t="shared" si="18"/>
        <v>11700</v>
      </c>
      <c r="BF31" s="7">
        <f>SUMIFS(KP!$L:$L,KP!$F:$F,$A31,KP!$A:$A,SUMMARY!BF$3)</f>
        <v>0</v>
      </c>
      <c r="BG31" s="7">
        <f>SUMIFS(AFRIMONEY!$J:$J,AFRIMONEY!$F:$F,$A31,AFRIMONEY!$P:$P,BF$3)</f>
        <v>0</v>
      </c>
      <c r="BH31" s="8">
        <f t="shared" si="19"/>
        <v>11700</v>
      </c>
      <c r="BI31" s="17">
        <f>SUMIFS(KP!$L:$L,KP!$F:$F,$A31,KP!$A:$A,SUMMARY!BI$3)</f>
        <v>0</v>
      </c>
      <c r="BJ31" s="7">
        <f>SUMIFS(AFRIMONEY!$J:$J,AFRIMONEY!$F:$F,$A31,AFRIMONEY!$P:$P,BI$3)</f>
        <v>0</v>
      </c>
      <c r="BK31" s="8">
        <f t="shared" si="20"/>
        <v>11700</v>
      </c>
      <c r="BL31" s="7">
        <f>SUMIFS(KP!$L:$L,KP!$F:$F,$A31,KP!$A:$A,SUMMARY!BL$3)</f>
        <v>0</v>
      </c>
      <c r="BM31" s="7">
        <f>SUMIFS(AFRIMONEY!$J:$J,AFRIMONEY!$F:$F,$A31,AFRIMONEY!$P:$P,BL$3)</f>
        <v>0</v>
      </c>
      <c r="BN31" s="8">
        <f t="shared" si="21"/>
        <v>11700</v>
      </c>
      <c r="BO31" s="17">
        <f>SUMIFS(KP!$L:$L,KP!$F:$F,$A31,KP!$A:$A,SUMMARY!BO$3)</f>
        <v>0</v>
      </c>
      <c r="BP31" s="7">
        <f>SUMIFS(AFRIMONEY!$J:$J,AFRIMONEY!$F:$F,$A31,AFRIMONEY!$P:$P,BO$3)</f>
        <v>0</v>
      </c>
      <c r="BQ31" s="8">
        <f t="shared" si="22"/>
        <v>11700</v>
      </c>
      <c r="BR31" s="7">
        <f>SUMIFS(KP!$L:$L,KP!$F:$F,$A31,KP!$A:$A,SUMMARY!BR$3)</f>
        <v>0</v>
      </c>
      <c r="BS31" s="7">
        <f>SUMIFS(AFRIMONEY!$J:$J,AFRIMONEY!$F:$F,$A31,AFRIMONEY!$P:$P,BR$3)</f>
        <v>0</v>
      </c>
      <c r="BT31" s="8">
        <f t="shared" si="23"/>
        <v>11700</v>
      </c>
      <c r="BU31" s="17">
        <f>SUMIFS(KP!$L:$L,KP!$F:$F,$A31,KP!$A:$A,SUMMARY!BU$3)</f>
        <v>0</v>
      </c>
      <c r="BV31" s="7">
        <f>SUMIFS(AFRIMONEY!$J:$J,AFRIMONEY!$F:$F,$A31,AFRIMONEY!$P:$P,BU$3)</f>
        <v>0</v>
      </c>
      <c r="BW31" s="8">
        <f t="shared" si="24"/>
        <v>11700</v>
      </c>
      <c r="BX31" s="7">
        <f>SUMIFS(KP!$L:$L,KP!$F:$F,$A31,KP!$A:$A,SUMMARY!BX$3)</f>
        <v>0</v>
      </c>
      <c r="BY31" s="7">
        <f>SUMIFS(AFRIMONEY!$J:$J,AFRIMONEY!$F:$F,$A31,AFRIMONEY!$P:$P,BX$3)</f>
        <v>0</v>
      </c>
      <c r="BZ31" s="8">
        <f t="shared" si="25"/>
        <v>11700</v>
      </c>
      <c r="CA31" s="17">
        <f>SUMIFS(KP!$L:$L,KP!$F:$F,$A31,KP!$A:$A,SUMMARY!CA$3)</f>
        <v>0</v>
      </c>
      <c r="CB31" s="7">
        <f>SUMIFS(AFRIMONEY!$J:$J,AFRIMONEY!$F:$F,$A31,AFRIMONEY!$P:$P,CA$3)</f>
        <v>0</v>
      </c>
      <c r="CC31" s="8">
        <f t="shared" si="26"/>
        <v>11700</v>
      </c>
      <c r="CD31" s="7">
        <f>SUMIFS(KP!$L:$L,KP!$F:$F,$A31,KP!$A:$A,SUMMARY!CD$3)</f>
        <v>0</v>
      </c>
      <c r="CE31" s="7">
        <f>SUMIFS(AFRIMONEY!$J:$J,AFRIMONEY!$F:$F,$A31,AFRIMONEY!$P:$P,CD$3)</f>
        <v>0</v>
      </c>
      <c r="CF31" s="8">
        <f t="shared" si="27"/>
        <v>11700</v>
      </c>
      <c r="CG31" s="17">
        <f>SUMIFS(KP!$L:$L,KP!$F:$F,$A31,KP!$A:$A,SUMMARY!CG$3)</f>
        <v>0</v>
      </c>
      <c r="CH31" s="7">
        <f>SUMIFS(AFRIMONEY!$J:$J,AFRIMONEY!$F:$F,$A31,AFRIMONEY!$P:$P,CG$3)</f>
        <v>0</v>
      </c>
      <c r="CI31" s="8">
        <f t="shared" si="28"/>
        <v>11700</v>
      </c>
      <c r="CJ31" s="7">
        <f>SUMIFS(KP!$L:$L,KP!$F:$F,$A31,KP!$A:$A,SUMMARY!CJ$3)</f>
        <v>0</v>
      </c>
      <c r="CK31" s="7">
        <f>SUMIFS(AFRIMONEY!$J:$J,AFRIMONEY!$F:$F,$A31,AFRIMONEY!$P:$P,CJ$3)</f>
        <v>0</v>
      </c>
      <c r="CL31" s="8">
        <f t="shared" si="29"/>
        <v>11700</v>
      </c>
      <c r="CM31" s="17">
        <f>SUMIFS(KP!$L:$L,KP!$F:$F,$A31,KP!$A:$A,SUMMARY!CM$3)</f>
        <v>0</v>
      </c>
      <c r="CN31" s="7">
        <f>SUMIFS(AFRIMONEY!$J:$J,AFRIMONEY!$F:$F,$A31,AFRIMONEY!$P:$P,CM$3)</f>
        <v>0</v>
      </c>
      <c r="CO31" s="8">
        <f t="shared" si="30"/>
        <v>11700</v>
      </c>
      <c r="CP31" s="7">
        <f>SUMIFS(KP!$L:$L,KP!$F:$F,$A31,KP!$A:$A,SUMMARY!CP$3)</f>
        <v>0</v>
      </c>
      <c r="CQ31" s="7">
        <f>SUMIFS(AFRIMONEY!$J:$J,AFRIMONEY!$F:$F,$A31,AFRIMONEY!$P:$P,CP$3)</f>
        <v>0</v>
      </c>
      <c r="CR31" s="8">
        <f t="shared" si="31"/>
        <v>11700</v>
      </c>
      <c r="CS31" s="17">
        <f>SUMIFS(KP!$L:$L,KP!$F:$F,$A31,KP!$A:$A,SUMMARY!CS$3)</f>
        <v>0</v>
      </c>
      <c r="CT31" s="7">
        <f>SUMIFS(AFRIMONEY!$J:$J,AFRIMONEY!$F:$F,$A31,AFRIMONEY!$P:$P,CS$3)</f>
        <v>0</v>
      </c>
      <c r="CU31" s="8">
        <f t="shared" si="32"/>
        <v>11700</v>
      </c>
    </row>
    <row r="32" spans="1:99" x14ac:dyDescent="0.3">
      <c r="A32" s="2">
        <v>100128</v>
      </c>
      <c r="B32" s="23" t="str">
        <f>_xlfn.XLOOKUP(TEXT(A32,0),Tabela4[ID],Tabela4[AREA],"")</f>
        <v>AREA E</v>
      </c>
      <c r="C32" s="2" t="str">
        <f>_xlfn.XLOOKUP(TEXT(A32,0),Tabela4[ID],Tabela4[ZONA],"")</f>
        <v>ZONA 18</v>
      </c>
      <c r="D32" s="2" t="str">
        <f t="shared" si="0"/>
        <v>BLOCKED</v>
      </c>
      <c r="E32" s="18">
        <f t="shared" si="1"/>
        <v>4700</v>
      </c>
      <c r="F32" s="21">
        <f>SUMIFS(KP!$L:$L,KP!$F:$F,$A32,KP!$A:$A,"31/03/2025")</f>
        <v>19400</v>
      </c>
      <c r="G32" s="19">
        <f>SUMIFS(KP!$L:$L,KP!$F:$F,$A32,KP!$A:$A,SUMMARY!G$3)</f>
        <v>14700</v>
      </c>
      <c r="H32" s="7">
        <f>SUMIFS(AFRIMONEY!$J:$J,AFRIMONEY!$F:$F,$A32,AFRIMONEY!$P:$P,G$3)</f>
        <v>33750</v>
      </c>
      <c r="I32" s="8">
        <f t="shared" si="2"/>
        <v>350</v>
      </c>
      <c r="J32" s="7">
        <f>SUMIFS(KP!$L:$L,KP!$F:$F,$A32,KP!$A:$A,SUMMARY!J$3)</f>
        <v>12650</v>
      </c>
      <c r="K32" s="7">
        <f>SUMIFS(AFRIMONEY!$J:$J,AFRIMONEY!$F:$F,$A32,AFRIMONEY!$P:$P,J$3)</f>
        <v>13000</v>
      </c>
      <c r="L32" s="8">
        <f t="shared" si="3"/>
        <v>0</v>
      </c>
      <c r="M32" s="17">
        <f>SUMIFS(KP!$L:$L,KP!$F:$F,$A32,KP!$A:$A,SUMMARY!M$3)</f>
        <v>2400</v>
      </c>
      <c r="N32" s="7">
        <f>SUMIFS(AFRIMONEY!$J:$J,AFRIMONEY!$F:$F,$A32,AFRIMONEY!$P:$P,M$3)</f>
        <v>0</v>
      </c>
      <c r="O32" s="8">
        <f t="shared" si="4"/>
        <v>2400</v>
      </c>
      <c r="P32" s="7">
        <f>SUMIFS(KP!$L:$L,KP!$F:$F,$A32,KP!$A:$A,SUMMARY!P$3)</f>
        <v>32950</v>
      </c>
      <c r="Q32" s="7">
        <f>SUMIFS(AFRIMONEY!$J:$J,AFRIMONEY!$F:$F,$A32,AFRIMONEY!$P:$P,P$3)</f>
        <v>35350</v>
      </c>
      <c r="R32" s="8">
        <f t="shared" si="5"/>
        <v>0</v>
      </c>
      <c r="S32" s="17">
        <f>SUMIFS(KP!$L:$L,KP!$F:$F,$A32,KP!$A:$A,SUMMARY!S$3)</f>
        <v>3000</v>
      </c>
      <c r="T32" s="7">
        <f>SUMIFS(AFRIMONEY!$J:$J,AFRIMONEY!$F:$F,$A32,AFRIMONEY!$P:$P,S$3)</f>
        <v>3000</v>
      </c>
      <c r="U32" s="8">
        <f t="shared" si="6"/>
        <v>0</v>
      </c>
      <c r="V32" s="7">
        <f>SUMIFS(KP!$L:$L,KP!$F:$F,$A32,KP!$A:$A,SUMMARY!V$3)</f>
        <v>0</v>
      </c>
      <c r="W32" s="7">
        <f>SUMIFS(AFRIMONEY!$J:$J,AFRIMONEY!$F:$F,$A32,AFRIMONEY!$P:$P,V$3)</f>
        <v>0</v>
      </c>
      <c r="X32" s="8">
        <f t="shared" si="7"/>
        <v>0</v>
      </c>
      <c r="Y32" s="17">
        <f>SUMIFS(KP!$L:$L,KP!$F:$F,$A32,KP!$A:$A,SUMMARY!Y$3)</f>
        <v>4450</v>
      </c>
      <c r="Z32" s="7">
        <f>SUMIFS(AFRIMONEY!$J:$J,AFRIMONEY!$F:$F,$A32,AFRIMONEY!$P:$P,Y$3)</f>
        <v>4450</v>
      </c>
      <c r="AA32" s="8">
        <f t="shared" si="8"/>
        <v>0</v>
      </c>
      <c r="AB32" s="7">
        <f>SUMIFS(KP!$L:$L,KP!$F:$F,$A32,KP!$A:$A,SUMMARY!AB$3)</f>
        <v>14250</v>
      </c>
      <c r="AC32" s="7">
        <f>SUMIFS(AFRIMONEY!$J:$J,AFRIMONEY!$F:$F,$A32,AFRIMONEY!$P:$P,AB$3)</f>
        <v>14250</v>
      </c>
      <c r="AD32" s="8">
        <f t="shared" si="9"/>
        <v>0</v>
      </c>
      <c r="AE32" s="17">
        <f>SUMIFS(KP!$L:$L,KP!$F:$F,$A32,KP!$A:$A,SUMMARY!AE$3)</f>
        <v>4550</v>
      </c>
      <c r="AF32" s="7">
        <f>SUMIFS(AFRIMONEY!$J:$J,AFRIMONEY!$F:$F,$A32,AFRIMONEY!$P:$P,AE$3)</f>
        <v>0</v>
      </c>
      <c r="AG32" s="8">
        <f t="shared" si="10"/>
        <v>4550</v>
      </c>
      <c r="AH32" s="7">
        <f>SUMIFS(KP!$L:$L,KP!$F:$F,$A32,KP!$A:$A,SUMMARY!AH$3)</f>
        <v>4700</v>
      </c>
      <c r="AI32" s="7">
        <f>SUMIFS(AFRIMONEY!$J:$J,AFRIMONEY!$F:$F,$A32,AFRIMONEY!$P:$P,AH$3)</f>
        <v>4550</v>
      </c>
      <c r="AJ32" s="8">
        <f t="shared" si="11"/>
        <v>4700</v>
      </c>
      <c r="AK32" s="17">
        <f>SUMIFS(KP!$L:$L,KP!$F:$F,$A32,KP!$A:$A,SUMMARY!AK$3)</f>
        <v>0</v>
      </c>
      <c r="AL32" s="7">
        <f>SUMIFS(AFRIMONEY!$J:$J,AFRIMONEY!$F:$F,$A32,AFRIMONEY!$P:$P,AK$3)</f>
        <v>0</v>
      </c>
      <c r="AM32" s="8">
        <f t="shared" si="12"/>
        <v>4700</v>
      </c>
      <c r="AN32" s="7">
        <f>SUMIFS(KP!$L:$L,KP!$F:$F,$A32,KP!$A:$A,SUMMARY!AN$3)</f>
        <v>0</v>
      </c>
      <c r="AO32" s="7">
        <f>SUMIFS(AFRIMONEY!$J:$J,AFRIMONEY!$F:$F,$A32,AFRIMONEY!$P:$P,AN$3)</f>
        <v>0</v>
      </c>
      <c r="AP32" s="8">
        <f t="shared" si="13"/>
        <v>4700</v>
      </c>
      <c r="AQ32" s="17">
        <f>SUMIFS(KP!$L:$L,KP!$F:$F,$A32,KP!$A:$A,SUMMARY!AQ$3)</f>
        <v>0</v>
      </c>
      <c r="AR32" s="7">
        <f>SUMIFS(AFRIMONEY!$J:$J,AFRIMONEY!$F:$F,$A32,AFRIMONEY!$P:$P,AQ$3)</f>
        <v>0</v>
      </c>
      <c r="AS32" s="8">
        <f t="shared" si="14"/>
        <v>4700</v>
      </c>
      <c r="AT32" s="7">
        <f>SUMIFS(KP!$L:$L,KP!$F:$F,$A32,KP!$A:$A,SUMMARY!AT$3)</f>
        <v>0</v>
      </c>
      <c r="AU32" s="7">
        <f>SUMIFS(AFRIMONEY!$J:$J,AFRIMONEY!$F:$F,$A32,AFRIMONEY!$P:$P,AT$3)</f>
        <v>0</v>
      </c>
      <c r="AV32" s="8">
        <f t="shared" si="15"/>
        <v>4700</v>
      </c>
      <c r="AW32" s="17">
        <f>SUMIFS(KP!$L:$L,KP!$F:$F,$A32,KP!$A:$A,SUMMARY!AW$3)</f>
        <v>0</v>
      </c>
      <c r="AX32" s="7">
        <f>SUMIFS(AFRIMONEY!$J:$J,AFRIMONEY!$F:$F,$A32,AFRIMONEY!$P:$P,AW$3)</f>
        <v>0</v>
      </c>
      <c r="AY32" s="8">
        <f t="shared" si="16"/>
        <v>4700</v>
      </c>
      <c r="AZ32" s="7">
        <f>SUMIFS(KP!$L:$L,KP!$F:$F,$A32,KP!$A:$A,SUMMARY!AZ$3)</f>
        <v>0</v>
      </c>
      <c r="BA32" s="7">
        <f>SUMIFS(AFRIMONEY!$J:$J,AFRIMONEY!$F:$F,$A32,AFRIMONEY!$P:$P,AZ$3)</f>
        <v>0</v>
      </c>
      <c r="BB32" s="8">
        <f t="shared" si="17"/>
        <v>4700</v>
      </c>
      <c r="BC32" s="17">
        <f>SUMIFS(KP!$L:$L,KP!$F:$F,$A32,KP!$A:$A,SUMMARY!BC$3)</f>
        <v>0</v>
      </c>
      <c r="BD32" s="7">
        <f>SUMIFS(AFRIMONEY!$J:$J,AFRIMONEY!$F:$F,$A32,AFRIMONEY!$P:$P,BC$3)</f>
        <v>0</v>
      </c>
      <c r="BE32" s="8">
        <f t="shared" si="18"/>
        <v>4700</v>
      </c>
      <c r="BF32" s="7">
        <f>SUMIFS(KP!$L:$L,KP!$F:$F,$A32,KP!$A:$A,SUMMARY!BF$3)</f>
        <v>0</v>
      </c>
      <c r="BG32" s="7">
        <f>SUMIFS(AFRIMONEY!$J:$J,AFRIMONEY!$F:$F,$A32,AFRIMONEY!$P:$P,BF$3)</f>
        <v>0</v>
      </c>
      <c r="BH32" s="8">
        <f t="shared" si="19"/>
        <v>4700</v>
      </c>
      <c r="BI32" s="17">
        <f>SUMIFS(KP!$L:$L,KP!$F:$F,$A32,KP!$A:$A,SUMMARY!BI$3)</f>
        <v>0</v>
      </c>
      <c r="BJ32" s="7">
        <f>SUMIFS(AFRIMONEY!$J:$J,AFRIMONEY!$F:$F,$A32,AFRIMONEY!$P:$P,BI$3)</f>
        <v>0</v>
      </c>
      <c r="BK32" s="8">
        <f t="shared" si="20"/>
        <v>4700</v>
      </c>
      <c r="BL32" s="7">
        <f>SUMIFS(KP!$L:$L,KP!$F:$F,$A32,KP!$A:$A,SUMMARY!BL$3)</f>
        <v>0</v>
      </c>
      <c r="BM32" s="7">
        <f>SUMIFS(AFRIMONEY!$J:$J,AFRIMONEY!$F:$F,$A32,AFRIMONEY!$P:$P,BL$3)</f>
        <v>0</v>
      </c>
      <c r="BN32" s="8">
        <f t="shared" si="21"/>
        <v>4700</v>
      </c>
      <c r="BO32" s="17">
        <f>SUMIFS(KP!$L:$L,KP!$F:$F,$A32,KP!$A:$A,SUMMARY!BO$3)</f>
        <v>0</v>
      </c>
      <c r="BP32" s="7">
        <f>SUMIFS(AFRIMONEY!$J:$J,AFRIMONEY!$F:$F,$A32,AFRIMONEY!$P:$P,BO$3)</f>
        <v>0</v>
      </c>
      <c r="BQ32" s="8">
        <f t="shared" si="22"/>
        <v>4700</v>
      </c>
      <c r="BR32" s="7">
        <f>SUMIFS(KP!$L:$L,KP!$F:$F,$A32,KP!$A:$A,SUMMARY!BR$3)</f>
        <v>0</v>
      </c>
      <c r="BS32" s="7">
        <f>SUMIFS(AFRIMONEY!$J:$J,AFRIMONEY!$F:$F,$A32,AFRIMONEY!$P:$P,BR$3)</f>
        <v>0</v>
      </c>
      <c r="BT32" s="8">
        <f t="shared" si="23"/>
        <v>4700</v>
      </c>
      <c r="BU32" s="17">
        <f>SUMIFS(KP!$L:$L,KP!$F:$F,$A32,KP!$A:$A,SUMMARY!BU$3)</f>
        <v>0</v>
      </c>
      <c r="BV32" s="7">
        <f>SUMIFS(AFRIMONEY!$J:$J,AFRIMONEY!$F:$F,$A32,AFRIMONEY!$P:$P,BU$3)</f>
        <v>0</v>
      </c>
      <c r="BW32" s="8">
        <f t="shared" si="24"/>
        <v>4700</v>
      </c>
      <c r="BX32" s="7">
        <f>SUMIFS(KP!$L:$L,KP!$F:$F,$A32,KP!$A:$A,SUMMARY!BX$3)</f>
        <v>0</v>
      </c>
      <c r="BY32" s="7">
        <f>SUMIFS(AFRIMONEY!$J:$J,AFRIMONEY!$F:$F,$A32,AFRIMONEY!$P:$P,BX$3)</f>
        <v>0</v>
      </c>
      <c r="BZ32" s="8">
        <f t="shared" si="25"/>
        <v>4700</v>
      </c>
      <c r="CA32" s="17">
        <f>SUMIFS(KP!$L:$L,KP!$F:$F,$A32,KP!$A:$A,SUMMARY!CA$3)</f>
        <v>0</v>
      </c>
      <c r="CB32" s="7">
        <f>SUMIFS(AFRIMONEY!$J:$J,AFRIMONEY!$F:$F,$A32,AFRIMONEY!$P:$P,CA$3)</f>
        <v>0</v>
      </c>
      <c r="CC32" s="8">
        <f t="shared" si="26"/>
        <v>4700</v>
      </c>
      <c r="CD32" s="7">
        <f>SUMIFS(KP!$L:$L,KP!$F:$F,$A32,KP!$A:$A,SUMMARY!CD$3)</f>
        <v>0</v>
      </c>
      <c r="CE32" s="7">
        <f>SUMIFS(AFRIMONEY!$J:$J,AFRIMONEY!$F:$F,$A32,AFRIMONEY!$P:$P,CD$3)</f>
        <v>0</v>
      </c>
      <c r="CF32" s="8">
        <f t="shared" si="27"/>
        <v>4700</v>
      </c>
      <c r="CG32" s="17">
        <f>SUMIFS(KP!$L:$L,KP!$F:$F,$A32,KP!$A:$A,SUMMARY!CG$3)</f>
        <v>0</v>
      </c>
      <c r="CH32" s="7">
        <f>SUMIFS(AFRIMONEY!$J:$J,AFRIMONEY!$F:$F,$A32,AFRIMONEY!$P:$P,CG$3)</f>
        <v>0</v>
      </c>
      <c r="CI32" s="8">
        <f t="shared" si="28"/>
        <v>4700</v>
      </c>
      <c r="CJ32" s="7">
        <f>SUMIFS(KP!$L:$L,KP!$F:$F,$A32,KP!$A:$A,SUMMARY!CJ$3)</f>
        <v>0</v>
      </c>
      <c r="CK32" s="7">
        <f>SUMIFS(AFRIMONEY!$J:$J,AFRIMONEY!$F:$F,$A32,AFRIMONEY!$P:$P,CJ$3)</f>
        <v>0</v>
      </c>
      <c r="CL32" s="8">
        <f t="shared" si="29"/>
        <v>4700</v>
      </c>
      <c r="CM32" s="17">
        <f>SUMIFS(KP!$L:$L,KP!$F:$F,$A32,KP!$A:$A,SUMMARY!CM$3)</f>
        <v>0</v>
      </c>
      <c r="CN32" s="7">
        <f>SUMIFS(AFRIMONEY!$J:$J,AFRIMONEY!$F:$F,$A32,AFRIMONEY!$P:$P,CM$3)</f>
        <v>0</v>
      </c>
      <c r="CO32" s="8">
        <f t="shared" si="30"/>
        <v>4700</v>
      </c>
      <c r="CP32" s="7">
        <f>SUMIFS(KP!$L:$L,KP!$F:$F,$A32,KP!$A:$A,SUMMARY!CP$3)</f>
        <v>0</v>
      </c>
      <c r="CQ32" s="7">
        <f>SUMIFS(AFRIMONEY!$J:$J,AFRIMONEY!$F:$F,$A32,AFRIMONEY!$P:$P,CP$3)</f>
        <v>0</v>
      </c>
      <c r="CR32" s="8">
        <f t="shared" si="31"/>
        <v>4700</v>
      </c>
      <c r="CS32" s="17">
        <f>SUMIFS(KP!$L:$L,KP!$F:$F,$A32,KP!$A:$A,SUMMARY!CS$3)</f>
        <v>0</v>
      </c>
      <c r="CT32" s="7">
        <f>SUMIFS(AFRIMONEY!$J:$J,AFRIMONEY!$F:$F,$A32,AFRIMONEY!$P:$P,CS$3)</f>
        <v>0</v>
      </c>
      <c r="CU32" s="8">
        <f t="shared" si="32"/>
        <v>4700</v>
      </c>
    </row>
    <row r="33" spans="1:99" x14ac:dyDescent="0.3">
      <c r="A33" s="2">
        <v>100144</v>
      </c>
      <c r="B33" s="23" t="str">
        <f>_xlfn.XLOOKUP(TEXT(A33,0),Tabela4[ID],Tabela4[AREA],"")</f>
        <v>AREA A</v>
      </c>
      <c r="C33" s="2" t="str">
        <f>_xlfn.XLOOKUP(TEXT(A33,0),Tabela4[ID],Tabela4[ZONA],"")</f>
        <v>ZONA 16</v>
      </c>
      <c r="D33" s="2" t="str">
        <f t="shared" si="0"/>
        <v>BLOCKED</v>
      </c>
      <c r="E33" s="18">
        <f t="shared" si="1"/>
        <v>2300</v>
      </c>
      <c r="F33" s="21">
        <f>SUMIFS(KP!$L:$L,KP!$F:$F,$A33,KP!$A:$A,"31/03/2025")</f>
        <v>2300</v>
      </c>
      <c r="G33" s="19">
        <f>SUMIFS(KP!$L:$L,KP!$F:$F,$A33,KP!$A:$A,SUMMARY!G$3)</f>
        <v>1000</v>
      </c>
      <c r="H33" s="7">
        <f>SUMIFS(AFRIMONEY!$J:$J,AFRIMONEY!$F:$F,$A33,AFRIMONEY!$P:$P,G$3)</f>
        <v>0</v>
      </c>
      <c r="I33" s="8">
        <f t="shared" si="2"/>
        <v>3300</v>
      </c>
      <c r="J33" s="7">
        <f>SUMIFS(KP!$L:$L,KP!$F:$F,$A33,KP!$A:$A,SUMMARY!J$3)</f>
        <v>2800</v>
      </c>
      <c r="K33" s="7">
        <f>SUMIFS(AFRIMONEY!$J:$J,AFRIMONEY!$F:$F,$A33,AFRIMONEY!$P:$P,J$3)</f>
        <v>1000</v>
      </c>
      <c r="L33" s="8">
        <f t="shared" si="3"/>
        <v>5100</v>
      </c>
      <c r="M33" s="17">
        <f>SUMIFS(KP!$L:$L,KP!$F:$F,$A33,KP!$A:$A,SUMMARY!M$3)</f>
        <v>800</v>
      </c>
      <c r="N33" s="7">
        <f>SUMIFS(AFRIMONEY!$J:$J,AFRIMONEY!$F:$F,$A33,AFRIMONEY!$P:$P,M$3)</f>
        <v>2800</v>
      </c>
      <c r="O33" s="8">
        <f t="shared" si="4"/>
        <v>3100</v>
      </c>
      <c r="P33" s="7">
        <f>SUMIFS(KP!$L:$L,KP!$F:$F,$A33,KP!$A:$A,SUMMARY!P$3)</f>
        <v>800</v>
      </c>
      <c r="Q33" s="7">
        <f>SUMIFS(AFRIMONEY!$J:$J,AFRIMONEY!$F:$F,$A33,AFRIMONEY!$P:$P,P$3)</f>
        <v>800</v>
      </c>
      <c r="R33" s="8">
        <f t="shared" si="5"/>
        <v>3100</v>
      </c>
      <c r="S33" s="17">
        <f>SUMIFS(KP!$L:$L,KP!$F:$F,$A33,KP!$A:$A,SUMMARY!S$3)</f>
        <v>150</v>
      </c>
      <c r="T33" s="7">
        <f>SUMIFS(AFRIMONEY!$J:$J,AFRIMONEY!$F:$F,$A33,AFRIMONEY!$P:$P,S$3)</f>
        <v>800</v>
      </c>
      <c r="U33" s="8">
        <f t="shared" si="6"/>
        <v>2450</v>
      </c>
      <c r="V33" s="7">
        <f>SUMIFS(KP!$L:$L,KP!$F:$F,$A33,KP!$A:$A,SUMMARY!V$3)</f>
        <v>0</v>
      </c>
      <c r="W33" s="7">
        <f>SUMIFS(AFRIMONEY!$J:$J,AFRIMONEY!$F:$F,$A33,AFRIMONEY!$P:$P,V$3)</f>
        <v>0</v>
      </c>
      <c r="X33" s="8">
        <f t="shared" si="7"/>
        <v>2450</v>
      </c>
      <c r="Y33" s="17">
        <f>SUMIFS(KP!$L:$L,KP!$F:$F,$A33,KP!$A:$A,SUMMARY!Y$3)</f>
        <v>2350</v>
      </c>
      <c r="Z33" s="7">
        <f>SUMIFS(AFRIMONEY!$J:$J,AFRIMONEY!$F:$F,$A33,AFRIMONEY!$P:$P,Y$3)</f>
        <v>150</v>
      </c>
      <c r="AA33" s="8">
        <f t="shared" si="8"/>
        <v>4650</v>
      </c>
      <c r="AB33" s="7">
        <f>SUMIFS(KP!$L:$L,KP!$F:$F,$A33,KP!$A:$A,SUMMARY!AB$3)</f>
        <v>250</v>
      </c>
      <c r="AC33" s="7">
        <f>SUMIFS(AFRIMONEY!$J:$J,AFRIMONEY!$F:$F,$A33,AFRIMONEY!$P:$P,AB$3)</f>
        <v>2350</v>
      </c>
      <c r="AD33" s="8">
        <f t="shared" si="9"/>
        <v>2550</v>
      </c>
      <c r="AE33" s="17">
        <f>SUMIFS(KP!$L:$L,KP!$F:$F,$A33,KP!$A:$A,SUMMARY!AE$3)</f>
        <v>650</v>
      </c>
      <c r="AF33" s="7">
        <f>SUMIFS(AFRIMONEY!$J:$J,AFRIMONEY!$F:$F,$A33,AFRIMONEY!$P:$P,AE$3)</f>
        <v>250</v>
      </c>
      <c r="AG33" s="8">
        <f t="shared" si="10"/>
        <v>2950</v>
      </c>
      <c r="AH33" s="7">
        <f>SUMIFS(KP!$L:$L,KP!$F:$F,$A33,KP!$A:$A,SUMMARY!AH$3)</f>
        <v>0</v>
      </c>
      <c r="AI33" s="7">
        <f>SUMIFS(AFRIMONEY!$J:$J,AFRIMONEY!$F:$F,$A33,AFRIMONEY!$P:$P,AH$3)</f>
        <v>650</v>
      </c>
      <c r="AJ33" s="8">
        <f t="shared" si="11"/>
        <v>2300</v>
      </c>
      <c r="AK33" s="17">
        <f>SUMIFS(KP!$L:$L,KP!$F:$F,$A33,KP!$A:$A,SUMMARY!AK$3)</f>
        <v>0</v>
      </c>
      <c r="AL33" s="7">
        <f>SUMIFS(AFRIMONEY!$J:$J,AFRIMONEY!$F:$F,$A33,AFRIMONEY!$P:$P,AK$3)</f>
        <v>0</v>
      </c>
      <c r="AM33" s="8">
        <f t="shared" si="12"/>
        <v>2300</v>
      </c>
      <c r="AN33" s="7">
        <f>SUMIFS(KP!$L:$L,KP!$F:$F,$A33,KP!$A:$A,SUMMARY!AN$3)</f>
        <v>0</v>
      </c>
      <c r="AO33" s="7">
        <f>SUMIFS(AFRIMONEY!$J:$J,AFRIMONEY!$F:$F,$A33,AFRIMONEY!$P:$P,AN$3)</f>
        <v>0</v>
      </c>
      <c r="AP33" s="8">
        <f t="shared" si="13"/>
        <v>2300</v>
      </c>
      <c r="AQ33" s="17">
        <f>SUMIFS(KP!$L:$L,KP!$F:$F,$A33,KP!$A:$A,SUMMARY!AQ$3)</f>
        <v>0</v>
      </c>
      <c r="AR33" s="7">
        <f>SUMIFS(AFRIMONEY!$J:$J,AFRIMONEY!$F:$F,$A33,AFRIMONEY!$P:$P,AQ$3)</f>
        <v>0</v>
      </c>
      <c r="AS33" s="8">
        <f t="shared" si="14"/>
        <v>2300</v>
      </c>
      <c r="AT33" s="7">
        <f>SUMIFS(KP!$L:$L,KP!$F:$F,$A33,KP!$A:$A,SUMMARY!AT$3)</f>
        <v>0</v>
      </c>
      <c r="AU33" s="7">
        <f>SUMIFS(AFRIMONEY!$J:$J,AFRIMONEY!$F:$F,$A33,AFRIMONEY!$P:$P,AT$3)</f>
        <v>0</v>
      </c>
      <c r="AV33" s="8">
        <f t="shared" si="15"/>
        <v>2300</v>
      </c>
      <c r="AW33" s="17">
        <f>SUMIFS(KP!$L:$L,KP!$F:$F,$A33,KP!$A:$A,SUMMARY!AW$3)</f>
        <v>0</v>
      </c>
      <c r="AX33" s="7">
        <f>SUMIFS(AFRIMONEY!$J:$J,AFRIMONEY!$F:$F,$A33,AFRIMONEY!$P:$P,AW$3)</f>
        <v>0</v>
      </c>
      <c r="AY33" s="8">
        <f t="shared" si="16"/>
        <v>2300</v>
      </c>
      <c r="AZ33" s="7">
        <f>SUMIFS(KP!$L:$L,KP!$F:$F,$A33,KP!$A:$A,SUMMARY!AZ$3)</f>
        <v>0</v>
      </c>
      <c r="BA33" s="7">
        <f>SUMIFS(AFRIMONEY!$J:$J,AFRIMONEY!$F:$F,$A33,AFRIMONEY!$P:$P,AZ$3)</f>
        <v>0</v>
      </c>
      <c r="BB33" s="8">
        <f t="shared" si="17"/>
        <v>2300</v>
      </c>
      <c r="BC33" s="17">
        <f>SUMIFS(KP!$L:$L,KP!$F:$F,$A33,KP!$A:$A,SUMMARY!BC$3)</f>
        <v>0</v>
      </c>
      <c r="BD33" s="7">
        <f>SUMIFS(AFRIMONEY!$J:$J,AFRIMONEY!$F:$F,$A33,AFRIMONEY!$P:$P,BC$3)</f>
        <v>0</v>
      </c>
      <c r="BE33" s="8">
        <f t="shared" si="18"/>
        <v>2300</v>
      </c>
      <c r="BF33" s="7">
        <f>SUMIFS(KP!$L:$L,KP!$F:$F,$A33,KP!$A:$A,SUMMARY!BF$3)</f>
        <v>0</v>
      </c>
      <c r="BG33" s="7">
        <f>SUMIFS(AFRIMONEY!$J:$J,AFRIMONEY!$F:$F,$A33,AFRIMONEY!$P:$P,BF$3)</f>
        <v>0</v>
      </c>
      <c r="BH33" s="8">
        <f t="shared" si="19"/>
        <v>2300</v>
      </c>
      <c r="BI33" s="17">
        <f>SUMIFS(KP!$L:$L,KP!$F:$F,$A33,KP!$A:$A,SUMMARY!BI$3)</f>
        <v>0</v>
      </c>
      <c r="BJ33" s="7">
        <f>SUMIFS(AFRIMONEY!$J:$J,AFRIMONEY!$F:$F,$A33,AFRIMONEY!$P:$P,BI$3)</f>
        <v>0</v>
      </c>
      <c r="BK33" s="8">
        <f t="shared" si="20"/>
        <v>2300</v>
      </c>
      <c r="BL33" s="7">
        <f>SUMIFS(KP!$L:$L,KP!$F:$F,$A33,KP!$A:$A,SUMMARY!BL$3)</f>
        <v>0</v>
      </c>
      <c r="BM33" s="7">
        <f>SUMIFS(AFRIMONEY!$J:$J,AFRIMONEY!$F:$F,$A33,AFRIMONEY!$P:$P,BL$3)</f>
        <v>0</v>
      </c>
      <c r="BN33" s="8">
        <f t="shared" si="21"/>
        <v>2300</v>
      </c>
      <c r="BO33" s="17">
        <f>SUMIFS(KP!$L:$L,KP!$F:$F,$A33,KP!$A:$A,SUMMARY!BO$3)</f>
        <v>0</v>
      </c>
      <c r="BP33" s="7">
        <f>SUMIFS(AFRIMONEY!$J:$J,AFRIMONEY!$F:$F,$A33,AFRIMONEY!$P:$P,BO$3)</f>
        <v>0</v>
      </c>
      <c r="BQ33" s="8">
        <f t="shared" si="22"/>
        <v>2300</v>
      </c>
      <c r="BR33" s="7">
        <f>SUMIFS(KP!$L:$L,KP!$F:$F,$A33,KP!$A:$A,SUMMARY!BR$3)</f>
        <v>0</v>
      </c>
      <c r="BS33" s="7">
        <f>SUMIFS(AFRIMONEY!$J:$J,AFRIMONEY!$F:$F,$A33,AFRIMONEY!$P:$P,BR$3)</f>
        <v>0</v>
      </c>
      <c r="BT33" s="8">
        <f t="shared" si="23"/>
        <v>2300</v>
      </c>
      <c r="BU33" s="17">
        <f>SUMIFS(KP!$L:$L,KP!$F:$F,$A33,KP!$A:$A,SUMMARY!BU$3)</f>
        <v>0</v>
      </c>
      <c r="BV33" s="7">
        <f>SUMIFS(AFRIMONEY!$J:$J,AFRIMONEY!$F:$F,$A33,AFRIMONEY!$P:$P,BU$3)</f>
        <v>0</v>
      </c>
      <c r="BW33" s="8">
        <f t="shared" si="24"/>
        <v>2300</v>
      </c>
      <c r="BX33" s="7">
        <f>SUMIFS(KP!$L:$L,KP!$F:$F,$A33,KP!$A:$A,SUMMARY!BX$3)</f>
        <v>0</v>
      </c>
      <c r="BY33" s="7">
        <f>SUMIFS(AFRIMONEY!$J:$J,AFRIMONEY!$F:$F,$A33,AFRIMONEY!$P:$P,BX$3)</f>
        <v>0</v>
      </c>
      <c r="BZ33" s="8">
        <f t="shared" si="25"/>
        <v>2300</v>
      </c>
      <c r="CA33" s="17">
        <f>SUMIFS(KP!$L:$L,KP!$F:$F,$A33,KP!$A:$A,SUMMARY!CA$3)</f>
        <v>0</v>
      </c>
      <c r="CB33" s="7">
        <f>SUMIFS(AFRIMONEY!$J:$J,AFRIMONEY!$F:$F,$A33,AFRIMONEY!$P:$P,CA$3)</f>
        <v>0</v>
      </c>
      <c r="CC33" s="8">
        <f t="shared" si="26"/>
        <v>2300</v>
      </c>
      <c r="CD33" s="7">
        <f>SUMIFS(KP!$L:$L,KP!$F:$F,$A33,KP!$A:$A,SUMMARY!CD$3)</f>
        <v>0</v>
      </c>
      <c r="CE33" s="7">
        <f>SUMIFS(AFRIMONEY!$J:$J,AFRIMONEY!$F:$F,$A33,AFRIMONEY!$P:$P,CD$3)</f>
        <v>0</v>
      </c>
      <c r="CF33" s="8">
        <f t="shared" si="27"/>
        <v>2300</v>
      </c>
      <c r="CG33" s="17">
        <f>SUMIFS(KP!$L:$L,KP!$F:$F,$A33,KP!$A:$A,SUMMARY!CG$3)</f>
        <v>0</v>
      </c>
      <c r="CH33" s="7">
        <f>SUMIFS(AFRIMONEY!$J:$J,AFRIMONEY!$F:$F,$A33,AFRIMONEY!$P:$P,CG$3)</f>
        <v>0</v>
      </c>
      <c r="CI33" s="8">
        <f t="shared" si="28"/>
        <v>2300</v>
      </c>
      <c r="CJ33" s="7">
        <f>SUMIFS(KP!$L:$L,KP!$F:$F,$A33,KP!$A:$A,SUMMARY!CJ$3)</f>
        <v>0</v>
      </c>
      <c r="CK33" s="7">
        <f>SUMIFS(AFRIMONEY!$J:$J,AFRIMONEY!$F:$F,$A33,AFRIMONEY!$P:$P,CJ$3)</f>
        <v>0</v>
      </c>
      <c r="CL33" s="8">
        <f t="shared" si="29"/>
        <v>2300</v>
      </c>
      <c r="CM33" s="17">
        <f>SUMIFS(KP!$L:$L,KP!$F:$F,$A33,KP!$A:$A,SUMMARY!CM$3)</f>
        <v>0</v>
      </c>
      <c r="CN33" s="7">
        <f>SUMIFS(AFRIMONEY!$J:$J,AFRIMONEY!$F:$F,$A33,AFRIMONEY!$P:$P,CM$3)</f>
        <v>0</v>
      </c>
      <c r="CO33" s="8">
        <f t="shared" si="30"/>
        <v>2300</v>
      </c>
      <c r="CP33" s="7">
        <f>SUMIFS(KP!$L:$L,KP!$F:$F,$A33,KP!$A:$A,SUMMARY!CP$3)</f>
        <v>0</v>
      </c>
      <c r="CQ33" s="7">
        <f>SUMIFS(AFRIMONEY!$J:$J,AFRIMONEY!$F:$F,$A33,AFRIMONEY!$P:$P,CP$3)</f>
        <v>0</v>
      </c>
      <c r="CR33" s="8">
        <f t="shared" si="31"/>
        <v>2300</v>
      </c>
      <c r="CS33" s="17">
        <f>SUMIFS(KP!$L:$L,KP!$F:$F,$A33,KP!$A:$A,SUMMARY!CS$3)</f>
        <v>0</v>
      </c>
      <c r="CT33" s="7">
        <f>SUMIFS(AFRIMONEY!$J:$J,AFRIMONEY!$F:$F,$A33,AFRIMONEY!$P:$P,CS$3)</f>
        <v>0</v>
      </c>
      <c r="CU33" s="8">
        <f t="shared" si="32"/>
        <v>2300</v>
      </c>
    </row>
    <row r="34" spans="1:99" x14ac:dyDescent="0.3">
      <c r="A34" s="2">
        <v>100146</v>
      </c>
      <c r="B34" s="23" t="str">
        <f>_xlfn.XLOOKUP(TEXT(A34,0),Tabela4[ID],Tabela4[AREA],"")</f>
        <v>AREA A</v>
      </c>
      <c r="C34" s="2" t="str">
        <f>_xlfn.XLOOKUP(TEXT(A34,0),Tabela4[ID],Tabela4[ZONA],"")</f>
        <v>ZONA 3</v>
      </c>
      <c r="D34" s="2" t="str">
        <f t="shared" si="0"/>
        <v>BLOCKED</v>
      </c>
      <c r="E34" s="18">
        <f t="shared" si="1"/>
        <v>3200</v>
      </c>
      <c r="F34" s="21">
        <f>SUMIFS(KP!$L:$L,KP!$F:$F,$A34,KP!$A:$A,"31/03/2025")</f>
        <v>0</v>
      </c>
      <c r="G34" s="19">
        <f>SUMIFS(KP!$L:$L,KP!$F:$F,$A34,KP!$A:$A,SUMMARY!G$3)</f>
        <v>100</v>
      </c>
      <c r="H34" s="7">
        <f>SUMIFS(AFRIMONEY!$J:$J,AFRIMONEY!$F:$F,$A34,AFRIMONEY!$P:$P,G$3)</f>
        <v>0</v>
      </c>
      <c r="I34" s="8">
        <f t="shared" si="2"/>
        <v>100</v>
      </c>
      <c r="J34" s="7">
        <f>SUMIFS(KP!$L:$L,KP!$F:$F,$A34,KP!$A:$A,SUMMARY!J$3)</f>
        <v>100</v>
      </c>
      <c r="K34" s="7">
        <f>SUMIFS(AFRIMONEY!$J:$J,AFRIMONEY!$F:$F,$A34,AFRIMONEY!$P:$P,J$3)</f>
        <v>200</v>
      </c>
      <c r="L34" s="8">
        <f t="shared" si="3"/>
        <v>0</v>
      </c>
      <c r="M34" s="17">
        <f>SUMIFS(KP!$L:$L,KP!$F:$F,$A34,KP!$A:$A,SUMMARY!M$3)</f>
        <v>950</v>
      </c>
      <c r="N34" s="7">
        <f>SUMIFS(AFRIMONEY!$J:$J,AFRIMONEY!$F:$F,$A34,AFRIMONEY!$P:$P,M$3)</f>
        <v>0</v>
      </c>
      <c r="O34" s="8">
        <f t="shared" si="4"/>
        <v>950</v>
      </c>
      <c r="P34" s="7">
        <f>SUMIFS(KP!$L:$L,KP!$F:$F,$A34,KP!$A:$A,SUMMARY!P$3)</f>
        <v>1100</v>
      </c>
      <c r="Q34" s="7">
        <f>SUMIFS(AFRIMONEY!$J:$J,AFRIMONEY!$F:$F,$A34,AFRIMONEY!$P:$P,P$3)</f>
        <v>950</v>
      </c>
      <c r="R34" s="8">
        <f t="shared" si="5"/>
        <v>1100</v>
      </c>
      <c r="S34" s="17">
        <f>SUMIFS(KP!$L:$L,KP!$F:$F,$A34,KP!$A:$A,SUMMARY!S$3)</f>
        <v>-600</v>
      </c>
      <c r="T34" s="7">
        <f>SUMIFS(AFRIMONEY!$J:$J,AFRIMONEY!$F:$F,$A34,AFRIMONEY!$P:$P,S$3)</f>
        <v>100</v>
      </c>
      <c r="U34" s="8">
        <f t="shared" si="6"/>
        <v>400</v>
      </c>
      <c r="V34" s="7">
        <f>SUMIFS(KP!$L:$L,KP!$F:$F,$A34,KP!$A:$A,SUMMARY!V$3)</f>
        <v>0</v>
      </c>
      <c r="W34" s="7">
        <f>SUMIFS(AFRIMONEY!$J:$J,AFRIMONEY!$F:$F,$A34,AFRIMONEY!$P:$P,V$3)</f>
        <v>0</v>
      </c>
      <c r="X34" s="8">
        <f t="shared" si="7"/>
        <v>400</v>
      </c>
      <c r="Y34" s="17">
        <f>SUMIFS(KP!$L:$L,KP!$F:$F,$A34,KP!$A:$A,SUMMARY!Y$3)</f>
        <v>3100</v>
      </c>
      <c r="Z34" s="7">
        <f>SUMIFS(AFRIMONEY!$J:$J,AFRIMONEY!$F:$F,$A34,AFRIMONEY!$P:$P,Y$3)</f>
        <v>400</v>
      </c>
      <c r="AA34" s="8">
        <f t="shared" si="8"/>
        <v>3100</v>
      </c>
      <c r="AB34" s="7">
        <f>SUMIFS(KP!$L:$L,KP!$F:$F,$A34,KP!$A:$A,SUMMARY!AB$3)</f>
        <v>-1900</v>
      </c>
      <c r="AC34" s="7">
        <f>SUMIFS(AFRIMONEY!$J:$J,AFRIMONEY!$F:$F,$A34,AFRIMONEY!$P:$P,AB$3)</f>
        <v>0</v>
      </c>
      <c r="AD34" s="8">
        <f t="shared" si="9"/>
        <v>1200</v>
      </c>
      <c r="AE34" s="17">
        <f>SUMIFS(KP!$L:$L,KP!$F:$F,$A34,KP!$A:$A,SUMMARY!AE$3)</f>
        <v>850</v>
      </c>
      <c r="AF34" s="7">
        <f>SUMIFS(AFRIMONEY!$J:$J,AFRIMONEY!$F:$F,$A34,AFRIMONEY!$P:$P,AE$3)</f>
        <v>1200</v>
      </c>
      <c r="AG34" s="8">
        <f t="shared" si="10"/>
        <v>850</v>
      </c>
      <c r="AH34" s="7">
        <f>SUMIFS(KP!$L:$L,KP!$F:$F,$A34,KP!$A:$A,SUMMARY!AH$3)</f>
        <v>3200</v>
      </c>
      <c r="AI34" s="7">
        <f>SUMIFS(AFRIMONEY!$J:$J,AFRIMONEY!$F:$F,$A34,AFRIMONEY!$P:$P,AH$3)</f>
        <v>850</v>
      </c>
      <c r="AJ34" s="8">
        <f t="shared" si="11"/>
        <v>3200</v>
      </c>
      <c r="AK34" s="17">
        <f>SUMIFS(KP!$L:$L,KP!$F:$F,$A34,KP!$A:$A,SUMMARY!AK$3)</f>
        <v>0</v>
      </c>
      <c r="AL34" s="7">
        <f>SUMIFS(AFRIMONEY!$J:$J,AFRIMONEY!$F:$F,$A34,AFRIMONEY!$P:$P,AK$3)</f>
        <v>0</v>
      </c>
      <c r="AM34" s="8">
        <f t="shared" si="12"/>
        <v>3200</v>
      </c>
      <c r="AN34" s="7">
        <f>SUMIFS(KP!$L:$L,KP!$F:$F,$A34,KP!$A:$A,SUMMARY!AN$3)</f>
        <v>0</v>
      </c>
      <c r="AO34" s="7">
        <f>SUMIFS(AFRIMONEY!$J:$J,AFRIMONEY!$F:$F,$A34,AFRIMONEY!$P:$P,AN$3)</f>
        <v>0</v>
      </c>
      <c r="AP34" s="8">
        <f t="shared" si="13"/>
        <v>3200</v>
      </c>
      <c r="AQ34" s="17">
        <f>SUMIFS(KP!$L:$L,KP!$F:$F,$A34,KP!$A:$A,SUMMARY!AQ$3)</f>
        <v>0</v>
      </c>
      <c r="AR34" s="7">
        <f>SUMIFS(AFRIMONEY!$J:$J,AFRIMONEY!$F:$F,$A34,AFRIMONEY!$P:$P,AQ$3)</f>
        <v>0</v>
      </c>
      <c r="AS34" s="8">
        <f t="shared" si="14"/>
        <v>3200</v>
      </c>
      <c r="AT34" s="7">
        <f>SUMIFS(KP!$L:$L,KP!$F:$F,$A34,KP!$A:$A,SUMMARY!AT$3)</f>
        <v>0</v>
      </c>
      <c r="AU34" s="7">
        <f>SUMIFS(AFRIMONEY!$J:$J,AFRIMONEY!$F:$F,$A34,AFRIMONEY!$P:$P,AT$3)</f>
        <v>0</v>
      </c>
      <c r="AV34" s="8">
        <f t="shared" si="15"/>
        <v>3200</v>
      </c>
      <c r="AW34" s="17">
        <f>SUMIFS(KP!$L:$L,KP!$F:$F,$A34,KP!$A:$A,SUMMARY!AW$3)</f>
        <v>0</v>
      </c>
      <c r="AX34" s="7">
        <f>SUMIFS(AFRIMONEY!$J:$J,AFRIMONEY!$F:$F,$A34,AFRIMONEY!$P:$P,AW$3)</f>
        <v>0</v>
      </c>
      <c r="AY34" s="8">
        <f t="shared" si="16"/>
        <v>3200</v>
      </c>
      <c r="AZ34" s="7">
        <f>SUMIFS(KP!$L:$L,KP!$F:$F,$A34,KP!$A:$A,SUMMARY!AZ$3)</f>
        <v>0</v>
      </c>
      <c r="BA34" s="7">
        <f>SUMIFS(AFRIMONEY!$J:$J,AFRIMONEY!$F:$F,$A34,AFRIMONEY!$P:$P,AZ$3)</f>
        <v>0</v>
      </c>
      <c r="BB34" s="8">
        <f t="shared" si="17"/>
        <v>3200</v>
      </c>
      <c r="BC34" s="17">
        <f>SUMIFS(KP!$L:$L,KP!$F:$F,$A34,KP!$A:$A,SUMMARY!BC$3)</f>
        <v>0</v>
      </c>
      <c r="BD34" s="7">
        <f>SUMIFS(AFRIMONEY!$J:$J,AFRIMONEY!$F:$F,$A34,AFRIMONEY!$P:$P,BC$3)</f>
        <v>0</v>
      </c>
      <c r="BE34" s="8">
        <f t="shared" si="18"/>
        <v>3200</v>
      </c>
      <c r="BF34" s="7">
        <f>SUMIFS(KP!$L:$L,KP!$F:$F,$A34,KP!$A:$A,SUMMARY!BF$3)</f>
        <v>0</v>
      </c>
      <c r="BG34" s="7">
        <f>SUMIFS(AFRIMONEY!$J:$J,AFRIMONEY!$F:$F,$A34,AFRIMONEY!$P:$P,BF$3)</f>
        <v>0</v>
      </c>
      <c r="BH34" s="8">
        <f t="shared" si="19"/>
        <v>3200</v>
      </c>
      <c r="BI34" s="17">
        <f>SUMIFS(KP!$L:$L,KP!$F:$F,$A34,KP!$A:$A,SUMMARY!BI$3)</f>
        <v>0</v>
      </c>
      <c r="BJ34" s="7">
        <f>SUMIFS(AFRIMONEY!$J:$J,AFRIMONEY!$F:$F,$A34,AFRIMONEY!$P:$P,BI$3)</f>
        <v>0</v>
      </c>
      <c r="BK34" s="8">
        <f t="shared" si="20"/>
        <v>3200</v>
      </c>
      <c r="BL34" s="7">
        <f>SUMIFS(KP!$L:$L,KP!$F:$F,$A34,KP!$A:$A,SUMMARY!BL$3)</f>
        <v>0</v>
      </c>
      <c r="BM34" s="7">
        <f>SUMIFS(AFRIMONEY!$J:$J,AFRIMONEY!$F:$F,$A34,AFRIMONEY!$P:$P,BL$3)</f>
        <v>0</v>
      </c>
      <c r="BN34" s="8">
        <f t="shared" si="21"/>
        <v>3200</v>
      </c>
      <c r="BO34" s="17">
        <f>SUMIFS(KP!$L:$L,KP!$F:$F,$A34,KP!$A:$A,SUMMARY!BO$3)</f>
        <v>0</v>
      </c>
      <c r="BP34" s="7">
        <f>SUMIFS(AFRIMONEY!$J:$J,AFRIMONEY!$F:$F,$A34,AFRIMONEY!$P:$P,BO$3)</f>
        <v>0</v>
      </c>
      <c r="BQ34" s="8">
        <f t="shared" si="22"/>
        <v>3200</v>
      </c>
      <c r="BR34" s="7">
        <f>SUMIFS(KP!$L:$L,KP!$F:$F,$A34,KP!$A:$A,SUMMARY!BR$3)</f>
        <v>0</v>
      </c>
      <c r="BS34" s="7">
        <f>SUMIFS(AFRIMONEY!$J:$J,AFRIMONEY!$F:$F,$A34,AFRIMONEY!$P:$P,BR$3)</f>
        <v>0</v>
      </c>
      <c r="BT34" s="8">
        <f t="shared" si="23"/>
        <v>3200</v>
      </c>
      <c r="BU34" s="17">
        <f>SUMIFS(KP!$L:$L,KP!$F:$F,$A34,KP!$A:$A,SUMMARY!BU$3)</f>
        <v>0</v>
      </c>
      <c r="BV34" s="7">
        <f>SUMIFS(AFRIMONEY!$J:$J,AFRIMONEY!$F:$F,$A34,AFRIMONEY!$P:$P,BU$3)</f>
        <v>0</v>
      </c>
      <c r="BW34" s="8">
        <f t="shared" si="24"/>
        <v>3200</v>
      </c>
      <c r="BX34" s="7">
        <f>SUMIFS(KP!$L:$L,KP!$F:$F,$A34,KP!$A:$A,SUMMARY!BX$3)</f>
        <v>0</v>
      </c>
      <c r="BY34" s="7">
        <f>SUMIFS(AFRIMONEY!$J:$J,AFRIMONEY!$F:$F,$A34,AFRIMONEY!$P:$P,BX$3)</f>
        <v>0</v>
      </c>
      <c r="BZ34" s="8">
        <f t="shared" si="25"/>
        <v>3200</v>
      </c>
      <c r="CA34" s="17">
        <f>SUMIFS(KP!$L:$L,KP!$F:$F,$A34,KP!$A:$A,SUMMARY!CA$3)</f>
        <v>0</v>
      </c>
      <c r="CB34" s="7">
        <f>SUMIFS(AFRIMONEY!$J:$J,AFRIMONEY!$F:$F,$A34,AFRIMONEY!$P:$P,CA$3)</f>
        <v>0</v>
      </c>
      <c r="CC34" s="8">
        <f t="shared" si="26"/>
        <v>3200</v>
      </c>
      <c r="CD34" s="7">
        <f>SUMIFS(KP!$L:$L,KP!$F:$F,$A34,KP!$A:$A,SUMMARY!CD$3)</f>
        <v>0</v>
      </c>
      <c r="CE34" s="7">
        <f>SUMIFS(AFRIMONEY!$J:$J,AFRIMONEY!$F:$F,$A34,AFRIMONEY!$P:$P,CD$3)</f>
        <v>0</v>
      </c>
      <c r="CF34" s="8">
        <f t="shared" si="27"/>
        <v>3200</v>
      </c>
      <c r="CG34" s="17">
        <f>SUMIFS(KP!$L:$L,KP!$F:$F,$A34,KP!$A:$A,SUMMARY!CG$3)</f>
        <v>0</v>
      </c>
      <c r="CH34" s="7">
        <f>SUMIFS(AFRIMONEY!$J:$J,AFRIMONEY!$F:$F,$A34,AFRIMONEY!$P:$P,CG$3)</f>
        <v>0</v>
      </c>
      <c r="CI34" s="8">
        <f t="shared" si="28"/>
        <v>3200</v>
      </c>
      <c r="CJ34" s="7">
        <f>SUMIFS(KP!$L:$L,KP!$F:$F,$A34,KP!$A:$A,SUMMARY!CJ$3)</f>
        <v>0</v>
      </c>
      <c r="CK34" s="7">
        <f>SUMIFS(AFRIMONEY!$J:$J,AFRIMONEY!$F:$F,$A34,AFRIMONEY!$P:$P,CJ$3)</f>
        <v>0</v>
      </c>
      <c r="CL34" s="8">
        <f t="shared" si="29"/>
        <v>3200</v>
      </c>
      <c r="CM34" s="17">
        <f>SUMIFS(KP!$L:$L,KP!$F:$F,$A34,KP!$A:$A,SUMMARY!CM$3)</f>
        <v>0</v>
      </c>
      <c r="CN34" s="7">
        <f>SUMIFS(AFRIMONEY!$J:$J,AFRIMONEY!$F:$F,$A34,AFRIMONEY!$P:$P,CM$3)</f>
        <v>0</v>
      </c>
      <c r="CO34" s="8">
        <f t="shared" si="30"/>
        <v>3200</v>
      </c>
      <c r="CP34" s="7">
        <f>SUMIFS(KP!$L:$L,KP!$F:$F,$A34,KP!$A:$A,SUMMARY!CP$3)</f>
        <v>0</v>
      </c>
      <c r="CQ34" s="7">
        <f>SUMIFS(AFRIMONEY!$J:$J,AFRIMONEY!$F:$F,$A34,AFRIMONEY!$P:$P,CP$3)</f>
        <v>0</v>
      </c>
      <c r="CR34" s="8">
        <f t="shared" si="31"/>
        <v>3200</v>
      </c>
      <c r="CS34" s="17">
        <f>SUMIFS(KP!$L:$L,KP!$F:$F,$A34,KP!$A:$A,SUMMARY!CS$3)</f>
        <v>0</v>
      </c>
      <c r="CT34" s="7">
        <f>SUMIFS(AFRIMONEY!$J:$J,AFRIMONEY!$F:$F,$A34,AFRIMONEY!$P:$P,CS$3)</f>
        <v>0</v>
      </c>
      <c r="CU34" s="8">
        <f t="shared" si="32"/>
        <v>3200</v>
      </c>
    </row>
    <row r="35" spans="1:99" x14ac:dyDescent="0.3">
      <c r="A35" s="2">
        <v>100177</v>
      </c>
      <c r="B35" s="23" t="str">
        <f>_xlfn.XLOOKUP(TEXT(A35,0),Tabela4[ID],Tabela4[AREA],"")</f>
        <v>AREA C</v>
      </c>
      <c r="C35" s="2" t="str">
        <f>_xlfn.XLOOKUP(TEXT(A35,0),Tabela4[ID],Tabela4[ZONA],"")</f>
        <v>ZONA 14</v>
      </c>
      <c r="D35" s="2" t="str">
        <f t="shared" si="0"/>
        <v>ACTIVE</v>
      </c>
      <c r="E35" s="18">
        <f t="shared" si="1"/>
        <v>0</v>
      </c>
      <c r="F35" s="21">
        <f>SUMIFS(KP!$L:$L,KP!$F:$F,$A35,KP!$A:$A,"31/03/2025")</f>
        <v>200</v>
      </c>
      <c r="G35" s="19">
        <f>SUMIFS(KP!$L:$L,KP!$F:$F,$A35,KP!$A:$A,SUMMARY!G$3)</f>
        <v>0</v>
      </c>
      <c r="H35" s="7">
        <f>SUMIFS(AFRIMONEY!$J:$J,AFRIMONEY!$F:$F,$A35,AFRIMONEY!$P:$P,G$3)</f>
        <v>200</v>
      </c>
      <c r="I35" s="8">
        <f t="shared" si="2"/>
        <v>0</v>
      </c>
      <c r="J35" s="7">
        <f>SUMIFS(KP!$L:$L,KP!$F:$F,$A35,KP!$A:$A,SUMMARY!J$3)</f>
        <v>0</v>
      </c>
      <c r="K35" s="7">
        <f>SUMIFS(AFRIMONEY!$J:$J,AFRIMONEY!$F:$F,$A35,AFRIMONEY!$P:$P,J$3)</f>
        <v>0</v>
      </c>
      <c r="L35" s="8">
        <f t="shared" si="3"/>
        <v>0</v>
      </c>
      <c r="M35" s="17">
        <f>SUMIFS(KP!$L:$L,KP!$F:$F,$A35,KP!$A:$A,SUMMARY!M$3)</f>
        <v>0</v>
      </c>
      <c r="N35" s="7">
        <f>SUMIFS(AFRIMONEY!$J:$J,AFRIMONEY!$F:$F,$A35,AFRIMONEY!$P:$P,M$3)</f>
        <v>0</v>
      </c>
      <c r="O35" s="8">
        <f t="shared" si="4"/>
        <v>0</v>
      </c>
      <c r="P35" s="7">
        <f>SUMIFS(KP!$L:$L,KP!$F:$F,$A35,KP!$A:$A,SUMMARY!P$3)</f>
        <v>0</v>
      </c>
      <c r="Q35" s="7">
        <f>SUMIFS(AFRIMONEY!$J:$J,AFRIMONEY!$F:$F,$A35,AFRIMONEY!$P:$P,P$3)</f>
        <v>0</v>
      </c>
      <c r="R35" s="8">
        <f t="shared" si="5"/>
        <v>0</v>
      </c>
      <c r="S35" s="17">
        <f>SUMIFS(KP!$L:$L,KP!$F:$F,$A35,KP!$A:$A,SUMMARY!S$3)</f>
        <v>0</v>
      </c>
      <c r="T35" s="7">
        <f>SUMIFS(AFRIMONEY!$J:$J,AFRIMONEY!$F:$F,$A35,AFRIMONEY!$P:$P,S$3)</f>
        <v>0</v>
      </c>
      <c r="U35" s="8">
        <f t="shared" si="6"/>
        <v>0</v>
      </c>
      <c r="V35" s="7">
        <f>SUMIFS(KP!$L:$L,KP!$F:$F,$A35,KP!$A:$A,SUMMARY!V$3)</f>
        <v>0</v>
      </c>
      <c r="W35" s="7">
        <f>SUMIFS(AFRIMONEY!$J:$J,AFRIMONEY!$F:$F,$A35,AFRIMONEY!$P:$P,V$3)</f>
        <v>0</v>
      </c>
      <c r="X35" s="8">
        <f t="shared" si="7"/>
        <v>0</v>
      </c>
      <c r="Y35" s="17">
        <f>SUMIFS(KP!$L:$L,KP!$F:$F,$A35,KP!$A:$A,SUMMARY!Y$3)</f>
        <v>0</v>
      </c>
      <c r="Z35" s="7">
        <f>SUMIFS(AFRIMONEY!$J:$J,AFRIMONEY!$F:$F,$A35,AFRIMONEY!$P:$P,Y$3)</f>
        <v>0</v>
      </c>
      <c r="AA35" s="8">
        <f t="shared" si="8"/>
        <v>0</v>
      </c>
      <c r="AB35" s="7">
        <f>SUMIFS(KP!$L:$L,KP!$F:$F,$A35,KP!$A:$A,SUMMARY!AB$3)</f>
        <v>0</v>
      </c>
      <c r="AC35" s="7">
        <f>SUMIFS(AFRIMONEY!$J:$J,AFRIMONEY!$F:$F,$A35,AFRIMONEY!$P:$P,AB$3)</f>
        <v>0</v>
      </c>
      <c r="AD35" s="8">
        <f t="shared" si="9"/>
        <v>0</v>
      </c>
      <c r="AE35" s="17">
        <f>SUMIFS(KP!$L:$L,KP!$F:$F,$A35,KP!$A:$A,SUMMARY!AE$3)</f>
        <v>0</v>
      </c>
      <c r="AF35" s="7">
        <f>SUMIFS(AFRIMONEY!$J:$J,AFRIMONEY!$F:$F,$A35,AFRIMONEY!$P:$P,AE$3)</f>
        <v>0</v>
      </c>
      <c r="AG35" s="8">
        <f t="shared" si="10"/>
        <v>0</v>
      </c>
      <c r="AH35" s="7">
        <f>SUMIFS(KP!$L:$L,KP!$F:$F,$A35,KP!$A:$A,SUMMARY!AH$3)</f>
        <v>0</v>
      </c>
      <c r="AI35" s="7">
        <f>SUMIFS(AFRIMONEY!$J:$J,AFRIMONEY!$F:$F,$A35,AFRIMONEY!$P:$P,AH$3)</f>
        <v>0</v>
      </c>
      <c r="AJ35" s="8">
        <f t="shared" si="11"/>
        <v>0</v>
      </c>
      <c r="AK35" s="17">
        <f>SUMIFS(KP!$L:$L,KP!$F:$F,$A35,KP!$A:$A,SUMMARY!AK$3)</f>
        <v>0</v>
      </c>
      <c r="AL35" s="7">
        <f>SUMIFS(AFRIMONEY!$J:$J,AFRIMONEY!$F:$F,$A35,AFRIMONEY!$P:$P,AK$3)</f>
        <v>0</v>
      </c>
      <c r="AM35" s="8">
        <f t="shared" si="12"/>
        <v>0</v>
      </c>
      <c r="AN35" s="7">
        <f>SUMIFS(KP!$L:$L,KP!$F:$F,$A35,KP!$A:$A,SUMMARY!AN$3)</f>
        <v>0</v>
      </c>
      <c r="AO35" s="7">
        <f>SUMIFS(AFRIMONEY!$J:$J,AFRIMONEY!$F:$F,$A35,AFRIMONEY!$P:$P,AN$3)</f>
        <v>0</v>
      </c>
      <c r="AP35" s="8">
        <f t="shared" si="13"/>
        <v>0</v>
      </c>
      <c r="AQ35" s="17">
        <f>SUMIFS(KP!$L:$L,KP!$F:$F,$A35,KP!$A:$A,SUMMARY!AQ$3)</f>
        <v>0</v>
      </c>
      <c r="AR35" s="7">
        <f>SUMIFS(AFRIMONEY!$J:$J,AFRIMONEY!$F:$F,$A35,AFRIMONEY!$P:$P,AQ$3)</f>
        <v>0</v>
      </c>
      <c r="AS35" s="8">
        <f t="shared" si="14"/>
        <v>0</v>
      </c>
      <c r="AT35" s="7">
        <f>SUMIFS(KP!$L:$L,KP!$F:$F,$A35,KP!$A:$A,SUMMARY!AT$3)</f>
        <v>0</v>
      </c>
      <c r="AU35" s="7">
        <f>SUMIFS(AFRIMONEY!$J:$J,AFRIMONEY!$F:$F,$A35,AFRIMONEY!$P:$P,AT$3)</f>
        <v>0</v>
      </c>
      <c r="AV35" s="8">
        <f t="shared" si="15"/>
        <v>0</v>
      </c>
      <c r="AW35" s="17">
        <f>SUMIFS(KP!$L:$L,KP!$F:$F,$A35,KP!$A:$A,SUMMARY!AW$3)</f>
        <v>0</v>
      </c>
      <c r="AX35" s="7">
        <f>SUMIFS(AFRIMONEY!$J:$J,AFRIMONEY!$F:$F,$A35,AFRIMONEY!$P:$P,AW$3)</f>
        <v>0</v>
      </c>
      <c r="AY35" s="8">
        <f t="shared" si="16"/>
        <v>0</v>
      </c>
      <c r="AZ35" s="7">
        <f>SUMIFS(KP!$L:$L,KP!$F:$F,$A35,KP!$A:$A,SUMMARY!AZ$3)</f>
        <v>0</v>
      </c>
      <c r="BA35" s="7">
        <f>SUMIFS(AFRIMONEY!$J:$J,AFRIMONEY!$F:$F,$A35,AFRIMONEY!$P:$P,AZ$3)</f>
        <v>0</v>
      </c>
      <c r="BB35" s="8">
        <f t="shared" si="17"/>
        <v>0</v>
      </c>
      <c r="BC35" s="17">
        <f>SUMIFS(KP!$L:$L,KP!$F:$F,$A35,KP!$A:$A,SUMMARY!BC$3)</f>
        <v>0</v>
      </c>
      <c r="BD35" s="7">
        <f>SUMIFS(AFRIMONEY!$J:$J,AFRIMONEY!$F:$F,$A35,AFRIMONEY!$P:$P,BC$3)</f>
        <v>0</v>
      </c>
      <c r="BE35" s="8">
        <f t="shared" si="18"/>
        <v>0</v>
      </c>
      <c r="BF35" s="7">
        <f>SUMIFS(KP!$L:$L,KP!$F:$F,$A35,KP!$A:$A,SUMMARY!BF$3)</f>
        <v>0</v>
      </c>
      <c r="BG35" s="7">
        <f>SUMIFS(AFRIMONEY!$J:$J,AFRIMONEY!$F:$F,$A35,AFRIMONEY!$P:$P,BF$3)</f>
        <v>0</v>
      </c>
      <c r="BH35" s="8">
        <f t="shared" si="19"/>
        <v>0</v>
      </c>
      <c r="BI35" s="17">
        <f>SUMIFS(KP!$L:$L,KP!$F:$F,$A35,KP!$A:$A,SUMMARY!BI$3)</f>
        <v>0</v>
      </c>
      <c r="BJ35" s="7">
        <f>SUMIFS(AFRIMONEY!$J:$J,AFRIMONEY!$F:$F,$A35,AFRIMONEY!$P:$P,BI$3)</f>
        <v>0</v>
      </c>
      <c r="BK35" s="8">
        <f t="shared" si="20"/>
        <v>0</v>
      </c>
      <c r="BL35" s="7">
        <f>SUMIFS(KP!$L:$L,KP!$F:$F,$A35,KP!$A:$A,SUMMARY!BL$3)</f>
        <v>0</v>
      </c>
      <c r="BM35" s="7">
        <f>SUMIFS(AFRIMONEY!$J:$J,AFRIMONEY!$F:$F,$A35,AFRIMONEY!$P:$P,BL$3)</f>
        <v>0</v>
      </c>
      <c r="BN35" s="8">
        <f t="shared" si="21"/>
        <v>0</v>
      </c>
      <c r="BO35" s="17">
        <f>SUMIFS(KP!$L:$L,KP!$F:$F,$A35,KP!$A:$A,SUMMARY!BO$3)</f>
        <v>0</v>
      </c>
      <c r="BP35" s="7">
        <f>SUMIFS(AFRIMONEY!$J:$J,AFRIMONEY!$F:$F,$A35,AFRIMONEY!$P:$P,BO$3)</f>
        <v>0</v>
      </c>
      <c r="BQ35" s="8">
        <f t="shared" si="22"/>
        <v>0</v>
      </c>
      <c r="BR35" s="7">
        <f>SUMIFS(KP!$L:$L,KP!$F:$F,$A35,KP!$A:$A,SUMMARY!BR$3)</f>
        <v>0</v>
      </c>
      <c r="BS35" s="7">
        <f>SUMIFS(AFRIMONEY!$J:$J,AFRIMONEY!$F:$F,$A35,AFRIMONEY!$P:$P,BR$3)</f>
        <v>0</v>
      </c>
      <c r="BT35" s="8">
        <f t="shared" si="23"/>
        <v>0</v>
      </c>
      <c r="BU35" s="17">
        <f>SUMIFS(KP!$L:$L,KP!$F:$F,$A35,KP!$A:$A,SUMMARY!BU$3)</f>
        <v>0</v>
      </c>
      <c r="BV35" s="7">
        <f>SUMIFS(AFRIMONEY!$J:$J,AFRIMONEY!$F:$F,$A35,AFRIMONEY!$P:$P,BU$3)</f>
        <v>0</v>
      </c>
      <c r="BW35" s="8">
        <f t="shared" si="24"/>
        <v>0</v>
      </c>
      <c r="BX35" s="7">
        <f>SUMIFS(KP!$L:$L,KP!$F:$F,$A35,KP!$A:$A,SUMMARY!BX$3)</f>
        <v>0</v>
      </c>
      <c r="BY35" s="7">
        <f>SUMIFS(AFRIMONEY!$J:$J,AFRIMONEY!$F:$F,$A35,AFRIMONEY!$P:$P,BX$3)</f>
        <v>0</v>
      </c>
      <c r="BZ35" s="8">
        <f t="shared" si="25"/>
        <v>0</v>
      </c>
      <c r="CA35" s="17">
        <f>SUMIFS(KP!$L:$L,KP!$F:$F,$A35,KP!$A:$A,SUMMARY!CA$3)</f>
        <v>0</v>
      </c>
      <c r="CB35" s="7">
        <f>SUMIFS(AFRIMONEY!$J:$J,AFRIMONEY!$F:$F,$A35,AFRIMONEY!$P:$P,CA$3)</f>
        <v>0</v>
      </c>
      <c r="CC35" s="8">
        <f t="shared" si="26"/>
        <v>0</v>
      </c>
      <c r="CD35" s="7">
        <f>SUMIFS(KP!$L:$L,KP!$F:$F,$A35,KP!$A:$A,SUMMARY!CD$3)</f>
        <v>0</v>
      </c>
      <c r="CE35" s="7">
        <f>SUMIFS(AFRIMONEY!$J:$J,AFRIMONEY!$F:$F,$A35,AFRIMONEY!$P:$P,CD$3)</f>
        <v>0</v>
      </c>
      <c r="CF35" s="8">
        <f t="shared" si="27"/>
        <v>0</v>
      </c>
      <c r="CG35" s="17">
        <f>SUMIFS(KP!$L:$L,KP!$F:$F,$A35,KP!$A:$A,SUMMARY!CG$3)</f>
        <v>0</v>
      </c>
      <c r="CH35" s="7">
        <f>SUMIFS(AFRIMONEY!$J:$J,AFRIMONEY!$F:$F,$A35,AFRIMONEY!$P:$P,CG$3)</f>
        <v>0</v>
      </c>
      <c r="CI35" s="8">
        <f t="shared" si="28"/>
        <v>0</v>
      </c>
      <c r="CJ35" s="7">
        <f>SUMIFS(KP!$L:$L,KP!$F:$F,$A35,KP!$A:$A,SUMMARY!CJ$3)</f>
        <v>0</v>
      </c>
      <c r="CK35" s="7">
        <f>SUMIFS(AFRIMONEY!$J:$J,AFRIMONEY!$F:$F,$A35,AFRIMONEY!$P:$P,CJ$3)</f>
        <v>0</v>
      </c>
      <c r="CL35" s="8">
        <f t="shared" si="29"/>
        <v>0</v>
      </c>
      <c r="CM35" s="17">
        <f>SUMIFS(KP!$L:$L,KP!$F:$F,$A35,KP!$A:$A,SUMMARY!CM$3)</f>
        <v>0</v>
      </c>
      <c r="CN35" s="7">
        <f>SUMIFS(AFRIMONEY!$J:$J,AFRIMONEY!$F:$F,$A35,AFRIMONEY!$P:$P,CM$3)</f>
        <v>0</v>
      </c>
      <c r="CO35" s="8">
        <f t="shared" si="30"/>
        <v>0</v>
      </c>
      <c r="CP35" s="7">
        <f>SUMIFS(KP!$L:$L,KP!$F:$F,$A35,KP!$A:$A,SUMMARY!CP$3)</f>
        <v>0</v>
      </c>
      <c r="CQ35" s="7">
        <f>SUMIFS(AFRIMONEY!$J:$J,AFRIMONEY!$F:$F,$A35,AFRIMONEY!$P:$P,CP$3)</f>
        <v>0</v>
      </c>
      <c r="CR35" s="8">
        <f t="shared" si="31"/>
        <v>0</v>
      </c>
      <c r="CS35" s="17">
        <f>SUMIFS(KP!$L:$L,KP!$F:$F,$A35,KP!$A:$A,SUMMARY!CS$3)</f>
        <v>0</v>
      </c>
      <c r="CT35" s="7">
        <f>SUMIFS(AFRIMONEY!$J:$J,AFRIMONEY!$F:$F,$A35,AFRIMONEY!$P:$P,CS$3)</f>
        <v>0</v>
      </c>
      <c r="CU35" s="8">
        <f t="shared" si="32"/>
        <v>0</v>
      </c>
    </row>
    <row r="36" spans="1:99" x14ac:dyDescent="0.3">
      <c r="A36" s="2">
        <v>100218</v>
      </c>
      <c r="B36" s="23" t="str">
        <f>_xlfn.XLOOKUP(TEXT(A36,0),Tabela4[ID],Tabela4[AREA],"")</f>
        <v>AREA E</v>
      </c>
      <c r="C36" s="2" t="str">
        <f>_xlfn.XLOOKUP(TEXT(A36,0),Tabela4[ID],Tabela4[ZONA],"")</f>
        <v>ZONA 18</v>
      </c>
      <c r="D36" s="2" t="str">
        <f t="shared" si="0"/>
        <v>BLOCKED</v>
      </c>
      <c r="E36" s="18">
        <f t="shared" si="1"/>
        <v>36700</v>
      </c>
      <c r="F36" s="21">
        <f>SUMIFS(KP!$L:$L,KP!$F:$F,$A36,KP!$A:$A,"31/03/2025")</f>
        <v>34550</v>
      </c>
      <c r="G36" s="19">
        <f>SUMIFS(KP!$L:$L,KP!$F:$F,$A36,KP!$A:$A,SUMMARY!G$3)</f>
        <v>31500</v>
      </c>
      <c r="H36" s="7">
        <f>SUMIFS(AFRIMONEY!$J:$J,AFRIMONEY!$F:$F,$A36,AFRIMONEY!$P:$P,G$3)</f>
        <v>31500</v>
      </c>
      <c r="I36" s="8">
        <f t="shared" si="2"/>
        <v>34550</v>
      </c>
      <c r="J36" s="7">
        <f>SUMIFS(KP!$L:$L,KP!$F:$F,$A36,KP!$A:$A,SUMMARY!J$3)</f>
        <v>37150</v>
      </c>
      <c r="K36" s="7">
        <f>SUMIFS(AFRIMONEY!$J:$J,AFRIMONEY!$F:$F,$A36,AFRIMONEY!$P:$P,J$3)</f>
        <v>37150</v>
      </c>
      <c r="L36" s="8">
        <f t="shared" si="3"/>
        <v>34550</v>
      </c>
      <c r="M36" s="17">
        <f>SUMIFS(KP!$L:$L,KP!$F:$F,$A36,KP!$A:$A,SUMMARY!M$3)</f>
        <v>17100</v>
      </c>
      <c r="N36" s="7">
        <f>SUMIFS(AFRIMONEY!$J:$J,AFRIMONEY!$F:$F,$A36,AFRIMONEY!$P:$P,M$3)</f>
        <v>17100</v>
      </c>
      <c r="O36" s="8">
        <f t="shared" si="4"/>
        <v>34550</v>
      </c>
      <c r="P36" s="7">
        <f>SUMIFS(KP!$L:$L,KP!$F:$F,$A36,KP!$A:$A,SUMMARY!P$3)</f>
        <v>27150</v>
      </c>
      <c r="Q36" s="7">
        <f>SUMIFS(AFRIMONEY!$J:$J,AFRIMONEY!$F:$F,$A36,AFRIMONEY!$P:$P,P$3)</f>
        <v>27150</v>
      </c>
      <c r="R36" s="8">
        <f t="shared" si="5"/>
        <v>34550</v>
      </c>
      <c r="S36" s="17">
        <f>SUMIFS(KP!$L:$L,KP!$F:$F,$A36,KP!$A:$A,SUMMARY!S$3)</f>
        <v>8400</v>
      </c>
      <c r="T36" s="7">
        <f>SUMIFS(AFRIMONEY!$J:$J,AFRIMONEY!$F:$F,$A36,AFRIMONEY!$P:$P,S$3)</f>
        <v>8400</v>
      </c>
      <c r="U36" s="8">
        <f t="shared" si="6"/>
        <v>34550</v>
      </c>
      <c r="V36" s="7">
        <f>SUMIFS(KP!$L:$L,KP!$F:$F,$A36,KP!$A:$A,SUMMARY!V$3)</f>
        <v>0</v>
      </c>
      <c r="W36" s="7">
        <f>SUMIFS(AFRIMONEY!$J:$J,AFRIMONEY!$F:$F,$A36,AFRIMONEY!$P:$P,V$3)</f>
        <v>0</v>
      </c>
      <c r="X36" s="8">
        <f t="shared" si="7"/>
        <v>34550</v>
      </c>
      <c r="Y36" s="17">
        <f>SUMIFS(KP!$L:$L,KP!$F:$F,$A36,KP!$A:$A,SUMMARY!Y$3)</f>
        <v>28600</v>
      </c>
      <c r="Z36" s="7">
        <f>SUMIFS(AFRIMONEY!$J:$J,AFRIMONEY!$F:$F,$A36,AFRIMONEY!$P:$P,Y$3)</f>
        <v>28600</v>
      </c>
      <c r="AA36" s="8">
        <f t="shared" si="8"/>
        <v>34550</v>
      </c>
      <c r="AB36" s="7">
        <f>SUMIFS(KP!$L:$L,KP!$F:$F,$A36,KP!$A:$A,SUMMARY!AB$3)</f>
        <v>10700</v>
      </c>
      <c r="AC36" s="7">
        <f>SUMIFS(AFRIMONEY!$J:$J,AFRIMONEY!$F:$F,$A36,AFRIMONEY!$P:$P,AB$3)</f>
        <v>10700</v>
      </c>
      <c r="AD36" s="8">
        <f t="shared" si="9"/>
        <v>34550</v>
      </c>
      <c r="AE36" s="17">
        <f>SUMIFS(KP!$L:$L,KP!$F:$F,$A36,KP!$A:$A,SUMMARY!AE$3)</f>
        <v>15750</v>
      </c>
      <c r="AF36" s="7">
        <f>SUMIFS(AFRIMONEY!$J:$J,AFRIMONEY!$F:$F,$A36,AFRIMONEY!$P:$P,AE$3)</f>
        <v>14150</v>
      </c>
      <c r="AG36" s="8">
        <f t="shared" si="10"/>
        <v>36150</v>
      </c>
      <c r="AH36" s="7">
        <f>SUMIFS(KP!$L:$L,KP!$F:$F,$A36,KP!$A:$A,SUMMARY!AH$3)</f>
        <v>2150</v>
      </c>
      <c r="AI36" s="7">
        <f>SUMIFS(AFRIMONEY!$J:$J,AFRIMONEY!$F:$F,$A36,AFRIMONEY!$P:$P,AH$3)</f>
        <v>1600</v>
      </c>
      <c r="AJ36" s="8">
        <f t="shared" si="11"/>
        <v>36700</v>
      </c>
      <c r="AK36" s="17">
        <f>SUMIFS(KP!$L:$L,KP!$F:$F,$A36,KP!$A:$A,SUMMARY!AK$3)</f>
        <v>0</v>
      </c>
      <c r="AL36" s="7">
        <f>SUMIFS(AFRIMONEY!$J:$J,AFRIMONEY!$F:$F,$A36,AFRIMONEY!$P:$P,AK$3)</f>
        <v>0</v>
      </c>
      <c r="AM36" s="8">
        <f t="shared" si="12"/>
        <v>36700</v>
      </c>
      <c r="AN36" s="7">
        <f>SUMIFS(KP!$L:$L,KP!$F:$F,$A36,KP!$A:$A,SUMMARY!AN$3)</f>
        <v>0</v>
      </c>
      <c r="AO36" s="7">
        <f>SUMIFS(AFRIMONEY!$J:$J,AFRIMONEY!$F:$F,$A36,AFRIMONEY!$P:$P,AN$3)</f>
        <v>0</v>
      </c>
      <c r="AP36" s="8">
        <f t="shared" si="13"/>
        <v>36700</v>
      </c>
      <c r="AQ36" s="17">
        <f>SUMIFS(KP!$L:$L,KP!$F:$F,$A36,KP!$A:$A,SUMMARY!AQ$3)</f>
        <v>0</v>
      </c>
      <c r="AR36" s="7">
        <f>SUMIFS(AFRIMONEY!$J:$J,AFRIMONEY!$F:$F,$A36,AFRIMONEY!$P:$P,AQ$3)</f>
        <v>0</v>
      </c>
      <c r="AS36" s="8">
        <f t="shared" si="14"/>
        <v>36700</v>
      </c>
      <c r="AT36" s="7">
        <f>SUMIFS(KP!$L:$L,KP!$F:$F,$A36,KP!$A:$A,SUMMARY!AT$3)</f>
        <v>0</v>
      </c>
      <c r="AU36" s="7">
        <f>SUMIFS(AFRIMONEY!$J:$J,AFRIMONEY!$F:$F,$A36,AFRIMONEY!$P:$P,AT$3)</f>
        <v>0</v>
      </c>
      <c r="AV36" s="8">
        <f t="shared" si="15"/>
        <v>36700</v>
      </c>
      <c r="AW36" s="17">
        <f>SUMIFS(KP!$L:$L,KP!$F:$F,$A36,KP!$A:$A,SUMMARY!AW$3)</f>
        <v>0</v>
      </c>
      <c r="AX36" s="7">
        <f>SUMIFS(AFRIMONEY!$J:$J,AFRIMONEY!$F:$F,$A36,AFRIMONEY!$P:$P,AW$3)</f>
        <v>0</v>
      </c>
      <c r="AY36" s="8">
        <f t="shared" si="16"/>
        <v>36700</v>
      </c>
      <c r="AZ36" s="7">
        <f>SUMIFS(KP!$L:$L,KP!$F:$F,$A36,KP!$A:$A,SUMMARY!AZ$3)</f>
        <v>0</v>
      </c>
      <c r="BA36" s="7">
        <f>SUMIFS(AFRIMONEY!$J:$J,AFRIMONEY!$F:$F,$A36,AFRIMONEY!$P:$P,AZ$3)</f>
        <v>0</v>
      </c>
      <c r="BB36" s="8">
        <f t="shared" si="17"/>
        <v>36700</v>
      </c>
      <c r="BC36" s="17">
        <f>SUMIFS(KP!$L:$L,KP!$F:$F,$A36,KP!$A:$A,SUMMARY!BC$3)</f>
        <v>0</v>
      </c>
      <c r="BD36" s="7">
        <f>SUMIFS(AFRIMONEY!$J:$J,AFRIMONEY!$F:$F,$A36,AFRIMONEY!$P:$P,BC$3)</f>
        <v>0</v>
      </c>
      <c r="BE36" s="8">
        <f t="shared" si="18"/>
        <v>36700</v>
      </c>
      <c r="BF36" s="7">
        <f>SUMIFS(KP!$L:$L,KP!$F:$F,$A36,KP!$A:$A,SUMMARY!BF$3)</f>
        <v>0</v>
      </c>
      <c r="BG36" s="7">
        <f>SUMIFS(AFRIMONEY!$J:$J,AFRIMONEY!$F:$F,$A36,AFRIMONEY!$P:$P,BF$3)</f>
        <v>0</v>
      </c>
      <c r="BH36" s="8">
        <f t="shared" si="19"/>
        <v>36700</v>
      </c>
      <c r="BI36" s="17">
        <f>SUMIFS(KP!$L:$L,KP!$F:$F,$A36,KP!$A:$A,SUMMARY!BI$3)</f>
        <v>0</v>
      </c>
      <c r="BJ36" s="7">
        <f>SUMIFS(AFRIMONEY!$J:$J,AFRIMONEY!$F:$F,$A36,AFRIMONEY!$P:$P,BI$3)</f>
        <v>0</v>
      </c>
      <c r="BK36" s="8">
        <f t="shared" si="20"/>
        <v>36700</v>
      </c>
      <c r="BL36" s="7">
        <f>SUMIFS(KP!$L:$L,KP!$F:$F,$A36,KP!$A:$A,SUMMARY!BL$3)</f>
        <v>0</v>
      </c>
      <c r="BM36" s="7">
        <f>SUMIFS(AFRIMONEY!$J:$J,AFRIMONEY!$F:$F,$A36,AFRIMONEY!$P:$P,BL$3)</f>
        <v>0</v>
      </c>
      <c r="BN36" s="8">
        <f t="shared" si="21"/>
        <v>36700</v>
      </c>
      <c r="BO36" s="17">
        <f>SUMIFS(KP!$L:$L,KP!$F:$F,$A36,KP!$A:$A,SUMMARY!BO$3)</f>
        <v>0</v>
      </c>
      <c r="BP36" s="7">
        <f>SUMIFS(AFRIMONEY!$J:$J,AFRIMONEY!$F:$F,$A36,AFRIMONEY!$P:$P,BO$3)</f>
        <v>0</v>
      </c>
      <c r="BQ36" s="8">
        <f t="shared" si="22"/>
        <v>36700</v>
      </c>
      <c r="BR36" s="7">
        <f>SUMIFS(KP!$L:$L,KP!$F:$F,$A36,KP!$A:$A,SUMMARY!BR$3)</f>
        <v>0</v>
      </c>
      <c r="BS36" s="7">
        <f>SUMIFS(AFRIMONEY!$J:$J,AFRIMONEY!$F:$F,$A36,AFRIMONEY!$P:$P,BR$3)</f>
        <v>0</v>
      </c>
      <c r="BT36" s="8">
        <f t="shared" si="23"/>
        <v>36700</v>
      </c>
      <c r="BU36" s="17">
        <f>SUMIFS(KP!$L:$L,KP!$F:$F,$A36,KP!$A:$A,SUMMARY!BU$3)</f>
        <v>0</v>
      </c>
      <c r="BV36" s="7">
        <f>SUMIFS(AFRIMONEY!$J:$J,AFRIMONEY!$F:$F,$A36,AFRIMONEY!$P:$P,BU$3)</f>
        <v>0</v>
      </c>
      <c r="BW36" s="8">
        <f t="shared" si="24"/>
        <v>36700</v>
      </c>
      <c r="BX36" s="7">
        <f>SUMIFS(KP!$L:$L,KP!$F:$F,$A36,KP!$A:$A,SUMMARY!BX$3)</f>
        <v>0</v>
      </c>
      <c r="BY36" s="7">
        <f>SUMIFS(AFRIMONEY!$J:$J,AFRIMONEY!$F:$F,$A36,AFRIMONEY!$P:$P,BX$3)</f>
        <v>0</v>
      </c>
      <c r="BZ36" s="8">
        <f t="shared" si="25"/>
        <v>36700</v>
      </c>
      <c r="CA36" s="17">
        <f>SUMIFS(KP!$L:$L,KP!$F:$F,$A36,KP!$A:$A,SUMMARY!CA$3)</f>
        <v>0</v>
      </c>
      <c r="CB36" s="7">
        <f>SUMIFS(AFRIMONEY!$J:$J,AFRIMONEY!$F:$F,$A36,AFRIMONEY!$P:$P,CA$3)</f>
        <v>0</v>
      </c>
      <c r="CC36" s="8">
        <f t="shared" si="26"/>
        <v>36700</v>
      </c>
      <c r="CD36" s="7">
        <f>SUMIFS(KP!$L:$L,KP!$F:$F,$A36,KP!$A:$A,SUMMARY!CD$3)</f>
        <v>0</v>
      </c>
      <c r="CE36" s="7">
        <f>SUMIFS(AFRIMONEY!$J:$J,AFRIMONEY!$F:$F,$A36,AFRIMONEY!$P:$P,CD$3)</f>
        <v>0</v>
      </c>
      <c r="CF36" s="8">
        <f t="shared" si="27"/>
        <v>36700</v>
      </c>
      <c r="CG36" s="17">
        <f>SUMIFS(KP!$L:$L,KP!$F:$F,$A36,KP!$A:$A,SUMMARY!CG$3)</f>
        <v>0</v>
      </c>
      <c r="CH36" s="7">
        <f>SUMIFS(AFRIMONEY!$J:$J,AFRIMONEY!$F:$F,$A36,AFRIMONEY!$P:$P,CG$3)</f>
        <v>0</v>
      </c>
      <c r="CI36" s="8">
        <f t="shared" si="28"/>
        <v>36700</v>
      </c>
      <c r="CJ36" s="7">
        <f>SUMIFS(KP!$L:$L,KP!$F:$F,$A36,KP!$A:$A,SUMMARY!CJ$3)</f>
        <v>0</v>
      </c>
      <c r="CK36" s="7">
        <f>SUMIFS(AFRIMONEY!$J:$J,AFRIMONEY!$F:$F,$A36,AFRIMONEY!$P:$P,CJ$3)</f>
        <v>0</v>
      </c>
      <c r="CL36" s="8">
        <f t="shared" si="29"/>
        <v>36700</v>
      </c>
      <c r="CM36" s="17">
        <f>SUMIFS(KP!$L:$L,KP!$F:$F,$A36,KP!$A:$A,SUMMARY!CM$3)</f>
        <v>0</v>
      </c>
      <c r="CN36" s="7">
        <f>SUMIFS(AFRIMONEY!$J:$J,AFRIMONEY!$F:$F,$A36,AFRIMONEY!$P:$P,CM$3)</f>
        <v>0</v>
      </c>
      <c r="CO36" s="8">
        <f t="shared" si="30"/>
        <v>36700</v>
      </c>
      <c r="CP36" s="7">
        <f>SUMIFS(KP!$L:$L,KP!$F:$F,$A36,KP!$A:$A,SUMMARY!CP$3)</f>
        <v>0</v>
      </c>
      <c r="CQ36" s="7">
        <f>SUMIFS(AFRIMONEY!$J:$J,AFRIMONEY!$F:$F,$A36,AFRIMONEY!$P:$P,CP$3)</f>
        <v>0</v>
      </c>
      <c r="CR36" s="8">
        <f t="shared" si="31"/>
        <v>36700</v>
      </c>
      <c r="CS36" s="17">
        <f>SUMIFS(KP!$L:$L,KP!$F:$F,$A36,KP!$A:$A,SUMMARY!CS$3)</f>
        <v>0</v>
      </c>
      <c r="CT36" s="7">
        <f>SUMIFS(AFRIMONEY!$J:$J,AFRIMONEY!$F:$F,$A36,AFRIMONEY!$P:$P,CS$3)</f>
        <v>0</v>
      </c>
      <c r="CU36" s="8">
        <f t="shared" si="32"/>
        <v>36700</v>
      </c>
    </row>
    <row r="37" spans="1:99" x14ac:dyDescent="0.3">
      <c r="A37" s="2">
        <v>100231</v>
      </c>
      <c r="B37" s="23" t="str">
        <f>_xlfn.XLOOKUP(TEXT(A37,0),Tabela4[ID],Tabela4[AREA],"")</f>
        <v>AREA D</v>
      </c>
      <c r="C37" s="2" t="str">
        <f>_xlfn.XLOOKUP(TEXT(A37,0),Tabela4[ID],Tabela4[ZONA],"")</f>
        <v>ZONA 8</v>
      </c>
      <c r="D37" s="2" t="str">
        <f t="shared" si="0"/>
        <v>ACTIVE</v>
      </c>
      <c r="E37" s="18">
        <f t="shared" si="1"/>
        <v>-2000</v>
      </c>
      <c r="F37" s="21">
        <f>SUMIFS(KP!$L:$L,KP!$F:$F,$A37,KP!$A:$A,"31/03/2025")</f>
        <v>7150</v>
      </c>
      <c r="G37" s="19">
        <f>SUMIFS(KP!$L:$L,KP!$F:$F,$A37,KP!$A:$A,SUMMARY!G$3)</f>
        <v>0</v>
      </c>
      <c r="H37" s="7">
        <f>SUMIFS(AFRIMONEY!$J:$J,AFRIMONEY!$F:$F,$A37,AFRIMONEY!$P:$P,G$3)</f>
        <v>0</v>
      </c>
      <c r="I37" s="8">
        <f t="shared" si="2"/>
        <v>7150</v>
      </c>
      <c r="J37" s="7">
        <f>SUMIFS(KP!$L:$L,KP!$F:$F,$A37,KP!$A:$A,SUMMARY!J$3)</f>
        <v>2600</v>
      </c>
      <c r="K37" s="7">
        <f>SUMIFS(AFRIMONEY!$J:$J,AFRIMONEY!$F:$F,$A37,AFRIMONEY!$P:$P,J$3)</f>
        <v>7150</v>
      </c>
      <c r="L37" s="8">
        <f t="shared" si="3"/>
        <v>2600</v>
      </c>
      <c r="M37" s="17">
        <f>SUMIFS(KP!$L:$L,KP!$F:$F,$A37,KP!$A:$A,SUMMARY!M$3)</f>
        <v>2600</v>
      </c>
      <c r="N37" s="7">
        <f>SUMIFS(AFRIMONEY!$J:$J,AFRIMONEY!$F:$F,$A37,AFRIMONEY!$P:$P,M$3)</f>
        <v>0</v>
      </c>
      <c r="O37" s="8">
        <f t="shared" si="4"/>
        <v>5200</v>
      </c>
      <c r="P37" s="7">
        <f>SUMIFS(KP!$L:$L,KP!$F:$F,$A37,KP!$A:$A,SUMMARY!P$3)</f>
        <v>1700</v>
      </c>
      <c r="Q37" s="7">
        <f>SUMIFS(AFRIMONEY!$J:$J,AFRIMONEY!$F:$F,$A37,AFRIMONEY!$P:$P,P$3)</f>
        <v>4250</v>
      </c>
      <c r="R37" s="8">
        <f t="shared" si="5"/>
        <v>2650</v>
      </c>
      <c r="S37" s="17">
        <f>SUMIFS(KP!$L:$L,KP!$F:$F,$A37,KP!$A:$A,SUMMARY!S$3)</f>
        <v>2100</v>
      </c>
      <c r="T37" s="7">
        <f>SUMIFS(AFRIMONEY!$J:$J,AFRIMONEY!$F:$F,$A37,AFRIMONEY!$P:$P,S$3)</f>
        <v>2750</v>
      </c>
      <c r="U37" s="8">
        <f t="shared" si="6"/>
        <v>2000</v>
      </c>
      <c r="V37" s="7">
        <f>SUMIFS(KP!$L:$L,KP!$F:$F,$A37,KP!$A:$A,SUMMARY!V$3)</f>
        <v>0</v>
      </c>
      <c r="W37" s="7">
        <f>SUMIFS(AFRIMONEY!$J:$J,AFRIMONEY!$F:$F,$A37,AFRIMONEY!$P:$P,V$3)</f>
        <v>0</v>
      </c>
      <c r="X37" s="8">
        <f t="shared" si="7"/>
        <v>2000</v>
      </c>
      <c r="Y37" s="17">
        <f>SUMIFS(KP!$L:$L,KP!$F:$F,$A37,KP!$A:$A,SUMMARY!Y$3)</f>
        <v>2300</v>
      </c>
      <c r="Z37" s="7">
        <f>SUMIFS(AFRIMONEY!$J:$J,AFRIMONEY!$F:$F,$A37,AFRIMONEY!$P:$P,Y$3)</f>
        <v>2100</v>
      </c>
      <c r="AA37" s="8">
        <f t="shared" si="8"/>
        <v>2200</v>
      </c>
      <c r="AB37" s="7">
        <f>SUMIFS(KP!$L:$L,KP!$F:$F,$A37,KP!$A:$A,SUMMARY!AB$3)</f>
        <v>1350</v>
      </c>
      <c r="AC37" s="7">
        <f>SUMIFS(AFRIMONEY!$J:$J,AFRIMONEY!$F:$F,$A37,AFRIMONEY!$P:$P,AB$3)</f>
        <v>3650</v>
      </c>
      <c r="AD37" s="8">
        <f t="shared" si="9"/>
        <v>-100</v>
      </c>
      <c r="AE37" s="17">
        <f>SUMIFS(KP!$L:$L,KP!$F:$F,$A37,KP!$A:$A,SUMMARY!AE$3)</f>
        <v>-3550</v>
      </c>
      <c r="AF37" s="7">
        <f>SUMIFS(AFRIMONEY!$J:$J,AFRIMONEY!$F:$F,$A37,AFRIMONEY!$P:$P,AE$3)</f>
        <v>0</v>
      </c>
      <c r="AG37" s="8">
        <f t="shared" si="10"/>
        <v>-3650</v>
      </c>
      <c r="AH37" s="7">
        <f>SUMIFS(KP!$L:$L,KP!$F:$F,$A37,KP!$A:$A,SUMMARY!AH$3)</f>
        <v>1650</v>
      </c>
      <c r="AI37" s="7">
        <f>SUMIFS(AFRIMONEY!$J:$J,AFRIMONEY!$F:$F,$A37,AFRIMONEY!$P:$P,AH$3)</f>
        <v>0</v>
      </c>
      <c r="AJ37" s="8">
        <f t="shared" si="11"/>
        <v>-2000</v>
      </c>
      <c r="AK37" s="17">
        <f>SUMIFS(KP!$L:$L,KP!$F:$F,$A37,KP!$A:$A,SUMMARY!AK$3)</f>
        <v>0</v>
      </c>
      <c r="AL37" s="7">
        <f>SUMIFS(AFRIMONEY!$J:$J,AFRIMONEY!$F:$F,$A37,AFRIMONEY!$P:$P,AK$3)</f>
        <v>0</v>
      </c>
      <c r="AM37" s="8">
        <f t="shared" si="12"/>
        <v>-2000</v>
      </c>
      <c r="AN37" s="7">
        <f>SUMIFS(KP!$L:$L,KP!$F:$F,$A37,KP!$A:$A,SUMMARY!AN$3)</f>
        <v>0</v>
      </c>
      <c r="AO37" s="7">
        <f>SUMIFS(AFRIMONEY!$J:$J,AFRIMONEY!$F:$F,$A37,AFRIMONEY!$P:$P,AN$3)</f>
        <v>0</v>
      </c>
      <c r="AP37" s="8">
        <f t="shared" si="13"/>
        <v>-2000</v>
      </c>
      <c r="AQ37" s="17">
        <f>SUMIFS(KP!$L:$L,KP!$F:$F,$A37,KP!$A:$A,SUMMARY!AQ$3)</f>
        <v>0</v>
      </c>
      <c r="AR37" s="7">
        <f>SUMIFS(AFRIMONEY!$J:$J,AFRIMONEY!$F:$F,$A37,AFRIMONEY!$P:$P,AQ$3)</f>
        <v>0</v>
      </c>
      <c r="AS37" s="8">
        <f t="shared" si="14"/>
        <v>-2000</v>
      </c>
      <c r="AT37" s="7">
        <f>SUMIFS(KP!$L:$L,KP!$F:$F,$A37,KP!$A:$A,SUMMARY!AT$3)</f>
        <v>0</v>
      </c>
      <c r="AU37" s="7">
        <f>SUMIFS(AFRIMONEY!$J:$J,AFRIMONEY!$F:$F,$A37,AFRIMONEY!$P:$P,AT$3)</f>
        <v>0</v>
      </c>
      <c r="AV37" s="8">
        <f t="shared" si="15"/>
        <v>-2000</v>
      </c>
      <c r="AW37" s="17">
        <f>SUMIFS(KP!$L:$L,KP!$F:$F,$A37,KP!$A:$A,SUMMARY!AW$3)</f>
        <v>0</v>
      </c>
      <c r="AX37" s="7">
        <f>SUMIFS(AFRIMONEY!$J:$J,AFRIMONEY!$F:$F,$A37,AFRIMONEY!$P:$P,AW$3)</f>
        <v>0</v>
      </c>
      <c r="AY37" s="8">
        <f t="shared" si="16"/>
        <v>-2000</v>
      </c>
      <c r="AZ37" s="7">
        <f>SUMIFS(KP!$L:$L,KP!$F:$F,$A37,KP!$A:$A,SUMMARY!AZ$3)</f>
        <v>0</v>
      </c>
      <c r="BA37" s="7">
        <f>SUMIFS(AFRIMONEY!$J:$J,AFRIMONEY!$F:$F,$A37,AFRIMONEY!$P:$P,AZ$3)</f>
        <v>0</v>
      </c>
      <c r="BB37" s="8">
        <f t="shared" si="17"/>
        <v>-2000</v>
      </c>
      <c r="BC37" s="17">
        <f>SUMIFS(KP!$L:$L,KP!$F:$F,$A37,KP!$A:$A,SUMMARY!BC$3)</f>
        <v>0</v>
      </c>
      <c r="BD37" s="7">
        <f>SUMIFS(AFRIMONEY!$J:$J,AFRIMONEY!$F:$F,$A37,AFRIMONEY!$P:$P,BC$3)</f>
        <v>0</v>
      </c>
      <c r="BE37" s="8">
        <f t="shared" si="18"/>
        <v>-2000</v>
      </c>
      <c r="BF37" s="7">
        <f>SUMIFS(KP!$L:$L,KP!$F:$F,$A37,KP!$A:$A,SUMMARY!BF$3)</f>
        <v>0</v>
      </c>
      <c r="BG37" s="7">
        <f>SUMIFS(AFRIMONEY!$J:$J,AFRIMONEY!$F:$F,$A37,AFRIMONEY!$P:$P,BF$3)</f>
        <v>0</v>
      </c>
      <c r="BH37" s="8">
        <f t="shared" si="19"/>
        <v>-2000</v>
      </c>
      <c r="BI37" s="17">
        <f>SUMIFS(KP!$L:$L,KP!$F:$F,$A37,KP!$A:$A,SUMMARY!BI$3)</f>
        <v>0</v>
      </c>
      <c r="BJ37" s="7">
        <f>SUMIFS(AFRIMONEY!$J:$J,AFRIMONEY!$F:$F,$A37,AFRIMONEY!$P:$P,BI$3)</f>
        <v>0</v>
      </c>
      <c r="BK37" s="8">
        <f t="shared" si="20"/>
        <v>-2000</v>
      </c>
      <c r="BL37" s="7">
        <f>SUMIFS(KP!$L:$L,KP!$F:$F,$A37,KP!$A:$A,SUMMARY!BL$3)</f>
        <v>0</v>
      </c>
      <c r="BM37" s="7">
        <f>SUMIFS(AFRIMONEY!$J:$J,AFRIMONEY!$F:$F,$A37,AFRIMONEY!$P:$P,BL$3)</f>
        <v>0</v>
      </c>
      <c r="BN37" s="8">
        <f t="shared" si="21"/>
        <v>-2000</v>
      </c>
      <c r="BO37" s="17">
        <f>SUMIFS(KP!$L:$L,KP!$F:$F,$A37,KP!$A:$A,SUMMARY!BO$3)</f>
        <v>0</v>
      </c>
      <c r="BP37" s="7">
        <f>SUMIFS(AFRIMONEY!$J:$J,AFRIMONEY!$F:$F,$A37,AFRIMONEY!$P:$P,BO$3)</f>
        <v>0</v>
      </c>
      <c r="BQ37" s="8">
        <f t="shared" si="22"/>
        <v>-2000</v>
      </c>
      <c r="BR37" s="7">
        <f>SUMIFS(KP!$L:$L,KP!$F:$F,$A37,KP!$A:$A,SUMMARY!BR$3)</f>
        <v>0</v>
      </c>
      <c r="BS37" s="7">
        <f>SUMIFS(AFRIMONEY!$J:$J,AFRIMONEY!$F:$F,$A37,AFRIMONEY!$P:$P,BR$3)</f>
        <v>0</v>
      </c>
      <c r="BT37" s="8">
        <f t="shared" si="23"/>
        <v>-2000</v>
      </c>
      <c r="BU37" s="17">
        <f>SUMIFS(KP!$L:$L,KP!$F:$F,$A37,KP!$A:$A,SUMMARY!BU$3)</f>
        <v>0</v>
      </c>
      <c r="BV37" s="7">
        <f>SUMIFS(AFRIMONEY!$J:$J,AFRIMONEY!$F:$F,$A37,AFRIMONEY!$P:$P,BU$3)</f>
        <v>0</v>
      </c>
      <c r="BW37" s="8">
        <f t="shared" si="24"/>
        <v>-2000</v>
      </c>
      <c r="BX37" s="7">
        <f>SUMIFS(KP!$L:$L,KP!$F:$F,$A37,KP!$A:$A,SUMMARY!BX$3)</f>
        <v>0</v>
      </c>
      <c r="BY37" s="7">
        <f>SUMIFS(AFRIMONEY!$J:$J,AFRIMONEY!$F:$F,$A37,AFRIMONEY!$P:$P,BX$3)</f>
        <v>0</v>
      </c>
      <c r="BZ37" s="8">
        <f t="shared" si="25"/>
        <v>-2000</v>
      </c>
      <c r="CA37" s="17">
        <f>SUMIFS(KP!$L:$L,KP!$F:$F,$A37,KP!$A:$A,SUMMARY!CA$3)</f>
        <v>0</v>
      </c>
      <c r="CB37" s="7">
        <f>SUMIFS(AFRIMONEY!$J:$J,AFRIMONEY!$F:$F,$A37,AFRIMONEY!$P:$P,CA$3)</f>
        <v>0</v>
      </c>
      <c r="CC37" s="8">
        <f t="shared" si="26"/>
        <v>-2000</v>
      </c>
      <c r="CD37" s="7">
        <f>SUMIFS(KP!$L:$L,KP!$F:$F,$A37,KP!$A:$A,SUMMARY!CD$3)</f>
        <v>0</v>
      </c>
      <c r="CE37" s="7">
        <f>SUMIFS(AFRIMONEY!$J:$J,AFRIMONEY!$F:$F,$A37,AFRIMONEY!$P:$P,CD$3)</f>
        <v>0</v>
      </c>
      <c r="CF37" s="8">
        <f t="shared" si="27"/>
        <v>-2000</v>
      </c>
      <c r="CG37" s="17">
        <f>SUMIFS(KP!$L:$L,KP!$F:$F,$A37,KP!$A:$A,SUMMARY!CG$3)</f>
        <v>0</v>
      </c>
      <c r="CH37" s="7">
        <f>SUMIFS(AFRIMONEY!$J:$J,AFRIMONEY!$F:$F,$A37,AFRIMONEY!$P:$P,CG$3)</f>
        <v>0</v>
      </c>
      <c r="CI37" s="8">
        <f t="shared" si="28"/>
        <v>-2000</v>
      </c>
      <c r="CJ37" s="7">
        <f>SUMIFS(KP!$L:$L,KP!$F:$F,$A37,KP!$A:$A,SUMMARY!CJ$3)</f>
        <v>0</v>
      </c>
      <c r="CK37" s="7">
        <f>SUMIFS(AFRIMONEY!$J:$J,AFRIMONEY!$F:$F,$A37,AFRIMONEY!$P:$P,CJ$3)</f>
        <v>0</v>
      </c>
      <c r="CL37" s="8">
        <f t="shared" si="29"/>
        <v>-2000</v>
      </c>
      <c r="CM37" s="17">
        <f>SUMIFS(KP!$L:$L,KP!$F:$F,$A37,KP!$A:$A,SUMMARY!CM$3)</f>
        <v>0</v>
      </c>
      <c r="CN37" s="7">
        <f>SUMIFS(AFRIMONEY!$J:$J,AFRIMONEY!$F:$F,$A37,AFRIMONEY!$P:$P,CM$3)</f>
        <v>0</v>
      </c>
      <c r="CO37" s="8">
        <f t="shared" si="30"/>
        <v>-2000</v>
      </c>
      <c r="CP37" s="7">
        <f>SUMIFS(KP!$L:$L,KP!$F:$F,$A37,KP!$A:$A,SUMMARY!CP$3)</f>
        <v>0</v>
      </c>
      <c r="CQ37" s="7">
        <f>SUMIFS(AFRIMONEY!$J:$J,AFRIMONEY!$F:$F,$A37,AFRIMONEY!$P:$P,CP$3)</f>
        <v>0</v>
      </c>
      <c r="CR37" s="8">
        <f t="shared" si="31"/>
        <v>-2000</v>
      </c>
      <c r="CS37" s="17">
        <f>SUMIFS(KP!$L:$L,KP!$F:$F,$A37,KP!$A:$A,SUMMARY!CS$3)</f>
        <v>0</v>
      </c>
      <c r="CT37" s="7">
        <f>SUMIFS(AFRIMONEY!$J:$J,AFRIMONEY!$F:$F,$A37,AFRIMONEY!$P:$P,CS$3)</f>
        <v>0</v>
      </c>
      <c r="CU37" s="8">
        <f t="shared" si="32"/>
        <v>-2000</v>
      </c>
    </row>
    <row r="38" spans="1:99" x14ac:dyDescent="0.3">
      <c r="A38" s="2">
        <v>100268</v>
      </c>
      <c r="B38" s="23" t="str">
        <f>_xlfn.XLOOKUP(TEXT(A38,0),Tabela4[ID],Tabela4[AREA],"")</f>
        <v>AREA E</v>
      </c>
      <c r="C38" s="2" t="str">
        <f>_xlfn.XLOOKUP(TEXT(A38,0),Tabela4[ID],Tabela4[ZONA],"")</f>
        <v>ZONA 18</v>
      </c>
      <c r="D38" s="2" t="str">
        <f t="shared" si="0"/>
        <v>BLOCKED</v>
      </c>
      <c r="E38" s="18">
        <f t="shared" si="1"/>
        <v>400</v>
      </c>
      <c r="F38" s="21">
        <f>SUMIFS(KP!$L:$L,KP!$F:$F,$A38,KP!$A:$A,"31/03/2025")</f>
        <v>850</v>
      </c>
      <c r="G38" s="19">
        <f>SUMIFS(KP!$L:$L,KP!$F:$F,$A38,KP!$A:$A,SUMMARY!G$3)</f>
        <v>0</v>
      </c>
      <c r="H38" s="7">
        <f>SUMIFS(AFRIMONEY!$J:$J,AFRIMONEY!$F:$F,$A38,AFRIMONEY!$P:$P,G$3)</f>
        <v>850</v>
      </c>
      <c r="I38" s="8">
        <f t="shared" si="2"/>
        <v>0</v>
      </c>
      <c r="J38" s="7">
        <f>SUMIFS(KP!$L:$L,KP!$F:$F,$A38,KP!$A:$A,SUMMARY!J$3)</f>
        <v>0</v>
      </c>
      <c r="K38" s="7">
        <f>SUMIFS(AFRIMONEY!$J:$J,AFRIMONEY!$F:$F,$A38,AFRIMONEY!$P:$P,J$3)</f>
        <v>0</v>
      </c>
      <c r="L38" s="8">
        <f t="shared" si="3"/>
        <v>0</v>
      </c>
      <c r="M38" s="17">
        <f>SUMIFS(KP!$L:$L,KP!$F:$F,$A38,KP!$A:$A,SUMMARY!M$3)</f>
        <v>400</v>
      </c>
      <c r="N38" s="7">
        <f>SUMIFS(AFRIMONEY!$J:$J,AFRIMONEY!$F:$F,$A38,AFRIMONEY!$P:$P,M$3)</f>
        <v>400</v>
      </c>
      <c r="O38" s="8">
        <f t="shared" si="4"/>
        <v>0</v>
      </c>
      <c r="P38" s="7">
        <f>SUMIFS(KP!$L:$L,KP!$F:$F,$A38,KP!$A:$A,SUMMARY!P$3)</f>
        <v>750</v>
      </c>
      <c r="Q38" s="7">
        <f>SUMIFS(AFRIMONEY!$J:$J,AFRIMONEY!$F:$F,$A38,AFRIMONEY!$P:$P,P$3)</f>
        <v>0</v>
      </c>
      <c r="R38" s="8">
        <f t="shared" si="5"/>
        <v>750</v>
      </c>
      <c r="S38" s="17">
        <f>SUMIFS(KP!$L:$L,KP!$F:$F,$A38,KP!$A:$A,SUMMARY!S$3)</f>
        <v>-100</v>
      </c>
      <c r="T38" s="7">
        <f>SUMIFS(AFRIMONEY!$J:$J,AFRIMONEY!$F:$F,$A38,AFRIMONEY!$P:$P,S$3)</f>
        <v>750</v>
      </c>
      <c r="U38" s="8">
        <f t="shared" si="6"/>
        <v>-100</v>
      </c>
      <c r="V38" s="7">
        <f>SUMIFS(KP!$L:$L,KP!$F:$F,$A38,KP!$A:$A,SUMMARY!V$3)</f>
        <v>0</v>
      </c>
      <c r="W38" s="7">
        <f>SUMIFS(AFRIMONEY!$J:$J,AFRIMONEY!$F:$F,$A38,AFRIMONEY!$P:$P,V$3)</f>
        <v>0</v>
      </c>
      <c r="X38" s="8">
        <f t="shared" si="7"/>
        <v>-100</v>
      </c>
      <c r="Y38" s="17">
        <f>SUMIFS(KP!$L:$L,KP!$F:$F,$A38,KP!$A:$A,SUMMARY!Y$3)</f>
        <v>300</v>
      </c>
      <c r="Z38" s="7">
        <f>SUMIFS(AFRIMONEY!$J:$J,AFRIMONEY!$F:$F,$A38,AFRIMONEY!$P:$P,Y$3)</f>
        <v>200</v>
      </c>
      <c r="AA38" s="8">
        <f t="shared" si="8"/>
        <v>0</v>
      </c>
      <c r="AB38" s="7">
        <f>SUMIFS(KP!$L:$L,KP!$F:$F,$A38,KP!$A:$A,SUMMARY!AB$3)</f>
        <v>800</v>
      </c>
      <c r="AC38" s="7">
        <f>SUMIFS(AFRIMONEY!$J:$J,AFRIMONEY!$F:$F,$A38,AFRIMONEY!$P:$P,AB$3)</f>
        <v>800</v>
      </c>
      <c r="AD38" s="8">
        <f t="shared" si="9"/>
        <v>0</v>
      </c>
      <c r="AE38" s="17">
        <f>SUMIFS(KP!$L:$L,KP!$F:$F,$A38,KP!$A:$A,SUMMARY!AE$3)</f>
        <v>550</v>
      </c>
      <c r="AF38" s="7">
        <f>SUMIFS(AFRIMONEY!$J:$J,AFRIMONEY!$F:$F,$A38,AFRIMONEY!$P:$P,AE$3)</f>
        <v>550</v>
      </c>
      <c r="AG38" s="8">
        <f t="shared" si="10"/>
        <v>0</v>
      </c>
      <c r="AH38" s="7">
        <f>SUMIFS(KP!$L:$L,KP!$F:$F,$A38,KP!$A:$A,SUMMARY!AH$3)</f>
        <v>400</v>
      </c>
      <c r="AI38" s="7">
        <f>SUMIFS(AFRIMONEY!$J:$J,AFRIMONEY!$F:$F,$A38,AFRIMONEY!$P:$P,AH$3)</f>
        <v>0</v>
      </c>
      <c r="AJ38" s="8">
        <f t="shared" si="11"/>
        <v>400</v>
      </c>
      <c r="AK38" s="17">
        <f>SUMIFS(KP!$L:$L,KP!$F:$F,$A38,KP!$A:$A,SUMMARY!AK$3)</f>
        <v>0</v>
      </c>
      <c r="AL38" s="7">
        <f>SUMIFS(AFRIMONEY!$J:$J,AFRIMONEY!$F:$F,$A38,AFRIMONEY!$P:$P,AK$3)</f>
        <v>0</v>
      </c>
      <c r="AM38" s="8">
        <f t="shared" si="12"/>
        <v>400</v>
      </c>
      <c r="AN38" s="7">
        <f>SUMIFS(KP!$L:$L,KP!$F:$F,$A38,KP!$A:$A,SUMMARY!AN$3)</f>
        <v>0</v>
      </c>
      <c r="AO38" s="7">
        <f>SUMIFS(AFRIMONEY!$J:$J,AFRIMONEY!$F:$F,$A38,AFRIMONEY!$P:$P,AN$3)</f>
        <v>0</v>
      </c>
      <c r="AP38" s="8">
        <f t="shared" si="13"/>
        <v>400</v>
      </c>
      <c r="AQ38" s="17">
        <f>SUMIFS(KP!$L:$L,KP!$F:$F,$A38,KP!$A:$A,SUMMARY!AQ$3)</f>
        <v>0</v>
      </c>
      <c r="AR38" s="7">
        <f>SUMIFS(AFRIMONEY!$J:$J,AFRIMONEY!$F:$F,$A38,AFRIMONEY!$P:$P,AQ$3)</f>
        <v>0</v>
      </c>
      <c r="AS38" s="8">
        <f t="shared" si="14"/>
        <v>400</v>
      </c>
      <c r="AT38" s="7">
        <f>SUMIFS(KP!$L:$L,KP!$F:$F,$A38,KP!$A:$A,SUMMARY!AT$3)</f>
        <v>0</v>
      </c>
      <c r="AU38" s="7">
        <f>SUMIFS(AFRIMONEY!$J:$J,AFRIMONEY!$F:$F,$A38,AFRIMONEY!$P:$P,AT$3)</f>
        <v>0</v>
      </c>
      <c r="AV38" s="8">
        <f t="shared" si="15"/>
        <v>400</v>
      </c>
      <c r="AW38" s="17">
        <f>SUMIFS(KP!$L:$L,KP!$F:$F,$A38,KP!$A:$A,SUMMARY!AW$3)</f>
        <v>0</v>
      </c>
      <c r="AX38" s="7">
        <f>SUMIFS(AFRIMONEY!$J:$J,AFRIMONEY!$F:$F,$A38,AFRIMONEY!$P:$P,AW$3)</f>
        <v>0</v>
      </c>
      <c r="AY38" s="8">
        <f t="shared" si="16"/>
        <v>400</v>
      </c>
      <c r="AZ38" s="7">
        <f>SUMIFS(KP!$L:$L,KP!$F:$F,$A38,KP!$A:$A,SUMMARY!AZ$3)</f>
        <v>0</v>
      </c>
      <c r="BA38" s="7">
        <f>SUMIFS(AFRIMONEY!$J:$J,AFRIMONEY!$F:$F,$A38,AFRIMONEY!$P:$P,AZ$3)</f>
        <v>0</v>
      </c>
      <c r="BB38" s="8">
        <f t="shared" si="17"/>
        <v>400</v>
      </c>
      <c r="BC38" s="17">
        <f>SUMIFS(KP!$L:$L,KP!$F:$F,$A38,KP!$A:$A,SUMMARY!BC$3)</f>
        <v>0</v>
      </c>
      <c r="BD38" s="7">
        <f>SUMIFS(AFRIMONEY!$J:$J,AFRIMONEY!$F:$F,$A38,AFRIMONEY!$P:$P,BC$3)</f>
        <v>0</v>
      </c>
      <c r="BE38" s="8">
        <f t="shared" si="18"/>
        <v>400</v>
      </c>
      <c r="BF38" s="7">
        <f>SUMIFS(KP!$L:$L,KP!$F:$F,$A38,KP!$A:$A,SUMMARY!BF$3)</f>
        <v>0</v>
      </c>
      <c r="BG38" s="7">
        <f>SUMIFS(AFRIMONEY!$J:$J,AFRIMONEY!$F:$F,$A38,AFRIMONEY!$P:$P,BF$3)</f>
        <v>0</v>
      </c>
      <c r="BH38" s="8">
        <f t="shared" si="19"/>
        <v>400</v>
      </c>
      <c r="BI38" s="17">
        <f>SUMIFS(KP!$L:$L,KP!$F:$F,$A38,KP!$A:$A,SUMMARY!BI$3)</f>
        <v>0</v>
      </c>
      <c r="BJ38" s="7">
        <f>SUMIFS(AFRIMONEY!$J:$J,AFRIMONEY!$F:$F,$A38,AFRIMONEY!$P:$P,BI$3)</f>
        <v>0</v>
      </c>
      <c r="BK38" s="8">
        <f t="shared" si="20"/>
        <v>400</v>
      </c>
      <c r="BL38" s="7">
        <f>SUMIFS(KP!$L:$L,KP!$F:$F,$A38,KP!$A:$A,SUMMARY!BL$3)</f>
        <v>0</v>
      </c>
      <c r="BM38" s="7">
        <f>SUMIFS(AFRIMONEY!$J:$J,AFRIMONEY!$F:$F,$A38,AFRIMONEY!$P:$P,BL$3)</f>
        <v>0</v>
      </c>
      <c r="BN38" s="8">
        <f t="shared" si="21"/>
        <v>400</v>
      </c>
      <c r="BO38" s="17">
        <f>SUMIFS(KP!$L:$L,KP!$F:$F,$A38,KP!$A:$A,SUMMARY!BO$3)</f>
        <v>0</v>
      </c>
      <c r="BP38" s="7">
        <f>SUMIFS(AFRIMONEY!$J:$J,AFRIMONEY!$F:$F,$A38,AFRIMONEY!$P:$P,BO$3)</f>
        <v>0</v>
      </c>
      <c r="BQ38" s="8">
        <f t="shared" si="22"/>
        <v>400</v>
      </c>
      <c r="BR38" s="7">
        <f>SUMIFS(KP!$L:$L,KP!$F:$F,$A38,KP!$A:$A,SUMMARY!BR$3)</f>
        <v>0</v>
      </c>
      <c r="BS38" s="7">
        <f>SUMIFS(AFRIMONEY!$J:$J,AFRIMONEY!$F:$F,$A38,AFRIMONEY!$P:$P,BR$3)</f>
        <v>0</v>
      </c>
      <c r="BT38" s="8">
        <f t="shared" si="23"/>
        <v>400</v>
      </c>
      <c r="BU38" s="17">
        <f>SUMIFS(KP!$L:$L,KP!$F:$F,$A38,KP!$A:$A,SUMMARY!BU$3)</f>
        <v>0</v>
      </c>
      <c r="BV38" s="7">
        <f>SUMIFS(AFRIMONEY!$J:$J,AFRIMONEY!$F:$F,$A38,AFRIMONEY!$P:$P,BU$3)</f>
        <v>0</v>
      </c>
      <c r="BW38" s="8">
        <f t="shared" si="24"/>
        <v>400</v>
      </c>
      <c r="BX38" s="7">
        <f>SUMIFS(KP!$L:$L,KP!$F:$F,$A38,KP!$A:$A,SUMMARY!BX$3)</f>
        <v>0</v>
      </c>
      <c r="BY38" s="7">
        <f>SUMIFS(AFRIMONEY!$J:$J,AFRIMONEY!$F:$F,$A38,AFRIMONEY!$P:$P,BX$3)</f>
        <v>0</v>
      </c>
      <c r="BZ38" s="8">
        <f t="shared" si="25"/>
        <v>400</v>
      </c>
      <c r="CA38" s="17">
        <f>SUMIFS(KP!$L:$L,KP!$F:$F,$A38,KP!$A:$A,SUMMARY!CA$3)</f>
        <v>0</v>
      </c>
      <c r="CB38" s="7">
        <f>SUMIFS(AFRIMONEY!$J:$J,AFRIMONEY!$F:$F,$A38,AFRIMONEY!$P:$P,CA$3)</f>
        <v>0</v>
      </c>
      <c r="CC38" s="8">
        <f t="shared" si="26"/>
        <v>400</v>
      </c>
      <c r="CD38" s="7">
        <f>SUMIFS(KP!$L:$L,KP!$F:$F,$A38,KP!$A:$A,SUMMARY!CD$3)</f>
        <v>0</v>
      </c>
      <c r="CE38" s="7">
        <f>SUMIFS(AFRIMONEY!$J:$J,AFRIMONEY!$F:$F,$A38,AFRIMONEY!$P:$P,CD$3)</f>
        <v>0</v>
      </c>
      <c r="CF38" s="8">
        <f t="shared" si="27"/>
        <v>400</v>
      </c>
      <c r="CG38" s="17">
        <f>SUMIFS(KP!$L:$L,KP!$F:$F,$A38,KP!$A:$A,SUMMARY!CG$3)</f>
        <v>0</v>
      </c>
      <c r="CH38" s="7">
        <f>SUMIFS(AFRIMONEY!$J:$J,AFRIMONEY!$F:$F,$A38,AFRIMONEY!$P:$P,CG$3)</f>
        <v>0</v>
      </c>
      <c r="CI38" s="8">
        <f t="shared" si="28"/>
        <v>400</v>
      </c>
      <c r="CJ38" s="7">
        <f>SUMIFS(KP!$L:$L,KP!$F:$F,$A38,KP!$A:$A,SUMMARY!CJ$3)</f>
        <v>0</v>
      </c>
      <c r="CK38" s="7">
        <f>SUMIFS(AFRIMONEY!$J:$J,AFRIMONEY!$F:$F,$A38,AFRIMONEY!$P:$P,CJ$3)</f>
        <v>0</v>
      </c>
      <c r="CL38" s="8">
        <f t="shared" si="29"/>
        <v>400</v>
      </c>
      <c r="CM38" s="17">
        <f>SUMIFS(KP!$L:$L,KP!$F:$F,$A38,KP!$A:$A,SUMMARY!CM$3)</f>
        <v>0</v>
      </c>
      <c r="CN38" s="7">
        <f>SUMIFS(AFRIMONEY!$J:$J,AFRIMONEY!$F:$F,$A38,AFRIMONEY!$P:$P,CM$3)</f>
        <v>0</v>
      </c>
      <c r="CO38" s="8">
        <f t="shared" si="30"/>
        <v>400</v>
      </c>
      <c r="CP38" s="7">
        <f>SUMIFS(KP!$L:$L,KP!$F:$F,$A38,KP!$A:$A,SUMMARY!CP$3)</f>
        <v>0</v>
      </c>
      <c r="CQ38" s="7">
        <f>SUMIFS(AFRIMONEY!$J:$J,AFRIMONEY!$F:$F,$A38,AFRIMONEY!$P:$P,CP$3)</f>
        <v>0</v>
      </c>
      <c r="CR38" s="8">
        <f t="shared" si="31"/>
        <v>400</v>
      </c>
      <c r="CS38" s="17">
        <f>SUMIFS(KP!$L:$L,KP!$F:$F,$A38,KP!$A:$A,SUMMARY!CS$3)</f>
        <v>0</v>
      </c>
      <c r="CT38" s="7">
        <f>SUMIFS(AFRIMONEY!$J:$J,AFRIMONEY!$F:$F,$A38,AFRIMONEY!$P:$P,CS$3)</f>
        <v>0</v>
      </c>
      <c r="CU38" s="8">
        <f t="shared" si="32"/>
        <v>400</v>
      </c>
    </row>
    <row r="39" spans="1:99" x14ac:dyDescent="0.3">
      <c r="A39" s="2">
        <v>100280</v>
      </c>
      <c r="B39" s="23" t="str">
        <f>_xlfn.XLOOKUP(TEXT(A39,0),Tabela4[ID],Tabela4[AREA],"")</f>
        <v>AREA A</v>
      </c>
      <c r="C39" s="2" t="str">
        <f>_xlfn.XLOOKUP(TEXT(A39,0),Tabela4[ID],Tabela4[ZONA],"")</f>
        <v>ZONA 15</v>
      </c>
      <c r="D39" s="2" t="str">
        <f t="shared" si="0"/>
        <v>BLOCKED</v>
      </c>
      <c r="E39" s="18">
        <f t="shared" si="1"/>
        <v>6700</v>
      </c>
      <c r="F39" s="21">
        <f>SUMIFS(KP!$L:$L,KP!$F:$F,$A39,KP!$A:$A,"31/03/2025")</f>
        <v>4650</v>
      </c>
      <c r="G39" s="19">
        <f>SUMIFS(KP!$L:$L,KP!$F:$F,$A39,KP!$A:$A,SUMMARY!G$3)</f>
        <v>0</v>
      </c>
      <c r="H39" s="7">
        <f>SUMIFS(AFRIMONEY!$J:$J,AFRIMONEY!$F:$F,$A39,AFRIMONEY!$P:$P,G$3)</f>
        <v>0</v>
      </c>
      <c r="I39" s="8">
        <f t="shared" si="2"/>
        <v>4650</v>
      </c>
      <c r="J39" s="7">
        <f>SUMIFS(KP!$L:$L,KP!$F:$F,$A39,KP!$A:$A,SUMMARY!J$3)</f>
        <v>16300</v>
      </c>
      <c r="K39" s="7">
        <f>SUMIFS(AFRIMONEY!$J:$J,AFRIMONEY!$F:$F,$A39,AFRIMONEY!$P:$P,J$3)</f>
        <v>18650</v>
      </c>
      <c r="L39" s="8">
        <f t="shared" si="3"/>
        <v>2300</v>
      </c>
      <c r="M39" s="17">
        <f>SUMIFS(KP!$L:$L,KP!$F:$F,$A39,KP!$A:$A,SUMMARY!M$3)</f>
        <v>11600</v>
      </c>
      <c r="N39" s="7">
        <f>SUMIFS(AFRIMONEY!$J:$J,AFRIMONEY!$F:$F,$A39,AFRIMONEY!$P:$P,M$3)</f>
        <v>1000</v>
      </c>
      <c r="O39" s="8">
        <f t="shared" si="4"/>
        <v>12900</v>
      </c>
      <c r="P39" s="7">
        <f>SUMIFS(KP!$L:$L,KP!$F:$F,$A39,KP!$A:$A,SUMMARY!P$3)</f>
        <v>5850</v>
      </c>
      <c r="Q39" s="7">
        <f>SUMIFS(AFRIMONEY!$J:$J,AFRIMONEY!$F:$F,$A39,AFRIMONEY!$P:$P,P$3)</f>
        <v>11600</v>
      </c>
      <c r="R39" s="8">
        <f t="shared" si="5"/>
        <v>7150</v>
      </c>
      <c r="S39" s="17">
        <f>SUMIFS(KP!$L:$L,KP!$F:$F,$A39,KP!$A:$A,SUMMARY!S$3)</f>
        <v>3400</v>
      </c>
      <c r="T39" s="7">
        <f>SUMIFS(AFRIMONEY!$J:$J,AFRIMONEY!$F:$F,$A39,AFRIMONEY!$P:$P,S$3)</f>
        <v>5750</v>
      </c>
      <c r="U39" s="8">
        <f t="shared" si="6"/>
        <v>4800</v>
      </c>
      <c r="V39" s="7">
        <f>SUMIFS(KP!$L:$L,KP!$F:$F,$A39,KP!$A:$A,SUMMARY!V$3)</f>
        <v>0</v>
      </c>
      <c r="W39" s="7">
        <f>SUMIFS(AFRIMONEY!$J:$J,AFRIMONEY!$F:$F,$A39,AFRIMONEY!$P:$P,V$3)</f>
        <v>0</v>
      </c>
      <c r="X39" s="8">
        <f t="shared" si="7"/>
        <v>4800</v>
      </c>
      <c r="Y39" s="17">
        <f>SUMIFS(KP!$L:$L,KP!$F:$F,$A39,KP!$A:$A,SUMMARY!Y$3)</f>
        <v>2150</v>
      </c>
      <c r="Z39" s="7">
        <f>SUMIFS(AFRIMONEY!$J:$J,AFRIMONEY!$F:$F,$A39,AFRIMONEY!$P:$P,Y$3)</f>
        <v>5750</v>
      </c>
      <c r="AA39" s="8">
        <f t="shared" si="8"/>
        <v>1200</v>
      </c>
      <c r="AB39" s="7">
        <f>SUMIFS(KP!$L:$L,KP!$F:$F,$A39,KP!$A:$A,SUMMARY!AB$3)</f>
        <v>14000</v>
      </c>
      <c r="AC39" s="7">
        <f>SUMIFS(AFRIMONEY!$J:$J,AFRIMONEY!$F:$F,$A39,AFRIMONEY!$P:$P,AB$3)</f>
        <v>0</v>
      </c>
      <c r="AD39" s="8">
        <f t="shared" si="9"/>
        <v>15200</v>
      </c>
      <c r="AE39" s="17">
        <f>SUMIFS(KP!$L:$L,KP!$F:$F,$A39,KP!$A:$A,SUMMARY!AE$3)</f>
        <v>5500</v>
      </c>
      <c r="AF39" s="7">
        <f>SUMIFS(AFRIMONEY!$J:$J,AFRIMONEY!$F:$F,$A39,AFRIMONEY!$P:$P,AE$3)</f>
        <v>14000</v>
      </c>
      <c r="AG39" s="8">
        <f t="shared" si="10"/>
        <v>6700</v>
      </c>
      <c r="AH39" s="7">
        <f>SUMIFS(KP!$L:$L,KP!$F:$F,$A39,KP!$A:$A,SUMMARY!AH$3)</f>
        <v>0</v>
      </c>
      <c r="AI39" s="7">
        <f>SUMIFS(AFRIMONEY!$J:$J,AFRIMONEY!$F:$F,$A39,AFRIMONEY!$P:$P,AH$3)</f>
        <v>0</v>
      </c>
      <c r="AJ39" s="8">
        <f t="shared" si="11"/>
        <v>6700</v>
      </c>
      <c r="AK39" s="17">
        <f>SUMIFS(KP!$L:$L,KP!$F:$F,$A39,KP!$A:$A,SUMMARY!AK$3)</f>
        <v>0</v>
      </c>
      <c r="AL39" s="7">
        <f>SUMIFS(AFRIMONEY!$J:$J,AFRIMONEY!$F:$F,$A39,AFRIMONEY!$P:$P,AK$3)</f>
        <v>0</v>
      </c>
      <c r="AM39" s="8">
        <f t="shared" si="12"/>
        <v>6700</v>
      </c>
      <c r="AN39" s="7">
        <f>SUMIFS(KP!$L:$L,KP!$F:$F,$A39,KP!$A:$A,SUMMARY!AN$3)</f>
        <v>0</v>
      </c>
      <c r="AO39" s="7">
        <f>SUMIFS(AFRIMONEY!$J:$J,AFRIMONEY!$F:$F,$A39,AFRIMONEY!$P:$P,AN$3)</f>
        <v>0</v>
      </c>
      <c r="AP39" s="8">
        <f t="shared" si="13"/>
        <v>6700</v>
      </c>
      <c r="AQ39" s="17">
        <f>SUMIFS(KP!$L:$L,KP!$F:$F,$A39,KP!$A:$A,SUMMARY!AQ$3)</f>
        <v>0</v>
      </c>
      <c r="AR39" s="7">
        <f>SUMIFS(AFRIMONEY!$J:$J,AFRIMONEY!$F:$F,$A39,AFRIMONEY!$P:$P,AQ$3)</f>
        <v>0</v>
      </c>
      <c r="AS39" s="8">
        <f t="shared" si="14"/>
        <v>6700</v>
      </c>
      <c r="AT39" s="7">
        <f>SUMIFS(KP!$L:$L,KP!$F:$F,$A39,KP!$A:$A,SUMMARY!AT$3)</f>
        <v>0</v>
      </c>
      <c r="AU39" s="7">
        <f>SUMIFS(AFRIMONEY!$J:$J,AFRIMONEY!$F:$F,$A39,AFRIMONEY!$P:$P,AT$3)</f>
        <v>0</v>
      </c>
      <c r="AV39" s="8">
        <f t="shared" si="15"/>
        <v>6700</v>
      </c>
      <c r="AW39" s="17">
        <f>SUMIFS(KP!$L:$L,KP!$F:$F,$A39,KP!$A:$A,SUMMARY!AW$3)</f>
        <v>0</v>
      </c>
      <c r="AX39" s="7">
        <f>SUMIFS(AFRIMONEY!$J:$J,AFRIMONEY!$F:$F,$A39,AFRIMONEY!$P:$P,AW$3)</f>
        <v>0</v>
      </c>
      <c r="AY39" s="8">
        <f t="shared" si="16"/>
        <v>6700</v>
      </c>
      <c r="AZ39" s="7">
        <f>SUMIFS(KP!$L:$L,KP!$F:$F,$A39,KP!$A:$A,SUMMARY!AZ$3)</f>
        <v>0</v>
      </c>
      <c r="BA39" s="7">
        <f>SUMIFS(AFRIMONEY!$J:$J,AFRIMONEY!$F:$F,$A39,AFRIMONEY!$P:$P,AZ$3)</f>
        <v>0</v>
      </c>
      <c r="BB39" s="8">
        <f t="shared" si="17"/>
        <v>6700</v>
      </c>
      <c r="BC39" s="17">
        <f>SUMIFS(KP!$L:$L,KP!$F:$F,$A39,KP!$A:$A,SUMMARY!BC$3)</f>
        <v>0</v>
      </c>
      <c r="BD39" s="7">
        <f>SUMIFS(AFRIMONEY!$J:$J,AFRIMONEY!$F:$F,$A39,AFRIMONEY!$P:$P,BC$3)</f>
        <v>0</v>
      </c>
      <c r="BE39" s="8">
        <f t="shared" si="18"/>
        <v>6700</v>
      </c>
      <c r="BF39" s="7">
        <f>SUMIFS(KP!$L:$L,KP!$F:$F,$A39,KP!$A:$A,SUMMARY!BF$3)</f>
        <v>0</v>
      </c>
      <c r="BG39" s="7">
        <f>SUMIFS(AFRIMONEY!$J:$J,AFRIMONEY!$F:$F,$A39,AFRIMONEY!$P:$P,BF$3)</f>
        <v>0</v>
      </c>
      <c r="BH39" s="8">
        <f t="shared" si="19"/>
        <v>6700</v>
      </c>
      <c r="BI39" s="17">
        <f>SUMIFS(KP!$L:$L,KP!$F:$F,$A39,KP!$A:$A,SUMMARY!BI$3)</f>
        <v>0</v>
      </c>
      <c r="BJ39" s="7">
        <f>SUMIFS(AFRIMONEY!$J:$J,AFRIMONEY!$F:$F,$A39,AFRIMONEY!$P:$P,BI$3)</f>
        <v>0</v>
      </c>
      <c r="BK39" s="8">
        <f t="shared" si="20"/>
        <v>6700</v>
      </c>
      <c r="BL39" s="7">
        <f>SUMIFS(KP!$L:$L,KP!$F:$F,$A39,KP!$A:$A,SUMMARY!BL$3)</f>
        <v>0</v>
      </c>
      <c r="BM39" s="7">
        <f>SUMIFS(AFRIMONEY!$J:$J,AFRIMONEY!$F:$F,$A39,AFRIMONEY!$P:$P,BL$3)</f>
        <v>0</v>
      </c>
      <c r="BN39" s="8">
        <f t="shared" si="21"/>
        <v>6700</v>
      </c>
      <c r="BO39" s="17">
        <f>SUMIFS(KP!$L:$L,KP!$F:$F,$A39,KP!$A:$A,SUMMARY!BO$3)</f>
        <v>0</v>
      </c>
      <c r="BP39" s="7">
        <f>SUMIFS(AFRIMONEY!$J:$J,AFRIMONEY!$F:$F,$A39,AFRIMONEY!$P:$P,BO$3)</f>
        <v>0</v>
      </c>
      <c r="BQ39" s="8">
        <f t="shared" si="22"/>
        <v>6700</v>
      </c>
      <c r="BR39" s="7">
        <f>SUMIFS(KP!$L:$L,KP!$F:$F,$A39,KP!$A:$A,SUMMARY!BR$3)</f>
        <v>0</v>
      </c>
      <c r="BS39" s="7">
        <f>SUMIFS(AFRIMONEY!$J:$J,AFRIMONEY!$F:$F,$A39,AFRIMONEY!$P:$P,BR$3)</f>
        <v>0</v>
      </c>
      <c r="BT39" s="8">
        <f t="shared" si="23"/>
        <v>6700</v>
      </c>
      <c r="BU39" s="17">
        <f>SUMIFS(KP!$L:$L,KP!$F:$F,$A39,KP!$A:$A,SUMMARY!BU$3)</f>
        <v>0</v>
      </c>
      <c r="BV39" s="7">
        <f>SUMIFS(AFRIMONEY!$J:$J,AFRIMONEY!$F:$F,$A39,AFRIMONEY!$P:$P,BU$3)</f>
        <v>0</v>
      </c>
      <c r="BW39" s="8">
        <f t="shared" si="24"/>
        <v>6700</v>
      </c>
      <c r="BX39" s="7">
        <f>SUMIFS(KP!$L:$L,KP!$F:$F,$A39,KP!$A:$A,SUMMARY!BX$3)</f>
        <v>0</v>
      </c>
      <c r="BY39" s="7">
        <f>SUMIFS(AFRIMONEY!$J:$J,AFRIMONEY!$F:$F,$A39,AFRIMONEY!$P:$P,BX$3)</f>
        <v>0</v>
      </c>
      <c r="BZ39" s="8">
        <f t="shared" si="25"/>
        <v>6700</v>
      </c>
      <c r="CA39" s="17">
        <f>SUMIFS(KP!$L:$L,KP!$F:$F,$A39,KP!$A:$A,SUMMARY!CA$3)</f>
        <v>0</v>
      </c>
      <c r="CB39" s="7">
        <f>SUMIFS(AFRIMONEY!$J:$J,AFRIMONEY!$F:$F,$A39,AFRIMONEY!$P:$P,CA$3)</f>
        <v>0</v>
      </c>
      <c r="CC39" s="8">
        <f t="shared" si="26"/>
        <v>6700</v>
      </c>
      <c r="CD39" s="7">
        <f>SUMIFS(KP!$L:$L,KP!$F:$F,$A39,KP!$A:$A,SUMMARY!CD$3)</f>
        <v>0</v>
      </c>
      <c r="CE39" s="7">
        <f>SUMIFS(AFRIMONEY!$J:$J,AFRIMONEY!$F:$F,$A39,AFRIMONEY!$P:$P,CD$3)</f>
        <v>0</v>
      </c>
      <c r="CF39" s="8">
        <f t="shared" si="27"/>
        <v>6700</v>
      </c>
      <c r="CG39" s="17">
        <f>SUMIFS(KP!$L:$L,KP!$F:$F,$A39,KP!$A:$A,SUMMARY!CG$3)</f>
        <v>0</v>
      </c>
      <c r="CH39" s="7">
        <f>SUMIFS(AFRIMONEY!$J:$J,AFRIMONEY!$F:$F,$A39,AFRIMONEY!$P:$P,CG$3)</f>
        <v>0</v>
      </c>
      <c r="CI39" s="8">
        <f t="shared" si="28"/>
        <v>6700</v>
      </c>
      <c r="CJ39" s="7">
        <f>SUMIFS(KP!$L:$L,KP!$F:$F,$A39,KP!$A:$A,SUMMARY!CJ$3)</f>
        <v>0</v>
      </c>
      <c r="CK39" s="7">
        <f>SUMIFS(AFRIMONEY!$J:$J,AFRIMONEY!$F:$F,$A39,AFRIMONEY!$P:$P,CJ$3)</f>
        <v>0</v>
      </c>
      <c r="CL39" s="8">
        <f t="shared" si="29"/>
        <v>6700</v>
      </c>
      <c r="CM39" s="17">
        <f>SUMIFS(KP!$L:$L,KP!$F:$F,$A39,KP!$A:$A,SUMMARY!CM$3)</f>
        <v>0</v>
      </c>
      <c r="CN39" s="7">
        <f>SUMIFS(AFRIMONEY!$J:$J,AFRIMONEY!$F:$F,$A39,AFRIMONEY!$P:$P,CM$3)</f>
        <v>0</v>
      </c>
      <c r="CO39" s="8">
        <f t="shared" si="30"/>
        <v>6700</v>
      </c>
      <c r="CP39" s="7">
        <f>SUMIFS(KP!$L:$L,KP!$F:$F,$A39,KP!$A:$A,SUMMARY!CP$3)</f>
        <v>0</v>
      </c>
      <c r="CQ39" s="7">
        <f>SUMIFS(AFRIMONEY!$J:$J,AFRIMONEY!$F:$F,$A39,AFRIMONEY!$P:$P,CP$3)</f>
        <v>0</v>
      </c>
      <c r="CR39" s="8">
        <f t="shared" si="31"/>
        <v>6700</v>
      </c>
      <c r="CS39" s="17">
        <f>SUMIFS(KP!$L:$L,KP!$F:$F,$A39,KP!$A:$A,SUMMARY!CS$3)</f>
        <v>0</v>
      </c>
      <c r="CT39" s="7">
        <f>SUMIFS(AFRIMONEY!$J:$J,AFRIMONEY!$F:$F,$A39,AFRIMONEY!$P:$P,CS$3)</f>
        <v>0</v>
      </c>
      <c r="CU39" s="8">
        <f t="shared" si="32"/>
        <v>6700</v>
      </c>
    </row>
    <row r="40" spans="1:99" x14ac:dyDescent="0.3">
      <c r="A40" s="2">
        <v>100282</v>
      </c>
      <c r="B40" s="23" t="str">
        <f>_xlfn.XLOOKUP(TEXT(A40,0),Tabela4[ID],Tabela4[AREA],"")</f>
        <v>AREA C</v>
      </c>
      <c r="C40" s="2" t="str">
        <f>_xlfn.XLOOKUP(TEXT(A40,0),Tabela4[ID],Tabela4[ZONA],"")</f>
        <v>ZONA 14</v>
      </c>
      <c r="D40" s="2" t="str">
        <f t="shared" si="0"/>
        <v>BLOCKED</v>
      </c>
      <c r="E40" s="18">
        <f t="shared" si="1"/>
        <v>3050</v>
      </c>
      <c r="F40" s="21">
        <f>SUMIFS(KP!$L:$L,KP!$F:$F,$A40,KP!$A:$A,"31/03/2025")</f>
        <v>21100</v>
      </c>
      <c r="G40" s="19">
        <f>SUMIFS(KP!$L:$L,KP!$F:$F,$A40,KP!$A:$A,SUMMARY!G$3)</f>
        <v>32500</v>
      </c>
      <c r="H40" s="7">
        <f>SUMIFS(AFRIMONEY!$J:$J,AFRIMONEY!$F:$F,$A40,AFRIMONEY!$P:$P,G$3)</f>
        <v>21100</v>
      </c>
      <c r="I40" s="8">
        <f t="shared" si="2"/>
        <v>32500</v>
      </c>
      <c r="J40" s="7">
        <f>SUMIFS(KP!$L:$L,KP!$F:$F,$A40,KP!$A:$A,SUMMARY!J$3)</f>
        <v>29400</v>
      </c>
      <c r="K40" s="7">
        <f>SUMIFS(AFRIMONEY!$J:$J,AFRIMONEY!$F:$F,$A40,AFRIMONEY!$P:$P,J$3)</f>
        <v>32500</v>
      </c>
      <c r="L40" s="8">
        <f t="shared" si="3"/>
        <v>29400</v>
      </c>
      <c r="M40" s="17">
        <f>SUMIFS(KP!$L:$L,KP!$F:$F,$A40,KP!$A:$A,SUMMARY!M$3)</f>
        <v>5550</v>
      </c>
      <c r="N40" s="7">
        <f>SUMIFS(AFRIMONEY!$J:$J,AFRIMONEY!$F:$F,$A40,AFRIMONEY!$P:$P,M$3)</f>
        <v>29400</v>
      </c>
      <c r="O40" s="8">
        <f t="shared" si="4"/>
        <v>5550</v>
      </c>
      <c r="P40" s="7">
        <f>SUMIFS(KP!$L:$L,KP!$F:$F,$A40,KP!$A:$A,SUMMARY!P$3)</f>
        <v>14550</v>
      </c>
      <c r="Q40" s="7">
        <f>SUMIFS(AFRIMONEY!$J:$J,AFRIMONEY!$F:$F,$A40,AFRIMONEY!$P:$P,P$3)</f>
        <v>5550</v>
      </c>
      <c r="R40" s="8">
        <f t="shared" si="5"/>
        <v>14550</v>
      </c>
      <c r="S40" s="17">
        <f>SUMIFS(KP!$L:$L,KP!$F:$F,$A40,KP!$A:$A,SUMMARY!S$3)</f>
        <v>20800</v>
      </c>
      <c r="T40" s="7">
        <f>SUMIFS(AFRIMONEY!$J:$J,AFRIMONEY!$F:$F,$A40,AFRIMONEY!$P:$P,S$3)</f>
        <v>14550</v>
      </c>
      <c r="U40" s="8">
        <f t="shared" si="6"/>
        <v>20800</v>
      </c>
      <c r="V40" s="7">
        <f>SUMIFS(KP!$L:$L,KP!$F:$F,$A40,KP!$A:$A,SUMMARY!V$3)</f>
        <v>0</v>
      </c>
      <c r="W40" s="7">
        <f>SUMIFS(AFRIMONEY!$J:$J,AFRIMONEY!$F:$F,$A40,AFRIMONEY!$P:$P,V$3)</f>
        <v>20800</v>
      </c>
      <c r="X40" s="8">
        <f t="shared" si="7"/>
        <v>0</v>
      </c>
      <c r="Y40" s="17">
        <f>SUMIFS(KP!$L:$L,KP!$F:$F,$A40,KP!$A:$A,SUMMARY!Y$3)</f>
        <v>33200</v>
      </c>
      <c r="Z40" s="7">
        <f>SUMIFS(AFRIMONEY!$J:$J,AFRIMONEY!$F:$F,$A40,AFRIMONEY!$P:$P,Y$3)</f>
        <v>0</v>
      </c>
      <c r="AA40" s="8">
        <f t="shared" si="8"/>
        <v>33200</v>
      </c>
      <c r="AB40" s="7">
        <f>SUMIFS(KP!$L:$L,KP!$F:$F,$A40,KP!$A:$A,SUMMARY!AB$3)</f>
        <v>3250</v>
      </c>
      <c r="AC40" s="7">
        <f>SUMIFS(AFRIMONEY!$J:$J,AFRIMONEY!$F:$F,$A40,AFRIMONEY!$P:$P,AB$3)</f>
        <v>33200</v>
      </c>
      <c r="AD40" s="8">
        <f t="shared" si="9"/>
        <v>3250</v>
      </c>
      <c r="AE40" s="17">
        <f>SUMIFS(KP!$L:$L,KP!$F:$F,$A40,KP!$A:$A,SUMMARY!AE$3)</f>
        <v>39850</v>
      </c>
      <c r="AF40" s="7">
        <f>SUMIFS(AFRIMONEY!$J:$J,AFRIMONEY!$F:$F,$A40,AFRIMONEY!$P:$P,AE$3)</f>
        <v>3250</v>
      </c>
      <c r="AG40" s="8">
        <f t="shared" si="10"/>
        <v>39850</v>
      </c>
      <c r="AH40" s="7">
        <f>SUMIFS(KP!$L:$L,KP!$F:$F,$A40,KP!$A:$A,SUMMARY!AH$3)</f>
        <v>3050</v>
      </c>
      <c r="AI40" s="7">
        <f>SUMIFS(AFRIMONEY!$J:$J,AFRIMONEY!$F:$F,$A40,AFRIMONEY!$P:$P,AH$3)</f>
        <v>39850</v>
      </c>
      <c r="AJ40" s="8">
        <f t="shared" si="11"/>
        <v>3050</v>
      </c>
      <c r="AK40" s="17">
        <f>SUMIFS(KP!$L:$L,KP!$F:$F,$A40,KP!$A:$A,SUMMARY!AK$3)</f>
        <v>0</v>
      </c>
      <c r="AL40" s="7">
        <f>SUMIFS(AFRIMONEY!$J:$J,AFRIMONEY!$F:$F,$A40,AFRIMONEY!$P:$P,AK$3)</f>
        <v>0</v>
      </c>
      <c r="AM40" s="8">
        <f t="shared" si="12"/>
        <v>3050</v>
      </c>
      <c r="AN40" s="7">
        <f>SUMIFS(KP!$L:$L,KP!$F:$F,$A40,KP!$A:$A,SUMMARY!AN$3)</f>
        <v>0</v>
      </c>
      <c r="AO40" s="7">
        <f>SUMIFS(AFRIMONEY!$J:$J,AFRIMONEY!$F:$F,$A40,AFRIMONEY!$P:$P,AN$3)</f>
        <v>0</v>
      </c>
      <c r="AP40" s="8">
        <f t="shared" si="13"/>
        <v>3050</v>
      </c>
      <c r="AQ40" s="17">
        <f>SUMIFS(KP!$L:$L,KP!$F:$F,$A40,KP!$A:$A,SUMMARY!AQ$3)</f>
        <v>0</v>
      </c>
      <c r="AR40" s="7">
        <f>SUMIFS(AFRIMONEY!$J:$J,AFRIMONEY!$F:$F,$A40,AFRIMONEY!$P:$P,AQ$3)</f>
        <v>0</v>
      </c>
      <c r="AS40" s="8">
        <f t="shared" si="14"/>
        <v>3050</v>
      </c>
      <c r="AT40" s="7">
        <f>SUMIFS(KP!$L:$L,KP!$F:$F,$A40,KP!$A:$A,SUMMARY!AT$3)</f>
        <v>0</v>
      </c>
      <c r="AU40" s="7">
        <f>SUMIFS(AFRIMONEY!$J:$J,AFRIMONEY!$F:$F,$A40,AFRIMONEY!$P:$P,AT$3)</f>
        <v>0</v>
      </c>
      <c r="AV40" s="8">
        <f t="shared" si="15"/>
        <v>3050</v>
      </c>
      <c r="AW40" s="17">
        <f>SUMIFS(KP!$L:$L,KP!$F:$F,$A40,KP!$A:$A,SUMMARY!AW$3)</f>
        <v>0</v>
      </c>
      <c r="AX40" s="7">
        <f>SUMIFS(AFRIMONEY!$J:$J,AFRIMONEY!$F:$F,$A40,AFRIMONEY!$P:$P,AW$3)</f>
        <v>0</v>
      </c>
      <c r="AY40" s="8">
        <f t="shared" si="16"/>
        <v>3050</v>
      </c>
      <c r="AZ40" s="7">
        <f>SUMIFS(KP!$L:$L,KP!$F:$F,$A40,KP!$A:$A,SUMMARY!AZ$3)</f>
        <v>0</v>
      </c>
      <c r="BA40" s="7">
        <f>SUMIFS(AFRIMONEY!$J:$J,AFRIMONEY!$F:$F,$A40,AFRIMONEY!$P:$P,AZ$3)</f>
        <v>0</v>
      </c>
      <c r="BB40" s="8">
        <f t="shared" si="17"/>
        <v>3050</v>
      </c>
      <c r="BC40" s="17">
        <f>SUMIFS(KP!$L:$L,KP!$F:$F,$A40,KP!$A:$A,SUMMARY!BC$3)</f>
        <v>0</v>
      </c>
      <c r="BD40" s="7">
        <f>SUMIFS(AFRIMONEY!$J:$J,AFRIMONEY!$F:$F,$A40,AFRIMONEY!$P:$P,BC$3)</f>
        <v>0</v>
      </c>
      <c r="BE40" s="8">
        <f t="shared" si="18"/>
        <v>3050</v>
      </c>
      <c r="BF40" s="7">
        <f>SUMIFS(KP!$L:$L,KP!$F:$F,$A40,KP!$A:$A,SUMMARY!BF$3)</f>
        <v>0</v>
      </c>
      <c r="BG40" s="7">
        <f>SUMIFS(AFRIMONEY!$J:$J,AFRIMONEY!$F:$F,$A40,AFRIMONEY!$P:$P,BF$3)</f>
        <v>0</v>
      </c>
      <c r="BH40" s="8">
        <f t="shared" si="19"/>
        <v>3050</v>
      </c>
      <c r="BI40" s="17">
        <f>SUMIFS(KP!$L:$L,KP!$F:$F,$A40,KP!$A:$A,SUMMARY!BI$3)</f>
        <v>0</v>
      </c>
      <c r="BJ40" s="7">
        <f>SUMIFS(AFRIMONEY!$J:$J,AFRIMONEY!$F:$F,$A40,AFRIMONEY!$P:$P,BI$3)</f>
        <v>0</v>
      </c>
      <c r="BK40" s="8">
        <f t="shared" si="20"/>
        <v>3050</v>
      </c>
      <c r="BL40" s="7">
        <f>SUMIFS(KP!$L:$L,KP!$F:$F,$A40,KP!$A:$A,SUMMARY!BL$3)</f>
        <v>0</v>
      </c>
      <c r="BM40" s="7">
        <f>SUMIFS(AFRIMONEY!$J:$J,AFRIMONEY!$F:$F,$A40,AFRIMONEY!$P:$P,BL$3)</f>
        <v>0</v>
      </c>
      <c r="BN40" s="8">
        <f t="shared" si="21"/>
        <v>3050</v>
      </c>
      <c r="BO40" s="17">
        <f>SUMIFS(KP!$L:$L,KP!$F:$F,$A40,KP!$A:$A,SUMMARY!BO$3)</f>
        <v>0</v>
      </c>
      <c r="BP40" s="7">
        <f>SUMIFS(AFRIMONEY!$J:$J,AFRIMONEY!$F:$F,$A40,AFRIMONEY!$P:$P,BO$3)</f>
        <v>0</v>
      </c>
      <c r="BQ40" s="8">
        <f t="shared" si="22"/>
        <v>3050</v>
      </c>
      <c r="BR40" s="7">
        <f>SUMIFS(KP!$L:$L,KP!$F:$F,$A40,KP!$A:$A,SUMMARY!BR$3)</f>
        <v>0</v>
      </c>
      <c r="BS40" s="7">
        <f>SUMIFS(AFRIMONEY!$J:$J,AFRIMONEY!$F:$F,$A40,AFRIMONEY!$P:$P,BR$3)</f>
        <v>0</v>
      </c>
      <c r="BT40" s="8">
        <f t="shared" si="23"/>
        <v>3050</v>
      </c>
      <c r="BU40" s="17">
        <f>SUMIFS(KP!$L:$L,KP!$F:$F,$A40,KP!$A:$A,SUMMARY!BU$3)</f>
        <v>0</v>
      </c>
      <c r="BV40" s="7">
        <f>SUMIFS(AFRIMONEY!$J:$J,AFRIMONEY!$F:$F,$A40,AFRIMONEY!$P:$P,BU$3)</f>
        <v>0</v>
      </c>
      <c r="BW40" s="8">
        <f t="shared" si="24"/>
        <v>3050</v>
      </c>
      <c r="BX40" s="7">
        <f>SUMIFS(KP!$L:$L,KP!$F:$F,$A40,KP!$A:$A,SUMMARY!BX$3)</f>
        <v>0</v>
      </c>
      <c r="BY40" s="7">
        <f>SUMIFS(AFRIMONEY!$J:$J,AFRIMONEY!$F:$F,$A40,AFRIMONEY!$P:$P,BX$3)</f>
        <v>0</v>
      </c>
      <c r="BZ40" s="8">
        <f t="shared" si="25"/>
        <v>3050</v>
      </c>
      <c r="CA40" s="17">
        <f>SUMIFS(KP!$L:$L,KP!$F:$F,$A40,KP!$A:$A,SUMMARY!CA$3)</f>
        <v>0</v>
      </c>
      <c r="CB40" s="7">
        <f>SUMIFS(AFRIMONEY!$J:$J,AFRIMONEY!$F:$F,$A40,AFRIMONEY!$P:$P,CA$3)</f>
        <v>0</v>
      </c>
      <c r="CC40" s="8">
        <f t="shared" si="26"/>
        <v>3050</v>
      </c>
      <c r="CD40" s="7">
        <f>SUMIFS(KP!$L:$L,KP!$F:$F,$A40,KP!$A:$A,SUMMARY!CD$3)</f>
        <v>0</v>
      </c>
      <c r="CE40" s="7">
        <f>SUMIFS(AFRIMONEY!$J:$J,AFRIMONEY!$F:$F,$A40,AFRIMONEY!$P:$P,CD$3)</f>
        <v>0</v>
      </c>
      <c r="CF40" s="8">
        <f t="shared" si="27"/>
        <v>3050</v>
      </c>
      <c r="CG40" s="17">
        <f>SUMIFS(KP!$L:$L,KP!$F:$F,$A40,KP!$A:$A,SUMMARY!CG$3)</f>
        <v>0</v>
      </c>
      <c r="CH40" s="7">
        <f>SUMIFS(AFRIMONEY!$J:$J,AFRIMONEY!$F:$F,$A40,AFRIMONEY!$P:$P,CG$3)</f>
        <v>0</v>
      </c>
      <c r="CI40" s="8">
        <f t="shared" si="28"/>
        <v>3050</v>
      </c>
      <c r="CJ40" s="7">
        <f>SUMIFS(KP!$L:$L,KP!$F:$F,$A40,KP!$A:$A,SUMMARY!CJ$3)</f>
        <v>0</v>
      </c>
      <c r="CK40" s="7">
        <f>SUMIFS(AFRIMONEY!$J:$J,AFRIMONEY!$F:$F,$A40,AFRIMONEY!$P:$P,CJ$3)</f>
        <v>0</v>
      </c>
      <c r="CL40" s="8">
        <f t="shared" si="29"/>
        <v>3050</v>
      </c>
      <c r="CM40" s="17">
        <f>SUMIFS(KP!$L:$L,KP!$F:$F,$A40,KP!$A:$A,SUMMARY!CM$3)</f>
        <v>0</v>
      </c>
      <c r="CN40" s="7">
        <f>SUMIFS(AFRIMONEY!$J:$J,AFRIMONEY!$F:$F,$A40,AFRIMONEY!$P:$P,CM$3)</f>
        <v>0</v>
      </c>
      <c r="CO40" s="8">
        <f t="shared" si="30"/>
        <v>3050</v>
      </c>
      <c r="CP40" s="7">
        <f>SUMIFS(KP!$L:$L,KP!$F:$F,$A40,KP!$A:$A,SUMMARY!CP$3)</f>
        <v>0</v>
      </c>
      <c r="CQ40" s="7">
        <f>SUMIFS(AFRIMONEY!$J:$J,AFRIMONEY!$F:$F,$A40,AFRIMONEY!$P:$P,CP$3)</f>
        <v>0</v>
      </c>
      <c r="CR40" s="8">
        <f t="shared" si="31"/>
        <v>3050</v>
      </c>
      <c r="CS40" s="17">
        <f>SUMIFS(KP!$L:$L,KP!$F:$F,$A40,KP!$A:$A,SUMMARY!CS$3)</f>
        <v>0</v>
      </c>
      <c r="CT40" s="7">
        <f>SUMIFS(AFRIMONEY!$J:$J,AFRIMONEY!$F:$F,$A40,AFRIMONEY!$P:$P,CS$3)</f>
        <v>0</v>
      </c>
      <c r="CU40" s="8">
        <f t="shared" si="32"/>
        <v>3050</v>
      </c>
    </row>
    <row r="41" spans="1:99" x14ac:dyDescent="0.3">
      <c r="A41" s="2">
        <v>100325</v>
      </c>
      <c r="B41" s="23" t="str">
        <f>_xlfn.XLOOKUP(TEXT(A41,0),Tabela4[ID],Tabela4[AREA],"")</f>
        <v>AREA D</v>
      </c>
      <c r="C41" s="2" t="str">
        <f>_xlfn.XLOOKUP(TEXT(A41,0),Tabela4[ID],Tabela4[ZONA],"")</f>
        <v>ZONA 8</v>
      </c>
      <c r="D41" s="2" t="str">
        <f t="shared" si="0"/>
        <v>BLOCKED</v>
      </c>
      <c r="E41" s="18">
        <f t="shared" si="1"/>
        <v>300</v>
      </c>
      <c r="F41" s="21">
        <f>SUMIFS(KP!$L:$L,KP!$F:$F,$A41,KP!$A:$A,"31/03/2025")</f>
        <v>4200</v>
      </c>
      <c r="G41" s="19">
        <f>SUMIFS(KP!$L:$L,KP!$F:$F,$A41,KP!$A:$A,SUMMARY!G$3)</f>
        <v>0</v>
      </c>
      <c r="H41" s="7">
        <f>SUMIFS(AFRIMONEY!$J:$J,AFRIMONEY!$F:$F,$A41,AFRIMONEY!$P:$P,G$3)</f>
        <v>0</v>
      </c>
      <c r="I41" s="8">
        <f t="shared" si="2"/>
        <v>4200</v>
      </c>
      <c r="J41" s="7">
        <f>SUMIFS(KP!$L:$L,KP!$F:$F,$A41,KP!$A:$A,SUMMARY!J$3)</f>
        <v>2000</v>
      </c>
      <c r="K41" s="7">
        <f>SUMIFS(AFRIMONEY!$J:$J,AFRIMONEY!$F:$F,$A41,AFRIMONEY!$P:$P,J$3)</f>
        <v>6200</v>
      </c>
      <c r="L41" s="8">
        <f t="shared" si="3"/>
        <v>0</v>
      </c>
      <c r="M41" s="17">
        <f>SUMIFS(KP!$L:$L,KP!$F:$F,$A41,KP!$A:$A,SUMMARY!M$3)</f>
        <v>1800</v>
      </c>
      <c r="N41" s="7">
        <f>SUMIFS(AFRIMONEY!$J:$J,AFRIMONEY!$F:$F,$A41,AFRIMONEY!$P:$P,M$3)</f>
        <v>0</v>
      </c>
      <c r="O41" s="8">
        <f t="shared" si="4"/>
        <v>1800</v>
      </c>
      <c r="P41" s="7">
        <f>SUMIFS(KP!$L:$L,KP!$F:$F,$A41,KP!$A:$A,SUMMARY!P$3)</f>
        <v>0</v>
      </c>
      <c r="Q41" s="7">
        <f>SUMIFS(AFRIMONEY!$J:$J,AFRIMONEY!$F:$F,$A41,AFRIMONEY!$P:$P,P$3)</f>
        <v>0</v>
      </c>
      <c r="R41" s="8">
        <f t="shared" si="5"/>
        <v>1800</v>
      </c>
      <c r="S41" s="17">
        <f>SUMIFS(KP!$L:$L,KP!$F:$F,$A41,KP!$A:$A,SUMMARY!S$3)</f>
        <v>1900</v>
      </c>
      <c r="T41" s="7">
        <f>SUMIFS(AFRIMONEY!$J:$J,AFRIMONEY!$F:$F,$A41,AFRIMONEY!$P:$P,S$3)</f>
        <v>1800</v>
      </c>
      <c r="U41" s="8">
        <f t="shared" si="6"/>
        <v>1900</v>
      </c>
      <c r="V41" s="7">
        <f>SUMIFS(KP!$L:$L,KP!$F:$F,$A41,KP!$A:$A,SUMMARY!V$3)</f>
        <v>0</v>
      </c>
      <c r="W41" s="7">
        <f>SUMIFS(AFRIMONEY!$J:$J,AFRIMONEY!$F:$F,$A41,AFRIMONEY!$P:$P,V$3)</f>
        <v>0</v>
      </c>
      <c r="X41" s="8">
        <f t="shared" si="7"/>
        <v>1900</v>
      </c>
      <c r="Y41" s="17">
        <f>SUMIFS(KP!$L:$L,KP!$F:$F,$A41,KP!$A:$A,SUMMARY!Y$3)</f>
        <v>1450</v>
      </c>
      <c r="Z41" s="7">
        <f>SUMIFS(AFRIMONEY!$J:$J,AFRIMONEY!$F:$F,$A41,AFRIMONEY!$P:$P,Y$3)</f>
        <v>1900</v>
      </c>
      <c r="AA41" s="8">
        <f t="shared" si="8"/>
        <v>1450</v>
      </c>
      <c r="AB41" s="7">
        <f>SUMIFS(KP!$L:$L,KP!$F:$F,$A41,KP!$A:$A,SUMMARY!AB$3)</f>
        <v>2700</v>
      </c>
      <c r="AC41" s="7">
        <f>SUMIFS(AFRIMONEY!$J:$J,AFRIMONEY!$F:$F,$A41,AFRIMONEY!$P:$P,AB$3)</f>
        <v>1450</v>
      </c>
      <c r="AD41" s="8">
        <f t="shared" si="9"/>
        <v>2700</v>
      </c>
      <c r="AE41" s="17">
        <f>SUMIFS(KP!$L:$L,KP!$F:$F,$A41,KP!$A:$A,SUMMARY!AE$3)</f>
        <v>700</v>
      </c>
      <c r="AF41" s="7">
        <f>SUMIFS(AFRIMONEY!$J:$J,AFRIMONEY!$F:$F,$A41,AFRIMONEY!$P:$P,AE$3)</f>
        <v>2700</v>
      </c>
      <c r="AG41" s="8">
        <f t="shared" si="10"/>
        <v>700</v>
      </c>
      <c r="AH41" s="7">
        <f>SUMIFS(KP!$L:$L,KP!$F:$F,$A41,KP!$A:$A,SUMMARY!AH$3)</f>
        <v>300</v>
      </c>
      <c r="AI41" s="7">
        <f>SUMIFS(AFRIMONEY!$J:$J,AFRIMONEY!$F:$F,$A41,AFRIMONEY!$P:$P,AH$3)</f>
        <v>700</v>
      </c>
      <c r="AJ41" s="8">
        <f t="shared" si="11"/>
        <v>300</v>
      </c>
      <c r="AK41" s="17">
        <f>SUMIFS(KP!$L:$L,KP!$F:$F,$A41,KP!$A:$A,SUMMARY!AK$3)</f>
        <v>0</v>
      </c>
      <c r="AL41" s="7">
        <f>SUMIFS(AFRIMONEY!$J:$J,AFRIMONEY!$F:$F,$A41,AFRIMONEY!$P:$P,AK$3)</f>
        <v>0</v>
      </c>
      <c r="AM41" s="8">
        <f t="shared" si="12"/>
        <v>300</v>
      </c>
      <c r="AN41" s="7">
        <f>SUMIFS(KP!$L:$L,KP!$F:$F,$A41,KP!$A:$A,SUMMARY!AN$3)</f>
        <v>0</v>
      </c>
      <c r="AO41" s="7">
        <f>SUMIFS(AFRIMONEY!$J:$J,AFRIMONEY!$F:$F,$A41,AFRIMONEY!$P:$P,AN$3)</f>
        <v>0</v>
      </c>
      <c r="AP41" s="8">
        <f t="shared" si="13"/>
        <v>300</v>
      </c>
      <c r="AQ41" s="17">
        <f>SUMIFS(KP!$L:$L,KP!$F:$F,$A41,KP!$A:$A,SUMMARY!AQ$3)</f>
        <v>0</v>
      </c>
      <c r="AR41" s="7">
        <f>SUMIFS(AFRIMONEY!$J:$J,AFRIMONEY!$F:$F,$A41,AFRIMONEY!$P:$P,AQ$3)</f>
        <v>0</v>
      </c>
      <c r="AS41" s="8">
        <f t="shared" si="14"/>
        <v>300</v>
      </c>
      <c r="AT41" s="7">
        <f>SUMIFS(KP!$L:$L,KP!$F:$F,$A41,KP!$A:$A,SUMMARY!AT$3)</f>
        <v>0</v>
      </c>
      <c r="AU41" s="7">
        <f>SUMIFS(AFRIMONEY!$J:$J,AFRIMONEY!$F:$F,$A41,AFRIMONEY!$P:$P,AT$3)</f>
        <v>0</v>
      </c>
      <c r="AV41" s="8">
        <f t="shared" si="15"/>
        <v>300</v>
      </c>
      <c r="AW41" s="17">
        <f>SUMIFS(KP!$L:$L,KP!$F:$F,$A41,KP!$A:$A,SUMMARY!AW$3)</f>
        <v>0</v>
      </c>
      <c r="AX41" s="7">
        <f>SUMIFS(AFRIMONEY!$J:$J,AFRIMONEY!$F:$F,$A41,AFRIMONEY!$P:$P,AW$3)</f>
        <v>0</v>
      </c>
      <c r="AY41" s="8">
        <f t="shared" si="16"/>
        <v>300</v>
      </c>
      <c r="AZ41" s="7">
        <f>SUMIFS(KP!$L:$L,KP!$F:$F,$A41,KP!$A:$A,SUMMARY!AZ$3)</f>
        <v>0</v>
      </c>
      <c r="BA41" s="7">
        <f>SUMIFS(AFRIMONEY!$J:$J,AFRIMONEY!$F:$F,$A41,AFRIMONEY!$P:$P,AZ$3)</f>
        <v>0</v>
      </c>
      <c r="BB41" s="8">
        <f t="shared" si="17"/>
        <v>300</v>
      </c>
      <c r="BC41" s="17">
        <f>SUMIFS(KP!$L:$L,KP!$F:$F,$A41,KP!$A:$A,SUMMARY!BC$3)</f>
        <v>0</v>
      </c>
      <c r="BD41" s="7">
        <f>SUMIFS(AFRIMONEY!$J:$J,AFRIMONEY!$F:$F,$A41,AFRIMONEY!$P:$P,BC$3)</f>
        <v>0</v>
      </c>
      <c r="BE41" s="8">
        <f t="shared" si="18"/>
        <v>300</v>
      </c>
      <c r="BF41" s="7">
        <f>SUMIFS(KP!$L:$L,KP!$F:$F,$A41,KP!$A:$A,SUMMARY!BF$3)</f>
        <v>0</v>
      </c>
      <c r="BG41" s="7">
        <f>SUMIFS(AFRIMONEY!$J:$J,AFRIMONEY!$F:$F,$A41,AFRIMONEY!$P:$P,BF$3)</f>
        <v>0</v>
      </c>
      <c r="BH41" s="8">
        <f t="shared" si="19"/>
        <v>300</v>
      </c>
      <c r="BI41" s="17">
        <f>SUMIFS(KP!$L:$L,KP!$F:$F,$A41,KP!$A:$A,SUMMARY!BI$3)</f>
        <v>0</v>
      </c>
      <c r="BJ41" s="7">
        <f>SUMIFS(AFRIMONEY!$J:$J,AFRIMONEY!$F:$F,$A41,AFRIMONEY!$P:$P,BI$3)</f>
        <v>0</v>
      </c>
      <c r="BK41" s="8">
        <f t="shared" si="20"/>
        <v>300</v>
      </c>
      <c r="BL41" s="7">
        <f>SUMIFS(KP!$L:$L,KP!$F:$F,$A41,KP!$A:$A,SUMMARY!BL$3)</f>
        <v>0</v>
      </c>
      <c r="BM41" s="7">
        <f>SUMIFS(AFRIMONEY!$J:$J,AFRIMONEY!$F:$F,$A41,AFRIMONEY!$P:$P,BL$3)</f>
        <v>0</v>
      </c>
      <c r="BN41" s="8">
        <f t="shared" si="21"/>
        <v>300</v>
      </c>
      <c r="BO41" s="17">
        <f>SUMIFS(KP!$L:$L,KP!$F:$F,$A41,KP!$A:$A,SUMMARY!BO$3)</f>
        <v>0</v>
      </c>
      <c r="BP41" s="7">
        <f>SUMIFS(AFRIMONEY!$J:$J,AFRIMONEY!$F:$F,$A41,AFRIMONEY!$P:$P,BO$3)</f>
        <v>0</v>
      </c>
      <c r="BQ41" s="8">
        <f t="shared" si="22"/>
        <v>300</v>
      </c>
      <c r="BR41" s="7">
        <f>SUMIFS(KP!$L:$L,KP!$F:$F,$A41,KP!$A:$A,SUMMARY!BR$3)</f>
        <v>0</v>
      </c>
      <c r="BS41" s="7">
        <f>SUMIFS(AFRIMONEY!$J:$J,AFRIMONEY!$F:$F,$A41,AFRIMONEY!$P:$P,BR$3)</f>
        <v>0</v>
      </c>
      <c r="BT41" s="8">
        <f t="shared" si="23"/>
        <v>300</v>
      </c>
      <c r="BU41" s="17">
        <f>SUMIFS(KP!$L:$L,KP!$F:$F,$A41,KP!$A:$A,SUMMARY!BU$3)</f>
        <v>0</v>
      </c>
      <c r="BV41" s="7">
        <f>SUMIFS(AFRIMONEY!$J:$J,AFRIMONEY!$F:$F,$A41,AFRIMONEY!$P:$P,BU$3)</f>
        <v>0</v>
      </c>
      <c r="BW41" s="8">
        <f t="shared" si="24"/>
        <v>300</v>
      </c>
      <c r="BX41" s="7">
        <f>SUMIFS(KP!$L:$L,KP!$F:$F,$A41,KP!$A:$A,SUMMARY!BX$3)</f>
        <v>0</v>
      </c>
      <c r="BY41" s="7">
        <f>SUMIFS(AFRIMONEY!$J:$J,AFRIMONEY!$F:$F,$A41,AFRIMONEY!$P:$P,BX$3)</f>
        <v>0</v>
      </c>
      <c r="BZ41" s="8">
        <f t="shared" si="25"/>
        <v>300</v>
      </c>
      <c r="CA41" s="17">
        <f>SUMIFS(KP!$L:$L,KP!$F:$F,$A41,KP!$A:$A,SUMMARY!CA$3)</f>
        <v>0</v>
      </c>
      <c r="CB41" s="7">
        <f>SUMIFS(AFRIMONEY!$J:$J,AFRIMONEY!$F:$F,$A41,AFRIMONEY!$P:$P,CA$3)</f>
        <v>0</v>
      </c>
      <c r="CC41" s="8">
        <f t="shared" si="26"/>
        <v>300</v>
      </c>
      <c r="CD41" s="7">
        <f>SUMIFS(KP!$L:$L,KP!$F:$F,$A41,KP!$A:$A,SUMMARY!CD$3)</f>
        <v>0</v>
      </c>
      <c r="CE41" s="7">
        <f>SUMIFS(AFRIMONEY!$J:$J,AFRIMONEY!$F:$F,$A41,AFRIMONEY!$P:$P,CD$3)</f>
        <v>0</v>
      </c>
      <c r="CF41" s="8">
        <f t="shared" si="27"/>
        <v>300</v>
      </c>
      <c r="CG41" s="17">
        <f>SUMIFS(KP!$L:$L,KP!$F:$F,$A41,KP!$A:$A,SUMMARY!CG$3)</f>
        <v>0</v>
      </c>
      <c r="CH41" s="7">
        <f>SUMIFS(AFRIMONEY!$J:$J,AFRIMONEY!$F:$F,$A41,AFRIMONEY!$P:$P,CG$3)</f>
        <v>0</v>
      </c>
      <c r="CI41" s="8">
        <f t="shared" si="28"/>
        <v>300</v>
      </c>
      <c r="CJ41" s="7">
        <f>SUMIFS(KP!$L:$L,KP!$F:$F,$A41,KP!$A:$A,SUMMARY!CJ$3)</f>
        <v>0</v>
      </c>
      <c r="CK41" s="7">
        <f>SUMIFS(AFRIMONEY!$J:$J,AFRIMONEY!$F:$F,$A41,AFRIMONEY!$P:$P,CJ$3)</f>
        <v>0</v>
      </c>
      <c r="CL41" s="8">
        <f t="shared" si="29"/>
        <v>300</v>
      </c>
      <c r="CM41" s="17">
        <f>SUMIFS(KP!$L:$L,KP!$F:$F,$A41,KP!$A:$A,SUMMARY!CM$3)</f>
        <v>0</v>
      </c>
      <c r="CN41" s="7">
        <f>SUMIFS(AFRIMONEY!$J:$J,AFRIMONEY!$F:$F,$A41,AFRIMONEY!$P:$P,CM$3)</f>
        <v>0</v>
      </c>
      <c r="CO41" s="8">
        <f t="shared" si="30"/>
        <v>300</v>
      </c>
      <c r="CP41" s="7">
        <f>SUMIFS(KP!$L:$L,KP!$F:$F,$A41,KP!$A:$A,SUMMARY!CP$3)</f>
        <v>0</v>
      </c>
      <c r="CQ41" s="7">
        <f>SUMIFS(AFRIMONEY!$J:$J,AFRIMONEY!$F:$F,$A41,AFRIMONEY!$P:$P,CP$3)</f>
        <v>0</v>
      </c>
      <c r="CR41" s="8">
        <f t="shared" si="31"/>
        <v>300</v>
      </c>
      <c r="CS41" s="17">
        <f>SUMIFS(KP!$L:$L,KP!$F:$F,$A41,KP!$A:$A,SUMMARY!CS$3)</f>
        <v>0</v>
      </c>
      <c r="CT41" s="7">
        <f>SUMIFS(AFRIMONEY!$J:$J,AFRIMONEY!$F:$F,$A41,AFRIMONEY!$P:$P,CS$3)</f>
        <v>0</v>
      </c>
      <c r="CU41" s="8">
        <f t="shared" si="32"/>
        <v>300</v>
      </c>
    </row>
    <row r="42" spans="1:99" x14ac:dyDescent="0.3">
      <c r="A42" s="2">
        <v>100329</v>
      </c>
      <c r="B42" s="23" t="str">
        <f>_xlfn.XLOOKUP(TEXT(A42,0),Tabela4[ID],Tabela4[AREA],"")</f>
        <v>AREA E</v>
      </c>
      <c r="C42" s="2" t="str">
        <f>_xlfn.XLOOKUP(TEXT(A42,0),Tabela4[ID],Tabela4[ZONA],"")</f>
        <v>ZONA 18</v>
      </c>
      <c r="D42" s="2" t="str">
        <f t="shared" si="0"/>
        <v>BLOCKED</v>
      </c>
      <c r="E42" s="18">
        <f t="shared" si="1"/>
        <v>2000</v>
      </c>
      <c r="F42" s="21">
        <f>SUMIFS(KP!$L:$L,KP!$F:$F,$A42,KP!$A:$A,"31/03/2025")</f>
        <v>5250</v>
      </c>
      <c r="G42" s="19">
        <f>SUMIFS(KP!$L:$L,KP!$F:$F,$A42,KP!$A:$A,SUMMARY!G$3)</f>
        <v>0</v>
      </c>
      <c r="H42" s="7">
        <f>SUMIFS(AFRIMONEY!$J:$J,AFRIMONEY!$F:$F,$A42,AFRIMONEY!$P:$P,G$3)</f>
        <v>0</v>
      </c>
      <c r="I42" s="8">
        <f t="shared" si="2"/>
        <v>5250</v>
      </c>
      <c r="J42" s="7">
        <f>SUMIFS(KP!$L:$L,KP!$F:$F,$A42,KP!$A:$A,SUMMARY!J$3)</f>
        <v>4800</v>
      </c>
      <c r="K42" s="7">
        <f>SUMIFS(AFRIMONEY!$J:$J,AFRIMONEY!$F:$F,$A42,AFRIMONEY!$P:$P,J$3)</f>
        <v>9300</v>
      </c>
      <c r="L42" s="8">
        <f t="shared" si="3"/>
        <v>750</v>
      </c>
      <c r="M42" s="17">
        <f>SUMIFS(KP!$L:$L,KP!$F:$F,$A42,KP!$A:$A,SUMMARY!M$3)</f>
        <v>11450</v>
      </c>
      <c r="N42" s="7">
        <f>SUMIFS(AFRIMONEY!$J:$J,AFRIMONEY!$F:$F,$A42,AFRIMONEY!$P:$P,M$3)</f>
        <v>11450</v>
      </c>
      <c r="O42" s="8">
        <f t="shared" si="4"/>
        <v>750</v>
      </c>
      <c r="P42" s="7">
        <f>SUMIFS(KP!$L:$L,KP!$F:$F,$A42,KP!$A:$A,SUMMARY!P$3)</f>
        <v>18350</v>
      </c>
      <c r="Q42" s="7">
        <f>SUMIFS(AFRIMONEY!$J:$J,AFRIMONEY!$F:$F,$A42,AFRIMONEY!$P:$P,P$3)</f>
        <v>18350</v>
      </c>
      <c r="R42" s="8">
        <f t="shared" si="5"/>
        <v>750</v>
      </c>
      <c r="S42" s="17">
        <f>SUMIFS(KP!$L:$L,KP!$F:$F,$A42,KP!$A:$A,SUMMARY!S$3)</f>
        <v>5900</v>
      </c>
      <c r="T42" s="7">
        <f>SUMIFS(AFRIMONEY!$J:$J,AFRIMONEY!$F:$F,$A42,AFRIMONEY!$P:$P,S$3)</f>
        <v>0</v>
      </c>
      <c r="U42" s="8">
        <f t="shared" si="6"/>
        <v>6650</v>
      </c>
      <c r="V42" s="7">
        <f>SUMIFS(KP!$L:$L,KP!$F:$F,$A42,KP!$A:$A,SUMMARY!V$3)</f>
        <v>0</v>
      </c>
      <c r="W42" s="7">
        <f>SUMIFS(AFRIMONEY!$J:$J,AFRIMONEY!$F:$F,$A42,AFRIMONEY!$P:$P,V$3)</f>
        <v>0</v>
      </c>
      <c r="X42" s="8">
        <f t="shared" si="7"/>
        <v>6650</v>
      </c>
      <c r="Y42" s="17">
        <f>SUMIFS(KP!$L:$L,KP!$F:$F,$A42,KP!$A:$A,SUMMARY!Y$3)</f>
        <v>5200</v>
      </c>
      <c r="Z42" s="7">
        <f>SUMIFS(AFRIMONEY!$J:$J,AFRIMONEY!$F:$F,$A42,AFRIMONEY!$P:$P,Y$3)</f>
        <v>5900</v>
      </c>
      <c r="AA42" s="8">
        <f t="shared" si="8"/>
        <v>5950</v>
      </c>
      <c r="AB42" s="7">
        <f>SUMIFS(KP!$L:$L,KP!$F:$F,$A42,KP!$A:$A,SUMMARY!AB$3)</f>
        <v>7500</v>
      </c>
      <c r="AC42" s="7">
        <f>SUMIFS(AFRIMONEY!$J:$J,AFRIMONEY!$F:$F,$A42,AFRIMONEY!$P:$P,AB$3)</f>
        <v>12700</v>
      </c>
      <c r="AD42" s="8">
        <f t="shared" si="9"/>
        <v>750</v>
      </c>
      <c r="AE42" s="17">
        <f>SUMIFS(KP!$L:$L,KP!$F:$F,$A42,KP!$A:$A,SUMMARY!AE$3)</f>
        <v>4200</v>
      </c>
      <c r="AF42" s="7">
        <f>SUMIFS(AFRIMONEY!$J:$J,AFRIMONEY!$F:$F,$A42,AFRIMONEY!$P:$P,AE$3)</f>
        <v>4200</v>
      </c>
      <c r="AG42" s="8">
        <f t="shared" si="10"/>
        <v>750</v>
      </c>
      <c r="AH42" s="7">
        <f>SUMIFS(KP!$L:$L,KP!$F:$F,$A42,KP!$A:$A,SUMMARY!AH$3)</f>
        <v>1250</v>
      </c>
      <c r="AI42" s="7">
        <f>SUMIFS(AFRIMONEY!$J:$J,AFRIMONEY!$F:$F,$A42,AFRIMONEY!$P:$P,AH$3)</f>
        <v>0</v>
      </c>
      <c r="AJ42" s="8">
        <f t="shared" si="11"/>
        <v>2000</v>
      </c>
      <c r="AK42" s="17">
        <f>SUMIFS(KP!$L:$L,KP!$F:$F,$A42,KP!$A:$A,SUMMARY!AK$3)</f>
        <v>0</v>
      </c>
      <c r="AL42" s="7">
        <f>SUMIFS(AFRIMONEY!$J:$J,AFRIMONEY!$F:$F,$A42,AFRIMONEY!$P:$P,AK$3)</f>
        <v>0</v>
      </c>
      <c r="AM42" s="8">
        <f t="shared" si="12"/>
        <v>2000</v>
      </c>
      <c r="AN42" s="7">
        <f>SUMIFS(KP!$L:$L,KP!$F:$F,$A42,KP!$A:$A,SUMMARY!AN$3)</f>
        <v>0</v>
      </c>
      <c r="AO42" s="7">
        <f>SUMIFS(AFRIMONEY!$J:$J,AFRIMONEY!$F:$F,$A42,AFRIMONEY!$P:$P,AN$3)</f>
        <v>0</v>
      </c>
      <c r="AP42" s="8">
        <f t="shared" si="13"/>
        <v>2000</v>
      </c>
      <c r="AQ42" s="17">
        <f>SUMIFS(KP!$L:$L,KP!$F:$F,$A42,KP!$A:$A,SUMMARY!AQ$3)</f>
        <v>0</v>
      </c>
      <c r="AR42" s="7">
        <f>SUMIFS(AFRIMONEY!$J:$J,AFRIMONEY!$F:$F,$A42,AFRIMONEY!$P:$P,AQ$3)</f>
        <v>0</v>
      </c>
      <c r="AS42" s="8">
        <f t="shared" si="14"/>
        <v>2000</v>
      </c>
      <c r="AT42" s="7">
        <f>SUMIFS(KP!$L:$L,KP!$F:$F,$A42,KP!$A:$A,SUMMARY!AT$3)</f>
        <v>0</v>
      </c>
      <c r="AU42" s="7">
        <f>SUMIFS(AFRIMONEY!$J:$J,AFRIMONEY!$F:$F,$A42,AFRIMONEY!$P:$P,AT$3)</f>
        <v>0</v>
      </c>
      <c r="AV42" s="8">
        <f t="shared" si="15"/>
        <v>2000</v>
      </c>
      <c r="AW42" s="17">
        <f>SUMIFS(KP!$L:$L,KP!$F:$F,$A42,KP!$A:$A,SUMMARY!AW$3)</f>
        <v>0</v>
      </c>
      <c r="AX42" s="7">
        <f>SUMIFS(AFRIMONEY!$J:$J,AFRIMONEY!$F:$F,$A42,AFRIMONEY!$P:$P,AW$3)</f>
        <v>0</v>
      </c>
      <c r="AY42" s="8">
        <f t="shared" si="16"/>
        <v>2000</v>
      </c>
      <c r="AZ42" s="7">
        <f>SUMIFS(KP!$L:$L,KP!$F:$F,$A42,KP!$A:$A,SUMMARY!AZ$3)</f>
        <v>0</v>
      </c>
      <c r="BA42" s="7">
        <f>SUMIFS(AFRIMONEY!$J:$J,AFRIMONEY!$F:$F,$A42,AFRIMONEY!$P:$P,AZ$3)</f>
        <v>0</v>
      </c>
      <c r="BB42" s="8">
        <f t="shared" si="17"/>
        <v>2000</v>
      </c>
      <c r="BC42" s="17">
        <f>SUMIFS(KP!$L:$L,KP!$F:$F,$A42,KP!$A:$A,SUMMARY!BC$3)</f>
        <v>0</v>
      </c>
      <c r="BD42" s="7">
        <f>SUMIFS(AFRIMONEY!$J:$J,AFRIMONEY!$F:$F,$A42,AFRIMONEY!$P:$P,BC$3)</f>
        <v>0</v>
      </c>
      <c r="BE42" s="8">
        <f t="shared" si="18"/>
        <v>2000</v>
      </c>
      <c r="BF42" s="7">
        <f>SUMIFS(KP!$L:$L,KP!$F:$F,$A42,KP!$A:$A,SUMMARY!BF$3)</f>
        <v>0</v>
      </c>
      <c r="BG42" s="7">
        <f>SUMIFS(AFRIMONEY!$J:$J,AFRIMONEY!$F:$F,$A42,AFRIMONEY!$P:$P,BF$3)</f>
        <v>0</v>
      </c>
      <c r="BH42" s="8">
        <f t="shared" si="19"/>
        <v>2000</v>
      </c>
      <c r="BI42" s="17">
        <f>SUMIFS(KP!$L:$L,KP!$F:$F,$A42,KP!$A:$A,SUMMARY!BI$3)</f>
        <v>0</v>
      </c>
      <c r="BJ42" s="7">
        <f>SUMIFS(AFRIMONEY!$J:$J,AFRIMONEY!$F:$F,$A42,AFRIMONEY!$P:$P,BI$3)</f>
        <v>0</v>
      </c>
      <c r="BK42" s="8">
        <f t="shared" si="20"/>
        <v>2000</v>
      </c>
      <c r="BL42" s="7">
        <f>SUMIFS(KP!$L:$L,KP!$F:$F,$A42,KP!$A:$A,SUMMARY!BL$3)</f>
        <v>0</v>
      </c>
      <c r="BM42" s="7">
        <f>SUMIFS(AFRIMONEY!$J:$J,AFRIMONEY!$F:$F,$A42,AFRIMONEY!$P:$P,BL$3)</f>
        <v>0</v>
      </c>
      <c r="BN42" s="8">
        <f t="shared" si="21"/>
        <v>2000</v>
      </c>
      <c r="BO42" s="17">
        <f>SUMIFS(KP!$L:$L,KP!$F:$F,$A42,KP!$A:$A,SUMMARY!BO$3)</f>
        <v>0</v>
      </c>
      <c r="BP42" s="7">
        <f>SUMIFS(AFRIMONEY!$J:$J,AFRIMONEY!$F:$F,$A42,AFRIMONEY!$P:$P,BO$3)</f>
        <v>0</v>
      </c>
      <c r="BQ42" s="8">
        <f t="shared" si="22"/>
        <v>2000</v>
      </c>
      <c r="BR42" s="7">
        <f>SUMIFS(KP!$L:$L,KP!$F:$F,$A42,KP!$A:$A,SUMMARY!BR$3)</f>
        <v>0</v>
      </c>
      <c r="BS42" s="7">
        <f>SUMIFS(AFRIMONEY!$J:$J,AFRIMONEY!$F:$F,$A42,AFRIMONEY!$P:$P,BR$3)</f>
        <v>0</v>
      </c>
      <c r="BT42" s="8">
        <f t="shared" si="23"/>
        <v>2000</v>
      </c>
      <c r="BU42" s="17">
        <f>SUMIFS(KP!$L:$L,KP!$F:$F,$A42,KP!$A:$A,SUMMARY!BU$3)</f>
        <v>0</v>
      </c>
      <c r="BV42" s="7">
        <f>SUMIFS(AFRIMONEY!$J:$J,AFRIMONEY!$F:$F,$A42,AFRIMONEY!$P:$P,BU$3)</f>
        <v>0</v>
      </c>
      <c r="BW42" s="8">
        <f t="shared" si="24"/>
        <v>2000</v>
      </c>
      <c r="BX42" s="7">
        <f>SUMIFS(KP!$L:$L,KP!$F:$F,$A42,KP!$A:$A,SUMMARY!BX$3)</f>
        <v>0</v>
      </c>
      <c r="BY42" s="7">
        <f>SUMIFS(AFRIMONEY!$J:$J,AFRIMONEY!$F:$F,$A42,AFRIMONEY!$P:$P,BX$3)</f>
        <v>0</v>
      </c>
      <c r="BZ42" s="8">
        <f t="shared" si="25"/>
        <v>2000</v>
      </c>
      <c r="CA42" s="17">
        <f>SUMIFS(KP!$L:$L,KP!$F:$F,$A42,KP!$A:$A,SUMMARY!CA$3)</f>
        <v>0</v>
      </c>
      <c r="CB42" s="7">
        <f>SUMIFS(AFRIMONEY!$J:$J,AFRIMONEY!$F:$F,$A42,AFRIMONEY!$P:$P,CA$3)</f>
        <v>0</v>
      </c>
      <c r="CC42" s="8">
        <f t="shared" si="26"/>
        <v>2000</v>
      </c>
      <c r="CD42" s="7">
        <f>SUMIFS(KP!$L:$L,KP!$F:$F,$A42,KP!$A:$A,SUMMARY!CD$3)</f>
        <v>0</v>
      </c>
      <c r="CE42" s="7">
        <f>SUMIFS(AFRIMONEY!$J:$J,AFRIMONEY!$F:$F,$A42,AFRIMONEY!$P:$P,CD$3)</f>
        <v>0</v>
      </c>
      <c r="CF42" s="8">
        <f t="shared" si="27"/>
        <v>2000</v>
      </c>
      <c r="CG42" s="17">
        <f>SUMIFS(KP!$L:$L,KP!$F:$F,$A42,KP!$A:$A,SUMMARY!CG$3)</f>
        <v>0</v>
      </c>
      <c r="CH42" s="7">
        <f>SUMIFS(AFRIMONEY!$J:$J,AFRIMONEY!$F:$F,$A42,AFRIMONEY!$P:$P,CG$3)</f>
        <v>0</v>
      </c>
      <c r="CI42" s="8">
        <f t="shared" si="28"/>
        <v>2000</v>
      </c>
      <c r="CJ42" s="7">
        <f>SUMIFS(KP!$L:$L,KP!$F:$F,$A42,KP!$A:$A,SUMMARY!CJ$3)</f>
        <v>0</v>
      </c>
      <c r="CK42" s="7">
        <f>SUMIFS(AFRIMONEY!$J:$J,AFRIMONEY!$F:$F,$A42,AFRIMONEY!$P:$P,CJ$3)</f>
        <v>0</v>
      </c>
      <c r="CL42" s="8">
        <f t="shared" si="29"/>
        <v>2000</v>
      </c>
      <c r="CM42" s="17">
        <f>SUMIFS(KP!$L:$L,KP!$F:$F,$A42,KP!$A:$A,SUMMARY!CM$3)</f>
        <v>0</v>
      </c>
      <c r="CN42" s="7">
        <f>SUMIFS(AFRIMONEY!$J:$J,AFRIMONEY!$F:$F,$A42,AFRIMONEY!$P:$P,CM$3)</f>
        <v>0</v>
      </c>
      <c r="CO42" s="8">
        <f t="shared" si="30"/>
        <v>2000</v>
      </c>
      <c r="CP42" s="7">
        <f>SUMIFS(KP!$L:$L,KP!$F:$F,$A42,KP!$A:$A,SUMMARY!CP$3)</f>
        <v>0</v>
      </c>
      <c r="CQ42" s="7">
        <f>SUMIFS(AFRIMONEY!$J:$J,AFRIMONEY!$F:$F,$A42,AFRIMONEY!$P:$P,CP$3)</f>
        <v>0</v>
      </c>
      <c r="CR42" s="8">
        <f t="shared" si="31"/>
        <v>2000</v>
      </c>
      <c r="CS42" s="17">
        <f>SUMIFS(KP!$L:$L,KP!$F:$F,$A42,KP!$A:$A,SUMMARY!CS$3)</f>
        <v>0</v>
      </c>
      <c r="CT42" s="7">
        <f>SUMIFS(AFRIMONEY!$J:$J,AFRIMONEY!$F:$F,$A42,AFRIMONEY!$P:$P,CS$3)</f>
        <v>0</v>
      </c>
      <c r="CU42" s="8">
        <f t="shared" si="32"/>
        <v>2000</v>
      </c>
    </row>
    <row r="43" spans="1:99" x14ac:dyDescent="0.3">
      <c r="A43" s="2">
        <v>100339</v>
      </c>
      <c r="B43" s="23" t="str">
        <f>_xlfn.XLOOKUP(TEXT(A43,0),Tabela4[ID],Tabela4[AREA],"")</f>
        <v>AREA E</v>
      </c>
      <c r="C43" s="2" t="str">
        <f>_xlfn.XLOOKUP(TEXT(A43,0),Tabela4[ID],Tabela4[ZONA],"")</f>
        <v>ZONA 17</v>
      </c>
      <c r="D43" s="2" t="str">
        <f t="shared" si="0"/>
        <v>ACTIVE</v>
      </c>
      <c r="E43" s="18">
        <f t="shared" si="1"/>
        <v>-1400</v>
      </c>
      <c r="F43" s="21">
        <f>SUMIFS(KP!$L:$L,KP!$F:$F,$A43,KP!$A:$A,"31/03/2025")</f>
        <v>0</v>
      </c>
      <c r="G43" s="19">
        <f>SUMIFS(KP!$L:$L,KP!$F:$F,$A43,KP!$A:$A,SUMMARY!G$3)</f>
        <v>0</v>
      </c>
      <c r="H43" s="7">
        <f>SUMIFS(AFRIMONEY!$J:$J,AFRIMONEY!$F:$F,$A43,AFRIMONEY!$P:$P,G$3)</f>
        <v>0</v>
      </c>
      <c r="I43" s="8">
        <f t="shared" si="2"/>
        <v>0</v>
      </c>
      <c r="J43" s="7">
        <f>SUMIFS(KP!$L:$L,KP!$F:$F,$A43,KP!$A:$A,SUMMARY!J$3)</f>
        <v>1600</v>
      </c>
      <c r="K43" s="7">
        <f>SUMIFS(AFRIMONEY!$J:$J,AFRIMONEY!$F:$F,$A43,AFRIMONEY!$P:$P,J$3)</f>
        <v>1900</v>
      </c>
      <c r="L43" s="8">
        <f t="shared" si="3"/>
        <v>-300</v>
      </c>
      <c r="M43" s="17">
        <f>SUMIFS(KP!$L:$L,KP!$F:$F,$A43,KP!$A:$A,SUMMARY!M$3)</f>
        <v>1450</v>
      </c>
      <c r="N43" s="7">
        <f>SUMIFS(AFRIMONEY!$J:$J,AFRIMONEY!$F:$F,$A43,AFRIMONEY!$P:$P,M$3)</f>
        <v>1600</v>
      </c>
      <c r="O43" s="8">
        <f t="shared" si="4"/>
        <v>-450</v>
      </c>
      <c r="P43" s="7">
        <f>SUMIFS(KP!$L:$L,KP!$F:$F,$A43,KP!$A:$A,SUMMARY!P$3)</f>
        <v>800</v>
      </c>
      <c r="Q43" s="7">
        <f>SUMIFS(AFRIMONEY!$J:$J,AFRIMONEY!$F:$F,$A43,AFRIMONEY!$P:$P,P$3)</f>
        <v>1450</v>
      </c>
      <c r="R43" s="8">
        <f t="shared" si="5"/>
        <v>-1100</v>
      </c>
      <c r="S43" s="17">
        <f>SUMIFS(KP!$L:$L,KP!$F:$F,$A43,KP!$A:$A,SUMMARY!S$3)</f>
        <v>650</v>
      </c>
      <c r="T43" s="7">
        <f>SUMIFS(AFRIMONEY!$J:$J,AFRIMONEY!$F:$F,$A43,AFRIMONEY!$P:$P,S$3)</f>
        <v>800</v>
      </c>
      <c r="U43" s="8">
        <f t="shared" si="6"/>
        <v>-1250</v>
      </c>
      <c r="V43" s="7">
        <f>SUMIFS(KP!$L:$L,KP!$F:$F,$A43,KP!$A:$A,SUMMARY!V$3)</f>
        <v>0</v>
      </c>
      <c r="W43" s="7">
        <f>SUMIFS(AFRIMONEY!$J:$J,AFRIMONEY!$F:$F,$A43,AFRIMONEY!$P:$P,V$3)</f>
        <v>0</v>
      </c>
      <c r="X43" s="8">
        <f t="shared" si="7"/>
        <v>-1250</v>
      </c>
      <c r="Y43" s="17">
        <f>SUMIFS(KP!$L:$L,KP!$F:$F,$A43,KP!$A:$A,SUMMARY!Y$3)</f>
        <v>0</v>
      </c>
      <c r="Z43" s="7">
        <f>SUMIFS(AFRIMONEY!$J:$J,AFRIMONEY!$F:$F,$A43,AFRIMONEY!$P:$P,Y$3)</f>
        <v>0</v>
      </c>
      <c r="AA43" s="8">
        <f t="shared" si="8"/>
        <v>-1250</v>
      </c>
      <c r="AB43" s="7">
        <f>SUMIFS(KP!$L:$L,KP!$F:$F,$A43,KP!$A:$A,SUMMARY!AB$3)</f>
        <v>0</v>
      </c>
      <c r="AC43" s="7">
        <f>SUMIFS(AFRIMONEY!$J:$J,AFRIMONEY!$F:$F,$A43,AFRIMONEY!$P:$P,AB$3)</f>
        <v>0</v>
      </c>
      <c r="AD43" s="8">
        <f t="shared" si="9"/>
        <v>-1250</v>
      </c>
      <c r="AE43" s="17">
        <f>SUMIFS(KP!$L:$L,KP!$F:$F,$A43,KP!$A:$A,SUMMARY!AE$3)</f>
        <v>1150</v>
      </c>
      <c r="AF43" s="7">
        <f>SUMIFS(AFRIMONEY!$J:$J,AFRIMONEY!$F:$F,$A43,AFRIMONEY!$P:$P,AE$3)</f>
        <v>650</v>
      </c>
      <c r="AG43" s="8">
        <f t="shared" si="10"/>
        <v>-750</v>
      </c>
      <c r="AH43" s="7">
        <f>SUMIFS(KP!$L:$L,KP!$F:$F,$A43,KP!$A:$A,SUMMARY!AH$3)</f>
        <v>500</v>
      </c>
      <c r="AI43" s="7">
        <f>SUMIFS(AFRIMONEY!$J:$J,AFRIMONEY!$F:$F,$A43,AFRIMONEY!$P:$P,AH$3)</f>
        <v>1150</v>
      </c>
      <c r="AJ43" s="8">
        <f t="shared" si="11"/>
        <v>-1400</v>
      </c>
      <c r="AK43" s="17">
        <f>SUMIFS(KP!$L:$L,KP!$F:$F,$A43,KP!$A:$A,SUMMARY!AK$3)</f>
        <v>0</v>
      </c>
      <c r="AL43" s="7">
        <f>SUMIFS(AFRIMONEY!$J:$J,AFRIMONEY!$F:$F,$A43,AFRIMONEY!$P:$P,AK$3)</f>
        <v>0</v>
      </c>
      <c r="AM43" s="8">
        <f t="shared" si="12"/>
        <v>-1400</v>
      </c>
      <c r="AN43" s="7">
        <f>SUMIFS(KP!$L:$L,KP!$F:$F,$A43,KP!$A:$A,SUMMARY!AN$3)</f>
        <v>0</v>
      </c>
      <c r="AO43" s="7">
        <f>SUMIFS(AFRIMONEY!$J:$J,AFRIMONEY!$F:$F,$A43,AFRIMONEY!$P:$P,AN$3)</f>
        <v>0</v>
      </c>
      <c r="AP43" s="8">
        <f t="shared" si="13"/>
        <v>-1400</v>
      </c>
      <c r="AQ43" s="17">
        <f>SUMIFS(KP!$L:$L,KP!$F:$F,$A43,KP!$A:$A,SUMMARY!AQ$3)</f>
        <v>0</v>
      </c>
      <c r="AR43" s="7">
        <f>SUMIFS(AFRIMONEY!$J:$J,AFRIMONEY!$F:$F,$A43,AFRIMONEY!$P:$P,AQ$3)</f>
        <v>0</v>
      </c>
      <c r="AS43" s="8">
        <f t="shared" si="14"/>
        <v>-1400</v>
      </c>
      <c r="AT43" s="7">
        <f>SUMIFS(KP!$L:$L,KP!$F:$F,$A43,KP!$A:$A,SUMMARY!AT$3)</f>
        <v>0</v>
      </c>
      <c r="AU43" s="7">
        <f>SUMIFS(AFRIMONEY!$J:$J,AFRIMONEY!$F:$F,$A43,AFRIMONEY!$P:$P,AT$3)</f>
        <v>0</v>
      </c>
      <c r="AV43" s="8">
        <f t="shared" si="15"/>
        <v>-1400</v>
      </c>
      <c r="AW43" s="17">
        <f>SUMIFS(KP!$L:$L,KP!$F:$F,$A43,KP!$A:$A,SUMMARY!AW$3)</f>
        <v>0</v>
      </c>
      <c r="AX43" s="7">
        <f>SUMIFS(AFRIMONEY!$J:$J,AFRIMONEY!$F:$F,$A43,AFRIMONEY!$P:$P,AW$3)</f>
        <v>0</v>
      </c>
      <c r="AY43" s="8">
        <f t="shared" si="16"/>
        <v>-1400</v>
      </c>
      <c r="AZ43" s="7">
        <f>SUMIFS(KP!$L:$L,KP!$F:$F,$A43,KP!$A:$A,SUMMARY!AZ$3)</f>
        <v>0</v>
      </c>
      <c r="BA43" s="7">
        <f>SUMIFS(AFRIMONEY!$J:$J,AFRIMONEY!$F:$F,$A43,AFRIMONEY!$P:$P,AZ$3)</f>
        <v>0</v>
      </c>
      <c r="BB43" s="8">
        <f t="shared" si="17"/>
        <v>-1400</v>
      </c>
      <c r="BC43" s="17">
        <f>SUMIFS(KP!$L:$L,KP!$F:$F,$A43,KP!$A:$A,SUMMARY!BC$3)</f>
        <v>0</v>
      </c>
      <c r="BD43" s="7">
        <f>SUMIFS(AFRIMONEY!$J:$J,AFRIMONEY!$F:$F,$A43,AFRIMONEY!$P:$P,BC$3)</f>
        <v>0</v>
      </c>
      <c r="BE43" s="8">
        <f t="shared" si="18"/>
        <v>-1400</v>
      </c>
      <c r="BF43" s="7">
        <f>SUMIFS(KP!$L:$L,KP!$F:$F,$A43,KP!$A:$A,SUMMARY!BF$3)</f>
        <v>0</v>
      </c>
      <c r="BG43" s="7">
        <f>SUMIFS(AFRIMONEY!$J:$J,AFRIMONEY!$F:$F,$A43,AFRIMONEY!$P:$P,BF$3)</f>
        <v>0</v>
      </c>
      <c r="BH43" s="8">
        <f t="shared" si="19"/>
        <v>-1400</v>
      </c>
      <c r="BI43" s="17">
        <f>SUMIFS(KP!$L:$L,KP!$F:$F,$A43,KP!$A:$A,SUMMARY!BI$3)</f>
        <v>0</v>
      </c>
      <c r="BJ43" s="7">
        <f>SUMIFS(AFRIMONEY!$J:$J,AFRIMONEY!$F:$F,$A43,AFRIMONEY!$P:$P,BI$3)</f>
        <v>0</v>
      </c>
      <c r="BK43" s="8">
        <f t="shared" si="20"/>
        <v>-1400</v>
      </c>
      <c r="BL43" s="7">
        <f>SUMIFS(KP!$L:$L,KP!$F:$F,$A43,KP!$A:$A,SUMMARY!BL$3)</f>
        <v>0</v>
      </c>
      <c r="BM43" s="7">
        <f>SUMIFS(AFRIMONEY!$J:$J,AFRIMONEY!$F:$F,$A43,AFRIMONEY!$P:$P,BL$3)</f>
        <v>0</v>
      </c>
      <c r="BN43" s="8">
        <f t="shared" si="21"/>
        <v>-1400</v>
      </c>
      <c r="BO43" s="17">
        <f>SUMIFS(KP!$L:$L,KP!$F:$F,$A43,KP!$A:$A,SUMMARY!BO$3)</f>
        <v>0</v>
      </c>
      <c r="BP43" s="7">
        <f>SUMIFS(AFRIMONEY!$J:$J,AFRIMONEY!$F:$F,$A43,AFRIMONEY!$P:$P,BO$3)</f>
        <v>0</v>
      </c>
      <c r="BQ43" s="8">
        <f t="shared" si="22"/>
        <v>-1400</v>
      </c>
      <c r="BR43" s="7">
        <f>SUMIFS(KP!$L:$L,KP!$F:$F,$A43,KP!$A:$A,SUMMARY!BR$3)</f>
        <v>0</v>
      </c>
      <c r="BS43" s="7">
        <f>SUMIFS(AFRIMONEY!$J:$J,AFRIMONEY!$F:$F,$A43,AFRIMONEY!$P:$P,BR$3)</f>
        <v>0</v>
      </c>
      <c r="BT43" s="8">
        <f t="shared" si="23"/>
        <v>-1400</v>
      </c>
      <c r="BU43" s="17">
        <f>SUMIFS(KP!$L:$L,KP!$F:$F,$A43,KP!$A:$A,SUMMARY!BU$3)</f>
        <v>0</v>
      </c>
      <c r="BV43" s="7">
        <f>SUMIFS(AFRIMONEY!$J:$J,AFRIMONEY!$F:$F,$A43,AFRIMONEY!$P:$P,BU$3)</f>
        <v>0</v>
      </c>
      <c r="BW43" s="8">
        <f t="shared" si="24"/>
        <v>-1400</v>
      </c>
      <c r="BX43" s="7">
        <f>SUMIFS(KP!$L:$L,KP!$F:$F,$A43,KP!$A:$A,SUMMARY!BX$3)</f>
        <v>0</v>
      </c>
      <c r="BY43" s="7">
        <f>SUMIFS(AFRIMONEY!$J:$J,AFRIMONEY!$F:$F,$A43,AFRIMONEY!$P:$P,BX$3)</f>
        <v>0</v>
      </c>
      <c r="BZ43" s="8">
        <f t="shared" si="25"/>
        <v>-1400</v>
      </c>
      <c r="CA43" s="17">
        <f>SUMIFS(KP!$L:$L,KP!$F:$F,$A43,KP!$A:$A,SUMMARY!CA$3)</f>
        <v>0</v>
      </c>
      <c r="CB43" s="7">
        <f>SUMIFS(AFRIMONEY!$J:$J,AFRIMONEY!$F:$F,$A43,AFRIMONEY!$P:$P,CA$3)</f>
        <v>0</v>
      </c>
      <c r="CC43" s="8">
        <f t="shared" si="26"/>
        <v>-1400</v>
      </c>
      <c r="CD43" s="7">
        <f>SUMIFS(KP!$L:$L,KP!$F:$F,$A43,KP!$A:$A,SUMMARY!CD$3)</f>
        <v>0</v>
      </c>
      <c r="CE43" s="7">
        <f>SUMIFS(AFRIMONEY!$J:$J,AFRIMONEY!$F:$F,$A43,AFRIMONEY!$P:$P,CD$3)</f>
        <v>0</v>
      </c>
      <c r="CF43" s="8">
        <f t="shared" si="27"/>
        <v>-1400</v>
      </c>
      <c r="CG43" s="17">
        <f>SUMIFS(KP!$L:$L,KP!$F:$F,$A43,KP!$A:$A,SUMMARY!CG$3)</f>
        <v>0</v>
      </c>
      <c r="CH43" s="7">
        <f>SUMIFS(AFRIMONEY!$J:$J,AFRIMONEY!$F:$F,$A43,AFRIMONEY!$P:$P,CG$3)</f>
        <v>0</v>
      </c>
      <c r="CI43" s="8">
        <f t="shared" si="28"/>
        <v>-1400</v>
      </c>
      <c r="CJ43" s="7">
        <f>SUMIFS(KP!$L:$L,KP!$F:$F,$A43,KP!$A:$A,SUMMARY!CJ$3)</f>
        <v>0</v>
      </c>
      <c r="CK43" s="7">
        <f>SUMIFS(AFRIMONEY!$J:$J,AFRIMONEY!$F:$F,$A43,AFRIMONEY!$P:$P,CJ$3)</f>
        <v>0</v>
      </c>
      <c r="CL43" s="8">
        <f t="shared" si="29"/>
        <v>-1400</v>
      </c>
      <c r="CM43" s="17">
        <f>SUMIFS(KP!$L:$L,KP!$F:$F,$A43,KP!$A:$A,SUMMARY!CM$3)</f>
        <v>0</v>
      </c>
      <c r="CN43" s="7">
        <f>SUMIFS(AFRIMONEY!$J:$J,AFRIMONEY!$F:$F,$A43,AFRIMONEY!$P:$P,CM$3)</f>
        <v>0</v>
      </c>
      <c r="CO43" s="8">
        <f t="shared" si="30"/>
        <v>-1400</v>
      </c>
      <c r="CP43" s="7">
        <f>SUMIFS(KP!$L:$L,KP!$F:$F,$A43,KP!$A:$A,SUMMARY!CP$3)</f>
        <v>0</v>
      </c>
      <c r="CQ43" s="7">
        <f>SUMIFS(AFRIMONEY!$J:$J,AFRIMONEY!$F:$F,$A43,AFRIMONEY!$P:$P,CP$3)</f>
        <v>0</v>
      </c>
      <c r="CR43" s="8">
        <f t="shared" si="31"/>
        <v>-1400</v>
      </c>
      <c r="CS43" s="17">
        <f>SUMIFS(KP!$L:$L,KP!$F:$F,$A43,KP!$A:$A,SUMMARY!CS$3)</f>
        <v>0</v>
      </c>
      <c r="CT43" s="7">
        <f>SUMIFS(AFRIMONEY!$J:$J,AFRIMONEY!$F:$F,$A43,AFRIMONEY!$P:$P,CS$3)</f>
        <v>0</v>
      </c>
      <c r="CU43" s="8">
        <f t="shared" si="32"/>
        <v>-1400</v>
      </c>
    </row>
    <row r="44" spans="1:99" x14ac:dyDescent="0.3">
      <c r="A44" s="2">
        <v>100360</v>
      </c>
      <c r="B44" s="23" t="str">
        <f>_xlfn.XLOOKUP(TEXT(A44,0),Tabela4[ID],Tabela4[AREA],"")</f>
        <v>AREA B</v>
      </c>
      <c r="C44" s="2" t="str">
        <f>_xlfn.XLOOKUP(TEXT(A44,0),Tabela4[ID],Tabela4[ZONA],"")</f>
        <v>ZONA 2</v>
      </c>
      <c r="D44" s="2" t="str">
        <f t="shared" si="0"/>
        <v>BLOCKED</v>
      </c>
      <c r="E44" s="18">
        <f t="shared" si="1"/>
        <v>32850</v>
      </c>
      <c r="F44" s="21">
        <f>SUMIFS(KP!$L:$L,KP!$F:$F,$A44,KP!$A:$A,"31/03/2025")</f>
        <v>27700</v>
      </c>
      <c r="G44" s="19">
        <f>SUMIFS(KP!$L:$L,KP!$F:$F,$A44,KP!$A:$A,SUMMARY!G$3)</f>
        <v>2900</v>
      </c>
      <c r="H44" s="7">
        <f>SUMIFS(AFRIMONEY!$J:$J,AFRIMONEY!$F:$F,$A44,AFRIMONEY!$P:$P,G$3)</f>
        <v>0</v>
      </c>
      <c r="I44" s="8">
        <f t="shared" si="2"/>
        <v>30600</v>
      </c>
      <c r="J44" s="7">
        <f>SUMIFS(KP!$L:$L,KP!$F:$F,$A44,KP!$A:$A,SUMMARY!J$3)</f>
        <v>350</v>
      </c>
      <c r="K44" s="7">
        <f>SUMIFS(AFRIMONEY!$J:$J,AFRIMONEY!$F:$F,$A44,AFRIMONEY!$P:$P,J$3)</f>
        <v>2900</v>
      </c>
      <c r="L44" s="8">
        <f t="shared" si="3"/>
        <v>28050</v>
      </c>
      <c r="M44" s="17">
        <f>SUMIFS(KP!$L:$L,KP!$F:$F,$A44,KP!$A:$A,SUMMARY!M$3)</f>
        <v>14550</v>
      </c>
      <c r="N44" s="7">
        <f>SUMIFS(AFRIMONEY!$J:$J,AFRIMONEY!$F:$F,$A44,AFRIMONEY!$P:$P,M$3)</f>
        <v>14900</v>
      </c>
      <c r="O44" s="8">
        <f t="shared" si="4"/>
        <v>27700</v>
      </c>
      <c r="P44" s="7">
        <f>SUMIFS(KP!$L:$L,KP!$F:$F,$A44,KP!$A:$A,SUMMARY!P$3)</f>
        <v>5600</v>
      </c>
      <c r="Q44" s="7">
        <f>SUMIFS(AFRIMONEY!$J:$J,AFRIMONEY!$F:$F,$A44,AFRIMONEY!$P:$P,P$3)</f>
        <v>0</v>
      </c>
      <c r="R44" s="8">
        <f t="shared" si="5"/>
        <v>33300</v>
      </c>
      <c r="S44" s="17">
        <f>SUMIFS(KP!$L:$L,KP!$F:$F,$A44,KP!$A:$A,SUMMARY!S$3)</f>
        <v>2250</v>
      </c>
      <c r="T44" s="7">
        <f>SUMIFS(AFRIMONEY!$J:$J,AFRIMONEY!$F:$F,$A44,AFRIMONEY!$P:$P,S$3)</f>
        <v>7850</v>
      </c>
      <c r="U44" s="8">
        <f t="shared" si="6"/>
        <v>27700</v>
      </c>
      <c r="V44" s="7">
        <f>SUMIFS(KP!$L:$L,KP!$F:$F,$A44,KP!$A:$A,SUMMARY!V$3)</f>
        <v>0</v>
      </c>
      <c r="W44" s="7">
        <f>SUMIFS(AFRIMONEY!$J:$J,AFRIMONEY!$F:$F,$A44,AFRIMONEY!$P:$P,V$3)</f>
        <v>0</v>
      </c>
      <c r="X44" s="8">
        <f t="shared" si="7"/>
        <v>27700</v>
      </c>
      <c r="Y44" s="17">
        <f>SUMIFS(KP!$L:$L,KP!$F:$F,$A44,KP!$A:$A,SUMMARY!Y$3)</f>
        <v>8700</v>
      </c>
      <c r="Z44" s="7">
        <f>SUMIFS(AFRIMONEY!$J:$J,AFRIMONEY!$F:$F,$A44,AFRIMONEY!$P:$P,Y$3)</f>
        <v>0</v>
      </c>
      <c r="AA44" s="8">
        <f t="shared" si="8"/>
        <v>36400</v>
      </c>
      <c r="AB44" s="7">
        <f>SUMIFS(KP!$L:$L,KP!$F:$F,$A44,KP!$A:$A,SUMMARY!AB$3)</f>
        <v>16550</v>
      </c>
      <c r="AC44" s="7">
        <f>SUMIFS(AFRIMONEY!$J:$J,AFRIMONEY!$F:$F,$A44,AFRIMONEY!$P:$P,AB$3)</f>
        <v>25250</v>
      </c>
      <c r="AD44" s="8">
        <f t="shared" si="9"/>
        <v>27700</v>
      </c>
      <c r="AE44" s="17">
        <f>SUMIFS(KP!$L:$L,KP!$F:$F,$A44,KP!$A:$A,SUMMARY!AE$3)</f>
        <v>14200</v>
      </c>
      <c r="AF44" s="7">
        <f>SUMIFS(AFRIMONEY!$J:$J,AFRIMONEY!$F:$F,$A44,AFRIMONEY!$P:$P,AE$3)</f>
        <v>14200</v>
      </c>
      <c r="AG44" s="8">
        <f t="shared" si="10"/>
        <v>27700</v>
      </c>
      <c r="AH44" s="7">
        <f>SUMIFS(KP!$L:$L,KP!$F:$F,$A44,KP!$A:$A,SUMMARY!AH$3)</f>
        <v>5300</v>
      </c>
      <c r="AI44" s="7">
        <f>SUMIFS(AFRIMONEY!$J:$J,AFRIMONEY!$F:$F,$A44,AFRIMONEY!$P:$P,AH$3)</f>
        <v>150</v>
      </c>
      <c r="AJ44" s="8">
        <f t="shared" si="11"/>
        <v>32850</v>
      </c>
      <c r="AK44" s="17">
        <f>SUMIFS(KP!$L:$L,KP!$F:$F,$A44,KP!$A:$A,SUMMARY!AK$3)</f>
        <v>0</v>
      </c>
      <c r="AL44" s="7">
        <f>SUMIFS(AFRIMONEY!$J:$J,AFRIMONEY!$F:$F,$A44,AFRIMONEY!$P:$P,AK$3)</f>
        <v>0</v>
      </c>
      <c r="AM44" s="8">
        <f t="shared" si="12"/>
        <v>32850</v>
      </c>
      <c r="AN44" s="7">
        <f>SUMIFS(KP!$L:$L,KP!$F:$F,$A44,KP!$A:$A,SUMMARY!AN$3)</f>
        <v>0</v>
      </c>
      <c r="AO44" s="7">
        <f>SUMIFS(AFRIMONEY!$J:$J,AFRIMONEY!$F:$F,$A44,AFRIMONEY!$P:$P,AN$3)</f>
        <v>0</v>
      </c>
      <c r="AP44" s="8">
        <f t="shared" si="13"/>
        <v>32850</v>
      </c>
      <c r="AQ44" s="17">
        <f>SUMIFS(KP!$L:$L,KP!$F:$F,$A44,KP!$A:$A,SUMMARY!AQ$3)</f>
        <v>0</v>
      </c>
      <c r="AR44" s="7">
        <f>SUMIFS(AFRIMONEY!$J:$J,AFRIMONEY!$F:$F,$A44,AFRIMONEY!$P:$P,AQ$3)</f>
        <v>0</v>
      </c>
      <c r="AS44" s="8">
        <f t="shared" si="14"/>
        <v>32850</v>
      </c>
      <c r="AT44" s="7">
        <f>SUMIFS(KP!$L:$L,KP!$F:$F,$A44,KP!$A:$A,SUMMARY!AT$3)</f>
        <v>0</v>
      </c>
      <c r="AU44" s="7">
        <f>SUMIFS(AFRIMONEY!$J:$J,AFRIMONEY!$F:$F,$A44,AFRIMONEY!$P:$P,AT$3)</f>
        <v>0</v>
      </c>
      <c r="AV44" s="8">
        <f t="shared" si="15"/>
        <v>32850</v>
      </c>
      <c r="AW44" s="17">
        <f>SUMIFS(KP!$L:$L,KP!$F:$F,$A44,KP!$A:$A,SUMMARY!AW$3)</f>
        <v>0</v>
      </c>
      <c r="AX44" s="7">
        <f>SUMIFS(AFRIMONEY!$J:$J,AFRIMONEY!$F:$F,$A44,AFRIMONEY!$P:$P,AW$3)</f>
        <v>0</v>
      </c>
      <c r="AY44" s="8">
        <f t="shared" si="16"/>
        <v>32850</v>
      </c>
      <c r="AZ44" s="7">
        <f>SUMIFS(KP!$L:$L,KP!$F:$F,$A44,KP!$A:$A,SUMMARY!AZ$3)</f>
        <v>0</v>
      </c>
      <c r="BA44" s="7">
        <f>SUMIFS(AFRIMONEY!$J:$J,AFRIMONEY!$F:$F,$A44,AFRIMONEY!$P:$P,AZ$3)</f>
        <v>0</v>
      </c>
      <c r="BB44" s="8">
        <f t="shared" si="17"/>
        <v>32850</v>
      </c>
      <c r="BC44" s="17">
        <f>SUMIFS(KP!$L:$L,KP!$F:$F,$A44,KP!$A:$A,SUMMARY!BC$3)</f>
        <v>0</v>
      </c>
      <c r="BD44" s="7">
        <f>SUMIFS(AFRIMONEY!$J:$J,AFRIMONEY!$F:$F,$A44,AFRIMONEY!$P:$P,BC$3)</f>
        <v>0</v>
      </c>
      <c r="BE44" s="8">
        <f t="shared" si="18"/>
        <v>32850</v>
      </c>
      <c r="BF44" s="7">
        <f>SUMIFS(KP!$L:$L,KP!$F:$F,$A44,KP!$A:$A,SUMMARY!BF$3)</f>
        <v>0</v>
      </c>
      <c r="BG44" s="7">
        <f>SUMIFS(AFRIMONEY!$J:$J,AFRIMONEY!$F:$F,$A44,AFRIMONEY!$P:$P,BF$3)</f>
        <v>0</v>
      </c>
      <c r="BH44" s="8">
        <f t="shared" si="19"/>
        <v>32850</v>
      </c>
      <c r="BI44" s="17">
        <f>SUMIFS(KP!$L:$L,KP!$F:$F,$A44,KP!$A:$A,SUMMARY!BI$3)</f>
        <v>0</v>
      </c>
      <c r="BJ44" s="7">
        <f>SUMIFS(AFRIMONEY!$J:$J,AFRIMONEY!$F:$F,$A44,AFRIMONEY!$P:$P,BI$3)</f>
        <v>0</v>
      </c>
      <c r="BK44" s="8">
        <f t="shared" si="20"/>
        <v>32850</v>
      </c>
      <c r="BL44" s="7">
        <f>SUMIFS(KP!$L:$L,KP!$F:$F,$A44,KP!$A:$A,SUMMARY!BL$3)</f>
        <v>0</v>
      </c>
      <c r="BM44" s="7">
        <f>SUMIFS(AFRIMONEY!$J:$J,AFRIMONEY!$F:$F,$A44,AFRIMONEY!$P:$P,BL$3)</f>
        <v>0</v>
      </c>
      <c r="BN44" s="8">
        <f t="shared" si="21"/>
        <v>32850</v>
      </c>
      <c r="BO44" s="17">
        <f>SUMIFS(KP!$L:$L,KP!$F:$F,$A44,KP!$A:$A,SUMMARY!BO$3)</f>
        <v>0</v>
      </c>
      <c r="BP44" s="7">
        <f>SUMIFS(AFRIMONEY!$J:$J,AFRIMONEY!$F:$F,$A44,AFRIMONEY!$P:$P,BO$3)</f>
        <v>0</v>
      </c>
      <c r="BQ44" s="8">
        <f t="shared" si="22"/>
        <v>32850</v>
      </c>
      <c r="BR44" s="7">
        <f>SUMIFS(KP!$L:$L,KP!$F:$F,$A44,KP!$A:$A,SUMMARY!BR$3)</f>
        <v>0</v>
      </c>
      <c r="BS44" s="7">
        <f>SUMIFS(AFRIMONEY!$J:$J,AFRIMONEY!$F:$F,$A44,AFRIMONEY!$P:$P,BR$3)</f>
        <v>0</v>
      </c>
      <c r="BT44" s="8">
        <f t="shared" si="23"/>
        <v>32850</v>
      </c>
      <c r="BU44" s="17">
        <f>SUMIFS(KP!$L:$L,KP!$F:$F,$A44,KP!$A:$A,SUMMARY!BU$3)</f>
        <v>0</v>
      </c>
      <c r="BV44" s="7">
        <f>SUMIFS(AFRIMONEY!$J:$J,AFRIMONEY!$F:$F,$A44,AFRIMONEY!$P:$P,BU$3)</f>
        <v>0</v>
      </c>
      <c r="BW44" s="8">
        <f t="shared" si="24"/>
        <v>32850</v>
      </c>
      <c r="BX44" s="7">
        <f>SUMIFS(KP!$L:$L,KP!$F:$F,$A44,KP!$A:$A,SUMMARY!BX$3)</f>
        <v>0</v>
      </c>
      <c r="BY44" s="7">
        <f>SUMIFS(AFRIMONEY!$J:$J,AFRIMONEY!$F:$F,$A44,AFRIMONEY!$P:$P,BX$3)</f>
        <v>0</v>
      </c>
      <c r="BZ44" s="8">
        <f t="shared" si="25"/>
        <v>32850</v>
      </c>
      <c r="CA44" s="17">
        <f>SUMIFS(KP!$L:$L,KP!$F:$F,$A44,KP!$A:$A,SUMMARY!CA$3)</f>
        <v>0</v>
      </c>
      <c r="CB44" s="7">
        <f>SUMIFS(AFRIMONEY!$J:$J,AFRIMONEY!$F:$F,$A44,AFRIMONEY!$P:$P,CA$3)</f>
        <v>0</v>
      </c>
      <c r="CC44" s="8">
        <f t="shared" si="26"/>
        <v>32850</v>
      </c>
      <c r="CD44" s="7">
        <f>SUMIFS(KP!$L:$L,KP!$F:$F,$A44,KP!$A:$A,SUMMARY!CD$3)</f>
        <v>0</v>
      </c>
      <c r="CE44" s="7">
        <f>SUMIFS(AFRIMONEY!$J:$J,AFRIMONEY!$F:$F,$A44,AFRIMONEY!$P:$P,CD$3)</f>
        <v>0</v>
      </c>
      <c r="CF44" s="8">
        <f t="shared" si="27"/>
        <v>32850</v>
      </c>
      <c r="CG44" s="17">
        <f>SUMIFS(KP!$L:$L,KP!$F:$F,$A44,KP!$A:$A,SUMMARY!CG$3)</f>
        <v>0</v>
      </c>
      <c r="CH44" s="7">
        <f>SUMIFS(AFRIMONEY!$J:$J,AFRIMONEY!$F:$F,$A44,AFRIMONEY!$P:$P,CG$3)</f>
        <v>0</v>
      </c>
      <c r="CI44" s="8">
        <f t="shared" si="28"/>
        <v>32850</v>
      </c>
      <c r="CJ44" s="7">
        <f>SUMIFS(KP!$L:$L,KP!$F:$F,$A44,KP!$A:$A,SUMMARY!CJ$3)</f>
        <v>0</v>
      </c>
      <c r="CK44" s="7">
        <f>SUMIFS(AFRIMONEY!$J:$J,AFRIMONEY!$F:$F,$A44,AFRIMONEY!$P:$P,CJ$3)</f>
        <v>0</v>
      </c>
      <c r="CL44" s="8">
        <f t="shared" si="29"/>
        <v>32850</v>
      </c>
      <c r="CM44" s="17">
        <f>SUMIFS(KP!$L:$L,KP!$F:$F,$A44,KP!$A:$A,SUMMARY!CM$3)</f>
        <v>0</v>
      </c>
      <c r="CN44" s="7">
        <f>SUMIFS(AFRIMONEY!$J:$J,AFRIMONEY!$F:$F,$A44,AFRIMONEY!$P:$P,CM$3)</f>
        <v>0</v>
      </c>
      <c r="CO44" s="8">
        <f t="shared" si="30"/>
        <v>32850</v>
      </c>
      <c r="CP44" s="7">
        <f>SUMIFS(KP!$L:$L,KP!$F:$F,$A44,KP!$A:$A,SUMMARY!CP$3)</f>
        <v>0</v>
      </c>
      <c r="CQ44" s="7">
        <f>SUMIFS(AFRIMONEY!$J:$J,AFRIMONEY!$F:$F,$A44,AFRIMONEY!$P:$P,CP$3)</f>
        <v>0</v>
      </c>
      <c r="CR44" s="8">
        <f t="shared" si="31"/>
        <v>32850</v>
      </c>
      <c r="CS44" s="17">
        <f>SUMIFS(KP!$L:$L,KP!$F:$F,$A44,KP!$A:$A,SUMMARY!CS$3)</f>
        <v>0</v>
      </c>
      <c r="CT44" s="7">
        <f>SUMIFS(AFRIMONEY!$J:$J,AFRIMONEY!$F:$F,$A44,AFRIMONEY!$P:$P,CS$3)</f>
        <v>0</v>
      </c>
      <c r="CU44" s="8">
        <f t="shared" si="32"/>
        <v>32850</v>
      </c>
    </row>
    <row r="45" spans="1:99" x14ac:dyDescent="0.3">
      <c r="A45" s="2">
        <v>100370</v>
      </c>
      <c r="B45" s="23" t="str">
        <f>_xlfn.XLOOKUP(TEXT(A45,0),Tabela4[ID],Tabela4[AREA],"")</f>
        <v>AREA B</v>
      </c>
      <c r="C45" s="2" t="str">
        <f>_xlfn.XLOOKUP(TEXT(A45,0),Tabela4[ID],Tabela4[ZONA],"")</f>
        <v>ZONA 2</v>
      </c>
      <c r="D45" s="2" t="str">
        <f t="shared" si="0"/>
        <v>BLOCKED</v>
      </c>
      <c r="E45" s="18">
        <f t="shared" si="1"/>
        <v>7200</v>
      </c>
      <c r="F45" s="21">
        <f>SUMIFS(KP!$L:$L,KP!$F:$F,$A45,KP!$A:$A,"31/03/2025")</f>
        <v>6550</v>
      </c>
      <c r="G45" s="19">
        <f>SUMIFS(KP!$L:$L,KP!$F:$F,$A45,KP!$A:$A,SUMMARY!G$3)</f>
        <v>-1550</v>
      </c>
      <c r="H45" s="7">
        <f>SUMIFS(AFRIMONEY!$J:$J,AFRIMONEY!$F:$F,$A45,AFRIMONEY!$P:$P,G$3)</f>
        <v>5000</v>
      </c>
      <c r="I45" s="8">
        <f t="shared" si="2"/>
        <v>0</v>
      </c>
      <c r="J45" s="7">
        <f>SUMIFS(KP!$L:$L,KP!$F:$F,$A45,KP!$A:$A,SUMMARY!J$3)</f>
        <v>15300</v>
      </c>
      <c r="K45" s="7">
        <f>SUMIFS(AFRIMONEY!$J:$J,AFRIMONEY!$F:$F,$A45,AFRIMONEY!$P:$P,J$3)</f>
        <v>2750</v>
      </c>
      <c r="L45" s="8">
        <f t="shared" si="3"/>
        <v>12550</v>
      </c>
      <c r="M45" s="17">
        <f>SUMIFS(KP!$L:$L,KP!$F:$F,$A45,KP!$A:$A,SUMMARY!M$3)</f>
        <v>-3350</v>
      </c>
      <c r="N45" s="7">
        <f>SUMIFS(AFRIMONEY!$J:$J,AFRIMONEY!$F:$F,$A45,AFRIMONEY!$P:$P,M$3)</f>
        <v>11600</v>
      </c>
      <c r="O45" s="8">
        <f t="shared" si="4"/>
        <v>-2400</v>
      </c>
      <c r="P45" s="7">
        <f>SUMIFS(KP!$L:$L,KP!$F:$F,$A45,KP!$A:$A,SUMMARY!P$3)</f>
        <v>13000</v>
      </c>
      <c r="Q45" s="7">
        <f>SUMIFS(AFRIMONEY!$J:$J,AFRIMONEY!$F:$F,$A45,AFRIMONEY!$P:$P,P$3)</f>
        <v>350</v>
      </c>
      <c r="R45" s="8">
        <f t="shared" si="5"/>
        <v>10250</v>
      </c>
      <c r="S45" s="17">
        <f>SUMIFS(KP!$L:$L,KP!$F:$F,$A45,KP!$A:$A,SUMMARY!S$3)</f>
        <v>5500</v>
      </c>
      <c r="T45" s="7">
        <f>SUMIFS(AFRIMONEY!$J:$J,AFRIMONEY!$F:$F,$A45,AFRIMONEY!$P:$P,S$3)</f>
        <v>13000</v>
      </c>
      <c r="U45" s="8">
        <f t="shared" si="6"/>
        <v>2750</v>
      </c>
      <c r="V45" s="7">
        <f>SUMIFS(KP!$L:$L,KP!$F:$F,$A45,KP!$A:$A,SUMMARY!V$3)</f>
        <v>0</v>
      </c>
      <c r="W45" s="7">
        <f>SUMIFS(AFRIMONEY!$J:$J,AFRIMONEY!$F:$F,$A45,AFRIMONEY!$P:$P,V$3)</f>
        <v>0</v>
      </c>
      <c r="X45" s="8">
        <f t="shared" si="7"/>
        <v>2750</v>
      </c>
      <c r="Y45" s="17">
        <f>SUMIFS(KP!$L:$L,KP!$F:$F,$A45,KP!$A:$A,SUMMARY!Y$3)</f>
        <v>2700</v>
      </c>
      <c r="Z45" s="7">
        <f>SUMIFS(AFRIMONEY!$J:$J,AFRIMONEY!$F:$F,$A45,AFRIMONEY!$P:$P,Y$3)</f>
        <v>5500</v>
      </c>
      <c r="AA45" s="8">
        <f t="shared" si="8"/>
        <v>-50</v>
      </c>
      <c r="AB45" s="7">
        <f>SUMIFS(KP!$L:$L,KP!$F:$F,$A45,KP!$A:$A,SUMMARY!AB$3)</f>
        <v>1600</v>
      </c>
      <c r="AC45" s="7">
        <f>SUMIFS(AFRIMONEY!$J:$J,AFRIMONEY!$F:$F,$A45,AFRIMONEY!$P:$P,AB$3)</f>
        <v>2700</v>
      </c>
      <c r="AD45" s="8">
        <f t="shared" si="9"/>
        <v>-1150</v>
      </c>
      <c r="AE45" s="17">
        <f>SUMIFS(KP!$L:$L,KP!$F:$F,$A45,KP!$A:$A,SUMMARY!AE$3)</f>
        <v>12100</v>
      </c>
      <c r="AF45" s="7">
        <f>SUMIFS(AFRIMONEY!$J:$J,AFRIMONEY!$F:$F,$A45,AFRIMONEY!$P:$P,AE$3)</f>
        <v>1600</v>
      </c>
      <c r="AG45" s="8">
        <f t="shared" si="10"/>
        <v>9350</v>
      </c>
      <c r="AH45" s="7">
        <f>SUMIFS(KP!$L:$L,KP!$F:$F,$A45,KP!$A:$A,SUMMARY!AH$3)</f>
        <v>-2150</v>
      </c>
      <c r="AI45" s="7">
        <f>SUMIFS(AFRIMONEY!$J:$J,AFRIMONEY!$F:$F,$A45,AFRIMONEY!$P:$P,AH$3)</f>
        <v>0</v>
      </c>
      <c r="AJ45" s="8">
        <f t="shared" si="11"/>
        <v>7200</v>
      </c>
      <c r="AK45" s="17">
        <f>SUMIFS(KP!$L:$L,KP!$F:$F,$A45,KP!$A:$A,SUMMARY!AK$3)</f>
        <v>0</v>
      </c>
      <c r="AL45" s="7">
        <f>SUMIFS(AFRIMONEY!$J:$J,AFRIMONEY!$F:$F,$A45,AFRIMONEY!$P:$P,AK$3)</f>
        <v>0</v>
      </c>
      <c r="AM45" s="8">
        <f t="shared" si="12"/>
        <v>7200</v>
      </c>
      <c r="AN45" s="7">
        <f>SUMIFS(KP!$L:$L,KP!$F:$F,$A45,KP!$A:$A,SUMMARY!AN$3)</f>
        <v>0</v>
      </c>
      <c r="AO45" s="7">
        <f>SUMIFS(AFRIMONEY!$J:$J,AFRIMONEY!$F:$F,$A45,AFRIMONEY!$P:$P,AN$3)</f>
        <v>0</v>
      </c>
      <c r="AP45" s="8">
        <f t="shared" si="13"/>
        <v>7200</v>
      </c>
      <c r="AQ45" s="17">
        <f>SUMIFS(KP!$L:$L,KP!$F:$F,$A45,KP!$A:$A,SUMMARY!AQ$3)</f>
        <v>0</v>
      </c>
      <c r="AR45" s="7">
        <f>SUMIFS(AFRIMONEY!$J:$J,AFRIMONEY!$F:$F,$A45,AFRIMONEY!$P:$P,AQ$3)</f>
        <v>0</v>
      </c>
      <c r="AS45" s="8">
        <f t="shared" si="14"/>
        <v>7200</v>
      </c>
      <c r="AT45" s="7">
        <f>SUMIFS(KP!$L:$L,KP!$F:$F,$A45,KP!$A:$A,SUMMARY!AT$3)</f>
        <v>0</v>
      </c>
      <c r="AU45" s="7">
        <f>SUMIFS(AFRIMONEY!$J:$J,AFRIMONEY!$F:$F,$A45,AFRIMONEY!$P:$P,AT$3)</f>
        <v>0</v>
      </c>
      <c r="AV45" s="8">
        <f t="shared" si="15"/>
        <v>7200</v>
      </c>
      <c r="AW45" s="17">
        <f>SUMIFS(KP!$L:$L,KP!$F:$F,$A45,KP!$A:$A,SUMMARY!AW$3)</f>
        <v>0</v>
      </c>
      <c r="AX45" s="7">
        <f>SUMIFS(AFRIMONEY!$J:$J,AFRIMONEY!$F:$F,$A45,AFRIMONEY!$P:$P,AW$3)</f>
        <v>0</v>
      </c>
      <c r="AY45" s="8">
        <f t="shared" si="16"/>
        <v>7200</v>
      </c>
      <c r="AZ45" s="7">
        <f>SUMIFS(KP!$L:$L,KP!$F:$F,$A45,KP!$A:$A,SUMMARY!AZ$3)</f>
        <v>0</v>
      </c>
      <c r="BA45" s="7">
        <f>SUMIFS(AFRIMONEY!$J:$J,AFRIMONEY!$F:$F,$A45,AFRIMONEY!$P:$P,AZ$3)</f>
        <v>0</v>
      </c>
      <c r="BB45" s="8">
        <f t="shared" si="17"/>
        <v>7200</v>
      </c>
      <c r="BC45" s="17">
        <f>SUMIFS(KP!$L:$L,KP!$F:$F,$A45,KP!$A:$A,SUMMARY!BC$3)</f>
        <v>0</v>
      </c>
      <c r="BD45" s="7">
        <f>SUMIFS(AFRIMONEY!$J:$J,AFRIMONEY!$F:$F,$A45,AFRIMONEY!$P:$P,BC$3)</f>
        <v>0</v>
      </c>
      <c r="BE45" s="8">
        <f t="shared" si="18"/>
        <v>7200</v>
      </c>
      <c r="BF45" s="7">
        <f>SUMIFS(KP!$L:$L,KP!$F:$F,$A45,KP!$A:$A,SUMMARY!BF$3)</f>
        <v>0</v>
      </c>
      <c r="BG45" s="7">
        <f>SUMIFS(AFRIMONEY!$J:$J,AFRIMONEY!$F:$F,$A45,AFRIMONEY!$P:$P,BF$3)</f>
        <v>0</v>
      </c>
      <c r="BH45" s="8">
        <f t="shared" si="19"/>
        <v>7200</v>
      </c>
      <c r="BI45" s="17">
        <f>SUMIFS(KP!$L:$L,KP!$F:$F,$A45,KP!$A:$A,SUMMARY!BI$3)</f>
        <v>0</v>
      </c>
      <c r="BJ45" s="7">
        <f>SUMIFS(AFRIMONEY!$J:$J,AFRIMONEY!$F:$F,$A45,AFRIMONEY!$P:$P,BI$3)</f>
        <v>0</v>
      </c>
      <c r="BK45" s="8">
        <f t="shared" si="20"/>
        <v>7200</v>
      </c>
      <c r="BL45" s="7">
        <f>SUMIFS(KP!$L:$L,KP!$F:$F,$A45,KP!$A:$A,SUMMARY!BL$3)</f>
        <v>0</v>
      </c>
      <c r="BM45" s="7">
        <f>SUMIFS(AFRIMONEY!$J:$J,AFRIMONEY!$F:$F,$A45,AFRIMONEY!$P:$P,BL$3)</f>
        <v>0</v>
      </c>
      <c r="BN45" s="8">
        <f t="shared" si="21"/>
        <v>7200</v>
      </c>
      <c r="BO45" s="17">
        <f>SUMIFS(KP!$L:$L,KP!$F:$F,$A45,KP!$A:$A,SUMMARY!BO$3)</f>
        <v>0</v>
      </c>
      <c r="BP45" s="7">
        <f>SUMIFS(AFRIMONEY!$J:$J,AFRIMONEY!$F:$F,$A45,AFRIMONEY!$P:$P,BO$3)</f>
        <v>0</v>
      </c>
      <c r="BQ45" s="8">
        <f t="shared" si="22"/>
        <v>7200</v>
      </c>
      <c r="BR45" s="7">
        <f>SUMIFS(KP!$L:$L,KP!$F:$F,$A45,KP!$A:$A,SUMMARY!BR$3)</f>
        <v>0</v>
      </c>
      <c r="BS45" s="7">
        <f>SUMIFS(AFRIMONEY!$J:$J,AFRIMONEY!$F:$F,$A45,AFRIMONEY!$P:$P,BR$3)</f>
        <v>0</v>
      </c>
      <c r="BT45" s="8">
        <f t="shared" si="23"/>
        <v>7200</v>
      </c>
      <c r="BU45" s="17">
        <f>SUMIFS(KP!$L:$L,KP!$F:$F,$A45,KP!$A:$A,SUMMARY!BU$3)</f>
        <v>0</v>
      </c>
      <c r="BV45" s="7">
        <f>SUMIFS(AFRIMONEY!$J:$J,AFRIMONEY!$F:$F,$A45,AFRIMONEY!$P:$P,BU$3)</f>
        <v>0</v>
      </c>
      <c r="BW45" s="8">
        <f t="shared" si="24"/>
        <v>7200</v>
      </c>
      <c r="BX45" s="7">
        <f>SUMIFS(KP!$L:$L,KP!$F:$F,$A45,KP!$A:$A,SUMMARY!BX$3)</f>
        <v>0</v>
      </c>
      <c r="BY45" s="7">
        <f>SUMIFS(AFRIMONEY!$J:$J,AFRIMONEY!$F:$F,$A45,AFRIMONEY!$P:$P,BX$3)</f>
        <v>0</v>
      </c>
      <c r="BZ45" s="8">
        <f t="shared" si="25"/>
        <v>7200</v>
      </c>
      <c r="CA45" s="17">
        <f>SUMIFS(KP!$L:$L,KP!$F:$F,$A45,KP!$A:$A,SUMMARY!CA$3)</f>
        <v>0</v>
      </c>
      <c r="CB45" s="7">
        <f>SUMIFS(AFRIMONEY!$J:$J,AFRIMONEY!$F:$F,$A45,AFRIMONEY!$P:$P,CA$3)</f>
        <v>0</v>
      </c>
      <c r="CC45" s="8">
        <f t="shared" si="26"/>
        <v>7200</v>
      </c>
      <c r="CD45" s="7">
        <f>SUMIFS(KP!$L:$L,KP!$F:$F,$A45,KP!$A:$A,SUMMARY!CD$3)</f>
        <v>0</v>
      </c>
      <c r="CE45" s="7">
        <f>SUMIFS(AFRIMONEY!$J:$J,AFRIMONEY!$F:$F,$A45,AFRIMONEY!$P:$P,CD$3)</f>
        <v>0</v>
      </c>
      <c r="CF45" s="8">
        <f t="shared" si="27"/>
        <v>7200</v>
      </c>
      <c r="CG45" s="17">
        <f>SUMIFS(KP!$L:$L,KP!$F:$F,$A45,KP!$A:$A,SUMMARY!CG$3)</f>
        <v>0</v>
      </c>
      <c r="CH45" s="7">
        <f>SUMIFS(AFRIMONEY!$J:$J,AFRIMONEY!$F:$F,$A45,AFRIMONEY!$P:$P,CG$3)</f>
        <v>0</v>
      </c>
      <c r="CI45" s="8">
        <f t="shared" si="28"/>
        <v>7200</v>
      </c>
      <c r="CJ45" s="7">
        <f>SUMIFS(KP!$L:$L,KP!$F:$F,$A45,KP!$A:$A,SUMMARY!CJ$3)</f>
        <v>0</v>
      </c>
      <c r="CK45" s="7">
        <f>SUMIFS(AFRIMONEY!$J:$J,AFRIMONEY!$F:$F,$A45,AFRIMONEY!$P:$P,CJ$3)</f>
        <v>0</v>
      </c>
      <c r="CL45" s="8">
        <f t="shared" si="29"/>
        <v>7200</v>
      </c>
      <c r="CM45" s="17">
        <f>SUMIFS(KP!$L:$L,KP!$F:$F,$A45,KP!$A:$A,SUMMARY!CM$3)</f>
        <v>0</v>
      </c>
      <c r="CN45" s="7">
        <f>SUMIFS(AFRIMONEY!$J:$J,AFRIMONEY!$F:$F,$A45,AFRIMONEY!$P:$P,CM$3)</f>
        <v>0</v>
      </c>
      <c r="CO45" s="8">
        <f t="shared" si="30"/>
        <v>7200</v>
      </c>
      <c r="CP45" s="7">
        <f>SUMIFS(KP!$L:$L,KP!$F:$F,$A45,KP!$A:$A,SUMMARY!CP$3)</f>
        <v>0</v>
      </c>
      <c r="CQ45" s="7">
        <f>SUMIFS(AFRIMONEY!$J:$J,AFRIMONEY!$F:$F,$A45,AFRIMONEY!$P:$P,CP$3)</f>
        <v>0</v>
      </c>
      <c r="CR45" s="8">
        <f t="shared" si="31"/>
        <v>7200</v>
      </c>
      <c r="CS45" s="17">
        <f>SUMIFS(KP!$L:$L,KP!$F:$F,$A45,KP!$A:$A,SUMMARY!CS$3)</f>
        <v>0</v>
      </c>
      <c r="CT45" s="7">
        <f>SUMIFS(AFRIMONEY!$J:$J,AFRIMONEY!$F:$F,$A45,AFRIMONEY!$P:$P,CS$3)</f>
        <v>0</v>
      </c>
      <c r="CU45" s="8">
        <f t="shared" si="32"/>
        <v>7200</v>
      </c>
    </row>
    <row r="46" spans="1:99" x14ac:dyDescent="0.3">
      <c r="A46" s="2">
        <v>100381</v>
      </c>
      <c r="B46" s="23" t="str">
        <f>_xlfn.XLOOKUP(TEXT(A46,0),Tabela4[ID],Tabela4[AREA],"")</f>
        <v>AREA E</v>
      </c>
      <c r="C46" s="2" t="str">
        <f>_xlfn.XLOOKUP(TEXT(A46,0),Tabela4[ID],Tabela4[ZONA],"")</f>
        <v>ZONA 12</v>
      </c>
      <c r="D46" s="2" t="str">
        <f t="shared" si="0"/>
        <v>BLOCKED</v>
      </c>
      <c r="E46" s="18">
        <f t="shared" si="1"/>
        <v>150</v>
      </c>
      <c r="F46" s="21">
        <f>SUMIFS(KP!$L:$L,KP!$F:$F,$A46,KP!$A:$A,"31/03/2025")</f>
        <v>3800</v>
      </c>
      <c r="G46" s="19">
        <f>SUMIFS(KP!$L:$L,KP!$F:$F,$A46,KP!$A:$A,SUMMARY!G$3)</f>
        <v>5900</v>
      </c>
      <c r="H46" s="7">
        <f>SUMIFS(AFRIMONEY!$J:$J,AFRIMONEY!$F:$F,$A46,AFRIMONEY!$P:$P,G$3)</f>
        <v>9700</v>
      </c>
      <c r="I46" s="8">
        <f t="shared" si="2"/>
        <v>0</v>
      </c>
      <c r="J46" s="7">
        <f>SUMIFS(KP!$L:$L,KP!$F:$F,$A46,KP!$A:$A,SUMMARY!J$3)</f>
        <v>1750</v>
      </c>
      <c r="K46" s="7">
        <f>SUMIFS(AFRIMONEY!$J:$J,AFRIMONEY!$F:$F,$A46,AFRIMONEY!$P:$P,J$3)</f>
        <v>0</v>
      </c>
      <c r="L46" s="8">
        <f t="shared" si="3"/>
        <v>1750</v>
      </c>
      <c r="M46" s="17">
        <f>SUMIFS(KP!$L:$L,KP!$F:$F,$A46,KP!$A:$A,SUMMARY!M$3)</f>
        <v>1600</v>
      </c>
      <c r="N46" s="7">
        <f>SUMIFS(AFRIMONEY!$J:$J,AFRIMONEY!$F:$F,$A46,AFRIMONEY!$P:$P,M$3)</f>
        <v>1750</v>
      </c>
      <c r="O46" s="8">
        <f t="shared" si="4"/>
        <v>1600</v>
      </c>
      <c r="P46" s="7">
        <f>SUMIFS(KP!$L:$L,KP!$F:$F,$A46,KP!$A:$A,SUMMARY!P$3)</f>
        <v>-100</v>
      </c>
      <c r="Q46" s="7">
        <f>SUMIFS(AFRIMONEY!$J:$J,AFRIMONEY!$F:$F,$A46,AFRIMONEY!$P:$P,P$3)</f>
        <v>1600</v>
      </c>
      <c r="R46" s="8">
        <f t="shared" si="5"/>
        <v>-100</v>
      </c>
      <c r="S46" s="17">
        <f>SUMIFS(KP!$L:$L,KP!$F:$F,$A46,KP!$A:$A,SUMMARY!S$3)</f>
        <v>2200</v>
      </c>
      <c r="T46" s="7">
        <f>SUMIFS(AFRIMONEY!$J:$J,AFRIMONEY!$F:$F,$A46,AFRIMONEY!$P:$P,S$3)</f>
        <v>0</v>
      </c>
      <c r="U46" s="8">
        <f t="shared" si="6"/>
        <v>2100</v>
      </c>
      <c r="V46" s="7">
        <f>SUMIFS(KP!$L:$L,KP!$F:$F,$A46,KP!$A:$A,SUMMARY!V$3)</f>
        <v>-50</v>
      </c>
      <c r="W46" s="7">
        <f>SUMIFS(AFRIMONEY!$J:$J,AFRIMONEY!$F:$F,$A46,AFRIMONEY!$P:$P,V$3)</f>
        <v>0</v>
      </c>
      <c r="X46" s="8">
        <f t="shared" si="7"/>
        <v>2050</v>
      </c>
      <c r="Y46" s="17">
        <f>SUMIFS(KP!$L:$L,KP!$F:$F,$A46,KP!$A:$A,SUMMARY!Y$3)</f>
        <v>1150</v>
      </c>
      <c r="Z46" s="7">
        <f>SUMIFS(AFRIMONEY!$J:$J,AFRIMONEY!$F:$F,$A46,AFRIMONEY!$P:$P,Y$3)</f>
        <v>2050</v>
      </c>
      <c r="AA46" s="8">
        <f t="shared" si="8"/>
        <v>1150</v>
      </c>
      <c r="AB46" s="7">
        <f>SUMIFS(KP!$L:$L,KP!$F:$F,$A46,KP!$A:$A,SUMMARY!AB$3)</f>
        <v>2700</v>
      </c>
      <c r="AC46" s="7">
        <f>SUMIFS(AFRIMONEY!$J:$J,AFRIMONEY!$F:$F,$A46,AFRIMONEY!$P:$P,AB$3)</f>
        <v>1150</v>
      </c>
      <c r="AD46" s="8">
        <f t="shared" si="9"/>
        <v>2700</v>
      </c>
      <c r="AE46" s="17">
        <f>SUMIFS(KP!$L:$L,KP!$F:$F,$A46,KP!$A:$A,SUMMARY!AE$3)</f>
        <v>1000</v>
      </c>
      <c r="AF46" s="7">
        <f>SUMIFS(AFRIMONEY!$J:$J,AFRIMONEY!$F:$F,$A46,AFRIMONEY!$P:$P,AE$3)</f>
        <v>2700</v>
      </c>
      <c r="AG46" s="8">
        <f t="shared" si="10"/>
        <v>1000</v>
      </c>
      <c r="AH46" s="7">
        <f>SUMIFS(KP!$L:$L,KP!$F:$F,$A46,KP!$A:$A,SUMMARY!AH$3)</f>
        <v>150</v>
      </c>
      <c r="AI46" s="7">
        <f>SUMIFS(AFRIMONEY!$J:$J,AFRIMONEY!$F:$F,$A46,AFRIMONEY!$P:$P,AH$3)</f>
        <v>1000</v>
      </c>
      <c r="AJ46" s="8">
        <f t="shared" si="11"/>
        <v>150</v>
      </c>
      <c r="AK46" s="17">
        <f>SUMIFS(KP!$L:$L,KP!$F:$F,$A46,KP!$A:$A,SUMMARY!AK$3)</f>
        <v>0</v>
      </c>
      <c r="AL46" s="7">
        <f>SUMIFS(AFRIMONEY!$J:$J,AFRIMONEY!$F:$F,$A46,AFRIMONEY!$P:$P,AK$3)</f>
        <v>0</v>
      </c>
      <c r="AM46" s="8">
        <f t="shared" si="12"/>
        <v>150</v>
      </c>
      <c r="AN46" s="7">
        <f>SUMIFS(KP!$L:$L,KP!$F:$F,$A46,KP!$A:$A,SUMMARY!AN$3)</f>
        <v>0</v>
      </c>
      <c r="AO46" s="7">
        <f>SUMIFS(AFRIMONEY!$J:$J,AFRIMONEY!$F:$F,$A46,AFRIMONEY!$P:$P,AN$3)</f>
        <v>0</v>
      </c>
      <c r="AP46" s="8">
        <f t="shared" si="13"/>
        <v>150</v>
      </c>
      <c r="AQ46" s="17">
        <f>SUMIFS(KP!$L:$L,KP!$F:$F,$A46,KP!$A:$A,SUMMARY!AQ$3)</f>
        <v>0</v>
      </c>
      <c r="AR46" s="7">
        <f>SUMIFS(AFRIMONEY!$J:$J,AFRIMONEY!$F:$F,$A46,AFRIMONEY!$P:$P,AQ$3)</f>
        <v>0</v>
      </c>
      <c r="AS46" s="8">
        <f t="shared" si="14"/>
        <v>150</v>
      </c>
      <c r="AT46" s="7">
        <f>SUMIFS(KP!$L:$L,KP!$F:$F,$A46,KP!$A:$A,SUMMARY!AT$3)</f>
        <v>0</v>
      </c>
      <c r="AU46" s="7">
        <f>SUMIFS(AFRIMONEY!$J:$J,AFRIMONEY!$F:$F,$A46,AFRIMONEY!$P:$P,AT$3)</f>
        <v>0</v>
      </c>
      <c r="AV46" s="8">
        <f t="shared" si="15"/>
        <v>150</v>
      </c>
      <c r="AW46" s="17">
        <f>SUMIFS(KP!$L:$L,KP!$F:$F,$A46,KP!$A:$A,SUMMARY!AW$3)</f>
        <v>0</v>
      </c>
      <c r="AX46" s="7">
        <f>SUMIFS(AFRIMONEY!$J:$J,AFRIMONEY!$F:$F,$A46,AFRIMONEY!$P:$P,AW$3)</f>
        <v>0</v>
      </c>
      <c r="AY46" s="8">
        <f t="shared" si="16"/>
        <v>150</v>
      </c>
      <c r="AZ46" s="7">
        <f>SUMIFS(KP!$L:$L,KP!$F:$F,$A46,KP!$A:$A,SUMMARY!AZ$3)</f>
        <v>0</v>
      </c>
      <c r="BA46" s="7">
        <f>SUMIFS(AFRIMONEY!$J:$J,AFRIMONEY!$F:$F,$A46,AFRIMONEY!$P:$P,AZ$3)</f>
        <v>0</v>
      </c>
      <c r="BB46" s="8">
        <f t="shared" si="17"/>
        <v>150</v>
      </c>
      <c r="BC46" s="17">
        <f>SUMIFS(KP!$L:$L,KP!$F:$F,$A46,KP!$A:$A,SUMMARY!BC$3)</f>
        <v>0</v>
      </c>
      <c r="BD46" s="7">
        <f>SUMIFS(AFRIMONEY!$J:$J,AFRIMONEY!$F:$F,$A46,AFRIMONEY!$P:$P,BC$3)</f>
        <v>0</v>
      </c>
      <c r="BE46" s="8">
        <f t="shared" si="18"/>
        <v>150</v>
      </c>
      <c r="BF46" s="7">
        <f>SUMIFS(KP!$L:$L,KP!$F:$F,$A46,KP!$A:$A,SUMMARY!BF$3)</f>
        <v>0</v>
      </c>
      <c r="BG46" s="7">
        <f>SUMIFS(AFRIMONEY!$J:$J,AFRIMONEY!$F:$F,$A46,AFRIMONEY!$P:$P,BF$3)</f>
        <v>0</v>
      </c>
      <c r="BH46" s="8">
        <f t="shared" si="19"/>
        <v>150</v>
      </c>
      <c r="BI46" s="17">
        <f>SUMIFS(KP!$L:$L,KP!$F:$F,$A46,KP!$A:$A,SUMMARY!BI$3)</f>
        <v>0</v>
      </c>
      <c r="BJ46" s="7">
        <f>SUMIFS(AFRIMONEY!$J:$J,AFRIMONEY!$F:$F,$A46,AFRIMONEY!$P:$P,BI$3)</f>
        <v>0</v>
      </c>
      <c r="BK46" s="8">
        <f t="shared" si="20"/>
        <v>150</v>
      </c>
      <c r="BL46" s="7">
        <f>SUMIFS(KP!$L:$L,KP!$F:$F,$A46,KP!$A:$A,SUMMARY!BL$3)</f>
        <v>0</v>
      </c>
      <c r="BM46" s="7">
        <f>SUMIFS(AFRIMONEY!$J:$J,AFRIMONEY!$F:$F,$A46,AFRIMONEY!$P:$P,BL$3)</f>
        <v>0</v>
      </c>
      <c r="BN46" s="8">
        <f t="shared" si="21"/>
        <v>150</v>
      </c>
      <c r="BO46" s="17">
        <f>SUMIFS(KP!$L:$L,KP!$F:$F,$A46,KP!$A:$A,SUMMARY!BO$3)</f>
        <v>0</v>
      </c>
      <c r="BP46" s="7">
        <f>SUMIFS(AFRIMONEY!$J:$J,AFRIMONEY!$F:$F,$A46,AFRIMONEY!$P:$P,BO$3)</f>
        <v>0</v>
      </c>
      <c r="BQ46" s="8">
        <f t="shared" si="22"/>
        <v>150</v>
      </c>
      <c r="BR46" s="7">
        <f>SUMIFS(KP!$L:$L,KP!$F:$F,$A46,KP!$A:$A,SUMMARY!BR$3)</f>
        <v>0</v>
      </c>
      <c r="BS46" s="7">
        <f>SUMIFS(AFRIMONEY!$J:$J,AFRIMONEY!$F:$F,$A46,AFRIMONEY!$P:$P,BR$3)</f>
        <v>0</v>
      </c>
      <c r="BT46" s="8">
        <f t="shared" si="23"/>
        <v>150</v>
      </c>
      <c r="BU46" s="17">
        <f>SUMIFS(KP!$L:$L,KP!$F:$F,$A46,KP!$A:$A,SUMMARY!BU$3)</f>
        <v>0</v>
      </c>
      <c r="BV46" s="7">
        <f>SUMIFS(AFRIMONEY!$J:$J,AFRIMONEY!$F:$F,$A46,AFRIMONEY!$P:$P,BU$3)</f>
        <v>0</v>
      </c>
      <c r="BW46" s="8">
        <f t="shared" si="24"/>
        <v>150</v>
      </c>
      <c r="BX46" s="7">
        <f>SUMIFS(KP!$L:$L,KP!$F:$F,$A46,KP!$A:$A,SUMMARY!BX$3)</f>
        <v>0</v>
      </c>
      <c r="BY46" s="7">
        <f>SUMIFS(AFRIMONEY!$J:$J,AFRIMONEY!$F:$F,$A46,AFRIMONEY!$P:$P,BX$3)</f>
        <v>0</v>
      </c>
      <c r="BZ46" s="8">
        <f t="shared" si="25"/>
        <v>150</v>
      </c>
      <c r="CA46" s="17">
        <f>SUMIFS(KP!$L:$L,KP!$F:$F,$A46,KP!$A:$A,SUMMARY!CA$3)</f>
        <v>0</v>
      </c>
      <c r="CB46" s="7">
        <f>SUMIFS(AFRIMONEY!$J:$J,AFRIMONEY!$F:$F,$A46,AFRIMONEY!$P:$P,CA$3)</f>
        <v>0</v>
      </c>
      <c r="CC46" s="8">
        <f t="shared" si="26"/>
        <v>150</v>
      </c>
      <c r="CD46" s="7">
        <f>SUMIFS(KP!$L:$L,KP!$F:$F,$A46,KP!$A:$A,SUMMARY!CD$3)</f>
        <v>0</v>
      </c>
      <c r="CE46" s="7">
        <f>SUMIFS(AFRIMONEY!$J:$J,AFRIMONEY!$F:$F,$A46,AFRIMONEY!$P:$P,CD$3)</f>
        <v>0</v>
      </c>
      <c r="CF46" s="8">
        <f t="shared" si="27"/>
        <v>150</v>
      </c>
      <c r="CG46" s="17">
        <f>SUMIFS(KP!$L:$L,KP!$F:$F,$A46,KP!$A:$A,SUMMARY!CG$3)</f>
        <v>0</v>
      </c>
      <c r="CH46" s="7">
        <f>SUMIFS(AFRIMONEY!$J:$J,AFRIMONEY!$F:$F,$A46,AFRIMONEY!$P:$P,CG$3)</f>
        <v>0</v>
      </c>
      <c r="CI46" s="8">
        <f t="shared" si="28"/>
        <v>150</v>
      </c>
      <c r="CJ46" s="7">
        <f>SUMIFS(KP!$L:$L,KP!$F:$F,$A46,KP!$A:$A,SUMMARY!CJ$3)</f>
        <v>0</v>
      </c>
      <c r="CK46" s="7">
        <f>SUMIFS(AFRIMONEY!$J:$J,AFRIMONEY!$F:$F,$A46,AFRIMONEY!$P:$P,CJ$3)</f>
        <v>0</v>
      </c>
      <c r="CL46" s="8">
        <f t="shared" si="29"/>
        <v>150</v>
      </c>
      <c r="CM46" s="17">
        <f>SUMIFS(KP!$L:$L,KP!$F:$F,$A46,KP!$A:$A,SUMMARY!CM$3)</f>
        <v>0</v>
      </c>
      <c r="CN46" s="7">
        <f>SUMIFS(AFRIMONEY!$J:$J,AFRIMONEY!$F:$F,$A46,AFRIMONEY!$P:$P,CM$3)</f>
        <v>0</v>
      </c>
      <c r="CO46" s="8">
        <f t="shared" si="30"/>
        <v>150</v>
      </c>
      <c r="CP46" s="7">
        <f>SUMIFS(KP!$L:$L,KP!$F:$F,$A46,KP!$A:$A,SUMMARY!CP$3)</f>
        <v>0</v>
      </c>
      <c r="CQ46" s="7">
        <f>SUMIFS(AFRIMONEY!$J:$J,AFRIMONEY!$F:$F,$A46,AFRIMONEY!$P:$P,CP$3)</f>
        <v>0</v>
      </c>
      <c r="CR46" s="8">
        <f t="shared" si="31"/>
        <v>150</v>
      </c>
      <c r="CS46" s="17">
        <f>SUMIFS(KP!$L:$L,KP!$F:$F,$A46,KP!$A:$A,SUMMARY!CS$3)</f>
        <v>0</v>
      </c>
      <c r="CT46" s="7">
        <f>SUMIFS(AFRIMONEY!$J:$J,AFRIMONEY!$F:$F,$A46,AFRIMONEY!$P:$P,CS$3)</f>
        <v>0</v>
      </c>
      <c r="CU46" s="8">
        <f t="shared" si="32"/>
        <v>150</v>
      </c>
    </row>
    <row r="47" spans="1:99" x14ac:dyDescent="0.3">
      <c r="A47" s="2">
        <v>100392</v>
      </c>
      <c r="B47" s="23" t="str">
        <f>_xlfn.XLOOKUP(TEXT(A47,0),Tabela4[ID],Tabela4[AREA],"")</f>
        <v>AREA B</v>
      </c>
      <c r="C47" s="2" t="str">
        <f>_xlfn.XLOOKUP(TEXT(A47,0),Tabela4[ID],Tabela4[ZONA],"")</f>
        <v>ZONA 2</v>
      </c>
      <c r="D47" s="2" t="str">
        <f t="shared" si="0"/>
        <v>BLOCKED</v>
      </c>
      <c r="E47" s="18">
        <f t="shared" si="1"/>
        <v>6350</v>
      </c>
      <c r="F47" s="21">
        <f>SUMIFS(KP!$L:$L,KP!$F:$F,$A47,KP!$A:$A,"31/03/2025")</f>
        <v>2250</v>
      </c>
      <c r="G47" s="19">
        <f>SUMIFS(KP!$L:$L,KP!$F:$F,$A47,KP!$A:$A,SUMMARY!G$3)</f>
        <v>-100</v>
      </c>
      <c r="H47" s="7">
        <f>SUMIFS(AFRIMONEY!$J:$J,AFRIMONEY!$F:$F,$A47,AFRIMONEY!$P:$P,G$3)</f>
        <v>0</v>
      </c>
      <c r="I47" s="8">
        <f t="shared" si="2"/>
        <v>2150</v>
      </c>
      <c r="J47" s="7">
        <f>SUMIFS(KP!$L:$L,KP!$F:$F,$A47,KP!$A:$A,SUMMARY!J$3)</f>
        <v>10800</v>
      </c>
      <c r="K47" s="7">
        <f>SUMIFS(AFRIMONEY!$J:$J,AFRIMONEY!$F:$F,$A47,AFRIMONEY!$P:$P,J$3)</f>
        <v>100</v>
      </c>
      <c r="L47" s="8">
        <f t="shared" si="3"/>
        <v>12850</v>
      </c>
      <c r="M47" s="17">
        <f>SUMIFS(KP!$L:$L,KP!$F:$F,$A47,KP!$A:$A,SUMMARY!M$3)</f>
        <v>31350</v>
      </c>
      <c r="N47" s="7">
        <f>SUMIFS(AFRIMONEY!$J:$J,AFRIMONEY!$F:$F,$A47,AFRIMONEY!$P:$P,M$3)</f>
        <v>10800</v>
      </c>
      <c r="O47" s="8">
        <f t="shared" si="4"/>
        <v>33400</v>
      </c>
      <c r="P47" s="7">
        <f>SUMIFS(KP!$L:$L,KP!$F:$F,$A47,KP!$A:$A,SUMMARY!P$3)</f>
        <v>8800</v>
      </c>
      <c r="Q47" s="7">
        <f>SUMIFS(AFRIMONEY!$J:$J,AFRIMONEY!$F:$F,$A47,AFRIMONEY!$P:$P,P$3)</f>
        <v>31350</v>
      </c>
      <c r="R47" s="8">
        <f t="shared" si="5"/>
        <v>10850</v>
      </c>
      <c r="S47" s="17">
        <f>SUMIFS(KP!$L:$L,KP!$F:$F,$A47,KP!$A:$A,SUMMARY!S$3)</f>
        <v>9000</v>
      </c>
      <c r="T47" s="7">
        <f>SUMIFS(AFRIMONEY!$J:$J,AFRIMONEY!$F:$F,$A47,AFRIMONEY!$P:$P,S$3)</f>
        <v>8800</v>
      </c>
      <c r="U47" s="8">
        <f t="shared" si="6"/>
        <v>11050</v>
      </c>
      <c r="V47" s="7">
        <f>SUMIFS(KP!$L:$L,KP!$F:$F,$A47,KP!$A:$A,SUMMARY!V$3)</f>
        <v>0</v>
      </c>
      <c r="W47" s="7">
        <f>SUMIFS(AFRIMONEY!$J:$J,AFRIMONEY!$F:$F,$A47,AFRIMONEY!$P:$P,V$3)</f>
        <v>9000</v>
      </c>
      <c r="X47" s="8">
        <f t="shared" si="7"/>
        <v>2050</v>
      </c>
      <c r="Y47" s="17">
        <f>SUMIFS(KP!$L:$L,KP!$F:$F,$A47,KP!$A:$A,SUMMARY!Y$3)</f>
        <v>5050</v>
      </c>
      <c r="Z47" s="7">
        <f>SUMIFS(AFRIMONEY!$J:$J,AFRIMONEY!$F:$F,$A47,AFRIMONEY!$P:$P,Y$3)</f>
        <v>0</v>
      </c>
      <c r="AA47" s="8">
        <f t="shared" si="8"/>
        <v>7100</v>
      </c>
      <c r="AB47" s="7">
        <f>SUMIFS(KP!$L:$L,KP!$F:$F,$A47,KP!$A:$A,SUMMARY!AB$3)</f>
        <v>-650</v>
      </c>
      <c r="AC47" s="7">
        <f>SUMIFS(AFRIMONEY!$J:$J,AFRIMONEY!$F:$F,$A47,AFRIMONEY!$P:$P,AB$3)</f>
        <v>5050</v>
      </c>
      <c r="AD47" s="8">
        <f t="shared" si="9"/>
        <v>1400</v>
      </c>
      <c r="AE47" s="17">
        <f>SUMIFS(KP!$L:$L,KP!$F:$F,$A47,KP!$A:$A,SUMMARY!AE$3)</f>
        <v>6050</v>
      </c>
      <c r="AF47" s="7">
        <f>SUMIFS(AFRIMONEY!$J:$J,AFRIMONEY!$F:$F,$A47,AFRIMONEY!$P:$P,AE$3)</f>
        <v>5400</v>
      </c>
      <c r="AG47" s="8">
        <f t="shared" si="10"/>
        <v>2050</v>
      </c>
      <c r="AH47" s="7">
        <f>SUMIFS(KP!$L:$L,KP!$F:$F,$A47,KP!$A:$A,SUMMARY!AH$3)</f>
        <v>4300</v>
      </c>
      <c r="AI47" s="7">
        <f>SUMIFS(AFRIMONEY!$J:$J,AFRIMONEY!$F:$F,$A47,AFRIMONEY!$P:$P,AH$3)</f>
        <v>0</v>
      </c>
      <c r="AJ47" s="8">
        <f t="shared" si="11"/>
        <v>6350</v>
      </c>
      <c r="AK47" s="17">
        <f>SUMIFS(KP!$L:$L,KP!$F:$F,$A47,KP!$A:$A,SUMMARY!AK$3)</f>
        <v>0</v>
      </c>
      <c r="AL47" s="7">
        <f>SUMIFS(AFRIMONEY!$J:$J,AFRIMONEY!$F:$F,$A47,AFRIMONEY!$P:$P,AK$3)</f>
        <v>0</v>
      </c>
      <c r="AM47" s="8">
        <f t="shared" si="12"/>
        <v>6350</v>
      </c>
      <c r="AN47" s="7">
        <f>SUMIFS(KP!$L:$L,KP!$F:$F,$A47,KP!$A:$A,SUMMARY!AN$3)</f>
        <v>0</v>
      </c>
      <c r="AO47" s="7">
        <f>SUMIFS(AFRIMONEY!$J:$J,AFRIMONEY!$F:$F,$A47,AFRIMONEY!$P:$P,AN$3)</f>
        <v>0</v>
      </c>
      <c r="AP47" s="8">
        <f t="shared" si="13"/>
        <v>6350</v>
      </c>
      <c r="AQ47" s="17">
        <f>SUMIFS(KP!$L:$L,KP!$F:$F,$A47,KP!$A:$A,SUMMARY!AQ$3)</f>
        <v>0</v>
      </c>
      <c r="AR47" s="7">
        <f>SUMIFS(AFRIMONEY!$J:$J,AFRIMONEY!$F:$F,$A47,AFRIMONEY!$P:$P,AQ$3)</f>
        <v>0</v>
      </c>
      <c r="AS47" s="8">
        <f t="shared" si="14"/>
        <v>6350</v>
      </c>
      <c r="AT47" s="7">
        <f>SUMIFS(KP!$L:$L,KP!$F:$F,$A47,KP!$A:$A,SUMMARY!AT$3)</f>
        <v>0</v>
      </c>
      <c r="AU47" s="7">
        <f>SUMIFS(AFRIMONEY!$J:$J,AFRIMONEY!$F:$F,$A47,AFRIMONEY!$P:$P,AT$3)</f>
        <v>0</v>
      </c>
      <c r="AV47" s="8">
        <f t="shared" si="15"/>
        <v>6350</v>
      </c>
      <c r="AW47" s="17">
        <f>SUMIFS(KP!$L:$L,KP!$F:$F,$A47,KP!$A:$A,SUMMARY!AW$3)</f>
        <v>0</v>
      </c>
      <c r="AX47" s="7">
        <f>SUMIFS(AFRIMONEY!$J:$J,AFRIMONEY!$F:$F,$A47,AFRIMONEY!$P:$P,AW$3)</f>
        <v>0</v>
      </c>
      <c r="AY47" s="8">
        <f t="shared" si="16"/>
        <v>6350</v>
      </c>
      <c r="AZ47" s="7">
        <f>SUMIFS(KP!$L:$L,KP!$F:$F,$A47,KP!$A:$A,SUMMARY!AZ$3)</f>
        <v>0</v>
      </c>
      <c r="BA47" s="7">
        <f>SUMIFS(AFRIMONEY!$J:$J,AFRIMONEY!$F:$F,$A47,AFRIMONEY!$P:$P,AZ$3)</f>
        <v>0</v>
      </c>
      <c r="BB47" s="8">
        <f t="shared" si="17"/>
        <v>6350</v>
      </c>
      <c r="BC47" s="17">
        <f>SUMIFS(KP!$L:$L,KP!$F:$F,$A47,KP!$A:$A,SUMMARY!BC$3)</f>
        <v>0</v>
      </c>
      <c r="BD47" s="7">
        <f>SUMIFS(AFRIMONEY!$J:$J,AFRIMONEY!$F:$F,$A47,AFRIMONEY!$P:$P,BC$3)</f>
        <v>0</v>
      </c>
      <c r="BE47" s="8">
        <f t="shared" si="18"/>
        <v>6350</v>
      </c>
      <c r="BF47" s="7">
        <f>SUMIFS(KP!$L:$L,KP!$F:$F,$A47,KP!$A:$A,SUMMARY!BF$3)</f>
        <v>0</v>
      </c>
      <c r="BG47" s="7">
        <f>SUMIFS(AFRIMONEY!$J:$J,AFRIMONEY!$F:$F,$A47,AFRIMONEY!$P:$P,BF$3)</f>
        <v>0</v>
      </c>
      <c r="BH47" s="8">
        <f t="shared" si="19"/>
        <v>6350</v>
      </c>
      <c r="BI47" s="17">
        <f>SUMIFS(KP!$L:$L,KP!$F:$F,$A47,KP!$A:$A,SUMMARY!BI$3)</f>
        <v>0</v>
      </c>
      <c r="BJ47" s="7">
        <f>SUMIFS(AFRIMONEY!$J:$J,AFRIMONEY!$F:$F,$A47,AFRIMONEY!$P:$P,BI$3)</f>
        <v>0</v>
      </c>
      <c r="BK47" s="8">
        <f t="shared" si="20"/>
        <v>6350</v>
      </c>
      <c r="BL47" s="7">
        <f>SUMIFS(KP!$L:$L,KP!$F:$F,$A47,KP!$A:$A,SUMMARY!BL$3)</f>
        <v>0</v>
      </c>
      <c r="BM47" s="7">
        <f>SUMIFS(AFRIMONEY!$J:$J,AFRIMONEY!$F:$F,$A47,AFRIMONEY!$P:$P,BL$3)</f>
        <v>0</v>
      </c>
      <c r="BN47" s="8">
        <f t="shared" si="21"/>
        <v>6350</v>
      </c>
      <c r="BO47" s="17">
        <f>SUMIFS(KP!$L:$L,KP!$F:$F,$A47,KP!$A:$A,SUMMARY!BO$3)</f>
        <v>0</v>
      </c>
      <c r="BP47" s="7">
        <f>SUMIFS(AFRIMONEY!$J:$J,AFRIMONEY!$F:$F,$A47,AFRIMONEY!$P:$P,BO$3)</f>
        <v>0</v>
      </c>
      <c r="BQ47" s="8">
        <f t="shared" si="22"/>
        <v>6350</v>
      </c>
      <c r="BR47" s="7">
        <f>SUMIFS(KP!$L:$L,KP!$F:$F,$A47,KP!$A:$A,SUMMARY!BR$3)</f>
        <v>0</v>
      </c>
      <c r="BS47" s="7">
        <f>SUMIFS(AFRIMONEY!$J:$J,AFRIMONEY!$F:$F,$A47,AFRIMONEY!$P:$P,BR$3)</f>
        <v>0</v>
      </c>
      <c r="BT47" s="8">
        <f t="shared" si="23"/>
        <v>6350</v>
      </c>
      <c r="BU47" s="17">
        <f>SUMIFS(KP!$L:$L,KP!$F:$F,$A47,KP!$A:$A,SUMMARY!BU$3)</f>
        <v>0</v>
      </c>
      <c r="BV47" s="7">
        <f>SUMIFS(AFRIMONEY!$J:$J,AFRIMONEY!$F:$F,$A47,AFRIMONEY!$P:$P,BU$3)</f>
        <v>0</v>
      </c>
      <c r="BW47" s="8">
        <f t="shared" si="24"/>
        <v>6350</v>
      </c>
      <c r="BX47" s="7">
        <f>SUMIFS(KP!$L:$L,KP!$F:$F,$A47,KP!$A:$A,SUMMARY!BX$3)</f>
        <v>0</v>
      </c>
      <c r="BY47" s="7">
        <f>SUMIFS(AFRIMONEY!$J:$J,AFRIMONEY!$F:$F,$A47,AFRIMONEY!$P:$P,BX$3)</f>
        <v>0</v>
      </c>
      <c r="BZ47" s="8">
        <f t="shared" si="25"/>
        <v>6350</v>
      </c>
      <c r="CA47" s="17">
        <f>SUMIFS(KP!$L:$L,KP!$F:$F,$A47,KP!$A:$A,SUMMARY!CA$3)</f>
        <v>0</v>
      </c>
      <c r="CB47" s="7">
        <f>SUMIFS(AFRIMONEY!$J:$J,AFRIMONEY!$F:$F,$A47,AFRIMONEY!$P:$P,CA$3)</f>
        <v>0</v>
      </c>
      <c r="CC47" s="8">
        <f t="shared" si="26"/>
        <v>6350</v>
      </c>
      <c r="CD47" s="7">
        <f>SUMIFS(KP!$L:$L,KP!$F:$F,$A47,KP!$A:$A,SUMMARY!CD$3)</f>
        <v>0</v>
      </c>
      <c r="CE47" s="7">
        <f>SUMIFS(AFRIMONEY!$J:$J,AFRIMONEY!$F:$F,$A47,AFRIMONEY!$P:$P,CD$3)</f>
        <v>0</v>
      </c>
      <c r="CF47" s="8">
        <f t="shared" si="27"/>
        <v>6350</v>
      </c>
      <c r="CG47" s="17">
        <f>SUMIFS(KP!$L:$L,KP!$F:$F,$A47,KP!$A:$A,SUMMARY!CG$3)</f>
        <v>0</v>
      </c>
      <c r="CH47" s="7">
        <f>SUMIFS(AFRIMONEY!$J:$J,AFRIMONEY!$F:$F,$A47,AFRIMONEY!$P:$P,CG$3)</f>
        <v>0</v>
      </c>
      <c r="CI47" s="8">
        <f t="shared" si="28"/>
        <v>6350</v>
      </c>
      <c r="CJ47" s="7">
        <f>SUMIFS(KP!$L:$L,KP!$F:$F,$A47,KP!$A:$A,SUMMARY!CJ$3)</f>
        <v>0</v>
      </c>
      <c r="CK47" s="7">
        <f>SUMIFS(AFRIMONEY!$J:$J,AFRIMONEY!$F:$F,$A47,AFRIMONEY!$P:$P,CJ$3)</f>
        <v>0</v>
      </c>
      <c r="CL47" s="8">
        <f t="shared" si="29"/>
        <v>6350</v>
      </c>
      <c r="CM47" s="17">
        <f>SUMIFS(KP!$L:$L,KP!$F:$F,$A47,KP!$A:$A,SUMMARY!CM$3)</f>
        <v>0</v>
      </c>
      <c r="CN47" s="7">
        <f>SUMIFS(AFRIMONEY!$J:$J,AFRIMONEY!$F:$F,$A47,AFRIMONEY!$P:$P,CM$3)</f>
        <v>0</v>
      </c>
      <c r="CO47" s="8">
        <f t="shared" si="30"/>
        <v>6350</v>
      </c>
      <c r="CP47" s="7">
        <f>SUMIFS(KP!$L:$L,KP!$F:$F,$A47,KP!$A:$A,SUMMARY!CP$3)</f>
        <v>0</v>
      </c>
      <c r="CQ47" s="7">
        <f>SUMIFS(AFRIMONEY!$J:$J,AFRIMONEY!$F:$F,$A47,AFRIMONEY!$P:$P,CP$3)</f>
        <v>0</v>
      </c>
      <c r="CR47" s="8">
        <f t="shared" si="31"/>
        <v>6350</v>
      </c>
      <c r="CS47" s="17">
        <f>SUMIFS(KP!$L:$L,KP!$F:$F,$A47,KP!$A:$A,SUMMARY!CS$3)</f>
        <v>0</v>
      </c>
      <c r="CT47" s="7">
        <f>SUMIFS(AFRIMONEY!$J:$J,AFRIMONEY!$F:$F,$A47,AFRIMONEY!$P:$P,CS$3)</f>
        <v>0</v>
      </c>
      <c r="CU47" s="8">
        <f t="shared" si="32"/>
        <v>6350</v>
      </c>
    </row>
    <row r="48" spans="1:99" x14ac:dyDescent="0.3">
      <c r="A48" s="2">
        <v>100405</v>
      </c>
      <c r="B48" s="23" t="str">
        <f>_xlfn.XLOOKUP(TEXT(A48,0),Tabela4[ID],Tabela4[AREA],"")</f>
        <v>AREA B</v>
      </c>
      <c r="C48" s="2" t="str">
        <f>_xlfn.XLOOKUP(TEXT(A48,0),Tabela4[ID],Tabela4[ZONA],"")</f>
        <v>ZONA 2</v>
      </c>
      <c r="D48" s="2" t="str">
        <f t="shared" si="0"/>
        <v>ACTIVE</v>
      </c>
      <c r="E48" s="18">
        <f t="shared" si="1"/>
        <v>0</v>
      </c>
      <c r="F48" s="21">
        <f>SUMIFS(KP!$L:$L,KP!$F:$F,$A48,KP!$A:$A,"31/03/2025")</f>
        <v>3250</v>
      </c>
      <c r="G48" s="19">
        <f>SUMIFS(KP!$L:$L,KP!$F:$F,$A48,KP!$A:$A,SUMMARY!G$3)</f>
        <v>0</v>
      </c>
      <c r="H48" s="7">
        <f>SUMIFS(AFRIMONEY!$J:$J,AFRIMONEY!$F:$F,$A48,AFRIMONEY!$P:$P,G$3)</f>
        <v>0</v>
      </c>
      <c r="I48" s="8">
        <f t="shared" si="2"/>
        <v>3250</v>
      </c>
      <c r="J48" s="7">
        <f>SUMIFS(KP!$L:$L,KP!$F:$F,$A48,KP!$A:$A,SUMMARY!J$3)</f>
        <v>8100</v>
      </c>
      <c r="K48" s="7">
        <f>SUMIFS(AFRIMONEY!$J:$J,AFRIMONEY!$F:$F,$A48,AFRIMONEY!$P:$P,J$3)</f>
        <v>3250</v>
      </c>
      <c r="L48" s="8">
        <f t="shared" si="3"/>
        <v>8100</v>
      </c>
      <c r="M48" s="17">
        <f>SUMIFS(KP!$L:$L,KP!$F:$F,$A48,KP!$A:$A,SUMMARY!M$3)</f>
        <v>1300</v>
      </c>
      <c r="N48" s="7">
        <f>SUMIFS(AFRIMONEY!$J:$J,AFRIMONEY!$F:$F,$A48,AFRIMONEY!$P:$P,M$3)</f>
        <v>9400</v>
      </c>
      <c r="O48" s="8">
        <f t="shared" si="4"/>
        <v>0</v>
      </c>
      <c r="P48" s="7">
        <f>SUMIFS(KP!$L:$L,KP!$F:$F,$A48,KP!$A:$A,SUMMARY!P$3)</f>
        <v>0</v>
      </c>
      <c r="Q48" s="7">
        <f>SUMIFS(AFRIMONEY!$J:$J,AFRIMONEY!$F:$F,$A48,AFRIMONEY!$P:$P,P$3)</f>
        <v>0</v>
      </c>
      <c r="R48" s="8">
        <f t="shared" si="5"/>
        <v>0</v>
      </c>
      <c r="S48" s="17">
        <f>SUMIFS(KP!$L:$L,KP!$F:$F,$A48,KP!$A:$A,SUMMARY!S$3)</f>
        <v>200</v>
      </c>
      <c r="T48" s="7">
        <f>SUMIFS(AFRIMONEY!$J:$J,AFRIMONEY!$F:$F,$A48,AFRIMONEY!$P:$P,S$3)</f>
        <v>0</v>
      </c>
      <c r="U48" s="8">
        <f t="shared" si="6"/>
        <v>200</v>
      </c>
      <c r="V48" s="7">
        <f>SUMIFS(KP!$L:$L,KP!$F:$F,$A48,KP!$A:$A,SUMMARY!V$3)</f>
        <v>0</v>
      </c>
      <c r="W48" s="7">
        <f>SUMIFS(AFRIMONEY!$J:$J,AFRIMONEY!$F:$F,$A48,AFRIMONEY!$P:$P,V$3)</f>
        <v>0</v>
      </c>
      <c r="X48" s="8">
        <f t="shared" si="7"/>
        <v>200</v>
      </c>
      <c r="Y48" s="17">
        <f>SUMIFS(KP!$L:$L,KP!$F:$F,$A48,KP!$A:$A,SUMMARY!Y$3)</f>
        <v>200</v>
      </c>
      <c r="Z48" s="7">
        <f>SUMIFS(AFRIMONEY!$J:$J,AFRIMONEY!$F:$F,$A48,AFRIMONEY!$P:$P,Y$3)</f>
        <v>200</v>
      </c>
      <c r="AA48" s="8">
        <f t="shared" si="8"/>
        <v>200</v>
      </c>
      <c r="AB48" s="7">
        <f>SUMIFS(KP!$L:$L,KP!$F:$F,$A48,KP!$A:$A,SUMMARY!AB$3)</f>
        <v>0</v>
      </c>
      <c r="AC48" s="7">
        <f>SUMIFS(AFRIMONEY!$J:$J,AFRIMONEY!$F:$F,$A48,AFRIMONEY!$P:$P,AB$3)</f>
        <v>200</v>
      </c>
      <c r="AD48" s="8">
        <f t="shared" si="9"/>
        <v>0</v>
      </c>
      <c r="AE48" s="17">
        <f>SUMIFS(KP!$L:$L,KP!$F:$F,$A48,KP!$A:$A,SUMMARY!AE$3)</f>
        <v>0</v>
      </c>
      <c r="AF48" s="7">
        <f>SUMIFS(AFRIMONEY!$J:$J,AFRIMONEY!$F:$F,$A48,AFRIMONEY!$P:$P,AE$3)</f>
        <v>0</v>
      </c>
      <c r="AG48" s="8">
        <f t="shared" si="10"/>
        <v>0</v>
      </c>
      <c r="AH48" s="7">
        <f>SUMIFS(KP!$L:$L,KP!$F:$F,$A48,KP!$A:$A,SUMMARY!AH$3)</f>
        <v>0</v>
      </c>
      <c r="AI48" s="7">
        <f>SUMIFS(AFRIMONEY!$J:$J,AFRIMONEY!$F:$F,$A48,AFRIMONEY!$P:$P,AH$3)</f>
        <v>0</v>
      </c>
      <c r="AJ48" s="8">
        <f t="shared" si="11"/>
        <v>0</v>
      </c>
      <c r="AK48" s="17">
        <f>SUMIFS(KP!$L:$L,KP!$F:$F,$A48,KP!$A:$A,SUMMARY!AK$3)</f>
        <v>0</v>
      </c>
      <c r="AL48" s="7">
        <f>SUMIFS(AFRIMONEY!$J:$J,AFRIMONEY!$F:$F,$A48,AFRIMONEY!$P:$P,AK$3)</f>
        <v>0</v>
      </c>
      <c r="AM48" s="8">
        <f t="shared" si="12"/>
        <v>0</v>
      </c>
      <c r="AN48" s="7">
        <f>SUMIFS(KP!$L:$L,KP!$F:$F,$A48,KP!$A:$A,SUMMARY!AN$3)</f>
        <v>0</v>
      </c>
      <c r="AO48" s="7">
        <f>SUMIFS(AFRIMONEY!$J:$J,AFRIMONEY!$F:$F,$A48,AFRIMONEY!$P:$P,AN$3)</f>
        <v>0</v>
      </c>
      <c r="AP48" s="8">
        <f t="shared" si="13"/>
        <v>0</v>
      </c>
      <c r="AQ48" s="17">
        <f>SUMIFS(KP!$L:$L,KP!$F:$F,$A48,KP!$A:$A,SUMMARY!AQ$3)</f>
        <v>0</v>
      </c>
      <c r="AR48" s="7">
        <f>SUMIFS(AFRIMONEY!$J:$J,AFRIMONEY!$F:$F,$A48,AFRIMONEY!$P:$P,AQ$3)</f>
        <v>0</v>
      </c>
      <c r="AS48" s="8">
        <f t="shared" si="14"/>
        <v>0</v>
      </c>
      <c r="AT48" s="7">
        <f>SUMIFS(KP!$L:$L,KP!$F:$F,$A48,KP!$A:$A,SUMMARY!AT$3)</f>
        <v>0</v>
      </c>
      <c r="AU48" s="7">
        <f>SUMIFS(AFRIMONEY!$J:$J,AFRIMONEY!$F:$F,$A48,AFRIMONEY!$P:$P,AT$3)</f>
        <v>0</v>
      </c>
      <c r="AV48" s="8">
        <f t="shared" si="15"/>
        <v>0</v>
      </c>
      <c r="AW48" s="17">
        <f>SUMIFS(KP!$L:$L,KP!$F:$F,$A48,KP!$A:$A,SUMMARY!AW$3)</f>
        <v>0</v>
      </c>
      <c r="AX48" s="7">
        <f>SUMIFS(AFRIMONEY!$J:$J,AFRIMONEY!$F:$F,$A48,AFRIMONEY!$P:$P,AW$3)</f>
        <v>0</v>
      </c>
      <c r="AY48" s="8">
        <f t="shared" si="16"/>
        <v>0</v>
      </c>
      <c r="AZ48" s="7">
        <f>SUMIFS(KP!$L:$L,KP!$F:$F,$A48,KP!$A:$A,SUMMARY!AZ$3)</f>
        <v>0</v>
      </c>
      <c r="BA48" s="7">
        <f>SUMIFS(AFRIMONEY!$J:$J,AFRIMONEY!$F:$F,$A48,AFRIMONEY!$P:$P,AZ$3)</f>
        <v>0</v>
      </c>
      <c r="BB48" s="8">
        <f t="shared" si="17"/>
        <v>0</v>
      </c>
      <c r="BC48" s="17">
        <f>SUMIFS(KP!$L:$L,KP!$F:$F,$A48,KP!$A:$A,SUMMARY!BC$3)</f>
        <v>0</v>
      </c>
      <c r="BD48" s="7">
        <f>SUMIFS(AFRIMONEY!$J:$J,AFRIMONEY!$F:$F,$A48,AFRIMONEY!$P:$P,BC$3)</f>
        <v>0</v>
      </c>
      <c r="BE48" s="8">
        <f t="shared" si="18"/>
        <v>0</v>
      </c>
      <c r="BF48" s="7">
        <f>SUMIFS(KP!$L:$L,KP!$F:$F,$A48,KP!$A:$A,SUMMARY!BF$3)</f>
        <v>0</v>
      </c>
      <c r="BG48" s="7">
        <f>SUMIFS(AFRIMONEY!$J:$J,AFRIMONEY!$F:$F,$A48,AFRIMONEY!$P:$P,BF$3)</f>
        <v>0</v>
      </c>
      <c r="BH48" s="8">
        <f t="shared" si="19"/>
        <v>0</v>
      </c>
      <c r="BI48" s="17">
        <f>SUMIFS(KP!$L:$L,KP!$F:$F,$A48,KP!$A:$A,SUMMARY!BI$3)</f>
        <v>0</v>
      </c>
      <c r="BJ48" s="7">
        <f>SUMIFS(AFRIMONEY!$J:$J,AFRIMONEY!$F:$F,$A48,AFRIMONEY!$P:$P,BI$3)</f>
        <v>0</v>
      </c>
      <c r="BK48" s="8">
        <f t="shared" si="20"/>
        <v>0</v>
      </c>
      <c r="BL48" s="7">
        <f>SUMIFS(KP!$L:$L,KP!$F:$F,$A48,KP!$A:$A,SUMMARY!BL$3)</f>
        <v>0</v>
      </c>
      <c r="BM48" s="7">
        <f>SUMIFS(AFRIMONEY!$J:$J,AFRIMONEY!$F:$F,$A48,AFRIMONEY!$P:$P,BL$3)</f>
        <v>0</v>
      </c>
      <c r="BN48" s="8">
        <f t="shared" si="21"/>
        <v>0</v>
      </c>
      <c r="BO48" s="17">
        <f>SUMIFS(KP!$L:$L,KP!$F:$F,$A48,KP!$A:$A,SUMMARY!BO$3)</f>
        <v>0</v>
      </c>
      <c r="BP48" s="7">
        <f>SUMIFS(AFRIMONEY!$J:$J,AFRIMONEY!$F:$F,$A48,AFRIMONEY!$P:$P,BO$3)</f>
        <v>0</v>
      </c>
      <c r="BQ48" s="8">
        <f t="shared" si="22"/>
        <v>0</v>
      </c>
      <c r="BR48" s="7">
        <f>SUMIFS(KP!$L:$L,KP!$F:$F,$A48,KP!$A:$A,SUMMARY!BR$3)</f>
        <v>0</v>
      </c>
      <c r="BS48" s="7">
        <f>SUMIFS(AFRIMONEY!$J:$J,AFRIMONEY!$F:$F,$A48,AFRIMONEY!$P:$P,BR$3)</f>
        <v>0</v>
      </c>
      <c r="BT48" s="8">
        <f t="shared" si="23"/>
        <v>0</v>
      </c>
      <c r="BU48" s="17">
        <f>SUMIFS(KP!$L:$L,KP!$F:$F,$A48,KP!$A:$A,SUMMARY!BU$3)</f>
        <v>0</v>
      </c>
      <c r="BV48" s="7">
        <f>SUMIFS(AFRIMONEY!$J:$J,AFRIMONEY!$F:$F,$A48,AFRIMONEY!$P:$P,BU$3)</f>
        <v>0</v>
      </c>
      <c r="BW48" s="8">
        <f t="shared" si="24"/>
        <v>0</v>
      </c>
      <c r="BX48" s="7">
        <f>SUMIFS(KP!$L:$L,KP!$F:$F,$A48,KP!$A:$A,SUMMARY!BX$3)</f>
        <v>0</v>
      </c>
      <c r="BY48" s="7">
        <f>SUMIFS(AFRIMONEY!$J:$J,AFRIMONEY!$F:$F,$A48,AFRIMONEY!$P:$P,BX$3)</f>
        <v>0</v>
      </c>
      <c r="BZ48" s="8">
        <f t="shared" si="25"/>
        <v>0</v>
      </c>
      <c r="CA48" s="17">
        <f>SUMIFS(KP!$L:$L,KP!$F:$F,$A48,KP!$A:$A,SUMMARY!CA$3)</f>
        <v>0</v>
      </c>
      <c r="CB48" s="7">
        <f>SUMIFS(AFRIMONEY!$J:$J,AFRIMONEY!$F:$F,$A48,AFRIMONEY!$P:$P,CA$3)</f>
        <v>0</v>
      </c>
      <c r="CC48" s="8">
        <f t="shared" si="26"/>
        <v>0</v>
      </c>
      <c r="CD48" s="7">
        <f>SUMIFS(KP!$L:$L,KP!$F:$F,$A48,KP!$A:$A,SUMMARY!CD$3)</f>
        <v>0</v>
      </c>
      <c r="CE48" s="7">
        <f>SUMIFS(AFRIMONEY!$J:$J,AFRIMONEY!$F:$F,$A48,AFRIMONEY!$P:$P,CD$3)</f>
        <v>0</v>
      </c>
      <c r="CF48" s="8">
        <f t="shared" si="27"/>
        <v>0</v>
      </c>
      <c r="CG48" s="17">
        <f>SUMIFS(KP!$L:$L,KP!$F:$F,$A48,KP!$A:$A,SUMMARY!CG$3)</f>
        <v>0</v>
      </c>
      <c r="CH48" s="7">
        <f>SUMIFS(AFRIMONEY!$J:$J,AFRIMONEY!$F:$F,$A48,AFRIMONEY!$P:$P,CG$3)</f>
        <v>0</v>
      </c>
      <c r="CI48" s="8">
        <f t="shared" si="28"/>
        <v>0</v>
      </c>
      <c r="CJ48" s="7">
        <f>SUMIFS(KP!$L:$L,KP!$F:$F,$A48,KP!$A:$A,SUMMARY!CJ$3)</f>
        <v>0</v>
      </c>
      <c r="CK48" s="7">
        <f>SUMIFS(AFRIMONEY!$J:$J,AFRIMONEY!$F:$F,$A48,AFRIMONEY!$P:$P,CJ$3)</f>
        <v>0</v>
      </c>
      <c r="CL48" s="8">
        <f t="shared" si="29"/>
        <v>0</v>
      </c>
      <c r="CM48" s="17">
        <f>SUMIFS(KP!$L:$L,KP!$F:$F,$A48,KP!$A:$A,SUMMARY!CM$3)</f>
        <v>0</v>
      </c>
      <c r="CN48" s="7">
        <f>SUMIFS(AFRIMONEY!$J:$J,AFRIMONEY!$F:$F,$A48,AFRIMONEY!$P:$P,CM$3)</f>
        <v>0</v>
      </c>
      <c r="CO48" s="8">
        <f t="shared" si="30"/>
        <v>0</v>
      </c>
      <c r="CP48" s="7">
        <f>SUMIFS(KP!$L:$L,KP!$F:$F,$A48,KP!$A:$A,SUMMARY!CP$3)</f>
        <v>0</v>
      </c>
      <c r="CQ48" s="7">
        <f>SUMIFS(AFRIMONEY!$J:$J,AFRIMONEY!$F:$F,$A48,AFRIMONEY!$P:$P,CP$3)</f>
        <v>0</v>
      </c>
      <c r="CR48" s="8">
        <f t="shared" si="31"/>
        <v>0</v>
      </c>
      <c r="CS48" s="17">
        <f>SUMIFS(KP!$L:$L,KP!$F:$F,$A48,KP!$A:$A,SUMMARY!CS$3)</f>
        <v>0</v>
      </c>
      <c r="CT48" s="7">
        <f>SUMIFS(AFRIMONEY!$J:$J,AFRIMONEY!$F:$F,$A48,AFRIMONEY!$P:$P,CS$3)</f>
        <v>0</v>
      </c>
      <c r="CU48" s="8">
        <f t="shared" si="32"/>
        <v>0</v>
      </c>
    </row>
    <row r="49" spans="1:99" x14ac:dyDescent="0.3">
      <c r="A49" s="2">
        <v>100413</v>
      </c>
      <c r="B49" s="23" t="str">
        <f>_xlfn.XLOOKUP(TEXT(A49,0),Tabela4[ID],Tabela4[AREA],"")</f>
        <v>AREA A</v>
      </c>
      <c r="C49" s="2" t="str">
        <f>_xlfn.XLOOKUP(TEXT(A49,0),Tabela4[ID],Tabela4[ZONA],"")</f>
        <v>ZONA 16</v>
      </c>
      <c r="D49" s="2" t="str">
        <f t="shared" si="0"/>
        <v>BLOCKED</v>
      </c>
      <c r="E49" s="18">
        <f t="shared" si="1"/>
        <v>7500</v>
      </c>
      <c r="F49" s="21">
        <f>SUMIFS(KP!$L:$L,KP!$F:$F,$A49,KP!$A:$A,"31/03/2025")</f>
        <v>12700</v>
      </c>
      <c r="G49" s="19">
        <f>SUMIFS(KP!$L:$L,KP!$F:$F,$A49,KP!$A:$A,SUMMARY!G$3)</f>
        <v>100</v>
      </c>
      <c r="H49" s="7">
        <f>SUMIFS(AFRIMONEY!$J:$J,AFRIMONEY!$F:$F,$A49,AFRIMONEY!$P:$P,G$3)</f>
        <v>0</v>
      </c>
      <c r="I49" s="8">
        <f t="shared" si="2"/>
        <v>12800</v>
      </c>
      <c r="J49" s="7">
        <f>SUMIFS(KP!$L:$L,KP!$F:$F,$A49,KP!$A:$A,SUMMARY!J$3)</f>
        <v>2750</v>
      </c>
      <c r="K49" s="7">
        <f>SUMIFS(AFRIMONEY!$J:$J,AFRIMONEY!$F:$F,$A49,AFRIMONEY!$P:$P,J$3)</f>
        <v>0</v>
      </c>
      <c r="L49" s="8">
        <f t="shared" si="3"/>
        <v>15550</v>
      </c>
      <c r="M49" s="17">
        <f>SUMIFS(KP!$L:$L,KP!$F:$F,$A49,KP!$A:$A,SUMMARY!M$3)</f>
        <v>9600</v>
      </c>
      <c r="N49" s="7">
        <f>SUMIFS(AFRIMONEY!$J:$J,AFRIMONEY!$F:$F,$A49,AFRIMONEY!$P:$P,M$3)</f>
        <v>17450</v>
      </c>
      <c r="O49" s="8">
        <f t="shared" si="4"/>
        <v>7700</v>
      </c>
      <c r="P49" s="7">
        <f>SUMIFS(KP!$L:$L,KP!$F:$F,$A49,KP!$A:$A,SUMMARY!P$3)</f>
        <v>7600</v>
      </c>
      <c r="Q49" s="7">
        <f>SUMIFS(AFRIMONEY!$J:$J,AFRIMONEY!$F:$F,$A49,AFRIMONEY!$P:$P,P$3)</f>
        <v>0</v>
      </c>
      <c r="R49" s="8">
        <f t="shared" si="5"/>
        <v>15300</v>
      </c>
      <c r="S49" s="17">
        <f>SUMIFS(KP!$L:$L,KP!$F:$F,$A49,KP!$A:$A,SUMMARY!S$3)</f>
        <v>5000</v>
      </c>
      <c r="T49" s="7">
        <f>SUMIFS(AFRIMONEY!$J:$J,AFRIMONEY!$F:$F,$A49,AFRIMONEY!$P:$P,S$3)</f>
        <v>7600</v>
      </c>
      <c r="U49" s="8">
        <f t="shared" si="6"/>
        <v>12700</v>
      </c>
      <c r="V49" s="7">
        <f>SUMIFS(KP!$L:$L,KP!$F:$F,$A49,KP!$A:$A,SUMMARY!V$3)</f>
        <v>0</v>
      </c>
      <c r="W49" s="7">
        <f>SUMIFS(AFRIMONEY!$J:$J,AFRIMONEY!$F:$F,$A49,AFRIMONEY!$P:$P,V$3)</f>
        <v>0</v>
      </c>
      <c r="X49" s="8">
        <f t="shared" si="7"/>
        <v>12700</v>
      </c>
      <c r="Y49" s="17">
        <f>SUMIFS(KP!$L:$L,KP!$F:$F,$A49,KP!$A:$A,SUMMARY!Y$3)</f>
        <v>5250</v>
      </c>
      <c r="Z49" s="7">
        <f>SUMIFS(AFRIMONEY!$J:$J,AFRIMONEY!$F:$F,$A49,AFRIMONEY!$P:$P,Y$3)</f>
        <v>10000</v>
      </c>
      <c r="AA49" s="8">
        <f t="shared" si="8"/>
        <v>7950</v>
      </c>
      <c r="AB49" s="7">
        <f>SUMIFS(KP!$L:$L,KP!$F:$F,$A49,KP!$A:$A,SUMMARY!AB$3)</f>
        <v>8450</v>
      </c>
      <c r="AC49" s="7">
        <f>SUMIFS(AFRIMONEY!$J:$J,AFRIMONEY!$F:$F,$A49,AFRIMONEY!$P:$P,AB$3)</f>
        <v>8350</v>
      </c>
      <c r="AD49" s="8">
        <f t="shared" si="9"/>
        <v>8050</v>
      </c>
      <c r="AE49" s="17">
        <f>SUMIFS(KP!$L:$L,KP!$F:$F,$A49,KP!$A:$A,SUMMARY!AE$3)</f>
        <v>9100</v>
      </c>
      <c r="AF49" s="7">
        <f>SUMIFS(AFRIMONEY!$J:$J,AFRIMONEY!$F:$F,$A49,AFRIMONEY!$P:$P,AE$3)</f>
        <v>9450</v>
      </c>
      <c r="AG49" s="8">
        <f t="shared" si="10"/>
        <v>7700</v>
      </c>
      <c r="AH49" s="7">
        <f>SUMIFS(KP!$L:$L,KP!$F:$F,$A49,KP!$A:$A,SUMMARY!AH$3)</f>
        <v>-200</v>
      </c>
      <c r="AI49" s="7">
        <f>SUMIFS(AFRIMONEY!$J:$J,AFRIMONEY!$F:$F,$A49,AFRIMONEY!$P:$P,AH$3)</f>
        <v>0</v>
      </c>
      <c r="AJ49" s="8">
        <f t="shared" si="11"/>
        <v>7500</v>
      </c>
      <c r="AK49" s="17">
        <f>SUMIFS(KP!$L:$L,KP!$F:$F,$A49,KP!$A:$A,SUMMARY!AK$3)</f>
        <v>0</v>
      </c>
      <c r="AL49" s="7">
        <f>SUMIFS(AFRIMONEY!$J:$J,AFRIMONEY!$F:$F,$A49,AFRIMONEY!$P:$P,AK$3)</f>
        <v>0</v>
      </c>
      <c r="AM49" s="8">
        <f t="shared" si="12"/>
        <v>7500</v>
      </c>
      <c r="AN49" s="7">
        <f>SUMIFS(KP!$L:$L,KP!$F:$F,$A49,KP!$A:$A,SUMMARY!AN$3)</f>
        <v>0</v>
      </c>
      <c r="AO49" s="7">
        <f>SUMIFS(AFRIMONEY!$J:$J,AFRIMONEY!$F:$F,$A49,AFRIMONEY!$P:$P,AN$3)</f>
        <v>0</v>
      </c>
      <c r="AP49" s="8">
        <f t="shared" si="13"/>
        <v>7500</v>
      </c>
      <c r="AQ49" s="17">
        <f>SUMIFS(KP!$L:$L,KP!$F:$F,$A49,KP!$A:$A,SUMMARY!AQ$3)</f>
        <v>0</v>
      </c>
      <c r="AR49" s="7">
        <f>SUMIFS(AFRIMONEY!$J:$J,AFRIMONEY!$F:$F,$A49,AFRIMONEY!$P:$P,AQ$3)</f>
        <v>0</v>
      </c>
      <c r="AS49" s="8">
        <f t="shared" si="14"/>
        <v>7500</v>
      </c>
      <c r="AT49" s="7">
        <f>SUMIFS(KP!$L:$L,KP!$F:$F,$A49,KP!$A:$A,SUMMARY!AT$3)</f>
        <v>0</v>
      </c>
      <c r="AU49" s="7">
        <f>SUMIFS(AFRIMONEY!$J:$J,AFRIMONEY!$F:$F,$A49,AFRIMONEY!$P:$P,AT$3)</f>
        <v>0</v>
      </c>
      <c r="AV49" s="8">
        <f t="shared" si="15"/>
        <v>7500</v>
      </c>
      <c r="AW49" s="17">
        <f>SUMIFS(KP!$L:$L,KP!$F:$F,$A49,KP!$A:$A,SUMMARY!AW$3)</f>
        <v>0</v>
      </c>
      <c r="AX49" s="7">
        <f>SUMIFS(AFRIMONEY!$J:$J,AFRIMONEY!$F:$F,$A49,AFRIMONEY!$P:$P,AW$3)</f>
        <v>0</v>
      </c>
      <c r="AY49" s="8">
        <f t="shared" si="16"/>
        <v>7500</v>
      </c>
      <c r="AZ49" s="7">
        <f>SUMIFS(KP!$L:$L,KP!$F:$F,$A49,KP!$A:$A,SUMMARY!AZ$3)</f>
        <v>0</v>
      </c>
      <c r="BA49" s="7">
        <f>SUMIFS(AFRIMONEY!$J:$J,AFRIMONEY!$F:$F,$A49,AFRIMONEY!$P:$P,AZ$3)</f>
        <v>0</v>
      </c>
      <c r="BB49" s="8">
        <f t="shared" si="17"/>
        <v>7500</v>
      </c>
      <c r="BC49" s="17">
        <f>SUMIFS(KP!$L:$L,KP!$F:$F,$A49,KP!$A:$A,SUMMARY!BC$3)</f>
        <v>0</v>
      </c>
      <c r="BD49" s="7">
        <f>SUMIFS(AFRIMONEY!$J:$J,AFRIMONEY!$F:$F,$A49,AFRIMONEY!$P:$P,BC$3)</f>
        <v>0</v>
      </c>
      <c r="BE49" s="8">
        <f t="shared" si="18"/>
        <v>7500</v>
      </c>
      <c r="BF49" s="7">
        <f>SUMIFS(KP!$L:$L,KP!$F:$F,$A49,KP!$A:$A,SUMMARY!BF$3)</f>
        <v>0</v>
      </c>
      <c r="BG49" s="7">
        <f>SUMIFS(AFRIMONEY!$J:$J,AFRIMONEY!$F:$F,$A49,AFRIMONEY!$P:$P,BF$3)</f>
        <v>0</v>
      </c>
      <c r="BH49" s="8">
        <f t="shared" si="19"/>
        <v>7500</v>
      </c>
      <c r="BI49" s="17">
        <f>SUMIFS(KP!$L:$L,KP!$F:$F,$A49,KP!$A:$A,SUMMARY!BI$3)</f>
        <v>0</v>
      </c>
      <c r="BJ49" s="7">
        <f>SUMIFS(AFRIMONEY!$J:$J,AFRIMONEY!$F:$F,$A49,AFRIMONEY!$P:$P,BI$3)</f>
        <v>0</v>
      </c>
      <c r="BK49" s="8">
        <f t="shared" si="20"/>
        <v>7500</v>
      </c>
      <c r="BL49" s="7">
        <f>SUMIFS(KP!$L:$L,KP!$F:$F,$A49,KP!$A:$A,SUMMARY!BL$3)</f>
        <v>0</v>
      </c>
      <c r="BM49" s="7">
        <f>SUMIFS(AFRIMONEY!$J:$J,AFRIMONEY!$F:$F,$A49,AFRIMONEY!$P:$P,BL$3)</f>
        <v>0</v>
      </c>
      <c r="BN49" s="8">
        <f t="shared" si="21"/>
        <v>7500</v>
      </c>
      <c r="BO49" s="17">
        <f>SUMIFS(KP!$L:$L,KP!$F:$F,$A49,KP!$A:$A,SUMMARY!BO$3)</f>
        <v>0</v>
      </c>
      <c r="BP49" s="7">
        <f>SUMIFS(AFRIMONEY!$J:$J,AFRIMONEY!$F:$F,$A49,AFRIMONEY!$P:$P,BO$3)</f>
        <v>0</v>
      </c>
      <c r="BQ49" s="8">
        <f t="shared" si="22"/>
        <v>7500</v>
      </c>
      <c r="BR49" s="7">
        <f>SUMIFS(KP!$L:$L,KP!$F:$F,$A49,KP!$A:$A,SUMMARY!BR$3)</f>
        <v>0</v>
      </c>
      <c r="BS49" s="7">
        <f>SUMIFS(AFRIMONEY!$J:$J,AFRIMONEY!$F:$F,$A49,AFRIMONEY!$P:$P,BR$3)</f>
        <v>0</v>
      </c>
      <c r="BT49" s="8">
        <f t="shared" si="23"/>
        <v>7500</v>
      </c>
      <c r="BU49" s="17">
        <f>SUMIFS(KP!$L:$L,KP!$F:$F,$A49,KP!$A:$A,SUMMARY!BU$3)</f>
        <v>0</v>
      </c>
      <c r="BV49" s="7">
        <f>SUMIFS(AFRIMONEY!$J:$J,AFRIMONEY!$F:$F,$A49,AFRIMONEY!$P:$P,BU$3)</f>
        <v>0</v>
      </c>
      <c r="BW49" s="8">
        <f t="shared" si="24"/>
        <v>7500</v>
      </c>
      <c r="BX49" s="7">
        <f>SUMIFS(KP!$L:$L,KP!$F:$F,$A49,KP!$A:$A,SUMMARY!BX$3)</f>
        <v>0</v>
      </c>
      <c r="BY49" s="7">
        <f>SUMIFS(AFRIMONEY!$J:$J,AFRIMONEY!$F:$F,$A49,AFRIMONEY!$P:$P,BX$3)</f>
        <v>0</v>
      </c>
      <c r="BZ49" s="8">
        <f t="shared" si="25"/>
        <v>7500</v>
      </c>
      <c r="CA49" s="17">
        <f>SUMIFS(KP!$L:$L,KP!$F:$F,$A49,KP!$A:$A,SUMMARY!CA$3)</f>
        <v>0</v>
      </c>
      <c r="CB49" s="7">
        <f>SUMIFS(AFRIMONEY!$J:$J,AFRIMONEY!$F:$F,$A49,AFRIMONEY!$P:$P,CA$3)</f>
        <v>0</v>
      </c>
      <c r="CC49" s="8">
        <f t="shared" si="26"/>
        <v>7500</v>
      </c>
      <c r="CD49" s="7">
        <f>SUMIFS(KP!$L:$L,KP!$F:$F,$A49,KP!$A:$A,SUMMARY!CD$3)</f>
        <v>0</v>
      </c>
      <c r="CE49" s="7">
        <f>SUMIFS(AFRIMONEY!$J:$J,AFRIMONEY!$F:$F,$A49,AFRIMONEY!$P:$P,CD$3)</f>
        <v>0</v>
      </c>
      <c r="CF49" s="8">
        <f t="shared" si="27"/>
        <v>7500</v>
      </c>
      <c r="CG49" s="17">
        <f>SUMIFS(KP!$L:$L,KP!$F:$F,$A49,KP!$A:$A,SUMMARY!CG$3)</f>
        <v>0</v>
      </c>
      <c r="CH49" s="7">
        <f>SUMIFS(AFRIMONEY!$J:$J,AFRIMONEY!$F:$F,$A49,AFRIMONEY!$P:$P,CG$3)</f>
        <v>0</v>
      </c>
      <c r="CI49" s="8">
        <f t="shared" si="28"/>
        <v>7500</v>
      </c>
      <c r="CJ49" s="7">
        <f>SUMIFS(KP!$L:$L,KP!$F:$F,$A49,KP!$A:$A,SUMMARY!CJ$3)</f>
        <v>0</v>
      </c>
      <c r="CK49" s="7">
        <f>SUMIFS(AFRIMONEY!$J:$J,AFRIMONEY!$F:$F,$A49,AFRIMONEY!$P:$P,CJ$3)</f>
        <v>0</v>
      </c>
      <c r="CL49" s="8">
        <f t="shared" si="29"/>
        <v>7500</v>
      </c>
      <c r="CM49" s="17">
        <f>SUMIFS(KP!$L:$L,KP!$F:$F,$A49,KP!$A:$A,SUMMARY!CM$3)</f>
        <v>0</v>
      </c>
      <c r="CN49" s="7">
        <f>SUMIFS(AFRIMONEY!$J:$J,AFRIMONEY!$F:$F,$A49,AFRIMONEY!$P:$P,CM$3)</f>
        <v>0</v>
      </c>
      <c r="CO49" s="8">
        <f t="shared" si="30"/>
        <v>7500</v>
      </c>
      <c r="CP49" s="7">
        <f>SUMIFS(KP!$L:$L,KP!$F:$F,$A49,KP!$A:$A,SUMMARY!CP$3)</f>
        <v>0</v>
      </c>
      <c r="CQ49" s="7">
        <f>SUMIFS(AFRIMONEY!$J:$J,AFRIMONEY!$F:$F,$A49,AFRIMONEY!$P:$P,CP$3)</f>
        <v>0</v>
      </c>
      <c r="CR49" s="8">
        <f t="shared" si="31"/>
        <v>7500</v>
      </c>
      <c r="CS49" s="17">
        <f>SUMIFS(KP!$L:$L,KP!$F:$F,$A49,KP!$A:$A,SUMMARY!CS$3)</f>
        <v>0</v>
      </c>
      <c r="CT49" s="7">
        <f>SUMIFS(AFRIMONEY!$J:$J,AFRIMONEY!$F:$F,$A49,AFRIMONEY!$P:$P,CS$3)</f>
        <v>0</v>
      </c>
      <c r="CU49" s="8">
        <f t="shared" si="32"/>
        <v>7500</v>
      </c>
    </row>
    <row r="50" spans="1:99" x14ac:dyDescent="0.3">
      <c r="A50" s="2">
        <v>100425</v>
      </c>
      <c r="B50" s="23" t="str">
        <f>_xlfn.XLOOKUP(TEXT(A50,0),Tabela4[ID],Tabela4[AREA],"")</f>
        <v>AREA E</v>
      </c>
      <c r="C50" s="2" t="str">
        <f>_xlfn.XLOOKUP(TEXT(A50,0),Tabela4[ID],Tabela4[ZONA],"")</f>
        <v>ZONA 18</v>
      </c>
      <c r="D50" s="2" t="str">
        <f t="shared" si="0"/>
        <v>BLOCKED</v>
      </c>
      <c r="E50" s="18">
        <f t="shared" si="1"/>
        <v>6700</v>
      </c>
      <c r="F50" s="21">
        <f>SUMIFS(KP!$L:$L,KP!$F:$F,$A50,KP!$A:$A,"31/03/2025")</f>
        <v>14700</v>
      </c>
      <c r="G50" s="19">
        <f>SUMIFS(KP!$L:$L,KP!$F:$F,$A50,KP!$A:$A,SUMMARY!G$3)</f>
        <v>2350</v>
      </c>
      <c r="H50" s="7">
        <f>SUMIFS(AFRIMONEY!$J:$J,AFRIMONEY!$F:$F,$A50,AFRIMONEY!$P:$P,G$3)</f>
        <v>14700</v>
      </c>
      <c r="I50" s="8">
        <f t="shared" si="2"/>
        <v>2350</v>
      </c>
      <c r="J50" s="7">
        <f>SUMIFS(KP!$L:$L,KP!$F:$F,$A50,KP!$A:$A,SUMMARY!J$3)</f>
        <v>6100</v>
      </c>
      <c r="K50" s="7">
        <f>SUMIFS(AFRIMONEY!$J:$J,AFRIMONEY!$F:$F,$A50,AFRIMONEY!$P:$P,J$3)</f>
        <v>8450</v>
      </c>
      <c r="L50" s="8">
        <f t="shared" si="3"/>
        <v>0</v>
      </c>
      <c r="M50" s="17">
        <f>SUMIFS(KP!$L:$L,KP!$F:$F,$A50,KP!$A:$A,SUMMARY!M$3)</f>
        <v>7950</v>
      </c>
      <c r="N50" s="7">
        <f>SUMIFS(AFRIMONEY!$J:$J,AFRIMONEY!$F:$F,$A50,AFRIMONEY!$P:$P,M$3)</f>
        <v>0</v>
      </c>
      <c r="O50" s="8">
        <f t="shared" si="4"/>
        <v>7950</v>
      </c>
      <c r="P50" s="7">
        <f>SUMIFS(KP!$L:$L,KP!$F:$F,$A50,KP!$A:$A,SUMMARY!P$3)</f>
        <v>3550</v>
      </c>
      <c r="Q50" s="7">
        <f>SUMIFS(AFRIMONEY!$J:$J,AFRIMONEY!$F:$F,$A50,AFRIMONEY!$P:$P,P$3)</f>
        <v>7950</v>
      </c>
      <c r="R50" s="8">
        <f t="shared" si="5"/>
        <v>3550</v>
      </c>
      <c r="S50" s="17">
        <f>SUMIFS(KP!$L:$L,KP!$F:$F,$A50,KP!$A:$A,SUMMARY!S$3)</f>
        <v>850</v>
      </c>
      <c r="T50" s="7">
        <f>SUMIFS(AFRIMONEY!$J:$J,AFRIMONEY!$F:$F,$A50,AFRIMONEY!$P:$P,S$3)</f>
        <v>3550</v>
      </c>
      <c r="U50" s="8">
        <f t="shared" si="6"/>
        <v>850</v>
      </c>
      <c r="V50" s="7">
        <f>SUMIFS(KP!$L:$L,KP!$F:$F,$A50,KP!$A:$A,SUMMARY!V$3)</f>
        <v>0</v>
      </c>
      <c r="W50" s="7">
        <f>SUMIFS(AFRIMONEY!$J:$J,AFRIMONEY!$F:$F,$A50,AFRIMONEY!$P:$P,V$3)</f>
        <v>850</v>
      </c>
      <c r="X50" s="8">
        <f t="shared" si="7"/>
        <v>0</v>
      </c>
      <c r="Y50" s="17">
        <f>SUMIFS(KP!$L:$L,KP!$F:$F,$A50,KP!$A:$A,SUMMARY!Y$3)</f>
        <v>11200</v>
      </c>
      <c r="Z50" s="7">
        <f>SUMIFS(AFRIMONEY!$J:$J,AFRIMONEY!$F:$F,$A50,AFRIMONEY!$P:$P,Y$3)</f>
        <v>0</v>
      </c>
      <c r="AA50" s="8">
        <f t="shared" si="8"/>
        <v>11200</v>
      </c>
      <c r="AB50" s="7">
        <f>SUMIFS(KP!$L:$L,KP!$F:$F,$A50,KP!$A:$A,SUMMARY!AB$3)</f>
        <v>5700</v>
      </c>
      <c r="AC50" s="7">
        <f>SUMIFS(AFRIMONEY!$J:$J,AFRIMONEY!$F:$F,$A50,AFRIMONEY!$P:$P,AB$3)</f>
        <v>16900</v>
      </c>
      <c r="AD50" s="8">
        <f t="shared" si="9"/>
        <v>0</v>
      </c>
      <c r="AE50" s="17">
        <f>SUMIFS(KP!$L:$L,KP!$F:$F,$A50,KP!$A:$A,SUMMARY!AE$3)</f>
        <v>6350</v>
      </c>
      <c r="AF50" s="7">
        <f>SUMIFS(AFRIMONEY!$J:$J,AFRIMONEY!$F:$F,$A50,AFRIMONEY!$P:$P,AE$3)</f>
        <v>0</v>
      </c>
      <c r="AG50" s="8">
        <f t="shared" si="10"/>
        <v>6350</v>
      </c>
      <c r="AH50" s="7">
        <f>SUMIFS(KP!$L:$L,KP!$F:$F,$A50,KP!$A:$A,SUMMARY!AH$3)</f>
        <v>6700</v>
      </c>
      <c r="AI50" s="7">
        <f>SUMIFS(AFRIMONEY!$J:$J,AFRIMONEY!$F:$F,$A50,AFRIMONEY!$P:$P,AH$3)</f>
        <v>6350</v>
      </c>
      <c r="AJ50" s="8">
        <f t="shared" si="11"/>
        <v>6700</v>
      </c>
      <c r="AK50" s="17">
        <f>SUMIFS(KP!$L:$L,KP!$F:$F,$A50,KP!$A:$A,SUMMARY!AK$3)</f>
        <v>0</v>
      </c>
      <c r="AL50" s="7">
        <f>SUMIFS(AFRIMONEY!$J:$J,AFRIMONEY!$F:$F,$A50,AFRIMONEY!$P:$P,AK$3)</f>
        <v>0</v>
      </c>
      <c r="AM50" s="8">
        <f t="shared" si="12"/>
        <v>6700</v>
      </c>
      <c r="AN50" s="7">
        <f>SUMIFS(KP!$L:$L,KP!$F:$F,$A50,KP!$A:$A,SUMMARY!AN$3)</f>
        <v>0</v>
      </c>
      <c r="AO50" s="7">
        <f>SUMIFS(AFRIMONEY!$J:$J,AFRIMONEY!$F:$F,$A50,AFRIMONEY!$P:$P,AN$3)</f>
        <v>0</v>
      </c>
      <c r="AP50" s="8">
        <f t="shared" si="13"/>
        <v>6700</v>
      </c>
      <c r="AQ50" s="17">
        <f>SUMIFS(KP!$L:$L,KP!$F:$F,$A50,KP!$A:$A,SUMMARY!AQ$3)</f>
        <v>0</v>
      </c>
      <c r="AR50" s="7">
        <f>SUMIFS(AFRIMONEY!$J:$J,AFRIMONEY!$F:$F,$A50,AFRIMONEY!$P:$P,AQ$3)</f>
        <v>0</v>
      </c>
      <c r="AS50" s="8">
        <f t="shared" si="14"/>
        <v>6700</v>
      </c>
      <c r="AT50" s="7">
        <f>SUMIFS(KP!$L:$L,KP!$F:$F,$A50,KP!$A:$A,SUMMARY!AT$3)</f>
        <v>0</v>
      </c>
      <c r="AU50" s="7">
        <f>SUMIFS(AFRIMONEY!$J:$J,AFRIMONEY!$F:$F,$A50,AFRIMONEY!$P:$P,AT$3)</f>
        <v>0</v>
      </c>
      <c r="AV50" s="8">
        <f t="shared" si="15"/>
        <v>6700</v>
      </c>
      <c r="AW50" s="17">
        <f>SUMIFS(KP!$L:$L,KP!$F:$F,$A50,KP!$A:$A,SUMMARY!AW$3)</f>
        <v>0</v>
      </c>
      <c r="AX50" s="7">
        <f>SUMIFS(AFRIMONEY!$J:$J,AFRIMONEY!$F:$F,$A50,AFRIMONEY!$P:$P,AW$3)</f>
        <v>0</v>
      </c>
      <c r="AY50" s="8">
        <f t="shared" si="16"/>
        <v>6700</v>
      </c>
      <c r="AZ50" s="7">
        <f>SUMIFS(KP!$L:$L,KP!$F:$F,$A50,KP!$A:$A,SUMMARY!AZ$3)</f>
        <v>0</v>
      </c>
      <c r="BA50" s="7">
        <f>SUMIFS(AFRIMONEY!$J:$J,AFRIMONEY!$F:$F,$A50,AFRIMONEY!$P:$P,AZ$3)</f>
        <v>0</v>
      </c>
      <c r="BB50" s="8">
        <f t="shared" si="17"/>
        <v>6700</v>
      </c>
      <c r="BC50" s="17">
        <f>SUMIFS(KP!$L:$L,KP!$F:$F,$A50,KP!$A:$A,SUMMARY!BC$3)</f>
        <v>0</v>
      </c>
      <c r="BD50" s="7">
        <f>SUMIFS(AFRIMONEY!$J:$J,AFRIMONEY!$F:$F,$A50,AFRIMONEY!$P:$P,BC$3)</f>
        <v>0</v>
      </c>
      <c r="BE50" s="8">
        <f t="shared" si="18"/>
        <v>6700</v>
      </c>
      <c r="BF50" s="7">
        <f>SUMIFS(KP!$L:$L,KP!$F:$F,$A50,KP!$A:$A,SUMMARY!BF$3)</f>
        <v>0</v>
      </c>
      <c r="BG50" s="7">
        <f>SUMIFS(AFRIMONEY!$J:$J,AFRIMONEY!$F:$F,$A50,AFRIMONEY!$P:$P,BF$3)</f>
        <v>0</v>
      </c>
      <c r="BH50" s="8">
        <f t="shared" si="19"/>
        <v>6700</v>
      </c>
      <c r="BI50" s="17">
        <f>SUMIFS(KP!$L:$L,KP!$F:$F,$A50,KP!$A:$A,SUMMARY!BI$3)</f>
        <v>0</v>
      </c>
      <c r="BJ50" s="7">
        <f>SUMIFS(AFRIMONEY!$J:$J,AFRIMONEY!$F:$F,$A50,AFRIMONEY!$P:$P,BI$3)</f>
        <v>0</v>
      </c>
      <c r="BK50" s="8">
        <f t="shared" si="20"/>
        <v>6700</v>
      </c>
      <c r="BL50" s="7">
        <f>SUMIFS(KP!$L:$L,KP!$F:$F,$A50,KP!$A:$A,SUMMARY!BL$3)</f>
        <v>0</v>
      </c>
      <c r="BM50" s="7">
        <f>SUMIFS(AFRIMONEY!$J:$J,AFRIMONEY!$F:$F,$A50,AFRIMONEY!$P:$P,BL$3)</f>
        <v>0</v>
      </c>
      <c r="BN50" s="8">
        <f t="shared" si="21"/>
        <v>6700</v>
      </c>
      <c r="BO50" s="17">
        <f>SUMIFS(KP!$L:$L,KP!$F:$F,$A50,KP!$A:$A,SUMMARY!BO$3)</f>
        <v>0</v>
      </c>
      <c r="BP50" s="7">
        <f>SUMIFS(AFRIMONEY!$J:$J,AFRIMONEY!$F:$F,$A50,AFRIMONEY!$P:$P,BO$3)</f>
        <v>0</v>
      </c>
      <c r="BQ50" s="8">
        <f t="shared" si="22"/>
        <v>6700</v>
      </c>
      <c r="BR50" s="7">
        <f>SUMIFS(KP!$L:$L,KP!$F:$F,$A50,KP!$A:$A,SUMMARY!BR$3)</f>
        <v>0</v>
      </c>
      <c r="BS50" s="7">
        <f>SUMIFS(AFRIMONEY!$J:$J,AFRIMONEY!$F:$F,$A50,AFRIMONEY!$P:$P,BR$3)</f>
        <v>0</v>
      </c>
      <c r="BT50" s="8">
        <f t="shared" si="23"/>
        <v>6700</v>
      </c>
      <c r="BU50" s="17">
        <f>SUMIFS(KP!$L:$L,KP!$F:$F,$A50,KP!$A:$A,SUMMARY!BU$3)</f>
        <v>0</v>
      </c>
      <c r="BV50" s="7">
        <f>SUMIFS(AFRIMONEY!$J:$J,AFRIMONEY!$F:$F,$A50,AFRIMONEY!$P:$P,BU$3)</f>
        <v>0</v>
      </c>
      <c r="BW50" s="8">
        <f t="shared" si="24"/>
        <v>6700</v>
      </c>
      <c r="BX50" s="7">
        <f>SUMIFS(KP!$L:$L,KP!$F:$F,$A50,KP!$A:$A,SUMMARY!BX$3)</f>
        <v>0</v>
      </c>
      <c r="BY50" s="7">
        <f>SUMIFS(AFRIMONEY!$J:$J,AFRIMONEY!$F:$F,$A50,AFRIMONEY!$P:$P,BX$3)</f>
        <v>0</v>
      </c>
      <c r="BZ50" s="8">
        <f t="shared" si="25"/>
        <v>6700</v>
      </c>
      <c r="CA50" s="17">
        <f>SUMIFS(KP!$L:$L,KP!$F:$F,$A50,KP!$A:$A,SUMMARY!CA$3)</f>
        <v>0</v>
      </c>
      <c r="CB50" s="7">
        <f>SUMIFS(AFRIMONEY!$J:$J,AFRIMONEY!$F:$F,$A50,AFRIMONEY!$P:$P,CA$3)</f>
        <v>0</v>
      </c>
      <c r="CC50" s="8">
        <f t="shared" si="26"/>
        <v>6700</v>
      </c>
      <c r="CD50" s="7">
        <f>SUMIFS(KP!$L:$L,KP!$F:$F,$A50,KP!$A:$A,SUMMARY!CD$3)</f>
        <v>0</v>
      </c>
      <c r="CE50" s="7">
        <f>SUMIFS(AFRIMONEY!$J:$J,AFRIMONEY!$F:$F,$A50,AFRIMONEY!$P:$P,CD$3)</f>
        <v>0</v>
      </c>
      <c r="CF50" s="8">
        <f t="shared" si="27"/>
        <v>6700</v>
      </c>
      <c r="CG50" s="17">
        <f>SUMIFS(KP!$L:$L,KP!$F:$F,$A50,KP!$A:$A,SUMMARY!CG$3)</f>
        <v>0</v>
      </c>
      <c r="CH50" s="7">
        <f>SUMIFS(AFRIMONEY!$J:$J,AFRIMONEY!$F:$F,$A50,AFRIMONEY!$P:$P,CG$3)</f>
        <v>0</v>
      </c>
      <c r="CI50" s="8">
        <f t="shared" si="28"/>
        <v>6700</v>
      </c>
      <c r="CJ50" s="7">
        <f>SUMIFS(KP!$L:$L,KP!$F:$F,$A50,KP!$A:$A,SUMMARY!CJ$3)</f>
        <v>0</v>
      </c>
      <c r="CK50" s="7">
        <f>SUMIFS(AFRIMONEY!$J:$J,AFRIMONEY!$F:$F,$A50,AFRIMONEY!$P:$P,CJ$3)</f>
        <v>0</v>
      </c>
      <c r="CL50" s="8">
        <f t="shared" si="29"/>
        <v>6700</v>
      </c>
      <c r="CM50" s="17">
        <f>SUMIFS(KP!$L:$L,KP!$F:$F,$A50,KP!$A:$A,SUMMARY!CM$3)</f>
        <v>0</v>
      </c>
      <c r="CN50" s="7">
        <f>SUMIFS(AFRIMONEY!$J:$J,AFRIMONEY!$F:$F,$A50,AFRIMONEY!$P:$P,CM$3)</f>
        <v>0</v>
      </c>
      <c r="CO50" s="8">
        <f t="shared" si="30"/>
        <v>6700</v>
      </c>
      <c r="CP50" s="7">
        <f>SUMIFS(KP!$L:$L,KP!$F:$F,$A50,KP!$A:$A,SUMMARY!CP$3)</f>
        <v>0</v>
      </c>
      <c r="CQ50" s="7">
        <f>SUMIFS(AFRIMONEY!$J:$J,AFRIMONEY!$F:$F,$A50,AFRIMONEY!$P:$P,CP$3)</f>
        <v>0</v>
      </c>
      <c r="CR50" s="8">
        <f t="shared" si="31"/>
        <v>6700</v>
      </c>
      <c r="CS50" s="17">
        <f>SUMIFS(KP!$L:$L,KP!$F:$F,$A50,KP!$A:$A,SUMMARY!CS$3)</f>
        <v>0</v>
      </c>
      <c r="CT50" s="7">
        <f>SUMIFS(AFRIMONEY!$J:$J,AFRIMONEY!$F:$F,$A50,AFRIMONEY!$P:$P,CS$3)</f>
        <v>0</v>
      </c>
      <c r="CU50" s="8">
        <f t="shared" si="32"/>
        <v>6700</v>
      </c>
    </row>
    <row r="51" spans="1:99" x14ac:dyDescent="0.3">
      <c r="A51" s="2">
        <v>100437</v>
      </c>
      <c r="B51" s="23" t="str">
        <f>_xlfn.XLOOKUP(TEXT(A51,0),Tabela4[ID],Tabela4[AREA],"")</f>
        <v>AREA D</v>
      </c>
      <c r="C51" s="2" t="str">
        <f>_xlfn.XLOOKUP(TEXT(A51,0),Tabela4[ID],Tabela4[ZONA],"")</f>
        <v>ZONA 8</v>
      </c>
      <c r="D51" s="2" t="str">
        <f t="shared" si="0"/>
        <v>BLOCKED</v>
      </c>
      <c r="E51" s="18">
        <f t="shared" si="1"/>
        <v>2850</v>
      </c>
      <c r="F51" s="21">
        <f>SUMIFS(KP!$L:$L,KP!$F:$F,$A51,KP!$A:$A,"31/03/2025")</f>
        <v>5600</v>
      </c>
      <c r="G51" s="19">
        <f>SUMIFS(KP!$L:$L,KP!$F:$F,$A51,KP!$A:$A,SUMMARY!G$3)</f>
        <v>200</v>
      </c>
      <c r="H51" s="7">
        <f>SUMIFS(AFRIMONEY!$J:$J,AFRIMONEY!$F:$F,$A51,AFRIMONEY!$P:$P,G$3)</f>
        <v>5600</v>
      </c>
      <c r="I51" s="8">
        <f t="shared" si="2"/>
        <v>200</v>
      </c>
      <c r="J51" s="7">
        <f>SUMIFS(KP!$L:$L,KP!$F:$F,$A51,KP!$A:$A,SUMMARY!J$3)</f>
        <v>8300</v>
      </c>
      <c r="K51" s="7">
        <f>SUMIFS(AFRIMONEY!$J:$J,AFRIMONEY!$F:$F,$A51,AFRIMONEY!$P:$P,J$3)</f>
        <v>200</v>
      </c>
      <c r="L51" s="8">
        <f t="shared" si="3"/>
        <v>8300</v>
      </c>
      <c r="M51" s="17">
        <f>SUMIFS(KP!$L:$L,KP!$F:$F,$A51,KP!$A:$A,SUMMARY!M$3)</f>
        <v>12650</v>
      </c>
      <c r="N51" s="7">
        <f>SUMIFS(AFRIMONEY!$J:$J,AFRIMONEY!$F:$F,$A51,AFRIMONEY!$P:$P,M$3)</f>
        <v>8300</v>
      </c>
      <c r="O51" s="8">
        <f t="shared" si="4"/>
        <v>12650</v>
      </c>
      <c r="P51" s="7">
        <f>SUMIFS(KP!$L:$L,KP!$F:$F,$A51,KP!$A:$A,SUMMARY!P$3)</f>
        <v>6200</v>
      </c>
      <c r="Q51" s="7">
        <f>SUMIFS(AFRIMONEY!$J:$J,AFRIMONEY!$F:$F,$A51,AFRIMONEY!$P:$P,P$3)</f>
        <v>12600</v>
      </c>
      <c r="R51" s="8">
        <f t="shared" si="5"/>
        <v>6250</v>
      </c>
      <c r="S51" s="17">
        <f>SUMIFS(KP!$L:$L,KP!$F:$F,$A51,KP!$A:$A,SUMMARY!S$3)</f>
        <v>1150</v>
      </c>
      <c r="T51" s="7">
        <f>SUMIFS(AFRIMONEY!$J:$J,AFRIMONEY!$F:$F,$A51,AFRIMONEY!$P:$P,S$3)</f>
        <v>7400</v>
      </c>
      <c r="U51" s="8">
        <f t="shared" si="6"/>
        <v>0</v>
      </c>
      <c r="V51" s="7">
        <f>SUMIFS(KP!$L:$L,KP!$F:$F,$A51,KP!$A:$A,SUMMARY!V$3)</f>
        <v>0</v>
      </c>
      <c r="W51" s="7">
        <f>SUMIFS(AFRIMONEY!$J:$J,AFRIMONEY!$F:$F,$A51,AFRIMONEY!$P:$P,V$3)</f>
        <v>0</v>
      </c>
      <c r="X51" s="8">
        <f t="shared" si="7"/>
        <v>0</v>
      </c>
      <c r="Y51" s="17">
        <f>SUMIFS(KP!$L:$L,KP!$F:$F,$A51,KP!$A:$A,SUMMARY!Y$3)</f>
        <v>8650</v>
      </c>
      <c r="Z51" s="7">
        <f>SUMIFS(AFRIMONEY!$J:$J,AFRIMONEY!$F:$F,$A51,AFRIMONEY!$P:$P,Y$3)</f>
        <v>8650</v>
      </c>
      <c r="AA51" s="8">
        <f t="shared" si="8"/>
        <v>0</v>
      </c>
      <c r="AB51" s="7">
        <f>SUMIFS(KP!$L:$L,KP!$F:$F,$A51,KP!$A:$A,SUMMARY!AB$3)</f>
        <v>10250</v>
      </c>
      <c r="AC51" s="7">
        <f>SUMIFS(AFRIMONEY!$J:$J,AFRIMONEY!$F:$F,$A51,AFRIMONEY!$P:$P,AB$3)</f>
        <v>0</v>
      </c>
      <c r="AD51" s="8">
        <f t="shared" si="9"/>
        <v>10250</v>
      </c>
      <c r="AE51" s="17">
        <f>SUMIFS(KP!$L:$L,KP!$F:$F,$A51,KP!$A:$A,SUMMARY!AE$3)</f>
        <v>8900</v>
      </c>
      <c r="AF51" s="7">
        <f>SUMIFS(AFRIMONEY!$J:$J,AFRIMONEY!$F:$F,$A51,AFRIMONEY!$P:$P,AE$3)</f>
        <v>10250</v>
      </c>
      <c r="AG51" s="8">
        <f t="shared" si="10"/>
        <v>8900</v>
      </c>
      <c r="AH51" s="7">
        <f>SUMIFS(KP!$L:$L,KP!$F:$F,$A51,KP!$A:$A,SUMMARY!AH$3)</f>
        <v>3150</v>
      </c>
      <c r="AI51" s="7">
        <f>SUMIFS(AFRIMONEY!$J:$J,AFRIMONEY!$F:$F,$A51,AFRIMONEY!$P:$P,AH$3)</f>
        <v>9200</v>
      </c>
      <c r="AJ51" s="8">
        <f t="shared" si="11"/>
        <v>2850</v>
      </c>
      <c r="AK51" s="17">
        <f>SUMIFS(KP!$L:$L,KP!$F:$F,$A51,KP!$A:$A,SUMMARY!AK$3)</f>
        <v>0</v>
      </c>
      <c r="AL51" s="7">
        <f>SUMIFS(AFRIMONEY!$J:$J,AFRIMONEY!$F:$F,$A51,AFRIMONEY!$P:$P,AK$3)</f>
        <v>0</v>
      </c>
      <c r="AM51" s="8">
        <f t="shared" si="12"/>
        <v>2850</v>
      </c>
      <c r="AN51" s="7">
        <f>SUMIFS(KP!$L:$L,KP!$F:$F,$A51,KP!$A:$A,SUMMARY!AN$3)</f>
        <v>0</v>
      </c>
      <c r="AO51" s="7">
        <f>SUMIFS(AFRIMONEY!$J:$J,AFRIMONEY!$F:$F,$A51,AFRIMONEY!$P:$P,AN$3)</f>
        <v>0</v>
      </c>
      <c r="AP51" s="8">
        <f t="shared" si="13"/>
        <v>2850</v>
      </c>
      <c r="AQ51" s="17">
        <f>SUMIFS(KP!$L:$L,KP!$F:$F,$A51,KP!$A:$A,SUMMARY!AQ$3)</f>
        <v>0</v>
      </c>
      <c r="AR51" s="7">
        <f>SUMIFS(AFRIMONEY!$J:$J,AFRIMONEY!$F:$F,$A51,AFRIMONEY!$P:$P,AQ$3)</f>
        <v>0</v>
      </c>
      <c r="AS51" s="8">
        <f t="shared" si="14"/>
        <v>2850</v>
      </c>
      <c r="AT51" s="7">
        <f>SUMIFS(KP!$L:$L,KP!$F:$F,$A51,KP!$A:$A,SUMMARY!AT$3)</f>
        <v>0</v>
      </c>
      <c r="AU51" s="7">
        <f>SUMIFS(AFRIMONEY!$J:$J,AFRIMONEY!$F:$F,$A51,AFRIMONEY!$P:$P,AT$3)</f>
        <v>0</v>
      </c>
      <c r="AV51" s="8">
        <f t="shared" si="15"/>
        <v>2850</v>
      </c>
      <c r="AW51" s="17">
        <f>SUMIFS(KP!$L:$L,KP!$F:$F,$A51,KP!$A:$A,SUMMARY!AW$3)</f>
        <v>0</v>
      </c>
      <c r="AX51" s="7">
        <f>SUMIFS(AFRIMONEY!$J:$J,AFRIMONEY!$F:$F,$A51,AFRIMONEY!$P:$P,AW$3)</f>
        <v>0</v>
      </c>
      <c r="AY51" s="8">
        <f t="shared" si="16"/>
        <v>2850</v>
      </c>
      <c r="AZ51" s="7">
        <f>SUMIFS(KP!$L:$L,KP!$F:$F,$A51,KP!$A:$A,SUMMARY!AZ$3)</f>
        <v>0</v>
      </c>
      <c r="BA51" s="7">
        <f>SUMIFS(AFRIMONEY!$J:$J,AFRIMONEY!$F:$F,$A51,AFRIMONEY!$P:$P,AZ$3)</f>
        <v>0</v>
      </c>
      <c r="BB51" s="8">
        <f t="shared" si="17"/>
        <v>2850</v>
      </c>
      <c r="BC51" s="17">
        <f>SUMIFS(KP!$L:$L,KP!$F:$F,$A51,KP!$A:$A,SUMMARY!BC$3)</f>
        <v>0</v>
      </c>
      <c r="BD51" s="7">
        <f>SUMIFS(AFRIMONEY!$J:$J,AFRIMONEY!$F:$F,$A51,AFRIMONEY!$P:$P,BC$3)</f>
        <v>0</v>
      </c>
      <c r="BE51" s="8">
        <f t="shared" si="18"/>
        <v>2850</v>
      </c>
      <c r="BF51" s="7">
        <f>SUMIFS(KP!$L:$L,KP!$F:$F,$A51,KP!$A:$A,SUMMARY!BF$3)</f>
        <v>0</v>
      </c>
      <c r="BG51" s="7">
        <f>SUMIFS(AFRIMONEY!$J:$J,AFRIMONEY!$F:$F,$A51,AFRIMONEY!$P:$P,BF$3)</f>
        <v>0</v>
      </c>
      <c r="BH51" s="8">
        <f t="shared" si="19"/>
        <v>2850</v>
      </c>
      <c r="BI51" s="17">
        <f>SUMIFS(KP!$L:$L,KP!$F:$F,$A51,KP!$A:$A,SUMMARY!BI$3)</f>
        <v>0</v>
      </c>
      <c r="BJ51" s="7">
        <f>SUMIFS(AFRIMONEY!$J:$J,AFRIMONEY!$F:$F,$A51,AFRIMONEY!$P:$P,BI$3)</f>
        <v>0</v>
      </c>
      <c r="BK51" s="8">
        <f t="shared" si="20"/>
        <v>2850</v>
      </c>
      <c r="BL51" s="7">
        <f>SUMIFS(KP!$L:$L,KP!$F:$F,$A51,KP!$A:$A,SUMMARY!BL$3)</f>
        <v>0</v>
      </c>
      <c r="BM51" s="7">
        <f>SUMIFS(AFRIMONEY!$J:$J,AFRIMONEY!$F:$F,$A51,AFRIMONEY!$P:$P,BL$3)</f>
        <v>0</v>
      </c>
      <c r="BN51" s="8">
        <f t="shared" si="21"/>
        <v>2850</v>
      </c>
      <c r="BO51" s="17">
        <f>SUMIFS(KP!$L:$L,KP!$F:$F,$A51,KP!$A:$A,SUMMARY!BO$3)</f>
        <v>0</v>
      </c>
      <c r="BP51" s="7">
        <f>SUMIFS(AFRIMONEY!$J:$J,AFRIMONEY!$F:$F,$A51,AFRIMONEY!$P:$P,BO$3)</f>
        <v>0</v>
      </c>
      <c r="BQ51" s="8">
        <f t="shared" si="22"/>
        <v>2850</v>
      </c>
      <c r="BR51" s="7">
        <f>SUMIFS(KP!$L:$L,KP!$F:$F,$A51,KP!$A:$A,SUMMARY!BR$3)</f>
        <v>0</v>
      </c>
      <c r="BS51" s="7">
        <f>SUMIFS(AFRIMONEY!$J:$J,AFRIMONEY!$F:$F,$A51,AFRIMONEY!$P:$P,BR$3)</f>
        <v>0</v>
      </c>
      <c r="BT51" s="8">
        <f t="shared" si="23"/>
        <v>2850</v>
      </c>
      <c r="BU51" s="17">
        <f>SUMIFS(KP!$L:$L,KP!$F:$F,$A51,KP!$A:$A,SUMMARY!BU$3)</f>
        <v>0</v>
      </c>
      <c r="BV51" s="7">
        <f>SUMIFS(AFRIMONEY!$J:$J,AFRIMONEY!$F:$F,$A51,AFRIMONEY!$P:$P,BU$3)</f>
        <v>0</v>
      </c>
      <c r="BW51" s="8">
        <f t="shared" si="24"/>
        <v>2850</v>
      </c>
      <c r="BX51" s="7">
        <f>SUMIFS(KP!$L:$L,KP!$F:$F,$A51,KP!$A:$A,SUMMARY!BX$3)</f>
        <v>0</v>
      </c>
      <c r="BY51" s="7">
        <f>SUMIFS(AFRIMONEY!$J:$J,AFRIMONEY!$F:$F,$A51,AFRIMONEY!$P:$P,BX$3)</f>
        <v>0</v>
      </c>
      <c r="BZ51" s="8">
        <f t="shared" si="25"/>
        <v>2850</v>
      </c>
      <c r="CA51" s="17">
        <f>SUMIFS(KP!$L:$L,KP!$F:$F,$A51,KP!$A:$A,SUMMARY!CA$3)</f>
        <v>0</v>
      </c>
      <c r="CB51" s="7">
        <f>SUMIFS(AFRIMONEY!$J:$J,AFRIMONEY!$F:$F,$A51,AFRIMONEY!$P:$P,CA$3)</f>
        <v>0</v>
      </c>
      <c r="CC51" s="8">
        <f t="shared" si="26"/>
        <v>2850</v>
      </c>
      <c r="CD51" s="7">
        <f>SUMIFS(KP!$L:$L,KP!$F:$F,$A51,KP!$A:$A,SUMMARY!CD$3)</f>
        <v>0</v>
      </c>
      <c r="CE51" s="7">
        <f>SUMIFS(AFRIMONEY!$J:$J,AFRIMONEY!$F:$F,$A51,AFRIMONEY!$P:$P,CD$3)</f>
        <v>0</v>
      </c>
      <c r="CF51" s="8">
        <f t="shared" si="27"/>
        <v>2850</v>
      </c>
      <c r="CG51" s="17">
        <f>SUMIFS(KP!$L:$L,KP!$F:$F,$A51,KP!$A:$A,SUMMARY!CG$3)</f>
        <v>0</v>
      </c>
      <c r="CH51" s="7">
        <f>SUMIFS(AFRIMONEY!$J:$J,AFRIMONEY!$F:$F,$A51,AFRIMONEY!$P:$P,CG$3)</f>
        <v>0</v>
      </c>
      <c r="CI51" s="8">
        <f t="shared" si="28"/>
        <v>2850</v>
      </c>
      <c r="CJ51" s="7">
        <f>SUMIFS(KP!$L:$L,KP!$F:$F,$A51,KP!$A:$A,SUMMARY!CJ$3)</f>
        <v>0</v>
      </c>
      <c r="CK51" s="7">
        <f>SUMIFS(AFRIMONEY!$J:$J,AFRIMONEY!$F:$F,$A51,AFRIMONEY!$P:$P,CJ$3)</f>
        <v>0</v>
      </c>
      <c r="CL51" s="8">
        <f t="shared" si="29"/>
        <v>2850</v>
      </c>
      <c r="CM51" s="17">
        <f>SUMIFS(KP!$L:$L,KP!$F:$F,$A51,KP!$A:$A,SUMMARY!CM$3)</f>
        <v>0</v>
      </c>
      <c r="CN51" s="7">
        <f>SUMIFS(AFRIMONEY!$J:$J,AFRIMONEY!$F:$F,$A51,AFRIMONEY!$P:$P,CM$3)</f>
        <v>0</v>
      </c>
      <c r="CO51" s="8">
        <f t="shared" si="30"/>
        <v>2850</v>
      </c>
      <c r="CP51" s="7">
        <f>SUMIFS(KP!$L:$L,KP!$F:$F,$A51,KP!$A:$A,SUMMARY!CP$3)</f>
        <v>0</v>
      </c>
      <c r="CQ51" s="7">
        <f>SUMIFS(AFRIMONEY!$J:$J,AFRIMONEY!$F:$F,$A51,AFRIMONEY!$P:$P,CP$3)</f>
        <v>0</v>
      </c>
      <c r="CR51" s="8">
        <f t="shared" si="31"/>
        <v>2850</v>
      </c>
      <c r="CS51" s="17">
        <f>SUMIFS(KP!$L:$L,KP!$F:$F,$A51,KP!$A:$A,SUMMARY!CS$3)</f>
        <v>0</v>
      </c>
      <c r="CT51" s="7">
        <f>SUMIFS(AFRIMONEY!$J:$J,AFRIMONEY!$F:$F,$A51,AFRIMONEY!$P:$P,CS$3)</f>
        <v>0</v>
      </c>
      <c r="CU51" s="8">
        <f t="shared" si="32"/>
        <v>2850</v>
      </c>
    </row>
    <row r="52" spans="1:99" x14ac:dyDescent="0.3">
      <c r="A52" s="2">
        <v>100442</v>
      </c>
      <c r="B52" s="23" t="str">
        <f>_xlfn.XLOOKUP(TEXT(A52,0),Tabela4[ID],Tabela4[AREA],"")</f>
        <v>AREA E</v>
      </c>
      <c r="C52" s="2" t="str">
        <f>_xlfn.XLOOKUP(TEXT(A52,0),Tabela4[ID],Tabela4[ZONA],"")</f>
        <v>ZONA 17</v>
      </c>
      <c r="D52" s="2" t="str">
        <f t="shared" si="0"/>
        <v>BLOCKED</v>
      </c>
      <c r="E52" s="18">
        <f t="shared" si="1"/>
        <v>3350</v>
      </c>
      <c r="F52" s="21">
        <f>SUMIFS(KP!$L:$L,KP!$F:$F,$A52,KP!$A:$A,"31/03/2025")</f>
        <v>6600</v>
      </c>
      <c r="G52" s="19">
        <f>SUMIFS(KP!$L:$L,KP!$F:$F,$A52,KP!$A:$A,SUMMARY!G$3)</f>
        <v>1800</v>
      </c>
      <c r="H52" s="7">
        <f>SUMIFS(AFRIMONEY!$J:$J,AFRIMONEY!$F:$F,$A52,AFRIMONEY!$P:$P,G$3)</f>
        <v>5100</v>
      </c>
      <c r="I52" s="8">
        <f t="shared" si="2"/>
        <v>3300</v>
      </c>
      <c r="J52" s="7">
        <f>SUMIFS(KP!$L:$L,KP!$F:$F,$A52,KP!$A:$A,SUMMARY!J$3)</f>
        <v>2550</v>
      </c>
      <c r="K52" s="7">
        <f>SUMIFS(AFRIMONEY!$J:$J,AFRIMONEY!$F:$F,$A52,AFRIMONEY!$P:$P,J$3)</f>
        <v>1700</v>
      </c>
      <c r="L52" s="8">
        <f t="shared" si="3"/>
        <v>4150</v>
      </c>
      <c r="M52" s="17">
        <f>SUMIFS(KP!$L:$L,KP!$F:$F,$A52,KP!$A:$A,SUMMARY!M$3)</f>
        <v>5700</v>
      </c>
      <c r="N52" s="7">
        <f>SUMIFS(AFRIMONEY!$J:$J,AFRIMONEY!$F:$F,$A52,AFRIMONEY!$P:$P,M$3)</f>
        <v>2700</v>
      </c>
      <c r="O52" s="8">
        <f t="shared" si="4"/>
        <v>7150</v>
      </c>
      <c r="P52" s="7">
        <f>SUMIFS(KP!$L:$L,KP!$F:$F,$A52,KP!$A:$A,SUMMARY!P$3)</f>
        <v>3200</v>
      </c>
      <c r="Q52" s="7">
        <f>SUMIFS(AFRIMONEY!$J:$J,AFRIMONEY!$F:$F,$A52,AFRIMONEY!$P:$P,P$3)</f>
        <v>5700</v>
      </c>
      <c r="R52" s="8">
        <f t="shared" si="5"/>
        <v>4650</v>
      </c>
      <c r="S52" s="17">
        <f>SUMIFS(KP!$L:$L,KP!$F:$F,$A52,KP!$A:$A,SUMMARY!S$3)</f>
        <v>3600</v>
      </c>
      <c r="T52" s="7">
        <f>SUMIFS(AFRIMONEY!$J:$J,AFRIMONEY!$F:$F,$A52,AFRIMONEY!$P:$P,S$3)</f>
        <v>3200</v>
      </c>
      <c r="U52" s="8">
        <f t="shared" si="6"/>
        <v>5050</v>
      </c>
      <c r="V52" s="7">
        <f>SUMIFS(KP!$L:$L,KP!$F:$F,$A52,KP!$A:$A,SUMMARY!V$3)</f>
        <v>0</v>
      </c>
      <c r="W52" s="7">
        <f>SUMIFS(AFRIMONEY!$J:$J,AFRIMONEY!$F:$F,$A52,AFRIMONEY!$P:$P,V$3)</f>
        <v>0</v>
      </c>
      <c r="X52" s="8">
        <f t="shared" si="7"/>
        <v>5050</v>
      </c>
      <c r="Y52" s="17">
        <f>SUMIFS(KP!$L:$L,KP!$F:$F,$A52,KP!$A:$A,SUMMARY!Y$3)</f>
        <v>1650</v>
      </c>
      <c r="Z52" s="7">
        <f>SUMIFS(AFRIMONEY!$J:$J,AFRIMONEY!$F:$F,$A52,AFRIMONEY!$P:$P,Y$3)</f>
        <v>3600</v>
      </c>
      <c r="AA52" s="8">
        <f t="shared" si="8"/>
        <v>3100</v>
      </c>
      <c r="AB52" s="7">
        <f>SUMIFS(KP!$L:$L,KP!$F:$F,$A52,KP!$A:$A,SUMMARY!AB$3)</f>
        <v>7400</v>
      </c>
      <c r="AC52" s="7">
        <f>SUMIFS(AFRIMONEY!$J:$J,AFRIMONEY!$F:$F,$A52,AFRIMONEY!$P:$P,AB$3)</f>
        <v>1700</v>
      </c>
      <c r="AD52" s="8">
        <f t="shared" si="9"/>
        <v>8800</v>
      </c>
      <c r="AE52" s="17">
        <f>SUMIFS(KP!$L:$L,KP!$F:$F,$A52,KP!$A:$A,SUMMARY!AE$3)</f>
        <v>10200</v>
      </c>
      <c r="AF52" s="7">
        <f>SUMIFS(AFRIMONEY!$J:$J,AFRIMONEY!$F:$F,$A52,AFRIMONEY!$P:$P,AE$3)</f>
        <v>7300</v>
      </c>
      <c r="AG52" s="8">
        <f t="shared" si="10"/>
        <v>11700</v>
      </c>
      <c r="AH52" s="7">
        <f>SUMIFS(KP!$L:$L,KP!$F:$F,$A52,KP!$A:$A,SUMMARY!AH$3)</f>
        <v>1950</v>
      </c>
      <c r="AI52" s="7">
        <f>SUMIFS(AFRIMONEY!$J:$J,AFRIMONEY!$F:$F,$A52,AFRIMONEY!$P:$P,AH$3)</f>
        <v>10300</v>
      </c>
      <c r="AJ52" s="8">
        <f t="shared" si="11"/>
        <v>3350</v>
      </c>
      <c r="AK52" s="17">
        <f>SUMIFS(KP!$L:$L,KP!$F:$F,$A52,KP!$A:$A,SUMMARY!AK$3)</f>
        <v>0</v>
      </c>
      <c r="AL52" s="7">
        <f>SUMIFS(AFRIMONEY!$J:$J,AFRIMONEY!$F:$F,$A52,AFRIMONEY!$P:$P,AK$3)</f>
        <v>0</v>
      </c>
      <c r="AM52" s="8">
        <f t="shared" si="12"/>
        <v>3350</v>
      </c>
      <c r="AN52" s="7">
        <f>SUMIFS(KP!$L:$L,KP!$F:$F,$A52,KP!$A:$A,SUMMARY!AN$3)</f>
        <v>0</v>
      </c>
      <c r="AO52" s="7">
        <f>SUMIFS(AFRIMONEY!$J:$J,AFRIMONEY!$F:$F,$A52,AFRIMONEY!$P:$P,AN$3)</f>
        <v>0</v>
      </c>
      <c r="AP52" s="8">
        <f t="shared" si="13"/>
        <v>3350</v>
      </c>
      <c r="AQ52" s="17">
        <f>SUMIFS(KP!$L:$L,KP!$F:$F,$A52,KP!$A:$A,SUMMARY!AQ$3)</f>
        <v>0</v>
      </c>
      <c r="AR52" s="7">
        <f>SUMIFS(AFRIMONEY!$J:$J,AFRIMONEY!$F:$F,$A52,AFRIMONEY!$P:$P,AQ$3)</f>
        <v>0</v>
      </c>
      <c r="AS52" s="8">
        <f t="shared" si="14"/>
        <v>3350</v>
      </c>
      <c r="AT52" s="7">
        <f>SUMIFS(KP!$L:$L,KP!$F:$F,$A52,KP!$A:$A,SUMMARY!AT$3)</f>
        <v>0</v>
      </c>
      <c r="AU52" s="7">
        <f>SUMIFS(AFRIMONEY!$J:$J,AFRIMONEY!$F:$F,$A52,AFRIMONEY!$P:$P,AT$3)</f>
        <v>0</v>
      </c>
      <c r="AV52" s="8">
        <f t="shared" si="15"/>
        <v>3350</v>
      </c>
      <c r="AW52" s="17">
        <f>SUMIFS(KP!$L:$L,KP!$F:$F,$A52,KP!$A:$A,SUMMARY!AW$3)</f>
        <v>0</v>
      </c>
      <c r="AX52" s="7">
        <f>SUMIFS(AFRIMONEY!$J:$J,AFRIMONEY!$F:$F,$A52,AFRIMONEY!$P:$P,AW$3)</f>
        <v>0</v>
      </c>
      <c r="AY52" s="8">
        <f t="shared" si="16"/>
        <v>3350</v>
      </c>
      <c r="AZ52" s="7">
        <f>SUMIFS(KP!$L:$L,KP!$F:$F,$A52,KP!$A:$A,SUMMARY!AZ$3)</f>
        <v>0</v>
      </c>
      <c r="BA52" s="7">
        <f>SUMIFS(AFRIMONEY!$J:$J,AFRIMONEY!$F:$F,$A52,AFRIMONEY!$P:$P,AZ$3)</f>
        <v>0</v>
      </c>
      <c r="BB52" s="8">
        <f t="shared" si="17"/>
        <v>3350</v>
      </c>
      <c r="BC52" s="17">
        <f>SUMIFS(KP!$L:$L,KP!$F:$F,$A52,KP!$A:$A,SUMMARY!BC$3)</f>
        <v>0</v>
      </c>
      <c r="BD52" s="7">
        <f>SUMIFS(AFRIMONEY!$J:$J,AFRIMONEY!$F:$F,$A52,AFRIMONEY!$P:$P,BC$3)</f>
        <v>0</v>
      </c>
      <c r="BE52" s="8">
        <f t="shared" si="18"/>
        <v>3350</v>
      </c>
      <c r="BF52" s="7">
        <f>SUMIFS(KP!$L:$L,KP!$F:$F,$A52,KP!$A:$A,SUMMARY!BF$3)</f>
        <v>0</v>
      </c>
      <c r="BG52" s="7">
        <f>SUMIFS(AFRIMONEY!$J:$J,AFRIMONEY!$F:$F,$A52,AFRIMONEY!$P:$P,BF$3)</f>
        <v>0</v>
      </c>
      <c r="BH52" s="8">
        <f t="shared" si="19"/>
        <v>3350</v>
      </c>
      <c r="BI52" s="17">
        <f>SUMIFS(KP!$L:$L,KP!$F:$F,$A52,KP!$A:$A,SUMMARY!BI$3)</f>
        <v>0</v>
      </c>
      <c r="BJ52" s="7">
        <f>SUMIFS(AFRIMONEY!$J:$J,AFRIMONEY!$F:$F,$A52,AFRIMONEY!$P:$P,BI$3)</f>
        <v>0</v>
      </c>
      <c r="BK52" s="8">
        <f t="shared" si="20"/>
        <v>3350</v>
      </c>
      <c r="BL52" s="7">
        <f>SUMIFS(KP!$L:$L,KP!$F:$F,$A52,KP!$A:$A,SUMMARY!BL$3)</f>
        <v>0</v>
      </c>
      <c r="BM52" s="7">
        <f>SUMIFS(AFRIMONEY!$J:$J,AFRIMONEY!$F:$F,$A52,AFRIMONEY!$P:$P,BL$3)</f>
        <v>0</v>
      </c>
      <c r="BN52" s="8">
        <f t="shared" si="21"/>
        <v>3350</v>
      </c>
      <c r="BO52" s="17">
        <f>SUMIFS(KP!$L:$L,KP!$F:$F,$A52,KP!$A:$A,SUMMARY!BO$3)</f>
        <v>0</v>
      </c>
      <c r="BP52" s="7">
        <f>SUMIFS(AFRIMONEY!$J:$J,AFRIMONEY!$F:$F,$A52,AFRIMONEY!$P:$P,BO$3)</f>
        <v>0</v>
      </c>
      <c r="BQ52" s="8">
        <f t="shared" si="22"/>
        <v>3350</v>
      </c>
      <c r="BR52" s="7">
        <f>SUMIFS(KP!$L:$L,KP!$F:$F,$A52,KP!$A:$A,SUMMARY!BR$3)</f>
        <v>0</v>
      </c>
      <c r="BS52" s="7">
        <f>SUMIFS(AFRIMONEY!$J:$J,AFRIMONEY!$F:$F,$A52,AFRIMONEY!$P:$P,BR$3)</f>
        <v>0</v>
      </c>
      <c r="BT52" s="8">
        <f t="shared" si="23"/>
        <v>3350</v>
      </c>
      <c r="BU52" s="17">
        <f>SUMIFS(KP!$L:$L,KP!$F:$F,$A52,KP!$A:$A,SUMMARY!BU$3)</f>
        <v>0</v>
      </c>
      <c r="BV52" s="7">
        <f>SUMIFS(AFRIMONEY!$J:$J,AFRIMONEY!$F:$F,$A52,AFRIMONEY!$P:$P,BU$3)</f>
        <v>0</v>
      </c>
      <c r="BW52" s="8">
        <f t="shared" si="24"/>
        <v>3350</v>
      </c>
      <c r="BX52" s="7">
        <f>SUMIFS(KP!$L:$L,KP!$F:$F,$A52,KP!$A:$A,SUMMARY!BX$3)</f>
        <v>0</v>
      </c>
      <c r="BY52" s="7">
        <f>SUMIFS(AFRIMONEY!$J:$J,AFRIMONEY!$F:$F,$A52,AFRIMONEY!$P:$P,BX$3)</f>
        <v>0</v>
      </c>
      <c r="BZ52" s="8">
        <f t="shared" si="25"/>
        <v>3350</v>
      </c>
      <c r="CA52" s="17">
        <f>SUMIFS(KP!$L:$L,KP!$F:$F,$A52,KP!$A:$A,SUMMARY!CA$3)</f>
        <v>0</v>
      </c>
      <c r="CB52" s="7">
        <f>SUMIFS(AFRIMONEY!$J:$J,AFRIMONEY!$F:$F,$A52,AFRIMONEY!$P:$P,CA$3)</f>
        <v>0</v>
      </c>
      <c r="CC52" s="8">
        <f t="shared" si="26"/>
        <v>3350</v>
      </c>
      <c r="CD52" s="7">
        <f>SUMIFS(KP!$L:$L,KP!$F:$F,$A52,KP!$A:$A,SUMMARY!CD$3)</f>
        <v>0</v>
      </c>
      <c r="CE52" s="7">
        <f>SUMIFS(AFRIMONEY!$J:$J,AFRIMONEY!$F:$F,$A52,AFRIMONEY!$P:$P,CD$3)</f>
        <v>0</v>
      </c>
      <c r="CF52" s="8">
        <f t="shared" si="27"/>
        <v>3350</v>
      </c>
      <c r="CG52" s="17">
        <f>SUMIFS(KP!$L:$L,KP!$F:$F,$A52,KP!$A:$A,SUMMARY!CG$3)</f>
        <v>0</v>
      </c>
      <c r="CH52" s="7">
        <f>SUMIFS(AFRIMONEY!$J:$J,AFRIMONEY!$F:$F,$A52,AFRIMONEY!$P:$P,CG$3)</f>
        <v>0</v>
      </c>
      <c r="CI52" s="8">
        <f t="shared" si="28"/>
        <v>3350</v>
      </c>
      <c r="CJ52" s="7">
        <f>SUMIFS(KP!$L:$L,KP!$F:$F,$A52,KP!$A:$A,SUMMARY!CJ$3)</f>
        <v>0</v>
      </c>
      <c r="CK52" s="7">
        <f>SUMIFS(AFRIMONEY!$J:$J,AFRIMONEY!$F:$F,$A52,AFRIMONEY!$P:$P,CJ$3)</f>
        <v>0</v>
      </c>
      <c r="CL52" s="8">
        <f t="shared" si="29"/>
        <v>3350</v>
      </c>
      <c r="CM52" s="17">
        <f>SUMIFS(KP!$L:$L,KP!$F:$F,$A52,KP!$A:$A,SUMMARY!CM$3)</f>
        <v>0</v>
      </c>
      <c r="CN52" s="7">
        <f>SUMIFS(AFRIMONEY!$J:$J,AFRIMONEY!$F:$F,$A52,AFRIMONEY!$P:$P,CM$3)</f>
        <v>0</v>
      </c>
      <c r="CO52" s="8">
        <f t="shared" si="30"/>
        <v>3350</v>
      </c>
      <c r="CP52" s="7">
        <f>SUMIFS(KP!$L:$L,KP!$F:$F,$A52,KP!$A:$A,SUMMARY!CP$3)</f>
        <v>0</v>
      </c>
      <c r="CQ52" s="7">
        <f>SUMIFS(AFRIMONEY!$J:$J,AFRIMONEY!$F:$F,$A52,AFRIMONEY!$P:$P,CP$3)</f>
        <v>0</v>
      </c>
      <c r="CR52" s="8">
        <f t="shared" si="31"/>
        <v>3350</v>
      </c>
      <c r="CS52" s="17">
        <f>SUMIFS(KP!$L:$L,KP!$F:$F,$A52,KP!$A:$A,SUMMARY!CS$3)</f>
        <v>0</v>
      </c>
      <c r="CT52" s="7">
        <f>SUMIFS(AFRIMONEY!$J:$J,AFRIMONEY!$F:$F,$A52,AFRIMONEY!$P:$P,CS$3)</f>
        <v>0</v>
      </c>
      <c r="CU52" s="8">
        <f t="shared" si="32"/>
        <v>3350</v>
      </c>
    </row>
    <row r="53" spans="1:99" x14ac:dyDescent="0.3">
      <c r="A53" s="2">
        <v>100449</v>
      </c>
      <c r="B53" s="23" t="str">
        <f>_xlfn.XLOOKUP(TEXT(A53,0),Tabela4[ID],Tabela4[AREA],"")</f>
        <v>AREA E</v>
      </c>
      <c r="C53" s="2" t="str">
        <f>_xlfn.XLOOKUP(TEXT(A53,0),Tabela4[ID],Tabela4[ZONA],"")</f>
        <v>ZONA 18</v>
      </c>
      <c r="D53" s="2" t="str">
        <f t="shared" si="0"/>
        <v>BLOCKED</v>
      </c>
      <c r="E53" s="18">
        <f t="shared" si="1"/>
        <v>4650</v>
      </c>
      <c r="F53" s="21">
        <f>SUMIFS(KP!$L:$L,KP!$F:$F,$A53,KP!$A:$A,"31/03/2025")</f>
        <v>4000</v>
      </c>
      <c r="G53" s="19">
        <f>SUMIFS(KP!$L:$L,KP!$F:$F,$A53,KP!$A:$A,SUMMARY!G$3)</f>
        <v>1950</v>
      </c>
      <c r="H53" s="7">
        <f>SUMIFS(AFRIMONEY!$J:$J,AFRIMONEY!$F:$F,$A53,AFRIMONEY!$P:$P,G$3)</f>
        <v>1950</v>
      </c>
      <c r="I53" s="8">
        <f t="shared" si="2"/>
        <v>4000</v>
      </c>
      <c r="J53" s="7">
        <f>SUMIFS(KP!$L:$L,KP!$F:$F,$A53,KP!$A:$A,SUMMARY!J$3)</f>
        <v>2150</v>
      </c>
      <c r="K53" s="7">
        <f>SUMIFS(AFRIMONEY!$J:$J,AFRIMONEY!$F:$F,$A53,AFRIMONEY!$P:$P,J$3)</f>
        <v>2150</v>
      </c>
      <c r="L53" s="8">
        <f t="shared" si="3"/>
        <v>4000</v>
      </c>
      <c r="M53" s="17">
        <f>SUMIFS(KP!$L:$L,KP!$F:$F,$A53,KP!$A:$A,SUMMARY!M$3)</f>
        <v>3150</v>
      </c>
      <c r="N53" s="7">
        <f>SUMIFS(AFRIMONEY!$J:$J,AFRIMONEY!$F:$F,$A53,AFRIMONEY!$P:$P,M$3)</f>
        <v>3150</v>
      </c>
      <c r="O53" s="8">
        <f t="shared" si="4"/>
        <v>4000</v>
      </c>
      <c r="P53" s="7">
        <f>SUMIFS(KP!$L:$L,KP!$F:$F,$A53,KP!$A:$A,SUMMARY!P$3)</f>
        <v>1300</v>
      </c>
      <c r="Q53" s="7">
        <f>SUMIFS(AFRIMONEY!$J:$J,AFRIMONEY!$F:$F,$A53,AFRIMONEY!$P:$P,P$3)</f>
        <v>1300</v>
      </c>
      <c r="R53" s="8">
        <f t="shared" si="5"/>
        <v>4000</v>
      </c>
      <c r="S53" s="17">
        <f>SUMIFS(KP!$L:$L,KP!$F:$F,$A53,KP!$A:$A,SUMMARY!S$3)</f>
        <v>2750</v>
      </c>
      <c r="T53" s="7">
        <f>SUMIFS(AFRIMONEY!$J:$J,AFRIMONEY!$F:$F,$A53,AFRIMONEY!$P:$P,S$3)</f>
        <v>0</v>
      </c>
      <c r="U53" s="8">
        <f t="shared" si="6"/>
        <v>6750</v>
      </c>
      <c r="V53" s="7">
        <f>SUMIFS(KP!$L:$L,KP!$F:$F,$A53,KP!$A:$A,SUMMARY!V$3)</f>
        <v>0</v>
      </c>
      <c r="W53" s="7">
        <f>SUMIFS(AFRIMONEY!$J:$J,AFRIMONEY!$F:$F,$A53,AFRIMONEY!$P:$P,V$3)</f>
        <v>0</v>
      </c>
      <c r="X53" s="8">
        <f t="shared" si="7"/>
        <v>6750</v>
      </c>
      <c r="Y53" s="17">
        <f>SUMIFS(KP!$L:$L,KP!$F:$F,$A53,KP!$A:$A,SUMMARY!Y$3)</f>
        <v>1100</v>
      </c>
      <c r="Z53" s="7">
        <f>SUMIFS(AFRIMONEY!$J:$J,AFRIMONEY!$F:$F,$A53,AFRIMONEY!$P:$P,Y$3)</f>
        <v>3850</v>
      </c>
      <c r="AA53" s="8">
        <f t="shared" si="8"/>
        <v>4000</v>
      </c>
      <c r="AB53" s="7">
        <f>SUMIFS(KP!$L:$L,KP!$F:$F,$A53,KP!$A:$A,SUMMARY!AB$3)</f>
        <v>1650</v>
      </c>
      <c r="AC53" s="7">
        <f>SUMIFS(AFRIMONEY!$J:$J,AFRIMONEY!$F:$F,$A53,AFRIMONEY!$P:$P,AB$3)</f>
        <v>1650</v>
      </c>
      <c r="AD53" s="8">
        <f t="shared" si="9"/>
        <v>4000</v>
      </c>
      <c r="AE53" s="17">
        <f>SUMIFS(KP!$L:$L,KP!$F:$F,$A53,KP!$A:$A,SUMMARY!AE$3)</f>
        <v>2950</v>
      </c>
      <c r="AF53" s="7">
        <f>SUMIFS(AFRIMONEY!$J:$J,AFRIMONEY!$F:$F,$A53,AFRIMONEY!$P:$P,AE$3)</f>
        <v>0</v>
      </c>
      <c r="AG53" s="8">
        <f t="shared" si="10"/>
        <v>6950</v>
      </c>
      <c r="AH53" s="7">
        <f>SUMIFS(KP!$L:$L,KP!$F:$F,$A53,KP!$A:$A,SUMMARY!AH$3)</f>
        <v>650</v>
      </c>
      <c r="AI53" s="7">
        <f>SUMIFS(AFRIMONEY!$J:$J,AFRIMONEY!$F:$F,$A53,AFRIMONEY!$P:$P,AH$3)</f>
        <v>2950</v>
      </c>
      <c r="AJ53" s="8">
        <f t="shared" si="11"/>
        <v>4650</v>
      </c>
      <c r="AK53" s="17">
        <f>SUMIFS(KP!$L:$L,KP!$F:$F,$A53,KP!$A:$A,SUMMARY!AK$3)</f>
        <v>0</v>
      </c>
      <c r="AL53" s="7">
        <f>SUMIFS(AFRIMONEY!$J:$J,AFRIMONEY!$F:$F,$A53,AFRIMONEY!$P:$P,AK$3)</f>
        <v>0</v>
      </c>
      <c r="AM53" s="8">
        <f t="shared" si="12"/>
        <v>4650</v>
      </c>
      <c r="AN53" s="7">
        <f>SUMIFS(KP!$L:$L,KP!$F:$F,$A53,KP!$A:$A,SUMMARY!AN$3)</f>
        <v>0</v>
      </c>
      <c r="AO53" s="7">
        <f>SUMIFS(AFRIMONEY!$J:$J,AFRIMONEY!$F:$F,$A53,AFRIMONEY!$P:$P,AN$3)</f>
        <v>0</v>
      </c>
      <c r="AP53" s="8">
        <f t="shared" si="13"/>
        <v>4650</v>
      </c>
      <c r="AQ53" s="17">
        <f>SUMIFS(KP!$L:$L,KP!$F:$F,$A53,KP!$A:$A,SUMMARY!AQ$3)</f>
        <v>0</v>
      </c>
      <c r="AR53" s="7">
        <f>SUMIFS(AFRIMONEY!$J:$J,AFRIMONEY!$F:$F,$A53,AFRIMONEY!$P:$P,AQ$3)</f>
        <v>0</v>
      </c>
      <c r="AS53" s="8">
        <f t="shared" si="14"/>
        <v>4650</v>
      </c>
      <c r="AT53" s="7">
        <f>SUMIFS(KP!$L:$L,KP!$F:$F,$A53,KP!$A:$A,SUMMARY!AT$3)</f>
        <v>0</v>
      </c>
      <c r="AU53" s="7">
        <f>SUMIFS(AFRIMONEY!$J:$J,AFRIMONEY!$F:$F,$A53,AFRIMONEY!$P:$P,AT$3)</f>
        <v>0</v>
      </c>
      <c r="AV53" s="8">
        <f t="shared" si="15"/>
        <v>4650</v>
      </c>
      <c r="AW53" s="17">
        <f>SUMIFS(KP!$L:$L,KP!$F:$F,$A53,KP!$A:$A,SUMMARY!AW$3)</f>
        <v>0</v>
      </c>
      <c r="AX53" s="7">
        <f>SUMIFS(AFRIMONEY!$J:$J,AFRIMONEY!$F:$F,$A53,AFRIMONEY!$P:$P,AW$3)</f>
        <v>0</v>
      </c>
      <c r="AY53" s="8">
        <f t="shared" si="16"/>
        <v>4650</v>
      </c>
      <c r="AZ53" s="7">
        <f>SUMIFS(KP!$L:$L,KP!$F:$F,$A53,KP!$A:$A,SUMMARY!AZ$3)</f>
        <v>0</v>
      </c>
      <c r="BA53" s="7">
        <f>SUMIFS(AFRIMONEY!$J:$J,AFRIMONEY!$F:$F,$A53,AFRIMONEY!$P:$P,AZ$3)</f>
        <v>0</v>
      </c>
      <c r="BB53" s="8">
        <f t="shared" si="17"/>
        <v>4650</v>
      </c>
      <c r="BC53" s="17">
        <f>SUMIFS(KP!$L:$L,KP!$F:$F,$A53,KP!$A:$A,SUMMARY!BC$3)</f>
        <v>0</v>
      </c>
      <c r="BD53" s="7">
        <f>SUMIFS(AFRIMONEY!$J:$J,AFRIMONEY!$F:$F,$A53,AFRIMONEY!$P:$P,BC$3)</f>
        <v>0</v>
      </c>
      <c r="BE53" s="8">
        <f t="shared" si="18"/>
        <v>4650</v>
      </c>
      <c r="BF53" s="7">
        <f>SUMIFS(KP!$L:$L,KP!$F:$F,$A53,KP!$A:$A,SUMMARY!BF$3)</f>
        <v>0</v>
      </c>
      <c r="BG53" s="7">
        <f>SUMIFS(AFRIMONEY!$J:$J,AFRIMONEY!$F:$F,$A53,AFRIMONEY!$P:$P,BF$3)</f>
        <v>0</v>
      </c>
      <c r="BH53" s="8">
        <f t="shared" si="19"/>
        <v>4650</v>
      </c>
      <c r="BI53" s="17">
        <f>SUMIFS(KP!$L:$L,KP!$F:$F,$A53,KP!$A:$A,SUMMARY!BI$3)</f>
        <v>0</v>
      </c>
      <c r="BJ53" s="7">
        <f>SUMIFS(AFRIMONEY!$J:$J,AFRIMONEY!$F:$F,$A53,AFRIMONEY!$P:$P,BI$3)</f>
        <v>0</v>
      </c>
      <c r="BK53" s="8">
        <f t="shared" si="20"/>
        <v>4650</v>
      </c>
      <c r="BL53" s="7">
        <f>SUMIFS(KP!$L:$L,KP!$F:$F,$A53,KP!$A:$A,SUMMARY!BL$3)</f>
        <v>0</v>
      </c>
      <c r="BM53" s="7">
        <f>SUMIFS(AFRIMONEY!$J:$J,AFRIMONEY!$F:$F,$A53,AFRIMONEY!$P:$P,BL$3)</f>
        <v>0</v>
      </c>
      <c r="BN53" s="8">
        <f t="shared" si="21"/>
        <v>4650</v>
      </c>
      <c r="BO53" s="17">
        <f>SUMIFS(KP!$L:$L,KP!$F:$F,$A53,KP!$A:$A,SUMMARY!BO$3)</f>
        <v>0</v>
      </c>
      <c r="BP53" s="7">
        <f>SUMIFS(AFRIMONEY!$J:$J,AFRIMONEY!$F:$F,$A53,AFRIMONEY!$P:$P,BO$3)</f>
        <v>0</v>
      </c>
      <c r="BQ53" s="8">
        <f t="shared" si="22"/>
        <v>4650</v>
      </c>
      <c r="BR53" s="7">
        <f>SUMIFS(KP!$L:$L,KP!$F:$F,$A53,KP!$A:$A,SUMMARY!BR$3)</f>
        <v>0</v>
      </c>
      <c r="BS53" s="7">
        <f>SUMIFS(AFRIMONEY!$J:$J,AFRIMONEY!$F:$F,$A53,AFRIMONEY!$P:$P,BR$3)</f>
        <v>0</v>
      </c>
      <c r="BT53" s="8">
        <f t="shared" si="23"/>
        <v>4650</v>
      </c>
      <c r="BU53" s="17">
        <f>SUMIFS(KP!$L:$L,KP!$F:$F,$A53,KP!$A:$A,SUMMARY!BU$3)</f>
        <v>0</v>
      </c>
      <c r="BV53" s="7">
        <f>SUMIFS(AFRIMONEY!$J:$J,AFRIMONEY!$F:$F,$A53,AFRIMONEY!$P:$P,BU$3)</f>
        <v>0</v>
      </c>
      <c r="BW53" s="8">
        <f t="shared" si="24"/>
        <v>4650</v>
      </c>
      <c r="BX53" s="7">
        <f>SUMIFS(KP!$L:$L,KP!$F:$F,$A53,KP!$A:$A,SUMMARY!BX$3)</f>
        <v>0</v>
      </c>
      <c r="BY53" s="7">
        <f>SUMIFS(AFRIMONEY!$J:$J,AFRIMONEY!$F:$F,$A53,AFRIMONEY!$P:$P,BX$3)</f>
        <v>0</v>
      </c>
      <c r="BZ53" s="8">
        <f t="shared" si="25"/>
        <v>4650</v>
      </c>
      <c r="CA53" s="17">
        <f>SUMIFS(KP!$L:$L,KP!$F:$F,$A53,KP!$A:$A,SUMMARY!CA$3)</f>
        <v>0</v>
      </c>
      <c r="CB53" s="7">
        <f>SUMIFS(AFRIMONEY!$J:$J,AFRIMONEY!$F:$F,$A53,AFRIMONEY!$P:$P,CA$3)</f>
        <v>0</v>
      </c>
      <c r="CC53" s="8">
        <f t="shared" si="26"/>
        <v>4650</v>
      </c>
      <c r="CD53" s="7">
        <f>SUMIFS(KP!$L:$L,KP!$F:$F,$A53,KP!$A:$A,SUMMARY!CD$3)</f>
        <v>0</v>
      </c>
      <c r="CE53" s="7">
        <f>SUMIFS(AFRIMONEY!$J:$J,AFRIMONEY!$F:$F,$A53,AFRIMONEY!$P:$P,CD$3)</f>
        <v>0</v>
      </c>
      <c r="CF53" s="8">
        <f t="shared" si="27"/>
        <v>4650</v>
      </c>
      <c r="CG53" s="17">
        <f>SUMIFS(KP!$L:$L,KP!$F:$F,$A53,KP!$A:$A,SUMMARY!CG$3)</f>
        <v>0</v>
      </c>
      <c r="CH53" s="7">
        <f>SUMIFS(AFRIMONEY!$J:$J,AFRIMONEY!$F:$F,$A53,AFRIMONEY!$P:$P,CG$3)</f>
        <v>0</v>
      </c>
      <c r="CI53" s="8">
        <f t="shared" si="28"/>
        <v>4650</v>
      </c>
      <c r="CJ53" s="7">
        <f>SUMIFS(KP!$L:$L,KP!$F:$F,$A53,KP!$A:$A,SUMMARY!CJ$3)</f>
        <v>0</v>
      </c>
      <c r="CK53" s="7">
        <f>SUMIFS(AFRIMONEY!$J:$J,AFRIMONEY!$F:$F,$A53,AFRIMONEY!$P:$P,CJ$3)</f>
        <v>0</v>
      </c>
      <c r="CL53" s="8">
        <f t="shared" si="29"/>
        <v>4650</v>
      </c>
      <c r="CM53" s="17">
        <f>SUMIFS(KP!$L:$L,KP!$F:$F,$A53,KP!$A:$A,SUMMARY!CM$3)</f>
        <v>0</v>
      </c>
      <c r="CN53" s="7">
        <f>SUMIFS(AFRIMONEY!$J:$J,AFRIMONEY!$F:$F,$A53,AFRIMONEY!$P:$P,CM$3)</f>
        <v>0</v>
      </c>
      <c r="CO53" s="8">
        <f t="shared" si="30"/>
        <v>4650</v>
      </c>
      <c r="CP53" s="7">
        <f>SUMIFS(KP!$L:$L,KP!$F:$F,$A53,KP!$A:$A,SUMMARY!CP$3)</f>
        <v>0</v>
      </c>
      <c r="CQ53" s="7">
        <f>SUMIFS(AFRIMONEY!$J:$J,AFRIMONEY!$F:$F,$A53,AFRIMONEY!$P:$P,CP$3)</f>
        <v>0</v>
      </c>
      <c r="CR53" s="8">
        <f t="shared" si="31"/>
        <v>4650</v>
      </c>
      <c r="CS53" s="17">
        <f>SUMIFS(KP!$L:$L,KP!$F:$F,$A53,KP!$A:$A,SUMMARY!CS$3)</f>
        <v>0</v>
      </c>
      <c r="CT53" s="7">
        <f>SUMIFS(AFRIMONEY!$J:$J,AFRIMONEY!$F:$F,$A53,AFRIMONEY!$P:$P,CS$3)</f>
        <v>0</v>
      </c>
      <c r="CU53" s="8">
        <f t="shared" si="32"/>
        <v>4650</v>
      </c>
    </row>
    <row r="54" spans="1:99" x14ac:dyDescent="0.3">
      <c r="A54" s="2">
        <v>100454</v>
      </c>
      <c r="B54" s="23" t="str">
        <f>_xlfn.XLOOKUP(TEXT(A54,0),Tabela4[ID],Tabela4[AREA],"")</f>
        <v>AREA D</v>
      </c>
      <c r="C54" s="2" t="str">
        <f>_xlfn.XLOOKUP(TEXT(A54,0),Tabela4[ID],Tabela4[ZONA],"")</f>
        <v>ZONA 8</v>
      </c>
      <c r="D54" s="2" t="str">
        <f t="shared" si="0"/>
        <v>BLOCKED</v>
      </c>
      <c r="E54" s="18">
        <f t="shared" si="1"/>
        <v>3150</v>
      </c>
      <c r="F54" s="21">
        <f>SUMIFS(KP!$L:$L,KP!$F:$F,$A54,KP!$A:$A,"31/03/2025")</f>
        <v>1600</v>
      </c>
      <c r="G54" s="19">
        <f>SUMIFS(KP!$L:$L,KP!$F:$F,$A54,KP!$A:$A,SUMMARY!G$3)</f>
        <v>0</v>
      </c>
      <c r="H54" s="7">
        <f>SUMIFS(AFRIMONEY!$J:$J,AFRIMONEY!$F:$F,$A54,AFRIMONEY!$P:$P,G$3)</f>
        <v>0</v>
      </c>
      <c r="I54" s="8">
        <f t="shared" si="2"/>
        <v>1600</v>
      </c>
      <c r="J54" s="7">
        <f>SUMIFS(KP!$L:$L,KP!$F:$F,$A54,KP!$A:$A,SUMMARY!J$3)</f>
        <v>1650</v>
      </c>
      <c r="K54" s="7">
        <f>SUMIFS(AFRIMONEY!$J:$J,AFRIMONEY!$F:$F,$A54,AFRIMONEY!$P:$P,J$3)</f>
        <v>1600</v>
      </c>
      <c r="L54" s="8">
        <f t="shared" si="3"/>
        <v>1650</v>
      </c>
      <c r="M54" s="17">
        <f>SUMIFS(KP!$L:$L,KP!$F:$F,$A54,KP!$A:$A,SUMMARY!M$3)</f>
        <v>5200</v>
      </c>
      <c r="N54" s="7">
        <f>SUMIFS(AFRIMONEY!$J:$J,AFRIMONEY!$F:$F,$A54,AFRIMONEY!$P:$P,M$3)</f>
        <v>1650</v>
      </c>
      <c r="O54" s="8">
        <f t="shared" si="4"/>
        <v>5200</v>
      </c>
      <c r="P54" s="7">
        <f>SUMIFS(KP!$L:$L,KP!$F:$F,$A54,KP!$A:$A,SUMMARY!P$3)</f>
        <v>0</v>
      </c>
      <c r="Q54" s="7">
        <f>SUMIFS(AFRIMONEY!$J:$J,AFRIMONEY!$F:$F,$A54,AFRIMONEY!$P:$P,P$3)</f>
        <v>0</v>
      </c>
      <c r="R54" s="8">
        <f t="shared" si="5"/>
        <v>5200</v>
      </c>
      <c r="S54" s="17">
        <f>SUMIFS(KP!$L:$L,KP!$F:$F,$A54,KP!$A:$A,SUMMARY!S$3)</f>
        <v>600</v>
      </c>
      <c r="T54" s="7">
        <f>SUMIFS(AFRIMONEY!$J:$J,AFRIMONEY!$F:$F,$A54,AFRIMONEY!$P:$P,S$3)</f>
        <v>5800</v>
      </c>
      <c r="U54" s="8">
        <f t="shared" si="6"/>
        <v>0</v>
      </c>
      <c r="V54" s="7">
        <f>SUMIFS(KP!$L:$L,KP!$F:$F,$A54,KP!$A:$A,SUMMARY!V$3)</f>
        <v>0</v>
      </c>
      <c r="W54" s="7">
        <f>SUMIFS(AFRIMONEY!$J:$J,AFRIMONEY!$F:$F,$A54,AFRIMONEY!$P:$P,V$3)</f>
        <v>0</v>
      </c>
      <c r="X54" s="8">
        <f t="shared" si="7"/>
        <v>0</v>
      </c>
      <c r="Y54" s="17">
        <f>SUMIFS(KP!$L:$L,KP!$F:$F,$A54,KP!$A:$A,SUMMARY!Y$3)</f>
        <v>3350</v>
      </c>
      <c r="Z54" s="7">
        <f>SUMIFS(AFRIMONEY!$J:$J,AFRIMONEY!$F:$F,$A54,AFRIMONEY!$P:$P,Y$3)</f>
        <v>2050</v>
      </c>
      <c r="AA54" s="8">
        <f t="shared" si="8"/>
        <v>1300</v>
      </c>
      <c r="AB54" s="7">
        <f>SUMIFS(KP!$L:$L,KP!$F:$F,$A54,KP!$A:$A,SUMMARY!AB$3)</f>
        <v>2800</v>
      </c>
      <c r="AC54" s="7">
        <f>SUMIFS(AFRIMONEY!$J:$J,AFRIMONEY!$F:$F,$A54,AFRIMONEY!$P:$P,AB$3)</f>
        <v>1300</v>
      </c>
      <c r="AD54" s="8">
        <f t="shared" si="9"/>
        <v>2800</v>
      </c>
      <c r="AE54" s="17">
        <f>SUMIFS(KP!$L:$L,KP!$F:$F,$A54,KP!$A:$A,SUMMARY!AE$3)</f>
        <v>3150</v>
      </c>
      <c r="AF54" s="7">
        <f>SUMIFS(AFRIMONEY!$J:$J,AFRIMONEY!$F:$F,$A54,AFRIMONEY!$P:$P,AE$3)</f>
        <v>2800</v>
      </c>
      <c r="AG54" s="8">
        <f t="shared" si="10"/>
        <v>3150</v>
      </c>
      <c r="AH54" s="7">
        <f>SUMIFS(KP!$L:$L,KP!$F:$F,$A54,KP!$A:$A,SUMMARY!AH$3)</f>
        <v>0</v>
      </c>
      <c r="AI54" s="7">
        <f>SUMIFS(AFRIMONEY!$J:$J,AFRIMONEY!$F:$F,$A54,AFRIMONEY!$P:$P,AH$3)</f>
        <v>0</v>
      </c>
      <c r="AJ54" s="8">
        <f t="shared" si="11"/>
        <v>3150</v>
      </c>
      <c r="AK54" s="17">
        <f>SUMIFS(KP!$L:$L,KP!$F:$F,$A54,KP!$A:$A,SUMMARY!AK$3)</f>
        <v>0</v>
      </c>
      <c r="AL54" s="7">
        <f>SUMIFS(AFRIMONEY!$J:$J,AFRIMONEY!$F:$F,$A54,AFRIMONEY!$P:$P,AK$3)</f>
        <v>0</v>
      </c>
      <c r="AM54" s="8">
        <f t="shared" si="12"/>
        <v>3150</v>
      </c>
      <c r="AN54" s="7">
        <f>SUMIFS(KP!$L:$L,KP!$F:$F,$A54,KP!$A:$A,SUMMARY!AN$3)</f>
        <v>0</v>
      </c>
      <c r="AO54" s="7">
        <f>SUMIFS(AFRIMONEY!$J:$J,AFRIMONEY!$F:$F,$A54,AFRIMONEY!$P:$P,AN$3)</f>
        <v>0</v>
      </c>
      <c r="AP54" s="8">
        <f t="shared" si="13"/>
        <v>3150</v>
      </c>
      <c r="AQ54" s="17">
        <f>SUMIFS(KP!$L:$L,KP!$F:$F,$A54,KP!$A:$A,SUMMARY!AQ$3)</f>
        <v>0</v>
      </c>
      <c r="AR54" s="7">
        <f>SUMIFS(AFRIMONEY!$J:$J,AFRIMONEY!$F:$F,$A54,AFRIMONEY!$P:$P,AQ$3)</f>
        <v>0</v>
      </c>
      <c r="AS54" s="8">
        <f t="shared" si="14"/>
        <v>3150</v>
      </c>
      <c r="AT54" s="7">
        <f>SUMIFS(KP!$L:$L,KP!$F:$F,$A54,KP!$A:$A,SUMMARY!AT$3)</f>
        <v>0</v>
      </c>
      <c r="AU54" s="7">
        <f>SUMIFS(AFRIMONEY!$J:$J,AFRIMONEY!$F:$F,$A54,AFRIMONEY!$P:$P,AT$3)</f>
        <v>0</v>
      </c>
      <c r="AV54" s="8">
        <f t="shared" si="15"/>
        <v>3150</v>
      </c>
      <c r="AW54" s="17">
        <f>SUMIFS(KP!$L:$L,KP!$F:$F,$A54,KP!$A:$A,SUMMARY!AW$3)</f>
        <v>0</v>
      </c>
      <c r="AX54" s="7">
        <f>SUMIFS(AFRIMONEY!$J:$J,AFRIMONEY!$F:$F,$A54,AFRIMONEY!$P:$P,AW$3)</f>
        <v>0</v>
      </c>
      <c r="AY54" s="8">
        <f t="shared" si="16"/>
        <v>3150</v>
      </c>
      <c r="AZ54" s="7">
        <f>SUMIFS(KP!$L:$L,KP!$F:$F,$A54,KP!$A:$A,SUMMARY!AZ$3)</f>
        <v>0</v>
      </c>
      <c r="BA54" s="7">
        <f>SUMIFS(AFRIMONEY!$J:$J,AFRIMONEY!$F:$F,$A54,AFRIMONEY!$P:$P,AZ$3)</f>
        <v>0</v>
      </c>
      <c r="BB54" s="8">
        <f t="shared" si="17"/>
        <v>3150</v>
      </c>
      <c r="BC54" s="17">
        <f>SUMIFS(KP!$L:$L,KP!$F:$F,$A54,KP!$A:$A,SUMMARY!BC$3)</f>
        <v>0</v>
      </c>
      <c r="BD54" s="7">
        <f>SUMIFS(AFRIMONEY!$J:$J,AFRIMONEY!$F:$F,$A54,AFRIMONEY!$P:$P,BC$3)</f>
        <v>0</v>
      </c>
      <c r="BE54" s="8">
        <f t="shared" si="18"/>
        <v>3150</v>
      </c>
      <c r="BF54" s="7">
        <f>SUMIFS(KP!$L:$L,KP!$F:$F,$A54,KP!$A:$A,SUMMARY!BF$3)</f>
        <v>0</v>
      </c>
      <c r="BG54" s="7">
        <f>SUMIFS(AFRIMONEY!$J:$J,AFRIMONEY!$F:$F,$A54,AFRIMONEY!$P:$P,BF$3)</f>
        <v>0</v>
      </c>
      <c r="BH54" s="8">
        <f t="shared" si="19"/>
        <v>3150</v>
      </c>
      <c r="BI54" s="17">
        <f>SUMIFS(KP!$L:$L,KP!$F:$F,$A54,KP!$A:$A,SUMMARY!BI$3)</f>
        <v>0</v>
      </c>
      <c r="BJ54" s="7">
        <f>SUMIFS(AFRIMONEY!$J:$J,AFRIMONEY!$F:$F,$A54,AFRIMONEY!$P:$P,BI$3)</f>
        <v>0</v>
      </c>
      <c r="BK54" s="8">
        <f t="shared" si="20"/>
        <v>3150</v>
      </c>
      <c r="BL54" s="7">
        <f>SUMIFS(KP!$L:$L,KP!$F:$F,$A54,KP!$A:$A,SUMMARY!BL$3)</f>
        <v>0</v>
      </c>
      <c r="BM54" s="7">
        <f>SUMIFS(AFRIMONEY!$J:$J,AFRIMONEY!$F:$F,$A54,AFRIMONEY!$P:$P,BL$3)</f>
        <v>0</v>
      </c>
      <c r="BN54" s="8">
        <f t="shared" si="21"/>
        <v>3150</v>
      </c>
      <c r="BO54" s="17">
        <f>SUMIFS(KP!$L:$L,KP!$F:$F,$A54,KP!$A:$A,SUMMARY!BO$3)</f>
        <v>0</v>
      </c>
      <c r="BP54" s="7">
        <f>SUMIFS(AFRIMONEY!$J:$J,AFRIMONEY!$F:$F,$A54,AFRIMONEY!$P:$P,BO$3)</f>
        <v>0</v>
      </c>
      <c r="BQ54" s="8">
        <f t="shared" si="22"/>
        <v>3150</v>
      </c>
      <c r="BR54" s="7">
        <f>SUMIFS(KP!$L:$L,KP!$F:$F,$A54,KP!$A:$A,SUMMARY!BR$3)</f>
        <v>0</v>
      </c>
      <c r="BS54" s="7">
        <f>SUMIFS(AFRIMONEY!$J:$J,AFRIMONEY!$F:$F,$A54,AFRIMONEY!$P:$P,BR$3)</f>
        <v>0</v>
      </c>
      <c r="BT54" s="8">
        <f t="shared" si="23"/>
        <v>3150</v>
      </c>
      <c r="BU54" s="17">
        <f>SUMIFS(KP!$L:$L,KP!$F:$F,$A54,KP!$A:$A,SUMMARY!BU$3)</f>
        <v>0</v>
      </c>
      <c r="BV54" s="7">
        <f>SUMIFS(AFRIMONEY!$J:$J,AFRIMONEY!$F:$F,$A54,AFRIMONEY!$P:$P,BU$3)</f>
        <v>0</v>
      </c>
      <c r="BW54" s="8">
        <f t="shared" si="24"/>
        <v>3150</v>
      </c>
      <c r="BX54" s="7">
        <f>SUMIFS(KP!$L:$L,KP!$F:$F,$A54,KP!$A:$A,SUMMARY!BX$3)</f>
        <v>0</v>
      </c>
      <c r="BY54" s="7">
        <f>SUMIFS(AFRIMONEY!$J:$J,AFRIMONEY!$F:$F,$A54,AFRIMONEY!$P:$P,BX$3)</f>
        <v>0</v>
      </c>
      <c r="BZ54" s="8">
        <f t="shared" si="25"/>
        <v>3150</v>
      </c>
      <c r="CA54" s="17">
        <f>SUMIFS(KP!$L:$L,KP!$F:$F,$A54,KP!$A:$A,SUMMARY!CA$3)</f>
        <v>0</v>
      </c>
      <c r="CB54" s="7">
        <f>SUMIFS(AFRIMONEY!$J:$J,AFRIMONEY!$F:$F,$A54,AFRIMONEY!$P:$P,CA$3)</f>
        <v>0</v>
      </c>
      <c r="CC54" s="8">
        <f t="shared" si="26"/>
        <v>3150</v>
      </c>
      <c r="CD54" s="7">
        <f>SUMIFS(KP!$L:$L,KP!$F:$F,$A54,KP!$A:$A,SUMMARY!CD$3)</f>
        <v>0</v>
      </c>
      <c r="CE54" s="7">
        <f>SUMIFS(AFRIMONEY!$J:$J,AFRIMONEY!$F:$F,$A54,AFRIMONEY!$P:$P,CD$3)</f>
        <v>0</v>
      </c>
      <c r="CF54" s="8">
        <f t="shared" si="27"/>
        <v>3150</v>
      </c>
      <c r="CG54" s="17">
        <f>SUMIFS(KP!$L:$L,KP!$F:$F,$A54,KP!$A:$A,SUMMARY!CG$3)</f>
        <v>0</v>
      </c>
      <c r="CH54" s="7">
        <f>SUMIFS(AFRIMONEY!$J:$J,AFRIMONEY!$F:$F,$A54,AFRIMONEY!$P:$P,CG$3)</f>
        <v>0</v>
      </c>
      <c r="CI54" s="8">
        <f t="shared" si="28"/>
        <v>3150</v>
      </c>
      <c r="CJ54" s="7">
        <f>SUMIFS(KP!$L:$L,KP!$F:$F,$A54,KP!$A:$A,SUMMARY!CJ$3)</f>
        <v>0</v>
      </c>
      <c r="CK54" s="7">
        <f>SUMIFS(AFRIMONEY!$J:$J,AFRIMONEY!$F:$F,$A54,AFRIMONEY!$P:$P,CJ$3)</f>
        <v>0</v>
      </c>
      <c r="CL54" s="8">
        <f t="shared" si="29"/>
        <v>3150</v>
      </c>
      <c r="CM54" s="17">
        <f>SUMIFS(KP!$L:$L,KP!$F:$F,$A54,KP!$A:$A,SUMMARY!CM$3)</f>
        <v>0</v>
      </c>
      <c r="CN54" s="7">
        <f>SUMIFS(AFRIMONEY!$J:$J,AFRIMONEY!$F:$F,$A54,AFRIMONEY!$P:$P,CM$3)</f>
        <v>0</v>
      </c>
      <c r="CO54" s="8">
        <f t="shared" si="30"/>
        <v>3150</v>
      </c>
      <c r="CP54" s="7">
        <f>SUMIFS(KP!$L:$L,KP!$F:$F,$A54,KP!$A:$A,SUMMARY!CP$3)</f>
        <v>0</v>
      </c>
      <c r="CQ54" s="7">
        <f>SUMIFS(AFRIMONEY!$J:$J,AFRIMONEY!$F:$F,$A54,AFRIMONEY!$P:$P,CP$3)</f>
        <v>0</v>
      </c>
      <c r="CR54" s="8">
        <f t="shared" si="31"/>
        <v>3150</v>
      </c>
      <c r="CS54" s="17">
        <f>SUMIFS(KP!$L:$L,KP!$F:$F,$A54,KP!$A:$A,SUMMARY!CS$3)</f>
        <v>0</v>
      </c>
      <c r="CT54" s="7">
        <f>SUMIFS(AFRIMONEY!$J:$J,AFRIMONEY!$F:$F,$A54,AFRIMONEY!$P:$P,CS$3)</f>
        <v>0</v>
      </c>
      <c r="CU54" s="8">
        <f t="shared" si="32"/>
        <v>3150</v>
      </c>
    </row>
    <row r="55" spans="1:99" x14ac:dyDescent="0.3">
      <c r="A55" s="2">
        <v>100474</v>
      </c>
      <c r="B55" s="23" t="str">
        <f>_xlfn.XLOOKUP(TEXT(A55,0),Tabela4[ID],Tabela4[AREA],"")</f>
        <v>AREA D</v>
      </c>
      <c r="C55" s="2" t="str">
        <f>_xlfn.XLOOKUP(TEXT(A55,0),Tabela4[ID],Tabela4[ZONA],"")</f>
        <v>ZONA 10</v>
      </c>
      <c r="D55" s="2" t="str">
        <f t="shared" si="0"/>
        <v>BLOCKED</v>
      </c>
      <c r="E55" s="18">
        <f t="shared" si="1"/>
        <v>18850</v>
      </c>
      <c r="F55" s="21">
        <f>SUMIFS(KP!$L:$L,KP!$F:$F,$A55,KP!$A:$A,"31/03/2025")</f>
        <v>15150</v>
      </c>
      <c r="G55" s="19">
        <f>SUMIFS(KP!$L:$L,KP!$F:$F,$A55,KP!$A:$A,SUMMARY!G$3)</f>
        <v>0</v>
      </c>
      <c r="H55" s="7">
        <f>SUMIFS(AFRIMONEY!$J:$J,AFRIMONEY!$F:$F,$A55,AFRIMONEY!$P:$P,G$3)</f>
        <v>15150</v>
      </c>
      <c r="I55" s="8">
        <f t="shared" si="2"/>
        <v>0</v>
      </c>
      <c r="J55" s="7">
        <f>SUMIFS(KP!$L:$L,KP!$F:$F,$A55,KP!$A:$A,SUMMARY!J$3)</f>
        <v>35200</v>
      </c>
      <c r="K55" s="7">
        <f>SUMIFS(AFRIMONEY!$J:$J,AFRIMONEY!$F:$F,$A55,AFRIMONEY!$P:$P,J$3)</f>
        <v>0</v>
      </c>
      <c r="L55" s="8">
        <f t="shared" si="3"/>
        <v>35200</v>
      </c>
      <c r="M55" s="17">
        <f>SUMIFS(KP!$L:$L,KP!$F:$F,$A55,KP!$A:$A,SUMMARY!M$3)</f>
        <v>35650</v>
      </c>
      <c r="N55" s="7">
        <f>SUMIFS(AFRIMONEY!$J:$J,AFRIMONEY!$F:$F,$A55,AFRIMONEY!$P:$P,M$3)</f>
        <v>35200</v>
      </c>
      <c r="O55" s="8">
        <f t="shared" si="4"/>
        <v>35650</v>
      </c>
      <c r="P55" s="7">
        <f>SUMIFS(KP!$L:$L,KP!$F:$F,$A55,KP!$A:$A,SUMMARY!P$3)</f>
        <v>0</v>
      </c>
      <c r="Q55" s="7">
        <f>SUMIFS(AFRIMONEY!$J:$J,AFRIMONEY!$F:$F,$A55,AFRIMONEY!$P:$P,P$3)</f>
        <v>35650</v>
      </c>
      <c r="R55" s="8">
        <f t="shared" si="5"/>
        <v>0</v>
      </c>
      <c r="S55" s="17">
        <f>SUMIFS(KP!$L:$L,KP!$F:$F,$A55,KP!$A:$A,SUMMARY!S$3)</f>
        <v>0</v>
      </c>
      <c r="T55" s="7">
        <f>SUMIFS(AFRIMONEY!$J:$J,AFRIMONEY!$F:$F,$A55,AFRIMONEY!$P:$P,S$3)</f>
        <v>0</v>
      </c>
      <c r="U55" s="8">
        <f t="shared" si="6"/>
        <v>0</v>
      </c>
      <c r="V55" s="7">
        <f>SUMIFS(KP!$L:$L,KP!$F:$F,$A55,KP!$A:$A,SUMMARY!V$3)</f>
        <v>0</v>
      </c>
      <c r="W55" s="7">
        <f>SUMIFS(AFRIMONEY!$J:$J,AFRIMONEY!$F:$F,$A55,AFRIMONEY!$P:$P,V$3)</f>
        <v>0</v>
      </c>
      <c r="X55" s="8">
        <f t="shared" si="7"/>
        <v>0</v>
      </c>
      <c r="Y55" s="17">
        <f>SUMIFS(KP!$L:$L,KP!$F:$F,$A55,KP!$A:$A,SUMMARY!Y$3)</f>
        <v>30700</v>
      </c>
      <c r="Z55" s="7">
        <f>SUMIFS(AFRIMONEY!$J:$J,AFRIMONEY!$F:$F,$A55,AFRIMONEY!$P:$P,Y$3)</f>
        <v>0</v>
      </c>
      <c r="AA55" s="8">
        <f t="shared" si="8"/>
        <v>30700</v>
      </c>
      <c r="AB55" s="7">
        <f>SUMIFS(KP!$L:$L,KP!$F:$F,$A55,KP!$A:$A,SUMMARY!AB$3)</f>
        <v>12400</v>
      </c>
      <c r="AC55" s="7">
        <f>SUMIFS(AFRIMONEY!$J:$J,AFRIMONEY!$F:$F,$A55,AFRIMONEY!$P:$P,AB$3)</f>
        <v>42900</v>
      </c>
      <c r="AD55" s="8">
        <f t="shared" si="9"/>
        <v>200</v>
      </c>
      <c r="AE55" s="17">
        <f>SUMIFS(KP!$L:$L,KP!$F:$F,$A55,KP!$A:$A,SUMMARY!AE$3)</f>
        <v>10650</v>
      </c>
      <c r="AF55" s="7">
        <f>SUMIFS(AFRIMONEY!$J:$J,AFRIMONEY!$F:$F,$A55,AFRIMONEY!$P:$P,AE$3)</f>
        <v>200</v>
      </c>
      <c r="AG55" s="8">
        <f t="shared" si="10"/>
        <v>10650</v>
      </c>
      <c r="AH55" s="7">
        <f>SUMIFS(KP!$L:$L,KP!$F:$F,$A55,KP!$A:$A,SUMMARY!AH$3)</f>
        <v>18850</v>
      </c>
      <c r="AI55" s="7">
        <f>SUMIFS(AFRIMONEY!$J:$J,AFRIMONEY!$F:$F,$A55,AFRIMONEY!$P:$P,AH$3)</f>
        <v>10650</v>
      </c>
      <c r="AJ55" s="8">
        <f t="shared" si="11"/>
        <v>18850</v>
      </c>
      <c r="AK55" s="17">
        <f>SUMIFS(KP!$L:$L,KP!$F:$F,$A55,KP!$A:$A,SUMMARY!AK$3)</f>
        <v>0</v>
      </c>
      <c r="AL55" s="7">
        <f>SUMIFS(AFRIMONEY!$J:$J,AFRIMONEY!$F:$F,$A55,AFRIMONEY!$P:$P,AK$3)</f>
        <v>0</v>
      </c>
      <c r="AM55" s="8">
        <f t="shared" si="12"/>
        <v>18850</v>
      </c>
      <c r="AN55" s="7">
        <f>SUMIFS(KP!$L:$L,KP!$F:$F,$A55,KP!$A:$A,SUMMARY!AN$3)</f>
        <v>0</v>
      </c>
      <c r="AO55" s="7">
        <f>SUMIFS(AFRIMONEY!$J:$J,AFRIMONEY!$F:$F,$A55,AFRIMONEY!$P:$P,AN$3)</f>
        <v>0</v>
      </c>
      <c r="AP55" s="8">
        <f t="shared" si="13"/>
        <v>18850</v>
      </c>
      <c r="AQ55" s="17">
        <f>SUMIFS(KP!$L:$L,KP!$F:$F,$A55,KP!$A:$A,SUMMARY!AQ$3)</f>
        <v>0</v>
      </c>
      <c r="AR55" s="7">
        <f>SUMIFS(AFRIMONEY!$J:$J,AFRIMONEY!$F:$F,$A55,AFRIMONEY!$P:$P,AQ$3)</f>
        <v>0</v>
      </c>
      <c r="AS55" s="8">
        <f t="shared" si="14"/>
        <v>18850</v>
      </c>
      <c r="AT55" s="7">
        <f>SUMIFS(KP!$L:$L,KP!$F:$F,$A55,KP!$A:$A,SUMMARY!AT$3)</f>
        <v>0</v>
      </c>
      <c r="AU55" s="7">
        <f>SUMIFS(AFRIMONEY!$J:$J,AFRIMONEY!$F:$F,$A55,AFRIMONEY!$P:$P,AT$3)</f>
        <v>0</v>
      </c>
      <c r="AV55" s="8">
        <f t="shared" si="15"/>
        <v>18850</v>
      </c>
      <c r="AW55" s="17">
        <f>SUMIFS(KP!$L:$L,KP!$F:$F,$A55,KP!$A:$A,SUMMARY!AW$3)</f>
        <v>0</v>
      </c>
      <c r="AX55" s="7">
        <f>SUMIFS(AFRIMONEY!$J:$J,AFRIMONEY!$F:$F,$A55,AFRIMONEY!$P:$P,AW$3)</f>
        <v>0</v>
      </c>
      <c r="AY55" s="8">
        <f t="shared" si="16"/>
        <v>18850</v>
      </c>
      <c r="AZ55" s="7">
        <f>SUMIFS(KP!$L:$L,KP!$F:$F,$A55,KP!$A:$A,SUMMARY!AZ$3)</f>
        <v>0</v>
      </c>
      <c r="BA55" s="7">
        <f>SUMIFS(AFRIMONEY!$J:$J,AFRIMONEY!$F:$F,$A55,AFRIMONEY!$P:$P,AZ$3)</f>
        <v>0</v>
      </c>
      <c r="BB55" s="8">
        <f t="shared" si="17"/>
        <v>18850</v>
      </c>
      <c r="BC55" s="17">
        <f>SUMIFS(KP!$L:$L,KP!$F:$F,$A55,KP!$A:$A,SUMMARY!BC$3)</f>
        <v>0</v>
      </c>
      <c r="BD55" s="7">
        <f>SUMIFS(AFRIMONEY!$J:$J,AFRIMONEY!$F:$F,$A55,AFRIMONEY!$P:$P,BC$3)</f>
        <v>0</v>
      </c>
      <c r="BE55" s="8">
        <f t="shared" si="18"/>
        <v>18850</v>
      </c>
      <c r="BF55" s="7">
        <f>SUMIFS(KP!$L:$L,KP!$F:$F,$A55,KP!$A:$A,SUMMARY!BF$3)</f>
        <v>0</v>
      </c>
      <c r="BG55" s="7">
        <f>SUMIFS(AFRIMONEY!$J:$J,AFRIMONEY!$F:$F,$A55,AFRIMONEY!$P:$P,BF$3)</f>
        <v>0</v>
      </c>
      <c r="BH55" s="8">
        <f t="shared" si="19"/>
        <v>18850</v>
      </c>
      <c r="BI55" s="17">
        <f>SUMIFS(KP!$L:$L,KP!$F:$F,$A55,KP!$A:$A,SUMMARY!BI$3)</f>
        <v>0</v>
      </c>
      <c r="BJ55" s="7">
        <f>SUMIFS(AFRIMONEY!$J:$J,AFRIMONEY!$F:$F,$A55,AFRIMONEY!$P:$P,BI$3)</f>
        <v>0</v>
      </c>
      <c r="BK55" s="8">
        <f t="shared" si="20"/>
        <v>18850</v>
      </c>
      <c r="BL55" s="7">
        <f>SUMIFS(KP!$L:$L,KP!$F:$F,$A55,KP!$A:$A,SUMMARY!BL$3)</f>
        <v>0</v>
      </c>
      <c r="BM55" s="7">
        <f>SUMIFS(AFRIMONEY!$J:$J,AFRIMONEY!$F:$F,$A55,AFRIMONEY!$P:$P,BL$3)</f>
        <v>0</v>
      </c>
      <c r="BN55" s="8">
        <f t="shared" si="21"/>
        <v>18850</v>
      </c>
      <c r="BO55" s="17">
        <f>SUMIFS(KP!$L:$L,KP!$F:$F,$A55,KP!$A:$A,SUMMARY!BO$3)</f>
        <v>0</v>
      </c>
      <c r="BP55" s="7">
        <f>SUMIFS(AFRIMONEY!$J:$J,AFRIMONEY!$F:$F,$A55,AFRIMONEY!$P:$P,BO$3)</f>
        <v>0</v>
      </c>
      <c r="BQ55" s="8">
        <f t="shared" si="22"/>
        <v>18850</v>
      </c>
      <c r="BR55" s="7">
        <f>SUMIFS(KP!$L:$L,KP!$F:$F,$A55,KP!$A:$A,SUMMARY!BR$3)</f>
        <v>0</v>
      </c>
      <c r="BS55" s="7">
        <f>SUMIFS(AFRIMONEY!$J:$J,AFRIMONEY!$F:$F,$A55,AFRIMONEY!$P:$P,BR$3)</f>
        <v>0</v>
      </c>
      <c r="BT55" s="8">
        <f t="shared" si="23"/>
        <v>18850</v>
      </c>
      <c r="BU55" s="17">
        <f>SUMIFS(KP!$L:$L,KP!$F:$F,$A55,KP!$A:$A,SUMMARY!BU$3)</f>
        <v>0</v>
      </c>
      <c r="BV55" s="7">
        <f>SUMIFS(AFRIMONEY!$J:$J,AFRIMONEY!$F:$F,$A55,AFRIMONEY!$P:$P,BU$3)</f>
        <v>0</v>
      </c>
      <c r="BW55" s="8">
        <f t="shared" si="24"/>
        <v>18850</v>
      </c>
      <c r="BX55" s="7">
        <f>SUMIFS(KP!$L:$L,KP!$F:$F,$A55,KP!$A:$A,SUMMARY!BX$3)</f>
        <v>0</v>
      </c>
      <c r="BY55" s="7">
        <f>SUMIFS(AFRIMONEY!$J:$J,AFRIMONEY!$F:$F,$A55,AFRIMONEY!$P:$P,BX$3)</f>
        <v>0</v>
      </c>
      <c r="BZ55" s="8">
        <f t="shared" si="25"/>
        <v>18850</v>
      </c>
      <c r="CA55" s="17">
        <f>SUMIFS(KP!$L:$L,KP!$F:$F,$A55,KP!$A:$A,SUMMARY!CA$3)</f>
        <v>0</v>
      </c>
      <c r="CB55" s="7">
        <f>SUMIFS(AFRIMONEY!$J:$J,AFRIMONEY!$F:$F,$A55,AFRIMONEY!$P:$P,CA$3)</f>
        <v>0</v>
      </c>
      <c r="CC55" s="8">
        <f t="shared" si="26"/>
        <v>18850</v>
      </c>
      <c r="CD55" s="7">
        <f>SUMIFS(KP!$L:$L,KP!$F:$F,$A55,KP!$A:$A,SUMMARY!CD$3)</f>
        <v>0</v>
      </c>
      <c r="CE55" s="7">
        <f>SUMIFS(AFRIMONEY!$J:$J,AFRIMONEY!$F:$F,$A55,AFRIMONEY!$P:$P,CD$3)</f>
        <v>0</v>
      </c>
      <c r="CF55" s="8">
        <f t="shared" si="27"/>
        <v>18850</v>
      </c>
      <c r="CG55" s="17">
        <f>SUMIFS(KP!$L:$L,KP!$F:$F,$A55,KP!$A:$A,SUMMARY!CG$3)</f>
        <v>0</v>
      </c>
      <c r="CH55" s="7">
        <f>SUMIFS(AFRIMONEY!$J:$J,AFRIMONEY!$F:$F,$A55,AFRIMONEY!$P:$P,CG$3)</f>
        <v>0</v>
      </c>
      <c r="CI55" s="8">
        <f t="shared" si="28"/>
        <v>18850</v>
      </c>
      <c r="CJ55" s="7">
        <f>SUMIFS(KP!$L:$L,KP!$F:$F,$A55,KP!$A:$A,SUMMARY!CJ$3)</f>
        <v>0</v>
      </c>
      <c r="CK55" s="7">
        <f>SUMIFS(AFRIMONEY!$J:$J,AFRIMONEY!$F:$F,$A55,AFRIMONEY!$P:$P,CJ$3)</f>
        <v>0</v>
      </c>
      <c r="CL55" s="8">
        <f t="shared" si="29"/>
        <v>18850</v>
      </c>
      <c r="CM55" s="17">
        <f>SUMIFS(KP!$L:$L,KP!$F:$F,$A55,KP!$A:$A,SUMMARY!CM$3)</f>
        <v>0</v>
      </c>
      <c r="CN55" s="7">
        <f>SUMIFS(AFRIMONEY!$J:$J,AFRIMONEY!$F:$F,$A55,AFRIMONEY!$P:$P,CM$3)</f>
        <v>0</v>
      </c>
      <c r="CO55" s="8">
        <f t="shared" si="30"/>
        <v>18850</v>
      </c>
      <c r="CP55" s="7">
        <f>SUMIFS(KP!$L:$L,KP!$F:$F,$A55,KP!$A:$A,SUMMARY!CP$3)</f>
        <v>0</v>
      </c>
      <c r="CQ55" s="7">
        <f>SUMIFS(AFRIMONEY!$J:$J,AFRIMONEY!$F:$F,$A55,AFRIMONEY!$P:$P,CP$3)</f>
        <v>0</v>
      </c>
      <c r="CR55" s="8">
        <f t="shared" si="31"/>
        <v>18850</v>
      </c>
      <c r="CS55" s="17">
        <f>SUMIFS(KP!$L:$L,KP!$F:$F,$A55,KP!$A:$A,SUMMARY!CS$3)</f>
        <v>0</v>
      </c>
      <c r="CT55" s="7">
        <f>SUMIFS(AFRIMONEY!$J:$J,AFRIMONEY!$F:$F,$A55,AFRIMONEY!$P:$P,CS$3)</f>
        <v>0</v>
      </c>
      <c r="CU55" s="8">
        <f t="shared" si="32"/>
        <v>18850</v>
      </c>
    </row>
    <row r="56" spans="1:99" x14ac:dyDescent="0.3">
      <c r="A56" s="2">
        <v>100481</v>
      </c>
      <c r="B56" s="23" t="str">
        <f>_xlfn.XLOOKUP(TEXT(A56,0),Tabela4[ID],Tabela4[AREA],"")</f>
        <v>AREA E</v>
      </c>
      <c r="C56" s="2" t="str">
        <f>_xlfn.XLOOKUP(TEXT(A56,0),Tabela4[ID],Tabela4[ZONA],"")</f>
        <v>ZONA 18</v>
      </c>
      <c r="D56" s="2" t="str">
        <f t="shared" si="0"/>
        <v>BLOCKED</v>
      </c>
      <c r="E56" s="18">
        <f t="shared" si="1"/>
        <v>31650</v>
      </c>
      <c r="F56" s="21">
        <f>SUMIFS(KP!$L:$L,KP!$F:$F,$A56,KP!$A:$A,"31/03/2025")</f>
        <v>20450</v>
      </c>
      <c r="G56" s="19">
        <f>SUMIFS(KP!$L:$L,KP!$F:$F,$A56,KP!$A:$A,SUMMARY!G$3)</f>
        <v>21550</v>
      </c>
      <c r="H56" s="7">
        <f>SUMIFS(AFRIMONEY!$J:$J,AFRIMONEY!$F:$F,$A56,AFRIMONEY!$P:$P,G$3)</f>
        <v>20450</v>
      </c>
      <c r="I56" s="8">
        <f t="shared" si="2"/>
        <v>21550</v>
      </c>
      <c r="J56" s="7">
        <f>SUMIFS(KP!$L:$L,KP!$F:$F,$A56,KP!$A:$A,SUMMARY!J$3)</f>
        <v>11750</v>
      </c>
      <c r="K56" s="7">
        <f>SUMIFS(AFRIMONEY!$J:$J,AFRIMONEY!$F:$F,$A56,AFRIMONEY!$P:$P,J$3)</f>
        <v>21550</v>
      </c>
      <c r="L56" s="8">
        <f t="shared" si="3"/>
        <v>11750</v>
      </c>
      <c r="M56" s="17">
        <f>SUMIFS(KP!$L:$L,KP!$F:$F,$A56,KP!$A:$A,SUMMARY!M$3)</f>
        <v>21350</v>
      </c>
      <c r="N56" s="7">
        <f>SUMIFS(AFRIMONEY!$J:$J,AFRIMONEY!$F:$F,$A56,AFRIMONEY!$P:$P,M$3)</f>
        <v>11750</v>
      </c>
      <c r="O56" s="8">
        <f t="shared" si="4"/>
        <v>21350</v>
      </c>
      <c r="P56" s="7">
        <f>SUMIFS(KP!$L:$L,KP!$F:$F,$A56,KP!$A:$A,SUMMARY!P$3)</f>
        <v>9700</v>
      </c>
      <c r="Q56" s="7">
        <f>SUMIFS(AFRIMONEY!$J:$J,AFRIMONEY!$F:$F,$A56,AFRIMONEY!$P:$P,P$3)</f>
        <v>21350</v>
      </c>
      <c r="R56" s="8">
        <f t="shared" si="5"/>
        <v>9700</v>
      </c>
      <c r="S56" s="17">
        <f>SUMIFS(KP!$L:$L,KP!$F:$F,$A56,KP!$A:$A,SUMMARY!S$3)</f>
        <v>10600</v>
      </c>
      <c r="T56" s="7">
        <f>SUMIFS(AFRIMONEY!$J:$J,AFRIMONEY!$F:$F,$A56,AFRIMONEY!$P:$P,S$3)</f>
        <v>9700</v>
      </c>
      <c r="U56" s="8">
        <f t="shared" si="6"/>
        <v>10600</v>
      </c>
      <c r="V56" s="7">
        <f>SUMIFS(KP!$L:$L,KP!$F:$F,$A56,KP!$A:$A,SUMMARY!V$3)</f>
        <v>0</v>
      </c>
      <c r="W56" s="7">
        <f>SUMIFS(AFRIMONEY!$J:$J,AFRIMONEY!$F:$F,$A56,AFRIMONEY!$P:$P,V$3)</f>
        <v>0</v>
      </c>
      <c r="X56" s="8">
        <f t="shared" si="7"/>
        <v>10600</v>
      </c>
      <c r="Y56" s="17">
        <f>SUMIFS(KP!$L:$L,KP!$F:$F,$A56,KP!$A:$A,SUMMARY!Y$3)</f>
        <v>32550</v>
      </c>
      <c r="Z56" s="7">
        <f>SUMIFS(AFRIMONEY!$J:$J,AFRIMONEY!$F:$F,$A56,AFRIMONEY!$P:$P,Y$3)</f>
        <v>10600</v>
      </c>
      <c r="AA56" s="8">
        <f t="shared" si="8"/>
        <v>32550</v>
      </c>
      <c r="AB56" s="7">
        <f>SUMIFS(KP!$L:$L,KP!$F:$F,$A56,KP!$A:$A,SUMMARY!AB$3)</f>
        <v>18600</v>
      </c>
      <c r="AC56" s="7">
        <f>SUMIFS(AFRIMONEY!$J:$J,AFRIMONEY!$F:$F,$A56,AFRIMONEY!$P:$P,AB$3)</f>
        <v>31150</v>
      </c>
      <c r="AD56" s="8">
        <f t="shared" si="9"/>
        <v>20000</v>
      </c>
      <c r="AE56" s="17">
        <f>SUMIFS(KP!$L:$L,KP!$F:$F,$A56,KP!$A:$A,SUMMARY!AE$3)</f>
        <v>16650</v>
      </c>
      <c r="AF56" s="7">
        <f>SUMIFS(AFRIMONEY!$J:$J,AFRIMONEY!$F:$F,$A56,AFRIMONEY!$P:$P,AE$3)</f>
        <v>5000</v>
      </c>
      <c r="AG56" s="8">
        <f t="shared" si="10"/>
        <v>31650</v>
      </c>
      <c r="AH56" s="7">
        <f>SUMIFS(KP!$L:$L,KP!$F:$F,$A56,KP!$A:$A,SUMMARY!AH$3)</f>
        <v>0</v>
      </c>
      <c r="AI56" s="7">
        <f>SUMIFS(AFRIMONEY!$J:$J,AFRIMONEY!$F:$F,$A56,AFRIMONEY!$P:$P,AH$3)</f>
        <v>0</v>
      </c>
      <c r="AJ56" s="8">
        <f t="shared" si="11"/>
        <v>31650</v>
      </c>
      <c r="AK56" s="17">
        <f>SUMIFS(KP!$L:$L,KP!$F:$F,$A56,KP!$A:$A,SUMMARY!AK$3)</f>
        <v>0</v>
      </c>
      <c r="AL56" s="7">
        <f>SUMIFS(AFRIMONEY!$J:$J,AFRIMONEY!$F:$F,$A56,AFRIMONEY!$P:$P,AK$3)</f>
        <v>0</v>
      </c>
      <c r="AM56" s="8">
        <f t="shared" si="12"/>
        <v>31650</v>
      </c>
      <c r="AN56" s="7">
        <f>SUMIFS(KP!$L:$L,KP!$F:$F,$A56,KP!$A:$A,SUMMARY!AN$3)</f>
        <v>0</v>
      </c>
      <c r="AO56" s="7">
        <f>SUMIFS(AFRIMONEY!$J:$J,AFRIMONEY!$F:$F,$A56,AFRIMONEY!$P:$P,AN$3)</f>
        <v>0</v>
      </c>
      <c r="AP56" s="8">
        <f t="shared" si="13"/>
        <v>31650</v>
      </c>
      <c r="AQ56" s="17">
        <f>SUMIFS(KP!$L:$L,KP!$F:$F,$A56,KP!$A:$A,SUMMARY!AQ$3)</f>
        <v>0</v>
      </c>
      <c r="AR56" s="7">
        <f>SUMIFS(AFRIMONEY!$J:$J,AFRIMONEY!$F:$F,$A56,AFRIMONEY!$P:$P,AQ$3)</f>
        <v>0</v>
      </c>
      <c r="AS56" s="8">
        <f t="shared" si="14"/>
        <v>31650</v>
      </c>
      <c r="AT56" s="7">
        <f>SUMIFS(KP!$L:$L,KP!$F:$F,$A56,KP!$A:$A,SUMMARY!AT$3)</f>
        <v>0</v>
      </c>
      <c r="AU56" s="7">
        <f>SUMIFS(AFRIMONEY!$J:$J,AFRIMONEY!$F:$F,$A56,AFRIMONEY!$P:$P,AT$3)</f>
        <v>0</v>
      </c>
      <c r="AV56" s="8">
        <f t="shared" si="15"/>
        <v>31650</v>
      </c>
      <c r="AW56" s="17">
        <f>SUMIFS(KP!$L:$L,KP!$F:$F,$A56,KP!$A:$A,SUMMARY!AW$3)</f>
        <v>0</v>
      </c>
      <c r="AX56" s="7">
        <f>SUMIFS(AFRIMONEY!$J:$J,AFRIMONEY!$F:$F,$A56,AFRIMONEY!$P:$P,AW$3)</f>
        <v>0</v>
      </c>
      <c r="AY56" s="8">
        <f t="shared" si="16"/>
        <v>31650</v>
      </c>
      <c r="AZ56" s="7">
        <f>SUMIFS(KP!$L:$L,KP!$F:$F,$A56,KP!$A:$A,SUMMARY!AZ$3)</f>
        <v>0</v>
      </c>
      <c r="BA56" s="7">
        <f>SUMIFS(AFRIMONEY!$J:$J,AFRIMONEY!$F:$F,$A56,AFRIMONEY!$P:$P,AZ$3)</f>
        <v>0</v>
      </c>
      <c r="BB56" s="8">
        <f t="shared" si="17"/>
        <v>31650</v>
      </c>
      <c r="BC56" s="17">
        <f>SUMIFS(KP!$L:$L,KP!$F:$F,$A56,KP!$A:$A,SUMMARY!BC$3)</f>
        <v>0</v>
      </c>
      <c r="BD56" s="7">
        <f>SUMIFS(AFRIMONEY!$J:$J,AFRIMONEY!$F:$F,$A56,AFRIMONEY!$P:$P,BC$3)</f>
        <v>0</v>
      </c>
      <c r="BE56" s="8">
        <f t="shared" si="18"/>
        <v>31650</v>
      </c>
      <c r="BF56" s="7">
        <f>SUMIFS(KP!$L:$L,KP!$F:$F,$A56,KP!$A:$A,SUMMARY!BF$3)</f>
        <v>0</v>
      </c>
      <c r="BG56" s="7">
        <f>SUMIFS(AFRIMONEY!$J:$J,AFRIMONEY!$F:$F,$A56,AFRIMONEY!$P:$P,BF$3)</f>
        <v>0</v>
      </c>
      <c r="BH56" s="8">
        <f t="shared" si="19"/>
        <v>31650</v>
      </c>
      <c r="BI56" s="17">
        <f>SUMIFS(KP!$L:$L,KP!$F:$F,$A56,KP!$A:$A,SUMMARY!BI$3)</f>
        <v>0</v>
      </c>
      <c r="BJ56" s="7">
        <f>SUMIFS(AFRIMONEY!$J:$J,AFRIMONEY!$F:$F,$A56,AFRIMONEY!$P:$P,BI$3)</f>
        <v>0</v>
      </c>
      <c r="BK56" s="8">
        <f t="shared" si="20"/>
        <v>31650</v>
      </c>
      <c r="BL56" s="7">
        <f>SUMIFS(KP!$L:$L,KP!$F:$F,$A56,KP!$A:$A,SUMMARY!BL$3)</f>
        <v>0</v>
      </c>
      <c r="BM56" s="7">
        <f>SUMIFS(AFRIMONEY!$J:$J,AFRIMONEY!$F:$F,$A56,AFRIMONEY!$P:$P,BL$3)</f>
        <v>0</v>
      </c>
      <c r="BN56" s="8">
        <f t="shared" si="21"/>
        <v>31650</v>
      </c>
      <c r="BO56" s="17">
        <f>SUMIFS(KP!$L:$L,KP!$F:$F,$A56,KP!$A:$A,SUMMARY!BO$3)</f>
        <v>0</v>
      </c>
      <c r="BP56" s="7">
        <f>SUMIFS(AFRIMONEY!$J:$J,AFRIMONEY!$F:$F,$A56,AFRIMONEY!$P:$P,BO$3)</f>
        <v>0</v>
      </c>
      <c r="BQ56" s="8">
        <f t="shared" si="22"/>
        <v>31650</v>
      </c>
      <c r="BR56" s="7">
        <f>SUMIFS(KP!$L:$L,KP!$F:$F,$A56,KP!$A:$A,SUMMARY!BR$3)</f>
        <v>0</v>
      </c>
      <c r="BS56" s="7">
        <f>SUMIFS(AFRIMONEY!$J:$J,AFRIMONEY!$F:$F,$A56,AFRIMONEY!$P:$P,BR$3)</f>
        <v>0</v>
      </c>
      <c r="BT56" s="8">
        <f t="shared" si="23"/>
        <v>31650</v>
      </c>
      <c r="BU56" s="17">
        <f>SUMIFS(KP!$L:$L,KP!$F:$F,$A56,KP!$A:$A,SUMMARY!BU$3)</f>
        <v>0</v>
      </c>
      <c r="BV56" s="7">
        <f>SUMIFS(AFRIMONEY!$J:$J,AFRIMONEY!$F:$F,$A56,AFRIMONEY!$P:$P,BU$3)</f>
        <v>0</v>
      </c>
      <c r="BW56" s="8">
        <f t="shared" si="24"/>
        <v>31650</v>
      </c>
      <c r="BX56" s="7">
        <f>SUMIFS(KP!$L:$L,KP!$F:$F,$A56,KP!$A:$A,SUMMARY!BX$3)</f>
        <v>0</v>
      </c>
      <c r="BY56" s="7">
        <f>SUMIFS(AFRIMONEY!$J:$J,AFRIMONEY!$F:$F,$A56,AFRIMONEY!$P:$P,BX$3)</f>
        <v>0</v>
      </c>
      <c r="BZ56" s="8">
        <f t="shared" si="25"/>
        <v>31650</v>
      </c>
      <c r="CA56" s="17">
        <f>SUMIFS(KP!$L:$L,KP!$F:$F,$A56,KP!$A:$A,SUMMARY!CA$3)</f>
        <v>0</v>
      </c>
      <c r="CB56" s="7">
        <f>SUMIFS(AFRIMONEY!$J:$J,AFRIMONEY!$F:$F,$A56,AFRIMONEY!$P:$P,CA$3)</f>
        <v>0</v>
      </c>
      <c r="CC56" s="8">
        <f t="shared" si="26"/>
        <v>31650</v>
      </c>
      <c r="CD56" s="7">
        <f>SUMIFS(KP!$L:$L,KP!$F:$F,$A56,KP!$A:$A,SUMMARY!CD$3)</f>
        <v>0</v>
      </c>
      <c r="CE56" s="7">
        <f>SUMIFS(AFRIMONEY!$J:$J,AFRIMONEY!$F:$F,$A56,AFRIMONEY!$P:$P,CD$3)</f>
        <v>0</v>
      </c>
      <c r="CF56" s="8">
        <f t="shared" si="27"/>
        <v>31650</v>
      </c>
      <c r="CG56" s="17">
        <f>SUMIFS(KP!$L:$L,KP!$F:$F,$A56,KP!$A:$A,SUMMARY!CG$3)</f>
        <v>0</v>
      </c>
      <c r="CH56" s="7">
        <f>SUMIFS(AFRIMONEY!$J:$J,AFRIMONEY!$F:$F,$A56,AFRIMONEY!$P:$P,CG$3)</f>
        <v>0</v>
      </c>
      <c r="CI56" s="8">
        <f t="shared" si="28"/>
        <v>31650</v>
      </c>
      <c r="CJ56" s="7">
        <f>SUMIFS(KP!$L:$L,KP!$F:$F,$A56,KP!$A:$A,SUMMARY!CJ$3)</f>
        <v>0</v>
      </c>
      <c r="CK56" s="7">
        <f>SUMIFS(AFRIMONEY!$J:$J,AFRIMONEY!$F:$F,$A56,AFRIMONEY!$P:$P,CJ$3)</f>
        <v>0</v>
      </c>
      <c r="CL56" s="8">
        <f t="shared" si="29"/>
        <v>31650</v>
      </c>
      <c r="CM56" s="17">
        <f>SUMIFS(KP!$L:$L,KP!$F:$F,$A56,KP!$A:$A,SUMMARY!CM$3)</f>
        <v>0</v>
      </c>
      <c r="CN56" s="7">
        <f>SUMIFS(AFRIMONEY!$J:$J,AFRIMONEY!$F:$F,$A56,AFRIMONEY!$P:$P,CM$3)</f>
        <v>0</v>
      </c>
      <c r="CO56" s="8">
        <f t="shared" si="30"/>
        <v>31650</v>
      </c>
      <c r="CP56" s="7">
        <f>SUMIFS(KP!$L:$L,KP!$F:$F,$A56,KP!$A:$A,SUMMARY!CP$3)</f>
        <v>0</v>
      </c>
      <c r="CQ56" s="7">
        <f>SUMIFS(AFRIMONEY!$J:$J,AFRIMONEY!$F:$F,$A56,AFRIMONEY!$P:$P,CP$3)</f>
        <v>0</v>
      </c>
      <c r="CR56" s="8">
        <f t="shared" si="31"/>
        <v>31650</v>
      </c>
      <c r="CS56" s="17">
        <f>SUMIFS(KP!$L:$L,KP!$F:$F,$A56,KP!$A:$A,SUMMARY!CS$3)</f>
        <v>0</v>
      </c>
      <c r="CT56" s="7">
        <f>SUMIFS(AFRIMONEY!$J:$J,AFRIMONEY!$F:$F,$A56,AFRIMONEY!$P:$P,CS$3)</f>
        <v>0</v>
      </c>
      <c r="CU56" s="8">
        <f t="shared" si="32"/>
        <v>31650</v>
      </c>
    </row>
    <row r="57" spans="1:99" x14ac:dyDescent="0.3">
      <c r="A57" s="2">
        <v>100483</v>
      </c>
      <c r="B57" s="23" t="str">
        <f>_xlfn.XLOOKUP(TEXT(A57,0),Tabela4[ID],Tabela4[AREA],"")</f>
        <v>AREA E</v>
      </c>
      <c r="C57" s="2" t="str">
        <f>_xlfn.XLOOKUP(TEXT(A57,0),Tabela4[ID],Tabela4[ZONA],"")</f>
        <v>ZONA 20</v>
      </c>
      <c r="D57" s="2" t="str">
        <f t="shared" si="0"/>
        <v>BLOCKED</v>
      </c>
      <c r="E57" s="18">
        <f t="shared" si="1"/>
        <v>800</v>
      </c>
      <c r="F57" s="21">
        <f>SUMIFS(KP!$L:$L,KP!$F:$F,$A57,KP!$A:$A,"31/03/2025")</f>
        <v>3250</v>
      </c>
      <c r="G57" s="19">
        <f>SUMIFS(KP!$L:$L,KP!$F:$F,$A57,KP!$A:$A,SUMMARY!G$3)</f>
        <v>650</v>
      </c>
      <c r="H57" s="7">
        <f>SUMIFS(AFRIMONEY!$J:$J,AFRIMONEY!$F:$F,$A57,AFRIMONEY!$P:$P,G$3)</f>
        <v>3250</v>
      </c>
      <c r="I57" s="8">
        <f t="shared" si="2"/>
        <v>650</v>
      </c>
      <c r="J57" s="7">
        <f>SUMIFS(KP!$L:$L,KP!$F:$F,$A57,KP!$A:$A,SUMMARY!J$3)</f>
        <v>4200</v>
      </c>
      <c r="K57" s="7">
        <f>SUMIFS(AFRIMONEY!$J:$J,AFRIMONEY!$F:$F,$A57,AFRIMONEY!$P:$P,J$3)</f>
        <v>650</v>
      </c>
      <c r="L57" s="8">
        <f t="shared" si="3"/>
        <v>4200</v>
      </c>
      <c r="M57" s="17">
        <f>SUMIFS(KP!$L:$L,KP!$F:$F,$A57,KP!$A:$A,SUMMARY!M$3)</f>
        <v>13200</v>
      </c>
      <c r="N57" s="7">
        <f>SUMIFS(AFRIMONEY!$J:$J,AFRIMONEY!$F:$F,$A57,AFRIMONEY!$P:$P,M$3)</f>
        <v>4200</v>
      </c>
      <c r="O57" s="8">
        <f t="shared" si="4"/>
        <v>13200</v>
      </c>
      <c r="P57" s="7">
        <f>SUMIFS(KP!$L:$L,KP!$F:$F,$A57,KP!$A:$A,SUMMARY!P$3)</f>
        <v>6650</v>
      </c>
      <c r="Q57" s="7">
        <f>SUMIFS(AFRIMONEY!$J:$J,AFRIMONEY!$F:$F,$A57,AFRIMONEY!$P:$P,P$3)</f>
        <v>13300</v>
      </c>
      <c r="R57" s="8">
        <f t="shared" si="5"/>
        <v>6550</v>
      </c>
      <c r="S57" s="17">
        <f>SUMIFS(KP!$L:$L,KP!$F:$F,$A57,KP!$A:$A,SUMMARY!S$3)</f>
        <v>3100</v>
      </c>
      <c r="T57" s="7">
        <f>SUMIFS(AFRIMONEY!$J:$J,AFRIMONEY!$F:$F,$A57,AFRIMONEY!$P:$P,S$3)</f>
        <v>9750</v>
      </c>
      <c r="U57" s="8">
        <f t="shared" si="6"/>
        <v>-100</v>
      </c>
      <c r="V57" s="7">
        <f>SUMIFS(KP!$L:$L,KP!$F:$F,$A57,KP!$A:$A,SUMMARY!V$3)</f>
        <v>0</v>
      </c>
      <c r="W57" s="7">
        <f>SUMIFS(AFRIMONEY!$J:$J,AFRIMONEY!$F:$F,$A57,AFRIMONEY!$P:$P,V$3)</f>
        <v>0</v>
      </c>
      <c r="X57" s="8">
        <f t="shared" si="7"/>
        <v>-100</v>
      </c>
      <c r="Y57" s="17">
        <f>SUMIFS(KP!$L:$L,KP!$F:$F,$A57,KP!$A:$A,SUMMARY!Y$3)</f>
        <v>5400</v>
      </c>
      <c r="Z57" s="7">
        <f>SUMIFS(AFRIMONEY!$J:$J,AFRIMONEY!$F:$F,$A57,AFRIMONEY!$P:$P,Y$3)</f>
        <v>0</v>
      </c>
      <c r="AA57" s="8">
        <f t="shared" si="8"/>
        <v>5300</v>
      </c>
      <c r="AB57" s="7">
        <f>SUMIFS(KP!$L:$L,KP!$F:$F,$A57,KP!$A:$A,SUMMARY!AB$3)</f>
        <v>5400</v>
      </c>
      <c r="AC57" s="7">
        <f>SUMIFS(AFRIMONEY!$J:$J,AFRIMONEY!$F:$F,$A57,AFRIMONEY!$P:$P,AB$3)</f>
        <v>10800</v>
      </c>
      <c r="AD57" s="8">
        <f t="shared" si="9"/>
        <v>-100</v>
      </c>
      <c r="AE57" s="17">
        <f>SUMIFS(KP!$L:$L,KP!$F:$F,$A57,KP!$A:$A,SUMMARY!AE$3)</f>
        <v>3000</v>
      </c>
      <c r="AF57" s="7">
        <f>SUMIFS(AFRIMONEY!$J:$J,AFRIMONEY!$F:$F,$A57,AFRIMONEY!$P:$P,AE$3)</f>
        <v>0</v>
      </c>
      <c r="AG57" s="8">
        <f t="shared" si="10"/>
        <v>2900</v>
      </c>
      <c r="AH57" s="7">
        <f>SUMIFS(KP!$L:$L,KP!$F:$F,$A57,KP!$A:$A,SUMMARY!AH$3)</f>
        <v>900</v>
      </c>
      <c r="AI57" s="7">
        <f>SUMIFS(AFRIMONEY!$J:$J,AFRIMONEY!$F:$F,$A57,AFRIMONEY!$P:$P,AH$3)</f>
        <v>3000</v>
      </c>
      <c r="AJ57" s="8">
        <f t="shared" si="11"/>
        <v>800</v>
      </c>
      <c r="AK57" s="17">
        <f>SUMIFS(KP!$L:$L,KP!$F:$F,$A57,KP!$A:$A,SUMMARY!AK$3)</f>
        <v>0</v>
      </c>
      <c r="AL57" s="7">
        <f>SUMIFS(AFRIMONEY!$J:$J,AFRIMONEY!$F:$F,$A57,AFRIMONEY!$P:$P,AK$3)</f>
        <v>0</v>
      </c>
      <c r="AM57" s="8">
        <f t="shared" si="12"/>
        <v>800</v>
      </c>
      <c r="AN57" s="7">
        <f>SUMIFS(KP!$L:$L,KP!$F:$F,$A57,KP!$A:$A,SUMMARY!AN$3)</f>
        <v>0</v>
      </c>
      <c r="AO57" s="7">
        <f>SUMIFS(AFRIMONEY!$J:$J,AFRIMONEY!$F:$F,$A57,AFRIMONEY!$P:$P,AN$3)</f>
        <v>0</v>
      </c>
      <c r="AP57" s="8">
        <f t="shared" si="13"/>
        <v>800</v>
      </c>
      <c r="AQ57" s="17">
        <f>SUMIFS(KP!$L:$L,KP!$F:$F,$A57,KP!$A:$A,SUMMARY!AQ$3)</f>
        <v>0</v>
      </c>
      <c r="AR57" s="7">
        <f>SUMIFS(AFRIMONEY!$J:$J,AFRIMONEY!$F:$F,$A57,AFRIMONEY!$P:$P,AQ$3)</f>
        <v>0</v>
      </c>
      <c r="AS57" s="8">
        <f t="shared" si="14"/>
        <v>800</v>
      </c>
      <c r="AT57" s="7">
        <f>SUMIFS(KP!$L:$L,KP!$F:$F,$A57,KP!$A:$A,SUMMARY!AT$3)</f>
        <v>0</v>
      </c>
      <c r="AU57" s="7">
        <f>SUMIFS(AFRIMONEY!$J:$J,AFRIMONEY!$F:$F,$A57,AFRIMONEY!$P:$P,AT$3)</f>
        <v>0</v>
      </c>
      <c r="AV57" s="8">
        <f t="shared" si="15"/>
        <v>800</v>
      </c>
      <c r="AW57" s="17">
        <f>SUMIFS(KP!$L:$L,KP!$F:$F,$A57,KP!$A:$A,SUMMARY!AW$3)</f>
        <v>0</v>
      </c>
      <c r="AX57" s="7">
        <f>SUMIFS(AFRIMONEY!$J:$J,AFRIMONEY!$F:$F,$A57,AFRIMONEY!$P:$P,AW$3)</f>
        <v>0</v>
      </c>
      <c r="AY57" s="8">
        <f t="shared" si="16"/>
        <v>800</v>
      </c>
      <c r="AZ57" s="7">
        <f>SUMIFS(KP!$L:$L,KP!$F:$F,$A57,KP!$A:$A,SUMMARY!AZ$3)</f>
        <v>0</v>
      </c>
      <c r="BA57" s="7">
        <f>SUMIFS(AFRIMONEY!$J:$J,AFRIMONEY!$F:$F,$A57,AFRIMONEY!$P:$P,AZ$3)</f>
        <v>0</v>
      </c>
      <c r="BB57" s="8">
        <f t="shared" si="17"/>
        <v>800</v>
      </c>
      <c r="BC57" s="17">
        <f>SUMIFS(KP!$L:$L,KP!$F:$F,$A57,KP!$A:$A,SUMMARY!BC$3)</f>
        <v>0</v>
      </c>
      <c r="BD57" s="7">
        <f>SUMIFS(AFRIMONEY!$J:$J,AFRIMONEY!$F:$F,$A57,AFRIMONEY!$P:$P,BC$3)</f>
        <v>0</v>
      </c>
      <c r="BE57" s="8">
        <f t="shared" si="18"/>
        <v>800</v>
      </c>
      <c r="BF57" s="7">
        <f>SUMIFS(KP!$L:$L,KP!$F:$F,$A57,KP!$A:$A,SUMMARY!BF$3)</f>
        <v>0</v>
      </c>
      <c r="BG57" s="7">
        <f>SUMIFS(AFRIMONEY!$J:$J,AFRIMONEY!$F:$F,$A57,AFRIMONEY!$P:$P,BF$3)</f>
        <v>0</v>
      </c>
      <c r="BH57" s="8">
        <f t="shared" si="19"/>
        <v>800</v>
      </c>
      <c r="BI57" s="17">
        <f>SUMIFS(KP!$L:$L,KP!$F:$F,$A57,KP!$A:$A,SUMMARY!BI$3)</f>
        <v>0</v>
      </c>
      <c r="BJ57" s="7">
        <f>SUMIFS(AFRIMONEY!$J:$J,AFRIMONEY!$F:$F,$A57,AFRIMONEY!$P:$P,BI$3)</f>
        <v>0</v>
      </c>
      <c r="BK57" s="8">
        <f t="shared" si="20"/>
        <v>800</v>
      </c>
      <c r="BL57" s="7">
        <f>SUMIFS(KP!$L:$L,KP!$F:$F,$A57,KP!$A:$A,SUMMARY!BL$3)</f>
        <v>0</v>
      </c>
      <c r="BM57" s="7">
        <f>SUMIFS(AFRIMONEY!$J:$J,AFRIMONEY!$F:$F,$A57,AFRIMONEY!$P:$P,BL$3)</f>
        <v>0</v>
      </c>
      <c r="BN57" s="8">
        <f t="shared" si="21"/>
        <v>800</v>
      </c>
      <c r="BO57" s="17">
        <f>SUMIFS(KP!$L:$L,KP!$F:$F,$A57,KP!$A:$A,SUMMARY!BO$3)</f>
        <v>0</v>
      </c>
      <c r="BP57" s="7">
        <f>SUMIFS(AFRIMONEY!$J:$J,AFRIMONEY!$F:$F,$A57,AFRIMONEY!$P:$P,BO$3)</f>
        <v>0</v>
      </c>
      <c r="BQ57" s="8">
        <f t="shared" si="22"/>
        <v>800</v>
      </c>
      <c r="BR57" s="7">
        <f>SUMIFS(KP!$L:$L,KP!$F:$F,$A57,KP!$A:$A,SUMMARY!BR$3)</f>
        <v>0</v>
      </c>
      <c r="BS57" s="7">
        <f>SUMIFS(AFRIMONEY!$J:$J,AFRIMONEY!$F:$F,$A57,AFRIMONEY!$P:$P,BR$3)</f>
        <v>0</v>
      </c>
      <c r="BT57" s="8">
        <f t="shared" si="23"/>
        <v>800</v>
      </c>
      <c r="BU57" s="17">
        <f>SUMIFS(KP!$L:$L,KP!$F:$F,$A57,KP!$A:$A,SUMMARY!BU$3)</f>
        <v>0</v>
      </c>
      <c r="BV57" s="7">
        <f>SUMIFS(AFRIMONEY!$J:$J,AFRIMONEY!$F:$F,$A57,AFRIMONEY!$P:$P,BU$3)</f>
        <v>0</v>
      </c>
      <c r="BW57" s="8">
        <f t="shared" si="24"/>
        <v>800</v>
      </c>
      <c r="BX57" s="7">
        <f>SUMIFS(KP!$L:$L,KP!$F:$F,$A57,KP!$A:$A,SUMMARY!BX$3)</f>
        <v>0</v>
      </c>
      <c r="BY57" s="7">
        <f>SUMIFS(AFRIMONEY!$J:$J,AFRIMONEY!$F:$F,$A57,AFRIMONEY!$P:$P,BX$3)</f>
        <v>0</v>
      </c>
      <c r="BZ57" s="8">
        <f t="shared" si="25"/>
        <v>800</v>
      </c>
      <c r="CA57" s="17">
        <f>SUMIFS(KP!$L:$L,KP!$F:$F,$A57,KP!$A:$A,SUMMARY!CA$3)</f>
        <v>0</v>
      </c>
      <c r="CB57" s="7">
        <f>SUMIFS(AFRIMONEY!$J:$J,AFRIMONEY!$F:$F,$A57,AFRIMONEY!$P:$P,CA$3)</f>
        <v>0</v>
      </c>
      <c r="CC57" s="8">
        <f t="shared" si="26"/>
        <v>800</v>
      </c>
      <c r="CD57" s="7">
        <f>SUMIFS(KP!$L:$L,KP!$F:$F,$A57,KP!$A:$A,SUMMARY!CD$3)</f>
        <v>0</v>
      </c>
      <c r="CE57" s="7">
        <f>SUMIFS(AFRIMONEY!$J:$J,AFRIMONEY!$F:$F,$A57,AFRIMONEY!$P:$P,CD$3)</f>
        <v>0</v>
      </c>
      <c r="CF57" s="8">
        <f t="shared" si="27"/>
        <v>800</v>
      </c>
      <c r="CG57" s="17">
        <f>SUMIFS(KP!$L:$L,KP!$F:$F,$A57,KP!$A:$A,SUMMARY!CG$3)</f>
        <v>0</v>
      </c>
      <c r="CH57" s="7">
        <f>SUMIFS(AFRIMONEY!$J:$J,AFRIMONEY!$F:$F,$A57,AFRIMONEY!$P:$P,CG$3)</f>
        <v>0</v>
      </c>
      <c r="CI57" s="8">
        <f t="shared" si="28"/>
        <v>800</v>
      </c>
      <c r="CJ57" s="7">
        <f>SUMIFS(KP!$L:$L,KP!$F:$F,$A57,KP!$A:$A,SUMMARY!CJ$3)</f>
        <v>0</v>
      </c>
      <c r="CK57" s="7">
        <f>SUMIFS(AFRIMONEY!$J:$J,AFRIMONEY!$F:$F,$A57,AFRIMONEY!$P:$P,CJ$3)</f>
        <v>0</v>
      </c>
      <c r="CL57" s="8">
        <f t="shared" si="29"/>
        <v>800</v>
      </c>
      <c r="CM57" s="17">
        <f>SUMIFS(KP!$L:$L,KP!$F:$F,$A57,KP!$A:$A,SUMMARY!CM$3)</f>
        <v>0</v>
      </c>
      <c r="CN57" s="7">
        <f>SUMIFS(AFRIMONEY!$J:$J,AFRIMONEY!$F:$F,$A57,AFRIMONEY!$P:$P,CM$3)</f>
        <v>0</v>
      </c>
      <c r="CO57" s="8">
        <f t="shared" si="30"/>
        <v>800</v>
      </c>
      <c r="CP57" s="7">
        <f>SUMIFS(KP!$L:$L,KP!$F:$F,$A57,KP!$A:$A,SUMMARY!CP$3)</f>
        <v>0</v>
      </c>
      <c r="CQ57" s="7">
        <f>SUMIFS(AFRIMONEY!$J:$J,AFRIMONEY!$F:$F,$A57,AFRIMONEY!$P:$P,CP$3)</f>
        <v>0</v>
      </c>
      <c r="CR57" s="8">
        <f t="shared" si="31"/>
        <v>800</v>
      </c>
      <c r="CS57" s="17">
        <f>SUMIFS(KP!$L:$L,KP!$F:$F,$A57,KP!$A:$A,SUMMARY!CS$3)</f>
        <v>0</v>
      </c>
      <c r="CT57" s="7">
        <f>SUMIFS(AFRIMONEY!$J:$J,AFRIMONEY!$F:$F,$A57,AFRIMONEY!$P:$P,CS$3)</f>
        <v>0</v>
      </c>
      <c r="CU57" s="8">
        <f t="shared" si="32"/>
        <v>800</v>
      </c>
    </row>
    <row r="58" spans="1:99" x14ac:dyDescent="0.3">
      <c r="A58" s="2">
        <v>100501</v>
      </c>
      <c r="B58" s="23" t="str">
        <f>_xlfn.XLOOKUP(TEXT(A58,0),Tabela4[ID],Tabela4[AREA],"")</f>
        <v>AREA A</v>
      </c>
      <c r="C58" s="2" t="str">
        <f>_xlfn.XLOOKUP(TEXT(A58,0),Tabela4[ID],Tabela4[ZONA],"")</f>
        <v>ZONA 3</v>
      </c>
      <c r="D58" s="2" t="str">
        <f t="shared" si="0"/>
        <v>ACTIVE</v>
      </c>
      <c r="E58" s="18">
        <f t="shared" si="1"/>
        <v>-1650</v>
      </c>
      <c r="F58" s="21">
        <f>SUMIFS(KP!$L:$L,KP!$F:$F,$A58,KP!$A:$A,"31/03/2025")</f>
        <v>-800</v>
      </c>
      <c r="G58" s="19">
        <f>SUMIFS(KP!$L:$L,KP!$F:$F,$A58,KP!$A:$A,SUMMARY!G$3)</f>
        <v>7100</v>
      </c>
      <c r="H58" s="7">
        <f>SUMIFS(AFRIMONEY!$J:$J,AFRIMONEY!$F:$F,$A58,AFRIMONEY!$P:$P,G$3)</f>
        <v>2850</v>
      </c>
      <c r="I58" s="8">
        <f t="shared" si="2"/>
        <v>3450</v>
      </c>
      <c r="J58" s="7">
        <f>SUMIFS(KP!$L:$L,KP!$F:$F,$A58,KP!$A:$A,SUMMARY!J$3)</f>
        <v>1800</v>
      </c>
      <c r="K58" s="7">
        <f>SUMIFS(AFRIMONEY!$J:$J,AFRIMONEY!$F:$F,$A58,AFRIMONEY!$P:$P,J$3)</f>
        <v>5400</v>
      </c>
      <c r="L58" s="8">
        <f t="shared" si="3"/>
        <v>-150</v>
      </c>
      <c r="M58" s="17">
        <f>SUMIFS(KP!$L:$L,KP!$F:$F,$A58,KP!$A:$A,SUMMARY!M$3)</f>
        <v>5550</v>
      </c>
      <c r="N58" s="7">
        <f>SUMIFS(AFRIMONEY!$J:$J,AFRIMONEY!$F:$F,$A58,AFRIMONEY!$P:$P,M$3)</f>
        <v>3500</v>
      </c>
      <c r="O58" s="8">
        <f t="shared" si="4"/>
        <v>1900</v>
      </c>
      <c r="P58" s="7">
        <f>SUMIFS(KP!$L:$L,KP!$F:$F,$A58,KP!$A:$A,SUMMARY!P$3)</f>
        <v>-1400</v>
      </c>
      <c r="Q58" s="7">
        <f>SUMIFS(AFRIMONEY!$J:$J,AFRIMONEY!$F:$F,$A58,AFRIMONEY!$P:$P,P$3)</f>
        <v>0</v>
      </c>
      <c r="R58" s="8">
        <f t="shared" si="5"/>
        <v>500</v>
      </c>
      <c r="S58" s="17">
        <f>SUMIFS(KP!$L:$L,KP!$F:$F,$A58,KP!$A:$A,SUMMARY!S$3)</f>
        <v>7150</v>
      </c>
      <c r="T58" s="7">
        <f>SUMIFS(AFRIMONEY!$J:$J,AFRIMONEY!$F:$F,$A58,AFRIMONEY!$P:$P,S$3)</f>
        <v>4150</v>
      </c>
      <c r="U58" s="8">
        <f t="shared" si="6"/>
        <v>3500</v>
      </c>
      <c r="V58" s="7">
        <f>SUMIFS(KP!$L:$L,KP!$F:$F,$A58,KP!$A:$A,SUMMARY!V$3)</f>
        <v>0</v>
      </c>
      <c r="W58" s="7">
        <f>SUMIFS(AFRIMONEY!$J:$J,AFRIMONEY!$F:$F,$A58,AFRIMONEY!$P:$P,V$3)</f>
        <v>0</v>
      </c>
      <c r="X58" s="8">
        <f t="shared" si="7"/>
        <v>3500</v>
      </c>
      <c r="Y58" s="17">
        <f>SUMIFS(KP!$L:$L,KP!$F:$F,$A58,KP!$A:$A,SUMMARY!Y$3)</f>
        <v>1450</v>
      </c>
      <c r="Z58" s="7">
        <f>SUMIFS(AFRIMONEY!$J:$J,AFRIMONEY!$F:$F,$A58,AFRIMONEY!$P:$P,Y$3)</f>
        <v>7150</v>
      </c>
      <c r="AA58" s="8">
        <f t="shared" si="8"/>
        <v>-2200</v>
      </c>
      <c r="AB58" s="7">
        <f>SUMIFS(KP!$L:$L,KP!$F:$F,$A58,KP!$A:$A,SUMMARY!AB$3)</f>
        <v>3000</v>
      </c>
      <c r="AC58" s="7">
        <f>SUMIFS(AFRIMONEY!$J:$J,AFRIMONEY!$F:$F,$A58,AFRIMONEY!$P:$P,AB$3)</f>
        <v>0</v>
      </c>
      <c r="AD58" s="8">
        <f t="shared" si="9"/>
        <v>800</v>
      </c>
      <c r="AE58" s="17">
        <f>SUMIFS(KP!$L:$L,KP!$F:$F,$A58,KP!$A:$A,SUMMARY!AE$3)</f>
        <v>-2450</v>
      </c>
      <c r="AF58" s="7">
        <f>SUMIFS(AFRIMONEY!$J:$J,AFRIMONEY!$F:$F,$A58,AFRIMONEY!$P:$P,AE$3)</f>
        <v>0</v>
      </c>
      <c r="AG58" s="8">
        <f t="shared" si="10"/>
        <v>-1650</v>
      </c>
      <c r="AH58" s="7">
        <f>SUMIFS(KP!$L:$L,KP!$F:$F,$A58,KP!$A:$A,SUMMARY!AH$3)</f>
        <v>0</v>
      </c>
      <c r="AI58" s="7">
        <f>SUMIFS(AFRIMONEY!$J:$J,AFRIMONEY!$F:$F,$A58,AFRIMONEY!$P:$P,AH$3)</f>
        <v>0</v>
      </c>
      <c r="AJ58" s="8">
        <f t="shared" si="11"/>
        <v>-1650</v>
      </c>
      <c r="AK58" s="17">
        <f>SUMIFS(KP!$L:$L,KP!$F:$F,$A58,KP!$A:$A,SUMMARY!AK$3)</f>
        <v>0</v>
      </c>
      <c r="AL58" s="7">
        <f>SUMIFS(AFRIMONEY!$J:$J,AFRIMONEY!$F:$F,$A58,AFRIMONEY!$P:$P,AK$3)</f>
        <v>0</v>
      </c>
      <c r="AM58" s="8">
        <f t="shared" si="12"/>
        <v>-1650</v>
      </c>
      <c r="AN58" s="7">
        <f>SUMIFS(KP!$L:$L,KP!$F:$F,$A58,KP!$A:$A,SUMMARY!AN$3)</f>
        <v>0</v>
      </c>
      <c r="AO58" s="7">
        <f>SUMIFS(AFRIMONEY!$J:$J,AFRIMONEY!$F:$F,$A58,AFRIMONEY!$P:$P,AN$3)</f>
        <v>0</v>
      </c>
      <c r="AP58" s="8">
        <f t="shared" si="13"/>
        <v>-1650</v>
      </c>
      <c r="AQ58" s="17">
        <f>SUMIFS(KP!$L:$L,KP!$F:$F,$A58,KP!$A:$A,SUMMARY!AQ$3)</f>
        <v>0</v>
      </c>
      <c r="AR58" s="7">
        <f>SUMIFS(AFRIMONEY!$J:$J,AFRIMONEY!$F:$F,$A58,AFRIMONEY!$P:$P,AQ$3)</f>
        <v>0</v>
      </c>
      <c r="AS58" s="8">
        <f t="shared" si="14"/>
        <v>-1650</v>
      </c>
      <c r="AT58" s="7">
        <f>SUMIFS(KP!$L:$L,KP!$F:$F,$A58,KP!$A:$A,SUMMARY!AT$3)</f>
        <v>0</v>
      </c>
      <c r="AU58" s="7">
        <f>SUMIFS(AFRIMONEY!$J:$J,AFRIMONEY!$F:$F,$A58,AFRIMONEY!$P:$P,AT$3)</f>
        <v>0</v>
      </c>
      <c r="AV58" s="8">
        <f t="shared" si="15"/>
        <v>-1650</v>
      </c>
      <c r="AW58" s="17">
        <f>SUMIFS(KP!$L:$L,KP!$F:$F,$A58,KP!$A:$A,SUMMARY!AW$3)</f>
        <v>0</v>
      </c>
      <c r="AX58" s="7">
        <f>SUMIFS(AFRIMONEY!$J:$J,AFRIMONEY!$F:$F,$A58,AFRIMONEY!$P:$P,AW$3)</f>
        <v>0</v>
      </c>
      <c r="AY58" s="8">
        <f t="shared" si="16"/>
        <v>-1650</v>
      </c>
      <c r="AZ58" s="7">
        <f>SUMIFS(KP!$L:$L,KP!$F:$F,$A58,KP!$A:$A,SUMMARY!AZ$3)</f>
        <v>0</v>
      </c>
      <c r="BA58" s="7">
        <f>SUMIFS(AFRIMONEY!$J:$J,AFRIMONEY!$F:$F,$A58,AFRIMONEY!$P:$P,AZ$3)</f>
        <v>0</v>
      </c>
      <c r="BB58" s="8">
        <f t="shared" si="17"/>
        <v>-1650</v>
      </c>
      <c r="BC58" s="17">
        <f>SUMIFS(KP!$L:$L,KP!$F:$F,$A58,KP!$A:$A,SUMMARY!BC$3)</f>
        <v>0</v>
      </c>
      <c r="BD58" s="7">
        <f>SUMIFS(AFRIMONEY!$J:$J,AFRIMONEY!$F:$F,$A58,AFRIMONEY!$P:$P,BC$3)</f>
        <v>0</v>
      </c>
      <c r="BE58" s="8">
        <f t="shared" si="18"/>
        <v>-1650</v>
      </c>
      <c r="BF58" s="7">
        <f>SUMIFS(KP!$L:$L,KP!$F:$F,$A58,KP!$A:$A,SUMMARY!BF$3)</f>
        <v>0</v>
      </c>
      <c r="BG58" s="7">
        <f>SUMIFS(AFRIMONEY!$J:$J,AFRIMONEY!$F:$F,$A58,AFRIMONEY!$P:$P,BF$3)</f>
        <v>0</v>
      </c>
      <c r="BH58" s="8">
        <f t="shared" si="19"/>
        <v>-1650</v>
      </c>
      <c r="BI58" s="17">
        <f>SUMIFS(KP!$L:$L,KP!$F:$F,$A58,KP!$A:$A,SUMMARY!BI$3)</f>
        <v>0</v>
      </c>
      <c r="BJ58" s="7">
        <f>SUMIFS(AFRIMONEY!$J:$J,AFRIMONEY!$F:$F,$A58,AFRIMONEY!$P:$P,BI$3)</f>
        <v>0</v>
      </c>
      <c r="BK58" s="8">
        <f t="shared" si="20"/>
        <v>-1650</v>
      </c>
      <c r="BL58" s="7">
        <f>SUMIFS(KP!$L:$L,KP!$F:$F,$A58,KP!$A:$A,SUMMARY!BL$3)</f>
        <v>0</v>
      </c>
      <c r="BM58" s="7">
        <f>SUMIFS(AFRIMONEY!$J:$J,AFRIMONEY!$F:$F,$A58,AFRIMONEY!$P:$P,BL$3)</f>
        <v>0</v>
      </c>
      <c r="BN58" s="8">
        <f t="shared" si="21"/>
        <v>-1650</v>
      </c>
      <c r="BO58" s="17">
        <f>SUMIFS(KP!$L:$L,KP!$F:$F,$A58,KP!$A:$A,SUMMARY!BO$3)</f>
        <v>0</v>
      </c>
      <c r="BP58" s="7">
        <f>SUMIFS(AFRIMONEY!$J:$J,AFRIMONEY!$F:$F,$A58,AFRIMONEY!$P:$P,BO$3)</f>
        <v>0</v>
      </c>
      <c r="BQ58" s="8">
        <f t="shared" si="22"/>
        <v>-1650</v>
      </c>
      <c r="BR58" s="7">
        <f>SUMIFS(KP!$L:$L,KP!$F:$F,$A58,KP!$A:$A,SUMMARY!BR$3)</f>
        <v>0</v>
      </c>
      <c r="BS58" s="7">
        <f>SUMIFS(AFRIMONEY!$J:$J,AFRIMONEY!$F:$F,$A58,AFRIMONEY!$P:$P,BR$3)</f>
        <v>0</v>
      </c>
      <c r="BT58" s="8">
        <f t="shared" si="23"/>
        <v>-1650</v>
      </c>
      <c r="BU58" s="17">
        <f>SUMIFS(KP!$L:$L,KP!$F:$F,$A58,KP!$A:$A,SUMMARY!BU$3)</f>
        <v>0</v>
      </c>
      <c r="BV58" s="7">
        <f>SUMIFS(AFRIMONEY!$J:$J,AFRIMONEY!$F:$F,$A58,AFRIMONEY!$P:$P,BU$3)</f>
        <v>0</v>
      </c>
      <c r="BW58" s="8">
        <f t="shared" si="24"/>
        <v>-1650</v>
      </c>
      <c r="BX58" s="7">
        <f>SUMIFS(KP!$L:$L,KP!$F:$F,$A58,KP!$A:$A,SUMMARY!BX$3)</f>
        <v>0</v>
      </c>
      <c r="BY58" s="7">
        <f>SUMIFS(AFRIMONEY!$J:$J,AFRIMONEY!$F:$F,$A58,AFRIMONEY!$P:$P,BX$3)</f>
        <v>0</v>
      </c>
      <c r="BZ58" s="8">
        <f t="shared" si="25"/>
        <v>-1650</v>
      </c>
      <c r="CA58" s="17">
        <f>SUMIFS(KP!$L:$L,KP!$F:$F,$A58,KP!$A:$A,SUMMARY!CA$3)</f>
        <v>0</v>
      </c>
      <c r="CB58" s="7">
        <f>SUMIFS(AFRIMONEY!$J:$J,AFRIMONEY!$F:$F,$A58,AFRIMONEY!$P:$P,CA$3)</f>
        <v>0</v>
      </c>
      <c r="CC58" s="8">
        <f t="shared" si="26"/>
        <v>-1650</v>
      </c>
      <c r="CD58" s="7">
        <f>SUMIFS(KP!$L:$L,KP!$F:$F,$A58,KP!$A:$A,SUMMARY!CD$3)</f>
        <v>0</v>
      </c>
      <c r="CE58" s="7">
        <f>SUMIFS(AFRIMONEY!$J:$J,AFRIMONEY!$F:$F,$A58,AFRIMONEY!$P:$P,CD$3)</f>
        <v>0</v>
      </c>
      <c r="CF58" s="8">
        <f t="shared" si="27"/>
        <v>-1650</v>
      </c>
      <c r="CG58" s="17">
        <f>SUMIFS(KP!$L:$L,KP!$F:$F,$A58,KP!$A:$A,SUMMARY!CG$3)</f>
        <v>0</v>
      </c>
      <c r="CH58" s="7">
        <f>SUMIFS(AFRIMONEY!$J:$J,AFRIMONEY!$F:$F,$A58,AFRIMONEY!$P:$P,CG$3)</f>
        <v>0</v>
      </c>
      <c r="CI58" s="8">
        <f t="shared" si="28"/>
        <v>-1650</v>
      </c>
      <c r="CJ58" s="7">
        <f>SUMIFS(KP!$L:$L,KP!$F:$F,$A58,KP!$A:$A,SUMMARY!CJ$3)</f>
        <v>0</v>
      </c>
      <c r="CK58" s="7">
        <f>SUMIFS(AFRIMONEY!$J:$J,AFRIMONEY!$F:$F,$A58,AFRIMONEY!$P:$P,CJ$3)</f>
        <v>0</v>
      </c>
      <c r="CL58" s="8">
        <f t="shared" si="29"/>
        <v>-1650</v>
      </c>
      <c r="CM58" s="17">
        <f>SUMIFS(KP!$L:$L,KP!$F:$F,$A58,KP!$A:$A,SUMMARY!CM$3)</f>
        <v>0</v>
      </c>
      <c r="CN58" s="7">
        <f>SUMIFS(AFRIMONEY!$J:$J,AFRIMONEY!$F:$F,$A58,AFRIMONEY!$P:$P,CM$3)</f>
        <v>0</v>
      </c>
      <c r="CO58" s="8">
        <f t="shared" si="30"/>
        <v>-1650</v>
      </c>
      <c r="CP58" s="7">
        <f>SUMIFS(KP!$L:$L,KP!$F:$F,$A58,KP!$A:$A,SUMMARY!CP$3)</f>
        <v>0</v>
      </c>
      <c r="CQ58" s="7">
        <f>SUMIFS(AFRIMONEY!$J:$J,AFRIMONEY!$F:$F,$A58,AFRIMONEY!$P:$P,CP$3)</f>
        <v>0</v>
      </c>
      <c r="CR58" s="8">
        <f t="shared" si="31"/>
        <v>-1650</v>
      </c>
      <c r="CS58" s="17">
        <f>SUMIFS(KP!$L:$L,KP!$F:$F,$A58,KP!$A:$A,SUMMARY!CS$3)</f>
        <v>0</v>
      </c>
      <c r="CT58" s="7">
        <f>SUMIFS(AFRIMONEY!$J:$J,AFRIMONEY!$F:$F,$A58,AFRIMONEY!$P:$P,CS$3)</f>
        <v>0</v>
      </c>
      <c r="CU58" s="8">
        <f t="shared" si="32"/>
        <v>-1650</v>
      </c>
    </row>
    <row r="59" spans="1:99" x14ac:dyDescent="0.3">
      <c r="A59" s="2">
        <v>100535</v>
      </c>
      <c r="B59" s="23" t="str">
        <f>_xlfn.XLOOKUP(TEXT(A59,0),Tabela4[ID],Tabela4[AREA],"")</f>
        <v>AREA A</v>
      </c>
      <c r="C59" s="2" t="str">
        <f>_xlfn.XLOOKUP(TEXT(A59,0),Tabela4[ID],Tabela4[ZONA],"")</f>
        <v>ZONA 3</v>
      </c>
      <c r="D59" s="2" t="str">
        <f t="shared" si="0"/>
        <v>BLOCKED</v>
      </c>
      <c r="E59" s="18">
        <f t="shared" si="1"/>
        <v>100</v>
      </c>
      <c r="F59" s="21">
        <f>SUMIFS(KP!$L:$L,KP!$F:$F,$A59,KP!$A:$A,"31/03/2025")</f>
        <v>3100</v>
      </c>
      <c r="G59" s="19">
        <f>SUMIFS(KP!$L:$L,KP!$F:$F,$A59,KP!$A:$A,SUMMARY!G$3)</f>
        <v>2800</v>
      </c>
      <c r="H59" s="7">
        <f>SUMIFS(AFRIMONEY!$J:$J,AFRIMONEY!$F:$F,$A59,AFRIMONEY!$P:$P,G$3)</f>
        <v>3100</v>
      </c>
      <c r="I59" s="8">
        <f t="shared" si="2"/>
        <v>2800</v>
      </c>
      <c r="J59" s="7">
        <f>SUMIFS(KP!$L:$L,KP!$F:$F,$A59,KP!$A:$A,SUMMARY!J$3)</f>
        <v>650</v>
      </c>
      <c r="K59" s="7">
        <f>SUMIFS(AFRIMONEY!$J:$J,AFRIMONEY!$F:$F,$A59,AFRIMONEY!$P:$P,J$3)</f>
        <v>2800</v>
      </c>
      <c r="L59" s="8">
        <f t="shared" si="3"/>
        <v>650</v>
      </c>
      <c r="M59" s="17">
        <f>SUMIFS(KP!$L:$L,KP!$F:$F,$A59,KP!$A:$A,SUMMARY!M$3)</f>
        <v>2850</v>
      </c>
      <c r="N59" s="7">
        <f>SUMIFS(AFRIMONEY!$J:$J,AFRIMONEY!$F:$F,$A59,AFRIMONEY!$P:$P,M$3)</f>
        <v>650</v>
      </c>
      <c r="O59" s="8">
        <f t="shared" si="4"/>
        <v>2850</v>
      </c>
      <c r="P59" s="7">
        <f>SUMIFS(KP!$L:$L,KP!$F:$F,$A59,KP!$A:$A,SUMMARY!P$3)</f>
        <v>300</v>
      </c>
      <c r="Q59" s="7">
        <f>SUMIFS(AFRIMONEY!$J:$J,AFRIMONEY!$F:$F,$A59,AFRIMONEY!$P:$P,P$3)</f>
        <v>2850</v>
      </c>
      <c r="R59" s="8">
        <f t="shared" si="5"/>
        <v>300</v>
      </c>
      <c r="S59" s="17">
        <f>SUMIFS(KP!$L:$L,KP!$F:$F,$A59,KP!$A:$A,SUMMARY!S$3)</f>
        <v>200</v>
      </c>
      <c r="T59" s="7">
        <f>SUMIFS(AFRIMONEY!$J:$J,AFRIMONEY!$F:$F,$A59,AFRIMONEY!$P:$P,S$3)</f>
        <v>300</v>
      </c>
      <c r="U59" s="8">
        <f t="shared" si="6"/>
        <v>200</v>
      </c>
      <c r="V59" s="7">
        <f>SUMIFS(KP!$L:$L,KP!$F:$F,$A59,KP!$A:$A,SUMMARY!V$3)</f>
        <v>0</v>
      </c>
      <c r="W59" s="7">
        <f>SUMIFS(AFRIMONEY!$J:$J,AFRIMONEY!$F:$F,$A59,AFRIMONEY!$P:$P,V$3)</f>
        <v>0</v>
      </c>
      <c r="X59" s="8">
        <f t="shared" si="7"/>
        <v>200</v>
      </c>
      <c r="Y59" s="17">
        <f>SUMIFS(KP!$L:$L,KP!$F:$F,$A59,KP!$A:$A,SUMMARY!Y$3)</f>
        <v>400</v>
      </c>
      <c r="Z59" s="7">
        <f>SUMIFS(AFRIMONEY!$J:$J,AFRIMONEY!$F:$F,$A59,AFRIMONEY!$P:$P,Y$3)</f>
        <v>600</v>
      </c>
      <c r="AA59" s="8">
        <f t="shared" si="8"/>
        <v>0</v>
      </c>
      <c r="AB59" s="7">
        <f>SUMIFS(KP!$L:$L,KP!$F:$F,$A59,KP!$A:$A,SUMMARY!AB$3)</f>
        <v>2650</v>
      </c>
      <c r="AC59" s="7">
        <f>SUMIFS(AFRIMONEY!$J:$J,AFRIMONEY!$F:$F,$A59,AFRIMONEY!$P:$P,AB$3)</f>
        <v>0</v>
      </c>
      <c r="AD59" s="8">
        <f t="shared" si="9"/>
        <v>2650</v>
      </c>
      <c r="AE59" s="17">
        <f>SUMIFS(KP!$L:$L,KP!$F:$F,$A59,KP!$A:$A,SUMMARY!AE$3)</f>
        <v>5250</v>
      </c>
      <c r="AF59" s="7">
        <f>SUMIFS(AFRIMONEY!$J:$J,AFRIMONEY!$F:$F,$A59,AFRIMONEY!$P:$P,AE$3)</f>
        <v>2650</v>
      </c>
      <c r="AG59" s="8">
        <f t="shared" si="10"/>
        <v>5250</v>
      </c>
      <c r="AH59" s="7">
        <f>SUMIFS(KP!$L:$L,KP!$F:$F,$A59,KP!$A:$A,SUMMARY!AH$3)</f>
        <v>100</v>
      </c>
      <c r="AI59" s="7">
        <f>SUMIFS(AFRIMONEY!$J:$J,AFRIMONEY!$F:$F,$A59,AFRIMONEY!$P:$P,AH$3)</f>
        <v>5250</v>
      </c>
      <c r="AJ59" s="8">
        <f t="shared" si="11"/>
        <v>100</v>
      </c>
      <c r="AK59" s="17">
        <f>SUMIFS(KP!$L:$L,KP!$F:$F,$A59,KP!$A:$A,SUMMARY!AK$3)</f>
        <v>0</v>
      </c>
      <c r="AL59" s="7">
        <f>SUMIFS(AFRIMONEY!$J:$J,AFRIMONEY!$F:$F,$A59,AFRIMONEY!$P:$P,AK$3)</f>
        <v>0</v>
      </c>
      <c r="AM59" s="8">
        <f t="shared" si="12"/>
        <v>100</v>
      </c>
      <c r="AN59" s="7">
        <f>SUMIFS(KP!$L:$L,KP!$F:$F,$A59,KP!$A:$A,SUMMARY!AN$3)</f>
        <v>0</v>
      </c>
      <c r="AO59" s="7">
        <f>SUMIFS(AFRIMONEY!$J:$J,AFRIMONEY!$F:$F,$A59,AFRIMONEY!$P:$P,AN$3)</f>
        <v>0</v>
      </c>
      <c r="AP59" s="8">
        <f t="shared" si="13"/>
        <v>100</v>
      </c>
      <c r="AQ59" s="17">
        <f>SUMIFS(KP!$L:$L,KP!$F:$F,$A59,KP!$A:$A,SUMMARY!AQ$3)</f>
        <v>0</v>
      </c>
      <c r="AR59" s="7">
        <f>SUMIFS(AFRIMONEY!$J:$J,AFRIMONEY!$F:$F,$A59,AFRIMONEY!$P:$P,AQ$3)</f>
        <v>0</v>
      </c>
      <c r="AS59" s="8">
        <f t="shared" si="14"/>
        <v>100</v>
      </c>
      <c r="AT59" s="7">
        <f>SUMIFS(KP!$L:$L,KP!$F:$F,$A59,KP!$A:$A,SUMMARY!AT$3)</f>
        <v>0</v>
      </c>
      <c r="AU59" s="7">
        <f>SUMIFS(AFRIMONEY!$J:$J,AFRIMONEY!$F:$F,$A59,AFRIMONEY!$P:$P,AT$3)</f>
        <v>0</v>
      </c>
      <c r="AV59" s="8">
        <f t="shared" si="15"/>
        <v>100</v>
      </c>
      <c r="AW59" s="17">
        <f>SUMIFS(KP!$L:$L,KP!$F:$F,$A59,KP!$A:$A,SUMMARY!AW$3)</f>
        <v>0</v>
      </c>
      <c r="AX59" s="7">
        <f>SUMIFS(AFRIMONEY!$J:$J,AFRIMONEY!$F:$F,$A59,AFRIMONEY!$P:$P,AW$3)</f>
        <v>0</v>
      </c>
      <c r="AY59" s="8">
        <f t="shared" si="16"/>
        <v>100</v>
      </c>
      <c r="AZ59" s="7">
        <f>SUMIFS(KP!$L:$L,KP!$F:$F,$A59,KP!$A:$A,SUMMARY!AZ$3)</f>
        <v>0</v>
      </c>
      <c r="BA59" s="7">
        <f>SUMIFS(AFRIMONEY!$J:$J,AFRIMONEY!$F:$F,$A59,AFRIMONEY!$P:$P,AZ$3)</f>
        <v>0</v>
      </c>
      <c r="BB59" s="8">
        <f t="shared" si="17"/>
        <v>100</v>
      </c>
      <c r="BC59" s="17">
        <f>SUMIFS(KP!$L:$L,KP!$F:$F,$A59,KP!$A:$A,SUMMARY!BC$3)</f>
        <v>0</v>
      </c>
      <c r="BD59" s="7">
        <f>SUMIFS(AFRIMONEY!$J:$J,AFRIMONEY!$F:$F,$A59,AFRIMONEY!$P:$P,BC$3)</f>
        <v>0</v>
      </c>
      <c r="BE59" s="8">
        <f t="shared" si="18"/>
        <v>100</v>
      </c>
      <c r="BF59" s="7">
        <f>SUMIFS(KP!$L:$L,KP!$F:$F,$A59,KP!$A:$A,SUMMARY!BF$3)</f>
        <v>0</v>
      </c>
      <c r="BG59" s="7">
        <f>SUMIFS(AFRIMONEY!$J:$J,AFRIMONEY!$F:$F,$A59,AFRIMONEY!$P:$P,BF$3)</f>
        <v>0</v>
      </c>
      <c r="BH59" s="8">
        <f t="shared" si="19"/>
        <v>100</v>
      </c>
      <c r="BI59" s="17">
        <f>SUMIFS(KP!$L:$L,KP!$F:$F,$A59,KP!$A:$A,SUMMARY!BI$3)</f>
        <v>0</v>
      </c>
      <c r="BJ59" s="7">
        <f>SUMIFS(AFRIMONEY!$J:$J,AFRIMONEY!$F:$F,$A59,AFRIMONEY!$P:$P,BI$3)</f>
        <v>0</v>
      </c>
      <c r="BK59" s="8">
        <f t="shared" si="20"/>
        <v>100</v>
      </c>
      <c r="BL59" s="7">
        <f>SUMIFS(KP!$L:$L,KP!$F:$F,$A59,KP!$A:$A,SUMMARY!BL$3)</f>
        <v>0</v>
      </c>
      <c r="BM59" s="7">
        <f>SUMIFS(AFRIMONEY!$J:$J,AFRIMONEY!$F:$F,$A59,AFRIMONEY!$P:$P,BL$3)</f>
        <v>0</v>
      </c>
      <c r="BN59" s="8">
        <f t="shared" si="21"/>
        <v>100</v>
      </c>
      <c r="BO59" s="17">
        <f>SUMIFS(KP!$L:$L,KP!$F:$F,$A59,KP!$A:$A,SUMMARY!BO$3)</f>
        <v>0</v>
      </c>
      <c r="BP59" s="7">
        <f>SUMIFS(AFRIMONEY!$J:$J,AFRIMONEY!$F:$F,$A59,AFRIMONEY!$P:$P,BO$3)</f>
        <v>0</v>
      </c>
      <c r="BQ59" s="8">
        <f t="shared" si="22"/>
        <v>100</v>
      </c>
      <c r="BR59" s="7">
        <f>SUMIFS(KP!$L:$L,KP!$F:$F,$A59,KP!$A:$A,SUMMARY!BR$3)</f>
        <v>0</v>
      </c>
      <c r="BS59" s="7">
        <f>SUMIFS(AFRIMONEY!$J:$J,AFRIMONEY!$F:$F,$A59,AFRIMONEY!$P:$P,BR$3)</f>
        <v>0</v>
      </c>
      <c r="BT59" s="8">
        <f t="shared" si="23"/>
        <v>100</v>
      </c>
      <c r="BU59" s="17">
        <f>SUMIFS(KP!$L:$L,KP!$F:$F,$A59,KP!$A:$A,SUMMARY!BU$3)</f>
        <v>0</v>
      </c>
      <c r="BV59" s="7">
        <f>SUMIFS(AFRIMONEY!$J:$J,AFRIMONEY!$F:$F,$A59,AFRIMONEY!$P:$P,BU$3)</f>
        <v>0</v>
      </c>
      <c r="BW59" s="8">
        <f t="shared" si="24"/>
        <v>100</v>
      </c>
      <c r="BX59" s="7">
        <f>SUMIFS(KP!$L:$L,KP!$F:$F,$A59,KP!$A:$A,SUMMARY!BX$3)</f>
        <v>0</v>
      </c>
      <c r="BY59" s="7">
        <f>SUMIFS(AFRIMONEY!$J:$J,AFRIMONEY!$F:$F,$A59,AFRIMONEY!$P:$P,BX$3)</f>
        <v>0</v>
      </c>
      <c r="BZ59" s="8">
        <f t="shared" si="25"/>
        <v>100</v>
      </c>
      <c r="CA59" s="17">
        <f>SUMIFS(KP!$L:$L,KP!$F:$F,$A59,KP!$A:$A,SUMMARY!CA$3)</f>
        <v>0</v>
      </c>
      <c r="CB59" s="7">
        <f>SUMIFS(AFRIMONEY!$J:$J,AFRIMONEY!$F:$F,$A59,AFRIMONEY!$P:$P,CA$3)</f>
        <v>0</v>
      </c>
      <c r="CC59" s="8">
        <f t="shared" si="26"/>
        <v>100</v>
      </c>
      <c r="CD59" s="7">
        <f>SUMIFS(KP!$L:$L,KP!$F:$F,$A59,KP!$A:$A,SUMMARY!CD$3)</f>
        <v>0</v>
      </c>
      <c r="CE59" s="7">
        <f>SUMIFS(AFRIMONEY!$J:$J,AFRIMONEY!$F:$F,$A59,AFRIMONEY!$P:$P,CD$3)</f>
        <v>0</v>
      </c>
      <c r="CF59" s="8">
        <f t="shared" si="27"/>
        <v>100</v>
      </c>
      <c r="CG59" s="17">
        <f>SUMIFS(KP!$L:$L,KP!$F:$F,$A59,KP!$A:$A,SUMMARY!CG$3)</f>
        <v>0</v>
      </c>
      <c r="CH59" s="7">
        <f>SUMIFS(AFRIMONEY!$J:$J,AFRIMONEY!$F:$F,$A59,AFRIMONEY!$P:$P,CG$3)</f>
        <v>0</v>
      </c>
      <c r="CI59" s="8">
        <f t="shared" si="28"/>
        <v>100</v>
      </c>
      <c r="CJ59" s="7">
        <f>SUMIFS(KP!$L:$L,KP!$F:$F,$A59,KP!$A:$A,SUMMARY!CJ$3)</f>
        <v>0</v>
      </c>
      <c r="CK59" s="7">
        <f>SUMIFS(AFRIMONEY!$J:$J,AFRIMONEY!$F:$F,$A59,AFRIMONEY!$P:$P,CJ$3)</f>
        <v>0</v>
      </c>
      <c r="CL59" s="8">
        <f t="shared" si="29"/>
        <v>100</v>
      </c>
      <c r="CM59" s="17">
        <f>SUMIFS(KP!$L:$L,KP!$F:$F,$A59,KP!$A:$A,SUMMARY!CM$3)</f>
        <v>0</v>
      </c>
      <c r="CN59" s="7">
        <f>SUMIFS(AFRIMONEY!$J:$J,AFRIMONEY!$F:$F,$A59,AFRIMONEY!$P:$P,CM$3)</f>
        <v>0</v>
      </c>
      <c r="CO59" s="8">
        <f t="shared" si="30"/>
        <v>100</v>
      </c>
      <c r="CP59" s="7">
        <f>SUMIFS(KP!$L:$L,KP!$F:$F,$A59,KP!$A:$A,SUMMARY!CP$3)</f>
        <v>0</v>
      </c>
      <c r="CQ59" s="7">
        <f>SUMIFS(AFRIMONEY!$J:$J,AFRIMONEY!$F:$F,$A59,AFRIMONEY!$P:$P,CP$3)</f>
        <v>0</v>
      </c>
      <c r="CR59" s="8">
        <f t="shared" si="31"/>
        <v>100</v>
      </c>
      <c r="CS59" s="17">
        <f>SUMIFS(KP!$L:$L,KP!$F:$F,$A59,KP!$A:$A,SUMMARY!CS$3)</f>
        <v>0</v>
      </c>
      <c r="CT59" s="7">
        <f>SUMIFS(AFRIMONEY!$J:$J,AFRIMONEY!$F:$F,$A59,AFRIMONEY!$P:$P,CS$3)</f>
        <v>0</v>
      </c>
      <c r="CU59" s="8">
        <f t="shared" si="32"/>
        <v>100</v>
      </c>
    </row>
    <row r="60" spans="1:99" x14ac:dyDescent="0.3">
      <c r="A60" s="2">
        <v>100541</v>
      </c>
      <c r="B60" s="23" t="str">
        <f>_xlfn.XLOOKUP(TEXT(A60,0),Tabela4[ID],Tabela4[AREA],"")</f>
        <v>AREA A</v>
      </c>
      <c r="C60" s="2" t="str">
        <f>_xlfn.XLOOKUP(TEXT(A60,0),Tabela4[ID],Tabela4[ZONA],"")</f>
        <v>ZONA 13</v>
      </c>
      <c r="D60" s="2" t="str">
        <f t="shared" si="0"/>
        <v>BLOCKED</v>
      </c>
      <c r="E60" s="18">
        <f t="shared" si="1"/>
        <v>11650</v>
      </c>
      <c r="F60" s="21">
        <f>SUMIFS(KP!$L:$L,KP!$F:$F,$A60,KP!$A:$A,"31/03/2025")</f>
        <v>9350</v>
      </c>
      <c r="G60" s="19">
        <f>SUMIFS(KP!$L:$L,KP!$F:$F,$A60,KP!$A:$A,SUMMARY!G$3)</f>
        <v>4150</v>
      </c>
      <c r="H60" s="7">
        <f>SUMIFS(AFRIMONEY!$J:$J,AFRIMONEY!$F:$F,$A60,AFRIMONEY!$P:$P,G$3)</f>
        <v>0</v>
      </c>
      <c r="I60" s="8">
        <f t="shared" si="2"/>
        <v>13500</v>
      </c>
      <c r="J60" s="7">
        <f>SUMIFS(KP!$L:$L,KP!$F:$F,$A60,KP!$A:$A,SUMMARY!J$3)</f>
        <v>5150</v>
      </c>
      <c r="K60" s="7">
        <f>SUMIFS(AFRIMONEY!$J:$J,AFRIMONEY!$F:$F,$A60,AFRIMONEY!$P:$P,J$3)</f>
        <v>4150</v>
      </c>
      <c r="L60" s="8">
        <f t="shared" si="3"/>
        <v>14500</v>
      </c>
      <c r="M60" s="17">
        <f>SUMIFS(KP!$L:$L,KP!$F:$F,$A60,KP!$A:$A,SUMMARY!M$3)</f>
        <v>7200</v>
      </c>
      <c r="N60" s="7">
        <f>SUMIFS(AFRIMONEY!$J:$J,AFRIMONEY!$F:$F,$A60,AFRIMONEY!$P:$P,M$3)</f>
        <v>5150</v>
      </c>
      <c r="O60" s="8">
        <f t="shared" si="4"/>
        <v>16550</v>
      </c>
      <c r="P60" s="7">
        <f>SUMIFS(KP!$L:$L,KP!$F:$F,$A60,KP!$A:$A,SUMMARY!P$3)</f>
        <v>3200</v>
      </c>
      <c r="Q60" s="7">
        <f>SUMIFS(AFRIMONEY!$J:$J,AFRIMONEY!$F:$F,$A60,AFRIMONEY!$P:$P,P$3)</f>
        <v>10400</v>
      </c>
      <c r="R60" s="8">
        <f t="shared" si="5"/>
        <v>9350</v>
      </c>
      <c r="S60" s="17">
        <f>SUMIFS(KP!$L:$L,KP!$F:$F,$A60,KP!$A:$A,SUMMARY!S$3)</f>
        <v>5550</v>
      </c>
      <c r="T60" s="7">
        <f>SUMIFS(AFRIMONEY!$J:$J,AFRIMONEY!$F:$F,$A60,AFRIMONEY!$P:$P,S$3)</f>
        <v>5550</v>
      </c>
      <c r="U60" s="8">
        <f t="shared" si="6"/>
        <v>9350</v>
      </c>
      <c r="V60" s="7">
        <f>SUMIFS(KP!$L:$L,KP!$F:$F,$A60,KP!$A:$A,SUMMARY!V$3)</f>
        <v>0</v>
      </c>
      <c r="W60" s="7">
        <f>SUMIFS(AFRIMONEY!$J:$J,AFRIMONEY!$F:$F,$A60,AFRIMONEY!$P:$P,V$3)</f>
        <v>0</v>
      </c>
      <c r="X60" s="8">
        <f t="shared" si="7"/>
        <v>9350</v>
      </c>
      <c r="Y60" s="17">
        <f>SUMIFS(KP!$L:$L,KP!$F:$F,$A60,KP!$A:$A,SUMMARY!Y$3)</f>
        <v>8950</v>
      </c>
      <c r="Z60" s="7">
        <f>SUMIFS(AFRIMONEY!$J:$J,AFRIMONEY!$F:$F,$A60,AFRIMONEY!$P:$P,Y$3)</f>
        <v>0</v>
      </c>
      <c r="AA60" s="8">
        <f t="shared" si="8"/>
        <v>18300</v>
      </c>
      <c r="AB60" s="7">
        <f>SUMIFS(KP!$L:$L,KP!$F:$F,$A60,KP!$A:$A,SUMMARY!AB$3)</f>
        <v>6750</v>
      </c>
      <c r="AC60" s="7">
        <f>SUMIFS(AFRIMONEY!$J:$J,AFRIMONEY!$F:$F,$A60,AFRIMONEY!$P:$P,AB$3)</f>
        <v>8950</v>
      </c>
      <c r="AD60" s="8">
        <f t="shared" si="9"/>
        <v>16100</v>
      </c>
      <c r="AE60" s="17">
        <f>SUMIFS(KP!$L:$L,KP!$F:$F,$A60,KP!$A:$A,SUMMARY!AE$3)</f>
        <v>4850</v>
      </c>
      <c r="AF60" s="7">
        <f>SUMIFS(AFRIMONEY!$J:$J,AFRIMONEY!$F:$F,$A60,AFRIMONEY!$P:$P,AE$3)</f>
        <v>6750</v>
      </c>
      <c r="AG60" s="8">
        <f t="shared" si="10"/>
        <v>14200</v>
      </c>
      <c r="AH60" s="7">
        <f>SUMIFS(KP!$L:$L,KP!$F:$F,$A60,KP!$A:$A,SUMMARY!AH$3)</f>
        <v>2300</v>
      </c>
      <c r="AI60" s="7">
        <f>SUMIFS(AFRIMONEY!$J:$J,AFRIMONEY!$F:$F,$A60,AFRIMONEY!$P:$P,AH$3)</f>
        <v>4850</v>
      </c>
      <c r="AJ60" s="8">
        <f t="shared" si="11"/>
        <v>11650</v>
      </c>
      <c r="AK60" s="17">
        <f>SUMIFS(KP!$L:$L,KP!$F:$F,$A60,KP!$A:$A,SUMMARY!AK$3)</f>
        <v>0</v>
      </c>
      <c r="AL60" s="7">
        <f>SUMIFS(AFRIMONEY!$J:$J,AFRIMONEY!$F:$F,$A60,AFRIMONEY!$P:$P,AK$3)</f>
        <v>0</v>
      </c>
      <c r="AM60" s="8">
        <f t="shared" si="12"/>
        <v>11650</v>
      </c>
      <c r="AN60" s="7">
        <f>SUMIFS(KP!$L:$L,KP!$F:$F,$A60,KP!$A:$A,SUMMARY!AN$3)</f>
        <v>0</v>
      </c>
      <c r="AO60" s="7">
        <f>SUMIFS(AFRIMONEY!$J:$J,AFRIMONEY!$F:$F,$A60,AFRIMONEY!$P:$P,AN$3)</f>
        <v>0</v>
      </c>
      <c r="AP60" s="8">
        <f t="shared" si="13"/>
        <v>11650</v>
      </c>
      <c r="AQ60" s="17">
        <f>SUMIFS(KP!$L:$L,KP!$F:$F,$A60,KP!$A:$A,SUMMARY!AQ$3)</f>
        <v>0</v>
      </c>
      <c r="AR60" s="7">
        <f>SUMIFS(AFRIMONEY!$J:$J,AFRIMONEY!$F:$F,$A60,AFRIMONEY!$P:$P,AQ$3)</f>
        <v>0</v>
      </c>
      <c r="AS60" s="8">
        <f t="shared" si="14"/>
        <v>11650</v>
      </c>
      <c r="AT60" s="7">
        <f>SUMIFS(KP!$L:$L,KP!$F:$F,$A60,KP!$A:$A,SUMMARY!AT$3)</f>
        <v>0</v>
      </c>
      <c r="AU60" s="7">
        <f>SUMIFS(AFRIMONEY!$J:$J,AFRIMONEY!$F:$F,$A60,AFRIMONEY!$P:$P,AT$3)</f>
        <v>0</v>
      </c>
      <c r="AV60" s="8">
        <f t="shared" si="15"/>
        <v>11650</v>
      </c>
      <c r="AW60" s="17">
        <f>SUMIFS(KP!$L:$L,KP!$F:$F,$A60,KP!$A:$A,SUMMARY!AW$3)</f>
        <v>0</v>
      </c>
      <c r="AX60" s="7">
        <f>SUMIFS(AFRIMONEY!$J:$J,AFRIMONEY!$F:$F,$A60,AFRIMONEY!$P:$P,AW$3)</f>
        <v>0</v>
      </c>
      <c r="AY60" s="8">
        <f t="shared" si="16"/>
        <v>11650</v>
      </c>
      <c r="AZ60" s="7">
        <f>SUMIFS(KP!$L:$L,KP!$F:$F,$A60,KP!$A:$A,SUMMARY!AZ$3)</f>
        <v>0</v>
      </c>
      <c r="BA60" s="7">
        <f>SUMIFS(AFRIMONEY!$J:$J,AFRIMONEY!$F:$F,$A60,AFRIMONEY!$P:$P,AZ$3)</f>
        <v>0</v>
      </c>
      <c r="BB60" s="8">
        <f t="shared" si="17"/>
        <v>11650</v>
      </c>
      <c r="BC60" s="17">
        <f>SUMIFS(KP!$L:$L,KP!$F:$F,$A60,KP!$A:$A,SUMMARY!BC$3)</f>
        <v>0</v>
      </c>
      <c r="BD60" s="7">
        <f>SUMIFS(AFRIMONEY!$J:$J,AFRIMONEY!$F:$F,$A60,AFRIMONEY!$P:$P,BC$3)</f>
        <v>0</v>
      </c>
      <c r="BE60" s="8">
        <f t="shared" si="18"/>
        <v>11650</v>
      </c>
      <c r="BF60" s="7">
        <f>SUMIFS(KP!$L:$L,KP!$F:$F,$A60,KP!$A:$A,SUMMARY!BF$3)</f>
        <v>0</v>
      </c>
      <c r="BG60" s="7">
        <f>SUMIFS(AFRIMONEY!$J:$J,AFRIMONEY!$F:$F,$A60,AFRIMONEY!$P:$P,BF$3)</f>
        <v>0</v>
      </c>
      <c r="BH60" s="8">
        <f t="shared" si="19"/>
        <v>11650</v>
      </c>
      <c r="BI60" s="17">
        <f>SUMIFS(KP!$L:$L,KP!$F:$F,$A60,KP!$A:$A,SUMMARY!BI$3)</f>
        <v>0</v>
      </c>
      <c r="BJ60" s="7">
        <f>SUMIFS(AFRIMONEY!$J:$J,AFRIMONEY!$F:$F,$A60,AFRIMONEY!$P:$P,BI$3)</f>
        <v>0</v>
      </c>
      <c r="BK60" s="8">
        <f t="shared" si="20"/>
        <v>11650</v>
      </c>
      <c r="BL60" s="7">
        <f>SUMIFS(KP!$L:$L,KP!$F:$F,$A60,KP!$A:$A,SUMMARY!BL$3)</f>
        <v>0</v>
      </c>
      <c r="BM60" s="7">
        <f>SUMIFS(AFRIMONEY!$J:$J,AFRIMONEY!$F:$F,$A60,AFRIMONEY!$P:$P,BL$3)</f>
        <v>0</v>
      </c>
      <c r="BN60" s="8">
        <f t="shared" si="21"/>
        <v>11650</v>
      </c>
      <c r="BO60" s="17">
        <f>SUMIFS(KP!$L:$L,KP!$F:$F,$A60,KP!$A:$A,SUMMARY!BO$3)</f>
        <v>0</v>
      </c>
      <c r="BP60" s="7">
        <f>SUMIFS(AFRIMONEY!$J:$J,AFRIMONEY!$F:$F,$A60,AFRIMONEY!$P:$P,BO$3)</f>
        <v>0</v>
      </c>
      <c r="BQ60" s="8">
        <f t="shared" si="22"/>
        <v>11650</v>
      </c>
      <c r="BR60" s="7">
        <f>SUMIFS(KP!$L:$L,KP!$F:$F,$A60,KP!$A:$A,SUMMARY!BR$3)</f>
        <v>0</v>
      </c>
      <c r="BS60" s="7">
        <f>SUMIFS(AFRIMONEY!$J:$J,AFRIMONEY!$F:$F,$A60,AFRIMONEY!$P:$P,BR$3)</f>
        <v>0</v>
      </c>
      <c r="BT60" s="8">
        <f t="shared" si="23"/>
        <v>11650</v>
      </c>
      <c r="BU60" s="17">
        <f>SUMIFS(KP!$L:$L,KP!$F:$F,$A60,KP!$A:$A,SUMMARY!BU$3)</f>
        <v>0</v>
      </c>
      <c r="BV60" s="7">
        <f>SUMIFS(AFRIMONEY!$J:$J,AFRIMONEY!$F:$F,$A60,AFRIMONEY!$P:$P,BU$3)</f>
        <v>0</v>
      </c>
      <c r="BW60" s="8">
        <f t="shared" si="24"/>
        <v>11650</v>
      </c>
      <c r="BX60" s="7">
        <f>SUMIFS(KP!$L:$L,KP!$F:$F,$A60,KP!$A:$A,SUMMARY!BX$3)</f>
        <v>0</v>
      </c>
      <c r="BY60" s="7">
        <f>SUMIFS(AFRIMONEY!$J:$J,AFRIMONEY!$F:$F,$A60,AFRIMONEY!$P:$P,BX$3)</f>
        <v>0</v>
      </c>
      <c r="BZ60" s="8">
        <f t="shared" si="25"/>
        <v>11650</v>
      </c>
      <c r="CA60" s="17">
        <f>SUMIFS(KP!$L:$L,KP!$F:$F,$A60,KP!$A:$A,SUMMARY!CA$3)</f>
        <v>0</v>
      </c>
      <c r="CB60" s="7">
        <f>SUMIFS(AFRIMONEY!$J:$J,AFRIMONEY!$F:$F,$A60,AFRIMONEY!$P:$P,CA$3)</f>
        <v>0</v>
      </c>
      <c r="CC60" s="8">
        <f t="shared" si="26"/>
        <v>11650</v>
      </c>
      <c r="CD60" s="7">
        <f>SUMIFS(KP!$L:$L,KP!$F:$F,$A60,KP!$A:$A,SUMMARY!CD$3)</f>
        <v>0</v>
      </c>
      <c r="CE60" s="7">
        <f>SUMIFS(AFRIMONEY!$J:$J,AFRIMONEY!$F:$F,$A60,AFRIMONEY!$P:$P,CD$3)</f>
        <v>0</v>
      </c>
      <c r="CF60" s="8">
        <f t="shared" si="27"/>
        <v>11650</v>
      </c>
      <c r="CG60" s="17">
        <f>SUMIFS(KP!$L:$L,KP!$F:$F,$A60,KP!$A:$A,SUMMARY!CG$3)</f>
        <v>0</v>
      </c>
      <c r="CH60" s="7">
        <f>SUMIFS(AFRIMONEY!$J:$J,AFRIMONEY!$F:$F,$A60,AFRIMONEY!$P:$P,CG$3)</f>
        <v>0</v>
      </c>
      <c r="CI60" s="8">
        <f t="shared" si="28"/>
        <v>11650</v>
      </c>
      <c r="CJ60" s="7">
        <f>SUMIFS(KP!$L:$L,KP!$F:$F,$A60,KP!$A:$A,SUMMARY!CJ$3)</f>
        <v>0</v>
      </c>
      <c r="CK60" s="7">
        <f>SUMIFS(AFRIMONEY!$J:$J,AFRIMONEY!$F:$F,$A60,AFRIMONEY!$P:$P,CJ$3)</f>
        <v>0</v>
      </c>
      <c r="CL60" s="8">
        <f t="shared" si="29"/>
        <v>11650</v>
      </c>
      <c r="CM60" s="17">
        <f>SUMIFS(KP!$L:$L,KP!$F:$F,$A60,KP!$A:$A,SUMMARY!CM$3)</f>
        <v>0</v>
      </c>
      <c r="CN60" s="7">
        <f>SUMIFS(AFRIMONEY!$J:$J,AFRIMONEY!$F:$F,$A60,AFRIMONEY!$P:$P,CM$3)</f>
        <v>0</v>
      </c>
      <c r="CO60" s="8">
        <f t="shared" si="30"/>
        <v>11650</v>
      </c>
      <c r="CP60" s="7">
        <f>SUMIFS(KP!$L:$L,KP!$F:$F,$A60,KP!$A:$A,SUMMARY!CP$3)</f>
        <v>0</v>
      </c>
      <c r="CQ60" s="7">
        <f>SUMIFS(AFRIMONEY!$J:$J,AFRIMONEY!$F:$F,$A60,AFRIMONEY!$P:$P,CP$3)</f>
        <v>0</v>
      </c>
      <c r="CR60" s="8">
        <f t="shared" si="31"/>
        <v>11650</v>
      </c>
      <c r="CS60" s="17">
        <f>SUMIFS(KP!$L:$L,KP!$F:$F,$A60,KP!$A:$A,SUMMARY!CS$3)</f>
        <v>0</v>
      </c>
      <c r="CT60" s="7">
        <f>SUMIFS(AFRIMONEY!$J:$J,AFRIMONEY!$F:$F,$A60,AFRIMONEY!$P:$P,CS$3)</f>
        <v>0</v>
      </c>
      <c r="CU60" s="8">
        <f t="shared" si="32"/>
        <v>11650</v>
      </c>
    </row>
    <row r="61" spans="1:99" x14ac:dyDescent="0.3">
      <c r="A61" s="2">
        <v>100544</v>
      </c>
      <c r="B61" s="23" t="str">
        <f>_xlfn.XLOOKUP(TEXT(A61,0),Tabela4[ID],Tabela4[AREA],"")</f>
        <v>AREA E</v>
      </c>
      <c r="C61" s="2" t="str">
        <f>_xlfn.XLOOKUP(TEXT(A61,0),Tabela4[ID],Tabela4[ZONA],"")</f>
        <v>ZONA 18</v>
      </c>
      <c r="D61" s="2" t="str">
        <f t="shared" si="0"/>
        <v>BLOCKED</v>
      </c>
      <c r="E61" s="18">
        <f t="shared" si="1"/>
        <v>2750</v>
      </c>
      <c r="F61" s="21">
        <f>SUMIFS(KP!$L:$L,KP!$F:$F,$A61,KP!$A:$A,"31/03/2025")</f>
        <v>5500</v>
      </c>
      <c r="G61" s="19">
        <f>SUMIFS(KP!$L:$L,KP!$F:$F,$A61,KP!$A:$A,SUMMARY!G$3)</f>
        <v>0</v>
      </c>
      <c r="H61" s="7">
        <f>SUMIFS(AFRIMONEY!$J:$J,AFRIMONEY!$F:$F,$A61,AFRIMONEY!$P:$P,G$3)</f>
        <v>0</v>
      </c>
      <c r="I61" s="8">
        <f t="shared" si="2"/>
        <v>5500</v>
      </c>
      <c r="J61" s="7">
        <f>SUMIFS(KP!$L:$L,KP!$F:$F,$A61,KP!$A:$A,SUMMARY!J$3)</f>
        <v>1350</v>
      </c>
      <c r="K61" s="7">
        <f>SUMIFS(AFRIMONEY!$J:$J,AFRIMONEY!$F:$F,$A61,AFRIMONEY!$P:$P,J$3)</f>
        <v>5500</v>
      </c>
      <c r="L61" s="8">
        <f t="shared" si="3"/>
        <v>1350</v>
      </c>
      <c r="M61" s="17">
        <f>SUMIFS(KP!$L:$L,KP!$F:$F,$A61,KP!$A:$A,SUMMARY!M$3)</f>
        <v>3550</v>
      </c>
      <c r="N61" s="7">
        <f>SUMIFS(AFRIMONEY!$J:$J,AFRIMONEY!$F:$F,$A61,AFRIMONEY!$P:$P,M$3)</f>
        <v>1350</v>
      </c>
      <c r="O61" s="8">
        <f t="shared" si="4"/>
        <v>3550</v>
      </c>
      <c r="P61" s="7">
        <f>SUMIFS(KP!$L:$L,KP!$F:$F,$A61,KP!$A:$A,SUMMARY!P$3)</f>
        <v>0</v>
      </c>
      <c r="Q61" s="7">
        <f>SUMIFS(AFRIMONEY!$J:$J,AFRIMONEY!$F:$F,$A61,AFRIMONEY!$P:$P,P$3)</f>
        <v>1450</v>
      </c>
      <c r="R61" s="8">
        <f t="shared" si="5"/>
        <v>2100</v>
      </c>
      <c r="S61" s="17">
        <f>SUMIFS(KP!$L:$L,KP!$F:$F,$A61,KP!$A:$A,SUMMARY!S$3)</f>
        <v>1900</v>
      </c>
      <c r="T61" s="7">
        <f>SUMIFS(AFRIMONEY!$J:$J,AFRIMONEY!$F:$F,$A61,AFRIMONEY!$P:$P,S$3)</f>
        <v>500</v>
      </c>
      <c r="U61" s="8">
        <f t="shared" si="6"/>
        <v>3500</v>
      </c>
      <c r="V61" s="7">
        <f>SUMIFS(KP!$L:$L,KP!$F:$F,$A61,KP!$A:$A,SUMMARY!V$3)</f>
        <v>0</v>
      </c>
      <c r="W61" s="7">
        <f>SUMIFS(AFRIMONEY!$J:$J,AFRIMONEY!$F:$F,$A61,AFRIMONEY!$P:$P,V$3)</f>
        <v>0</v>
      </c>
      <c r="X61" s="8">
        <f t="shared" si="7"/>
        <v>3500</v>
      </c>
      <c r="Y61" s="17">
        <f>SUMIFS(KP!$L:$L,KP!$F:$F,$A61,KP!$A:$A,SUMMARY!Y$3)</f>
        <v>1500</v>
      </c>
      <c r="Z61" s="7">
        <f>SUMIFS(AFRIMONEY!$J:$J,AFRIMONEY!$F:$F,$A61,AFRIMONEY!$P:$P,Y$3)</f>
        <v>2050</v>
      </c>
      <c r="AA61" s="8">
        <f t="shared" si="8"/>
        <v>2950</v>
      </c>
      <c r="AB61" s="7">
        <f>SUMIFS(KP!$L:$L,KP!$F:$F,$A61,KP!$A:$A,SUMMARY!AB$3)</f>
        <v>450</v>
      </c>
      <c r="AC61" s="7">
        <f>SUMIFS(AFRIMONEY!$J:$J,AFRIMONEY!$F:$F,$A61,AFRIMONEY!$P:$P,AB$3)</f>
        <v>1500</v>
      </c>
      <c r="AD61" s="8">
        <f t="shared" si="9"/>
        <v>1900</v>
      </c>
      <c r="AE61" s="17">
        <f>SUMIFS(KP!$L:$L,KP!$F:$F,$A61,KP!$A:$A,SUMMARY!AE$3)</f>
        <v>2400</v>
      </c>
      <c r="AF61" s="7">
        <f>SUMIFS(AFRIMONEY!$J:$J,AFRIMONEY!$F:$F,$A61,AFRIMONEY!$P:$P,AE$3)</f>
        <v>450</v>
      </c>
      <c r="AG61" s="8">
        <f t="shared" si="10"/>
        <v>3850</v>
      </c>
      <c r="AH61" s="7">
        <f>SUMIFS(KP!$L:$L,KP!$F:$F,$A61,KP!$A:$A,SUMMARY!AH$3)</f>
        <v>1300</v>
      </c>
      <c r="AI61" s="7">
        <f>SUMIFS(AFRIMONEY!$J:$J,AFRIMONEY!$F:$F,$A61,AFRIMONEY!$P:$P,AH$3)</f>
        <v>2400</v>
      </c>
      <c r="AJ61" s="8">
        <f t="shared" si="11"/>
        <v>2750</v>
      </c>
      <c r="AK61" s="17">
        <f>SUMIFS(KP!$L:$L,KP!$F:$F,$A61,KP!$A:$A,SUMMARY!AK$3)</f>
        <v>0</v>
      </c>
      <c r="AL61" s="7">
        <f>SUMIFS(AFRIMONEY!$J:$J,AFRIMONEY!$F:$F,$A61,AFRIMONEY!$P:$P,AK$3)</f>
        <v>0</v>
      </c>
      <c r="AM61" s="8">
        <f t="shared" si="12"/>
        <v>2750</v>
      </c>
      <c r="AN61" s="7">
        <f>SUMIFS(KP!$L:$L,KP!$F:$F,$A61,KP!$A:$A,SUMMARY!AN$3)</f>
        <v>0</v>
      </c>
      <c r="AO61" s="7">
        <f>SUMIFS(AFRIMONEY!$J:$J,AFRIMONEY!$F:$F,$A61,AFRIMONEY!$P:$P,AN$3)</f>
        <v>0</v>
      </c>
      <c r="AP61" s="8">
        <f t="shared" si="13"/>
        <v>2750</v>
      </c>
      <c r="AQ61" s="17">
        <f>SUMIFS(KP!$L:$L,KP!$F:$F,$A61,KP!$A:$A,SUMMARY!AQ$3)</f>
        <v>0</v>
      </c>
      <c r="AR61" s="7">
        <f>SUMIFS(AFRIMONEY!$J:$J,AFRIMONEY!$F:$F,$A61,AFRIMONEY!$P:$P,AQ$3)</f>
        <v>0</v>
      </c>
      <c r="AS61" s="8">
        <f t="shared" si="14"/>
        <v>2750</v>
      </c>
      <c r="AT61" s="7">
        <f>SUMIFS(KP!$L:$L,KP!$F:$F,$A61,KP!$A:$A,SUMMARY!AT$3)</f>
        <v>0</v>
      </c>
      <c r="AU61" s="7">
        <f>SUMIFS(AFRIMONEY!$J:$J,AFRIMONEY!$F:$F,$A61,AFRIMONEY!$P:$P,AT$3)</f>
        <v>0</v>
      </c>
      <c r="AV61" s="8">
        <f t="shared" si="15"/>
        <v>2750</v>
      </c>
      <c r="AW61" s="17">
        <f>SUMIFS(KP!$L:$L,KP!$F:$F,$A61,KP!$A:$A,SUMMARY!AW$3)</f>
        <v>0</v>
      </c>
      <c r="AX61" s="7">
        <f>SUMIFS(AFRIMONEY!$J:$J,AFRIMONEY!$F:$F,$A61,AFRIMONEY!$P:$P,AW$3)</f>
        <v>0</v>
      </c>
      <c r="AY61" s="8">
        <f t="shared" si="16"/>
        <v>2750</v>
      </c>
      <c r="AZ61" s="7">
        <f>SUMIFS(KP!$L:$L,KP!$F:$F,$A61,KP!$A:$A,SUMMARY!AZ$3)</f>
        <v>0</v>
      </c>
      <c r="BA61" s="7">
        <f>SUMIFS(AFRIMONEY!$J:$J,AFRIMONEY!$F:$F,$A61,AFRIMONEY!$P:$P,AZ$3)</f>
        <v>0</v>
      </c>
      <c r="BB61" s="8">
        <f t="shared" si="17"/>
        <v>2750</v>
      </c>
      <c r="BC61" s="17">
        <f>SUMIFS(KP!$L:$L,KP!$F:$F,$A61,KP!$A:$A,SUMMARY!BC$3)</f>
        <v>0</v>
      </c>
      <c r="BD61" s="7">
        <f>SUMIFS(AFRIMONEY!$J:$J,AFRIMONEY!$F:$F,$A61,AFRIMONEY!$P:$P,BC$3)</f>
        <v>0</v>
      </c>
      <c r="BE61" s="8">
        <f t="shared" si="18"/>
        <v>2750</v>
      </c>
      <c r="BF61" s="7">
        <f>SUMIFS(KP!$L:$L,KP!$F:$F,$A61,KP!$A:$A,SUMMARY!BF$3)</f>
        <v>0</v>
      </c>
      <c r="BG61" s="7">
        <f>SUMIFS(AFRIMONEY!$J:$J,AFRIMONEY!$F:$F,$A61,AFRIMONEY!$P:$P,BF$3)</f>
        <v>0</v>
      </c>
      <c r="BH61" s="8">
        <f t="shared" si="19"/>
        <v>2750</v>
      </c>
      <c r="BI61" s="17">
        <f>SUMIFS(KP!$L:$L,KP!$F:$F,$A61,KP!$A:$A,SUMMARY!BI$3)</f>
        <v>0</v>
      </c>
      <c r="BJ61" s="7">
        <f>SUMIFS(AFRIMONEY!$J:$J,AFRIMONEY!$F:$F,$A61,AFRIMONEY!$P:$P,BI$3)</f>
        <v>0</v>
      </c>
      <c r="BK61" s="8">
        <f t="shared" si="20"/>
        <v>2750</v>
      </c>
      <c r="BL61" s="7">
        <f>SUMIFS(KP!$L:$L,KP!$F:$F,$A61,KP!$A:$A,SUMMARY!BL$3)</f>
        <v>0</v>
      </c>
      <c r="BM61" s="7">
        <f>SUMIFS(AFRIMONEY!$J:$J,AFRIMONEY!$F:$F,$A61,AFRIMONEY!$P:$P,BL$3)</f>
        <v>0</v>
      </c>
      <c r="BN61" s="8">
        <f t="shared" si="21"/>
        <v>2750</v>
      </c>
      <c r="BO61" s="17">
        <f>SUMIFS(KP!$L:$L,KP!$F:$F,$A61,KP!$A:$A,SUMMARY!BO$3)</f>
        <v>0</v>
      </c>
      <c r="BP61" s="7">
        <f>SUMIFS(AFRIMONEY!$J:$J,AFRIMONEY!$F:$F,$A61,AFRIMONEY!$P:$P,BO$3)</f>
        <v>0</v>
      </c>
      <c r="BQ61" s="8">
        <f t="shared" si="22"/>
        <v>2750</v>
      </c>
      <c r="BR61" s="7">
        <f>SUMIFS(KP!$L:$L,KP!$F:$F,$A61,KP!$A:$A,SUMMARY!BR$3)</f>
        <v>0</v>
      </c>
      <c r="BS61" s="7">
        <f>SUMIFS(AFRIMONEY!$J:$J,AFRIMONEY!$F:$F,$A61,AFRIMONEY!$P:$P,BR$3)</f>
        <v>0</v>
      </c>
      <c r="BT61" s="8">
        <f t="shared" si="23"/>
        <v>2750</v>
      </c>
      <c r="BU61" s="17">
        <f>SUMIFS(KP!$L:$L,KP!$F:$F,$A61,KP!$A:$A,SUMMARY!BU$3)</f>
        <v>0</v>
      </c>
      <c r="BV61" s="7">
        <f>SUMIFS(AFRIMONEY!$J:$J,AFRIMONEY!$F:$F,$A61,AFRIMONEY!$P:$P,BU$3)</f>
        <v>0</v>
      </c>
      <c r="BW61" s="8">
        <f t="shared" si="24"/>
        <v>2750</v>
      </c>
      <c r="BX61" s="7">
        <f>SUMIFS(KP!$L:$L,KP!$F:$F,$A61,KP!$A:$A,SUMMARY!BX$3)</f>
        <v>0</v>
      </c>
      <c r="BY61" s="7">
        <f>SUMIFS(AFRIMONEY!$J:$J,AFRIMONEY!$F:$F,$A61,AFRIMONEY!$P:$P,BX$3)</f>
        <v>0</v>
      </c>
      <c r="BZ61" s="8">
        <f t="shared" si="25"/>
        <v>2750</v>
      </c>
      <c r="CA61" s="17">
        <f>SUMIFS(KP!$L:$L,KP!$F:$F,$A61,KP!$A:$A,SUMMARY!CA$3)</f>
        <v>0</v>
      </c>
      <c r="CB61" s="7">
        <f>SUMIFS(AFRIMONEY!$J:$J,AFRIMONEY!$F:$F,$A61,AFRIMONEY!$P:$P,CA$3)</f>
        <v>0</v>
      </c>
      <c r="CC61" s="8">
        <f t="shared" si="26"/>
        <v>2750</v>
      </c>
      <c r="CD61" s="7">
        <f>SUMIFS(KP!$L:$L,KP!$F:$F,$A61,KP!$A:$A,SUMMARY!CD$3)</f>
        <v>0</v>
      </c>
      <c r="CE61" s="7">
        <f>SUMIFS(AFRIMONEY!$J:$J,AFRIMONEY!$F:$F,$A61,AFRIMONEY!$P:$P,CD$3)</f>
        <v>0</v>
      </c>
      <c r="CF61" s="8">
        <f t="shared" si="27"/>
        <v>2750</v>
      </c>
      <c r="CG61" s="17">
        <f>SUMIFS(KP!$L:$L,KP!$F:$F,$A61,KP!$A:$A,SUMMARY!CG$3)</f>
        <v>0</v>
      </c>
      <c r="CH61" s="7">
        <f>SUMIFS(AFRIMONEY!$J:$J,AFRIMONEY!$F:$F,$A61,AFRIMONEY!$P:$P,CG$3)</f>
        <v>0</v>
      </c>
      <c r="CI61" s="8">
        <f t="shared" si="28"/>
        <v>2750</v>
      </c>
      <c r="CJ61" s="7">
        <f>SUMIFS(KP!$L:$L,KP!$F:$F,$A61,KP!$A:$A,SUMMARY!CJ$3)</f>
        <v>0</v>
      </c>
      <c r="CK61" s="7">
        <f>SUMIFS(AFRIMONEY!$J:$J,AFRIMONEY!$F:$F,$A61,AFRIMONEY!$P:$P,CJ$3)</f>
        <v>0</v>
      </c>
      <c r="CL61" s="8">
        <f t="shared" si="29"/>
        <v>2750</v>
      </c>
      <c r="CM61" s="17">
        <f>SUMIFS(KP!$L:$L,KP!$F:$F,$A61,KP!$A:$A,SUMMARY!CM$3)</f>
        <v>0</v>
      </c>
      <c r="CN61" s="7">
        <f>SUMIFS(AFRIMONEY!$J:$J,AFRIMONEY!$F:$F,$A61,AFRIMONEY!$P:$P,CM$3)</f>
        <v>0</v>
      </c>
      <c r="CO61" s="8">
        <f t="shared" si="30"/>
        <v>2750</v>
      </c>
      <c r="CP61" s="7">
        <f>SUMIFS(KP!$L:$L,KP!$F:$F,$A61,KP!$A:$A,SUMMARY!CP$3)</f>
        <v>0</v>
      </c>
      <c r="CQ61" s="7">
        <f>SUMIFS(AFRIMONEY!$J:$J,AFRIMONEY!$F:$F,$A61,AFRIMONEY!$P:$P,CP$3)</f>
        <v>0</v>
      </c>
      <c r="CR61" s="8">
        <f t="shared" si="31"/>
        <v>2750</v>
      </c>
      <c r="CS61" s="17">
        <f>SUMIFS(KP!$L:$L,KP!$F:$F,$A61,KP!$A:$A,SUMMARY!CS$3)</f>
        <v>0</v>
      </c>
      <c r="CT61" s="7">
        <f>SUMIFS(AFRIMONEY!$J:$J,AFRIMONEY!$F:$F,$A61,AFRIMONEY!$P:$P,CS$3)</f>
        <v>0</v>
      </c>
      <c r="CU61" s="8">
        <f t="shared" si="32"/>
        <v>2750</v>
      </c>
    </row>
    <row r="62" spans="1:99" x14ac:dyDescent="0.3">
      <c r="A62" s="2">
        <v>100550</v>
      </c>
      <c r="B62" s="23" t="str">
        <f>_xlfn.XLOOKUP(TEXT(A62,0),Tabela4[ID],Tabela4[AREA],"")</f>
        <v>AREA A</v>
      </c>
      <c r="C62" s="2" t="str">
        <f>_xlfn.XLOOKUP(TEXT(A62,0),Tabela4[ID],Tabela4[ZONA],"")</f>
        <v>ZONA 13</v>
      </c>
      <c r="D62" s="2" t="str">
        <f t="shared" si="0"/>
        <v>BLOCKED</v>
      </c>
      <c r="E62" s="18">
        <f t="shared" si="1"/>
        <v>1700</v>
      </c>
      <c r="F62" s="21">
        <f>SUMIFS(KP!$L:$L,KP!$F:$F,$A62,KP!$A:$A,"31/03/2025")</f>
        <v>7450</v>
      </c>
      <c r="G62" s="19">
        <f>SUMIFS(KP!$L:$L,KP!$F:$F,$A62,KP!$A:$A,SUMMARY!G$3)</f>
        <v>6250</v>
      </c>
      <c r="H62" s="7">
        <f>SUMIFS(AFRIMONEY!$J:$J,AFRIMONEY!$F:$F,$A62,AFRIMONEY!$P:$P,G$3)</f>
        <v>7450</v>
      </c>
      <c r="I62" s="8">
        <f t="shared" si="2"/>
        <v>6250</v>
      </c>
      <c r="J62" s="7">
        <f>SUMIFS(KP!$L:$L,KP!$F:$F,$A62,KP!$A:$A,SUMMARY!J$3)</f>
        <v>4600</v>
      </c>
      <c r="K62" s="7">
        <f>SUMIFS(AFRIMONEY!$J:$J,AFRIMONEY!$F:$F,$A62,AFRIMONEY!$P:$P,J$3)</f>
        <v>6650</v>
      </c>
      <c r="L62" s="8">
        <f t="shared" si="3"/>
        <v>4200</v>
      </c>
      <c r="M62" s="17">
        <f>SUMIFS(KP!$L:$L,KP!$F:$F,$A62,KP!$A:$A,SUMMARY!M$3)</f>
        <v>2300</v>
      </c>
      <c r="N62" s="7">
        <f>SUMIFS(AFRIMONEY!$J:$J,AFRIMONEY!$F:$F,$A62,AFRIMONEY!$P:$P,M$3)</f>
        <v>4600</v>
      </c>
      <c r="O62" s="8">
        <f t="shared" si="4"/>
        <v>1900</v>
      </c>
      <c r="P62" s="7">
        <f>SUMIFS(KP!$L:$L,KP!$F:$F,$A62,KP!$A:$A,SUMMARY!P$3)</f>
        <v>4450</v>
      </c>
      <c r="Q62" s="7">
        <f>SUMIFS(AFRIMONEY!$J:$J,AFRIMONEY!$F:$F,$A62,AFRIMONEY!$P:$P,P$3)</f>
        <v>2300</v>
      </c>
      <c r="R62" s="8">
        <f t="shared" si="5"/>
        <v>4050</v>
      </c>
      <c r="S62" s="17">
        <f>SUMIFS(KP!$L:$L,KP!$F:$F,$A62,KP!$A:$A,SUMMARY!S$3)</f>
        <v>4450</v>
      </c>
      <c r="T62" s="7">
        <f>SUMIFS(AFRIMONEY!$J:$J,AFRIMONEY!$F:$F,$A62,AFRIMONEY!$P:$P,S$3)</f>
        <v>4450</v>
      </c>
      <c r="U62" s="8">
        <f t="shared" si="6"/>
        <v>4050</v>
      </c>
      <c r="V62" s="7">
        <f>SUMIFS(KP!$L:$L,KP!$F:$F,$A62,KP!$A:$A,SUMMARY!V$3)</f>
        <v>0</v>
      </c>
      <c r="W62" s="7">
        <f>SUMIFS(AFRIMONEY!$J:$J,AFRIMONEY!$F:$F,$A62,AFRIMONEY!$P:$P,V$3)</f>
        <v>0</v>
      </c>
      <c r="X62" s="8">
        <f t="shared" si="7"/>
        <v>4050</v>
      </c>
      <c r="Y62" s="17">
        <f>SUMIFS(KP!$L:$L,KP!$F:$F,$A62,KP!$A:$A,SUMMARY!Y$3)</f>
        <v>500</v>
      </c>
      <c r="Z62" s="7">
        <f>SUMIFS(AFRIMONEY!$J:$J,AFRIMONEY!$F:$F,$A62,AFRIMONEY!$P:$P,Y$3)</f>
        <v>4450</v>
      </c>
      <c r="AA62" s="8">
        <f t="shared" si="8"/>
        <v>100</v>
      </c>
      <c r="AB62" s="7">
        <f>SUMIFS(KP!$L:$L,KP!$F:$F,$A62,KP!$A:$A,SUMMARY!AB$3)</f>
        <v>3200</v>
      </c>
      <c r="AC62" s="7">
        <f>SUMIFS(AFRIMONEY!$J:$J,AFRIMONEY!$F:$F,$A62,AFRIMONEY!$P:$P,AB$3)</f>
        <v>500</v>
      </c>
      <c r="AD62" s="8">
        <f t="shared" si="9"/>
        <v>2800</v>
      </c>
      <c r="AE62" s="17">
        <f>SUMIFS(KP!$L:$L,KP!$F:$F,$A62,KP!$A:$A,SUMMARY!AE$3)</f>
        <v>5400</v>
      </c>
      <c r="AF62" s="7">
        <f>SUMIFS(AFRIMONEY!$J:$J,AFRIMONEY!$F:$F,$A62,AFRIMONEY!$P:$P,AE$3)</f>
        <v>3200</v>
      </c>
      <c r="AG62" s="8">
        <f t="shared" si="10"/>
        <v>5000</v>
      </c>
      <c r="AH62" s="7">
        <f>SUMIFS(KP!$L:$L,KP!$F:$F,$A62,KP!$A:$A,SUMMARY!AH$3)</f>
        <v>2100</v>
      </c>
      <c r="AI62" s="7">
        <f>SUMIFS(AFRIMONEY!$J:$J,AFRIMONEY!$F:$F,$A62,AFRIMONEY!$P:$P,AH$3)</f>
        <v>5400</v>
      </c>
      <c r="AJ62" s="8">
        <f t="shared" si="11"/>
        <v>1700</v>
      </c>
      <c r="AK62" s="17">
        <f>SUMIFS(KP!$L:$L,KP!$F:$F,$A62,KP!$A:$A,SUMMARY!AK$3)</f>
        <v>0</v>
      </c>
      <c r="AL62" s="7">
        <f>SUMIFS(AFRIMONEY!$J:$J,AFRIMONEY!$F:$F,$A62,AFRIMONEY!$P:$P,AK$3)</f>
        <v>0</v>
      </c>
      <c r="AM62" s="8">
        <f t="shared" si="12"/>
        <v>1700</v>
      </c>
      <c r="AN62" s="7">
        <f>SUMIFS(KP!$L:$L,KP!$F:$F,$A62,KP!$A:$A,SUMMARY!AN$3)</f>
        <v>0</v>
      </c>
      <c r="AO62" s="7">
        <f>SUMIFS(AFRIMONEY!$J:$J,AFRIMONEY!$F:$F,$A62,AFRIMONEY!$P:$P,AN$3)</f>
        <v>0</v>
      </c>
      <c r="AP62" s="8">
        <f t="shared" si="13"/>
        <v>1700</v>
      </c>
      <c r="AQ62" s="17">
        <f>SUMIFS(KP!$L:$L,KP!$F:$F,$A62,KP!$A:$A,SUMMARY!AQ$3)</f>
        <v>0</v>
      </c>
      <c r="AR62" s="7">
        <f>SUMIFS(AFRIMONEY!$J:$J,AFRIMONEY!$F:$F,$A62,AFRIMONEY!$P:$P,AQ$3)</f>
        <v>0</v>
      </c>
      <c r="AS62" s="8">
        <f t="shared" si="14"/>
        <v>1700</v>
      </c>
      <c r="AT62" s="7">
        <f>SUMIFS(KP!$L:$L,KP!$F:$F,$A62,KP!$A:$A,SUMMARY!AT$3)</f>
        <v>0</v>
      </c>
      <c r="AU62" s="7">
        <f>SUMIFS(AFRIMONEY!$J:$J,AFRIMONEY!$F:$F,$A62,AFRIMONEY!$P:$P,AT$3)</f>
        <v>0</v>
      </c>
      <c r="AV62" s="8">
        <f t="shared" si="15"/>
        <v>1700</v>
      </c>
      <c r="AW62" s="17">
        <f>SUMIFS(KP!$L:$L,KP!$F:$F,$A62,KP!$A:$A,SUMMARY!AW$3)</f>
        <v>0</v>
      </c>
      <c r="AX62" s="7">
        <f>SUMIFS(AFRIMONEY!$J:$J,AFRIMONEY!$F:$F,$A62,AFRIMONEY!$P:$P,AW$3)</f>
        <v>0</v>
      </c>
      <c r="AY62" s="8">
        <f t="shared" si="16"/>
        <v>1700</v>
      </c>
      <c r="AZ62" s="7">
        <f>SUMIFS(KP!$L:$L,KP!$F:$F,$A62,KP!$A:$A,SUMMARY!AZ$3)</f>
        <v>0</v>
      </c>
      <c r="BA62" s="7">
        <f>SUMIFS(AFRIMONEY!$J:$J,AFRIMONEY!$F:$F,$A62,AFRIMONEY!$P:$P,AZ$3)</f>
        <v>0</v>
      </c>
      <c r="BB62" s="8">
        <f t="shared" si="17"/>
        <v>1700</v>
      </c>
      <c r="BC62" s="17">
        <f>SUMIFS(KP!$L:$L,KP!$F:$F,$A62,KP!$A:$A,SUMMARY!BC$3)</f>
        <v>0</v>
      </c>
      <c r="BD62" s="7">
        <f>SUMIFS(AFRIMONEY!$J:$J,AFRIMONEY!$F:$F,$A62,AFRIMONEY!$P:$P,BC$3)</f>
        <v>0</v>
      </c>
      <c r="BE62" s="8">
        <f t="shared" si="18"/>
        <v>1700</v>
      </c>
      <c r="BF62" s="7">
        <f>SUMIFS(KP!$L:$L,KP!$F:$F,$A62,KP!$A:$A,SUMMARY!BF$3)</f>
        <v>0</v>
      </c>
      <c r="BG62" s="7">
        <f>SUMIFS(AFRIMONEY!$J:$J,AFRIMONEY!$F:$F,$A62,AFRIMONEY!$P:$P,BF$3)</f>
        <v>0</v>
      </c>
      <c r="BH62" s="8">
        <f t="shared" si="19"/>
        <v>1700</v>
      </c>
      <c r="BI62" s="17">
        <f>SUMIFS(KP!$L:$L,KP!$F:$F,$A62,KP!$A:$A,SUMMARY!BI$3)</f>
        <v>0</v>
      </c>
      <c r="BJ62" s="7">
        <f>SUMIFS(AFRIMONEY!$J:$J,AFRIMONEY!$F:$F,$A62,AFRIMONEY!$P:$P,BI$3)</f>
        <v>0</v>
      </c>
      <c r="BK62" s="8">
        <f t="shared" si="20"/>
        <v>1700</v>
      </c>
      <c r="BL62" s="7">
        <f>SUMIFS(KP!$L:$L,KP!$F:$F,$A62,KP!$A:$A,SUMMARY!BL$3)</f>
        <v>0</v>
      </c>
      <c r="BM62" s="7">
        <f>SUMIFS(AFRIMONEY!$J:$J,AFRIMONEY!$F:$F,$A62,AFRIMONEY!$P:$P,BL$3)</f>
        <v>0</v>
      </c>
      <c r="BN62" s="8">
        <f t="shared" si="21"/>
        <v>1700</v>
      </c>
      <c r="BO62" s="17">
        <f>SUMIFS(KP!$L:$L,KP!$F:$F,$A62,KP!$A:$A,SUMMARY!BO$3)</f>
        <v>0</v>
      </c>
      <c r="BP62" s="7">
        <f>SUMIFS(AFRIMONEY!$J:$J,AFRIMONEY!$F:$F,$A62,AFRIMONEY!$P:$P,BO$3)</f>
        <v>0</v>
      </c>
      <c r="BQ62" s="8">
        <f t="shared" si="22"/>
        <v>1700</v>
      </c>
      <c r="BR62" s="7">
        <f>SUMIFS(KP!$L:$L,KP!$F:$F,$A62,KP!$A:$A,SUMMARY!BR$3)</f>
        <v>0</v>
      </c>
      <c r="BS62" s="7">
        <f>SUMIFS(AFRIMONEY!$J:$J,AFRIMONEY!$F:$F,$A62,AFRIMONEY!$P:$P,BR$3)</f>
        <v>0</v>
      </c>
      <c r="BT62" s="8">
        <f t="shared" si="23"/>
        <v>1700</v>
      </c>
      <c r="BU62" s="17">
        <f>SUMIFS(KP!$L:$L,KP!$F:$F,$A62,KP!$A:$A,SUMMARY!BU$3)</f>
        <v>0</v>
      </c>
      <c r="BV62" s="7">
        <f>SUMIFS(AFRIMONEY!$J:$J,AFRIMONEY!$F:$F,$A62,AFRIMONEY!$P:$P,BU$3)</f>
        <v>0</v>
      </c>
      <c r="BW62" s="8">
        <f t="shared" si="24"/>
        <v>1700</v>
      </c>
      <c r="BX62" s="7">
        <f>SUMIFS(KP!$L:$L,KP!$F:$F,$A62,KP!$A:$A,SUMMARY!BX$3)</f>
        <v>0</v>
      </c>
      <c r="BY62" s="7">
        <f>SUMIFS(AFRIMONEY!$J:$J,AFRIMONEY!$F:$F,$A62,AFRIMONEY!$P:$P,BX$3)</f>
        <v>0</v>
      </c>
      <c r="BZ62" s="8">
        <f t="shared" si="25"/>
        <v>1700</v>
      </c>
      <c r="CA62" s="17">
        <f>SUMIFS(KP!$L:$L,KP!$F:$F,$A62,KP!$A:$A,SUMMARY!CA$3)</f>
        <v>0</v>
      </c>
      <c r="CB62" s="7">
        <f>SUMIFS(AFRIMONEY!$J:$J,AFRIMONEY!$F:$F,$A62,AFRIMONEY!$P:$P,CA$3)</f>
        <v>0</v>
      </c>
      <c r="CC62" s="8">
        <f t="shared" si="26"/>
        <v>1700</v>
      </c>
      <c r="CD62" s="7">
        <f>SUMIFS(KP!$L:$L,KP!$F:$F,$A62,KP!$A:$A,SUMMARY!CD$3)</f>
        <v>0</v>
      </c>
      <c r="CE62" s="7">
        <f>SUMIFS(AFRIMONEY!$J:$J,AFRIMONEY!$F:$F,$A62,AFRIMONEY!$P:$P,CD$3)</f>
        <v>0</v>
      </c>
      <c r="CF62" s="8">
        <f t="shared" si="27"/>
        <v>1700</v>
      </c>
      <c r="CG62" s="17">
        <f>SUMIFS(KP!$L:$L,KP!$F:$F,$A62,KP!$A:$A,SUMMARY!CG$3)</f>
        <v>0</v>
      </c>
      <c r="CH62" s="7">
        <f>SUMIFS(AFRIMONEY!$J:$J,AFRIMONEY!$F:$F,$A62,AFRIMONEY!$P:$P,CG$3)</f>
        <v>0</v>
      </c>
      <c r="CI62" s="8">
        <f t="shared" si="28"/>
        <v>1700</v>
      </c>
      <c r="CJ62" s="7">
        <f>SUMIFS(KP!$L:$L,KP!$F:$F,$A62,KP!$A:$A,SUMMARY!CJ$3)</f>
        <v>0</v>
      </c>
      <c r="CK62" s="7">
        <f>SUMIFS(AFRIMONEY!$J:$J,AFRIMONEY!$F:$F,$A62,AFRIMONEY!$P:$P,CJ$3)</f>
        <v>0</v>
      </c>
      <c r="CL62" s="8">
        <f t="shared" si="29"/>
        <v>1700</v>
      </c>
      <c r="CM62" s="17">
        <f>SUMIFS(KP!$L:$L,KP!$F:$F,$A62,KP!$A:$A,SUMMARY!CM$3)</f>
        <v>0</v>
      </c>
      <c r="CN62" s="7">
        <f>SUMIFS(AFRIMONEY!$J:$J,AFRIMONEY!$F:$F,$A62,AFRIMONEY!$P:$P,CM$3)</f>
        <v>0</v>
      </c>
      <c r="CO62" s="8">
        <f t="shared" si="30"/>
        <v>1700</v>
      </c>
      <c r="CP62" s="7">
        <f>SUMIFS(KP!$L:$L,KP!$F:$F,$A62,KP!$A:$A,SUMMARY!CP$3)</f>
        <v>0</v>
      </c>
      <c r="CQ62" s="7">
        <f>SUMIFS(AFRIMONEY!$J:$J,AFRIMONEY!$F:$F,$A62,AFRIMONEY!$P:$P,CP$3)</f>
        <v>0</v>
      </c>
      <c r="CR62" s="8">
        <f t="shared" si="31"/>
        <v>1700</v>
      </c>
      <c r="CS62" s="17">
        <f>SUMIFS(KP!$L:$L,KP!$F:$F,$A62,KP!$A:$A,SUMMARY!CS$3)</f>
        <v>0</v>
      </c>
      <c r="CT62" s="7">
        <f>SUMIFS(AFRIMONEY!$J:$J,AFRIMONEY!$F:$F,$A62,AFRIMONEY!$P:$P,CS$3)</f>
        <v>0</v>
      </c>
      <c r="CU62" s="8">
        <f t="shared" si="32"/>
        <v>1700</v>
      </c>
    </row>
    <row r="63" spans="1:99" x14ac:dyDescent="0.3">
      <c r="A63" s="2">
        <v>100561</v>
      </c>
      <c r="B63" s="23" t="str">
        <f>_xlfn.XLOOKUP(TEXT(A63,0),Tabela4[ID],Tabela4[AREA],"")</f>
        <v>AREA C</v>
      </c>
      <c r="C63" s="2" t="str">
        <f>_xlfn.XLOOKUP(TEXT(A63,0),Tabela4[ID],Tabela4[ZONA],"")</f>
        <v>ZONA 19</v>
      </c>
      <c r="D63" s="2" t="str">
        <f t="shared" si="0"/>
        <v>BLOCKED</v>
      </c>
      <c r="E63" s="18">
        <f t="shared" si="1"/>
        <v>150</v>
      </c>
      <c r="F63" s="21">
        <f>SUMIFS(KP!$L:$L,KP!$F:$F,$A63,KP!$A:$A,"31/03/2025")</f>
        <v>11100</v>
      </c>
      <c r="G63" s="19">
        <f>SUMIFS(KP!$L:$L,KP!$F:$F,$A63,KP!$A:$A,SUMMARY!G$3)</f>
        <v>900</v>
      </c>
      <c r="H63" s="7">
        <f>SUMIFS(AFRIMONEY!$J:$J,AFRIMONEY!$F:$F,$A63,AFRIMONEY!$P:$P,G$3)</f>
        <v>11100</v>
      </c>
      <c r="I63" s="8">
        <f t="shared" si="2"/>
        <v>900</v>
      </c>
      <c r="J63" s="7">
        <f>SUMIFS(KP!$L:$L,KP!$F:$F,$A63,KP!$A:$A,SUMMARY!J$3)</f>
        <v>4350</v>
      </c>
      <c r="K63" s="7">
        <f>SUMIFS(AFRIMONEY!$J:$J,AFRIMONEY!$F:$F,$A63,AFRIMONEY!$P:$P,J$3)</f>
        <v>1000</v>
      </c>
      <c r="L63" s="8">
        <f t="shared" si="3"/>
        <v>4250</v>
      </c>
      <c r="M63" s="17">
        <f>SUMIFS(KP!$L:$L,KP!$F:$F,$A63,KP!$A:$A,SUMMARY!M$3)</f>
        <v>2550</v>
      </c>
      <c r="N63" s="7">
        <f>SUMIFS(AFRIMONEY!$J:$J,AFRIMONEY!$F:$F,$A63,AFRIMONEY!$P:$P,M$3)</f>
        <v>4450</v>
      </c>
      <c r="O63" s="8">
        <f t="shared" si="4"/>
        <v>2350</v>
      </c>
      <c r="P63" s="7">
        <f>SUMIFS(KP!$L:$L,KP!$F:$F,$A63,KP!$A:$A,SUMMARY!P$3)</f>
        <v>2800</v>
      </c>
      <c r="Q63" s="7">
        <f>SUMIFS(AFRIMONEY!$J:$J,AFRIMONEY!$F:$F,$A63,AFRIMONEY!$P:$P,P$3)</f>
        <v>2550</v>
      </c>
      <c r="R63" s="8">
        <f t="shared" si="5"/>
        <v>2600</v>
      </c>
      <c r="S63" s="17">
        <f>SUMIFS(KP!$L:$L,KP!$F:$F,$A63,KP!$A:$A,SUMMARY!S$3)</f>
        <v>2100</v>
      </c>
      <c r="T63" s="7">
        <f>SUMIFS(AFRIMONEY!$J:$J,AFRIMONEY!$F:$F,$A63,AFRIMONEY!$P:$P,S$3)</f>
        <v>2800</v>
      </c>
      <c r="U63" s="8">
        <f t="shared" si="6"/>
        <v>1900</v>
      </c>
      <c r="V63" s="7">
        <f>SUMIFS(KP!$L:$L,KP!$F:$F,$A63,KP!$A:$A,SUMMARY!V$3)</f>
        <v>0</v>
      </c>
      <c r="W63" s="7">
        <f>SUMIFS(AFRIMONEY!$J:$J,AFRIMONEY!$F:$F,$A63,AFRIMONEY!$P:$P,V$3)</f>
        <v>0</v>
      </c>
      <c r="X63" s="8">
        <f t="shared" si="7"/>
        <v>1900</v>
      </c>
      <c r="Y63" s="17">
        <f>SUMIFS(KP!$L:$L,KP!$F:$F,$A63,KP!$A:$A,SUMMARY!Y$3)</f>
        <v>5050</v>
      </c>
      <c r="Z63" s="7">
        <f>SUMIFS(AFRIMONEY!$J:$J,AFRIMONEY!$F:$F,$A63,AFRIMONEY!$P:$P,Y$3)</f>
        <v>2100</v>
      </c>
      <c r="AA63" s="8">
        <f t="shared" si="8"/>
        <v>4850</v>
      </c>
      <c r="AB63" s="7">
        <f>SUMIFS(KP!$L:$L,KP!$F:$F,$A63,KP!$A:$A,SUMMARY!AB$3)</f>
        <v>2550</v>
      </c>
      <c r="AC63" s="7">
        <f>SUMIFS(AFRIMONEY!$J:$J,AFRIMONEY!$F:$F,$A63,AFRIMONEY!$P:$P,AB$3)</f>
        <v>5050</v>
      </c>
      <c r="AD63" s="8">
        <f t="shared" si="9"/>
        <v>2350</v>
      </c>
      <c r="AE63" s="17">
        <f>SUMIFS(KP!$L:$L,KP!$F:$F,$A63,KP!$A:$A,SUMMARY!AE$3)</f>
        <v>2850</v>
      </c>
      <c r="AF63" s="7">
        <f>SUMIFS(AFRIMONEY!$J:$J,AFRIMONEY!$F:$F,$A63,AFRIMONEY!$P:$P,AE$3)</f>
        <v>2550</v>
      </c>
      <c r="AG63" s="8">
        <f t="shared" si="10"/>
        <v>2650</v>
      </c>
      <c r="AH63" s="7">
        <f>SUMIFS(KP!$L:$L,KP!$F:$F,$A63,KP!$A:$A,SUMMARY!AH$3)</f>
        <v>450</v>
      </c>
      <c r="AI63" s="7">
        <f>SUMIFS(AFRIMONEY!$J:$J,AFRIMONEY!$F:$F,$A63,AFRIMONEY!$P:$P,AH$3)</f>
        <v>2950</v>
      </c>
      <c r="AJ63" s="8">
        <f t="shared" si="11"/>
        <v>150</v>
      </c>
      <c r="AK63" s="17">
        <f>SUMIFS(KP!$L:$L,KP!$F:$F,$A63,KP!$A:$A,SUMMARY!AK$3)</f>
        <v>0</v>
      </c>
      <c r="AL63" s="7">
        <f>SUMIFS(AFRIMONEY!$J:$J,AFRIMONEY!$F:$F,$A63,AFRIMONEY!$P:$P,AK$3)</f>
        <v>0</v>
      </c>
      <c r="AM63" s="8">
        <f t="shared" si="12"/>
        <v>150</v>
      </c>
      <c r="AN63" s="7">
        <f>SUMIFS(KP!$L:$L,KP!$F:$F,$A63,KP!$A:$A,SUMMARY!AN$3)</f>
        <v>0</v>
      </c>
      <c r="AO63" s="7">
        <f>SUMIFS(AFRIMONEY!$J:$J,AFRIMONEY!$F:$F,$A63,AFRIMONEY!$P:$P,AN$3)</f>
        <v>0</v>
      </c>
      <c r="AP63" s="8">
        <f t="shared" si="13"/>
        <v>150</v>
      </c>
      <c r="AQ63" s="17">
        <f>SUMIFS(KP!$L:$L,KP!$F:$F,$A63,KP!$A:$A,SUMMARY!AQ$3)</f>
        <v>0</v>
      </c>
      <c r="AR63" s="7">
        <f>SUMIFS(AFRIMONEY!$J:$J,AFRIMONEY!$F:$F,$A63,AFRIMONEY!$P:$P,AQ$3)</f>
        <v>0</v>
      </c>
      <c r="AS63" s="8">
        <f t="shared" si="14"/>
        <v>150</v>
      </c>
      <c r="AT63" s="7">
        <f>SUMIFS(KP!$L:$L,KP!$F:$F,$A63,KP!$A:$A,SUMMARY!AT$3)</f>
        <v>0</v>
      </c>
      <c r="AU63" s="7">
        <f>SUMIFS(AFRIMONEY!$J:$J,AFRIMONEY!$F:$F,$A63,AFRIMONEY!$P:$P,AT$3)</f>
        <v>0</v>
      </c>
      <c r="AV63" s="8">
        <f t="shared" si="15"/>
        <v>150</v>
      </c>
      <c r="AW63" s="17">
        <f>SUMIFS(KP!$L:$L,KP!$F:$F,$A63,KP!$A:$A,SUMMARY!AW$3)</f>
        <v>0</v>
      </c>
      <c r="AX63" s="7">
        <f>SUMIFS(AFRIMONEY!$J:$J,AFRIMONEY!$F:$F,$A63,AFRIMONEY!$P:$P,AW$3)</f>
        <v>0</v>
      </c>
      <c r="AY63" s="8">
        <f t="shared" si="16"/>
        <v>150</v>
      </c>
      <c r="AZ63" s="7">
        <f>SUMIFS(KP!$L:$L,KP!$F:$F,$A63,KP!$A:$A,SUMMARY!AZ$3)</f>
        <v>0</v>
      </c>
      <c r="BA63" s="7">
        <f>SUMIFS(AFRIMONEY!$J:$J,AFRIMONEY!$F:$F,$A63,AFRIMONEY!$P:$P,AZ$3)</f>
        <v>0</v>
      </c>
      <c r="BB63" s="8">
        <f t="shared" si="17"/>
        <v>150</v>
      </c>
      <c r="BC63" s="17">
        <f>SUMIFS(KP!$L:$L,KP!$F:$F,$A63,KP!$A:$A,SUMMARY!BC$3)</f>
        <v>0</v>
      </c>
      <c r="BD63" s="7">
        <f>SUMIFS(AFRIMONEY!$J:$J,AFRIMONEY!$F:$F,$A63,AFRIMONEY!$P:$P,BC$3)</f>
        <v>0</v>
      </c>
      <c r="BE63" s="8">
        <f t="shared" si="18"/>
        <v>150</v>
      </c>
      <c r="BF63" s="7">
        <f>SUMIFS(KP!$L:$L,KP!$F:$F,$A63,KP!$A:$A,SUMMARY!BF$3)</f>
        <v>0</v>
      </c>
      <c r="BG63" s="7">
        <f>SUMIFS(AFRIMONEY!$J:$J,AFRIMONEY!$F:$F,$A63,AFRIMONEY!$P:$P,BF$3)</f>
        <v>0</v>
      </c>
      <c r="BH63" s="8">
        <f t="shared" si="19"/>
        <v>150</v>
      </c>
      <c r="BI63" s="17">
        <f>SUMIFS(KP!$L:$L,KP!$F:$F,$A63,KP!$A:$A,SUMMARY!BI$3)</f>
        <v>0</v>
      </c>
      <c r="BJ63" s="7">
        <f>SUMIFS(AFRIMONEY!$J:$J,AFRIMONEY!$F:$F,$A63,AFRIMONEY!$P:$P,BI$3)</f>
        <v>0</v>
      </c>
      <c r="BK63" s="8">
        <f t="shared" si="20"/>
        <v>150</v>
      </c>
      <c r="BL63" s="7">
        <f>SUMIFS(KP!$L:$L,KP!$F:$F,$A63,KP!$A:$A,SUMMARY!BL$3)</f>
        <v>0</v>
      </c>
      <c r="BM63" s="7">
        <f>SUMIFS(AFRIMONEY!$J:$J,AFRIMONEY!$F:$F,$A63,AFRIMONEY!$P:$P,BL$3)</f>
        <v>0</v>
      </c>
      <c r="BN63" s="8">
        <f t="shared" si="21"/>
        <v>150</v>
      </c>
      <c r="BO63" s="17">
        <f>SUMIFS(KP!$L:$L,KP!$F:$F,$A63,KP!$A:$A,SUMMARY!BO$3)</f>
        <v>0</v>
      </c>
      <c r="BP63" s="7">
        <f>SUMIFS(AFRIMONEY!$J:$J,AFRIMONEY!$F:$F,$A63,AFRIMONEY!$P:$P,BO$3)</f>
        <v>0</v>
      </c>
      <c r="BQ63" s="8">
        <f t="shared" si="22"/>
        <v>150</v>
      </c>
      <c r="BR63" s="7">
        <f>SUMIFS(KP!$L:$L,KP!$F:$F,$A63,KP!$A:$A,SUMMARY!BR$3)</f>
        <v>0</v>
      </c>
      <c r="BS63" s="7">
        <f>SUMIFS(AFRIMONEY!$J:$J,AFRIMONEY!$F:$F,$A63,AFRIMONEY!$P:$P,BR$3)</f>
        <v>0</v>
      </c>
      <c r="BT63" s="8">
        <f t="shared" si="23"/>
        <v>150</v>
      </c>
      <c r="BU63" s="17">
        <f>SUMIFS(KP!$L:$L,KP!$F:$F,$A63,KP!$A:$A,SUMMARY!BU$3)</f>
        <v>0</v>
      </c>
      <c r="BV63" s="7">
        <f>SUMIFS(AFRIMONEY!$J:$J,AFRIMONEY!$F:$F,$A63,AFRIMONEY!$P:$P,BU$3)</f>
        <v>0</v>
      </c>
      <c r="BW63" s="8">
        <f t="shared" si="24"/>
        <v>150</v>
      </c>
      <c r="BX63" s="7">
        <f>SUMIFS(KP!$L:$L,KP!$F:$F,$A63,KP!$A:$A,SUMMARY!BX$3)</f>
        <v>0</v>
      </c>
      <c r="BY63" s="7">
        <f>SUMIFS(AFRIMONEY!$J:$J,AFRIMONEY!$F:$F,$A63,AFRIMONEY!$P:$P,BX$3)</f>
        <v>0</v>
      </c>
      <c r="BZ63" s="8">
        <f t="shared" si="25"/>
        <v>150</v>
      </c>
      <c r="CA63" s="17">
        <f>SUMIFS(KP!$L:$L,KP!$F:$F,$A63,KP!$A:$A,SUMMARY!CA$3)</f>
        <v>0</v>
      </c>
      <c r="CB63" s="7">
        <f>SUMIFS(AFRIMONEY!$J:$J,AFRIMONEY!$F:$F,$A63,AFRIMONEY!$P:$P,CA$3)</f>
        <v>0</v>
      </c>
      <c r="CC63" s="8">
        <f t="shared" si="26"/>
        <v>150</v>
      </c>
      <c r="CD63" s="7">
        <f>SUMIFS(KP!$L:$L,KP!$F:$F,$A63,KP!$A:$A,SUMMARY!CD$3)</f>
        <v>0</v>
      </c>
      <c r="CE63" s="7">
        <f>SUMIFS(AFRIMONEY!$J:$J,AFRIMONEY!$F:$F,$A63,AFRIMONEY!$P:$P,CD$3)</f>
        <v>0</v>
      </c>
      <c r="CF63" s="8">
        <f t="shared" si="27"/>
        <v>150</v>
      </c>
      <c r="CG63" s="17">
        <f>SUMIFS(KP!$L:$L,KP!$F:$F,$A63,KP!$A:$A,SUMMARY!CG$3)</f>
        <v>0</v>
      </c>
      <c r="CH63" s="7">
        <f>SUMIFS(AFRIMONEY!$J:$J,AFRIMONEY!$F:$F,$A63,AFRIMONEY!$P:$P,CG$3)</f>
        <v>0</v>
      </c>
      <c r="CI63" s="8">
        <f t="shared" si="28"/>
        <v>150</v>
      </c>
      <c r="CJ63" s="7">
        <f>SUMIFS(KP!$L:$L,KP!$F:$F,$A63,KP!$A:$A,SUMMARY!CJ$3)</f>
        <v>0</v>
      </c>
      <c r="CK63" s="7">
        <f>SUMIFS(AFRIMONEY!$J:$J,AFRIMONEY!$F:$F,$A63,AFRIMONEY!$P:$P,CJ$3)</f>
        <v>0</v>
      </c>
      <c r="CL63" s="8">
        <f t="shared" si="29"/>
        <v>150</v>
      </c>
      <c r="CM63" s="17">
        <f>SUMIFS(KP!$L:$L,KP!$F:$F,$A63,KP!$A:$A,SUMMARY!CM$3)</f>
        <v>0</v>
      </c>
      <c r="CN63" s="7">
        <f>SUMIFS(AFRIMONEY!$J:$J,AFRIMONEY!$F:$F,$A63,AFRIMONEY!$P:$P,CM$3)</f>
        <v>0</v>
      </c>
      <c r="CO63" s="8">
        <f t="shared" si="30"/>
        <v>150</v>
      </c>
      <c r="CP63" s="7">
        <f>SUMIFS(KP!$L:$L,KP!$F:$F,$A63,KP!$A:$A,SUMMARY!CP$3)</f>
        <v>0</v>
      </c>
      <c r="CQ63" s="7">
        <f>SUMIFS(AFRIMONEY!$J:$J,AFRIMONEY!$F:$F,$A63,AFRIMONEY!$P:$P,CP$3)</f>
        <v>0</v>
      </c>
      <c r="CR63" s="8">
        <f t="shared" si="31"/>
        <v>150</v>
      </c>
      <c r="CS63" s="17">
        <f>SUMIFS(KP!$L:$L,KP!$F:$F,$A63,KP!$A:$A,SUMMARY!CS$3)</f>
        <v>0</v>
      </c>
      <c r="CT63" s="7">
        <f>SUMIFS(AFRIMONEY!$J:$J,AFRIMONEY!$F:$F,$A63,AFRIMONEY!$P:$P,CS$3)</f>
        <v>0</v>
      </c>
      <c r="CU63" s="8">
        <f t="shared" si="32"/>
        <v>150</v>
      </c>
    </row>
    <row r="64" spans="1:99" x14ac:dyDescent="0.3">
      <c r="A64" s="2">
        <v>100575</v>
      </c>
      <c r="B64" s="23" t="str">
        <f>_xlfn.XLOOKUP(TEXT(A64,0),Tabela4[ID],Tabela4[AREA],"")</f>
        <v>AREA B</v>
      </c>
      <c r="C64" s="2" t="str">
        <f>_xlfn.XLOOKUP(TEXT(A64,0),Tabela4[ID],Tabela4[ZONA],"")</f>
        <v>ZONA 2</v>
      </c>
      <c r="D64" s="2" t="str">
        <f t="shared" si="0"/>
        <v>ACTIVE</v>
      </c>
      <c r="E64" s="18">
        <f t="shared" si="1"/>
        <v>-3250</v>
      </c>
      <c r="F64" s="21">
        <f>SUMIFS(KP!$L:$L,KP!$F:$F,$A64,KP!$A:$A,"31/03/2025")</f>
        <v>13500</v>
      </c>
      <c r="G64" s="19">
        <f>SUMIFS(KP!$L:$L,KP!$F:$F,$A64,KP!$A:$A,SUMMARY!G$3)</f>
        <v>8550</v>
      </c>
      <c r="H64" s="7">
        <f>SUMIFS(AFRIMONEY!$J:$J,AFRIMONEY!$F:$F,$A64,AFRIMONEY!$P:$P,G$3)</f>
        <v>13500</v>
      </c>
      <c r="I64" s="8">
        <f t="shared" si="2"/>
        <v>8550</v>
      </c>
      <c r="J64" s="7">
        <f>SUMIFS(KP!$L:$L,KP!$F:$F,$A64,KP!$A:$A,SUMMARY!J$3)</f>
        <v>6950</v>
      </c>
      <c r="K64" s="7">
        <f>SUMIFS(AFRIMONEY!$J:$J,AFRIMONEY!$F:$F,$A64,AFRIMONEY!$P:$P,J$3)</f>
        <v>13900</v>
      </c>
      <c r="L64" s="8">
        <f t="shared" si="3"/>
        <v>1600</v>
      </c>
      <c r="M64" s="17">
        <f>SUMIFS(KP!$L:$L,KP!$F:$F,$A64,KP!$A:$A,SUMMARY!M$3)</f>
        <v>16550</v>
      </c>
      <c r="N64" s="7">
        <f>SUMIFS(AFRIMONEY!$J:$J,AFRIMONEY!$F:$F,$A64,AFRIMONEY!$P:$P,M$3)</f>
        <v>6950</v>
      </c>
      <c r="O64" s="8">
        <f t="shared" si="4"/>
        <v>11200</v>
      </c>
      <c r="P64" s="7">
        <f>SUMIFS(KP!$L:$L,KP!$F:$F,$A64,KP!$A:$A,SUMMARY!P$3)</f>
        <v>3900</v>
      </c>
      <c r="Q64" s="7">
        <f>SUMIFS(AFRIMONEY!$J:$J,AFRIMONEY!$F:$F,$A64,AFRIMONEY!$P:$P,P$3)</f>
        <v>20550</v>
      </c>
      <c r="R64" s="8">
        <f t="shared" si="5"/>
        <v>-5450</v>
      </c>
      <c r="S64" s="17">
        <f>SUMIFS(KP!$L:$L,KP!$F:$F,$A64,KP!$A:$A,SUMMARY!S$3)</f>
        <v>1650</v>
      </c>
      <c r="T64" s="7">
        <f>SUMIFS(AFRIMONEY!$J:$J,AFRIMONEY!$F:$F,$A64,AFRIMONEY!$P:$P,S$3)</f>
        <v>3900</v>
      </c>
      <c r="U64" s="8">
        <f t="shared" si="6"/>
        <v>-7700</v>
      </c>
      <c r="V64" s="7">
        <f>SUMIFS(KP!$L:$L,KP!$F:$F,$A64,KP!$A:$A,SUMMARY!V$3)</f>
        <v>0</v>
      </c>
      <c r="W64" s="7">
        <f>SUMIFS(AFRIMONEY!$J:$J,AFRIMONEY!$F:$F,$A64,AFRIMONEY!$P:$P,V$3)</f>
        <v>0</v>
      </c>
      <c r="X64" s="8">
        <f t="shared" si="7"/>
        <v>-7700</v>
      </c>
      <c r="Y64" s="17">
        <f>SUMIFS(KP!$L:$L,KP!$F:$F,$A64,KP!$A:$A,SUMMARY!Y$3)</f>
        <v>12400</v>
      </c>
      <c r="Z64" s="7">
        <f>SUMIFS(AFRIMONEY!$J:$J,AFRIMONEY!$F:$F,$A64,AFRIMONEY!$P:$P,Y$3)</f>
        <v>1650</v>
      </c>
      <c r="AA64" s="8">
        <f t="shared" si="8"/>
        <v>3050</v>
      </c>
      <c r="AB64" s="7">
        <f>SUMIFS(KP!$L:$L,KP!$F:$F,$A64,KP!$A:$A,SUMMARY!AB$3)</f>
        <v>8900</v>
      </c>
      <c r="AC64" s="7">
        <f>SUMIFS(AFRIMONEY!$J:$J,AFRIMONEY!$F:$F,$A64,AFRIMONEY!$P:$P,AB$3)</f>
        <v>12450</v>
      </c>
      <c r="AD64" s="8">
        <f t="shared" si="9"/>
        <v>-500</v>
      </c>
      <c r="AE64" s="17">
        <f>SUMIFS(KP!$L:$L,KP!$F:$F,$A64,KP!$A:$A,SUMMARY!AE$3)</f>
        <v>10250</v>
      </c>
      <c r="AF64" s="7">
        <f>SUMIFS(AFRIMONEY!$J:$J,AFRIMONEY!$F:$F,$A64,AFRIMONEY!$P:$P,AE$3)</f>
        <v>8900</v>
      </c>
      <c r="AG64" s="8">
        <f t="shared" si="10"/>
        <v>850</v>
      </c>
      <c r="AH64" s="7">
        <f>SUMIFS(KP!$L:$L,KP!$F:$F,$A64,KP!$A:$A,SUMMARY!AH$3)</f>
        <v>6150</v>
      </c>
      <c r="AI64" s="7">
        <f>SUMIFS(AFRIMONEY!$J:$J,AFRIMONEY!$F:$F,$A64,AFRIMONEY!$P:$P,AH$3)</f>
        <v>10250</v>
      </c>
      <c r="AJ64" s="8">
        <f t="shared" si="11"/>
        <v>-3250</v>
      </c>
      <c r="AK64" s="17">
        <f>SUMIFS(KP!$L:$L,KP!$F:$F,$A64,KP!$A:$A,SUMMARY!AK$3)</f>
        <v>0</v>
      </c>
      <c r="AL64" s="7">
        <f>SUMIFS(AFRIMONEY!$J:$J,AFRIMONEY!$F:$F,$A64,AFRIMONEY!$P:$P,AK$3)</f>
        <v>0</v>
      </c>
      <c r="AM64" s="8">
        <f t="shared" si="12"/>
        <v>-3250</v>
      </c>
      <c r="AN64" s="7">
        <f>SUMIFS(KP!$L:$L,KP!$F:$F,$A64,KP!$A:$A,SUMMARY!AN$3)</f>
        <v>0</v>
      </c>
      <c r="AO64" s="7">
        <f>SUMIFS(AFRIMONEY!$J:$J,AFRIMONEY!$F:$F,$A64,AFRIMONEY!$P:$P,AN$3)</f>
        <v>0</v>
      </c>
      <c r="AP64" s="8">
        <f t="shared" si="13"/>
        <v>-3250</v>
      </c>
      <c r="AQ64" s="17">
        <f>SUMIFS(KP!$L:$L,KP!$F:$F,$A64,KP!$A:$A,SUMMARY!AQ$3)</f>
        <v>0</v>
      </c>
      <c r="AR64" s="7">
        <f>SUMIFS(AFRIMONEY!$J:$J,AFRIMONEY!$F:$F,$A64,AFRIMONEY!$P:$P,AQ$3)</f>
        <v>0</v>
      </c>
      <c r="AS64" s="8">
        <f t="shared" si="14"/>
        <v>-3250</v>
      </c>
      <c r="AT64" s="7">
        <f>SUMIFS(KP!$L:$L,KP!$F:$F,$A64,KP!$A:$A,SUMMARY!AT$3)</f>
        <v>0</v>
      </c>
      <c r="AU64" s="7">
        <f>SUMIFS(AFRIMONEY!$J:$J,AFRIMONEY!$F:$F,$A64,AFRIMONEY!$P:$P,AT$3)</f>
        <v>0</v>
      </c>
      <c r="AV64" s="8">
        <f t="shared" si="15"/>
        <v>-3250</v>
      </c>
      <c r="AW64" s="17">
        <f>SUMIFS(KP!$L:$L,KP!$F:$F,$A64,KP!$A:$A,SUMMARY!AW$3)</f>
        <v>0</v>
      </c>
      <c r="AX64" s="7">
        <f>SUMIFS(AFRIMONEY!$J:$J,AFRIMONEY!$F:$F,$A64,AFRIMONEY!$P:$P,AW$3)</f>
        <v>0</v>
      </c>
      <c r="AY64" s="8">
        <f t="shared" si="16"/>
        <v>-3250</v>
      </c>
      <c r="AZ64" s="7">
        <f>SUMIFS(KP!$L:$L,KP!$F:$F,$A64,KP!$A:$A,SUMMARY!AZ$3)</f>
        <v>0</v>
      </c>
      <c r="BA64" s="7">
        <f>SUMIFS(AFRIMONEY!$J:$J,AFRIMONEY!$F:$F,$A64,AFRIMONEY!$P:$P,AZ$3)</f>
        <v>0</v>
      </c>
      <c r="BB64" s="8">
        <f t="shared" si="17"/>
        <v>-3250</v>
      </c>
      <c r="BC64" s="17">
        <f>SUMIFS(KP!$L:$L,KP!$F:$F,$A64,KP!$A:$A,SUMMARY!BC$3)</f>
        <v>0</v>
      </c>
      <c r="BD64" s="7">
        <f>SUMIFS(AFRIMONEY!$J:$J,AFRIMONEY!$F:$F,$A64,AFRIMONEY!$P:$P,BC$3)</f>
        <v>0</v>
      </c>
      <c r="BE64" s="8">
        <f t="shared" si="18"/>
        <v>-3250</v>
      </c>
      <c r="BF64" s="7">
        <f>SUMIFS(KP!$L:$L,KP!$F:$F,$A64,KP!$A:$A,SUMMARY!BF$3)</f>
        <v>0</v>
      </c>
      <c r="BG64" s="7">
        <f>SUMIFS(AFRIMONEY!$J:$J,AFRIMONEY!$F:$F,$A64,AFRIMONEY!$P:$P,BF$3)</f>
        <v>0</v>
      </c>
      <c r="BH64" s="8">
        <f t="shared" si="19"/>
        <v>-3250</v>
      </c>
      <c r="BI64" s="17">
        <f>SUMIFS(KP!$L:$L,KP!$F:$F,$A64,KP!$A:$A,SUMMARY!BI$3)</f>
        <v>0</v>
      </c>
      <c r="BJ64" s="7">
        <f>SUMIFS(AFRIMONEY!$J:$J,AFRIMONEY!$F:$F,$A64,AFRIMONEY!$P:$P,BI$3)</f>
        <v>0</v>
      </c>
      <c r="BK64" s="8">
        <f t="shared" si="20"/>
        <v>-3250</v>
      </c>
      <c r="BL64" s="7">
        <f>SUMIFS(KP!$L:$L,KP!$F:$F,$A64,KP!$A:$A,SUMMARY!BL$3)</f>
        <v>0</v>
      </c>
      <c r="BM64" s="7">
        <f>SUMIFS(AFRIMONEY!$J:$J,AFRIMONEY!$F:$F,$A64,AFRIMONEY!$P:$P,BL$3)</f>
        <v>0</v>
      </c>
      <c r="BN64" s="8">
        <f t="shared" si="21"/>
        <v>-3250</v>
      </c>
      <c r="BO64" s="17">
        <f>SUMIFS(KP!$L:$L,KP!$F:$F,$A64,KP!$A:$A,SUMMARY!BO$3)</f>
        <v>0</v>
      </c>
      <c r="BP64" s="7">
        <f>SUMIFS(AFRIMONEY!$J:$J,AFRIMONEY!$F:$F,$A64,AFRIMONEY!$P:$P,BO$3)</f>
        <v>0</v>
      </c>
      <c r="BQ64" s="8">
        <f t="shared" si="22"/>
        <v>-3250</v>
      </c>
      <c r="BR64" s="7">
        <f>SUMIFS(KP!$L:$L,KP!$F:$F,$A64,KP!$A:$A,SUMMARY!BR$3)</f>
        <v>0</v>
      </c>
      <c r="BS64" s="7">
        <f>SUMIFS(AFRIMONEY!$J:$J,AFRIMONEY!$F:$F,$A64,AFRIMONEY!$P:$P,BR$3)</f>
        <v>0</v>
      </c>
      <c r="BT64" s="8">
        <f t="shared" si="23"/>
        <v>-3250</v>
      </c>
      <c r="BU64" s="17">
        <f>SUMIFS(KP!$L:$L,KP!$F:$F,$A64,KP!$A:$A,SUMMARY!BU$3)</f>
        <v>0</v>
      </c>
      <c r="BV64" s="7">
        <f>SUMIFS(AFRIMONEY!$J:$J,AFRIMONEY!$F:$F,$A64,AFRIMONEY!$P:$P,BU$3)</f>
        <v>0</v>
      </c>
      <c r="BW64" s="8">
        <f t="shared" si="24"/>
        <v>-3250</v>
      </c>
      <c r="BX64" s="7">
        <f>SUMIFS(KP!$L:$L,KP!$F:$F,$A64,KP!$A:$A,SUMMARY!BX$3)</f>
        <v>0</v>
      </c>
      <c r="BY64" s="7">
        <f>SUMIFS(AFRIMONEY!$J:$J,AFRIMONEY!$F:$F,$A64,AFRIMONEY!$P:$P,BX$3)</f>
        <v>0</v>
      </c>
      <c r="BZ64" s="8">
        <f t="shared" si="25"/>
        <v>-3250</v>
      </c>
      <c r="CA64" s="17">
        <f>SUMIFS(KP!$L:$L,KP!$F:$F,$A64,KP!$A:$A,SUMMARY!CA$3)</f>
        <v>0</v>
      </c>
      <c r="CB64" s="7">
        <f>SUMIFS(AFRIMONEY!$J:$J,AFRIMONEY!$F:$F,$A64,AFRIMONEY!$P:$P,CA$3)</f>
        <v>0</v>
      </c>
      <c r="CC64" s="8">
        <f t="shared" si="26"/>
        <v>-3250</v>
      </c>
      <c r="CD64" s="7">
        <f>SUMIFS(KP!$L:$L,KP!$F:$F,$A64,KP!$A:$A,SUMMARY!CD$3)</f>
        <v>0</v>
      </c>
      <c r="CE64" s="7">
        <f>SUMIFS(AFRIMONEY!$J:$J,AFRIMONEY!$F:$F,$A64,AFRIMONEY!$P:$P,CD$3)</f>
        <v>0</v>
      </c>
      <c r="CF64" s="8">
        <f t="shared" si="27"/>
        <v>-3250</v>
      </c>
      <c r="CG64" s="17">
        <f>SUMIFS(KP!$L:$L,KP!$F:$F,$A64,KP!$A:$A,SUMMARY!CG$3)</f>
        <v>0</v>
      </c>
      <c r="CH64" s="7">
        <f>SUMIFS(AFRIMONEY!$J:$J,AFRIMONEY!$F:$F,$A64,AFRIMONEY!$P:$P,CG$3)</f>
        <v>0</v>
      </c>
      <c r="CI64" s="8">
        <f t="shared" si="28"/>
        <v>-3250</v>
      </c>
      <c r="CJ64" s="7">
        <f>SUMIFS(KP!$L:$L,KP!$F:$F,$A64,KP!$A:$A,SUMMARY!CJ$3)</f>
        <v>0</v>
      </c>
      <c r="CK64" s="7">
        <f>SUMIFS(AFRIMONEY!$J:$J,AFRIMONEY!$F:$F,$A64,AFRIMONEY!$P:$P,CJ$3)</f>
        <v>0</v>
      </c>
      <c r="CL64" s="8">
        <f t="shared" si="29"/>
        <v>-3250</v>
      </c>
      <c r="CM64" s="17">
        <f>SUMIFS(KP!$L:$L,KP!$F:$F,$A64,KP!$A:$A,SUMMARY!CM$3)</f>
        <v>0</v>
      </c>
      <c r="CN64" s="7">
        <f>SUMIFS(AFRIMONEY!$J:$J,AFRIMONEY!$F:$F,$A64,AFRIMONEY!$P:$P,CM$3)</f>
        <v>0</v>
      </c>
      <c r="CO64" s="8">
        <f t="shared" si="30"/>
        <v>-3250</v>
      </c>
      <c r="CP64" s="7">
        <f>SUMIFS(KP!$L:$L,KP!$F:$F,$A64,KP!$A:$A,SUMMARY!CP$3)</f>
        <v>0</v>
      </c>
      <c r="CQ64" s="7">
        <f>SUMIFS(AFRIMONEY!$J:$J,AFRIMONEY!$F:$F,$A64,AFRIMONEY!$P:$P,CP$3)</f>
        <v>0</v>
      </c>
      <c r="CR64" s="8">
        <f t="shared" si="31"/>
        <v>-3250</v>
      </c>
      <c r="CS64" s="17">
        <f>SUMIFS(KP!$L:$L,KP!$F:$F,$A64,KP!$A:$A,SUMMARY!CS$3)</f>
        <v>0</v>
      </c>
      <c r="CT64" s="7">
        <f>SUMIFS(AFRIMONEY!$J:$J,AFRIMONEY!$F:$F,$A64,AFRIMONEY!$P:$P,CS$3)</f>
        <v>0</v>
      </c>
      <c r="CU64" s="8">
        <f t="shared" si="32"/>
        <v>-3250</v>
      </c>
    </row>
    <row r="65" spans="1:99" x14ac:dyDescent="0.3">
      <c r="A65" s="2">
        <v>100596</v>
      </c>
      <c r="B65" s="23" t="str">
        <f>_xlfn.XLOOKUP(TEXT(A65,0),Tabela4[ID],Tabela4[AREA],"")</f>
        <v>AREA E</v>
      </c>
      <c r="C65" s="2" t="str">
        <f>_xlfn.XLOOKUP(TEXT(A65,0),Tabela4[ID],Tabela4[ZONA],"")</f>
        <v>ZONA 18</v>
      </c>
      <c r="D65" s="2" t="str">
        <f t="shared" si="0"/>
        <v>BLOCKED</v>
      </c>
      <c r="E65" s="18">
        <f t="shared" si="1"/>
        <v>20750</v>
      </c>
      <c r="F65" s="21">
        <f>SUMIFS(KP!$L:$L,KP!$F:$F,$A65,KP!$A:$A,"31/03/2025")</f>
        <v>14000</v>
      </c>
      <c r="G65" s="19">
        <f>SUMIFS(KP!$L:$L,KP!$F:$F,$A65,KP!$A:$A,SUMMARY!G$3)</f>
        <v>0</v>
      </c>
      <c r="H65" s="7">
        <f>SUMIFS(AFRIMONEY!$J:$J,AFRIMONEY!$F:$F,$A65,AFRIMONEY!$P:$P,G$3)</f>
        <v>0</v>
      </c>
      <c r="I65" s="8">
        <f t="shared" si="2"/>
        <v>14000</v>
      </c>
      <c r="J65" s="7">
        <f>SUMIFS(KP!$L:$L,KP!$F:$F,$A65,KP!$A:$A,SUMMARY!J$3)</f>
        <v>15550</v>
      </c>
      <c r="K65" s="7">
        <f>SUMIFS(AFRIMONEY!$J:$J,AFRIMONEY!$F:$F,$A65,AFRIMONEY!$P:$P,J$3)</f>
        <v>15550</v>
      </c>
      <c r="L65" s="8">
        <f t="shared" si="3"/>
        <v>14000</v>
      </c>
      <c r="M65" s="17">
        <f>SUMIFS(KP!$L:$L,KP!$F:$F,$A65,KP!$A:$A,SUMMARY!M$3)</f>
        <v>8700</v>
      </c>
      <c r="N65" s="7">
        <f>SUMIFS(AFRIMONEY!$J:$J,AFRIMONEY!$F:$F,$A65,AFRIMONEY!$P:$P,M$3)</f>
        <v>8750</v>
      </c>
      <c r="O65" s="8">
        <f t="shared" si="4"/>
        <v>13950</v>
      </c>
      <c r="P65" s="7">
        <f>SUMIFS(KP!$L:$L,KP!$F:$F,$A65,KP!$A:$A,SUMMARY!P$3)</f>
        <v>11000</v>
      </c>
      <c r="Q65" s="7">
        <f>SUMIFS(AFRIMONEY!$J:$J,AFRIMONEY!$F:$F,$A65,AFRIMONEY!$P:$P,P$3)</f>
        <v>11000</v>
      </c>
      <c r="R65" s="8">
        <f t="shared" si="5"/>
        <v>13950</v>
      </c>
      <c r="S65" s="17">
        <f>SUMIFS(KP!$L:$L,KP!$F:$F,$A65,KP!$A:$A,SUMMARY!S$3)</f>
        <v>6650</v>
      </c>
      <c r="T65" s="7">
        <f>SUMIFS(AFRIMONEY!$J:$J,AFRIMONEY!$F:$F,$A65,AFRIMONEY!$P:$P,S$3)</f>
        <v>6650</v>
      </c>
      <c r="U65" s="8">
        <f t="shared" si="6"/>
        <v>13950</v>
      </c>
      <c r="V65" s="7">
        <f>SUMIFS(KP!$L:$L,KP!$F:$F,$A65,KP!$A:$A,SUMMARY!V$3)</f>
        <v>0</v>
      </c>
      <c r="W65" s="7">
        <f>SUMIFS(AFRIMONEY!$J:$J,AFRIMONEY!$F:$F,$A65,AFRIMONEY!$P:$P,V$3)</f>
        <v>0</v>
      </c>
      <c r="X65" s="8">
        <f t="shared" si="7"/>
        <v>13950</v>
      </c>
      <c r="Y65" s="17">
        <f>SUMIFS(KP!$L:$L,KP!$F:$F,$A65,KP!$A:$A,SUMMARY!Y$3)</f>
        <v>10100</v>
      </c>
      <c r="Z65" s="7">
        <f>SUMIFS(AFRIMONEY!$J:$J,AFRIMONEY!$F:$F,$A65,AFRIMONEY!$P:$P,Y$3)</f>
        <v>10100</v>
      </c>
      <c r="AA65" s="8">
        <f t="shared" si="8"/>
        <v>13950</v>
      </c>
      <c r="AB65" s="7">
        <f>SUMIFS(KP!$L:$L,KP!$F:$F,$A65,KP!$A:$A,SUMMARY!AB$3)</f>
        <v>15200</v>
      </c>
      <c r="AC65" s="7">
        <f>SUMIFS(AFRIMONEY!$J:$J,AFRIMONEY!$F:$F,$A65,AFRIMONEY!$P:$P,AB$3)</f>
        <v>15200</v>
      </c>
      <c r="AD65" s="8">
        <f t="shared" si="9"/>
        <v>13950</v>
      </c>
      <c r="AE65" s="17">
        <f>SUMIFS(KP!$L:$L,KP!$F:$F,$A65,KP!$A:$A,SUMMARY!AE$3)</f>
        <v>8350</v>
      </c>
      <c r="AF65" s="7">
        <f>SUMIFS(AFRIMONEY!$J:$J,AFRIMONEY!$F:$F,$A65,AFRIMONEY!$P:$P,AE$3)</f>
        <v>8350</v>
      </c>
      <c r="AG65" s="8">
        <f t="shared" si="10"/>
        <v>13950</v>
      </c>
      <c r="AH65" s="7">
        <f>SUMIFS(KP!$L:$L,KP!$F:$F,$A65,KP!$A:$A,SUMMARY!AH$3)</f>
        <v>6800</v>
      </c>
      <c r="AI65" s="7">
        <f>SUMIFS(AFRIMONEY!$J:$J,AFRIMONEY!$F:$F,$A65,AFRIMONEY!$P:$P,AH$3)</f>
        <v>0</v>
      </c>
      <c r="AJ65" s="8">
        <f t="shared" si="11"/>
        <v>20750</v>
      </c>
      <c r="AK65" s="17">
        <f>SUMIFS(KP!$L:$L,KP!$F:$F,$A65,KP!$A:$A,SUMMARY!AK$3)</f>
        <v>0</v>
      </c>
      <c r="AL65" s="7">
        <f>SUMIFS(AFRIMONEY!$J:$J,AFRIMONEY!$F:$F,$A65,AFRIMONEY!$P:$P,AK$3)</f>
        <v>0</v>
      </c>
      <c r="AM65" s="8">
        <f t="shared" si="12"/>
        <v>20750</v>
      </c>
      <c r="AN65" s="7">
        <f>SUMIFS(KP!$L:$L,KP!$F:$F,$A65,KP!$A:$A,SUMMARY!AN$3)</f>
        <v>0</v>
      </c>
      <c r="AO65" s="7">
        <f>SUMIFS(AFRIMONEY!$J:$J,AFRIMONEY!$F:$F,$A65,AFRIMONEY!$P:$P,AN$3)</f>
        <v>0</v>
      </c>
      <c r="AP65" s="8">
        <f t="shared" si="13"/>
        <v>20750</v>
      </c>
      <c r="AQ65" s="17">
        <f>SUMIFS(KP!$L:$L,KP!$F:$F,$A65,KP!$A:$A,SUMMARY!AQ$3)</f>
        <v>0</v>
      </c>
      <c r="AR65" s="7">
        <f>SUMIFS(AFRIMONEY!$J:$J,AFRIMONEY!$F:$F,$A65,AFRIMONEY!$P:$P,AQ$3)</f>
        <v>0</v>
      </c>
      <c r="AS65" s="8">
        <f t="shared" si="14"/>
        <v>20750</v>
      </c>
      <c r="AT65" s="7">
        <f>SUMIFS(KP!$L:$L,KP!$F:$F,$A65,KP!$A:$A,SUMMARY!AT$3)</f>
        <v>0</v>
      </c>
      <c r="AU65" s="7">
        <f>SUMIFS(AFRIMONEY!$J:$J,AFRIMONEY!$F:$F,$A65,AFRIMONEY!$P:$P,AT$3)</f>
        <v>0</v>
      </c>
      <c r="AV65" s="8">
        <f t="shared" si="15"/>
        <v>20750</v>
      </c>
      <c r="AW65" s="17">
        <f>SUMIFS(KP!$L:$L,KP!$F:$F,$A65,KP!$A:$A,SUMMARY!AW$3)</f>
        <v>0</v>
      </c>
      <c r="AX65" s="7">
        <f>SUMIFS(AFRIMONEY!$J:$J,AFRIMONEY!$F:$F,$A65,AFRIMONEY!$P:$P,AW$3)</f>
        <v>0</v>
      </c>
      <c r="AY65" s="8">
        <f t="shared" si="16"/>
        <v>20750</v>
      </c>
      <c r="AZ65" s="7">
        <f>SUMIFS(KP!$L:$L,KP!$F:$F,$A65,KP!$A:$A,SUMMARY!AZ$3)</f>
        <v>0</v>
      </c>
      <c r="BA65" s="7">
        <f>SUMIFS(AFRIMONEY!$J:$J,AFRIMONEY!$F:$F,$A65,AFRIMONEY!$P:$P,AZ$3)</f>
        <v>0</v>
      </c>
      <c r="BB65" s="8">
        <f t="shared" si="17"/>
        <v>20750</v>
      </c>
      <c r="BC65" s="17">
        <f>SUMIFS(KP!$L:$L,KP!$F:$F,$A65,KP!$A:$A,SUMMARY!BC$3)</f>
        <v>0</v>
      </c>
      <c r="BD65" s="7">
        <f>SUMIFS(AFRIMONEY!$J:$J,AFRIMONEY!$F:$F,$A65,AFRIMONEY!$P:$P,BC$3)</f>
        <v>0</v>
      </c>
      <c r="BE65" s="8">
        <f t="shared" si="18"/>
        <v>20750</v>
      </c>
      <c r="BF65" s="7">
        <f>SUMIFS(KP!$L:$L,KP!$F:$F,$A65,KP!$A:$A,SUMMARY!BF$3)</f>
        <v>0</v>
      </c>
      <c r="BG65" s="7">
        <f>SUMIFS(AFRIMONEY!$J:$J,AFRIMONEY!$F:$F,$A65,AFRIMONEY!$P:$P,BF$3)</f>
        <v>0</v>
      </c>
      <c r="BH65" s="8">
        <f t="shared" si="19"/>
        <v>20750</v>
      </c>
      <c r="BI65" s="17">
        <f>SUMIFS(KP!$L:$L,KP!$F:$F,$A65,KP!$A:$A,SUMMARY!BI$3)</f>
        <v>0</v>
      </c>
      <c r="BJ65" s="7">
        <f>SUMIFS(AFRIMONEY!$J:$J,AFRIMONEY!$F:$F,$A65,AFRIMONEY!$P:$P,BI$3)</f>
        <v>0</v>
      </c>
      <c r="BK65" s="8">
        <f t="shared" si="20"/>
        <v>20750</v>
      </c>
      <c r="BL65" s="7">
        <f>SUMIFS(KP!$L:$L,KP!$F:$F,$A65,KP!$A:$A,SUMMARY!BL$3)</f>
        <v>0</v>
      </c>
      <c r="BM65" s="7">
        <f>SUMIFS(AFRIMONEY!$J:$J,AFRIMONEY!$F:$F,$A65,AFRIMONEY!$P:$P,BL$3)</f>
        <v>0</v>
      </c>
      <c r="BN65" s="8">
        <f t="shared" si="21"/>
        <v>20750</v>
      </c>
      <c r="BO65" s="17">
        <f>SUMIFS(KP!$L:$L,KP!$F:$F,$A65,KP!$A:$A,SUMMARY!BO$3)</f>
        <v>0</v>
      </c>
      <c r="BP65" s="7">
        <f>SUMIFS(AFRIMONEY!$J:$J,AFRIMONEY!$F:$F,$A65,AFRIMONEY!$P:$P,BO$3)</f>
        <v>0</v>
      </c>
      <c r="BQ65" s="8">
        <f t="shared" si="22"/>
        <v>20750</v>
      </c>
      <c r="BR65" s="7">
        <f>SUMIFS(KP!$L:$L,KP!$F:$F,$A65,KP!$A:$A,SUMMARY!BR$3)</f>
        <v>0</v>
      </c>
      <c r="BS65" s="7">
        <f>SUMIFS(AFRIMONEY!$J:$J,AFRIMONEY!$F:$F,$A65,AFRIMONEY!$P:$P,BR$3)</f>
        <v>0</v>
      </c>
      <c r="BT65" s="8">
        <f t="shared" si="23"/>
        <v>20750</v>
      </c>
      <c r="BU65" s="17">
        <f>SUMIFS(KP!$L:$L,KP!$F:$F,$A65,KP!$A:$A,SUMMARY!BU$3)</f>
        <v>0</v>
      </c>
      <c r="BV65" s="7">
        <f>SUMIFS(AFRIMONEY!$J:$J,AFRIMONEY!$F:$F,$A65,AFRIMONEY!$P:$P,BU$3)</f>
        <v>0</v>
      </c>
      <c r="BW65" s="8">
        <f t="shared" si="24"/>
        <v>20750</v>
      </c>
      <c r="BX65" s="7">
        <f>SUMIFS(KP!$L:$L,KP!$F:$F,$A65,KP!$A:$A,SUMMARY!BX$3)</f>
        <v>0</v>
      </c>
      <c r="BY65" s="7">
        <f>SUMIFS(AFRIMONEY!$J:$J,AFRIMONEY!$F:$F,$A65,AFRIMONEY!$P:$P,BX$3)</f>
        <v>0</v>
      </c>
      <c r="BZ65" s="8">
        <f t="shared" si="25"/>
        <v>20750</v>
      </c>
      <c r="CA65" s="17">
        <f>SUMIFS(KP!$L:$L,KP!$F:$F,$A65,KP!$A:$A,SUMMARY!CA$3)</f>
        <v>0</v>
      </c>
      <c r="CB65" s="7">
        <f>SUMIFS(AFRIMONEY!$J:$J,AFRIMONEY!$F:$F,$A65,AFRIMONEY!$P:$P,CA$3)</f>
        <v>0</v>
      </c>
      <c r="CC65" s="8">
        <f t="shared" si="26"/>
        <v>20750</v>
      </c>
      <c r="CD65" s="7">
        <f>SUMIFS(KP!$L:$L,KP!$F:$F,$A65,KP!$A:$A,SUMMARY!CD$3)</f>
        <v>0</v>
      </c>
      <c r="CE65" s="7">
        <f>SUMIFS(AFRIMONEY!$J:$J,AFRIMONEY!$F:$F,$A65,AFRIMONEY!$P:$P,CD$3)</f>
        <v>0</v>
      </c>
      <c r="CF65" s="8">
        <f t="shared" si="27"/>
        <v>20750</v>
      </c>
      <c r="CG65" s="17">
        <f>SUMIFS(KP!$L:$L,KP!$F:$F,$A65,KP!$A:$A,SUMMARY!CG$3)</f>
        <v>0</v>
      </c>
      <c r="CH65" s="7">
        <f>SUMIFS(AFRIMONEY!$J:$J,AFRIMONEY!$F:$F,$A65,AFRIMONEY!$P:$P,CG$3)</f>
        <v>0</v>
      </c>
      <c r="CI65" s="8">
        <f t="shared" si="28"/>
        <v>20750</v>
      </c>
      <c r="CJ65" s="7">
        <f>SUMIFS(KP!$L:$L,KP!$F:$F,$A65,KP!$A:$A,SUMMARY!CJ$3)</f>
        <v>0</v>
      </c>
      <c r="CK65" s="7">
        <f>SUMIFS(AFRIMONEY!$J:$J,AFRIMONEY!$F:$F,$A65,AFRIMONEY!$P:$P,CJ$3)</f>
        <v>0</v>
      </c>
      <c r="CL65" s="8">
        <f t="shared" si="29"/>
        <v>20750</v>
      </c>
      <c r="CM65" s="17">
        <f>SUMIFS(KP!$L:$L,KP!$F:$F,$A65,KP!$A:$A,SUMMARY!CM$3)</f>
        <v>0</v>
      </c>
      <c r="CN65" s="7">
        <f>SUMIFS(AFRIMONEY!$J:$J,AFRIMONEY!$F:$F,$A65,AFRIMONEY!$P:$P,CM$3)</f>
        <v>0</v>
      </c>
      <c r="CO65" s="8">
        <f t="shared" si="30"/>
        <v>20750</v>
      </c>
      <c r="CP65" s="7">
        <f>SUMIFS(KP!$L:$L,KP!$F:$F,$A65,KP!$A:$A,SUMMARY!CP$3)</f>
        <v>0</v>
      </c>
      <c r="CQ65" s="7">
        <f>SUMIFS(AFRIMONEY!$J:$J,AFRIMONEY!$F:$F,$A65,AFRIMONEY!$P:$P,CP$3)</f>
        <v>0</v>
      </c>
      <c r="CR65" s="8">
        <f t="shared" si="31"/>
        <v>20750</v>
      </c>
      <c r="CS65" s="17">
        <f>SUMIFS(KP!$L:$L,KP!$F:$F,$A65,KP!$A:$A,SUMMARY!CS$3)</f>
        <v>0</v>
      </c>
      <c r="CT65" s="7">
        <f>SUMIFS(AFRIMONEY!$J:$J,AFRIMONEY!$F:$F,$A65,AFRIMONEY!$P:$P,CS$3)</f>
        <v>0</v>
      </c>
      <c r="CU65" s="8">
        <f t="shared" si="32"/>
        <v>20750</v>
      </c>
    </row>
    <row r="66" spans="1:99" x14ac:dyDescent="0.3">
      <c r="A66" s="2">
        <v>100601</v>
      </c>
      <c r="B66" s="23" t="str">
        <f>_xlfn.XLOOKUP(TEXT(A66,0),Tabela4[ID],Tabela4[AREA],"")</f>
        <v>AREA E</v>
      </c>
      <c r="C66" s="2" t="str">
        <f>_xlfn.XLOOKUP(TEXT(A66,0),Tabela4[ID],Tabela4[ZONA],"")</f>
        <v>ZONA 18</v>
      </c>
      <c r="D66" s="2" t="str">
        <f t="shared" si="0"/>
        <v>BLOCKED</v>
      </c>
      <c r="E66" s="18">
        <f t="shared" si="1"/>
        <v>4050</v>
      </c>
      <c r="F66" s="21">
        <f>SUMIFS(KP!$L:$L,KP!$F:$F,$A66,KP!$A:$A,"31/03/2025")</f>
        <v>2550</v>
      </c>
      <c r="G66" s="19">
        <f>SUMIFS(KP!$L:$L,KP!$F:$F,$A66,KP!$A:$A,SUMMARY!G$3)</f>
        <v>10150</v>
      </c>
      <c r="H66" s="7">
        <f>SUMIFS(AFRIMONEY!$J:$J,AFRIMONEY!$F:$F,$A66,AFRIMONEY!$P:$P,G$3)</f>
        <v>2550</v>
      </c>
      <c r="I66" s="8">
        <f t="shared" si="2"/>
        <v>10150</v>
      </c>
      <c r="J66" s="7">
        <f>SUMIFS(KP!$L:$L,KP!$F:$F,$A66,KP!$A:$A,SUMMARY!J$3)</f>
        <v>6550</v>
      </c>
      <c r="K66" s="7">
        <f>SUMIFS(AFRIMONEY!$J:$J,AFRIMONEY!$F:$F,$A66,AFRIMONEY!$P:$P,J$3)</f>
        <v>10150</v>
      </c>
      <c r="L66" s="8">
        <f t="shared" si="3"/>
        <v>6550</v>
      </c>
      <c r="M66" s="17">
        <f>SUMIFS(KP!$L:$L,KP!$F:$F,$A66,KP!$A:$A,SUMMARY!M$3)</f>
        <v>6350</v>
      </c>
      <c r="N66" s="7">
        <f>SUMIFS(AFRIMONEY!$J:$J,AFRIMONEY!$F:$F,$A66,AFRIMONEY!$P:$P,M$3)</f>
        <v>6550</v>
      </c>
      <c r="O66" s="8">
        <f t="shared" si="4"/>
        <v>6350</v>
      </c>
      <c r="P66" s="7">
        <f>SUMIFS(KP!$L:$L,KP!$F:$F,$A66,KP!$A:$A,SUMMARY!P$3)</f>
        <v>7950</v>
      </c>
      <c r="Q66" s="7">
        <f>SUMIFS(AFRIMONEY!$J:$J,AFRIMONEY!$F:$F,$A66,AFRIMONEY!$P:$P,P$3)</f>
        <v>6350</v>
      </c>
      <c r="R66" s="8">
        <f t="shared" si="5"/>
        <v>7950</v>
      </c>
      <c r="S66" s="17">
        <f>SUMIFS(KP!$L:$L,KP!$F:$F,$A66,KP!$A:$A,SUMMARY!S$3)</f>
        <v>6700</v>
      </c>
      <c r="T66" s="7">
        <f>SUMIFS(AFRIMONEY!$J:$J,AFRIMONEY!$F:$F,$A66,AFRIMONEY!$P:$P,S$3)</f>
        <v>7950</v>
      </c>
      <c r="U66" s="8">
        <f t="shared" si="6"/>
        <v>6700</v>
      </c>
      <c r="V66" s="7">
        <f>SUMIFS(KP!$L:$L,KP!$F:$F,$A66,KP!$A:$A,SUMMARY!V$3)</f>
        <v>0</v>
      </c>
      <c r="W66" s="7">
        <f>SUMIFS(AFRIMONEY!$J:$J,AFRIMONEY!$F:$F,$A66,AFRIMONEY!$P:$P,V$3)</f>
        <v>0</v>
      </c>
      <c r="X66" s="8">
        <f t="shared" si="7"/>
        <v>6700</v>
      </c>
      <c r="Y66" s="17">
        <f>SUMIFS(KP!$L:$L,KP!$F:$F,$A66,KP!$A:$A,SUMMARY!Y$3)</f>
        <v>7350</v>
      </c>
      <c r="Z66" s="7">
        <f>SUMIFS(AFRIMONEY!$J:$J,AFRIMONEY!$F:$F,$A66,AFRIMONEY!$P:$P,Y$3)</f>
        <v>6700</v>
      </c>
      <c r="AA66" s="8">
        <f t="shared" si="8"/>
        <v>7350</v>
      </c>
      <c r="AB66" s="7">
        <f>SUMIFS(KP!$L:$L,KP!$F:$F,$A66,KP!$A:$A,SUMMARY!AB$3)</f>
        <v>8550</v>
      </c>
      <c r="AC66" s="7">
        <f>SUMIFS(AFRIMONEY!$J:$J,AFRIMONEY!$F:$F,$A66,AFRIMONEY!$P:$P,AB$3)</f>
        <v>7350</v>
      </c>
      <c r="AD66" s="8">
        <f t="shared" si="9"/>
        <v>8550</v>
      </c>
      <c r="AE66" s="17">
        <f>SUMIFS(KP!$L:$L,KP!$F:$F,$A66,KP!$A:$A,SUMMARY!AE$3)</f>
        <v>4100</v>
      </c>
      <c r="AF66" s="7">
        <f>SUMIFS(AFRIMONEY!$J:$J,AFRIMONEY!$F:$F,$A66,AFRIMONEY!$P:$P,AE$3)</f>
        <v>8550</v>
      </c>
      <c r="AG66" s="8">
        <f t="shared" si="10"/>
        <v>4100</v>
      </c>
      <c r="AH66" s="7">
        <f>SUMIFS(KP!$L:$L,KP!$F:$F,$A66,KP!$A:$A,SUMMARY!AH$3)</f>
        <v>-50</v>
      </c>
      <c r="AI66" s="7">
        <f>SUMIFS(AFRIMONEY!$J:$J,AFRIMONEY!$F:$F,$A66,AFRIMONEY!$P:$P,AH$3)</f>
        <v>0</v>
      </c>
      <c r="AJ66" s="8">
        <f t="shared" si="11"/>
        <v>4050</v>
      </c>
      <c r="AK66" s="17">
        <f>SUMIFS(KP!$L:$L,KP!$F:$F,$A66,KP!$A:$A,SUMMARY!AK$3)</f>
        <v>0</v>
      </c>
      <c r="AL66" s="7">
        <f>SUMIFS(AFRIMONEY!$J:$J,AFRIMONEY!$F:$F,$A66,AFRIMONEY!$P:$P,AK$3)</f>
        <v>0</v>
      </c>
      <c r="AM66" s="8">
        <f t="shared" si="12"/>
        <v>4050</v>
      </c>
      <c r="AN66" s="7">
        <f>SUMIFS(KP!$L:$L,KP!$F:$F,$A66,KP!$A:$A,SUMMARY!AN$3)</f>
        <v>0</v>
      </c>
      <c r="AO66" s="7">
        <f>SUMIFS(AFRIMONEY!$J:$J,AFRIMONEY!$F:$F,$A66,AFRIMONEY!$P:$P,AN$3)</f>
        <v>0</v>
      </c>
      <c r="AP66" s="8">
        <f t="shared" si="13"/>
        <v>4050</v>
      </c>
      <c r="AQ66" s="17">
        <f>SUMIFS(KP!$L:$L,KP!$F:$F,$A66,KP!$A:$A,SUMMARY!AQ$3)</f>
        <v>0</v>
      </c>
      <c r="AR66" s="7">
        <f>SUMIFS(AFRIMONEY!$J:$J,AFRIMONEY!$F:$F,$A66,AFRIMONEY!$P:$P,AQ$3)</f>
        <v>0</v>
      </c>
      <c r="AS66" s="8">
        <f t="shared" si="14"/>
        <v>4050</v>
      </c>
      <c r="AT66" s="7">
        <f>SUMIFS(KP!$L:$L,KP!$F:$F,$A66,KP!$A:$A,SUMMARY!AT$3)</f>
        <v>0</v>
      </c>
      <c r="AU66" s="7">
        <f>SUMIFS(AFRIMONEY!$J:$J,AFRIMONEY!$F:$F,$A66,AFRIMONEY!$P:$P,AT$3)</f>
        <v>0</v>
      </c>
      <c r="AV66" s="8">
        <f t="shared" si="15"/>
        <v>4050</v>
      </c>
      <c r="AW66" s="17">
        <f>SUMIFS(KP!$L:$L,KP!$F:$F,$A66,KP!$A:$A,SUMMARY!AW$3)</f>
        <v>0</v>
      </c>
      <c r="AX66" s="7">
        <f>SUMIFS(AFRIMONEY!$J:$J,AFRIMONEY!$F:$F,$A66,AFRIMONEY!$P:$P,AW$3)</f>
        <v>0</v>
      </c>
      <c r="AY66" s="8">
        <f t="shared" si="16"/>
        <v>4050</v>
      </c>
      <c r="AZ66" s="7">
        <f>SUMIFS(KP!$L:$L,KP!$F:$F,$A66,KP!$A:$A,SUMMARY!AZ$3)</f>
        <v>0</v>
      </c>
      <c r="BA66" s="7">
        <f>SUMIFS(AFRIMONEY!$J:$J,AFRIMONEY!$F:$F,$A66,AFRIMONEY!$P:$P,AZ$3)</f>
        <v>0</v>
      </c>
      <c r="BB66" s="8">
        <f t="shared" si="17"/>
        <v>4050</v>
      </c>
      <c r="BC66" s="17">
        <f>SUMIFS(KP!$L:$L,KP!$F:$F,$A66,KP!$A:$A,SUMMARY!BC$3)</f>
        <v>0</v>
      </c>
      <c r="BD66" s="7">
        <f>SUMIFS(AFRIMONEY!$J:$J,AFRIMONEY!$F:$F,$A66,AFRIMONEY!$P:$P,BC$3)</f>
        <v>0</v>
      </c>
      <c r="BE66" s="8">
        <f t="shared" si="18"/>
        <v>4050</v>
      </c>
      <c r="BF66" s="7">
        <f>SUMIFS(KP!$L:$L,KP!$F:$F,$A66,KP!$A:$A,SUMMARY!BF$3)</f>
        <v>0</v>
      </c>
      <c r="BG66" s="7">
        <f>SUMIFS(AFRIMONEY!$J:$J,AFRIMONEY!$F:$F,$A66,AFRIMONEY!$P:$P,BF$3)</f>
        <v>0</v>
      </c>
      <c r="BH66" s="8">
        <f t="shared" si="19"/>
        <v>4050</v>
      </c>
      <c r="BI66" s="17">
        <f>SUMIFS(KP!$L:$L,KP!$F:$F,$A66,KP!$A:$A,SUMMARY!BI$3)</f>
        <v>0</v>
      </c>
      <c r="BJ66" s="7">
        <f>SUMIFS(AFRIMONEY!$J:$J,AFRIMONEY!$F:$F,$A66,AFRIMONEY!$P:$P,BI$3)</f>
        <v>0</v>
      </c>
      <c r="BK66" s="8">
        <f t="shared" si="20"/>
        <v>4050</v>
      </c>
      <c r="BL66" s="7">
        <f>SUMIFS(KP!$L:$L,KP!$F:$F,$A66,KP!$A:$A,SUMMARY!BL$3)</f>
        <v>0</v>
      </c>
      <c r="BM66" s="7">
        <f>SUMIFS(AFRIMONEY!$J:$J,AFRIMONEY!$F:$F,$A66,AFRIMONEY!$P:$P,BL$3)</f>
        <v>0</v>
      </c>
      <c r="BN66" s="8">
        <f t="shared" si="21"/>
        <v>4050</v>
      </c>
      <c r="BO66" s="17">
        <f>SUMIFS(KP!$L:$L,KP!$F:$F,$A66,KP!$A:$A,SUMMARY!BO$3)</f>
        <v>0</v>
      </c>
      <c r="BP66" s="7">
        <f>SUMIFS(AFRIMONEY!$J:$J,AFRIMONEY!$F:$F,$A66,AFRIMONEY!$P:$P,BO$3)</f>
        <v>0</v>
      </c>
      <c r="BQ66" s="8">
        <f t="shared" si="22"/>
        <v>4050</v>
      </c>
      <c r="BR66" s="7">
        <f>SUMIFS(KP!$L:$L,KP!$F:$F,$A66,KP!$A:$A,SUMMARY!BR$3)</f>
        <v>0</v>
      </c>
      <c r="BS66" s="7">
        <f>SUMIFS(AFRIMONEY!$J:$J,AFRIMONEY!$F:$F,$A66,AFRIMONEY!$P:$P,BR$3)</f>
        <v>0</v>
      </c>
      <c r="BT66" s="8">
        <f t="shared" si="23"/>
        <v>4050</v>
      </c>
      <c r="BU66" s="17">
        <f>SUMIFS(KP!$L:$L,KP!$F:$F,$A66,KP!$A:$A,SUMMARY!BU$3)</f>
        <v>0</v>
      </c>
      <c r="BV66" s="7">
        <f>SUMIFS(AFRIMONEY!$J:$J,AFRIMONEY!$F:$F,$A66,AFRIMONEY!$P:$P,BU$3)</f>
        <v>0</v>
      </c>
      <c r="BW66" s="8">
        <f t="shared" si="24"/>
        <v>4050</v>
      </c>
      <c r="BX66" s="7">
        <f>SUMIFS(KP!$L:$L,KP!$F:$F,$A66,KP!$A:$A,SUMMARY!BX$3)</f>
        <v>0</v>
      </c>
      <c r="BY66" s="7">
        <f>SUMIFS(AFRIMONEY!$J:$J,AFRIMONEY!$F:$F,$A66,AFRIMONEY!$P:$P,BX$3)</f>
        <v>0</v>
      </c>
      <c r="BZ66" s="8">
        <f t="shared" si="25"/>
        <v>4050</v>
      </c>
      <c r="CA66" s="17">
        <f>SUMIFS(KP!$L:$L,KP!$F:$F,$A66,KP!$A:$A,SUMMARY!CA$3)</f>
        <v>0</v>
      </c>
      <c r="CB66" s="7">
        <f>SUMIFS(AFRIMONEY!$J:$J,AFRIMONEY!$F:$F,$A66,AFRIMONEY!$P:$P,CA$3)</f>
        <v>0</v>
      </c>
      <c r="CC66" s="8">
        <f t="shared" si="26"/>
        <v>4050</v>
      </c>
      <c r="CD66" s="7">
        <f>SUMIFS(KP!$L:$L,KP!$F:$F,$A66,KP!$A:$A,SUMMARY!CD$3)</f>
        <v>0</v>
      </c>
      <c r="CE66" s="7">
        <f>SUMIFS(AFRIMONEY!$J:$J,AFRIMONEY!$F:$F,$A66,AFRIMONEY!$P:$P,CD$3)</f>
        <v>0</v>
      </c>
      <c r="CF66" s="8">
        <f t="shared" si="27"/>
        <v>4050</v>
      </c>
      <c r="CG66" s="17">
        <f>SUMIFS(KP!$L:$L,KP!$F:$F,$A66,KP!$A:$A,SUMMARY!CG$3)</f>
        <v>0</v>
      </c>
      <c r="CH66" s="7">
        <f>SUMIFS(AFRIMONEY!$J:$J,AFRIMONEY!$F:$F,$A66,AFRIMONEY!$P:$P,CG$3)</f>
        <v>0</v>
      </c>
      <c r="CI66" s="8">
        <f t="shared" si="28"/>
        <v>4050</v>
      </c>
      <c r="CJ66" s="7">
        <f>SUMIFS(KP!$L:$L,KP!$F:$F,$A66,KP!$A:$A,SUMMARY!CJ$3)</f>
        <v>0</v>
      </c>
      <c r="CK66" s="7">
        <f>SUMIFS(AFRIMONEY!$J:$J,AFRIMONEY!$F:$F,$A66,AFRIMONEY!$P:$P,CJ$3)</f>
        <v>0</v>
      </c>
      <c r="CL66" s="8">
        <f t="shared" si="29"/>
        <v>4050</v>
      </c>
      <c r="CM66" s="17">
        <f>SUMIFS(KP!$L:$L,KP!$F:$F,$A66,KP!$A:$A,SUMMARY!CM$3)</f>
        <v>0</v>
      </c>
      <c r="CN66" s="7">
        <f>SUMIFS(AFRIMONEY!$J:$J,AFRIMONEY!$F:$F,$A66,AFRIMONEY!$P:$P,CM$3)</f>
        <v>0</v>
      </c>
      <c r="CO66" s="8">
        <f t="shared" si="30"/>
        <v>4050</v>
      </c>
      <c r="CP66" s="7">
        <f>SUMIFS(KP!$L:$L,KP!$F:$F,$A66,KP!$A:$A,SUMMARY!CP$3)</f>
        <v>0</v>
      </c>
      <c r="CQ66" s="7">
        <f>SUMIFS(AFRIMONEY!$J:$J,AFRIMONEY!$F:$F,$A66,AFRIMONEY!$P:$P,CP$3)</f>
        <v>0</v>
      </c>
      <c r="CR66" s="8">
        <f t="shared" si="31"/>
        <v>4050</v>
      </c>
      <c r="CS66" s="17">
        <f>SUMIFS(KP!$L:$L,KP!$F:$F,$A66,KP!$A:$A,SUMMARY!CS$3)</f>
        <v>0</v>
      </c>
      <c r="CT66" s="7">
        <f>SUMIFS(AFRIMONEY!$J:$J,AFRIMONEY!$F:$F,$A66,AFRIMONEY!$P:$P,CS$3)</f>
        <v>0</v>
      </c>
      <c r="CU66" s="8">
        <f t="shared" si="32"/>
        <v>4050</v>
      </c>
    </row>
    <row r="67" spans="1:99" x14ac:dyDescent="0.3">
      <c r="A67" s="2">
        <v>100606</v>
      </c>
      <c r="B67" s="23" t="str">
        <f>_xlfn.XLOOKUP(TEXT(A67,0),Tabela4[ID],Tabela4[AREA],"")</f>
        <v>AREA E</v>
      </c>
      <c r="C67" s="2" t="str">
        <f>_xlfn.XLOOKUP(TEXT(A67,0),Tabela4[ID],Tabela4[ZONA],"")</f>
        <v>ZONA 18</v>
      </c>
      <c r="D67" s="2" t="str">
        <f t="shared" si="0"/>
        <v>BLOCKED</v>
      </c>
      <c r="E67" s="18">
        <f t="shared" si="1"/>
        <v>100</v>
      </c>
      <c r="F67" s="21">
        <f>SUMIFS(KP!$L:$L,KP!$F:$F,$A67,KP!$A:$A,"31/03/2025")</f>
        <v>0</v>
      </c>
      <c r="G67" s="19">
        <f>SUMIFS(KP!$L:$L,KP!$F:$F,$A67,KP!$A:$A,SUMMARY!G$3)</f>
        <v>0</v>
      </c>
      <c r="H67" s="7">
        <f>SUMIFS(AFRIMONEY!$J:$J,AFRIMONEY!$F:$F,$A67,AFRIMONEY!$P:$P,G$3)</f>
        <v>0</v>
      </c>
      <c r="I67" s="8">
        <f t="shared" si="2"/>
        <v>0</v>
      </c>
      <c r="J67" s="7">
        <f>SUMIFS(KP!$L:$L,KP!$F:$F,$A67,KP!$A:$A,SUMMARY!J$3)</f>
        <v>7850</v>
      </c>
      <c r="K67" s="7">
        <f>SUMIFS(AFRIMONEY!$J:$J,AFRIMONEY!$F:$F,$A67,AFRIMONEY!$P:$P,J$3)</f>
        <v>0</v>
      </c>
      <c r="L67" s="8">
        <f t="shared" si="3"/>
        <v>7850</v>
      </c>
      <c r="M67" s="17">
        <f>SUMIFS(KP!$L:$L,KP!$F:$F,$A67,KP!$A:$A,SUMMARY!M$3)</f>
        <v>4800</v>
      </c>
      <c r="N67" s="7">
        <f>SUMIFS(AFRIMONEY!$J:$J,AFRIMONEY!$F:$F,$A67,AFRIMONEY!$P:$P,M$3)</f>
        <v>7850</v>
      </c>
      <c r="O67" s="8">
        <f t="shared" si="4"/>
        <v>4800</v>
      </c>
      <c r="P67" s="7">
        <f>SUMIFS(KP!$L:$L,KP!$F:$F,$A67,KP!$A:$A,SUMMARY!P$3)</f>
        <v>2750</v>
      </c>
      <c r="Q67" s="7">
        <f>SUMIFS(AFRIMONEY!$J:$J,AFRIMONEY!$F:$F,$A67,AFRIMONEY!$P:$P,P$3)</f>
        <v>4800</v>
      </c>
      <c r="R67" s="8">
        <f t="shared" si="5"/>
        <v>2750</v>
      </c>
      <c r="S67" s="17">
        <f>SUMIFS(KP!$L:$L,KP!$F:$F,$A67,KP!$A:$A,SUMMARY!S$3)</f>
        <v>7600</v>
      </c>
      <c r="T67" s="7">
        <f>SUMIFS(AFRIMONEY!$J:$J,AFRIMONEY!$F:$F,$A67,AFRIMONEY!$P:$P,S$3)</f>
        <v>2750</v>
      </c>
      <c r="U67" s="8">
        <f t="shared" si="6"/>
        <v>7600</v>
      </c>
      <c r="V67" s="7">
        <f>SUMIFS(KP!$L:$L,KP!$F:$F,$A67,KP!$A:$A,SUMMARY!V$3)</f>
        <v>0</v>
      </c>
      <c r="W67" s="7">
        <f>SUMIFS(AFRIMONEY!$J:$J,AFRIMONEY!$F:$F,$A67,AFRIMONEY!$P:$P,V$3)</f>
        <v>0</v>
      </c>
      <c r="X67" s="8">
        <f t="shared" si="7"/>
        <v>7600</v>
      </c>
      <c r="Y67" s="17">
        <f>SUMIFS(KP!$L:$L,KP!$F:$F,$A67,KP!$A:$A,SUMMARY!Y$3)</f>
        <v>0</v>
      </c>
      <c r="Z67" s="7">
        <f>SUMIFS(AFRIMONEY!$J:$J,AFRIMONEY!$F:$F,$A67,AFRIMONEY!$P:$P,Y$3)</f>
        <v>7600</v>
      </c>
      <c r="AA67" s="8">
        <f t="shared" si="8"/>
        <v>0</v>
      </c>
      <c r="AB67" s="7">
        <f>SUMIFS(KP!$L:$L,KP!$F:$F,$A67,KP!$A:$A,SUMMARY!AB$3)</f>
        <v>4800</v>
      </c>
      <c r="AC67" s="7">
        <f>SUMIFS(AFRIMONEY!$J:$J,AFRIMONEY!$F:$F,$A67,AFRIMONEY!$P:$P,AB$3)</f>
        <v>0</v>
      </c>
      <c r="AD67" s="8">
        <f t="shared" si="9"/>
        <v>4800</v>
      </c>
      <c r="AE67" s="17">
        <f>SUMIFS(KP!$L:$L,KP!$F:$F,$A67,KP!$A:$A,SUMMARY!AE$3)</f>
        <v>2450</v>
      </c>
      <c r="AF67" s="7">
        <f>SUMIFS(AFRIMONEY!$J:$J,AFRIMONEY!$F:$F,$A67,AFRIMONEY!$P:$P,AE$3)</f>
        <v>4800</v>
      </c>
      <c r="AG67" s="8">
        <f t="shared" si="10"/>
        <v>2450</v>
      </c>
      <c r="AH67" s="7">
        <f>SUMIFS(KP!$L:$L,KP!$F:$F,$A67,KP!$A:$A,SUMMARY!AH$3)</f>
        <v>100</v>
      </c>
      <c r="AI67" s="7">
        <f>SUMIFS(AFRIMONEY!$J:$J,AFRIMONEY!$F:$F,$A67,AFRIMONEY!$P:$P,AH$3)</f>
        <v>2450</v>
      </c>
      <c r="AJ67" s="8">
        <f t="shared" si="11"/>
        <v>100</v>
      </c>
      <c r="AK67" s="17">
        <f>SUMIFS(KP!$L:$L,KP!$F:$F,$A67,KP!$A:$A,SUMMARY!AK$3)</f>
        <v>0</v>
      </c>
      <c r="AL67" s="7">
        <f>SUMIFS(AFRIMONEY!$J:$J,AFRIMONEY!$F:$F,$A67,AFRIMONEY!$P:$P,AK$3)</f>
        <v>0</v>
      </c>
      <c r="AM67" s="8">
        <f t="shared" si="12"/>
        <v>100</v>
      </c>
      <c r="AN67" s="7">
        <f>SUMIFS(KP!$L:$L,KP!$F:$F,$A67,KP!$A:$A,SUMMARY!AN$3)</f>
        <v>0</v>
      </c>
      <c r="AO67" s="7">
        <f>SUMIFS(AFRIMONEY!$J:$J,AFRIMONEY!$F:$F,$A67,AFRIMONEY!$P:$P,AN$3)</f>
        <v>0</v>
      </c>
      <c r="AP67" s="8">
        <f t="shared" si="13"/>
        <v>100</v>
      </c>
      <c r="AQ67" s="17">
        <f>SUMIFS(KP!$L:$L,KP!$F:$F,$A67,KP!$A:$A,SUMMARY!AQ$3)</f>
        <v>0</v>
      </c>
      <c r="AR67" s="7">
        <f>SUMIFS(AFRIMONEY!$J:$J,AFRIMONEY!$F:$F,$A67,AFRIMONEY!$P:$P,AQ$3)</f>
        <v>0</v>
      </c>
      <c r="AS67" s="8">
        <f t="shared" si="14"/>
        <v>100</v>
      </c>
      <c r="AT67" s="7">
        <f>SUMIFS(KP!$L:$L,KP!$F:$F,$A67,KP!$A:$A,SUMMARY!AT$3)</f>
        <v>0</v>
      </c>
      <c r="AU67" s="7">
        <f>SUMIFS(AFRIMONEY!$J:$J,AFRIMONEY!$F:$F,$A67,AFRIMONEY!$P:$P,AT$3)</f>
        <v>0</v>
      </c>
      <c r="AV67" s="8">
        <f t="shared" si="15"/>
        <v>100</v>
      </c>
      <c r="AW67" s="17">
        <f>SUMIFS(KP!$L:$L,KP!$F:$F,$A67,KP!$A:$A,SUMMARY!AW$3)</f>
        <v>0</v>
      </c>
      <c r="AX67" s="7">
        <f>SUMIFS(AFRIMONEY!$J:$J,AFRIMONEY!$F:$F,$A67,AFRIMONEY!$P:$P,AW$3)</f>
        <v>0</v>
      </c>
      <c r="AY67" s="8">
        <f t="shared" si="16"/>
        <v>100</v>
      </c>
      <c r="AZ67" s="7">
        <f>SUMIFS(KP!$L:$L,KP!$F:$F,$A67,KP!$A:$A,SUMMARY!AZ$3)</f>
        <v>0</v>
      </c>
      <c r="BA67" s="7">
        <f>SUMIFS(AFRIMONEY!$J:$J,AFRIMONEY!$F:$F,$A67,AFRIMONEY!$P:$P,AZ$3)</f>
        <v>0</v>
      </c>
      <c r="BB67" s="8">
        <f t="shared" si="17"/>
        <v>100</v>
      </c>
      <c r="BC67" s="17">
        <f>SUMIFS(KP!$L:$L,KP!$F:$F,$A67,KP!$A:$A,SUMMARY!BC$3)</f>
        <v>0</v>
      </c>
      <c r="BD67" s="7">
        <f>SUMIFS(AFRIMONEY!$J:$J,AFRIMONEY!$F:$F,$A67,AFRIMONEY!$P:$P,BC$3)</f>
        <v>0</v>
      </c>
      <c r="BE67" s="8">
        <f t="shared" si="18"/>
        <v>100</v>
      </c>
      <c r="BF67" s="7">
        <f>SUMIFS(KP!$L:$L,KP!$F:$F,$A67,KP!$A:$A,SUMMARY!BF$3)</f>
        <v>0</v>
      </c>
      <c r="BG67" s="7">
        <f>SUMIFS(AFRIMONEY!$J:$J,AFRIMONEY!$F:$F,$A67,AFRIMONEY!$P:$P,BF$3)</f>
        <v>0</v>
      </c>
      <c r="BH67" s="8">
        <f t="shared" si="19"/>
        <v>100</v>
      </c>
      <c r="BI67" s="17">
        <f>SUMIFS(KP!$L:$L,KP!$F:$F,$A67,KP!$A:$A,SUMMARY!BI$3)</f>
        <v>0</v>
      </c>
      <c r="BJ67" s="7">
        <f>SUMIFS(AFRIMONEY!$J:$J,AFRIMONEY!$F:$F,$A67,AFRIMONEY!$P:$P,BI$3)</f>
        <v>0</v>
      </c>
      <c r="BK67" s="8">
        <f t="shared" si="20"/>
        <v>100</v>
      </c>
      <c r="BL67" s="7">
        <f>SUMIFS(KP!$L:$L,KP!$F:$F,$A67,KP!$A:$A,SUMMARY!BL$3)</f>
        <v>0</v>
      </c>
      <c r="BM67" s="7">
        <f>SUMIFS(AFRIMONEY!$J:$J,AFRIMONEY!$F:$F,$A67,AFRIMONEY!$P:$P,BL$3)</f>
        <v>0</v>
      </c>
      <c r="BN67" s="8">
        <f t="shared" si="21"/>
        <v>100</v>
      </c>
      <c r="BO67" s="17">
        <f>SUMIFS(KP!$L:$L,KP!$F:$F,$A67,KP!$A:$A,SUMMARY!BO$3)</f>
        <v>0</v>
      </c>
      <c r="BP67" s="7">
        <f>SUMIFS(AFRIMONEY!$J:$J,AFRIMONEY!$F:$F,$A67,AFRIMONEY!$P:$P,BO$3)</f>
        <v>0</v>
      </c>
      <c r="BQ67" s="8">
        <f t="shared" si="22"/>
        <v>100</v>
      </c>
      <c r="BR67" s="7">
        <f>SUMIFS(KP!$L:$L,KP!$F:$F,$A67,KP!$A:$A,SUMMARY!BR$3)</f>
        <v>0</v>
      </c>
      <c r="BS67" s="7">
        <f>SUMIFS(AFRIMONEY!$J:$J,AFRIMONEY!$F:$F,$A67,AFRIMONEY!$P:$P,BR$3)</f>
        <v>0</v>
      </c>
      <c r="BT67" s="8">
        <f t="shared" si="23"/>
        <v>100</v>
      </c>
      <c r="BU67" s="17">
        <f>SUMIFS(KP!$L:$L,KP!$F:$F,$A67,KP!$A:$A,SUMMARY!BU$3)</f>
        <v>0</v>
      </c>
      <c r="BV67" s="7">
        <f>SUMIFS(AFRIMONEY!$J:$J,AFRIMONEY!$F:$F,$A67,AFRIMONEY!$P:$P,BU$3)</f>
        <v>0</v>
      </c>
      <c r="BW67" s="8">
        <f t="shared" si="24"/>
        <v>100</v>
      </c>
      <c r="BX67" s="7">
        <f>SUMIFS(KP!$L:$L,KP!$F:$F,$A67,KP!$A:$A,SUMMARY!BX$3)</f>
        <v>0</v>
      </c>
      <c r="BY67" s="7">
        <f>SUMIFS(AFRIMONEY!$J:$J,AFRIMONEY!$F:$F,$A67,AFRIMONEY!$P:$P,BX$3)</f>
        <v>0</v>
      </c>
      <c r="BZ67" s="8">
        <f t="shared" si="25"/>
        <v>100</v>
      </c>
      <c r="CA67" s="17">
        <f>SUMIFS(KP!$L:$L,KP!$F:$F,$A67,KP!$A:$A,SUMMARY!CA$3)</f>
        <v>0</v>
      </c>
      <c r="CB67" s="7">
        <f>SUMIFS(AFRIMONEY!$J:$J,AFRIMONEY!$F:$F,$A67,AFRIMONEY!$P:$P,CA$3)</f>
        <v>0</v>
      </c>
      <c r="CC67" s="8">
        <f t="shared" si="26"/>
        <v>100</v>
      </c>
      <c r="CD67" s="7">
        <f>SUMIFS(KP!$L:$L,KP!$F:$F,$A67,KP!$A:$A,SUMMARY!CD$3)</f>
        <v>0</v>
      </c>
      <c r="CE67" s="7">
        <f>SUMIFS(AFRIMONEY!$J:$J,AFRIMONEY!$F:$F,$A67,AFRIMONEY!$P:$P,CD$3)</f>
        <v>0</v>
      </c>
      <c r="CF67" s="8">
        <f t="shared" si="27"/>
        <v>100</v>
      </c>
      <c r="CG67" s="17">
        <f>SUMIFS(KP!$L:$L,KP!$F:$F,$A67,KP!$A:$A,SUMMARY!CG$3)</f>
        <v>0</v>
      </c>
      <c r="CH67" s="7">
        <f>SUMIFS(AFRIMONEY!$J:$J,AFRIMONEY!$F:$F,$A67,AFRIMONEY!$P:$P,CG$3)</f>
        <v>0</v>
      </c>
      <c r="CI67" s="8">
        <f t="shared" si="28"/>
        <v>100</v>
      </c>
      <c r="CJ67" s="7">
        <f>SUMIFS(KP!$L:$L,KP!$F:$F,$A67,KP!$A:$A,SUMMARY!CJ$3)</f>
        <v>0</v>
      </c>
      <c r="CK67" s="7">
        <f>SUMIFS(AFRIMONEY!$J:$J,AFRIMONEY!$F:$F,$A67,AFRIMONEY!$P:$P,CJ$3)</f>
        <v>0</v>
      </c>
      <c r="CL67" s="8">
        <f t="shared" si="29"/>
        <v>100</v>
      </c>
      <c r="CM67" s="17">
        <f>SUMIFS(KP!$L:$L,KP!$F:$F,$A67,KP!$A:$A,SUMMARY!CM$3)</f>
        <v>0</v>
      </c>
      <c r="CN67" s="7">
        <f>SUMIFS(AFRIMONEY!$J:$J,AFRIMONEY!$F:$F,$A67,AFRIMONEY!$P:$P,CM$3)</f>
        <v>0</v>
      </c>
      <c r="CO67" s="8">
        <f t="shared" si="30"/>
        <v>100</v>
      </c>
      <c r="CP67" s="7">
        <f>SUMIFS(KP!$L:$L,KP!$F:$F,$A67,KP!$A:$A,SUMMARY!CP$3)</f>
        <v>0</v>
      </c>
      <c r="CQ67" s="7">
        <f>SUMIFS(AFRIMONEY!$J:$J,AFRIMONEY!$F:$F,$A67,AFRIMONEY!$P:$P,CP$3)</f>
        <v>0</v>
      </c>
      <c r="CR67" s="8">
        <f t="shared" si="31"/>
        <v>100</v>
      </c>
      <c r="CS67" s="17">
        <f>SUMIFS(KP!$L:$L,KP!$F:$F,$A67,KP!$A:$A,SUMMARY!CS$3)</f>
        <v>0</v>
      </c>
      <c r="CT67" s="7">
        <f>SUMIFS(AFRIMONEY!$J:$J,AFRIMONEY!$F:$F,$A67,AFRIMONEY!$P:$P,CS$3)</f>
        <v>0</v>
      </c>
      <c r="CU67" s="8">
        <f t="shared" si="32"/>
        <v>100</v>
      </c>
    </row>
    <row r="68" spans="1:99" x14ac:dyDescent="0.3">
      <c r="A68" s="2">
        <v>100626</v>
      </c>
      <c r="B68" s="23" t="str">
        <f>_xlfn.XLOOKUP(TEXT(A68,0),Tabela4[ID],Tabela4[AREA],"")</f>
        <v>AREA E</v>
      </c>
      <c r="C68" s="2" t="str">
        <f>_xlfn.XLOOKUP(TEXT(A68,0),Tabela4[ID],Tabela4[ZONA],"")</f>
        <v>ZONA 18</v>
      </c>
      <c r="D68" s="2" t="str">
        <f t="shared" si="0"/>
        <v>BLOCKED</v>
      </c>
      <c r="E68" s="18">
        <f t="shared" si="1"/>
        <v>7800</v>
      </c>
      <c r="F68" s="21">
        <f>SUMIFS(KP!$L:$L,KP!$F:$F,$A68,KP!$A:$A,"31/03/2025")</f>
        <v>3050</v>
      </c>
      <c r="G68" s="19">
        <f>SUMIFS(KP!$L:$L,KP!$F:$F,$A68,KP!$A:$A,SUMMARY!G$3)</f>
        <v>5950</v>
      </c>
      <c r="H68" s="7">
        <f>SUMIFS(AFRIMONEY!$J:$J,AFRIMONEY!$F:$F,$A68,AFRIMONEY!$P:$P,G$3)</f>
        <v>5950</v>
      </c>
      <c r="I68" s="8">
        <f t="shared" si="2"/>
        <v>3050</v>
      </c>
      <c r="J68" s="7">
        <f>SUMIFS(KP!$L:$L,KP!$F:$F,$A68,KP!$A:$A,SUMMARY!J$3)</f>
        <v>1450</v>
      </c>
      <c r="K68" s="7">
        <f>SUMIFS(AFRIMONEY!$J:$J,AFRIMONEY!$F:$F,$A68,AFRIMONEY!$P:$P,J$3)</f>
        <v>1450</v>
      </c>
      <c r="L68" s="8">
        <f t="shared" si="3"/>
        <v>3050</v>
      </c>
      <c r="M68" s="17">
        <f>SUMIFS(KP!$L:$L,KP!$F:$F,$A68,KP!$A:$A,SUMMARY!M$3)</f>
        <v>9200</v>
      </c>
      <c r="N68" s="7">
        <f>SUMIFS(AFRIMONEY!$J:$J,AFRIMONEY!$F:$F,$A68,AFRIMONEY!$P:$P,M$3)</f>
        <v>9200</v>
      </c>
      <c r="O68" s="8">
        <f t="shared" si="4"/>
        <v>3050</v>
      </c>
      <c r="P68" s="7">
        <f>SUMIFS(KP!$L:$L,KP!$F:$F,$A68,KP!$A:$A,SUMMARY!P$3)</f>
        <v>10050</v>
      </c>
      <c r="Q68" s="7">
        <f>SUMIFS(AFRIMONEY!$J:$J,AFRIMONEY!$F:$F,$A68,AFRIMONEY!$P:$P,P$3)</f>
        <v>1050</v>
      </c>
      <c r="R68" s="8">
        <f t="shared" si="5"/>
        <v>12050</v>
      </c>
      <c r="S68" s="17">
        <f>SUMIFS(KP!$L:$L,KP!$F:$F,$A68,KP!$A:$A,SUMMARY!S$3)</f>
        <v>3450</v>
      </c>
      <c r="T68" s="7">
        <f>SUMIFS(AFRIMONEY!$J:$J,AFRIMONEY!$F:$F,$A68,AFRIMONEY!$P:$P,S$3)</f>
        <v>9000</v>
      </c>
      <c r="U68" s="8">
        <f t="shared" si="6"/>
        <v>6500</v>
      </c>
      <c r="V68" s="7">
        <f>SUMIFS(KP!$L:$L,KP!$F:$F,$A68,KP!$A:$A,SUMMARY!V$3)</f>
        <v>0</v>
      </c>
      <c r="W68" s="7">
        <f>SUMIFS(AFRIMONEY!$J:$J,AFRIMONEY!$F:$F,$A68,AFRIMONEY!$P:$P,V$3)</f>
        <v>3450</v>
      </c>
      <c r="X68" s="8">
        <f t="shared" si="7"/>
        <v>3050</v>
      </c>
      <c r="Y68" s="17">
        <f>SUMIFS(KP!$L:$L,KP!$F:$F,$A68,KP!$A:$A,SUMMARY!Y$3)</f>
        <v>4250</v>
      </c>
      <c r="Z68" s="7">
        <f>SUMIFS(AFRIMONEY!$J:$J,AFRIMONEY!$F:$F,$A68,AFRIMONEY!$P:$P,Y$3)</f>
        <v>4250</v>
      </c>
      <c r="AA68" s="8">
        <f t="shared" si="8"/>
        <v>3050</v>
      </c>
      <c r="AB68" s="7">
        <f>SUMIFS(KP!$L:$L,KP!$F:$F,$A68,KP!$A:$A,SUMMARY!AB$3)</f>
        <v>5150</v>
      </c>
      <c r="AC68" s="7">
        <f>SUMIFS(AFRIMONEY!$J:$J,AFRIMONEY!$F:$F,$A68,AFRIMONEY!$P:$P,AB$3)</f>
        <v>5150</v>
      </c>
      <c r="AD68" s="8">
        <f t="shared" si="9"/>
        <v>3050</v>
      </c>
      <c r="AE68" s="17">
        <f>SUMIFS(KP!$L:$L,KP!$F:$F,$A68,KP!$A:$A,SUMMARY!AE$3)</f>
        <v>6000</v>
      </c>
      <c r="AF68" s="7">
        <f>SUMIFS(AFRIMONEY!$J:$J,AFRIMONEY!$F:$F,$A68,AFRIMONEY!$P:$P,AE$3)</f>
        <v>6000</v>
      </c>
      <c r="AG68" s="8">
        <f t="shared" si="10"/>
        <v>3050</v>
      </c>
      <c r="AH68" s="7">
        <f>SUMIFS(KP!$L:$L,KP!$F:$F,$A68,KP!$A:$A,SUMMARY!AH$3)</f>
        <v>4750</v>
      </c>
      <c r="AI68" s="7">
        <f>SUMIFS(AFRIMONEY!$J:$J,AFRIMONEY!$F:$F,$A68,AFRIMONEY!$P:$P,AH$3)</f>
        <v>0</v>
      </c>
      <c r="AJ68" s="8">
        <f t="shared" si="11"/>
        <v>7800</v>
      </c>
      <c r="AK68" s="17">
        <f>SUMIFS(KP!$L:$L,KP!$F:$F,$A68,KP!$A:$A,SUMMARY!AK$3)</f>
        <v>0</v>
      </c>
      <c r="AL68" s="7">
        <f>SUMIFS(AFRIMONEY!$J:$J,AFRIMONEY!$F:$F,$A68,AFRIMONEY!$P:$P,AK$3)</f>
        <v>0</v>
      </c>
      <c r="AM68" s="8">
        <f t="shared" si="12"/>
        <v>7800</v>
      </c>
      <c r="AN68" s="7">
        <f>SUMIFS(KP!$L:$L,KP!$F:$F,$A68,KP!$A:$A,SUMMARY!AN$3)</f>
        <v>0</v>
      </c>
      <c r="AO68" s="7">
        <f>SUMIFS(AFRIMONEY!$J:$J,AFRIMONEY!$F:$F,$A68,AFRIMONEY!$P:$P,AN$3)</f>
        <v>0</v>
      </c>
      <c r="AP68" s="8">
        <f t="shared" si="13"/>
        <v>7800</v>
      </c>
      <c r="AQ68" s="17">
        <f>SUMIFS(KP!$L:$L,KP!$F:$F,$A68,KP!$A:$A,SUMMARY!AQ$3)</f>
        <v>0</v>
      </c>
      <c r="AR68" s="7">
        <f>SUMIFS(AFRIMONEY!$J:$J,AFRIMONEY!$F:$F,$A68,AFRIMONEY!$P:$P,AQ$3)</f>
        <v>0</v>
      </c>
      <c r="AS68" s="8">
        <f t="shared" si="14"/>
        <v>7800</v>
      </c>
      <c r="AT68" s="7">
        <f>SUMIFS(KP!$L:$L,KP!$F:$F,$A68,KP!$A:$A,SUMMARY!AT$3)</f>
        <v>0</v>
      </c>
      <c r="AU68" s="7">
        <f>SUMIFS(AFRIMONEY!$J:$J,AFRIMONEY!$F:$F,$A68,AFRIMONEY!$P:$P,AT$3)</f>
        <v>0</v>
      </c>
      <c r="AV68" s="8">
        <f t="shared" si="15"/>
        <v>7800</v>
      </c>
      <c r="AW68" s="17">
        <f>SUMIFS(KP!$L:$L,KP!$F:$F,$A68,KP!$A:$A,SUMMARY!AW$3)</f>
        <v>0</v>
      </c>
      <c r="AX68" s="7">
        <f>SUMIFS(AFRIMONEY!$J:$J,AFRIMONEY!$F:$F,$A68,AFRIMONEY!$P:$P,AW$3)</f>
        <v>0</v>
      </c>
      <c r="AY68" s="8">
        <f t="shared" si="16"/>
        <v>7800</v>
      </c>
      <c r="AZ68" s="7">
        <f>SUMIFS(KP!$L:$L,KP!$F:$F,$A68,KP!$A:$A,SUMMARY!AZ$3)</f>
        <v>0</v>
      </c>
      <c r="BA68" s="7">
        <f>SUMIFS(AFRIMONEY!$J:$J,AFRIMONEY!$F:$F,$A68,AFRIMONEY!$P:$P,AZ$3)</f>
        <v>0</v>
      </c>
      <c r="BB68" s="8">
        <f t="shared" si="17"/>
        <v>7800</v>
      </c>
      <c r="BC68" s="17">
        <f>SUMIFS(KP!$L:$L,KP!$F:$F,$A68,KP!$A:$A,SUMMARY!BC$3)</f>
        <v>0</v>
      </c>
      <c r="BD68" s="7">
        <f>SUMIFS(AFRIMONEY!$J:$J,AFRIMONEY!$F:$F,$A68,AFRIMONEY!$P:$P,BC$3)</f>
        <v>0</v>
      </c>
      <c r="BE68" s="8">
        <f t="shared" si="18"/>
        <v>7800</v>
      </c>
      <c r="BF68" s="7">
        <f>SUMIFS(KP!$L:$L,KP!$F:$F,$A68,KP!$A:$A,SUMMARY!BF$3)</f>
        <v>0</v>
      </c>
      <c r="BG68" s="7">
        <f>SUMIFS(AFRIMONEY!$J:$J,AFRIMONEY!$F:$F,$A68,AFRIMONEY!$P:$P,BF$3)</f>
        <v>0</v>
      </c>
      <c r="BH68" s="8">
        <f t="shared" si="19"/>
        <v>7800</v>
      </c>
      <c r="BI68" s="17">
        <f>SUMIFS(KP!$L:$L,KP!$F:$F,$A68,KP!$A:$A,SUMMARY!BI$3)</f>
        <v>0</v>
      </c>
      <c r="BJ68" s="7">
        <f>SUMIFS(AFRIMONEY!$J:$J,AFRIMONEY!$F:$F,$A68,AFRIMONEY!$P:$P,BI$3)</f>
        <v>0</v>
      </c>
      <c r="BK68" s="8">
        <f t="shared" si="20"/>
        <v>7800</v>
      </c>
      <c r="BL68" s="7">
        <f>SUMIFS(KP!$L:$L,KP!$F:$F,$A68,KP!$A:$A,SUMMARY!BL$3)</f>
        <v>0</v>
      </c>
      <c r="BM68" s="7">
        <f>SUMIFS(AFRIMONEY!$J:$J,AFRIMONEY!$F:$F,$A68,AFRIMONEY!$P:$P,BL$3)</f>
        <v>0</v>
      </c>
      <c r="BN68" s="8">
        <f t="shared" si="21"/>
        <v>7800</v>
      </c>
      <c r="BO68" s="17">
        <f>SUMIFS(KP!$L:$L,KP!$F:$F,$A68,KP!$A:$A,SUMMARY!BO$3)</f>
        <v>0</v>
      </c>
      <c r="BP68" s="7">
        <f>SUMIFS(AFRIMONEY!$J:$J,AFRIMONEY!$F:$F,$A68,AFRIMONEY!$P:$P,BO$3)</f>
        <v>0</v>
      </c>
      <c r="BQ68" s="8">
        <f t="shared" si="22"/>
        <v>7800</v>
      </c>
      <c r="BR68" s="7">
        <f>SUMIFS(KP!$L:$L,KP!$F:$F,$A68,KP!$A:$A,SUMMARY!BR$3)</f>
        <v>0</v>
      </c>
      <c r="BS68" s="7">
        <f>SUMIFS(AFRIMONEY!$J:$J,AFRIMONEY!$F:$F,$A68,AFRIMONEY!$P:$P,BR$3)</f>
        <v>0</v>
      </c>
      <c r="BT68" s="8">
        <f t="shared" si="23"/>
        <v>7800</v>
      </c>
      <c r="BU68" s="17">
        <f>SUMIFS(KP!$L:$L,KP!$F:$F,$A68,KP!$A:$A,SUMMARY!BU$3)</f>
        <v>0</v>
      </c>
      <c r="BV68" s="7">
        <f>SUMIFS(AFRIMONEY!$J:$J,AFRIMONEY!$F:$F,$A68,AFRIMONEY!$P:$P,BU$3)</f>
        <v>0</v>
      </c>
      <c r="BW68" s="8">
        <f t="shared" si="24"/>
        <v>7800</v>
      </c>
      <c r="BX68" s="7">
        <f>SUMIFS(KP!$L:$L,KP!$F:$F,$A68,KP!$A:$A,SUMMARY!BX$3)</f>
        <v>0</v>
      </c>
      <c r="BY68" s="7">
        <f>SUMIFS(AFRIMONEY!$J:$J,AFRIMONEY!$F:$F,$A68,AFRIMONEY!$P:$P,BX$3)</f>
        <v>0</v>
      </c>
      <c r="BZ68" s="8">
        <f t="shared" si="25"/>
        <v>7800</v>
      </c>
      <c r="CA68" s="17">
        <f>SUMIFS(KP!$L:$L,KP!$F:$F,$A68,KP!$A:$A,SUMMARY!CA$3)</f>
        <v>0</v>
      </c>
      <c r="CB68" s="7">
        <f>SUMIFS(AFRIMONEY!$J:$J,AFRIMONEY!$F:$F,$A68,AFRIMONEY!$P:$P,CA$3)</f>
        <v>0</v>
      </c>
      <c r="CC68" s="8">
        <f t="shared" si="26"/>
        <v>7800</v>
      </c>
      <c r="CD68" s="7">
        <f>SUMIFS(KP!$L:$L,KP!$F:$F,$A68,KP!$A:$A,SUMMARY!CD$3)</f>
        <v>0</v>
      </c>
      <c r="CE68" s="7">
        <f>SUMIFS(AFRIMONEY!$J:$J,AFRIMONEY!$F:$F,$A68,AFRIMONEY!$P:$P,CD$3)</f>
        <v>0</v>
      </c>
      <c r="CF68" s="8">
        <f t="shared" si="27"/>
        <v>7800</v>
      </c>
      <c r="CG68" s="17">
        <f>SUMIFS(KP!$L:$L,KP!$F:$F,$A68,KP!$A:$A,SUMMARY!CG$3)</f>
        <v>0</v>
      </c>
      <c r="CH68" s="7">
        <f>SUMIFS(AFRIMONEY!$J:$J,AFRIMONEY!$F:$F,$A68,AFRIMONEY!$P:$P,CG$3)</f>
        <v>0</v>
      </c>
      <c r="CI68" s="8">
        <f t="shared" si="28"/>
        <v>7800</v>
      </c>
      <c r="CJ68" s="7">
        <f>SUMIFS(KP!$L:$L,KP!$F:$F,$A68,KP!$A:$A,SUMMARY!CJ$3)</f>
        <v>0</v>
      </c>
      <c r="CK68" s="7">
        <f>SUMIFS(AFRIMONEY!$J:$J,AFRIMONEY!$F:$F,$A68,AFRIMONEY!$P:$P,CJ$3)</f>
        <v>0</v>
      </c>
      <c r="CL68" s="8">
        <f t="shared" si="29"/>
        <v>7800</v>
      </c>
      <c r="CM68" s="17">
        <f>SUMIFS(KP!$L:$L,KP!$F:$F,$A68,KP!$A:$A,SUMMARY!CM$3)</f>
        <v>0</v>
      </c>
      <c r="CN68" s="7">
        <f>SUMIFS(AFRIMONEY!$J:$J,AFRIMONEY!$F:$F,$A68,AFRIMONEY!$P:$P,CM$3)</f>
        <v>0</v>
      </c>
      <c r="CO68" s="8">
        <f t="shared" si="30"/>
        <v>7800</v>
      </c>
      <c r="CP68" s="7">
        <f>SUMIFS(KP!$L:$L,KP!$F:$F,$A68,KP!$A:$A,SUMMARY!CP$3)</f>
        <v>0</v>
      </c>
      <c r="CQ68" s="7">
        <f>SUMIFS(AFRIMONEY!$J:$J,AFRIMONEY!$F:$F,$A68,AFRIMONEY!$P:$P,CP$3)</f>
        <v>0</v>
      </c>
      <c r="CR68" s="8">
        <f t="shared" si="31"/>
        <v>7800</v>
      </c>
      <c r="CS68" s="17">
        <f>SUMIFS(KP!$L:$L,KP!$F:$F,$A68,KP!$A:$A,SUMMARY!CS$3)</f>
        <v>0</v>
      </c>
      <c r="CT68" s="7">
        <f>SUMIFS(AFRIMONEY!$J:$J,AFRIMONEY!$F:$F,$A68,AFRIMONEY!$P:$P,CS$3)</f>
        <v>0</v>
      </c>
      <c r="CU68" s="8">
        <f t="shared" si="32"/>
        <v>7800</v>
      </c>
    </row>
    <row r="69" spans="1:99" x14ac:dyDescent="0.3">
      <c r="A69" s="2">
        <v>100641</v>
      </c>
      <c r="B69" s="23" t="str">
        <f>_xlfn.XLOOKUP(TEXT(A69,0),Tabela4[ID],Tabela4[AREA],"")</f>
        <v>AREA E</v>
      </c>
      <c r="C69" s="2" t="str">
        <f>_xlfn.XLOOKUP(TEXT(A69,0),Tabela4[ID],Tabela4[ZONA],"")</f>
        <v>ZONA 18</v>
      </c>
      <c r="D69" s="2" t="str">
        <f t="shared" ref="D69:D132" si="33">IF(E69&gt;0,"BLOCKED","ACTIVE")</f>
        <v>BLOCKED</v>
      </c>
      <c r="E69" s="18">
        <f t="shared" ref="E69:E132" si="34">CU69</f>
        <v>16600</v>
      </c>
      <c r="F69" s="21">
        <f>SUMIFS(KP!$L:$L,KP!$F:$F,$A69,KP!$A:$A,"31/03/2025")</f>
        <v>20350</v>
      </c>
      <c r="G69" s="19">
        <f>SUMIFS(KP!$L:$L,KP!$F:$F,$A69,KP!$A:$A,SUMMARY!G$3)</f>
        <v>12950</v>
      </c>
      <c r="H69" s="7">
        <f>SUMIFS(AFRIMONEY!$J:$J,AFRIMONEY!$F:$F,$A69,AFRIMONEY!$P:$P,G$3)</f>
        <v>20350</v>
      </c>
      <c r="I69" s="8">
        <f t="shared" ref="I69:I132" si="35">F69+(G69-H69)</f>
        <v>12950</v>
      </c>
      <c r="J69" s="7">
        <f>SUMIFS(KP!$L:$L,KP!$F:$F,$A69,KP!$A:$A,SUMMARY!J$3)</f>
        <v>25850</v>
      </c>
      <c r="K69" s="7">
        <f>SUMIFS(AFRIMONEY!$J:$J,AFRIMONEY!$F:$F,$A69,AFRIMONEY!$P:$P,J$3)</f>
        <v>12950</v>
      </c>
      <c r="L69" s="8">
        <f t="shared" ref="L69:L132" si="36">I69+(J69-K69)</f>
        <v>25850</v>
      </c>
      <c r="M69" s="17">
        <f>SUMIFS(KP!$L:$L,KP!$F:$F,$A69,KP!$A:$A,SUMMARY!M$3)</f>
        <v>28650</v>
      </c>
      <c r="N69" s="7">
        <f>SUMIFS(AFRIMONEY!$J:$J,AFRIMONEY!$F:$F,$A69,AFRIMONEY!$P:$P,M$3)</f>
        <v>54500</v>
      </c>
      <c r="O69" s="8">
        <f t="shared" ref="O69:O132" si="37">L69+(M69-N69)</f>
        <v>0</v>
      </c>
      <c r="P69" s="7">
        <f>SUMIFS(KP!$L:$L,KP!$F:$F,$A69,KP!$A:$A,SUMMARY!P$3)</f>
        <v>27000</v>
      </c>
      <c r="Q69" s="7">
        <f>SUMIFS(AFRIMONEY!$J:$J,AFRIMONEY!$F:$F,$A69,AFRIMONEY!$P:$P,P$3)</f>
        <v>0</v>
      </c>
      <c r="R69" s="8">
        <f t="shared" ref="R69:R132" si="38">O69+(P69-Q69)</f>
        <v>27000</v>
      </c>
      <c r="S69" s="17">
        <f>SUMIFS(KP!$L:$L,KP!$F:$F,$A69,KP!$A:$A,SUMMARY!S$3)</f>
        <v>35400</v>
      </c>
      <c r="T69" s="7">
        <f>SUMIFS(AFRIMONEY!$J:$J,AFRIMONEY!$F:$F,$A69,AFRIMONEY!$P:$P,S$3)</f>
        <v>27000</v>
      </c>
      <c r="U69" s="8">
        <f t="shared" ref="U69:U132" si="39">R69+(S69-T69)</f>
        <v>35400</v>
      </c>
      <c r="V69" s="7">
        <f>SUMIFS(KP!$L:$L,KP!$F:$F,$A69,KP!$A:$A,SUMMARY!V$3)</f>
        <v>0</v>
      </c>
      <c r="W69" s="7">
        <f>SUMIFS(AFRIMONEY!$J:$J,AFRIMONEY!$F:$F,$A69,AFRIMONEY!$P:$P,V$3)</f>
        <v>0</v>
      </c>
      <c r="X69" s="8">
        <f t="shared" ref="X69:X132" si="40">U69+(V69-W69)</f>
        <v>35400</v>
      </c>
      <c r="Y69" s="17">
        <f>SUMIFS(KP!$L:$L,KP!$F:$F,$A69,KP!$A:$A,SUMMARY!Y$3)</f>
        <v>39950</v>
      </c>
      <c r="Z69" s="7">
        <f>SUMIFS(AFRIMONEY!$J:$J,AFRIMONEY!$F:$F,$A69,AFRIMONEY!$P:$P,Y$3)</f>
        <v>35400</v>
      </c>
      <c r="AA69" s="8">
        <f t="shared" ref="AA69:AA132" si="41">X69+(Y69-Z69)</f>
        <v>39950</v>
      </c>
      <c r="AB69" s="7">
        <f>SUMIFS(KP!$L:$L,KP!$F:$F,$A69,KP!$A:$A,SUMMARY!AB$3)</f>
        <v>39750</v>
      </c>
      <c r="AC69" s="7">
        <f>SUMIFS(AFRIMONEY!$J:$J,AFRIMONEY!$F:$F,$A69,AFRIMONEY!$P:$P,AB$3)</f>
        <v>40000</v>
      </c>
      <c r="AD69" s="8">
        <f t="shared" ref="AD69:AD132" si="42">AA69+(AB69-AC69)</f>
        <v>39700</v>
      </c>
      <c r="AE69" s="17">
        <f>SUMIFS(KP!$L:$L,KP!$F:$F,$A69,KP!$A:$A,SUMMARY!AE$3)</f>
        <v>38100</v>
      </c>
      <c r="AF69" s="7">
        <f>SUMIFS(AFRIMONEY!$J:$J,AFRIMONEY!$F:$F,$A69,AFRIMONEY!$P:$P,AE$3)</f>
        <v>39750</v>
      </c>
      <c r="AG69" s="8">
        <f t="shared" ref="AG69:AG132" si="43">AD69+(AE69-AF69)</f>
        <v>38050</v>
      </c>
      <c r="AH69" s="7">
        <f>SUMIFS(KP!$L:$L,KP!$F:$F,$A69,KP!$A:$A,SUMMARY!AH$3)</f>
        <v>16650</v>
      </c>
      <c r="AI69" s="7">
        <f>SUMIFS(AFRIMONEY!$J:$J,AFRIMONEY!$F:$F,$A69,AFRIMONEY!$P:$P,AH$3)</f>
        <v>38100</v>
      </c>
      <c r="AJ69" s="8">
        <f t="shared" ref="AJ69:AJ132" si="44">AG69+(AH69-AI69)</f>
        <v>16600</v>
      </c>
      <c r="AK69" s="17">
        <f>SUMIFS(KP!$L:$L,KP!$F:$F,$A69,KP!$A:$A,SUMMARY!AK$3)</f>
        <v>0</v>
      </c>
      <c r="AL69" s="7">
        <f>SUMIFS(AFRIMONEY!$J:$J,AFRIMONEY!$F:$F,$A69,AFRIMONEY!$P:$P,AK$3)</f>
        <v>0</v>
      </c>
      <c r="AM69" s="8">
        <f t="shared" ref="AM69:AM132" si="45">AJ69+(AK69-AL69)</f>
        <v>16600</v>
      </c>
      <c r="AN69" s="7">
        <f>SUMIFS(KP!$L:$L,KP!$F:$F,$A69,KP!$A:$A,SUMMARY!AN$3)</f>
        <v>0</v>
      </c>
      <c r="AO69" s="7">
        <f>SUMIFS(AFRIMONEY!$J:$J,AFRIMONEY!$F:$F,$A69,AFRIMONEY!$P:$P,AN$3)</f>
        <v>0</v>
      </c>
      <c r="AP69" s="8">
        <f t="shared" ref="AP69:AP132" si="46">AM69+(AN69-AO69)</f>
        <v>16600</v>
      </c>
      <c r="AQ69" s="17">
        <f>SUMIFS(KP!$L:$L,KP!$F:$F,$A69,KP!$A:$A,SUMMARY!AQ$3)</f>
        <v>0</v>
      </c>
      <c r="AR69" s="7">
        <f>SUMIFS(AFRIMONEY!$J:$J,AFRIMONEY!$F:$F,$A69,AFRIMONEY!$P:$P,AQ$3)</f>
        <v>0</v>
      </c>
      <c r="AS69" s="8">
        <f t="shared" ref="AS69:AS132" si="47">AP69+(AQ69-AR69)</f>
        <v>16600</v>
      </c>
      <c r="AT69" s="7">
        <f>SUMIFS(KP!$L:$L,KP!$F:$F,$A69,KP!$A:$A,SUMMARY!AT$3)</f>
        <v>0</v>
      </c>
      <c r="AU69" s="7">
        <f>SUMIFS(AFRIMONEY!$J:$J,AFRIMONEY!$F:$F,$A69,AFRIMONEY!$P:$P,AT$3)</f>
        <v>0</v>
      </c>
      <c r="AV69" s="8">
        <f t="shared" ref="AV69:AV132" si="48">AS69+(AT69-AU69)</f>
        <v>16600</v>
      </c>
      <c r="AW69" s="17">
        <f>SUMIFS(KP!$L:$L,KP!$F:$F,$A69,KP!$A:$A,SUMMARY!AW$3)</f>
        <v>0</v>
      </c>
      <c r="AX69" s="7">
        <f>SUMIFS(AFRIMONEY!$J:$J,AFRIMONEY!$F:$F,$A69,AFRIMONEY!$P:$P,AW$3)</f>
        <v>0</v>
      </c>
      <c r="AY69" s="8">
        <f t="shared" ref="AY69:AY132" si="49">AV69+(AW69-AX69)</f>
        <v>16600</v>
      </c>
      <c r="AZ69" s="7">
        <f>SUMIFS(KP!$L:$L,KP!$F:$F,$A69,KP!$A:$A,SUMMARY!AZ$3)</f>
        <v>0</v>
      </c>
      <c r="BA69" s="7">
        <f>SUMIFS(AFRIMONEY!$J:$J,AFRIMONEY!$F:$F,$A69,AFRIMONEY!$P:$P,AZ$3)</f>
        <v>0</v>
      </c>
      <c r="BB69" s="8">
        <f t="shared" ref="BB69:BB132" si="50">AY69+(AZ69-BA69)</f>
        <v>16600</v>
      </c>
      <c r="BC69" s="17">
        <f>SUMIFS(KP!$L:$L,KP!$F:$F,$A69,KP!$A:$A,SUMMARY!BC$3)</f>
        <v>0</v>
      </c>
      <c r="BD69" s="7">
        <f>SUMIFS(AFRIMONEY!$J:$J,AFRIMONEY!$F:$F,$A69,AFRIMONEY!$P:$P,BC$3)</f>
        <v>0</v>
      </c>
      <c r="BE69" s="8">
        <f t="shared" ref="BE69:BE132" si="51">BB69+(BC69-BD69)</f>
        <v>16600</v>
      </c>
      <c r="BF69" s="7">
        <f>SUMIFS(KP!$L:$L,KP!$F:$F,$A69,KP!$A:$A,SUMMARY!BF$3)</f>
        <v>0</v>
      </c>
      <c r="BG69" s="7">
        <f>SUMIFS(AFRIMONEY!$J:$J,AFRIMONEY!$F:$F,$A69,AFRIMONEY!$P:$P,BF$3)</f>
        <v>0</v>
      </c>
      <c r="BH69" s="8">
        <f t="shared" ref="BH69:BH132" si="52">BE69+(BF69-BG69)</f>
        <v>16600</v>
      </c>
      <c r="BI69" s="17">
        <f>SUMIFS(KP!$L:$L,KP!$F:$F,$A69,KP!$A:$A,SUMMARY!BI$3)</f>
        <v>0</v>
      </c>
      <c r="BJ69" s="7">
        <f>SUMIFS(AFRIMONEY!$J:$J,AFRIMONEY!$F:$F,$A69,AFRIMONEY!$P:$P,BI$3)</f>
        <v>0</v>
      </c>
      <c r="BK69" s="8">
        <f t="shared" ref="BK69:BK132" si="53">BH69+(BI69-BJ69)</f>
        <v>16600</v>
      </c>
      <c r="BL69" s="7">
        <f>SUMIFS(KP!$L:$L,KP!$F:$F,$A69,KP!$A:$A,SUMMARY!BL$3)</f>
        <v>0</v>
      </c>
      <c r="BM69" s="7">
        <f>SUMIFS(AFRIMONEY!$J:$J,AFRIMONEY!$F:$F,$A69,AFRIMONEY!$P:$P,BL$3)</f>
        <v>0</v>
      </c>
      <c r="BN69" s="8">
        <f t="shared" ref="BN69:BN132" si="54">BK69+(BL69-BM69)</f>
        <v>16600</v>
      </c>
      <c r="BO69" s="17">
        <f>SUMIFS(KP!$L:$L,KP!$F:$F,$A69,KP!$A:$A,SUMMARY!BO$3)</f>
        <v>0</v>
      </c>
      <c r="BP69" s="7">
        <f>SUMIFS(AFRIMONEY!$J:$J,AFRIMONEY!$F:$F,$A69,AFRIMONEY!$P:$P,BO$3)</f>
        <v>0</v>
      </c>
      <c r="BQ69" s="8">
        <f t="shared" ref="BQ69:BQ132" si="55">BN69+(BO69-BP69)</f>
        <v>16600</v>
      </c>
      <c r="BR69" s="7">
        <f>SUMIFS(KP!$L:$L,KP!$F:$F,$A69,KP!$A:$A,SUMMARY!BR$3)</f>
        <v>0</v>
      </c>
      <c r="BS69" s="7">
        <f>SUMIFS(AFRIMONEY!$J:$J,AFRIMONEY!$F:$F,$A69,AFRIMONEY!$P:$P,BR$3)</f>
        <v>0</v>
      </c>
      <c r="BT69" s="8">
        <f t="shared" ref="BT69:BT132" si="56">BQ69+(BR69-BS69)</f>
        <v>16600</v>
      </c>
      <c r="BU69" s="17">
        <f>SUMIFS(KP!$L:$L,KP!$F:$F,$A69,KP!$A:$A,SUMMARY!BU$3)</f>
        <v>0</v>
      </c>
      <c r="BV69" s="7">
        <f>SUMIFS(AFRIMONEY!$J:$J,AFRIMONEY!$F:$F,$A69,AFRIMONEY!$P:$P,BU$3)</f>
        <v>0</v>
      </c>
      <c r="BW69" s="8">
        <f t="shared" ref="BW69:BW132" si="57">BT69+(BU69-BV69)</f>
        <v>16600</v>
      </c>
      <c r="BX69" s="7">
        <f>SUMIFS(KP!$L:$L,KP!$F:$F,$A69,KP!$A:$A,SUMMARY!BX$3)</f>
        <v>0</v>
      </c>
      <c r="BY69" s="7">
        <f>SUMIFS(AFRIMONEY!$J:$J,AFRIMONEY!$F:$F,$A69,AFRIMONEY!$P:$P,BX$3)</f>
        <v>0</v>
      </c>
      <c r="BZ69" s="8">
        <f t="shared" ref="BZ69:BZ132" si="58">BW69+(BX69-BY69)</f>
        <v>16600</v>
      </c>
      <c r="CA69" s="17">
        <f>SUMIFS(KP!$L:$L,KP!$F:$F,$A69,KP!$A:$A,SUMMARY!CA$3)</f>
        <v>0</v>
      </c>
      <c r="CB69" s="7">
        <f>SUMIFS(AFRIMONEY!$J:$J,AFRIMONEY!$F:$F,$A69,AFRIMONEY!$P:$P,CA$3)</f>
        <v>0</v>
      </c>
      <c r="CC69" s="8">
        <f t="shared" ref="CC69:CC132" si="59">BZ69+(CA69-CB69)</f>
        <v>16600</v>
      </c>
      <c r="CD69" s="7">
        <f>SUMIFS(KP!$L:$L,KP!$F:$F,$A69,KP!$A:$A,SUMMARY!CD$3)</f>
        <v>0</v>
      </c>
      <c r="CE69" s="7">
        <f>SUMIFS(AFRIMONEY!$J:$J,AFRIMONEY!$F:$F,$A69,AFRIMONEY!$P:$P,CD$3)</f>
        <v>0</v>
      </c>
      <c r="CF69" s="8">
        <f t="shared" ref="CF69:CF132" si="60">CC69+(CD69-CE69)</f>
        <v>16600</v>
      </c>
      <c r="CG69" s="17">
        <f>SUMIFS(KP!$L:$L,KP!$F:$F,$A69,KP!$A:$A,SUMMARY!CG$3)</f>
        <v>0</v>
      </c>
      <c r="CH69" s="7">
        <f>SUMIFS(AFRIMONEY!$J:$J,AFRIMONEY!$F:$F,$A69,AFRIMONEY!$P:$P,CG$3)</f>
        <v>0</v>
      </c>
      <c r="CI69" s="8">
        <f t="shared" ref="CI69:CI132" si="61">CF69+(CG69-CH69)</f>
        <v>16600</v>
      </c>
      <c r="CJ69" s="7">
        <f>SUMIFS(KP!$L:$L,KP!$F:$F,$A69,KP!$A:$A,SUMMARY!CJ$3)</f>
        <v>0</v>
      </c>
      <c r="CK69" s="7">
        <f>SUMIFS(AFRIMONEY!$J:$J,AFRIMONEY!$F:$F,$A69,AFRIMONEY!$P:$P,CJ$3)</f>
        <v>0</v>
      </c>
      <c r="CL69" s="8">
        <f t="shared" ref="CL69:CL132" si="62">CI69+(CJ69-CK69)</f>
        <v>16600</v>
      </c>
      <c r="CM69" s="17">
        <f>SUMIFS(KP!$L:$L,KP!$F:$F,$A69,KP!$A:$A,SUMMARY!CM$3)</f>
        <v>0</v>
      </c>
      <c r="CN69" s="7">
        <f>SUMIFS(AFRIMONEY!$J:$J,AFRIMONEY!$F:$F,$A69,AFRIMONEY!$P:$P,CM$3)</f>
        <v>0</v>
      </c>
      <c r="CO69" s="8">
        <f t="shared" ref="CO69:CO132" si="63">CL69+(CM69-CN69)</f>
        <v>16600</v>
      </c>
      <c r="CP69" s="7">
        <f>SUMIFS(KP!$L:$L,KP!$F:$F,$A69,KP!$A:$A,SUMMARY!CP$3)</f>
        <v>0</v>
      </c>
      <c r="CQ69" s="7">
        <f>SUMIFS(AFRIMONEY!$J:$J,AFRIMONEY!$F:$F,$A69,AFRIMONEY!$P:$P,CP$3)</f>
        <v>0</v>
      </c>
      <c r="CR69" s="8">
        <f t="shared" ref="CR69:CR132" si="64">CO69+(CP69-CQ69)</f>
        <v>16600</v>
      </c>
      <c r="CS69" s="17">
        <f>SUMIFS(KP!$L:$L,KP!$F:$F,$A69,KP!$A:$A,SUMMARY!CS$3)</f>
        <v>0</v>
      </c>
      <c r="CT69" s="7">
        <f>SUMIFS(AFRIMONEY!$J:$J,AFRIMONEY!$F:$F,$A69,AFRIMONEY!$P:$P,CS$3)</f>
        <v>0</v>
      </c>
      <c r="CU69" s="8">
        <f t="shared" ref="CU69:CU132" si="65">CR69+(CS69-CT69)</f>
        <v>16600</v>
      </c>
    </row>
    <row r="70" spans="1:99" x14ac:dyDescent="0.3">
      <c r="A70" s="2">
        <v>100652</v>
      </c>
      <c r="B70" s="23" t="str">
        <f>_xlfn.XLOOKUP(TEXT(A70,0),Tabela4[ID],Tabela4[AREA],"")</f>
        <v>AREA B</v>
      </c>
      <c r="C70" s="2" t="str">
        <f>_xlfn.XLOOKUP(TEXT(A70,0),Tabela4[ID],Tabela4[ZONA],"")</f>
        <v>ZONA 2</v>
      </c>
      <c r="D70" s="2" t="str">
        <f t="shared" si="33"/>
        <v>BLOCKED</v>
      </c>
      <c r="E70" s="18">
        <f t="shared" si="34"/>
        <v>9450</v>
      </c>
      <c r="F70" s="21">
        <f>SUMIFS(KP!$L:$L,KP!$F:$F,$A70,KP!$A:$A,"31/03/2025")</f>
        <v>22450</v>
      </c>
      <c r="G70" s="19">
        <f>SUMIFS(KP!$L:$L,KP!$F:$F,$A70,KP!$A:$A,SUMMARY!G$3)</f>
        <v>23300</v>
      </c>
      <c r="H70" s="7">
        <f>SUMIFS(AFRIMONEY!$J:$J,AFRIMONEY!$F:$F,$A70,AFRIMONEY!$P:$P,G$3)</f>
        <v>22450</v>
      </c>
      <c r="I70" s="8">
        <f t="shared" si="35"/>
        <v>23300</v>
      </c>
      <c r="J70" s="7">
        <f>SUMIFS(KP!$L:$L,KP!$F:$F,$A70,KP!$A:$A,SUMMARY!J$3)</f>
        <v>4600</v>
      </c>
      <c r="K70" s="7">
        <f>SUMIFS(AFRIMONEY!$J:$J,AFRIMONEY!$F:$F,$A70,AFRIMONEY!$P:$P,J$3)</f>
        <v>24400</v>
      </c>
      <c r="L70" s="8">
        <f t="shared" si="36"/>
        <v>3500</v>
      </c>
      <c r="M70" s="17">
        <f>SUMIFS(KP!$L:$L,KP!$F:$F,$A70,KP!$A:$A,SUMMARY!M$3)</f>
        <v>2250</v>
      </c>
      <c r="N70" s="7">
        <f>SUMIFS(AFRIMONEY!$J:$J,AFRIMONEY!$F:$F,$A70,AFRIMONEY!$P:$P,M$3)</f>
        <v>4600</v>
      </c>
      <c r="O70" s="8">
        <f t="shared" si="37"/>
        <v>1150</v>
      </c>
      <c r="P70" s="7">
        <f>SUMIFS(KP!$L:$L,KP!$F:$F,$A70,KP!$A:$A,SUMMARY!P$3)</f>
        <v>16250</v>
      </c>
      <c r="Q70" s="7">
        <f>SUMIFS(AFRIMONEY!$J:$J,AFRIMONEY!$F:$F,$A70,AFRIMONEY!$P:$P,P$3)</f>
        <v>2250</v>
      </c>
      <c r="R70" s="8">
        <f t="shared" si="38"/>
        <v>15150</v>
      </c>
      <c r="S70" s="17">
        <f>SUMIFS(KP!$L:$L,KP!$F:$F,$A70,KP!$A:$A,SUMMARY!S$3)</f>
        <v>2650</v>
      </c>
      <c r="T70" s="7">
        <f>SUMIFS(AFRIMONEY!$J:$J,AFRIMONEY!$F:$F,$A70,AFRIMONEY!$P:$P,S$3)</f>
        <v>16800</v>
      </c>
      <c r="U70" s="8">
        <f t="shared" si="39"/>
        <v>1000</v>
      </c>
      <c r="V70" s="7">
        <f>SUMIFS(KP!$L:$L,KP!$F:$F,$A70,KP!$A:$A,SUMMARY!V$3)</f>
        <v>0</v>
      </c>
      <c r="W70" s="7">
        <f>SUMIFS(AFRIMONEY!$J:$J,AFRIMONEY!$F:$F,$A70,AFRIMONEY!$P:$P,V$3)</f>
        <v>0</v>
      </c>
      <c r="X70" s="8">
        <f t="shared" si="40"/>
        <v>1000</v>
      </c>
      <c r="Y70" s="17">
        <f>SUMIFS(KP!$L:$L,KP!$F:$F,$A70,KP!$A:$A,SUMMARY!Y$3)</f>
        <v>13350</v>
      </c>
      <c r="Z70" s="7">
        <f>SUMIFS(AFRIMONEY!$J:$J,AFRIMONEY!$F:$F,$A70,AFRIMONEY!$P:$P,Y$3)</f>
        <v>2650</v>
      </c>
      <c r="AA70" s="8">
        <f t="shared" si="41"/>
        <v>11700</v>
      </c>
      <c r="AB70" s="7">
        <f>SUMIFS(KP!$L:$L,KP!$F:$F,$A70,KP!$A:$A,SUMMARY!AB$3)</f>
        <v>10500</v>
      </c>
      <c r="AC70" s="7">
        <f>SUMIFS(AFRIMONEY!$J:$J,AFRIMONEY!$F:$F,$A70,AFRIMONEY!$P:$P,AB$3)</f>
        <v>23850</v>
      </c>
      <c r="AD70" s="8">
        <f t="shared" si="42"/>
        <v>-1650</v>
      </c>
      <c r="AE70" s="17">
        <f>SUMIFS(KP!$L:$L,KP!$F:$F,$A70,KP!$A:$A,SUMMARY!AE$3)</f>
        <v>12000</v>
      </c>
      <c r="AF70" s="7">
        <f>SUMIFS(AFRIMONEY!$J:$J,AFRIMONEY!$F:$F,$A70,AFRIMONEY!$P:$P,AE$3)</f>
        <v>0</v>
      </c>
      <c r="AG70" s="8">
        <f t="shared" si="43"/>
        <v>10350</v>
      </c>
      <c r="AH70" s="7">
        <f>SUMIFS(KP!$L:$L,KP!$F:$F,$A70,KP!$A:$A,SUMMARY!AH$3)</f>
        <v>11100</v>
      </c>
      <c r="AI70" s="7">
        <f>SUMIFS(AFRIMONEY!$J:$J,AFRIMONEY!$F:$F,$A70,AFRIMONEY!$P:$P,AH$3)</f>
        <v>12000</v>
      </c>
      <c r="AJ70" s="8">
        <f t="shared" si="44"/>
        <v>9450</v>
      </c>
      <c r="AK70" s="17">
        <f>SUMIFS(KP!$L:$L,KP!$F:$F,$A70,KP!$A:$A,SUMMARY!AK$3)</f>
        <v>0</v>
      </c>
      <c r="AL70" s="7">
        <f>SUMIFS(AFRIMONEY!$J:$J,AFRIMONEY!$F:$F,$A70,AFRIMONEY!$P:$P,AK$3)</f>
        <v>0</v>
      </c>
      <c r="AM70" s="8">
        <f t="shared" si="45"/>
        <v>9450</v>
      </c>
      <c r="AN70" s="7">
        <f>SUMIFS(KP!$L:$L,KP!$F:$F,$A70,KP!$A:$A,SUMMARY!AN$3)</f>
        <v>0</v>
      </c>
      <c r="AO70" s="7">
        <f>SUMIFS(AFRIMONEY!$J:$J,AFRIMONEY!$F:$F,$A70,AFRIMONEY!$P:$P,AN$3)</f>
        <v>0</v>
      </c>
      <c r="AP70" s="8">
        <f t="shared" si="46"/>
        <v>9450</v>
      </c>
      <c r="AQ70" s="17">
        <f>SUMIFS(KP!$L:$L,KP!$F:$F,$A70,KP!$A:$A,SUMMARY!AQ$3)</f>
        <v>0</v>
      </c>
      <c r="AR70" s="7">
        <f>SUMIFS(AFRIMONEY!$J:$J,AFRIMONEY!$F:$F,$A70,AFRIMONEY!$P:$P,AQ$3)</f>
        <v>0</v>
      </c>
      <c r="AS70" s="8">
        <f t="shared" si="47"/>
        <v>9450</v>
      </c>
      <c r="AT70" s="7">
        <f>SUMIFS(KP!$L:$L,KP!$F:$F,$A70,KP!$A:$A,SUMMARY!AT$3)</f>
        <v>0</v>
      </c>
      <c r="AU70" s="7">
        <f>SUMIFS(AFRIMONEY!$J:$J,AFRIMONEY!$F:$F,$A70,AFRIMONEY!$P:$P,AT$3)</f>
        <v>0</v>
      </c>
      <c r="AV70" s="8">
        <f t="shared" si="48"/>
        <v>9450</v>
      </c>
      <c r="AW70" s="17">
        <f>SUMIFS(KP!$L:$L,KP!$F:$F,$A70,KP!$A:$A,SUMMARY!AW$3)</f>
        <v>0</v>
      </c>
      <c r="AX70" s="7">
        <f>SUMIFS(AFRIMONEY!$J:$J,AFRIMONEY!$F:$F,$A70,AFRIMONEY!$P:$P,AW$3)</f>
        <v>0</v>
      </c>
      <c r="AY70" s="8">
        <f t="shared" si="49"/>
        <v>9450</v>
      </c>
      <c r="AZ70" s="7">
        <f>SUMIFS(KP!$L:$L,KP!$F:$F,$A70,KP!$A:$A,SUMMARY!AZ$3)</f>
        <v>0</v>
      </c>
      <c r="BA70" s="7">
        <f>SUMIFS(AFRIMONEY!$J:$J,AFRIMONEY!$F:$F,$A70,AFRIMONEY!$P:$P,AZ$3)</f>
        <v>0</v>
      </c>
      <c r="BB70" s="8">
        <f t="shared" si="50"/>
        <v>9450</v>
      </c>
      <c r="BC70" s="17">
        <f>SUMIFS(KP!$L:$L,KP!$F:$F,$A70,KP!$A:$A,SUMMARY!BC$3)</f>
        <v>0</v>
      </c>
      <c r="BD70" s="7">
        <f>SUMIFS(AFRIMONEY!$J:$J,AFRIMONEY!$F:$F,$A70,AFRIMONEY!$P:$P,BC$3)</f>
        <v>0</v>
      </c>
      <c r="BE70" s="8">
        <f t="shared" si="51"/>
        <v>9450</v>
      </c>
      <c r="BF70" s="7">
        <f>SUMIFS(KP!$L:$L,KP!$F:$F,$A70,KP!$A:$A,SUMMARY!BF$3)</f>
        <v>0</v>
      </c>
      <c r="BG70" s="7">
        <f>SUMIFS(AFRIMONEY!$J:$J,AFRIMONEY!$F:$F,$A70,AFRIMONEY!$P:$P,BF$3)</f>
        <v>0</v>
      </c>
      <c r="BH70" s="8">
        <f t="shared" si="52"/>
        <v>9450</v>
      </c>
      <c r="BI70" s="17">
        <f>SUMIFS(KP!$L:$L,KP!$F:$F,$A70,KP!$A:$A,SUMMARY!BI$3)</f>
        <v>0</v>
      </c>
      <c r="BJ70" s="7">
        <f>SUMIFS(AFRIMONEY!$J:$J,AFRIMONEY!$F:$F,$A70,AFRIMONEY!$P:$P,BI$3)</f>
        <v>0</v>
      </c>
      <c r="BK70" s="8">
        <f t="shared" si="53"/>
        <v>9450</v>
      </c>
      <c r="BL70" s="7">
        <f>SUMIFS(KP!$L:$L,KP!$F:$F,$A70,KP!$A:$A,SUMMARY!BL$3)</f>
        <v>0</v>
      </c>
      <c r="BM70" s="7">
        <f>SUMIFS(AFRIMONEY!$J:$J,AFRIMONEY!$F:$F,$A70,AFRIMONEY!$P:$P,BL$3)</f>
        <v>0</v>
      </c>
      <c r="BN70" s="8">
        <f t="shared" si="54"/>
        <v>9450</v>
      </c>
      <c r="BO70" s="17">
        <f>SUMIFS(KP!$L:$L,KP!$F:$F,$A70,KP!$A:$A,SUMMARY!BO$3)</f>
        <v>0</v>
      </c>
      <c r="BP70" s="7">
        <f>SUMIFS(AFRIMONEY!$J:$J,AFRIMONEY!$F:$F,$A70,AFRIMONEY!$P:$P,BO$3)</f>
        <v>0</v>
      </c>
      <c r="BQ70" s="8">
        <f t="shared" si="55"/>
        <v>9450</v>
      </c>
      <c r="BR70" s="7">
        <f>SUMIFS(KP!$L:$L,KP!$F:$F,$A70,KP!$A:$A,SUMMARY!BR$3)</f>
        <v>0</v>
      </c>
      <c r="BS70" s="7">
        <f>SUMIFS(AFRIMONEY!$J:$J,AFRIMONEY!$F:$F,$A70,AFRIMONEY!$P:$P,BR$3)</f>
        <v>0</v>
      </c>
      <c r="BT70" s="8">
        <f t="shared" si="56"/>
        <v>9450</v>
      </c>
      <c r="BU70" s="17">
        <f>SUMIFS(KP!$L:$L,KP!$F:$F,$A70,KP!$A:$A,SUMMARY!BU$3)</f>
        <v>0</v>
      </c>
      <c r="BV70" s="7">
        <f>SUMIFS(AFRIMONEY!$J:$J,AFRIMONEY!$F:$F,$A70,AFRIMONEY!$P:$P,BU$3)</f>
        <v>0</v>
      </c>
      <c r="BW70" s="8">
        <f t="shared" si="57"/>
        <v>9450</v>
      </c>
      <c r="BX70" s="7">
        <f>SUMIFS(KP!$L:$L,KP!$F:$F,$A70,KP!$A:$A,SUMMARY!BX$3)</f>
        <v>0</v>
      </c>
      <c r="BY70" s="7">
        <f>SUMIFS(AFRIMONEY!$J:$J,AFRIMONEY!$F:$F,$A70,AFRIMONEY!$P:$P,BX$3)</f>
        <v>0</v>
      </c>
      <c r="BZ70" s="8">
        <f t="shared" si="58"/>
        <v>9450</v>
      </c>
      <c r="CA70" s="17">
        <f>SUMIFS(KP!$L:$L,KP!$F:$F,$A70,KP!$A:$A,SUMMARY!CA$3)</f>
        <v>0</v>
      </c>
      <c r="CB70" s="7">
        <f>SUMIFS(AFRIMONEY!$J:$J,AFRIMONEY!$F:$F,$A70,AFRIMONEY!$P:$P,CA$3)</f>
        <v>0</v>
      </c>
      <c r="CC70" s="8">
        <f t="shared" si="59"/>
        <v>9450</v>
      </c>
      <c r="CD70" s="7">
        <f>SUMIFS(KP!$L:$L,KP!$F:$F,$A70,KP!$A:$A,SUMMARY!CD$3)</f>
        <v>0</v>
      </c>
      <c r="CE70" s="7">
        <f>SUMIFS(AFRIMONEY!$J:$J,AFRIMONEY!$F:$F,$A70,AFRIMONEY!$P:$P,CD$3)</f>
        <v>0</v>
      </c>
      <c r="CF70" s="8">
        <f t="shared" si="60"/>
        <v>9450</v>
      </c>
      <c r="CG70" s="17">
        <f>SUMIFS(KP!$L:$L,KP!$F:$F,$A70,KP!$A:$A,SUMMARY!CG$3)</f>
        <v>0</v>
      </c>
      <c r="CH70" s="7">
        <f>SUMIFS(AFRIMONEY!$J:$J,AFRIMONEY!$F:$F,$A70,AFRIMONEY!$P:$P,CG$3)</f>
        <v>0</v>
      </c>
      <c r="CI70" s="8">
        <f t="shared" si="61"/>
        <v>9450</v>
      </c>
      <c r="CJ70" s="7">
        <f>SUMIFS(KP!$L:$L,KP!$F:$F,$A70,KP!$A:$A,SUMMARY!CJ$3)</f>
        <v>0</v>
      </c>
      <c r="CK70" s="7">
        <f>SUMIFS(AFRIMONEY!$J:$J,AFRIMONEY!$F:$F,$A70,AFRIMONEY!$P:$P,CJ$3)</f>
        <v>0</v>
      </c>
      <c r="CL70" s="8">
        <f t="shared" si="62"/>
        <v>9450</v>
      </c>
      <c r="CM70" s="17">
        <f>SUMIFS(KP!$L:$L,KP!$F:$F,$A70,KP!$A:$A,SUMMARY!CM$3)</f>
        <v>0</v>
      </c>
      <c r="CN70" s="7">
        <f>SUMIFS(AFRIMONEY!$J:$J,AFRIMONEY!$F:$F,$A70,AFRIMONEY!$P:$P,CM$3)</f>
        <v>0</v>
      </c>
      <c r="CO70" s="8">
        <f t="shared" si="63"/>
        <v>9450</v>
      </c>
      <c r="CP70" s="7">
        <f>SUMIFS(KP!$L:$L,KP!$F:$F,$A70,KP!$A:$A,SUMMARY!CP$3)</f>
        <v>0</v>
      </c>
      <c r="CQ70" s="7">
        <f>SUMIFS(AFRIMONEY!$J:$J,AFRIMONEY!$F:$F,$A70,AFRIMONEY!$P:$P,CP$3)</f>
        <v>0</v>
      </c>
      <c r="CR70" s="8">
        <f t="shared" si="64"/>
        <v>9450</v>
      </c>
      <c r="CS70" s="17">
        <f>SUMIFS(KP!$L:$L,KP!$F:$F,$A70,KP!$A:$A,SUMMARY!CS$3)</f>
        <v>0</v>
      </c>
      <c r="CT70" s="7">
        <f>SUMIFS(AFRIMONEY!$J:$J,AFRIMONEY!$F:$F,$A70,AFRIMONEY!$P:$P,CS$3)</f>
        <v>0</v>
      </c>
      <c r="CU70" s="8">
        <f t="shared" si="65"/>
        <v>9450</v>
      </c>
    </row>
    <row r="71" spans="1:99" x14ac:dyDescent="0.3">
      <c r="A71" s="2">
        <v>100653</v>
      </c>
      <c r="B71" s="23" t="str">
        <f>_xlfn.XLOOKUP(TEXT(A71,0),Tabela4[ID],Tabela4[AREA],"")</f>
        <v>AREA D</v>
      </c>
      <c r="C71" s="2" t="str">
        <f>_xlfn.XLOOKUP(TEXT(A71,0),Tabela4[ID],Tabela4[ZONA],"")</f>
        <v>ZONA 9</v>
      </c>
      <c r="D71" s="2" t="str">
        <f t="shared" si="33"/>
        <v>ACTIVE</v>
      </c>
      <c r="E71" s="18">
        <f t="shared" si="34"/>
        <v>-300</v>
      </c>
      <c r="F71" s="21">
        <f>SUMIFS(KP!$L:$L,KP!$F:$F,$A71,KP!$A:$A,"31/03/2025")</f>
        <v>0</v>
      </c>
      <c r="G71" s="19">
        <f>SUMIFS(KP!$L:$L,KP!$F:$F,$A71,KP!$A:$A,SUMMARY!G$3)</f>
        <v>0</v>
      </c>
      <c r="H71" s="7">
        <f>SUMIFS(AFRIMONEY!$J:$J,AFRIMONEY!$F:$F,$A71,AFRIMONEY!$P:$P,G$3)</f>
        <v>0</v>
      </c>
      <c r="I71" s="8">
        <f t="shared" si="35"/>
        <v>0</v>
      </c>
      <c r="J71" s="7">
        <f>SUMIFS(KP!$L:$L,KP!$F:$F,$A71,KP!$A:$A,SUMMARY!J$3)</f>
        <v>0</v>
      </c>
      <c r="K71" s="7">
        <f>SUMIFS(AFRIMONEY!$J:$J,AFRIMONEY!$F:$F,$A71,AFRIMONEY!$P:$P,J$3)</f>
        <v>0</v>
      </c>
      <c r="L71" s="8">
        <f t="shared" si="36"/>
        <v>0</v>
      </c>
      <c r="M71" s="17">
        <f>SUMIFS(KP!$L:$L,KP!$F:$F,$A71,KP!$A:$A,SUMMARY!M$3)</f>
        <v>0</v>
      </c>
      <c r="N71" s="7">
        <f>SUMIFS(AFRIMONEY!$J:$J,AFRIMONEY!$F:$F,$A71,AFRIMONEY!$P:$P,M$3)</f>
        <v>0</v>
      </c>
      <c r="O71" s="8">
        <f t="shared" si="37"/>
        <v>0</v>
      </c>
      <c r="P71" s="7">
        <f>SUMIFS(KP!$L:$L,KP!$F:$F,$A71,KP!$A:$A,SUMMARY!P$3)</f>
        <v>200</v>
      </c>
      <c r="Q71" s="7">
        <f>SUMIFS(AFRIMONEY!$J:$J,AFRIMONEY!$F:$F,$A71,AFRIMONEY!$P:$P,P$3)</f>
        <v>0</v>
      </c>
      <c r="R71" s="8">
        <f t="shared" si="38"/>
        <v>200</v>
      </c>
      <c r="S71" s="17">
        <f>SUMIFS(KP!$L:$L,KP!$F:$F,$A71,KP!$A:$A,SUMMARY!S$3)</f>
        <v>100</v>
      </c>
      <c r="T71" s="7">
        <f>SUMIFS(AFRIMONEY!$J:$J,AFRIMONEY!$F:$F,$A71,AFRIMONEY!$P:$P,S$3)</f>
        <v>500</v>
      </c>
      <c r="U71" s="8">
        <f t="shared" si="39"/>
        <v>-200</v>
      </c>
      <c r="V71" s="7">
        <f>SUMIFS(KP!$L:$L,KP!$F:$F,$A71,KP!$A:$A,SUMMARY!V$3)</f>
        <v>0</v>
      </c>
      <c r="W71" s="7">
        <f>SUMIFS(AFRIMONEY!$J:$J,AFRIMONEY!$F:$F,$A71,AFRIMONEY!$P:$P,V$3)</f>
        <v>0</v>
      </c>
      <c r="X71" s="8">
        <f t="shared" si="40"/>
        <v>-200</v>
      </c>
      <c r="Y71" s="17">
        <f>SUMIFS(KP!$L:$L,KP!$F:$F,$A71,KP!$A:$A,SUMMARY!Y$3)</f>
        <v>0</v>
      </c>
      <c r="Z71" s="7">
        <f>SUMIFS(AFRIMONEY!$J:$J,AFRIMONEY!$F:$F,$A71,AFRIMONEY!$P:$P,Y$3)</f>
        <v>0</v>
      </c>
      <c r="AA71" s="8">
        <f t="shared" si="41"/>
        <v>-200</v>
      </c>
      <c r="AB71" s="7">
        <f>SUMIFS(KP!$L:$L,KP!$F:$F,$A71,KP!$A:$A,SUMMARY!AB$3)</f>
        <v>0</v>
      </c>
      <c r="AC71" s="7">
        <f>SUMIFS(AFRIMONEY!$J:$J,AFRIMONEY!$F:$F,$A71,AFRIMONEY!$P:$P,AB$3)</f>
        <v>0</v>
      </c>
      <c r="AD71" s="8">
        <f t="shared" si="42"/>
        <v>-200</v>
      </c>
      <c r="AE71" s="17">
        <f>SUMIFS(KP!$L:$L,KP!$F:$F,$A71,KP!$A:$A,SUMMARY!AE$3)</f>
        <v>0</v>
      </c>
      <c r="AF71" s="7">
        <f>SUMIFS(AFRIMONEY!$J:$J,AFRIMONEY!$F:$F,$A71,AFRIMONEY!$P:$P,AE$3)</f>
        <v>100</v>
      </c>
      <c r="AG71" s="8">
        <f t="shared" si="43"/>
        <v>-300</v>
      </c>
      <c r="AH71" s="7">
        <f>SUMIFS(KP!$L:$L,KP!$F:$F,$A71,KP!$A:$A,SUMMARY!AH$3)</f>
        <v>0</v>
      </c>
      <c r="AI71" s="7">
        <f>SUMIFS(AFRIMONEY!$J:$J,AFRIMONEY!$F:$F,$A71,AFRIMONEY!$P:$P,AH$3)</f>
        <v>0</v>
      </c>
      <c r="AJ71" s="8">
        <f t="shared" si="44"/>
        <v>-300</v>
      </c>
      <c r="AK71" s="17">
        <f>SUMIFS(KP!$L:$L,KP!$F:$F,$A71,KP!$A:$A,SUMMARY!AK$3)</f>
        <v>0</v>
      </c>
      <c r="AL71" s="7">
        <f>SUMIFS(AFRIMONEY!$J:$J,AFRIMONEY!$F:$F,$A71,AFRIMONEY!$P:$P,AK$3)</f>
        <v>0</v>
      </c>
      <c r="AM71" s="8">
        <f t="shared" si="45"/>
        <v>-300</v>
      </c>
      <c r="AN71" s="7">
        <f>SUMIFS(KP!$L:$L,KP!$F:$F,$A71,KP!$A:$A,SUMMARY!AN$3)</f>
        <v>0</v>
      </c>
      <c r="AO71" s="7">
        <f>SUMIFS(AFRIMONEY!$J:$J,AFRIMONEY!$F:$F,$A71,AFRIMONEY!$P:$P,AN$3)</f>
        <v>0</v>
      </c>
      <c r="AP71" s="8">
        <f t="shared" si="46"/>
        <v>-300</v>
      </c>
      <c r="AQ71" s="17">
        <f>SUMIFS(KP!$L:$L,KP!$F:$F,$A71,KP!$A:$A,SUMMARY!AQ$3)</f>
        <v>0</v>
      </c>
      <c r="AR71" s="7">
        <f>SUMIFS(AFRIMONEY!$J:$J,AFRIMONEY!$F:$F,$A71,AFRIMONEY!$P:$P,AQ$3)</f>
        <v>0</v>
      </c>
      <c r="AS71" s="8">
        <f t="shared" si="47"/>
        <v>-300</v>
      </c>
      <c r="AT71" s="7">
        <f>SUMIFS(KP!$L:$L,KP!$F:$F,$A71,KP!$A:$A,SUMMARY!AT$3)</f>
        <v>0</v>
      </c>
      <c r="AU71" s="7">
        <f>SUMIFS(AFRIMONEY!$J:$J,AFRIMONEY!$F:$F,$A71,AFRIMONEY!$P:$P,AT$3)</f>
        <v>0</v>
      </c>
      <c r="AV71" s="8">
        <f t="shared" si="48"/>
        <v>-300</v>
      </c>
      <c r="AW71" s="17">
        <f>SUMIFS(KP!$L:$L,KP!$F:$F,$A71,KP!$A:$A,SUMMARY!AW$3)</f>
        <v>0</v>
      </c>
      <c r="AX71" s="7">
        <f>SUMIFS(AFRIMONEY!$J:$J,AFRIMONEY!$F:$F,$A71,AFRIMONEY!$P:$P,AW$3)</f>
        <v>0</v>
      </c>
      <c r="AY71" s="8">
        <f t="shared" si="49"/>
        <v>-300</v>
      </c>
      <c r="AZ71" s="7">
        <f>SUMIFS(KP!$L:$L,KP!$F:$F,$A71,KP!$A:$A,SUMMARY!AZ$3)</f>
        <v>0</v>
      </c>
      <c r="BA71" s="7">
        <f>SUMIFS(AFRIMONEY!$J:$J,AFRIMONEY!$F:$F,$A71,AFRIMONEY!$P:$P,AZ$3)</f>
        <v>0</v>
      </c>
      <c r="BB71" s="8">
        <f t="shared" si="50"/>
        <v>-300</v>
      </c>
      <c r="BC71" s="17">
        <f>SUMIFS(KP!$L:$L,KP!$F:$F,$A71,KP!$A:$A,SUMMARY!BC$3)</f>
        <v>0</v>
      </c>
      <c r="BD71" s="7">
        <f>SUMIFS(AFRIMONEY!$J:$J,AFRIMONEY!$F:$F,$A71,AFRIMONEY!$P:$P,BC$3)</f>
        <v>0</v>
      </c>
      <c r="BE71" s="8">
        <f t="shared" si="51"/>
        <v>-300</v>
      </c>
      <c r="BF71" s="7">
        <f>SUMIFS(KP!$L:$L,KP!$F:$F,$A71,KP!$A:$A,SUMMARY!BF$3)</f>
        <v>0</v>
      </c>
      <c r="BG71" s="7">
        <f>SUMIFS(AFRIMONEY!$J:$J,AFRIMONEY!$F:$F,$A71,AFRIMONEY!$P:$P,BF$3)</f>
        <v>0</v>
      </c>
      <c r="BH71" s="8">
        <f t="shared" si="52"/>
        <v>-300</v>
      </c>
      <c r="BI71" s="17">
        <f>SUMIFS(KP!$L:$L,KP!$F:$F,$A71,KP!$A:$A,SUMMARY!BI$3)</f>
        <v>0</v>
      </c>
      <c r="BJ71" s="7">
        <f>SUMIFS(AFRIMONEY!$J:$J,AFRIMONEY!$F:$F,$A71,AFRIMONEY!$P:$P,BI$3)</f>
        <v>0</v>
      </c>
      <c r="BK71" s="8">
        <f t="shared" si="53"/>
        <v>-300</v>
      </c>
      <c r="BL71" s="7">
        <f>SUMIFS(KP!$L:$L,KP!$F:$F,$A71,KP!$A:$A,SUMMARY!BL$3)</f>
        <v>0</v>
      </c>
      <c r="BM71" s="7">
        <f>SUMIFS(AFRIMONEY!$J:$J,AFRIMONEY!$F:$F,$A71,AFRIMONEY!$P:$P,BL$3)</f>
        <v>0</v>
      </c>
      <c r="BN71" s="8">
        <f t="shared" si="54"/>
        <v>-300</v>
      </c>
      <c r="BO71" s="17">
        <f>SUMIFS(KP!$L:$L,KP!$F:$F,$A71,KP!$A:$A,SUMMARY!BO$3)</f>
        <v>0</v>
      </c>
      <c r="BP71" s="7">
        <f>SUMIFS(AFRIMONEY!$J:$J,AFRIMONEY!$F:$F,$A71,AFRIMONEY!$P:$P,BO$3)</f>
        <v>0</v>
      </c>
      <c r="BQ71" s="8">
        <f t="shared" si="55"/>
        <v>-300</v>
      </c>
      <c r="BR71" s="7">
        <f>SUMIFS(KP!$L:$L,KP!$F:$F,$A71,KP!$A:$A,SUMMARY!BR$3)</f>
        <v>0</v>
      </c>
      <c r="BS71" s="7">
        <f>SUMIFS(AFRIMONEY!$J:$J,AFRIMONEY!$F:$F,$A71,AFRIMONEY!$P:$P,BR$3)</f>
        <v>0</v>
      </c>
      <c r="BT71" s="8">
        <f t="shared" si="56"/>
        <v>-300</v>
      </c>
      <c r="BU71" s="17">
        <f>SUMIFS(KP!$L:$L,KP!$F:$F,$A71,KP!$A:$A,SUMMARY!BU$3)</f>
        <v>0</v>
      </c>
      <c r="BV71" s="7">
        <f>SUMIFS(AFRIMONEY!$J:$J,AFRIMONEY!$F:$F,$A71,AFRIMONEY!$P:$P,BU$3)</f>
        <v>0</v>
      </c>
      <c r="BW71" s="8">
        <f t="shared" si="57"/>
        <v>-300</v>
      </c>
      <c r="BX71" s="7">
        <f>SUMIFS(KP!$L:$L,KP!$F:$F,$A71,KP!$A:$A,SUMMARY!BX$3)</f>
        <v>0</v>
      </c>
      <c r="BY71" s="7">
        <f>SUMIFS(AFRIMONEY!$J:$J,AFRIMONEY!$F:$F,$A71,AFRIMONEY!$P:$P,BX$3)</f>
        <v>0</v>
      </c>
      <c r="BZ71" s="8">
        <f t="shared" si="58"/>
        <v>-300</v>
      </c>
      <c r="CA71" s="17">
        <f>SUMIFS(KP!$L:$L,KP!$F:$F,$A71,KP!$A:$A,SUMMARY!CA$3)</f>
        <v>0</v>
      </c>
      <c r="CB71" s="7">
        <f>SUMIFS(AFRIMONEY!$J:$J,AFRIMONEY!$F:$F,$A71,AFRIMONEY!$P:$P,CA$3)</f>
        <v>0</v>
      </c>
      <c r="CC71" s="8">
        <f t="shared" si="59"/>
        <v>-300</v>
      </c>
      <c r="CD71" s="7">
        <f>SUMIFS(KP!$L:$L,KP!$F:$F,$A71,KP!$A:$A,SUMMARY!CD$3)</f>
        <v>0</v>
      </c>
      <c r="CE71" s="7">
        <f>SUMIFS(AFRIMONEY!$J:$J,AFRIMONEY!$F:$F,$A71,AFRIMONEY!$P:$P,CD$3)</f>
        <v>0</v>
      </c>
      <c r="CF71" s="8">
        <f t="shared" si="60"/>
        <v>-300</v>
      </c>
      <c r="CG71" s="17">
        <f>SUMIFS(KP!$L:$L,KP!$F:$F,$A71,KP!$A:$A,SUMMARY!CG$3)</f>
        <v>0</v>
      </c>
      <c r="CH71" s="7">
        <f>SUMIFS(AFRIMONEY!$J:$J,AFRIMONEY!$F:$F,$A71,AFRIMONEY!$P:$P,CG$3)</f>
        <v>0</v>
      </c>
      <c r="CI71" s="8">
        <f t="shared" si="61"/>
        <v>-300</v>
      </c>
      <c r="CJ71" s="7">
        <f>SUMIFS(KP!$L:$L,KP!$F:$F,$A71,KP!$A:$A,SUMMARY!CJ$3)</f>
        <v>0</v>
      </c>
      <c r="CK71" s="7">
        <f>SUMIFS(AFRIMONEY!$J:$J,AFRIMONEY!$F:$F,$A71,AFRIMONEY!$P:$P,CJ$3)</f>
        <v>0</v>
      </c>
      <c r="CL71" s="8">
        <f t="shared" si="62"/>
        <v>-300</v>
      </c>
      <c r="CM71" s="17">
        <f>SUMIFS(KP!$L:$L,KP!$F:$F,$A71,KP!$A:$A,SUMMARY!CM$3)</f>
        <v>0</v>
      </c>
      <c r="CN71" s="7">
        <f>SUMIFS(AFRIMONEY!$J:$J,AFRIMONEY!$F:$F,$A71,AFRIMONEY!$P:$P,CM$3)</f>
        <v>0</v>
      </c>
      <c r="CO71" s="8">
        <f t="shared" si="63"/>
        <v>-300</v>
      </c>
      <c r="CP71" s="7">
        <f>SUMIFS(KP!$L:$L,KP!$F:$F,$A71,KP!$A:$A,SUMMARY!CP$3)</f>
        <v>0</v>
      </c>
      <c r="CQ71" s="7">
        <f>SUMIFS(AFRIMONEY!$J:$J,AFRIMONEY!$F:$F,$A71,AFRIMONEY!$P:$P,CP$3)</f>
        <v>0</v>
      </c>
      <c r="CR71" s="8">
        <f t="shared" si="64"/>
        <v>-300</v>
      </c>
      <c r="CS71" s="17">
        <f>SUMIFS(KP!$L:$L,KP!$F:$F,$A71,KP!$A:$A,SUMMARY!CS$3)</f>
        <v>0</v>
      </c>
      <c r="CT71" s="7">
        <f>SUMIFS(AFRIMONEY!$J:$J,AFRIMONEY!$F:$F,$A71,AFRIMONEY!$P:$P,CS$3)</f>
        <v>0</v>
      </c>
      <c r="CU71" s="8">
        <f t="shared" si="65"/>
        <v>-300</v>
      </c>
    </row>
    <row r="72" spans="1:99" x14ac:dyDescent="0.3">
      <c r="A72" s="2">
        <v>100658</v>
      </c>
      <c r="B72" s="23" t="str">
        <f>_xlfn.XLOOKUP(TEXT(A72,0),Tabela4[ID],Tabela4[AREA],"")</f>
        <v>AREA E</v>
      </c>
      <c r="C72" s="2" t="str">
        <f>_xlfn.XLOOKUP(TEXT(A72,0),Tabela4[ID],Tabela4[ZONA],"")</f>
        <v>ZONA 18</v>
      </c>
      <c r="D72" s="2" t="str">
        <f t="shared" si="33"/>
        <v>BLOCKED</v>
      </c>
      <c r="E72" s="18">
        <f t="shared" si="34"/>
        <v>950</v>
      </c>
      <c r="F72" s="21">
        <f>SUMIFS(KP!$L:$L,KP!$F:$F,$A72,KP!$A:$A,"31/03/2025")</f>
        <v>4850</v>
      </c>
      <c r="G72" s="19">
        <f>SUMIFS(KP!$L:$L,KP!$F:$F,$A72,KP!$A:$A,SUMMARY!G$3)</f>
        <v>0</v>
      </c>
      <c r="H72" s="7">
        <f>SUMIFS(AFRIMONEY!$J:$J,AFRIMONEY!$F:$F,$A72,AFRIMONEY!$P:$P,G$3)</f>
        <v>0</v>
      </c>
      <c r="I72" s="8">
        <f t="shared" si="35"/>
        <v>4850</v>
      </c>
      <c r="J72" s="7">
        <f>SUMIFS(KP!$L:$L,KP!$F:$F,$A72,KP!$A:$A,SUMMARY!J$3)</f>
        <v>7900</v>
      </c>
      <c r="K72" s="7">
        <f>SUMIFS(AFRIMONEY!$J:$J,AFRIMONEY!$F:$F,$A72,AFRIMONEY!$P:$P,J$3)</f>
        <v>4850</v>
      </c>
      <c r="L72" s="8">
        <f t="shared" si="36"/>
        <v>7900</v>
      </c>
      <c r="M72" s="17">
        <f>SUMIFS(KP!$L:$L,KP!$F:$F,$A72,KP!$A:$A,SUMMARY!M$3)</f>
        <v>9200</v>
      </c>
      <c r="N72" s="7">
        <f>SUMIFS(AFRIMONEY!$J:$J,AFRIMONEY!$F:$F,$A72,AFRIMONEY!$P:$P,M$3)</f>
        <v>7900</v>
      </c>
      <c r="O72" s="8">
        <f t="shared" si="37"/>
        <v>9200</v>
      </c>
      <c r="P72" s="7">
        <f>SUMIFS(KP!$L:$L,KP!$F:$F,$A72,KP!$A:$A,SUMMARY!P$3)</f>
        <v>1000</v>
      </c>
      <c r="Q72" s="7">
        <f>SUMIFS(AFRIMONEY!$J:$J,AFRIMONEY!$F:$F,$A72,AFRIMONEY!$P:$P,P$3)</f>
        <v>9200</v>
      </c>
      <c r="R72" s="8">
        <f t="shared" si="38"/>
        <v>1000</v>
      </c>
      <c r="S72" s="17">
        <f>SUMIFS(KP!$L:$L,KP!$F:$F,$A72,KP!$A:$A,SUMMARY!S$3)</f>
        <v>200</v>
      </c>
      <c r="T72" s="7">
        <f>SUMIFS(AFRIMONEY!$J:$J,AFRIMONEY!$F:$F,$A72,AFRIMONEY!$P:$P,S$3)</f>
        <v>1000</v>
      </c>
      <c r="U72" s="8">
        <f t="shared" si="39"/>
        <v>200</v>
      </c>
      <c r="V72" s="7">
        <f>SUMIFS(KP!$L:$L,KP!$F:$F,$A72,KP!$A:$A,SUMMARY!V$3)</f>
        <v>0</v>
      </c>
      <c r="W72" s="7">
        <f>SUMIFS(AFRIMONEY!$J:$J,AFRIMONEY!$F:$F,$A72,AFRIMONEY!$P:$P,V$3)</f>
        <v>200</v>
      </c>
      <c r="X72" s="8">
        <f t="shared" si="40"/>
        <v>0</v>
      </c>
      <c r="Y72" s="17">
        <f>SUMIFS(KP!$L:$L,KP!$F:$F,$A72,KP!$A:$A,SUMMARY!Y$3)</f>
        <v>8700</v>
      </c>
      <c r="Z72" s="7">
        <f>SUMIFS(AFRIMONEY!$J:$J,AFRIMONEY!$F:$F,$A72,AFRIMONEY!$P:$P,Y$3)</f>
        <v>8700</v>
      </c>
      <c r="AA72" s="8">
        <f t="shared" si="41"/>
        <v>0</v>
      </c>
      <c r="AB72" s="7">
        <f>SUMIFS(KP!$L:$L,KP!$F:$F,$A72,KP!$A:$A,SUMMARY!AB$3)</f>
        <v>6800</v>
      </c>
      <c r="AC72" s="7">
        <f>SUMIFS(AFRIMONEY!$J:$J,AFRIMONEY!$F:$F,$A72,AFRIMONEY!$P:$P,AB$3)</f>
        <v>0</v>
      </c>
      <c r="AD72" s="8">
        <f t="shared" si="42"/>
        <v>6800</v>
      </c>
      <c r="AE72" s="17">
        <f>SUMIFS(KP!$L:$L,KP!$F:$F,$A72,KP!$A:$A,SUMMARY!AE$3)</f>
        <v>7500</v>
      </c>
      <c r="AF72" s="7">
        <f>SUMIFS(AFRIMONEY!$J:$J,AFRIMONEY!$F:$F,$A72,AFRIMONEY!$P:$P,AE$3)</f>
        <v>6800</v>
      </c>
      <c r="AG72" s="8">
        <f t="shared" si="43"/>
        <v>7500</v>
      </c>
      <c r="AH72" s="7">
        <f>SUMIFS(KP!$L:$L,KP!$F:$F,$A72,KP!$A:$A,SUMMARY!AH$3)</f>
        <v>950</v>
      </c>
      <c r="AI72" s="7">
        <f>SUMIFS(AFRIMONEY!$J:$J,AFRIMONEY!$F:$F,$A72,AFRIMONEY!$P:$P,AH$3)</f>
        <v>7500</v>
      </c>
      <c r="AJ72" s="8">
        <f t="shared" si="44"/>
        <v>950</v>
      </c>
      <c r="AK72" s="17">
        <f>SUMIFS(KP!$L:$L,KP!$F:$F,$A72,KP!$A:$A,SUMMARY!AK$3)</f>
        <v>0</v>
      </c>
      <c r="AL72" s="7">
        <f>SUMIFS(AFRIMONEY!$J:$J,AFRIMONEY!$F:$F,$A72,AFRIMONEY!$P:$P,AK$3)</f>
        <v>0</v>
      </c>
      <c r="AM72" s="8">
        <f t="shared" si="45"/>
        <v>950</v>
      </c>
      <c r="AN72" s="7">
        <f>SUMIFS(KP!$L:$L,KP!$F:$F,$A72,KP!$A:$A,SUMMARY!AN$3)</f>
        <v>0</v>
      </c>
      <c r="AO72" s="7">
        <f>SUMIFS(AFRIMONEY!$J:$J,AFRIMONEY!$F:$F,$A72,AFRIMONEY!$P:$P,AN$3)</f>
        <v>0</v>
      </c>
      <c r="AP72" s="8">
        <f t="shared" si="46"/>
        <v>950</v>
      </c>
      <c r="AQ72" s="17">
        <f>SUMIFS(KP!$L:$L,KP!$F:$F,$A72,KP!$A:$A,SUMMARY!AQ$3)</f>
        <v>0</v>
      </c>
      <c r="AR72" s="7">
        <f>SUMIFS(AFRIMONEY!$J:$J,AFRIMONEY!$F:$F,$A72,AFRIMONEY!$P:$P,AQ$3)</f>
        <v>0</v>
      </c>
      <c r="AS72" s="8">
        <f t="shared" si="47"/>
        <v>950</v>
      </c>
      <c r="AT72" s="7">
        <f>SUMIFS(KP!$L:$L,KP!$F:$F,$A72,KP!$A:$A,SUMMARY!AT$3)</f>
        <v>0</v>
      </c>
      <c r="AU72" s="7">
        <f>SUMIFS(AFRIMONEY!$J:$J,AFRIMONEY!$F:$F,$A72,AFRIMONEY!$P:$P,AT$3)</f>
        <v>0</v>
      </c>
      <c r="AV72" s="8">
        <f t="shared" si="48"/>
        <v>950</v>
      </c>
      <c r="AW72" s="17">
        <f>SUMIFS(KP!$L:$L,KP!$F:$F,$A72,KP!$A:$A,SUMMARY!AW$3)</f>
        <v>0</v>
      </c>
      <c r="AX72" s="7">
        <f>SUMIFS(AFRIMONEY!$J:$J,AFRIMONEY!$F:$F,$A72,AFRIMONEY!$P:$P,AW$3)</f>
        <v>0</v>
      </c>
      <c r="AY72" s="8">
        <f t="shared" si="49"/>
        <v>950</v>
      </c>
      <c r="AZ72" s="7">
        <f>SUMIFS(KP!$L:$L,KP!$F:$F,$A72,KP!$A:$A,SUMMARY!AZ$3)</f>
        <v>0</v>
      </c>
      <c r="BA72" s="7">
        <f>SUMIFS(AFRIMONEY!$J:$J,AFRIMONEY!$F:$F,$A72,AFRIMONEY!$P:$P,AZ$3)</f>
        <v>0</v>
      </c>
      <c r="BB72" s="8">
        <f t="shared" si="50"/>
        <v>950</v>
      </c>
      <c r="BC72" s="17">
        <f>SUMIFS(KP!$L:$L,KP!$F:$F,$A72,KP!$A:$A,SUMMARY!BC$3)</f>
        <v>0</v>
      </c>
      <c r="BD72" s="7">
        <f>SUMIFS(AFRIMONEY!$J:$J,AFRIMONEY!$F:$F,$A72,AFRIMONEY!$P:$P,BC$3)</f>
        <v>0</v>
      </c>
      <c r="BE72" s="8">
        <f t="shared" si="51"/>
        <v>950</v>
      </c>
      <c r="BF72" s="7">
        <f>SUMIFS(KP!$L:$L,KP!$F:$F,$A72,KP!$A:$A,SUMMARY!BF$3)</f>
        <v>0</v>
      </c>
      <c r="BG72" s="7">
        <f>SUMIFS(AFRIMONEY!$J:$J,AFRIMONEY!$F:$F,$A72,AFRIMONEY!$P:$P,BF$3)</f>
        <v>0</v>
      </c>
      <c r="BH72" s="8">
        <f t="shared" si="52"/>
        <v>950</v>
      </c>
      <c r="BI72" s="17">
        <f>SUMIFS(KP!$L:$L,KP!$F:$F,$A72,KP!$A:$A,SUMMARY!BI$3)</f>
        <v>0</v>
      </c>
      <c r="BJ72" s="7">
        <f>SUMIFS(AFRIMONEY!$J:$J,AFRIMONEY!$F:$F,$A72,AFRIMONEY!$P:$P,BI$3)</f>
        <v>0</v>
      </c>
      <c r="BK72" s="8">
        <f t="shared" si="53"/>
        <v>950</v>
      </c>
      <c r="BL72" s="7">
        <f>SUMIFS(KP!$L:$L,KP!$F:$F,$A72,KP!$A:$A,SUMMARY!BL$3)</f>
        <v>0</v>
      </c>
      <c r="BM72" s="7">
        <f>SUMIFS(AFRIMONEY!$J:$J,AFRIMONEY!$F:$F,$A72,AFRIMONEY!$P:$P,BL$3)</f>
        <v>0</v>
      </c>
      <c r="BN72" s="8">
        <f t="shared" si="54"/>
        <v>950</v>
      </c>
      <c r="BO72" s="17">
        <f>SUMIFS(KP!$L:$L,KP!$F:$F,$A72,KP!$A:$A,SUMMARY!BO$3)</f>
        <v>0</v>
      </c>
      <c r="BP72" s="7">
        <f>SUMIFS(AFRIMONEY!$J:$J,AFRIMONEY!$F:$F,$A72,AFRIMONEY!$P:$P,BO$3)</f>
        <v>0</v>
      </c>
      <c r="BQ72" s="8">
        <f t="shared" si="55"/>
        <v>950</v>
      </c>
      <c r="BR72" s="7">
        <f>SUMIFS(KP!$L:$L,KP!$F:$F,$A72,KP!$A:$A,SUMMARY!BR$3)</f>
        <v>0</v>
      </c>
      <c r="BS72" s="7">
        <f>SUMIFS(AFRIMONEY!$J:$J,AFRIMONEY!$F:$F,$A72,AFRIMONEY!$P:$P,BR$3)</f>
        <v>0</v>
      </c>
      <c r="BT72" s="8">
        <f t="shared" si="56"/>
        <v>950</v>
      </c>
      <c r="BU72" s="17">
        <f>SUMIFS(KP!$L:$L,KP!$F:$F,$A72,KP!$A:$A,SUMMARY!BU$3)</f>
        <v>0</v>
      </c>
      <c r="BV72" s="7">
        <f>SUMIFS(AFRIMONEY!$J:$J,AFRIMONEY!$F:$F,$A72,AFRIMONEY!$P:$P,BU$3)</f>
        <v>0</v>
      </c>
      <c r="BW72" s="8">
        <f t="shared" si="57"/>
        <v>950</v>
      </c>
      <c r="BX72" s="7">
        <f>SUMIFS(KP!$L:$L,KP!$F:$F,$A72,KP!$A:$A,SUMMARY!BX$3)</f>
        <v>0</v>
      </c>
      <c r="BY72" s="7">
        <f>SUMIFS(AFRIMONEY!$J:$J,AFRIMONEY!$F:$F,$A72,AFRIMONEY!$P:$P,BX$3)</f>
        <v>0</v>
      </c>
      <c r="BZ72" s="8">
        <f t="shared" si="58"/>
        <v>950</v>
      </c>
      <c r="CA72" s="17">
        <f>SUMIFS(KP!$L:$L,KP!$F:$F,$A72,KP!$A:$A,SUMMARY!CA$3)</f>
        <v>0</v>
      </c>
      <c r="CB72" s="7">
        <f>SUMIFS(AFRIMONEY!$J:$J,AFRIMONEY!$F:$F,$A72,AFRIMONEY!$P:$P,CA$3)</f>
        <v>0</v>
      </c>
      <c r="CC72" s="8">
        <f t="shared" si="59"/>
        <v>950</v>
      </c>
      <c r="CD72" s="7">
        <f>SUMIFS(KP!$L:$L,KP!$F:$F,$A72,KP!$A:$A,SUMMARY!CD$3)</f>
        <v>0</v>
      </c>
      <c r="CE72" s="7">
        <f>SUMIFS(AFRIMONEY!$J:$J,AFRIMONEY!$F:$F,$A72,AFRIMONEY!$P:$P,CD$3)</f>
        <v>0</v>
      </c>
      <c r="CF72" s="8">
        <f t="shared" si="60"/>
        <v>950</v>
      </c>
      <c r="CG72" s="17">
        <f>SUMIFS(KP!$L:$L,KP!$F:$F,$A72,KP!$A:$A,SUMMARY!CG$3)</f>
        <v>0</v>
      </c>
      <c r="CH72" s="7">
        <f>SUMIFS(AFRIMONEY!$J:$J,AFRIMONEY!$F:$F,$A72,AFRIMONEY!$P:$P,CG$3)</f>
        <v>0</v>
      </c>
      <c r="CI72" s="8">
        <f t="shared" si="61"/>
        <v>950</v>
      </c>
      <c r="CJ72" s="7">
        <f>SUMIFS(KP!$L:$L,KP!$F:$F,$A72,KP!$A:$A,SUMMARY!CJ$3)</f>
        <v>0</v>
      </c>
      <c r="CK72" s="7">
        <f>SUMIFS(AFRIMONEY!$J:$J,AFRIMONEY!$F:$F,$A72,AFRIMONEY!$P:$P,CJ$3)</f>
        <v>0</v>
      </c>
      <c r="CL72" s="8">
        <f t="shared" si="62"/>
        <v>950</v>
      </c>
      <c r="CM72" s="17">
        <f>SUMIFS(KP!$L:$L,KP!$F:$F,$A72,KP!$A:$A,SUMMARY!CM$3)</f>
        <v>0</v>
      </c>
      <c r="CN72" s="7">
        <f>SUMIFS(AFRIMONEY!$J:$J,AFRIMONEY!$F:$F,$A72,AFRIMONEY!$P:$P,CM$3)</f>
        <v>0</v>
      </c>
      <c r="CO72" s="8">
        <f t="shared" si="63"/>
        <v>950</v>
      </c>
      <c r="CP72" s="7">
        <f>SUMIFS(KP!$L:$L,KP!$F:$F,$A72,KP!$A:$A,SUMMARY!CP$3)</f>
        <v>0</v>
      </c>
      <c r="CQ72" s="7">
        <f>SUMIFS(AFRIMONEY!$J:$J,AFRIMONEY!$F:$F,$A72,AFRIMONEY!$P:$P,CP$3)</f>
        <v>0</v>
      </c>
      <c r="CR72" s="8">
        <f t="shared" si="64"/>
        <v>950</v>
      </c>
      <c r="CS72" s="17">
        <f>SUMIFS(KP!$L:$L,KP!$F:$F,$A72,KP!$A:$A,SUMMARY!CS$3)</f>
        <v>0</v>
      </c>
      <c r="CT72" s="7">
        <f>SUMIFS(AFRIMONEY!$J:$J,AFRIMONEY!$F:$F,$A72,AFRIMONEY!$P:$P,CS$3)</f>
        <v>0</v>
      </c>
      <c r="CU72" s="8">
        <f t="shared" si="65"/>
        <v>950</v>
      </c>
    </row>
    <row r="73" spans="1:99" x14ac:dyDescent="0.3">
      <c r="A73" s="2">
        <v>100675</v>
      </c>
      <c r="B73" s="23" t="str">
        <f>_xlfn.XLOOKUP(TEXT(A73,0),Tabela4[ID],Tabela4[AREA],"")</f>
        <v>AREA E</v>
      </c>
      <c r="C73" s="2" t="str">
        <f>_xlfn.XLOOKUP(TEXT(A73,0),Tabela4[ID],Tabela4[ZONA],"")</f>
        <v>ZONA 18</v>
      </c>
      <c r="D73" s="2" t="str">
        <f t="shared" si="33"/>
        <v>BLOCKED</v>
      </c>
      <c r="E73" s="18">
        <f t="shared" si="34"/>
        <v>12900</v>
      </c>
      <c r="F73" s="21">
        <f>SUMIFS(KP!$L:$L,KP!$F:$F,$A73,KP!$A:$A,"31/03/2025")</f>
        <v>3450</v>
      </c>
      <c r="G73" s="19">
        <f>SUMIFS(KP!$L:$L,KP!$F:$F,$A73,KP!$A:$A,SUMMARY!G$3)</f>
        <v>1300</v>
      </c>
      <c r="H73" s="7">
        <f>SUMIFS(AFRIMONEY!$J:$J,AFRIMONEY!$F:$F,$A73,AFRIMONEY!$P:$P,G$3)</f>
        <v>1350</v>
      </c>
      <c r="I73" s="8">
        <f t="shared" si="35"/>
        <v>3400</v>
      </c>
      <c r="J73" s="7">
        <f>SUMIFS(KP!$L:$L,KP!$F:$F,$A73,KP!$A:$A,SUMMARY!J$3)</f>
        <v>7800</v>
      </c>
      <c r="K73" s="7">
        <f>SUMIFS(AFRIMONEY!$J:$J,AFRIMONEY!$F:$F,$A73,AFRIMONEY!$P:$P,J$3)</f>
        <v>0</v>
      </c>
      <c r="L73" s="8">
        <f t="shared" si="36"/>
        <v>11200</v>
      </c>
      <c r="M73" s="17">
        <f>SUMIFS(KP!$L:$L,KP!$F:$F,$A73,KP!$A:$A,SUMMARY!M$3)</f>
        <v>6050</v>
      </c>
      <c r="N73" s="7">
        <f>SUMIFS(AFRIMONEY!$J:$J,AFRIMONEY!$F:$F,$A73,AFRIMONEY!$P:$P,M$3)</f>
        <v>7800</v>
      </c>
      <c r="O73" s="8">
        <f t="shared" si="37"/>
        <v>9450</v>
      </c>
      <c r="P73" s="7">
        <f>SUMIFS(KP!$L:$L,KP!$F:$F,$A73,KP!$A:$A,SUMMARY!P$3)</f>
        <v>1900</v>
      </c>
      <c r="Q73" s="7">
        <f>SUMIFS(AFRIMONEY!$J:$J,AFRIMONEY!$F:$F,$A73,AFRIMONEY!$P:$P,P$3)</f>
        <v>4900</v>
      </c>
      <c r="R73" s="8">
        <f t="shared" si="38"/>
        <v>6450</v>
      </c>
      <c r="S73" s="17">
        <f>SUMIFS(KP!$L:$L,KP!$F:$F,$A73,KP!$A:$A,SUMMARY!S$3)</f>
        <v>4050</v>
      </c>
      <c r="T73" s="7">
        <f>SUMIFS(AFRIMONEY!$J:$J,AFRIMONEY!$F:$F,$A73,AFRIMONEY!$P:$P,S$3)</f>
        <v>2700</v>
      </c>
      <c r="U73" s="8">
        <f t="shared" si="39"/>
        <v>7800</v>
      </c>
      <c r="V73" s="7">
        <f>SUMIFS(KP!$L:$L,KP!$F:$F,$A73,KP!$A:$A,SUMMARY!V$3)</f>
        <v>0</v>
      </c>
      <c r="W73" s="7">
        <f>SUMIFS(AFRIMONEY!$J:$J,AFRIMONEY!$F:$F,$A73,AFRIMONEY!$P:$P,V$3)</f>
        <v>0</v>
      </c>
      <c r="X73" s="8">
        <f t="shared" si="40"/>
        <v>7800</v>
      </c>
      <c r="Y73" s="17">
        <f>SUMIFS(KP!$L:$L,KP!$F:$F,$A73,KP!$A:$A,SUMMARY!Y$3)</f>
        <v>2500</v>
      </c>
      <c r="Z73" s="7">
        <f>SUMIFS(AFRIMONEY!$J:$J,AFRIMONEY!$F:$F,$A73,AFRIMONEY!$P:$P,Y$3)</f>
        <v>4400</v>
      </c>
      <c r="AA73" s="8">
        <f t="shared" si="41"/>
        <v>5900</v>
      </c>
      <c r="AB73" s="7">
        <f>SUMIFS(KP!$L:$L,KP!$F:$F,$A73,KP!$A:$A,SUMMARY!AB$3)</f>
        <v>12600</v>
      </c>
      <c r="AC73" s="7">
        <f>SUMIFS(AFRIMONEY!$J:$J,AFRIMONEY!$F:$F,$A73,AFRIMONEY!$P:$P,AB$3)</f>
        <v>2500</v>
      </c>
      <c r="AD73" s="8">
        <f t="shared" si="42"/>
        <v>16000</v>
      </c>
      <c r="AE73" s="17">
        <f>SUMIFS(KP!$L:$L,KP!$F:$F,$A73,KP!$A:$A,SUMMARY!AE$3)</f>
        <v>100</v>
      </c>
      <c r="AF73" s="7">
        <f>SUMIFS(AFRIMONEY!$J:$J,AFRIMONEY!$F:$F,$A73,AFRIMONEY!$P:$P,AE$3)</f>
        <v>11000</v>
      </c>
      <c r="AG73" s="8">
        <f t="shared" si="43"/>
        <v>5100</v>
      </c>
      <c r="AH73" s="7">
        <f>SUMIFS(KP!$L:$L,KP!$F:$F,$A73,KP!$A:$A,SUMMARY!AH$3)</f>
        <v>9500</v>
      </c>
      <c r="AI73" s="7">
        <f>SUMIFS(AFRIMONEY!$J:$J,AFRIMONEY!$F:$F,$A73,AFRIMONEY!$P:$P,AH$3)</f>
        <v>1700</v>
      </c>
      <c r="AJ73" s="8">
        <f t="shared" si="44"/>
        <v>12900</v>
      </c>
      <c r="AK73" s="17">
        <f>SUMIFS(KP!$L:$L,KP!$F:$F,$A73,KP!$A:$A,SUMMARY!AK$3)</f>
        <v>0</v>
      </c>
      <c r="AL73" s="7">
        <f>SUMIFS(AFRIMONEY!$J:$J,AFRIMONEY!$F:$F,$A73,AFRIMONEY!$P:$P,AK$3)</f>
        <v>0</v>
      </c>
      <c r="AM73" s="8">
        <f t="shared" si="45"/>
        <v>12900</v>
      </c>
      <c r="AN73" s="7">
        <f>SUMIFS(KP!$L:$L,KP!$F:$F,$A73,KP!$A:$A,SUMMARY!AN$3)</f>
        <v>0</v>
      </c>
      <c r="AO73" s="7">
        <f>SUMIFS(AFRIMONEY!$J:$J,AFRIMONEY!$F:$F,$A73,AFRIMONEY!$P:$P,AN$3)</f>
        <v>0</v>
      </c>
      <c r="AP73" s="8">
        <f t="shared" si="46"/>
        <v>12900</v>
      </c>
      <c r="AQ73" s="17">
        <f>SUMIFS(KP!$L:$L,KP!$F:$F,$A73,KP!$A:$A,SUMMARY!AQ$3)</f>
        <v>0</v>
      </c>
      <c r="AR73" s="7">
        <f>SUMIFS(AFRIMONEY!$J:$J,AFRIMONEY!$F:$F,$A73,AFRIMONEY!$P:$P,AQ$3)</f>
        <v>0</v>
      </c>
      <c r="AS73" s="8">
        <f t="shared" si="47"/>
        <v>12900</v>
      </c>
      <c r="AT73" s="7">
        <f>SUMIFS(KP!$L:$L,KP!$F:$F,$A73,KP!$A:$A,SUMMARY!AT$3)</f>
        <v>0</v>
      </c>
      <c r="AU73" s="7">
        <f>SUMIFS(AFRIMONEY!$J:$J,AFRIMONEY!$F:$F,$A73,AFRIMONEY!$P:$P,AT$3)</f>
        <v>0</v>
      </c>
      <c r="AV73" s="8">
        <f t="shared" si="48"/>
        <v>12900</v>
      </c>
      <c r="AW73" s="17">
        <f>SUMIFS(KP!$L:$L,KP!$F:$F,$A73,KP!$A:$A,SUMMARY!AW$3)</f>
        <v>0</v>
      </c>
      <c r="AX73" s="7">
        <f>SUMIFS(AFRIMONEY!$J:$J,AFRIMONEY!$F:$F,$A73,AFRIMONEY!$P:$P,AW$3)</f>
        <v>0</v>
      </c>
      <c r="AY73" s="8">
        <f t="shared" si="49"/>
        <v>12900</v>
      </c>
      <c r="AZ73" s="7">
        <f>SUMIFS(KP!$L:$L,KP!$F:$F,$A73,KP!$A:$A,SUMMARY!AZ$3)</f>
        <v>0</v>
      </c>
      <c r="BA73" s="7">
        <f>SUMIFS(AFRIMONEY!$J:$J,AFRIMONEY!$F:$F,$A73,AFRIMONEY!$P:$P,AZ$3)</f>
        <v>0</v>
      </c>
      <c r="BB73" s="8">
        <f t="shared" si="50"/>
        <v>12900</v>
      </c>
      <c r="BC73" s="17">
        <f>SUMIFS(KP!$L:$L,KP!$F:$F,$A73,KP!$A:$A,SUMMARY!BC$3)</f>
        <v>0</v>
      </c>
      <c r="BD73" s="7">
        <f>SUMIFS(AFRIMONEY!$J:$J,AFRIMONEY!$F:$F,$A73,AFRIMONEY!$P:$P,BC$3)</f>
        <v>0</v>
      </c>
      <c r="BE73" s="8">
        <f t="shared" si="51"/>
        <v>12900</v>
      </c>
      <c r="BF73" s="7">
        <f>SUMIFS(KP!$L:$L,KP!$F:$F,$A73,KP!$A:$A,SUMMARY!BF$3)</f>
        <v>0</v>
      </c>
      <c r="BG73" s="7">
        <f>SUMIFS(AFRIMONEY!$J:$J,AFRIMONEY!$F:$F,$A73,AFRIMONEY!$P:$P,BF$3)</f>
        <v>0</v>
      </c>
      <c r="BH73" s="8">
        <f t="shared" si="52"/>
        <v>12900</v>
      </c>
      <c r="BI73" s="17">
        <f>SUMIFS(KP!$L:$L,KP!$F:$F,$A73,KP!$A:$A,SUMMARY!BI$3)</f>
        <v>0</v>
      </c>
      <c r="BJ73" s="7">
        <f>SUMIFS(AFRIMONEY!$J:$J,AFRIMONEY!$F:$F,$A73,AFRIMONEY!$P:$P,BI$3)</f>
        <v>0</v>
      </c>
      <c r="BK73" s="8">
        <f t="shared" si="53"/>
        <v>12900</v>
      </c>
      <c r="BL73" s="7">
        <f>SUMIFS(KP!$L:$L,KP!$F:$F,$A73,KP!$A:$A,SUMMARY!BL$3)</f>
        <v>0</v>
      </c>
      <c r="BM73" s="7">
        <f>SUMIFS(AFRIMONEY!$J:$J,AFRIMONEY!$F:$F,$A73,AFRIMONEY!$P:$P,BL$3)</f>
        <v>0</v>
      </c>
      <c r="BN73" s="8">
        <f t="shared" si="54"/>
        <v>12900</v>
      </c>
      <c r="BO73" s="17">
        <f>SUMIFS(KP!$L:$L,KP!$F:$F,$A73,KP!$A:$A,SUMMARY!BO$3)</f>
        <v>0</v>
      </c>
      <c r="BP73" s="7">
        <f>SUMIFS(AFRIMONEY!$J:$J,AFRIMONEY!$F:$F,$A73,AFRIMONEY!$P:$P,BO$3)</f>
        <v>0</v>
      </c>
      <c r="BQ73" s="8">
        <f t="shared" si="55"/>
        <v>12900</v>
      </c>
      <c r="BR73" s="7">
        <f>SUMIFS(KP!$L:$L,KP!$F:$F,$A73,KP!$A:$A,SUMMARY!BR$3)</f>
        <v>0</v>
      </c>
      <c r="BS73" s="7">
        <f>SUMIFS(AFRIMONEY!$J:$J,AFRIMONEY!$F:$F,$A73,AFRIMONEY!$P:$P,BR$3)</f>
        <v>0</v>
      </c>
      <c r="BT73" s="8">
        <f t="shared" si="56"/>
        <v>12900</v>
      </c>
      <c r="BU73" s="17">
        <f>SUMIFS(KP!$L:$L,KP!$F:$F,$A73,KP!$A:$A,SUMMARY!BU$3)</f>
        <v>0</v>
      </c>
      <c r="BV73" s="7">
        <f>SUMIFS(AFRIMONEY!$J:$J,AFRIMONEY!$F:$F,$A73,AFRIMONEY!$P:$P,BU$3)</f>
        <v>0</v>
      </c>
      <c r="BW73" s="8">
        <f t="shared" si="57"/>
        <v>12900</v>
      </c>
      <c r="BX73" s="7">
        <f>SUMIFS(KP!$L:$L,KP!$F:$F,$A73,KP!$A:$A,SUMMARY!BX$3)</f>
        <v>0</v>
      </c>
      <c r="BY73" s="7">
        <f>SUMIFS(AFRIMONEY!$J:$J,AFRIMONEY!$F:$F,$A73,AFRIMONEY!$P:$P,BX$3)</f>
        <v>0</v>
      </c>
      <c r="BZ73" s="8">
        <f t="shared" si="58"/>
        <v>12900</v>
      </c>
      <c r="CA73" s="17">
        <f>SUMIFS(KP!$L:$L,KP!$F:$F,$A73,KP!$A:$A,SUMMARY!CA$3)</f>
        <v>0</v>
      </c>
      <c r="CB73" s="7">
        <f>SUMIFS(AFRIMONEY!$J:$J,AFRIMONEY!$F:$F,$A73,AFRIMONEY!$P:$P,CA$3)</f>
        <v>0</v>
      </c>
      <c r="CC73" s="8">
        <f t="shared" si="59"/>
        <v>12900</v>
      </c>
      <c r="CD73" s="7">
        <f>SUMIFS(KP!$L:$L,KP!$F:$F,$A73,KP!$A:$A,SUMMARY!CD$3)</f>
        <v>0</v>
      </c>
      <c r="CE73" s="7">
        <f>SUMIFS(AFRIMONEY!$J:$J,AFRIMONEY!$F:$F,$A73,AFRIMONEY!$P:$P,CD$3)</f>
        <v>0</v>
      </c>
      <c r="CF73" s="8">
        <f t="shared" si="60"/>
        <v>12900</v>
      </c>
      <c r="CG73" s="17">
        <f>SUMIFS(KP!$L:$L,KP!$F:$F,$A73,KP!$A:$A,SUMMARY!CG$3)</f>
        <v>0</v>
      </c>
      <c r="CH73" s="7">
        <f>SUMIFS(AFRIMONEY!$J:$J,AFRIMONEY!$F:$F,$A73,AFRIMONEY!$P:$P,CG$3)</f>
        <v>0</v>
      </c>
      <c r="CI73" s="8">
        <f t="shared" si="61"/>
        <v>12900</v>
      </c>
      <c r="CJ73" s="7">
        <f>SUMIFS(KP!$L:$L,KP!$F:$F,$A73,KP!$A:$A,SUMMARY!CJ$3)</f>
        <v>0</v>
      </c>
      <c r="CK73" s="7">
        <f>SUMIFS(AFRIMONEY!$J:$J,AFRIMONEY!$F:$F,$A73,AFRIMONEY!$P:$P,CJ$3)</f>
        <v>0</v>
      </c>
      <c r="CL73" s="8">
        <f t="shared" si="62"/>
        <v>12900</v>
      </c>
      <c r="CM73" s="17">
        <f>SUMIFS(KP!$L:$L,KP!$F:$F,$A73,KP!$A:$A,SUMMARY!CM$3)</f>
        <v>0</v>
      </c>
      <c r="CN73" s="7">
        <f>SUMIFS(AFRIMONEY!$J:$J,AFRIMONEY!$F:$F,$A73,AFRIMONEY!$P:$P,CM$3)</f>
        <v>0</v>
      </c>
      <c r="CO73" s="8">
        <f t="shared" si="63"/>
        <v>12900</v>
      </c>
      <c r="CP73" s="7">
        <f>SUMIFS(KP!$L:$L,KP!$F:$F,$A73,KP!$A:$A,SUMMARY!CP$3)</f>
        <v>0</v>
      </c>
      <c r="CQ73" s="7">
        <f>SUMIFS(AFRIMONEY!$J:$J,AFRIMONEY!$F:$F,$A73,AFRIMONEY!$P:$P,CP$3)</f>
        <v>0</v>
      </c>
      <c r="CR73" s="8">
        <f t="shared" si="64"/>
        <v>12900</v>
      </c>
      <c r="CS73" s="17">
        <f>SUMIFS(KP!$L:$L,KP!$F:$F,$A73,KP!$A:$A,SUMMARY!CS$3)</f>
        <v>0</v>
      </c>
      <c r="CT73" s="7">
        <f>SUMIFS(AFRIMONEY!$J:$J,AFRIMONEY!$F:$F,$A73,AFRIMONEY!$P:$P,CS$3)</f>
        <v>0</v>
      </c>
      <c r="CU73" s="8">
        <f t="shared" si="65"/>
        <v>12900</v>
      </c>
    </row>
    <row r="74" spans="1:99" x14ac:dyDescent="0.3">
      <c r="A74" s="2">
        <v>100690</v>
      </c>
      <c r="B74" s="23" t="str">
        <f>_xlfn.XLOOKUP(TEXT(A74,0),Tabela4[ID],Tabela4[AREA],"")</f>
        <v>AREA B</v>
      </c>
      <c r="C74" s="2" t="str">
        <f>_xlfn.XLOOKUP(TEXT(A74,0),Tabela4[ID],Tabela4[ZONA],"")</f>
        <v>ZONA 5</v>
      </c>
      <c r="D74" s="2" t="str">
        <f t="shared" si="33"/>
        <v>BLOCKED</v>
      </c>
      <c r="E74" s="18">
        <f t="shared" si="34"/>
        <v>350</v>
      </c>
      <c r="F74" s="21">
        <f>SUMIFS(KP!$L:$L,KP!$F:$F,$A74,KP!$A:$A,"31/03/2025")</f>
        <v>0</v>
      </c>
      <c r="G74" s="19">
        <f>SUMIFS(KP!$L:$L,KP!$F:$F,$A74,KP!$A:$A,SUMMARY!G$3)</f>
        <v>1350</v>
      </c>
      <c r="H74" s="7">
        <f>SUMIFS(AFRIMONEY!$J:$J,AFRIMONEY!$F:$F,$A74,AFRIMONEY!$P:$P,G$3)</f>
        <v>1000</v>
      </c>
      <c r="I74" s="8">
        <f t="shared" si="35"/>
        <v>350</v>
      </c>
      <c r="J74" s="7">
        <f>SUMIFS(KP!$L:$L,KP!$F:$F,$A74,KP!$A:$A,SUMMARY!J$3)</f>
        <v>7450</v>
      </c>
      <c r="K74" s="7">
        <f>SUMIFS(AFRIMONEY!$J:$J,AFRIMONEY!$F:$F,$A74,AFRIMONEY!$P:$P,J$3)</f>
        <v>1350</v>
      </c>
      <c r="L74" s="8">
        <f t="shared" si="36"/>
        <v>6450</v>
      </c>
      <c r="M74" s="17">
        <f>SUMIFS(KP!$L:$L,KP!$F:$F,$A74,KP!$A:$A,SUMMARY!M$3)</f>
        <v>400</v>
      </c>
      <c r="N74" s="7">
        <f>SUMIFS(AFRIMONEY!$J:$J,AFRIMONEY!$F:$F,$A74,AFRIMONEY!$P:$P,M$3)</f>
        <v>7450</v>
      </c>
      <c r="O74" s="8">
        <f t="shared" si="37"/>
        <v>-600</v>
      </c>
      <c r="P74" s="7">
        <f>SUMIFS(KP!$L:$L,KP!$F:$F,$A74,KP!$A:$A,SUMMARY!P$3)</f>
        <v>450</v>
      </c>
      <c r="Q74" s="7">
        <f>SUMIFS(AFRIMONEY!$J:$J,AFRIMONEY!$F:$F,$A74,AFRIMONEY!$P:$P,P$3)</f>
        <v>400</v>
      </c>
      <c r="R74" s="8">
        <f t="shared" si="38"/>
        <v>-550</v>
      </c>
      <c r="S74" s="17">
        <f>SUMIFS(KP!$L:$L,KP!$F:$F,$A74,KP!$A:$A,SUMMARY!S$3)</f>
        <v>1250</v>
      </c>
      <c r="T74" s="7">
        <f>SUMIFS(AFRIMONEY!$J:$J,AFRIMONEY!$F:$F,$A74,AFRIMONEY!$P:$P,S$3)</f>
        <v>450</v>
      </c>
      <c r="U74" s="8">
        <f t="shared" si="39"/>
        <v>250</v>
      </c>
      <c r="V74" s="7">
        <f>SUMIFS(KP!$L:$L,KP!$F:$F,$A74,KP!$A:$A,SUMMARY!V$3)</f>
        <v>-50</v>
      </c>
      <c r="W74" s="7">
        <f>SUMIFS(AFRIMONEY!$J:$J,AFRIMONEY!$F:$F,$A74,AFRIMONEY!$P:$P,V$3)</f>
        <v>0</v>
      </c>
      <c r="X74" s="8">
        <f t="shared" si="40"/>
        <v>200</v>
      </c>
      <c r="Y74" s="17">
        <f>SUMIFS(KP!$L:$L,KP!$F:$F,$A74,KP!$A:$A,SUMMARY!Y$3)</f>
        <v>2300</v>
      </c>
      <c r="Z74" s="7">
        <f>SUMIFS(AFRIMONEY!$J:$J,AFRIMONEY!$F:$F,$A74,AFRIMONEY!$P:$P,Y$3)</f>
        <v>1250</v>
      </c>
      <c r="AA74" s="8">
        <f t="shared" si="41"/>
        <v>1250</v>
      </c>
      <c r="AB74" s="7">
        <f>SUMIFS(KP!$L:$L,KP!$F:$F,$A74,KP!$A:$A,SUMMARY!AB$3)</f>
        <v>3250</v>
      </c>
      <c r="AC74" s="7">
        <f>SUMIFS(AFRIMONEY!$J:$J,AFRIMONEY!$F:$F,$A74,AFRIMONEY!$P:$P,AB$3)</f>
        <v>2300</v>
      </c>
      <c r="AD74" s="8">
        <f t="shared" si="42"/>
        <v>2200</v>
      </c>
      <c r="AE74" s="17">
        <f>SUMIFS(KP!$L:$L,KP!$F:$F,$A74,KP!$A:$A,SUMMARY!AE$3)</f>
        <v>5350</v>
      </c>
      <c r="AF74" s="7">
        <f>SUMIFS(AFRIMONEY!$J:$J,AFRIMONEY!$F:$F,$A74,AFRIMONEY!$P:$P,AE$3)</f>
        <v>3250</v>
      </c>
      <c r="AG74" s="8">
        <f t="shared" si="43"/>
        <v>4300</v>
      </c>
      <c r="AH74" s="7">
        <f>SUMIFS(KP!$L:$L,KP!$F:$F,$A74,KP!$A:$A,SUMMARY!AH$3)</f>
        <v>1400</v>
      </c>
      <c r="AI74" s="7">
        <f>SUMIFS(AFRIMONEY!$J:$J,AFRIMONEY!$F:$F,$A74,AFRIMONEY!$P:$P,AH$3)</f>
        <v>5350</v>
      </c>
      <c r="AJ74" s="8">
        <f t="shared" si="44"/>
        <v>350</v>
      </c>
      <c r="AK74" s="17">
        <f>SUMIFS(KP!$L:$L,KP!$F:$F,$A74,KP!$A:$A,SUMMARY!AK$3)</f>
        <v>0</v>
      </c>
      <c r="AL74" s="7">
        <f>SUMIFS(AFRIMONEY!$J:$J,AFRIMONEY!$F:$F,$A74,AFRIMONEY!$P:$P,AK$3)</f>
        <v>0</v>
      </c>
      <c r="AM74" s="8">
        <f t="shared" si="45"/>
        <v>350</v>
      </c>
      <c r="AN74" s="7">
        <f>SUMIFS(KP!$L:$L,KP!$F:$F,$A74,KP!$A:$A,SUMMARY!AN$3)</f>
        <v>0</v>
      </c>
      <c r="AO74" s="7">
        <f>SUMIFS(AFRIMONEY!$J:$J,AFRIMONEY!$F:$F,$A74,AFRIMONEY!$P:$P,AN$3)</f>
        <v>0</v>
      </c>
      <c r="AP74" s="8">
        <f t="shared" si="46"/>
        <v>350</v>
      </c>
      <c r="AQ74" s="17">
        <f>SUMIFS(KP!$L:$L,KP!$F:$F,$A74,KP!$A:$A,SUMMARY!AQ$3)</f>
        <v>0</v>
      </c>
      <c r="AR74" s="7">
        <f>SUMIFS(AFRIMONEY!$J:$J,AFRIMONEY!$F:$F,$A74,AFRIMONEY!$P:$P,AQ$3)</f>
        <v>0</v>
      </c>
      <c r="AS74" s="8">
        <f t="shared" si="47"/>
        <v>350</v>
      </c>
      <c r="AT74" s="7">
        <f>SUMIFS(KP!$L:$L,KP!$F:$F,$A74,KP!$A:$A,SUMMARY!AT$3)</f>
        <v>0</v>
      </c>
      <c r="AU74" s="7">
        <f>SUMIFS(AFRIMONEY!$J:$J,AFRIMONEY!$F:$F,$A74,AFRIMONEY!$P:$P,AT$3)</f>
        <v>0</v>
      </c>
      <c r="AV74" s="8">
        <f t="shared" si="48"/>
        <v>350</v>
      </c>
      <c r="AW74" s="17">
        <f>SUMIFS(KP!$L:$L,KP!$F:$F,$A74,KP!$A:$A,SUMMARY!AW$3)</f>
        <v>0</v>
      </c>
      <c r="AX74" s="7">
        <f>SUMIFS(AFRIMONEY!$J:$J,AFRIMONEY!$F:$F,$A74,AFRIMONEY!$P:$P,AW$3)</f>
        <v>0</v>
      </c>
      <c r="AY74" s="8">
        <f t="shared" si="49"/>
        <v>350</v>
      </c>
      <c r="AZ74" s="7">
        <f>SUMIFS(KP!$L:$L,KP!$F:$F,$A74,KP!$A:$A,SUMMARY!AZ$3)</f>
        <v>0</v>
      </c>
      <c r="BA74" s="7">
        <f>SUMIFS(AFRIMONEY!$J:$J,AFRIMONEY!$F:$F,$A74,AFRIMONEY!$P:$P,AZ$3)</f>
        <v>0</v>
      </c>
      <c r="BB74" s="8">
        <f t="shared" si="50"/>
        <v>350</v>
      </c>
      <c r="BC74" s="17">
        <f>SUMIFS(KP!$L:$L,KP!$F:$F,$A74,KP!$A:$A,SUMMARY!BC$3)</f>
        <v>0</v>
      </c>
      <c r="BD74" s="7">
        <f>SUMIFS(AFRIMONEY!$J:$J,AFRIMONEY!$F:$F,$A74,AFRIMONEY!$P:$P,BC$3)</f>
        <v>0</v>
      </c>
      <c r="BE74" s="8">
        <f t="shared" si="51"/>
        <v>350</v>
      </c>
      <c r="BF74" s="7">
        <f>SUMIFS(KP!$L:$L,KP!$F:$F,$A74,KP!$A:$A,SUMMARY!BF$3)</f>
        <v>0</v>
      </c>
      <c r="BG74" s="7">
        <f>SUMIFS(AFRIMONEY!$J:$J,AFRIMONEY!$F:$F,$A74,AFRIMONEY!$P:$P,BF$3)</f>
        <v>0</v>
      </c>
      <c r="BH74" s="8">
        <f t="shared" si="52"/>
        <v>350</v>
      </c>
      <c r="BI74" s="17">
        <f>SUMIFS(KP!$L:$L,KP!$F:$F,$A74,KP!$A:$A,SUMMARY!BI$3)</f>
        <v>0</v>
      </c>
      <c r="BJ74" s="7">
        <f>SUMIFS(AFRIMONEY!$J:$J,AFRIMONEY!$F:$F,$A74,AFRIMONEY!$P:$P,BI$3)</f>
        <v>0</v>
      </c>
      <c r="BK74" s="8">
        <f t="shared" si="53"/>
        <v>350</v>
      </c>
      <c r="BL74" s="7">
        <f>SUMIFS(KP!$L:$L,KP!$F:$F,$A74,KP!$A:$A,SUMMARY!BL$3)</f>
        <v>0</v>
      </c>
      <c r="BM74" s="7">
        <f>SUMIFS(AFRIMONEY!$J:$J,AFRIMONEY!$F:$F,$A74,AFRIMONEY!$P:$P,BL$3)</f>
        <v>0</v>
      </c>
      <c r="BN74" s="8">
        <f t="shared" si="54"/>
        <v>350</v>
      </c>
      <c r="BO74" s="17">
        <f>SUMIFS(KP!$L:$L,KP!$F:$F,$A74,KP!$A:$A,SUMMARY!BO$3)</f>
        <v>0</v>
      </c>
      <c r="BP74" s="7">
        <f>SUMIFS(AFRIMONEY!$J:$J,AFRIMONEY!$F:$F,$A74,AFRIMONEY!$P:$P,BO$3)</f>
        <v>0</v>
      </c>
      <c r="BQ74" s="8">
        <f t="shared" si="55"/>
        <v>350</v>
      </c>
      <c r="BR74" s="7">
        <f>SUMIFS(KP!$L:$L,KP!$F:$F,$A74,KP!$A:$A,SUMMARY!BR$3)</f>
        <v>0</v>
      </c>
      <c r="BS74" s="7">
        <f>SUMIFS(AFRIMONEY!$J:$J,AFRIMONEY!$F:$F,$A74,AFRIMONEY!$P:$P,BR$3)</f>
        <v>0</v>
      </c>
      <c r="BT74" s="8">
        <f t="shared" si="56"/>
        <v>350</v>
      </c>
      <c r="BU74" s="17">
        <f>SUMIFS(KP!$L:$L,KP!$F:$F,$A74,KP!$A:$A,SUMMARY!BU$3)</f>
        <v>0</v>
      </c>
      <c r="BV74" s="7">
        <f>SUMIFS(AFRIMONEY!$J:$J,AFRIMONEY!$F:$F,$A74,AFRIMONEY!$P:$P,BU$3)</f>
        <v>0</v>
      </c>
      <c r="BW74" s="8">
        <f t="shared" si="57"/>
        <v>350</v>
      </c>
      <c r="BX74" s="7">
        <f>SUMIFS(KP!$L:$L,KP!$F:$F,$A74,KP!$A:$A,SUMMARY!BX$3)</f>
        <v>0</v>
      </c>
      <c r="BY74" s="7">
        <f>SUMIFS(AFRIMONEY!$J:$J,AFRIMONEY!$F:$F,$A74,AFRIMONEY!$P:$P,BX$3)</f>
        <v>0</v>
      </c>
      <c r="BZ74" s="8">
        <f t="shared" si="58"/>
        <v>350</v>
      </c>
      <c r="CA74" s="17">
        <f>SUMIFS(KP!$L:$L,KP!$F:$F,$A74,KP!$A:$A,SUMMARY!CA$3)</f>
        <v>0</v>
      </c>
      <c r="CB74" s="7">
        <f>SUMIFS(AFRIMONEY!$J:$J,AFRIMONEY!$F:$F,$A74,AFRIMONEY!$P:$P,CA$3)</f>
        <v>0</v>
      </c>
      <c r="CC74" s="8">
        <f t="shared" si="59"/>
        <v>350</v>
      </c>
      <c r="CD74" s="7">
        <f>SUMIFS(KP!$L:$L,KP!$F:$F,$A74,KP!$A:$A,SUMMARY!CD$3)</f>
        <v>0</v>
      </c>
      <c r="CE74" s="7">
        <f>SUMIFS(AFRIMONEY!$J:$J,AFRIMONEY!$F:$F,$A74,AFRIMONEY!$P:$P,CD$3)</f>
        <v>0</v>
      </c>
      <c r="CF74" s="8">
        <f t="shared" si="60"/>
        <v>350</v>
      </c>
      <c r="CG74" s="17">
        <f>SUMIFS(KP!$L:$L,KP!$F:$F,$A74,KP!$A:$A,SUMMARY!CG$3)</f>
        <v>0</v>
      </c>
      <c r="CH74" s="7">
        <f>SUMIFS(AFRIMONEY!$J:$J,AFRIMONEY!$F:$F,$A74,AFRIMONEY!$P:$P,CG$3)</f>
        <v>0</v>
      </c>
      <c r="CI74" s="8">
        <f t="shared" si="61"/>
        <v>350</v>
      </c>
      <c r="CJ74" s="7">
        <f>SUMIFS(KP!$L:$L,KP!$F:$F,$A74,KP!$A:$A,SUMMARY!CJ$3)</f>
        <v>0</v>
      </c>
      <c r="CK74" s="7">
        <f>SUMIFS(AFRIMONEY!$J:$J,AFRIMONEY!$F:$F,$A74,AFRIMONEY!$P:$P,CJ$3)</f>
        <v>0</v>
      </c>
      <c r="CL74" s="8">
        <f t="shared" si="62"/>
        <v>350</v>
      </c>
      <c r="CM74" s="17">
        <f>SUMIFS(KP!$L:$L,KP!$F:$F,$A74,KP!$A:$A,SUMMARY!CM$3)</f>
        <v>0</v>
      </c>
      <c r="CN74" s="7">
        <f>SUMIFS(AFRIMONEY!$J:$J,AFRIMONEY!$F:$F,$A74,AFRIMONEY!$P:$P,CM$3)</f>
        <v>0</v>
      </c>
      <c r="CO74" s="8">
        <f t="shared" si="63"/>
        <v>350</v>
      </c>
      <c r="CP74" s="7">
        <f>SUMIFS(KP!$L:$L,KP!$F:$F,$A74,KP!$A:$A,SUMMARY!CP$3)</f>
        <v>0</v>
      </c>
      <c r="CQ74" s="7">
        <f>SUMIFS(AFRIMONEY!$J:$J,AFRIMONEY!$F:$F,$A74,AFRIMONEY!$P:$P,CP$3)</f>
        <v>0</v>
      </c>
      <c r="CR74" s="8">
        <f t="shared" si="64"/>
        <v>350</v>
      </c>
      <c r="CS74" s="17">
        <f>SUMIFS(KP!$L:$L,KP!$F:$F,$A74,KP!$A:$A,SUMMARY!CS$3)</f>
        <v>0</v>
      </c>
      <c r="CT74" s="7">
        <f>SUMIFS(AFRIMONEY!$J:$J,AFRIMONEY!$F:$F,$A74,AFRIMONEY!$P:$P,CS$3)</f>
        <v>0</v>
      </c>
      <c r="CU74" s="8">
        <f t="shared" si="65"/>
        <v>350</v>
      </c>
    </row>
    <row r="75" spans="1:99" x14ac:dyDescent="0.3">
      <c r="A75" s="2">
        <v>100700</v>
      </c>
      <c r="B75" s="23" t="str">
        <f>_xlfn.XLOOKUP(TEXT(A75,0),Tabela4[ID],Tabela4[AREA],"")</f>
        <v>AREA E</v>
      </c>
      <c r="C75" s="2" t="str">
        <f>_xlfn.XLOOKUP(TEXT(A75,0),Tabela4[ID],Tabela4[ZONA],"")</f>
        <v>ZONA 18</v>
      </c>
      <c r="D75" s="2" t="str">
        <f t="shared" si="33"/>
        <v>ACTIVE</v>
      </c>
      <c r="E75" s="18">
        <f t="shared" si="34"/>
        <v>-900</v>
      </c>
      <c r="F75" s="21">
        <f>SUMIFS(KP!$L:$L,KP!$F:$F,$A75,KP!$A:$A,"31/03/2025")</f>
        <v>0</v>
      </c>
      <c r="G75" s="19">
        <f>SUMIFS(KP!$L:$L,KP!$F:$F,$A75,KP!$A:$A,SUMMARY!G$3)</f>
        <v>26750</v>
      </c>
      <c r="H75" s="7">
        <f>SUMIFS(AFRIMONEY!$J:$J,AFRIMONEY!$F:$F,$A75,AFRIMONEY!$P:$P,G$3)</f>
        <v>5800</v>
      </c>
      <c r="I75" s="8">
        <f t="shared" si="35"/>
        <v>20950</v>
      </c>
      <c r="J75" s="7">
        <f>SUMIFS(KP!$L:$L,KP!$F:$F,$A75,KP!$A:$A,SUMMARY!J$3)</f>
        <v>11850</v>
      </c>
      <c r="K75" s="7">
        <f>SUMIFS(AFRIMONEY!$J:$J,AFRIMONEY!$F:$F,$A75,AFRIMONEY!$P:$P,J$3)</f>
        <v>26750</v>
      </c>
      <c r="L75" s="8">
        <f t="shared" si="36"/>
        <v>6050</v>
      </c>
      <c r="M75" s="17">
        <f>SUMIFS(KP!$L:$L,KP!$F:$F,$A75,KP!$A:$A,SUMMARY!M$3)</f>
        <v>4800</v>
      </c>
      <c r="N75" s="7">
        <f>SUMIFS(AFRIMONEY!$J:$J,AFRIMONEY!$F:$F,$A75,AFRIMONEY!$P:$P,M$3)</f>
        <v>15350</v>
      </c>
      <c r="O75" s="8">
        <f t="shared" si="37"/>
        <v>-4500</v>
      </c>
      <c r="P75" s="7">
        <f>SUMIFS(KP!$L:$L,KP!$F:$F,$A75,KP!$A:$A,SUMMARY!P$3)</f>
        <v>2600</v>
      </c>
      <c r="Q75" s="7">
        <f>SUMIFS(AFRIMONEY!$J:$J,AFRIMONEY!$F:$F,$A75,AFRIMONEY!$P:$P,P$3)</f>
        <v>1000</v>
      </c>
      <c r="R75" s="8">
        <f t="shared" si="38"/>
        <v>-2900</v>
      </c>
      <c r="S75" s="17">
        <f>SUMIFS(KP!$L:$L,KP!$F:$F,$A75,KP!$A:$A,SUMMARY!S$3)</f>
        <v>4450</v>
      </c>
      <c r="T75" s="7">
        <f>SUMIFS(AFRIMONEY!$J:$J,AFRIMONEY!$F:$F,$A75,AFRIMONEY!$P:$P,S$3)</f>
        <v>2850</v>
      </c>
      <c r="U75" s="8">
        <f t="shared" si="39"/>
        <v>-1300</v>
      </c>
      <c r="V75" s="7">
        <f>SUMIFS(KP!$L:$L,KP!$F:$F,$A75,KP!$A:$A,SUMMARY!V$3)</f>
        <v>0</v>
      </c>
      <c r="W75" s="7">
        <f>SUMIFS(AFRIMONEY!$J:$J,AFRIMONEY!$F:$F,$A75,AFRIMONEY!$P:$P,V$3)</f>
        <v>0</v>
      </c>
      <c r="X75" s="8">
        <f t="shared" si="40"/>
        <v>-1300</v>
      </c>
      <c r="Y75" s="17">
        <f>SUMIFS(KP!$L:$L,KP!$F:$F,$A75,KP!$A:$A,SUMMARY!Y$3)</f>
        <v>3600</v>
      </c>
      <c r="Z75" s="7">
        <f>SUMIFS(AFRIMONEY!$J:$J,AFRIMONEY!$F:$F,$A75,AFRIMONEY!$P:$P,Y$3)</f>
        <v>8150</v>
      </c>
      <c r="AA75" s="8">
        <f t="shared" si="41"/>
        <v>-5850</v>
      </c>
      <c r="AB75" s="7">
        <f>SUMIFS(KP!$L:$L,KP!$F:$F,$A75,KP!$A:$A,SUMMARY!AB$3)</f>
        <v>10650</v>
      </c>
      <c r="AC75" s="7">
        <f>SUMIFS(AFRIMONEY!$J:$J,AFRIMONEY!$F:$F,$A75,AFRIMONEY!$P:$P,AB$3)</f>
        <v>0</v>
      </c>
      <c r="AD75" s="8">
        <f t="shared" si="42"/>
        <v>4800</v>
      </c>
      <c r="AE75" s="17">
        <f>SUMIFS(KP!$L:$L,KP!$F:$F,$A75,KP!$A:$A,SUMMARY!AE$3)</f>
        <v>8400</v>
      </c>
      <c r="AF75" s="7">
        <f>SUMIFS(AFRIMONEY!$J:$J,AFRIMONEY!$F:$F,$A75,AFRIMONEY!$P:$P,AE$3)</f>
        <v>9600</v>
      </c>
      <c r="AG75" s="8">
        <f t="shared" si="43"/>
        <v>3600</v>
      </c>
      <c r="AH75" s="7">
        <f>SUMIFS(KP!$L:$L,KP!$F:$F,$A75,KP!$A:$A,SUMMARY!AH$3)</f>
        <v>4950</v>
      </c>
      <c r="AI75" s="7">
        <f>SUMIFS(AFRIMONEY!$J:$J,AFRIMONEY!$F:$F,$A75,AFRIMONEY!$P:$P,AH$3)</f>
        <v>9450</v>
      </c>
      <c r="AJ75" s="8">
        <f t="shared" si="44"/>
        <v>-900</v>
      </c>
      <c r="AK75" s="17">
        <f>SUMIFS(KP!$L:$L,KP!$F:$F,$A75,KP!$A:$A,SUMMARY!AK$3)</f>
        <v>0</v>
      </c>
      <c r="AL75" s="7">
        <f>SUMIFS(AFRIMONEY!$J:$J,AFRIMONEY!$F:$F,$A75,AFRIMONEY!$P:$P,AK$3)</f>
        <v>0</v>
      </c>
      <c r="AM75" s="8">
        <f t="shared" si="45"/>
        <v>-900</v>
      </c>
      <c r="AN75" s="7">
        <f>SUMIFS(KP!$L:$L,KP!$F:$F,$A75,KP!$A:$A,SUMMARY!AN$3)</f>
        <v>0</v>
      </c>
      <c r="AO75" s="7">
        <f>SUMIFS(AFRIMONEY!$J:$J,AFRIMONEY!$F:$F,$A75,AFRIMONEY!$P:$P,AN$3)</f>
        <v>0</v>
      </c>
      <c r="AP75" s="8">
        <f t="shared" si="46"/>
        <v>-900</v>
      </c>
      <c r="AQ75" s="17">
        <f>SUMIFS(KP!$L:$L,KP!$F:$F,$A75,KP!$A:$A,SUMMARY!AQ$3)</f>
        <v>0</v>
      </c>
      <c r="AR75" s="7">
        <f>SUMIFS(AFRIMONEY!$J:$J,AFRIMONEY!$F:$F,$A75,AFRIMONEY!$P:$P,AQ$3)</f>
        <v>0</v>
      </c>
      <c r="AS75" s="8">
        <f t="shared" si="47"/>
        <v>-900</v>
      </c>
      <c r="AT75" s="7">
        <f>SUMIFS(KP!$L:$L,KP!$F:$F,$A75,KP!$A:$A,SUMMARY!AT$3)</f>
        <v>0</v>
      </c>
      <c r="AU75" s="7">
        <f>SUMIFS(AFRIMONEY!$J:$J,AFRIMONEY!$F:$F,$A75,AFRIMONEY!$P:$P,AT$3)</f>
        <v>0</v>
      </c>
      <c r="AV75" s="8">
        <f t="shared" si="48"/>
        <v>-900</v>
      </c>
      <c r="AW75" s="17">
        <f>SUMIFS(KP!$L:$L,KP!$F:$F,$A75,KP!$A:$A,SUMMARY!AW$3)</f>
        <v>0</v>
      </c>
      <c r="AX75" s="7">
        <f>SUMIFS(AFRIMONEY!$J:$J,AFRIMONEY!$F:$F,$A75,AFRIMONEY!$P:$P,AW$3)</f>
        <v>0</v>
      </c>
      <c r="AY75" s="8">
        <f t="shared" si="49"/>
        <v>-900</v>
      </c>
      <c r="AZ75" s="7">
        <f>SUMIFS(KP!$L:$L,KP!$F:$F,$A75,KP!$A:$A,SUMMARY!AZ$3)</f>
        <v>0</v>
      </c>
      <c r="BA75" s="7">
        <f>SUMIFS(AFRIMONEY!$J:$J,AFRIMONEY!$F:$F,$A75,AFRIMONEY!$P:$P,AZ$3)</f>
        <v>0</v>
      </c>
      <c r="BB75" s="8">
        <f t="shared" si="50"/>
        <v>-900</v>
      </c>
      <c r="BC75" s="17">
        <f>SUMIFS(KP!$L:$L,KP!$F:$F,$A75,KP!$A:$A,SUMMARY!BC$3)</f>
        <v>0</v>
      </c>
      <c r="BD75" s="7">
        <f>SUMIFS(AFRIMONEY!$J:$J,AFRIMONEY!$F:$F,$A75,AFRIMONEY!$P:$P,BC$3)</f>
        <v>0</v>
      </c>
      <c r="BE75" s="8">
        <f t="shared" si="51"/>
        <v>-900</v>
      </c>
      <c r="BF75" s="7">
        <f>SUMIFS(KP!$L:$L,KP!$F:$F,$A75,KP!$A:$A,SUMMARY!BF$3)</f>
        <v>0</v>
      </c>
      <c r="BG75" s="7">
        <f>SUMIFS(AFRIMONEY!$J:$J,AFRIMONEY!$F:$F,$A75,AFRIMONEY!$P:$P,BF$3)</f>
        <v>0</v>
      </c>
      <c r="BH75" s="8">
        <f t="shared" si="52"/>
        <v>-900</v>
      </c>
      <c r="BI75" s="17">
        <f>SUMIFS(KP!$L:$L,KP!$F:$F,$A75,KP!$A:$A,SUMMARY!BI$3)</f>
        <v>0</v>
      </c>
      <c r="BJ75" s="7">
        <f>SUMIFS(AFRIMONEY!$J:$J,AFRIMONEY!$F:$F,$A75,AFRIMONEY!$P:$P,BI$3)</f>
        <v>0</v>
      </c>
      <c r="BK75" s="8">
        <f t="shared" si="53"/>
        <v>-900</v>
      </c>
      <c r="BL75" s="7">
        <f>SUMIFS(KP!$L:$L,KP!$F:$F,$A75,KP!$A:$A,SUMMARY!BL$3)</f>
        <v>0</v>
      </c>
      <c r="BM75" s="7">
        <f>SUMIFS(AFRIMONEY!$J:$J,AFRIMONEY!$F:$F,$A75,AFRIMONEY!$P:$P,BL$3)</f>
        <v>0</v>
      </c>
      <c r="BN75" s="8">
        <f t="shared" si="54"/>
        <v>-900</v>
      </c>
      <c r="BO75" s="17">
        <f>SUMIFS(KP!$L:$L,KP!$F:$F,$A75,KP!$A:$A,SUMMARY!BO$3)</f>
        <v>0</v>
      </c>
      <c r="BP75" s="7">
        <f>SUMIFS(AFRIMONEY!$J:$J,AFRIMONEY!$F:$F,$A75,AFRIMONEY!$P:$P,BO$3)</f>
        <v>0</v>
      </c>
      <c r="BQ75" s="8">
        <f t="shared" si="55"/>
        <v>-900</v>
      </c>
      <c r="BR75" s="7">
        <f>SUMIFS(KP!$L:$L,KP!$F:$F,$A75,KP!$A:$A,SUMMARY!BR$3)</f>
        <v>0</v>
      </c>
      <c r="BS75" s="7">
        <f>SUMIFS(AFRIMONEY!$J:$J,AFRIMONEY!$F:$F,$A75,AFRIMONEY!$P:$P,BR$3)</f>
        <v>0</v>
      </c>
      <c r="BT75" s="8">
        <f t="shared" si="56"/>
        <v>-900</v>
      </c>
      <c r="BU75" s="17">
        <f>SUMIFS(KP!$L:$L,KP!$F:$F,$A75,KP!$A:$A,SUMMARY!BU$3)</f>
        <v>0</v>
      </c>
      <c r="BV75" s="7">
        <f>SUMIFS(AFRIMONEY!$J:$J,AFRIMONEY!$F:$F,$A75,AFRIMONEY!$P:$P,BU$3)</f>
        <v>0</v>
      </c>
      <c r="BW75" s="8">
        <f t="shared" si="57"/>
        <v>-900</v>
      </c>
      <c r="BX75" s="7">
        <f>SUMIFS(KP!$L:$L,KP!$F:$F,$A75,KP!$A:$A,SUMMARY!BX$3)</f>
        <v>0</v>
      </c>
      <c r="BY75" s="7">
        <f>SUMIFS(AFRIMONEY!$J:$J,AFRIMONEY!$F:$F,$A75,AFRIMONEY!$P:$P,BX$3)</f>
        <v>0</v>
      </c>
      <c r="BZ75" s="8">
        <f t="shared" si="58"/>
        <v>-900</v>
      </c>
      <c r="CA75" s="17">
        <f>SUMIFS(KP!$L:$L,KP!$F:$F,$A75,KP!$A:$A,SUMMARY!CA$3)</f>
        <v>0</v>
      </c>
      <c r="CB75" s="7">
        <f>SUMIFS(AFRIMONEY!$J:$J,AFRIMONEY!$F:$F,$A75,AFRIMONEY!$P:$P,CA$3)</f>
        <v>0</v>
      </c>
      <c r="CC75" s="8">
        <f t="shared" si="59"/>
        <v>-900</v>
      </c>
      <c r="CD75" s="7">
        <f>SUMIFS(KP!$L:$L,KP!$F:$F,$A75,KP!$A:$A,SUMMARY!CD$3)</f>
        <v>0</v>
      </c>
      <c r="CE75" s="7">
        <f>SUMIFS(AFRIMONEY!$J:$J,AFRIMONEY!$F:$F,$A75,AFRIMONEY!$P:$P,CD$3)</f>
        <v>0</v>
      </c>
      <c r="CF75" s="8">
        <f t="shared" si="60"/>
        <v>-900</v>
      </c>
      <c r="CG75" s="17">
        <f>SUMIFS(KP!$L:$L,KP!$F:$F,$A75,KP!$A:$A,SUMMARY!CG$3)</f>
        <v>0</v>
      </c>
      <c r="CH75" s="7">
        <f>SUMIFS(AFRIMONEY!$J:$J,AFRIMONEY!$F:$F,$A75,AFRIMONEY!$P:$P,CG$3)</f>
        <v>0</v>
      </c>
      <c r="CI75" s="8">
        <f t="shared" si="61"/>
        <v>-900</v>
      </c>
      <c r="CJ75" s="7">
        <f>SUMIFS(KP!$L:$L,KP!$F:$F,$A75,KP!$A:$A,SUMMARY!CJ$3)</f>
        <v>0</v>
      </c>
      <c r="CK75" s="7">
        <f>SUMIFS(AFRIMONEY!$J:$J,AFRIMONEY!$F:$F,$A75,AFRIMONEY!$P:$P,CJ$3)</f>
        <v>0</v>
      </c>
      <c r="CL75" s="8">
        <f t="shared" si="62"/>
        <v>-900</v>
      </c>
      <c r="CM75" s="17">
        <f>SUMIFS(KP!$L:$L,KP!$F:$F,$A75,KP!$A:$A,SUMMARY!CM$3)</f>
        <v>0</v>
      </c>
      <c r="CN75" s="7">
        <f>SUMIFS(AFRIMONEY!$J:$J,AFRIMONEY!$F:$F,$A75,AFRIMONEY!$P:$P,CM$3)</f>
        <v>0</v>
      </c>
      <c r="CO75" s="8">
        <f t="shared" si="63"/>
        <v>-900</v>
      </c>
      <c r="CP75" s="7">
        <f>SUMIFS(KP!$L:$L,KP!$F:$F,$A75,KP!$A:$A,SUMMARY!CP$3)</f>
        <v>0</v>
      </c>
      <c r="CQ75" s="7">
        <f>SUMIFS(AFRIMONEY!$J:$J,AFRIMONEY!$F:$F,$A75,AFRIMONEY!$P:$P,CP$3)</f>
        <v>0</v>
      </c>
      <c r="CR75" s="8">
        <f t="shared" si="64"/>
        <v>-900</v>
      </c>
      <c r="CS75" s="17">
        <f>SUMIFS(KP!$L:$L,KP!$F:$F,$A75,KP!$A:$A,SUMMARY!CS$3)</f>
        <v>0</v>
      </c>
      <c r="CT75" s="7">
        <f>SUMIFS(AFRIMONEY!$J:$J,AFRIMONEY!$F:$F,$A75,AFRIMONEY!$P:$P,CS$3)</f>
        <v>0</v>
      </c>
      <c r="CU75" s="8">
        <f t="shared" si="65"/>
        <v>-900</v>
      </c>
    </row>
    <row r="76" spans="1:99" x14ac:dyDescent="0.3">
      <c r="A76" s="2">
        <v>100714</v>
      </c>
      <c r="B76" s="23" t="str">
        <f>_xlfn.XLOOKUP(TEXT(A76,0),Tabela4[ID],Tabela4[AREA],"")</f>
        <v>AREA E</v>
      </c>
      <c r="C76" s="2" t="str">
        <f>_xlfn.XLOOKUP(TEXT(A76,0),Tabela4[ID],Tabela4[ZONA],"")</f>
        <v>ZONA 17</v>
      </c>
      <c r="D76" s="2" t="str">
        <f t="shared" si="33"/>
        <v>BLOCKED</v>
      </c>
      <c r="E76" s="18">
        <f t="shared" si="34"/>
        <v>4900</v>
      </c>
      <c r="F76" s="21">
        <f>SUMIFS(KP!$L:$L,KP!$F:$F,$A76,KP!$A:$A,"31/03/2025")</f>
        <v>5850</v>
      </c>
      <c r="G76" s="19">
        <f>SUMIFS(KP!$L:$L,KP!$F:$F,$A76,KP!$A:$A,SUMMARY!G$3)</f>
        <v>7100</v>
      </c>
      <c r="H76" s="7">
        <f>SUMIFS(AFRIMONEY!$J:$J,AFRIMONEY!$F:$F,$A76,AFRIMONEY!$P:$P,G$3)</f>
        <v>5850</v>
      </c>
      <c r="I76" s="8">
        <f t="shared" si="35"/>
        <v>7100</v>
      </c>
      <c r="J76" s="7">
        <f>SUMIFS(KP!$L:$L,KP!$F:$F,$A76,KP!$A:$A,SUMMARY!J$3)</f>
        <v>7050</v>
      </c>
      <c r="K76" s="7">
        <f>SUMIFS(AFRIMONEY!$J:$J,AFRIMONEY!$F:$F,$A76,AFRIMONEY!$P:$P,J$3)</f>
        <v>7100</v>
      </c>
      <c r="L76" s="8">
        <f t="shared" si="36"/>
        <v>7050</v>
      </c>
      <c r="M76" s="17">
        <f>SUMIFS(KP!$L:$L,KP!$F:$F,$A76,KP!$A:$A,SUMMARY!M$3)</f>
        <v>14200</v>
      </c>
      <c r="N76" s="7">
        <f>SUMIFS(AFRIMONEY!$J:$J,AFRIMONEY!$F:$F,$A76,AFRIMONEY!$P:$P,M$3)</f>
        <v>21250</v>
      </c>
      <c r="O76" s="8">
        <f t="shared" si="37"/>
        <v>0</v>
      </c>
      <c r="P76" s="7">
        <f>SUMIFS(KP!$L:$L,KP!$F:$F,$A76,KP!$A:$A,SUMMARY!P$3)</f>
        <v>5400</v>
      </c>
      <c r="Q76" s="7">
        <f>SUMIFS(AFRIMONEY!$J:$J,AFRIMONEY!$F:$F,$A76,AFRIMONEY!$P:$P,P$3)</f>
        <v>0</v>
      </c>
      <c r="R76" s="8">
        <f t="shared" si="38"/>
        <v>5400</v>
      </c>
      <c r="S76" s="17">
        <f>SUMIFS(KP!$L:$L,KP!$F:$F,$A76,KP!$A:$A,SUMMARY!S$3)</f>
        <v>18250</v>
      </c>
      <c r="T76" s="7">
        <f>SUMIFS(AFRIMONEY!$J:$J,AFRIMONEY!$F:$F,$A76,AFRIMONEY!$P:$P,S$3)</f>
        <v>7300</v>
      </c>
      <c r="U76" s="8">
        <f t="shared" si="39"/>
        <v>16350</v>
      </c>
      <c r="V76" s="7">
        <f>SUMIFS(KP!$L:$L,KP!$F:$F,$A76,KP!$A:$A,SUMMARY!V$3)</f>
        <v>0</v>
      </c>
      <c r="W76" s="7">
        <f>SUMIFS(AFRIMONEY!$J:$J,AFRIMONEY!$F:$F,$A76,AFRIMONEY!$P:$P,V$3)</f>
        <v>0</v>
      </c>
      <c r="X76" s="8">
        <f t="shared" si="40"/>
        <v>16350</v>
      </c>
      <c r="Y76" s="17">
        <f>SUMIFS(KP!$L:$L,KP!$F:$F,$A76,KP!$A:$A,SUMMARY!Y$3)</f>
        <v>9600</v>
      </c>
      <c r="Z76" s="7">
        <f>SUMIFS(AFRIMONEY!$J:$J,AFRIMONEY!$F:$F,$A76,AFRIMONEY!$P:$P,Y$3)</f>
        <v>16350</v>
      </c>
      <c r="AA76" s="8">
        <f t="shared" si="41"/>
        <v>9600</v>
      </c>
      <c r="AB76" s="7">
        <f>SUMIFS(KP!$L:$L,KP!$F:$F,$A76,KP!$A:$A,SUMMARY!AB$3)</f>
        <v>10750</v>
      </c>
      <c r="AC76" s="7">
        <f>SUMIFS(AFRIMONEY!$J:$J,AFRIMONEY!$F:$F,$A76,AFRIMONEY!$P:$P,AB$3)</f>
        <v>9600</v>
      </c>
      <c r="AD76" s="8">
        <f t="shared" si="42"/>
        <v>10750</v>
      </c>
      <c r="AE76" s="17">
        <f>SUMIFS(KP!$L:$L,KP!$F:$F,$A76,KP!$A:$A,SUMMARY!AE$3)</f>
        <v>8550</v>
      </c>
      <c r="AF76" s="7">
        <f>SUMIFS(AFRIMONEY!$J:$J,AFRIMONEY!$F:$F,$A76,AFRIMONEY!$P:$P,AE$3)</f>
        <v>10900</v>
      </c>
      <c r="AG76" s="8">
        <f t="shared" si="43"/>
        <v>8400</v>
      </c>
      <c r="AH76" s="7">
        <f>SUMIFS(KP!$L:$L,KP!$F:$F,$A76,KP!$A:$A,SUMMARY!AH$3)</f>
        <v>4900</v>
      </c>
      <c r="AI76" s="7">
        <f>SUMIFS(AFRIMONEY!$J:$J,AFRIMONEY!$F:$F,$A76,AFRIMONEY!$P:$P,AH$3)</f>
        <v>8400</v>
      </c>
      <c r="AJ76" s="8">
        <f t="shared" si="44"/>
        <v>4900</v>
      </c>
      <c r="AK76" s="17">
        <f>SUMIFS(KP!$L:$L,KP!$F:$F,$A76,KP!$A:$A,SUMMARY!AK$3)</f>
        <v>0</v>
      </c>
      <c r="AL76" s="7">
        <f>SUMIFS(AFRIMONEY!$J:$J,AFRIMONEY!$F:$F,$A76,AFRIMONEY!$P:$P,AK$3)</f>
        <v>0</v>
      </c>
      <c r="AM76" s="8">
        <f t="shared" si="45"/>
        <v>4900</v>
      </c>
      <c r="AN76" s="7">
        <f>SUMIFS(KP!$L:$L,KP!$F:$F,$A76,KP!$A:$A,SUMMARY!AN$3)</f>
        <v>0</v>
      </c>
      <c r="AO76" s="7">
        <f>SUMIFS(AFRIMONEY!$J:$J,AFRIMONEY!$F:$F,$A76,AFRIMONEY!$P:$P,AN$3)</f>
        <v>0</v>
      </c>
      <c r="AP76" s="8">
        <f t="shared" si="46"/>
        <v>4900</v>
      </c>
      <c r="AQ76" s="17">
        <f>SUMIFS(KP!$L:$L,KP!$F:$F,$A76,KP!$A:$A,SUMMARY!AQ$3)</f>
        <v>0</v>
      </c>
      <c r="AR76" s="7">
        <f>SUMIFS(AFRIMONEY!$J:$J,AFRIMONEY!$F:$F,$A76,AFRIMONEY!$P:$P,AQ$3)</f>
        <v>0</v>
      </c>
      <c r="AS76" s="8">
        <f t="shared" si="47"/>
        <v>4900</v>
      </c>
      <c r="AT76" s="7">
        <f>SUMIFS(KP!$L:$L,KP!$F:$F,$A76,KP!$A:$A,SUMMARY!AT$3)</f>
        <v>0</v>
      </c>
      <c r="AU76" s="7">
        <f>SUMIFS(AFRIMONEY!$J:$J,AFRIMONEY!$F:$F,$A76,AFRIMONEY!$P:$P,AT$3)</f>
        <v>0</v>
      </c>
      <c r="AV76" s="8">
        <f t="shared" si="48"/>
        <v>4900</v>
      </c>
      <c r="AW76" s="17">
        <f>SUMIFS(KP!$L:$L,KP!$F:$F,$A76,KP!$A:$A,SUMMARY!AW$3)</f>
        <v>0</v>
      </c>
      <c r="AX76" s="7">
        <f>SUMIFS(AFRIMONEY!$J:$J,AFRIMONEY!$F:$F,$A76,AFRIMONEY!$P:$P,AW$3)</f>
        <v>0</v>
      </c>
      <c r="AY76" s="8">
        <f t="shared" si="49"/>
        <v>4900</v>
      </c>
      <c r="AZ76" s="7">
        <f>SUMIFS(KP!$L:$L,KP!$F:$F,$A76,KP!$A:$A,SUMMARY!AZ$3)</f>
        <v>0</v>
      </c>
      <c r="BA76" s="7">
        <f>SUMIFS(AFRIMONEY!$J:$J,AFRIMONEY!$F:$F,$A76,AFRIMONEY!$P:$P,AZ$3)</f>
        <v>0</v>
      </c>
      <c r="BB76" s="8">
        <f t="shared" si="50"/>
        <v>4900</v>
      </c>
      <c r="BC76" s="17">
        <f>SUMIFS(KP!$L:$L,KP!$F:$F,$A76,KP!$A:$A,SUMMARY!BC$3)</f>
        <v>0</v>
      </c>
      <c r="BD76" s="7">
        <f>SUMIFS(AFRIMONEY!$J:$J,AFRIMONEY!$F:$F,$A76,AFRIMONEY!$P:$P,BC$3)</f>
        <v>0</v>
      </c>
      <c r="BE76" s="8">
        <f t="shared" si="51"/>
        <v>4900</v>
      </c>
      <c r="BF76" s="7">
        <f>SUMIFS(KP!$L:$L,KP!$F:$F,$A76,KP!$A:$A,SUMMARY!BF$3)</f>
        <v>0</v>
      </c>
      <c r="BG76" s="7">
        <f>SUMIFS(AFRIMONEY!$J:$J,AFRIMONEY!$F:$F,$A76,AFRIMONEY!$P:$P,BF$3)</f>
        <v>0</v>
      </c>
      <c r="BH76" s="8">
        <f t="shared" si="52"/>
        <v>4900</v>
      </c>
      <c r="BI76" s="17">
        <f>SUMIFS(KP!$L:$L,KP!$F:$F,$A76,KP!$A:$A,SUMMARY!BI$3)</f>
        <v>0</v>
      </c>
      <c r="BJ76" s="7">
        <f>SUMIFS(AFRIMONEY!$J:$J,AFRIMONEY!$F:$F,$A76,AFRIMONEY!$P:$P,BI$3)</f>
        <v>0</v>
      </c>
      <c r="BK76" s="8">
        <f t="shared" si="53"/>
        <v>4900</v>
      </c>
      <c r="BL76" s="7">
        <f>SUMIFS(KP!$L:$L,KP!$F:$F,$A76,KP!$A:$A,SUMMARY!BL$3)</f>
        <v>0</v>
      </c>
      <c r="BM76" s="7">
        <f>SUMIFS(AFRIMONEY!$J:$J,AFRIMONEY!$F:$F,$A76,AFRIMONEY!$P:$P,BL$3)</f>
        <v>0</v>
      </c>
      <c r="BN76" s="8">
        <f t="shared" si="54"/>
        <v>4900</v>
      </c>
      <c r="BO76" s="17">
        <f>SUMIFS(KP!$L:$L,KP!$F:$F,$A76,KP!$A:$A,SUMMARY!BO$3)</f>
        <v>0</v>
      </c>
      <c r="BP76" s="7">
        <f>SUMIFS(AFRIMONEY!$J:$J,AFRIMONEY!$F:$F,$A76,AFRIMONEY!$P:$P,BO$3)</f>
        <v>0</v>
      </c>
      <c r="BQ76" s="8">
        <f t="shared" si="55"/>
        <v>4900</v>
      </c>
      <c r="BR76" s="7">
        <f>SUMIFS(KP!$L:$L,KP!$F:$F,$A76,KP!$A:$A,SUMMARY!BR$3)</f>
        <v>0</v>
      </c>
      <c r="BS76" s="7">
        <f>SUMIFS(AFRIMONEY!$J:$J,AFRIMONEY!$F:$F,$A76,AFRIMONEY!$P:$P,BR$3)</f>
        <v>0</v>
      </c>
      <c r="BT76" s="8">
        <f t="shared" si="56"/>
        <v>4900</v>
      </c>
      <c r="BU76" s="17">
        <f>SUMIFS(KP!$L:$L,KP!$F:$F,$A76,KP!$A:$A,SUMMARY!BU$3)</f>
        <v>0</v>
      </c>
      <c r="BV76" s="7">
        <f>SUMIFS(AFRIMONEY!$J:$J,AFRIMONEY!$F:$F,$A76,AFRIMONEY!$P:$P,BU$3)</f>
        <v>0</v>
      </c>
      <c r="BW76" s="8">
        <f t="shared" si="57"/>
        <v>4900</v>
      </c>
      <c r="BX76" s="7">
        <f>SUMIFS(KP!$L:$L,KP!$F:$F,$A76,KP!$A:$A,SUMMARY!BX$3)</f>
        <v>0</v>
      </c>
      <c r="BY76" s="7">
        <f>SUMIFS(AFRIMONEY!$J:$J,AFRIMONEY!$F:$F,$A76,AFRIMONEY!$P:$P,BX$3)</f>
        <v>0</v>
      </c>
      <c r="BZ76" s="8">
        <f t="shared" si="58"/>
        <v>4900</v>
      </c>
      <c r="CA76" s="17">
        <f>SUMIFS(KP!$L:$L,KP!$F:$F,$A76,KP!$A:$A,SUMMARY!CA$3)</f>
        <v>0</v>
      </c>
      <c r="CB76" s="7">
        <f>SUMIFS(AFRIMONEY!$J:$J,AFRIMONEY!$F:$F,$A76,AFRIMONEY!$P:$P,CA$3)</f>
        <v>0</v>
      </c>
      <c r="CC76" s="8">
        <f t="shared" si="59"/>
        <v>4900</v>
      </c>
      <c r="CD76" s="7">
        <f>SUMIFS(KP!$L:$L,KP!$F:$F,$A76,KP!$A:$A,SUMMARY!CD$3)</f>
        <v>0</v>
      </c>
      <c r="CE76" s="7">
        <f>SUMIFS(AFRIMONEY!$J:$J,AFRIMONEY!$F:$F,$A76,AFRIMONEY!$P:$P,CD$3)</f>
        <v>0</v>
      </c>
      <c r="CF76" s="8">
        <f t="shared" si="60"/>
        <v>4900</v>
      </c>
      <c r="CG76" s="17">
        <f>SUMIFS(KP!$L:$L,KP!$F:$F,$A76,KP!$A:$A,SUMMARY!CG$3)</f>
        <v>0</v>
      </c>
      <c r="CH76" s="7">
        <f>SUMIFS(AFRIMONEY!$J:$J,AFRIMONEY!$F:$F,$A76,AFRIMONEY!$P:$P,CG$3)</f>
        <v>0</v>
      </c>
      <c r="CI76" s="8">
        <f t="shared" si="61"/>
        <v>4900</v>
      </c>
      <c r="CJ76" s="7">
        <f>SUMIFS(KP!$L:$L,KP!$F:$F,$A76,KP!$A:$A,SUMMARY!CJ$3)</f>
        <v>0</v>
      </c>
      <c r="CK76" s="7">
        <f>SUMIFS(AFRIMONEY!$J:$J,AFRIMONEY!$F:$F,$A76,AFRIMONEY!$P:$P,CJ$3)</f>
        <v>0</v>
      </c>
      <c r="CL76" s="8">
        <f t="shared" si="62"/>
        <v>4900</v>
      </c>
      <c r="CM76" s="17">
        <f>SUMIFS(KP!$L:$L,KP!$F:$F,$A76,KP!$A:$A,SUMMARY!CM$3)</f>
        <v>0</v>
      </c>
      <c r="CN76" s="7">
        <f>SUMIFS(AFRIMONEY!$J:$J,AFRIMONEY!$F:$F,$A76,AFRIMONEY!$P:$P,CM$3)</f>
        <v>0</v>
      </c>
      <c r="CO76" s="8">
        <f t="shared" si="63"/>
        <v>4900</v>
      </c>
      <c r="CP76" s="7">
        <f>SUMIFS(KP!$L:$L,KP!$F:$F,$A76,KP!$A:$A,SUMMARY!CP$3)</f>
        <v>0</v>
      </c>
      <c r="CQ76" s="7">
        <f>SUMIFS(AFRIMONEY!$J:$J,AFRIMONEY!$F:$F,$A76,AFRIMONEY!$P:$P,CP$3)</f>
        <v>0</v>
      </c>
      <c r="CR76" s="8">
        <f t="shared" si="64"/>
        <v>4900</v>
      </c>
      <c r="CS76" s="17">
        <f>SUMIFS(KP!$L:$L,KP!$F:$F,$A76,KP!$A:$A,SUMMARY!CS$3)</f>
        <v>0</v>
      </c>
      <c r="CT76" s="7">
        <f>SUMIFS(AFRIMONEY!$J:$J,AFRIMONEY!$F:$F,$A76,AFRIMONEY!$P:$P,CS$3)</f>
        <v>0</v>
      </c>
      <c r="CU76" s="8">
        <f t="shared" si="65"/>
        <v>4900</v>
      </c>
    </row>
    <row r="77" spans="1:99" x14ac:dyDescent="0.3">
      <c r="A77" s="2">
        <v>100716</v>
      </c>
      <c r="B77" s="23" t="str">
        <f>_xlfn.XLOOKUP(TEXT(A77,0),Tabela4[ID],Tabela4[AREA],"")</f>
        <v>AREA D</v>
      </c>
      <c r="C77" s="2" t="str">
        <f>_xlfn.XLOOKUP(TEXT(A77,0),Tabela4[ID],Tabela4[ZONA],"")</f>
        <v>ZONA 11</v>
      </c>
      <c r="D77" s="2" t="str">
        <f t="shared" si="33"/>
        <v>BLOCKED</v>
      </c>
      <c r="E77" s="18">
        <f t="shared" si="34"/>
        <v>2000</v>
      </c>
      <c r="F77" s="21">
        <f>SUMIFS(KP!$L:$L,KP!$F:$F,$A77,KP!$A:$A,"31/03/2025")</f>
        <v>3450</v>
      </c>
      <c r="G77" s="19">
        <f>SUMIFS(KP!$L:$L,KP!$F:$F,$A77,KP!$A:$A,SUMMARY!G$3)</f>
        <v>0</v>
      </c>
      <c r="H77" s="7">
        <f>SUMIFS(AFRIMONEY!$J:$J,AFRIMONEY!$F:$F,$A77,AFRIMONEY!$P:$P,G$3)</f>
        <v>3450</v>
      </c>
      <c r="I77" s="8">
        <f t="shared" si="35"/>
        <v>0</v>
      </c>
      <c r="J77" s="7">
        <f>SUMIFS(KP!$L:$L,KP!$F:$F,$A77,KP!$A:$A,SUMMARY!J$3)</f>
        <v>4550</v>
      </c>
      <c r="K77" s="7">
        <f>SUMIFS(AFRIMONEY!$J:$J,AFRIMONEY!$F:$F,$A77,AFRIMONEY!$P:$P,J$3)</f>
        <v>0</v>
      </c>
      <c r="L77" s="8">
        <f t="shared" si="36"/>
        <v>4550</v>
      </c>
      <c r="M77" s="17">
        <f>SUMIFS(KP!$L:$L,KP!$F:$F,$A77,KP!$A:$A,SUMMARY!M$3)</f>
        <v>11550</v>
      </c>
      <c r="N77" s="7">
        <f>SUMIFS(AFRIMONEY!$J:$J,AFRIMONEY!$F:$F,$A77,AFRIMONEY!$P:$P,M$3)</f>
        <v>16100</v>
      </c>
      <c r="O77" s="8">
        <f t="shared" si="37"/>
        <v>0</v>
      </c>
      <c r="P77" s="7">
        <f>SUMIFS(KP!$L:$L,KP!$F:$F,$A77,KP!$A:$A,SUMMARY!P$3)</f>
        <v>9100</v>
      </c>
      <c r="Q77" s="7">
        <f>SUMIFS(AFRIMONEY!$J:$J,AFRIMONEY!$F:$F,$A77,AFRIMONEY!$P:$P,P$3)</f>
        <v>0</v>
      </c>
      <c r="R77" s="8">
        <f t="shared" si="38"/>
        <v>9100</v>
      </c>
      <c r="S77" s="17">
        <f>SUMIFS(KP!$L:$L,KP!$F:$F,$A77,KP!$A:$A,SUMMARY!S$3)</f>
        <v>11800</v>
      </c>
      <c r="T77" s="7">
        <f>SUMIFS(AFRIMONEY!$J:$J,AFRIMONEY!$F:$F,$A77,AFRIMONEY!$P:$P,S$3)</f>
        <v>20900</v>
      </c>
      <c r="U77" s="8">
        <f t="shared" si="39"/>
        <v>0</v>
      </c>
      <c r="V77" s="7">
        <f>SUMIFS(KP!$L:$L,KP!$F:$F,$A77,KP!$A:$A,SUMMARY!V$3)</f>
        <v>0</v>
      </c>
      <c r="W77" s="7">
        <f>SUMIFS(AFRIMONEY!$J:$J,AFRIMONEY!$F:$F,$A77,AFRIMONEY!$P:$P,V$3)</f>
        <v>0</v>
      </c>
      <c r="X77" s="8">
        <f t="shared" si="40"/>
        <v>0</v>
      </c>
      <c r="Y77" s="17">
        <f>SUMIFS(KP!$L:$L,KP!$F:$F,$A77,KP!$A:$A,SUMMARY!Y$3)</f>
        <v>9950</v>
      </c>
      <c r="Z77" s="7">
        <f>SUMIFS(AFRIMONEY!$J:$J,AFRIMONEY!$F:$F,$A77,AFRIMONEY!$P:$P,Y$3)</f>
        <v>0</v>
      </c>
      <c r="AA77" s="8">
        <f t="shared" si="41"/>
        <v>9950</v>
      </c>
      <c r="AB77" s="7">
        <f>SUMIFS(KP!$L:$L,KP!$F:$F,$A77,KP!$A:$A,SUMMARY!AB$3)</f>
        <v>14500</v>
      </c>
      <c r="AC77" s="7">
        <f>SUMIFS(AFRIMONEY!$J:$J,AFRIMONEY!$F:$F,$A77,AFRIMONEY!$P:$P,AB$3)</f>
        <v>9950</v>
      </c>
      <c r="AD77" s="8">
        <f t="shared" si="42"/>
        <v>14500</v>
      </c>
      <c r="AE77" s="17">
        <f>SUMIFS(KP!$L:$L,KP!$F:$F,$A77,KP!$A:$A,SUMMARY!AE$3)</f>
        <v>3550</v>
      </c>
      <c r="AF77" s="7">
        <f>SUMIFS(AFRIMONEY!$J:$J,AFRIMONEY!$F:$F,$A77,AFRIMONEY!$P:$P,AE$3)</f>
        <v>18050</v>
      </c>
      <c r="AG77" s="8">
        <f t="shared" si="43"/>
        <v>0</v>
      </c>
      <c r="AH77" s="7">
        <f>SUMIFS(KP!$L:$L,KP!$F:$F,$A77,KP!$A:$A,SUMMARY!AH$3)</f>
        <v>2000</v>
      </c>
      <c r="AI77" s="7">
        <f>SUMIFS(AFRIMONEY!$J:$J,AFRIMONEY!$F:$F,$A77,AFRIMONEY!$P:$P,AH$3)</f>
        <v>0</v>
      </c>
      <c r="AJ77" s="8">
        <f t="shared" si="44"/>
        <v>2000</v>
      </c>
      <c r="AK77" s="17">
        <f>SUMIFS(KP!$L:$L,KP!$F:$F,$A77,KP!$A:$A,SUMMARY!AK$3)</f>
        <v>0</v>
      </c>
      <c r="AL77" s="7">
        <f>SUMIFS(AFRIMONEY!$J:$J,AFRIMONEY!$F:$F,$A77,AFRIMONEY!$P:$P,AK$3)</f>
        <v>0</v>
      </c>
      <c r="AM77" s="8">
        <f t="shared" si="45"/>
        <v>2000</v>
      </c>
      <c r="AN77" s="7">
        <f>SUMIFS(KP!$L:$L,KP!$F:$F,$A77,KP!$A:$A,SUMMARY!AN$3)</f>
        <v>0</v>
      </c>
      <c r="AO77" s="7">
        <f>SUMIFS(AFRIMONEY!$J:$J,AFRIMONEY!$F:$F,$A77,AFRIMONEY!$P:$P,AN$3)</f>
        <v>0</v>
      </c>
      <c r="AP77" s="8">
        <f t="shared" si="46"/>
        <v>2000</v>
      </c>
      <c r="AQ77" s="17">
        <f>SUMIFS(KP!$L:$L,KP!$F:$F,$A77,KP!$A:$A,SUMMARY!AQ$3)</f>
        <v>0</v>
      </c>
      <c r="AR77" s="7">
        <f>SUMIFS(AFRIMONEY!$J:$J,AFRIMONEY!$F:$F,$A77,AFRIMONEY!$P:$P,AQ$3)</f>
        <v>0</v>
      </c>
      <c r="AS77" s="8">
        <f t="shared" si="47"/>
        <v>2000</v>
      </c>
      <c r="AT77" s="7">
        <f>SUMIFS(KP!$L:$L,KP!$F:$F,$A77,KP!$A:$A,SUMMARY!AT$3)</f>
        <v>0</v>
      </c>
      <c r="AU77" s="7">
        <f>SUMIFS(AFRIMONEY!$J:$J,AFRIMONEY!$F:$F,$A77,AFRIMONEY!$P:$P,AT$3)</f>
        <v>0</v>
      </c>
      <c r="AV77" s="8">
        <f t="shared" si="48"/>
        <v>2000</v>
      </c>
      <c r="AW77" s="17">
        <f>SUMIFS(KP!$L:$L,KP!$F:$F,$A77,KP!$A:$A,SUMMARY!AW$3)</f>
        <v>0</v>
      </c>
      <c r="AX77" s="7">
        <f>SUMIFS(AFRIMONEY!$J:$J,AFRIMONEY!$F:$F,$A77,AFRIMONEY!$P:$P,AW$3)</f>
        <v>0</v>
      </c>
      <c r="AY77" s="8">
        <f t="shared" si="49"/>
        <v>2000</v>
      </c>
      <c r="AZ77" s="7">
        <f>SUMIFS(KP!$L:$L,KP!$F:$F,$A77,KP!$A:$A,SUMMARY!AZ$3)</f>
        <v>0</v>
      </c>
      <c r="BA77" s="7">
        <f>SUMIFS(AFRIMONEY!$J:$J,AFRIMONEY!$F:$F,$A77,AFRIMONEY!$P:$P,AZ$3)</f>
        <v>0</v>
      </c>
      <c r="BB77" s="8">
        <f t="shared" si="50"/>
        <v>2000</v>
      </c>
      <c r="BC77" s="17">
        <f>SUMIFS(KP!$L:$L,KP!$F:$F,$A77,KP!$A:$A,SUMMARY!BC$3)</f>
        <v>0</v>
      </c>
      <c r="BD77" s="7">
        <f>SUMIFS(AFRIMONEY!$J:$J,AFRIMONEY!$F:$F,$A77,AFRIMONEY!$P:$P,BC$3)</f>
        <v>0</v>
      </c>
      <c r="BE77" s="8">
        <f t="shared" si="51"/>
        <v>2000</v>
      </c>
      <c r="BF77" s="7">
        <f>SUMIFS(KP!$L:$L,KP!$F:$F,$A77,KP!$A:$A,SUMMARY!BF$3)</f>
        <v>0</v>
      </c>
      <c r="BG77" s="7">
        <f>SUMIFS(AFRIMONEY!$J:$J,AFRIMONEY!$F:$F,$A77,AFRIMONEY!$P:$P,BF$3)</f>
        <v>0</v>
      </c>
      <c r="BH77" s="8">
        <f t="shared" si="52"/>
        <v>2000</v>
      </c>
      <c r="BI77" s="17">
        <f>SUMIFS(KP!$L:$L,KP!$F:$F,$A77,KP!$A:$A,SUMMARY!BI$3)</f>
        <v>0</v>
      </c>
      <c r="BJ77" s="7">
        <f>SUMIFS(AFRIMONEY!$J:$J,AFRIMONEY!$F:$F,$A77,AFRIMONEY!$P:$P,BI$3)</f>
        <v>0</v>
      </c>
      <c r="BK77" s="8">
        <f t="shared" si="53"/>
        <v>2000</v>
      </c>
      <c r="BL77" s="7">
        <f>SUMIFS(KP!$L:$L,KP!$F:$F,$A77,KP!$A:$A,SUMMARY!BL$3)</f>
        <v>0</v>
      </c>
      <c r="BM77" s="7">
        <f>SUMIFS(AFRIMONEY!$J:$J,AFRIMONEY!$F:$F,$A77,AFRIMONEY!$P:$P,BL$3)</f>
        <v>0</v>
      </c>
      <c r="BN77" s="8">
        <f t="shared" si="54"/>
        <v>2000</v>
      </c>
      <c r="BO77" s="17">
        <f>SUMIFS(KP!$L:$L,KP!$F:$F,$A77,KP!$A:$A,SUMMARY!BO$3)</f>
        <v>0</v>
      </c>
      <c r="BP77" s="7">
        <f>SUMIFS(AFRIMONEY!$J:$J,AFRIMONEY!$F:$F,$A77,AFRIMONEY!$P:$P,BO$3)</f>
        <v>0</v>
      </c>
      <c r="BQ77" s="8">
        <f t="shared" si="55"/>
        <v>2000</v>
      </c>
      <c r="BR77" s="7">
        <f>SUMIFS(KP!$L:$L,KP!$F:$F,$A77,KP!$A:$A,SUMMARY!BR$3)</f>
        <v>0</v>
      </c>
      <c r="BS77" s="7">
        <f>SUMIFS(AFRIMONEY!$J:$J,AFRIMONEY!$F:$F,$A77,AFRIMONEY!$P:$P,BR$3)</f>
        <v>0</v>
      </c>
      <c r="BT77" s="8">
        <f t="shared" si="56"/>
        <v>2000</v>
      </c>
      <c r="BU77" s="17">
        <f>SUMIFS(KP!$L:$L,KP!$F:$F,$A77,KP!$A:$A,SUMMARY!BU$3)</f>
        <v>0</v>
      </c>
      <c r="BV77" s="7">
        <f>SUMIFS(AFRIMONEY!$J:$J,AFRIMONEY!$F:$F,$A77,AFRIMONEY!$P:$P,BU$3)</f>
        <v>0</v>
      </c>
      <c r="BW77" s="8">
        <f t="shared" si="57"/>
        <v>2000</v>
      </c>
      <c r="BX77" s="7">
        <f>SUMIFS(KP!$L:$L,KP!$F:$F,$A77,KP!$A:$A,SUMMARY!BX$3)</f>
        <v>0</v>
      </c>
      <c r="BY77" s="7">
        <f>SUMIFS(AFRIMONEY!$J:$J,AFRIMONEY!$F:$F,$A77,AFRIMONEY!$P:$P,BX$3)</f>
        <v>0</v>
      </c>
      <c r="BZ77" s="8">
        <f t="shared" si="58"/>
        <v>2000</v>
      </c>
      <c r="CA77" s="17">
        <f>SUMIFS(KP!$L:$L,KP!$F:$F,$A77,KP!$A:$A,SUMMARY!CA$3)</f>
        <v>0</v>
      </c>
      <c r="CB77" s="7">
        <f>SUMIFS(AFRIMONEY!$J:$J,AFRIMONEY!$F:$F,$A77,AFRIMONEY!$P:$P,CA$3)</f>
        <v>0</v>
      </c>
      <c r="CC77" s="8">
        <f t="shared" si="59"/>
        <v>2000</v>
      </c>
      <c r="CD77" s="7">
        <f>SUMIFS(KP!$L:$L,KP!$F:$F,$A77,KP!$A:$A,SUMMARY!CD$3)</f>
        <v>0</v>
      </c>
      <c r="CE77" s="7">
        <f>SUMIFS(AFRIMONEY!$J:$J,AFRIMONEY!$F:$F,$A77,AFRIMONEY!$P:$P,CD$3)</f>
        <v>0</v>
      </c>
      <c r="CF77" s="8">
        <f t="shared" si="60"/>
        <v>2000</v>
      </c>
      <c r="CG77" s="17">
        <f>SUMIFS(KP!$L:$L,KP!$F:$F,$A77,KP!$A:$A,SUMMARY!CG$3)</f>
        <v>0</v>
      </c>
      <c r="CH77" s="7">
        <f>SUMIFS(AFRIMONEY!$J:$J,AFRIMONEY!$F:$F,$A77,AFRIMONEY!$P:$P,CG$3)</f>
        <v>0</v>
      </c>
      <c r="CI77" s="8">
        <f t="shared" si="61"/>
        <v>2000</v>
      </c>
      <c r="CJ77" s="7">
        <f>SUMIFS(KP!$L:$L,KP!$F:$F,$A77,KP!$A:$A,SUMMARY!CJ$3)</f>
        <v>0</v>
      </c>
      <c r="CK77" s="7">
        <f>SUMIFS(AFRIMONEY!$J:$J,AFRIMONEY!$F:$F,$A77,AFRIMONEY!$P:$P,CJ$3)</f>
        <v>0</v>
      </c>
      <c r="CL77" s="8">
        <f t="shared" si="62"/>
        <v>2000</v>
      </c>
      <c r="CM77" s="17">
        <f>SUMIFS(KP!$L:$L,KP!$F:$F,$A77,KP!$A:$A,SUMMARY!CM$3)</f>
        <v>0</v>
      </c>
      <c r="CN77" s="7">
        <f>SUMIFS(AFRIMONEY!$J:$J,AFRIMONEY!$F:$F,$A77,AFRIMONEY!$P:$P,CM$3)</f>
        <v>0</v>
      </c>
      <c r="CO77" s="8">
        <f t="shared" si="63"/>
        <v>2000</v>
      </c>
      <c r="CP77" s="7">
        <f>SUMIFS(KP!$L:$L,KP!$F:$F,$A77,KP!$A:$A,SUMMARY!CP$3)</f>
        <v>0</v>
      </c>
      <c r="CQ77" s="7">
        <f>SUMIFS(AFRIMONEY!$J:$J,AFRIMONEY!$F:$F,$A77,AFRIMONEY!$P:$P,CP$3)</f>
        <v>0</v>
      </c>
      <c r="CR77" s="8">
        <f t="shared" si="64"/>
        <v>2000</v>
      </c>
      <c r="CS77" s="17">
        <f>SUMIFS(KP!$L:$L,KP!$F:$F,$A77,KP!$A:$A,SUMMARY!CS$3)</f>
        <v>0</v>
      </c>
      <c r="CT77" s="7">
        <f>SUMIFS(AFRIMONEY!$J:$J,AFRIMONEY!$F:$F,$A77,AFRIMONEY!$P:$P,CS$3)</f>
        <v>0</v>
      </c>
      <c r="CU77" s="8">
        <f t="shared" si="65"/>
        <v>2000</v>
      </c>
    </row>
    <row r="78" spans="1:99" x14ac:dyDescent="0.3">
      <c r="A78" s="2">
        <v>100717</v>
      </c>
      <c r="B78" s="23" t="str">
        <f>_xlfn.XLOOKUP(TEXT(A78,0),Tabela4[ID],Tabela4[AREA],"")</f>
        <v>AREA A</v>
      </c>
      <c r="C78" s="2" t="str">
        <f>_xlfn.XLOOKUP(TEXT(A78,0),Tabela4[ID],Tabela4[ZONA],"")</f>
        <v>ZONA 16</v>
      </c>
      <c r="D78" s="2" t="str">
        <f t="shared" si="33"/>
        <v>BLOCKED</v>
      </c>
      <c r="E78" s="18">
        <f t="shared" si="34"/>
        <v>3650</v>
      </c>
      <c r="F78" s="21">
        <f>SUMIFS(KP!$L:$L,KP!$F:$F,$A78,KP!$A:$A,"31/03/2025")</f>
        <v>7100</v>
      </c>
      <c r="G78" s="19">
        <f>SUMIFS(KP!$L:$L,KP!$F:$F,$A78,KP!$A:$A,SUMMARY!G$3)</f>
        <v>7200</v>
      </c>
      <c r="H78" s="7">
        <f>SUMIFS(AFRIMONEY!$J:$J,AFRIMONEY!$F:$F,$A78,AFRIMONEY!$P:$P,G$3)</f>
        <v>14300</v>
      </c>
      <c r="I78" s="8">
        <f t="shared" si="35"/>
        <v>0</v>
      </c>
      <c r="J78" s="7">
        <f>SUMIFS(KP!$L:$L,KP!$F:$F,$A78,KP!$A:$A,SUMMARY!J$3)</f>
        <v>12400</v>
      </c>
      <c r="K78" s="7">
        <f>SUMIFS(AFRIMONEY!$J:$J,AFRIMONEY!$F:$F,$A78,AFRIMONEY!$P:$P,J$3)</f>
        <v>0</v>
      </c>
      <c r="L78" s="8">
        <f t="shared" si="36"/>
        <v>12400</v>
      </c>
      <c r="M78" s="17">
        <f>SUMIFS(KP!$L:$L,KP!$F:$F,$A78,KP!$A:$A,SUMMARY!M$3)</f>
        <v>6650</v>
      </c>
      <c r="N78" s="7">
        <f>SUMIFS(AFRIMONEY!$J:$J,AFRIMONEY!$F:$F,$A78,AFRIMONEY!$P:$P,M$3)</f>
        <v>12400</v>
      </c>
      <c r="O78" s="8">
        <f t="shared" si="37"/>
        <v>6650</v>
      </c>
      <c r="P78" s="7">
        <f>SUMIFS(KP!$L:$L,KP!$F:$F,$A78,KP!$A:$A,SUMMARY!P$3)</f>
        <v>2550</v>
      </c>
      <c r="Q78" s="7">
        <f>SUMIFS(AFRIMONEY!$J:$J,AFRIMONEY!$F:$F,$A78,AFRIMONEY!$P:$P,P$3)</f>
        <v>6650</v>
      </c>
      <c r="R78" s="8">
        <f t="shared" si="38"/>
        <v>2550</v>
      </c>
      <c r="S78" s="17">
        <f>SUMIFS(KP!$L:$L,KP!$F:$F,$A78,KP!$A:$A,SUMMARY!S$3)</f>
        <v>3650</v>
      </c>
      <c r="T78" s="7">
        <f>SUMIFS(AFRIMONEY!$J:$J,AFRIMONEY!$F:$F,$A78,AFRIMONEY!$P:$P,S$3)</f>
        <v>2550</v>
      </c>
      <c r="U78" s="8">
        <f t="shared" si="39"/>
        <v>3650</v>
      </c>
      <c r="V78" s="7">
        <f>SUMIFS(KP!$L:$L,KP!$F:$F,$A78,KP!$A:$A,SUMMARY!V$3)</f>
        <v>0</v>
      </c>
      <c r="W78" s="7">
        <f>SUMIFS(AFRIMONEY!$J:$J,AFRIMONEY!$F:$F,$A78,AFRIMONEY!$P:$P,V$3)</f>
        <v>0</v>
      </c>
      <c r="X78" s="8">
        <f t="shared" si="40"/>
        <v>3650</v>
      </c>
      <c r="Y78" s="17">
        <f>SUMIFS(KP!$L:$L,KP!$F:$F,$A78,KP!$A:$A,SUMMARY!Y$3)</f>
        <v>9150</v>
      </c>
      <c r="Z78" s="7">
        <f>SUMIFS(AFRIMONEY!$J:$J,AFRIMONEY!$F:$F,$A78,AFRIMONEY!$P:$P,Y$3)</f>
        <v>3650</v>
      </c>
      <c r="AA78" s="8">
        <f t="shared" si="41"/>
        <v>9150</v>
      </c>
      <c r="AB78" s="7">
        <f>SUMIFS(KP!$L:$L,KP!$F:$F,$A78,KP!$A:$A,SUMMARY!AB$3)</f>
        <v>2050</v>
      </c>
      <c r="AC78" s="7">
        <f>SUMIFS(AFRIMONEY!$J:$J,AFRIMONEY!$F:$F,$A78,AFRIMONEY!$P:$P,AB$3)</f>
        <v>9150</v>
      </c>
      <c r="AD78" s="8">
        <f t="shared" si="42"/>
        <v>2050</v>
      </c>
      <c r="AE78" s="17">
        <f>SUMIFS(KP!$L:$L,KP!$F:$F,$A78,KP!$A:$A,SUMMARY!AE$3)</f>
        <v>11200</v>
      </c>
      <c r="AF78" s="7">
        <f>SUMIFS(AFRIMONEY!$J:$J,AFRIMONEY!$F:$F,$A78,AFRIMONEY!$P:$P,AE$3)</f>
        <v>2050</v>
      </c>
      <c r="AG78" s="8">
        <f t="shared" si="43"/>
        <v>11200</v>
      </c>
      <c r="AH78" s="7">
        <f>SUMIFS(KP!$L:$L,KP!$F:$F,$A78,KP!$A:$A,SUMMARY!AH$3)</f>
        <v>3650</v>
      </c>
      <c r="AI78" s="7">
        <f>SUMIFS(AFRIMONEY!$J:$J,AFRIMONEY!$F:$F,$A78,AFRIMONEY!$P:$P,AH$3)</f>
        <v>11200</v>
      </c>
      <c r="AJ78" s="8">
        <f t="shared" si="44"/>
        <v>3650</v>
      </c>
      <c r="AK78" s="17">
        <f>SUMIFS(KP!$L:$L,KP!$F:$F,$A78,KP!$A:$A,SUMMARY!AK$3)</f>
        <v>0</v>
      </c>
      <c r="AL78" s="7">
        <f>SUMIFS(AFRIMONEY!$J:$J,AFRIMONEY!$F:$F,$A78,AFRIMONEY!$P:$P,AK$3)</f>
        <v>0</v>
      </c>
      <c r="AM78" s="8">
        <f t="shared" si="45"/>
        <v>3650</v>
      </c>
      <c r="AN78" s="7">
        <f>SUMIFS(KP!$L:$L,KP!$F:$F,$A78,KP!$A:$A,SUMMARY!AN$3)</f>
        <v>0</v>
      </c>
      <c r="AO78" s="7">
        <f>SUMIFS(AFRIMONEY!$J:$J,AFRIMONEY!$F:$F,$A78,AFRIMONEY!$P:$P,AN$3)</f>
        <v>0</v>
      </c>
      <c r="AP78" s="8">
        <f t="shared" si="46"/>
        <v>3650</v>
      </c>
      <c r="AQ78" s="17">
        <f>SUMIFS(KP!$L:$L,KP!$F:$F,$A78,KP!$A:$A,SUMMARY!AQ$3)</f>
        <v>0</v>
      </c>
      <c r="AR78" s="7">
        <f>SUMIFS(AFRIMONEY!$J:$J,AFRIMONEY!$F:$F,$A78,AFRIMONEY!$P:$P,AQ$3)</f>
        <v>0</v>
      </c>
      <c r="AS78" s="8">
        <f t="shared" si="47"/>
        <v>3650</v>
      </c>
      <c r="AT78" s="7">
        <f>SUMIFS(KP!$L:$L,KP!$F:$F,$A78,KP!$A:$A,SUMMARY!AT$3)</f>
        <v>0</v>
      </c>
      <c r="AU78" s="7">
        <f>SUMIFS(AFRIMONEY!$J:$J,AFRIMONEY!$F:$F,$A78,AFRIMONEY!$P:$P,AT$3)</f>
        <v>0</v>
      </c>
      <c r="AV78" s="8">
        <f t="shared" si="48"/>
        <v>3650</v>
      </c>
      <c r="AW78" s="17">
        <f>SUMIFS(KP!$L:$L,KP!$F:$F,$A78,KP!$A:$A,SUMMARY!AW$3)</f>
        <v>0</v>
      </c>
      <c r="AX78" s="7">
        <f>SUMIFS(AFRIMONEY!$J:$J,AFRIMONEY!$F:$F,$A78,AFRIMONEY!$P:$P,AW$3)</f>
        <v>0</v>
      </c>
      <c r="AY78" s="8">
        <f t="shared" si="49"/>
        <v>3650</v>
      </c>
      <c r="AZ78" s="7">
        <f>SUMIFS(KP!$L:$L,KP!$F:$F,$A78,KP!$A:$A,SUMMARY!AZ$3)</f>
        <v>0</v>
      </c>
      <c r="BA78" s="7">
        <f>SUMIFS(AFRIMONEY!$J:$J,AFRIMONEY!$F:$F,$A78,AFRIMONEY!$P:$P,AZ$3)</f>
        <v>0</v>
      </c>
      <c r="BB78" s="8">
        <f t="shared" si="50"/>
        <v>3650</v>
      </c>
      <c r="BC78" s="17">
        <f>SUMIFS(KP!$L:$L,KP!$F:$F,$A78,KP!$A:$A,SUMMARY!BC$3)</f>
        <v>0</v>
      </c>
      <c r="BD78" s="7">
        <f>SUMIFS(AFRIMONEY!$J:$J,AFRIMONEY!$F:$F,$A78,AFRIMONEY!$P:$P,BC$3)</f>
        <v>0</v>
      </c>
      <c r="BE78" s="8">
        <f t="shared" si="51"/>
        <v>3650</v>
      </c>
      <c r="BF78" s="7">
        <f>SUMIFS(KP!$L:$L,KP!$F:$F,$A78,KP!$A:$A,SUMMARY!BF$3)</f>
        <v>0</v>
      </c>
      <c r="BG78" s="7">
        <f>SUMIFS(AFRIMONEY!$J:$J,AFRIMONEY!$F:$F,$A78,AFRIMONEY!$P:$P,BF$3)</f>
        <v>0</v>
      </c>
      <c r="BH78" s="8">
        <f t="shared" si="52"/>
        <v>3650</v>
      </c>
      <c r="BI78" s="17">
        <f>SUMIFS(KP!$L:$L,KP!$F:$F,$A78,KP!$A:$A,SUMMARY!BI$3)</f>
        <v>0</v>
      </c>
      <c r="BJ78" s="7">
        <f>SUMIFS(AFRIMONEY!$J:$J,AFRIMONEY!$F:$F,$A78,AFRIMONEY!$P:$P,BI$3)</f>
        <v>0</v>
      </c>
      <c r="BK78" s="8">
        <f t="shared" si="53"/>
        <v>3650</v>
      </c>
      <c r="BL78" s="7">
        <f>SUMIFS(KP!$L:$L,KP!$F:$F,$A78,KP!$A:$A,SUMMARY!BL$3)</f>
        <v>0</v>
      </c>
      <c r="BM78" s="7">
        <f>SUMIFS(AFRIMONEY!$J:$J,AFRIMONEY!$F:$F,$A78,AFRIMONEY!$P:$P,BL$3)</f>
        <v>0</v>
      </c>
      <c r="BN78" s="8">
        <f t="shared" si="54"/>
        <v>3650</v>
      </c>
      <c r="BO78" s="17">
        <f>SUMIFS(KP!$L:$L,KP!$F:$F,$A78,KP!$A:$A,SUMMARY!BO$3)</f>
        <v>0</v>
      </c>
      <c r="BP78" s="7">
        <f>SUMIFS(AFRIMONEY!$J:$J,AFRIMONEY!$F:$F,$A78,AFRIMONEY!$P:$P,BO$3)</f>
        <v>0</v>
      </c>
      <c r="BQ78" s="8">
        <f t="shared" si="55"/>
        <v>3650</v>
      </c>
      <c r="BR78" s="7">
        <f>SUMIFS(KP!$L:$L,KP!$F:$F,$A78,KP!$A:$A,SUMMARY!BR$3)</f>
        <v>0</v>
      </c>
      <c r="BS78" s="7">
        <f>SUMIFS(AFRIMONEY!$J:$J,AFRIMONEY!$F:$F,$A78,AFRIMONEY!$P:$P,BR$3)</f>
        <v>0</v>
      </c>
      <c r="BT78" s="8">
        <f t="shared" si="56"/>
        <v>3650</v>
      </c>
      <c r="BU78" s="17">
        <f>SUMIFS(KP!$L:$L,KP!$F:$F,$A78,KP!$A:$A,SUMMARY!BU$3)</f>
        <v>0</v>
      </c>
      <c r="BV78" s="7">
        <f>SUMIFS(AFRIMONEY!$J:$J,AFRIMONEY!$F:$F,$A78,AFRIMONEY!$P:$P,BU$3)</f>
        <v>0</v>
      </c>
      <c r="BW78" s="8">
        <f t="shared" si="57"/>
        <v>3650</v>
      </c>
      <c r="BX78" s="7">
        <f>SUMIFS(KP!$L:$L,KP!$F:$F,$A78,KP!$A:$A,SUMMARY!BX$3)</f>
        <v>0</v>
      </c>
      <c r="BY78" s="7">
        <f>SUMIFS(AFRIMONEY!$J:$J,AFRIMONEY!$F:$F,$A78,AFRIMONEY!$P:$P,BX$3)</f>
        <v>0</v>
      </c>
      <c r="BZ78" s="8">
        <f t="shared" si="58"/>
        <v>3650</v>
      </c>
      <c r="CA78" s="17">
        <f>SUMIFS(KP!$L:$L,KP!$F:$F,$A78,KP!$A:$A,SUMMARY!CA$3)</f>
        <v>0</v>
      </c>
      <c r="CB78" s="7">
        <f>SUMIFS(AFRIMONEY!$J:$J,AFRIMONEY!$F:$F,$A78,AFRIMONEY!$P:$P,CA$3)</f>
        <v>0</v>
      </c>
      <c r="CC78" s="8">
        <f t="shared" si="59"/>
        <v>3650</v>
      </c>
      <c r="CD78" s="7">
        <f>SUMIFS(KP!$L:$L,KP!$F:$F,$A78,KP!$A:$A,SUMMARY!CD$3)</f>
        <v>0</v>
      </c>
      <c r="CE78" s="7">
        <f>SUMIFS(AFRIMONEY!$J:$J,AFRIMONEY!$F:$F,$A78,AFRIMONEY!$P:$P,CD$3)</f>
        <v>0</v>
      </c>
      <c r="CF78" s="8">
        <f t="shared" si="60"/>
        <v>3650</v>
      </c>
      <c r="CG78" s="17">
        <f>SUMIFS(KP!$L:$L,KP!$F:$F,$A78,KP!$A:$A,SUMMARY!CG$3)</f>
        <v>0</v>
      </c>
      <c r="CH78" s="7">
        <f>SUMIFS(AFRIMONEY!$J:$J,AFRIMONEY!$F:$F,$A78,AFRIMONEY!$P:$P,CG$3)</f>
        <v>0</v>
      </c>
      <c r="CI78" s="8">
        <f t="shared" si="61"/>
        <v>3650</v>
      </c>
      <c r="CJ78" s="7">
        <f>SUMIFS(KP!$L:$L,KP!$F:$F,$A78,KP!$A:$A,SUMMARY!CJ$3)</f>
        <v>0</v>
      </c>
      <c r="CK78" s="7">
        <f>SUMIFS(AFRIMONEY!$J:$J,AFRIMONEY!$F:$F,$A78,AFRIMONEY!$P:$P,CJ$3)</f>
        <v>0</v>
      </c>
      <c r="CL78" s="8">
        <f t="shared" si="62"/>
        <v>3650</v>
      </c>
      <c r="CM78" s="17">
        <f>SUMIFS(KP!$L:$L,KP!$F:$F,$A78,KP!$A:$A,SUMMARY!CM$3)</f>
        <v>0</v>
      </c>
      <c r="CN78" s="7">
        <f>SUMIFS(AFRIMONEY!$J:$J,AFRIMONEY!$F:$F,$A78,AFRIMONEY!$P:$P,CM$3)</f>
        <v>0</v>
      </c>
      <c r="CO78" s="8">
        <f t="shared" si="63"/>
        <v>3650</v>
      </c>
      <c r="CP78" s="7">
        <f>SUMIFS(KP!$L:$L,KP!$F:$F,$A78,KP!$A:$A,SUMMARY!CP$3)</f>
        <v>0</v>
      </c>
      <c r="CQ78" s="7">
        <f>SUMIFS(AFRIMONEY!$J:$J,AFRIMONEY!$F:$F,$A78,AFRIMONEY!$P:$P,CP$3)</f>
        <v>0</v>
      </c>
      <c r="CR78" s="8">
        <f t="shared" si="64"/>
        <v>3650</v>
      </c>
      <c r="CS78" s="17">
        <f>SUMIFS(KP!$L:$L,KP!$F:$F,$A78,KP!$A:$A,SUMMARY!CS$3)</f>
        <v>0</v>
      </c>
      <c r="CT78" s="7">
        <f>SUMIFS(AFRIMONEY!$J:$J,AFRIMONEY!$F:$F,$A78,AFRIMONEY!$P:$P,CS$3)</f>
        <v>0</v>
      </c>
      <c r="CU78" s="8">
        <f t="shared" si="65"/>
        <v>3650</v>
      </c>
    </row>
    <row r="79" spans="1:99" x14ac:dyDescent="0.3">
      <c r="A79" s="2">
        <v>100719</v>
      </c>
      <c r="B79" s="23" t="str">
        <f>_xlfn.XLOOKUP(TEXT(A79,0),Tabela4[ID],Tabela4[AREA],"")</f>
        <v>AREA D</v>
      </c>
      <c r="C79" s="2" t="str">
        <f>_xlfn.XLOOKUP(TEXT(A79,0),Tabela4[ID],Tabela4[ZONA],"")</f>
        <v>ZONA 8</v>
      </c>
      <c r="D79" s="2" t="str">
        <f t="shared" si="33"/>
        <v>BLOCKED</v>
      </c>
      <c r="E79" s="18">
        <f t="shared" si="34"/>
        <v>4350</v>
      </c>
      <c r="F79" s="21">
        <f>SUMIFS(KP!$L:$L,KP!$F:$F,$A79,KP!$A:$A,"31/03/2025")</f>
        <v>3600</v>
      </c>
      <c r="G79" s="19">
        <f>SUMIFS(KP!$L:$L,KP!$F:$F,$A79,KP!$A:$A,SUMMARY!G$3)</f>
        <v>1000</v>
      </c>
      <c r="H79" s="7">
        <f>SUMIFS(AFRIMONEY!$J:$J,AFRIMONEY!$F:$F,$A79,AFRIMONEY!$P:$P,G$3)</f>
        <v>1000</v>
      </c>
      <c r="I79" s="8">
        <f t="shared" si="35"/>
        <v>3600</v>
      </c>
      <c r="J79" s="7">
        <f>SUMIFS(KP!$L:$L,KP!$F:$F,$A79,KP!$A:$A,SUMMARY!J$3)</f>
        <v>1450</v>
      </c>
      <c r="K79" s="7">
        <f>SUMIFS(AFRIMONEY!$J:$J,AFRIMONEY!$F:$F,$A79,AFRIMONEY!$P:$P,J$3)</f>
        <v>1450</v>
      </c>
      <c r="L79" s="8">
        <f t="shared" si="36"/>
        <v>3600</v>
      </c>
      <c r="M79" s="17">
        <f>SUMIFS(KP!$L:$L,KP!$F:$F,$A79,KP!$A:$A,SUMMARY!M$3)</f>
        <v>10700</v>
      </c>
      <c r="N79" s="7">
        <f>SUMIFS(AFRIMONEY!$J:$J,AFRIMONEY!$F:$F,$A79,AFRIMONEY!$P:$P,M$3)</f>
        <v>0</v>
      </c>
      <c r="O79" s="8">
        <f t="shared" si="37"/>
        <v>14300</v>
      </c>
      <c r="P79" s="7">
        <f>SUMIFS(KP!$L:$L,KP!$F:$F,$A79,KP!$A:$A,SUMMARY!P$3)</f>
        <v>7550</v>
      </c>
      <c r="Q79" s="7">
        <f>SUMIFS(AFRIMONEY!$J:$J,AFRIMONEY!$F:$F,$A79,AFRIMONEY!$P:$P,P$3)</f>
        <v>18250</v>
      </c>
      <c r="R79" s="8">
        <f t="shared" si="38"/>
        <v>3600</v>
      </c>
      <c r="S79" s="17">
        <f>SUMIFS(KP!$L:$L,KP!$F:$F,$A79,KP!$A:$A,SUMMARY!S$3)</f>
        <v>4400</v>
      </c>
      <c r="T79" s="7">
        <f>SUMIFS(AFRIMONEY!$J:$J,AFRIMONEY!$F:$F,$A79,AFRIMONEY!$P:$P,S$3)</f>
        <v>4400</v>
      </c>
      <c r="U79" s="8">
        <f t="shared" si="39"/>
        <v>3600</v>
      </c>
      <c r="V79" s="7">
        <f>SUMIFS(KP!$L:$L,KP!$F:$F,$A79,KP!$A:$A,SUMMARY!V$3)</f>
        <v>0</v>
      </c>
      <c r="W79" s="7">
        <f>SUMIFS(AFRIMONEY!$J:$J,AFRIMONEY!$F:$F,$A79,AFRIMONEY!$P:$P,V$3)</f>
        <v>0</v>
      </c>
      <c r="X79" s="8">
        <f t="shared" si="40"/>
        <v>3600</v>
      </c>
      <c r="Y79" s="17">
        <f>SUMIFS(KP!$L:$L,KP!$F:$F,$A79,KP!$A:$A,SUMMARY!Y$3)</f>
        <v>11250</v>
      </c>
      <c r="Z79" s="7">
        <f>SUMIFS(AFRIMONEY!$J:$J,AFRIMONEY!$F:$F,$A79,AFRIMONEY!$P:$P,Y$3)</f>
        <v>0</v>
      </c>
      <c r="AA79" s="8">
        <f t="shared" si="41"/>
        <v>14850</v>
      </c>
      <c r="AB79" s="7">
        <f>SUMIFS(KP!$L:$L,KP!$F:$F,$A79,KP!$A:$A,SUMMARY!AB$3)</f>
        <v>7550</v>
      </c>
      <c r="AC79" s="7">
        <f>SUMIFS(AFRIMONEY!$J:$J,AFRIMONEY!$F:$F,$A79,AFRIMONEY!$P:$P,AB$3)</f>
        <v>11250</v>
      </c>
      <c r="AD79" s="8">
        <f t="shared" si="42"/>
        <v>11150</v>
      </c>
      <c r="AE79" s="17">
        <f>SUMIFS(KP!$L:$L,KP!$F:$F,$A79,KP!$A:$A,SUMMARY!AE$3)</f>
        <v>6600</v>
      </c>
      <c r="AF79" s="7">
        <f>SUMIFS(AFRIMONEY!$J:$J,AFRIMONEY!$F:$F,$A79,AFRIMONEY!$P:$P,AE$3)</f>
        <v>14150</v>
      </c>
      <c r="AG79" s="8">
        <f t="shared" si="43"/>
        <v>3600</v>
      </c>
      <c r="AH79" s="7">
        <f>SUMIFS(KP!$L:$L,KP!$F:$F,$A79,KP!$A:$A,SUMMARY!AH$3)</f>
        <v>750</v>
      </c>
      <c r="AI79" s="7">
        <f>SUMIFS(AFRIMONEY!$J:$J,AFRIMONEY!$F:$F,$A79,AFRIMONEY!$P:$P,AH$3)</f>
        <v>0</v>
      </c>
      <c r="AJ79" s="8">
        <f t="shared" si="44"/>
        <v>4350</v>
      </c>
      <c r="AK79" s="17">
        <f>SUMIFS(KP!$L:$L,KP!$F:$F,$A79,KP!$A:$A,SUMMARY!AK$3)</f>
        <v>0</v>
      </c>
      <c r="AL79" s="7">
        <f>SUMIFS(AFRIMONEY!$J:$J,AFRIMONEY!$F:$F,$A79,AFRIMONEY!$P:$P,AK$3)</f>
        <v>0</v>
      </c>
      <c r="AM79" s="8">
        <f t="shared" si="45"/>
        <v>4350</v>
      </c>
      <c r="AN79" s="7">
        <f>SUMIFS(KP!$L:$L,KP!$F:$F,$A79,KP!$A:$A,SUMMARY!AN$3)</f>
        <v>0</v>
      </c>
      <c r="AO79" s="7">
        <f>SUMIFS(AFRIMONEY!$J:$J,AFRIMONEY!$F:$F,$A79,AFRIMONEY!$P:$P,AN$3)</f>
        <v>0</v>
      </c>
      <c r="AP79" s="8">
        <f t="shared" si="46"/>
        <v>4350</v>
      </c>
      <c r="AQ79" s="17">
        <f>SUMIFS(KP!$L:$L,KP!$F:$F,$A79,KP!$A:$A,SUMMARY!AQ$3)</f>
        <v>0</v>
      </c>
      <c r="AR79" s="7">
        <f>SUMIFS(AFRIMONEY!$J:$J,AFRIMONEY!$F:$F,$A79,AFRIMONEY!$P:$P,AQ$3)</f>
        <v>0</v>
      </c>
      <c r="AS79" s="8">
        <f t="shared" si="47"/>
        <v>4350</v>
      </c>
      <c r="AT79" s="7">
        <f>SUMIFS(KP!$L:$L,KP!$F:$F,$A79,KP!$A:$A,SUMMARY!AT$3)</f>
        <v>0</v>
      </c>
      <c r="AU79" s="7">
        <f>SUMIFS(AFRIMONEY!$J:$J,AFRIMONEY!$F:$F,$A79,AFRIMONEY!$P:$P,AT$3)</f>
        <v>0</v>
      </c>
      <c r="AV79" s="8">
        <f t="shared" si="48"/>
        <v>4350</v>
      </c>
      <c r="AW79" s="17">
        <f>SUMIFS(KP!$L:$L,KP!$F:$F,$A79,KP!$A:$A,SUMMARY!AW$3)</f>
        <v>0</v>
      </c>
      <c r="AX79" s="7">
        <f>SUMIFS(AFRIMONEY!$J:$J,AFRIMONEY!$F:$F,$A79,AFRIMONEY!$P:$P,AW$3)</f>
        <v>0</v>
      </c>
      <c r="AY79" s="8">
        <f t="shared" si="49"/>
        <v>4350</v>
      </c>
      <c r="AZ79" s="7">
        <f>SUMIFS(KP!$L:$L,KP!$F:$F,$A79,KP!$A:$A,SUMMARY!AZ$3)</f>
        <v>0</v>
      </c>
      <c r="BA79" s="7">
        <f>SUMIFS(AFRIMONEY!$J:$J,AFRIMONEY!$F:$F,$A79,AFRIMONEY!$P:$P,AZ$3)</f>
        <v>0</v>
      </c>
      <c r="BB79" s="8">
        <f t="shared" si="50"/>
        <v>4350</v>
      </c>
      <c r="BC79" s="17">
        <f>SUMIFS(KP!$L:$L,KP!$F:$F,$A79,KP!$A:$A,SUMMARY!BC$3)</f>
        <v>0</v>
      </c>
      <c r="BD79" s="7">
        <f>SUMIFS(AFRIMONEY!$J:$J,AFRIMONEY!$F:$F,$A79,AFRIMONEY!$P:$P,BC$3)</f>
        <v>0</v>
      </c>
      <c r="BE79" s="8">
        <f t="shared" si="51"/>
        <v>4350</v>
      </c>
      <c r="BF79" s="7">
        <f>SUMIFS(KP!$L:$L,KP!$F:$F,$A79,KP!$A:$A,SUMMARY!BF$3)</f>
        <v>0</v>
      </c>
      <c r="BG79" s="7">
        <f>SUMIFS(AFRIMONEY!$J:$J,AFRIMONEY!$F:$F,$A79,AFRIMONEY!$P:$P,BF$3)</f>
        <v>0</v>
      </c>
      <c r="BH79" s="8">
        <f t="shared" si="52"/>
        <v>4350</v>
      </c>
      <c r="BI79" s="17">
        <f>SUMIFS(KP!$L:$L,KP!$F:$F,$A79,KP!$A:$A,SUMMARY!BI$3)</f>
        <v>0</v>
      </c>
      <c r="BJ79" s="7">
        <f>SUMIFS(AFRIMONEY!$J:$J,AFRIMONEY!$F:$F,$A79,AFRIMONEY!$P:$P,BI$3)</f>
        <v>0</v>
      </c>
      <c r="BK79" s="8">
        <f t="shared" si="53"/>
        <v>4350</v>
      </c>
      <c r="BL79" s="7">
        <f>SUMIFS(KP!$L:$L,KP!$F:$F,$A79,KP!$A:$A,SUMMARY!BL$3)</f>
        <v>0</v>
      </c>
      <c r="BM79" s="7">
        <f>SUMIFS(AFRIMONEY!$J:$J,AFRIMONEY!$F:$F,$A79,AFRIMONEY!$P:$P,BL$3)</f>
        <v>0</v>
      </c>
      <c r="BN79" s="8">
        <f t="shared" si="54"/>
        <v>4350</v>
      </c>
      <c r="BO79" s="17">
        <f>SUMIFS(KP!$L:$L,KP!$F:$F,$A79,KP!$A:$A,SUMMARY!BO$3)</f>
        <v>0</v>
      </c>
      <c r="BP79" s="7">
        <f>SUMIFS(AFRIMONEY!$J:$J,AFRIMONEY!$F:$F,$A79,AFRIMONEY!$P:$P,BO$3)</f>
        <v>0</v>
      </c>
      <c r="BQ79" s="8">
        <f t="shared" si="55"/>
        <v>4350</v>
      </c>
      <c r="BR79" s="7">
        <f>SUMIFS(KP!$L:$L,KP!$F:$F,$A79,KP!$A:$A,SUMMARY!BR$3)</f>
        <v>0</v>
      </c>
      <c r="BS79" s="7">
        <f>SUMIFS(AFRIMONEY!$J:$J,AFRIMONEY!$F:$F,$A79,AFRIMONEY!$P:$P,BR$3)</f>
        <v>0</v>
      </c>
      <c r="BT79" s="8">
        <f t="shared" si="56"/>
        <v>4350</v>
      </c>
      <c r="BU79" s="17">
        <f>SUMIFS(KP!$L:$L,KP!$F:$F,$A79,KP!$A:$A,SUMMARY!BU$3)</f>
        <v>0</v>
      </c>
      <c r="BV79" s="7">
        <f>SUMIFS(AFRIMONEY!$J:$J,AFRIMONEY!$F:$F,$A79,AFRIMONEY!$P:$P,BU$3)</f>
        <v>0</v>
      </c>
      <c r="BW79" s="8">
        <f t="shared" si="57"/>
        <v>4350</v>
      </c>
      <c r="BX79" s="7">
        <f>SUMIFS(KP!$L:$L,KP!$F:$F,$A79,KP!$A:$A,SUMMARY!BX$3)</f>
        <v>0</v>
      </c>
      <c r="BY79" s="7">
        <f>SUMIFS(AFRIMONEY!$J:$J,AFRIMONEY!$F:$F,$A79,AFRIMONEY!$P:$P,BX$3)</f>
        <v>0</v>
      </c>
      <c r="BZ79" s="8">
        <f t="shared" si="58"/>
        <v>4350</v>
      </c>
      <c r="CA79" s="17">
        <f>SUMIFS(KP!$L:$L,KP!$F:$F,$A79,KP!$A:$A,SUMMARY!CA$3)</f>
        <v>0</v>
      </c>
      <c r="CB79" s="7">
        <f>SUMIFS(AFRIMONEY!$J:$J,AFRIMONEY!$F:$F,$A79,AFRIMONEY!$P:$P,CA$3)</f>
        <v>0</v>
      </c>
      <c r="CC79" s="8">
        <f t="shared" si="59"/>
        <v>4350</v>
      </c>
      <c r="CD79" s="7">
        <f>SUMIFS(KP!$L:$L,KP!$F:$F,$A79,KP!$A:$A,SUMMARY!CD$3)</f>
        <v>0</v>
      </c>
      <c r="CE79" s="7">
        <f>SUMIFS(AFRIMONEY!$J:$J,AFRIMONEY!$F:$F,$A79,AFRIMONEY!$P:$P,CD$3)</f>
        <v>0</v>
      </c>
      <c r="CF79" s="8">
        <f t="shared" si="60"/>
        <v>4350</v>
      </c>
      <c r="CG79" s="17">
        <f>SUMIFS(KP!$L:$L,KP!$F:$F,$A79,KP!$A:$A,SUMMARY!CG$3)</f>
        <v>0</v>
      </c>
      <c r="CH79" s="7">
        <f>SUMIFS(AFRIMONEY!$J:$J,AFRIMONEY!$F:$F,$A79,AFRIMONEY!$P:$P,CG$3)</f>
        <v>0</v>
      </c>
      <c r="CI79" s="8">
        <f t="shared" si="61"/>
        <v>4350</v>
      </c>
      <c r="CJ79" s="7">
        <f>SUMIFS(KP!$L:$L,KP!$F:$F,$A79,KP!$A:$A,SUMMARY!CJ$3)</f>
        <v>0</v>
      </c>
      <c r="CK79" s="7">
        <f>SUMIFS(AFRIMONEY!$J:$J,AFRIMONEY!$F:$F,$A79,AFRIMONEY!$P:$P,CJ$3)</f>
        <v>0</v>
      </c>
      <c r="CL79" s="8">
        <f t="shared" si="62"/>
        <v>4350</v>
      </c>
      <c r="CM79" s="17">
        <f>SUMIFS(KP!$L:$L,KP!$F:$F,$A79,KP!$A:$A,SUMMARY!CM$3)</f>
        <v>0</v>
      </c>
      <c r="CN79" s="7">
        <f>SUMIFS(AFRIMONEY!$J:$J,AFRIMONEY!$F:$F,$A79,AFRIMONEY!$P:$P,CM$3)</f>
        <v>0</v>
      </c>
      <c r="CO79" s="8">
        <f t="shared" si="63"/>
        <v>4350</v>
      </c>
      <c r="CP79" s="7">
        <f>SUMIFS(KP!$L:$L,KP!$F:$F,$A79,KP!$A:$A,SUMMARY!CP$3)</f>
        <v>0</v>
      </c>
      <c r="CQ79" s="7">
        <f>SUMIFS(AFRIMONEY!$J:$J,AFRIMONEY!$F:$F,$A79,AFRIMONEY!$P:$P,CP$3)</f>
        <v>0</v>
      </c>
      <c r="CR79" s="8">
        <f t="shared" si="64"/>
        <v>4350</v>
      </c>
      <c r="CS79" s="17">
        <f>SUMIFS(KP!$L:$L,KP!$F:$F,$A79,KP!$A:$A,SUMMARY!CS$3)</f>
        <v>0</v>
      </c>
      <c r="CT79" s="7">
        <f>SUMIFS(AFRIMONEY!$J:$J,AFRIMONEY!$F:$F,$A79,AFRIMONEY!$P:$P,CS$3)</f>
        <v>0</v>
      </c>
      <c r="CU79" s="8">
        <f t="shared" si="65"/>
        <v>4350</v>
      </c>
    </row>
    <row r="80" spans="1:99" x14ac:dyDescent="0.3">
      <c r="A80" s="2">
        <v>100728</v>
      </c>
      <c r="B80" s="23" t="str">
        <f>_xlfn.XLOOKUP(TEXT(A80,0),Tabela4[ID],Tabela4[AREA],"")</f>
        <v>AREA E</v>
      </c>
      <c r="C80" s="2" t="str">
        <f>_xlfn.XLOOKUP(TEXT(A80,0),Tabela4[ID],Tabela4[ZONA],"")</f>
        <v>ZONA 18</v>
      </c>
      <c r="D80" s="2" t="str">
        <f t="shared" si="33"/>
        <v>BLOCKED</v>
      </c>
      <c r="E80" s="18">
        <f t="shared" si="34"/>
        <v>8450</v>
      </c>
      <c r="F80" s="21">
        <f>SUMIFS(KP!$L:$L,KP!$F:$F,$A80,KP!$A:$A,"31/03/2025")</f>
        <v>9600</v>
      </c>
      <c r="G80" s="19">
        <f>SUMIFS(KP!$L:$L,KP!$F:$F,$A80,KP!$A:$A,SUMMARY!G$3)</f>
        <v>4700</v>
      </c>
      <c r="H80" s="7">
        <f>SUMIFS(AFRIMONEY!$J:$J,AFRIMONEY!$F:$F,$A80,AFRIMONEY!$P:$P,G$3)</f>
        <v>8600</v>
      </c>
      <c r="I80" s="8">
        <f t="shared" si="35"/>
        <v>5700</v>
      </c>
      <c r="J80" s="7">
        <f>SUMIFS(KP!$L:$L,KP!$F:$F,$A80,KP!$A:$A,SUMMARY!J$3)</f>
        <v>7100</v>
      </c>
      <c r="K80" s="7">
        <f>SUMIFS(AFRIMONEY!$J:$J,AFRIMONEY!$F:$F,$A80,AFRIMONEY!$P:$P,J$3)</f>
        <v>5600</v>
      </c>
      <c r="L80" s="8">
        <f t="shared" si="36"/>
        <v>7200</v>
      </c>
      <c r="M80" s="17">
        <f>SUMIFS(KP!$L:$L,KP!$F:$F,$A80,KP!$A:$A,SUMMARY!M$3)</f>
        <v>3650</v>
      </c>
      <c r="N80" s="7">
        <f>SUMIFS(AFRIMONEY!$J:$J,AFRIMONEY!$F:$F,$A80,AFRIMONEY!$P:$P,M$3)</f>
        <v>6900</v>
      </c>
      <c r="O80" s="8">
        <f t="shared" si="37"/>
        <v>3950</v>
      </c>
      <c r="P80" s="7">
        <f>SUMIFS(KP!$L:$L,KP!$F:$F,$A80,KP!$A:$A,SUMMARY!P$3)</f>
        <v>7800</v>
      </c>
      <c r="Q80" s="7">
        <f>SUMIFS(AFRIMONEY!$J:$J,AFRIMONEY!$F:$F,$A80,AFRIMONEY!$P:$P,P$3)</f>
        <v>3950</v>
      </c>
      <c r="R80" s="8">
        <f t="shared" si="38"/>
        <v>7800</v>
      </c>
      <c r="S80" s="17">
        <f>SUMIFS(KP!$L:$L,KP!$F:$F,$A80,KP!$A:$A,SUMMARY!S$3)</f>
        <v>7100</v>
      </c>
      <c r="T80" s="7">
        <f>SUMIFS(AFRIMONEY!$J:$J,AFRIMONEY!$F:$F,$A80,AFRIMONEY!$P:$P,S$3)</f>
        <v>7800</v>
      </c>
      <c r="U80" s="8">
        <f t="shared" si="39"/>
        <v>7100</v>
      </c>
      <c r="V80" s="7">
        <f>SUMIFS(KP!$L:$L,KP!$F:$F,$A80,KP!$A:$A,SUMMARY!V$3)</f>
        <v>-7200</v>
      </c>
      <c r="W80" s="7">
        <f>SUMIFS(AFRIMONEY!$J:$J,AFRIMONEY!$F:$F,$A80,AFRIMONEY!$P:$P,V$3)</f>
        <v>0</v>
      </c>
      <c r="X80" s="8">
        <f t="shared" si="40"/>
        <v>-100</v>
      </c>
      <c r="Y80" s="17">
        <f>SUMIFS(KP!$L:$L,KP!$F:$F,$A80,KP!$A:$A,SUMMARY!Y$3)</f>
        <v>3400</v>
      </c>
      <c r="Z80" s="7">
        <f>SUMIFS(AFRIMONEY!$J:$J,AFRIMONEY!$F:$F,$A80,AFRIMONEY!$P:$P,Y$3)</f>
        <v>0</v>
      </c>
      <c r="AA80" s="8">
        <f t="shared" si="41"/>
        <v>3300</v>
      </c>
      <c r="AB80" s="7">
        <f>SUMIFS(KP!$L:$L,KP!$F:$F,$A80,KP!$A:$A,SUMMARY!AB$3)</f>
        <v>8250</v>
      </c>
      <c r="AC80" s="7">
        <f>SUMIFS(AFRIMONEY!$J:$J,AFRIMONEY!$F:$F,$A80,AFRIMONEY!$P:$P,AB$3)</f>
        <v>3300</v>
      </c>
      <c r="AD80" s="8">
        <f t="shared" si="42"/>
        <v>8250</v>
      </c>
      <c r="AE80" s="17">
        <f>SUMIFS(KP!$L:$L,KP!$F:$F,$A80,KP!$A:$A,SUMMARY!AE$3)</f>
        <v>3650</v>
      </c>
      <c r="AF80" s="7">
        <f>SUMIFS(AFRIMONEY!$J:$J,AFRIMONEY!$F:$F,$A80,AFRIMONEY!$P:$P,AE$3)</f>
        <v>8250</v>
      </c>
      <c r="AG80" s="8">
        <f t="shared" si="43"/>
        <v>3650</v>
      </c>
      <c r="AH80" s="7">
        <f>SUMIFS(KP!$L:$L,KP!$F:$F,$A80,KP!$A:$A,SUMMARY!AH$3)</f>
        <v>8400</v>
      </c>
      <c r="AI80" s="7">
        <f>SUMIFS(AFRIMONEY!$J:$J,AFRIMONEY!$F:$F,$A80,AFRIMONEY!$P:$P,AH$3)</f>
        <v>3600</v>
      </c>
      <c r="AJ80" s="8">
        <f t="shared" si="44"/>
        <v>8450</v>
      </c>
      <c r="AK80" s="17">
        <f>SUMIFS(KP!$L:$L,KP!$F:$F,$A80,KP!$A:$A,SUMMARY!AK$3)</f>
        <v>0</v>
      </c>
      <c r="AL80" s="7">
        <f>SUMIFS(AFRIMONEY!$J:$J,AFRIMONEY!$F:$F,$A80,AFRIMONEY!$P:$P,AK$3)</f>
        <v>0</v>
      </c>
      <c r="AM80" s="8">
        <f t="shared" si="45"/>
        <v>8450</v>
      </c>
      <c r="AN80" s="7">
        <f>SUMIFS(KP!$L:$L,KP!$F:$F,$A80,KP!$A:$A,SUMMARY!AN$3)</f>
        <v>0</v>
      </c>
      <c r="AO80" s="7">
        <f>SUMIFS(AFRIMONEY!$J:$J,AFRIMONEY!$F:$F,$A80,AFRIMONEY!$P:$P,AN$3)</f>
        <v>0</v>
      </c>
      <c r="AP80" s="8">
        <f t="shared" si="46"/>
        <v>8450</v>
      </c>
      <c r="AQ80" s="17">
        <f>SUMIFS(KP!$L:$L,KP!$F:$F,$A80,KP!$A:$A,SUMMARY!AQ$3)</f>
        <v>0</v>
      </c>
      <c r="AR80" s="7">
        <f>SUMIFS(AFRIMONEY!$J:$J,AFRIMONEY!$F:$F,$A80,AFRIMONEY!$P:$P,AQ$3)</f>
        <v>0</v>
      </c>
      <c r="AS80" s="8">
        <f t="shared" si="47"/>
        <v>8450</v>
      </c>
      <c r="AT80" s="7">
        <f>SUMIFS(KP!$L:$L,KP!$F:$F,$A80,KP!$A:$A,SUMMARY!AT$3)</f>
        <v>0</v>
      </c>
      <c r="AU80" s="7">
        <f>SUMIFS(AFRIMONEY!$J:$J,AFRIMONEY!$F:$F,$A80,AFRIMONEY!$P:$P,AT$3)</f>
        <v>0</v>
      </c>
      <c r="AV80" s="8">
        <f t="shared" si="48"/>
        <v>8450</v>
      </c>
      <c r="AW80" s="17">
        <f>SUMIFS(KP!$L:$L,KP!$F:$F,$A80,KP!$A:$A,SUMMARY!AW$3)</f>
        <v>0</v>
      </c>
      <c r="AX80" s="7">
        <f>SUMIFS(AFRIMONEY!$J:$J,AFRIMONEY!$F:$F,$A80,AFRIMONEY!$P:$P,AW$3)</f>
        <v>0</v>
      </c>
      <c r="AY80" s="8">
        <f t="shared" si="49"/>
        <v>8450</v>
      </c>
      <c r="AZ80" s="7">
        <f>SUMIFS(KP!$L:$L,KP!$F:$F,$A80,KP!$A:$A,SUMMARY!AZ$3)</f>
        <v>0</v>
      </c>
      <c r="BA80" s="7">
        <f>SUMIFS(AFRIMONEY!$J:$J,AFRIMONEY!$F:$F,$A80,AFRIMONEY!$P:$P,AZ$3)</f>
        <v>0</v>
      </c>
      <c r="BB80" s="8">
        <f t="shared" si="50"/>
        <v>8450</v>
      </c>
      <c r="BC80" s="17">
        <f>SUMIFS(KP!$L:$L,KP!$F:$F,$A80,KP!$A:$A,SUMMARY!BC$3)</f>
        <v>0</v>
      </c>
      <c r="BD80" s="7">
        <f>SUMIFS(AFRIMONEY!$J:$J,AFRIMONEY!$F:$F,$A80,AFRIMONEY!$P:$P,BC$3)</f>
        <v>0</v>
      </c>
      <c r="BE80" s="8">
        <f t="shared" si="51"/>
        <v>8450</v>
      </c>
      <c r="BF80" s="7">
        <f>SUMIFS(KP!$L:$L,KP!$F:$F,$A80,KP!$A:$A,SUMMARY!BF$3)</f>
        <v>0</v>
      </c>
      <c r="BG80" s="7">
        <f>SUMIFS(AFRIMONEY!$J:$J,AFRIMONEY!$F:$F,$A80,AFRIMONEY!$P:$P,BF$3)</f>
        <v>0</v>
      </c>
      <c r="BH80" s="8">
        <f t="shared" si="52"/>
        <v>8450</v>
      </c>
      <c r="BI80" s="17">
        <f>SUMIFS(KP!$L:$L,KP!$F:$F,$A80,KP!$A:$A,SUMMARY!BI$3)</f>
        <v>0</v>
      </c>
      <c r="BJ80" s="7">
        <f>SUMIFS(AFRIMONEY!$J:$J,AFRIMONEY!$F:$F,$A80,AFRIMONEY!$P:$P,BI$3)</f>
        <v>0</v>
      </c>
      <c r="BK80" s="8">
        <f t="shared" si="53"/>
        <v>8450</v>
      </c>
      <c r="BL80" s="7">
        <f>SUMIFS(KP!$L:$L,KP!$F:$F,$A80,KP!$A:$A,SUMMARY!BL$3)</f>
        <v>0</v>
      </c>
      <c r="BM80" s="7">
        <f>SUMIFS(AFRIMONEY!$J:$J,AFRIMONEY!$F:$F,$A80,AFRIMONEY!$P:$P,BL$3)</f>
        <v>0</v>
      </c>
      <c r="BN80" s="8">
        <f t="shared" si="54"/>
        <v>8450</v>
      </c>
      <c r="BO80" s="17">
        <f>SUMIFS(KP!$L:$L,KP!$F:$F,$A80,KP!$A:$A,SUMMARY!BO$3)</f>
        <v>0</v>
      </c>
      <c r="BP80" s="7">
        <f>SUMIFS(AFRIMONEY!$J:$J,AFRIMONEY!$F:$F,$A80,AFRIMONEY!$P:$P,BO$3)</f>
        <v>0</v>
      </c>
      <c r="BQ80" s="8">
        <f t="shared" si="55"/>
        <v>8450</v>
      </c>
      <c r="BR80" s="7">
        <f>SUMIFS(KP!$L:$L,KP!$F:$F,$A80,KP!$A:$A,SUMMARY!BR$3)</f>
        <v>0</v>
      </c>
      <c r="BS80" s="7">
        <f>SUMIFS(AFRIMONEY!$J:$J,AFRIMONEY!$F:$F,$A80,AFRIMONEY!$P:$P,BR$3)</f>
        <v>0</v>
      </c>
      <c r="BT80" s="8">
        <f t="shared" si="56"/>
        <v>8450</v>
      </c>
      <c r="BU80" s="17">
        <f>SUMIFS(KP!$L:$L,KP!$F:$F,$A80,KP!$A:$A,SUMMARY!BU$3)</f>
        <v>0</v>
      </c>
      <c r="BV80" s="7">
        <f>SUMIFS(AFRIMONEY!$J:$J,AFRIMONEY!$F:$F,$A80,AFRIMONEY!$P:$P,BU$3)</f>
        <v>0</v>
      </c>
      <c r="BW80" s="8">
        <f t="shared" si="57"/>
        <v>8450</v>
      </c>
      <c r="BX80" s="7">
        <f>SUMIFS(KP!$L:$L,KP!$F:$F,$A80,KP!$A:$A,SUMMARY!BX$3)</f>
        <v>0</v>
      </c>
      <c r="BY80" s="7">
        <f>SUMIFS(AFRIMONEY!$J:$J,AFRIMONEY!$F:$F,$A80,AFRIMONEY!$P:$P,BX$3)</f>
        <v>0</v>
      </c>
      <c r="BZ80" s="8">
        <f t="shared" si="58"/>
        <v>8450</v>
      </c>
      <c r="CA80" s="17">
        <f>SUMIFS(KP!$L:$L,KP!$F:$F,$A80,KP!$A:$A,SUMMARY!CA$3)</f>
        <v>0</v>
      </c>
      <c r="CB80" s="7">
        <f>SUMIFS(AFRIMONEY!$J:$J,AFRIMONEY!$F:$F,$A80,AFRIMONEY!$P:$P,CA$3)</f>
        <v>0</v>
      </c>
      <c r="CC80" s="8">
        <f t="shared" si="59"/>
        <v>8450</v>
      </c>
      <c r="CD80" s="7">
        <f>SUMIFS(KP!$L:$L,KP!$F:$F,$A80,KP!$A:$A,SUMMARY!CD$3)</f>
        <v>0</v>
      </c>
      <c r="CE80" s="7">
        <f>SUMIFS(AFRIMONEY!$J:$J,AFRIMONEY!$F:$F,$A80,AFRIMONEY!$P:$P,CD$3)</f>
        <v>0</v>
      </c>
      <c r="CF80" s="8">
        <f t="shared" si="60"/>
        <v>8450</v>
      </c>
      <c r="CG80" s="17">
        <f>SUMIFS(KP!$L:$L,KP!$F:$F,$A80,KP!$A:$A,SUMMARY!CG$3)</f>
        <v>0</v>
      </c>
      <c r="CH80" s="7">
        <f>SUMIFS(AFRIMONEY!$J:$J,AFRIMONEY!$F:$F,$A80,AFRIMONEY!$P:$P,CG$3)</f>
        <v>0</v>
      </c>
      <c r="CI80" s="8">
        <f t="shared" si="61"/>
        <v>8450</v>
      </c>
      <c r="CJ80" s="7">
        <f>SUMIFS(KP!$L:$L,KP!$F:$F,$A80,KP!$A:$A,SUMMARY!CJ$3)</f>
        <v>0</v>
      </c>
      <c r="CK80" s="7">
        <f>SUMIFS(AFRIMONEY!$J:$J,AFRIMONEY!$F:$F,$A80,AFRIMONEY!$P:$P,CJ$3)</f>
        <v>0</v>
      </c>
      <c r="CL80" s="8">
        <f t="shared" si="62"/>
        <v>8450</v>
      </c>
      <c r="CM80" s="17">
        <f>SUMIFS(KP!$L:$L,KP!$F:$F,$A80,KP!$A:$A,SUMMARY!CM$3)</f>
        <v>0</v>
      </c>
      <c r="CN80" s="7">
        <f>SUMIFS(AFRIMONEY!$J:$J,AFRIMONEY!$F:$F,$A80,AFRIMONEY!$P:$P,CM$3)</f>
        <v>0</v>
      </c>
      <c r="CO80" s="8">
        <f t="shared" si="63"/>
        <v>8450</v>
      </c>
      <c r="CP80" s="7">
        <f>SUMIFS(KP!$L:$L,KP!$F:$F,$A80,KP!$A:$A,SUMMARY!CP$3)</f>
        <v>0</v>
      </c>
      <c r="CQ80" s="7">
        <f>SUMIFS(AFRIMONEY!$J:$J,AFRIMONEY!$F:$F,$A80,AFRIMONEY!$P:$P,CP$3)</f>
        <v>0</v>
      </c>
      <c r="CR80" s="8">
        <f t="shared" si="64"/>
        <v>8450</v>
      </c>
      <c r="CS80" s="17">
        <f>SUMIFS(KP!$L:$L,KP!$F:$F,$A80,KP!$A:$A,SUMMARY!CS$3)</f>
        <v>0</v>
      </c>
      <c r="CT80" s="7">
        <f>SUMIFS(AFRIMONEY!$J:$J,AFRIMONEY!$F:$F,$A80,AFRIMONEY!$P:$P,CS$3)</f>
        <v>0</v>
      </c>
      <c r="CU80" s="8">
        <f t="shared" si="65"/>
        <v>8450</v>
      </c>
    </row>
    <row r="81" spans="1:99" x14ac:dyDescent="0.3">
      <c r="A81" s="2">
        <v>100747</v>
      </c>
      <c r="B81" s="23" t="str">
        <f>_xlfn.XLOOKUP(TEXT(A81,0),Tabela4[ID],Tabela4[AREA],"")</f>
        <v>AREA D</v>
      </c>
      <c r="C81" s="2" t="str">
        <f>_xlfn.XLOOKUP(TEXT(A81,0),Tabela4[ID],Tabela4[ZONA],"")</f>
        <v>ZONA 9</v>
      </c>
      <c r="D81" s="2" t="str">
        <f t="shared" si="33"/>
        <v>ACTIVE</v>
      </c>
      <c r="E81" s="18">
        <f t="shared" si="34"/>
        <v>-15100</v>
      </c>
      <c r="F81" s="21">
        <f>SUMIFS(KP!$L:$L,KP!$F:$F,$A81,KP!$A:$A,"31/03/2025")</f>
        <v>-11600</v>
      </c>
      <c r="G81" s="19">
        <f>SUMIFS(KP!$L:$L,KP!$F:$F,$A81,KP!$A:$A,SUMMARY!G$3)</f>
        <v>-2050</v>
      </c>
      <c r="H81" s="7">
        <f>SUMIFS(AFRIMONEY!$J:$J,AFRIMONEY!$F:$F,$A81,AFRIMONEY!$P:$P,G$3)</f>
        <v>0</v>
      </c>
      <c r="I81" s="8">
        <f t="shared" si="35"/>
        <v>-13650</v>
      </c>
      <c r="J81" s="7">
        <f>SUMIFS(KP!$L:$L,KP!$F:$F,$A81,KP!$A:$A,SUMMARY!J$3)</f>
        <v>7750</v>
      </c>
      <c r="K81" s="7">
        <f>SUMIFS(AFRIMONEY!$J:$J,AFRIMONEY!$F:$F,$A81,AFRIMONEY!$P:$P,J$3)</f>
        <v>1400</v>
      </c>
      <c r="L81" s="8">
        <f t="shared" si="36"/>
        <v>-7300</v>
      </c>
      <c r="M81" s="17">
        <f>SUMIFS(KP!$L:$L,KP!$F:$F,$A81,KP!$A:$A,SUMMARY!M$3)</f>
        <v>-5750</v>
      </c>
      <c r="N81" s="7">
        <f>SUMIFS(AFRIMONEY!$J:$J,AFRIMONEY!$F:$F,$A81,AFRIMONEY!$P:$P,M$3)</f>
        <v>0</v>
      </c>
      <c r="O81" s="8">
        <f t="shared" si="37"/>
        <v>-13050</v>
      </c>
      <c r="P81" s="7">
        <f>SUMIFS(KP!$L:$L,KP!$F:$F,$A81,KP!$A:$A,SUMMARY!P$3)</f>
        <v>-800</v>
      </c>
      <c r="Q81" s="7">
        <f>SUMIFS(AFRIMONEY!$J:$J,AFRIMONEY!$F:$F,$A81,AFRIMONEY!$P:$P,P$3)</f>
        <v>1200</v>
      </c>
      <c r="R81" s="8">
        <f t="shared" si="38"/>
        <v>-15050</v>
      </c>
      <c r="S81" s="17">
        <f>SUMIFS(KP!$L:$L,KP!$F:$F,$A81,KP!$A:$A,SUMMARY!S$3)</f>
        <v>1150</v>
      </c>
      <c r="T81" s="7">
        <f>SUMIFS(AFRIMONEY!$J:$J,AFRIMONEY!$F:$F,$A81,AFRIMONEY!$P:$P,S$3)</f>
        <v>0</v>
      </c>
      <c r="U81" s="8">
        <f t="shared" si="39"/>
        <v>-13900</v>
      </c>
      <c r="V81" s="7">
        <f>SUMIFS(KP!$L:$L,KP!$F:$F,$A81,KP!$A:$A,SUMMARY!V$3)</f>
        <v>0</v>
      </c>
      <c r="W81" s="7">
        <f>SUMIFS(AFRIMONEY!$J:$J,AFRIMONEY!$F:$F,$A81,AFRIMONEY!$P:$P,V$3)</f>
        <v>0</v>
      </c>
      <c r="X81" s="8">
        <f t="shared" si="40"/>
        <v>-13900</v>
      </c>
      <c r="Y81" s="17">
        <f>SUMIFS(KP!$L:$L,KP!$F:$F,$A81,KP!$A:$A,SUMMARY!Y$3)</f>
        <v>2800</v>
      </c>
      <c r="Z81" s="7">
        <f>SUMIFS(AFRIMONEY!$J:$J,AFRIMONEY!$F:$F,$A81,AFRIMONEY!$P:$P,Y$3)</f>
        <v>1150</v>
      </c>
      <c r="AA81" s="8">
        <f t="shared" si="41"/>
        <v>-12250</v>
      </c>
      <c r="AB81" s="7">
        <f>SUMIFS(KP!$L:$L,KP!$F:$F,$A81,KP!$A:$A,SUMMARY!AB$3)</f>
        <v>-600</v>
      </c>
      <c r="AC81" s="7">
        <f>SUMIFS(AFRIMONEY!$J:$J,AFRIMONEY!$F:$F,$A81,AFRIMONEY!$P:$P,AB$3)</f>
        <v>350</v>
      </c>
      <c r="AD81" s="8">
        <f t="shared" si="42"/>
        <v>-13200</v>
      </c>
      <c r="AE81" s="17">
        <f>SUMIFS(KP!$L:$L,KP!$F:$F,$A81,KP!$A:$A,SUMMARY!AE$3)</f>
        <v>1650</v>
      </c>
      <c r="AF81" s="7">
        <f>SUMIFS(AFRIMONEY!$J:$J,AFRIMONEY!$F:$F,$A81,AFRIMONEY!$P:$P,AE$3)</f>
        <v>0</v>
      </c>
      <c r="AG81" s="8">
        <f t="shared" si="43"/>
        <v>-11550</v>
      </c>
      <c r="AH81" s="7">
        <f>SUMIFS(KP!$L:$L,KP!$F:$F,$A81,KP!$A:$A,SUMMARY!AH$3)</f>
        <v>-750</v>
      </c>
      <c r="AI81" s="7">
        <f>SUMIFS(AFRIMONEY!$J:$J,AFRIMONEY!$F:$F,$A81,AFRIMONEY!$P:$P,AH$3)</f>
        <v>2800</v>
      </c>
      <c r="AJ81" s="8">
        <f t="shared" si="44"/>
        <v>-15100</v>
      </c>
      <c r="AK81" s="17">
        <f>SUMIFS(KP!$L:$L,KP!$F:$F,$A81,KP!$A:$A,SUMMARY!AK$3)</f>
        <v>0</v>
      </c>
      <c r="AL81" s="7">
        <f>SUMIFS(AFRIMONEY!$J:$J,AFRIMONEY!$F:$F,$A81,AFRIMONEY!$P:$P,AK$3)</f>
        <v>0</v>
      </c>
      <c r="AM81" s="8">
        <f t="shared" si="45"/>
        <v>-15100</v>
      </c>
      <c r="AN81" s="7">
        <f>SUMIFS(KP!$L:$L,KP!$F:$F,$A81,KP!$A:$A,SUMMARY!AN$3)</f>
        <v>0</v>
      </c>
      <c r="AO81" s="7">
        <f>SUMIFS(AFRIMONEY!$J:$J,AFRIMONEY!$F:$F,$A81,AFRIMONEY!$P:$P,AN$3)</f>
        <v>0</v>
      </c>
      <c r="AP81" s="8">
        <f t="shared" si="46"/>
        <v>-15100</v>
      </c>
      <c r="AQ81" s="17">
        <f>SUMIFS(KP!$L:$L,KP!$F:$F,$A81,KP!$A:$A,SUMMARY!AQ$3)</f>
        <v>0</v>
      </c>
      <c r="AR81" s="7">
        <f>SUMIFS(AFRIMONEY!$J:$J,AFRIMONEY!$F:$F,$A81,AFRIMONEY!$P:$P,AQ$3)</f>
        <v>0</v>
      </c>
      <c r="AS81" s="8">
        <f t="shared" si="47"/>
        <v>-15100</v>
      </c>
      <c r="AT81" s="7">
        <f>SUMIFS(KP!$L:$L,KP!$F:$F,$A81,KP!$A:$A,SUMMARY!AT$3)</f>
        <v>0</v>
      </c>
      <c r="AU81" s="7">
        <f>SUMIFS(AFRIMONEY!$J:$J,AFRIMONEY!$F:$F,$A81,AFRIMONEY!$P:$P,AT$3)</f>
        <v>0</v>
      </c>
      <c r="AV81" s="8">
        <f t="shared" si="48"/>
        <v>-15100</v>
      </c>
      <c r="AW81" s="17">
        <f>SUMIFS(KP!$L:$L,KP!$F:$F,$A81,KP!$A:$A,SUMMARY!AW$3)</f>
        <v>0</v>
      </c>
      <c r="AX81" s="7">
        <f>SUMIFS(AFRIMONEY!$J:$J,AFRIMONEY!$F:$F,$A81,AFRIMONEY!$P:$P,AW$3)</f>
        <v>0</v>
      </c>
      <c r="AY81" s="8">
        <f t="shared" si="49"/>
        <v>-15100</v>
      </c>
      <c r="AZ81" s="7">
        <f>SUMIFS(KP!$L:$L,KP!$F:$F,$A81,KP!$A:$A,SUMMARY!AZ$3)</f>
        <v>0</v>
      </c>
      <c r="BA81" s="7">
        <f>SUMIFS(AFRIMONEY!$J:$J,AFRIMONEY!$F:$F,$A81,AFRIMONEY!$P:$P,AZ$3)</f>
        <v>0</v>
      </c>
      <c r="BB81" s="8">
        <f t="shared" si="50"/>
        <v>-15100</v>
      </c>
      <c r="BC81" s="17">
        <f>SUMIFS(KP!$L:$L,KP!$F:$F,$A81,KP!$A:$A,SUMMARY!BC$3)</f>
        <v>0</v>
      </c>
      <c r="BD81" s="7">
        <f>SUMIFS(AFRIMONEY!$J:$J,AFRIMONEY!$F:$F,$A81,AFRIMONEY!$P:$P,BC$3)</f>
        <v>0</v>
      </c>
      <c r="BE81" s="8">
        <f t="shared" si="51"/>
        <v>-15100</v>
      </c>
      <c r="BF81" s="7">
        <f>SUMIFS(KP!$L:$L,KP!$F:$F,$A81,KP!$A:$A,SUMMARY!BF$3)</f>
        <v>0</v>
      </c>
      <c r="BG81" s="7">
        <f>SUMIFS(AFRIMONEY!$J:$J,AFRIMONEY!$F:$F,$A81,AFRIMONEY!$P:$P,BF$3)</f>
        <v>0</v>
      </c>
      <c r="BH81" s="8">
        <f t="shared" si="52"/>
        <v>-15100</v>
      </c>
      <c r="BI81" s="17">
        <f>SUMIFS(KP!$L:$L,KP!$F:$F,$A81,KP!$A:$A,SUMMARY!BI$3)</f>
        <v>0</v>
      </c>
      <c r="BJ81" s="7">
        <f>SUMIFS(AFRIMONEY!$J:$J,AFRIMONEY!$F:$F,$A81,AFRIMONEY!$P:$P,BI$3)</f>
        <v>0</v>
      </c>
      <c r="BK81" s="8">
        <f t="shared" si="53"/>
        <v>-15100</v>
      </c>
      <c r="BL81" s="7">
        <f>SUMIFS(KP!$L:$L,KP!$F:$F,$A81,KP!$A:$A,SUMMARY!BL$3)</f>
        <v>0</v>
      </c>
      <c r="BM81" s="7">
        <f>SUMIFS(AFRIMONEY!$J:$J,AFRIMONEY!$F:$F,$A81,AFRIMONEY!$P:$P,BL$3)</f>
        <v>0</v>
      </c>
      <c r="BN81" s="8">
        <f t="shared" si="54"/>
        <v>-15100</v>
      </c>
      <c r="BO81" s="17">
        <f>SUMIFS(KP!$L:$L,KP!$F:$F,$A81,KP!$A:$A,SUMMARY!BO$3)</f>
        <v>0</v>
      </c>
      <c r="BP81" s="7">
        <f>SUMIFS(AFRIMONEY!$J:$J,AFRIMONEY!$F:$F,$A81,AFRIMONEY!$P:$P,BO$3)</f>
        <v>0</v>
      </c>
      <c r="BQ81" s="8">
        <f t="shared" si="55"/>
        <v>-15100</v>
      </c>
      <c r="BR81" s="7">
        <f>SUMIFS(KP!$L:$L,KP!$F:$F,$A81,KP!$A:$A,SUMMARY!BR$3)</f>
        <v>0</v>
      </c>
      <c r="BS81" s="7">
        <f>SUMIFS(AFRIMONEY!$J:$J,AFRIMONEY!$F:$F,$A81,AFRIMONEY!$P:$P,BR$3)</f>
        <v>0</v>
      </c>
      <c r="BT81" s="8">
        <f t="shared" si="56"/>
        <v>-15100</v>
      </c>
      <c r="BU81" s="17">
        <f>SUMIFS(KP!$L:$L,KP!$F:$F,$A81,KP!$A:$A,SUMMARY!BU$3)</f>
        <v>0</v>
      </c>
      <c r="BV81" s="7">
        <f>SUMIFS(AFRIMONEY!$J:$J,AFRIMONEY!$F:$F,$A81,AFRIMONEY!$P:$P,BU$3)</f>
        <v>0</v>
      </c>
      <c r="BW81" s="8">
        <f t="shared" si="57"/>
        <v>-15100</v>
      </c>
      <c r="BX81" s="7">
        <f>SUMIFS(KP!$L:$L,KP!$F:$F,$A81,KP!$A:$A,SUMMARY!BX$3)</f>
        <v>0</v>
      </c>
      <c r="BY81" s="7">
        <f>SUMIFS(AFRIMONEY!$J:$J,AFRIMONEY!$F:$F,$A81,AFRIMONEY!$P:$P,BX$3)</f>
        <v>0</v>
      </c>
      <c r="BZ81" s="8">
        <f t="shared" si="58"/>
        <v>-15100</v>
      </c>
      <c r="CA81" s="17">
        <f>SUMIFS(KP!$L:$L,KP!$F:$F,$A81,KP!$A:$A,SUMMARY!CA$3)</f>
        <v>0</v>
      </c>
      <c r="CB81" s="7">
        <f>SUMIFS(AFRIMONEY!$J:$J,AFRIMONEY!$F:$F,$A81,AFRIMONEY!$P:$P,CA$3)</f>
        <v>0</v>
      </c>
      <c r="CC81" s="8">
        <f t="shared" si="59"/>
        <v>-15100</v>
      </c>
      <c r="CD81" s="7">
        <f>SUMIFS(KP!$L:$L,KP!$F:$F,$A81,KP!$A:$A,SUMMARY!CD$3)</f>
        <v>0</v>
      </c>
      <c r="CE81" s="7">
        <f>SUMIFS(AFRIMONEY!$J:$J,AFRIMONEY!$F:$F,$A81,AFRIMONEY!$P:$P,CD$3)</f>
        <v>0</v>
      </c>
      <c r="CF81" s="8">
        <f t="shared" si="60"/>
        <v>-15100</v>
      </c>
      <c r="CG81" s="17">
        <f>SUMIFS(KP!$L:$L,KP!$F:$F,$A81,KP!$A:$A,SUMMARY!CG$3)</f>
        <v>0</v>
      </c>
      <c r="CH81" s="7">
        <f>SUMIFS(AFRIMONEY!$J:$J,AFRIMONEY!$F:$F,$A81,AFRIMONEY!$P:$P,CG$3)</f>
        <v>0</v>
      </c>
      <c r="CI81" s="8">
        <f t="shared" si="61"/>
        <v>-15100</v>
      </c>
      <c r="CJ81" s="7">
        <f>SUMIFS(KP!$L:$L,KP!$F:$F,$A81,KP!$A:$A,SUMMARY!CJ$3)</f>
        <v>0</v>
      </c>
      <c r="CK81" s="7">
        <f>SUMIFS(AFRIMONEY!$J:$J,AFRIMONEY!$F:$F,$A81,AFRIMONEY!$P:$P,CJ$3)</f>
        <v>0</v>
      </c>
      <c r="CL81" s="8">
        <f t="shared" si="62"/>
        <v>-15100</v>
      </c>
      <c r="CM81" s="17">
        <f>SUMIFS(KP!$L:$L,KP!$F:$F,$A81,KP!$A:$A,SUMMARY!CM$3)</f>
        <v>0</v>
      </c>
      <c r="CN81" s="7">
        <f>SUMIFS(AFRIMONEY!$J:$J,AFRIMONEY!$F:$F,$A81,AFRIMONEY!$P:$P,CM$3)</f>
        <v>0</v>
      </c>
      <c r="CO81" s="8">
        <f t="shared" si="63"/>
        <v>-15100</v>
      </c>
      <c r="CP81" s="7">
        <f>SUMIFS(KP!$L:$L,KP!$F:$F,$A81,KP!$A:$A,SUMMARY!CP$3)</f>
        <v>0</v>
      </c>
      <c r="CQ81" s="7">
        <f>SUMIFS(AFRIMONEY!$J:$J,AFRIMONEY!$F:$F,$A81,AFRIMONEY!$P:$P,CP$3)</f>
        <v>0</v>
      </c>
      <c r="CR81" s="8">
        <f t="shared" si="64"/>
        <v>-15100</v>
      </c>
      <c r="CS81" s="17">
        <f>SUMIFS(KP!$L:$L,KP!$F:$F,$A81,KP!$A:$A,SUMMARY!CS$3)</f>
        <v>0</v>
      </c>
      <c r="CT81" s="7">
        <f>SUMIFS(AFRIMONEY!$J:$J,AFRIMONEY!$F:$F,$A81,AFRIMONEY!$P:$P,CS$3)</f>
        <v>0</v>
      </c>
      <c r="CU81" s="8">
        <f t="shared" si="65"/>
        <v>-15100</v>
      </c>
    </row>
    <row r="82" spans="1:99" x14ac:dyDescent="0.3">
      <c r="A82" s="2">
        <v>100757</v>
      </c>
      <c r="B82" s="23" t="str">
        <f>_xlfn.XLOOKUP(TEXT(A82,0),Tabela4[ID],Tabela4[AREA],"")</f>
        <v>AREA D</v>
      </c>
      <c r="C82" s="2" t="str">
        <f>_xlfn.XLOOKUP(TEXT(A82,0),Tabela4[ID],Tabela4[ZONA],"")</f>
        <v>ZONA 8</v>
      </c>
      <c r="D82" s="2" t="str">
        <f t="shared" si="33"/>
        <v>BLOCKED</v>
      </c>
      <c r="E82" s="18">
        <f t="shared" si="34"/>
        <v>13550</v>
      </c>
      <c r="F82" s="21">
        <f>SUMIFS(KP!$L:$L,KP!$F:$F,$A82,KP!$A:$A,"31/03/2025")</f>
        <v>4200</v>
      </c>
      <c r="G82" s="19">
        <f>SUMIFS(KP!$L:$L,KP!$F:$F,$A82,KP!$A:$A,SUMMARY!G$3)</f>
        <v>5350</v>
      </c>
      <c r="H82" s="7">
        <f>SUMIFS(AFRIMONEY!$J:$J,AFRIMONEY!$F:$F,$A82,AFRIMONEY!$P:$P,G$3)</f>
        <v>0</v>
      </c>
      <c r="I82" s="8">
        <f t="shared" si="35"/>
        <v>9550</v>
      </c>
      <c r="J82" s="7">
        <f>SUMIFS(KP!$L:$L,KP!$F:$F,$A82,KP!$A:$A,SUMMARY!J$3)</f>
        <v>0</v>
      </c>
      <c r="K82" s="7">
        <f>SUMIFS(AFRIMONEY!$J:$J,AFRIMONEY!$F:$F,$A82,AFRIMONEY!$P:$P,J$3)</f>
        <v>0</v>
      </c>
      <c r="L82" s="8">
        <f t="shared" si="36"/>
        <v>9550</v>
      </c>
      <c r="M82" s="17">
        <f>SUMIFS(KP!$L:$L,KP!$F:$F,$A82,KP!$A:$A,SUMMARY!M$3)</f>
        <v>4000</v>
      </c>
      <c r="N82" s="7">
        <f>SUMIFS(AFRIMONEY!$J:$J,AFRIMONEY!$F:$F,$A82,AFRIMONEY!$P:$P,M$3)</f>
        <v>0</v>
      </c>
      <c r="O82" s="8">
        <f t="shared" si="37"/>
        <v>13550</v>
      </c>
      <c r="P82" s="7">
        <f>SUMIFS(KP!$L:$L,KP!$F:$F,$A82,KP!$A:$A,SUMMARY!P$3)</f>
        <v>7450</v>
      </c>
      <c r="Q82" s="7">
        <f>SUMIFS(AFRIMONEY!$J:$J,AFRIMONEY!$F:$F,$A82,AFRIMONEY!$P:$P,P$3)</f>
        <v>7450</v>
      </c>
      <c r="R82" s="8">
        <f t="shared" si="38"/>
        <v>13550</v>
      </c>
      <c r="S82" s="17">
        <f>SUMIFS(KP!$L:$L,KP!$F:$F,$A82,KP!$A:$A,SUMMARY!S$3)</f>
        <v>1650</v>
      </c>
      <c r="T82" s="7">
        <f>SUMIFS(AFRIMONEY!$J:$J,AFRIMONEY!$F:$F,$A82,AFRIMONEY!$P:$P,S$3)</f>
        <v>0</v>
      </c>
      <c r="U82" s="8">
        <f t="shared" si="39"/>
        <v>15200</v>
      </c>
      <c r="V82" s="7">
        <f>SUMIFS(KP!$L:$L,KP!$F:$F,$A82,KP!$A:$A,SUMMARY!V$3)</f>
        <v>0</v>
      </c>
      <c r="W82" s="7">
        <f>SUMIFS(AFRIMONEY!$J:$J,AFRIMONEY!$F:$F,$A82,AFRIMONEY!$P:$P,V$3)</f>
        <v>0</v>
      </c>
      <c r="X82" s="8">
        <f t="shared" si="40"/>
        <v>15200</v>
      </c>
      <c r="Y82" s="17">
        <f>SUMIFS(KP!$L:$L,KP!$F:$F,$A82,KP!$A:$A,SUMMARY!Y$3)</f>
        <v>3600</v>
      </c>
      <c r="Z82" s="7">
        <f>SUMIFS(AFRIMONEY!$J:$J,AFRIMONEY!$F:$F,$A82,AFRIMONEY!$P:$P,Y$3)</f>
        <v>5250</v>
      </c>
      <c r="AA82" s="8">
        <f t="shared" si="41"/>
        <v>13550</v>
      </c>
      <c r="AB82" s="7">
        <f>SUMIFS(KP!$L:$L,KP!$F:$F,$A82,KP!$A:$A,SUMMARY!AB$3)</f>
        <v>0</v>
      </c>
      <c r="AC82" s="7">
        <f>SUMIFS(AFRIMONEY!$J:$J,AFRIMONEY!$F:$F,$A82,AFRIMONEY!$P:$P,AB$3)</f>
        <v>0</v>
      </c>
      <c r="AD82" s="8">
        <f t="shared" si="42"/>
        <v>13550</v>
      </c>
      <c r="AE82" s="17">
        <f>SUMIFS(KP!$L:$L,KP!$F:$F,$A82,KP!$A:$A,SUMMARY!AE$3)</f>
        <v>0</v>
      </c>
      <c r="AF82" s="7">
        <f>SUMIFS(AFRIMONEY!$J:$J,AFRIMONEY!$F:$F,$A82,AFRIMONEY!$P:$P,AE$3)</f>
        <v>0</v>
      </c>
      <c r="AG82" s="8">
        <f t="shared" si="43"/>
        <v>13550</v>
      </c>
      <c r="AH82" s="7">
        <f>SUMIFS(KP!$L:$L,KP!$F:$F,$A82,KP!$A:$A,SUMMARY!AH$3)</f>
        <v>0</v>
      </c>
      <c r="AI82" s="7">
        <f>SUMIFS(AFRIMONEY!$J:$J,AFRIMONEY!$F:$F,$A82,AFRIMONEY!$P:$P,AH$3)</f>
        <v>0</v>
      </c>
      <c r="AJ82" s="8">
        <f t="shared" si="44"/>
        <v>13550</v>
      </c>
      <c r="AK82" s="17">
        <f>SUMIFS(KP!$L:$L,KP!$F:$F,$A82,KP!$A:$A,SUMMARY!AK$3)</f>
        <v>0</v>
      </c>
      <c r="AL82" s="7">
        <f>SUMIFS(AFRIMONEY!$J:$J,AFRIMONEY!$F:$F,$A82,AFRIMONEY!$P:$P,AK$3)</f>
        <v>0</v>
      </c>
      <c r="AM82" s="8">
        <f t="shared" si="45"/>
        <v>13550</v>
      </c>
      <c r="AN82" s="7">
        <f>SUMIFS(KP!$L:$L,KP!$F:$F,$A82,KP!$A:$A,SUMMARY!AN$3)</f>
        <v>0</v>
      </c>
      <c r="AO82" s="7">
        <f>SUMIFS(AFRIMONEY!$J:$J,AFRIMONEY!$F:$F,$A82,AFRIMONEY!$P:$P,AN$3)</f>
        <v>0</v>
      </c>
      <c r="AP82" s="8">
        <f t="shared" si="46"/>
        <v>13550</v>
      </c>
      <c r="AQ82" s="17">
        <f>SUMIFS(KP!$L:$L,KP!$F:$F,$A82,KP!$A:$A,SUMMARY!AQ$3)</f>
        <v>0</v>
      </c>
      <c r="AR82" s="7">
        <f>SUMIFS(AFRIMONEY!$J:$J,AFRIMONEY!$F:$F,$A82,AFRIMONEY!$P:$P,AQ$3)</f>
        <v>0</v>
      </c>
      <c r="AS82" s="8">
        <f t="shared" si="47"/>
        <v>13550</v>
      </c>
      <c r="AT82" s="7">
        <f>SUMIFS(KP!$L:$L,KP!$F:$F,$A82,KP!$A:$A,SUMMARY!AT$3)</f>
        <v>0</v>
      </c>
      <c r="AU82" s="7">
        <f>SUMIFS(AFRIMONEY!$J:$J,AFRIMONEY!$F:$F,$A82,AFRIMONEY!$P:$P,AT$3)</f>
        <v>0</v>
      </c>
      <c r="AV82" s="8">
        <f t="shared" si="48"/>
        <v>13550</v>
      </c>
      <c r="AW82" s="17">
        <f>SUMIFS(KP!$L:$L,KP!$F:$F,$A82,KP!$A:$A,SUMMARY!AW$3)</f>
        <v>0</v>
      </c>
      <c r="AX82" s="7">
        <f>SUMIFS(AFRIMONEY!$J:$J,AFRIMONEY!$F:$F,$A82,AFRIMONEY!$P:$P,AW$3)</f>
        <v>0</v>
      </c>
      <c r="AY82" s="8">
        <f t="shared" si="49"/>
        <v>13550</v>
      </c>
      <c r="AZ82" s="7">
        <f>SUMIFS(KP!$L:$L,KP!$F:$F,$A82,KP!$A:$A,SUMMARY!AZ$3)</f>
        <v>0</v>
      </c>
      <c r="BA82" s="7">
        <f>SUMIFS(AFRIMONEY!$J:$J,AFRIMONEY!$F:$F,$A82,AFRIMONEY!$P:$P,AZ$3)</f>
        <v>0</v>
      </c>
      <c r="BB82" s="8">
        <f t="shared" si="50"/>
        <v>13550</v>
      </c>
      <c r="BC82" s="17">
        <f>SUMIFS(KP!$L:$L,KP!$F:$F,$A82,KP!$A:$A,SUMMARY!BC$3)</f>
        <v>0</v>
      </c>
      <c r="BD82" s="7">
        <f>SUMIFS(AFRIMONEY!$J:$J,AFRIMONEY!$F:$F,$A82,AFRIMONEY!$P:$P,BC$3)</f>
        <v>0</v>
      </c>
      <c r="BE82" s="8">
        <f t="shared" si="51"/>
        <v>13550</v>
      </c>
      <c r="BF82" s="7">
        <f>SUMIFS(KP!$L:$L,KP!$F:$F,$A82,KP!$A:$A,SUMMARY!BF$3)</f>
        <v>0</v>
      </c>
      <c r="BG82" s="7">
        <f>SUMIFS(AFRIMONEY!$J:$J,AFRIMONEY!$F:$F,$A82,AFRIMONEY!$P:$P,BF$3)</f>
        <v>0</v>
      </c>
      <c r="BH82" s="8">
        <f t="shared" si="52"/>
        <v>13550</v>
      </c>
      <c r="BI82" s="17">
        <f>SUMIFS(KP!$L:$L,KP!$F:$F,$A82,KP!$A:$A,SUMMARY!BI$3)</f>
        <v>0</v>
      </c>
      <c r="BJ82" s="7">
        <f>SUMIFS(AFRIMONEY!$J:$J,AFRIMONEY!$F:$F,$A82,AFRIMONEY!$P:$P,BI$3)</f>
        <v>0</v>
      </c>
      <c r="BK82" s="8">
        <f t="shared" si="53"/>
        <v>13550</v>
      </c>
      <c r="BL82" s="7">
        <f>SUMIFS(KP!$L:$L,KP!$F:$F,$A82,KP!$A:$A,SUMMARY!BL$3)</f>
        <v>0</v>
      </c>
      <c r="BM82" s="7">
        <f>SUMIFS(AFRIMONEY!$J:$J,AFRIMONEY!$F:$F,$A82,AFRIMONEY!$P:$P,BL$3)</f>
        <v>0</v>
      </c>
      <c r="BN82" s="8">
        <f t="shared" si="54"/>
        <v>13550</v>
      </c>
      <c r="BO82" s="17">
        <f>SUMIFS(KP!$L:$L,KP!$F:$F,$A82,KP!$A:$A,SUMMARY!BO$3)</f>
        <v>0</v>
      </c>
      <c r="BP82" s="7">
        <f>SUMIFS(AFRIMONEY!$J:$J,AFRIMONEY!$F:$F,$A82,AFRIMONEY!$P:$P,BO$3)</f>
        <v>0</v>
      </c>
      <c r="BQ82" s="8">
        <f t="shared" si="55"/>
        <v>13550</v>
      </c>
      <c r="BR82" s="7">
        <f>SUMIFS(KP!$L:$L,KP!$F:$F,$A82,KP!$A:$A,SUMMARY!BR$3)</f>
        <v>0</v>
      </c>
      <c r="BS82" s="7">
        <f>SUMIFS(AFRIMONEY!$J:$J,AFRIMONEY!$F:$F,$A82,AFRIMONEY!$P:$P,BR$3)</f>
        <v>0</v>
      </c>
      <c r="BT82" s="8">
        <f t="shared" si="56"/>
        <v>13550</v>
      </c>
      <c r="BU82" s="17">
        <f>SUMIFS(KP!$L:$L,KP!$F:$F,$A82,KP!$A:$A,SUMMARY!BU$3)</f>
        <v>0</v>
      </c>
      <c r="BV82" s="7">
        <f>SUMIFS(AFRIMONEY!$J:$J,AFRIMONEY!$F:$F,$A82,AFRIMONEY!$P:$P,BU$3)</f>
        <v>0</v>
      </c>
      <c r="BW82" s="8">
        <f t="shared" si="57"/>
        <v>13550</v>
      </c>
      <c r="BX82" s="7">
        <f>SUMIFS(KP!$L:$L,KP!$F:$F,$A82,KP!$A:$A,SUMMARY!BX$3)</f>
        <v>0</v>
      </c>
      <c r="BY82" s="7">
        <f>SUMIFS(AFRIMONEY!$J:$J,AFRIMONEY!$F:$F,$A82,AFRIMONEY!$P:$P,BX$3)</f>
        <v>0</v>
      </c>
      <c r="BZ82" s="8">
        <f t="shared" si="58"/>
        <v>13550</v>
      </c>
      <c r="CA82" s="17">
        <f>SUMIFS(KP!$L:$L,KP!$F:$F,$A82,KP!$A:$A,SUMMARY!CA$3)</f>
        <v>0</v>
      </c>
      <c r="CB82" s="7">
        <f>SUMIFS(AFRIMONEY!$J:$J,AFRIMONEY!$F:$F,$A82,AFRIMONEY!$P:$P,CA$3)</f>
        <v>0</v>
      </c>
      <c r="CC82" s="8">
        <f t="shared" si="59"/>
        <v>13550</v>
      </c>
      <c r="CD82" s="7">
        <f>SUMIFS(KP!$L:$L,KP!$F:$F,$A82,KP!$A:$A,SUMMARY!CD$3)</f>
        <v>0</v>
      </c>
      <c r="CE82" s="7">
        <f>SUMIFS(AFRIMONEY!$J:$J,AFRIMONEY!$F:$F,$A82,AFRIMONEY!$P:$P,CD$3)</f>
        <v>0</v>
      </c>
      <c r="CF82" s="8">
        <f t="shared" si="60"/>
        <v>13550</v>
      </c>
      <c r="CG82" s="17">
        <f>SUMIFS(KP!$L:$L,KP!$F:$F,$A82,KP!$A:$A,SUMMARY!CG$3)</f>
        <v>0</v>
      </c>
      <c r="CH82" s="7">
        <f>SUMIFS(AFRIMONEY!$J:$J,AFRIMONEY!$F:$F,$A82,AFRIMONEY!$P:$P,CG$3)</f>
        <v>0</v>
      </c>
      <c r="CI82" s="8">
        <f t="shared" si="61"/>
        <v>13550</v>
      </c>
      <c r="CJ82" s="7">
        <f>SUMIFS(KP!$L:$L,KP!$F:$F,$A82,KP!$A:$A,SUMMARY!CJ$3)</f>
        <v>0</v>
      </c>
      <c r="CK82" s="7">
        <f>SUMIFS(AFRIMONEY!$J:$J,AFRIMONEY!$F:$F,$A82,AFRIMONEY!$P:$P,CJ$3)</f>
        <v>0</v>
      </c>
      <c r="CL82" s="8">
        <f t="shared" si="62"/>
        <v>13550</v>
      </c>
      <c r="CM82" s="17">
        <f>SUMIFS(KP!$L:$L,KP!$F:$F,$A82,KP!$A:$A,SUMMARY!CM$3)</f>
        <v>0</v>
      </c>
      <c r="CN82" s="7">
        <f>SUMIFS(AFRIMONEY!$J:$J,AFRIMONEY!$F:$F,$A82,AFRIMONEY!$P:$P,CM$3)</f>
        <v>0</v>
      </c>
      <c r="CO82" s="8">
        <f t="shared" si="63"/>
        <v>13550</v>
      </c>
      <c r="CP82" s="7">
        <f>SUMIFS(KP!$L:$L,KP!$F:$F,$A82,KP!$A:$A,SUMMARY!CP$3)</f>
        <v>0</v>
      </c>
      <c r="CQ82" s="7">
        <f>SUMIFS(AFRIMONEY!$J:$J,AFRIMONEY!$F:$F,$A82,AFRIMONEY!$P:$P,CP$3)</f>
        <v>0</v>
      </c>
      <c r="CR82" s="8">
        <f t="shared" si="64"/>
        <v>13550</v>
      </c>
      <c r="CS82" s="17">
        <f>SUMIFS(KP!$L:$L,KP!$F:$F,$A82,KP!$A:$A,SUMMARY!CS$3)</f>
        <v>0</v>
      </c>
      <c r="CT82" s="7">
        <f>SUMIFS(AFRIMONEY!$J:$J,AFRIMONEY!$F:$F,$A82,AFRIMONEY!$P:$P,CS$3)</f>
        <v>0</v>
      </c>
      <c r="CU82" s="8">
        <f t="shared" si="65"/>
        <v>13550</v>
      </c>
    </row>
    <row r="83" spans="1:99" x14ac:dyDescent="0.3">
      <c r="A83" s="2">
        <v>100765</v>
      </c>
      <c r="B83" s="23" t="str">
        <f>_xlfn.XLOOKUP(TEXT(A83,0),Tabela4[ID],Tabela4[AREA],"")</f>
        <v>AREA A</v>
      </c>
      <c r="C83" s="2" t="str">
        <f>_xlfn.XLOOKUP(TEXT(A83,0),Tabela4[ID],Tabela4[ZONA],"")</f>
        <v>ZONA 3</v>
      </c>
      <c r="D83" s="2" t="str">
        <f t="shared" si="33"/>
        <v>BLOCKED</v>
      </c>
      <c r="E83" s="18">
        <f t="shared" si="34"/>
        <v>4350</v>
      </c>
      <c r="F83" s="21">
        <f>SUMIFS(KP!$L:$L,KP!$F:$F,$A83,KP!$A:$A,"31/03/2025")</f>
        <v>6400</v>
      </c>
      <c r="G83" s="19">
        <f>SUMIFS(KP!$L:$L,KP!$F:$F,$A83,KP!$A:$A,SUMMARY!G$3)</f>
        <v>7100</v>
      </c>
      <c r="H83" s="7">
        <f>SUMIFS(AFRIMONEY!$J:$J,AFRIMONEY!$F:$F,$A83,AFRIMONEY!$P:$P,G$3)</f>
        <v>6500</v>
      </c>
      <c r="I83" s="8">
        <f t="shared" si="35"/>
        <v>7000</v>
      </c>
      <c r="J83" s="7">
        <f>SUMIFS(KP!$L:$L,KP!$F:$F,$A83,KP!$A:$A,SUMMARY!J$3)</f>
        <v>5550</v>
      </c>
      <c r="K83" s="7">
        <f>SUMIFS(AFRIMONEY!$J:$J,AFRIMONEY!$F:$F,$A83,AFRIMONEY!$P:$P,J$3)</f>
        <v>7050</v>
      </c>
      <c r="L83" s="8">
        <f t="shared" si="36"/>
        <v>5500</v>
      </c>
      <c r="M83" s="17">
        <f>SUMIFS(KP!$L:$L,KP!$F:$F,$A83,KP!$A:$A,SUMMARY!M$3)</f>
        <v>6100</v>
      </c>
      <c r="N83" s="7">
        <f>SUMIFS(AFRIMONEY!$J:$J,AFRIMONEY!$F:$F,$A83,AFRIMONEY!$P:$P,M$3)</f>
        <v>5550</v>
      </c>
      <c r="O83" s="8">
        <f t="shared" si="37"/>
        <v>6050</v>
      </c>
      <c r="P83" s="7">
        <f>SUMIFS(KP!$L:$L,KP!$F:$F,$A83,KP!$A:$A,SUMMARY!P$3)</f>
        <v>7150</v>
      </c>
      <c r="Q83" s="7">
        <f>SUMIFS(AFRIMONEY!$J:$J,AFRIMONEY!$F:$F,$A83,AFRIMONEY!$P:$P,P$3)</f>
        <v>6600</v>
      </c>
      <c r="R83" s="8">
        <f t="shared" si="38"/>
        <v>6600</v>
      </c>
      <c r="S83" s="17">
        <f>SUMIFS(KP!$L:$L,KP!$F:$F,$A83,KP!$A:$A,SUMMARY!S$3)</f>
        <v>3400</v>
      </c>
      <c r="T83" s="7">
        <f>SUMIFS(AFRIMONEY!$J:$J,AFRIMONEY!$F:$F,$A83,AFRIMONEY!$P:$P,S$3)</f>
        <v>6650</v>
      </c>
      <c r="U83" s="8">
        <f t="shared" si="39"/>
        <v>3350</v>
      </c>
      <c r="V83" s="7">
        <f>SUMIFS(KP!$L:$L,KP!$F:$F,$A83,KP!$A:$A,SUMMARY!V$3)</f>
        <v>0</v>
      </c>
      <c r="W83" s="7">
        <f>SUMIFS(AFRIMONEY!$J:$J,AFRIMONEY!$F:$F,$A83,AFRIMONEY!$P:$P,V$3)</f>
        <v>0</v>
      </c>
      <c r="X83" s="8">
        <f t="shared" si="40"/>
        <v>3350</v>
      </c>
      <c r="Y83" s="17">
        <f>SUMIFS(KP!$L:$L,KP!$F:$F,$A83,KP!$A:$A,SUMMARY!Y$3)</f>
        <v>1450</v>
      </c>
      <c r="Z83" s="7">
        <f>SUMIFS(AFRIMONEY!$J:$J,AFRIMONEY!$F:$F,$A83,AFRIMONEY!$P:$P,Y$3)</f>
        <v>3400</v>
      </c>
      <c r="AA83" s="8">
        <f t="shared" si="41"/>
        <v>1400</v>
      </c>
      <c r="AB83" s="7">
        <f>SUMIFS(KP!$L:$L,KP!$F:$F,$A83,KP!$A:$A,SUMMARY!AB$3)</f>
        <v>2500</v>
      </c>
      <c r="AC83" s="7">
        <f>SUMIFS(AFRIMONEY!$J:$J,AFRIMONEY!$F:$F,$A83,AFRIMONEY!$P:$P,AB$3)</f>
        <v>1450</v>
      </c>
      <c r="AD83" s="8">
        <f t="shared" si="42"/>
        <v>2450</v>
      </c>
      <c r="AE83" s="17">
        <f>SUMIFS(KP!$L:$L,KP!$F:$F,$A83,KP!$A:$A,SUMMARY!AE$3)</f>
        <v>5200</v>
      </c>
      <c r="AF83" s="7">
        <f>SUMIFS(AFRIMONEY!$J:$J,AFRIMONEY!$F:$F,$A83,AFRIMONEY!$P:$P,AE$3)</f>
        <v>0</v>
      </c>
      <c r="AG83" s="8">
        <f t="shared" si="43"/>
        <v>7650</v>
      </c>
      <c r="AH83" s="7">
        <f>SUMIFS(KP!$L:$L,KP!$F:$F,$A83,KP!$A:$A,SUMMARY!AH$3)</f>
        <v>-300</v>
      </c>
      <c r="AI83" s="7">
        <f>SUMIFS(AFRIMONEY!$J:$J,AFRIMONEY!$F:$F,$A83,AFRIMONEY!$P:$P,AH$3)</f>
        <v>3000</v>
      </c>
      <c r="AJ83" s="8">
        <f t="shared" si="44"/>
        <v>4350</v>
      </c>
      <c r="AK83" s="17">
        <f>SUMIFS(KP!$L:$L,KP!$F:$F,$A83,KP!$A:$A,SUMMARY!AK$3)</f>
        <v>0</v>
      </c>
      <c r="AL83" s="7">
        <f>SUMIFS(AFRIMONEY!$J:$J,AFRIMONEY!$F:$F,$A83,AFRIMONEY!$P:$P,AK$3)</f>
        <v>0</v>
      </c>
      <c r="AM83" s="8">
        <f t="shared" si="45"/>
        <v>4350</v>
      </c>
      <c r="AN83" s="7">
        <f>SUMIFS(KP!$L:$L,KP!$F:$F,$A83,KP!$A:$A,SUMMARY!AN$3)</f>
        <v>0</v>
      </c>
      <c r="AO83" s="7">
        <f>SUMIFS(AFRIMONEY!$J:$J,AFRIMONEY!$F:$F,$A83,AFRIMONEY!$P:$P,AN$3)</f>
        <v>0</v>
      </c>
      <c r="AP83" s="8">
        <f t="shared" si="46"/>
        <v>4350</v>
      </c>
      <c r="AQ83" s="17">
        <f>SUMIFS(KP!$L:$L,KP!$F:$F,$A83,KP!$A:$A,SUMMARY!AQ$3)</f>
        <v>0</v>
      </c>
      <c r="AR83" s="7">
        <f>SUMIFS(AFRIMONEY!$J:$J,AFRIMONEY!$F:$F,$A83,AFRIMONEY!$P:$P,AQ$3)</f>
        <v>0</v>
      </c>
      <c r="AS83" s="8">
        <f t="shared" si="47"/>
        <v>4350</v>
      </c>
      <c r="AT83" s="7">
        <f>SUMIFS(KP!$L:$L,KP!$F:$F,$A83,KP!$A:$A,SUMMARY!AT$3)</f>
        <v>0</v>
      </c>
      <c r="AU83" s="7">
        <f>SUMIFS(AFRIMONEY!$J:$J,AFRIMONEY!$F:$F,$A83,AFRIMONEY!$P:$P,AT$3)</f>
        <v>0</v>
      </c>
      <c r="AV83" s="8">
        <f t="shared" si="48"/>
        <v>4350</v>
      </c>
      <c r="AW83" s="17">
        <f>SUMIFS(KP!$L:$L,KP!$F:$F,$A83,KP!$A:$A,SUMMARY!AW$3)</f>
        <v>0</v>
      </c>
      <c r="AX83" s="7">
        <f>SUMIFS(AFRIMONEY!$J:$J,AFRIMONEY!$F:$F,$A83,AFRIMONEY!$P:$P,AW$3)</f>
        <v>0</v>
      </c>
      <c r="AY83" s="8">
        <f t="shared" si="49"/>
        <v>4350</v>
      </c>
      <c r="AZ83" s="7">
        <f>SUMIFS(KP!$L:$L,KP!$F:$F,$A83,KP!$A:$A,SUMMARY!AZ$3)</f>
        <v>0</v>
      </c>
      <c r="BA83" s="7">
        <f>SUMIFS(AFRIMONEY!$J:$J,AFRIMONEY!$F:$F,$A83,AFRIMONEY!$P:$P,AZ$3)</f>
        <v>0</v>
      </c>
      <c r="BB83" s="8">
        <f t="shared" si="50"/>
        <v>4350</v>
      </c>
      <c r="BC83" s="17">
        <f>SUMIFS(KP!$L:$L,KP!$F:$F,$A83,KP!$A:$A,SUMMARY!BC$3)</f>
        <v>0</v>
      </c>
      <c r="BD83" s="7">
        <f>SUMIFS(AFRIMONEY!$J:$J,AFRIMONEY!$F:$F,$A83,AFRIMONEY!$P:$P,BC$3)</f>
        <v>0</v>
      </c>
      <c r="BE83" s="8">
        <f t="shared" si="51"/>
        <v>4350</v>
      </c>
      <c r="BF83" s="7">
        <f>SUMIFS(KP!$L:$L,KP!$F:$F,$A83,KP!$A:$A,SUMMARY!BF$3)</f>
        <v>0</v>
      </c>
      <c r="BG83" s="7">
        <f>SUMIFS(AFRIMONEY!$J:$J,AFRIMONEY!$F:$F,$A83,AFRIMONEY!$P:$P,BF$3)</f>
        <v>0</v>
      </c>
      <c r="BH83" s="8">
        <f t="shared" si="52"/>
        <v>4350</v>
      </c>
      <c r="BI83" s="17">
        <f>SUMIFS(KP!$L:$L,KP!$F:$F,$A83,KP!$A:$A,SUMMARY!BI$3)</f>
        <v>0</v>
      </c>
      <c r="BJ83" s="7">
        <f>SUMIFS(AFRIMONEY!$J:$J,AFRIMONEY!$F:$F,$A83,AFRIMONEY!$P:$P,BI$3)</f>
        <v>0</v>
      </c>
      <c r="BK83" s="8">
        <f t="shared" si="53"/>
        <v>4350</v>
      </c>
      <c r="BL83" s="7">
        <f>SUMIFS(KP!$L:$L,KP!$F:$F,$A83,KP!$A:$A,SUMMARY!BL$3)</f>
        <v>0</v>
      </c>
      <c r="BM83" s="7">
        <f>SUMIFS(AFRIMONEY!$J:$J,AFRIMONEY!$F:$F,$A83,AFRIMONEY!$P:$P,BL$3)</f>
        <v>0</v>
      </c>
      <c r="BN83" s="8">
        <f t="shared" si="54"/>
        <v>4350</v>
      </c>
      <c r="BO83" s="17">
        <f>SUMIFS(KP!$L:$L,KP!$F:$F,$A83,KP!$A:$A,SUMMARY!BO$3)</f>
        <v>0</v>
      </c>
      <c r="BP83" s="7">
        <f>SUMIFS(AFRIMONEY!$J:$J,AFRIMONEY!$F:$F,$A83,AFRIMONEY!$P:$P,BO$3)</f>
        <v>0</v>
      </c>
      <c r="BQ83" s="8">
        <f t="shared" si="55"/>
        <v>4350</v>
      </c>
      <c r="BR83" s="7">
        <f>SUMIFS(KP!$L:$L,KP!$F:$F,$A83,KP!$A:$A,SUMMARY!BR$3)</f>
        <v>0</v>
      </c>
      <c r="BS83" s="7">
        <f>SUMIFS(AFRIMONEY!$J:$J,AFRIMONEY!$F:$F,$A83,AFRIMONEY!$P:$P,BR$3)</f>
        <v>0</v>
      </c>
      <c r="BT83" s="8">
        <f t="shared" si="56"/>
        <v>4350</v>
      </c>
      <c r="BU83" s="17">
        <f>SUMIFS(KP!$L:$L,KP!$F:$F,$A83,KP!$A:$A,SUMMARY!BU$3)</f>
        <v>0</v>
      </c>
      <c r="BV83" s="7">
        <f>SUMIFS(AFRIMONEY!$J:$J,AFRIMONEY!$F:$F,$A83,AFRIMONEY!$P:$P,BU$3)</f>
        <v>0</v>
      </c>
      <c r="BW83" s="8">
        <f t="shared" si="57"/>
        <v>4350</v>
      </c>
      <c r="BX83" s="7">
        <f>SUMIFS(KP!$L:$L,KP!$F:$F,$A83,KP!$A:$A,SUMMARY!BX$3)</f>
        <v>0</v>
      </c>
      <c r="BY83" s="7">
        <f>SUMIFS(AFRIMONEY!$J:$J,AFRIMONEY!$F:$F,$A83,AFRIMONEY!$P:$P,BX$3)</f>
        <v>0</v>
      </c>
      <c r="BZ83" s="8">
        <f t="shared" si="58"/>
        <v>4350</v>
      </c>
      <c r="CA83" s="17">
        <f>SUMIFS(KP!$L:$L,KP!$F:$F,$A83,KP!$A:$A,SUMMARY!CA$3)</f>
        <v>0</v>
      </c>
      <c r="CB83" s="7">
        <f>SUMIFS(AFRIMONEY!$J:$J,AFRIMONEY!$F:$F,$A83,AFRIMONEY!$P:$P,CA$3)</f>
        <v>0</v>
      </c>
      <c r="CC83" s="8">
        <f t="shared" si="59"/>
        <v>4350</v>
      </c>
      <c r="CD83" s="7">
        <f>SUMIFS(KP!$L:$L,KP!$F:$F,$A83,KP!$A:$A,SUMMARY!CD$3)</f>
        <v>0</v>
      </c>
      <c r="CE83" s="7">
        <f>SUMIFS(AFRIMONEY!$J:$J,AFRIMONEY!$F:$F,$A83,AFRIMONEY!$P:$P,CD$3)</f>
        <v>0</v>
      </c>
      <c r="CF83" s="8">
        <f t="shared" si="60"/>
        <v>4350</v>
      </c>
      <c r="CG83" s="17">
        <f>SUMIFS(KP!$L:$L,KP!$F:$F,$A83,KP!$A:$A,SUMMARY!CG$3)</f>
        <v>0</v>
      </c>
      <c r="CH83" s="7">
        <f>SUMIFS(AFRIMONEY!$J:$J,AFRIMONEY!$F:$F,$A83,AFRIMONEY!$P:$P,CG$3)</f>
        <v>0</v>
      </c>
      <c r="CI83" s="8">
        <f t="shared" si="61"/>
        <v>4350</v>
      </c>
      <c r="CJ83" s="7">
        <f>SUMIFS(KP!$L:$L,KP!$F:$F,$A83,KP!$A:$A,SUMMARY!CJ$3)</f>
        <v>0</v>
      </c>
      <c r="CK83" s="7">
        <f>SUMIFS(AFRIMONEY!$J:$J,AFRIMONEY!$F:$F,$A83,AFRIMONEY!$P:$P,CJ$3)</f>
        <v>0</v>
      </c>
      <c r="CL83" s="8">
        <f t="shared" si="62"/>
        <v>4350</v>
      </c>
      <c r="CM83" s="17">
        <f>SUMIFS(KP!$L:$L,KP!$F:$F,$A83,KP!$A:$A,SUMMARY!CM$3)</f>
        <v>0</v>
      </c>
      <c r="CN83" s="7">
        <f>SUMIFS(AFRIMONEY!$J:$J,AFRIMONEY!$F:$F,$A83,AFRIMONEY!$P:$P,CM$3)</f>
        <v>0</v>
      </c>
      <c r="CO83" s="8">
        <f t="shared" si="63"/>
        <v>4350</v>
      </c>
      <c r="CP83" s="7">
        <f>SUMIFS(KP!$L:$L,KP!$F:$F,$A83,KP!$A:$A,SUMMARY!CP$3)</f>
        <v>0</v>
      </c>
      <c r="CQ83" s="7">
        <f>SUMIFS(AFRIMONEY!$J:$J,AFRIMONEY!$F:$F,$A83,AFRIMONEY!$P:$P,CP$3)</f>
        <v>0</v>
      </c>
      <c r="CR83" s="8">
        <f t="shared" si="64"/>
        <v>4350</v>
      </c>
      <c r="CS83" s="17">
        <f>SUMIFS(KP!$L:$L,KP!$F:$F,$A83,KP!$A:$A,SUMMARY!CS$3)</f>
        <v>0</v>
      </c>
      <c r="CT83" s="7">
        <f>SUMIFS(AFRIMONEY!$J:$J,AFRIMONEY!$F:$F,$A83,AFRIMONEY!$P:$P,CS$3)</f>
        <v>0</v>
      </c>
      <c r="CU83" s="8">
        <f t="shared" si="65"/>
        <v>4350</v>
      </c>
    </row>
    <row r="84" spans="1:99" x14ac:dyDescent="0.3">
      <c r="A84" s="2">
        <v>100766</v>
      </c>
      <c r="B84" s="23" t="str">
        <f>_xlfn.XLOOKUP(TEXT(A84,0),Tabela4[ID],Tabela4[AREA],"")</f>
        <v>AREA E</v>
      </c>
      <c r="C84" s="2" t="str">
        <f>_xlfn.XLOOKUP(TEXT(A84,0),Tabela4[ID],Tabela4[ZONA],"")</f>
        <v>ZONA 18</v>
      </c>
      <c r="D84" s="2" t="str">
        <f t="shared" si="33"/>
        <v>BLOCKED</v>
      </c>
      <c r="E84" s="18">
        <f t="shared" si="34"/>
        <v>13600</v>
      </c>
      <c r="F84" s="21">
        <f>SUMIFS(KP!$L:$L,KP!$F:$F,$A84,KP!$A:$A,"31/03/2025")</f>
        <v>7500</v>
      </c>
      <c r="G84" s="19">
        <f>SUMIFS(KP!$L:$L,KP!$F:$F,$A84,KP!$A:$A,SUMMARY!G$3)</f>
        <v>10900</v>
      </c>
      <c r="H84" s="7">
        <f>SUMIFS(AFRIMONEY!$J:$J,AFRIMONEY!$F:$F,$A84,AFRIMONEY!$P:$P,G$3)</f>
        <v>7650</v>
      </c>
      <c r="I84" s="8">
        <f t="shared" si="35"/>
        <v>10750</v>
      </c>
      <c r="J84" s="7">
        <f>SUMIFS(KP!$L:$L,KP!$F:$F,$A84,KP!$A:$A,SUMMARY!J$3)</f>
        <v>6350</v>
      </c>
      <c r="K84" s="7">
        <f>SUMIFS(AFRIMONEY!$J:$J,AFRIMONEY!$F:$F,$A84,AFRIMONEY!$P:$P,J$3)</f>
        <v>4600</v>
      </c>
      <c r="L84" s="8">
        <f t="shared" si="36"/>
        <v>12500</v>
      </c>
      <c r="M84" s="17">
        <f>SUMIFS(KP!$L:$L,KP!$F:$F,$A84,KP!$A:$A,SUMMARY!M$3)</f>
        <v>7050</v>
      </c>
      <c r="N84" s="7">
        <f>SUMIFS(AFRIMONEY!$J:$J,AFRIMONEY!$F:$F,$A84,AFRIMONEY!$P:$P,M$3)</f>
        <v>9700</v>
      </c>
      <c r="O84" s="8">
        <f t="shared" si="37"/>
        <v>9850</v>
      </c>
      <c r="P84" s="7">
        <f>SUMIFS(KP!$L:$L,KP!$F:$F,$A84,KP!$A:$A,SUMMARY!P$3)</f>
        <v>2050</v>
      </c>
      <c r="Q84" s="7">
        <f>SUMIFS(AFRIMONEY!$J:$J,AFRIMONEY!$F:$F,$A84,AFRIMONEY!$P:$P,P$3)</f>
        <v>10450</v>
      </c>
      <c r="R84" s="8">
        <f t="shared" si="38"/>
        <v>1450</v>
      </c>
      <c r="S84" s="17">
        <f>SUMIFS(KP!$L:$L,KP!$F:$F,$A84,KP!$A:$A,SUMMARY!S$3)</f>
        <v>5400</v>
      </c>
      <c r="T84" s="7">
        <f>SUMIFS(AFRIMONEY!$J:$J,AFRIMONEY!$F:$F,$A84,AFRIMONEY!$P:$P,S$3)</f>
        <v>2000</v>
      </c>
      <c r="U84" s="8">
        <f t="shared" si="39"/>
        <v>4850</v>
      </c>
      <c r="V84" s="7">
        <f>SUMIFS(KP!$L:$L,KP!$F:$F,$A84,KP!$A:$A,SUMMARY!V$3)</f>
        <v>0</v>
      </c>
      <c r="W84" s="7">
        <f>SUMIFS(AFRIMONEY!$J:$J,AFRIMONEY!$F:$F,$A84,AFRIMONEY!$P:$P,V$3)</f>
        <v>0</v>
      </c>
      <c r="X84" s="8">
        <f t="shared" si="40"/>
        <v>4850</v>
      </c>
      <c r="Y84" s="17">
        <f>SUMIFS(KP!$L:$L,KP!$F:$F,$A84,KP!$A:$A,SUMMARY!Y$3)</f>
        <v>13850</v>
      </c>
      <c r="Z84" s="7">
        <f>SUMIFS(AFRIMONEY!$J:$J,AFRIMONEY!$F:$F,$A84,AFRIMONEY!$P:$P,Y$3)</f>
        <v>3100</v>
      </c>
      <c r="AA84" s="8">
        <f t="shared" si="41"/>
        <v>15600</v>
      </c>
      <c r="AB84" s="7">
        <f>SUMIFS(KP!$L:$L,KP!$F:$F,$A84,KP!$A:$A,SUMMARY!AB$3)</f>
        <v>5450</v>
      </c>
      <c r="AC84" s="7">
        <f>SUMIFS(AFRIMONEY!$J:$J,AFRIMONEY!$F:$F,$A84,AFRIMONEY!$P:$P,AB$3)</f>
        <v>15250</v>
      </c>
      <c r="AD84" s="8">
        <f t="shared" si="42"/>
        <v>5800</v>
      </c>
      <c r="AE84" s="17">
        <f>SUMIFS(KP!$L:$L,KP!$F:$F,$A84,KP!$A:$A,SUMMARY!AE$3)</f>
        <v>16200</v>
      </c>
      <c r="AF84" s="7">
        <f>SUMIFS(AFRIMONEY!$J:$J,AFRIMONEY!$F:$F,$A84,AFRIMONEY!$P:$P,AE$3)</f>
        <v>5050</v>
      </c>
      <c r="AG84" s="8">
        <f t="shared" si="43"/>
        <v>16950</v>
      </c>
      <c r="AH84" s="7">
        <f>SUMIFS(KP!$L:$L,KP!$F:$F,$A84,KP!$A:$A,SUMMARY!AH$3)</f>
        <v>-3350</v>
      </c>
      <c r="AI84" s="7">
        <f>SUMIFS(AFRIMONEY!$J:$J,AFRIMONEY!$F:$F,$A84,AFRIMONEY!$P:$P,AH$3)</f>
        <v>0</v>
      </c>
      <c r="AJ84" s="8">
        <f t="shared" si="44"/>
        <v>13600</v>
      </c>
      <c r="AK84" s="17">
        <f>SUMIFS(KP!$L:$L,KP!$F:$F,$A84,KP!$A:$A,SUMMARY!AK$3)</f>
        <v>0</v>
      </c>
      <c r="AL84" s="7">
        <f>SUMIFS(AFRIMONEY!$J:$J,AFRIMONEY!$F:$F,$A84,AFRIMONEY!$P:$P,AK$3)</f>
        <v>0</v>
      </c>
      <c r="AM84" s="8">
        <f t="shared" si="45"/>
        <v>13600</v>
      </c>
      <c r="AN84" s="7">
        <f>SUMIFS(KP!$L:$L,KP!$F:$F,$A84,KP!$A:$A,SUMMARY!AN$3)</f>
        <v>0</v>
      </c>
      <c r="AO84" s="7">
        <f>SUMIFS(AFRIMONEY!$J:$J,AFRIMONEY!$F:$F,$A84,AFRIMONEY!$P:$P,AN$3)</f>
        <v>0</v>
      </c>
      <c r="AP84" s="8">
        <f t="shared" si="46"/>
        <v>13600</v>
      </c>
      <c r="AQ84" s="17">
        <f>SUMIFS(KP!$L:$L,KP!$F:$F,$A84,KP!$A:$A,SUMMARY!AQ$3)</f>
        <v>0</v>
      </c>
      <c r="AR84" s="7">
        <f>SUMIFS(AFRIMONEY!$J:$J,AFRIMONEY!$F:$F,$A84,AFRIMONEY!$P:$P,AQ$3)</f>
        <v>0</v>
      </c>
      <c r="AS84" s="8">
        <f t="shared" si="47"/>
        <v>13600</v>
      </c>
      <c r="AT84" s="7">
        <f>SUMIFS(KP!$L:$L,KP!$F:$F,$A84,KP!$A:$A,SUMMARY!AT$3)</f>
        <v>0</v>
      </c>
      <c r="AU84" s="7">
        <f>SUMIFS(AFRIMONEY!$J:$J,AFRIMONEY!$F:$F,$A84,AFRIMONEY!$P:$P,AT$3)</f>
        <v>0</v>
      </c>
      <c r="AV84" s="8">
        <f t="shared" si="48"/>
        <v>13600</v>
      </c>
      <c r="AW84" s="17">
        <f>SUMIFS(KP!$L:$L,KP!$F:$F,$A84,KP!$A:$A,SUMMARY!AW$3)</f>
        <v>0</v>
      </c>
      <c r="AX84" s="7">
        <f>SUMIFS(AFRIMONEY!$J:$J,AFRIMONEY!$F:$F,$A84,AFRIMONEY!$P:$P,AW$3)</f>
        <v>0</v>
      </c>
      <c r="AY84" s="8">
        <f t="shared" si="49"/>
        <v>13600</v>
      </c>
      <c r="AZ84" s="7">
        <f>SUMIFS(KP!$L:$L,KP!$F:$F,$A84,KP!$A:$A,SUMMARY!AZ$3)</f>
        <v>0</v>
      </c>
      <c r="BA84" s="7">
        <f>SUMIFS(AFRIMONEY!$J:$J,AFRIMONEY!$F:$F,$A84,AFRIMONEY!$P:$P,AZ$3)</f>
        <v>0</v>
      </c>
      <c r="BB84" s="8">
        <f t="shared" si="50"/>
        <v>13600</v>
      </c>
      <c r="BC84" s="17">
        <f>SUMIFS(KP!$L:$L,KP!$F:$F,$A84,KP!$A:$A,SUMMARY!BC$3)</f>
        <v>0</v>
      </c>
      <c r="BD84" s="7">
        <f>SUMIFS(AFRIMONEY!$J:$J,AFRIMONEY!$F:$F,$A84,AFRIMONEY!$P:$P,BC$3)</f>
        <v>0</v>
      </c>
      <c r="BE84" s="8">
        <f t="shared" si="51"/>
        <v>13600</v>
      </c>
      <c r="BF84" s="7">
        <f>SUMIFS(KP!$L:$L,KP!$F:$F,$A84,KP!$A:$A,SUMMARY!BF$3)</f>
        <v>0</v>
      </c>
      <c r="BG84" s="7">
        <f>SUMIFS(AFRIMONEY!$J:$J,AFRIMONEY!$F:$F,$A84,AFRIMONEY!$P:$P,BF$3)</f>
        <v>0</v>
      </c>
      <c r="BH84" s="8">
        <f t="shared" si="52"/>
        <v>13600</v>
      </c>
      <c r="BI84" s="17">
        <f>SUMIFS(KP!$L:$L,KP!$F:$F,$A84,KP!$A:$A,SUMMARY!BI$3)</f>
        <v>0</v>
      </c>
      <c r="BJ84" s="7">
        <f>SUMIFS(AFRIMONEY!$J:$J,AFRIMONEY!$F:$F,$A84,AFRIMONEY!$P:$P,BI$3)</f>
        <v>0</v>
      </c>
      <c r="BK84" s="8">
        <f t="shared" si="53"/>
        <v>13600</v>
      </c>
      <c r="BL84" s="7">
        <f>SUMIFS(KP!$L:$L,KP!$F:$F,$A84,KP!$A:$A,SUMMARY!BL$3)</f>
        <v>0</v>
      </c>
      <c r="BM84" s="7">
        <f>SUMIFS(AFRIMONEY!$J:$J,AFRIMONEY!$F:$F,$A84,AFRIMONEY!$P:$P,BL$3)</f>
        <v>0</v>
      </c>
      <c r="BN84" s="8">
        <f t="shared" si="54"/>
        <v>13600</v>
      </c>
      <c r="BO84" s="17">
        <f>SUMIFS(KP!$L:$L,KP!$F:$F,$A84,KP!$A:$A,SUMMARY!BO$3)</f>
        <v>0</v>
      </c>
      <c r="BP84" s="7">
        <f>SUMIFS(AFRIMONEY!$J:$J,AFRIMONEY!$F:$F,$A84,AFRIMONEY!$P:$P,BO$3)</f>
        <v>0</v>
      </c>
      <c r="BQ84" s="8">
        <f t="shared" si="55"/>
        <v>13600</v>
      </c>
      <c r="BR84" s="7">
        <f>SUMIFS(KP!$L:$L,KP!$F:$F,$A84,KP!$A:$A,SUMMARY!BR$3)</f>
        <v>0</v>
      </c>
      <c r="BS84" s="7">
        <f>SUMIFS(AFRIMONEY!$J:$J,AFRIMONEY!$F:$F,$A84,AFRIMONEY!$P:$P,BR$3)</f>
        <v>0</v>
      </c>
      <c r="BT84" s="8">
        <f t="shared" si="56"/>
        <v>13600</v>
      </c>
      <c r="BU84" s="17">
        <f>SUMIFS(KP!$L:$L,KP!$F:$F,$A84,KP!$A:$A,SUMMARY!BU$3)</f>
        <v>0</v>
      </c>
      <c r="BV84" s="7">
        <f>SUMIFS(AFRIMONEY!$J:$J,AFRIMONEY!$F:$F,$A84,AFRIMONEY!$P:$P,BU$3)</f>
        <v>0</v>
      </c>
      <c r="BW84" s="8">
        <f t="shared" si="57"/>
        <v>13600</v>
      </c>
      <c r="BX84" s="7">
        <f>SUMIFS(KP!$L:$L,KP!$F:$F,$A84,KP!$A:$A,SUMMARY!BX$3)</f>
        <v>0</v>
      </c>
      <c r="BY84" s="7">
        <f>SUMIFS(AFRIMONEY!$J:$J,AFRIMONEY!$F:$F,$A84,AFRIMONEY!$P:$P,BX$3)</f>
        <v>0</v>
      </c>
      <c r="BZ84" s="8">
        <f t="shared" si="58"/>
        <v>13600</v>
      </c>
      <c r="CA84" s="17">
        <f>SUMIFS(KP!$L:$L,KP!$F:$F,$A84,KP!$A:$A,SUMMARY!CA$3)</f>
        <v>0</v>
      </c>
      <c r="CB84" s="7">
        <f>SUMIFS(AFRIMONEY!$J:$J,AFRIMONEY!$F:$F,$A84,AFRIMONEY!$P:$P,CA$3)</f>
        <v>0</v>
      </c>
      <c r="CC84" s="8">
        <f t="shared" si="59"/>
        <v>13600</v>
      </c>
      <c r="CD84" s="7">
        <f>SUMIFS(KP!$L:$L,KP!$F:$F,$A84,KP!$A:$A,SUMMARY!CD$3)</f>
        <v>0</v>
      </c>
      <c r="CE84" s="7">
        <f>SUMIFS(AFRIMONEY!$J:$J,AFRIMONEY!$F:$F,$A84,AFRIMONEY!$P:$P,CD$3)</f>
        <v>0</v>
      </c>
      <c r="CF84" s="8">
        <f t="shared" si="60"/>
        <v>13600</v>
      </c>
      <c r="CG84" s="17">
        <f>SUMIFS(KP!$L:$L,KP!$F:$F,$A84,KP!$A:$A,SUMMARY!CG$3)</f>
        <v>0</v>
      </c>
      <c r="CH84" s="7">
        <f>SUMIFS(AFRIMONEY!$J:$J,AFRIMONEY!$F:$F,$A84,AFRIMONEY!$P:$P,CG$3)</f>
        <v>0</v>
      </c>
      <c r="CI84" s="8">
        <f t="shared" si="61"/>
        <v>13600</v>
      </c>
      <c r="CJ84" s="7">
        <f>SUMIFS(KP!$L:$L,KP!$F:$F,$A84,KP!$A:$A,SUMMARY!CJ$3)</f>
        <v>0</v>
      </c>
      <c r="CK84" s="7">
        <f>SUMIFS(AFRIMONEY!$J:$J,AFRIMONEY!$F:$F,$A84,AFRIMONEY!$P:$P,CJ$3)</f>
        <v>0</v>
      </c>
      <c r="CL84" s="8">
        <f t="shared" si="62"/>
        <v>13600</v>
      </c>
      <c r="CM84" s="17">
        <f>SUMIFS(KP!$L:$L,KP!$F:$F,$A84,KP!$A:$A,SUMMARY!CM$3)</f>
        <v>0</v>
      </c>
      <c r="CN84" s="7">
        <f>SUMIFS(AFRIMONEY!$J:$J,AFRIMONEY!$F:$F,$A84,AFRIMONEY!$P:$P,CM$3)</f>
        <v>0</v>
      </c>
      <c r="CO84" s="8">
        <f t="shared" si="63"/>
        <v>13600</v>
      </c>
      <c r="CP84" s="7">
        <f>SUMIFS(KP!$L:$L,KP!$F:$F,$A84,KP!$A:$A,SUMMARY!CP$3)</f>
        <v>0</v>
      </c>
      <c r="CQ84" s="7">
        <f>SUMIFS(AFRIMONEY!$J:$J,AFRIMONEY!$F:$F,$A84,AFRIMONEY!$P:$P,CP$3)</f>
        <v>0</v>
      </c>
      <c r="CR84" s="8">
        <f t="shared" si="64"/>
        <v>13600</v>
      </c>
      <c r="CS84" s="17">
        <f>SUMIFS(KP!$L:$L,KP!$F:$F,$A84,KP!$A:$A,SUMMARY!CS$3)</f>
        <v>0</v>
      </c>
      <c r="CT84" s="7">
        <f>SUMIFS(AFRIMONEY!$J:$J,AFRIMONEY!$F:$F,$A84,AFRIMONEY!$P:$P,CS$3)</f>
        <v>0</v>
      </c>
      <c r="CU84" s="8">
        <f t="shared" si="65"/>
        <v>13600</v>
      </c>
    </row>
    <row r="85" spans="1:99" x14ac:dyDescent="0.3">
      <c r="A85" s="2">
        <v>100791</v>
      </c>
      <c r="B85" s="23" t="str">
        <f>_xlfn.XLOOKUP(TEXT(A85,0),Tabela4[ID],Tabela4[AREA],"")</f>
        <v>AREA E</v>
      </c>
      <c r="C85" s="2" t="str">
        <f>_xlfn.XLOOKUP(TEXT(A85,0),Tabela4[ID],Tabela4[ZONA],"")</f>
        <v>ZONA 20</v>
      </c>
      <c r="D85" s="2" t="str">
        <f t="shared" si="33"/>
        <v>BLOCKED</v>
      </c>
      <c r="E85" s="18">
        <f t="shared" si="34"/>
        <v>9000</v>
      </c>
      <c r="F85" s="21">
        <f>SUMIFS(KP!$L:$L,KP!$F:$F,$A85,KP!$A:$A,"31/03/2025")</f>
        <v>5800</v>
      </c>
      <c r="G85" s="19">
        <f>SUMIFS(KP!$L:$L,KP!$F:$F,$A85,KP!$A:$A,SUMMARY!G$3)</f>
        <v>5700</v>
      </c>
      <c r="H85" s="7">
        <f>SUMIFS(AFRIMONEY!$J:$J,AFRIMONEY!$F:$F,$A85,AFRIMONEY!$P:$P,G$3)</f>
        <v>5700</v>
      </c>
      <c r="I85" s="8">
        <f t="shared" si="35"/>
        <v>5800</v>
      </c>
      <c r="J85" s="7">
        <f>SUMIFS(KP!$L:$L,KP!$F:$F,$A85,KP!$A:$A,SUMMARY!J$3)</f>
        <v>4200</v>
      </c>
      <c r="K85" s="7">
        <f>SUMIFS(AFRIMONEY!$J:$J,AFRIMONEY!$F:$F,$A85,AFRIMONEY!$P:$P,J$3)</f>
        <v>0</v>
      </c>
      <c r="L85" s="8">
        <f t="shared" si="36"/>
        <v>10000</v>
      </c>
      <c r="M85" s="17">
        <f>SUMIFS(KP!$L:$L,KP!$F:$F,$A85,KP!$A:$A,SUMMARY!M$3)</f>
        <v>7000</v>
      </c>
      <c r="N85" s="7">
        <f>SUMIFS(AFRIMONEY!$J:$J,AFRIMONEY!$F:$F,$A85,AFRIMONEY!$P:$P,M$3)</f>
        <v>11200</v>
      </c>
      <c r="O85" s="8">
        <f t="shared" si="37"/>
        <v>5800</v>
      </c>
      <c r="P85" s="7">
        <f>SUMIFS(KP!$L:$L,KP!$F:$F,$A85,KP!$A:$A,SUMMARY!P$3)</f>
        <v>2400</v>
      </c>
      <c r="Q85" s="7">
        <f>SUMIFS(AFRIMONEY!$J:$J,AFRIMONEY!$F:$F,$A85,AFRIMONEY!$P:$P,P$3)</f>
        <v>2400</v>
      </c>
      <c r="R85" s="8">
        <f t="shared" si="38"/>
        <v>5800</v>
      </c>
      <c r="S85" s="17">
        <f>SUMIFS(KP!$L:$L,KP!$F:$F,$A85,KP!$A:$A,SUMMARY!S$3)</f>
        <v>600</v>
      </c>
      <c r="T85" s="7">
        <f>SUMIFS(AFRIMONEY!$J:$J,AFRIMONEY!$F:$F,$A85,AFRIMONEY!$P:$P,S$3)</f>
        <v>600</v>
      </c>
      <c r="U85" s="8">
        <f t="shared" si="39"/>
        <v>5800</v>
      </c>
      <c r="V85" s="7">
        <f>SUMIFS(KP!$L:$L,KP!$F:$F,$A85,KP!$A:$A,SUMMARY!V$3)</f>
        <v>0</v>
      </c>
      <c r="W85" s="7">
        <f>SUMIFS(AFRIMONEY!$J:$J,AFRIMONEY!$F:$F,$A85,AFRIMONEY!$P:$P,V$3)</f>
        <v>0</v>
      </c>
      <c r="X85" s="8">
        <f t="shared" si="40"/>
        <v>5800</v>
      </c>
      <c r="Y85" s="17">
        <f>SUMIFS(KP!$L:$L,KP!$F:$F,$A85,KP!$A:$A,SUMMARY!Y$3)</f>
        <v>300</v>
      </c>
      <c r="Z85" s="7">
        <f>SUMIFS(AFRIMONEY!$J:$J,AFRIMONEY!$F:$F,$A85,AFRIMONEY!$P:$P,Y$3)</f>
        <v>0</v>
      </c>
      <c r="AA85" s="8">
        <f t="shared" si="41"/>
        <v>6100</v>
      </c>
      <c r="AB85" s="7">
        <f>SUMIFS(KP!$L:$L,KP!$F:$F,$A85,KP!$A:$A,SUMMARY!AB$3)</f>
        <v>0</v>
      </c>
      <c r="AC85" s="7">
        <f>SUMIFS(AFRIMONEY!$J:$J,AFRIMONEY!$F:$F,$A85,AFRIMONEY!$P:$P,AB$3)</f>
        <v>300</v>
      </c>
      <c r="AD85" s="8">
        <f t="shared" si="42"/>
        <v>5800</v>
      </c>
      <c r="AE85" s="17">
        <f>SUMIFS(KP!$L:$L,KP!$F:$F,$A85,KP!$A:$A,SUMMARY!AE$3)</f>
        <v>3900</v>
      </c>
      <c r="AF85" s="7">
        <f>SUMIFS(AFRIMONEY!$J:$J,AFRIMONEY!$F:$F,$A85,AFRIMONEY!$P:$P,AE$3)</f>
        <v>0</v>
      </c>
      <c r="AG85" s="8">
        <f t="shared" si="43"/>
        <v>9700</v>
      </c>
      <c r="AH85" s="7">
        <f>SUMIFS(KP!$L:$L,KP!$F:$F,$A85,KP!$A:$A,SUMMARY!AH$3)</f>
        <v>3200</v>
      </c>
      <c r="AI85" s="7">
        <f>SUMIFS(AFRIMONEY!$J:$J,AFRIMONEY!$F:$F,$A85,AFRIMONEY!$P:$P,AH$3)</f>
        <v>3900</v>
      </c>
      <c r="AJ85" s="8">
        <f t="shared" si="44"/>
        <v>9000</v>
      </c>
      <c r="AK85" s="17">
        <f>SUMIFS(KP!$L:$L,KP!$F:$F,$A85,KP!$A:$A,SUMMARY!AK$3)</f>
        <v>0</v>
      </c>
      <c r="AL85" s="7">
        <f>SUMIFS(AFRIMONEY!$J:$J,AFRIMONEY!$F:$F,$A85,AFRIMONEY!$P:$P,AK$3)</f>
        <v>0</v>
      </c>
      <c r="AM85" s="8">
        <f t="shared" si="45"/>
        <v>9000</v>
      </c>
      <c r="AN85" s="7">
        <f>SUMIFS(KP!$L:$L,KP!$F:$F,$A85,KP!$A:$A,SUMMARY!AN$3)</f>
        <v>0</v>
      </c>
      <c r="AO85" s="7">
        <f>SUMIFS(AFRIMONEY!$J:$J,AFRIMONEY!$F:$F,$A85,AFRIMONEY!$P:$P,AN$3)</f>
        <v>0</v>
      </c>
      <c r="AP85" s="8">
        <f t="shared" si="46"/>
        <v>9000</v>
      </c>
      <c r="AQ85" s="17">
        <f>SUMIFS(KP!$L:$L,KP!$F:$F,$A85,KP!$A:$A,SUMMARY!AQ$3)</f>
        <v>0</v>
      </c>
      <c r="AR85" s="7">
        <f>SUMIFS(AFRIMONEY!$J:$J,AFRIMONEY!$F:$F,$A85,AFRIMONEY!$P:$P,AQ$3)</f>
        <v>0</v>
      </c>
      <c r="AS85" s="8">
        <f t="shared" si="47"/>
        <v>9000</v>
      </c>
      <c r="AT85" s="7">
        <f>SUMIFS(KP!$L:$L,KP!$F:$F,$A85,KP!$A:$A,SUMMARY!AT$3)</f>
        <v>0</v>
      </c>
      <c r="AU85" s="7">
        <f>SUMIFS(AFRIMONEY!$J:$J,AFRIMONEY!$F:$F,$A85,AFRIMONEY!$P:$P,AT$3)</f>
        <v>0</v>
      </c>
      <c r="AV85" s="8">
        <f t="shared" si="48"/>
        <v>9000</v>
      </c>
      <c r="AW85" s="17">
        <f>SUMIFS(KP!$L:$L,KP!$F:$F,$A85,KP!$A:$A,SUMMARY!AW$3)</f>
        <v>0</v>
      </c>
      <c r="AX85" s="7">
        <f>SUMIFS(AFRIMONEY!$J:$J,AFRIMONEY!$F:$F,$A85,AFRIMONEY!$P:$P,AW$3)</f>
        <v>0</v>
      </c>
      <c r="AY85" s="8">
        <f t="shared" si="49"/>
        <v>9000</v>
      </c>
      <c r="AZ85" s="7">
        <f>SUMIFS(KP!$L:$L,KP!$F:$F,$A85,KP!$A:$A,SUMMARY!AZ$3)</f>
        <v>0</v>
      </c>
      <c r="BA85" s="7">
        <f>SUMIFS(AFRIMONEY!$J:$J,AFRIMONEY!$F:$F,$A85,AFRIMONEY!$P:$P,AZ$3)</f>
        <v>0</v>
      </c>
      <c r="BB85" s="8">
        <f t="shared" si="50"/>
        <v>9000</v>
      </c>
      <c r="BC85" s="17">
        <f>SUMIFS(KP!$L:$L,KP!$F:$F,$A85,KP!$A:$A,SUMMARY!BC$3)</f>
        <v>0</v>
      </c>
      <c r="BD85" s="7">
        <f>SUMIFS(AFRIMONEY!$J:$J,AFRIMONEY!$F:$F,$A85,AFRIMONEY!$P:$P,BC$3)</f>
        <v>0</v>
      </c>
      <c r="BE85" s="8">
        <f t="shared" si="51"/>
        <v>9000</v>
      </c>
      <c r="BF85" s="7">
        <f>SUMIFS(KP!$L:$L,KP!$F:$F,$A85,KP!$A:$A,SUMMARY!BF$3)</f>
        <v>0</v>
      </c>
      <c r="BG85" s="7">
        <f>SUMIFS(AFRIMONEY!$J:$J,AFRIMONEY!$F:$F,$A85,AFRIMONEY!$P:$P,BF$3)</f>
        <v>0</v>
      </c>
      <c r="BH85" s="8">
        <f t="shared" si="52"/>
        <v>9000</v>
      </c>
      <c r="BI85" s="17">
        <f>SUMIFS(KP!$L:$L,KP!$F:$F,$A85,KP!$A:$A,SUMMARY!BI$3)</f>
        <v>0</v>
      </c>
      <c r="BJ85" s="7">
        <f>SUMIFS(AFRIMONEY!$J:$J,AFRIMONEY!$F:$F,$A85,AFRIMONEY!$P:$P,BI$3)</f>
        <v>0</v>
      </c>
      <c r="BK85" s="8">
        <f t="shared" si="53"/>
        <v>9000</v>
      </c>
      <c r="BL85" s="7">
        <f>SUMIFS(KP!$L:$L,KP!$F:$F,$A85,KP!$A:$A,SUMMARY!BL$3)</f>
        <v>0</v>
      </c>
      <c r="BM85" s="7">
        <f>SUMIFS(AFRIMONEY!$J:$J,AFRIMONEY!$F:$F,$A85,AFRIMONEY!$P:$P,BL$3)</f>
        <v>0</v>
      </c>
      <c r="BN85" s="8">
        <f t="shared" si="54"/>
        <v>9000</v>
      </c>
      <c r="BO85" s="17">
        <f>SUMIFS(KP!$L:$L,KP!$F:$F,$A85,KP!$A:$A,SUMMARY!BO$3)</f>
        <v>0</v>
      </c>
      <c r="BP85" s="7">
        <f>SUMIFS(AFRIMONEY!$J:$J,AFRIMONEY!$F:$F,$A85,AFRIMONEY!$P:$P,BO$3)</f>
        <v>0</v>
      </c>
      <c r="BQ85" s="8">
        <f t="shared" si="55"/>
        <v>9000</v>
      </c>
      <c r="BR85" s="7">
        <f>SUMIFS(KP!$L:$L,KP!$F:$F,$A85,KP!$A:$A,SUMMARY!BR$3)</f>
        <v>0</v>
      </c>
      <c r="BS85" s="7">
        <f>SUMIFS(AFRIMONEY!$J:$J,AFRIMONEY!$F:$F,$A85,AFRIMONEY!$P:$P,BR$3)</f>
        <v>0</v>
      </c>
      <c r="BT85" s="8">
        <f t="shared" si="56"/>
        <v>9000</v>
      </c>
      <c r="BU85" s="17">
        <f>SUMIFS(KP!$L:$L,KP!$F:$F,$A85,KP!$A:$A,SUMMARY!BU$3)</f>
        <v>0</v>
      </c>
      <c r="BV85" s="7">
        <f>SUMIFS(AFRIMONEY!$J:$J,AFRIMONEY!$F:$F,$A85,AFRIMONEY!$P:$P,BU$3)</f>
        <v>0</v>
      </c>
      <c r="BW85" s="8">
        <f t="shared" si="57"/>
        <v>9000</v>
      </c>
      <c r="BX85" s="7">
        <f>SUMIFS(KP!$L:$L,KP!$F:$F,$A85,KP!$A:$A,SUMMARY!BX$3)</f>
        <v>0</v>
      </c>
      <c r="BY85" s="7">
        <f>SUMIFS(AFRIMONEY!$J:$J,AFRIMONEY!$F:$F,$A85,AFRIMONEY!$P:$P,BX$3)</f>
        <v>0</v>
      </c>
      <c r="BZ85" s="8">
        <f t="shared" si="58"/>
        <v>9000</v>
      </c>
      <c r="CA85" s="17">
        <f>SUMIFS(KP!$L:$L,KP!$F:$F,$A85,KP!$A:$A,SUMMARY!CA$3)</f>
        <v>0</v>
      </c>
      <c r="CB85" s="7">
        <f>SUMIFS(AFRIMONEY!$J:$J,AFRIMONEY!$F:$F,$A85,AFRIMONEY!$P:$P,CA$3)</f>
        <v>0</v>
      </c>
      <c r="CC85" s="8">
        <f t="shared" si="59"/>
        <v>9000</v>
      </c>
      <c r="CD85" s="7">
        <f>SUMIFS(KP!$L:$L,KP!$F:$F,$A85,KP!$A:$A,SUMMARY!CD$3)</f>
        <v>0</v>
      </c>
      <c r="CE85" s="7">
        <f>SUMIFS(AFRIMONEY!$J:$J,AFRIMONEY!$F:$F,$A85,AFRIMONEY!$P:$P,CD$3)</f>
        <v>0</v>
      </c>
      <c r="CF85" s="8">
        <f t="shared" si="60"/>
        <v>9000</v>
      </c>
      <c r="CG85" s="17">
        <f>SUMIFS(KP!$L:$L,KP!$F:$F,$A85,KP!$A:$A,SUMMARY!CG$3)</f>
        <v>0</v>
      </c>
      <c r="CH85" s="7">
        <f>SUMIFS(AFRIMONEY!$J:$J,AFRIMONEY!$F:$F,$A85,AFRIMONEY!$P:$P,CG$3)</f>
        <v>0</v>
      </c>
      <c r="CI85" s="8">
        <f t="shared" si="61"/>
        <v>9000</v>
      </c>
      <c r="CJ85" s="7">
        <f>SUMIFS(KP!$L:$L,KP!$F:$F,$A85,KP!$A:$A,SUMMARY!CJ$3)</f>
        <v>0</v>
      </c>
      <c r="CK85" s="7">
        <f>SUMIFS(AFRIMONEY!$J:$J,AFRIMONEY!$F:$F,$A85,AFRIMONEY!$P:$P,CJ$3)</f>
        <v>0</v>
      </c>
      <c r="CL85" s="8">
        <f t="shared" si="62"/>
        <v>9000</v>
      </c>
      <c r="CM85" s="17">
        <f>SUMIFS(KP!$L:$L,KP!$F:$F,$A85,KP!$A:$A,SUMMARY!CM$3)</f>
        <v>0</v>
      </c>
      <c r="CN85" s="7">
        <f>SUMIFS(AFRIMONEY!$J:$J,AFRIMONEY!$F:$F,$A85,AFRIMONEY!$P:$P,CM$3)</f>
        <v>0</v>
      </c>
      <c r="CO85" s="8">
        <f t="shared" si="63"/>
        <v>9000</v>
      </c>
      <c r="CP85" s="7">
        <f>SUMIFS(KP!$L:$L,KP!$F:$F,$A85,KP!$A:$A,SUMMARY!CP$3)</f>
        <v>0</v>
      </c>
      <c r="CQ85" s="7">
        <f>SUMIFS(AFRIMONEY!$J:$J,AFRIMONEY!$F:$F,$A85,AFRIMONEY!$P:$P,CP$3)</f>
        <v>0</v>
      </c>
      <c r="CR85" s="8">
        <f t="shared" si="64"/>
        <v>9000</v>
      </c>
      <c r="CS85" s="17">
        <f>SUMIFS(KP!$L:$L,KP!$F:$F,$A85,KP!$A:$A,SUMMARY!CS$3)</f>
        <v>0</v>
      </c>
      <c r="CT85" s="7">
        <f>SUMIFS(AFRIMONEY!$J:$J,AFRIMONEY!$F:$F,$A85,AFRIMONEY!$P:$P,CS$3)</f>
        <v>0</v>
      </c>
      <c r="CU85" s="8">
        <f t="shared" si="65"/>
        <v>9000</v>
      </c>
    </row>
    <row r="86" spans="1:99" x14ac:dyDescent="0.3">
      <c r="A86" s="2">
        <v>100796</v>
      </c>
      <c r="B86" s="23" t="str">
        <f>_xlfn.XLOOKUP(TEXT(A86,0),Tabela4[ID],Tabela4[AREA],"")</f>
        <v>AREA E</v>
      </c>
      <c r="C86" s="2" t="str">
        <f>_xlfn.XLOOKUP(TEXT(A86,0),Tabela4[ID],Tabela4[ZONA],"")</f>
        <v>ZONA 18</v>
      </c>
      <c r="D86" s="2" t="str">
        <f t="shared" si="33"/>
        <v>BLOCKED</v>
      </c>
      <c r="E86" s="18">
        <f t="shared" si="34"/>
        <v>1048</v>
      </c>
      <c r="F86" s="21">
        <f>SUMIFS(KP!$L:$L,KP!$F:$F,$A86,KP!$A:$A,"31/03/2025")</f>
        <v>6150</v>
      </c>
      <c r="G86" s="19">
        <f>SUMIFS(KP!$L:$L,KP!$F:$F,$A86,KP!$A:$A,SUMMARY!G$3)</f>
        <v>5600</v>
      </c>
      <c r="H86" s="7">
        <f>SUMIFS(AFRIMONEY!$J:$J,AFRIMONEY!$F:$F,$A86,AFRIMONEY!$P:$P,G$3)</f>
        <v>11750</v>
      </c>
      <c r="I86" s="8">
        <f t="shared" si="35"/>
        <v>0</v>
      </c>
      <c r="J86" s="7">
        <f>SUMIFS(KP!$L:$L,KP!$F:$F,$A86,KP!$A:$A,SUMMARY!J$3)</f>
        <v>9800</v>
      </c>
      <c r="K86" s="7">
        <f>SUMIFS(AFRIMONEY!$J:$J,AFRIMONEY!$F:$F,$A86,AFRIMONEY!$P:$P,J$3)</f>
        <v>0</v>
      </c>
      <c r="L86" s="8">
        <f t="shared" si="36"/>
        <v>9800</v>
      </c>
      <c r="M86" s="17">
        <f>SUMIFS(KP!$L:$L,KP!$F:$F,$A86,KP!$A:$A,SUMMARY!M$3)</f>
        <v>3550</v>
      </c>
      <c r="N86" s="7">
        <f>SUMIFS(AFRIMONEY!$J:$J,AFRIMONEY!$F:$F,$A86,AFRIMONEY!$P:$P,M$3)</f>
        <v>9800</v>
      </c>
      <c r="O86" s="8">
        <f t="shared" si="37"/>
        <v>3550</v>
      </c>
      <c r="P86" s="7">
        <f>SUMIFS(KP!$L:$L,KP!$F:$F,$A86,KP!$A:$A,SUMMARY!P$3)</f>
        <v>2200</v>
      </c>
      <c r="Q86" s="7">
        <f>SUMIFS(AFRIMONEY!$J:$J,AFRIMONEY!$F:$F,$A86,AFRIMONEY!$P:$P,P$3)</f>
        <v>3550</v>
      </c>
      <c r="R86" s="8">
        <f t="shared" si="38"/>
        <v>2200</v>
      </c>
      <c r="S86" s="17">
        <f>SUMIFS(KP!$L:$L,KP!$F:$F,$A86,KP!$A:$A,SUMMARY!S$3)</f>
        <v>5250</v>
      </c>
      <c r="T86" s="7">
        <f>SUMIFS(AFRIMONEY!$J:$J,AFRIMONEY!$F:$F,$A86,AFRIMONEY!$P:$P,S$3)</f>
        <v>2502</v>
      </c>
      <c r="U86" s="8">
        <f t="shared" si="39"/>
        <v>4948</v>
      </c>
      <c r="V86" s="7">
        <f>SUMIFS(KP!$L:$L,KP!$F:$F,$A86,KP!$A:$A,SUMMARY!V$3)</f>
        <v>0</v>
      </c>
      <c r="W86" s="7">
        <f>SUMIFS(AFRIMONEY!$J:$J,AFRIMONEY!$F:$F,$A86,AFRIMONEY!$P:$P,V$3)</f>
        <v>0</v>
      </c>
      <c r="X86" s="8">
        <f t="shared" si="40"/>
        <v>4948</v>
      </c>
      <c r="Y86" s="17">
        <f>SUMIFS(KP!$L:$L,KP!$F:$F,$A86,KP!$A:$A,SUMMARY!Y$3)</f>
        <v>3850</v>
      </c>
      <c r="Z86" s="7">
        <f>SUMIFS(AFRIMONEY!$J:$J,AFRIMONEY!$F:$F,$A86,AFRIMONEY!$P:$P,Y$3)</f>
        <v>5250</v>
      </c>
      <c r="AA86" s="8">
        <f t="shared" si="41"/>
        <v>3548</v>
      </c>
      <c r="AB86" s="7">
        <f>SUMIFS(KP!$L:$L,KP!$F:$F,$A86,KP!$A:$A,SUMMARY!AB$3)</f>
        <v>2700</v>
      </c>
      <c r="AC86" s="7">
        <f>SUMIFS(AFRIMONEY!$J:$J,AFRIMONEY!$F:$F,$A86,AFRIMONEY!$P:$P,AB$3)</f>
        <v>3850</v>
      </c>
      <c r="AD86" s="8">
        <f t="shared" si="42"/>
        <v>2398</v>
      </c>
      <c r="AE86" s="17">
        <f>SUMIFS(KP!$L:$L,KP!$F:$F,$A86,KP!$A:$A,SUMMARY!AE$3)</f>
        <v>11600</v>
      </c>
      <c r="AF86" s="7">
        <f>SUMIFS(AFRIMONEY!$J:$J,AFRIMONEY!$F:$F,$A86,AFRIMONEY!$P:$P,AE$3)</f>
        <v>2700</v>
      </c>
      <c r="AG86" s="8">
        <f t="shared" si="43"/>
        <v>11298</v>
      </c>
      <c r="AH86" s="7">
        <f>SUMIFS(KP!$L:$L,KP!$F:$F,$A86,KP!$A:$A,SUMMARY!AH$3)</f>
        <v>1350</v>
      </c>
      <c r="AI86" s="7">
        <f>SUMIFS(AFRIMONEY!$J:$J,AFRIMONEY!$F:$F,$A86,AFRIMONEY!$P:$P,AH$3)</f>
        <v>11600</v>
      </c>
      <c r="AJ86" s="8">
        <f t="shared" si="44"/>
        <v>1048</v>
      </c>
      <c r="AK86" s="17">
        <f>SUMIFS(KP!$L:$L,KP!$F:$F,$A86,KP!$A:$A,SUMMARY!AK$3)</f>
        <v>0</v>
      </c>
      <c r="AL86" s="7">
        <f>SUMIFS(AFRIMONEY!$J:$J,AFRIMONEY!$F:$F,$A86,AFRIMONEY!$P:$P,AK$3)</f>
        <v>0</v>
      </c>
      <c r="AM86" s="8">
        <f t="shared" si="45"/>
        <v>1048</v>
      </c>
      <c r="AN86" s="7">
        <f>SUMIFS(KP!$L:$L,KP!$F:$F,$A86,KP!$A:$A,SUMMARY!AN$3)</f>
        <v>0</v>
      </c>
      <c r="AO86" s="7">
        <f>SUMIFS(AFRIMONEY!$J:$J,AFRIMONEY!$F:$F,$A86,AFRIMONEY!$P:$P,AN$3)</f>
        <v>0</v>
      </c>
      <c r="AP86" s="8">
        <f t="shared" si="46"/>
        <v>1048</v>
      </c>
      <c r="AQ86" s="17">
        <f>SUMIFS(KP!$L:$L,KP!$F:$F,$A86,KP!$A:$A,SUMMARY!AQ$3)</f>
        <v>0</v>
      </c>
      <c r="AR86" s="7">
        <f>SUMIFS(AFRIMONEY!$J:$J,AFRIMONEY!$F:$F,$A86,AFRIMONEY!$P:$P,AQ$3)</f>
        <v>0</v>
      </c>
      <c r="AS86" s="8">
        <f t="shared" si="47"/>
        <v>1048</v>
      </c>
      <c r="AT86" s="7">
        <f>SUMIFS(KP!$L:$L,KP!$F:$F,$A86,KP!$A:$A,SUMMARY!AT$3)</f>
        <v>0</v>
      </c>
      <c r="AU86" s="7">
        <f>SUMIFS(AFRIMONEY!$J:$J,AFRIMONEY!$F:$F,$A86,AFRIMONEY!$P:$P,AT$3)</f>
        <v>0</v>
      </c>
      <c r="AV86" s="8">
        <f t="shared" si="48"/>
        <v>1048</v>
      </c>
      <c r="AW86" s="17">
        <f>SUMIFS(KP!$L:$L,KP!$F:$F,$A86,KP!$A:$A,SUMMARY!AW$3)</f>
        <v>0</v>
      </c>
      <c r="AX86" s="7">
        <f>SUMIFS(AFRIMONEY!$J:$J,AFRIMONEY!$F:$F,$A86,AFRIMONEY!$P:$P,AW$3)</f>
        <v>0</v>
      </c>
      <c r="AY86" s="8">
        <f t="shared" si="49"/>
        <v>1048</v>
      </c>
      <c r="AZ86" s="7">
        <f>SUMIFS(KP!$L:$L,KP!$F:$F,$A86,KP!$A:$A,SUMMARY!AZ$3)</f>
        <v>0</v>
      </c>
      <c r="BA86" s="7">
        <f>SUMIFS(AFRIMONEY!$J:$J,AFRIMONEY!$F:$F,$A86,AFRIMONEY!$P:$P,AZ$3)</f>
        <v>0</v>
      </c>
      <c r="BB86" s="8">
        <f t="shared" si="50"/>
        <v>1048</v>
      </c>
      <c r="BC86" s="17">
        <f>SUMIFS(KP!$L:$L,KP!$F:$F,$A86,KP!$A:$A,SUMMARY!BC$3)</f>
        <v>0</v>
      </c>
      <c r="BD86" s="7">
        <f>SUMIFS(AFRIMONEY!$J:$J,AFRIMONEY!$F:$F,$A86,AFRIMONEY!$P:$P,BC$3)</f>
        <v>0</v>
      </c>
      <c r="BE86" s="8">
        <f t="shared" si="51"/>
        <v>1048</v>
      </c>
      <c r="BF86" s="7">
        <f>SUMIFS(KP!$L:$L,KP!$F:$F,$A86,KP!$A:$A,SUMMARY!BF$3)</f>
        <v>0</v>
      </c>
      <c r="BG86" s="7">
        <f>SUMIFS(AFRIMONEY!$J:$J,AFRIMONEY!$F:$F,$A86,AFRIMONEY!$P:$P,BF$3)</f>
        <v>0</v>
      </c>
      <c r="BH86" s="8">
        <f t="shared" si="52"/>
        <v>1048</v>
      </c>
      <c r="BI86" s="17">
        <f>SUMIFS(KP!$L:$L,KP!$F:$F,$A86,KP!$A:$A,SUMMARY!BI$3)</f>
        <v>0</v>
      </c>
      <c r="BJ86" s="7">
        <f>SUMIFS(AFRIMONEY!$J:$J,AFRIMONEY!$F:$F,$A86,AFRIMONEY!$P:$P,BI$3)</f>
        <v>0</v>
      </c>
      <c r="BK86" s="8">
        <f t="shared" si="53"/>
        <v>1048</v>
      </c>
      <c r="BL86" s="7">
        <f>SUMIFS(KP!$L:$L,KP!$F:$F,$A86,KP!$A:$A,SUMMARY!BL$3)</f>
        <v>0</v>
      </c>
      <c r="BM86" s="7">
        <f>SUMIFS(AFRIMONEY!$J:$J,AFRIMONEY!$F:$F,$A86,AFRIMONEY!$P:$P,BL$3)</f>
        <v>0</v>
      </c>
      <c r="BN86" s="8">
        <f t="shared" si="54"/>
        <v>1048</v>
      </c>
      <c r="BO86" s="17">
        <f>SUMIFS(KP!$L:$L,KP!$F:$F,$A86,KP!$A:$A,SUMMARY!BO$3)</f>
        <v>0</v>
      </c>
      <c r="BP86" s="7">
        <f>SUMIFS(AFRIMONEY!$J:$J,AFRIMONEY!$F:$F,$A86,AFRIMONEY!$P:$P,BO$3)</f>
        <v>0</v>
      </c>
      <c r="BQ86" s="8">
        <f t="shared" si="55"/>
        <v>1048</v>
      </c>
      <c r="BR86" s="7">
        <f>SUMIFS(KP!$L:$L,KP!$F:$F,$A86,KP!$A:$A,SUMMARY!BR$3)</f>
        <v>0</v>
      </c>
      <c r="BS86" s="7">
        <f>SUMIFS(AFRIMONEY!$J:$J,AFRIMONEY!$F:$F,$A86,AFRIMONEY!$P:$P,BR$3)</f>
        <v>0</v>
      </c>
      <c r="BT86" s="8">
        <f t="shared" si="56"/>
        <v>1048</v>
      </c>
      <c r="BU86" s="17">
        <f>SUMIFS(KP!$L:$L,KP!$F:$F,$A86,KP!$A:$A,SUMMARY!BU$3)</f>
        <v>0</v>
      </c>
      <c r="BV86" s="7">
        <f>SUMIFS(AFRIMONEY!$J:$J,AFRIMONEY!$F:$F,$A86,AFRIMONEY!$P:$P,BU$3)</f>
        <v>0</v>
      </c>
      <c r="BW86" s="8">
        <f t="shared" si="57"/>
        <v>1048</v>
      </c>
      <c r="BX86" s="7">
        <f>SUMIFS(KP!$L:$L,KP!$F:$F,$A86,KP!$A:$A,SUMMARY!BX$3)</f>
        <v>0</v>
      </c>
      <c r="BY86" s="7">
        <f>SUMIFS(AFRIMONEY!$J:$J,AFRIMONEY!$F:$F,$A86,AFRIMONEY!$P:$P,BX$3)</f>
        <v>0</v>
      </c>
      <c r="BZ86" s="8">
        <f t="shared" si="58"/>
        <v>1048</v>
      </c>
      <c r="CA86" s="17">
        <f>SUMIFS(KP!$L:$L,KP!$F:$F,$A86,KP!$A:$A,SUMMARY!CA$3)</f>
        <v>0</v>
      </c>
      <c r="CB86" s="7">
        <f>SUMIFS(AFRIMONEY!$J:$J,AFRIMONEY!$F:$F,$A86,AFRIMONEY!$P:$P,CA$3)</f>
        <v>0</v>
      </c>
      <c r="CC86" s="8">
        <f t="shared" si="59"/>
        <v>1048</v>
      </c>
      <c r="CD86" s="7">
        <f>SUMIFS(KP!$L:$L,KP!$F:$F,$A86,KP!$A:$A,SUMMARY!CD$3)</f>
        <v>0</v>
      </c>
      <c r="CE86" s="7">
        <f>SUMIFS(AFRIMONEY!$J:$J,AFRIMONEY!$F:$F,$A86,AFRIMONEY!$P:$P,CD$3)</f>
        <v>0</v>
      </c>
      <c r="CF86" s="8">
        <f t="shared" si="60"/>
        <v>1048</v>
      </c>
      <c r="CG86" s="17">
        <f>SUMIFS(KP!$L:$L,KP!$F:$F,$A86,KP!$A:$A,SUMMARY!CG$3)</f>
        <v>0</v>
      </c>
      <c r="CH86" s="7">
        <f>SUMIFS(AFRIMONEY!$J:$J,AFRIMONEY!$F:$F,$A86,AFRIMONEY!$P:$P,CG$3)</f>
        <v>0</v>
      </c>
      <c r="CI86" s="8">
        <f t="shared" si="61"/>
        <v>1048</v>
      </c>
      <c r="CJ86" s="7">
        <f>SUMIFS(KP!$L:$L,KP!$F:$F,$A86,KP!$A:$A,SUMMARY!CJ$3)</f>
        <v>0</v>
      </c>
      <c r="CK86" s="7">
        <f>SUMIFS(AFRIMONEY!$J:$J,AFRIMONEY!$F:$F,$A86,AFRIMONEY!$P:$P,CJ$3)</f>
        <v>0</v>
      </c>
      <c r="CL86" s="8">
        <f t="shared" si="62"/>
        <v>1048</v>
      </c>
      <c r="CM86" s="17">
        <f>SUMIFS(KP!$L:$L,KP!$F:$F,$A86,KP!$A:$A,SUMMARY!CM$3)</f>
        <v>0</v>
      </c>
      <c r="CN86" s="7">
        <f>SUMIFS(AFRIMONEY!$J:$J,AFRIMONEY!$F:$F,$A86,AFRIMONEY!$P:$P,CM$3)</f>
        <v>0</v>
      </c>
      <c r="CO86" s="8">
        <f t="shared" si="63"/>
        <v>1048</v>
      </c>
      <c r="CP86" s="7">
        <f>SUMIFS(KP!$L:$L,KP!$F:$F,$A86,KP!$A:$A,SUMMARY!CP$3)</f>
        <v>0</v>
      </c>
      <c r="CQ86" s="7">
        <f>SUMIFS(AFRIMONEY!$J:$J,AFRIMONEY!$F:$F,$A86,AFRIMONEY!$P:$P,CP$3)</f>
        <v>0</v>
      </c>
      <c r="CR86" s="8">
        <f t="shared" si="64"/>
        <v>1048</v>
      </c>
      <c r="CS86" s="17">
        <f>SUMIFS(KP!$L:$L,KP!$F:$F,$A86,KP!$A:$A,SUMMARY!CS$3)</f>
        <v>0</v>
      </c>
      <c r="CT86" s="7">
        <f>SUMIFS(AFRIMONEY!$J:$J,AFRIMONEY!$F:$F,$A86,AFRIMONEY!$P:$P,CS$3)</f>
        <v>0</v>
      </c>
      <c r="CU86" s="8">
        <f t="shared" si="65"/>
        <v>1048</v>
      </c>
    </row>
    <row r="87" spans="1:99" x14ac:dyDescent="0.3">
      <c r="A87" s="2">
        <v>100818</v>
      </c>
      <c r="B87" s="23" t="str">
        <f>_xlfn.XLOOKUP(TEXT(A87,0),Tabela4[ID],Tabela4[AREA],"")</f>
        <v>AREA D</v>
      </c>
      <c r="C87" s="2" t="str">
        <f>_xlfn.XLOOKUP(TEXT(A87,0),Tabela4[ID],Tabela4[ZONA],"")</f>
        <v>ZONA 11</v>
      </c>
      <c r="D87" s="2" t="str">
        <f t="shared" si="33"/>
        <v>BLOCKED</v>
      </c>
      <c r="E87" s="18">
        <f t="shared" si="34"/>
        <v>4500</v>
      </c>
      <c r="F87" s="21">
        <f>SUMIFS(KP!$L:$L,KP!$F:$F,$A87,KP!$A:$A,"31/03/2025")</f>
        <v>5100</v>
      </c>
      <c r="G87" s="19">
        <f>SUMIFS(KP!$L:$L,KP!$F:$F,$A87,KP!$A:$A,SUMMARY!G$3)</f>
        <v>2150</v>
      </c>
      <c r="H87" s="7">
        <f>SUMIFS(AFRIMONEY!$J:$J,AFRIMONEY!$F:$F,$A87,AFRIMONEY!$P:$P,G$3)</f>
        <v>5100</v>
      </c>
      <c r="I87" s="8">
        <f t="shared" si="35"/>
        <v>2150</v>
      </c>
      <c r="J87" s="7">
        <f>SUMIFS(KP!$L:$L,KP!$F:$F,$A87,KP!$A:$A,SUMMARY!J$3)</f>
        <v>6800</v>
      </c>
      <c r="K87" s="7">
        <f>SUMIFS(AFRIMONEY!$J:$J,AFRIMONEY!$F:$F,$A87,AFRIMONEY!$P:$P,J$3)</f>
        <v>2150</v>
      </c>
      <c r="L87" s="8">
        <f t="shared" si="36"/>
        <v>6800</v>
      </c>
      <c r="M87" s="17">
        <f>SUMIFS(KP!$L:$L,KP!$F:$F,$A87,KP!$A:$A,SUMMARY!M$3)</f>
        <v>5500</v>
      </c>
      <c r="N87" s="7">
        <f>SUMIFS(AFRIMONEY!$J:$J,AFRIMONEY!$F:$F,$A87,AFRIMONEY!$P:$P,M$3)</f>
        <v>6800</v>
      </c>
      <c r="O87" s="8">
        <f t="shared" si="37"/>
        <v>5500</v>
      </c>
      <c r="P87" s="7">
        <f>SUMIFS(KP!$L:$L,KP!$F:$F,$A87,KP!$A:$A,SUMMARY!P$3)</f>
        <v>4950</v>
      </c>
      <c r="Q87" s="7">
        <f>SUMIFS(AFRIMONEY!$J:$J,AFRIMONEY!$F:$F,$A87,AFRIMONEY!$P:$P,P$3)</f>
        <v>10450</v>
      </c>
      <c r="R87" s="8">
        <f t="shared" si="38"/>
        <v>0</v>
      </c>
      <c r="S87" s="17">
        <f>SUMIFS(KP!$L:$L,KP!$F:$F,$A87,KP!$A:$A,SUMMARY!S$3)</f>
        <v>1300</v>
      </c>
      <c r="T87" s="7">
        <f>SUMIFS(AFRIMONEY!$J:$J,AFRIMONEY!$F:$F,$A87,AFRIMONEY!$P:$P,S$3)</f>
        <v>0</v>
      </c>
      <c r="U87" s="8">
        <f t="shared" si="39"/>
        <v>1300</v>
      </c>
      <c r="V87" s="7">
        <f>SUMIFS(KP!$L:$L,KP!$F:$F,$A87,KP!$A:$A,SUMMARY!V$3)</f>
        <v>0</v>
      </c>
      <c r="W87" s="7">
        <f>SUMIFS(AFRIMONEY!$J:$J,AFRIMONEY!$F:$F,$A87,AFRIMONEY!$P:$P,V$3)</f>
        <v>0</v>
      </c>
      <c r="X87" s="8">
        <f t="shared" si="40"/>
        <v>1300</v>
      </c>
      <c r="Y87" s="17">
        <f>SUMIFS(KP!$L:$L,KP!$F:$F,$A87,KP!$A:$A,SUMMARY!Y$3)</f>
        <v>2650</v>
      </c>
      <c r="Z87" s="7">
        <f>SUMIFS(AFRIMONEY!$J:$J,AFRIMONEY!$F:$F,$A87,AFRIMONEY!$P:$P,Y$3)</f>
        <v>1300</v>
      </c>
      <c r="AA87" s="8">
        <f t="shared" si="41"/>
        <v>2650</v>
      </c>
      <c r="AB87" s="7">
        <f>SUMIFS(KP!$L:$L,KP!$F:$F,$A87,KP!$A:$A,SUMMARY!AB$3)</f>
        <v>2300</v>
      </c>
      <c r="AC87" s="7">
        <f>SUMIFS(AFRIMONEY!$J:$J,AFRIMONEY!$F:$F,$A87,AFRIMONEY!$P:$P,AB$3)</f>
        <v>2650</v>
      </c>
      <c r="AD87" s="8">
        <f t="shared" si="42"/>
        <v>2300</v>
      </c>
      <c r="AE87" s="17">
        <f>SUMIFS(KP!$L:$L,KP!$F:$F,$A87,KP!$A:$A,SUMMARY!AE$3)</f>
        <v>750</v>
      </c>
      <c r="AF87" s="7">
        <f>SUMIFS(AFRIMONEY!$J:$J,AFRIMONEY!$F:$F,$A87,AFRIMONEY!$P:$P,AE$3)</f>
        <v>3050</v>
      </c>
      <c r="AG87" s="8">
        <f t="shared" si="43"/>
        <v>0</v>
      </c>
      <c r="AH87" s="7">
        <f>SUMIFS(KP!$L:$L,KP!$F:$F,$A87,KP!$A:$A,SUMMARY!AH$3)</f>
        <v>4500</v>
      </c>
      <c r="AI87" s="7">
        <f>SUMIFS(AFRIMONEY!$J:$J,AFRIMONEY!$F:$F,$A87,AFRIMONEY!$P:$P,AH$3)</f>
        <v>0</v>
      </c>
      <c r="AJ87" s="8">
        <f t="shared" si="44"/>
        <v>4500</v>
      </c>
      <c r="AK87" s="17">
        <f>SUMIFS(KP!$L:$L,KP!$F:$F,$A87,KP!$A:$A,SUMMARY!AK$3)</f>
        <v>0</v>
      </c>
      <c r="AL87" s="7">
        <f>SUMIFS(AFRIMONEY!$J:$J,AFRIMONEY!$F:$F,$A87,AFRIMONEY!$P:$P,AK$3)</f>
        <v>0</v>
      </c>
      <c r="AM87" s="8">
        <f t="shared" si="45"/>
        <v>4500</v>
      </c>
      <c r="AN87" s="7">
        <f>SUMIFS(KP!$L:$L,KP!$F:$F,$A87,KP!$A:$A,SUMMARY!AN$3)</f>
        <v>0</v>
      </c>
      <c r="AO87" s="7">
        <f>SUMIFS(AFRIMONEY!$J:$J,AFRIMONEY!$F:$F,$A87,AFRIMONEY!$P:$P,AN$3)</f>
        <v>0</v>
      </c>
      <c r="AP87" s="8">
        <f t="shared" si="46"/>
        <v>4500</v>
      </c>
      <c r="AQ87" s="17">
        <f>SUMIFS(KP!$L:$L,KP!$F:$F,$A87,KP!$A:$A,SUMMARY!AQ$3)</f>
        <v>0</v>
      </c>
      <c r="AR87" s="7">
        <f>SUMIFS(AFRIMONEY!$J:$J,AFRIMONEY!$F:$F,$A87,AFRIMONEY!$P:$P,AQ$3)</f>
        <v>0</v>
      </c>
      <c r="AS87" s="8">
        <f t="shared" si="47"/>
        <v>4500</v>
      </c>
      <c r="AT87" s="7">
        <f>SUMIFS(KP!$L:$L,KP!$F:$F,$A87,KP!$A:$A,SUMMARY!AT$3)</f>
        <v>0</v>
      </c>
      <c r="AU87" s="7">
        <f>SUMIFS(AFRIMONEY!$J:$J,AFRIMONEY!$F:$F,$A87,AFRIMONEY!$P:$P,AT$3)</f>
        <v>0</v>
      </c>
      <c r="AV87" s="8">
        <f t="shared" si="48"/>
        <v>4500</v>
      </c>
      <c r="AW87" s="17">
        <f>SUMIFS(KP!$L:$L,KP!$F:$F,$A87,KP!$A:$A,SUMMARY!AW$3)</f>
        <v>0</v>
      </c>
      <c r="AX87" s="7">
        <f>SUMIFS(AFRIMONEY!$J:$J,AFRIMONEY!$F:$F,$A87,AFRIMONEY!$P:$P,AW$3)</f>
        <v>0</v>
      </c>
      <c r="AY87" s="8">
        <f t="shared" si="49"/>
        <v>4500</v>
      </c>
      <c r="AZ87" s="7">
        <f>SUMIFS(KP!$L:$L,KP!$F:$F,$A87,KP!$A:$A,SUMMARY!AZ$3)</f>
        <v>0</v>
      </c>
      <c r="BA87" s="7">
        <f>SUMIFS(AFRIMONEY!$J:$J,AFRIMONEY!$F:$F,$A87,AFRIMONEY!$P:$P,AZ$3)</f>
        <v>0</v>
      </c>
      <c r="BB87" s="8">
        <f t="shared" si="50"/>
        <v>4500</v>
      </c>
      <c r="BC87" s="17">
        <f>SUMIFS(KP!$L:$L,KP!$F:$F,$A87,KP!$A:$A,SUMMARY!BC$3)</f>
        <v>0</v>
      </c>
      <c r="BD87" s="7">
        <f>SUMIFS(AFRIMONEY!$J:$J,AFRIMONEY!$F:$F,$A87,AFRIMONEY!$P:$P,BC$3)</f>
        <v>0</v>
      </c>
      <c r="BE87" s="8">
        <f t="shared" si="51"/>
        <v>4500</v>
      </c>
      <c r="BF87" s="7">
        <f>SUMIFS(KP!$L:$L,KP!$F:$F,$A87,KP!$A:$A,SUMMARY!BF$3)</f>
        <v>0</v>
      </c>
      <c r="BG87" s="7">
        <f>SUMIFS(AFRIMONEY!$J:$J,AFRIMONEY!$F:$F,$A87,AFRIMONEY!$P:$P,BF$3)</f>
        <v>0</v>
      </c>
      <c r="BH87" s="8">
        <f t="shared" si="52"/>
        <v>4500</v>
      </c>
      <c r="BI87" s="17">
        <f>SUMIFS(KP!$L:$L,KP!$F:$F,$A87,KP!$A:$A,SUMMARY!BI$3)</f>
        <v>0</v>
      </c>
      <c r="BJ87" s="7">
        <f>SUMIFS(AFRIMONEY!$J:$J,AFRIMONEY!$F:$F,$A87,AFRIMONEY!$P:$P,BI$3)</f>
        <v>0</v>
      </c>
      <c r="BK87" s="8">
        <f t="shared" si="53"/>
        <v>4500</v>
      </c>
      <c r="BL87" s="7">
        <f>SUMIFS(KP!$L:$L,KP!$F:$F,$A87,KP!$A:$A,SUMMARY!BL$3)</f>
        <v>0</v>
      </c>
      <c r="BM87" s="7">
        <f>SUMIFS(AFRIMONEY!$J:$J,AFRIMONEY!$F:$F,$A87,AFRIMONEY!$P:$P,BL$3)</f>
        <v>0</v>
      </c>
      <c r="BN87" s="8">
        <f t="shared" si="54"/>
        <v>4500</v>
      </c>
      <c r="BO87" s="17">
        <f>SUMIFS(KP!$L:$L,KP!$F:$F,$A87,KP!$A:$A,SUMMARY!BO$3)</f>
        <v>0</v>
      </c>
      <c r="BP87" s="7">
        <f>SUMIFS(AFRIMONEY!$J:$J,AFRIMONEY!$F:$F,$A87,AFRIMONEY!$P:$P,BO$3)</f>
        <v>0</v>
      </c>
      <c r="BQ87" s="8">
        <f t="shared" si="55"/>
        <v>4500</v>
      </c>
      <c r="BR87" s="7">
        <f>SUMIFS(KP!$L:$L,KP!$F:$F,$A87,KP!$A:$A,SUMMARY!BR$3)</f>
        <v>0</v>
      </c>
      <c r="BS87" s="7">
        <f>SUMIFS(AFRIMONEY!$J:$J,AFRIMONEY!$F:$F,$A87,AFRIMONEY!$P:$P,BR$3)</f>
        <v>0</v>
      </c>
      <c r="BT87" s="8">
        <f t="shared" si="56"/>
        <v>4500</v>
      </c>
      <c r="BU87" s="17">
        <f>SUMIFS(KP!$L:$L,KP!$F:$F,$A87,KP!$A:$A,SUMMARY!BU$3)</f>
        <v>0</v>
      </c>
      <c r="BV87" s="7">
        <f>SUMIFS(AFRIMONEY!$J:$J,AFRIMONEY!$F:$F,$A87,AFRIMONEY!$P:$P,BU$3)</f>
        <v>0</v>
      </c>
      <c r="BW87" s="8">
        <f t="shared" si="57"/>
        <v>4500</v>
      </c>
      <c r="BX87" s="7">
        <f>SUMIFS(KP!$L:$L,KP!$F:$F,$A87,KP!$A:$A,SUMMARY!BX$3)</f>
        <v>0</v>
      </c>
      <c r="BY87" s="7">
        <f>SUMIFS(AFRIMONEY!$J:$J,AFRIMONEY!$F:$F,$A87,AFRIMONEY!$P:$P,BX$3)</f>
        <v>0</v>
      </c>
      <c r="BZ87" s="8">
        <f t="shared" si="58"/>
        <v>4500</v>
      </c>
      <c r="CA87" s="17">
        <f>SUMIFS(KP!$L:$L,KP!$F:$F,$A87,KP!$A:$A,SUMMARY!CA$3)</f>
        <v>0</v>
      </c>
      <c r="CB87" s="7">
        <f>SUMIFS(AFRIMONEY!$J:$J,AFRIMONEY!$F:$F,$A87,AFRIMONEY!$P:$P,CA$3)</f>
        <v>0</v>
      </c>
      <c r="CC87" s="8">
        <f t="shared" si="59"/>
        <v>4500</v>
      </c>
      <c r="CD87" s="7">
        <f>SUMIFS(KP!$L:$L,KP!$F:$F,$A87,KP!$A:$A,SUMMARY!CD$3)</f>
        <v>0</v>
      </c>
      <c r="CE87" s="7">
        <f>SUMIFS(AFRIMONEY!$J:$J,AFRIMONEY!$F:$F,$A87,AFRIMONEY!$P:$P,CD$3)</f>
        <v>0</v>
      </c>
      <c r="CF87" s="8">
        <f t="shared" si="60"/>
        <v>4500</v>
      </c>
      <c r="CG87" s="17">
        <f>SUMIFS(KP!$L:$L,KP!$F:$F,$A87,KP!$A:$A,SUMMARY!CG$3)</f>
        <v>0</v>
      </c>
      <c r="CH87" s="7">
        <f>SUMIFS(AFRIMONEY!$J:$J,AFRIMONEY!$F:$F,$A87,AFRIMONEY!$P:$P,CG$3)</f>
        <v>0</v>
      </c>
      <c r="CI87" s="8">
        <f t="shared" si="61"/>
        <v>4500</v>
      </c>
      <c r="CJ87" s="7">
        <f>SUMIFS(KP!$L:$L,KP!$F:$F,$A87,KP!$A:$A,SUMMARY!CJ$3)</f>
        <v>0</v>
      </c>
      <c r="CK87" s="7">
        <f>SUMIFS(AFRIMONEY!$J:$J,AFRIMONEY!$F:$F,$A87,AFRIMONEY!$P:$P,CJ$3)</f>
        <v>0</v>
      </c>
      <c r="CL87" s="8">
        <f t="shared" si="62"/>
        <v>4500</v>
      </c>
      <c r="CM87" s="17">
        <f>SUMIFS(KP!$L:$L,KP!$F:$F,$A87,KP!$A:$A,SUMMARY!CM$3)</f>
        <v>0</v>
      </c>
      <c r="CN87" s="7">
        <f>SUMIFS(AFRIMONEY!$J:$J,AFRIMONEY!$F:$F,$A87,AFRIMONEY!$P:$P,CM$3)</f>
        <v>0</v>
      </c>
      <c r="CO87" s="8">
        <f t="shared" si="63"/>
        <v>4500</v>
      </c>
      <c r="CP87" s="7">
        <f>SUMIFS(KP!$L:$L,KP!$F:$F,$A87,KP!$A:$A,SUMMARY!CP$3)</f>
        <v>0</v>
      </c>
      <c r="CQ87" s="7">
        <f>SUMIFS(AFRIMONEY!$J:$J,AFRIMONEY!$F:$F,$A87,AFRIMONEY!$P:$P,CP$3)</f>
        <v>0</v>
      </c>
      <c r="CR87" s="8">
        <f t="shared" si="64"/>
        <v>4500</v>
      </c>
      <c r="CS87" s="17">
        <f>SUMIFS(KP!$L:$L,KP!$F:$F,$A87,KP!$A:$A,SUMMARY!CS$3)</f>
        <v>0</v>
      </c>
      <c r="CT87" s="7">
        <f>SUMIFS(AFRIMONEY!$J:$J,AFRIMONEY!$F:$F,$A87,AFRIMONEY!$P:$P,CS$3)</f>
        <v>0</v>
      </c>
      <c r="CU87" s="8">
        <f t="shared" si="65"/>
        <v>4500</v>
      </c>
    </row>
    <row r="88" spans="1:99" x14ac:dyDescent="0.3">
      <c r="A88" s="2">
        <v>100823</v>
      </c>
      <c r="B88" s="23" t="str">
        <f>_xlfn.XLOOKUP(TEXT(A88,0),Tabela4[ID],Tabela4[AREA],"")</f>
        <v>AREA A</v>
      </c>
      <c r="C88" s="2" t="str">
        <f>_xlfn.XLOOKUP(TEXT(A88,0),Tabela4[ID],Tabela4[ZONA],"")</f>
        <v>ZONA 16</v>
      </c>
      <c r="D88" s="2" t="str">
        <f t="shared" si="33"/>
        <v>BLOCKED</v>
      </c>
      <c r="E88" s="18">
        <f t="shared" si="34"/>
        <v>200</v>
      </c>
      <c r="F88" s="21">
        <f>SUMIFS(KP!$L:$L,KP!$F:$F,$A88,KP!$A:$A,"31/03/2025")</f>
        <v>0</v>
      </c>
      <c r="G88" s="19">
        <f>SUMIFS(KP!$L:$L,KP!$F:$F,$A88,KP!$A:$A,SUMMARY!G$3)</f>
        <v>0</v>
      </c>
      <c r="H88" s="7">
        <f>SUMIFS(AFRIMONEY!$J:$J,AFRIMONEY!$F:$F,$A88,AFRIMONEY!$P:$P,G$3)</f>
        <v>0</v>
      </c>
      <c r="I88" s="8">
        <f t="shared" si="35"/>
        <v>0</v>
      </c>
      <c r="J88" s="7">
        <f>SUMIFS(KP!$L:$L,KP!$F:$F,$A88,KP!$A:$A,SUMMARY!J$3)</f>
        <v>0</v>
      </c>
      <c r="K88" s="7">
        <f>SUMIFS(AFRIMONEY!$J:$J,AFRIMONEY!$F:$F,$A88,AFRIMONEY!$P:$P,J$3)</f>
        <v>0</v>
      </c>
      <c r="L88" s="8">
        <f t="shared" si="36"/>
        <v>0</v>
      </c>
      <c r="M88" s="17">
        <f>SUMIFS(KP!$L:$L,KP!$F:$F,$A88,KP!$A:$A,SUMMARY!M$3)</f>
        <v>0</v>
      </c>
      <c r="N88" s="7">
        <f>SUMIFS(AFRIMONEY!$J:$J,AFRIMONEY!$F:$F,$A88,AFRIMONEY!$P:$P,M$3)</f>
        <v>0</v>
      </c>
      <c r="O88" s="8">
        <f t="shared" si="37"/>
        <v>0</v>
      </c>
      <c r="P88" s="7">
        <f>SUMIFS(KP!$L:$L,KP!$F:$F,$A88,KP!$A:$A,SUMMARY!P$3)</f>
        <v>0</v>
      </c>
      <c r="Q88" s="7">
        <f>SUMIFS(AFRIMONEY!$J:$J,AFRIMONEY!$F:$F,$A88,AFRIMONEY!$P:$P,P$3)</f>
        <v>0</v>
      </c>
      <c r="R88" s="8">
        <f t="shared" si="38"/>
        <v>0</v>
      </c>
      <c r="S88" s="17">
        <f>SUMIFS(KP!$L:$L,KP!$F:$F,$A88,KP!$A:$A,SUMMARY!S$3)</f>
        <v>1050</v>
      </c>
      <c r="T88" s="7">
        <f>SUMIFS(AFRIMONEY!$J:$J,AFRIMONEY!$F:$F,$A88,AFRIMONEY!$P:$P,S$3)</f>
        <v>0</v>
      </c>
      <c r="U88" s="8">
        <f t="shared" si="39"/>
        <v>1050</v>
      </c>
      <c r="V88" s="7">
        <f>SUMIFS(KP!$L:$L,KP!$F:$F,$A88,KP!$A:$A,SUMMARY!V$3)</f>
        <v>0</v>
      </c>
      <c r="W88" s="7">
        <f>SUMIFS(AFRIMONEY!$J:$J,AFRIMONEY!$F:$F,$A88,AFRIMONEY!$P:$P,V$3)</f>
        <v>0</v>
      </c>
      <c r="X88" s="8">
        <f t="shared" si="40"/>
        <v>1050</v>
      </c>
      <c r="Y88" s="17">
        <f>SUMIFS(KP!$L:$L,KP!$F:$F,$A88,KP!$A:$A,SUMMARY!Y$3)</f>
        <v>0</v>
      </c>
      <c r="Z88" s="7">
        <f>SUMIFS(AFRIMONEY!$J:$J,AFRIMONEY!$F:$F,$A88,AFRIMONEY!$P:$P,Y$3)</f>
        <v>0</v>
      </c>
      <c r="AA88" s="8">
        <f t="shared" si="41"/>
        <v>1050</v>
      </c>
      <c r="AB88" s="7">
        <f>SUMIFS(KP!$L:$L,KP!$F:$F,$A88,KP!$A:$A,SUMMARY!AB$3)</f>
        <v>2300</v>
      </c>
      <c r="AC88" s="7">
        <f>SUMIFS(AFRIMONEY!$J:$J,AFRIMONEY!$F:$F,$A88,AFRIMONEY!$P:$P,AB$3)</f>
        <v>1050</v>
      </c>
      <c r="AD88" s="8">
        <f t="shared" si="42"/>
        <v>2300</v>
      </c>
      <c r="AE88" s="17">
        <f>SUMIFS(KP!$L:$L,KP!$F:$F,$A88,KP!$A:$A,SUMMARY!AE$3)</f>
        <v>1550</v>
      </c>
      <c r="AF88" s="7">
        <f>SUMIFS(AFRIMONEY!$J:$J,AFRIMONEY!$F:$F,$A88,AFRIMONEY!$P:$P,AE$3)</f>
        <v>2300</v>
      </c>
      <c r="AG88" s="8">
        <f t="shared" si="43"/>
        <v>1550</v>
      </c>
      <c r="AH88" s="7">
        <f>SUMIFS(KP!$L:$L,KP!$F:$F,$A88,KP!$A:$A,SUMMARY!AH$3)</f>
        <v>200</v>
      </c>
      <c r="AI88" s="7">
        <f>SUMIFS(AFRIMONEY!$J:$J,AFRIMONEY!$F:$F,$A88,AFRIMONEY!$P:$P,AH$3)</f>
        <v>1550</v>
      </c>
      <c r="AJ88" s="8">
        <f t="shared" si="44"/>
        <v>200</v>
      </c>
      <c r="AK88" s="17">
        <f>SUMIFS(KP!$L:$L,KP!$F:$F,$A88,KP!$A:$A,SUMMARY!AK$3)</f>
        <v>0</v>
      </c>
      <c r="AL88" s="7">
        <f>SUMIFS(AFRIMONEY!$J:$J,AFRIMONEY!$F:$F,$A88,AFRIMONEY!$P:$P,AK$3)</f>
        <v>0</v>
      </c>
      <c r="AM88" s="8">
        <f t="shared" si="45"/>
        <v>200</v>
      </c>
      <c r="AN88" s="7">
        <f>SUMIFS(KP!$L:$L,KP!$F:$F,$A88,KP!$A:$A,SUMMARY!AN$3)</f>
        <v>0</v>
      </c>
      <c r="AO88" s="7">
        <f>SUMIFS(AFRIMONEY!$J:$J,AFRIMONEY!$F:$F,$A88,AFRIMONEY!$P:$P,AN$3)</f>
        <v>0</v>
      </c>
      <c r="AP88" s="8">
        <f t="shared" si="46"/>
        <v>200</v>
      </c>
      <c r="AQ88" s="17">
        <f>SUMIFS(KP!$L:$L,KP!$F:$F,$A88,KP!$A:$A,SUMMARY!AQ$3)</f>
        <v>0</v>
      </c>
      <c r="AR88" s="7">
        <f>SUMIFS(AFRIMONEY!$J:$J,AFRIMONEY!$F:$F,$A88,AFRIMONEY!$P:$P,AQ$3)</f>
        <v>0</v>
      </c>
      <c r="AS88" s="8">
        <f t="shared" si="47"/>
        <v>200</v>
      </c>
      <c r="AT88" s="7">
        <f>SUMIFS(KP!$L:$L,KP!$F:$F,$A88,KP!$A:$A,SUMMARY!AT$3)</f>
        <v>0</v>
      </c>
      <c r="AU88" s="7">
        <f>SUMIFS(AFRIMONEY!$J:$J,AFRIMONEY!$F:$F,$A88,AFRIMONEY!$P:$P,AT$3)</f>
        <v>0</v>
      </c>
      <c r="AV88" s="8">
        <f t="shared" si="48"/>
        <v>200</v>
      </c>
      <c r="AW88" s="17">
        <f>SUMIFS(KP!$L:$L,KP!$F:$F,$A88,KP!$A:$A,SUMMARY!AW$3)</f>
        <v>0</v>
      </c>
      <c r="AX88" s="7">
        <f>SUMIFS(AFRIMONEY!$J:$J,AFRIMONEY!$F:$F,$A88,AFRIMONEY!$P:$P,AW$3)</f>
        <v>0</v>
      </c>
      <c r="AY88" s="8">
        <f t="shared" si="49"/>
        <v>200</v>
      </c>
      <c r="AZ88" s="7">
        <f>SUMIFS(KP!$L:$L,KP!$F:$F,$A88,KP!$A:$A,SUMMARY!AZ$3)</f>
        <v>0</v>
      </c>
      <c r="BA88" s="7">
        <f>SUMIFS(AFRIMONEY!$J:$J,AFRIMONEY!$F:$F,$A88,AFRIMONEY!$P:$P,AZ$3)</f>
        <v>0</v>
      </c>
      <c r="BB88" s="8">
        <f t="shared" si="50"/>
        <v>200</v>
      </c>
      <c r="BC88" s="17">
        <f>SUMIFS(KP!$L:$L,KP!$F:$F,$A88,KP!$A:$A,SUMMARY!BC$3)</f>
        <v>0</v>
      </c>
      <c r="BD88" s="7">
        <f>SUMIFS(AFRIMONEY!$J:$J,AFRIMONEY!$F:$F,$A88,AFRIMONEY!$P:$P,BC$3)</f>
        <v>0</v>
      </c>
      <c r="BE88" s="8">
        <f t="shared" si="51"/>
        <v>200</v>
      </c>
      <c r="BF88" s="7">
        <f>SUMIFS(KP!$L:$L,KP!$F:$F,$A88,KP!$A:$A,SUMMARY!BF$3)</f>
        <v>0</v>
      </c>
      <c r="BG88" s="7">
        <f>SUMIFS(AFRIMONEY!$J:$J,AFRIMONEY!$F:$F,$A88,AFRIMONEY!$P:$P,BF$3)</f>
        <v>0</v>
      </c>
      <c r="BH88" s="8">
        <f t="shared" si="52"/>
        <v>200</v>
      </c>
      <c r="BI88" s="17">
        <f>SUMIFS(KP!$L:$L,KP!$F:$F,$A88,KP!$A:$A,SUMMARY!BI$3)</f>
        <v>0</v>
      </c>
      <c r="BJ88" s="7">
        <f>SUMIFS(AFRIMONEY!$J:$J,AFRIMONEY!$F:$F,$A88,AFRIMONEY!$P:$P,BI$3)</f>
        <v>0</v>
      </c>
      <c r="BK88" s="8">
        <f t="shared" si="53"/>
        <v>200</v>
      </c>
      <c r="BL88" s="7">
        <f>SUMIFS(KP!$L:$L,KP!$F:$F,$A88,KP!$A:$A,SUMMARY!BL$3)</f>
        <v>0</v>
      </c>
      <c r="BM88" s="7">
        <f>SUMIFS(AFRIMONEY!$J:$J,AFRIMONEY!$F:$F,$A88,AFRIMONEY!$P:$P,BL$3)</f>
        <v>0</v>
      </c>
      <c r="BN88" s="8">
        <f t="shared" si="54"/>
        <v>200</v>
      </c>
      <c r="BO88" s="17">
        <f>SUMIFS(KP!$L:$L,KP!$F:$F,$A88,KP!$A:$A,SUMMARY!BO$3)</f>
        <v>0</v>
      </c>
      <c r="BP88" s="7">
        <f>SUMIFS(AFRIMONEY!$J:$J,AFRIMONEY!$F:$F,$A88,AFRIMONEY!$P:$P,BO$3)</f>
        <v>0</v>
      </c>
      <c r="BQ88" s="8">
        <f t="shared" si="55"/>
        <v>200</v>
      </c>
      <c r="BR88" s="7">
        <f>SUMIFS(KP!$L:$L,KP!$F:$F,$A88,KP!$A:$A,SUMMARY!BR$3)</f>
        <v>0</v>
      </c>
      <c r="BS88" s="7">
        <f>SUMIFS(AFRIMONEY!$J:$J,AFRIMONEY!$F:$F,$A88,AFRIMONEY!$P:$P,BR$3)</f>
        <v>0</v>
      </c>
      <c r="BT88" s="8">
        <f t="shared" si="56"/>
        <v>200</v>
      </c>
      <c r="BU88" s="17">
        <f>SUMIFS(KP!$L:$L,KP!$F:$F,$A88,KP!$A:$A,SUMMARY!BU$3)</f>
        <v>0</v>
      </c>
      <c r="BV88" s="7">
        <f>SUMIFS(AFRIMONEY!$J:$J,AFRIMONEY!$F:$F,$A88,AFRIMONEY!$P:$P,BU$3)</f>
        <v>0</v>
      </c>
      <c r="BW88" s="8">
        <f t="shared" si="57"/>
        <v>200</v>
      </c>
      <c r="BX88" s="7">
        <f>SUMIFS(KP!$L:$L,KP!$F:$F,$A88,KP!$A:$A,SUMMARY!BX$3)</f>
        <v>0</v>
      </c>
      <c r="BY88" s="7">
        <f>SUMIFS(AFRIMONEY!$J:$J,AFRIMONEY!$F:$F,$A88,AFRIMONEY!$P:$P,BX$3)</f>
        <v>0</v>
      </c>
      <c r="BZ88" s="8">
        <f t="shared" si="58"/>
        <v>200</v>
      </c>
      <c r="CA88" s="17">
        <f>SUMIFS(KP!$L:$L,KP!$F:$F,$A88,KP!$A:$A,SUMMARY!CA$3)</f>
        <v>0</v>
      </c>
      <c r="CB88" s="7">
        <f>SUMIFS(AFRIMONEY!$J:$J,AFRIMONEY!$F:$F,$A88,AFRIMONEY!$P:$P,CA$3)</f>
        <v>0</v>
      </c>
      <c r="CC88" s="8">
        <f t="shared" si="59"/>
        <v>200</v>
      </c>
      <c r="CD88" s="7">
        <f>SUMIFS(KP!$L:$L,KP!$F:$F,$A88,KP!$A:$A,SUMMARY!CD$3)</f>
        <v>0</v>
      </c>
      <c r="CE88" s="7">
        <f>SUMIFS(AFRIMONEY!$J:$J,AFRIMONEY!$F:$F,$A88,AFRIMONEY!$P:$P,CD$3)</f>
        <v>0</v>
      </c>
      <c r="CF88" s="8">
        <f t="shared" si="60"/>
        <v>200</v>
      </c>
      <c r="CG88" s="17">
        <f>SUMIFS(KP!$L:$L,KP!$F:$F,$A88,KP!$A:$A,SUMMARY!CG$3)</f>
        <v>0</v>
      </c>
      <c r="CH88" s="7">
        <f>SUMIFS(AFRIMONEY!$J:$J,AFRIMONEY!$F:$F,$A88,AFRIMONEY!$P:$P,CG$3)</f>
        <v>0</v>
      </c>
      <c r="CI88" s="8">
        <f t="shared" si="61"/>
        <v>200</v>
      </c>
      <c r="CJ88" s="7">
        <f>SUMIFS(KP!$L:$L,KP!$F:$F,$A88,KP!$A:$A,SUMMARY!CJ$3)</f>
        <v>0</v>
      </c>
      <c r="CK88" s="7">
        <f>SUMIFS(AFRIMONEY!$J:$J,AFRIMONEY!$F:$F,$A88,AFRIMONEY!$P:$P,CJ$3)</f>
        <v>0</v>
      </c>
      <c r="CL88" s="8">
        <f t="shared" si="62"/>
        <v>200</v>
      </c>
      <c r="CM88" s="17">
        <f>SUMIFS(KP!$L:$L,KP!$F:$F,$A88,KP!$A:$A,SUMMARY!CM$3)</f>
        <v>0</v>
      </c>
      <c r="CN88" s="7">
        <f>SUMIFS(AFRIMONEY!$J:$J,AFRIMONEY!$F:$F,$A88,AFRIMONEY!$P:$P,CM$3)</f>
        <v>0</v>
      </c>
      <c r="CO88" s="8">
        <f t="shared" si="63"/>
        <v>200</v>
      </c>
      <c r="CP88" s="7">
        <f>SUMIFS(KP!$L:$L,KP!$F:$F,$A88,KP!$A:$A,SUMMARY!CP$3)</f>
        <v>0</v>
      </c>
      <c r="CQ88" s="7">
        <f>SUMIFS(AFRIMONEY!$J:$J,AFRIMONEY!$F:$F,$A88,AFRIMONEY!$P:$P,CP$3)</f>
        <v>0</v>
      </c>
      <c r="CR88" s="8">
        <f t="shared" si="64"/>
        <v>200</v>
      </c>
      <c r="CS88" s="17">
        <f>SUMIFS(KP!$L:$L,KP!$F:$F,$A88,KP!$A:$A,SUMMARY!CS$3)</f>
        <v>0</v>
      </c>
      <c r="CT88" s="7">
        <f>SUMIFS(AFRIMONEY!$J:$J,AFRIMONEY!$F:$F,$A88,AFRIMONEY!$P:$P,CS$3)</f>
        <v>0</v>
      </c>
      <c r="CU88" s="8">
        <f t="shared" si="65"/>
        <v>200</v>
      </c>
    </row>
    <row r="89" spans="1:99" x14ac:dyDescent="0.3">
      <c r="A89" s="2">
        <v>100833</v>
      </c>
      <c r="B89" s="23" t="str">
        <f>_xlfn.XLOOKUP(TEXT(A89,0),Tabela4[ID],Tabela4[AREA],"")</f>
        <v>AREA D</v>
      </c>
      <c r="C89" s="2" t="str">
        <f>_xlfn.XLOOKUP(TEXT(A89,0),Tabela4[ID],Tabela4[ZONA],"")</f>
        <v>ZONA 11</v>
      </c>
      <c r="D89" s="2" t="str">
        <f t="shared" si="33"/>
        <v>BLOCKED</v>
      </c>
      <c r="E89" s="18">
        <f t="shared" si="34"/>
        <v>450</v>
      </c>
      <c r="F89" s="21">
        <f>SUMIFS(KP!$L:$L,KP!$F:$F,$A89,KP!$A:$A,"31/03/2025")</f>
        <v>0</v>
      </c>
      <c r="G89" s="19">
        <f>SUMIFS(KP!$L:$L,KP!$F:$F,$A89,KP!$A:$A,SUMMARY!G$3)</f>
        <v>450</v>
      </c>
      <c r="H89" s="7">
        <f>SUMIFS(AFRIMONEY!$J:$J,AFRIMONEY!$F:$F,$A89,AFRIMONEY!$P:$P,G$3)</f>
        <v>0</v>
      </c>
      <c r="I89" s="8">
        <f t="shared" si="35"/>
        <v>450</v>
      </c>
      <c r="J89" s="7">
        <f>SUMIFS(KP!$L:$L,KP!$F:$F,$A89,KP!$A:$A,SUMMARY!J$3)</f>
        <v>0</v>
      </c>
      <c r="K89" s="7">
        <f>SUMIFS(AFRIMONEY!$J:$J,AFRIMONEY!$F:$F,$A89,AFRIMONEY!$P:$P,J$3)</f>
        <v>0</v>
      </c>
      <c r="L89" s="8">
        <f t="shared" si="36"/>
        <v>450</v>
      </c>
      <c r="M89" s="17">
        <f>SUMIFS(KP!$L:$L,KP!$F:$F,$A89,KP!$A:$A,SUMMARY!M$3)</f>
        <v>0</v>
      </c>
      <c r="N89" s="7">
        <f>SUMIFS(AFRIMONEY!$J:$J,AFRIMONEY!$F:$F,$A89,AFRIMONEY!$P:$P,M$3)</f>
        <v>0</v>
      </c>
      <c r="O89" s="8">
        <f t="shared" si="37"/>
        <v>450</v>
      </c>
      <c r="P89" s="7">
        <f>SUMIFS(KP!$L:$L,KP!$F:$F,$A89,KP!$A:$A,SUMMARY!P$3)</f>
        <v>0</v>
      </c>
      <c r="Q89" s="7">
        <f>SUMIFS(AFRIMONEY!$J:$J,AFRIMONEY!$F:$F,$A89,AFRIMONEY!$P:$P,P$3)</f>
        <v>0</v>
      </c>
      <c r="R89" s="8">
        <f t="shared" si="38"/>
        <v>450</v>
      </c>
      <c r="S89" s="17">
        <f>SUMIFS(KP!$L:$L,KP!$F:$F,$A89,KP!$A:$A,SUMMARY!S$3)</f>
        <v>0</v>
      </c>
      <c r="T89" s="7">
        <f>SUMIFS(AFRIMONEY!$J:$J,AFRIMONEY!$F:$F,$A89,AFRIMONEY!$P:$P,S$3)</f>
        <v>0</v>
      </c>
      <c r="U89" s="8">
        <f t="shared" si="39"/>
        <v>450</v>
      </c>
      <c r="V89" s="7">
        <f>SUMIFS(KP!$L:$L,KP!$F:$F,$A89,KP!$A:$A,SUMMARY!V$3)</f>
        <v>0</v>
      </c>
      <c r="W89" s="7">
        <f>SUMIFS(AFRIMONEY!$J:$J,AFRIMONEY!$F:$F,$A89,AFRIMONEY!$P:$P,V$3)</f>
        <v>0</v>
      </c>
      <c r="X89" s="8">
        <f t="shared" si="40"/>
        <v>450</v>
      </c>
      <c r="Y89" s="17">
        <f>SUMIFS(KP!$L:$L,KP!$F:$F,$A89,KP!$A:$A,SUMMARY!Y$3)</f>
        <v>0</v>
      </c>
      <c r="Z89" s="7">
        <f>SUMIFS(AFRIMONEY!$J:$J,AFRIMONEY!$F:$F,$A89,AFRIMONEY!$P:$P,Y$3)</f>
        <v>0</v>
      </c>
      <c r="AA89" s="8">
        <f t="shared" si="41"/>
        <v>450</v>
      </c>
      <c r="AB89" s="7">
        <f>SUMIFS(KP!$L:$L,KP!$F:$F,$A89,KP!$A:$A,SUMMARY!AB$3)</f>
        <v>0</v>
      </c>
      <c r="AC89" s="7">
        <f>SUMIFS(AFRIMONEY!$J:$J,AFRIMONEY!$F:$F,$A89,AFRIMONEY!$P:$P,AB$3)</f>
        <v>0</v>
      </c>
      <c r="AD89" s="8">
        <f t="shared" si="42"/>
        <v>450</v>
      </c>
      <c r="AE89" s="17">
        <f>SUMIFS(KP!$L:$L,KP!$F:$F,$A89,KP!$A:$A,SUMMARY!AE$3)</f>
        <v>0</v>
      </c>
      <c r="AF89" s="7">
        <f>SUMIFS(AFRIMONEY!$J:$J,AFRIMONEY!$F:$F,$A89,AFRIMONEY!$P:$P,AE$3)</f>
        <v>0</v>
      </c>
      <c r="AG89" s="8">
        <f t="shared" si="43"/>
        <v>450</v>
      </c>
      <c r="AH89" s="7">
        <f>SUMIFS(KP!$L:$L,KP!$F:$F,$A89,KP!$A:$A,SUMMARY!AH$3)</f>
        <v>0</v>
      </c>
      <c r="AI89" s="7">
        <f>SUMIFS(AFRIMONEY!$J:$J,AFRIMONEY!$F:$F,$A89,AFRIMONEY!$P:$P,AH$3)</f>
        <v>0</v>
      </c>
      <c r="AJ89" s="8">
        <f t="shared" si="44"/>
        <v>450</v>
      </c>
      <c r="AK89" s="17">
        <f>SUMIFS(KP!$L:$L,KP!$F:$F,$A89,KP!$A:$A,SUMMARY!AK$3)</f>
        <v>0</v>
      </c>
      <c r="AL89" s="7">
        <f>SUMIFS(AFRIMONEY!$J:$J,AFRIMONEY!$F:$F,$A89,AFRIMONEY!$P:$P,AK$3)</f>
        <v>0</v>
      </c>
      <c r="AM89" s="8">
        <f t="shared" si="45"/>
        <v>450</v>
      </c>
      <c r="AN89" s="7">
        <f>SUMIFS(KP!$L:$L,KP!$F:$F,$A89,KP!$A:$A,SUMMARY!AN$3)</f>
        <v>0</v>
      </c>
      <c r="AO89" s="7">
        <f>SUMIFS(AFRIMONEY!$J:$J,AFRIMONEY!$F:$F,$A89,AFRIMONEY!$P:$P,AN$3)</f>
        <v>0</v>
      </c>
      <c r="AP89" s="8">
        <f t="shared" si="46"/>
        <v>450</v>
      </c>
      <c r="AQ89" s="17">
        <f>SUMIFS(KP!$L:$L,KP!$F:$F,$A89,KP!$A:$A,SUMMARY!AQ$3)</f>
        <v>0</v>
      </c>
      <c r="AR89" s="7">
        <f>SUMIFS(AFRIMONEY!$J:$J,AFRIMONEY!$F:$F,$A89,AFRIMONEY!$P:$P,AQ$3)</f>
        <v>0</v>
      </c>
      <c r="AS89" s="8">
        <f t="shared" si="47"/>
        <v>450</v>
      </c>
      <c r="AT89" s="7">
        <f>SUMIFS(KP!$L:$L,KP!$F:$F,$A89,KP!$A:$A,SUMMARY!AT$3)</f>
        <v>0</v>
      </c>
      <c r="AU89" s="7">
        <f>SUMIFS(AFRIMONEY!$J:$J,AFRIMONEY!$F:$F,$A89,AFRIMONEY!$P:$P,AT$3)</f>
        <v>0</v>
      </c>
      <c r="AV89" s="8">
        <f t="shared" si="48"/>
        <v>450</v>
      </c>
      <c r="AW89" s="17">
        <f>SUMIFS(KP!$L:$L,KP!$F:$F,$A89,KP!$A:$A,SUMMARY!AW$3)</f>
        <v>0</v>
      </c>
      <c r="AX89" s="7">
        <f>SUMIFS(AFRIMONEY!$J:$J,AFRIMONEY!$F:$F,$A89,AFRIMONEY!$P:$P,AW$3)</f>
        <v>0</v>
      </c>
      <c r="AY89" s="8">
        <f t="shared" si="49"/>
        <v>450</v>
      </c>
      <c r="AZ89" s="7">
        <f>SUMIFS(KP!$L:$L,KP!$F:$F,$A89,KP!$A:$A,SUMMARY!AZ$3)</f>
        <v>0</v>
      </c>
      <c r="BA89" s="7">
        <f>SUMIFS(AFRIMONEY!$J:$J,AFRIMONEY!$F:$F,$A89,AFRIMONEY!$P:$P,AZ$3)</f>
        <v>0</v>
      </c>
      <c r="BB89" s="8">
        <f t="shared" si="50"/>
        <v>450</v>
      </c>
      <c r="BC89" s="17">
        <f>SUMIFS(KP!$L:$L,KP!$F:$F,$A89,KP!$A:$A,SUMMARY!BC$3)</f>
        <v>0</v>
      </c>
      <c r="BD89" s="7">
        <f>SUMIFS(AFRIMONEY!$J:$J,AFRIMONEY!$F:$F,$A89,AFRIMONEY!$P:$P,BC$3)</f>
        <v>0</v>
      </c>
      <c r="BE89" s="8">
        <f t="shared" si="51"/>
        <v>450</v>
      </c>
      <c r="BF89" s="7">
        <f>SUMIFS(KP!$L:$L,KP!$F:$F,$A89,KP!$A:$A,SUMMARY!BF$3)</f>
        <v>0</v>
      </c>
      <c r="BG89" s="7">
        <f>SUMIFS(AFRIMONEY!$J:$J,AFRIMONEY!$F:$F,$A89,AFRIMONEY!$P:$P,BF$3)</f>
        <v>0</v>
      </c>
      <c r="BH89" s="8">
        <f t="shared" si="52"/>
        <v>450</v>
      </c>
      <c r="BI89" s="17">
        <f>SUMIFS(KP!$L:$L,KP!$F:$F,$A89,KP!$A:$A,SUMMARY!BI$3)</f>
        <v>0</v>
      </c>
      <c r="BJ89" s="7">
        <f>SUMIFS(AFRIMONEY!$J:$J,AFRIMONEY!$F:$F,$A89,AFRIMONEY!$P:$P,BI$3)</f>
        <v>0</v>
      </c>
      <c r="BK89" s="8">
        <f t="shared" si="53"/>
        <v>450</v>
      </c>
      <c r="BL89" s="7">
        <f>SUMIFS(KP!$L:$L,KP!$F:$F,$A89,KP!$A:$A,SUMMARY!BL$3)</f>
        <v>0</v>
      </c>
      <c r="BM89" s="7">
        <f>SUMIFS(AFRIMONEY!$J:$J,AFRIMONEY!$F:$F,$A89,AFRIMONEY!$P:$P,BL$3)</f>
        <v>0</v>
      </c>
      <c r="BN89" s="8">
        <f t="shared" si="54"/>
        <v>450</v>
      </c>
      <c r="BO89" s="17">
        <f>SUMIFS(KP!$L:$L,KP!$F:$F,$A89,KP!$A:$A,SUMMARY!BO$3)</f>
        <v>0</v>
      </c>
      <c r="BP89" s="7">
        <f>SUMIFS(AFRIMONEY!$J:$J,AFRIMONEY!$F:$F,$A89,AFRIMONEY!$P:$P,BO$3)</f>
        <v>0</v>
      </c>
      <c r="BQ89" s="8">
        <f t="shared" si="55"/>
        <v>450</v>
      </c>
      <c r="BR89" s="7">
        <f>SUMIFS(KP!$L:$L,KP!$F:$F,$A89,KP!$A:$A,SUMMARY!BR$3)</f>
        <v>0</v>
      </c>
      <c r="BS89" s="7">
        <f>SUMIFS(AFRIMONEY!$J:$J,AFRIMONEY!$F:$F,$A89,AFRIMONEY!$P:$P,BR$3)</f>
        <v>0</v>
      </c>
      <c r="BT89" s="8">
        <f t="shared" si="56"/>
        <v>450</v>
      </c>
      <c r="BU89" s="17">
        <f>SUMIFS(KP!$L:$L,KP!$F:$F,$A89,KP!$A:$A,SUMMARY!BU$3)</f>
        <v>0</v>
      </c>
      <c r="BV89" s="7">
        <f>SUMIFS(AFRIMONEY!$J:$J,AFRIMONEY!$F:$F,$A89,AFRIMONEY!$P:$P,BU$3)</f>
        <v>0</v>
      </c>
      <c r="BW89" s="8">
        <f t="shared" si="57"/>
        <v>450</v>
      </c>
      <c r="BX89" s="7">
        <f>SUMIFS(KP!$L:$L,KP!$F:$F,$A89,KP!$A:$A,SUMMARY!BX$3)</f>
        <v>0</v>
      </c>
      <c r="BY89" s="7">
        <f>SUMIFS(AFRIMONEY!$J:$J,AFRIMONEY!$F:$F,$A89,AFRIMONEY!$P:$P,BX$3)</f>
        <v>0</v>
      </c>
      <c r="BZ89" s="8">
        <f t="shared" si="58"/>
        <v>450</v>
      </c>
      <c r="CA89" s="17">
        <f>SUMIFS(KP!$L:$L,KP!$F:$F,$A89,KP!$A:$A,SUMMARY!CA$3)</f>
        <v>0</v>
      </c>
      <c r="CB89" s="7">
        <f>SUMIFS(AFRIMONEY!$J:$J,AFRIMONEY!$F:$F,$A89,AFRIMONEY!$P:$P,CA$3)</f>
        <v>0</v>
      </c>
      <c r="CC89" s="8">
        <f t="shared" si="59"/>
        <v>450</v>
      </c>
      <c r="CD89" s="7">
        <f>SUMIFS(KP!$L:$L,KP!$F:$F,$A89,KP!$A:$A,SUMMARY!CD$3)</f>
        <v>0</v>
      </c>
      <c r="CE89" s="7">
        <f>SUMIFS(AFRIMONEY!$J:$J,AFRIMONEY!$F:$F,$A89,AFRIMONEY!$P:$P,CD$3)</f>
        <v>0</v>
      </c>
      <c r="CF89" s="8">
        <f t="shared" si="60"/>
        <v>450</v>
      </c>
      <c r="CG89" s="17">
        <f>SUMIFS(KP!$L:$L,KP!$F:$F,$A89,KP!$A:$A,SUMMARY!CG$3)</f>
        <v>0</v>
      </c>
      <c r="CH89" s="7">
        <f>SUMIFS(AFRIMONEY!$J:$J,AFRIMONEY!$F:$F,$A89,AFRIMONEY!$P:$P,CG$3)</f>
        <v>0</v>
      </c>
      <c r="CI89" s="8">
        <f t="shared" si="61"/>
        <v>450</v>
      </c>
      <c r="CJ89" s="7">
        <f>SUMIFS(KP!$L:$L,KP!$F:$F,$A89,KP!$A:$A,SUMMARY!CJ$3)</f>
        <v>0</v>
      </c>
      <c r="CK89" s="7">
        <f>SUMIFS(AFRIMONEY!$J:$J,AFRIMONEY!$F:$F,$A89,AFRIMONEY!$P:$P,CJ$3)</f>
        <v>0</v>
      </c>
      <c r="CL89" s="8">
        <f t="shared" si="62"/>
        <v>450</v>
      </c>
      <c r="CM89" s="17">
        <f>SUMIFS(KP!$L:$L,KP!$F:$F,$A89,KP!$A:$A,SUMMARY!CM$3)</f>
        <v>0</v>
      </c>
      <c r="CN89" s="7">
        <f>SUMIFS(AFRIMONEY!$J:$J,AFRIMONEY!$F:$F,$A89,AFRIMONEY!$P:$P,CM$3)</f>
        <v>0</v>
      </c>
      <c r="CO89" s="8">
        <f t="shared" si="63"/>
        <v>450</v>
      </c>
      <c r="CP89" s="7">
        <f>SUMIFS(KP!$L:$L,KP!$F:$F,$A89,KP!$A:$A,SUMMARY!CP$3)</f>
        <v>0</v>
      </c>
      <c r="CQ89" s="7">
        <f>SUMIFS(AFRIMONEY!$J:$J,AFRIMONEY!$F:$F,$A89,AFRIMONEY!$P:$P,CP$3)</f>
        <v>0</v>
      </c>
      <c r="CR89" s="8">
        <f t="shared" si="64"/>
        <v>450</v>
      </c>
      <c r="CS89" s="17">
        <f>SUMIFS(KP!$L:$L,KP!$F:$F,$A89,KP!$A:$A,SUMMARY!CS$3)</f>
        <v>0</v>
      </c>
      <c r="CT89" s="7">
        <f>SUMIFS(AFRIMONEY!$J:$J,AFRIMONEY!$F:$F,$A89,AFRIMONEY!$P:$P,CS$3)</f>
        <v>0</v>
      </c>
      <c r="CU89" s="8">
        <f t="shared" si="65"/>
        <v>450</v>
      </c>
    </row>
    <row r="90" spans="1:99" x14ac:dyDescent="0.3">
      <c r="A90" s="2">
        <v>100841</v>
      </c>
      <c r="B90" s="23" t="str">
        <f>_xlfn.XLOOKUP(TEXT(A90,0),Tabela4[ID],Tabela4[AREA],"")</f>
        <v>AREA E</v>
      </c>
      <c r="C90" s="2" t="str">
        <f>_xlfn.XLOOKUP(TEXT(A90,0),Tabela4[ID],Tabela4[ZONA],"")</f>
        <v>ZONA 18</v>
      </c>
      <c r="D90" s="2" t="str">
        <f t="shared" si="33"/>
        <v>BLOCKED</v>
      </c>
      <c r="E90" s="18">
        <f t="shared" si="34"/>
        <v>12100</v>
      </c>
      <c r="F90" s="21">
        <f>SUMIFS(KP!$L:$L,KP!$F:$F,$A90,KP!$A:$A,"31/03/2025")</f>
        <v>8550</v>
      </c>
      <c r="G90" s="19">
        <f>SUMIFS(KP!$L:$L,KP!$F:$F,$A90,KP!$A:$A,SUMMARY!G$3)</f>
        <v>500</v>
      </c>
      <c r="H90" s="7">
        <f>SUMIFS(AFRIMONEY!$J:$J,AFRIMONEY!$F:$F,$A90,AFRIMONEY!$P:$P,G$3)</f>
        <v>500</v>
      </c>
      <c r="I90" s="8">
        <f t="shared" si="35"/>
        <v>8550</v>
      </c>
      <c r="J90" s="7">
        <f>SUMIFS(KP!$L:$L,KP!$F:$F,$A90,KP!$A:$A,SUMMARY!J$3)</f>
        <v>11750</v>
      </c>
      <c r="K90" s="7">
        <f>SUMIFS(AFRIMONEY!$J:$J,AFRIMONEY!$F:$F,$A90,AFRIMONEY!$P:$P,J$3)</f>
        <v>0</v>
      </c>
      <c r="L90" s="8">
        <f t="shared" si="36"/>
        <v>20300</v>
      </c>
      <c r="M90" s="17">
        <f>SUMIFS(KP!$L:$L,KP!$F:$F,$A90,KP!$A:$A,SUMMARY!M$3)</f>
        <v>0</v>
      </c>
      <c r="N90" s="7">
        <f>SUMIFS(AFRIMONEY!$J:$J,AFRIMONEY!$F:$F,$A90,AFRIMONEY!$P:$P,M$3)</f>
        <v>11750</v>
      </c>
      <c r="O90" s="8">
        <f t="shared" si="37"/>
        <v>8550</v>
      </c>
      <c r="P90" s="7">
        <f>SUMIFS(KP!$L:$L,KP!$F:$F,$A90,KP!$A:$A,SUMMARY!P$3)</f>
        <v>9900</v>
      </c>
      <c r="Q90" s="7">
        <f>SUMIFS(AFRIMONEY!$J:$J,AFRIMONEY!$F:$F,$A90,AFRIMONEY!$P:$P,P$3)</f>
        <v>9900</v>
      </c>
      <c r="R90" s="8">
        <f t="shared" si="38"/>
        <v>8550</v>
      </c>
      <c r="S90" s="17">
        <f>SUMIFS(KP!$L:$L,KP!$F:$F,$A90,KP!$A:$A,SUMMARY!S$3)</f>
        <v>8300</v>
      </c>
      <c r="T90" s="7">
        <f>SUMIFS(AFRIMONEY!$J:$J,AFRIMONEY!$F:$F,$A90,AFRIMONEY!$P:$P,S$3)</f>
        <v>8650</v>
      </c>
      <c r="U90" s="8">
        <f t="shared" si="39"/>
        <v>8200</v>
      </c>
      <c r="V90" s="7">
        <f>SUMIFS(KP!$L:$L,KP!$F:$F,$A90,KP!$A:$A,SUMMARY!V$3)</f>
        <v>0</v>
      </c>
      <c r="W90" s="7">
        <f>SUMIFS(AFRIMONEY!$J:$J,AFRIMONEY!$F:$F,$A90,AFRIMONEY!$P:$P,V$3)</f>
        <v>0</v>
      </c>
      <c r="X90" s="8">
        <f t="shared" si="40"/>
        <v>8200</v>
      </c>
      <c r="Y90" s="17">
        <f>SUMIFS(KP!$L:$L,KP!$F:$F,$A90,KP!$A:$A,SUMMARY!Y$3)</f>
        <v>9250</v>
      </c>
      <c r="Z90" s="7">
        <f>SUMIFS(AFRIMONEY!$J:$J,AFRIMONEY!$F:$F,$A90,AFRIMONEY!$P:$P,Y$3)</f>
        <v>9250</v>
      </c>
      <c r="AA90" s="8">
        <f t="shared" si="41"/>
        <v>8200</v>
      </c>
      <c r="AB90" s="7">
        <f>SUMIFS(KP!$L:$L,KP!$F:$F,$A90,KP!$A:$A,SUMMARY!AB$3)</f>
        <v>14000</v>
      </c>
      <c r="AC90" s="7">
        <f>SUMIFS(AFRIMONEY!$J:$J,AFRIMONEY!$F:$F,$A90,AFRIMONEY!$P:$P,AB$3)</f>
        <v>14000</v>
      </c>
      <c r="AD90" s="8">
        <f t="shared" si="42"/>
        <v>8200</v>
      </c>
      <c r="AE90" s="17">
        <f>SUMIFS(KP!$L:$L,KP!$F:$F,$A90,KP!$A:$A,SUMMARY!AE$3)</f>
        <v>17650</v>
      </c>
      <c r="AF90" s="7">
        <f>SUMIFS(AFRIMONEY!$J:$J,AFRIMONEY!$F:$F,$A90,AFRIMONEY!$P:$P,AE$3)</f>
        <v>17650</v>
      </c>
      <c r="AG90" s="8">
        <f t="shared" si="43"/>
        <v>8200</v>
      </c>
      <c r="AH90" s="7">
        <f>SUMIFS(KP!$L:$L,KP!$F:$F,$A90,KP!$A:$A,SUMMARY!AH$3)</f>
        <v>3900</v>
      </c>
      <c r="AI90" s="7">
        <f>SUMIFS(AFRIMONEY!$J:$J,AFRIMONEY!$F:$F,$A90,AFRIMONEY!$P:$P,AH$3)</f>
        <v>0</v>
      </c>
      <c r="AJ90" s="8">
        <f t="shared" si="44"/>
        <v>12100</v>
      </c>
      <c r="AK90" s="17">
        <f>SUMIFS(KP!$L:$L,KP!$F:$F,$A90,KP!$A:$A,SUMMARY!AK$3)</f>
        <v>0</v>
      </c>
      <c r="AL90" s="7">
        <f>SUMIFS(AFRIMONEY!$J:$J,AFRIMONEY!$F:$F,$A90,AFRIMONEY!$P:$P,AK$3)</f>
        <v>0</v>
      </c>
      <c r="AM90" s="8">
        <f t="shared" si="45"/>
        <v>12100</v>
      </c>
      <c r="AN90" s="7">
        <f>SUMIFS(KP!$L:$L,KP!$F:$F,$A90,KP!$A:$A,SUMMARY!AN$3)</f>
        <v>0</v>
      </c>
      <c r="AO90" s="7">
        <f>SUMIFS(AFRIMONEY!$J:$J,AFRIMONEY!$F:$F,$A90,AFRIMONEY!$P:$P,AN$3)</f>
        <v>0</v>
      </c>
      <c r="AP90" s="8">
        <f t="shared" si="46"/>
        <v>12100</v>
      </c>
      <c r="AQ90" s="17">
        <f>SUMIFS(KP!$L:$L,KP!$F:$F,$A90,KP!$A:$A,SUMMARY!AQ$3)</f>
        <v>0</v>
      </c>
      <c r="AR90" s="7">
        <f>SUMIFS(AFRIMONEY!$J:$J,AFRIMONEY!$F:$F,$A90,AFRIMONEY!$P:$P,AQ$3)</f>
        <v>0</v>
      </c>
      <c r="AS90" s="8">
        <f t="shared" si="47"/>
        <v>12100</v>
      </c>
      <c r="AT90" s="7">
        <f>SUMIFS(KP!$L:$L,KP!$F:$F,$A90,KP!$A:$A,SUMMARY!AT$3)</f>
        <v>0</v>
      </c>
      <c r="AU90" s="7">
        <f>SUMIFS(AFRIMONEY!$J:$J,AFRIMONEY!$F:$F,$A90,AFRIMONEY!$P:$P,AT$3)</f>
        <v>0</v>
      </c>
      <c r="AV90" s="8">
        <f t="shared" si="48"/>
        <v>12100</v>
      </c>
      <c r="AW90" s="17">
        <f>SUMIFS(KP!$L:$L,KP!$F:$F,$A90,KP!$A:$A,SUMMARY!AW$3)</f>
        <v>0</v>
      </c>
      <c r="AX90" s="7">
        <f>SUMIFS(AFRIMONEY!$J:$J,AFRIMONEY!$F:$F,$A90,AFRIMONEY!$P:$P,AW$3)</f>
        <v>0</v>
      </c>
      <c r="AY90" s="8">
        <f t="shared" si="49"/>
        <v>12100</v>
      </c>
      <c r="AZ90" s="7">
        <f>SUMIFS(KP!$L:$L,KP!$F:$F,$A90,KP!$A:$A,SUMMARY!AZ$3)</f>
        <v>0</v>
      </c>
      <c r="BA90" s="7">
        <f>SUMIFS(AFRIMONEY!$J:$J,AFRIMONEY!$F:$F,$A90,AFRIMONEY!$P:$P,AZ$3)</f>
        <v>0</v>
      </c>
      <c r="BB90" s="8">
        <f t="shared" si="50"/>
        <v>12100</v>
      </c>
      <c r="BC90" s="17">
        <f>SUMIFS(KP!$L:$L,KP!$F:$F,$A90,KP!$A:$A,SUMMARY!BC$3)</f>
        <v>0</v>
      </c>
      <c r="BD90" s="7">
        <f>SUMIFS(AFRIMONEY!$J:$J,AFRIMONEY!$F:$F,$A90,AFRIMONEY!$P:$P,BC$3)</f>
        <v>0</v>
      </c>
      <c r="BE90" s="8">
        <f t="shared" si="51"/>
        <v>12100</v>
      </c>
      <c r="BF90" s="7">
        <f>SUMIFS(KP!$L:$L,KP!$F:$F,$A90,KP!$A:$A,SUMMARY!BF$3)</f>
        <v>0</v>
      </c>
      <c r="BG90" s="7">
        <f>SUMIFS(AFRIMONEY!$J:$J,AFRIMONEY!$F:$F,$A90,AFRIMONEY!$P:$P,BF$3)</f>
        <v>0</v>
      </c>
      <c r="BH90" s="8">
        <f t="shared" si="52"/>
        <v>12100</v>
      </c>
      <c r="BI90" s="17">
        <f>SUMIFS(KP!$L:$L,KP!$F:$F,$A90,KP!$A:$A,SUMMARY!BI$3)</f>
        <v>0</v>
      </c>
      <c r="BJ90" s="7">
        <f>SUMIFS(AFRIMONEY!$J:$J,AFRIMONEY!$F:$F,$A90,AFRIMONEY!$P:$P,BI$3)</f>
        <v>0</v>
      </c>
      <c r="BK90" s="8">
        <f t="shared" si="53"/>
        <v>12100</v>
      </c>
      <c r="BL90" s="7">
        <f>SUMIFS(KP!$L:$L,KP!$F:$F,$A90,KP!$A:$A,SUMMARY!BL$3)</f>
        <v>0</v>
      </c>
      <c r="BM90" s="7">
        <f>SUMIFS(AFRIMONEY!$J:$J,AFRIMONEY!$F:$F,$A90,AFRIMONEY!$P:$P,BL$3)</f>
        <v>0</v>
      </c>
      <c r="BN90" s="8">
        <f t="shared" si="54"/>
        <v>12100</v>
      </c>
      <c r="BO90" s="17">
        <f>SUMIFS(KP!$L:$L,KP!$F:$F,$A90,KP!$A:$A,SUMMARY!BO$3)</f>
        <v>0</v>
      </c>
      <c r="BP90" s="7">
        <f>SUMIFS(AFRIMONEY!$J:$J,AFRIMONEY!$F:$F,$A90,AFRIMONEY!$P:$P,BO$3)</f>
        <v>0</v>
      </c>
      <c r="BQ90" s="8">
        <f t="shared" si="55"/>
        <v>12100</v>
      </c>
      <c r="BR90" s="7">
        <f>SUMIFS(KP!$L:$L,KP!$F:$F,$A90,KP!$A:$A,SUMMARY!BR$3)</f>
        <v>0</v>
      </c>
      <c r="BS90" s="7">
        <f>SUMIFS(AFRIMONEY!$J:$J,AFRIMONEY!$F:$F,$A90,AFRIMONEY!$P:$P,BR$3)</f>
        <v>0</v>
      </c>
      <c r="BT90" s="8">
        <f t="shared" si="56"/>
        <v>12100</v>
      </c>
      <c r="BU90" s="17">
        <f>SUMIFS(KP!$L:$L,KP!$F:$F,$A90,KP!$A:$A,SUMMARY!BU$3)</f>
        <v>0</v>
      </c>
      <c r="BV90" s="7">
        <f>SUMIFS(AFRIMONEY!$J:$J,AFRIMONEY!$F:$F,$A90,AFRIMONEY!$P:$P,BU$3)</f>
        <v>0</v>
      </c>
      <c r="BW90" s="8">
        <f t="shared" si="57"/>
        <v>12100</v>
      </c>
      <c r="BX90" s="7">
        <f>SUMIFS(KP!$L:$L,KP!$F:$F,$A90,KP!$A:$A,SUMMARY!BX$3)</f>
        <v>0</v>
      </c>
      <c r="BY90" s="7">
        <f>SUMIFS(AFRIMONEY!$J:$J,AFRIMONEY!$F:$F,$A90,AFRIMONEY!$P:$P,BX$3)</f>
        <v>0</v>
      </c>
      <c r="BZ90" s="8">
        <f t="shared" si="58"/>
        <v>12100</v>
      </c>
      <c r="CA90" s="17">
        <f>SUMIFS(KP!$L:$L,KP!$F:$F,$A90,KP!$A:$A,SUMMARY!CA$3)</f>
        <v>0</v>
      </c>
      <c r="CB90" s="7">
        <f>SUMIFS(AFRIMONEY!$J:$J,AFRIMONEY!$F:$F,$A90,AFRIMONEY!$P:$P,CA$3)</f>
        <v>0</v>
      </c>
      <c r="CC90" s="8">
        <f t="shared" si="59"/>
        <v>12100</v>
      </c>
      <c r="CD90" s="7">
        <f>SUMIFS(KP!$L:$L,KP!$F:$F,$A90,KP!$A:$A,SUMMARY!CD$3)</f>
        <v>0</v>
      </c>
      <c r="CE90" s="7">
        <f>SUMIFS(AFRIMONEY!$J:$J,AFRIMONEY!$F:$F,$A90,AFRIMONEY!$P:$P,CD$3)</f>
        <v>0</v>
      </c>
      <c r="CF90" s="8">
        <f t="shared" si="60"/>
        <v>12100</v>
      </c>
      <c r="CG90" s="17">
        <f>SUMIFS(KP!$L:$L,KP!$F:$F,$A90,KP!$A:$A,SUMMARY!CG$3)</f>
        <v>0</v>
      </c>
      <c r="CH90" s="7">
        <f>SUMIFS(AFRIMONEY!$J:$J,AFRIMONEY!$F:$F,$A90,AFRIMONEY!$P:$P,CG$3)</f>
        <v>0</v>
      </c>
      <c r="CI90" s="8">
        <f t="shared" si="61"/>
        <v>12100</v>
      </c>
      <c r="CJ90" s="7">
        <f>SUMIFS(KP!$L:$L,KP!$F:$F,$A90,KP!$A:$A,SUMMARY!CJ$3)</f>
        <v>0</v>
      </c>
      <c r="CK90" s="7">
        <f>SUMIFS(AFRIMONEY!$J:$J,AFRIMONEY!$F:$F,$A90,AFRIMONEY!$P:$P,CJ$3)</f>
        <v>0</v>
      </c>
      <c r="CL90" s="8">
        <f t="shared" si="62"/>
        <v>12100</v>
      </c>
      <c r="CM90" s="17">
        <f>SUMIFS(KP!$L:$L,KP!$F:$F,$A90,KP!$A:$A,SUMMARY!CM$3)</f>
        <v>0</v>
      </c>
      <c r="CN90" s="7">
        <f>SUMIFS(AFRIMONEY!$J:$J,AFRIMONEY!$F:$F,$A90,AFRIMONEY!$P:$P,CM$3)</f>
        <v>0</v>
      </c>
      <c r="CO90" s="8">
        <f t="shared" si="63"/>
        <v>12100</v>
      </c>
      <c r="CP90" s="7">
        <f>SUMIFS(KP!$L:$L,KP!$F:$F,$A90,KP!$A:$A,SUMMARY!CP$3)</f>
        <v>0</v>
      </c>
      <c r="CQ90" s="7">
        <f>SUMIFS(AFRIMONEY!$J:$J,AFRIMONEY!$F:$F,$A90,AFRIMONEY!$P:$P,CP$3)</f>
        <v>0</v>
      </c>
      <c r="CR90" s="8">
        <f t="shared" si="64"/>
        <v>12100</v>
      </c>
      <c r="CS90" s="17">
        <f>SUMIFS(KP!$L:$L,KP!$F:$F,$A90,KP!$A:$A,SUMMARY!CS$3)</f>
        <v>0</v>
      </c>
      <c r="CT90" s="7">
        <f>SUMIFS(AFRIMONEY!$J:$J,AFRIMONEY!$F:$F,$A90,AFRIMONEY!$P:$P,CS$3)</f>
        <v>0</v>
      </c>
      <c r="CU90" s="8">
        <f t="shared" si="65"/>
        <v>12100</v>
      </c>
    </row>
    <row r="91" spans="1:99" x14ac:dyDescent="0.3">
      <c r="A91" s="2">
        <v>100845</v>
      </c>
      <c r="B91" s="23" t="str">
        <f>_xlfn.XLOOKUP(TEXT(A91,0),Tabela4[ID],Tabela4[AREA],"")</f>
        <v>AREA E</v>
      </c>
      <c r="C91" s="2" t="str">
        <f>_xlfn.XLOOKUP(TEXT(A91,0),Tabela4[ID],Tabela4[ZONA],"")</f>
        <v>ZONA 18</v>
      </c>
      <c r="D91" s="2" t="str">
        <f t="shared" si="33"/>
        <v>BLOCKED</v>
      </c>
      <c r="E91" s="18">
        <f t="shared" si="34"/>
        <v>150</v>
      </c>
      <c r="F91" s="21">
        <f>SUMIFS(KP!$L:$L,KP!$F:$F,$A91,KP!$A:$A,"31/03/2025")</f>
        <v>5450</v>
      </c>
      <c r="G91" s="19">
        <f>SUMIFS(KP!$L:$L,KP!$F:$F,$A91,KP!$A:$A,SUMMARY!G$3)</f>
        <v>1150</v>
      </c>
      <c r="H91" s="7">
        <f>SUMIFS(AFRIMONEY!$J:$J,AFRIMONEY!$F:$F,$A91,AFRIMONEY!$P:$P,G$3)</f>
        <v>5450</v>
      </c>
      <c r="I91" s="8">
        <f t="shared" si="35"/>
        <v>1150</v>
      </c>
      <c r="J91" s="7">
        <f>SUMIFS(KP!$L:$L,KP!$F:$F,$A91,KP!$A:$A,SUMMARY!J$3)</f>
        <v>2550</v>
      </c>
      <c r="K91" s="7">
        <f>SUMIFS(AFRIMONEY!$J:$J,AFRIMONEY!$F:$F,$A91,AFRIMONEY!$P:$P,J$3)</f>
        <v>1150</v>
      </c>
      <c r="L91" s="8">
        <f t="shared" si="36"/>
        <v>2550</v>
      </c>
      <c r="M91" s="17">
        <f>SUMIFS(KP!$L:$L,KP!$F:$F,$A91,KP!$A:$A,SUMMARY!M$3)</f>
        <v>2550</v>
      </c>
      <c r="N91" s="7">
        <f>SUMIFS(AFRIMONEY!$J:$J,AFRIMONEY!$F:$F,$A91,AFRIMONEY!$P:$P,M$3)</f>
        <v>2550</v>
      </c>
      <c r="O91" s="8">
        <f t="shared" si="37"/>
        <v>2550</v>
      </c>
      <c r="P91" s="7">
        <f>SUMIFS(KP!$L:$L,KP!$F:$F,$A91,KP!$A:$A,SUMMARY!P$3)</f>
        <v>1800</v>
      </c>
      <c r="Q91" s="7">
        <f>SUMIFS(AFRIMONEY!$J:$J,AFRIMONEY!$F:$F,$A91,AFRIMONEY!$P:$P,P$3)</f>
        <v>4350</v>
      </c>
      <c r="R91" s="8">
        <f t="shared" si="38"/>
        <v>0</v>
      </c>
      <c r="S91" s="17">
        <f>SUMIFS(KP!$L:$L,KP!$F:$F,$A91,KP!$A:$A,SUMMARY!S$3)</f>
        <v>3700</v>
      </c>
      <c r="T91" s="7">
        <f>SUMIFS(AFRIMONEY!$J:$J,AFRIMONEY!$F:$F,$A91,AFRIMONEY!$P:$P,S$3)</f>
        <v>3150</v>
      </c>
      <c r="U91" s="8">
        <f t="shared" si="39"/>
        <v>550</v>
      </c>
      <c r="V91" s="7">
        <f>SUMIFS(KP!$L:$L,KP!$F:$F,$A91,KP!$A:$A,SUMMARY!V$3)</f>
        <v>0</v>
      </c>
      <c r="W91" s="7">
        <f>SUMIFS(AFRIMONEY!$J:$J,AFRIMONEY!$F:$F,$A91,AFRIMONEY!$P:$P,V$3)</f>
        <v>550</v>
      </c>
      <c r="X91" s="8">
        <f t="shared" si="40"/>
        <v>0</v>
      </c>
      <c r="Y91" s="17">
        <f>SUMIFS(KP!$L:$L,KP!$F:$F,$A91,KP!$A:$A,SUMMARY!Y$3)</f>
        <v>450</v>
      </c>
      <c r="Z91" s="7">
        <f>SUMIFS(AFRIMONEY!$J:$J,AFRIMONEY!$F:$F,$A91,AFRIMONEY!$P:$P,Y$3)</f>
        <v>450</v>
      </c>
      <c r="AA91" s="8">
        <f t="shared" si="41"/>
        <v>0</v>
      </c>
      <c r="AB91" s="7">
        <f>SUMIFS(KP!$L:$L,KP!$F:$F,$A91,KP!$A:$A,SUMMARY!AB$3)</f>
        <v>1500</v>
      </c>
      <c r="AC91" s="7">
        <f>SUMIFS(AFRIMONEY!$J:$J,AFRIMONEY!$F:$F,$A91,AFRIMONEY!$P:$P,AB$3)</f>
        <v>1500</v>
      </c>
      <c r="AD91" s="8">
        <f t="shared" si="42"/>
        <v>0</v>
      </c>
      <c r="AE91" s="17">
        <f>SUMIFS(KP!$L:$L,KP!$F:$F,$A91,KP!$A:$A,SUMMARY!AE$3)</f>
        <v>2700</v>
      </c>
      <c r="AF91" s="7">
        <f>SUMIFS(AFRIMONEY!$J:$J,AFRIMONEY!$F:$F,$A91,AFRIMONEY!$P:$P,AE$3)</f>
        <v>2700</v>
      </c>
      <c r="AG91" s="8">
        <f t="shared" si="43"/>
        <v>0</v>
      </c>
      <c r="AH91" s="7">
        <f>SUMIFS(KP!$L:$L,KP!$F:$F,$A91,KP!$A:$A,SUMMARY!AH$3)</f>
        <v>150</v>
      </c>
      <c r="AI91" s="7">
        <f>SUMIFS(AFRIMONEY!$J:$J,AFRIMONEY!$F:$F,$A91,AFRIMONEY!$P:$P,AH$3)</f>
        <v>0</v>
      </c>
      <c r="AJ91" s="8">
        <f t="shared" si="44"/>
        <v>150</v>
      </c>
      <c r="AK91" s="17">
        <f>SUMIFS(KP!$L:$L,KP!$F:$F,$A91,KP!$A:$A,SUMMARY!AK$3)</f>
        <v>0</v>
      </c>
      <c r="AL91" s="7">
        <f>SUMIFS(AFRIMONEY!$J:$J,AFRIMONEY!$F:$F,$A91,AFRIMONEY!$P:$P,AK$3)</f>
        <v>0</v>
      </c>
      <c r="AM91" s="8">
        <f t="shared" si="45"/>
        <v>150</v>
      </c>
      <c r="AN91" s="7">
        <f>SUMIFS(KP!$L:$L,KP!$F:$F,$A91,KP!$A:$A,SUMMARY!AN$3)</f>
        <v>0</v>
      </c>
      <c r="AO91" s="7">
        <f>SUMIFS(AFRIMONEY!$J:$J,AFRIMONEY!$F:$F,$A91,AFRIMONEY!$P:$P,AN$3)</f>
        <v>0</v>
      </c>
      <c r="AP91" s="8">
        <f t="shared" si="46"/>
        <v>150</v>
      </c>
      <c r="AQ91" s="17">
        <f>SUMIFS(KP!$L:$L,KP!$F:$F,$A91,KP!$A:$A,SUMMARY!AQ$3)</f>
        <v>0</v>
      </c>
      <c r="AR91" s="7">
        <f>SUMIFS(AFRIMONEY!$J:$J,AFRIMONEY!$F:$F,$A91,AFRIMONEY!$P:$P,AQ$3)</f>
        <v>0</v>
      </c>
      <c r="AS91" s="8">
        <f t="shared" si="47"/>
        <v>150</v>
      </c>
      <c r="AT91" s="7">
        <f>SUMIFS(KP!$L:$L,KP!$F:$F,$A91,KP!$A:$A,SUMMARY!AT$3)</f>
        <v>0</v>
      </c>
      <c r="AU91" s="7">
        <f>SUMIFS(AFRIMONEY!$J:$J,AFRIMONEY!$F:$F,$A91,AFRIMONEY!$P:$P,AT$3)</f>
        <v>0</v>
      </c>
      <c r="AV91" s="8">
        <f t="shared" si="48"/>
        <v>150</v>
      </c>
      <c r="AW91" s="17">
        <f>SUMIFS(KP!$L:$L,KP!$F:$F,$A91,KP!$A:$A,SUMMARY!AW$3)</f>
        <v>0</v>
      </c>
      <c r="AX91" s="7">
        <f>SUMIFS(AFRIMONEY!$J:$J,AFRIMONEY!$F:$F,$A91,AFRIMONEY!$P:$P,AW$3)</f>
        <v>0</v>
      </c>
      <c r="AY91" s="8">
        <f t="shared" si="49"/>
        <v>150</v>
      </c>
      <c r="AZ91" s="7">
        <f>SUMIFS(KP!$L:$L,KP!$F:$F,$A91,KP!$A:$A,SUMMARY!AZ$3)</f>
        <v>0</v>
      </c>
      <c r="BA91" s="7">
        <f>SUMIFS(AFRIMONEY!$J:$J,AFRIMONEY!$F:$F,$A91,AFRIMONEY!$P:$P,AZ$3)</f>
        <v>0</v>
      </c>
      <c r="BB91" s="8">
        <f t="shared" si="50"/>
        <v>150</v>
      </c>
      <c r="BC91" s="17">
        <f>SUMIFS(KP!$L:$L,KP!$F:$F,$A91,KP!$A:$A,SUMMARY!BC$3)</f>
        <v>0</v>
      </c>
      <c r="BD91" s="7">
        <f>SUMIFS(AFRIMONEY!$J:$J,AFRIMONEY!$F:$F,$A91,AFRIMONEY!$P:$P,BC$3)</f>
        <v>0</v>
      </c>
      <c r="BE91" s="8">
        <f t="shared" si="51"/>
        <v>150</v>
      </c>
      <c r="BF91" s="7">
        <f>SUMIFS(KP!$L:$L,KP!$F:$F,$A91,KP!$A:$A,SUMMARY!BF$3)</f>
        <v>0</v>
      </c>
      <c r="BG91" s="7">
        <f>SUMIFS(AFRIMONEY!$J:$J,AFRIMONEY!$F:$F,$A91,AFRIMONEY!$P:$P,BF$3)</f>
        <v>0</v>
      </c>
      <c r="BH91" s="8">
        <f t="shared" si="52"/>
        <v>150</v>
      </c>
      <c r="BI91" s="17">
        <f>SUMIFS(KP!$L:$L,KP!$F:$F,$A91,KP!$A:$A,SUMMARY!BI$3)</f>
        <v>0</v>
      </c>
      <c r="BJ91" s="7">
        <f>SUMIFS(AFRIMONEY!$J:$J,AFRIMONEY!$F:$F,$A91,AFRIMONEY!$P:$P,BI$3)</f>
        <v>0</v>
      </c>
      <c r="BK91" s="8">
        <f t="shared" si="53"/>
        <v>150</v>
      </c>
      <c r="BL91" s="7">
        <f>SUMIFS(KP!$L:$L,KP!$F:$F,$A91,KP!$A:$A,SUMMARY!BL$3)</f>
        <v>0</v>
      </c>
      <c r="BM91" s="7">
        <f>SUMIFS(AFRIMONEY!$J:$J,AFRIMONEY!$F:$F,$A91,AFRIMONEY!$P:$P,BL$3)</f>
        <v>0</v>
      </c>
      <c r="BN91" s="8">
        <f t="shared" si="54"/>
        <v>150</v>
      </c>
      <c r="BO91" s="17">
        <f>SUMIFS(KP!$L:$L,KP!$F:$F,$A91,KP!$A:$A,SUMMARY!BO$3)</f>
        <v>0</v>
      </c>
      <c r="BP91" s="7">
        <f>SUMIFS(AFRIMONEY!$J:$J,AFRIMONEY!$F:$F,$A91,AFRIMONEY!$P:$P,BO$3)</f>
        <v>0</v>
      </c>
      <c r="BQ91" s="8">
        <f t="shared" si="55"/>
        <v>150</v>
      </c>
      <c r="BR91" s="7">
        <f>SUMIFS(KP!$L:$L,KP!$F:$F,$A91,KP!$A:$A,SUMMARY!BR$3)</f>
        <v>0</v>
      </c>
      <c r="BS91" s="7">
        <f>SUMIFS(AFRIMONEY!$J:$J,AFRIMONEY!$F:$F,$A91,AFRIMONEY!$P:$P,BR$3)</f>
        <v>0</v>
      </c>
      <c r="BT91" s="8">
        <f t="shared" si="56"/>
        <v>150</v>
      </c>
      <c r="BU91" s="17">
        <f>SUMIFS(KP!$L:$L,KP!$F:$F,$A91,KP!$A:$A,SUMMARY!BU$3)</f>
        <v>0</v>
      </c>
      <c r="BV91" s="7">
        <f>SUMIFS(AFRIMONEY!$J:$J,AFRIMONEY!$F:$F,$A91,AFRIMONEY!$P:$P,BU$3)</f>
        <v>0</v>
      </c>
      <c r="BW91" s="8">
        <f t="shared" si="57"/>
        <v>150</v>
      </c>
      <c r="BX91" s="7">
        <f>SUMIFS(KP!$L:$L,KP!$F:$F,$A91,KP!$A:$A,SUMMARY!BX$3)</f>
        <v>0</v>
      </c>
      <c r="BY91" s="7">
        <f>SUMIFS(AFRIMONEY!$J:$J,AFRIMONEY!$F:$F,$A91,AFRIMONEY!$P:$P,BX$3)</f>
        <v>0</v>
      </c>
      <c r="BZ91" s="8">
        <f t="shared" si="58"/>
        <v>150</v>
      </c>
      <c r="CA91" s="17">
        <f>SUMIFS(KP!$L:$L,KP!$F:$F,$A91,KP!$A:$A,SUMMARY!CA$3)</f>
        <v>0</v>
      </c>
      <c r="CB91" s="7">
        <f>SUMIFS(AFRIMONEY!$J:$J,AFRIMONEY!$F:$F,$A91,AFRIMONEY!$P:$P,CA$3)</f>
        <v>0</v>
      </c>
      <c r="CC91" s="8">
        <f t="shared" si="59"/>
        <v>150</v>
      </c>
      <c r="CD91" s="7">
        <f>SUMIFS(KP!$L:$L,KP!$F:$F,$A91,KP!$A:$A,SUMMARY!CD$3)</f>
        <v>0</v>
      </c>
      <c r="CE91" s="7">
        <f>SUMIFS(AFRIMONEY!$J:$J,AFRIMONEY!$F:$F,$A91,AFRIMONEY!$P:$P,CD$3)</f>
        <v>0</v>
      </c>
      <c r="CF91" s="8">
        <f t="shared" si="60"/>
        <v>150</v>
      </c>
      <c r="CG91" s="17">
        <f>SUMIFS(KP!$L:$L,KP!$F:$F,$A91,KP!$A:$A,SUMMARY!CG$3)</f>
        <v>0</v>
      </c>
      <c r="CH91" s="7">
        <f>SUMIFS(AFRIMONEY!$J:$J,AFRIMONEY!$F:$F,$A91,AFRIMONEY!$P:$P,CG$3)</f>
        <v>0</v>
      </c>
      <c r="CI91" s="8">
        <f t="shared" si="61"/>
        <v>150</v>
      </c>
      <c r="CJ91" s="7">
        <f>SUMIFS(KP!$L:$L,KP!$F:$F,$A91,KP!$A:$A,SUMMARY!CJ$3)</f>
        <v>0</v>
      </c>
      <c r="CK91" s="7">
        <f>SUMIFS(AFRIMONEY!$J:$J,AFRIMONEY!$F:$F,$A91,AFRIMONEY!$P:$P,CJ$3)</f>
        <v>0</v>
      </c>
      <c r="CL91" s="8">
        <f t="shared" si="62"/>
        <v>150</v>
      </c>
      <c r="CM91" s="17">
        <f>SUMIFS(KP!$L:$L,KP!$F:$F,$A91,KP!$A:$A,SUMMARY!CM$3)</f>
        <v>0</v>
      </c>
      <c r="CN91" s="7">
        <f>SUMIFS(AFRIMONEY!$J:$J,AFRIMONEY!$F:$F,$A91,AFRIMONEY!$P:$P,CM$3)</f>
        <v>0</v>
      </c>
      <c r="CO91" s="8">
        <f t="shared" si="63"/>
        <v>150</v>
      </c>
      <c r="CP91" s="7">
        <f>SUMIFS(KP!$L:$L,KP!$F:$F,$A91,KP!$A:$A,SUMMARY!CP$3)</f>
        <v>0</v>
      </c>
      <c r="CQ91" s="7">
        <f>SUMIFS(AFRIMONEY!$J:$J,AFRIMONEY!$F:$F,$A91,AFRIMONEY!$P:$P,CP$3)</f>
        <v>0</v>
      </c>
      <c r="CR91" s="8">
        <f t="shared" si="64"/>
        <v>150</v>
      </c>
      <c r="CS91" s="17">
        <f>SUMIFS(KP!$L:$L,KP!$F:$F,$A91,KP!$A:$A,SUMMARY!CS$3)</f>
        <v>0</v>
      </c>
      <c r="CT91" s="7">
        <f>SUMIFS(AFRIMONEY!$J:$J,AFRIMONEY!$F:$F,$A91,AFRIMONEY!$P:$P,CS$3)</f>
        <v>0</v>
      </c>
      <c r="CU91" s="8">
        <f t="shared" si="65"/>
        <v>150</v>
      </c>
    </row>
    <row r="92" spans="1:99" x14ac:dyDescent="0.3">
      <c r="A92" s="2">
        <v>100851</v>
      </c>
      <c r="B92" s="23" t="str">
        <f>_xlfn.XLOOKUP(TEXT(A92,0),Tabela4[ID],Tabela4[AREA],"")</f>
        <v>AREA E</v>
      </c>
      <c r="C92" s="2" t="str">
        <f>_xlfn.XLOOKUP(TEXT(A92,0),Tabela4[ID],Tabela4[ZONA],"")</f>
        <v>ZONA 18</v>
      </c>
      <c r="D92" s="2" t="str">
        <f t="shared" si="33"/>
        <v>BLOCKED</v>
      </c>
      <c r="E92" s="18">
        <f t="shared" si="34"/>
        <v>1700</v>
      </c>
      <c r="F92" s="21">
        <f>SUMIFS(KP!$L:$L,KP!$F:$F,$A92,KP!$A:$A,"31/03/2025")</f>
        <v>5650</v>
      </c>
      <c r="G92" s="19">
        <f>SUMIFS(KP!$L:$L,KP!$F:$F,$A92,KP!$A:$A,SUMMARY!G$3)</f>
        <v>0</v>
      </c>
      <c r="H92" s="7">
        <f>SUMIFS(AFRIMONEY!$J:$J,AFRIMONEY!$F:$F,$A92,AFRIMONEY!$P:$P,G$3)</f>
        <v>0</v>
      </c>
      <c r="I92" s="8">
        <f t="shared" si="35"/>
        <v>5650</v>
      </c>
      <c r="J92" s="7">
        <f>SUMIFS(KP!$L:$L,KP!$F:$F,$A92,KP!$A:$A,SUMMARY!J$3)</f>
        <v>0</v>
      </c>
      <c r="K92" s="7">
        <f>SUMIFS(AFRIMONEY!$J:$J,AFRIMONEY!$F:$F,$A92,AFRIMONEY!$P:$P,J$3)</f>
        <v>4900</v>
      </c>
      <c r="L92" s="8">
        <f t="shared" si="36"/>
        <v>750</v>
      </c>
      <c r="M92" s="17">
        <f>SUMIFS(KP!$L:$L,KP!$F:$F,$A92,KP!$A:$A,SUMMARY!M$3)</f>
        <v>1500</v>
      </c>
      <c r="N92" s="7">
        <f>SUMIFS(AFRIMONEY!$J:$J,AFRIMONEY!$F:$F,$A92,AFRIMONEY!$P:$P,M$3)</f>
        <v>2250</v>
      </c>
      <c r="O92" s="8">
        <f t="shared" si="37"/>
        <v>0</v>
      </c>
      <c r="P92" s="7">
        <f>SUMIFS(KP!$L:$L,KP!$F:$F,$A92,KP!$A:$A,SUMMARY!P$3)</f>
        <v>6900</v>
      </c>
      <c r="Q92" s="7">
        <f>SUMIFS(AFRIMONEY!$J:$J,AFRIMONEY!$F:$F,$A92,AFRIMONEY!$P:$P,P$3)</f>
        <v>0</v>
      </c>
      <c r="R92" s="8">
        <f t="shared" si="38"/>
        <v>6900</v>
      </c>
      <c r="S92" s="17">
        <f>SUMIFS(KP!$L:$L,KP!$F:$F,$A92,KP!$A:$A,SUMMARY!S$3)</f>
        <v>800</v>
      </c>
      <c r="T92" s="7">
        <f>SUMIFS(AFRIMONEY!$J:$J,AFRIMONEY!$F:$F,$A92,AFRIMONEY!$P:$P,S$3)</f>
        <v>7700</v>
      </c>
      <c r="U92" s="8">
        <f t="shared" si="39"/>
        <v>0</v>
      </c>
      <c r="V92" s="7">
        <f>SUMIFS(KP!$L:$L,KP!$F:$F,$A92,KP!$A:$A,SUMMARY!V$3)</f>
        <v>0</v>
      </c>
      <c r="W92" s="7">
        <f>SUMIFS(AFRIMONEY!$J:$J,AFRIMONEY!$F:$F,$A92,AFRIMONEY!$P:$P,V$3)</f>
        <v>0</v>
      </c>
      <c r="X92" s="8">
        <f t="shared" si="40"/>
        <v>0</v>
      </c>
      <c r="Y92" s="17">
        <f>SUMIFS(KP!$L:$L,KP!$F:$F,$A92,KP!$A:$A,SUMMARY!Y$3)</f>
        <v>1500</v>
      </c>
      <c r="Z92" s="7">
        <f>SUMIFS(AFRIMONEY!$J:$J,AFRIMONEY!$F:$F,$A92,AFRIMONEY!$P:$P,Y$3)</f>
        <v>0</v>
      </c>
      <c r="AA92" s="8">
        <f t="shared" si="41"/>
        <v>1500</v>
      </c>
      <c r="AB92" s="7">
        <f>SUMIFS(KP!$L:$L,KP!$F:$F,$A92,KP!$A:$A,SUMMARY!AB$3)</f>
        <v>-200</v>
      </c>
      <c r="AC92" s="7">
        <f>SUMIFS(AFRIMONEY!$J:$J,AFRIMONEY!$F:$F,$A92,AFRIMONEY!$P:$P,AB$3)</f>
        <v>1500</v>
      </c>
      <c r="AD92" s="8">
        <f t="shared" si="42"/>
        <v>-200</v>
      </c>
      <c r="AE92" s="17">
        <f>SUMIFS(KP!$L:$L,KP!$F:$F,$A92,KP!$A:$A,SUMMARY!AE$3)</f>
        <v>4200</v>
      </c>
      <c r="AF92" s="7">
        <f>SUMIFS(AFRIMONEY!$J:$J,AFRIMONEY!$F:$F,$A92,AFRIMONEY!$P:$P,AE$3)</f>
        <v>0</v>
      </c>
      <c r="AG92" s="8">
        <f t="shared" si="43"/>
        <v>4000</v>
      </c>
      <c r="AH92" s="7">
        <f>SUMIFS(KP!$L:$L,KP!$F:$F,$A92,KP!$A:$A,SUMMARY!AH$3)</f>
        <v>1700</v>
      </c>
      <c r="AI92" s="7">
        <f>SUMIFS(AFRIMONEY!$J:$J,AFRIMONEY!$F:$F,$A92,AFRIMONEY!$P:$P,AH$3)</f>
        <v>4000</v>
      </c>
      <c r="AJ92" s="8">
        <f t="shared" si="44"/>
        <v>1700</v>
      </c>
      <c r="AK92" s="17">
        <f>SUMIFS(KP!$L:$L,KP!$F:$F,$A92,KP!$A:$A,SUMMARY!AK$3)</f>
        <v>0</v>
      </c>
      <c r="AL92" s="7">
        <f>SUMIFS(AFRIMONEY!$J:$J,AFRIMONEY!$F:$F,$A92,AFRIMONEY!$P:$P,AK$3)</f>
        <v>0</v>
      </c>
      <c r="AM92" s="8">
        <f t="shared" si="45"/>
        <v>1700</v>
      </c>
      <c r="AN92" s="7">
        <f>SUMIFS(KP!$L:$L,KP!$F:$F,$A92,KP!$A:$A,SUMMARY!AN$3)</f>
        <v>0</v>
      </c>
      <c r="AO92" s="7">
        <f>SUMIFS(AFRIMONEY!$J:$J,AFRIMONEY!$F:$F,$A92,AFRIMONEY!$P:$P,AN$3)</f>
        <v>0</v>
      </c>
      <c r="AP92" s="8">
        <f t="shared" si="46"/>
        <v>1700</v>
      </c>
      <c r="AQ92" s="17">
        <f>SUMIFS(KP!$L:$L,KP!$F:$F,$A92,KP!$A:$A,SUMMARY!AQ$3)</f>
        <v>0</v>
      </c>
      <c r="AR92" s="7">
        <f>SUMIFS(AFRIMONEY!$J:$J,AFRIMONEY!$F:$F,$A92,AFRIMONEY!$P:$P,AQ$3)</f>
        <v>0</v>
      </c>
      <c r="AS92" s="8">
        <f t="shared" si="47"/>
        <v>1700</v>
      </c>
      <c r="AT92" s="7">
        <f>SUMIFS(KP!$L:$L,KP!$F:$F,$A92,KP!$A:$A,SUMMARY!AT$3)</f>
        <v>0</v>
      </c>
      <c r="AU92" s="7">
        <f>SUMIFS(AFRIMONEY!$J:$J,AFRIMONEY!$F:$F,$A92,AFRIMONEY!$P:$P,AT$3)</f>
        <v>0</v>
      </c>
      <c r="AV92" s="8">
        <f t="shared" si="48"/>
        <v>1700</v>
      </c>
      <c r="AW92" s="17">
        <f>SUMIFS(KP!$L:$L,KP!$F:$F,$A92,KP!$A:$A,SUMMARY!AW$3)</f>
        <v>0</v>
      </c>
      <c r="AX92" s="7">
        <f>SUMIFS(AFRIMONEY!$J:$J,AFRIMONEY!$F:$F,$A92,AFRIMONEY!$P:$P,AW$3)</f>
        <v>0</v>
      </c>
      <c r="AY92" s="8">
        <f t="shared" si="49"/>
        <v>1700</v>
      </c>
      <c r="AZ92" s="7">
        <f>SUMIFS(KP!$L:$L,KP!$F:$F,$A92,KP!$A:$A,SUMMARY!AZ$3)</f>
        <v>0</v>
      </c>
      <c r="BA92" s="7">
        <f>SUMIFS(AFRIMONEY!$J:$J,AFRIMONEY!$F:$F,$A92,AFRIMONEY!$P:$P,AZ$3)</f>
        <v>0</v>
      </c>
      <c r="BB92" s="8">
        <f t="shared" si="50"/>
        <v>1700</v>
      </c>
      <c r="BC92" s="17">
        <f>SUMIFS(KP!$L:$L,KP!$F:$F,$A92,KP!$A:$A,SUMMARY!BC$3)</f>
        <v>0</v>
      </c>
      <c r="BD92" s="7">
        <f>SUMIFS(AFRIMONEY!$J:$J,AFRIMONEY!$F:$F,$A92,AFRIMONEY!$P:$P,BC$3)</f>
        <v>0</v>
      </c>
      <c r="BE92" s="8">
        <f t="shared" si="51"/>
        <v>1700</v>
      </c>
      <c r="BF92" s="7">
        <f>SUMIFS(KP!$L:$L,KP!$F:$F,$A92,KP!$A:$A,SUMMARY!BF$3)</f>
        <v>0</v>
      </c>
      <c r="BG92" s="7">
        <f>SUMIFS(AFRIMONEY!$J:$J,AFRIMONEY!$F:$F,$A92,AFRIMONEY!$P:$P,BF$3)</f>
        <v>0</v>
      </c>
      <c r="BH92" s="8">
        <f t="shared" si="52"/>
        <v>1700</v>
      </c>
      <c r="BI92" s="17">
        <f>SUMIFS(KP!$L:$L,KP!$F:$F,$A92,KP!$A:$A,SUMMARY!BI$3)</f>
        <v>0</v>
      </c>
      <c r="BJ92" s="7">
        <f>SUMIFS(AFRIMONEY!$J:$J,AFRIMONEY!$F:$F,$A92,AFRIMONEY!$P:$P,BI$3)</f>
        <v>0</v>
      </c>
      <c r="BK92" s="8">
        <f t="shared" si="53"/>
        <v>1700</v>
      </c>
      <c r="BL92" s="7">
        <f>SUMIFS(KP!$L:$L,KP!$F:$F,$A92,KP!$A:$A,SUMMARY!BL$3)</f>
        <v>0</v>
      </c>
      <c r="BM92" s="7">
        <f>SUMIFS(AFRIMONEY!$J:$J,AFRIMONEY!$F:$F,$A92,AFRIMONEY!$P:$P,BL$3)</f>
        <v>0</v>
      </c>
      <c r="BN92" s="8">
        <f t="shared" si="54"/>
        <v>1700</v>
      </c>
      <c r="BO92" s="17">
        <f>SUMIFS(KP!$L:$L,KP!$F:$F,$A92,KP!$A:$A,SUMMARY!BO$3)</f>
        <v>0</v>
      </c>
      <c r="BP92" s="7">
        <f>SUMIFS(AFRIMONEY!$J:$J,AFRIMONEY!$F:$F,$A92,AFRIMONEY!$P:$P,BO$3)</f>
        <v>0</v>
      </c>
      <c r="BQ92" s="8">
        <f t="shared" si="55"/>
        <v>1700</v>
      </c>
      <c r="BR92" s="7">
        <f>SUMIFS(KP!$L:$L,KP!$F:$F,$A92,KP!$A:$A,SUMMARY!BR$3)</f>
        <v>0</v>
      </c>
      <c r="BS92" s="7">
        <f>SUMIFS(AFRIMONEY!$J:$J,AFRIMONEY!$F:$F,$A92,AFRIMONEY!$P:$P,BR$3)</f>
        <v>0</v>
      </c>
      <c r="BT92" s="8">
        <f t="shared" si="56"/>
        <v>1700</v>
      </c>
      <c r="BU92" s="17">
        <f>SUMIFS(KP!$L:$L,KP!$F:$F,$A92,KP!$A:$A,SUMMARY!BU$3)</f>
        <v>0</v>
      </c>
      <c r="BV92" s="7">
        <f>SUMIFS(AFRIMONEY!$J:$J,AFRIMONEY!$F:$F,$A92,AFRIMONEY!$P:$P,BU$3)</f>
        <v>0</v>
      </c>
      <c r="BW92" s="8">
        <f t="shared" si="57"/>
        <v>1700</v>
      </c>
      <c r="BX92" s="7">
        <f>SUMIFS(KP!$L:$L,KP!$F:$F,$A92,KP!$A:$A,SUMMARY!BX$3)</f>
        <v>0</v>
      </c>
      <c r="BY92" s="7">
        <f>SUMIFS(AFRIMONEY!$J:$J,AFRIMONEY!$F:$F,$A92,AFRIMONEY!$P:$P,BX$3)</f>
        <v>0</v>
      </c>
      <c r="BZ92" s="8">
        <f t="shared" si="58"/>
        <v>1700</v>
      </c>
      <c r="CA92" s="17">
        <f>SUMIFS(KP!$L:$L,KP!$F:$F,$A92,KP!$A:$A,SUMMARY!CA$3)</f>
        <v>0</v>
      </c>
      <c r="CB92" s="7">
        <f>SUMIFS(AFRIMONEY!$J:$J,AFRIMONEY!$F:$F,$A92,AFRIMONEY!$P:$P,CA$3)</f>
        <v>0</v>
      </c>
      <c r="CC92" s="8">
        <f t="shared" si="59"/>
        <v>1700</v>
      </c>
      <c r="CD92" s="7">
        <f>SUMIFS(KP!$L:$L,KP!$F:$F,$A92,KP!$A:$A,SUMMARY!CD$3)</f>
        <v>0</v>
      </c>
      <c r="CE92" s="7">
        <f>SUMIFS(AFRIMONEY!$J:$J,AFRIMONEY!$F:$F,$A92,AFRIMONEY!$P:$P,CD$3)</f>
        <v>0</v>
      </c>
      <c r="CF92" s="8">
        <f t="shared" si="60"/>
        <v>1700</v>
      </c>
      <c r="CG92" s="17">
        <f>SUMIFS(KP!$L:$L,KP!$F:$F,$A92,KP!$A:$A,SUMMARY!CG$3)</f>
        <v>0</v>
      </c>
      <c r="CH92" s="7">
        <f>SUMIFS(AFRIMONEY!$J:$J,AFRIMONEY!$F:$F,$A92,AFRIMONEY!$P:$P,CG$3)</f>
        <v>0</v>
      </c>
      <c r="CI92" s="8">
        <f t="shared" si="61"/>
        <v>1700</v>
      </c>
      <c r="CJ92" s="7">
        <f>SUMIFS(KP!$L:$L,KP!$F:$F,$A92,KP!$A:$A,SUMMARY!CJ$3)</f>
        <v>0</v>
      </c>
      <c r="CK92" s="7">
        <f>SUMIFS(AFRIMONEY!$J:$J,AFRIMONEY!$F:$F,$A92,AFRIMONEY!$P:$P,CJ$3)</f>
        <v>0</v>
      </c>
      <c r="CL92" s="8">
        <f t="shared" si="62"/>
        <v>1700</v>
      </c>
      <c r="CM92" s="17">
        <f>SUMIFS(KP!$L:$L,KP!$F:$F,$A92,KP!$A:$A,SUMMARY!CM$3)</f>
        <v>0</v>
      </c>
      <c r="CN92" s="7">
        <f>SUMIFS(AFRIMONEY!$J:$J,AFRIMONEY!$F:$F,$A92,AFRIMONEY!$P:$P,CM$3)</f>
        <v>0</v>
      </c>
      <c r="CO92" s="8">
        <f t="shared" si="63"/>
        <v>1700</v>
      </c>
      <c r="CP92" s="7">
        <f>SUMIFS(KP!$L:$L,KP!$F:$F,$A92,KP!$A:$A,SUMMARY!CP$3)</f>
        <v>0</v>
      </c>
      <c r="CQ92" s="7">
        <f>SUMIFS(AFRIMONEY!$J:$J,AFRIMONEY!$F:$F,$A92,AFRIMONEY!$P:$P,CP$3)</f>
        <v>0</v>
      </c>
      <c r="CR92" s="8">
        <f t="shared" si="64"/>
        <v>1700</v>
      </c>
      <c r="CS92" s="17">
        <f>SUMIFS(KP!$L:$L,KP!$F:$F,$A92,KP!$A:$A,SUMMARY!CS$3)</f>
        <v>0</v>
      </c>
      <c r="CT92" s="7">
        <f>SUMIFS(AFRIMONEY!$J:$J,AFRIMONEY!$F:$F,$A92,AFRIMONEY!$P:$P,CS$3)</f>
        <v>0</v>
      </c>
      <c r="CU92" s="8">
        <f t="shared" si="65"/>
        <v>1700</v>
      </c>
    </row>
    <row r="93" spans="1:99" x14ac:dyDescent="0.3">
      <c r="A93" s="2">
        <v>100888</v>
      </c>
      <c r="B93" s="23" t="str">
        <f>_xlfn.XLOOKUP(TEXT(A93,0),Tabela4[ID],Tabela4[AREA],"")</f>
        <v>AREA B</v>
      </c>
      <c r="C93" s="2" t="str">
        <f>_xlfn.XLOOKUP(TEXT(A93,0),Tabela4[ID],Tabela4[ZONA],"")</f>
        <v>ZONA 5</v>
      </c>
      <c r="D93" s="2" t="str">
        <f t="shared" si="33"/>
        <v>BLOCKED</v>
      </c>
      <c r="E93" s="18">
        <f t="shared" si="34"/>
        <v>600</v>
      </c>
      <c r="F93" s="21">
        <f>SUMIFS(KP!$L:$L,KP!$F:$F,$A93,KP!$A:$A,"31/03/2025")</f>
        <v>3000</v>
      </c>
      <c r="G93" s="19">
        <f>SUMIFS(KP!$L:$L,KP!$F:$F,$A93,KP!$A:$A,SUMMARY!G$3)</f>
        <v>750</v>
      </c>
      <c r="H93" s="7">
        <f>SUMIFS(AFRIMONEY!$J:$J,AFRIMONEY!$F:$F,$A93,AFRIMONEY!$P:$P,G$3)</f>
        <v>1100</v>
      </c>
      <c r="I93" s="8">
        <f t="shared" si="35"/>
        <v>2650</v>
      </c>
      <c r="J93" s="7">
        <f>SUMIFS(KP!$L:$L,KP!$F:$F,$A93,KP!$A:$A,SUMMARY!J$3)</f>
        <v>4100</v>
      </c>
      <c r="K93" s="7">
        <f>SUMIFS(AFRIMONEY!$J:$J,AFRIMONEY!$F:$F,$A93,AFRIMONEY!$P:$P,J$3)</f>
        <v>2450</v>
      </c>
      <c r="L93" s="8">
        <f t="shared" si="36"/>
        <v>4300</v>
      </c>
      <c r="M93" s="17">
        <f>SUMIFS(KP!$L:$L,KP!$F:$F,$A93,KP!$A:$A,SUMMARY!M$3)</f>
        <v>4350</v>
      </c>
      <c r="N93" s="7">
        <f>SUMIFS(AFRIMONEY!$J:$J,AFRIMONEY!$F:$F,$A93,AFRIMONEY!$P:$P,M$3)</f>
        <v>4300</v>
      </c>
      <c r="O93" s="8">
        <f t="shared" si="37"/>
        <v>4350</v>
      </c>
      <c r="P93" s="7">
        <f>SUMIFS(KP!$L:$L,KP!$F:$F,$A93,KP!$A:$A,SUMMARY!P$3)</f>
        <v>900</v>
      </c>
      <c r="Q93" s="7">
        <f>SUMIFS(AFRIMONEY!$J:$J,AFRIMONEY!$F:$F,$A93,AFRIMONEY!$P:$P,P$3)</f>
        <v>4350</v>
      </c>
      <c r="R93" s="8">
        <f t="shared" si="38"/>
        <v>900</v>
      </c>
      <c r="S93" s="17">
        <f>SUMIFS(KP!$L:$L,KP!$F:$F,$A93,KP!$A:$A,SUMMARY!S$3)</f>
        <v>0</v>
      </c>
      <c r="T93" s="7">
        <f>SUMIFS(AFRIMONEY!$J:$J,AFRIMONEY!$F:$F,$A93,AFRIMONEY!$P:$P,S$3)</f>
        <v>900</v>
      </c>
      <c r="U93" s="8">
        <f t="shared" si="39"/>
        <v>0</v>
      </c>
      <c r="V93" s="7">
        <f>SUMIFS(KP!$L:$L,KP!$F:$F,$A93,KP!$A:$A,SUMMARY!V$3)</f>
        <v>0</v>
      </c>
      <c r="W93" s="7">
        <f>SUMIFS(AFRIMONEY!$J:$J,AFRIMONEY!$F:$F,$A93,AFRIMONEY!$P:$P,V$3)</f>
        <v>0</v>
      </c>
      <c r="X93" s="8">
        <f t="shared" si="40"/>
        <v>0</v>
      </c>
      <c r="Y93" s="17">
        <f>SUMIFS(KP!$L:$L,KP!$F:$F,$A93,KP!$A:$A,SUMMARY!Y$3)</f>
        <v>1750</v>
      </c>
      <c r="Z93" s="7">
        <f>SUMIFS(AFRIMONEY!$J:$J,AFRIMONEY!$F:$F,$A93,AFRIMONEY!$P:$P,Y$3)</f>
        <v>0</v>
      </c>
      <c r="AA93" s="8">
        <f t="shared" si="41"/>
        <v>1750</v>
      </c>
      <c r="AB93" s="7">
        <f>SUMIFS(KP!$L:$L,KP!$F:$F,$A93,KP!$A:$A,SUMMARY!AB$3)</f>
        <v>1650</v>
      </c>
      <c r="AC93" s="7">
        <f>SUMIFS(AFRIMONEY!$J:$J,AFRIMONEY!$F:$F,$A93,AFRIMONEY!$P:$P,AB$3)</f>
        <v>1750</v>
      </c>
      <c r="AD93" s="8">
        <f t="shared" si="42"/>
        <v>1650</v>
      </c>
      <c r="AE93" s="17">
        <f>SUMIFS(KP!$L:$L,KP!$F:$F,$A93,KP!$A:$A,SUMMARY!AE$3)</f>
        <v>250</v>
      </c>
      <c r="AF93" s="7">
        <f>SUMIFS(AFRIMONEY!$J:$J,AFRIMONEY!$F:$F,$A93,AFRIMONEY!$P:$P,AE$3)</f>
        <v>1650</v>
      </c>
      <c r="AG93" s="8">
        <f t="shared" si="43"/>
        <v>250</v>
      </c>
      <c r="AH93" s="7">
        <f>SUMIFS(KP!$L:$L,KP!$F:$F,$A93,KP!$A:$A,SUMMARY!AH$3)</f>
        <v>600</v>
      </c>
      <c r="AI93" s="7">
        <f>SUMIFS(AFRIMONEY!$J:$J,AFRIMONEY!$F:$F,$A93,AFRIMONEY!$P:$P,AH$3)</f>
        <v>250</v>
      </c>
      <c r="AJ93" s="8">
        <f t="shared" si="44"/>
        <v>600</v>
      </c>
      <c r="AK93" s="17">
        <f>SUMIFS(KP!$L:$L,KP!$F:$F,$A93,KP!$A:$A,SUMMARY!AK$3)</f>
        <v>0</v>
      </c>
      <c r="AL93" s="7">
        <f>SUMIFS(AFRIMONEY!$J:$J,AFRIMONEY!$F:$F,$A93,AFRIMONEY!$P:$P,AK$3)</f>
        <v>0</v>
      </c>
      <c r="AM93" s="8">
        <f t="shared" si="45"/>
        <v>600</v>
      </c>
      <c r="AN93" s="7">
        <f>SUMIFS(KP!$L:$L,KP!$F:$F,$A93,KP!$A:$A,SUMMARY!AN$3)</f>
        <v>0</v>
      </c>
      <c r="AO93" s="7">
        <f>SUMIFS(AFRIMONEY!$J:$J,AFRIMONEY!$F:$F,$A93,AFRIMONEY!$P:$P,AN$3)</f>
        <v>0</v>
      </c>
      <c r="AP93" s="8">
        <f t="shared" si="46"/>
        <v>600</v>
      </c>
      <c r="AQ93" s="17">
        <f>SUMIFS(KP!$L:$L,KP!$F:$F,$A93,KP!$A:$A,SUMMARY!AQ$3)</f>
        <v>0</v>
      </c>
      <c r="AR93" s="7">
        <f>SUMIFS(AFRIMONEY!$J:$J,AFRIMONEY!$F:$F,$A93,AFRIMONEY!$P:$P,AQ$3)</f>
        <v>0</v>
      </c>
      <c r="AS93" s="8">
        <f t="shared" si="47"/>
        <v>600</v>
      </c>
      <c r="AT93" s="7">
        <f>SUMIFS(KP!$L:$L,KP!$F:$F,$A93,KP!$A:$A,SUMMARY!AT$3)</f>
        <v>0</v>
      </c>
      <c r="AU93" s="7">
        <f>SUMIFS(AFRIMONEY!$J:$J,AFRIMONEY!$F:$F,$A93,AFRIMONEY!$P:$P,AT$3)</f>
        <v>0</v>
      </c>
      <c r="AV93" s="8">
        <f t="shared" si="48"/>
        <v>600</v>
      </c>
      <c r="AW93" s="17">
        <f>SUMIFS(KP!$L:$L,KP!$F:$F,$A93,KP!$A:$A,SUMMARY!AW$3)</f>
        <v>0</v>
      </c>
      <c r="AX93" s="7">
        <f>SUMIFS(AFRIMONEY!$J:$J,AFRIMONEY!$F:$F,$A93,AFRIMONEY!$P:$P,AW$3)</f>
        <v>0</v>
      </c>
      <c r="AY93" s="8">
        <f t="shared" si="49"/>
        <v>600</v>
      </c>
      <c r="AZ93" s="7">
        <f>SUMIFS(KP!$L:$L,KP!$F:$F,$A93,KP!$A:$A,SUMMARY!AZ$3)</f>
        <v>0</v>
      </c>
      <c r="BA93" s="7">
        <f>SUMIFS(AFRIMONEY!$J:$J,AFRIMONEY!$F:$F,$A93,AFRIMONEY!$P:$P,AZ$3)</f>
        <v>0</v>
      </c>
      <c r="BB93" s="8">
        <f t="shared" si="50"/>
        <v>600</v>
      </c>
      <c r="BC93" s="17">
        <f>SUMIFS(KP!$L:$L,KP!$F:$F,$A93,KP!$A:$A,SUMMARY!BC$3)</f>
        <v>0</v>
      </c>
      <c r="BD93" s="7">
        <f>SUMIFS(AFRIMONEY!$J:$J,AFRIMONEY!$F:$F,$A93,AFRIMONEY!$P:$P,BC$3)</f>
        <v>0</v>
      </c>
      <c r="BE93" s="8">
        <f t="shared" si="51"/>
        <v>600</v>
      </c>
      <c r="BF93" s="7">
        <f>SUMIFS(KP!$L:$L,KP!$F:$F,$A93,KP!$A:$A,SUMMARY!BF$3)</f>
        <v>0</v>
      </c>
      <c r="BG93" s="7">
        <f>SUMIFS(AFRIMONEY!$J:$J,AFRIMONEY!$F:$F,$A93,AFRIMONEY!$P:$P,BF$3)</f>
        <v>0</v>
      </c>
      <c r="BH93" s="8">
        <f t="shared" si="52"/>
        <v>600</v>
      </c>
      <c r="BI93" s="17">
        <f>SUMIFS(KP!$L:$L,KP!$F:$F,$A93,KP!$A:$A,SUMMARY!BI$3)</f>
        <v>0</v>
      </c>
      <c r="BJ93" s="7">
        <f>SUMIFS(AFRIMONEY!$J:$J,AFRIMONEY!$F:$F,$A93,AFRIMONEY!$P:$P,BI$3)</f>
        <v>0</v>
      </c>
      <c r="BK93" s="8">
        <f t="shared" si="53"/>
        <v>600</v>
      </c>
      <c r="BL93" s="7">
        <f>SUMIFS(KP!$L:$L,KP!$F:$F,$A93,KP!$A:$A,SUMMARY!BL$3)</f>
        <v>0</v>
      </c>
      <c r="BM93" s="7">
        <f>SUMIFS(AFRIMONEY!$J:$J,AFRIMONEY!$F:$F,$A93,AFRIMONEY!$P:$P,BL$3)</f>
        <v>0</v>
      </c>
      <c r="BN93" s="8">
        <f t="shared" si="54"/>
        <v>600</v>
      </c>
      <c r="BO93" s="17">
        <f>SUMIFS(KP!$L:$L,KP!$F:$F,$A93,KP!$A:$A,SUMMARY!BO$3)</f>
        <v>0</v>
      </c>
      <c r="BP93" s="7">
        <f>SUMIFS(AFRIMONEY!$J:$J,AFRIMONEY!$F:$F,$A93,AFRIMONEY!$P:$P,BO$3)</f>
        <v>0</v>
      </c>
      <c r="BQ93" s="8">
        <f t="shared" si="55"/>
        <v>600</v>
      </c>
      <c r="BR93" s="7">
        <f>SUMIFS(KP!$L:$L,KP!$F:$F,$A93,KP!$A:$A,SUMMARY!BR$3)</f>
        <v>0</v>
      </c>
      <c r="BS93" s="7">
        <f>SUMIFS(AFRIMONEY!$J:$J,AFRIMONEY!$F:$F,$A93,AFRIMONEY!$P:$P,BR$3)</f>
        <v>0</v>
      </c>
      <c r="BT93" s="8">
        <f t="shared" si="56"/>
        <v>600</v>
      </c>
      <c r="BU93" s="17">
        <f>SUMIFS(KP!$L:$L,KP!$F:$F,$A93,KP!$A:$A,SUMMARY!BU$3)</f>
        <v>0</v>
      </c>
      <c r="BV93" s="7">
        <f>SUMIFS(AFRIMONEY!$J:$J,AFRIMONEY!$F:$F,$A93,AFRIMONEY!$P:$P,BU$3)</f>
        <v>0</v>
      </c>
      <c r="BW93" s="8">
        <f t="shared" si="57"/>
        <v>600</v>
      </c>
      <c r="BX93" s="7">
        <f>SUMIFS(KP!$L:$L,KP!$F:$F,$A93,KP!$A:$A,SUMMARY!BX$3)</f>
        <v>0</v>
      </c>
      <c r="BY93" s="7">
        <f>SUMIFS(AFRIMONEY!$J:$J,AFRIMONEY!$F:$F,$A93,AFRIMONEY!$P:$P,BX$3)</f>
        <v>0</v>
      </c>
      <c r="BZ93" s="8">
        <f t="shared" si="58"/>
        <v>600</v>
      </c>
      <c r="CA93" s="17">
        <f>SUMIFS(KP!$L:$L,KP!$F:$F,$A93,KP!$A:$A,SUMMARY!CA$3)</f>
        <v>0</v>
      </c>
      <c r="CB93" s="7">
        <f>SUMIFS(AFRIMONEY!$J:$J,AFRIMONEY!$F:$F,$A93,AFRIMONEY!$P:$P,CA$3)</f>
        <v>0</v>
      </c>
      <c r="CC93" s="8">
        <f t="shared" si="59"/>
        <v>600</v>
      </c>
      <c r="CD93" s="7">
        <f>SUMIFS(KP!$L:$L,KP!$F:$F,$A93,KP!$A:$A,SUMMARY!CD$3)</f>
        <v>0</v>
      </c>
      <c r="CE93" s="7">
        <f>SUMIFS(AFRIMONEY!$J:$J,AFRIMONEY!$F:$F,$A93,AFRIMONEY!$P:$P,CD$3)</f>
        <v>0</v>
      </c>
      <c r="CF93" s="8">
        <f t="shared" si="60"/>
        <v>600</v>
      </c>
      <c r="CG93" s="17">
        <f>SUMIFS(KP!$L:$L,KP!$F:$F,$A93,KP!$A:$A,SUMMARY!CG$3)</f>
        <v>0</v>
      </c>
      <c r="CH93" s="7">
        <f>SUMIFS(AFRIMONEY!$J:$J,AFRIMONEY!$F:$F,$A93,AFRIMONEY!$P:$P,CG$3)</f>
        <v>0</v>
      </c>
      <c r="CI93" s="8">
        <f t="shared" si="61"/>
        <v>600</v>
      </c>
      <c r="CJ93" s="7">
        <f>SUMIFS(KP!$L:$L,KP!$F:$F,$A93,KP!$A:$A,SUMMARY!CJ$3)</f>
        <v>0</v>
      </c>
      <c r="CK93" s="7">
        <f>SUMIFS(AFRIMONEY!$J:$J,AFRIMONEY!$F:$F,$A93,AFRIMONEY!$P:$P,CJ$3)</f>
        <v>0</v>
      </c>
      <c r="CL93" s="8">
        <f t="shared" si="62"/>
        <v>600</v>
      </c>
      <c r="CM93" s="17">
        <f>SUMIFS(KP!$L:$L,KP!$F:$F,$A93,KP!$A:$A,SUMMARY!CM$3)</f>
        <v>0</v>
      </c>
      <c r="CN93" s="7">
        <f>SUMIFS(AFRIMONEY!$J:$J,AFRIMONEY!$F:$F,$A93,AFRIMONEY!$P:$P,CM$3)</f>
        <v>0</v>
      </c>
      <c r="CO93" s="8">
        <f t="shared" si="63"/>
        <v>600</v>
      </c>
      <c r="CP93" s="7">
        <f>SUMIFS(KP!$L:$L,KP!$F:$F,$A93,KP!$A:$A,SUMMARY!CP$3)</f>
        <v>0</v>
      </c>
      <c r="CQ93" s="7">
        <f>SUMIFS(AFRIMONEY!$J:$J,AFRIMONEY!$F:$F,$A93,AFRIMONEY!$P:$P,CP$3)</f>
        <v>0</v>
      </c>
      <c r="CR93" s="8">
        <f t="shared" si="64"/>
        <v>600</v>
      </c>
      <c r="CS93" s="17">
        <f>SUMIFS(KP!$L:$L,KP!$F:$F,$A93,KP!$A:$A,SUMMARY!CS$3)</f>
        <v>0</v>
      </c>
      <c r="CT93" s="7">
        <f>SUMIFS(AFRIMONEY!$J:$J,AFRIMONEY!$F:$F,$A93,AFRIMONEY!$P:$P,CS$3)</f>
        <v>0</v>
      </c>
      <c r="CU93" s="8">
        <f t="shared" si="65"/>
        <v>600</v>
      </c>
    </row>
    <row r="94" spans="1:99" x14ac:dyDescent="0.3">
      <c r="A94" s="2">
        <v>100889</v>
      </c>
      <c r="B94" s="23" t="str">
        <f>_xlfn.XLOOKUP(TEXT(A94,0),Tabela4[ID],Tabela4[AREA],"")</f>
        <v>AREA A</v>
      </c>
      <c r="C94" s="2" t="str">
        <f>_xlfn.XLOOKUP(TEXT(A94,0),Tabela4[ID],Tabela4[ZONA],"")</f>
        <v>ZONA 16</v>
      </c>
      <c r="D94" s="2" t="str">
        <f t="shared" si="33"/>
        <v>ACTIVE</v>
      </c>
      <c r="E94" s="18">
        <f t="shared" si="34"/>
        <v>-50</v>
      </c>
      <c r="F94" s="21">
        <f>SUMIFS(KP!$L:$L,KP!$F:$F,$A94,KP!$A:$A,"31/03/2025")</f>
        <v>0</v>
      </c>
      <c r="G94" s="19">
        <f>SUMIFS(KP!$L:$L,KP!$F:$F,$A94,KP!$A:$A,SUMMARY!G$3)</f>
        <v>0</v>
      </c>
      <c r="H94" s="7">
        <f>SUMIFS(AFRIMONEY!$J:$J,AFRIMONEY!$F:$F,$A94,AFRIMONEY!$P:$P,G$3)</f>
        <v>0</v>
      </c>
      <c r="I94" s="8">
        <f t="shared" si="35"/>
        <v>0</v>
      </c>
      <c r="J94" s="7">
        <f>SUMIFS(KP!$L:$L,KP!$F:$F,$A94,KP!$A:$A,SUMMARY!J$3)</f>
        <v>0</v>
      </c>
      <c r="K94" s="7">
        <f>SUMIFS(AFRIMONEY!$J:$J,AFRIMONEY!$F:$F,$A94,AFRIMONEY!$P:$P,J$3)</f>
        <v>0</v>
      </c>
      <c r="L94" s="8">
        <f t="shared" si="36"/>
        <v>0</v>
      </c>
      <c r="M94" s="17">
        <f>SUMIFS(KP!$L:$L,KP!$F:$F,$A94,KP!$A:$A,SUMMARY!M$3)</f>
        <v>0</v>
      </c>
      <c r="N94" s="7">
        <f>SUMIFS(AFRIMONEY!$J:$J,AFRIMONEY!$F:$F,$A94,AFRIMONEY!$P:$P,M$3)</f>
        <v>0</v>
      </c>
      <c r="O94" s="8">
        <f t="shared" si="37"/>
        <v>0</v>
      </c>
      <c r="P94" s="7">
        <f>SUMIFS(KP!$L:$L,KP!$F:$F,$A94,KP!$A:$A,SUMMARY!P$3)</f>
        <v>600</v>
      </c>
      <c r="Q94" s="7">
        <f>SUMIFS(AFRIMONEY!$J:$J,AFRIMONEY!$F:$F,$A94,AFRIMONEY!$P:$P,P$3)</f>
        <v>2600</v>
      </c>
      <c r="R94" s="8">
        <f t="shared" si="38"/>
        <v>-2000</v>
      </c>
      <c r="S94" s="17">
        <f>SUMIFS(KP!$L:$L,KP!$F:$F,$A94,KP!$A:$A,SUMMARY!S$3)</f>
        <v>200</v>
      </c>
      <c r="T94" s="7">
        <f>SUMIFS(AFRIMONEY!$J:$J,AFRIMONEY!$F:$F,$A94,AFRIMONEY!$P:$P,S$3)</f>
        <v>800</v>
      </c>
      <c r="U94" s="8">
        <f t="shared" si="39"/>
        <v>-2600</v>
      </c>
      <c r="V94" s="7">
        <f>SUMIFS(KP!$L:$L,KP!$F:$F,$A94,KP!$A:$A,SUMMARY!V$3)</f>
        <v>0</v>
      </c>
      <c r="W94" s="7">
        <f>SUMIFS(AFRIMONEY!$J:$J,AFRIMONEY!$F:$F,$A94,AFRIMONEY!$P:$P,V$3)</f>
        <v>0</v>
      </c>
      <c r="X94" s="8">
        <f t="shared" si="40"/>
        <v>-2600</v>
      </c>
      <c r="Y94" s="17">
        <f>SUMIFS(KP!$L:$L,KP!$F:$F,$A94,KP!$A:$A,SUMMARY!Y$3)</f>
        <v>1350</v>
      </c>
      <c r="Z94" s="7">
        <f>SUMIFS(AFRIMONEY!$J:$J,AFRIMONEY!$F:$F,$A94,AFRIMONEY!$P:$P,Y$3)</f>
        <v>1350</v>
      </c>
      <c r="AA94" s="8">
        <f t="shared" si="41"/>
        <v>-2600</v>
      </c>
      <c r="AB94" s="7">
        <f>SUMIFS(KP!$L:$L,KP!$F:$F,$A94,KP!$A:$A,SUMMARY!AB$3)</f>
        <v>3000</v>
      </c>
      <c r="AC94" s="7">
        <f>SUMIFS(AFRIMONEY!$J:$J,AFRIMONEY!$F:$F,$A94,AFRIMONEY!$P:$P,AB$3)</f>
        <v>3000</v>
      </c>
      <c r="AD94" s="8">
        <f t="shared" si="42"/>
        <v>-2600</v>
      </c>
      <c r="AE94" s="17">
        <f>SUMIFS(KP!$L:$L,KP!$F:$F,$A94,KP!$A:$A,SUMMARY!AE$3)</f>
        <v>1000</v>
      </c>
      <c r="AF94" s="7">
        <f>SUMIFS(AFRIMONEY!$J:$J,AFRIMONEY!$F:$F,$A94,AFRIMONEY!$P:$P,AE$3)</f>
        <v>0</v>
      </c>
      <c r="AG94" s="8">
        <f t="shared" si="43"/>
        <v>-1600</v>
      </c>
      <c r="AH94" s="7">
        <f>SUMIFS(KP!$L:$L,KP!$F:$F,$A94,KP!$A:$A,SUMMARY!AH$3)</f>
        <v>2550</v>
      </c>
      <c r="AI94" s="7">
        <f>SUMIFS(AFRIMONEY!$J:$J,AFRIMONEY!$F:$F,$A94,AFRIMONEY!$P:$P,AH$3)</f>
        <v>1000</v>
      </c>
      <c r="AJ94" s="8">
        <f t="shared" si="44"/>
        <v>-50</v>
      </c>
      <c r="AK94" s="17">
        <f>SUMIFS(KP!$L:$L,KP!$F:$F,$A94,KP!$A:$A,SUMMARY!AK$3)</f>
        <v>0</v>
      </c>
      <c r="AL94" s="7">
        <f>SUMIFS(AFRIMONEY!$J:$J,AFRIMONEY!$F:$F,$A94,AFRIMONEY!$P:$P,AK$3)</f>
        <v>0</v>
      </c>
      <c r="AM94" s="8">
        <f t="shared" si="45"/>
        <v>-50</v>
      </c>
      <c r="AN94" s="7">
        <f>SUMIFS(KP!$L:$L,KP!$F:$F,$A94,KP!$A:$A,SUMMARY!AN$3)</f>
        <v>0</v>
      </c>
      <c r="AO94" s="7">
        <f>SUMIFS(AFRIMONEY!$J:$J,AFRIMONEY!$F:$F,$A94,AFRIMONEY!$P:$P,AN$3)</f>
        <v>0</v>
      </c>
      <c r="AP94" s="8">
        <f t="shared" si="46"/>
        <v>-50</v>
      </c>
      <c r="AQ94" s="17">
        <f>SUMIFS(KP!$L:$L,KP!$F:$F,$A94,KP!$A:$A,SUMMARY!AQ$3)</f>
        <v>0</v>
      </c>
      <c r="AR94" s="7">
        <f>SUMIFS(AFRIMONEY!$J:$J,AFRIMONEY!$F:$F,$A94,AFRIMONEY!$P:$P,AQ$3)</f>
        <v>0</v>
      </c>
      <c r="AS94" s="8">
        <f t="shared" si="47"/>
        <v>-50</v>
      </c>
      <c r="AT94" s="7">
        <f>SUMIFS(KP!$L:$L,KP!$F:$F,$A94,KP!$A:$A,SUMMARY!AT$3)</f>
        <v>0</v>
      </c>
      <c r="AU94" s="7">
        <f>SUMIFS(AFRIMONEY!$J:$J,AFRIMONEY!$F:$F,$A94,AFRIMONEY!$P:$P,AT$3)</f>
        <v>0</v>
      </c>
      <c r="AV94" s="8">
        <f t="shared" si="48"/>
        <v>-50</v>
      </c>
      <c r="AW94" s="17">
        <f>SUMIFS(KP!$L:$L,KP!$F:$F,$A94,KP!$A:$A,SUMMARY!AW$3)</f>
        <v>0</v>
      </c>
      <c r="AX94" s="7">
        <f>SUMIFS(AFRIMONEY!$J:$J,AFRIMONEY!$F:$F,$A94,AFRIMONEY!$P:$P,AW$3)</f>
        <v>0</v>
      </c>
      <c r="AY94" s="8">
        <f t="shared" si="49"/>
        <v>-50</v>
      </c>
      <c r="AZ94" s="7">
        <f>SUMIFS(KP!$L:$L,KP!$F:$F,$A94,KP!$A:$A,SUMMARY!AZ$3)</f>
        <v>0</v>
      </c>
      <c r="BA94" s="7">
        <f>SUMIFS(AFRIMONEY!$J:$J,AFRIMONEY!$F:$F,$A94,AFRIMONEY!$P:$P,AZ$3)</f>
        <v>0</v>
      </c>
      <c r="BB94" s="8">
        <f t="shared" si="50"/>
        <v>-50</v>
      </c>
      <c r="BC94" s="17">
        <f>SUMIFS(KP!$L:$L,KP!$F:$F,$A94,KP!$A:$A,SUMMARY!BC$3)</f>
        <v>0</v>
      </c>
      <c r="BD94" s="7">
        <f>SUMIFS(AFRIMONEY!$J:$J,AFRIMONEY!$F:$F,$A94,AFRIMONEY!$P:$P,BC$3)</f>
        <v>0</v>
      </c>
      <c r="BE94" s="8">
        <f t="shared" si="51"/>
        <v>-50</v>
      </c>
      <c r="BF94" s="7">
        <f>SUMIFS(KP!$L:$L,KP!$F:$F,$A94,KP!$A:$A,SUMMARY!BF$3)</f>
        <v>0</v>
      </c>
      <c r="BG94" s="7">
        <f>SUMIFS(AFRIMONEY!$J:$J,AFRIMONEY!$F:$F,$A94,AFRIMONEY!$P:$P,BF$3)</f>
        <v>0</v>
      </c>
      <c r="BH94" s="8">
        <f t="shared" si="52"/>
        <v>-50</v>
      </c>
      <c r="BI94" s="17">
        <f>SUMIFS(KP!$L:$L,KP!$F:$F,$A94,KP!$A:$A,SUMMARY!BI$3)</f>
        <v>0</v>
      </c>
      <c r="BJ94" s="7">
        <f>SUMIFS(AFRIMONEY!$J:$J,AFRIMONEY!$F:$F,$A94,AFRIMONEY!$P:$P,BI$3)</f>
        <v>0</v>
      </c>
      <c r="BK94" s="8">
        <f t="shared" si="53"/>
        <v>-50</v>
      </c>
      <c r="BL94" s="7">
        <f>SUMIFS(KP!$L:$L,KP!$F:$F,$A94,KP!$A:$A,SUMMARY!BL$3)</f>
        <v>0</v>
      </c>
      <c r="BM94" s="7">
        <f>SUMIFS(AFRIMONEY!$J:$J,AFRIMONEY!$F:$F,$A94,AFRIMONEY!$P:$P,BL$3)</f>
        <v>0</v>
      </c>
      <c r="BN94" s="8">
        <f t="shared" si="54"/>
        <v>-50</v>
      </c>
      <c r="BO94" s="17">
        <f>SUMIFS(KP!$L:$L,KP!$F:$F,$A94,KP!$A:$A,SUMMARY!BO$3)</f>
        <v>0</v>
      </c>
      <c r="BP94" s="7">
        <f>SUMIFS(AFRIMONEY!$J:$J,AFRIMONEY!$F:$F,$A94,AFRIMONEY!$P:$P,BO$3)</f>
        <v>0</v>
      </c>
      <c r="BQ94" s="8">
        <f t="shared" si="55"/>
        <v>-50</v>
      </c>
      <c r="BR94" s="7">
        <f>SUMIFS(KP!$L:$L,KP!$F:$F,$A94,KP!$A:$A,SUMMARY!BR$3)</f>
        <v>0</v>
      </c>
      <c r="BS94" s="7">
        <f>SUMIFS(AFRIMONEY!$J:$J,AFRIMONEY!$F:$F,$A94,AFRIMONEY!$P:$P,BR$3)</f>
        <v>0</v>
      </c>
      <c r="BT94" s="8">
        <f t="shared" si="56"/>
        <v>-50</v>
      </c>
      <c r="BU94" s="17">
        <f>SUMIFS(KP!$L:$L,KP!$F:$F,$A94,KP!$A:$A,SUMMARY!BU$3)</f>
        <v>0</v>
      </c>
      <c r="BV94" s="7">
        <f>SUMIFS(AFRIMONEY!$J:$J,AFRIMONEY!$F:$F,$A94,AFRIMONEY!$P:$P,BU$3)</f>
        <v>0</v>
      </c>
      <c r="BW94" s="8">
        <f t="shared" si="57"/>
        <v>-50</v>
      </c>
      <c r="BX94" s="7">
        <f>SUMIFS(KP!$L:$L,KP!$F:$F,$A94,KP!$A:$A,SUMMARY!BX$3)</f>
        <v>0</v>
      </c>
      <c r="BY94" s="7">
        <f>SUMIFS(AFRIMONEY!$J:$J,AFRIMONEY!$F:$F,$A94,AFRIMONEY!$P:$P,BX$3)</f>
        <v>0</v>
      </c>
      <c r="BZ94" s="8">
        <f t="shared" si="58"/>
        <v>-50</v>
      </c>
      <c r="CA94" s="17">
        <f>SUMIFS(KP!$L:$L,KP!$F:$F,$A94,KP!$A:$A,SUMMARY!CA$3)</f>
        <v>0</v>
      </c>
      <c r="CB94" s="7">
        <f>SUMIFS(AFRIMONEY!$J:$J,AFRIMONEY!$F:$F,$A94,AFRIMONEY!$P:$P,CA$3)</f>
        <v>0</v>
      </c>
      <c r="CC94" s="8">
        <f t="shared" si="59"/>
        <v>-50</v>
      </c>
      <c r="CD94" s="7">
        <f>SUMIFS(KP!$L:$L,KP!$F:$F,$A94,KP!$A:$A,SUMMARY!CD$3)</f>
        <v>0</v>
      </c>
      <c r="CE94" s="7">
        <f>SUMIFS(AFRIMONEY!$J:$J,AFRIMONEY!$F:$F,$A94,AFRIMONEY!$P:$P,CD$3)</f>
        <v>0</v>
      </c>
      <c r="CF94" s="8">
        <f t="shared" si="60"/>
        <v>-50</v>
      </c>
      <c r="CG94" s="17">
        <f>SUMIFS(KP!$L:$L,KP!$F:$F,$A94,KP!$A:$A,SUMMARY!CG$3)</f>
        <v>0</v>
      </c>
      <c r="CH94" s="7">
        <f>SUMIFS(AFRIMONEY!$J:$J,AFRIMONEY!$F:$F,$A94,AFRIMONEY!$P:$P,CG$3)</f>
        <v>0</v>
      </c>
      <c r="CI94" s="8">
        <f t="shared" si="61"/>
        <v>-50</v>
      </c>
      <c r="CJ94" s="7">
        <f>SUMIFS(KP!$L:$L,KP!$F:$F,$A94,KP!$A:$A,SUMMARY!CJ$3)</f>
        <v>0</v>
      </c>
      <c r="CK94" s="7">
        <f>SUMIFS(AFRIMONEY!$J:$J,AFRIMONEY!$F:$F,$A94,AFRIMONEY!$P:$P,CJ$3)</f>
        <v>0</v>
      </c>
      <c r="CL94" s="8">
        <f t="shared" si="62"/>
        <v>-50</v>
      </c>
      <c r="CM94" s="17">
        <f>SUMIFS(KP!$L:$L,KP!$F:$F,$A94,KP!$A:$A,SUMMARY!CM$3)</f>
        <v>0</v>
      </c>
      <c r="CN94" s="7">
        <f>SUMIFS(AFRIMONEY!$J:$J,AFRIMONEY!$F:$F,$A94,AFRIMONEY!$P:$P,CM$3)</f>
        <v>0</v>
      </c>
      <c r="CO94" s="8">
        <f t="shared" si="63"/>
        <v>-50</v>
      </c>
      <c r="CP94" s="7">
        <f>SUMIFS(KP!$L:$L,KP!$F:$F,$A94,KP!$A:$A,SUMMARY!CP$3)</f>
        <v>0</v>
      </c>
      <c r="CQ94" s="7">
        <f>SUMIFS(AFRIMONEY!$J:$J,AFRIMONEY!$F:$F,$A94,AFRIMONEY!$P:$P,CP$3)</f>
        <v>0</v>
      </c>
      <c r="CR94" s="8">
        <f t="shared" si="64"/>
        <v>-50</v>
      </c>
      <c r="CS94" s="17">
        <f>SUMIFS(KP!$L:$L,KP!$F:$F,$A94,KP!$A:$A,SUMMARY!CS$3)</f>
        <v>0</v>
      </c>
      <c r="CT94" s="7">
        <f>SUMIFS(AFRIMONEY!$J:$J,AFRIMONEY!$F:$F,$A94,AFRIMONEY!$P:$P,CS$3)</f>
        <v>0</v>
      </c>
      <c r="CU94" s="8">
        <f t="shared" si="65"/>
        <v>-50</v>
      </c>
    </row>
    <row r="95" spans="1:99" x14ac:dyDescent="0.3">
      <c r="A95" s="2">
        <v>100933</v>
      </c>
      <c r="B95" s="23" t="str">
        <f>_xlfn.XLOOKUP(TEXT(A95,0),Tabela4[ID],Tabela4[AREA],"")</f>
        <v>AREA C</v>
      </c>
      <c r="C95" s="2" t="str">
        <f>_xlfn.XLOOKUP(TEXT(A95,0),Tabela4[ID],Tabela4[ZONA],"")</f>
        <v>ZONA 19</v>
      </c>
      <c r="D95" s="2" t="str">
        <f t="shared" si="33"/>
        <v>BLOCKED</v>
      </c>
      <c r="E95" s="18">
        <f t="shared" si="34"/>
        <v>1950</v>
      </c>
      <c r="F95" s="21">
        <f>SUMIFS(KP!$L:$L,KP!$F:$F,$A95,KP!$A:$A,"31/03/2025")</f>
        <v>3200</v>
      </c>
      <c r="G95" s="19">
        <f>SUMIFS(KP!$L:$L,KP!$F:$F,$A95,KP!$A:$A,SUMMARY!G$3)</f>
        <v>0</v>
      </c>
      <c r="H95" s="7">
        <f>SUMIFS(AFRIMONEY!$J:$J,AFRIMONEY!$F:$F,$A95,AFRIMONEY!$P:$P,G$3)</f>
        <v>0</v>
      </c>
      <c r="I95" s="8">
        <f t="shared" si="35"/>
        <v>3200</v>
      </c>
      <c r="J95" s="7">
        <f>SUMIFS(KP!$L:$L,KP!$F:$F,$A95,KP!$A:$A,SUMMARY!J$3)</f>
        <v>1800</v>
      </c>
      <c r="K95" s="7">
        <f>SUMIFS(AFRIMONEY!$J:$J,AFRIMONEY!$F:$F,$A95,AFRIMONEY!$P:$P,J$3)</f>
        <v>3200</v>
      </c>
      <c r="L95" s="8">
        <f t="shared" si="36"/>
        <v>1800</v>
      </c>
      <c r="M95" s="17">
        <f>SUMIFS(KP!$L:$L,KP!$F:$F,$A95,KP!$A:$A,SUMMARY!M$3)</f>
        <v>3750</v>
      </c>
      <c r="N95" s="7">
        <f>SUMIFS(AFRIMONEY!$J:$J,AFRIMONEY!$F:$F,$A95,AFRIMONEY!$P:$P,M$3)</f>
        <v>1800</v>
      </c>
      <c r="O95" s="8">
        <f t="shared" si="37"/>
        <v>3750</v>
      </c>
      <c r="P95" s="7">
        <f>SUMIFS(KP!$L:$L,KP!$F:$F,$A95,KP!$A:$A,SUMMARY!P$3)</f>
        <v>3050</v>
      </c>
      <c r="Q95" s="7">
        <f>SUMIFS(AFRIMONEY!$J:$J,AFRIMONEY!$F:$F,$A95,AFRIMONEY!$P:$P,P$3)</f>
        <v>3750</v>
      </c>
      <c r="R95" s="8">
        <f t="shared" si="38"/>
        <v>3050</v>
      </c>
      <c r="S95" s="17">
        <f>SUMIFS(KP!$L:$L,KP!$F:$F,$A95,KP!$A:$A,SUMMARY!S$3)</f>
        <v>2050</v>
      </c>
      <c r="T95" s="7">
        <f>SUMIFS(AFRIMONEY!$J:$J,AFRIMONEY!$F:$F,$A95,AFRIMONEY!$P:$P,S$3)</f>
        <v>3050</v>
      </c>
      <c r="U95" s="8">
        <f t="shared" si="39"/>
        <v>2050</v>
      </c>
      <c r="V95" s="7">
        <f>SUMIFS(KP!$L:$L,KP!$F:$F,$A95,KP!$A:$A,SUMMARY!V$3)</f>
        <v>0</v>
      </c>
      <c r="W95" s="7">
        <f>SUMIFS(AFRIMONEY!$J:$J,AFRIMONEY!$F:$F,$A95,AFRIMONEY!$P:$P,V$3)</f>
        <v>2000</v>
      </c>
      <c r="X95" s="8">
        <f t="shared" si="40"/>
        <v>50</v>
      </c>
      <c r="Y95" s="17">
        <f>SUMIFS(KP!$L:$L,KP!$F:$F,$A95,KP!$A:$A,SUMMARY!Y$3)</f>
        <v>350</v>
      </c>
      <c r="Z95" s="7">
        <f>SUMIFS(AFRIMONEY!$J:$J,AFRIMONEY!$F:$F,$A95,AFRIMONEY!$P:$P,Y$3)</f>
        <v>50</v>
      </c>
      <c r="AA95" s="8">
        <f t="shared" si="41"/>
        <v>350</v>
      </c>
      <c r="AB95" s="7">
        <f>SUMIFS(KP!$L:$L,KP!$F:$F,$A95,KP!$A:$A,SUMMARY!AB$3)</f>
        <v>2950</v>
      </c>
      <c r="AC95" s="7">
        <f>SUMIFS(AFRIMONEY!$J:$J,AFRIMONEY!$F:$F,$A95,AFRIMONEY!$P:$P,AB$3)</f>
        <v>350</v>
      </c>
      <c r="AD95" s="8">
        <f t="shared" si="42"/>
        <v>2950</v>
      </c>
      <c r="AE95" s="17">
        <f>SUMIFS(KP!$L:$L,KP!$F:$F,$A95,KP!$A:$A,SUMMARY!AE$3)</f>
        <v>400</v>
      </c>
      <c r="AF95" s="7">
        <f>SUMIFS(AFRIMONEY!$J:$J,AFRIMONEY!$F:$F,$A95,AFRIMONEY!$P:$P,AE$3)</f>
        <v>2950</v>
      </c>
      <c r="AG95" s="8">
        <f t="shared" si="43"/>
        <v>400</v>
      </c>
      <c r="AH95" s="7">
        <f>SUMIFS(KP!$L:$L,KP!$F:$F,$A95,KP!$A:$A,SUMMARY!AH$3)</f>
        <v>1950</v>
      </c>
      <c r="AI95" s="7">
        <f>SUMIFS(AFRIMONEY!$J:$J,AFRIMONEY!$F:$F,$A95,AFRIMONEY!$P:$P,AH$3)</f>
        <v>400</v>
      </c>
      <c r="AJ95" s="8">
        <f t="shared" si="44"/>
        <v>1950</v>
      </c>
      <c r="AK95" s="17">
        <f>SUMIFS(KP!$L:$L,KP!$F:$F,$A95,KP!$A:$A,SUMMARY!AK$3)</f>
        <v>0</v>
      </c>
      <c r="AL95" s="7">
        <f>SUMIFS(AFRIMONEY!$J:$J,AFRIMONEY!$F:$F,$A95,AFRIMONEY!$P:$P,AK$3)</f>
        <v>0</v>
      </c>
      <c r="AM95" s="8">
        <f t="shared" si="45"/>
        <v>1950</v>
      </c>
      <c r="AN95" s="7">
        <f>SUMIFS(KP!$L:$L,KP!$F:$F,$A95,KP!$A:$A,SUMMARY!AN$3)</f>
        <v>0</v>
      </c>
      <c r="AO95" s="7">
        <f>SUMIFS(AFRIMONEY!$J:$J,AFRIMONEY!$F:$F,$A95,AFRIMONEY!$P:$P,AN$3)</f>
        <v>0</v>
      </c>
      <c r="AP95" s="8">
        <f t="shared" si="46"/>
        <v>1950</v>
      </c>
      <c r="AQ95" s="17">
        <f>SUMIFS(KP!$L:$L,KP!$F:$F,$A95,KP!$A:$A,SUMMARY!AQ$3)</f>
        <v>0</v>
      </c>
      <c r="AR95" s="7">
        <f>SUMIFS(AFRIMONEY!$J:$J,AFRIMONEY!$F:$F,$A95,AFRIMONEY!$P:$P,AQ$3)</f>
        <v>0</v>
      </c>
      <c r="AS95" s="8">
        <f t="shared" si="47"/>
        <v>1950</v>
      </c>
      <c r="AT95" s="7">
        <f>SUMIFS(KP!$L:$L,KP!$F:$F,$A95,KP!$A:$A,SUMMARY!AT$3)</f>
        <v>0</v>
      </c>
      <c r="AU95" s="7">
        <f>SUMIFS(AFRIMONEY!$J:$J,AFRIMONEY!$F:$F,$A95,AFRIMONEY!$P:$P,AT$3)</f>
        <v>0</v>
      </c>
      <c r="AV95" s="8">
        <f t="shared" si="48"/>
        <v>1950</v>
      </c>
      <c r="AW95" s="17">
        <f>SUMIFS(KP!$L:$L,KP!$F:$F,$A95,KP!$A:$A,SUMMARY!AW$3)</f>
        <v>0</v>
      </c>
      <c r="AX95" s="7">
        <f>SUMIFS(AFRIMONEY!$J:$J,AFRIMONEY!$F:$F,$A95,AFRIMONEY!$P:$P,AW$3)</f>
        <v>0</v>
      </c>
      <c r="AY95" s="8">
        <f t="shared" si="49"/>
        <v>1950</v>
      </c>
      <c r="AZ95" s="7">
        <f>SUMIFS(KP!$L:$L,KP!$F:$F,$A95,KP!$A:$A,SUMMARY!AZ$3)</f>
        <v>0</v>
      </c>
      <c r="BA95" s="7">
        <f>SUMIFS(AFRIMONEY!$J:$J,AFRIMONEY!$F:$F,$A95,AFRIMONEY!$P:$P,AZ$3)</f>
        <v>0</v>
      </c>
      <c r="BB95" s="8">
        <f t="shared" si="50"/>
        <v>1950</v>
      </c>
      <c r="BC95" s="17">
        <f>SUMIFS(KP!$L:$L,KP!$F:$F,$A95,KP!$A:$A,SUMMARY!BC$3)</f>
        <v>0</v>
      </c>
      <c r="BD95" s="7">
        <f>SUMIFS(AFRIMONEY!$J:$J,AFRIMONEY!$F:$F,$A95,AFRIMONEY!$P:$P,BC$3)</f>
        <v>0</v>
      </c>
      <c r="BE95" s="8">
        <f t="shared" si="51"/>
        <v>1950</v>
      </c>
      <c r="BF95" s="7">
        <f>SUMIFS(KP!$L:$L,KP!$F:$F,$A95,KP!$A:$A,SUMMARY!BF$3)</f>
        <v>0</v>
      </c>
      <c r="BG95" s="7">
        <f>SUMIFS(AFRIMONEY!$J:$J,AFRIMONEY!$F:$F,$A95,AFRIMONEY!$P:$P,BF$3)</f>
        <v>0</v>
      </c>
      <c r="BH95" s="8">
        <f t="shared" si="52"/>
        <v>1950</v>
      </c>
      <c r="BI95" s="17">
        <f>SUMIFS(KP!$L:$L,KP!$F:$F,$A95,KP!$A:$A,SUMMARY!BI$3)</f>
        <v>0</v>
      </c>
      <c r="BJ95" s="7">
        <f>SUMIFS(AFRIMONEY!$J:$J,AFRIMONEY!$F:$F,$A95,AFRIMONEY!$P:$P,BI$3)</f>
        <v>0</v>
      </c>
      <c r="BK95" s="8">
        <f t="shared" si="53"/>
        <v>1950</v>
      </c>
      <c r="BL95" s="7">
        <f>SUMIFS(KP!$L:$L,KP!$F:$F,$A95,KP!$A:$A,SUMMARY!BL$3)</f>
        <v>0</v>
      </c>
      <c r="BM95" s="7">
        <f>SUMIFS(AFRIMONEY!$J:$J,AFRIMONEY!$F:$F,$A95,AFRIMONEY!$P:$P,BL$3)</f>
        <v>0</v>
      </c>
      <c r="BN95" s="8">
        <f t="shared" si="54"/>
        <v>1950</v>
      </c>
      <c r="BO95" s="17">
        <f>SUMIFS(KP!$L:$L,KP!$F:$F,$A95,KP!$A:$A,SUMMARY!BO$3)</f>
        <v>0</v>
      </c>
      <c r="BP95" s="7">
        <f>SUMIFS(AFRIMONEY!$J:$J,AFRIMONEY!$F:$F,$A95,AFRIMONEY!$P:$P,BO$3)</f>
        <v>0</v>
      </c>
      <c r="BQ95" s="8">
        <f t="shared" si="55"/>
        <v>1950</v>
      </c>
      <c r="BR95" s="7">
        <f>SUMIFS(KP!$L:$L,KP!$F:$F,$A95,KP!$A:$A,SUMMARY!BR$3)</f>
        <v>0</v>
      </c>
      <c r="BS95" s="7">
        <f>SUMIFS(AFRIMONEY!$J:$J,AFRIMONEY!$F:$F,$A95,AFRIMONEY!$P:$P,BR$3)</f>
        <v>0</v>
      </c>
      <c r="BT95" s="8">
        <f t="shared" si="56"/>
        <v>1950</v>
      </c>
      <c r="BU95" s="17">
        <f>SUMIFS(KP!$L:$L,KP!$F:$F,$A95,KP!$A:$A,SUMMARY!BU$3)</f>
        <v>0</v>
      </c>
      <c r="BV95" s="7">
        <f>SUMIFS(AFRIMONEY!$J:$J,AFRIMONEY!$F:$F,$A95,AFRIMONEY!$P:$P,BU$3)</f>
        <v>0</v>
      </c>
      <c r="BW95" s="8">
        <f t="shared" si="57"/>
        <v>1950</v>
      </c>
      <c r="BX95" s="7">
        <f>SUMIFS(KP!$L:$L,KP!$F:$F,$A95,KP!$A:$A,SUMMARY!BX$3)</f>
        <v>0</v>
      </c>
      <c r="BY95" s="7">
        <f>SUMIFS(AFRIMONEY!$J:$J,AFRIMONEY!$F:$F,$A95,AFRIMONEY!$P:$P,BX$3)</f>
        <v>0</v>
      </c>
      <c r="BZ95" s="8">
        <f t="shared" si="58"/>
        <v>1950</v>
      </c>
      <c r="CA95" s="17">
        <f>SUMIFS(KP!$L:$L,KP!$F:$F,$A95,KP!$A:$A,SUMMARY!CA$3)</f>
        <v>0</v>
      </c>
      <c r="CB95" s="7">
        <f>SUMIFS(AFRIMONEY!$J:$J,AFRIMONEY!$F:$F,$A95,AFRIMONEY!$P:$P,CA$3)</f>
        <v>0</v>
      </c>
      <c r="CC95" s="8">
        <f t="shared" si="59"/>
        <v>1950</v>
      </c>
      <c r="CD95" s="7">
        <f>SUMIFS(KP!$L:$L,KP!$F:$F,$A95,KP!$A:$A,SUMMARY!CD$3)</f>
        <v>0</v>
      </c>
      <c r="CE95" s="7">
        <f>SUMIFS(AFRIMONEY!$J:$J,AFRIMONEY!$F:$F,$A95,AFRIMONEY!$P:$P,CD$3)</f>
        <v>0</v>
      </c>
      <c r="CF95" s="8">
        <f t="shared" si="60"/>
        <v>1950</v>
      </c>
      <c r="CG95" s="17">
        <f>SUMIFS(KP!$L:$L,KP!$F:$F,$A95,KP!$A:$A,SUMMARY!CG$3)</f>
        <v>0</v>
      </c>
      <c r="CH95" s="7">
        <f>SUMIFS(AFRIMONEY!$J:$J,AFRIMONEY!$F:$F,$A95,AFRIMONEY!$P:$P,CG$3)</f>
        <v>0</v>
      </c>
      <c r="CI95" s="8">
        <f t="shared" si="61"/>
        <v>1950</v>
      </c>
      <c r="CJ95" s="7">
        <f>SUMIFS(KP!$L:$L,KP!$F:$F,$A95,KP!$A:$A,SUMMARY!CJ$3)</f>
        <v>0</v>
      </c>
      <c r="CK95" s="7">
        <f>SUMIFS(AFRIMONEY!$J:$J,AFRIMONEY!$F:$F,$A95,AFRIMONEY!$P:$P,CJ$3)</f>
        <v>0</v>
      </c>
      <c r="CL95" s="8">
        <f t="shared" si="62"/>
        <v>1950</v>
      </c>
      <c r="CM95" s="17">
        <f>SUMIFS(KP!$L:$L,KP!$F:$F,$A95,KP!$A:$A,SUMMARY!CM$3)</f>
        <v>0</v>
      </c>
      <c r="CN95" s="7">
        <f>SUMIFS(AFRIMONEY!$J:$J,AFRIMONEY!$F:$F,$A95,AFRIMONEY!$P:$P,CM$3)</f>
        <v>0</v>
      </c>
      <c r="CO95" s="8">
        <f t="shared" si="63"/>
        <v>1950</v>
      </c>
      <c r="CP95" s="7">
        <f>SUMIFS(KP!$L:$L,KP!$F:$F,$A95,KP!$A:$A,SUMMARY!CP$3)</f>
        <v>0</v>
      </c>
      <c r="CQ95" s="7">
        <f>SUMIFS(AFRIMONEY!$J:$J,AFRIMONEY!$F:$F,$A95,AFRIMONEY!$P:$P,CP$3)</f>
        <v>0</v>
      </c>
      <c r="CR95" s="8">
        <f t="shared" si="64"/>
        <v>1950</v>
      </c>
      <c r="CS95" s="17">
        <f>SUMIFS(KP!$L:$L,KP!$F:$F,$A95,KP!$A:$A,SUMMARY!CS$3)</f>
        <v>0</v>
      </c>
      <c r="CT95" s="7">
        <f>SUMIFS(AFRIMONEY!$J:$J,AFRIMONEY!$F:$F,$A95,AFRIMONEY!$P:$P,CS$3)</f>
        <v>0</v>
      </c>
      <c r="CU95" s="8">
        <f t="shared" si="65"/>
        <v>1950</v>
      </c>
    </row>
    <row r="96" spans="1:99" x14ac:dyDescent="0.3">
      <c r="A96" s="2">
        <v>100948</v>
      </c>
      <c r="B96" s="23" t="str">
        <f>_xlfn.XLOOKUP(TEXT(A96,0),Tabela4[ID],Tabela4[AREA],"")</f>
        <v>AREA E</v>
      </c>
      <c r="C96" s="2" t="str">
        <f>_xlfn.XLOOKUP(TEXT(A96,0),Tabela4[ID],Tabela4[ZONA],"")</f>
        <v>ZONA 17</v>
      </c>
      <c r="D96" s="2" t="str">
        <f t="shared" si="33"/>
        <v>BLOCKED</v>
      </c>
      <c r="E96" s="18">
        <f t="shared" si="34"/>
        <v>750</v>
      </c>
      <c r="F96" s="21">
        <f>SUMIFS(KP!$L:$L,KP!$F:$F,$A96,KP!$A:$A,"31/03/2025")</f>
        <v>5550</v>
      </c>
      <c r="G96" s="19">
        <f>SUMIFS(KP!$L:$L,KP!$F:$F,$A96,KP!$A:$A,SUMMARY!G$3)</f>
        <v>3250</v>
      </c>
      <c r="H96" s="7">
        <f>SUMIFS(AFRIMONEY!$J:$J,AFRIMONEY!$F:$F,$A96,AFRIMONEY!$P:$P,G$3)</f>
        <v>8800</v>
      </c>
      <c r="I96" s="8">
        <f t="shared" si="35"/>
        <v>0</v>
      </c>
      <c r="J96" s="7">
        <f>SUMIFS(KP!$L:$L,KP!$F:$F,$A96,KP!$A:$A,SUMMARY!J$3)</f>
        <v>3150</v>
      </c>
      <c r="K96" s="7">
        <f>SUMIFS(AFRIMONEY!$J:$J,AFRIMONEY!$F:$F,$A96,AFRIMONEY!$P:$P,J$3)</f>
        <v>0</v>
      </c>
      <c r="L96" s="8">
        <f t="shared" si="36"/>
        <v>3150</v>
      </c>
      <c r="M96" s="17">
        <f>SUMIFS(KP!$L:$L,KP!$F:$F,$A96,KP!$A:$A,SUMMARY!M$3)</f>
        <v>3600</v>
      </c>
      <c r="N96" s="7">
        <f>SUMIFS(AFRIMONEY!$J:$J,AFRIMONEY!$F:$F,$A96,AFRIMONEY!$P:$P,M$3)</f>
        <v>6750</v>
      </c>
      <c r="O96" s="8">
        <f t="shared" si="37"/>
        <v>0</v>
      </c>
      <c r="P96" s="7">
        <f>SUMIFS(KP!$L:$L,KP!$F:$F,$A96,KP!$A:$A,SUMMARY!P$3)</f>
        <v>4350</v>
      </c>
      <c r="Q96" s="7">
        <f>SUMIFS(AFRIMONEY!$J:$J,AFRIMONEY!$F:$F,$A96,AFRIMONEY!$P:$P,P$3)</f>
        <v>0</v>
      </c>
      <c r="R96" s="8">
        <f t="shared" si="38"/>
        <v>4350</v>
      </c>
      <c r="S96" s="17">
        <f>SUMIFS(KP!$L:$L,KP!$F:$F,$A96,KP!$A:$A,SUMMARY!S$3)</f>
        <v>0</v>
      </c>
      <c r="T96" s="7">
        <f>SUMIFS(AFRIMONEY!$J:$J,AFRIMONEY!$F:$F,$A96,AFRIMONEY!$P:$P,S$3)</f>
        <v>4350</v>
      </c>
      <c r="U96" s="8">
        <f t="shared" si="39"/>
        <v>0</v>
      </c>
      <c r="V96" s="7">
        <f>SUMIFS(KP!$L:$L,KP!$F:$F,$A96,KP!$A:$A,SUMMARY!V$3)</f>
        <v>0</v>
      </c>
      <c r="W96" s="7">
        <f>SUMIFS(AFRIMONEY!$J:$J,AFRIMONEY!$F:$F,$A96,AFRIMONEY!$P:$P,V$3)</f>
        <v>0</v>
      </c>
      <c r="X96" s="8">
        <f t="shared" si="40"/>
        <v>0</v>
      </c>
      <c r="Y96" s="17">
        <f>SUMIFS(KP!$L:$L,KP!$F:$F,$A96,KP!$A:$A,SUMMARY!Y$3)</f>
        <v>1250</v>
      </c>
      <c r="Z96" s="7">
        <f>SUMIFS(AFRIMONEY!$J:$J,AFRIMONEY!$F:$F,$A96,AFRIMONEY!$P:$P,Y$3)</f>
        <v>0</v>
      </c>
      <c r="AA96" s="8">
        <f t="shared" si="41"/>
        <v>1250</v>
      </c>
      <c r="AB96" s="7">
        <f>SUMIFS(KP!$L:$L,KP!$F:$F,$A96,KP!$A:$A,SUMMARY!AB$3)</f>
        <v>-100</v>
      </c>
      <c r="AC96" s="7">
        <f>SUMIFS(AFRIMONEY!$J:$J,AFRIMONEY!$F:$F,$A96,AFRIMONEY!$P:$P,AB$3)</f>
        <v>0</v>
      </c>
      <c r="AD96" s="8">
        <f t="shared" si="42"/>
        <v>1150</v>
      </c>
      <c r="AE96" s="17">
        <f>SUMIFS(KP!$L:$L,KP!$F:$F,$A96,KP!$A:$A,SUMMARY!AE$3)</f>
        <v>1850</v>
      </c>
      <c r="AF96" s="7">
        <f>SUMIFS(AFRIMONEY!$J:$J,AFRIMONEY!$F:$F,$A96,AFRIMONEY!$P:$P,AE$3)</f>
        <v>1150</v>
      </c>
      <c r="AG96" s="8">
        <f t="shared" si="43"/>
        <v>1850</v>
      </c>
      <c r="AH96" s="7">
        <f>SUMIFS(KP!$L:$L,KP!$F:$F,$A96,KP!$A:$A,SUMMARY!AH$3)</f>
        <v>750</v>
      </c>
      <c r="AI96" s="7">
        <f>SUMIFS(AFRIMONEY!$J:$J,AFRIMONEY!$F:$F,$A96,AFRIMONEY!$P:$P,AH$3)</f>
        <v>1850</v>
      </c>
      <c r="AJ96" s="8">
        <f t="shared" si="44"/>
        <v>750</v>
      </c>
      <c r="AK96" s="17">
        <f>SUMIFS(KP!$L:$L,KP!$F:$F,$A96,KP!$A:$A,SUMMARY!AK$3)</f>
        <v>0</v>
      </c>
      <c r="AL96" s="7">
        <f>SUMIFS(AFRIMONEY!$J:$J,AFRIMONEY!$F:$F,$A96,AFRIMONEY!$P:$P,AK$3)</f>
        <v>0</v>
      </c>
      <c r="AM96" s="8">
        <f t="shared" si="45"/>
        <v>750</v>
      </c>
      <c r="AN96" s="7">
        <f>SUMIFS(KP!$L:$L,KP!$F:$F,$A96,KP!$A:$A,SUMMARY!AN$3)</f>
        <v>0</v>
      </c>
      <c r="AO96" s="7">
        <f>SUMIFS(AFRIMONEY!$J:$J,AFRIMONEY!$F:$F,$A96,AFRIMONEY!$P:$P,AN$3)</f>
        <v>0</v>
      </c>
      <c r="AP96" s="8">
        <f t="shared" si="46"/>
        <v>750</v>
      </c>
      <c r="AQ96" s="17">
        <f>SUMIFS(KP!$L:$L,KP!$F:$F,$A96,KP!$A:$A,SUMMARY!AQ$3)</f>
        <v>0</v>
      </c>
      <c r="AR96" s="7">
        <f>SUMIFS(AFRIMONEY!$J:$J,AFRIMONEY!$F:$F,$A96,AFRIMONEY!$P:$P,AQ$3)</f>
        <v>0</v>
      </c>
      <c r="AS96" s="8">
        <f t="shared" si="47"/>
        <v>750</v>
      </c>
      <c r="AT96" s="7">
        <f>SUMIFS(KP!$L:$L,KP!$F:$F,$A96,KP!$A:$A,SUMMARY!AT$3)</f>
        <v>0</v>
      </c>
      <c r="AU96" s="7">
        <f>SUMIFS(AFRIMONEY!$J:$J,AFRIMONEY!$F:$F,$A96,AFRIMONEY!$P:$P,AT$3)</f>
        <v>0</v>
      </c>
      <c r="AV96" s="8">
        <f t="shared" si="48"/>
        <v>750</v>
      </c>
      <c r="AW96" s="17">
        <f>SUMIFS(KP!$L:$L,KP!$F:$F,$A96,KP!$A:$A,SUMMARY!AW$3)</f>
        <v>0</v>
      </c>
      <c r="AX96" s="7">
        <f>SUMIFS(AFRIMONEY!$J:$J,AFRIMONEY!$F:$F,$A96,AFRIMONEY!$P:$P,AW$3)</f>
        <v>0</v>
      </c>
      <c r="AY96" s="8">
        <f t="shared" si="49"/>
        <v>750</v>
      </c>
      <c r="AZ96" s="7">
        <f>SUMIFS(KP!$L:$L,KP!$F:$F,$A96,KP!$A:$A,SUMMARY!AZ$3)</f>
        <v>0</v>
      </c>
      <c r="BA96" s="7">
        <f>SUMIFS(AFRIMONEY!$J:$J,AFRIMONEY!$F:$F,$A96,AFRIMONEY!$P:$P,AZ$3)</f>
        <v>0</v>
      </c>
      <c r="BB96" s="8">
        <f t="shared" si="50"/>
        <v>750</v>
      </c>
      <c r="BC96" s="17">
        <f>SUMIFS(KP!$L:$L,KP!$F:$F,$A96,KP!$A:$A,SUMMARY!BC$3)</f>
        <v>0</v>
      </c>
      <c r="BD96" s="7">
        <f>SUMIFS(AFRIMONEY!$J:$J,AFRIMONEY!$F:$F,$A96,AFRIMONEY!$P:$P,BC$3)</f>
        <v>0</v>
      </c>
      <c r="BE96" s="8">
        <f t="shared" si="51"/>
        <v>750</v>
      </c>
      <c r="BF96" s="7">
        <f>SUMIFS(KP!$L:$L,KP!$F:$F,$A96,KP!$A:$A,SUMMARY!BF$3)</f>
        <v>0</v>
      </c>
      <c r="BG96" s="7">
        <f>SUMIFS(AFRIMONEY!$J:$J,AFRIMONEY!$F:$F,$A96,AFRIMONEY!$P:$P,BF$3)</f>
        <v>0</v>
      </c>
      <c r="BH96" s="8">
        <f t="shared" si="52"/>
        <v>750</v>
      </c>
      <c r="BI96" s="17">
        <f>SUMIFS(KP!$L:$L,KP!$F:$F,$A96,KP!$A:$A,SUMMARY!BI$3)</f>
        <v>0</v>
      </c>
      <c r="BJ96" s="7">
        <f>SUMIFS(AFRIMONEY!$J:$J,AFRIMONEY!$F:$F,$A96,AFRIMONEY!$P:$P,BI$3)</f>
        <v>0</v>
      </c>
      <c r="BK96" s="8">
        <f t="shared" si="53"/>
        <v>750</v>
      </c>
      <c r="BL96" s="7">
        <f>SUMIFS(KP!$L:$L,KP!$F:$F,$A96,KP!$A:$A,SUMMARY!BL$3)</f>
        <v>0</v>
      </c>
      <c r="BM96" s="7">
        <f>SUMIFS(AFRIMONEY!$J:$J,AFRIMONEY!$F:$F,$A96,AFRIMONEY!$P:$P,BL$3)</f>
        <v>0</v>
      </c>
      <c r="BN96" s="8">
        <f t="shared" si="54"/>
        <v>750</v>
      </c>
      <c r="BO96" s="17">
        <f>SUMIFS(KP!$L:$L,KP!$F:$F,$A96,KP!$A:$A,SUMMARY!BO$3)</f>
        <v>0</v>
      </c>
      <c r="BP96" s="7">
        <f>SUMIFS(AFRIMONEY!$J:$J,AFRIMONEY!$F:$F,$A96,AFRIMONEY!$P:$P,BO$3)</f>
        <v>0</v>
      </c>
      <c r="BQ96" s="8">
        <f t="shared" si="55"/>
        <v>750</v>
      </c>
      <c r="BR96" s="7">
        <f>SUMIFS(KP!$L:$L,KP!$F:$F,$A96,KP!$A:$A,SUMMARY!BR$3)</f>
        <v>0</v>
      </c>
      <c r="BS96" s="7">
        <f>SUMIFS(AFRIMONEY!$J:$J,AFRIMONEY!$F:$F,$A96,AFRIMONEY!$P:$P,BR$3)</f>
        <v>0</v>
      </c>
      <c r="BT96" s="8">
        <f t="shared" si="56"/>
        <v>750</v>
      </c>
      <c r="BU96" s="17">
        <f>SUMIFS(KP!$L:$L,KP!$F:$F,$A96,KP!$A:$A,SUMMARY!BU$3)</f>
        <v>0</v>
      </c>
      <c r="BV96" s="7">
        <f>SUMIFS(AFRIMONEY!$J:$J,AFRIMONEY!$F:$F,$A96,AFRIMONEY!$P:$P,BU$3)</f>
        <v>0</v>
      </c>
      <c r="BW96" s="8">
        <f t="shared" si="57"/>
        <v>750</v>
      </c>
      <c r="BX96" s="7">
        <f>SUMIFS(KP!$L:$L,KP!$F:$F,$A96,KP!$A:$A,SUMMARY!BX$3)</f>
        <v>0</v>
      </c>
      <c r="BY96" s="7">
        <f>SUMIFS(AFRIMONEY!$J:$J,AFRIMONEY!$F:$F,$A96,AFRIMONEY!$P:$P,BX$3)</f>
        <v>0</v>
      </c>
      <c r="BZ96" s="8">
        <f t="shared" si="58"/>
        <v>750</v>
      </c>
      <c r="CA96" s="17">
        <f>SUMIFS(KP!$L:$L,KP!$F:$F,$A96,KP!$A:$A,SUMMARY!CA$3)</f>
        <v>0</v>
      </c>
      <c r="CB96" s="7">
        <f>SUMIFS(AFRIMONEY!$J:$J,AFRIMONEY!$F:$F,$A96,AFRIMONEY!$P:$P,CA$3)</f>
        <v>0</v>
      </c>
      <c r="CC96" s="8">
        <f t="shared" si="59"/>
        <v>750</v>
      </c>
      <c r="CD96" s="7">
        <f>SUMIFS(KP!$L:$L,KP!$F:$F,$A96,KP!$A:$A,SUMMARY!CD$3)</f>
        <v>0</v>
      </c>
      <c r="CE96" s="7">
        <f>SUMIFS(AFRIMONEY!$J:$J,AFRIMONEY!$F:$F,$A96,AFRIMONEY!$P:$P,CD$3)</f>
        <v>0</v>
      </c>
      <c r="CF96" s="8">
        <f t="shared" si="60"/>
        <v>750</v>
      </c>
      <c r="CG96" s="17">
        <f>SUMIFS(KP!$L:$L,KP!$F:$F,$A96,KP!$A:$A,SUMMARY!CG$3)</f>
        <v>0</v>
      </c>
      <c r="CH96" s="7">
        <f>SUMIFS(AFRIMONEY!$J:$J,AFRIMONEY!$F:$F,$A96,AFRIMONEY!$P:$P,CG$3)</f>
        <v>0</v>
      </c>
      <c r="CI96" s="8">
        <f t="shared" si="61"/>
        <v>750</v>
      </c>
      <c r="CJ96" s="7">
        <f>SUMIFS(KP!$L:$L,KP!$F:$F,$A96,KP!$A:$A,SUMMARY!CJ$3)</f>
        <v>0</v>
      </c>
      <c r="CK96" s="7">
        <f>SUMIFS(AFRIMONEY!$J:$J,AFRIMONEY!$F:$F,$A96,AFRIMONEY!$P:$P,CJ$3)</f>
        <v>0</v>
      </c>
      <c r="CL96" s="8">
        <f t="shared" si="62"/>
        <v>750</v>
      </c>
      <c r="CM96" s="17">
        <f>SUMIFS(KP!$L:$L,KP!$F:$F,$A96,KP!$A:$A,SUMMARY!CM$3)</f>
        <v>0</v>
      </c>
      <c r="CN96" s="7">
        <f>SUMIFS(AFRIMONEY!$J:$J,AFRIMONEY!$F:$F,$A96,AFRIMONEY!$P:$P,CM$3)</f>
        <v>0</v>
      </c>
      <c r="CO96" s="8">
        <f t="shared" si="63"/>
        <v>750</v>
      </c>
      <c r="CP96" s="7">
        <f>SUMIFS(KP!$L:$L,KP!$F:$F,$A96,KP!$A:$A,SUMMARY!CP$3)</f>
        <v>0</v>
      </c>
      <c r="CQ96" s="7">
        <f>SUMIFS(AFRIMONEY!$J:$J,AFRIMONEY!$F:$F,$A96,AFRIMONEY!$P:$P,CP$3)</f>
        <v>0</v>
      </c>
      <c r="CR96" s="8">
        <f t="shared" si="64"/>
        <v>750</v>
      </c>
      <c r="CS96" s="17">
        <f>SUMIFS(KP!$L:$L,KP!$F:$F,$A96,KP!$A:$A,SUMMARY!CS$3)</f>
        <v>0</v>
      </c>
      <c r="CT96" s="7">
        <f>SUMIFS(AFRIMONEY!$J:$J,AFRIMONEY!$F:$F,$A96,AFRIMONEY!$P:$P,CS$3)</f>
        <v>0</v>
      </c>
      <c r="CU96" s="8">
        <f t="shared" si="65"/>
        <v>750</v>
      </c>
    </row>
    <row r="97" spans="1:99" x14ac:dyDescent="0.3">
      <c r="A97" s="2">
        <v>100968</v>
      </c>
      <c r="B97" s="23" t="str">
        <f>_xlfn.XLOOKUP(TEXT(A97,0),Tabela4[ID],Tabela4[AREA],"")</f>
        <v>AREA B</v>
      </c>
      <c r="C97" s="2" t="str">
        <f>_xlfn.XLOOKUP(TEXT(A97,0),Tabela4[ID],Tabela4[ZONA],"")</f>
        <v>ZONA 1</v>
      </c>
      <c r="D97" s="2" t="str">
        <f t="shared" si="33"/>
        <v>BLOCKED</v>
      </c>
      <c r="E97" s="18">
        <f t="shared" si="34"/>
        <v>200</v>
      </c>
      <c r="F97" s="21">
        <f>SUMIFS(KP!$L:$L,KP!$F:$F,$A97,KP!$A:$A,"31/03/2025")</f>
        <v>4450</v>
      </c>
      <c r="G97" s="19">
        <f>SUMIFS(KP!$L:$L,KP!$F:$F,$A97,KP!$A:$A,SUMMARY!G$3)</f>
        <v>0</v>
      </c>
      <c r="H97" s="7">
        <f>SUMIFS(AFRIMONEY!$J:$J,AFRIMONEY!$F:$F,$A97,AFRIMONEY!$P:$P,G$3)</f>
        <v>0</v>
      </c>
      <c r="I97" s="8">
        <f t="shared" si="35"/>
        <v>4450</v>
      </c>
      <c r="J97" s="7">
        <f>SUMIFS(KP!$L:$L,KP!$F:$F,$A97,KP!$A:$A,SUMMARY!J$3)</f>
        <v>3100</v>
      </c>
      <c r="K97" s="7">
        <f>SUMIFS(AFRIMONEY!$J:$J,AFRIMONEY!$F:$F,$A97,AFRIMONEY!$P:$P,J$3)</f>
        <v>4450</v>
      </c>
      <c r="L97" s="8">
        <f t="shared" si="36"/>
        <v>3100</v>
      </c>
      <c r="M97" s="17">
        <f>SUMIFS(KP!$L:$L,KP!$F:$F,$A97,KP!$A:$A,SUMMARY!M$3)</f>
        <v>0</v>
      </c>
      <c r="N97" s="7">
        <f>SUMIFS(AFRIMONEY!$J:$J,AFRIMONEY!$F:$F,$A97,AFRIMONEY!$P:$P,M$3)</f>
        <v>0</v>
      </c>
      <c r="O97" s="8">
        <f t="shared" si="37"/>
        <v>3100</v>
      </c>
      <c r="P97" s="7">
        <f>SUMIFS(KP!$L:$L,KP!$F:$F,$A97,KP!$A:$A,SUMMARY!P$3)</f>
        <v>0</v>
      </c>
      <c r="Q97" s="7">
        <f>SUMIFS(AFRIMONEY!$J:$J,AFRIMONEY!$F:$F,$A97,AFRIMONEY!$P:$P,P$3)</f>
        <v>2300</v>
      </c>
      <c r="R97" s="8">
        <f t="shared" si="38"/>
        <v>800</v>
      </c>
      <c r="S97" s="17">
        <f>SUMIFS(KP!$L:$L,KP!$F:$F,$A97,KP!$A:$A,SUMMARY!S$3)</f>
        <v>0</v>
      </c>
      <c r="T97" s="7">
        <f>SUMIFS(AFRIMONEY!$J:$J,AFRIMONEY!$F:$F,$A97,AFRIMONEY!$P:$P,S$3)</f>
        <v>800</v>
      </c>
      <c r="U97" s="8">
        <f t="shared" si="39"/>
        <v>0</v>
      </c>
      <c r="V97" s="7">
        <f>SUMIFS(KP!$L:$L,KP!$F:$F,$A97,KP!$A:$A,SUMMARY!V$3)</f>
        <v>0</v>
      </c>
      <c r="W97" s="7">
        <f>SUMIFS(AFRIMONEY!$J:$J,AFRIMONEY!$F:$F,$A97,AFRIMONEY!$P:$P,V$3)</f>
        <v>0</v>
      </c>
      <c r="X97" s="8">
        <f t="shared" si="40"/>
        <v>0</v>
      </c>
      <c r="Y97" s="17">
        <f>SUMIFS(KP!$L:$L,KP!$F:$F,$A97,KP!$A:$A,SUMMARY!Y$3)</f>
        <v>1100</v>
      </c>
      <c r="Z97" s="7">
        <f>SUMIFS(AFRIMONEY!$J:$J,AFRIMONEY!$F:$F,$A97,AFRIMONEY!$P:$P,Y$3)</f>
        <v>900</v>
      </c>
      <c r="AA97" s="8">
        <f t="shared" si="41"/>
        <v>200</v>
      </c>
      <c r="AB97" s="7">
        <f>SUMIFS(KP!$L:$L,KP!$F:$F,$A97,KP!$A:$A,SUMMARY!AB$3)</f>
        <v>500</v>
      </c>
      <c r="AC97" s="7">
        <f>SUMIFS(AFRIMONEY!$J:$J,AFRIMONEY!$F:$F,$A97,AFRIMONEY!$P:$P,AB$3)</f>
        <v>200</v>
      </c>
      <c r="AD97" s="8">
        <f t="shared" si="42"/>
        <v>500</v>
      </c>
      <c r="AE97" s="17">
        <f>SUMIFS(KP!$L:$L,KP!$F:$F,$A97,KP!$A:$A,SUMMARY!AE$3)</f>
        <v>1250</v>
      </c>
      <c r="AF97" s="7">
        <f>SUMIFS(AFRIMONEY!$J:$J,AFRIMONEY!$F:$F,$A97,AFRIMONEY!$P:$P,AE$3)</f>
        <v>850</v>
      </c>
      <c r="AG97" s="8">
        <f t="shared" si="43"/>
        <v>900</v>
      </c>
      <c r="AH97" s="7">
        <f>SUMIFS(KP!$L:$L,KP!$F:$F,$A97,KP!$A:$A,SUMMARY!AH$3)</f>
        <v>200</v>
      </c>
      <c r="AI97" s="7">
        <f>SUMIFS(AFRIMONEY!$J:$J,AFRIMONEY!$F:$F,$A97,AFRIMONEY!$P:$P,AH$3)</f>
        <v>900</v>
      </c>
      <c r="AJ97" s="8">
        <f t="shared" si="44"/>
        <v>200</v>
      </c>
      <c r="AK97" s="17">
        <f>SUMIFS(KP!$L:$L,KP!$F:$F,$A97,KP!$A:$A,SUMMARY!AK$3)</f>
        <v>0</v>
      </c>
      <c r="AL97" s="7">
        <f>SUMIFS(AFRIMONEY!$J:$J,AFRIMONEY!$F:$F,$A97,AFRIMONEY!$P:$P,AK$3)</f>
        <v>0</v>
      </c>
      <c r="AM97" s="8">
        <f t="shared" si="45"/>
        <v>200</v>
      </c>
      <c r="AN97" s="7">
        <f>SUMIFS(KP!$L:$L,KP!$F:$F,$A97,KP!$A:$A,SUMMARY!AN$3)</f>
        <v>0</v>
      </c>
      <c r="AO97" s="7">
        <f>SUMIFS(AFRIMONEY!$J:$J,AFRIMONEY!$F:$F,$A97,AFRIMONEY!$P:$P,AN$3)</f>
        <v>0</v>
      </c>
      <c r="AP97" s="8">
        <f t="shared" si="46"/>
        <v>200</v>
      </c>
      <c r="AQ97" s="17">
        <f>SUMIFS(KP!$L:$L,KP!$F:$F,$A97,KP!$A:$A,SUMMARY!AQ$3)</f>
        <v>0</v>
      </c>
      <c r="AR97" s="7">
        <f>SUMIFS(AFRIMONEY!$J:$J,AFRIMONEY!$F:$F,$A97,AFRIMONEY!$P:$P,AQ$3)</f>
        <v>0</v>
      </c>
      <c r="AS97" s="8">
        <f t="shared" si="47"/>
        <v>200</v>
      </c>
      <c r="AT97" s="7">
        <f>SUMIFS(KP!$L:$L,KP!$F:$F,$A97,KP!$A:$A,SUMMARY!AT$3)</f>
        <v>0</v>
      </c>
      <c r="AU97" s="7">
        <f>SUMIFS(AFRIMONEY!$J:$J,AFRIMONEY!$F:$F,$A97,AFRIMONEY!$P:$P,AT$3)</f>
        <v>0</v>
      </c>
      <c r="AV97" s="8">
        <f t="shared" si="48"/>
        <v>200</v>
      </c>
      <c r="AW97" s="17">
        <f>SUMIFS(KP!$L:$L,KP!$F:$F,$A97,KP!$A:$A,SUMMARY!AW$3)</f>
        <v>0</v>
      </c>
      <c r="AX97" s="7">
        <f>SUMIFS(AFRIMONEY!$J:$J,AFRIMONEY!$F:$F,$A97,AFRIMONEY!$P:$P,AW$3)</f>
        <v>0</v>
      </c>
      <c r="AY97" s="8">
        <f t="shared" si="49"/>
        <v>200</v>
      </c>
      <c r="AZ97" s="7">
        <f>SUMIFS(KP!$L:$L,KP!$F:$F,$A97,KP!$A:$A,SUMMARY!AZ$3)</f>
        <v>0</v>
      </c>
      <c r="BA97" s="7">
        <f>SUMIFS(AFRIMONEY!$J:$J,AFRIMONEY!$F:$F,$A97,AFRIMONEY!$P:$P,AZ$3)</f>
        <v>0</v>
      </c>
      <c r="BB97" s="8">
        <f t="shared" si="50"/>
        <v>200</v>
      </c>
      <c r="BC97" s="17">
        <f>SUMIFS(KP!$L:$L,KP!$F:$F,$A97,KP!$A:$A,SUMMARY!BC$3)</f>
        <v>0</v>
      </c>
      <c r="BD97" s="7">
        <f>SUMIFS(AFRIMONEY!$J:$J,AFRIMONEY!$F:$F,$A97,AFRIMONEY!$P:$P,BC$3)</f>
        <v>0</v>
      </c>
      <c r="BE97" s="8">
        <f t="shared" si="51"/>
        <v>200</v>
      </c>
      <c r="BF97" s="7">
        <f>SUMIFS(KP!$L:$L,KP!$F:$F,$A97,KP!$A:$A,SUMMARY!BF$3)</f>
        <v>0</v>
      </c>
      <c r="BG97" s="7">
        <f>SUMIFS(AFRIMONEY!$J:$J,AFRIMONEY!$F:$F,$A97,AFRIMONEY!$P:$P,BF$3)</f>
        <v>0</v>
      </c>
      <c r="BH97" s="8">
        <f t="shared" si="52"/>
        <v>200</v>
      </c>
      <c r="BI97" s="17">
        <f>SUMIFS(KP!$L:$L,KP!$F:$F,$A97,KP!$A:$A,SUMMARY!BI$3)</f>
        <v>0</v>
      </c>
      <c r="BJ97" s="7">
        <f>SUMIFS(AFRIMONEY!$J:$J,AFRIMONEY!$F:$F,$A97,AFRIMONEY!$P:$P,BI$3)</f>
        <v>0</v>
      </c>
      <c r="BK97" s="8">
        <f t="shared" si="53"/>
        <v>200</v>
      </c>
      <c r="BL97" s="7">
        <f>SUMIFS(KP!$L:$L,KP!$F:$F,$A97,KP!$A:$A,SUMMARY!BL$3)</f>
        <v>0</v>
      </c>
      <c r="BM97" s="7">
        <f>SUMIFS(AFRIMONEY!$J:$J,AFRIMONEY!$F:$F,$A97,AFRIMONEY!$P:$P,BL$3)</f>
        <v>0</v>
      </c>
      <c r="BN97" s="8">
        <f t="shared" si="54"/>
        <v>200</v>
      </c>
      <c r="BO97" s="17">
        <f>SUMIFS(KP!$L:$L,KP!$F:$F,$A97,KP!$A:$A,SUMMARY!BO$3)</f>
        <v>0</v>
      </c>
      <c r="BP97" s="7">
        <f>SUMIFS(AFRIMONEY!$J:$J,AFRIMONEY!$F:$F,$A97,AFRIMONEY!$P:$P,BO$3)</f>
        <v>0</v>
      </c>
      <c r="BQ97" s="8">
        <f t="shared" si="55"/>
        <v>200</v>
      </c>
      <c r="BR97" s="7">
        <f>SUMIFS(KP!$L:$L,KP!$F:$F,$A97,KP!$A:$A,SUMMARY!BR$3)</f>
        <v>0</v>
      </c>
      <c r="BS97" s="7">
        <f>SUMIFS(AFRIMONEY!$J:$J,AFRIMONEY!$F:$F,$A97,AFRIMONEY!$P:$P,BR$3)</f>
        <v>0</v>
      </c>
      <c r="BT97" s="8">
        <f t="shared" si="56"/>
        <v>200</v>
      </c>
      <c r="BU97" s="17">
        <f>SUMIFS(KP!$L:$L,KP!$F:$F,$A97,KP!$A:$A,SUMMARY!BU$3)</f>
        <v>0</v>
      </c>
      <c r="BV97" s="7">
        <f>SUMIFS(AFRIMONEY!$J:$J,AFRIMONEY!$F:$F,$A97,AFRIMONEY!$P:$P,BU$3)</f>
        <v>0</v>
      </c>
      <c r="BW97" s="8">
        <f t="shared" si="57"/>
        <v>200</v>
      </c>
      <c r="BX97" s="7">
        <f>SUMIFS(KP!$L:$L,KP!$F:$F,$A97,KP!$A:$A,SUMMARY!BX$3)</f>
        <v>0</v>
      </c>
      <c r="BY97" s="7">
        <f>SUMIFS(AFRIMONEY!$J:$J,AFRIMONEY!$F:$F,$A97,AFRIMONEY!$P:$P,BX$3)</f>
        <v>0</v>
      </c>
      <c r="BZ97" s="8">
        <f t="shared" si="58"/>
        <v>200</v>
      </c>
      <c r="CA97" s="17">
        <f>SUMIFS(KP!$L:$L,KP!$F:$F,$A97,KP!$A:$A,SUMMARY!CA$3)</f>
        <v>0</v>
      </c>
      <c r="CB97" s="7">
        <f>SUMIFS(AFRIMONEY!$J:$J,AFRIMONEY!$F:$F,$A97,AFRIMONEY!$P:$P,CA$3)</f>
        <v>0</v>
      </c>
      <c r="CC97" s="8">
        <f t="shared" si="59"/>
        <v>200</v>
      </c>
      <c r="CD97" s="7">
        <f>SUMIFS(KP!$L:$L,KP!$F:$F,$A97,KP!$A:$A,SUMMARY!CD$3)</f>
        <v>0</v>
      </c>
      <c r="CE97" s="7">
        <f>SUMIFS(AFRIMONEY!$J:$J,AFRIMONEY!$F:$F,$A97,AFRIMONEY!$P:$P,CD$3)</f>
        <v>0</v>
      </c>
      <c r="CF97" s="8">
        <f t="shared" si="60"/>
        <v>200</v>
      </c>
      <c r="CG97" s="17">
        <f>SUMIFS(KP!$L:$L,KP!$F:$F,$A97,KP!$A:$A,SUMMARY!CG$3)</f>
        <v>0</v>
      </c>
      <c r="CH97" s="7">
        <f>SUMIFS(AFRIMONEY!$J:$J,AFRIMONEY!$F:$F,$A97,AFRIMONEY!$P:$P,CG$3)</f>
        <v>0</v>
      </c>
      <c r="CI97" s="8">
        <f t="shared" si="61"/>
        <v>200</v>
      </c>
      <c r="CJ97" s="7">
        <f>SUMIFS(KP!$L:$L,KP!$F:$F,$A97,KP!$A:$A,SUMMARY!CJ$3)</f>
        <v>0</v>
      </c>
      <c r="CK97" s="7">
        <f>SUMIFS(AFRIMONEY!$J:$J,AFRIMONEY!$F:$F,$A97,AFRIMONEY!$P:$P,CJ$3)</f>
        <v>0</v>
      </c>
      <c r="CL97" s="8">
        <f t="shared" si="62"/>
        <v>200</v>
      </c>
      <c r="CM97" s="17">
        <f>SUMIFS(KP!$L:$L,KP!$F:$F,$A97,KP!$A:$A,SUMMARY!CM$3)</f>
        <v>0</v>
      </c>
      <c r="CN97" s="7">
        <f>SUMIFS(AFRIMONEY!$J:$J,AFRIMONEY!$F:$F,$A97,AFRIMONEY!$P:$P,CM$3)</f>
        <v>0</v>
      </c>
      <c r="CO97" s="8">
        <f t="shared" si="63"/>
        <v>200</v>
      </c>
      <c r="CP97" s="7">
        <f>SUMIFS(KP!$L:$L,KP!$F:$F,$A97,KP!$A:$A,SUMMARY!CP$3)</f>
        <v>0</v>
      </c>
      <c r="CQ97" s="7">
        <f>SUMIFS(AFRIMONEY!$J:$J,AFRIMONEY!$F:$F,$A97,AFRIMONEY!$P:$P,CP$3)</f>
        <v>0</v>
      </c>
      <c r="CR97" s="8">
        <f t="shared" si="64"/>
        <v>200</v>
      </c>
      <c r="CS97" s="17">
        <f>SUMIFS(KP!$L:$L,KP!$F:$F,$A97,KP!$A:$A,SUMMARY!CS$3)</f>
        <v>0</v>
      </c>
      <c r="CT97" s="7">
        <f>SUMIFS(AFRIMONEY!$J:$J,AFRIMONEY!$F:$F,$A97,AFRIMONEY!$P:$P,CS$3)</f>
        <v>0</v>
      </c>
      <c r="CU97" s="8">
        <f t="shared" si="65"/>
        <v>200</v>
      </c>
    </row>
    <row r="98" spans="1:99" x14ac:dyDescent="0.3">
      <c r="A98" s="2">
        <v>100999</v>
      </c>
      <c r="B98" s="23" t="str">
        <f>_xlfn.XLOOKUP(TEXT(A98,0),Tabela4[ID],Tabela4[AREA],"")</f>
        <v>AREA A</v>
      </c>
      <c r="C98" s="2" t="str">
        <f>_xlfn.XLOOKUP(TEXT(A98,0),Tabela4[ID],Tabela4[ZONA],"")</f>
        <v>ZONA 16</v>
      </c>
      <c r="D98" s="2" t="str">
        <f t="shared" si="33"/>
        <v>BLOCKED</v>
      </c>
      <c r="E98" s="18">
        <f t="shared" si="34"/>
        <v>5300</v>
      </c>
      <c r="F98" s="21">
        <f>SUMIFS(KP!$L:$L,KP!$F:$F,$A98,KP!$A:$A,"31/03/2025")</f>
        <v>14700</v>
      </c>
      <c r="G98" s="19">
        <f>SUMIFS(KP!$L:$L,KP!$F:$F,$A98,KP!$A:$A,SUMMARY!G$3)</f>
        <v>0</v>
      </c>
      <c r="H98" s="7">
        <f>SUMIFS(AFRIMONEY!$J:$J,AFRIMONEY!$F:$F,$A98,AFRIMONEY!$P:$P,G$3)</f>
        <v>14700</v>
      </c>
      <c r="I98" s="8">
        <f t="shared" si="35"/>
        <v>0</v>
      </c>
      <c r="J98" s="7">
        <f>SUMIFS(KP!$L:$L,KP!$F:$F,$A98,KP!$A:$A,SUMMARY!J$3)</f>
        <v>12250</v>
      </c>
      <c r="K98" s="7">
        <f>SUMIFS(AFRIMONEY!$J:$J,AFRIMONEY!$F:$F,$A98,AFRIMONEY!$P:$P,J$3)</f>
        <v>0</v>
      </c>
      <c r="L98" s="8">
        <f t="shared" si="36"/>
        <v>12250</v>
      </c>
      <c r="M98" s="17">
        <f>SUMIFS(KP!$L:$L,KP!$F:$F,$A98,KP!$A:$A,SUMMARY!M$3)</f>
        <v>4400</v>
      </c>
      <c r="N98" s="7">
        <f>SUMIFS(AFRIMONEY!$J:$J,AFRIMONEY!$F:$F,$A98,AFRIMONEY!$P:$P,M$3)</f>
        <v>12250</v>
      </c>
      <c r="O98" s="8">
        <f t="shared" si="37"/>
        <v>4400</v>
      </c>
      <c r="P98" s="7">
        <f>SUMIFS(KP!$L:$L,KP!$F:$F,$A98,KP!$A:$A,SUMMARY!P$3)</f>
        <v>0</v>
      </c>
      <c r="Q98" s="7">
        <f>SUMIFS(AFRIMONEY!$J:$J,AFRIMONEY!$F:$F,$A98,AFRIMONEY!$P:$P,P$3)</f>
        <v>4400</v>
      </c>
      <c r="R98" s="8">
        <f t="shared" si="38"/>
        <v>0</v>
      </c>
      <c r="S98" s="17">
        <f>SUMIFS(KP!$L:$L,KP!$F:$F,$A98,KP!$A:$A,SUMMARY!S$3)</f>
        <v>0</v>
      </c>
      <c r="T98" s="7">
        <f>SUMIFS(AFRIMONEY!$J:$J,AFRIMONEY!$F:$F,$A98,AFRIMONEY!$P:$P,S$3)</f>
        <v>0</v>
      </c>
      <c r="U98" s="8">
        <f t="shared" si="39"/>
        <v>0</v>
      </c>
      <c r="V98" s="7">
        <f>SUMIFS(KP!$L:$L,KP!$F:$F,$A98,KP!$A:$A,SUMMARY!V$3)</f>
        <v>0</v>
      </c>
      <c r="W98" s="7">
        <f>SUMIFS(AFRIMONEY!$J:$J,AFRIMONEY!$F:$F,$A98,AFRIMONEY!$P:$P,V$3)</f>
        <v>0</v>
      </c>
      <c r="X98" s="8">
        <f t="shared" si="40"/>
        <v>0</v>
      </c>
      <c r="Y98" s="17">
        <f>SUMIFS(KP!$L:$L,KP!$F:$F,$A98,KP!$A:$A,SUMMARY!Y$3)</f>
        <v>7400</v>
      </c>
      <c r="Z98" s="7">
        <f>SUMIFS(AFRIMONEY!$J:$J,AFRIMONEY!$F:$F,$A98,AFRIMONEY!$P:$P,Y$3)</f>
        <v>7400</v>
      </c>
      <c r="AA98" s="8">
        <f t="shared" si="41"/>
        <v>0</v>
      </c>
      <c r="AB98" s="7">
        <f>SUMIFS(KP!$L:$L,KP!$F:$F,$A98,KP!$A:$A,SUMMARY!AB$3)</f>
        <v>10350</v>
      </c>
      <c r="AC98" s="7">
        <f>SUMIFS(AFRIMONEY!$J:$J,AFRIMONEY!$F:$F,$A98,AFRIMONEY!$P:$P,AB$3)</f>
        <v>10350</v>
      </c>
      <c r="AD98" s="8">
        <f t="shared" si="42"/>
        <v>0</v>
      </c>
      <c r="AE98" s="17">
        <f>SUMIFS(KP!$L:$L,KP!$F:$F,$A98,KP!$A:$A,SUMMARY!AE$3)</f>
        <v>15600</v>
      </c>
      <c r="AF98" s="7">
        <f>SUMIFS(AFRIMONEY!$J:$J,AFRIMONEY!$F:$F,$A98,AFRIMONEY!$P:$P,AE$3)</f>
        <v>0</v>
      </c>
      <c r="AG98" s="8">
        <f t="shared" si="43"/>
        <v>15600</v>
      </c>
      <c r="AH98" s="7">
        <f>SUMIFS(KP!$L:$L,KP!$F:$F,$A98,KP!$A:$A,SUMMARY!AH$3)</f>
        <v>5300</v>
      </c>
      <c r="AI98" s="7">
        <f>SUMIFS(AFRIMONEY!$J:$J,AFRIMONEY!$F:$F,$A98,AFRIMONEY!$P:$P,AH$3)</f>
        <v>15600</v>
      </c>
      <c r="AJ98" s="8">
        <f t="shared" si="44"/>
        <v>5300</v>
      </c>
      <c r="AK98" s="17">
        <f>SUMIFS(KP!$L:$L,KP!$F:$F,$A98,KP!$A:$A,SUMMARY!AK$3)</f>
        <v>0</v>
      </c>
      <c r="AL98" s="7">
        <f>SUMIFS(AFRIMONEY!$J:$J,AFRIMONEY!$F:$F,$A98,AFRIMONEY!$P:$P,AK$3)</f>
        <v>0</v>
      </c>
      <c r="AM98" s="8">
        <f t="shared" si="45"/>
        <v>5300</v>
      </c>
      <c r="AN98" s="7">
        <f>SUMIFS(KP!$L:$L,KP!$F:$F,$A98,KP!$A:$A,SUMMARY!AN$3)</f>
        <v>0</v>
      </c>
      <c r="AO98" s="7">
        <f>SUMIFS(AFRIMONEY!$J:$J,AFRIMONEY!$F:$F,$A98,AFRIMONEY!$P:$P,AN$3)</f>
        <v>0</v>
      </c>
      <c r="AP98" s="8">
        <f t="shared" si="46"/>
        <v>5300</v>
      </c>
      <c r="AQ98" s="17">
        <f>SUMIFS(KP!$L:$L,KP!$F:$F,$A98,KP!$A:$A,SUMMARY!AQ$3)</f>
        <v>0</v>
      </c>
      <c r="AR98" s="7">
        <f>SUMIFS(AFRIMONEY!$J:$J,AFRIMONEY!$F:$F,$A98,AFRIMONEY!$P:$P,AQ$3)</f>
        <v>0</v>
      </c>
      <c r="AS98" s="8">
        <f t="shared" si="47"/>
        <v>5300</v>
      </c>
      <c r="AT98" s="7">
        <f>SUMIFS(KP!$L:$L,KP!$F:$F,$A98,KP!$A:$A,SUMMARY!AT$3)</f>
        <v>0</v>
      </c>
      <c r="AU98" s="7">
        <f>SUMIFS(AFRIMONEY!$J:$J,AFRIMONEY!$F:$F,$A98,AFRIMONEY!$P:$P,AT$3)</f>
        <v>0</v>
      </c>
      <c r="AV98" s="8">
        <f t="shared" si="48"/>
        <v>5300</v>
      </c>
      <c r="AW98" s="17">
        <f>SUMIFS(KP!$L:$L,KP!$F:$F,$A98,KP!$A:$A,SUMMARY!AW$3)</f>
        <v>0</v>
      </c>
      <c r="AX98" s="7">
        <f>SUMIFS(AFRIMONEY!$J:$J,AFRIMONEY!$F:$F,$A98,AFRIMONEY!$P:$P,AW$3)</f>
        <v>0</v>
      </c>
      <c r="AY98" s="8">
        <f t="shared" si="49"/>
        <v>5300</v>
      </c>
      <c r="AZ98" s="7">
        <f>SUMIFS(KP!$L:$L,KP!$F:$F,$A98,KP!$A:$A,SUMMARY!AZ$3)</f>
        <v>0</v>
      </c>
      <c r="BA98" s="7">
        <f>SUMIFS(AFRIMONEY!$J:$J,AFRIMONEY!$F:$F,$A98,AFRIMONEY!$P:$P,AZ$3)</f>
        <v>0</v>
      </c>
      <c r="BB98" s="8">
        <f t="shared" si="50"/>
        <v>5300</v>
      </c>
      <c r="BC98" s="17">
        <f>SUMIFS(KP!$L:$L,KP!$F:$F,$A98,KP!$A:$A,SUMMARY!BC$3)</f>
        <v>0</v>
      </c>
      <c r="BD98" s="7">
        <f>SUMIFS(AFRIMONEY!$J:$J,AFRIMONEY!$F:$F,$A98,AFRIMONEY!$P:$P,BC$3)</f>
        <v>0</v>
      </c>
      <c r="BE98" s="8">
        <f t="shared" si="51"/>
        <v>5300</v>
      </c>
      <c r="BF98" s="7">
        <f>SUMIFS(KP!$L:$L,KP!$F:$F,$A98,KP!$A:$A,SUMMARY!BF$3)</f>
        <v>0</v>
      </c>
      <c r="BG98" s="7">
        <f>SUMIFS(AFRIMONEY!$J:$J,AFRIMONEY!$F:$F,$A98,AFRIMONEY!$P:$P,BF$3)</f>
        <v>0</v>
      </c>
      <c r="BH98" s="8">
        <f t="shared" si="52"/>
        <v>5300</v>
      </c>
      <c r="BI98" s="17">
        <f>SUMIFS(KP!$L:$L,KP!$F:$F,$A98,KP!$A:$A,SUMMARY!BI$3)</f>
        <v>0</v>
      </c>
      <c r="BJ98" s="7">
        <f>SUMIFS(AFRIMONEY!$J:$J,AFRIMONEY!$F:$F,$A98,AFRIMONEY!$P:$P,BI$3)</f>
        <v>0</v>
      </c>
      <c r="BK98" s="8">
        <f t="shared" si="53"/>
        <v>5300</v>
      </c>
      <c r="BL98" s="7">
        <f>SUMIFS(KP!$L:$L,KP!$F:$F,$A98,KP!$A:$A,SUMMARY!BL$3)</f>
        <v>0</v>
      </c>
      <c r="BM98" s="7">
        <f>SUMIFS(AFRIMONEY!$J:$J,AFRIMONEY!$F:$F,$A98,AFRIMONEY!$P:$P,BL$3)</f>
        <v>0</v>
      </c>
      <c r="BN98" s="8">
        <f t="shared" si="54"/>
        <v>5300</v>
      </c>
      <c r="BO98" s="17">
        <f>SUMIFS(KP!$L:$L,KP!$F:$F,$A98,KP!$A:$A,SUMMARY!BO$3)</f>
        <v>0</v>
      </c>
      <c r="BP98" s="7">
        <f>SUMIFS(AFRIMONEY!$J:$J,AFRIMONEY!$F:$F,$A98,AFRIMONEY!$P:$P,BO$3)</f>
        <v>0</v>
      </c>
      <c r="BQ98" s="8">
        <f t="shared" si="55"/>
        <v>5300</v>
      </c>
      <c r="BR98" s="7">
        <f>SUMIFS(KP!$L:$L,KP!$F:$F,$A98,KP!$A:$A,SUMMARY!BR$3)</f>
        <v>0</v>
      </c>
      <c r="BS98" s="7">
        <f>SUMIFS(AFRIMONEY!$J:$J,AFRIMONEY!$F:$F,$A98,AFRIMONEY!$P:$P,BR$3)</f>
        <v>0</v>
      </c>
      <c r="BT98" s="8">
        <f t="shared" si="56"/>
        <v>5300</v>
      </c>
      <c r="BU98" s="17">
        <f>SUMIFS(KP!$L:$L,KP!$F:$F,$A98,KP!$A:$A,SUMMARY!BU$3)</f>
        <v>0</v>
      </c>
      <c r="BV98" s="7">
        <f>SUMIFS(AFRIMONEY!$J:$J,AFRIMONEY!$F:$F,$A98,AFRIMONEY!$P:$P,BU$3)</f>
        <v>0</v>
      </c>
      <c r="BW98" s="8">
        <f t="shared" si="57"/>
        <v>5300</v>
      </c>
      <c r="BX98" s="7">
        <f>SUMIFS(KP!$L:$L,KP!$F:$F,$A98,KP!$A:$A,SUMMARY!BX$3)</f>
        <v>0</v>
      </c>
      <c r="BY98" s="7">
        <f>SUMIFS(AFRIMONEY!$J:$J,AFRIMONEY!$F:$F,$A98,AFRIMONEY!$P:$P,BX$3)</f>
        <v>0</v>
      </c>
      <c r="BZ98" s="8">
        <f t="shared" si="58"/>
        <v>5300</v>
      </c>
      <c r="CA98" s="17">
        <f>SUMIFS(KP!$L:$L,KP!$F:$F,$A98,KP!$A:$A,SUMMARY!CA$3)</f>
        <v>0</v>
      </c>
      <c r="CB98" s="7">
        <f>SUMIFS(AFRIMONEY!$J:$J,AFRIMONEY!$F:$F,$A98,AFRIMONEY!$P:$P,CA$3)</f>
        <v>0</v>
      </c>
      <c r="CC98" s="8">
        <f t="shared" si="59"/>
        <v>5300</v>
      </c>
      <c r="CD98" s="7">
        <f>SUMIFS(KP!$L:$L,KP!$F:$F,$A98,KP!$A:$A,SUMMARY!CD$3)</f>
        <v>0</v>
      </c>
      <c r="CE98" s="7">
        <f>SUMIFS(AFRIMONEY!$J:$J,AFRIMONEY!$F:$F,$A98,AFRIMONEY!$P:$P,CD$3)</f>
        <v>0</v>
      </c>
      <c r="CF98" s="8">
        <f t="shared" si="60"/>
        <v>5300</v>
      </c>
      <c r="CG98" s="17">
        <f>SUMIFS(KP!$L:$L,KP!$F:$F,$A98,KP!$A:$A,SUMMARY!CG$3)</f>
        <v>0</v>
      </c>
      <c r="CH98" s="7">
        <f>SUMIFS(AFRIMONEY!$J:$J,AFRIMONEY!$F:$F,$A98,AFRIMONEY!$P:$P,CG$3)</f>
        <v>0</v>
      </c>
      <c r="CI98" s="8">
        <f t="shared" si="61"/>
        <v>5300</v>
      </c>
      <c r="CJ98" s="7">
        <f>SUMIFS(KP!$L:$L,KP!$F:$F,$A98,KP!$A:$A,SUMMARY!CJ$3)</f>
        <v>0</v>
      </c>
      <c r="CK98" s="7">
        <f>SUMIFS(AFRIMONEY!$J:$J,AFRIMONEY!$F:$F,$A98,AFRIMONEY!$P:$P,CJ$3)</f>
        <v>0</v>
      </c>
      <c r="CL98" s="8">
        <f t="shared" si="62"/>
        <v>5300</v>
      </c>
      <c r="CM98" s="17">
        <f>SUMIFS(KP!$L:$L,KP!$F:$F,$A98,KP!$A:$A,SUMMARY!CM$3)</f>
        <v>0</v>
      </c>
      <c r="CN98" s="7">
        <f>SUMIFS(AFRIMONEY!$J:$J,AFRIMONEY!$F:$F,$A98,AFRIMONEY!$P:$P,CM$3)</f>
        <v>0</v>
      </c>
      <c r="CO98" s="8">
        <f t="shared" si="63"/>
        <v>5300</v>
      </c>
      <c r="CP98" s="7">
        <f>SUMIFS(KP!$L:$L,KP!$F:$F,$A98,KP!$A:$A,SUMMARY!CP$3)</f>
        <v>0</v>
      </c>
      <c r="CQ98" s="7">
        <f>SUMIFS(AFRIMONEY!$J:$J,AFRIMONEY!$F:$F,$A98,AFRIMONEY!$P:$P,CP$3)</f>
        <v>0</v>
      </c>
      <c r="CR98" s="8">
        <f t="shared" si="64"/>
        <v>5300</v>
      </c>
      <c r="CS98" s="17">
        <f>SUMIFS(KP!$L:$L,KP!$F:$F,$A98,KP!$A:$A,SUMMARY!CS$3)</f>
        <v>0</v>
      </c>
      <c r="CT98" s="7">
        <f>SUMIFS(AFRIMONEY!$J:$J,AFRIMONEY!$F:$F,$A98,AFRIMONEY!$P:$P,CS$3)</f>
        <v>0</v>
      </c>
      <c r="CU98" s="8">
        <f t="shared" si="65"/>
        <v>5300</v>
      </c>
    </row>
    <row r="99" spans="1:99" x14ac:dyDescent="0.3">
      <c r="A99" s="2">
        <v>101012</v>
      </c>
      <c r="B99" s="23" t="str">
        <f>_xlfn.XLOOKUP(TEXT(A99,0),Tabela4[ID],Tabela4[AREA],"")</f>
        <v>AREA E</v>
      </c>
      <c r="C99" s="2" t="str">
        <f>_xlfn.XLOOKUP(TEXT(A99,0),Tabela4[ID],Tabela4[ZONA],"")</f>
        <v>ZONA 18</v>
      </c>
      <c r="D99" s="2" t="str">
        <f t="shared" si="33"/>
        <v>BLOCKED</v>
      </c>
      <c r="E99" s="18">
        <f t="shared" si="34"/>
        <v>20450</v>
      </c>
      <c r="F99" s="21">
        <f>SUMIFS(KP!$L:$L,KP!$F:$F,$A99,KP!$A:$A,"31/03/2025")</f>
        <v>10350</v>
      </c>
      <c r="G99" s="19">
        <f>SUMIFS(KP!$L:$L,KP!$F:$F,$A99,KP!$A:$A,SUMMARY!G$3)</f>
        <v>9150</v>
      </c>
      <c r="H99" s="7">
        <f>SUMIFS(AFRIMONEY!$J:$J,AFRIMONEY!$F:$F,$A99,AFRIMONEY!$P:$P,G$3)</f>
        <v>9150</v>
      </c>
      <c r="I99" s="8">
        <f t="shared" si="35"/>
        <v>10350</v>
      </c>
      <c r="J99" s="7">
        <f>SUMIFS(KP!$L:$L,KP!$F:$F,$A99,KP!$A:$A,SUMMARY!J$3)</f>
        <v>15700</v>
      </c>
      <c r="K99" s="7">
        <f>SUMIFS(AFRIMONEY!$J:$J,AFRIMONEY!$F:$F,$A99,AFRIMONEY!$P:$P,J$3)</f>
        <v>15700</v>
      </c>
      <c r="L99" s="8">
        <f t="shared" si="36"/>
        <v>10350</v>
      </c>
      <c r="M99" s="17">
        <f>SUMIFS(KP!$L:$L,KP!$F:$F,$A99,KP!$A:$A,SUMMARY!M$3)</f>
        <v>13250</v>
      </c>
      <c r="N99" s="7">
        <f>SUMIFS(AFRIMONEY!$J:$J,AFRIMONEY!$F:$F,$A99,AFRIMONEY!$P:$P,M$3)</f>
        <v>13250</v>
      </c>
      <c r="O99" s="8">
        <f t="shared" si="37"/>
        <v>10350</v>
      </c>
      <c r="P99" s="7">
        <f>SUMIFS(KP!$L:$L,KP!$F:$F,$A99,KP!$A:$A,SUMMARY!P$3)</f>
        <v>1600</v>
      </c>
      <c r="Q99" s="7">
        <f>SUMIFS(AFRIMONEY!$J:$J,AFRIMONEY!$F:$F,$A99,AFRIMONEY!$P:$P,P$3)</f>
        <v>1600</v>
      </c>
      <c r="R99" s="8">
        <f t="shared" si="38"/>
        <v>10350</v>
      </c>
      <c r="S99" s="17">
        <f>SUMIFS(KP!$L:$L,KP!$F:$F,$A99,KP!$A:$A,SUMMARY!S$3)</f>
        <v>9400</v>
      </c>
      <c r="T99" s="7">
        <f>SUMIFS(AFRIMONEY!$J:$J,AFRIMONEY!$F:$F,$A99,AFRIMONEY!$P:$P,S$3)</f>
        <v>0</v>
      </c>
      <c r="U99" s="8">
        <f t="shared" si="39"/>
        <v>19750</v>
      </c>
      <c r="V99" s="7">
        <f>SUMIFS(KP!$L:$L,KP!$F:$F,$A99,KP!$A:$A,SUMMARY!V$3)</f>
        <v>0</v>
      </c>
      <c r="W99" s="7">
        <f>SUMIFS(AFRIMONEY!$J:$J,AFRIMONEY!$F:$F,$A99,AFRIMONEY!$P:$P,V$3)</f>
        <v>0</v>
      </c>
      <c r="X99" s="8">
        <f t="shared" si="40"/>
        <v>19750</v>
      </c>
      <c r="Y99" s="17">
        <f>SUMIFS(KP!$L:$L,KP!$F:$F,$A99,KP!$A:$A,SUMMARY!Y$3)</f>
        <v>4150</v>
      </c>
      <c r="Z99" s="7">
        <f>SUMIFS(AFRIMONEY!$J:$J,AFRIMONEY!$F:$F,$A99,AFRIMONEY!$P:$P,Y$3)</f>
        <v>13450</v>
      </c>
      <c r="AA99" s="8">
        <f t="shared" si="41"/>
        <v>10450</v>
      </c>
      <c r="AB99" s="7">
        <f>SUMIFS(KP!$L:$L,KP!$F:$F,$A99,KP!$A:$A,SUMMARY!AB$3)</f>
        <v>10600</v>
      </c>
      <c r="AC99" s="7">
        <f>SUMIFS(AFRIMONEY!$J:$J,AFRIMONEY!$F:$F,$A99,AFRIMONEY!$P:$P,AB$3)</f>
        <v>9600</v>
      </c>
      <c r="AD99" s="8">
        <f t="shared" si="42"/>
        <v>11450</v>
      </c>
      <c r="AE99" s="17">
        <f>SUMIFS(KP!$L:$L,KP!$F:$F,$A99,KP!$A:$A,SUMMARY!AE$3)</f>
        <v>14300</v>
      </c>
      <c r="AF99" s="7">
        <f>SUMIFS(AFRIMONEY!$J:$J,AFRIMONEY!$F:$F,$A99,AFRIMONEY!$P:$P,AE$3)</f>
        <v>15400</v>
      </c>
      <c r="AG99" s="8">
        <f t="shared" si="43"/>
        <v>10350</v>
      </c>
      <c r="AH99" s="7">
        <f>SUMIFS(KP!$L:$L,KP!$F:$F,$A99,KP!$A:$A,SUMMARY!AH$3)</f>
        <v>10100</v>
      </c>
      <c r="AI99" s="7">
        <f>SUMIFS(AFRIMONEY!$J:$J,AFRIMONEY!$F:$F,$A99,AFRIMONEY!$P:$P,AH$3)</f>
        <v>0</v>
      </c>
      <c r="AJ99" s="8">
        <f t="shared" si="44"/>
        <v>20450</v>
      </c>
      <c r="AK99" s="17">
        <f>SUMIFS(KP!$L:$L,KP!$F:$F,$A99,KP!$A:$A,SUMMARY!AK$3)</f>
        <v>0</v>
      </c>
      <c r="AL99" s="7">
        <f>SUMIFS(AFRIMONEY!$J:$J,AFRIMONEY!$F:$F,$A99,AFRIMONEY!$P:$P,AK$3)</f>
        <v>0</v>
      </c>
      <c r="AM99" s="8">
        <f t="shared" si="45"/>
        <v>20450</v>
      </c>
      <c r="AN99" s="7">
        <f>SUMIFS(KP!$L:$L,KP!$F:$F,$A99,KP!$A:$A,SUMMARY!AN$3)</f>
        <v>0</v>
      </c>
      <c r="AO99" s="7">
        <f>SUMIFS(AFRIMONEY!$J:$J,AFRIMONEY!$F:$F,$A99,AFRIMONEY!$P:$P,AN$3)</f>
        <v>0</v>
      </c>
      <c r="AP99" s="8">
        <f t="shared" si="46"/>
        <v>20450</v>
      </c>
      <c r="AQ99" s="17">
        <f>SUMIFS(KP!$L:$L,KP!$F:$F,$A99,KP!$A:$A,SUMMARY!AQ$3)</f>
        <v>0</v>
      </c>
      <c r="AR99" s="7">
        <f>SUMIFS(AFRIMONEY!$J:$J,AFRIMONEY!$F:$F,$A99,AFRIMONEY!$P:$P,AQ$3)</f>
        <v>0</v>
      </c>
      <c r="AS99" s="8">
        <f t="shared" si="47"/>
        <v>20450</v>
      </c>
      <c r="AT99" s="7">
        <f>SUMIFS(KP!$L:$L,KP!$F:$F,$A99,KP!$A:$A,SUMMARY!AT$3)</f>
        <v>0</v>
      </c>
      <c r="AU99" s="7">
        <f>SUMIFS(AFRIMONEY!$J:$J,AFRIMONEY!$F:$F,$A99,AFRIMONEY!$P:$P,AT$3)</f>
        <v>0</v>
      </c>
      <c r="AV99" s="8">
        <f t="shared" si="48"/>
        <v>20450</v>
      </c>
      <c r="AW99" s="17">
        <f>SUMIFS(KP!$L:$L,KP!$F:$F,$A99,KP!$A:$A,SUMMARY!AW$3)</f>
        <v>0</v>
      </c>
      <c r="AX99" s="7">
        <f>SUMIFS(AFRIMONEY!$J:$J,AFRIMONEY!$F:$F,$A99,AFRIMONEY!$P:$P,AW$3)</f>
        <v>0</v>
      </c>
      <c r="AY99" s="8">
        <f t="shared" si="49"/>
        <v>20450</v>
      </c>
      <c r="AZ99" s="7">
        <f>SUMIFS(KP!$L:$L,KP!$F:$F,$A99,KP!$A:$A,SUMMARY!AZ$3)</f>
        <v>0</v>
      </c>
      <c r="BA99" s="7">
        <f>SUMIFS(AFRIMONEY!$J:$J,AFRIMONEY!$F:$F,$A99,AFRIMONEY!$P:$P,AZ$3)</f>
        <v>0</v>
      </c>
      <c r="BB99" s="8">
        <f t="shared" si="50"/>
        <v>20450</v>
      </c>
      <c r="BC99" s="17">
        <f>SUMIFS(KP!$L:$L,KP!$F:$F,$A99,KP!$A:$A,SUMMARY!BC$3)</f>
        <v>0</v>
      </c>
      <c r="BD99" s="7">
        <f>SUMIFS(AFRIMONEY!$J:$J,AFRIMONEY!$F:$F,$A99,AFRIMONEY!$P:$P,BC$3)</f>
        <v>0</v>
      </c>
      <c r="BE99" s="8">
        <f t="shared" si="51"/>
        <v>20450</v>
      </c>
      <c r="BF99" s="7">
        <f>SUMIFS(KP!$L:$L,KP!$F:$F,$A99,KP!$A:$A,SUMMARY!BF$3)</f>
        <v>0</v>
      </c>
      <c r="BG99" s="7">
        <f>SUMIFS(AFRIMONEY!$J:$J,AFRIMONEY!$F:$F,$A99,AFRIMONEY!$P:$P,BF$3)</f>
        <v>0</v>
      </c>
      <c r="BH99" s="8">
        <f t="shared" si="52"/>
        <v>20450</v>
      </c>
      <c r="BI99" s="17">
        <f>SUMIFS(KP!$L:$L,KP!$F:$F,$A99,KP!$A:$A,SUMMARY!BI$3)</f>
        <v>0</v>
      </c>
      <c r="BJ99" s="7">
        <f>SUMIFS(AFRIMONEY!$J:$J,AFRIMONEY!$F:$F,$A99,AFRIMONEY!$P:$P,BI$3)</f>
        <v>0</v>
      </c>
      <c r="BK99" s="8">
        <f t="shared" si="53"/>
        <v>20450</v>
      </c>
      <c r="BL99" s="7">
        <f>SUMIFS(KP!$L:$L,KP!$F:$F,$A99,KP!$A:$A,SUMMARY!BL$3)</f>
        <v>0</v>
      </c>
      <c r="BM99" s="7">
        <f>SUMIFS(AFRIMONEY!$J:$J,AFRIMONEY!$F:$F,$A99,AFRIMONEY!$P:$P,BL$3)</f>
        <v>0</v>
      </c>
      <c r="BN99" s="8">
        <f t="shared" si="54"/>
        <v>20450</v>
      </c>
      <c r="BO99" s="17">
        <f>SUMIFS(KP!$L:$L,KP!$F:$F,$A99,KP!$A:$A,SUMMARY!BO$3)</f>
        <v>0</v>
      </c>
      <c r="BP99" s="7">
        <f>SUMIFS(AFRIMONEY!$J:$J,AFRIMONEY!$F:$F,$A99,AFRIMONEY!$P:$P,BO$3)</f>
        <v>0</v>
      </c>
      <c r="BQ99" s="8">
        <f t="shared" si="55"/>
        <v>20450</v>
      </c>
      <c r="BR99" s="7">
        <f>SUMIFS(KP!$L:$L,KP!$F:$F,$A99,KP!$A:$A,SUMMARY!BR$3)</f>
        <v>0</v>
      </c>
      <c r="BS99" s="7">
        <f>SUMIFS(AFRIMONEY!$J:$J,AFRIMONEY!$F:$F,$A99,AFRIMONEY!$P:$P,BR$3)</f>
        <v>0</v>
      </c>
      <c r="BT99" s="8">
        <f t="shared" si="56"/>
        <v>20450</v>
      </c>
      <c r="BU99" s="17">
        <f>SUMIFS(KP!$L:$L,KP!$F:$F,$A99,KP!$A:$A,SUMMARY!BU$3)</f>
        <v>0</v>
      </c>
      <c r="BV99" s="7">
        <f>SUMIFS(AFRIMONEY!$J:$J,AFRIMONEY!$F:$F,$A99,AFRIMONEY!$P:$P,BU$3)</f>
        <v>0</v>
      </c>
      <c r="BW99" s="8">
        <f t="shared" si="57"/>
        <v>20450</v>
      </c>
      <c r="BX99" s="7">
        <f>SUMIFS(KP!$L:$L,KP!$F:$F,$A99,KP!$A:$A,SUMMARY!BX$3)</f>
        <v>0</v>
      </c>
      <c r="BY99" s="7">
        <f>SUMIFS(AFRIMONEY!$J:$J,AFRIMONEY!$F:$F,$A99,AFRIMONEY!$P:$P,BX$3)</f>
        <v>0</v>
      </c>
      <c r="BZ99" s="8">
        <f t="shared" si="58"/>
        <v>20450</v>
      </c>
      <c r="CA99" s="17">
        <f>SUMIFS(KP!$L:$L,KP!$F:$F,$A99,KP!$A:$A,SUMMARY!CA$3)</f>
        <v>0</v>
      </c>
      <c r="CB99" s="7">
        <f>SUMIFS(AFRIMONEY!$J:$J,AFRIMONEY!$F:$F,$A99,AFRIMONEY!$P:$P,CA$3)</f>
        <v>0</v>
      </c>
      <c r="CC99" s="8">
        <f t="shared" si="59"/>
        <v>20450</v>
      </c>
      <c r="CD99" s="7">
        <f>SUMIFS(KP!$L:$L,KP!$F:$F,$A99,KP!$A:$A,SUMMARY!CD$3)</f>
        <v>0</v>
      </c>
      <c r="CE99" s="7">
        <f>SUMIFS(AFRIMONEY!$J:$J,AFRIMONEY!$F:$F,$A99,AFRIMONEY!$P:$P,CD$3)</f>
        <v>0</v>
      </c>
      <c r="CF99" s="8">
        <f t="shared" si="60"/>
        <v>20450</v>
      </c>
      <c r="CG99" s="17">
        <f>SUMIFS(KP!$L:$L,KP!$F:$F,$A99,KP!$A:$A,SUMMARY!CG$3)</f>
        <v>0</v>
      </c>
      <c r="CH99" s="7">
        <f>SUMIFS(AFRIMONEY!$J:$J,AFRIMONEY!$F:$F,$A99,AFRIMONEY!$P:$P,CG$3)</f>
        <v>0</v>
      </c>
      <c r="CI99" s="8">
        <f t="shared" si="61"/>
        <v>20450</v>
      </c>
      <c r="CJ99" s="7">
        <f>SUMIFS(KP!$L:$L,KP!$F:$F,$A99,KP!$A:$A,SUMMARY!CJ$3)</f>
        <v>0</v>
      </c>
      <c r="CK99" s="7">
        <f>SUMIFS(AFRIMONEY!$J:$J,AFRIMONEY!$F:$F,$A99,AFRIMONEY!$P:$P,CJ$3)</f>
        <v>0</v>
      </c>
      <c r="CL99" s="8">
        <f t="shared" si="62"/>
        <v>20450</v>
      </c>
      <c r="CM99" s="17">
        <f>SUMIFS(KP!$L:$L,KP!$F:$F,$A99,KP!$A:$A,SUMMARY!CM$3)</f>
        <v>0</v>
      </c>
      <c r="CN99" s="7">
        <f>SUMIFS(AFRIMONEY!$J:$J,AFRIMONEY!$F:$F,$A99,AFRIMONEY!$P:$P,CM$3)</f>
        <v>0</v>
      </c>
      <c r="CO99" s="8">
        <f t="shared" si="63"/>
        <v>20450</v>
      </c>
      <c r="CP99" s="7">
        <f>SUMIFS(KP!$L:$L,KP!$F:$F,$A99,KP!$A:$A,SUMMARY!CP$3)</f>
        <v>0</v>
      </c>
      <c r="CQ99" s="7">
        <f>SUMIFS(AFRIMONEY!$J:$J,AFRIMONEY!$F:$F,$A99,AFRIMONEY!$P:$P,CP$3)</f>
        <v>0</v>
      </c>
      <c r="CR99" s="8">
        <f t="shared" si="64"/>
        <v>20450</v>
      </c>
      <c r="CS99" s="17">
        <f>SUMIFS(KP!$L:$L,KP!$F:$F,$A99,KP!$A:$A,SUMMARY!CS$3)</f>
        <v>0</v>
      </c>
      <c r="CT99" s="7">
        <f>SUMIFS(AFRIMONEY!$J:$J,AFRIMONEY!$F:$F,$A99,AFRIMONEY!$P:$P,CS$3)</f>
        <v>0</v>
      </c>
      <c r="CU99" s="8">
        <f t="shared" si="65"/>
        <v>20450</v>
      </c>
    </row>
    <row r="100" spans="1:99" x14ac:dyDescent="0.3">
      <c r="A100" s="2">
        <v>101015</v>
      </c>
      <c r="B100" s="23" t="str">
        <f>_xlfn.XLOOKUP(TEXT(A100,0),Tabela4[ID],Tabela4[AREA],"")</f>
        <v>AREA A</v>
      </c>
      <c r="C100" s="2" t="str">
        <f>_xlfn.XLOOKUP(TEXT(A100,0),Tabela4[ID],Tabela4[ZONA],"")</f>
        <v>ZONA 16</v>
      </c>
      <c r="D100" s="2" t="str">
        <f t="shared" si="33"/>
        <v>BLOCKED</v>
      </c>
      <c r="E100" s="18">
        <f t="shared" si="34"/>
        <v>3150</v>
      </c>
      <c r="F100" s="21">
        <f>SUMIFS(KP!$L:$L,KP!$F:$F,$A100,KP!$A:$A,"31/03/2025")</f>
        <v>13500</v>
      </c>
      <c r="G100" s="19">
        <f>SUMIFS(KP!$L:$L,KP!$F:$F,$A100,KP!$A:$A,SUMMARY!G$3)</f>
        <v>10250</v>
      </c>
      <c r="H100" s="7">
        <f>SUMIFS(AFRIMONEY!$J:$J,AFRIMONEY!$F:$F,$A100,AFRIMONEY!$P:$P,G$3)</f>
        <v>11450</v>
      </c>
      <c r="I100" s="8">
        <f t="shared" si="35"/>
        <v>12300</v>
      </c>
      <c r="J100" s="7">
        <f>SUMIFS(KP!$L:$L,KP!$F:$F,$A100,KP!$A:$A,SUMMARY!J$3)</f>
        <v>11400</v>
      </c>
      <c r="K100" s="7">
        <f>SUMIFS(AFRIMONEY!$J:$J,AFRIMONEY!$F:$F,$A100,AFRIMONEY!$P:$P,J$3)</f>
        <v>12300</v>
      </c>
      <c r="L100" s="8">
        <f t="shared" si="36"/>
        <v>11400</v>
      </c>
      <c r="M100" s="17">
        <f>SUMIFS(KP!$L:$L,KP!$F:$F,$A100,KP!$A:$A,SUMMARY!M$3)</f>
        <v>10400</v>
      </c>
      <c r="N100" s="7">
        <f>SUMIFS(AFRIMONEY!$J:$J,AFRIMONEY!$F:$F,$A100,AFRIMONEY!$P:$P,M$3)</f>
        <v>21800</v>
      </c>
      <c r="O100" s="8">
        <f t="shared" si="37"/>
        <v>0</v>
      </c>
      <c r="P100" s="7">
        <f>SUMIFS(KP!$L:$L,KP!$F:$F,$A100,KP!$A:$A,SUMMARY!P$3)</f>
        <v>16300</v>
      </c>
      <c r="Q100" s="7">
        <f>SUMIFS(AFRIMONEY!$J:$J,AFRIMONEY!$F:$F,$A100,AFRIMONEY!$P:$P,P$3)</f>
        <v>16300</v>
      </c>
      <c r="R100" s="8">
        <f t="shared" si="38"/>
        <v>0</v>
      </c>
      <c r="S100" s="17">
        <f>SUMIFS(KP!$L:$L,KP!$F:$F,$A100,KP!$A:$A,SUMMARY!S$3)</f>
        <v>7250</v>
      </c>
      <c r="T100" s="7">
        <f>SUMIFS(AFRIMONEY!$J:$J,AFRIMONEY!$F:$F,$A100,AFRIMONEY!$P:$P,S$3)</f>
        <v>7250</v>
      </c>
      <c r="U100" s="8">
        <f t="shared" si="39"/>
        <v>0</v>
      </c>
      <c r="V100" s="7">
        <f>SUMIFS(KP!$L:$L,KP!$F:$F,$A100,KP!$A:$A,SUMMARY!V$3)</f>
        <v>0</v>
      </c>
      <c r="W100" s="7">
        <f>SUMIFS(AFRIMONEY!$J:$J,AFRIMONEY!$F:$F,$A100,AFRIMONEY!$P:$P,V$3)</f>
        <v>0</v>
      </c>
      <c r="X100" s="8">
        <f t="shared" si="40"/>
        <v>0</v>
      </c>
      <c r="Y100" s="17">
        <f>SUMIFS(KP!$L:$L,KP!$F:$F,$A100,KP!$A:$A,SUMMARY!Y$3)</f>
        <v>1550</v>
      </c>
      <c r="Z100" s="7">
        <f>SUMIFS(AFRIMONEY!$J:$J,AFRIMONEY!$F:$F,$A100,AFRIMONEY!$P:$P,Y$3)</f>
        <v>1550</v>
      </c>
      <c r="AA100" s="8">
        <f t="shared" si="41"/>
        <v>0</v>
      </c>
      <c r="AB100" s="7">
        <f>SUMIFS(KP!$L:$L,KP!$F:$F,$A100,KP!$A:$A,SUMMARY!AB$3)</f>
        <v>19450</v>
      </c>
      <c r="AC100" s="7">
        <f>SUMIFS(AFRIMONEY!$J:$J,AFRIMONEY!$F:$F,$A100,AFRIMONEY!$P:$P,AB$3)</f>
        <v>0</v>
      </c>
      <c r="AD100" s="8">
        <f t="shared" si="42"/>
        <v>19450</v>
      </c>
      <c r="AE100" s="17">
        <f>SUMIFS(KP!$L:$L,KP!$F:$F,$A100,KP!$A:$A,SUMMARY!AE$3)</f>
        <v>12700</v>
      </c>
      <c r="AF100" s="7">
        <f>SUMIFS(AFRIMONEY!$J:$J,AFRIMONEY!$F:$F,$A100,AFRIMONEY!$P:$P,AE$3)</f>
        <v>19450</v>
      </c>
      <c r="AG100" s="8">
        <f t="shared" si="43"/>
        <v>12700</v>
      </c>
      <c r="AH100" s="7">
        <f>SUMIFS(KP!$L:$L,KP!$F:$F,$A100,KP!$A:$A,SUMMARY!AH$3)</f>
        <v>3150</v>
      </c>
      <c r="AI100" s="7">
        <f>SUMIFS(AFRIMONEY!$J:$J,AFRIMONEY!$F:$F,$A100,AFRIMONEY!$P:$P,AH$3)</f>
        <v>12700</v>
      </c>
      <c r="AJ100" s="8">
        <f t="shared" si="44"/>
        <v>3150</v>
      </c>
      <c r="AK100" s="17">
        <f>SUMIFS(KP!$L:$L,KP!$F:$F,$A100,KP!$A:$A,SUMMARY!AK$3)</f>
        <v>0</v>
      </c>
      <c r="AL100" s="7">
        <f>SUMIFS(AFRIMONEY!$J:$J,AFRIMONEY!$F:$F,$A100,AFRIMONEY!$P:$P,AK$3)</f>
        <v>0</v>
      </c>
      <c r="AM100" s="8">
        <f t="shared" si="45"/>
        <v>3150</v>
      </c>
      <c r="AN100" s="7">
        <f>SUMIFS(KP!$L:$L,KP!$F:$F,$A100,KP!$A:$A,SUMMARY!AN$3)</f>
        <v>0</v>
      </c>
      <c r="AO100" s="7">
        <f>SUMIFS(AFRIMONEY!$J:$J,AFRIMONEY!$F:$F,$A100,AFRIMONEY!$P:$P,AN$3)</f>
        <v>0</v>
      </c>
      <c r="AP100" s="8">
        <f t="shared" si="46"/>
        <v>3150</v>
      </c>
      <c r="AQ100" s="17">
        <f>SUMIFS(KP!$L:$L,KP!$F:$F,$A100,KP!$A:$A,SUMMARY!AQ$3)</f>
        <v>0</v>
      </c>
      <c r="AR100" s="7">
        <f>SUMIFS(AFRIMONEY!$J:$J,AFRIMONEY!$F:$F,$A100,AFRIMONEY!$P:$P,AQ$3)</f>
        <v>0</v>
      </c>
      <c r="AS100" s="8">
        <f t="shared" si="47"/>
        <v>3150</v>
      </c>
      <c r="AT100" s="7">
        <f>SUMIFS(KP!$L:$L,KP!$F:$F,$A100,KP!$A:$A,SUMMARY!AT$3)</f>
        <v>0</v>
      </c>
      <c r="AU100" s="7">
        <f>SUMIFS(AFRIMONEY!$J:$J,AFRIMONEY!$F:$F,$A100,AFRIMONEY!$P:$P,AT$3)</f>
        <v>0</v>
      </c>
      <c r="AV100" s="8">
        <f t="shared" si="48"/>
        <v>3150</v>
      </c>
      <c r="AW100" s="17">
        <f>SUMIFS(KP!$L:$L,KP!$F:$F,$A100,KP!$A:$A,SUMMARY!AW$3)</f>
        <v>0</v>
      </c>
      <c r="AX100" s="7">
        <f>SUMIFS(AFRIMONEY!$J:$J,AFRIMONEY!$F:$F,$A100,AFRIMONEY!$P:$P,AW$3)</f>
        <v>0</v>
      </c>
      <c r="AY100" s="8">
        <f t="shared" si="49"/>
        <v>3150</v>
      </c>
      <c r="AZ100" s="7">
        <f>SUMIFS(KP!$L:$L,KP!$F:$F,$A100,KP!$A:$A,SUMMARY!AZ$3)</f>
        <v>0</v>
      </c>
      <c r="BA100" s="7">
        <f>SUMIFS(AFRIMONEY!$J:$J,AFRIMONEY!$F:$F,$A100,AFRIMONEY!$P:$P,AZ$3)</f>
        <v>0</v>
      </c>
      <c r="BB100" s="8">
        <f t="shared" si="50"/>
        <v>3150</v>
      </c>
      <c r="BC100" s="17">
        <f>SUMIFS(KP!$L:$L,KP!$F:$F,$A100,KP!$A:$A,SUMMARY!BC$3)</f>
        <v>0</v>
      </c>
      <c r="BD100" s="7">
        <f>SUMIFS(AFRIMONEY!$J:$J,AFRIMONEY!$F:$F,$A100,AFRIMONEY!$P:$P,BC$3)</f>
        <v>0</v>
      </c>
      <c r="BE100" s="8">
        <f t="shared" si="51"/>
        <v>3150</v>
      </c>
      <c r="BF100" s="7">
        <f>SUMIFS(KP!$L:$L,KP!$F:$F,$A100,KP!$A:$A,SUMMARY!BF$3)</f>
        <v>0</v>
      </c>
      <c r="BG100" s="7">
        <f>SUMIFS(AFRIMONEY!$J:$J,AFRIMONEY!$F:$F,$A100,AFRIMONEY!$P:$P,BF$3)</f>
        <v>0</v>
      </c>
      <c r="BH100" s="8">
        <f t="shared" si="52"/>
        <v>3150</v>
      </c>
      <c r="BI100" s="17">
        <f>SUMIFS(KP!$L:$L,KP!$F:$F,$A100,KP!$A:$A,SUMMARY!BI$3)</f>
        <v>0</v>
      </c>
      <c r="BJ100" s="7">
        <f>SUMIFS(AFRIMONEY!$J:$J,AFRIMONEY!$F:$F,$A100,AFRIMONEY!$P:$P,BI$3)</f>
        <v>0</v>
      </c>
      <c r="BK100" s="8">
        <f t="shared" si="53"/>
        <v>3150</v>
      </c>
      <c r="BL100" s="7">
        <f>SUMIFS(KP!$L:$L,KP!$F:$F,$A100,KP!$A:$A,SUMMARY!BL$3)</f>
        <v>0</v>
      </c>
      <c r="BM100" s="7">
        <f>SUMIFS(AFRIMONEY!$J:$J,AFRIMONEY!$F:$F,$A100,AFRIMONEY!$P:$P,BL$3)</f>
        <v>0</v>
      </c>
      <c r="BN100" s="8">
        <f t="shared" si="54"/>
        <v>3150</v>
      </c>
      <c r="BO100" s="17">
        <f>SUMIFS(KP!$L:$L,KP!$F:$F,$A100,KP!$A:$A,SUMMARY!BO$3)</f>
        <v>0</v>
      </c>
      <c r="BP100" s="7">
        <f>SUMIFS(AFRIMONEY!$J:$J,AFRIMONEY!$F:$F,$A100,AFRIMONEY!$P:$P,BO$3)</f>
        <v>0</v>
      </c>
      <c r="BQ100" s="8">
        <f t="shared" si="55"/>
        <v>3150</v>
      </c>
      <c r="BR100" s="7">
        <f>SUMIFS(KP!$L:$L,KP!$F:$F,$A100,KP!$A:$A,SUMMARY!BR$3)</f>
        <v>0</v>
      </c>
      <c r="BS100" s="7">
        <f>SUMIFS(AFRIMONEY!$J:$J,AFRIMONEY!$F:$F,$A100,AFRIMONEY!$P:$P,BR$3)</f>
        <v>0</v>
      </c>
      <c r="BT100" s="8">
        <f t="shared" si="56"/>
        <v>3150</v>
      </c>
      <c r="BU100" s="17">
        <f>SUMIFS(KP!$L:$L,KP!$F:$F,$A100,KP!$A:$A,SUMMARY!BU$3)</f>
        <v>0</v>
      </c>
      <c r="BV100" s="7">
        <f>SUMIFS(AFRIMONEY!$J:$J,AFRIMONEY!$F:$F,$A100,AFRIMONEY!$P:$P,BU$3)</f>
        <v>0</v>
      </c>
      <c r="BW100" s="8">
        <f t="shared" si="57"/>
        <v>3150</v>
      </c>
      <c r="BX100" s="7">
        <f>SUMIFS(KP!$L:$L,KP!$F:$F,$A100,KP!$A:$A,SUMMARY!BX$3)</f>
        <v>0</v>
      </c>
      <c r="BY100" s="7">
        <f>SUMIFS(AFRIMONEY!$J:$J,AFRIMONEY!$F:$F,$A100,AFRIMONEY!$P:$P,BX$3)</f>
        <v>0</v>
      </c>
      <c r="BZ100" s="8">
        <f t="shared" si="58"/>
        <v>3150</v>
      </c>
      <c r="CA100" s="17">
        <f>SUMIFS(KP!$L:$L,KP!$F:$F,$A100,KP!$A:$A,SUMMARY!CA$3)</f>
        <v>0</v>
      </c>
      <c r="CB100" s="7">
        <f>SUMIFS(AFRIMONEY!$J:$J,AFRIMONEY!$F:$F,$A100,AFRIMONEY!$P:$P,CA$3)</f>
        <v>0</v>
      </c>
      <c r="CC100" s="8">
        <f t="shared" si="59"/>
        <v>3150</v>
      </c>
      <c r="CD100" s="7">
        <f>SUMIFS(KP!$L:$L,KP!$F:$F,$A100,KP!$A:$A,SUMMARY!CD$3)</f>
        <v>0</v>
      </c>
      <c r="CE100" s="7">
        <f>SUMIFS(AFRIMONEY!$J:$J,AFRIMONEY!$F:$F,$A100,AFRIMONEY!$P:$P,CD$3)</f>
        <v>0</v>
      </c>
      <c r="CF100" s="8">
        <f t="shared" si="60"/>
        <v>3150</v>
      </c>
      <c r="CG100" s="17">
        <f>SUMIFS(KP!$L:$L,KP!$F:$F,$A100,KP!$A:$A,SUMMARY!CG$3)</f>
        <v>0</v>
      </c>
      <c r="CH100" s="7">
        <f>SUMIFS(AFRIMONEY!$J:$J,AFRIMONEY!$F:$F,$A100,AFRIMONEY!$P:$P,CG$3)</f>
        <v>0</v>
      </c>
      <c r="CI100" s="8">
        <f t="shared" si="61"/>
        <v>3150</v>
      </c>
      <c r="CJ100" s="7">
        <f>SUMIFS(KP!$L:$L,KP!$F:$F,$A100,KP!$A:$A,SUMMARY!CJ$3)</f>
        <v>0</v>
      </c>
      <c r="CK100" s="7">
        <f>SUMIFS(AFRIMONEY!$J:$J,AFRIMONEY!$F:$F,$A100,AFRIMONEY!$P:$P,CJ$3)</f>
        <v>0</v>
      </c>
      <c r="CL100" s="8">
        <f t="shared" si="62"/>
        <v>3150</v>
      </c>
      <c r="CM100" s="17">
        <f>SUMIFS(KP!$L:$L,KP!$F:$F,$A100,KP!$A:$A,SUMMARY!CM$3)</f>
        <v>0</v>
      </c>
      <c r="CN100" s="7">
        <f>SUMIFS(AFRIMONEY!$J:$J,AFRIMONEY!$F:$F,$A100,AFRIMONEY!$P:$P,CM$3)</f>
        <v>0</v>
      </c>
      <c r="CO100" s="8">
        <f t="shared" si="63"/>
        <v>3150</v>
      </c>
      <c r="CP100" s="7">
        <f>SUMIFS(KP!$L:$L,KP!$F:$F,$A100,KP!$A:$A,SUMMARY!CP$3)</f>
        <v>0</v>
      </c>
      <c r="CQ100" s="7">
        <f>SUMIFS(AFRIMONEY!$J:$J,AFRIMONEY!$F:$F,$A100,AFRIMONEY!$P:$P,CP$3)</f>
        <v>0</v>
      </c>
      <c r="CR100" s="8">
        <f t="shared" si="64"/>
        <v>3150</v>
      </c>
      <c r="CS100" s="17">
        <f>SUMIFS(KP!$L:$L,KP!$F:$F,$A100,KP!$A:$A,SUMMARY!CS$3)</f>
        <v>0</v>
      </c>
      <c r="CT100" s="7">
        <f>SUMIFS(AFRIMONEY!$J:$J,AFRIMONEY!$F:$F,$A100,AFRIMONEY!$P:$P,CS$3)</f>
        <v>0</v>
      </c>
      <c r="CU100" s="8">
        <f t="shared" si="65"/>
        <v>3150</v>
      </c>
    </row>
    <row r="101" spans="1:99" x14ac:dyDescent="0.3">
      <c r="A101" s="2">
        <v>101027</v>
      </c>
      <c r="B101" s="23" t="str">
        <f>_xlfn.XLOOKUP(TEXT(A101,0),Tabela4[ID],Tabela4[AREA],"")</f>
        <v>AREA D</v>
      </c>
      <c r="C101" s="2" t="str">
        <f>_xlfn.XLOOKUP(TEXT(A101,0),Tabela4[ID],Tabela4[ZONA],"")</f>
        <v>ZONA 8</v>
      </c>
      <c r="D101" s="2" t="str">
        <f t="shared" si="33"/>
        <v>BLOCKED</v>
      </c>
      <c r="E101" s="18">
        <f t="shared" si="34"/>
        <v>1500</v>
      </c>
      <c r="F101" s="21">
        <f>SUMIFS(KP!$L:$L,KP!$F:$F,$A101,KP!$A:$A,"31/03/2025")</f>
        <v>1250</v>
      </c>
      <c r="G101" s="19">
        <f>SUMIFS(KP!$L:$L,KP!$F:$F,$A101,KP!$A:$A,SUMMARY!G$3)</f>
        <v>11200</v>
      </c>
      <c r="H101" s="7">
        <f>SUMIFS(AFRIMONEY!$J:$J,AFRIMONEY!$F:$F,$A101,AFRIMONEY!$P:$P,G$3)</f>
        <v>12550</v>
      </c>
      <c r="I101" s="8">
        <f t="shared" si="35"/>
        <v>-100</v>
      </c>
      <c r="J101" s="7">
        <f>SUMIFS(KP!$L:$L,KP!$F:$F,$A101,KP!$A:$A,SUMMARY!J$3)</f>
        <v>5050</v>
      </c>
      <c r="K101" s="7">
        <f>SUMIFS(AFRIMONEY!$J:$J,AFRIMONEY!$F:$F,$A101,AFRIMONEY!$P:$P,J$3)</f>
        <v>0</v>
      </c>
      <c r="L101" s="8">
        <f t="shared" si="36"/>
        <v>4950</v>
      </c>
      <c r="M101" s="17">
        <f>SUMIFS(KP!$L:$L,KP!$F:$F,$A101,KP!$A:$A,SUMMARY!M$3)</f>
        <v>2450</v>
      </c>
      <c r="N101" s="7">
        <f>SUMIFS(AFRIMONEY!$J:$J,AFRIMONEY!$F:$F,$A101,AFRIMONEY!$P:$P,M$3)</f>
        <v>5050</v>
      </c>
      <c r="O101" s="8">
        <f t="shared" si="37"/>
        <v>2350</v>
      </c>
      <c r="P101" s="7">
        <f>SUMIFS(KP!$L:$L,KP!$F:$F,$A101,KP!$A:$A,SUMMARY!P$3)</f>
        <v>3300</v>
      </c>
      <c r="Q101" s="7">
        <f>SUMIFS(AFRIMONEY!$J:$J,AFRIMONEY!$F:$F,$A101,AFRIMONEY!$P:$P,P$3)</f>
        <v>2450</v>
      </c>
      <c r="R101" s="8">
        <f t="shared" si="38"/>
        <v>3200</v>
      </c>
      <c r="S101" s="17">
        <f>SUMIFS(KP!$L:$L,KP!$F:$F,$A101,KP!$A:$A,SUMMARY!S$3)</f>
        <v>500</v>
      </c>
      <c r="T101" s="7">
        <f>SUMIFS(AFRIMONEY!$J:$J,AFRIMONEY!$F:$F,$A101,AFRIMONEY!$P:$P,S$3)</f>
        <v>3300</v>
      </c>
      <c r="U101" s="8">
        <f t="shared" si="39"/>
        <v>400</v>
      </c>
      <c r="V101" s="7">
        <f>SUMIFS(KP!$L:$L,KP!$F:$F,$A101,KP!$A:$A,SUMMARY!V$3)</f>
        <v>0</v>
      </c>
      <c r="W101" s="7">
        <f>SUMIFS(AFRIMONEY!$J:$J,AFRIMONEY!$F:$F,$A101,AFRIMONEY!$P:$P,V$3)</f>
        <v>0</v>
      </c>
      <c r="X101" s="8">
        <f t="shared" si="40"/>
        <v>400</v>
      </c>
      <c r="Y101" s="17">
        <f>SUMIFS(KP!$L:$L,KP!$F:$F,$A101,KP!$A:$A,SUMMARY!Y$3)</f>
        <v>1900</v>
      </c>
      <c r="Z101" s="7">
        <f>SUMIFS(AFRIMONEY!$J:$J,AFRIMONEY!$F:$F,$A101,AFRIMONEY!$P:$P,Y$3)</f>
        <v>1500</v>
      </c>
      <c r="AA101" s="8">
        <f t="shared" si="41"/>
        <v>800</v>
      </c>
      <c r="AB101" s="7">
        <f>SUMIFS(KP!$L:$L,KP!$F:$F,$A101,KP!$A:$A,SUMMARY!AB$3)</f>
        <v>5200</v>
      </c>
      <c r="AC101" s="7">
        <f>SUMIFS(AFRIMONEY!$J:$J,AFRIMONEY!$F:$F,$A101,AFRIMONEY!$P:$P,AB$3)</f>
        <v>6100</v>
      </c>
      <c r="AD101" s="8">
        <f t="shared" si="42"/>
        <v>-100</v>
      </c>
      <c r="AE101" s="17">
        <f>SUMIFS(KP!$L:$L,KP!$F:$F,$A101,KP!$A:$A,SUMMARY!AE$3)</f>
        <v>3200</v>
      </c>
      <c r="AF101" s="7">
        <f>SUMIFS(AFRIMONEY!$J:$J,AFRIMONEY!$F:$F,$A101,AFRIMONEY!$P:$P,AE$3)</f>
        <v>3200</v>
      </c>
      <c r="AG101" s="8">
        <f t="shared" si="43"/>
        <v>-100</v>
      </c>
      <c r="AH101" s="7">
        <f>SUMIFS(KP!$L:$L,KP!$F:$F,$A101,KP!$A:$A,SUMMARY!AH$3)</f>
        <v>1600</v>
      </c>
      <c r="AI101" s="7">
        <f>SUMIFS(AFRIMONEY!$J:$J,AFRIMONEY!$F:$F,$A101,AFRIMONEY!$P:$P,AH$3)</f>
        <v>0</v>
      </c>
      <c r="AJ101" s="8">
        <f t="shared" si="44"/>
        <v>1500</v>
      </c>
      <c r="AK101" s="17">
        <f>SUMIFS(KP!$L:$L,KP!$F:$F,$A101,KP!$A:$A,SUMMARY!AK$3)</f>
        <v>0</v>
      </c>
      <c r="AL101" s="7">
        <f>SUMIFS(AFRIMONEY!$J:$J,AFRIMONEY!$F:$F,$A101,AFRIMONEY!$P:$P,AK$3)</f>
        <v>0</v>
      </c>
      <c r="AM101" s="8">
        <f t="shared" si="45"/>
        <v>1500</v>
      </c>
      <c r="AN101" s="7">
        <f>SUMIFS(KP!$L:$L,KP!$F:$F,$A101,KP!$A:$A,SUMMARY!AN$3)</f>
        <v>0</v>
      </c>
      <c r="AO101" s="7">
        <f>SUMIFS(AFRIMONEY!$J:$J,AFRIMONEY!$F:$F,$A101,AFRIMONEY!$P:$P,AN$3)</f>
        <v>0</v>
      </c>
      <c r="AP101" s="8">
        <f t="shared" si="46"/>
        <v>1500</v>
      </c>
      <c r="AQ101" s="17">
        <f>SUMIFS(KP!$L:$L,KP!$F:$F,$A101,KP!$A:$A,SUMMARY!AQ$3)</f>
        <v>0</v>
      </c>
      <c r="AR101" s="7">
        <f>SUMIFS(AFRIMONEY!$J:$J,AFRIMONEY!$F:$F,$A101,AFRIMONEY!$P:$P,AQ$3)</f>
        <v>0</v>
      </c>
      <c r="AS101" s="8">
        <f t="shared" si="47"/>
        <v>1500</v>
      </c>
      <c r="AT101" s="7">
        <f>SUMIFS(KP!$L:$L,KP!$F:$F,$A101,KP!$A:$A,SUMMARY!AT$3)</f>
        <v>0</v>
      </c>
      <c r="AU101" s="7">
        <f>SUMIFS(AFRIMONEY!$J:$J,AFRIMONEY!$F:$F,$A101,AFRIMONEY!$P:$P,AT$3)</f>
        <v>0</v>
      </c>
      <c r="AV101" s="8">
        <f t="shared" si="48"/>
        <v>1500</v>
      </c>
      <c r="AW101" s="17">
        <f>SUMIFS(KP!$L:$L,KP!$F:$F,$A101,KP!$A:$A,SUMMARY!AW$3)</f>
        <v>0</v>
      </c>
      <c r="AX101" s="7">
        <f>SUMIFS(AFRIMONEY!$J:$J,AFRIMONEY!$F:$F,$A101,AFRIMONEY!$P:$P,AW$3)</f>
        <v>0</v>
      </c>
      <c r="AY101" s="8">
        <f t="shared" si="49"/>
        <v>1500</v>
      </c>
      <c r="AZ101" s="7">
        <f>SUMIFS(KP!$L:$L,KP!$F:$F,$A101,KP!$A:$A,SUMMARY!AZ$3)</f>
        <v>0</v>
      </c>
      <c r="BA101" s="7">
        <f>SUMIFS(AFRIMONEY!$J:$J,AFRIMONEY!$F:$F,$A101,AFRIMONEY!$P:$P,AZ$3)</f>
        <v>0</v>
      </c>
      <c r="BB101" s="8">
        <f t="shared" si="50"/>
        <v>1500</v>
      </c>
      <c r="BC101" s="17">
        <f>SUMIFS(KP!$L:$L,KP!$F:$F,$A101,KP!$A:$A,SUMMARY!BC$3)</f>
        <v>0</v>
      </c>
      <c r="BD101" s="7">
        <f>SUMIFS(AFRIMONEY!$J:$J,AFRIMONEY!$F:$F,$A101,AFRIMONEY!$P:$P,BC$3)</f>
        <v>0</v>
      </c>
      <c r="BE101" s="8">
        <f t="shared" si="51"/>
        <v>1500</v>
      </c>
      <c r="BF101" s="7">
        <f>SUMIFS(KP!$L:$L,KP!$F:$F,$A101,KP!$A:$A,SUMMARY!BF$3)</f>
        <v>0</v>
      </c>
      <c r="BG101" s="7">
        <f>SUMIFS(AFRIMONEY!$J:$J,AFRIMONEY!$F:$F,$A101,AFRIMONEY!$P:$P,BF$3)</f>
        <v>0</v>
      </c>
      <c r="BH101" s="8">
        <f t="shared" si="52"/>
        <v>1500</v>
      </c>
      <c r="BI101" s="17">
        <f>SUMIFS(KP!$L:$L,KP!$F:$F,$A101,KP!$A:$A,SUMMARY!BI$3)</f>
        <v>0</v>
      </c>
      <c r="BJ101" s="7">
        <f>SUMIFS(AFRIMONEY!$J:$J,AFRIMONEY!$F:$F,$A101,AFRIMONEY!$P:$P,BI$3)</f>
        <v>0</v>
      </c>
      <c r="BK101" s="8">
        <f t="shared" si="53"/>
        <v>1500</v>
      </c>
      <c r="BL101" s="7">
        <f>SUMIFS(KP!$L:$L,KP!$F:$F,$A101,KP!$A:$A,SUMMARY!BL$3)</f>
        <v>0</v>
      </c>
      <c r="BM101" s="7">
        <f>SUMIFS(AFRIMONEY!$J:$J,AFRIMONEY!$F:$F,$A101,AFRIMONEY!$P:$P,BL$3)</f>
        <v>0</v>
      </c>
      <c r="BN101" s="8">
        <f t="shared" si="54"/>
        <v>1500</v>
      </c>
      <c r="BO101" s="17">
        <f>SUMIFS(KP!$L:$L,KP!$F:$F,$A101,KP!$A:$A,SUMMARY!BO$3)</f>
        <v>0</v>
      </c>
      <c r="BP101" s="7">
        <f>SUMIFS(AFRIMONEY!$J:$J,AFRIMONEY!$F:$F,$A101,AFRIMONEY!$P:$P,BO$3)</f>
        <v>0</v>
      </c>
      <c r="BQ101" s="8">
        <f t="shared" si="55"/>
        <v>1500</v>
      </c>
      <c r="BR101" s="7">
        <f>SUMIFS(KP!$L:$L,KP!$F:$F,$A101,KP!$A:$A,SUMMARY!BR$3)</f>
        <v>0</v>
      </c>
      <c r="BS101" s="7">
        <f>SUMIFS(AFRIMONEY!$J:$J,AFRIMONEY!$F:$F,$A101,AFRIMONEY!$P:$P,BR$3)</f>
        <v>0</v>
      </c>
      <c r="BT101" s="8">
        <f t="shared" si="56"/>
        <v>1500</v>
      </c>
      <c r="BU101" s="17">
        <f>SUMIFS(KP!$L:$L,KP!$F:$F,$A101,KP!$A:$A,SUMMARY!BU$3)</f>
        <v>0</v>
      </c>
      <c r="BV101" s="7">
        <f>SUMIFS(AFRIMONEY!$J:$J,AFRIMONEY!$F:$F,$A101,AFRIMONEY!$P:$P,BU$3)</f>
        <v>0</v>
      </c>
      <c r="BW101" s="8">
        <f t="shared" si="57"/>
        <v>1500</v>
      </c>
      <c r="BX101" s="7">
        <f>SUMIFS(KP!$L:$L,KP!$F:$F,$A101,KP!$A:$A,SUMMARY!BX$3)</f>
        <v>0</v>
      </c>
      <c r="BY101" s="7">
        <f>SUMIFS(AFRIMONEY!$J:$J,AFRIMONEY!$F:$F,$A101,AFRIMONEY!$P:$P,BX$3)</f>
        <v>0</v>
      </c>
      <c r="BZ101" s="8">
        <f t="shared" si="58"/>
        <v>1500</v>
      </c>
      <c r="CA101" s="17">
        <f>SUMIFS(KP!$L:$L,KP!$F:$F,$A101,KP!$A:$A,SUMMARY!CA$3)</f>
        <v>0</v>
      </c>
      <c r="CB101" s="7">
        <f>SUMIFS(AFRIMONEY!$J:$J,AFRIMONEY!$F:$F,$A101,AFRIMONEY!$P:$P,CA$3)</f>
        <v>0</v>
      </c>
      <c r="CC101" s="8">
        <f t="shared" si="59"/>
        <v>1500</v>
      </c>
      <c r="CD101" s="7">
        <f>SUMIFS(KP!$L:$L,KP!$F:$F,$A101,KP!$A:$A,SUMMARY!CD$3)</f>
        <v>0</v>
      </c>
      <c r="CE101" s="7">
        <f>SUMIFS(AFRIMONEY!$J:$J,AFRIMONEY!$F:$F,$A101,AFRIMONEY!$P:$P,CD$3)</f>
        <v>0</v>
      </c>
      <c r="CF101" s="8">
        <f t="shared" si="60"/>
        <v>1500</v>
      </c>
      <c r="CG101" s="17">
        <f>SUMIFS(KP!$L:$L,KP!$F:$F,$A101,KP!$A:$A,SUMMARY!CG$3)</f>
        <v>0</v>
      </c>
      <c r="CH101" s="7">
        <f>SUMIFS(AFRIMONEY!$J:$J,AFRIMONEY!$F:$F,$A101,AFRIMONEY!$P:$P,CG$3)</f>
        <v>0</v>
      </c>
      <c r="CI101" s="8">
        <f t="shared" si="61"/>
        <v>1500</v>
      </c>
      <c r="CJ101" s="7">
        <f>SUMIFS(KP!$L:$L,KP!$F:$F,$A101,KP!$A:$A,SUMMARY!CJ$3)</f>
        <v>0</v>
      </c>
      <c r="CK101" s="7">
        <f>SUMIFS(AFRIMONEY!$J:$J,AFRIMONEY!$F:$F,$A101,AFRIMONEY!$P:$P,CJ$3)</f>
        <v>0</v>
      </c>
      <c r="CL101" s="8">
        <f t="shared" si="62"/>
        <v>1500</v>
      </c>
      <c r="CM101" s="17">
        <f>SUMIFS(KP!$L:$L,KP!$F:$F,$A101,KP!$A:$A,SUMMARY!CM$3)</f>
        <v>0</v>
      </c>
      <c r="CN101" s="7">
        <f>SUMIFS(AFRIMONEY!$J:$J,AFRIMONEY!$F:$F,$A101,AFRIMONEY!$P:$P,CM$3)</f>
        <v>0</v>
      </c>
      <c r="CO101" s="8">
        <f t="shared" si="63"/>
        <v>1500</v>
      </c>
      <c r="CP101" s="7">
        <f>SUMIFS(KP!$L:$L,KP!$F:$F,$A101,KP!$A:$A,SUMMARY!CP$3)</f>
        <v>0</v>
      </c>
      <c r="CQ101" s="7">
        <f>SUMIFS(AFRIMONEY!$J:$J,AFRIMONEY!$F:$F,$A101,AFRIMONEY!$P:$P,CP$3)</f>
        <v>0</v>
      </c>
      <c r="CR101" s="8">
        <f t="shared" si="64"/>
        <v>1500</v>
      </c>
      <c r="CS101" s="17">
        <f>SUMIFS(KP!$L:$L,KP!$F:$F,$A101,KP!$A:$A,SUMMARY!CS$3)</f>
        <v>0</v>
      </c>
      <c r="CT101" s="7">
        <f>SUMIFS(AFRIMONEY!$J:$J,AFRIMONEY!$F:$F,$A101,AFRIMONEY!$P:$P,CS$3)</f>
        <v>0</v>
      </c>
      <c r="CU101" s="8">
        <f t="shared" si="65"/>
        <v>1500</v>
      </c>
    </row>
    <row r="102" spans="1:99" x14ac:dyDescent="0.3">
      <c r="A102" s="2">
        <v>101031</v>
      </c>
      <c r="B102" s="23" t="str">
        <f>_xlfn.XLOOKUP(TEXT(A102,0),Tabela4[ID],Tabela4[AREA],"")</f>
        <v>AREA C</v>
      </c>
      <c r="C102" s="2" t="str">
        <f>_xlfn.XLOOKUP(TEXT(A102,0),Tabela4[ID],Tabela4[ZONA],"")</f>
        <v>ZONA 19</v>
      </c>
      <c r="D102" s="2" t="str">
        <f t="shared" si="33"/>
        <v>BLOCKED</v>
      </c>
      <c r="E102" s="18">
        <f t="shared" si="34"/>
        <v>13150</v>
      </c>
      <c r="F102" s="21">
        <f>SUMIFS(KP!$L:$L,KP!$F:$F,$A102,KP!$A:$A,"31/03/2025")</f>
        <v>12450</v>
      </c>
      <c r="G102" s="19">
        <f>SUMIFS(KP!$L:$L,KP!$F:$F,$A102,KP!$A:$A,SUMMARY!G$3)</f>
        <v>21100</v>
      </c>
      <c r="H102" s="7">
        <f>SUMIFS(AFRIMONEY!$J:$J,AFRIMONEY!$F:$F,$A102,AFRIMONEY!$P:$P,G$3)</f>
        <v>21100</v>
      </c>
      <c r="I102" s="8">
        <f t="shared" si="35"/>
        <v>12450</v>
      </c>
      <c r="J102" s="7">
        <f>SUMIFS(KP!$L:$L,KP!$F:$F,$A102,KP!$A:$A,SUMMARY!J$3)</f>
        <v>24350</v>
      </c>
      <c r="K102" s="7">
        <f>SUMIFS(AFRIMONEY!$J:$J,AFRIMONEY!$F:$F,$A102,AFRIMONEY!$P:$P,J$3)</f>
        <v>24350</v>
      </c>
      <c r="L102" s="8">
        <f t="shared" si="36"/>
        <v>12450</v>
      </c>
      <c r="M102" s="17">
        <f>SUMIFS(KP!$L:$L,KP!$F:$F,$A102,KP!$A:$A,SUMMARY!M$3)</f>
        <v>19550</v>
      </c>
      <c r="N102" s="7">
        <f>SUMIFS(AFRIMONEY!$J:$J,AFRIMONEY!$F:$F,$A102,AFRIMONEY!$P:$P,M$3)</f>
        <v>19550</v>
      </c>
      <c r="O102" s="8">
        <f t="shared" si="37"/>
        <v>12450</v>
      </c>
      <c r="P102" s="7">
        <f>SUMIFS(KP!$L:$L,KP!$F:$F,$A102,KP!$A:$A,SUMMARY!P$3)</f>
        <v>14150</v>
      </c>
      <c r="Q102" s="7">
        <f>SUMIFS(AFRIMONEY!$J:$J,AFRIMONEY!$F:$F,$A102,AFRIMONEY!$P:$P,P$3)</f>
        <v>14150</v>
      </c>
      <c r="R102" s="8">
        <f t="shared" si="38"/>
        <v>12450</v>
      </c>
      <c r="S102" s="17">
        <f>SUMIFS(KP!$L:$L,KP!$F:$F,$A102,KP!$A:$A,SUMMARY!S$3)</f>
        <v>14150</v>
      </c>
      <c r="T102" s="7">
        <f>SUMIFS(AFRIMONEY!$J:$J,AFRIMONEY!$F:$F,$A102,AFRIMONEY!$P:$P,S$3)</f>
        <v>14150</v>
      </c>
      <c r="U102" s="8">
        <f t="shared" si="39"/>
        <v>12450</v>
      </c>
      <c r="V102" s="7">
        <f>SUMIFS(KP!$L:$L,KP!$F:$F,$A102,KP!$A:$A,SUMMARY!V$3)</f>
        <v>0</v>
      </c>
      <c r="W102" s="7">
        <f>SUMIFS(AFRIMONEY!$J:$J,AFRIMONEY!$F:$F,$A102,AFRIMONEY!$P:$P,V$3)</f>
        <v>0</v>
      </c>
      <c r="X102" s="8">
        <f t="shared" si="40"/>
        <v>12450</v>
      </c>
      <c r="Y102" s="17">
        <f>SUMIFS(KP!$L:$L,KP!$F:$F,$A102,KP!$A:$A,SUMMARY!Y$3)</f>
        <v>12350</v>
      </c>
      <c r="Z102" s="7">
        <f>SUMIFS(AFRIMONEY!$J:$J,AFRIMONEY!$F:$F,$A102,AFRIMONEY!$P:$P,Y$3)</f>
        <v>12350</v>
      </c>
      <c r="AA102" s="8">
        <f t="shared" si="41"/>
        <v>12450</v>
      </c>
      <c r="AB102" s="7">
        <f>SUMIFS(KP!$L:$L,KP!$F:$F,$A102,KP!$A:$A,SUMMARY!AB$3)</f>
        <v>19950</v>
      </c>
      <c r="AC102" s="7">
        <f>SUMIFS(AFRIMONEY!$J:$J,AFRIMONEY!$F:$F,$A102,AFRIMONEY!$P:$P,AB$3)</f>
        <v>19950</v>
      </c>
      <c r="AD102" s="8">
        <f t="shared" si="42"/>
        <v>12450</v>
      </c>
      <c r="AE102" s="17">
        <f>SUMIFS(KP!$L:$L,KP!$F:$F,$A102,KP!$A:$A,SUMMARY!AE$3)</f>
        <v>7050</v>
      </c>
      <c r="AF102" s="7">
        <f>SUMIFS(AFRIMONEY!$J:$J,AFRIMONEY!$F:$F,$A102,AFRIMONEY!$P:$P,AE$3)</f>
        <v>7050</v>
      </c>
      <c r="AG102" s="8">
        <f t="shared" si="43"/>
        <v>12450</v>
      </c>
      <c r="AH102" s="7">
        <f>SUMIFS(KP!$L:$L,KP!$F:$F,$A102,KP!$A:$A,SUMMARY!AH$3)</f>
        <v>700</v>
      </c>
      <c r="AI102" s="7">
        <f>SUMIFS(AFRIMONEY!$J:$J,AFRIMONEY!$F:$F,$A102,AFRIMONEY!$P:$P,AH$3)</f>
        <v>0</v>
      </c>
      <c r="AJ102" s="8">
        <f t="shared" si="44"/>
        <v>13150</v>
      </c>
      <c r="AK102" s="17">
        <f>SUMIFS(KP!$L:$L,KP!$F:$F,$A102,KP!$A:$A,SUMMARY!AK$3)</f>
        <v>0</v>
      </c>
      <c r="AL102" s="7">
        <f>SUMIFS(AFRIMONEY!$J:$J,AFRIMONEY!$F:$F,$A102,AFRIMONEY!$P:$P,AK$3)</f>
        <v>0</v>
      </c>
      <c r="AM102" s="8">
        <f t="shared" si="45"/>
        <v>13150</v>
      </c>
      <c r="AN102" s="7">
        <f>SUMIFS(KP!$L:$L,KP!$F:$F,$A102,KP!$A:$A,SUMMARY!AN$3)</f>
        <v>0</v>
      </c>
      <c r="AO102" s="7">
        <f>SUMIFS(AFRIMONEY!$J:$J,AFRIMONEY!$F:$F,$A102,AFRIMONEY!$P:$P,AN$3)</f>
        <v>0</v>
      </c>
      <c r="AP102" s="8">
        <f t="shared" si="46"/>
        <v>13150</v>
      </c>
      <c r="AQ102" s="17">
        <f>SUMIFS(KP!$L:$L,KP!$F:$F,$A102,KP!$A:$A,SUMMARY!AQ$3)</f>
        <v>0</v>
      </c>
      <c r="AR102" s="7">
        <f>SUMIFS(AFRIMONEY!$J:$J,AFRIMONEY!$F:$F,$A102,AFRIMONEY!$P:$P,AQ$3)</f>
        <v>0</v>
      </c>
      <c r="AS102" s="8">
        <f t="shared" si="47"/>
        <v>13150</v>
      </c>
      <c r="AT102" s="7">
        <f>SUMIFS(KP!$L:$L,KP!$F:$F,$A102,KP!$A:$A,SUMMARY!AT$3)</f>
        <v>0</v>
      </c>
      <c r="AU102" s="7">
        <f>SUMIFS(AFRIMONEY!$J:$J,AFRIMONEY!$F:$F,$A102,AFRIMONEY!$P:$P,AT$3)</f>
        <v>0</v>
      </c>
      <c r="AV102" s="8">
        <f t="shared" si="48"/>
        <v>13150</v>
      </c>
      <c r="AW102" s="17">
        <f>SUMIFS(KP!$L:$L,KP!$F:$F,$A102,KP!$A:$A,SUMMARY!AW$3)</f>
        <v>0</v>
      </c>
      <c r="AX102" s="7">
        <f>SUMIFS(AFRIMONEY!$J:$J,AFRIMONEY!$F:$F,$A102,AFRIMONEY!$P:$P,AW$3)</f>
        <v>0</v>
      </c>
      <c r="AY102" s="8">
        <f t="shared" si="49"/>
        <v>13150</v>
      </c>
      <c r="AZ102" s="7">
        <f>SUMIFS(KP!$L:$L,KP!$F:$F,$A102,KP!$A:$A,SUMMARY!AZ$3)</f>
        <v>0</v>
      </c>
      <c r="BA102" s="7">
        <f>SUMIFS(AFRIMONEY!$J:$J,AFRIMONEY!$F:$F,$A102,AFRIMONEY!$P:$P,AZ$3)</f>
        <v>0</v>
      </c>
      <c r="BB102" s="8">
        <f t="shared" si="50"/>
        <v>13150</v>
      </c>
      <c r="BC102" s="17">
        <f>SUMIFS(KP!$L:$L,KP!$F:$F,$A102,KP!$A:$A,SUMMARY!BC$3)</f>
        <v>0</v>
      </c>
      <c r="BD102" s="7">
        <f>SUMIFS(AFRIMONEY!$J:$J,AFRIMONEY!$F:$F,$A102,AFRIMONEY!$P:$P,BC$3)</f>
        <v>0</v>
      </c>
      <c r="BE102" s="8">
        <f t="shared" si="51"/>
        <v>13150</v>
      </c>
      <c r="BF102" s="7">
        <f>SUMIFS(KP!$L:$L,KP!$F:$F,$A102,KP!$A:$A,SUMMARY!BF$3)</f>
        <v>0</v>
      </c>
      <c r="BG102" s="7">
        <f>SUMIFS(AFRIMONEY!$J:$J,AFRIMONEY!$F:$F,$A102,AFRIMONEY!$P:$P,BF$3)</f>
        <v>0</v>
      </c>
      <c r="BH102" s="8">
        <f t="shared" si="52"/>
        <v>13150</v>
      </c>
      <c r="BI102" s="17">
        <f>SUMIFS(KP!$L:$L,KP!$F:$F,$A102,KP!$A:$A,SUMMARY!BI$3)</f>
        <v>0</v>
      </c>
      <c r="BJ102" s="7">
        <f>SUMIFS(AFRIMONEY!$J:$J,AFRIMONEY!$F:$F,$A102,AFRIMONEY!$P:$P,BI$3)</f>
        <v>0</v>
      </c>
      <c r="BK102" s="8">
        <f t="shared" si="53"/>
        <v>13150</v>
      </c>
      <c r="BL102" s="7">
        <f>SUMIFS(KP!$L:$L,KP!$F:$F,$A102,KP!$A:$A,SUMMARY!BL$3)</f>
        <v>0</v>
      </c>
      <c r="BM102" s="7">
        <f>SUMIFS(AFRIMONEY!$J:$J,AFRIMONEY!$F:$F,$A102,AFRIMONEY!$P:$P,BL$3)</f>
        <v>0</v>
      </c>
      <c r="BN102" s="8">
        <f t="shared" si="54"/>
        <v>13150</v>
      </c>
      <c r="BO102" s="17">
        <f>SUMIFS(KP!$L:$L,KP!$F:$F,$A102,KP!$A:$A,SUMMARY!BO$3)</f>
        <v>0</v>
      </c>
      <c r="BP102" s="7">
        <f>SUMIFS(AFRIMONEY!$J:$J,AFRIMONEY!$F:$F,$A102,AFRIMONEY!$P:$P,BO$3)</f>
        <v>0</v>
      </c>
      <c r="BQ102" s="8">
        <f t="shared" si="55"/>
        <v>13150</v>
      </c>
      <c r="BR102" s="7">
        <f>SUMIFS(KP!$L:$L,KP!$F:$F,$A102,KP!$A:$A,SUMMARY!BR$3)</f>
        <v>0</v>
      </c>
      <c r="BS102" s="7">
        <f>SUMIFS(AFRIMONEY!$J:$J,AFRIMONEY!$F:$F,$A102,AFRIMONEY!$P:$P,BR$3)</f>
        <v>0</v>
      </c>
      <c r="BT102" s="8">
        <f t="shared" si="56"/>
        <v>13150</v>
      </c>
      <c r="BU102" s="17">
        <f>SUMIFS(KP!$L:$L,KP!$F:$F,$A102,KP!$A:$A,SUMMARY!BU$3)</f>
        <v>0</v>
      </c>
      <c r="BV102" s="7">
        <f>SUMIFS(AFRIMONEY!$J:$J,AFRIMONEY!$F:$F,$A102,AFRIMONEY!$P:$P,BU$3)</f>
        <v>0</v>
      </c>
      <c r="BW102" s="8">
        <f t="shared" si="57"/>
        <v>13150</v>
      </c>
      <c r="BX102" s="7">
        <f>SUMIFS(KP!$L:$L,KP!$F:$F,$A102,KP!$A:$A,SUMMARY!BX$3)</f>
        <v>0</v>
      </c>
      <c r="BY102" s="7">
        <f>SUMIFS(AFRIMONEY!$J:$J,AFRIMONEY!$F:$F,$A102,AFRIMONEY!$P:$P,BX$3)</f>
        <v>0</v>
      </c>
      <c r="BZ102" s="8">
        <f t="shared" si="58"/>
        <v>13150</v>
      </c>
      <c r="CA102" s="17">
        <f>SUMIFS(KP!$L:$L,KP!$F:$F,$A102,KP!$A:$A,SUMMARY!CA$3)</f>
        <v>0</v>
      </c>
      <c r="CB102" s="7">
        <f>SUMIFS(AFRIMONEY!$J:$J,AFRIMONEY!$F:$F,$A102,AFRIMONEY!$P:$P,CA$3)</f>
        <v>0</v>
      </c>
      <c r="CC102" s="8">
        <f t="shared" si="59"/>
        <v>13150</v>
      </c>
      <c r="CD102" s="7">
        <f>SUMIFS(KP!$L:$L,KP!$F:$F,$A102,KP!$A:$A,SUMMARY!CD$3)</f>
        <v>0</v>
      </c>
      <c r="CE102" s="7">
        <f>SUMIFS(AFRIMONEY!$J:$J,AFRIMONEY!$F:$F,$A102,AFRIMONEY!$P:$P,CD$3)</f>
        <v>0</v>
      </c>
      <c r="CF102" s="8">
        <f t="shared" si="60"/>
        <v>13150</v>
      </c>
      <c r="CG102" s="17">
        <f>SUMIFS(KP!$L:$L,KP!$F:$F,$A102,KP!$A:$A,SUMMARY!CG$3)</f>
        <v>0</v>
      </c>
      <c r="CH102" s="7">
        <f>SUMIFS(AFRIMONEY!$J:$J,AFRIMONEY!$F:$F,$A102,AFRIMONEY!$P:$P,CG$3)</f>
        <v>0</v>
      </c>
      <c r="CI102" s="8">
        <f t="shared" si="61"/>
        <v>13150</v>
      </c>
      <c r="CJ102" s="7">
        <f>SUMIFS(KP!$L:$L,KP!$F:$F,$A102,KP!$A:$A,SUMMARY!CJ$3)</f>
        <v>0</v>
      </c>
      <c r="CK102" s="7">
        <f>SUMIFS(AFRIMONEY!$J:$J,AFRIMONEY!$F:$F,$A102,AFRIMONEY!$P:$P,CJ$3)</f>
        <v>0</v>
      </c>
      <c r="CL102" s="8">
        <f t="shared" si="62"/>
        <v>13150</v>
      </c>
      <c r="CM102" s="17">
        <f>SUMIFS(KP!$L:$L,KP!$F:$F,$A102,KP!$A:$A,SUMMARY!CM$3)</f>
        <v>0</v>
      </c>
      <c r="CN102" s="7">
        <f>SUMIFS(AFRIMONEY!$J:$J,AFRIMONEY!$F:$F,$A102,AFRIMONEY!$P:$P,CM$3)</f>
        <v>0</v>
      </c>
      <c r="CO102" s="8">
        <f t="shared" si="63"/>
        <v>13150</v>
      </c>
      <c r="CP102" s="7">
        <f>SUMIFS(KP!$L:$L,KP!$F:$F,$A102,KP!$A:$A,SUMMARY!CP$3)</f>
        <v>0</v>
      </c>
      <c r="CQ102" s="7">
        <f>SUMIFS(AFRIMONEY!$J:$J,AFRIMONEY!$F:$F,$A102,AFRIMONEY!$P:$P,CP$3)</f>
        <v>0</v>
      </c>
      <c r="CR102" s="8">
        <f t="shared" si="64"/>
        <v>13150</v>
      </c>
      <c r="CS102" s="17">
        <f>SUMIFS(KP!$L:$L,KP!$F:$F,$A102,KP!$A:$A,SUMMARY!CS$3)</f>
        <v>0</v>
      </c>
      <c r="CT102" s="7">
        <f>SUMIFS(AFRIMONEY!$J:$J,AFRIMONEY!$F:$F,$A102,AFRIMONEY!$P:$P,CS$3)</f>
        <v>0</v>
      </c>
      <c r="CU102" s="8">
        <f t="shared" si="65"/>
        <v>13150</v>
      </c>
    </row>
    <row r="103" spans="1:99" x14ac:dyDescent="0.3">
      <c r="A103" s="2">
        <v>101032</v>
      </c>
      <c r="B103" s="23" t="str">
        <f>_xlfn.XLOOKUP(TEXT(A103,0),Tabela4[ID],Tabela4[AREA],"")</f>
        <v>AREA C</v>
      </c>
      <c r="C103" s="2" t="str">
        <f>_xlfn.XLOOKUP(TEXT(A103,0),Tabela4[ID],Tabela4[ZONA],"")</f>
        <v>ZONA 14</v>
      </c>
      <c r="D103" s="2" t="str">
        <f t="shared" si="33"/>
        <v>BLOCKED</v>
      </c>
      <c r="E103" s="18">
        <f t="shared" si="34"/>
        <v>1400</v>
      </c>
      <c r="F103" s="21">
        <f>SUMIFS(KP!$L:$L,KP!$F:$F,$A103,KP!$A:$A,"31/03/2025")</f>
        <v>150</v>
      </c>
      <c r="G103" s="19">
        <f>SUMIFS(KP!$L:$L,KP!$F:$F,$A103,KP!$A:$A,SUMMARY!G$3)</f>
        <v>1200</v>
      </c>
      <c r="H103" s="7">
        <f>SUMIFS(AFRIMONEY!$J:$J,AFRIMONEY!$F:$F,$A103,AFRIMONEY!$P:$P,G$3)</f>
        <v>150</v>
      </c>
      <c r="I103" s="8">
        <f t="shared" si="35"/>
        <v>1200</v>
      </c>
      <c r="J103" s="7">
        <f>SUMIFS(KP!$L:$L,KP!$F:$F,$A103,KP!$A:$A,SUMMARY!J$3)</f>
        <v>600</v>
      </c>
      <c r="K103" s="7">
        <f>SUMIFS(AFRIMONEY!$J:$J,AFRIMONEY!$F:$F,$A103,AFRIMONEY!$P:$P,J$3)</f>
        <v>0</v>
      </c>
      <c r="L103" s="8">
        <f t="shared" si="36"/>
        <v>1800</v>
      </c>
      <c r="M103" s="17">
        <f>SUMIFS(KP!$L:$L,KP!$F:$F,$A103,KP!$A:$A,SUMMARY!M$3)</f>
        <v>750</v>
      </c>
      <c r="N103" s="7">
        <f>SUMIFS(AFRIMONEY!$J:$J,AFRIMONEY!$F:$F,$A103,AFRIMONEY!$P:$P,M$3)</f>
        <v>600</v>
      </c>
      <c r="O103" s="8">
        <f t="shared" si="37"/>
        <v>1950</v>
      </c>
      <c r="P103" s="7">
        <f>SUMIFS(KP!$L:$L,KP!$F:$F,$A103,KP!$A:$A,SUMMARY!P$3)</f>
        <v>50</v>
      </c>
      <c r="Q103" s="7">
        <f>SUMIFS(AFRIMONEY!$J:$J,AFRIMONEY!$F:$F,$A103,AFRIMONEY!$P:$P,P$3)</f>
        <v>450</v>
      </c>
      <c r="R103" s="8">
        <f t="shared" si="38"/>
        <v>1550</v>
      </c>
      <c r="S103" s="17">
        <f>SUMIFS(KP!$L:$L,KP!$F:$F,$A103,KP!$A:$A,SUMMARY!S$3)</f>
        <v>250</v>
      </c>
      <c r="T103" s="7">
        <f>SUMIFS(AFRIMONEY!$J:$J,AFRIMONEY!$F:$F,$A103,AFRIMONEY!$P:$P,S$3)</f>
        <v>300</v>
      </c>
      <c r="U103" s="8">
        <f t="shared" si="39"/>
        <v>1500</v>
      </c>
      <c r="V103" s="7">
        <f>SUMIFS(KP!$L:$L,KP!$F:$F,$A103,KP!$A:$A,SUMMARY!V$3)</f>
        <v>0</v>
      </c>
      <c r="W103" s="7">
        <f>SUMIFS(AFRIMONEY!$J:$J,AFRIMONEY!$F:$F,$A103,AFRIMONEY!$P:$P,V$3)</f>
        <v>0</v>
      </c>
      <c r="X103" s="8">
        <f t="shared" si="40"/>
        <v>1500</v>
      </c>
      <c r="Y103" s="17">
        <f>SUMIFS(KP!$L:$L,KP!$F:$F,$A103,KP!$A:$A,SUMMARY!Y$3)</f>
        <v>150</v>
      </c>
      <c r="Z103" s="7">
        <f>SUMIFS(AFRIMONEY!$J:$J,AFRIMONEY!$F:$F,$A103,AFRIMONEY!$P:$P,Y$3)</f>
        <v>300</v>
      </c>
      <c r="AA103" s="8">
        <f t="shared" si="41"/>
        <v>1350</v>
      </c>
      <c r="AB103" s="7">
        <f>SUMIFS(KP!$L:$L,KP!$F:$F,$A103,KP!$A:$A,SUMMARY!AB$3)</f>
        <v>1400</v>
      </c>
      <c r="AC103" s="7">
        <f>SUMIFS(AFRIMONEY!$J:$J,AFRIMONEY!$F:$F,$A103,AFRIMONEY!$P:$P,AB$3)</f>
        <v>150</v>
      </c>
      <c r="AD103" s="8">
        <f t="shared" si="42"/>
        <v>2600</v>
      </c>
      <c r="AE103" s="17">
        <f>SUMIFS(KP!$L:$L,KP!$F:$F,$A103,KP!$A:$A,SUMMARY!AE$3)</f>
        <v>100</v>
      </c>
      <c r="AF103" s="7">
        <f>SUMIFS(AFRIMONEY!$J:$J,AFRIMONEY!$F:$F,$A103,AFRIMONEY!$P:$P,AE$3)</f>
        <v>1400</v>
      </c>
      <c r="AG103" s="8">
        <f t="shared" si="43"/>
        <v>1300</v>
      </c>
      <c r="AH103" s="7">
        <f>SUMIFS(KP!$L:$L,KP!$F:$F,$A103,KP!$A:$A,SUMMARY!AH$3)</f>
        <v>200</v>
      </c>
      <c r="AI103" s="7">
        <f>SUMIFS(AFRIMONEY!$J:$J,AFRIMONEY!$F:$F,$A103,AFRIMONEY!$P:$P,AH$3)</f>
        <v>100</v>
      </c>
      <c r="AJ103" s="8">
        <f t="shared" si="44"/>
        <v>1400</v>
      </c>
      <c r="AK103" s="17">
        <f>SUMIFS(KP!$L:$L,KP!$F:$F,$A103,KP!$A:$A,SUMMARY!AK$3)</f>
        <v>0</v>
      </c>
      <c r="AL103" s="7">
        <f>SUMIFS(AFRIMONEY!$J:$J,AFRIMONEY!$F:$F,$A103,AFRIMONEY!$P:$P,AK$3)</f>
        <v>0</v>
      </c>
      <c r="AM103" s="8">
        <f t="shared" si="45"/>
        <v>1400</v>
      </c>
      <c r="AN103" s="7">
        <f>SUMIFS(KP!$L:$L,KP!$F:$F,$A103,KP!$A:$A,SUMMARY!AN$3)</f>
        <v>0</v>
      </c>
      <c r="AO103" s="7">
        <f>SUMIFS(AFRIMONEY!$J:$J,AFRIMONEY!$F:$F,$A103,AFRIMONEY!$P:$P,AN$3)</f>
        <v>0</v>
      </c>
      <c r="AP103" s="8">
        <f t="shared" si="46"/>
        <v>1400</v>
      </c>
      <c r="AQ103" s="17">
        <f>SUMIFS(KP!$L:$L,KP!$F:$F,$A103,KP!$A:$A,SUMMARY!AQ$3)</f>
        <v>0</v>
      </c>
      <c r="AR103" s="7">
        <f>SUMIFS(AFRIMONEY!$J:$J,AFRIMONEY!$F:$F,$A103,AFRIMONEY!$P:$P,AQ$3)</f>
        <v>0</v>
      </c>
      <c r="AS103" s="8">
        <f t="shared" si="47"/>
        <v>1400</v>
      </c>
      <c r="AT103" s="7">
        <f>SUMIFS(KP!$L:$L,KP!$F:$F,$A103,KP!$A:$A,SUMMARY!AT$3)</f>
        <v>0</v>
      </c>
      <c r="AU103" s="7">
        <f>SUMIFS(AFRIMONEY!$J:$J,AFRIMONEY!$F:$F,$A103,AFRIMONEY!$P:$P,AT$3)</f>
        <v>0</v>
      </c>
      <c r="AV103" s="8">
        <f t="shared" si="48"/>
        <v>1400</v>
      </c>
      <c r="AW103" s="17">
        <f>SUMIFS(KP!$L:$L,KP!$F:$F,$A103,KP!$A:$A,SUMMARY!AW$3)</f>
        <v>0</v>
      </c>
      <c r="AX103" s="7">
        <f>SUMIFS(AFRIMONEY!$J:$J,AFRIMONEY!$F:$F,$A103,AFRIMONEY!$P:$P,AW$3)</f>
        <v>0</v>
      </c>
      <c r="AY103" s="8">
        <f t="shared" si="49"/>
        <v>1400</v>
      </c>
      <c r="AZ103" s="7">
        <f>SUMIFS(KP!$L:$L,KP!$F:$F,$A103,KP!$A:$A,SUMMARY!AZ$3)</f>
        <v>0</v>
      </c>
      <c r="BA103" s="7">
        <f>SUMIFS(AFRIMONEY!$J:$J,AFRIMONEY!$F:$F,$A103,AFRIMONEY!$P:$P,AZ$3)</f>
        <v>0</v>
      </c>
      <c r="BB103" s="8">
        <f t="shared" si="50"/>
        <v>1400</v>
      </c>
      <c r="BC103" s="17">
        <f>SUMIFS(KP!$L:$L,KP!$F:$F,$A103,KP!$A:$A,SUMMARY!BC$3)</f>
        <v>0</v>
      </c>
      <c r="BD103" s="7">
        <f>SUMIFS(AFRIMONEY!$J:$J,AFRIMONEY!$F:$F,$A103,AFRIMONEY!$P:$P,BC$3)</f>
        <v>0</v>
      </c>
      <c r="BE103" s="8">
        <f t="shared" si="51"/>
        <v>1400</v>
      </c>
      <c r="BF103" s="7">
        <f>SUMIFS(KP!$L:$L,KP!$F:$F,$A103,KP!$A:$A,SUMMARY!BF$3)</f>
        <v>0</v>
      </c>
      <c r="BG103" s="7">
        <f>SUMIFS(AFRIMONEY!$J:$J,AFRIMONEY!$F:$F,$A103,AFRIMONEY!$P:$P,BF$3)</f>
        <v>0</v>
      </c>
      <c r="BH103" s="8">
        <f t="shared" si="52"/>
        <v>1400</v>
      </c>
      <c r="BI103" s="17">
        <f>SUMIFS(KP!$L:$L,KP!$F:$F,$A103,KP!$A:$A,SUMMARY!BI$3)</f>
        <v>0</v>
      </c>
      <c r="BJ103" s="7">
        <f>SUMIFS(AFRIMONEY!$J:$J,AFRIMONEY!$F:$F,$A103,AFRIMONEY!$P:$P,BI$3)</f>
        <v>0</v>
      </c>
      <c r="BK103" s="8">
        <f t="shared" si="53"/>
        <v>1400</v>
      </c>
      <c r="BL103" s="7">
        <f>SUMIFS(KP!$L:$L,KP!$F:$F,$A103,KP!$A:$A,SUMMARY!BL$3)</f>
        <v>0</v>
      </c>
      <c r="BM103" s="7">
        <f>SUMIFS(AFRIMONEY!$J:$J,AFRIMONEY!$F:$F,$A103,AFRIMONEY!$P:$P,BL$3)</f>
        <v>0</v>
      </c>
      <c r="BN103" s="8">
        <f t="shared" si="54"/>
        <v>1400</v>
      </c>
      <c r="BO103" s="17">
        <f>SUMIFS(KP!$L:$L,KP!$F:$F,$A103,KP!$A:$A,SUMMARY!BO$3)</f>
        <v>0</v>
      </c>
      <c r="BP103" s="7">
        <f>SUMIFS(AFRIMONEY!$J:$J,AFRIMONEY!$F:$F,$A103,AFRIMONEY!$P:$P,BO$3)</f>
        <v>0</v>
      </c>
      <c r="BQ103" s="8">
        <f t="shared" si="55"/>
        <v>1400</v>
      </c>
      <c r="BR103" s="7">
        <f>SUMIFS(KP!$L:$L,KP!$F:$F,$A103,KP!$A:$A,SUMMARY!BR$3)</f>
        <v>0</v>
      </c>
      <c r="BS103" s="7">
        <f>SUMIFS(AFRIMONEY!$J:$J,AFRIMONEY!$F:$F,$A103,AFRIMONEY!$P:$P,BR$3)</f>
        <v>0</v>
      </c>
      <c r="BT103" s="8">
        <f t="shared" si="56"/>
        <v>1400</v>
      </c>
      <c r="BU103" s="17">
        <f>SUMIFS(KP!$L:$L,KP!$F:$F,$A103,KP!$A:$A,SUMMARY!BU$3)</f>
        <v>0</v>
      </c>
      <c r="BV103" s="7">
        <f>SUMIFS(AFRIMONEY!$J:$J,AFRIMONEY!$F:$F,$A103,AFRIMONEY!$P:$P,BU$3)</f>
        <v>0</v>
      </c>
      <c r="BW103" s="8">
        <f t="shared" si="57"/>
        <v>1400</v>
      </c>
      <c r="BX103" s="7">
        <f>SUMIFS(KP!$L:$L,KP!$F:$F,$A103,KP!$A:$A,SUMMARY!BX$3)</f>
        <v>0</v>
      </c>
      <c r="BY103" s="7">
        <f>SUMIFS(AFRIMONEY!$J:$J,AFRIMONEY!$F:$F,$A103,AFRIMONEY!$P:$P,BX$3)</f>
        <v>0</v>
      </c>
      <c r="BZ103" s="8">
        <f t="shared" si="58"/>
        <v>1400</v>
      </c>
      <c r="CA103" s="17">
        <f>SUMIFS(KP!$L:$L,KP!$F:$F,$A103,KP!$A:$A,SUMMARY!CA$3)</f>
        <v>0</v>
      </c>
      <c r="CB103" s="7">
        <f>SUMIFS(AFRIMONEY!$J:$J,AFRIMONEY!$F:$F,$A103,AFRIMONEY!$P:$P,CA$3)</f>
        <v>0</v>
      </c>
      <c r="CC103" s="8">
        <f t="shared" si="59"/>
        <v>1400</v>
      </c>
      <c r="CD103" s="7">
        <f>SUMIFS(KP!$L:$L,KP!$F:$F,$A103,KP!$A:$A,SUMMARY!CD$3)</f>
        <v>0</v>
      </c>
      <c r="CE103" s="7">
        <f>SUMIFS(AFRIMONEY!$J:$J,AFRIMONEY!$F:$F,$A103,AFRIMONEY!$P:$P,CD$3)</f>
        <v>0</v>
      </c>
      <c r="CF103" s="8">
        <f t="shared" si="60"/>
        <v>1400</v>
      </c>
      <c r="CG103" s="17">
        <f>SUMIFS(KP!$L:$L,KP!$F:$F,$A103,KP!$A:$A,SUMMARY!CG$3)</f>
        <v>0</v>
      </c>
      <c r="CH103" s="7">
        <f>SUMIFS(AFRIMONEY!$J:$J,AFRIMONEY!$F:$F,$A103,AFRIMONEY!$P:$P,CG$3)</f>
        <v>0</v>
      </c>
      <c r="CI103" s="8">
        <f t="shared" si="61"/>
        <v>1400</v>
      </c>
      <c r="CJ103" s="7">
        <f>SUMIFS(KP!$L:$L,KP!$F:$F,$A103,KP!$A:$A,SUMMARY!CJ$3)</f>
        <v>0</v>
      </c>
      <c r="CK103" s="7">
        <f>SUMIFS(AFRIMONEY!$J:$J,AFRIMONEY!$F:$F,$A103,AFRIMONEY!$P:$P,CJ$3)</f>
        <v>0</v>
      </c>
      <c r="CL103" s="8">
        <f t="shared" si="62"/>
        <v>1400</v>
      </c>
      <c r="CM103" s="17">
        <f>SUMIFS(KP!$L:$L,KP!$F:$F,$A103,KP!$A:$A,SUMMARY!CM$3)</f>
        <v>0</v>
      </c>
      <c r="CN103" s="7">
        <f>SUMIFS(AFRIMONEY!$J:$J,AFRIMONEY!$F:$F,$A103,AFRIMONEY!$P:$P,CM$3)</f>
        <v>0</v>
      </c>
      <c r="CO103" s="8">
        <f t="shared" si="63"/>
        <v>1400</v>
      </c>
      <c r="CP103" s="7">
        <f>SUMIFS(KP!$L:$L,KP!$F:$F,$A103,KP!$A:$A,SUMMARY!CP$3)</f>
        <v>0</v>
      </c>
      <c r="CQ103" s="7">
        <f>SUMIFS(AFRIMONEY!$J:$J,AFRIMONEY!$F:$F,$A103,AFRIMONEY!$P:$P,CP$3)</f>
        <v>0</v>
      </c>
      <c r="CR103" s="8">
        <f t="shared" si="64"/>
        <v>1400</v>
      </c>
      <c r="CS103" s="17">
        <f>SUMIFS(KP!$L:$L,KP!$F:$F,$A103,KP!$A:$A,SUMMARY!CS$3)</f>
        <v>0</v>
      </c>
      <c r="CT103" s="7">
        <f>SUMIFS(AFRIMONEY!$J:$J,AFRIMONEY!$F:$F,$A103,AFRIMONEY!$P:$P,CS$3)</f>
        <v>0</v>
      </c>
      <c r="CU103" s="8">
        <f t="shared" si="65"/>
        <v>1400</v>
      </c>
    </row>
    <row r="104" spans="1:99" x14ac:dyDescent="0.3">
      <c r="A104" s="2">
        <v>101056</v>
      </c>
      <c r="B104" s="23" t="str">
        <f>_xlfn.XLOOKUP(TEXT(A104,0),Tabela4[ID],Tabela4[AREA],"")</f>
        <v>AREA D</v>
      </c>
      <c r="C104" s="2" t="str">
        <f>_xlfn.XLOOKUP(TEXT(A104,0),Tabela4[ID],Tabela4[ZONA],"")</f>
        <v>ZONA 11</v>
      </c>
      <c r="D104" s="2" t="str">
        <f t="shared" si="33"/>
        <v>BLOCKED</v>
      </c>
      <c r="E104" s="18">
        <f t="shared" si="34"/>
        <v>50</v>
      </c>
      <c r="F104" s="21">
        <f>SUMIFS(KP!$L:$L,KP!$F:$F,$A104,KP!$A:$A,"31/03/2025")</f>
        <v>200</v>
      </c>
      <c r="G104" s="19">
        <f>SUMIFS(KP!$L:$L,KP!$F:$F,$A104,KP!$A:$A,SUMMARY!G$3)</f>
        <v>11150</v>
      </c>
      <c r="H104" s="7">
        <f>SUMIFS(AFRIMONEY!$J:$J,AFRIMONEY!$F:$F,$A104,AFRIMONEY!$P:$P,G$3)</f>
        <v>200</v>
      </c>
      <c r="I104" s="8">
        <f t="shared" si="35"/>
        <v>11150</v>
      </c>
      <c r="J104" s="7">
        <f>SUMIFS(KP!$L:$L,KP!$F:$F,$A104,KP!$A:$A,SUMMARY!J$3)</f>
        <v>750</v>
      </c>
      <c r="K104" s="7">
        <f>SUMIFS(AFRIMONEY!$J:$J,AFRIMONEY!$F:$F,$A104,AFRIMONEY!$P:$P,J$3)</f>
        <v>11000</v>
      </c>
      <c r="L104" s="8">
        <f t="shared" si="36"/>
        <v>900</v>
      </c>
      <c r="M104" s="17">
        <f>SUMIFS(KP!$L:$L,KP!$F:$F,$A104,KP!$A:$A,SUMMARY!M$3)</f>
        <v>-600</v>
      </c>
      <c r="N104" s="7">
        <f>SUMIFS(AFRIMONEY!$J:$J,AFRIMONEY!$F:$F,$A104,AFRIMONEY!$P:$P,M$3)</f>
        <v>300</v>
      </c>
      <c r="O104" s="8">
        <f t="shared" si="37"/>
        <v>0</v>
      </c>
      <c r="P104" s="7">
        <f>SUMIFS(KP!$L:$L,KP!$F:$F,$A104,KP!$A:$A,SUMMARY!P$3)</f>
        <v>100</v>
      </c>
      <c r="Q104" s="7">
        <f>SUMIFS(AFRIMONEY!$J:$J,AFRIMONEY!$F:$F,$A104,AFRIMONEY!$P:$P,P$3)</f>
        <v>100</v>
      </c>
      <c r="R104" s="8">
        <f t="shared" si="38"/>
        <v>0</v>
      </c>
      <c r="S104" s="17">
        <f>SUMIFS(KP!$L:$L,KP!$F:$F,$A104,KP!$A:$A,SUMMARY!S$3)</f>
        <v>100</v>
      </c>
      <c r="T104" s="7">
        <f>SUMIFS(AFRIMONEY!$J:$J,AFRIMONEY!$F:$F,$A104,AFRIMONEY!$P:$P,S$3)</f>
        <v>0</v>
      </c>
      <c r="U104" s="8">
        <f t="shared" si="39"/>
        <v>100</v>
      </c>
      <c r="V104" s="7">
        <f>SUMIFS(KP!$L:$L,KP!$F:$F,$A104,KP!$A:$A,SUMMARY!V$3)</f>
        <v>0</v>
      </c>
      <c r="W104" s="7">
        <f>SUMIFS(AFRIMONEY!$J:$J,AFRIMONEY!$F:$F,$A104,AFRIMONEY!$P:$P,V$3)</f>
        <v>0</v>
      </c>
      <c r="X104" s="8">
        <f t="shared" si="40"/>
        <v>100</v>
      </c>
      <c r="Y104" s="17">
        <f>SUMIFS(KP!$L:$L,KP!$F:$F,$A104,KP!$A:$A,SUMMARY!Y$3)</f>
        <v>300</v>
      </c>
      <c r="Z104" s="7">
        <f>SUMIFS(AFRIMONEY!$J:$J,AFRIMONEY!$F:$F,$A104,AFRIMONEY!$P:$P,Y$3)</f>
        <v>400</v>
      </c>
      <c r="AA104" s="8">
        <f t="shared" si="41"/>
        <v>0</v>
      </c>
      <c r="AB104" s="7">
        <f>SUMIFS(KP!$L:$L,KP!$F:$F,$A104,KP!$A:$A,SUMMARY!AB$3)</f>
        <v>4850</v>
      </c>
      <c r="AC104" s="7">
        <f>SUMIFS(AFRIMONEY!$J:$J,AFRIMONEY!$F:$F,$A104,AFRIMONEY!$P:$P,AB$3)</f>
        <v>4850</v>
      </c>
      <c r="AD104" s="8">
        <f t="shared" si="42"/>
        <v>0</v>
      </c>
      <c r="AE104" s="17">
        <f>SUMIFS(KP!$L:$L,KP!$F:$F,$A104,KP!$A:$A,SUMMARY!AE$3)</f>
        <v>600</v>
      </c>
      <c r="AF104" s="7">
        <f>SUMIFS(AFRIMONEY!$J:$J,AFRIMONEY!$F:$F,$A104,AFRIMONEY!$P:$P,AE$3)</f>
        <v>600</v>
      </c>
      <c r="AG104" s="8">
        <f t="shared" si="43"/>
        <v>0</v>
      </c>
      <c r="AH104" s="7">
        <f>SUMIFS(KP!$L:$L,KP!$F:$F,$A104,KP!$A:$A,SUMMARY!AH$3)</f>
        <v>50</v>
      </c>
      <c r="AI104" s="7">
        <f>SUMIFS(AFRIMONEY!$J:$J,AFRIMONEY!$F:$F,$A104,AFRIMONEY!$P:$P,AH$3)</f>
        <v>0</v>
      </c>
      <c r="AJ104" s="8">
        <f t="shared" si="44"/>
        <v>50</v>
      </c>
      <c r="AK104" s="17">
        <f>SUMIFS(KP!$L:$L,KP!$F:$F,$A104,KP!$A:$A,SUMMARY!AK$3)</f>
        <v>0</v>
      </c>
      <c r="AL104" s="7">
        <f>SUMIFS(AFRIMONEY!$J:$J,AFRIMONEY!$F:$F,$A104,AFRIMONEY!$P:$P,AK$3)</f>
        <v>0</v>
      </c>
      <c r="AM104" s="8">
        <f t="shared" si="45"/>
        <v>50</v>
      </c>
      <c r="AN104" s="7">
        <f>SUMIFS(KP!$L:$L,KP!$F:$F,$A104,KP!$A:$A,SUMMARY!AN$3)</f>
        <v>0</v>
      </c>
      <c r="AO104" s="7">
        <f>SUMIFS(AFRIMONEY!$J:$J,AFRIMONEY!$F:$F,$A104,AFRIMONEY!$P:$P,AN$3)</f>
        <v>0</v>
      </c>
      <c r="AP104" s="8">
        <f t="shared" si="46"/>
        <v>50</v>
      </c>
      <c r="AQ104" s="17">
        <f>SUMIFS(KP!$L:$L,KP!$F:$F,$A104,KP!$A:$A,SUMMARY!AQ$3)</f>
        <v>0</v>
      </c>
      <c r="AR104" s="7">
        <f>SUMIFS(AFRIMONEY!$J:$J,AFRIMONEY!$F:$F,$A104,AFRIMONEY!$P:$P,AQ$3)</f>
        <v>0</v>
      </c>
      <c r="AS104" s="8">
        <f t="shared" si="47"/>
        <v>50</v>
      </c>
      <c r="AT104" s="7">
        <f>SUMIFS(KP!$L:$L,KP!$F:$F,$A104,KP!$A:$A,SUMMARY!AT$3)</f>
        <v>0</v>
      </c>
      <c r="AU104" s="7">
        <f>SUMIFS(AFRIMONEY!$J:$J,AFRIMONEY!$F:$F,$A104,AFRIMONEY!$P:$P,AT$3)</f>
        <v>0</v>
      </c>
      <c r="AV104" s="8">
        <f t="shared" si="48"/>
        <v>50</v>
      </c>
      <c r="AW104" s="17">
        <f>SUMIFS(KP!$L:$L,KP!$F:$F,$A104,KP!$A:$A,SUMMARY!AW$3)</f>
        <v>0</v>
      </c>
      <c r="AX104" s="7">
        <f>SUMIFS(AFRIMONEY!$J:$J,AFRIMONEY!$F:$F,$A104,AFRIMONEY!$P:$P,AW$3)</f>
        <v>0</v>
      </c>
      <c r="AY104" s="8">
        <f t="shared" si="49"/>
        <v>50</v>
      </c>
      <c r="AZ104" s="7">
        <f>SUMIFS(KP!$L:$L,KP!$F:$F,$A104,KP!$A:$A,SUMMARY!AZ$3)</f>
        <v>0</v>
      </c>
      <c r="BA104" s="7">
        <f>SUMIFS(AFRIMONEY!$J:$J,AFRIMONEY!$F:$F,$A104,AFRIMONEY!$P:$P,AZ$3)</f>
        <v>0</v>
      </c>
      <c r="BB104" s="8">
        <f t="shared" si="50"/>
        <v>50</v>
      </c>
      <c r="BC104" s="17">
        <f>SUMIFS(KP!$L:$L,KP!$F:$F,$A104,KP!$A:$A,SUMMARY!BC$3)</f>
        <v>0</v>
      </c>
      <c r="BD104" s="7">
        <f>SUMIFS(AFRIMONEY!$J:$J,AFRIMONEY!$F:$F,$A104,AFRIMONEY!$P:$P,BC$3)</f>
        <v>0</v>
      </c>
      <c r="BE104" s="8">
        <f t="shared" si="51"/>
        <v>50</v>
      </c>
      <c r="BF104" s="7">
        <f>SUMIFS(KP!$L:$L,KP!$F:$F,$A104,KP!$A:$A,SUMMARY!BF$3)</f>
        <v>0</v>
      </c>
      <c r="BG104" s="7">
        <f>SUMIFS(AFRIMONEY!$J:$J,AFRIMONEY!$F:$F,$A104,AFRIMONEY!$P:$P,BF$3)</f>
        <v>0</v>
      </c>
      <c r="BH104" s="8">
        <f t="shared" si="52"/>
        <v>50</v>
      </c>
      <c r="BI104" s="17">
        <f>SUMIFS(KP!$L:$L,KP!$F:$F,$A104,KP!$A:$A,SUMMARY!BI$3)</f>
        <v>0</v>
      </c>
      <c r="BJ104" s="7">
        <f>SUMIFS(AFRIMONEY!$J:$J,AFRIMONEY!$F:$F,$A104,AFRIMONEY!$P:$P,BI$3)</f>
        <v>0</v>
      </c>
      <c r="BK104" s="8">
        <f t="shared" si="53"/>
        <v>50</v>
      </c>
      <c r="BL104" s="7">
        <f>SUMIFS(KP!$L:$L,KP!$F:$F,$A104,KP!$A:$A,SUMMARY!BL$3)</f>
        <v>0</v>
      </c>
      <c r="BM104" s="7">
        <f>SUMIFS(AFRIMONEY!$J:$J,AFRIMONEY!$F:$F,$A104,AFRIMONEY!$P:$P,BL$3)</f>
        <v>0</v>
      </c>
      <c r="BN104" s="8">
        <f t="shared" si="54"/>
        <v>50</v>
      </c>
      <c r="BO104" s="17">
        <f>SUMIFS(KP!$L:$L,KP!$F:$F,$A104,KP!$A:$A,SUMMARY!BO$3)</f>
        <v>0</v>
      </c>
      <c r="BP104" s="7">
        <f>SUMIFS(AFRIMONEY!$J:$J,AFRIMONEY!$F:$F,$A104,AFRIMONEY!$P:$P,BO$3)</f>
        <v>0</v>
      </c>
      <c r="BQ104" s="8">
        <f t="shared" si="55"/>
        <v>50</v>
      </c>
      <c r="BR104" s="7">
        <f>SUMIFS(KP!$L:$L,KP!$F:$F,$A104,KP!$A:$A,SUMMARY!BR$3)</f>
        <v>0</v>
      </c>
      <c r="BS104" s="7">
        <f>SUMIFS(AFRIMONEY!$J:$J,AFRIMONEY!$F:$F,$A104,AFRIMONEY!$P:$P,BR$3)</f>
        <v>0</v>
      </c>
      <c r="BT104" s="8">
        <f t="shared" si="56"/>
        <v>50</v>
      </c>
      <c r="BU104" s="17">
        <f>SUMIFS(KP!$L:$L,KP!$F:$F,$A104,KP!$A:$A,SUMMARY!BU$3)</f>
        <v>0</v>
      </c>
      <c r="BV104" s="7">
        <f>SUMIFS(AFRIMONEY!$J:$J,AFRIMONEY!$F:$F,$A104,AFRIMONEY!$P:$P,BU$3)</f>
        <v>0</v>
      </c>
      <c r="BW104" s="8">
        <f t="shared" si="57"/>
        <v>50</v>
      </c>
      <c r="BX104" s="7">
        <f>SUMIFS(KP!$L:$L,KP!$F:$F,$A104,KP!$A:$A,SUMMARY!BX$3)</f>
        <v>0</v>
      </c>
      <c r="BY104" s="7">
        <f>SUMIFS(AFRIMONEY!$J:$J,AFRIMONEY!$F:$F,$A104,AFRIMONEY!$P:$P,BX$3)</f>
        <v>0</v>
      </c>
      <c r="BZ104" s="8">
        <f t="shared" si="58"/>
        <v>50</v>
      </c>
      <c r="CA104" s="17">
        <f>SUMIFS(KP!$L:$L,KP!$F:$F,$A104,KP!$A:$A,SUMMARY!CA$3)</f>
        <v>0</v>
      </c>
      <c r="CB104" s="7">
        <f>SUMIFS(AFRIMONEY!$J:$J,AFRIMONEY!$F:$F,$A104,AFRIMONEY!$P:$P,CA$3)</f>
        <v>0</v>
      </c>
      <c r="CC104" s="8">
        <f t="shared" si="59"/>
        <v>50</v>
      </c>
      <c r="CD104" s="7">
        <f>SUMIFS(KP!$L:$L,KP!$F:$F,$A104,KP!$A:$A,SUMMARY!CD$3)</f>
        <v>0</v>
      </c>
      <c r="CE104" s="7">
        <f>SUMIFS(AFRIMONEY!$J:$J,AFRIMONEY!$F:$F,$A104,AFRIMONEY!$P:$P,CD$3)</f>
        <v>0</v>
      </c>
      <c r="CF104" s="8">
        <f t="shared" si="60"/>
        <v>50</v>
      </c>
      <c r="CG104" s="17">
        <f>SUMIFS(KP!$L:$L,KP!$F:$F,$A104,KP!$A:$A,SUMMARY!CG$3)</f>
        <v>0</v>
      </c>
      <c r="CH104" s="7">
        <f>SUMIFS(AFRIMONEY!$J:$J,AFRIMONEY!$F:$F,$A104,AFRIMONEY!$P:$P,CG$3)</f>
        <v>0</v>
      </c>
      <c r="CI104" s="8">
        <f t="shared" si="61"/>
        <v>50</v>
      </c>
      <c r="CJ104" s="7">
        <f>SUMIFS(KP!$L:$L,KP!$F:$F,$A104,KP!$A:$A,SUMMARY!CJ$3)</f>
        <v>0</v>
      </c>
      <c r="CK104" s="7">
        <f>SUMIFS(AFRIMONEY!$J:$J,AFRIMONEY!$F:$F,$A104,AFRIMONEY!$P:$P,CJ$3)</f>
        <v>0</v>
      </c>
      <c r="CL104" s="8">
        <f t="shared" si="62"/>
        <v>50</v>
      </c>
      <c r="CM104" s="17">
        <f>SUMIFS(KP!$L:$L,KP!$F:$F,$A104,KP!$A:$A,SUMMARY!CM$3)</f>
        <v>0</v>
      </c>
      <c r="CN104" s="7">
        <f>SUMIFS(AFRIMONEY!$J:$J,AFRIMONEY!$F:$F,$A104,AFRIMONEY!$P:$P,CM$3)</f>
        <v>0</v>
      </c>
      <c r="CO104" s="8">
        <f t="shared" si="63"/>
        <v>50</v>
      </c>
      <c r="CP104" s="7">
        <f>SUMIFS(KP!$L:$L,KP!$F:$F,$A104,KP!$A:$A,SUMMARY!CP$3)</f>
        <v>0</v>
      </c>
      <c r="CQ104" s="7">
        <f>SUMIFS(AFRIMONEY!$J:$J,AFRIMONEY!$F:$F,$A104,AFRIMONEY!$P:$P,CP$3)</f>
        <v>0</v>
      </c>
      <c r="CR104" s="8">
        <f t="shared" si="64"/>
        <v>50</v>
      </c>
      <c r="CS104" s="17">
        <f>SUMIFS(KP!$L:$L,KP!$F:$F,$A104,KP!$A:$A,SUMMARY!CS$3)</f>
        <v>0</v>
      </c>
      <c r="CT104" s="7">
        <f>SUMIFS(AFRIMONEY!$J:$J,AFRIMONEY!$F:$F,$A104,AFRIMONEY!$P:$P,CS$3)</f>
        <v>0</v>
      </c>
      <c r="CU104" s="8">
        <f t="shared" si="65"/>
        <v>50</v>
      </c>
    </row>
    <row r="105" spans="1:99" x14ac:dyDescent="0.3">
      <c r="A105" s="2">
        <v>101105</v>
      </c>
      <c r="B105" s="23" t="str">
        <f>_xlfn.XLOOKUP(TEXT(A105,0),Tabela4[ID],Tabela4[AREA],"")</f>
        <v>AREA E</v>
      </c>
      <c r="C105" s="2" t="str">
        <f>_xlfn.XLOOKUP(TEXT(A105,0),Tabela4[ID],Tabela4[ZONA],"")</f>
        <v>ZONA 18</v>
      </c>
      <c r="D105" s="2" t="str">
        <f t="shared" si="33"/>
        <v>ACTIVE</v>
      </c>
      <c r="E105" s="18">
        <f t="shared" si="34"/>
        <v>-750</v>
      </c>
      <c r="F105" s="21">
        <f>SUMIFS(KP!$L:$L,KP!$F:$F,$A105,KP!$A:$A,"31/03/2025")</f>
        <v>4750</v>
      </c>
      <c r="G105" s="19">
        <f>SUMIFS(KP!$L:$L,KP!$F:$F,$A105,KP!$A:$A,SUMMARY!G$3)</f>
        <v>0</v>
      </c>
      <c r="H105" s="7">
        <f>SUMIFS(AFRIMONEY!$J:$J,AFRIMONEY!$F:$F,$A105,AFRIMONEY!$P:$P,G$3)</f>
        <v>4700</v>
      </c>
      <c r="I105" s="8">
        <f t="shared" si="35"/>
        <v>50</v>
      </c>
      <c r="J105" s="7">
        <f>SUMIFS(KP!$L:$L,KP!$F:$F,$A105,KP!$A:$A,SUMMARY!J$3)</f>
        <v>2350</v>
      </c>
      <c r="K105" s="7">
        <f>SUMIFS(AFRIMONEY!$J:$J,AFRIMONEY!$F:$F,$A105,AFRIMONEY!$P:$P,J$3)</f>
        <v>2300</v>
      </c>
      <c r="L105" s="8">
        <f t="shared" si="36"/>
        <v>100</v>
      </c>
      <c r="M105" s="17">
        <f>SUMIFS(KP!$L:$L,KP!$F:$F,$A105,KP!$A:$A,SUMMARY!M$3)</f>
        <v>0</v>
      </c>
      <c r="N105" s="7">
        <f>SUMIFS(AFRIMONEY!$J:$J,AFRIMONEY!$F:$F,$A105,AFRIMONEY!$P:$P,M$3)</f>
        <v>100</v>
      </c>
      <c r="O105" s="8">
        <f t="shared" si="37"/>
        <v>0</v>
      </c>
      <c r="P105" s="7">
        <f>SUMIFS(KP!$L:$L,KP!$F:$F,$A105,KP!$A:$A,SUMMARY!P$3)</f>
        <v>1250</v>
      </c>
      <c r="Q105" s="7">
        <f>SUMIFS(AFRIMONEY!$J:$J,AFRIMONEY!$F:$F,$A105,AFRIMONEY!$P:$P,P$3)</f>
        <v>0</v>
      </c>
      <c r="R105" s="8">
        <f t="shared" si="38"/>
        <v>1250</v>
      </c>
      <c r="S105" s="17">
        <f>SUMIFS(KP!$L:$L,KP!$F:$F,$A105,KP!$A:$A,SUMMARY!S$3)</f>
        <v>0</v>
      </c>
      <c r="T105" s="7">
        <f>SUMIFS(AFRIMONEY!$J:$J,AFRIMONEY!$F:$F,$A105,AFRIMONEY!$P:$P,S$3)</f>
        <v>1250</v>
      </c>
      <c r="U105" s="8">
        <f t="shared" si="39"/>
        <v>0</v>
      </c>
      <c r="V105" s="7">
        <f>SUMIFS(KP!$L:$L,KP!$F:$F,$A105,KP!$A:$A,SUMMARY!V$3)</f>
        <v>0</v>
      </c>
      <c r="W105" s="7">
        <f>SUMIFS(AFRIMONEY!$J:$J,AFRIMONEY!$F:$F,$A105,AFRIMONEY!$P:$P,V$3)</f>
        <v>0</v>
      </c>
      <c r="X105" s="8">
        <f t="shared" si="40"/>
        <v>0</v>
      </c>
      <c r="Y105" s="17">
        <f>SUMIFS(KP!$L:$L,KP!$F:$F,$A105,KP!$A:$A,SUMMARY!Y$3)</f>
        <v>3650</v>
      </c>
      <c r="Z105" s="7">
        <f>SUMIFS(AFRIMONEY!$J:$J,AFRIMONEY!$F:$F,$A105,AFRIMONEY!$P:$P,Y$3)</f>
        <v>0</v>
      </c>
      <c r="AA105" s="8">
        <f t="shared" si="41"/>
        <v>3650</v>
      </c>
      <c r="AB105" s="7">
        <f>SUMIFS(KP!$L:$L,KP!$F:$F,$A105,KP!$A:$A,SUMMARY!AB$3)</f>
        <v>8650</v>
      </c>
      <c r="AC105" s="7">
        <f>SUMIFS(AFRIMONEY!$J:$J,AFRIMONEY!$F:$F,$A105,AFRIMONEY!$P:$P,AB$3)</f>
        <v>3650</v>
      </c>
      <c r="AD105" s="8">
        <f t="shared" si="42"/>
        <v>8650</v>
      </c>
      <c r="AE105" s="17">
        <f>SUMIFS(KP!$L:$L,KP!$F:$F,$A105,KP!$A:$A,SUMMARY!AE$3)</f>
        <v>0</v>
      </c>
      <c r="AF105" s="7">
        <f>SUMIFS(AFRIMONEY!$J:$J,AFRIMONEY!$F:$F,$A105,AFRIMONEY!$P:$P,AE$3)</f>
        <v>8650</v>
      </c>
      <c r="AG105" s="8">
        <f t="shared" si="43"/>
        <v>0</v>
      </c>
      <c r="AH105" s="7">
        <f>SUMIFS(KP!$L:$L,KP!$F:$F,$A105,KP!$A:$A,SUMMARY!AH$3)</f>
        <v>-750</v>
      </c>
      <c r="AI105" s="7">
        <f>SUMIFS(AFRIMONEY!$J:$J,AFRIMONEY!$F:$F,$A105,AFRIMONEY!$P:$P,AH$3)</f>
        <v>0</v>
      </c>
      <c r="AJ105" s="8">
        <f t="shared" si="44"/>
        <v>-750</v>
      </c>
      <c r="AK105" s="17">
        <f>SUMIFS(KP!$L:$L,KP!$F:$F,$A105,KP!$A:$A,SUMMARY!AK$3)</f>
        <v>0</v>
      </c>
      <c r="AL105" s="7">
        <f>SUMIFS(AFRIMONEY!$J:$J,AFRIMONEY!$F:$F,$A105,AFRIMONEY!$P:$P,AK$3)</f>
        <v>0</v>
      </c>
      <c r="AM105" s="8">
        <f t="shared" si="45"/>
        <v>-750</v>
      </c>
      <c r="AN105" s="7">
        <f>SUMIFS(KP!$L:$L,KP!$F:$F,$A105,KP!$A:$A,SUMMARY!AN$3)</f>
        <v>0</v>
      </c>
      <c r="AO105" s="7">
        <f>SUMIFS(AFRIMONEY!$J:$J,AFRIMONEY!$F:$F,$A105,AFRIMONEY!$P:$P,AN$3)</f>
        <v>0</v>
      </c>
      <c r="AP105" s="8">
        <f t="shared" si="46"/>
        <v>-750</v>
      </c>
      <c r="AQ105" s="17">
        <f>SUMIFS(KP!$L:$L,KP!$F:$F,$A105,KP!$A:$A,SUMMARY!AQ$3)</f>
        <v>0</v>
      </c>
      <c r="AR105" s="7">
        <f>SUMIFS(AFRIMONEY!$J:$J,AFRIMONEY!$F:$F,$A105,AFRIMONEY!$P:$P,AQ$3)</f>
        <v>0</v>
      </c>
      <c r="AS105" s="8">
        <f t="shared" si="47"/>
        <v>-750</v>
      </c>
      <c r="AT105" s="7">
        <f>SUMIFS(KP!$L:$L,KP!$F:$F,$A105,KP!$A:$A,SUMMARY!AT$3)</f>
        <v>0</v>
      </c>
      <c r="AU105" s="7">
        <f>SUMIFS(AFRIMONEY!$J:$J,AFRIMONEY!$F:$F,$A105,AFRIMONEY!$P:$P,AT$3)</f>
        <v>0</v>
      </c>
      <c r="AV105" s="8">
        <f t="shared" si="48"/>
        <v>-750</v>
      </c>
      <c r="AW105" s="17">
        <f>SUMIFS(KP!$L:$L,KP!$F:$F,$A105,KP!$A:$A,SUMMARY!AW$3)</f>
        <v>0</v>
      </c>
      <c r="AX105" s="7">
        <f>SUMIFS(AFRIMONEY!$J:$J,AFRIMONEY!$F:$F,$A105,AFRIMONEY!$P:$P,AW$3)</f>
        <v>0</v>
      </c>
      <c r="AY105" s="8">
        <f t="shared" si="49"/>
        <v>-750</v>
      </c>
      <c r="AZ105" s="7">
        <f>SUMIFS(KP!$L:$L,KP!$F:$F,$A105,KP!$A:$A,SUMMARY!AZ$3)</f>
        <v>0</v>
      </c>
      <c r="BA105" s="7">
        <f>SUMIFS(AFRIMONEY!$J:$J,AFRIMONEY!$F:$F,$A105,AFRIMONEY!$P:$P,AZ$3)</f>
        <v>0</v>
      </c>
      <c r="BB105" s="8">
        <f t="shared" si="50"/>
        <v>-750</v>
      </c>
      <c r="BC105" s="17">
        <f>SUMIFS(KP!$L:$L,KP!$F:$F,$A105,KP!$A:$A,SUMMARY!BC$3)</f>
        <v>0</v>
      </c>
      <c r="BD105" s="7">
        <f>SUMIFS(AFRIMONEY!$J:$J,AFRIMONEY!$F:$F,$A105,AFRIMONEY!$P:$P,BC$3)</f>
        <v>0</v>
      </c>
      <c r="BE105" s="8">
        <f t="shared" si="51"/>
        <v>-750</v>
      </c>
      <c r="BF105" s="7">
        <f>SUMIFS(KP!$L:$L,KP!$F:$F,$A105,KP!$A:$A,SUMMARY!BF$3)</f>
        <v>0</v>
      </c>
      <c r="BG105" s="7">
        <f>SUMIFS(AFRIMONEY!$J:$J,AFRIMONEY!$F:$F,$A105,AFRIMONEY!$P:$P,BF$3)</f>
        <v>0</v>
      </c>
      <c r="BH105" s="8">
        <f t="shared" si="52"/>
        <v>-750</v>
      </c>
      <c r="BI105" s="17">
        <f>SUMIFS(KP!$L:$L,KP!$F:$F,$A105,KP!$A:$A,SUMMARY!BI$3)</f>
        <v>0</v>
      </c>
      <c r="BJ105" s="7">
        <f>SUMIFS(AFRIMONEY!$J:$J,AFRIMONEY!$F:$F,$A105,AFRIMONEY!$P:$P,BI$3)</f>
        <v>0</v>
      </c>
      <c r="BK105" s="8">
        <f t="shared" si="53"/>
        <v>-750</v>
      </c>
      <c r="BL105" s="7">
        <f>SUMIFS(KP!$L:$L,KP!$F:$F,$A105,KP!$A:$A,SUMMARY!BL$3)</f>
        <v>0</v>
      </c>
      <c r="BM105" s="7">
        <f>SUMIFS(AFRIMONEY!$J:$J,AFRIMONEY!$F:$F,$A105,AFRIMONEY!$P:$P,BL$3)</f>
        <v>0</v>
      </c>
      <c r="BN105" s="8">
        <f t="shared" si="54"/>
        <v>-750</v>
      </c>
      <c r="BO105" s="17">
        <f>SUMIFS(KP!$L:$L,KP!$F:$F,$A105,KP!$A:$A,SUMMARY!BO$3)</f>
        <v>0</v>
      </c>
      <c r="BP105" s="7">
        <f>SUMIFS(AFRIMONEY!$J:$J,AFRIMONEY!$F:$F,$A105,AFRIMONEY!$P:$P,BO$3)</f>
        <v>0</v>
      </c>
      <c r="BQ105" s="8">
        <f t="shared" si="55"/>
        <v>-750</v>
      </c>
      <c r="BR105" s="7">
        <f>SUMIFS(KP!$L:$L,KP!$F:$F,$A105,KP!$A:$A,SUMMARY!BR$3)</f>
        <v>0</v>
      </c>
      <c r="BS105" s="7">
        <f>SUMIFS(AFRIMONEY!$J:$J,AFRIMONEY!$F:$F,$A105,AFRIMONEY!$P:$P,BR$3)</f>
        <v>0</v>
      </c>
      <c r="BT105" s="8">
        <f t="shared" si="56"/>
        <v>-750</v>
      </c>
      <c r="BU105" s="17">
        <f>SUMIFS(KP!$L:$L,KP!$F:$F,$A105,KP!$A:$A,SUMMARY!BU$3)</f>
        <v>0</v>
      </c>
      <c r="BV105" s="7">
        <f>SUMIFS(AFRIMONEY!$J:$J,AFRIMONEY!$F:$F,$A105,AFRIMONEY!$P:$P,BU$3)</f>
        <v>0</v>
      </c>
      <c r="BW105" s="8">
        <f t="shared" si="57"/>
        <v>-750</v>
      </c>
      <c r="BX105" s="7">
        <f>SUMIFS(KP!$L:$L,KP!$F:$F,$A105,KP!$A:$A,SUMMARY!BX$3)</f>
        <v>0</v>
      </c>
      <c r="BY105" s="7">
        <f>SUMIFS(AFRIMONEY!$J:$J,AFRIMONEY!$F:$F,$A105,AFRIMONEY!$P:$P,BX$3)</f>
        <v>0</v>
      </c>
      <c r="BZ105" s="8">
        <f t="shared" si="58"/>
        <v>-750</v>
      </c>
      <c r="CA105" s="17">
        <f>SUMIFS(KP!$L:$L,KP!$F:$F,$A105,KP!$A:$A,SUMMARY!CA$3)</f>
        <v>0</v>
      </c>
      <c r="CB105" s="7">
        <f>SUMIFS(AFRIMONEY!$J:$J,AFRIMONEY!$F:$F,$A105,AFRIMONEY!$P:$P,CA$3)</f>
        <v>0</v>
      </c>
      <c r="CC105" s="8">
        <f t="shared" si="59"/>
        <v>-750</v>
      </c>
      <c r="CD105" s="7">
        <f>SUMIFS(KP!$L:$L,KP!$F:$F,$A105,KP!$A:$A,SUMMARY!CD$3)</f>
        <v>0</v>
      </c>
      <c r="CE105" s="7">
        <f>SUMIFS(AFRIMONEY!$J:$J,AFRIMONEY!$F:$F,$A105,AFRIMONEY!$P:$P,CD$3)</f>
        <v>0</v>
      </c>
      <c r="CF105" s="8">
        <f t="shared" si="60"/>
        <v>-750</v>
      </c>
      <c r="CG105" s="17">
        <f>SUMIFS(KP!$L:$L,KP!$F:$F,$A105,KP!$A:$A,SUMMARY!CG$3)</f>
        <v>0</v>
      </c>
      <c r="CH105" s="7">
        <f>SUMIFS(AFRIMONEY!$J:$J,AFRIMONEY!$F:$F,$A105,AFRIMONEY!$P:$P,CG$3)</f>
        <v>0</v>
      </c>
      <c r="CI105" s="8">
        <f t="shared" si="61"/>
        <v>-750</v>
      </c>
      <c r="CJ105" s="7">
        <f>SUMIFS(KP!$L:$L,KP!$F:$F,$A105,KP!$A:$A,SUMMARY!CJ$3)</f>
        <v>0</v>
      </c>
      <c r="CK105" s="7">
        <f>SUMIFS(AFRIMONEY!$J:$J,AFRIMONEY!$F:$F,$A105,AFRIMONEY!$P:$P,CJ$3)</f>
        <v>0</v>
      </c>
      <c r="CL105" s="8">
        <f t="shared" si="62"/>
        <v>-750</v>
      </c>
      <c r="CM105" s="17">
        <f>SUMIFS(KP!$L:$L,KP!$F:$F,$A105,KP!$A:$A,SUMMARY!CM$3)</f>
        <v>0</v>
      </c>
      <c r="CN105" s="7">
        <f>SUMIFS(AFRIMONEY!$J:$J,AFRIMONEY!$F:$F,$A105,AFRIMONEY!$P:$P,CM$3)</f>
        <v>0</v>
      </c>
      <c r="CO105" s="8">
        <f t="shared" si="63"/>
        <v>-750</v>
      </c>
      <c r="CP105" s="7">
        <f>SUMIFS(KP!$L:$L,KP!$F:$F,$A105,KP!$A:$A,SUMMARY!CP$3)</f>
        <v>0</v>
      </c>
      <c r="CQ105" s="7">
        <f>SUMIFS(AFRIMONEY!$J:$J,AFRIMONEY!$F:$F,$A105,AFRIMONEY!$P:$P,CP$3)</f>
        <v>0</v>
      </c>
      <c r="CR105" s="8">
        <f t="shared" si="64"/>
        <v>-750</v>
      </c>
      <c r="CS105" s="17">
        <f>SUMIFS(KP!$L:$L,KP!$F:$F,$A105,KP!$A:$A,SUMMARY!CS$3)</f>
        <v>0</v>
      </c>
      <c r="CT105" s="7">
        <f>SUMIFS(AFRIMONEY!$J:$J,AFRIMONEY!$F:$F,$A105,AFRIMONEY!$P:$P,CS$3)</f>
        <v>0</v>
      </c>
      <c r="CU105" s="8">
        <f t="shared" si="65"/>
        <v>-750</v>
      </c>
    </row>
    <row r="106" spans="1:99" x14ac:dyDescent="0.3">
      <c r="A106" s="2">
        <v>101131</v>
      </c>
      <c r="B106" s="23" t="str">
        <f>_xlfn.XLOOKUP(TEXT(A106,0),Tabela4[ID],Tabela4[AREA],"")</f>
        <v>AREA A</v>
      </c>
      <c r="C106" s="2" t="str">
        <f>_xlfn.XLOOKUP(TEXT(A106,0),Tabela4[ID],Tabela4[ZONA],"")</f>
        <v>ZONA 16</v>
      </c>
      <c r="D106" s="2" t="str">
        <f t="shared" si="33"/>
        <v>BLOCKED</v>
      </c>
      <c r="E106" s="18">
        <f t="shared" si="34"/>
        <v>100</v>
      </c>
      <c r="F106" s="21">
        <f>SUMIFS(KP!$L:$L,KP!$F:$F,$A106,KP!$A:$A,"31/03/2025")</f>
        <v>950</v>
      </c>
      <c r="G106" s="19">
        <f>SUMIFS(KP!$L:$L,KP!$F:$F,$A106,KP!$A:$A,SUMMARY!G$3)</f>
        <v>2300</v>
      </c>
      <c r="H106" s="7">
        <f>SUMIFS(AFRIMONEY!$J:$J,AFRIMONEY!$F:$F,$A106,AFRIMONEY!$P:$P,G$3)</f>
        <v>950</v>
      </c>
      <c r="I106" s="8">
        <f t="shared" si="35"/>
        <v>2300</v>
      </c>
      <c r="J106" s="7">
        <f>SUMIFS(KP!$L:$L,KP!$F:$F,$A106,KP!$A:$A,SUMMARY!J$3)</f>
        <v>4350</v>
      </c>
      <c r="K106" s="7">
        <f>SUMIFS(AFRIMONEY!$J:$J,AFRIMONEY!$F:$F,$A106,AFRIMONEY!$P:$P,J$3)</f>
        <v>2300</v>
      </c>
      <c r="L106" s="8">
        <f t="shared" si="36"/>
        <v>4350</v>
      </c>
      <c r="M106" s="17">
        <f>SUMIFS(KP!$L:$L,KP!$F:$F,$A106,KP!$A:$A,SUMMARY!M$3)</f>
        <v>2050</v>
      </c>
      <c r="N106" s="7">
        <f>SUMIFS(AFRIMONEY!$J:$J,AFRIMONEY!$F:$F,$A106,AFRIMONEY!$P:$P,M$3)</f>
        <v>4350</v>
      </c>
      <c r="O106" s="8">
        <f t="shared" si="37"/>
        <v>2050</v>
      </c>
      <c r="P106" s="7">
        <f>SUMIFS(KP!$L:$L,KP!$F:$F,$A106,KP!$A:$A,SUMMARY!P$3)</f>
        <v>2400</v>
      </c>
      <c r="Q106" s="7">
        <f>SUMIFS(AFRIMONEY!$J:$J,AFRIMONEY!$F:$F,$A106,AFRIMONEY!$P:$P,P$3)</f>
        <v>4450</v>
      </c>
      <c r="R106" s="8">
        <f t="shared" si="38"/>
        <v>0</v>
      </c>
      <c r="S106" s="17">
        <f>SUMIFS(KP!$L:$L,KP!$F:$F,$A106,KP!$A:$A,SUMMARY!S$3)</f>
        <v>1150</v>
      </c>
      <c r="T106" s="7">
        <f>SUMIFS(AFRIMONEY!$J:$J,AFRIMONEY!$F:$F,$A106,AFRIMONEY!$P:$P,S$3)</f>
        <v>1150</v>
      </c>
      <c r="U106" s="8">
        <f t="shared" si="39"/>
        <v>0</v>
      </c>
      <c r="V106" s="7">
        <f>SUMIFS(KP!$L:$L,KP!$F:$F,$A106,KP!$A:$A,SUMMARY!V$3)</f>
        <v>0</v>
      </c>
      <c r="W106" s="7">
        <f>SUMIFS(AFRIMONEY!$J:$J,AFRIMONEY!$F:$F,$A106,AFRIMONEY!$P:$P,V$3)</f>
        <v>0</v>
      </c>
      <c r="X106" s="8">
        <f t="shared" si="40"/>
        <v>0</v>
      </c>
      <c r="Y106" s="17">
        <f>SUMIFS(KP!$L:$L,KP!$F:$F,$A106,KP!$A:$A,SUMMARY!Y$3)</f>
        <v>600</v>
      </c>
      <c r="Z106" s="7">
        <f>SUMIFS(AFRIMONEY!$J:$J,AFRIMONEY!$F:$F,$A106,AFRIMONEY!$P:$P,Y$3)</f>
        <v>150</v>
      </c>
      <c r="AA106" s="8">
        <f t="shared" si="41"/>
        <v>450</v>
      </c>
      <c r="AB106" s="7">
        <f>SUMIFS(KP!$L:$L,KP!$F:$F,$A106,KP!$A:$A,SUMMARY!AB$3)</f>
        <v>100</v>
      </c>
      <c r="AC106" s="7">
        <f>SUMIFS(AFRIMONEY!$J:$J,AFRIMONEY!$F:$F,$A106,AFRIMONEY!$P:$P,AB$3)</f>
        <v>550</v>
      </c>
      <c r="AD106" s="8">
        <f t="shared" si="42"/>
        <v>0</v>
      </c>
      <c r="AE106" s="17">
        <f>SUMIFS(KP!$L:$L,KP!$F:$F,$A106,KP!$A:$A,SUMMARY!AE$3)</f>
        <v>250</v>
      </c>
      <c r="AF106" s="7">
        <f>SUMIFS(AFRIMONEY!$J:$J,AFRIMONEY!$F:$F,$A106,AFRIMONEY!$P:$P,AE$3)</f>
        <v>0</v>
      </c>
      <c r="AG106" s="8">
        <f t="shared" si="43"/>
        <v>250</v>
      </c>
      <c r="AH106" s="7">
        <f>SUMIFS(KP!$L:$L,KP!$F:$F,$A106,KP!$A:$A,SUMMARY!AH$3)</f>
        <v>250</v>
      </c>
      <c r="AI106" s="7">
        <f>SUMIFS(AFRIMONEY!$J:$J,AFRIMONEY!$F:$F,$A106,AFRIMONEY!$P:$P,AH$3)</f>
        <v>400</v>
      </c>
      <c r="AJ106" s="8">
        <f t="shared" si="44"/>
        <v>100</v>
      </c>
      <c r="AK106" s="17">
        <f>SUMIFS(KP!$L:$L,KP!$F:$F,$A106,KP!$A:$A,SUMMARY!AK$3)</f>
        <v>0</v>
      </c>
      <c r="AL106" s="7">
        <f>SUMIFS(AFRIMONEY!$J:$J,AFRIMONEY!$F:$F,$A106,AFRIMONEY!$P:$P,AK$3)</f>
        <v>0</v>
      </c>
      <c r="AM106" s="8">
        <f t="shared" si="45"/>
        <v>100</v>
      </c>
      <c r="AN106" s="7">
        <f>SUMIFS(KP!$L:$L,KP!$F:$F,$A106,KP!$A:$A,SUMMARY!AN$3)</f>
        <v>0</v>
      </c>
      <c r="AO106" s="7">
        <f>SUMIFS(AFRIMONEY!$J:$J,AFRIMONEY!$F:$F,$A106,AFRIMONEY!$P:$P,AN$3)</f>
        <v>0</v>
      </c>
      <c r="AP106" s="8">
        <f t="shared" si="46"/>
        <v>100</v>
      </c>
      <c r="AQ106" s="17">
        <f>SUMIFS(KP!$L:$L,KP!$F:$F,$A106,KP!$A:$A,SUMMARY!AQ$3)</f>
        <v>0</v>
      </c>
      <c r="AR106" s="7">
        <f>SUMIFS(AFRIMONEY!$J:$J,AFRIMONEY!$F:$F,$A106,AFRIMONEY!$P:$P,AQ$3)</f>
        <v>0</v>
      </c>
      <c r="AS106" s="8">
        <f t="shared" si="47"/>
        <v>100</v>
      </c>
      <c r="AT106" s="7">
        <f>SUMIFS(KP!$L:$L,KP!$F:$F,$A106,KP!$A:$A,SUMMARY!AT$3)</f>
        <v>0</v>
      </c>
      <c r="AU106" s="7">
        <f>SUMIFS(AFRIMONEY!$J:$J,AFRIMONEY!$F:$F,$A106,AFRIMONEY!$P:$P,AT$3)</f>
        <v>0</v>
      </c>
      <c r="AV106" s="8">
        <f t="shared" si="48"/>
        <v>100</v>
      </c>
      <c r="AW106" s="17">
        <f>SUMIFS(KP!$L:$L,KP!$F:$F,$A106,KP!$A:$A,SUMMARY!AW$3)</f>
        <v>0</v>
      </c>
      <c r="AX106" s="7">
        <f>SUMIFS(AFRIMONEY!$J:$J,AFRIMONEY!$F:$F,$A106,AFRIMONEY!$P:$P,AW$3)</f>
        <v>0</v>
      </c>
      <c r="AY106" s="8">
        <f t="shared" si="49"/>
        <v>100</v>
      </c>
      <c r="AZ106" s="7">
        <f>SUMIFS(KP!$L:$L,KP!$F:$F,$A106,KP!$A:$A,SUMMARY!AZ$3)</f>
        <v>0</v>
      </c>
      <c r="BA106" s="7">
        <f>SUMIFS(AFRIMONEY!$J:$J,AFRIMONEY!$F:$F,$A106,AFRIMONEY!$P:$P,AZ$3)</f>
        <v>0</v>
      </c>
      <c r="BB106" s="8">
        <f t="shared" si="50"/>
        <v>100</v>
      </c>
      <c r="BC106" s="17">
        <f>SUMIFS(KP!$L:$L,KP!$F:$F,$A106,KP!$A:$A,SUMMARY!BC$3)</f>
        <v>0</v>
      </c>
      <c r="BD106" s="7">
        <f>SUMIFS(AFRIMONEY!$J:$J,AFRIMONEY!$F:$F,$A106,AFRIMONEY!$P:$P,BC$3)</f>
        <v>0</v>
      </c>
      <c r="BE106" s="8">
        <f t="shared" si="51"/>
        <v>100</v>
      </c>
      <c r="BF106" s="7">
        <f>SUMIFS(KP!$L:$L,KP!$F:$F,$A106,KP!$A:$A,SUMMARY!BF$3)</f>
        <v>0</v>
      </c>
      <c r="BG106" s="7">
        <f>SUMIFS(AFRIMONEY!$J:$J,AFRIMONEY!$F:$F,$A106,AFRIMONEY!$P:$P,BF$3)</f>
        <v>0</v>
      </c>
      <c r="BH106" s="8">
        <f t="shared" si="52"/>
        <v>100</v>
      </c>
      <c r="BI106" s="17">
        <f>SUMIFS(KP!$L:$L,KP!$F:$F,$A106,KP!$A:$A,SUMMARY!BI$3)</f>
        <v>0</v>
      </c>
      <c r="BJ106" s="7">
        <f>SUMIFS(AFRIMONEY!$J:$J,AFRIMONEY!$F:$F,$A106,AFRIMONEY!$P:$P,BI$3)</f>
        <v>0</v>
      </c>
      <c r="BK106" s="8">
        <f t="shared" si="53"/>
        <v>100</v>
      </c>
      <c r="BL106" s="7">
        <f>SUMIFS(KP!$L:$L,KP!$F:$F,$A106,KP!$A:$A,SUMMARY!BL$3)</f>
        <v>0</v>
      </c>
      <c r="BM106" s="7">
        <f>SUMIFS(AFRIMONEY!$J:$J,AFRIMONEY!$F:$F,$A106,AFRIMONEY!$P:$P,BL$3)</f>
        <v>0</v>
      </c>
      <c r="BN106" s="8">
        <f t="shared" si="54"/>
        <v>100</v>
      </c>
      <c r="BO106" s="17">
        <f>SUMIFS(KP!$L:$L,KP!$F:$F,$A106,KP!$A:$A,SUMMARY!BO$3)</f>
        <v>0</v>
      </c>
      <c r="BP106" s="7">
        <f>SUMIFS(AFRIMONEY!$J:$J,AFRIMONEY!$F:$F,$A106,AFRIMONEY!$P:$P,BO$3)</f>
        <v>0</v>
      </c>
      <c r="BQ106" s="8">
        <f t="shared" si="55"/>
        <v>100</v>
      </c>
      <c r="BR106" s="7">
        <f>SUMIFS(KP!$L:$L,KP!$F:$F,$A106,KP!$A:$A,SUMMARY!BR$3)</f>
        <v>0</v>
      </c>
      <c r="BS106" s="7">
        <f>SUMIFS(AFRIMONEY!$J:$J,AFRIMONEY!$F:$F,$A106,AFRIMONEY!$P:$P,BR$3)</f>
        <v>0</v>
      </c>
      <c r="BT106" s="8">
        <f t="shared" si="56"/>
        <v>100</v>
      </c>
      <c r="BU106" s="17">
        <f>SUMIFS(KP!$L:$L,KP!$F:$F,$A106,KP!$A:$A,SUMMARY!BU$3)</f>
        <v>0</v>
      </c>
      <c r="BV106" s="7">
        <f>SUMIFS(AFRIMONEY!$J:$J,AFRIMONEY!$F:$F,$A106,AFRIMONEY!$P:$P,BU$3)</f>
        <v>0</v>
      </c>
      <c r="BW106" s="8">
        <f t="shared" si="57"/>
        <v>100</v>
      </c>
      <c r="BX106" s="7">
        <f>SUMIFS(KP!$L:$L,KP!$F:$F,$A106,KP!$A:$A,SUMMARY!BX$3)</f>
        <v>0</v>
      </c>
      <c r="BY106" s="7">
        <f>SUMIFS(AFRIMONEY!$J:$J,AFRIMONEY!$F:$F,$A106,AFRIMONEY!$P:$P,BX$3)</f>
        <v>0</v>
      </c>
      <c r="BZ106" s="8">
        <f t="shared" si="58"/>
        <v>100</v>
      </c>
      <c r="CA106" s="17">
        <f>SUMIFS(KP!$L:$L,KP!$F:$F,$A106,KP!$A:$A,SUMMARY!CA$3)</f>
        <v>0</v>
      </c>
      <c r="CB106" s="7">
        <f>SUMIFS(AFRIMONEY!$J:$J,AFRIMONEY!$F:$F,$A106,AFRIMONEY!$P:$P,CA$3)</f>
        <v>0</v>
      </c>
      <c r="CC106" s="8">
        <f t="shared" si="59"/>
        <v>100</v>
      </c>
      <c r="CD106" s="7">
        <f>SUMIFS(KP!$L:$L,KP!$F:$F,$A106,KP!$A:$A,SUMMARY!CD$3)</f>
        <v>0</v>
      </c>
      <c r="CE106" s="7">
        <f>SUMIFS(AFRIMONEY!$J:$J,AFRIMONEY!$F:$F,$A106,AFRIMONEY!$P:$P,CD$3)</f>
        <v>0</v>
      </c>
      <c r="CF106" s="8">
        <f t="shared" si="60"/>
        <v>100</v>
      </c>
      <c r="CG106" s="17">
        <f>SUMIFS(KP!$L:$L,KP!$F:$F,$A106,KP!$A:$A,SUMMARY!CG$3)</f>
        <v>0</v>
      </c>
      <c r="CH106" s="7">
        <f>SUMIFS(AFRIMONEY!$J:$J,AFRIMONEY!$F:$F,$A106,AFRIMONEY!$P:$P,CG$3)</f>
        <v>0</v>
      </c>
      <c r="CI106" s="8">
        <f t="shared" si="61"/>
        <v>100</v>
      </c>
      <c r="CJ106" s="7">
        <f>SUMIFS(KP!$L:$L,KP!$F:$F,$A106,KP!$A:$A,SUMMARY!CJ$3)</f>
        <v>0</v>
      </c>
      <c r="CK106" s="7">
        <f>SUMIFS(AFRIMONEY!$J:$J,AFRIMONEY!$F:$F,$A106,AFRIMONEY!$P:$P,CJ$3)</f>
        <v>0</v>
      </c>
      <c r="CL106" s="8">
        <f t="shared" si="62"/>
        <v>100</v>
      </c>
      <c r="CM106" s="17">
        <f>SUMIFS(KP!$L:$L,KP!$F:$F,$A106,KP!$A:$A,SUMMARY!CM$3)</f>
        <v>0</v>
      </c>
      <c r="CN106" s="7">
        <f>SUMIFS(AFRIMONEY!$J:$J,AFRIMONEY!$F:$F,$A106,AFRIMONEY!$P:$P,CM$3)</f>
        <v>0</v>
      </c>
      <c r="CO106" s="8">
        <f t="shared" si="63"/>
        <v>100</v>
      </c>
      <c r="CP106" s="7">
        <f>SUMIFS(KP!$L:$L,KP!$F:$F,$A106,KP!$A:$A,SUMMARY!CP$3)</f>
        <v>0</v>
      </c>
      <c r="CQ106" s="7">
        <f>SUMIFS(AFRIMONEY!$J:$J,AFRIMONEY!$F:$F,$A106,AFRIMONEY!$P:$P,CP$3)</f>
        <v>0</v>
      </c>
      <c r="CR106" s="8">
        <f t="shared" si="64"/>
        <v>100</v>
      </c>
      <c r="CS106" s="17">
        <f>SUMIFS(KP!$L:$L,KP!$F:$F,$A106,KP!$A:$A,SUMMARY!CS$3)</f>
        <v>0</v>
      </c>
      <c r="CT106" s="7">
        <f>SUMIFS(AFRIMONEY!$J:$J,AFRIMONEY!$F:$F,$A106,AFRIMONEY!$P:$P,CS$3)</f>
        <v>0</v>
      </c>
      <c r="CU106" s="8">
        <f t="shared" si="65"/>
        <v>100</v>
      </c>
    </row>
    <row r="107" spans="1:99" x14ac:dyDescent="0.3">
      <c r="A107" s="2">
        <v>101134</v>
      </c>
      <c r="B107" s="23" t="str">
        <f>_xlfn.XLOOKUP(TEXT(A107,0),Tabela4[ID],Tabela4[AREA],"")</f>
        <v>AREA E</v>
      </c>
      <c r="C107" s="2" t="str">
        <f>_xlfn.XLOOKUP(TEXT(A107,0),Tabela4[ID],Tabela4[ZONA],"")</f>
        <v>ZONA 20</v>
      </c>
      <c r="D107" s="2" t="str">
        <f t="shared" si="33"/>
        <v>BLOCKED</v>
      </c>
      <c r="E107" s="18">
        <f t="shared" si="34"/>
        <v>14400</v>
      </c>
      <c r="F107" s="21">
        <f>SUMIFS(KP!$L:$L,KP!$F:$F,$A107,KP!$A:$A,"31/03/2025")</f>
        <v>14150</v>
      </c>
      <c r="G107" s="19">
        <f>SUMIFS(KP!$L:$L,KP!$F:$F,$A107,KP!$A:$A,SUMMARY!G$3)</f>
        <v>0</v>
      </c>
      <c r="H107" s="7">
        <f>SUMIFS(AFRIMONEY!$J:$J,AFRIMONEY!$F:$F,$A107,AFRIMONEY!$P:$P,G$3)</f>
        <v>0</v>
      </c>
      <c r="I107" s="8">
        <f t="shared" si="35"/>
        <v>14150</v>
      </c>
      <c r="J107" s="7">
        <f>SUMIFS(KP!$L:$L,KP!$F:$F,$A107,KP!$A:$A,SUMMARY!J$3)</f>
        <v>0</v>
      </c>
      <c r="K107" s="7">
        <f>SUMIFS(AFRIMONEY!$J:$J,AFRIMONEY!$F:$F,$A107,AFRIMONEY!$P:$P,J$3)</f>
        <v>0</v>
      </c>
      <c r="L107" s="8">
        <f t="shared" si="36"/>
        <v>14150</v>
      </c>
      <c r="M107" s="17">
        <f>SUMIFS(KP!$L:$L,KP!$F:$F,$A107,KP!$A:$A,SUMMARY!M$3)</f>
        <v>18500</v>
      </c>
      <c r="N107" s="7">
        <f>SUMIFS(AFRIMONEY!$J:$J,AFRIMONEY!$F:$F,$A107,AFRIMONEY!$P:$P,M$3)</f>
        <v>18500</v>
      </c>
      <c r="O107" s="8">
        <f t="shared" si="37"/>
        <v>14150</v>
      </c>
      <c r="P107" s="7">
        <f>SUMIFS(KP!$L:$L,KP!$F:$F,$A107,KP!$A:$A,SUMMARY!P$3)</f>
        <v>0</v>
      </c>
      <c r="Q107" s="7">
        <f>SUMIFS(AFRIMONEY!$J:$J,AFRIMONEY!$F:$F,$A107,AFRIMONEY!$P:$P,P$3)</f>
        <v>0</v>
      </c>
      <c r="R107" s="8">
        <f t="shared" si="38"/>
        <v>14150</v>
      </c>
      <c r="S107" s="17">
        <f>SUMIFS(KP!$L:$L,KP!$F:$F,$A107,KP!$A:$A,SUMMARY!S$3)</f>
        <v>2300</v>
      </c>
      <c r="T107" s="7">
        <f>SUMIFS(AFRIMONEY!$J:$J,AFRIMONEY!$F:$F,$A107,AFRIMONEY!$P:$P,S$3)</f>
        <v>0</v>
      </c>
      <c r="U107" s="8">
        <f t="shared" si="39"/>
        <v>16450</v>
      </c>
      <c r="V107" s="7">
        <f>SUMIFS(KP!$L:$L,KP!$F:$F,$A107,KP!$A:$A,SUMMARY!V$3)</f>
        <v>0</v>
      </c>
      <c r="W107" s="7">
        <f>SUMIFS(AFRIMONEY!$J:$J,AFRIMONEY!$F:$F,$A107,AFRIMONEY!$P:$P,V$3)</f>
        <v>0</v>
      </c>
      <c r="X107" s="8">
        <f t="shared" si="40"/>
        <v>16450</v>
      </c>
      <c r="Y107" s="17">
        <f>SUMIFS(KP!$L:$L,KP!$F:$F,$A107,KP!$A:$A,SUMMARY!Y$3)</f>
        <v>7000</v>
      </c>
      <c r="Z107" s="7">
        <f>SUMIFS(AFRIMONEY!$J:$J,AFRIMONEY!$F:$F,$A107,AFRIMONEY!$P:$P,Y$3)</f>
        <v>9300</v>
      </c>
      <c r="AA107" s="8">
        <f t="shared" si="41"/>
        <v>14150</v>
      </c>
      <c r="AB107" s="7">
        <f>SUMIFS(KP!$L:$L,KP!$F:$F,$A107,KP!$A:$A,SUMMARY!AB$3)</f>
        <v>7250</v>
      </c>
      <c r="AC107" s="7">
        <f>SUMIFS(AFRIMONEY!$J:$J,AFRIMONEY!$F:$F,$A107,AFRIMONEY!$P:$P,AB$3)</f>
        <v>0</v>
      </c>
      <c r="AD107" s="8">
        <f t="shared" si="42"/>
        <v>21400</v>
      </c>
      <c r="AE107" s="17">
        <f>SUMIFS(KP!$L:$L,KP!$F:$F,$A107,KP!$A:$A,SUMMARY!AE$3)</f>
        <v>3400</v>
      </c>
      <c r="AF107" s="7">
        <f>SUMIFS(AFRIMONEY!$J:$J,AFRIMONEY!$F:$F,$A107,AFRIMONEY!$P:$P,AE$3)</f>
        <v>7250</v>
      </c>
      <c r="AG107" s="8">
        <f t="shared" si="43"/>
        <v>17550</v>
      </c>
      <c r="AH107" s="7">
        <f>SUMIFS(KP!$L:$L,KP!$F:$F,$A107,KP!$A:$A,SUMMARY!AH$3)</f>
        <v>0</v>
      </c>
      <c r="AI107" s="7">
        <f>SUMIFS(AFRIMONEY!$J:$J,AFRIMONEY!$F:$F,$A107,AFRIMONEY!$P:$P,AH$3)</f>
        <v>3150</v>
      </c>
      <c r="AJ107" s="8">
        <f t="shared" si="44"/>
        <v>14400</v>
      </c>
      <c r="AK107" s="17">
        <f>SUMIFS(KP!$L:$L,KP!$F:$F,$A107,KP!$A:$A,SUMMARY!AK$3)</f>
        <v>0</v>
      </c>
      <c r="AL107" s="7">
        <f>SUMIFS(AFRIMONEY!$J:$J,AFRIMONEY!$F:$F,$A107,AFRIMONEY!$P:$P,AK$3)</f>
        <v>0</v>
      </c>
      <c r="AM107" s="8">
        <f t="shared" si="45"/>
        <v>14400</v>
      </c>
      <c r="AN107" s="7">
        <f>SUMIFS(KP!$L:$L,KP!$F:$F,$A107,KP!$A:$A,SUMMARY!AN$3)</f>
        <v>0</v>
      </c>
      <c r="AO107" s="7">
        <f>SUMIFS(AFRIMONEY!$J:$J,AFRIMONEY!$F:$F,$A107,AFRIMONEY!$P:$P,AN$3)</f>
        <v>0</v>
      </c>
      <c r="AP107" s="8">
        <f t="shared" si="46"/>
        <v>14400</v>
      </c>
      <c r="AQ107" s="17">
        <f>SUMIFS(KP!$L:$L,KP!$F:$F,$A107,KP!$A:$A,SUMMARY!AQ$3)</f>
        <v>0</v>
      </c>
      <c r="AR107" s="7">
        <f>SUMIFS(AFRIMONEY!$J:$J,AFRIMONEY!$F:$F,$A107,AFRIMONEY!$P:$P,AQ$3)</f>
        <v>0</v>
      </c>
      <c r="AS107" s="8">
        <f t="shared" si="47"/>
        <v>14400</v>
      </c>
      <c r="AT107" s="7">
        <f>SUMIFS(KP!$L:$L,KP!$F:$F,$A107,KP!$A:$A,SUMMARY!AT$3)</f>
        <v>0</v>
      </c>
      <c r="AU107" s="7">
        <f>SUMIFS(AFRIMONEY!$J:$J,AFRIMONEY!$F:$F,$A107,AFRIMONEY!$P:$P,AT$3)</f>
        <v>0</v>
      </c>
      <c r="AV107" s="8">
        <f t="shared" si="48"/>
        <v>14400</v>
      </c>
      <c r="AW107" s="17">
        <f>SUMIFS(KP!$L:$L,KP!$F:$F,$A107,KP!$A:$A,SUMMARY!AW$3)</f>
        <v>0</v>
      </c>
      <c r="AX107" s="7">
        <f>SUMIFS(AFRIMONEY!$J:$J,AFRIMONEY!$F:$F,$A107,AFRIMONEY!$P:$P,AW$3)</f>
        <v>0</v>
      </c>
      <c r="AY107" s="8">
        <f t="shared" si="49"/>
        <v>14400</v>
      </c>
      <c r="AZ107" s="7">
        <f>SUMIFS(KP!$L:$L,KP!$F:$F,$A107,KP!$A:$A,SUMMARY!AZ$3)</f>
        <v>0</v>
      </c>
      <c r="BA107" s="7">
        <f>SUMIFS(AFRIMONEY!$J:$J,AFRIMONEY!$F:$F,$A107,AFRIMONEY!$P:$P,AZ$3)</f>
        <v>0</v>
      </c>
      <c r="BB107" s="8">
        <f t="shared" si="50"/>
        <v>14400</v>
      </c>
      <c r="BC107" s="17">
        <f>SUMIFS(KP!$L:$L,KP!$F:$F,$A107,KP!$A:$A,SUMMARY!BC$3)</f>
        <v>0</v>
      </c>
      <c r="BD107" s="7">
        <f>SUMIFS(AFRIMONEY!$J:$J,AFRIMONEY!$F:$F,$A107,AFRIMONEY!$P:$P,BC$3)</f>
        <v>0</v>
      </c>
      <c r="BE107" s="8">
        <f t="shared" si="51"/>
        <v>14400</v>
      </c>
      <c r="BF107" s="7">
        <f>SUMIFS(KP!$L:$L,KP!$F:$F,$A107,KP!$A:$A,SUMMARY!BF$3)</f>
        <v>0</v>
      </c>
      <c r="BG107" s="7">
        <f>SUMIFS(AFRIMONEY!$J:$J,AFRIMONEY!$F:$F,$A107,AFRIMONEY!$P:$P,BF$3)</f>
        <v>0</v>
      </c>
      <c r="BH107" s="8">
        <f t="shared" si="52"/>
        <v>14400</v>
      </c>
      <c r="BI107" s="17">
        <f>SUMIFS(KP!$L:$L,KP!$F:$F,$A107,KP!$A:$A,SUMMARY!BI$3)</f>
        <v>0</v>
      </c>
      <c r="BJ107" s="7">
        <f>SUMIFS(AFRIMONEY!$J:$J,AFRIMONEY!$F:$F,$A107,AFRIMONEY!$P:$P,BI$3)</f>
        <v>0</v>
      </c>
      <c r="BK107" s="8">
        <f t="shared" si="53"/>
        <v>14400</v>
      </c>
      <c r="BL107" s="7">
        <f>SUMIFS(KP!$L:$L,KP!$F:$F,$A107,KP!$A:$A,SUMMARY!BL$3)</f>
        <v>0</v>
      </c>
      <c r="BM107" s="7">
        <f>SUMIFS(AFRIMONEY!$J:$J,AFRIMONEY!$F:$F,$A107,AFRIMONEY!$P:$P,BL$3)</f>
        <v>0</v>
      </c>
      <c r="BN107" s="8">
        <f t="shared" si="54"/>
        <v>14400</v>
      </c>
      <c r="BO107" s="17">
        <f>SUMIFS(KP!$L:$L,KP!$F:$F,$A107,KP!$A:$A,SUMMARY!BO$3)</f>
        <v>0</v>
      </c>
      <c r="BP107" s="7">
        <f>SUMIFS(AFRIMONEY!$J:$J,AFRIMONEY!$F:$F,$A107,AFRIMONEY!$P:$P,BO$3)</f>
        <v>0</v>
      </c>
      <c r="BQ107" s="8">
        <f t="shared" si="55"/>
        <v>14400</v>
      </c>
      <c r="BR107" s="7">
        <f>SUMIFS(KP!$L:$L,KP!$F:$F,$A107,KP!$A:$A,SUMMARY!BR$3)</f>
        <v>0</v>
      </c>
      <c r="BS107" s="7">
        <f>SUMIFS(AFRIMONEY!$J:$J,AFRIMONEY!$F:$F,$A107,AFRIMONEY!$P:$P,BR$3)</f>
        <v>0</v>
      </c>
      <c r="BT107" s="8">
        <f t="shared" si="56"/>
        <v>14400</v>
      </c>
      <c r="BU107" s="17">
        <f>SUMIFS(KP!$L:$L,KP!$F:$F,$A107,KP!$A:$A,SUMMARY!BU$3)</f>
        <v>0</v>
      </c>
      <c r="BV107" s="7">
        <f>SUMIFS(AFRIMONEY!$J:$J,AFRIMONEY!$F:$F,$A107,AFRIMONEY!$P:$P,BU$3)</f>
        <v>0</v>
      </c>
      <c r="BW107" s="8">
        <f t="shared" si="57"/>
        <v>14400</v>
      </c>
      <c r="BX107" s="7">
        <f>SUMIFS(KP!$L:$L,KP!$F:$F,$A107,KP!$A:$A,SUMMARY!BX$3)</f>
        <v>0</v>
      </c>
      <c r="BY107" s="7">
        <f>SUMIFS(AFRIMONEY!$J:$J,AFRIMONEY!$F:$F,$A107,AFRIMONEY!$P:$P,BX$3)</f>
        <v>0</v>
      </c>
      <c r="BZ107" s="8">
        <f t="shared" si="58"/>
        <v>14400</v>
      </c>
      <c r="CA107" s="17">
        <f>SUMIFS(KP!$L:$L,KP!$F:$F,$A107,KP!$A:$A,SUMMARY!CA$3)</f>
        <v>0</v>
      </c>
      <c r="CB107" s="7">
        <f>SUMIFS(AFRIMONEY!$J:$J,AFRIMONEY!$F:$F,$A107,AFRIMONEY!$P:$P,CA$3)</f>
        <v>0</v>
      </c>
      <c r="CC107" s="8">
        <f t="shared" si="59"/>
        <v>14400</v>
      </c>
      <c r="CD107" s="7">
        <f>SUMIFS(KP!$L:$L,KP!$F:$F,$A107,KP!$A:$A,SUMMARY!CD$3)</f>
        <v>0</v>
      </c>
      <c r="CE107" s="7">
        <f>SUMIFS(AFRIMONEY!$J:$J,AFRIMONEY!$F:$F,$A107,AFRIMONEY!$P:$P,CD$3)</f>
        <v>0</v>
      </c>
      <c r="CF107" s="8">
        <f t="shared" si="60"/>
        <v>14400</v>
      </c>
      <c r="CG107" s="17">
        <f>SUMIFS(KP!$L:$L,KP!$F:$F,$A107,KP!$A:$A,SUMMARY!CG$3)</f>
        <v>0</v>
      </c>
      <c r="CH107" s="7">
        <f>SUMIFS(AFRIMONEY!$J:$J,AFRIMONEY!$F:$F,$A107,AFRIMONEY!$P:$P,CG$3)</f>
        <v>0</v>
      </c>
      <c r="CI107" s="8">
        <f t="shared" si="61"/>
        <v>14400</v>
      </c>
      <c r="CJ107" s="7">
        <f>SUMIFS(KP!$L:$L,KP!$F:$F,$A107,KP!$A:$A,SUMMARY!CJ$3)</f>
        <v>0</v>
      </c>
      <c r="CK107" s="7">
        <f>SUMIFS(AFRIMONEY!$J:$J,AFRIMONEY!$F:$F,$A107,AFRIMONEY!$P:$P,CJ$3)</f>
        <v>0</v>
      </c>
      <c r="CL107" s="8">
        <f t="shared" si="62"/>
        <v>14400</v>
      </c>
      <c r="CM107" s="17">
        <f>SUMIFS(KP!$L:$L,KP!$F:$F,$A107,KP!$A:$A,SUMMARY!CM$3)</f>
        <v>0</v>
      </c>
      <c r="CN107" s="7">
        <f>SUMIFS(AFRIMONEY!$J:$J,AFRIMONEY!$F:$F,$A107,AFRIMONEY!$P:$P,CM$3)</f>
        <v>0</v>
      </c>
      <c r="CO107" s="8">
        <f t="shared" si="63"/>
        <v>14400</v>
      </c>
      <c r="CP107" s="7">
        <f>SUMIFS(KP!$L:$L,KP!$F:$F,$A107,KP!$A:$A,SUMMARY!CP$3)</f>
        <v>0</v>
      </c>
      <c r="CQ107" s="7">
        <f>SUMIFS(AFRIMONEY!$J:$J,AFRIMONEY!$F:$F,$A107,AFRIMONEY!$P:$P,CP$3)</f>
        <v>0</v>
      </c>
      <c r="CR107" s="8">
        <f t="shared" si="64"/>
        <v>14400</v>
      </c>
      <c r="CS107" s="17">
        <f>SUMIFS(KP!$L:$L,KP!$F:$F,$A107,KP!$A:$A,SUMMARY!CS$3)</f>
        <v>0</v>
      </c>
      <c r="CT107" s="7">
        <f>SUMIFS(AFRIMONEY!$J:$J,AFRIMONEY!$F:$F,$A107,AFRIMONEY!$P:$P,CS$3)</f>
        <v>0</v>
      </c>
      <c r="CU107" s="8">
        <f t="shared" si="65"/>
        <v>14400</v>
      </c>
    </row>
    <row r="108" spans="1:99" x14ac:dyDescent="0.3">
      <c r="A108" s="2">
        <v>101153</v>
      </c>
      <c r="B108" s="23" t="str">
        <f>_xlfn.XLOOKUP(TEXT(A108,0),Tabela4[ID],Tabela4[AREA],"")</f>
        <v>AREA D</v>
      </c>
      <c r="C108" s="2" t="str">
        <f>_xlfn.XLOOKUP(TEXT(A108,0),Tabela4[ID],Tabela4[ZONA],"")</f>
        <v>ZONA 11</v>
      </c>
      <c r="D108" s="2" t="str">
        <f t="shared" si="33"/>
        <v>BLOCKED</v>
      </c>
      <c r="E108" s="18">
        <f t="shared" si="34"/>
        <v>2300</v>
      </c>
      <c r="F108" s="21">
        <f>SUMIFS(KP!$L:$L,KP!$F:$F,$A108,KP!$A:$A,"31/03/2025")</f>
        <v>5550</v>
      </c>
      <c r="G108" s="19">
        <f>SUMIFS(KP!$L:$L,KP!$F:$F,$A108,KP!$A:$A,SUMMARY!G$3)</f>
        <v>3950</v>
      </c>
      <c r="H108" s="7">
        <f>SUMIFS(AFRIMONEY!$J:$J,AFRIMONEY!$F:$F,$A108,AFRIMONEY!$P:$P,G$3)</f>
        <v>5550</v>
      </c>
      <c r="I108" s="8">
        <f t="shared" si="35"/>
        <v>3950</v>
      </c>
      <c r="J108" s="7">
        <f>SUMIFS(KP!$L:$L,KP!$F:$F,$A108,KP!$A:$A,SUMMARY!J$3)</f>
        <v>4050</v>
      </c>
      <c r="K108" s="7">
        <f>SUMIFS(AFRIMONEY!$J:$J,AFRIMONEY!$F:$F,$A108,AFRIMONEY!$P:$P,J$3)</f>
        <v>3800</v>
      </c>
      <c r="L108" s="8">
        <f t="shared" si="36"/>
        <v>4200</v>
      </c>
      <c r="M108" s="17">
        <f>SUMIFS(KP!$L:$L,KP!$F:$F,$A108,KP!$A:$A,SUMMARY!M$3)</f>
        <v>7050</v>
      </c>
      <c r="N108" s="7">
        <f>SUMIFS(AFRIMONEY!$J:$J,AFRIMONEY!$F:$F,$A108,AFRIMONEY!$P:$P,M$3)</f>
        <v>4200</v>
      </c>
      <c r="O108" s="8">
        <f t="shared" si="37"/>
        <v>7050</v>
      </c>
      <c r="P108" s="7">
        <f>SUMIFS(KP!$L:$L,KP!$F:$F,$A108,KP!$A:$A,SUMMARY!P$3)</f>
        <v>2700</v>
      </c>
      <c r="Q108" s="7">
        <f>SUMIFS(AFRIMONEY!$J:$J,AFRIMONEY!$F:$F,$A108,AFRIMONEY!$P:$P,P$3)</f>
        <v>9750</v>
      </c>
      <c r="R108" s="8">
        <f t="shared" si="38"/>
        <v>0</v>
      </c>
      <c r="S108" s="17">
        <f>SUMIFS(KP!$L:$L,KP!$F:$F,$A108,KP!$A:$A,SUMMARY!S$3)</f>
        <v>4000</v>
      </c>
      <c r="T108" s="7">
        <f>SUMIFS(AFRIMONEY!$J:$J,AFRIMONEY!$F:$F,$A108,AFRIMONEY!$P:$P,S$3)</f>
        <v>0</v>
      </c>
      <c r="U108" s="8">
        <f t="shared" si="39"/>
        <v>4000</v>
      </c>
      <c r="V108" s="7">
        <f>SUMIFS(KP!$L:$L,KP!$F:$F,$A108,KP!$A:$A,SUMMARY!V$3)</f>
        <v>0</v>
      </c>
      <c r="W108" s="7">
        <f>SUMIFS(AFRIMONEY!$J:$J,AFRIMONEY!$F:$F,$A108,AFRIMONEY!$P:$P,V$3)</f>
        <v>0</v>
      </c>
      <c r="X108" s="8">
        <f t="shared" si="40"/>
        <v>4000</v>
      </c>
      <c r="Y108" s="17">
        <f>SUMIFS(KP!$L:$L,KP!$F:$F,$A108,KP!$A:$A,SUMMARY!Y$3)</f>
        <v>200</v>
      </c>
      <c r="Z108" s="7">
        <f>SUMIFS(AFRIMONEY!$J:$J,AFRIMONEY!$F:$F,$A108,AFRIMONEY!$P:$P,Y$3)</f>
        <v>4000</v>
      </c>
      <c r="AA108" s="8">
        <f t="shared" si="41"/>
        <v>200</v>
      </c>
      <c r="AB108" s="7">
        <f>SUMIFS(KP!$L:$L,KP!$F:$F,$A108,KP!$A:$A,SUMMARY!AB$3)</f>
        <v>5950</v>
      </c>
      <c r="AC108" s="7">
        <f>SUMIFS(AFRIMONEY!$J:$J,AFRIMONEY!$F:$F,$A108,AFRIMONEY!$P:$P,AB$3)</f>
        <v>200</v>
      </c>
      <c r="AD108" s="8">
        <f t="shared" si="42"/>
        <v>5950</v>
      </c>
      <c r="AE108" s="17">
        <f>SUMIFS(KP!$L:$L,KP!$F:$F,$A108,KP!$A:$A,SUMMARY!AE$3)</f>
        <v>3550</v>
      </c>
      <c r="AF108" s="7">
        <f>SUMIFS(AFRIMONEY!$J:$J,AFRIMONEY!$F:$F,$A108,AFRIMONEY!$P:$P,AE$3)</f>
        <v>9500</v>
      </c>
      <c r="AG108" s="8">
        <f t="shared" si="43"/>
        <v>0</v>
      </c>
      <c r="AH108" s="7">
        <f>SUMIFS(KP!$L:$L,KP!$F:$F,$A108,KP!$A:$A,SUMMARY!AH$3)</f>
        <v>2300</v>
      </c>
      <c r="AI108" s="7">
        <f>SUMIFS(AFRIMONEY!$J:$J,AFRIMONEY!$F:$F,$A108,AFRIMONEY!$P:$P,AH$3)</f>
        <v>0</v>
      </c>
      <c r="AJ108" s="8">
        <f t="shared" si="44"/>
        <v>2300</v>
      </c>
      <c r="AK108" s="17">
        <f>SUMIFS(KP!$L:$L,KP!$F:$F,$A108,KP!$A:$A,SUMMARY!AK$3)</f>
        <v>0</v>
      </c>
      <c r="AL108" s="7">
        <f>SUMIFS(AFRIMONEY!$J:$J,AFRIMONEY!$F:$F,$A108,AFRIMONEY!$P:$P,AK$3)</f>
        <v>0</v>
      </c>
      <c r="AM108" s="8">
        <f t="shared" si="45"/>
        <v>2300</v>
      </c>
      <c r="AN108" s="7">
        <f>SUMIFS(KP!$L:$L,KP!$F:$F,$A108,KP!$A:$A,SUMMARY!AN$3)</f>
        <v>0</v>
      </c>
      <c r="AO108" s="7">
        <f>SUMIFS(AFRIMONEY!$J:$J,AFRIMONEY!$F:$F,$A108,AFRIMONEY!$P:$P,AN$3)</f>
        <v>0</v>
      </c>
      <c r="AP108" s="8">
        <f t="shared" si="46"/>
        <v>2300</v>
      </c>
      <c r="AQ108" s="17">
        <f>SUMIFS(KP!$L:$L,KP!$F:$F,$A108,KP!$A:$A,SUMMARY!AQ$3)</f>
        <v>0</v>
      </c>
      <c r="AR108" s="7">
        <f>SUMIFS(AFRIMONEY!$J:$J,AFRIMONEY!$F:$F,$A108,AFRIMONEY!$P:$P,AQ$3)</f>
        <v>0</v>
      </c>
      <c r="AS108" s="8">
        <f t="shared" si="47"/>
        <v>2300</v>
      </c>
      <c r="AT108" s="7">
        <f>SUMIFS(KP!$L:$L,KP!$F:$F,$A108,KP!$A:$A,SUMMARY!AT$3)</f>
        <v>0</v>
      </c>
      <c r="AU108" s="7">
        <f>SUMIFS(AFRIMONEY!$J:$J,AFRIMONEY!$F:$F,$A108,AFRIMONEY!$P:$P,AT$3)</f>
        <v>0</v>
      </c>
      <c r="AV108" s="8">
        <f t="shared" si="48"/>
        <v>2300</v>
      </c>
      <c r="AW108" s="17">
        <f>SUMIFS(KP!$L:$L,KP!$F:$F,$A108,KP!$A:$A,SUMMARY!AW$3)</f>
        <v>0</v>
      </c>
      <c r="AX108" s="7">
        <f>SUMIFS(AFRIMONEY!$J:$J,AFRIMONEY!$F:$F,$A108,AFRIMONEY!$P:$P,AW$3)</f>
        <v>0</v>
      </c>
      <c r="AY108" s="8">
        <f t="shared" si="49"/>
        <v>2300</v>
      </c>
      <c r="AZ108" s="7">
        <f>SUMIFS(KP!$L:$L,KP!$F:$F,$A108,KP!$A:$A,SUMMARY!AZ$3)</f>
        <v>0</v>
      </c>
      <c r="BA108" s="7">
        <f>SUMIFS(AFRIMONEY!$J:$J,AFRIMONEY!$F:$F,$A108,AFRIMONEY!$P:$P,AZ$3)</f>
        <v>0</v>
      </c>
      <c r="BB108" s="8">
        <f t="shared" si="50"/>
        <v>2300</v>
      </c>
      <c r="BC108" s="17">
        <f>SUMIFS(KP!$L:$L,KP!$F:$F,$A108,KP!$A:$A,SUMMARY!BC$3)</f>
        <v>0</v>
      </c>
      <c r="BD108" s="7">
        <f>SUMIFS(AFRIMONEY!$J:$J,AFRIMONEY!$F:$F,$A108,AFRIMONEY!$P:$P,BC$3)</f>
        <v>0</v>
      </c>
      <c r="BE108" s="8">
        <f t="shared" si="51"/>
        <v>2300</v>
      </c>
      <c r="BF108" s="7">
        <f>SUMIFS(KP!$L:$L,KP!$F:$F,$A108,KP!$A:$A,SUMMARY!BF$3)</f>
        <v>0</v>
      </c>
      <c r="BG108" s="7">
        <f>SUMIFS(AFRIMONEY!$J:$J,AFRIMONEY!$F:$F,$A108,AFRIMONEY!$P:$P,BF$3)</f>
        <v>0</v>
      </c>
      <c r="BH108" s="8">
        <f t="shared" si="52"/>
        <v>2300</v>
      </c>
      <c r="BI108" s="17">
        <f>SUMIFS(KP!$L:$L,KP!$F:$F,$A108,KP!$A:$A,SUMMARY!BI$3)</f>
        <v>0</v>
      </c>
      <c r="BJ108" s="7">
        <f>SUMIFS(AFRIMONEY!$J:$J,AFRIMONEY!$F:$F,$A108,AFRIMONEY!$P:$P,BI$3)</f>
        <v>0</v>
      </c>
      <c r="BK108" s="8">
        <f t="shared" si="53"/>
        <v>2300</v>
      </c>
      <c r="BL108" s="7">
        <f>SUMIFS(KP!$L:$L,KP!$F:$F,$A108,KP!$A:$A,SUMMARY!BL$3)</f>
        <v>0</v>
      </c>
      <c r="BM108" s="7">
        <f>SUMIFS(AFRIMONEY!$J:$J,AFRIMONEY!$F:$F,$A108,AFRIMONEY!$P:$P,BL$3)</f>
        <v>0</v>
      </c>
      <c r="BN108" s="8">
        <f t="shared" si="54"/>
        <v>2300</v>
      </c>
      <c r="BO108" s="17">
        <f>SUMIFS(KP!$L:$L,KP!$F:$F,$A108,KP!$A:$A,SUMMARY!BO$3)</f>
        <v>0</v>
      </c>
      <c r="BP108" s="7">
        <f>SUMIFS(AFRIMONEY!$J:$J,AFRIMONEY!$F:$F,$A108,AFRIMONEY!$P:$P,BO$3)</f>
        <v>0</v>
      </c>
      <c r="BQ108" s="8">
        <f t="shared" si="55"/>
        <v>2300</v>
      </c>
      <c r="BR108" s="7">
        <f>SUMIFS(KP!$L:$L,KP!$F:$F,$A108,KP!$A:$A,SUMMARY!BR$3)</f>
        <v>0</v>
      </c>
      <c r="BS108" s="7">
        <f>SUMIFS(AFRIMONEY!$J:$J,AFRIMONEY!$F:$F,$A108,AFRIMONEY!$P:$P,BR$3)</f>
        <v>0</v>
      </c>
      <c r="BT108" s="8">
        <f t="shared" si="56"/>
        <v>2300</v>
      </c>
      <c r="BU108" s="17">
        <f>SUMIFS(KP!$L:$L,KP!$F:$F,$A108,KP!$A:$A,SUMMARY!BU$3)</f>
        <v>0</v>
      </c>
      <c r="BV108" s="7">
        <f>SUMIFS(AFRIMONEY!$J:$J,AFRIMONEY!$F:$F,$A108,AFRIMONEY!$P:$P,BU$3)</f>
        <v>0</v>
      </c>
      <c r="BW108" s="8">
        <f t="shared" si="57"/>
        <v>2300</v>
      </c>
      <c r="BX108" s="7">
        <f>SUMIFS(KP!$L:$L,KP!$F:$F,$A108,KP!$A:$A,SUMMARY!BX$3)</f>
        <v>0</v>
      </c>
      <c r="BY108" s="7">
        <f>SUMIFS(AFRIMONEY!$J:$J,AFRIMONEY!$F:$F,$A108,AFRIMONEY!$P:$P,BX$3)</f>
        <v>0</v>
      </c>
      <c r="BZ108" s="8">
        <f t="shared" si="58"/>
        <v>2300</v>
      </c>
      <c r="CA108" s="17">
        <f>SUMIFS(KP!$L:$L,KP!$F:$F,$A108,KP!$A:$A,SUMMARY!CA$3)</f>
        <v>0</v>
      </c>
      <c r="CB108" s="7">
        <f>SUMIFS(AFRIMONEY!$J:$J,AFRIMONEY!$F:$F,$A108,AFRIMONEY!$P:$P,CA$3)</f>
        <v>0</v>
      </c>
      <c r="CC108" s="8">
        <f t="shared" si="59"/>
        <v>2300</v>
      </c>
      <c r="CD108" s="7">
        <f>SUMIFS(KP!$L:$L,KP!$F:$F,$A108,KP!$A:$A,SUMMARY!CD$3)</f>
        <v>0</v>
      </c>
      <c r="CE108" s="7">
        <f>SUMIFS(AFRIMONEY!$J:$J,AFRIMONEY!$F:$F,$A108,AFRIMONEY!$P:$P,CD$3)</f>
        <v>0</v>
      </c>
      <c r="CF108" s="8">
        <f t="shared" si="60"/>
        <v>2300</v>
      </c>
      <c r="CG108" s="17">
        <f>SUMIFS(KP!$L:$L,KP!$F:$F,$A108,KP!$A:$A,SUMMARY!CG$3)</f>
        <v>0</v>
      </c>
      <c r="CH108" s="7">
        <f>SUMIFS(AFRIMONEY!$J:$J,AFRIMONEY!$F:$F,$A108,AFRIMONEY!$P:$P,CG$3)</f>
        <v>0</v>
      </c>
      <c r="CI108" s="8">
        <f t="shared" si="61"/>
        <v>2300</v>
      </c>
      <c r="CJ108" s="7">
        <f>SUMIFS(KP!$L:$L,KP!$F:$F,$A108,KP!$A:$A,SUMMARY!CJ$3)</f>
        <v>0</v>
      </c>
      <c r="CK108" s="7">
        <f>SUMIFS(AFRIMONEY!$J:$J,AFRIMONEY!$F:$F,$A108,AFRIMONEY!$P:$P,CJ$3)</f>
        <v>0</v>
      </c>
      <c r="CL108" s="8">
        <f t="shared" si="62"/>
        <v>2300</v>
      </c>
      <c r="CM108" s="17">
        <f>SUMIFS(KP!$L:$L,KP!$F:$F,$A108,KP!$A:$A,SUMMARY!CM$3)</f>
        <v>0</v>
      </c>
      <c r="CN108" s="7">
        <f>SUMIFS(AFRIMONEY!$J:$J,AFRIMONEY!$F:$F,$A108,AFRIMONEY!$P:$P,CM$3)</f>
        <v>0</v>
      </c>
      <c r="CO108" s="8">
        <f t="shared" si="63"/>
        <v>2300</v>
      </c>
      <c r="CP108" s="7">
        <f>SUMIFS(KP!$L:$L,KP!$F:$F,$A108,KP!$A:$A,SUMMARY!CP$3)</f>
        <v>0</v>
      </c>
      <c r="CQ108" s="7">
        <f>SUMIFS(AFRIMONEY!$J:$J,AFRIMONEY!$F:$F,$A108,AFRIMONEY!$P:$P,CP$3)</f>
        <v>0</v>
      </c>
      <c r="CR108" s="8">
        <f t="shared" si="64"/>
        <v>2300</v>
      </c>
      <c r="CS108" s="17">
        <f>SUMIFS(KP!$L:$L,KP!$F:$F,$A108,KP!$A:$A,SUMMARY!CS$3)</f>
        <v>0</v>
      </c>
      <c r="CT108" s="7">
        <f>SUMIFS(AFRIMONEY!$J:$J,AFRIMONEY!$F:$F,$A108,AFRIMONEY!$P:$P,CS$3)</f>
        <v>0</v>
      </c>
      <c r="CU108" s="8">
        <f t="shared" si="65"/>
        <v>2300</v>
      </c>
    </row>
    <row r="109" spans="1:99" x14ac:dyDescent="0.3">
      <c r="A109" s="2">
        <v>101168</v>
      </c>
      <c r="B109" s="23" t="str">
        <f>_xlfn.XLOOKUP(TEXT(A109,0),Tabela4[ID],Tabela4[AREA],"")</f>
        <v>AREA E</v>
      </c>
      <c r="C109" s="2" t="str">
        <f>_xlfn.XLOOKUP(TEXT(A109,0),Tabela4[ID],Tabela4[ZONA],"")</f>
        <v>ZONA 20</v>
      </c>
      <c r="D109" s="2" t="str">
        <f t="shared" si="33"/>
        <v>BLOCKED</v>
      </c>
      <c r="E109" s="18">
        <f t="shared" si="34"/>
        <v>1600</v>
      </c>
      <c r="F109" s="21">
        <f>SUMIFS(KP!$L:$L,KP!$F:$F,$A109,KP!$A:$A,"31/03/2025")</f>
        <v>3400</v>
      </c>
      <c r="G109" s="19">
        <f>SUMIFS(KP!$L:$L,KP!$F:$F,$A109,KP!$A:$A,SUMMARY!G$3)</f>
        <v>0</v>
      </c>
      <c r="H109" s="7">
        <f>SUMIFS(AFRIMONEY!$J:$J,AFRIMONEY!$F:$F,$A109,AFRIMONEY!$P:$P,G$3)</f>
        <v>0</v>
      </c>
      <c r="I109" s="8">
        <f t="shared" si="35"/>
        <v>3400</v>
      </c>
      <c r="J109" s="7">
        <f>SUMIFS(KP!$L:$L,KP!$F:$F,$A109,KP!$A:$A,SUMMARY!J$3)</f>
        <v>-1550</v>
      </c>
      <c r="K109" s="7">
        <f>SUMIFS(AFRIMONEY!$J:$J,AFRIMONEY!$F:$F,$A109,AFRIMONEY!$P:$P,J$3)</f>
        <v>0</v>
      </c>
      <c r="L109" s="8">
        <f t="shared" si="36"/>
        <v>1850</v>
      </c>
      <c r="M109" s="17">
        <f>SUMIFS(KP!$L:$L,KP!$F:$F,$A109,KP!$A:$A,SUMMARY!M$3)</f>
        <v>3500</v>
      </c>
      <c r="N109" s="7">
        <f>SUMIFS(AFRIMONEY!$J:$J,AFRIMONEY!$F:$F,$A109,AFRIMONEY!$P:$P,M$3)</f>
        <v>0</v>
      </c>
      <c r="O109" s="8">
        <f t="shared" si="37"/>
        <v>5350</v>
      </c>
      <c r="P109" s="7">
        <f>SUMIFS(KP!$L:$L,KP!$F:$F,$A109,KP!$A:$A,SUMMARY!P$3)</f>
        <v>0</v>
      </c>
      <c r="Q109" s="7">
        <f>SUMIFS(AFRIMONEY!$J:$J,AFRIMONEY!$F:$F,$A109,AFRIMONEY!$P:$P,P$3)</f>
        <v>0</v>
      </c>
      <c r="R109" s="8">
        <f t="shared" si="38"/>
        <v>5350</v>
      </c>
      <c r="S109" s="17">
        <f>SUMIFS(KP!$L:$L,KP!$F:$F,$A109,KP!$A:$A,SUMMARY!S$3)</f>
        <v>0</v>
      </c>
      <c r="T109" s="7">
        <f>SUMIFS(AFRIMONEY!$J:$J,AFRIMONEY!$F:$F,$A109,AFRIMONEY!$P:$P,S$3)</f>
        <v>5350</v>
      </c>
      <c r="U109" s="8">
        <f t="shared" si="39"/>
        <v>0</v>
      </c>
      <c r="V109" s="7">
        <f>SUMIFS(KP!$L:$L,KP!$F:$F,$A109,KP!$A:$A,SUMMARY!V$3)</f>
        <v>0</v>
      </c>
      <c r="W109" s="7">
        <f>SUMIFS(AFRIMONEY!$J:$J,AFRIMONEY!$F:$F,$A109,AFRIMONEY!$P:$P,V$3)</f>
        <v>0</v>
      </c>
      <c r="X109" s="8">
        <f t="shared" si="40"/>
        <v>0</v>
      </c>
      <c r="Y109" s="17">
        <f>SUMIFS(KP!$L:$L,KP!$F:$F,$A109,KP!$A:$A,SUMMARY!Y$3)</f>
        <v>2550</v>
      </c>
      <c r="Z109" s="7">
        <f>SUMIFS(AFRIMONEY!$J:$J,AFRIMONEY!$F:$F,$A109,AFRIMONEY!$P:$P,Y$3)</f>
        <v>0</v>
      </c>
      <c r="AA109" s="8">
        <f t="shared" si="41"/>
        <v>2550</v>
      </c>
      <c r="AB109" s="7">
        <f>SUMIFS(KP!$L:$L,KP!$F:$F,$A109,KP!$A:$A,SUMMARY!AB$3)</f>
        <v>1950</v>
      </c>
      <c r="AC109" s="7">
        <f>SUMIFS(AFRIMONEY!$J:$J,AFRIMONEY!$F:$F,$A109,AFRIMONEY!$P:$P,AB$3)</f>
        <v>2550</v>
      </c>
      <c r="AD109" s="8">
        <f t="shared" si="42"/>
        <v>1950</v>
      </c>
      <c r="AE109" s="17">
        <f>SUMIFS(KP!$L:$L,KP!$F:$F,$A109,KP!$A:$A,SUMMARY!AE$3)</f>
        <v>1450</v>
      </c>
      <c r="AF109" s="7">
        <f>SUMIFS(AFRIMONEY!$J:$J,AFRIMONEY!$F:$F,$A109,AFRIMONEY!$P:$P,AE$3)</f>
        <v>600</v>
      </c>
      <c r="AG109" s="8">
        <f t="shared" si="43"/>
        <v>2800</v>
      </c>
      <c r="AH109" s="7">
        <f>SUMIFS(KP!$L:$L,KP!$F:$F,$A109,KP!$A:$A,SUMMARY!AH$3)</f>
        <v>1600</v>
      </c>
      <c r="AI109" s="7">
        <f>SUMIFS(AFRIMONEY!$J:$J,AFRIMONEY!$F:$F,$A109,AFRIMONEY!$P:$P,AH$3)</f>
        <v>2800</v>
      </c>
      <c r="AJ109" s="8">
        <f t="shared" si="44"/>
        <v>1600</v>
      </c>
      <c r="AK109" s="17">
        <f>SUMIFS(KP!$L:$L,KP!$F:$F,$A109,KP!$A:$A,SUMMARY!AK$3)</f>
        <v>0</v>
      </c>
      <c r="AL109" s="7">
        <f>SUMIFS(AFRIMONEY!$J:$J,AFRIMONEY!$F:$F,$A109,AFRIMONEY!$P:$P,AK$3)</f>
        <v>0</v>
      </c>
      <c r="AM109" s="8">
        <f t="shared" si="45"/>
        <v>1600</v>
      </c>
      <c r="AN109" s="7">
        <f>SUMIFS(KP!$L:$L,KP!$F:$F,$A109,KP!$A:$A,SUMMARY!AN$3)</f>
        <v>0</v>
      </c>
      <c r="AO109" s="7">
        <f>SUMIFS(AFRIMONEY!$J:$J,AFRIMONEY!$F:$F,$A109,AFRIMONEY!$P:$P,AN$3)</f>
        <v>0</v>
      </c>
      <c r="AP109" s="8">
        <f t="shared" si="46"/>
        <v>1600</v>
      </c>
      <c r="AQ109" s="17">
        <f>SUMIFS(KP!$L:$L,KP!$F:$F,$A109,KP!$A:$A,SUMMARY!AQ$3)</f>
        <v>0</v>
      </c>
      <c r="AR109" s="7">
        <f>SUMIFS(AFRIMONEY!$J:$J,AFRIMONEY!$F:$F,$A109,AFRIMONEY!$P:$P,AQ$3)</f>
        <v>0</v>
      </c>
      <c r="AS109" s="8">
        <f t="shared" si="47"/>
        <v>1600</v>
      </c>
      <c r="AT109" s="7">
        <f>SUMIFS(KP!$L:$L,KP!$F:$F,$A109,KP!$A:$A,SUMMARY!AT$3)</f>
        <v>0</v>
      </c>
      <c r="AU109" s="7">
        <f>SUMIFS(AFRIMONEY!$J:$J,AFRIMONEY!$F:$F,$A109,AFRIMONEY!$P:$P,AT$3)</f>
        <v>0</v>
      </c>
      <c r="AV109" s="8">
        <f t="shared" si="48"/>
        <v>1600</v>
      </c>
      <c r="AW109" s="17">
        <f>SUMIFS(KP!$L:$L,KP!$F:$F,$A109,KP!$A:$A,SUMMARY!AW$3)</f>
        <v>0</v>
      </c>
      <c r="AX109" s="7">
        <f>SUMIFS(AFRIMONEY!$J:$J,AFRIMONEY!$F:$F,$A109,AFRIMONEY!$P:$P,AW$3)</f>
        <v>0</v>
      </c>
      <c r="AY109" s="8">
        <f t="shared" si="49"/>
        <v>1600</v>
      </c>
      <c r="AZ109" s="7">
        <f>SUMIFS(KP!$L:$L,KP!$F:$F,$A109,KP!$A:$A,SUMMARY!AZ$3)</f>
        <v>0</v>
      </c>
      <c r="BA109" s="7">
        <f>SUMIFS(AFRIMONEY!$J:$J,AFRIMONEY!$F:$F,$A109,AFRIMONEY!$P:$P,AZ$3)</f>
        <v>0</v>
      </c>
      <c r="BB109" s="8">
        <f t="shared" si="50"/>
        <v>1600</v>
      </c>
      <c r="BC109" s="17">
        <f>SUMIFS(KP!$L:$L,KP!$F:$F,$A109,KP!$A:$A,SUMMARY!BC$3)</f>
        <v>0</v>
      </c>
      <c r="BD109" s="7">
        <f>SUMIFS(AFRIMONEY!$J:$J,AFRIMONEY!$F:$F,$A109,AFRIMONEY!$P:$P,BC$3)</f>
        <v>0</v>
      </c>
      <c r="BE109" s="8">
        <f t="shared" si="51"/>
        <v>1600</v>
      </c>
      <c r="BF109" s="7">
        <f>SUMIFS(KP!$L:$L,KP!$F:$F,$A109,KP!$A:$A,SUMMARY!BF$3)</f>
        <v>0</v>
      </c>
      <c r="BG109" s="7">
        <f>SUMIFS(AFRIMONEY!$J:$J,AFRIMONEY!$F:$F,$A109,AFRIMONEY!$P:$P,BF$3)</f>
        <v>0</v>
      </c>
      <c r="BH109" s="8">
        <f t="shared" si="52"/>
        <v>1600</v>
      </c>
      <c r="BI109" s="17">
        <f>SUMIFS(KP!$L:$L,KP!$F:$F,$A109,KP!$A:$A,SUMMARY!BI$3)</f>
        <v>0</v>
      </c>
      <c r="BJ109" s="7">
        <f>SUMIFS(AFRIMONEY!$J:$J,AFRIMONEY!$F:$F,$A109,AFRIMONEY!$P:$P,BI$3)</f>
        <v>0</v>
      </c>
      <c r="BK109" s="8">
        <f t="shared" si="53"/>
        <v>1600</v>
      </c>
      <c r="BL109" s="7">
        <f>SUMIFS(KP!$L:$L,KP!$F:$F,$A109,KP!$A:$A,SUMMARY!BL$3)</f>
        <v>0</v>
      </c>
      <c r="BM109" s="7">
        <f>SUMIFS(AFRIMONEY!$J:$J,AFRIMONEY!$F:$F,$A109,AFRIMONEY!$P:$P,BL$3)</f>
        <v>0</v>
      </c>
      <c r="BN109" s="8">
        <f t="shared" si="54"/>
        <v>1600</v>
      </c>
      <c r="BO109" s="17">
        <f>SUMIFS(KP!$L:$L,KP!$F:$F,$A109,KP!$A:$A,SUMMARY!BO$3)</f>
        <v>0</v>
      </c>
      <c r="BP109" s="7">
        <f>SUMIFS(AFRIMONEY!$J:$J,AFRIMONEY!$F:$F,$A109,AFRIMONEY!$P:$P,BO$3)</f>
        <v>0</v>
      </c>
      <c r="BQ109" s="8">
        <f t="shared" si="55"/>
        <v>1600</v>
      </c>
      <c r="BR109" s="7">
        <f>SUMIFS(KP!$L:$L,KP!$F:$F,$A109,KP!$A:$A,SUMMARY!BR$3)</f>
        <v>0</v>
      </c>
      <c r="BS109" s="7">
        <f>SUMIFS(AFRIMONEY!$J:$J,AFRIMONEY!$F:$F,$A109,AFRIMONEY!$P:$P,BR$3)</f>
        <v>0</v>
      </c>
      <c r="BT109" s="8">
        <f t="shared" si="56"/>
        <v>1600</v>
      </c>
      <c r="BU109" s="17">
        <f>SUMIFS(KP!$L:$L,KP!$F:$F,$A109,KP!$A:$A,SUMMARY!BU$3)</f>
        <v>0</v>
      </c>
      <c r="BV109" s="7">
        <f>SUMIFS(AFRIMONEY!$J:$J,AFRIMONEY!$F:$F,$A109,AFRIMONEY!$P:$P,BU$3)</f>
        <v>0</v>
      </c>
      <c r="BW109" s="8">
        <f t="shared" si="57"/>
        <v>1600</v>
      </c>
      <c r="BX109" s="7">
        <f>SUMIFS(KP!$L:$L,KP!$F:$F,$A109,KP!$A:$A,SUMMARY!BX$3)</f>
        <v>0</v>
      </c>
      <c r="BY109" s="7">
        <f>SUMIFS(AFRIMONEY!$J:$J,AFRIMONEY!$F:$F,$A109,AFRIMONEY!$P:$P,BX$3)</f>
        <v>0</v>
      </c>
      <c r="BZ109" s="8">
        <f t="shared" si="58"/>
        <v>1600</v>
      </c>
      <c r="CA109" s="17">
        <f>SUMIFS(KP!$L:$L,KP!$F:$F,$A109,KP!$A:$A,SUMMARY!CA$3)</f>
        <v>0</v>
      </c>
      <c r="CB109" s="7">
        <f>SUMIFS(AFRIMONEY!$J:$J,AFRIMONEY!$F:$F,$A109,AFRIMONEY!$P:$P,CA$3)</f>
        <v>0</v>
      </c>
      <c r="CC109" s="8">
        <f t="shared" si="59"/>
        <v>1600</v>
      </c>
      <c r="CD109" s="7">
        <f>SUMIFS(KP!$L:$L,KP!$F:$F,$A109,KP!$A:$A,SUMMARY!CD$3)</f>
        <v>0</v>
      </c>
      <c r="CE109" s="7">
        <f>SUMIFS(AFRIMONEY!$J:$J,AFRIMONEY!$F:$F,$A109,AFRIMONEY!$P:$P,CD$3)</f>
        <v>0</v>
      </c>
      <c r="CF109" s="8">
        <f t="shared" si="60"/>
        <v>1600</v>
      </c>
      <c r="CG109" s="17">
        <f>SUMIFS(KP!$L:$L,KP!$F:$F,$A109,KP!$A:$A,SUMMARY!CG$3)</f>
        <v>0</v>
      </c>
      <c r="CH109" s="7">
        <f>SUMIFS(AFRIMONEY!$J:$J,AFRIMONEY!$F:$F,$A109,AFRIMONEY!$P:$P,CG$3)</f>
        <v>0</v>
      </c>
      <c r="CI109" s="8">
        <f t="shared" si="61"/>
        <v>1600</v>
      </c>
      <c r="CJ109" s="7">
        <f>SUMIFS(KP!$L:$L,KP!$F:$F,$A109,KP!$A:$A,SUMMARY!CJ$3)</f>
        <v>0</v>
      </c>
      <c r="CK109" s="7">
        <f>SUMIFS(AFRIMONEY!$J:$J,AFRIMONEY!$F:$F,$A109,AFRIMONEY!$P:$P,CJ$3)</f>
        <v>0</v>
      </c>
      <c r="CL109" s="8">
        <f t="shared" si="62"/>
        <v>1600</v>
      </c>
      <c r="CM109" s="17">
        <f>SUMIFS(KP!$L:$L,KP!$F:$F,$A109,KP!$A:$A,SUMMARY!CM$3)</f>
        <v>0</v>
      </c>
      <c r="CN109" s="7">
        <f>SUMIFS(AFRIMONEY!$J:$J,AFRIMONEY!$F:$F,$A109,AFRIMONEY!$P:$P,CM$3)</f>
        <v>0</v>
      </c>
      <c r="CO109" s="8">
        <f t="shared" si="63"/>
        <v>1600</v>
      </c>
      <c r="CP109" s="7">
        <f>SUMIFS(KP!$L:$L,KP!$F:$F,$A109,KP!$A:$A,SUMMARY!CP$3)</f>
        <v>0</v>
      </c>
      <c r="CQ109" s="7">
        <f>SUMIFS(AFRIMONEY!$J:$J,AFRIMONEY!$F:$F,$A109,AFRIMONEY!$P:$P,CP$3)</f>
        <v>0</v>
      </c>
      <c r="CR109" s="8">
        <f t="shared" si="64"/>
        <v>1600</v>
      </c>
      <c r="CS109" s="17">
        <f>SUMIFS(KP!$L:$L,KP!$F:$F,$A109,KP!$A:$A,SUMMARY!CS$3)</f>
        <v>0</v>
      </c>
      <c r="CT109" s="7">
        <f>SUMIFS(AFRIMONEY!$J:$J,AFRIMONEY!$F:$F,$A109,AFRIMONEY!$P:$P,CS$3)</f>
        <v>0</v>
      </c>
      <c r="CU109" s="8">
        <f t="shared" si="65"/>
        <v>1600</v>
      </c>
    </row>
    <row r="110" spans="1:99" x14ac:dyDescent="0.3">
      <c r="A110" s="2">
        <v>101177</v>
      </c>
      <c r="B110" s="23" t="str">
        <f>_xlfn.XLOOKUP(TEXT(A110,0),Tabela4[ID],Tabela4[AREA],"")</f>
        <v>AREA E</v>
      </c>
      <c r="C110" s="2" t="str">
        <f>_xlfn.XLOOKUP(TEXT(A110,0),Tabela4[ID],Tabela4[ZONA],"")</f>
        <v>ZONA 17</v>
      </c>
      <c r="D110" s="2" t="str">
        <f t="shared" si="33"/>
        <v>BLOCKED</v>
      </c>
      <c r="E110" s="18">
        <f t="shared" si="34"/>
        <v>6750</v>
      </c>
      <c r="F110" s="21">
        <f>SUMIFS(KP!$L:$L,KP!$F:$F,$A110,KP!$A:$A,"31/03/2025")</f>
        <v>4800</v>
      </c>
      <c r="G110" s="19">
        <f>SUMIFS(KP!$L:$L,KP!$F:$F,$A110,KP!$A:$A,SUMMARY!G$3)</f>
        <v>0</v>
      </c>
      <c r="H110" s="7">
        <f>SUMIFS(AFRIMONEY!$J:$J,AFRIMONEY!$F:$F,$A110,AFRIMONEY!$P:$P,G$3)</f>
        <v>4800</v>
      </c>
      <c r="I110" s="8">
        <f t="shared" si="35"/>
        <v>0</v>
      </c>
      <c r="J110" s="7">
        <f>SUMIFS(KP!$L:$L,KP!$F:$F,$A110,KP!$A:$A,SUMMARY!J$3)</f>
        <v>4500</v>
      </c>
      <c r="K110" s="7">
        <f>SUMIFS(AFRIMONEY!$J:$J,AFRIMONEY!$F:$F,$A110,AFRIMONEY!$P:$P,J$3)</f>
        <v>0</v>
      </c>
      <c r="L110" s="8">
        <f t="shared" si="36"/>
        <v>4500</v>
      </c>
      <c r="M110" s="17">
        <f>SUMIFS(KP!$L:$L,KP!$F:$F,$A110,KP!$A:$A,SUMMARY!M$3)</f>
        <v>5050</v>
      </c>
      <c r="N110" s="7">
        <f>SUMIFS(AFRIMONEY!$J:$J,AFRIMONEY!$F:$F,$A110,AFRIMONEY!$P:$P,M$3)</f>
        <v>4500</v>
      </c>
      <c r="O110" s="8">
        <f t="shared" si="37"/>
        <v>5050</v>
      </c>
      <c r="P110" s="7">
        <f>SUMIFS(KP!$L:$L,KP!$F:$F,$A110,KP!$A:$A,SUMMARY!P$3)</f>
        <v>3100</v>
      </c>
      <c r="Q110" s="7">
        <f>SUMIFS(AFRIMONEY!$J:$J,AFRIMONEY!$F:$F,$A110,AFRIMONEY!$P:$P,P$3)</f>
        <v>5050</v>
      </c>
      <c r="R110" s="8">
        <f t="shared" si="38"/>
        <v>3100</v>
      </c>
      <c r="S110" s="17">
        <f>SUMIFS(KP!$L:$L,KP!$F:$F,$A110,KP!$A:$A,SUMMARY!S$3)</f>
        <v>2350</v>
      </c>
      <c r="T110" s="7">
        <f>SUMIFS(AFRIMONEY!$J:$J,AFRIMONEY!$F:$F,$A110,AFRIMONEY!$P:$P,S$3)</f>
        <v>3100</v>
      </c>
      <c r="U110" s="8">
        <f t="shared" si="39"/>
        <v>2350</v>
      </c>
      <c r="V110" s="7">
        <f>SUMIFS(KP!$L:$L,KP!$F:$F,$A110,KP!$A:$A,SUMMARY!V$3)</f>
        <v>0</v>
      </c>
      <c r="W110" s="7">
        <f>SUMIFS(AFRIMONEY!$J:$J,AFRIMONEY!$F:$F,$A110,AFRIMONEY!$P:$P,V$3)</f>
        <v>0</v>
      </c>
      <c r="X110" s="8">
        <f t="shared" si="40"/>
        <v>2350</v>
      </c>
      <c r="Y110" s="17">
        <f>SUMIFS(KP!$L:$L,KP!$F:$F,$A110,KP!$A:$A,SUMMARY!Y$3)</f>
        <v>6100</v>
      </c>
      <c r="Z110" s="7">
        <f>SUMIFS(AFRIMONEY!$J:$J,AFRIMONEY!$F:$F,$A110,AFRIMONEY!$P:$P,Y$3)</f>
        <v>2350</v>
      </c>
      <c r="AA110" s="8">
        <f t="shared" si="41"/>
        <v>6100</v>
      </c>
      <c r="AB110" s="7">
        <f>SUMIFS(KP!$L:$L,KP!$F:$F,$A110,KP!$A:$A,SUMMARY!AB$3)</f>
        <v>10800</v>
      </c>
      <c r="AC110" s="7">
        <f>SUMIFS(AFRIMONEY!$J:$J,AFRIMONEY!$F:$F,$A110,AFRIMONEY!$P:$P,AB$3)</f>
        <v>6100</v>
      </c>
      <c r="AD110" s="8">
        <f t="shared" si="42"/>
        <v>10800</v>
      </c>
      <c r="AE110" s="17">
        <f>SUMIFS(KP!$L:$L,KP!$F:$F,$A110,KP!$A:$A,SUMMARY!AE$3)</f>
        <v>7000</v>
      </c>
      <c r="AF110" s="7">
        <f>SUMIFS(AFRIMONEY!$J:$J,AFRIMONEY!$F:$F,$A110,AFRIMONEY!$P:$P,AE$3)</f>
        <v>10800</v>
      </c>
      <c r="AG110" s="8">
        <f t="shared" si="43"/>
        <v>7000</v>
      </c>
      <c r="AH110" s="7">
        <f>SUMIFS(KP!$L:$L,KP!$F:$F,$A110,KP!$A:$A,SUMMARY!AH$3)</f>
        <v>6750</v>
      </c>
      <c r="AI110" s="7">
        <f>SUMIFS(AFRIMONEY!$J:$J,AFRIMONEY!$F:$F,$A110,AFRIMONEY!$P:$P,AH$3)</f>
        <v>7000</v>
      </c>
      <c r="AJ110" s="8">
        <f t="shared" si="44"/>
        <v>6750</v>
      </c>
      <c r="AK110" s="17">
        <f>SUMIFS(KP!$L:$L,KP!$F:$F,$A110,KP!$A:$A,SUMMARY!AK$3)</f>
        <v>0</v>
      </c>
      <c r="AL110" s="7">
        <f>SUMIFS(AFRIMONEY!$J:$J,AFRIMONEY!$F:$F,$A110,AFRIMONEY!$P:$P,AK$3)</f>
        <v>0</v>
      </c>
      <c r="AM110" s="8">
        <f t="shared" si="45"/>
        <v>6750</v>
      </c>
      <c r="AN110" s="7">
        <f>SUMIFS(KP!$L:$L,KP!$F:$F,$A110,KP!$A:$A,SUMMARY!AN$3)</f>
        <v>0</v>
      </c>
      <c r="AO110" s="7">
        <f>SUMIFS(AFRIMONEY!$J:$J,AFRIMONEY!$F:$F,$A110,AFRIMONEY!$P:$P,AN$3)</f>
        <v>0</v>
      </c>
      <c r="AP110" s="8">
        <f t="shared" si="46"/>
        <v>6750</v>
      </c>
      <c r="AQ110" s="17">
        <f>SUMIFS(KP!$L:$L,KP!$F:$F,$A110,KP!$A:$A,SUMMARY!AQ$3)</f>
        <v>0</v>
      </c>
      <c r="AR110" s="7">
        <f>SUMIFS(AFRIMONEY!$J:$J,AFRIMONEY!$F:$F,$A110,AFRIMONEY!$P:$P,AQ$3)</f>
        <v>0</v>
      </c>
      <c r="AS110" s="8">
        <f t="shared" si="47"/>
        <v>6750</v>
      </c>
      <c r="AT110" s="7">
        <f>SUMIFS(KP!$L:$L,KP!$F:$F,$A110,KP!$A:$A,SUMMARY!AT$3)</f>
        <v>0</v>
      </c>
      <c r="AU110" s="7">
        <f>SUMIFS(AFRIMONEY!$J:$J,AFRIMONEY!$F:$F,$A110,AFRIMONEY!$P:$P,AT$3)</f>
        <v>0</v>
      </c>
      <c r="AV110" s="8">
        <f t="shared" si="48"/>
        <v>6750</v>
      </c>
      <c r="AW110" s="17">
        <f>SUMIFS(KP!$L:$L,KP!$F:$F,$A110,KP!$A:$A,SUMMARY!AW$3)</f>
        <v>0</v>
      </c>
      <c r="AX110" s="7">
        <f>SUMIFS(AFRIMONEY!$J:$J,AFRIMONEY!$F:$F,$A110,AFRIMONEY!$P:$P,AW$3)</f>
        <v>0</v>
      </c>
      <c r="AY110" s="8">
        <f t="shared" si="49"/>
        <v>6750</v>
      </c>
      <c r="AZ110" s="7">
        <f>SUMIFS(KP!$L:$L,KP!$F:$F,$A110,KP!$A:$A,SUMMARY!AZ$3)</f>
        <v>0</v>
      </c>
      <c r="BA110" s="7">
        <f>SUMIFS(AFRIMONEY!$J:$J,AFRIMONEY!$F:$F,$A110,AFRIMONEY!$P:$P,AZ$3)</f>
        <v>0</v>
      </c>
      <c r="BB110" s="8">
        <f t="shared" si="50"/>
        <v>6750</v>
      </c>
      <c r="BC110" s="17">
        <f>SUMIFS(KP!$L:$L,KP!$F:$F,$A110,KP!$A:$A,SUMMARY!BC$3)</f>
        <v>0</v>
      </c>
      <c r="BD110" s="7">
        <f>SUMIFS(AFRIMONEY!$J:$J,AFRIMONEY!$F:$F,$A110,AFRIMONEY!$P:$P,BC$3)</f>
        <v>0</v>
      </c>
      <c r="BE110" s="8">
        <f t="shared" si="51"/>
        <v>6750</v>
      </c>
      <c r="BF110" s="7">
        <f>SUMIFS(KP!$L:$L,KP!$F:$F,$A110,KP!$A:$A,SUMMARY!BF$3)</f>
        <v>0</v>
      </c>
      <c r="BG110" s="7">
        <f>SUMIFS(AFRIMONEY!$J:$J,AFRIMONEY!$F:$F,$A110,AFRIMONEY!$P:$P,BF$3)</f>
        <v>0</v>
      </c>
      <c r="BH110" s="8">
        <f t="shared" si="52"/>
        <v>6750</v>
      </c>
      <c r="BI110" s="17">
        <f>SUMIFS(KP!$L:$L,KP!$F:$F,$A110,KP!$A:$A,SUMMARY!BI$3)</f>
        <v>0</v>
      </c>
      <c r="BJ110" s="7">
        <f>SUMIFS(AFRIMONEY!$J:$J,AFRIMONEY!$F:$F,$A110,AFRIMONEY!$P:$P,BI$3)</f>
        <v>0</v>
      </c>
      <c r="BK110" s="8">
        <f t="shared" si="53"/>
        <v>6750</v>
      </c>
      <c r="BL110" s="7">
        <f>SUMIFS(KP!$L:$L,KP!$F:$F,$A110,KP!$A:$A,SUMMARY!BL$3)</f>
        <v>0</v>
      </c>
      <c r="BM110" s="7">
        <f>SUMIFS(AFRIMONEY!$J:$J,AFRIMONEY!$F:$F,$A110,AFRIMONEY!$P:$P,BL$3)</f>
        <v>0</v>
      </c>
      <c r="BN110" s="8">
        <f t="shared" si="54"/>
        <v>6750</v>
      </c>
      <c r="BO110" s="17">
        <f>SUMIFS(KP!$L:$L,KP!$F:$F,$A110,KP!$A:$A,SUMMARY!BO$3)</f>
        <v>0</v>
      </c>
      <c r="BP110" s="7">
        <f>SUMIFS(AFRIMONEY!$J:$J,AFRIMONEY!$F:$F,$A110,AFRIMONEY!$P:$P,BO$3)</f>
        <v>0</v>
      </c>
      <c r="BQ110" s="8">
        <f t="shared" si="55"/>
        <v>6750</v>
      </c>
      <c r="BR110" s="7">
        <f>SUMIFS(KP!$L:$L,KP!$F:$F,$A110,KP!$A:$A,SUMMARY!BR$3)</f>
        <v>0</v>
      </c>
      <c r="BS110" s="7">
        <f>SUMIFS(AFRIMONEY!$J:$J,AFRIMONEY!$F:$F,$A110,AFRIMONEY!$P:$P,BR$3)</f>
        <v>0</v>
      </c>
      <c r="BT110" s="8">
        <f t="shared" si="56"/>
        <v>6750</v>
      </c>
      <c r="BU110" s="17">
        <f>SUMIFS(KP!$L:$L,KP!$F:$F,$A110,KP!$A:$A,SUMMARY!BU$3)</f>
        <v>0</v>
      </c>
      <c r="BV110" s="7">
        <f>SUMIFS(AFRIMONEY!$J:$J,AFRIMONEY!$F:$F,$A110,AFRIMONEY!$P:$P,BU$3)</f>
        <v>0</v>
      </c>
      <c r="BW110" s="8">
        <f t="shared" si="57"/>
        <v>6750</v>
      </c>
      <c r="BX110" s="7">
        <f>SUMIFS(KP!$L:$L,KP!$F:$F,$A110,KP!$A:$A,SUMMARY!BX$3)</f>
        <v>0</v>
      </c>
      <c r="BY110" s="7">
        <f>SUMIFS(AFRIMONEY!$J:$J,AFRIMONEY!$F:$F,$A110,AFRIMONEY!$P:$P,BX$3)</f>
        <v>0</v>
      </c>
      <c r="BZ110" s="8">
        <f t="shared" si="58"/>
        <v>6750</v>
      </c>
      <c r="CA110" s="17">
        <f>SUMIFS(KP!$L:$L,KP!$F:$F,$A110,KP!$A:$A,SUMMARY!CA$3)</f>
        <v>0</v>
      </c>
      <c r="CB110" s="7">
        <f>SUMIFS(AFRIMONEY!$J:$J,AFRIMONEY!$F:$F,$A110,AFRIMONEY!$P:$P,CA$3)</f>
        <v>0</v>
      </c>
      <c r="CC110" s="8">
        <f t="shared" si="59"/>
        <v>6750</v>
      </c>
      <c r="CD110" s="7">
        <f>SUMIFS(KP!$L:$L,KP!$F:$F,$A110,KP!$A:$A,SUMMARY!CD$3)</f>
        <v>0</v>
      </c>
      <c r="CE110" s="7">
        <f>SUMIFS(AFRIMONEY!$J:$J,AFRIMONEY!$F:$F,$A110,AFRIMONEY!$P:$P,CD$3)</f>
        <v>0</v>
      </c>
      <c r="CF110" s="8">
        <f t="shared" si="60"/>
        <v>6750</v>
      </c>
      <c r="CG110" s="17">
        <f>SUMIFS(KP!$L:$L,KP!$F:$F,$A110,KP!$A:$A,SUMMARY!CG$3)</f>
        <v>0</v>
      </c>
      <c r="CH110" s="7">
        <f>SUMIFS(AFRIMONEY!$J:$J,AFRIMONEY!$F:$F,$A110,AFRIMONEY!$P:$P,CG$3)</f>
        <v>0</v>
      </c>
      <c r="CI110" s="8">
        <f t="shared" si="61"/>
        <v>6750</v>
      </c>
      <c r="CJ110" s="7">
        <f>SUMIFS(KP!$L:$L,KP!$F:$F,$A110,KP!$A:$A,SUMMARY!CJ$3)</f>
        <v>0</v>
      </c>
      <c r="CK110" s="7">
        <f>SUMIFS(AFRIMONEY!$J:$J,AFRIMONEY!$F:$F,$A110,AFRIMONEY!$P:$P,CJ$3)</f>
        <v>0</v>
      </c>
      <c r="CL110" s="8">
        <f t="shared" si="62"/>
        <v>6750</v>
      </c>
      <c r="CM110" s="17">
        <f>SUMIFS(KP!$L:$L,KP!$F:$F,$A110,KP!$A:$A,SUMMARY!CM$3)</f>
        <v>0</v>
      </c>
      <c r="CN110" s="7">
        <f>SUMIFS(AFRIMONEY!$J:$J,AFRIMONEY!$F:$F,$A110,AFRIMONEY!$P:$P,CM$3)</f>
        <v>0</v>
      </c>
      <c r="CO110" s="8">
        <f t="shared" si="63"/>
        <v>6750</v>
      </c>
      <c r="CP110" s="7">
        <f>SUMIFS(KP!$L:$L,KP!$F:$F,$A110,KP!$A:$A,SUMMARY!CP$3)</f>
        <v>0</v>
      </c>
      <c r="CQ110" s="7">
        <f>SUMIFS(AFRIMONEY!$J:$J,AFRIMONEY!$F:$F,$A110,AFRIMONEY!$P:$P,CP$3)</f>
        <v>0</v>
      </c>
      <c r="CR110" s="8">
        <f t="shared" si="64"/>
        <v>6750</v>
      </c>
      <c r="CS110" s="17">
        <f>SUMIFS(KP!$L:$L,KP!$F:$F,$A110,KP!$A:$A,SUMMARY!CS$3)</f>
        <v>0</v>
      </c>
      <c r="CT110" s="7">
        <f>SUMIFS(AFRIMONEY!$J:$J,AFRIMONEY!$F:$F,$A110,AFRIMONEY!$P:$P,CS$3)</f>
        <v>0</v>
      </c>
      <c r="CU110" s="8">
        <f t="shared" si="65"/>
        <v>6750</v>
      </c>
    </row>
    <row r="111" spans="1:99" x14ac:dyDescent="0.3">
      <c r="A111" s="2">
        <v>101180</v>
      </c>
      <c r="B111" s="23" t="str">
        <f>_xlfn.XLOOKUP(TEXT(A111,0),Tabela4[ID],Tabela4[AREA],"")</f>
        <v>AREA E</v>
      </c>
      <c r="C111" s="2" t="str">
        <f>_xlfn.XLOOKUP(TEXT(A111,0),Tabela4[ID],Tabela4[ZONA],"")</f>
        <v>ZONA 18</v>
      </c>
      <c r="D111" s="2" t="str">
        <f t="shared" si="33"/>
        <v>BLOCKED</v>
      </c>
      <c r="E111" s="18">
        <f t="shared" si="34"/>
        <v>5000</v>
      </c>
      <c r="F111" s="21">
        <f>SUMIFS(KP!$L:$L,KP!$F:$F,$A111,KP!$A:$A,"31/03/2025")</f>
        <v>5650</v>
      </c>
      <c r="G111" s="19">
        <f>SUMIFS(KP!$L:$L,KP!$F:$F,$A111,KP!$A:$A,SUMMARY!G$3)</f>
        <v>7650</v>
      </c>
      <c r="H111" s="7">
        <f>SUMIFS(AFRIMONEY!$J:$J,AFRIMONEY!$F:$F,$A111,AFRIMONEY!$P:$P,G$3)</f>
        <v>5650</v>
      </c>
      <c r="I111" s="8">
        <f t="shared" si="35"/>
        <v>7650</v>
      </c>
      <c r="J111" s="7">
        <f>SUMIFS(KP!$L:$L,KP!$F:$F,$A111,KP!$A:$A,SUMMARY!J$3)</f>
        <v>6450</v>
      </c>
      <c r="K111" s="7">
        <f>SUMIFS(AFRIMONEY!$J:$J,AFRIMONEY!$F:$F,$A111,AFRIMONEY!$P:$P,J$3)</f>
        <v>7650</v>
      </c>
      <c r="L111" s="8">
        <f t="shared" si="36"/>
        <v>6450</v>
      </c>
      <c r="M111" s="17">
        <f>SUMIFS(KP!$L:$L,KP!$F:$F,$A111,KP!$A:$A,SUMMARY!M$3)</f>
        <v>9500</v>
      </c>
      <c r="N111" s="7">
        <f>SUMIFS(AFRIMONEY!$J:$J,AFRIMONEY!$F:$F,$A111,AFRIMONEY!$P:$P,M$3)</f>
        <v>6450</v>
      </c>
      <c r="O111" s="8">
        <f t="shared" si="37"/>
        <v>9500</v>
      </c>
      <c r="P111" s="7">
        <f>SUMIFS(KP!$L:$L,KP!$F:$F,$A111,KP!$A:$A,SUMMARY!P$3)</f>
        <v>6600</v>
      </c>
      <c r="Q111" s="7">
        <f>SUMIFS(AFRIMONEY!$J:$J,AFRIMONEY!$F:$F,$A111,AFRIMONEY!$P:$P,P$3)</f>
        <v>9500</v>
      </c>
      <c r="R111" s="8">
        <f t="shared" si="38"/>
        <v>6600</v>
      </c>
      <c r="S111" s="17">
        <f>SUMIFS(KP!$L:$L,KP!$F:$F,$A111,KP!$A:$A,SUMMARY!S$3)</f>
        <v>6400</v>
      </c>
      <c r="T111" s="7">
        <f>SUMIFS(AFRIMONEY!$J:$J,AFRIMONEY!$F:$F,$A111,AFRIMONEY!$P:$P,S$3)</f>
        <v>6600</v>
      </c>
      <c r="U111" s="8">
        <f t="shared" si="39"/>
        <v>6400</v>
      </c>
      <c r="V111" s="7">
        <f>SUMIFS(KP!$L:$L,KP!$F:$F,$A111,KP!$A:$A,SUMMARY!V$3)</f>
        <v>0</v>
      </c>
      <c r="W111" s="7">
        <f>SUMIFS(AFRIMONEY!$J:$J,AFRIMONEY!$F:$F,$A111,AFRIMONEY!$P:$P,V$3)</f>
        <v>0</v>
      </c>
      <c r="X111" s="8">
        <f t="shared" si="40"/>
        <v>6400</v>
      </c>
      <c r="Y111" s="17">
        <f>SUMIFS(KP!$L:$L,KP!$F:$F,$A111,KP!$A:$A,SUMMARY!Y$3)</f>
        <v>16700</v>
      </c>
      <c r="Z111" s="7">
        <f>SUMIFS(AFRIMONEY!$J:$J,AFRIMONEY!$F:$F,$A111,AFRIMONEY!$P:$P,Y$3)</f>
        <v>6400</v>
      </c>
      <c r="AA111" s="8">
        <f t="shared" si="41"/>
        <v>16700</v>
      </c>
      <c r="AB111" s="7">
        <f>SUMIFS(KP!$L:$L,KP!$F:$F,$A111,KP!$A:$A,SUMMARY!AB$3)</f>
        <v>7000</v>
      </c>
      <c r="AC111" s="7">
        <f>SUMIFS(AFRIMONEY!$J:$J,AFRIMONEY!$F:$F,$A111,AFRIMONEY!$P:$P,AB$3)</f>
        <v>16700</v>
      </c>
      <c r="AD111" s="8">
        <f t="shared" si="42"/>
        <v>7000</v>
      </c>
      <c r="AE111" s="17">
        <f>SUMIFS(KP!$L:$L,KP!$F:$F,$A111,KP!$A:$A,SUMMARY!AE$3)</f>
        <v>5000</v>
      </c>
      <c r="AF111" s="7">
        <f>SUMIFS(AFRIMONEY!$J:$J,AFRIMONEY!$F:$F,$A111,AFRIMONEY!$P:$P,AE$3)</f>
        <v>7000</v>
      </c>
      <c r="AG111" s="8">
        <f t="shared" si="43"/>
        <v>5000</v>
      </c>
      <c r="AH111" s="7">
        <f>SUMIFS(KP!$L:$L,KP!$F:$F,$A111,KP!$A:$A,SUMMARY!AH$3)</f>
        <v>0</v>
      </c>
      <c r="AI111" s="7">
        <f>SUMIFS(AFRIMONEY!$J:$J,AFRIMONEY!$F:$F,$A111,AFRIMONEY!$P:$P,AH$3)</f>
        <v>0</v>
      </c>
      <c r="AJ111" s="8">
        <f t="shared" si="44"/>
        <v>5000</v>
      </c>
      <c r="AK111" s="17">
        <f>SUMIFS(KP!$L:$L,KP!$F:$F,$A111,KP!$A:$A,SUMMARY!AK$3)</f>
        <v>0</v>
      </c>
      <c r="AL111" s="7">
        <f>SUMIFS(AFRIMONEY!$J:$J,AFRIMONEY!$F:$F,$A111,AFRIMONEY!$P:$P,AK$3)</f>
        <v>0</v>
      </c>
      <c r="AM111" s="8">
        <f t="shared" si="45"/>
        <v>5000</v>
      </c>
      <c r="AN111" s="7">
        <f>SUMIFS(KP!$L:$L,KP!$F:$F,$A111,KP!$A:$A,SUMMARY!AN$3)</f>
        <v>0</v>
      </c>
      <c r="AO111" s="7">
        <f>SUMIFS(AFRIMONEY!$J:$J,AFRIMONEY!$F:$F,$A111,AFRIMONEY!$P:$P,AN$3)</f>
        <v>0</v>
      </c>
      <c r="AP111" s="8">
        <f t="shared" si="46"/>
        <v>5000</v>
      </c>
      <c r="AQ111" s="17">
        <f>SUMIFS(KP!$L:$L,KP!$F:$F,$A111,KP!$A:$A,SUMMARY!AQ$3)</f>
        <v>0</v>
      </c>
      <c r="AR111" s="7">
        <f>SUMIFS(AFRIMONEY!$J:$J,AFRIMONEY!$F:$F,$A111,AFRIMONEY!$P:$P,AQ$3)</f>
        <v>0</v>
      </c>
      <c r="AS111" s="8">
        <f t="shared" si="47"/>
        <v>5000</v>
      </c>
      <c r="AT111" s="7">
        <f>SUMIFS(KP!$L:$L,KP!$F:$F,$A111,KP!$A:$A,SUMMARY!AT$3)</f>
        <v>0</v>
      </c>
      <c r="AU111" s="7">
        <f>SUMIFS(AFRIMONEY!$J:$J,AFRIMONEY!$F:$F,$A111,AFRIMONEY!$P:$P,AT$3)</f>
        <v>0</v>
      </c>
      <c r="AV111" s="8">
        <f t="shared" si="48"/>
        <v>5000</v>
      </c>
      <c r="AW111" s="17">
        <f>SUMIFS(KP!$L:$L,KP!$F:$F,$A111,KP!$A:$A,SUMMARY!AW$3)</f>
        <v>0</v>
      </c>
      <c r="AX111" s="7">
        <f>SUMIFS(AFRIMONEY!$J:$J,AFRIMONEY!$F:$F,$A111,AFRIMONEY!$P:$P,AW$3)</f>
        <v>0</v>
      </c>
      <c r="AY111" s="8">
        <f t="shared" si="49"/>
        <v>5000</v>
      </c>
      <c r="AZ111" s="7">
        <f>SUMIFS(KP!$L:$L,KP!$F:$F,$A111,KP!$A:$A,SUMMARY!AZ$3)</f>
        <v>0</v>
      </c>
      <c r="BA111" s="7">
        <f>SUMIFS(AFRIMONEY!$J:$J,AFRIMONEY!$F:$F,$A111,AFRIMONEY!$P:$P,AZ$3)</f>
        <v>0</v>
      </c>
      <c r="BB111" s="8">
        <f t="shared" si="50"/>
        <v>5000</v>
      </c>
      <c r="BC111" s="17">
        <f>SUMIFS(KP!$L:$L,KP!$F:$F,$A111,KP!$A:$A,SUMMARY!BC$3)</f>
        <v>0</v>
      </c>
      <c r="BD111" s="7">
        <f>SUMIFS(AFRIMONEY!$J:$J,AFRIMONEY!$F:$F,$A111,AFRIMONEY!$P:$P,BC$3)</f>
        <v>0</v>
      </c>
      <c r="BE111" s="8">
        <f t="shared" si="51"/>
        <v>5000</v>
      </c>
      <c r="BF111" s="7">
        <f>SUMIFS(KP!$L:$L,KP!$F:$F,$A111,KP!$A:$A,SUMMARY!BF$3)</f>
        <v>0</v>
      </c>
      <c r="BG111" s="7">
        <f>SUMIFS(AFRIMONEY!$J:$J,AFRIMONEY!$F:$F,$A111,AFRIMONEY!$P:$P,BF$3)</f>
        <v>0</v>
      </c>
      <c r="BH111" s="8">
        <f t="shared" si="52"/>
        <v>5000</v>
      </c>
      <c r="BI111" s="17">
        <f>SUMIFS(KP!$L:$L,KP!$F:$F,$A111,KP!$A:$A,SUMMARY!BI$3)</f>
        <v>0</v>
      </c>
      <c r="BJ111" s="7">
        <f>SUMIFS(AFRIMONEY!$J:$J,AFRIMONEY!$F:$F,$A111,AFRIMONEY!$P:$P,BI$3)</f>
        <v>0</v>
      </c>
      <c r="BK111" s="8">
        <f t="shared" si="53"/>
        <v>5000</v>
      </c>
      <c r="BL111" s="7">
        <f>SUMIFS(KP!$L:$L,KP!$F:$F,$A111,KP!$A:$A,SUMMARY!BL$3)</f>
        <v>0</v>
      </c>
      <c r="BM111" s="7">
        <f>SUMIFS(AFRIMONEY!$J:$J,AFRIMONEY!$F:$F,$A111,AFRIMONEY!$P:$P,BL$3)</f>
        <v>0</v>
      </c>
      <c r="BN111" s="8">
        <f t="shared" si="54"/>
        <v>5000</v>
      </c>
      <c r="BO111" s="17">
        <f>SUMIFS(KP!$L:$L,KP!$F:$F,$A111,KP!$A:$A,SUMMARY!BO$3)</f>
        <v>0</v>
      </c>
      <c r="BP111" s="7">
        <f>SUMIFS(AFRIMONEY!$J:$J,AFRIMONEY!$F:$F,$A111,AFRIMONEY!$P:$P,BO$3)</f>
        <v>0</v>
      </c>
      <c r="BQ111" s="8">
        <f t="shared" si="55"/>
        <v>5000</v>
      </c>
      <c r="BR111" s="7">
        <f>SUMIFS(KP!$L:$L,KP!$F:$F,$A111,KP!$A:$A,SUMMARY!BR$3)</f>
        <v>0</v>
      </c>
      <c r="BS111" s="7">
        <f>SUMIFS(AFRIMONEY!$J:$J,AFRIMONEY!$F:$F,$A111,AFRIMONEY!$P:$P,BR$3)</f>
        <v>0</v>
      </c>
      <c r="BT111" s="8">
        <f t="shared" si="56"/>
        <v>5000</v>
      </c>
      <c r="BU111" s="17">
        <f>SUMIFS(KP!$L:$L,KP!$F:$F,$A111,KP!$A:$A,SUMMARY!BU$3)</f>
        <v>0</v>
      </c>
      <c r="BV111" s="7">
        <f>SUMIFS(AFRIMONEY!$J:$J,AFRIMONEY!$F:$F,$A111,AFRIMONEY!$P:$P,BU$3)</f>
        <v>0</v>
      </c>
      <c r="BW111" s="8">
        <f t="shared" si="57"/>
        <v>5000</v>
      </c>
      <c r="BX111" s="7">
        <f>SUMIFS(KP!$L:$L,KP!$F:$F,$A111,KP!$A:$A,SUMMARY!BX$3)</f>
        <v>0</v>
      </c>
      <c r="BY111" s="7">
        <f>SUMIFS(AFRIMONEY!$J:$J,AFRIMONEY!$F:$F,$A111,AFRIMONEY!$P:$P,BX$3)</f>
        <v>0</v>
      </c>
      <c r="BZ111" s="8">
        <f t="shared" si="58"/>
        <v>5000</v>
      </c>
      <c r="CA111" s="17">
        <f>SUMIFS(KP!$L:$L,KP!$F:$F,$A111,KP!$A:$A,SUMMARY!CA$3)</f>
        <v>0</v>
      </c>
      <c r="CB111" s="7">
        <f>SUMIFS(AFRIMONEY!$J:$J,AFRIMONEY!$F:$F,$A111,AFRIMONEY!$P:$P,CA$3)</f>
        <v>0</v>
      </c>
      <c r="CC111" s="8">
        <f t="shared" si="59"/>
        <v>5000</v>
      </c>
      <c r="CD111" s="7">
        <f>SUMIFS(KP!$L:$L,KP!$F:$F,$A111,KP!$A:$A,SUMMARY!CD$3)</f>
        <v>0</v>
      </c>
      <c r="CE111" s="7">
        <f>SUMIFS(AFRIMONEY!$J:$J,AFRIMONEY!$F:$F,$A111,AFRIMONEY!$P:$P,CD$3)</f>
        <v>0</v>
      </c>
      <c r="CF111" s="8">
        <f t="shared" si="60"/>
        <v>5000</v>
      </c>
      <c r="CG111" s="17">
        <f>SUMIFS(KP!$L:$L,KP!$F:$F,$A111,KP!$A:$A,SUMMARY!CG$3)</f>
        <v>0</v>
      </c>
      <c r="CH111" s="7">
        <f>SUMIFS(AFRIMONEY!$J:$J,AFRIMONEY!$F:$F,$A111,AFRIMONEY!$P:$P,CG$3)</f>
        <v>0</v>
      </c>
      <c r="CI111" s="8">
        <f t="shared" si="61"/>
        <v>5000</v>
      </c>
      <c r="CJ111" s="7">
        <f>SUMIFS(KP!$L:$L,KP!$F:$F,$A111,KP!$A:$A,SUMMARY!CJ$3)</f>
        <v>0</v>
      </c>
      <c r="CK111" s="7">
        <f>SUMIFS(AFRIMONEY!$J:$J,AFRIMONEY!$F:$F,$A111,AFRIMONEY!$P:$P,CJ$3)</f>
        <v>0</v>
      </c>
      <c r="CL111" s="8">
        <f t="shared" si="62"/>
        <v>5000</v>
      </c>
      <c r="CM111" s="17">
        <f>SUMIFS(KP!$L:$L,KP!$F:$F,$A111,KP!$A:$A,SUMMARY!CM$3)</f>
        <v>0</v>
      </c>
      <c r="CN111" s="7">
        <f>SUMIFS(AFRIMONEY!$J:$J,AFRIMONEY!$F:$F,$A111,AFRIMONEY!$P:$P,CM$3)</f>
        <v>0</v>
      </c>
      <c r="CO111" s="8">
        <f t="shared" si="63"/>
        <v>5000</v>
      </c>
      <c r="CP111" s="7">
        <f>SUMIFS(KP!$L:$L,KP!$F:$F,$A111,KP!$A:$A,SUMMARY!CP$3)</f>
        <v>0</v>
      </c>
      <c r="CQ111" s="7">
        <f>SUMIFS(AFRIMONEY!$J:$J,AFRIMONEY!$F:$F,$A111,AFRIMONEY!$P:$P,CP$3)</f>
        <v>0</v>
      </c>
      <c r="CR111" s="8">
        <f t="shared" si="64"/>
        <v>5000</v>
      </c>
      <c r="CS111" s="17">
        <f>SUMIFS(KP!$L:$L,KP!$F:$F,$A111,KP!$A:$A,SUMMARY!CS$3)</f>
        <v>0</v>
      </c>
      <c r="CT111" s="7">
        <f>SUMIFS(AFRIMONEY!$J:$J,AFRIMONEY!$F:$F,$A111,AFRIMONEY!$P:$P,CS$3)</f>
        <v>0</v>
      </c>
      <c r="CU111" s="8">
        <f t="shared" si="65"/>
        <v>5000</v>
      </c>
    </row>
    <row r="112" spans="1:99" x14ac:dyDescent="0.3">
      <c r="A112" s="2">
        <v>101182</v>
      </c>
      <c r="B112" s="23" t="str">
        <f>_xlfn.XLOOKUP(TEXT(A112,0),Tabela4[ID],Tabela4[AREA],"")</f>
        <v>AREA E</v>
      </c>
      <c r="C112" s="2" t="str">
        <f>_xlfn.XLOOKUP(TEXT(A112,0),Tabela4[ID],Tabela4[ZONA],"")</f>
        <v>ZONA 18</v>
      </c>
      <c r="D112" s="2" t="str">
        <f t="shared" si="33"/>
        <v>BLOCKED</v>
      </c>
      <c r="E112" s="18">
        <f t="shared" si="34"/>
        <v>326</v>
      </c>
      <c r="F112" s="21">
        <f>SUMIFS(KP!$L:$L,KP!$F:$F,$A112,KP!$A:$A,"31/03/2025")</f>
        <v>2000</v>
      </c>
      <c r="G112" s="19">
        <f>SUMIFS(KP!$L:$L,KP!$F:$F,$A112,KP!$A:$A,SUMMARY!G$3)</f>
        <v>200</v>
      </c>
      <c r="H112" s="7">
        <f>SUMIFS(AFRIMONEY!$J:$J,AFRIMONEY!$F:$F,$A112,AFRIMONEY!$P:$P,G$3)</f>
        <v>2174</v>
      </c>
      <c r="I112" s="8">
        <f t="shared" si="35"/>
        <v>26</v>
      </c>
      <c r="J112" s="7">
        <f>SUMIFS(KP!$L:$L,KP!$F:$F,$A112,KP!$A:$A,SUMMARY!J$3)</f>
        <v>2700</v>
      </c>
      <c r="K112" s="7">
        <f>SUMIFS(AFRIMONEY!$J:$J,AFRIMONEY!$F:$F,$A112,AFRIMONEY!$P:$P,J$3)</f>
        <v>50</v>
      </c>
      <c r="L112" s="8">
        <f t="shared" si="36"/>
        <v>2676</v>
      </c>
      <c r="M112" s="17">
        <f>SUMIFS(KP!$L:$L,KP!$F:$F,$A112,KP!$A:$A,SUMMARY!M$3)</f>
        <v>1150</v>
      </c>
      <c r="N112" s="7">
        <f>SUMIFS(AFRIMONEY!$J:$J,AFRIMONEY!$F:$F,$A112,AFRIMONEY!$P:$P,M$3)</f>
        <v>2700</v>
      </c>
      <c r="O112" s="8">
        <f t="shared" si="37"/>
        <v>1126</v>
      </c>
      <c r="P112" s="7">
        <f>SUMIFS(KP!$L:$L,KP!$F:$F,$A112,KP!$A:$A,SUMMARY!P$3)</f>
        <v>2200</v>
      </c>
      <c r="Q112" s="7">
        <f>SUMIFS(AFRIMONEY!$J:$J,AFRIMONEY!$F:$F,$A112,AFRIMONEY!$P:$P,P$3)</f>
        <v>1150</v>
      </c>
      <c r="R112" s="8">
        <f t="shared" si="38"/>
        <v>2176</v>
      </c>
      <c r="S112" s="17">
        <f>SUMIFS(KP!$L:$L,KP!$F:$F,$A112,KP!$A:$A,SUMMARY!S$3)</f>
        <v>3000</v>
      </c>
      <c r="T112" s="7">
        <f>SUMIFS(AFRIMONEY!$J:$J,AFRIMONEY!$F:$F,$A112,AFRIMONEY!$P:$P,S$3)</f>
        <v>2200</v>
      </c>
      <c r="U112" s="8">
        <f t="shared" si="39"/>
        <v>2976</v>
      </c>
      <c r="V112" s="7">
        <f>SUMIFS(KP!$L:$L,KP!$F:$F,$A112,KP!$A:$A,SUMMARY!V$3)</f>
        <v>0</v>
      </c>
      <c r="W112" s="7">
        <f>SUMIFS(AFRIMONEY!$J:$J,AFRIMONEY!$F:$F,$A112,AFRIMONEY!$P:$P,V$3)</f>
        <v>0</v>
      </c>
      <c r="X112" s="8">
        <f t="shared" si="40"/>
        <v>2976</v>
      </c>
      <c r="Y112" s="17">
        <f>SUMIFS(KP!$L:$L,KP!$F:$F,$A112,KP!$A:$A,SUMMARY!Y$3)</f>
        <v>1800</v>
      </c>
      <c r="Z112" s="7">
        <f>SUMIFS(AFRIMONEY!$J:$J,AFRIMONEY!$F:$F,$A112,AFRIMONEY!$P:$P,Y$3)</f>
        <v>3000</v>
      </c>
      <c r="AA112" s="8">
        <f t="shared" si="41"/>
        <v>1776</v>
      </c>
      <c r="AB112" s="7">
        <f>SUMIFS(KP!$L:$L,KP!$F:$F,$A112,KP!$A:$A,SUMMARY!AB$3)</f>
        <v>2250</v>
      </c>
      <c r="AC112" s="7">
        <f>SUMIFS(AFRIMONEY!$J:$J,AFRIMONEY!$F:$F,$A112,AFRIMONEY!$P:$P,AB$3)</f>
        <v>1800</v>
      </c>
      <c r="AD112" s="8">
        <f t="shared" si="42"/>
        <v>2226</v>
      </c>
      <c r="AE112" s="17">
        <f>SUMIFS(KP!$L:$L,KP!$F:$F,$A112,KP!$A:$A,SUMMARY!AE$3)</f>
        <v>1200</v>
      </c>
      <c r="AF112" s="7">
        <f>SUMIFS(AFRIMONEY!$J:$J,AFRIMONEY!$F:$F,$A112,AFRIMONEY!$P:$P,AE$3)</f>
        <v>2250</v>
      </c>
      <c r="AG112" s="8">
        <f t="shared" si="43"/>
        <v>1176</v>
      </c>
      <c r="AH112" s="7">
        <f>SUMIFS(KP!$L:$L,KP!$F:$F,$A112,KP!$A:$A,SUMMARY!AH$3)</f>
        <v>350</v>
      </c>
      <c r="AI112" s="7">
        <f>SUMIFS(AFRIMONEY!$J:$J,AFRIMONEY!$F:$F,$A112,AFRIMONEY!$P:$P,AH$3)</f>
        <v>1200</v>
      </c>
      <c r="AJ112" s="8">
        <f t="shared" si="44"/>
        <v>326</v>
      </c>
      <c r="AK112" s="17">
        <f>SUMIFS(KP!$L:$L,KP!$F:$F,$A112,KP!$A:$A,SUMMARY!AK$3)</f>
        <v>0</v>
      </c>
      <c r="AL112" s="7">
        <f>SUMIFS(AFRIMONEY!$J:$J,AFRIMONEY!$F:$F,$A112,AFRIMONEY!$P:$P,AK$3)</f>
        <v>0</v>
      </c>
      <c r="AM112" s="8">
        <f t="shared" si="45"/>
        <v>326</v>
      </c>
      <c r="AN112" s="7">
        <f>SUMIFS(KP!$L:$L,KP!$F:$F,$A112,KP!$A:$A,SUMMARY!AN$3)</f>
        <v>0</v>
      </c>
      <c r="AO112" s="7">
        <f>SUMIFS(AFRIMONEY!$J:$J,AFRIMONEY!$F:$F,$A112,AFRIMONEY!$P:$P,AN$3)</f>
        <v>0</v>
      </c>
      <c r="AP112" s="8">
        <f t="shared" si="46"/>
        <v>326</v>
      </c>
      <c r="AQ112" s="17">
        <f>SUMIFS(KP!$L:$L,KP!$F:$F,$A112,KP!$A:$A,SUMMARY!AQ$3)</f>
        <v>0</v>
      </c>
      <c r="AR112" s="7">
        <f>SUMIFS(AFRIMONEY!$J:$J,AFRIMONEY!$F:$F,$A112,AFRIMONEY!$P:$P,AQ$3)</f>
        <v>0</v>
      </c>
      <c r="AS112" s="8">
        <f t="shared" si="47"/>
        <v>326</v>
      </c>
      <c r="AT112" s="7">
        <f>SUMIFS(KP!$L:$L,KP!$F:$F,$A112,KP!$A:$A,SUMMARY!AT$3)</f>
        <v>0</v>
      </c>
      <c r="AU112" s="7">
        <f>SUMIFS(AFRIMONEY!$J:$J,AFRIMONEY!$F:$F,$A112,AFRIMONEY!$P:$P,AT$3)</f>
        <v>0</v>
      </c>
      <c r="AV112" s="8">
        <f t="shared" si="48"/>
        <v>326</v>
      </c>
      <c r="AW112" s="17">
        <f>SUMIFS(KP!$L:$L,KP!$F:$F,$A112,KP!$A:$A,SUMMARY!AW$3)</f>
        <v>0</v>
      </c>
      <c r="AX112" s="7">
        <f>SUMIFS(AFRIMONEY!$J:$J,AFRIMONEY!$F:$F,$A112,AFRIMONEY!$P:$P,AW$3)</f>
        <v>0</v>
      </c>
      <c r="AY112" s="8">
        <f t="shared" si="49"/>
        <v>326</v>
      </c>
      <c r="AZ112" s="7">
        <f>SUMIFS(KP!$L:$L,KP!$F:$F,$A112,KP!$A:$A,SUMMARY!AZ$3)</f>
        <v>0</v>
      </c>
      <c r="BA112" s="7">
        <f>SUMIFS(AFRIMONEY!$J:$J,AFRIMONEY!$F:$F,$A112,AFRIMONEY!$P:$P,AZ$3)</f>
        <v>0</v>
      </c>
      <c r="BB112" s="8">
        <f t="shared" si="50"/>
        <v>326</v>
      </c>
      <c r="BC112" s="17">
        <f>SUMIFS(KP!$L:$L,KP!$F:$F,$A112,KP!$A:$A,SUMMARY!BC$3)</f>
        <v>0</v>
      </c>
      <c r="BD112" s="7">
        <f>SUMIFS(AFRIMONEY!$J:$J,AFRIMONEY!$F:$F,$A112,AFRIMONEY!$P:$P,BC$3)</f>
        <v>0</v>
      </c>
      <c r="BE112" s="8">
        <f t="shared" si="51"/>
        <v>326</v>
      </c>
      <c r="BF112" s="7">
        <f>SUMIFS(KP!$L:$L,KP!$F:$F,$A112,KP!$A:$A,SUMMARY!BF$3)</f>
        <v>0</v>
      </c>
      <c r="BG112" s="7">
        <f>SUMIFS(AFRIMONEY!$J:$J,AFRIMONEY!$F:$F,$A112,AFRIMONEY!$P:$P,BF$3)</f>
        <v>0</v>
      </c>
      <c r="BH112" s="8">
        <f t="shared" si="52"/>
        <v>326</v>
      </c>
      <c r="BI112" s="17">
        <f>SUMIFS(KP!$L:$L,KP!$F:$F,$A112,KP!$A:$A,SUMMARY!BI$3)</f>
        <v>0</v>
      </c>
      <c r="BJ112" s="7">
        <f>SUMIFS(AFRIMONEY!$J:$J,AFRIMONEY!$F:$F,$A112,AFRIMONEY!$P:$P,BI$3)</f>
        <v>0</v>
      </c>
      <c r="BK112" s="8">
        <f t="shared" si="53"/>
        <v>326</v>
      </c>
      <c r="BL112" s="7">
        <f>SUMIFS(KP!$L:$L,KP!$F:$F,$A112,KP!$A:$A,SUMMARY!BL$3)</f>
        <v>0</v>
      </c>
      <c r="BM112" s="7">
        <f>SUMIFS(AFRIMONEY!$J:$J,AFRIMONEY!$F:$F,$A112,AFRIMONEY!$P:$P,BL$3)</f>
        <v>0</v>
      </c>
      <c r="BN112" s="8">
        <f t="shared" si="54"/>
        <v>326</v>
      </c>
      <c r="BO112" s="17">
        <f>SUMIFS(KP!$L:$L,KP!$F:$F,$A112,KP!$A:$A,SUMMARY!BO$3)</f>
        <v>0</v>
      </c>
      <c r="BP112" s="7">
        <f>SUMIFS(AFRIMONEY!$J:$J,AFRIMONEY!$F:$F,$A112,AFRIMONEY!$P:$P,BO$3)</f>
        <v>0</v>
      </c>
      <c r="BQ112" s="8">
        <f t="shared" si="55"/>
        <v>326</v>
      </c>
      <c r="BR112" s="7">
        <f>SUMIFS(KP!$L:$L,KP!$F:$F,$A112,KP!$A:$A,SUMMARY!BR$3)</f>
        <v>0</v>
      </c>
      <c r="BS112" s="7">
        <f>SUMIFS(AFRIMONEY!$J:$J,AFRIMONEY!$F:$F,$A112,AFRIMONEY!$P:$P,BR$3)</f>
        <v>0</v>
      </c>
      <c r="BT112" s="8">
        <f t="shared" si="56"/>
        <v>326</v>
      </c>
      <c r="BU112" s="17">
        <f>SUMIFS(KP!$L:$L,KP!$F:$F,$A112,KP!$A:$A,SUMMARY!BU$3)</f>
        <v>0</v>
      </c>
      <c r="BV112" s="7">
        <f>SUMIFS(AFRIMONEY!$J:$J,AFRIMONEY!$F:$F,$A112,AFRIMONEY!$P:$P,BU$3)</f>
        <v>0</v>
      </c>
      <c r="BW112" s="8">
        <f t="shared" si="57"/>
        <v>326</v>
      </c>
      <c r="BX112" s="7">
        <f>SUMIFS(KP!$L:$L,KP!$F:$F,$A112,KP!$A:$A,SUMMARY!BX$3)</f>
        <v>0</v>
      </c>
      <c r="BY112" s="7">
        <f>SUMIFS(AFRIMONEY!$J:$J,AFRIMONEY!$F:$F,$A112,AFRIMONEY!$P:$P,BX$3)</f>
        <v>0</v>
      </c>
      <c r="BZ112" s="8">
        <f t="shared" si="58"/>
        <v>326</v>
      </c>
      <c r="CA112" s="17">
        <f>SUMIFS(KP!$L:$L,KP!$F:$F,$A112,KP!$A:$A,SUMMARY!CA$3)</f>
        <v>0</v>
      </c>
      <c r="CB112" s="7">
        <f>SUMIFS(AFRIMONEY!$J:$J,AFRIMONEY!$F:$F,$A112,AFRIMONEY!$P:$P,CA$3)</f>
        <v>0</v>
      </c>
      <c r="CC112" s="8">
        <f t="shared" si="59"/>
        <v>326</v>
      </c>
      <c r="CD112" s="7">
        <f>SUMIFS(KP!$L:$L,KP!$F:$F,$A112,KP!$A:$A,SUMMARY!CD$3)</f>
        <v>0</v>
      </c>
      <c r="CE112" s="7">
        <f>SUMIFS(AFRIMONEY!$J:$J,AFRIMONEY!$F:$F,$A112,AFRIMONEY!$P:$P,CD$3)</f>
        <v>0</v>
      </c>
      <c r="CF112" s="8">
        <f t="shared" si="60"/>
        <v>326</v>
      </c>
      <c r="CG112" s="17">
        <f>SUMIFS(KP!$L:$L,KP!$F:$F,$A112,KP!$A:$A,SUMMARY!CG$3)</f>
        <v>0</v>
      </c>
      <c r="CH112" s="7">
        <f>SUMIFS(AFRIMONEY!$J:$J,AFRIMONEY!$F:$F,$A112,AFRIMONEY!$P:$P,CG$3)</f>
        <v>0</v>
      </c>
      <c r="CI112" s="8">
        <f t="shared" si="61"/>
        <v>326</v>
      </c>
      <c r="CJ112" s="7">
        <f>SUMIFS(KP!$L:$L,KP!$F:$F,$A112,KP!$A:$A,SUMMARY!CJ$3)</f>
        <v>0</v>
      </c>
      <c r="CK112" s="7">
        <f>SUMIFS(AFRIMONEY!$J:$J,AFRIMONEY!$F:$F,$A112,AFRIMONEY!$P:$P,CJ$3)</f>
        <v>0</v>
      </c>
      <c r="CL112" s="8">
        <f t="shared" si="62"/>
        <v>326</v>
      </c>
      <c r="CM112" s="17">
        <f>SUMIFS(KP!$L:$L,KP!$F:$F,$A112,KP!$A:$A,SUMMARY!CM$3)</f>
        <v>0</v>
      </c>
      <c r="CN112" s="7">
        <f>SUMIFS(AFRIMONEY!$J:$J,AFRIMONEY!$F:$F,$A112,AFRIMONEY!$P:$P,CM$3)</f>
        <v>0</v>
      </c>
      <c r="CO112" s="8">
        <f t="shared" si="63"/>
        <v>326</v>
      </c>
      <c r="CP112" s="7">
        <f>SUMIFS(KP!$L:$L,KP!$F:$F,$A112,KP!$A:$A,SUMMARY!CP$3)</f>
        <v>0</v>
      </c>
      <c r="CQ112" s="7">
        <f>SUMIFS(AFRIMONEY!$J:$J,AFRIMONEY!$F:$F,$A112,AFRIMONEY!$P:$P,CP$3)</f>
        <v>0</v>
      </c>
      <c r="CR112" s="8">
        <f t="shared" si="64"/>
        <v>326</v>
      </c>
      <c r="CS112" s="17">
        <f>SUMIFS(KP!$L:$L,KP!$F:$F,$A112,KP!$A:$A,SUMMARY!CS$3)</f>
        <v>0</v>
      </c>
      <c r="CT112" s="7">
        <f>SUMIFS(AFRIMONEY!$J:$J,AFRIMONEY!$F:$F,$A112,AFRIMONEY!$P:$P,CS$3)</f>
        <v>0</v>
      </c>
      <c r="CU112" s="8">
        <f t="shared" si="65"/>
        <v>326</v>
      </c>
    </row>
    <row r="113" spans="1:99" x14ac:dyDescent="0.3">
      <c r="A113" s="2">
        <v>101183</v>
      </c>
      <c r="B113" s="23" t="str">
        <f>_xlfn.XLOOKUP(TEXT(A113,0),Tabela4[ID],Tabela4[AREA],"")</f>
        <v>AREA E</v>
      </c>
      <c r="C113" s="2" t="str">
        <f>_xlfn.XLOOKUP(TEXT(A113,0),Tabela4[ID],Tabela4[ZONA],"")</f>
        <v>ZONA 18</v>
      </c>
      <c r="D113" s="2" t="str">
        <f t="shared" si="33"/>
        <v>BLOCKED</v>
      </c>
      <c r="E113" s="18">
        <f t="shared" si="34"/>
        <v>2350</v>
      </c>
      <c r="F113" s="21">
        <f>SUMIFS(KP!$L:$L,KP!$F:$F,$A113,KP!$A:$A,"31/03/2025")</f>
        <v>1700</v>
      </c>
      <c r="G113" s="19">
        <f>SUMIFS(KP!$L:$L,KP!$F:$F,$A113,KP!$A:$A,SUMMARY!G$3)</f>
        <v>700</v>
      </c>
      <c r="H113" s="7">
        <f>SUMIFS(AFRIMONEY!$J:$J,AFRIMONEY!$F:$F,$A113,AFRIMONEY!$P:$P,G$3)</f>
        <v>0</v>
      </c>
      <c r="I113" s="8">
        <f t="shared" si="35"/>
        <v>2400</v>
      </c>
      <c r="J113" s="7">
        <f>SUMIFS(KP!$L:$L,KP!$F:$F,$A113,KP!$A:$A,SUMMARY!J$3)</f>
        <v>1900</v>
      </c>
      <c r="K113" s="7">
        <f>SUMIFS(AFRIMONEY!$J:$J,AFRIMONEY!$F:$F,$A113,AFRIMONEY!$P:$P,J$3)</f>
        <v>700</v>
      </c>
      <c r="L113" s="8">
        <f t="shared" si="36"/>
        <v>3600</v>
      </c>
      <c r="M113" s="17">
        <f>SUMIFS(KP!$L:$L,KP!$F:$F,$A113,KP!$A:$A,SUMMARY!M$3)</f>
        <v>5650</v>
      </c>
      <c r="N113" s="7">
        <f>SUMIFS(AFRIMONEY!$J:$J,AFRIMONEY!$F:$F,$A113,AFRIMONEY!$P:$P,M$3)</f>
        <v>7550</v>
      </c>
      <c r="O113" s="8">
        <f t="shared" si="37"/>
        <v>1700</v>
      </c>
      <c r="P113" s="7">
        <f>SUMIFS(KP!$L:$L,KP!$F:$F,$A113,KP!$A:$A,SUMMARY!P$3)</f>
        <v>8200</v>
      </c>
      <c r="Q113" s="7">
        <f>SUMIFS(AFRIMONEY!$J:$J,AFRIMONEY!$F:$F,$A113,AFRIMONEY!$P:$P,P$3)</f>
        <v>8200</v>
      </c>
      <c r="R113" s="8">
        <f t="shared" si="38"/>
        <v>1700</v>
      </c>
      <c r="S113" s="17">
        <f>SUMIFS(KP!$L:$L,KP!$F:$F,$A113,KP!$A:$A,SUMMARY!S$3)</f>
        <v>700</v>
      </c>
      <c r="T113" s="7">
        <f>SUMIFS(AFRIMONEY!$J:$J,AFRIMONEY!$F:$F,$A113,AFRIMONEY!$P:$P,S$3)</f>
        <v>0</v>
      </c>
      <c r="U113" s="8">
        <f t="shared" si="39"/>
        <v>2400</v>
      </c>
      <c r="V113" s="7">
        <f>SUMIFS(KP!$L:$L,KP!$F:$F,$A113,KP!$A:$A,SUMMARY!V$3)</f>
        <v>0</v>
      </c>
      <c r="W113" s="7">
        <f>SUMIFS(AFRIMONEY!$J:$J,AFRIMONEY!$F:$F,$A113,AFRIMONEY!$P:$P,V$3)</f>
        <v>700</v>
      </c>
      <c r="X113" s="8">
        <f t="shared" si="40"/>
        <v>1700</v>
      </c>
      <c r="Y113" s="17">
        <f>SUMIFS(KP!$L:$L,KP!$F:$F,$A113,KP!$A:$A,SUMMARY!Y$3)</f>
        <v>5300</v>
      </c>
      <c r="Z113" s="7">
        <f>SUMIFS(AFRIMONEY!$J:$J,AFRIMONEY!$F:$F,$A113,AFRIMONEY!$P:$P,Y$3)</f>
        <v>4000</v>
      </c>
      <c r="AA113" s="8">
        <f t="shared" si="41"/>
        <v>3000</v>
      </c>
      <c r="AB113" s="7">
        <f>SUMIFS(KP!$L:$L,KP!$F:$F,$A113,KP!$A:$A,SUMMARY!AB$3)</f>
        <v>0</v>
      </c>
      <c r="AC113" s="7">
        <f>SUMIFS(AFRIMONEY!$J:$J,AFRIMONEY!$F:$F,$A113,AFRIMONEY!$P:$P,AB$3)</f>
        <v>0</v>
      </c>
      <c r="AD113" s="8">
        <f t="shared" si="42"/>
        <v>3000</v>
      </c>
      <c r="AE113" s="17">
        <f>SUMIFS(KP!$L:$L,KP!$F:$F,$A113,KP!$A:$A,SUMMARY!AE$3)</f>
        <v>0</v>
      </c>
      <c r="AF113" s="7">
        <f>SUMIFS(AFRIMONEY!$J:$J,AFRIMONEY!$F:$F,$A113,AFRIMONEY!$P:$P,AE$3)</f>
        <v>1300</v>
      </c>
      <c r="AG113" s="8">
        <f t="shared" si="43"/>
        <v>1700</v>
      </c>
      <c r="AH113" s="7">
        <f>SUMIFS(KP!$L:$L,KP!$F:$F,$A113,KP!$A:$A,SUMMARY!AH$3)</f>
        <v>950</v>
      </c>
      <c r="AI113" s="7">
        <f>SUMIFS(AFRIMONEY!$J:$J,AFRIMONEY!$F:$F,$A113,AFRIMONEY!$P:$P,AH$3)</f>
        <v>300</v>
      </c>
      <c r="AJ113" s="8">
        <f t="shared" si="44"/>
        <v>2350</v>
      </c>
      <c r="AK113" s="17">
        <f>SUMIFS(KP!$L:$L,KP!$F:$F,$A113,KP!$A:$A,SUMMARY!AK$3)</f>
        <v>0</v>
      </c>
      <c r="AL113" s="7">
        <f>SUMIFS(AFRIMONEY!$J:$J,AFRIMONEY!$F:$F,$A113,AFRIMONEY!$P:$P,AK$3)</f>
        <v>0</v>
      </c>
      <c r="AM113" s="8">
        <f t="shared" si="45"/>
        <v>2350</v>
      </c>
      <c r="AN113" s="7">
        <f>SUMIFS(KP!$L:$L,KP!$F:$F,$A113,KP!$A:$A,SUMMARY!AN$3)</f>
        <v>0</v>
      </c>
      <c r="AO113" s="7">
        <f>SUMIFS(AFRIMONEY!$J:$J,AFRIMONEY!$F:$F,$A113,AFRIMONEY!$P:$P,AN$3)</f>
        <v>0</v>
      </c>
      <c r="AP113" s="8">
        <f t="shared" si="46"/>
        <v>2350</v>
      </c>
      <c r="AQ113" s="17">
        <f>SUMIFS(KP!$L:$L,KP!$F:$F,$A113,KP!$A:$A,SUMMARY!AQ$3)</f>
        <v>0</v>
      </c>
      <c r="AR113" s="7">
        <f>SUMIFS(AFRIMONEY!$J:$J,AFRIMONEY!$F:$F,$A113,AFRIMONEY!$P:$P,AQ$3)</f>
        <v>0</v>
      </c>
      <c r="AS113" s="8">
        <f t="shared" si="47"/>
        <v>2350</v>
      </c>
      <c r="AT113" s="7">
        <f>SUMIFS(KP!$L:$L,KP!$F:$F,$A113,KP!$A:$A,SUMMARY!AT$3)</f>
        <v>0</v>
      </c>
      <c r="AU113" s="7">
        <f>SUMIFS(AFRIMONEY!$J:$J,AFRIMONEY!$F:$F,$A113,AFRIMONEY!$P:$P,AT$3)</f>
        <v>0</v>
      </c>
      <c r="AV113" s="8">
        <f t="shared" si="48"/>
        <v>2350</v>
      </c>
      <c r="AW113" s="17">
        <f>SUMIFS(KP!$L:$L,KP!$F:$F,$A113,KP!$A:$A,SUMMARY!AW$3)</f>
        <v>0</v>
      </c>
      <c r="AX113" s="7">
        <f>SUMIFS(AFRIMONEY!$J:$J,AFRIMONEY!$F:$F,$A113,AFRIMONEY!$P:$P,AW$3)</f>
        <v>0</v>
      </c>
      <c r="AY113" s="8">
        <f t="shared" si="49"/>
        <v>2350</v>
      </c>
      <c r="AZ113" s="7">
        <f>SUMIFS(KP!$L:$L,KP!$F:$F,$A113,KP!$A:$A,SUMMARY!AZ$3)</f>
        <v>0</v>
      </c>
      <c r="BA113" s="7">
        <f>SUMIFS(AFRIMONEY!$J:$J,AFRIMONEY!$F:$F,$A113,AFRIMONEY!$P:$P,AZ$3)</f>
        <v>0</v>
      </c>
      <c r="BB113" s="8">
        <f t="shared" si="50"/>
        <v>2350</v>
      </c>
      <c r="BC113" s="17">
        <f>SUMIFS(KP!$L:$L,KP!$F:$F,$A113,KP!$A:$A,SUMMARY!BC$3)</f>
        <v>0</v>
      </c>
      <c r="BD113" s="7">
        <f>SUMIFS(AFRIMONEY!$J:$J,AFRIMONEY!$F:$F,$A113,AFRIMONEY!$P:$P,BC$3)</f>
        <v>0</v>
      </c>
      <c r="BE113" s="8">
        <f t="shared" si="51"/>
        <v>2350</v>
      </c>
      <c r="BF113" s="7">
        <f>SUMIFS(KP!$L:$L,KP!$F:$F,$A113,KP!$A:$A,SUMMARY!BF$3)</f>
        <v>0</v>
      </c>
      <c r="BG113" s="7">
        <f>SUMIFS(AFRIMONEY!$J:$J,AFRIMONEY!$F:$F,$A113,AFRIMONEY!$P:$P,BF$3)</f>
        <v>0</v>
      </c>
      <c r="BH113" s="8">
        <f t="shared" si="52"/>
        <v>2350</v>
      </c>
      <c r="BI113" s="17">
        <f>SUMIFS(KP!$L:$L,KP!$F:$F,$A113,KP!$A:$A,SUMMARY!BI$3)</f>
        <v>0</v>
      </c>
      <c r="BJ113" s="7">
        <f>SUMIFS(AFRIMONEY!$J:$J,AFRIMONEY!$F:$F,$A113,AFRIMONEY!$P:$P,BI$3)</f>
        <v>0</v>
      </c>
      <c r="BK113" s="8">
        <f t="shared" si="53"/>
        <v>2350</v>
      </c>
      <c r="BL113" s="7">
        <f>SUMIFS(KP!$L:$L,KP!$F:$F,$A113,KP!$A:$A,SUMMARY!BL$3)</f>
        <v>0</v>
      </c>
      <c r="BM113" s="7">
        <f>SUMIFS(AFRIMONEY!$J:$J,AFRIMONEY!$F:$F,$A113,AFRIMONEY!$P:$P,BL$3)</f>
        <v>0</v>
      </c>
      <c r="BN113" s="8">
        <f t="shared" si="54"/>
        <v>2350</v>
      </c>
      <c r="BO113" s="17">
        <f>SUMIFS(KP!$L:$L,KP!$F:$F,$A113,KP!$A:$A,SUMMARY!BO$3)</f>
        <v>0</v>
      </c>
      <c r="BP113" s="7">
        <f>SUMIFS(AFRIMONEY!$J:$J,AFRIMONEY!$F:$F,$A113,AFRIMONEY!$P:$P,BO$3)</f>
        <v>0</v>
      </c>
      <c r="BQ113" s="8">
        <f t="shared" si="55"/>
        <v>2350</v>
      </c>
      <c r="BR113" s="7">
        <f>SUMIFS(KP!$L:$L,KP!$F:$F,$A113,KP!$A:$A,SUMMARY!BR$3)</f>
        <v>0</v>
      </c>
      <c r="BS113" s="7">
        <f>SUMIFS(AFRIMONEY!$J:$J,AFRIMONEY!$F:$F,$A113,AFRIMONEY!$P:$P,BR$3)</f>
        <v>0</v>
      </c>
      <c r="BT113" s="8">
        <f t="shared" si="56"/>
        <v>2350</v>
      </c>
      <c r="BU113" s="17">
        <f>SUMIFS(KP!$L:$L,KP!$F:$F,$A113,KP!$A:$A,SUMMARY!BU$3)</f>
        <v>0</v>
      </c>
      <c r="BV113" s="7">
        <f>SUMIFS(AFRIMONEY!$J:$J,AFRIMONEY!$F:$F,$A113,AFRIMONEY!$P:$P,BU$3)</f>
        <v>0</v>
      </c>
      <c r="BW113" s="8">
        <f t="shared" si="57"/>
        <v>2350</v>
      </c>
      <c r="BX113" s="7">
        <f>SUMIFS(KP!$L:$L,KP!$F:$F,$A113,KP!$A:$A,SUMMARY!BX$3)</f>
        <v>0</v>
      </c>
      <c r="BY113" s="7">
        <f>SUMIFS(AFRIMONEY!$J:$J,AFRIMONEY!$F:$F,$A113,AFRIMONEY!$P:$P,BX$3)</f>
        <v>0</v>
      </c>
      <c r="BZ113" s="8">
        <f t="shared" si="58"/>
        <v>2350</v>
      </c>
      <c r="CA113" s="17">
        <f>SUMIFS(KP!$L:$L,KP!$F:$F,$A113,KP!$A:$A,SUMMARY!CA$3)</f>
        <v>0</v>
      </c>
      <c r="CB113" s="7">
        <f>SUMIFS(AFRIMONEY!$J:$J,AFRIMONEY!$F:$F,$A113,AFRIMONEY!$P:$P,CA$3)</f>
        <v>0</v>
      </c>
      <c r="CC113" s="8">
        <f t="shared" si="59"/>
        <v>2350</v>
      </c>
      <c r="CD113" s="7">
        <f>SUMIFS(KP!$L:$L,KP!$F:$F,$A113,KP!$A:$A,SUMMARY!CD$3)</f>
        <v>0</v>
      </c>
      <c r="CE113" s="7">
        <f>SUMIFS(AFRIMONEY!$J:$J,AFRIMONEY!$F:$F,$A113,AFRIMONEY!$P:$P,CD$3)</f>
        <v>0</v>
      </c>
      <c r="CF113" s="8">
        <f t="shared" si="60"/>
        <v>2350</v>
      </c>
      <c r="CG113" s="17">
        <f>SUMIFS(KP!$L:$L,KP!$F:$F,$A113,KP!$A:$A,SUMMARY!CG$3)</f>
        <v>0</v>
      </c>
      <c r="CH113" s="7">
        <f>SUMIFS(AFRIMONEY!$J:$J,AFRIMONEY!$F:$F,$A113,AFRIMONEY!$P:$P,CG$3)</f>
        <v>0</v>
      </c>
      <c r="CI113" s="8">
        <f t="shared" si="61"/>
        <v>2350</v>
      </c>
      <c r="CJ113" s="7">
        <f>SUMIFS(KP!$L:$L,KP!$F:$F,$A113,KP!$A:$A,SUMMARY!CJ$3)</f>
        <v>0</v>
      </c>
      <c r="CK113" s="7">
        <f>SUMIFS(AFRIMONEY!$J:$J,AFRIMONEY!$F:$F,$A113,AFRIMONEY!$P:$P,CJ$3)</f>
        <v>0</v>
      </c>
      <c r="CL113" s="8">
        <f t="shared" si="62"/>
        <v>2350</v>
      </c>
      <c r="CM113" s="17">
        <f>SUMIFS(KP!$L:$L,KP!$F:$F,$A113,KP!$A:$A,SUMMARY!CM$3)</f>
        <v>0</v>
      </c>
      <c r="CN113" s="7">
        <f>SUMIFS(AFRIMONEY!$J:$J,AFRIMONEY!$F:$F,$A113,AFRIMONEY!$P:$P,CM$3)</f>
        <v>0</v>
      </c>
      <c r="CO113" s="8">
        <f t="shared" si="63"/>
        <v>2350</v>
      </c>
      <c r="CP113" s="7">
        <f>SUMIFS(KP!$L:$L,KP!$F:$F,$A113,KP!$A:$A,SUMMARY!CP$3)</f>
        <v>0</v>
      </c>
      <c r="CQ113" s="7">
        <f>SUMIFS(AFRIMONEY!$J:$J,AFRIMONEY!$F:$F,$A113,AFRIMONEY!$P:$P,CP$3)</f>
        <v>0</v>
      </c>
      <c r="CR113" s="8">
        <f t="shared" si="64"/>
        <v>2350</v>
      </c>
      <c r="CS113" s="17">
        <f>SUMIFS(KP!$L:$L,KP!$F:$F,$A113,KP!$A:$A,SUMMARY!CS$3)</f>
        <v>0</v>
      </c>
      <c r="CT113" s="7">
        <f>SUMIFS(AFRIMONEY!$J:$J,AFRIMONEY!$F:$F,$A113,AFRIMONEY!$P:$P,CS$3)</f>
        <v>0</v>
      </c>
      <c r="CU113" s="8">
        <f t="shared" si="65"/>
        <v>2350</v>
      </c>
    </row>
    <row r="114" spans="1:99" x14ac:dyDescent="0.3">
      <c r="A114" s="2">
        <v>101184</v>
      </c>
      <c r="B114" s="23" t="str">
        <f>_xlfn.XLOOKUP(TEXT(A114,0),Tabela4[ID],Tabela4[AREA],"")</f>
        <v>AREA E</v>
      </c>
      <c r="C114" s="2" t="str">
        <f>_xlfn.XLOOKUP(TEXT(A114,0),Tabela4[ID],Tabela4[ZONA],"")</f>
        <v>ZONA 18</v>
      </c>
      <c r="D114" s="2" t="str">
        <f t="shared" si="33"/>
        <v>BLOCKED</v>
      </c>
      <c r="E114" s="18">
        <f t="shared" si="34"/>
        <v>2150</v>
      </c>
      <c r="F114" s="21">
        <f>SUMIFS(KP!$L:$L,KP!$F:$F,$A114,KP!$A:$A,"31/03/2025")</f>
        <v>4200</v>
      </c>
      <c r="G114" s="19">
        <f>SUMIFS(KP!$L:$L,KP!$F:$F,$A114,KP!$A:$A,SUMMARY!G$3)</f>
        <v>0</v>
      </c>
      <c r="H114" s="7">
        <f>SUMIFS(AFRIMONEY!$J:$J,AFRIMONEY!$F:$F,$A114,AFRIMONEY!$P:$P,G$3)</f>
        <v>4200</v>
      </c>
      <c r="I114" s="8">
        <f t="shared" si="35"/>
        <v>0</v>
      </c>
      <c r="J114" s="7">
        <f>SUMIFS(KP!$L:$L,KP!$F:$F,$A114,KP!$A:$A,SUMMARY!J$3)</f>
        <v>2200</v>
      </c>
      <c r="K114" s="7">
        <f>SUMIFS(AFRIMONEY!$J:$J,AFRIMONEY!$F:$F,$A114,AFRIMONEY!$P:$P,J$3)</f>
        <v>0</v>
      </c>
      <c r="L114" s="8">
        <f t="shared" si="36"/>
        <v>2200</v>
      </c>
      <c r="M114" s="17">
        <f>SUMIFS(KP!$L:$L,KP!$F:$F,$A114,KP!$A:$A,SUMMARY!M$3)</f>
        <v>6400</v>
      </c>
      <c r="N114" s="7">
        <f>SUMIFS(AFRIMONEY!$J:$J,AFRIMONEY!$F:$F,$A114,AFRIMONEY!$P:$P,M$3)</f>
        <v>2200</v>
      </c>
      <c r="O114" s="8">
        <f t="shared" si="37"/>
        <v>6400</v>
      </c>
      <c r="P114" s="7">
        <f>SUMIFS(KP!$L:$L,KP!$F:$F,$A114,KP!$A:$A,SUMMARY!P$3)</f>
        <v>4000</v>
      </c>
      <c r="Q114" s="7">
        <f>SUMIFS(AFRIMONEY!$J:$J,AFRIMONEY!$F:$F,$A114,AFRIMONEY!$P:$P,P$3)</f>
        <v>6400</v>
      </c>
      <c r="R114" s="8">
        <f t="shared" si="38"/>
        <v>4000</v>
      </c>
      <c r="S114" s="17">
        <f>SUMIFS(KP!$L:$L,KP!$F:$F,$A114,KP!$A:$A,SUMMARY!S$3)</f>
        <v>1200</v>
      </c>
      <c r="T114" s="7">
        <f>SUMIFS(AFRIMONEY!$J:$J,AFRIMONEY!$F:$F,$A114,AFRIMONEY!$P:$P,S$3)</f>
        <v>4000</v>
      </c>
      <c r="U114" s="8">
        <f t="shared" si="39"/>
        <v>1200</v>
      </c>
      <c r="V114" s="7">
        <f>SUMIFS(KP!$L:$L,KP!$F:$F,$A114,KP!$A:$A,SUMMARY!V$3)</f>
        <v>0</v>
      </c>
      <c r="W114" s="7">
        <f>SUMIFS(AFRIMONEY!$J:$J,AFRIMONEY!$F:$F,$A114,AFRIMONEY!$P:$P,V$3)</f>
        <v>0</v>
      </c>
      <c r="X114" s="8">
        <f t="shared" si="40"/>
        <v>1200</v>
      </c>
      <c r="Y114" s="17">
        <f>SUMIFS(KP!$L:$L,KP!$F:$F,$A114,KP!$A:$A,SUMMARY!Y$3)</f>
        <v>4600</v>
      </c>
      <c r="Z114" s="7">
        <f>SUMIFS(AFRIMONEY!$J:$J,AFRIMONEY!$F:$F,$A114,AFRIMONEY!$P:$P,Y$3)</f>
        <v>1200</v>
      </c>
      <c r="AA114" s="8">
        <f t="shared" si="41"/>
        <v>4600</v>
      </c>
      <c r="AB114" s="7">
        <f>SUMIFS(KP!$L:$L,KP!$F:$F,$A114,KP!$A:$A,SUMMARY!AB$3)</f>
        <v>800</v>
      </c>
      <c r="AC114" s="7">
        <f>SUMIFS(AFRIMONEY!$J:$J,AFRIMONEY!$F:$F,$A114,AFRIMONEY!$P:$P,AB$3)</f>
        <v>4600</v>
      </c>
      <c r="AD114" s="8">
        <f t="shared" si="42"/>
        <v>800</v>
      </c>
      <c r="AE114" s="17">
        <f>SUMIFS(KP!$L:$L,KP!$F:$F,$A114,KP!$A:$A,SUMMARY!AE$3)</f>
        <v>-200</v>
      </c>
      <c r="AF114" s="7">
        <f>SUMIFS(AFRIMONEY!$J:$J,AFRIMONEY!$F:$F,$A114,AFRIMONEY!$P:$P,AE$3)</f>
        <v>800</v>
      </c>
      <c r="AG114" s="8">
        <f t="shared" si="43"/>
        <v>-200</v>
      </c>
      <c r="AH114" s="7">
        <f>SUMIFS(KP!$L:$L,KP!$F:$F,$A114,KP!$A:$A,SUMMARY!AH$3)</f>
        <v>2350</v>
      </c>
      <c r="AI114" s="7">
        <f>SUMIFS(AFRIMONEY!$J:$J,AFRIMONEY!$F:$F,$A114,AFRIMONEY!$P:$P,AH$3)</f>
        <v>0</v>
      </c>
      <c r="AJ114" s="8">
        <f t="shared" si="44"/>
        <v>2150</v>
      </c>
      <c r="AK114" s="17">
        <f>SUMIFS(KP!$L:$L,KP!$F:$F,$A114,KP!$A:$A,SUMMARY!AK$3)</f>
        <v>0</v>
      </c>
      <c r="AL114" s="7">
        <f>SUMIFS(AFRIMONEY!$J:$J,AFRIMONEY!$F:$F,$A114,AFRIMONEY!$P:$P,AK$3)</f>
        <v>0</v>
      </c>
      <c r="AM114" s="8">
        <f t="shared" si="45"/>
        <v>2150</v>
      </c>
      <c r="AN114" s="7">
        <f>SUMIFS(KP!$L:$L,KP!$F:$F,$A114,KP!$A:$A,SUMMARY!AN$3)</f>
        <v>0</v>
      </c>
      <c r="AO114" s="7">
        <f>SUMIFS(AFRIMONEY!$J:$J,AFRIMONEY!$F:$F,$A114,AFRIMONEY!$P:$P,AN$3)</f>
        <v>0</v>
      </c>
      <c r="AP114" s="8">
        <f t="shared" si="46"/>
        <v>2150</v>
      </c>
      <c r="AQ114" s="17">
        <f>SUMIFS(KP!$L:$L,KP!$F:$F,$A114,KP!$A:$A,SUMMARY!AQ$3)</f>
        <v>0</v>
      </c>
      <c r="AR114" s="7">
        <f>SUMIFS(AFRIMONEY!$J:$J,AFRIMONEY!$F:$F,$A114,AFRIMONEY!$P:$P,AQ$3)</f>
        <v>0</v>
      </c>
      <c r="AS114" s="8">
        <f t="shared" si="47"/>
        <v>2150</v>
      </c>
      <c r="AT114" s="7">
        <f>SUMIFS(KP!$L:$L,KP!$F:$F,$A114,KP!$A:$A,SUMMARY!AT$3)</f>
        <v>0</v>
      </c>
      <c r="AU114" s="7">
        <f>SUMIFS(AFRIMONEY!$J:$J,AFRIMONEY!$F:$F,$A114,AFRIMONEY!$P:$P,AT$3)</f>
        <v>0</v>
      </c>
      <c r="AV114" s="8">
        <f t="shared" si="48"/>
        <v>2150</v>
      </c>
      <c r="AW114" s="17">
        <f>SUMIFS(KP!$L:$L,KP!$F:$F,$A114,KP!$A:$A,SUMMARY!AW$3)</f>
        <v>0</v>
      </c>
      <c r="AX114" s="7">
        <f>SUMIFS(AFRIMONEY!$J:$J,AFRIMONEY!$F:$F,$A114,AFRIMONEY!$P:$P,AW$3)</f>
        <v>0</v>
      </c>
      <c r="AY114" s="8">
        <f t="shared" si="49"/>
        <v>2150</v>
      </c>
      <c r="AZ114" s="7">
        <f>SUMIFS(KP!$L:$L,KP!$F:$F,$A114,KP!$A:$A,SUMMARY!AZ$3)</f>
        <v>0</v>
      </c>
      <c r="BA114" s="7">
        <f>SUMIFS(AFRIMONEY!$J:$J,AFRIMONEY!$F:$F,$A114,AFRIMONEY!$P:$P,AZ$3)</f>
        <v>0</v>
      </c>
      <c r="BB114" s="8">
        <f t="shared" si="50"/>
        <v>2150</v>
      </c>
      <c r="BC114" s="17">
        <f>SUMIFS(KP!$L:$L,KP!$F:$F,$A114,KP!$A:$A,SUMMARY!BC$3)</f>
        <v>0</v>
      </c>
      <c r="BD114" s="7">
        <f>SUMIFS(AFRIMONEY!$J:$J,AFRIMONEY!$F:$F,$A114,AFRIMONEY!$P:$P,BC$3)</f>
        <v>0</v>
      </c>
      <c r="BE114" s="8">
        <f t="shared" si="51"/>
        <v>2150</v>
      </c>
      <c r="BF114" s="7">
        <f>SUMIFS(KP!$L:$L,KP!$F:$F,$A114,KP!$A:$A,SUMMARY!BF$3)</f>
        <v>0</v>
      </c>
      <c r="BG114" s="7">
        <f>SUMIFS(AFRIMONEY!$J:$J,AFRIMONEY!$F:$F,$A114,AFRIMONEY!$P:$P,BF$3)</f>
        <v>0</v>
      </c>
      <c r="BH114" s="8">
        <f t="shared" si="52"/>
        <v>2150</v>
      </c>
      <c r="BI114" s="17">
        <f>SUMIFS(KP!$L:$L,KP!$F:$F,$A114,KP!$A:$A,SUMMARY!BI$3)</f>
        <v>0</v>
      </c>
      <c r="BJ114" s="7">
        <f>SUMIFS(AFRIMONEY!$J:$J,AFRIMONEY!$F:$F,$A114,AFRIMONEY!$P:$P,BI$3)</f>
        <v>0</v>
      </c>
      <c r="BK114" s="8">
        <f t="shared" si="53"/>
        <v>2150</v>
      </c>
      <c r="BL114" s="7">
        <f>SUMIFS(KP!$L:$L,KP!$F:$F,$A114,KP!$A:$A,SUMMARY!BL$3)</f>
        <v>0</v>
      </c>
      <c r="BM114" s="7">
        <f>SUMIFS(AFRIMONEY!$J:$J,AFRIMONEY!$F:$F,$A114,AFRIMONEY!$P:$P,BL$3)</f>
        <v>0</v>
      </c>
      <c r="BN114" s="8">
        <f t="shared" si="54"/>
        <v>2150</v>
      </c>
      <c r="BO114" s="17">
        <f>SUMIFS(KP!$L:$L,KP!$F:$F,$A114,KP!$A:$A,SUMMARY!BO$3)</f>
        <v>0</v>
      </c>
      <c r="BP114" s="7">
        <f>SUMIFS(AFRIMONEY!$J:$J,AFRIMONEY!$F:$F,$A114,AFRIMONEY!$P:$P,BO$3)</f>
        <v>0</v>
      </c>
      <c r="BQ114" s="8">
        <f t="shared" si="55"/>
        <v>2150</v>
      </c>
      <c r="BR114" s="7">
        <f>SUMIFS(KP!$L:$L,KP!$F:$F,$A114,KP!$A:$A,SUMMARY!BR$3)</f>
        <v>0</v>
      </c>
      <c r="BS114" s="7">
        <f>SUMIFS(AFRIMONEY!$J:$J,AFRIMONEY!$F:$F,$A114,AFRIMONEY!$P:$P,BR$3)</f>
        <v>0</v>
      </c>
      <c r="BT114" s="8">
        <f t="shared" si="56"/>
        <v>2150</v>
      </c>
      <c r="BU114" s="17">
        <f>SUMIFS(KP!$L:$L,KP!$F:$F,$A114,KP!$A:$A,SUMMARY!BU$3)</f>
        <v>0</v>
      </c>
      <c r="BV114" s="7">
        <f>SUMIFS(AFRIMONEY!$J:$J,AFRIMONEY!$F:$F,$A114,AFRIMONEY!$P:$P,BU$3)</f>
        <v>0</v>
      </c>
      <c r="BW114" s="8">
        <f t="shared" si="57"/>
        <v>2150</v>
      </c>
      <c r="BX114" s="7">
        <f>SUMIFS(KP!$L:$L,KP!$F:$F,$A114,KP!$A:$A,SUMMARY!BX$3)</f>
        <v>0</v>
      </c>
      <c r="BY114" s="7">
        <f>SUMIFS(AFRIMONEY!$J:$J,AFRIMONEY!$F:$F,$A114,AFRIMONEY!$P:$P,BX$3)</f>
        <v>0</v>
      </c>
      <c r="BZ114" s="8">
        <f t="shared" si="58"/>
        <v>2150</v>
      </c>
      <c r="CA114" s="17">
        <f>SUMIFS(KP!$L:$L,KP!$F:$F,$A114,KP!$A:$A,SUMMARY!CA$3)</f>
        <v>0</v>
      </c>
      <c r="CB114" s="7">
        <f>SUMIFS(AFRIMONEY!$J:$J,AFRIMONEY!$F:$F,$A114,AFRIMONEY!$P:$P,CA$3)</f>
        <v>0</v>
      </c>
      <c r="CC114" s="8">
        <f t="shared" si="59"/>
        <v>2150</v>
      </c>
      <c r="CD114" s="7">
        <f>SUMIFS(KP!$L:$L,KP!$F:$F,$A114,KP!$A:$A,SUMMARY!CD$3)</f>
        <v>0</v>
      </c>
      <c r="CE114" s="7">
        <f>SUMIFS(AFRIMONEY!$J:$J,AFRIMONEY!$F:$F,$A114,AFRIMONEY!$P:$P,CD$3)</f>
        <v>0</v>
      </c>
      <c r="CF114" s="8">
        <f t="shared" si="60"/>
        <v>2150</v>
      </c>
      <c r="CG114" s="17">
        <f>SUMIFS(KP!$L:$L,KP!$F:$F,$A114,KP!$A:$A,SUMMARY!CG$3)</f>
        <v>0</v>
      </c>
      <c r="CH114" s="7">
        <f>SUMIFS(AFRIMONEY!$J:$J,AFRIMONEY!$F:$F,$A114,AFRIMONEY!$P:$P,CG$3)</f>
        <v>0</v>
      </c>
      <c r="CI114" s="8">
        <f t="shared" si="61"/>
        <v>2150</v>
      </c>
      <c r="CJ114" s="7">
        <f>SUMIFS(KP!$L:$L,KP!$F:$F,$A114,KP!$A:$A,SUMMARY!CJ$3)</f>
        <v>0</v>
      </c>
      <c r="CK114" s="7">
        <f>SUMIFS(AFRIMONEY!$J:$J,AFRIMONEY!$F:$F,$A114,AFRIMONEY!$P:$P,CJ$3)</f>
        <v>0</v>
      </c>
      <c r="CL114" s="8">
        <f t="shared" si="62"/>
        <v>2150</v>
      </c>
      <c r="CM114" s="17">
        <f>SUMIFS(KP!$L:$L,KP!$F:$F,$A114,KP!$A:$A,SUMMARY!CM$3)</f>
        <v>0</v>
      </c>
      <c r="CN114" s="7">
        <f>SUMIFS(AFRIMONEY!$J:$J,AFRIMONEY!$F:$F,$A114,AFRIMONEY!$P:$P,CM$3)</f>
        <v>0</v>
      </c>
      <c r="CO114" s="8">
        <f t="shared" si="63"/>
        <v>2150</v>
      </c>
      <c r="CP114" s="7">
        <f>SUMIFS(KP!$L:$L,KP!$F:$F,$A114,KP!$A:$A,SUMMARY!CP$3)</f>
        <v>0</v>
      </c>
      <c r="CQ114" s="7">
        <f>SUMIFS(AFRIMONEY!$J:$J,AFRIMONEY!$F:$F,$A114,AFRIMONEY!$P:$P,CP$3)</f>
        <v>0</v>
      </c>
      <c r="CR114" s="8">
        <f t="shared" si="64"/>
        <v>2150</v>
      </c>
      <c r="CS114" s="17">
        <f>SUMIFS(KP!$L:$L,KP!$F:$F,$A114,KP!$A:$A,SUMMARY!CS$3)</f>
        <v>0</v>
      </c>
      <c r="CT114" s="7">
        <f>SUMIFS(AFRIMONEY!$J:$J,AFRIMONEY!$F:$F,$A114,AFRIMONEY!$P:$P,CS$3)</f>
        <v>0</v>
      </c>
      <c r="CU114" s="8">
        <f t="shared" si="65"/>
        <v>2150</v>
      </c>
    </row>
    <row r="115" spans="1:99" x14ac:dyDescent="0.3">
      <c r="A115" s="2">
        <v>101188</v>
      </c>
      <c r="B115" s="23" t="str">
        <f>_xlfn.XLOOKUP(TEXT(A115,0),Tabela4[ID],Tabela4[AREA],"")</f>
        <v>AREA E</v>
      </c>
      <c r="C115" s="2" t="str">
        <f>_xlfn.XLOOKUP(TEXT(A115,0),Tabela4[ID],Tabela4[ZONA],"")</f>
        <v>ZONA 18</v>
      </c>
      <c r="D115" s="2" t="str">
        <f t="shared" si="33"/>
        <v>BLOCKED</v>
      </c>
      <c r="E115" s="18">
        <f t="shared" si="34"/>
        <v>7500</v>
      </c>
      <c r="F115" s="21">
        <f>SUMIFS(KP!$L:$L,KP!$F:$F,$A115,KP!$A:$A,"31/03/2025")</f>
        <v>2700</v>
      </c>
      <c r="G115" s="19">
        <f>SUMIFS(KP!$L:$L,KP!$F:$F,$A115,KP!$A:$A,SUMMARY!G$3)</f>
        <v>5450</v>
      </c>
      <c r="H115" s="7">
        <f>SUMIFS(AFRIMONEY!$J:$J,AFRIMONEY!$F:$F,$A115,AFRIMONEY!$P:$P,G$3)</f>
        <v>5450</v>
      </c>
      <c r="I115" s="8">
        <f t="shared" si="35"/>
        <v>2700</v>
      </c>
      <c r="J115" s="7">
        <f>SUMIFS(KP!$L:$L,KP!$F:$F,$A115,KP!$A:$A,SUMMARY!J$3)</f>
        <v>8350</v>
      </c>
      <c r="K115" s="7">
        <f>SUMIFS(AFRIMONEY!$J:$J,AFRIMONEY!$F:$F,$A115,AFRIMONEY!$P:$P,J$3)</f>
        <v>8350</v>
      </c>
      <c r="L115" s="8">
        <f t="shared" si="36"/>
        <v>2700</v>
      </c>
      <c r="M115" s="17">
        <f>SUMIFS(KP!$L:$L,KP!$F:$F,$A115,KP!$A:$A,SUMMARY!M$3)</f>
        <v>25450</v>
      </c>
      <c r="N115" s="7">
        <f>SUMIFS(AFRIMONEY!$J:$J,AFRIMONEY!$F:$F,$A115,AFRIMONEY!$P:$P,M$3)</f>
        <v>25450</v>
      </c>
      <c r="O115" s="8">
        <f t="shared" si="37"/>
        <v>2700</v>
      </c>
      <c r="P115" s="7">
        <f>SUMIFS(KP!$L:$L,KP!$F:$F,$A115,KP!$A:$A,SUMMARY!P$3)</f>
        <v>13200</v>
      </c>
      <c r="Q115" s="7">
        <f>SUMIFS(AFRIMONEY!$J:$J,AFRIMONEY!$F:$F,$A115,AFRIMONEY!$P:$P,P$3)</f>
        <v>13200</v>
      </c>
      <c r="R115" s="8">
        <f t="shared" si="38"/>
        <v>2700</v>
      </c>
      <c r="S115" s="17">
        <f>SUMIFS(KP!$L:$L,KP!$F:$F,$A115,KP!$A:$A,SUMMARY!S$3)</f>
        <v>3300</v>
      </c>
      <c r="T115" s="7">
        <f>SUMIFS(AFRIMONEY!$J:$J,AFRIMONEY!$F:$F,$A115,AFRIMONEY!$P:$P,S$3)</f>
        <v>3300</v>
      </c>
      <c r="U115" s="8">
        <f t="shared" si="39"/>
        <v>2700</v>
      </c>
      <c r="V115" s="7">
        <f>SUMIFS(KP!$L:$L,KP!$F:$F,$A115,KP!$A:$A,SUMMARY!V$3)</f>
        <v>0</v>
      </c>
      <c r="W115" s="7">
        <f>SUMIFS(AFRIMONEY!$J:$J,AFRIMONEY!$F:$F,$A115,AFRIMONEY!$P:$P,V$3)</f>
        <v>0</v>
      </c>
      <c r="X115" s="8">
        <f t="shared" si="40"/>
        <v>2700</v>
      </c>
      <c r="Y115" s="17">
        <f>SUMIFS(KP!$L:$L,KP!$F:$F,$A115,KP!$A:$A,SUMMARY!Y$3)</f>
        <v>9100</v>
      </c>
      <c r="Z115" s="7">
        <f>SUMIFS(AFRIMONEY!$J:$J,AFRIMONEY!$F:$F,$A115,AFRIMONEY!$P:$P,Y$3)</f>
        <v>9100</v>
      </c>
      <c r="AA115" s="8">
        <f t="shared" si="41"/>
        <v>2700</v>
      </c>
      <c r="AB115" s="7">
        <f>SUMIFS(KP!$L:$L,KP!$F:$F,$A115,KP!$A:$A,SUMMARY!AB$3)</f>
        <v>12000</v>
      </c>
      <c r="AC115" s="7">
        <f>SUMIFS(AFRIMONEY!$J:$J,AFRIMONEY!$F:$F,$A115,AFRIMONEY!$P:$P,AB$3)</f>
        <v>12000</v>
      </c>
      <c r="AD115" s="8">
        <f t="shared" si="42"/>
        <v>2700</v>
      </c>
      <c r="AE115" s="17">
        <f>SUMIFS(KP!$L:$L,KP!$F:$F,$A115,KP!$A:$A,SUMMARY!AE$3)</f>
        <v>4300</v>
      </c>
      <c r="AF115" s="7">
        <f>SUMIFS(AFRIMONEY!$J:$J,AFRIMONEY!$F:$F,$A115,AFRIMONEY!$P:$P,AE$3)</f>
        <v>4300</v>
      </c>
      <c r="AG115" s="8">
        <f t="shared" si="43"/>
        <v>2700</v>
      </c>
      <c r="AH115" s="7">
        <f>SUMIFS(KP!$L:$L,KP!$F:$F,$A115,KP!$A:$A,SUMMARY!AH$3)</f>
        <v>4800</v>
      </c>
      <c r="AI115" s="7">
        <f>SUMIFS(AFRIMONEY!$J:$J,AFRIMONEY!$F:$F,$A115,AFRIMONEY!$P:$P,AH$3)</f>
        <v>0</v>
      </c>
      <c r="AJ115" s="8">
        <f t="shared" si="44"/>
        <v>7500</v>
      </c>
      <c r="AK115" s="17">
        <f>SUMIFS(KP!$L:$L,KP!$F:$F,$A115,KP!$A:$A,SUMMARY!AK$3)</f>
        <v>0</v>
      </c>
      <c r="AL115" s="7">
        <f>SUMIFS(AFRIMONEY!$J:$J,AFRIMONEY!$F:$F,$A115,AFRIMONEY!$P:$P,AK$3)</f>
        <v>0</v>
      </c>
      <c r="AM115" s="8">
        <f t="shared" si="45"/>
        <v>7500</v>
      </c>
      <c r="AN115" s="7">
        <f>SUMIFS(KP!$L:$L,KP!$F:$F,$A115,KP!$A:$A,SUMMARY!AN$3)</f>
        <v>0</v>
      </c>
      <c r="AO115" s="7">
        <f>SUMIFS(AFRIMONEY!$J:$J,AFRIMONEY!$F:$F,$A115,AFRIMONEY!$P:$P,AN$3)</f>
        <v>0</v>
      </c>
      <c r="AP115" s="8">
        <f t="shared" si="46"/>
        <v>7500</v>
      </c>
      <c r="AQ115" s="17">
        <f>SUMIFS(KP!$L:$L,KP!$F:$F,$A115,KP!$A:$A,SUMMARY!AQ$3)</f>
        <v>0</v>
      </c>
      <c r="AR115" s="7">
        <f>SUMIFS(AFRIMONEY!$J:$J,AFRIMONEY!$F:$F,$A115,AFRIMONEY!$P:$P,AQ$3)</f>
        <v>0</v>
      </c>
      <c r="AS115" s="8">
        <f t="shared" si="47"/>
        <v>7500</v>
      </c>
      <c r="AT115" s="7">
        <f>SUMIFS(KP!$L:$L,KP!$F:$F,$A115,KP!$A:$A,SUMMARY!AT$3)</f>
        <v>0</v>
      </c>
      <c r="AU115" s="7">
        <f>SUMIFS(AFRIMONEY!$J:$J,AFRIMONEY!$F:$F,$A115,AFRIMONEY!$P:$P,AT$3)</f>
        <v>0</v>
      </c>
      <c r="AV115" s="8">
        <f t="shared" si="48"/>
        <v>7500</v>
      </c>
      <c r="AW115" s="17">
        <f>SUMIFS(KP!$L:$L,KP!$F:$F,$A115,KP!$A:$A,SUMMARY!AW$3)</f>
        <v>0</v>
      </c>
      <c r="AX115" s="7">
        <f>SUMIFS(AFRIMONEY!$J:$J,AFRIMONEY!$F:$F,$A115,AFRIMONEY!$P:$P,AW$3)</f>
        <v>0</v>
      </c>
      <c r="AY115" s="8">
        <f t="shared" si="49"/>
        <v>7500</v>
      </c>
      <c r="AZ115" s="7">
        <f>SUMIFS(KP!$L:$L,KP!$F:$F,$A115,KP!$A:$A,SUMMARY!AZ$3)</f>
        <v>0</v>
      </c>
      <c r="BA115" s="7">
        <f>SUMIFS(AFRIMONEY!$J:$J,AFRIMONEY!$F:$F,$A115,AFRIMONEY!$P:$P,AZ$3)</f>
        <v>0</v>
      </c>
      <c r="BB115" s="8">
        <f t="shared" si="50"/>
        <v>7500</v>
      </c>
      <c r="BC115" s="17">
        <f>SUMIFS(KP!$L:$L,KP!$F:$F,$A115,KP!$A:$A,SUMMARY!BC$3)</f>
        <v>0</v>
      </c>
      <c r="BD115" s="7">
        <f>SUMIFS(AFRIMONEY!$J:$J,AFRIMONEY!$F:$F,$A115,AFRIMONEY!$P:$P,BC$3)</f>
        <v>0</v>
      </c>
      <c r="BE115" s="8">
        <f t="shared" si="51"/>
        <v>7500</v>
      </c>
      <c r="BF115" s="7">
        <f>SUMIFS(KP!$L:$L,KP!$F:$F,$A115,KP!$A:$A,SUMMARY!BF$3)</f>
        <v>0</v>
      </c>
      <c r="BG115" s="7">
        <f>SUMIFS(AFRIMONEY!$J:$J,AFRIMONEY!$F:$F,$A115,AFRIMONEY!$P:$P,BF$3)</f>
        <v>0</v>
      </c>
      <c r="BH115" s="8">
        <f t="shared" si="52"/>
        <v>7500</v>
      </c>
      <c r="BI115" s="17">
        <f>SUMIFS(KP!$L:$L,KP!$F:$F,$A115,KP!$A:$A,SUMMARY!BI$3)</f>
        <v>0</v>
      </c>
      <c r="BJ115" s="7">
        <f>SUMIFS(AFRIMONEY!$J:$J,AFRIMONEY!$F:$F,$A115,AFRIMONEY!$P:$P,BI$3)</f>
        <v>0</v>
      </c>
      <c r="BK115" s="8">
        <f t="shared" si="53"/>
        <v>7500</v>
      </c>
      <c r="BL115" s="7">
        <f>SUMIFS(KP!$L:$L,KP!$F:$F,$A115,KP!$A:$A,SUMMARY!BL$3)</f>
        <v>0</v>
      </c>
      <c r="BM115" s="7">
        <f>SUMIFS(AFRIMONEY!$J:$J,AFRIMONEY!$F:$F,$A115,AFRIMONEY!$P:$P,BL$3)</f>
        <v>0</v>
      </c>
      <c r="BN115" s="8">
        <f t="shared" si="54"/>
        <v>7500</v>
      </c>
      <c r="BO115" s="17">
        <f>SUMIFS(KP!$L:$L,KP!$F:$F,$A115,KP!$A:$A,SUMMARY!BO$3)</f>
        <v>0</v>
      </c>
      <c r="BP115" s="7">
        <f>SUMIFS(AFRIMONEY!$J:$J,AFRIMONEY!$F:$F,$A115,AFRIMONEY!$P:$P,BO$3)</f>
        <v>0</v>
      </c>
      <c r="BQ115" s="8">
        <f t="shared" si="55"/>
        <v>7500</v>
      </c>
      <c r="BR115" s="7">
        <f>SUMIFS(KP!$L:$L,KP!$F:$F,$A115,KP!$A:$A,SUMMARY!BR$3)</f>
        <v>0</v>
      </c>
      <c r="BS115" s="7">
        <f>SUMIFS(AFRIMONEY!$J:$J,AFRIMONEY!$F:$F,$A115,AFRIMONEY!$P:$P,BR$3)</f>
        <v>0</v>
      </c>
      <c r="BT115" s="8">
        <f t="shared" si="56"/>
        <v>7500</v>
      </c>
      <c r="BU115" s="17">
        <f>SUMIFS(KP!$L:$L,KP!$F:$F,$A115,KP!$A:$A,SUMMARY!BU$3)</f>
        <v>0</v>
      </c>
      <c r="BV115" s="7">
        <f>SUMIFS(AFRIMONEY!$J:$J,AFRIMONEY!$F:$F,$A115,AFRIMONEY!$P:$P,BU$3)</f>
        <v>0</v>
      </c>
      <c r="BW115" s="8">
        <f t="shared" si="57"/>
        <v>7500</v>
      </c>
      <c r="BX115" s="7">
        <f>SUMIFS(KP!$L:$L,KP!$F:$F,$A115,KP!$A:$A,SUMMARY!BX$3)</f>
        <v>0</v>
      </c>
      <c r="BY115" s="7">
        <f>SUMIFS(AFRIMONEY!$J:$J,AFRIMONEY!$F:$F,$A115,AFRIMONEY!$P:$P,BX$3)</f>
        <v>0</v>
      </c>
      <c r="BZ115" s="8">
        <f t="shared" si="58"/>
        <v>7500</v>
      </c>
      <c r="CA115" s="17">
        <f>SUMIFS(KP!$L:$L,KP!$F:$F,$A115,KP!$A:$A,SUMMARY!CA$3)</f>
        <v>0</v>
      </c>
      <c r="CB115" s="7">
        <f>SUMIFS(AFRIMONEY!$J:$J,AFRIMONEY!$F:$F,$A115,AFRIMONEY!$P:$P,CA$3)</f>
        <v>0</v>
      </c>
      <c r="CC115" s="8">
        <f t="shared" si="59"/>
        <v>7500</v>
      </c>
      <c r="CD115" s="7">
        <f>SUMIFS(KP!$L:$L,KP!$F:$F,$A115,KP!$A:$A,SUMMARY!CD$3)</f>
        <v>0</v>
      </c>
      <c r="CE115" s="7">
        <f>SUMIFS(AFRIMONEY!$J:$J,AFRIMONEY!$F:$F,$A115,AFRIMONEY!$P:$P,CD$3)</f>
        <v>0</v>
      </c>
      <c r="CF115" s="8">
        <f t="shared" si="60"/>
        <v>7500</v>
      </c>
      <c r="CG115" s="17">
        <f>SUMIFS(KP!$L:$L,KP!$F:$F,$A115,KP!$A:$A,SUMMARY!CG$3)</f>
        <v>0</v>
      </c>
      <c r="CH115" s="7">
        <f>SUMIFS(AFRIMONEY!$J:$J,AFRIMONEY!$F:$F,$A115,AFRIMONEY!$P:$P,CG$3)</f>
        <v>0</v>
      </c>
      <c r="CI115" s="8">
        <f t="shared" si="61"/>
        <v>7500</v>
      </c>
      <c r="CJ115" s="7">
        <f>SUMIFS(KP!$L:$L,KP!$F:$F,$A115,KP!$A:$A,SUMMARY!CJ$3)</f>
        <v>0</v>
      </c>
      <c r="CK115" s="7">
        <f>SUMIFS(AFRIMONEY!$J:$J,AFRIMONEY!$F:$F,$A115,AFRIMONEY!$P:$P,CJ$3)</f>
        <v>0</v>
      </c>
      <c r="CL115" s="8">
        <f t="shared" si="62"/>
        <v>7500</v>
      </c>
      <c r="CM115" s="17">
        <f>SUMIFS(KP!$L:$L,KP!$F:$F,$A115,KP!$A:$A,SUMMARY!CM$3)</f>
        <v>0</v>
      </c>
      <c r="CN115" s="7">
        <f>SUMIFS(AFRIMONEY!$J:$J,AFRIMONEY!$F:$F,$A115,AFRIMONEY!$P:$P,CM$3)</f>
        <v>0</v>
      </c>
      <c r="CO115" s="8">
        <f t="shared" si="63"/>
        <v>7500</v>
      </c>
      <c r="CP115" s="7">
        <f>SUMIFS(KP!$L:$L,KP!$F:$F,$A115,KP!$A:$A,SUMMARY!CP$3)</f>
        <v>0</v>
      </c>
      <c r="CQ115" s="7">
        <f>SUMIFS(AFRIMONEY!$J:$J,AFRIMONEY!$F:$F,$A115,AFRIMONEY!$P:$P,CP$3)</f>
        <v>0</v>
      </c>
      <c r="CR115" s="8">
        <f t="shared" si="64"/>
        <v>7500</v>
      </c>
      <c r="CS115" s="17">
        <f>SUMIFS(KP!$L:$L,KP!$F:$F,$A115,KP!$A:$A,SUMMARY!CS$3)</f>
        <v>0</v>
      </c>
      <c r="CT115" s="7">
        <f>SUMIFS(AFRIMONEY!$J:$J,AFRIMONEY!$F:$F,$A115,AFRIMONEY!$P:$P,CS$3)</f>
        <v>0</v>
      </c>
      <c r="CU115" s="8">
        <f t="shared" si="65"/>
        <v>7500</v>
      </c>
    </row>
    <row r="116" spans="1:99" x14ac:dyDescent="0.3">
      <c r="A116" s="2">
        <v>101191</v>
      </c>
      <c r="B116" s="23" t="str">
        <f>_xlfn.XLOOKUP(TEXT(A116,0),Tabela4[ID],Tabela4[AREA],"")</f>
        <v>AREA E</v>
      </c>
      <c r="C116" s="2" t="str">
        <f>_xlfn.XLOOKUP(TEXT(A116,0),Tabela4[ID],Tabela4[ZONA],"")</f>
        <v>ZONA 18</v>
      </c>
      <c r="D116" s="2" t="str">
        <f t="shared" si="33"/>
        <v>BLOCKED</v>
      </c>
      <c r="E116" s="18">
        <f t="shared" si="34"/>
        <v>6150</v>
      </c>
      <c r="F116" s="21">
        <f>SUMIFS(KP!$L:$L,KP!$F:$F,$A116,KP!$A:$A,"31/03/2025")</f>
        <v>6300</v>
      </c>
      <c r="G116" s="19">
        <f>SUMIFS(KP!$L:$L,KP!$F:$F,$A116,KP!$A:$A,SUMMARY!G$3)</f>
        <v>3100</v>
      </c>
      <c r="H116" s="7">
        <f>SUMIFS(AFRIMONEY!$J:$J,AFRIMONEY!$F:$F,$A116,AFRIMONEY!$P:$P,G$3)</f>
        <v>0</v>
      </c>
      <c r="I116" s="8">
        <f t="shared" si="35"/>
        <v>9400</v>
      </c>
      <c r="J116" s="7">
        <f>SUMIFS(KP!$L:$L,KP!$F:$F,$A116,KP!$A:$A,SUMMARY!J$3)</f>
        <v>-650</v>
      </c>
      <c r="K116" s="7">
        <f>SUMIFS(AFRIMONEY!$J:$J,AFRIMONEY!$F:$F,$A116,AFRIMONEY!$P:$P,J$3)</f>
        <v>3100</v>
      </c>
      <c r="L116" s="8">
        <f t="shared" si="36"/>
        <v>5650</v>
      </c>
      <c r="M116" s="17">
        <f>SUMIFS(KP!$L:$L,KP!$F:$F,$A116,KP!$A:$A,SUMMARY!M$3)</f>
        <v>8150</v>
      </c>
      <c r="N116" s="7">
        <f>SUMIFS(AFRIMONEY!$J:$J,AFRIMONEY!$F:$F,$A116,AFRIMONEY!$P:$P,M$3)</f>
        <v>0</v>
      </c>
      <c r="O116" s="8">
        <f t="shared" si="37"/>
        <v>13800</v>
      </c>
      <c r="P116" s="7">
        <f>SUMIFS(KP!$L:$L,KP!$F:$F,$A116,KP!$A:$A,SUMMARY!P$3)</f>
        <v>3050</v>
      </c>
      <c r="Q116" s="7">
        <f>SUMIFS(AFRIMONEY!$J:$J,AFRIMONEY!$F:$F,$A116,AFRIMONEY!$P:$P,P$3)</f>
        <v>7500</v>
      </c>
      <c r="R116" s="8">
        <f t="shared" si="38"/>
        <v>9350</v>
      </c>
      <c r="S116" s="17">
        <f>SUMIFS(KP!$L:$L,KP!$F:$F,$A116,KP!$A:$A,SUMMARY!S$3)</f>
        <v>2150</v>
      </c>
      <c r="T116" s="7">
        <f>SUMIFS(AFRIMONEY!$J:$J,AFRIMONEY!$F:$F,$A116,AFRIMONEY!$P:$P,S$3)</f>
        <v>3050</v>
      </c>
      <c r="U116" s="8">
        <f t="shared" si="39"/>
        <v>8450</v>
      </c>
      <c r="V116" s="7">
        <f>SUMIFS(KP!$L:$L,KP!$F:$F,$A116,KP!$A:$A,SUMMARY!V$3)</f>
        <v>0</v>
      </c>
      <c r="W116" s="7">
        <f>SUMIFS(AFRIMONEY!$J:$J,AFRIMONEY!$F:$F,$A116,AFRIMONEY!$P:$P,V$3)</f>
        <v>0</v>
      </c>
      <c r="X116" s="8">
        <f t="shared" si="40"/>
        <v>8450</v>
      </c>
      <c r="Y116" s="17">
        <f>SUMIFS(KP!$L:$L,KP!$F:$F,$A116,KP!$A:$A,SUMMARY!Y$3)</f>
        <v>1300</v>
      </c>
      <c r="Z116" s="7">
        <f>SUMIFS(AFRIMONEY!$J:$J,AFRIMONEY!$F:$F,$A116,AFRIMONEY!$P:$P,Y$3)</f>
        <v>2150</v>
      </c>
      <c r="AA116" s="8">
        <f t="shared" si="41"/>
        <v>7600</v>
      </c>
      <c r="AB116" s="7">
        <f>SUMIFS(KP!$L:$L,KP!$F:$F,$A116,KP!$A:$A,SUMMARY!AB$3)</f>
        <v>4050</v>
      </c>
      <c r="AC116" s="7">
        <f>SUMIFS(AFRIMONEY!$J:$J,AFRIMONEY!$F:$F,$A116,AFRIMONEY!$P:$P,AB$3)</f>
        <v>1300</v>
      </c>
      <c r="AD116" s="8">
        <f t="shared" si="42"/>
        <v>10350</v>
      </c>
      <c r="AE116" s="17">
        <f>SUMIFS(KP!$L:$L,KP!$F:$F,$A116,KP!$A:$A,SUMMARY!AE$3)</f>
        <v>7250</v>
      </c>
      <c r="AF116" s="7">
        <f>SUMIFS(AFRIMONEY!$J:$J,AFRIMONEY!$F:$F,$A116,AFRIMONEY!$P:$P,AE$3)</f>
        <v>4100</v>
      </c>
      <c r="AG116" s="8">
        <f t="shared" si="43"/>
        <v>13500</v>
      </c>
      <c r="AH116" s="7">
        <f>SUMIFS(KP!$L:$L,KP!$F:$F,$A116,KP!$A:$A,SUMMARY!AH$3)</f>
        <v>-100</v>
      </c>
      <c r="AI116" s="7">
        <f>SUMIFS(AFRIMONEY!$J:$J,AFRIMONEY!$F:$F,$A116,AFRIMONEY!$P:$P,AH$3)</f>
        <v>7250</v>
      </c>
      <c r="AJ116" s="8">
        <f t="shared" si="44"/>
        <v>6150</v>
      </c>
      <c r="AK116" s="17">
        <f>SUMIFS(KP!$L:$L,KP!$F:$F,$A116,KP!$A:$A,SUMMARY!AK$3)</f>
        <v>0</v>
      </c>
      <c r="AL116" s="7">
        <f>SUMIFS(AFRIMONEY!$J:$J,AFRIMONEY!$F:$F,$A116,AFRIMONEY!$P:$P,AK$3)</f>
        <v>0</v>
      </c>
      <c r="AM116" s="8">
        <f t="shared" si="45"/>
        <v>6150</v>
      </c>
      <c r="AN116" s="7">
        <f>SUMIFS(KP!$L:$L,KP!$F:$F,$A116,KP!$A:$A,SUMMARY!AN$3)</f>
        <v>0</v>
      </c>
      <c r="AO116" s="7">
        <f>SUMIFS(AFRIMONEY!$J:$J,AFRIMONEY!$F:$F,$A116,AFRIMONEY!$P:$P,AN$3)</f>
        <v>0</v>
      </c>
      <c r="AP116" s="8">
        <f t="shared" si="46"/>
        <v>6150</v>
      </c>
      <c r="AQ116" s="17">
        <f>SUMIFS(KP!$L:$L,KP!$F:$F,$A116,KP!$A:$A,SUMMARY!AQ$3)</f>
        <v>0</v>
      </c>
      <c r="AR116" s="7">
        <f>SUMIFS(AFRIMONEY!$J:$J,AFRIMONEY!$F:$F,$A116,AFRIMONEY!$P:$P,AQ$3)</f>
        <v>0</v>
      </c>
      <c r="AS116" s="8">
        <f t="shared" si="47"/>
        <v>6150</v>
      </c>
      <c r="AT116" s="7">
        <f>SUMIFS(KP!$L:$L,KP!$F:$F,$A116,KP!$A:$A,SUMMARY!AT$3)</f>
        <v>0</v>
      </c>
      <c r="AU116" s="7">
        <f>SUMIFS(AFRIMONEY!$J:$J,AFRIMONEY!$F:$F,$A116,AFRIMONEY!$P:$P,AT$3)</f>
        <v>0</v>
      </c>
      <c r="AV116" s="8">
        <f t="shared" si="48"/>
        <v>6150</v>
      </c>
      <c r="AW116" s="17">
        <f>SUMIFS(KP!$L:$L,KP!$F:$F,$A116,KP!$A:$A,SUMMARY!AW$3)</f>
        <v>0</v>
      </c>
      <c r="AX116" s="7">
        <f>SUMIFS(AFRIMONEY!$J:$J,AFRIMONEY!$F:$F,$A116,AFRIMONEY!$P:$P,AW$3)</f>
        <v>0</v>
      </c>
      <c r="AY116" s="8">
        <f t="shared" si="49"/>
        <v>6150</v>
      </c>
      <c r="AZ116" s="7">
        <f>SUMIFS(KP!$L:$L,KP!$F:$F,$A116,KP!$A:$A,SUMMARY!AZ$3)</f>
        <v>0</v>
      </c>
      <c r="BA116" s="7">
        <f>SUMIFS(AFRIMONEY!$J:$J,AFRIMONEY!$F:$F,$A116,AFRIMONEY!$P:$P,AZ$3)</f>
        <v>0</v>
      </c>
      <c r="BB116" s="8">
        <f t="shared" si="50"/>
        <v>6150</v>
      </c>
      <c r="BC116" s="17">
        <f>SUMIFS(KP!$L:$L,KP!$F:$F,$A116,KP!$A:$A,SUMMARY!BC$3)</f>
        <v>0</v>
      </c>
      <c r="BD116" s="7">
        <f>SUMIFS(AFRIMONEY!$J:$J,AFRIMONEY!$F:$F,$A116,AFRIMONEY!$P:$P,BC$3)</f>
        <v>0</v>
      </c>
      <c r="BE116" s="8">
        <f t="shared" si="51"/>
        <v>6150</v>
      </c>
      <c r="BF116" s="7">
        <f>SUMIFS(KP!$L:$L,KP!$F:$F,$A116,KP!$A:$A,SUMMARY!BF$3)</f>
        <v>0</v>
      </c>
      <c r="BG116" s="7">
        <f>SUMIFS(AFRIMONEY!$J:$J,AFRIMONEY!$F:$F,$A116,AFRIMONEY!$P:$P,BF$3)</f>
        <v>0</v>
      </c>
      <c r="BH116" s="8">
        <f t="shared" si="52"/>
        <v>6150</v>
      </c>
      <c r="BI116" s="17">
        <f>SUMIFS(KP!$L:$L,KP!$F:$F,$A116,KP!$A:$A,SUMMARY!BI$3)</f>
        <v>0</v>
      </c>
      <c r="BJ116" s="7">
        <f>SUMIFS(AFRIMONEY!$J:$J,AFRIMONEY!$F:$F,$A116,AFRIMONEY!$P:$P,BI$3)</f>
        <v>0</v>
      </c>
      <c r="BK116" s="8">
        <f t="shared" si="53"/>
        <v>6150</v>
      </c>
      <c r="BL116" s="7">
        <f>SUMIFS(KP!$L:$L,KP!$F:$F,$A116,KP!$A:$A,SUMMARY!BL$3)</f>
        <v>0</v>
      </c>
      <c r="BM116" s="7">
        <f>SUMIFS(AFRIMONEY!$J:$J,AFRIMONEY!$F:$F,$A116,AFRIMONEY!$P:$P,BL$3)</f>
        <v>0</v>
      </c>
      <c r="BN116" s="8">
        <f t="shared" si="54"/>
        <v>6150</v>
      </c>
      <c r="BO116" s="17">
        <f>SUMIFS(KP!$L:$L,KP!$F:$F,$A116,KP!$A:$A,SUMMARY!BO$3)</f>
        <v>0</v>
      </c>
      <c r="BP116" s="7">
        <f>SUMIFS(AFRIMONEY!$J:$J,AFRIMONEY!$F:$F,$A116,AFRIMONEY!$P:$P,BO$3)</f>
        <v>0</v>
      </c>
      <c r="BQ116" s="8">
        <f t="shared" si="55"/>
        <v>6150</v>
      </c>
      <c r="BR116" s="7">
        <f>SUMIFS(KP!$L:$L,KP!$F:$F,$A116,KP!$A:$A,SUMMARY!BR$3)</f>
        <v>0</v>
      </c>
      <c r="BS116" s="7">
        <f>SUMIFS(AFRIMONEY!$J:$J,AFRIMONEY!$F:$F,$A116,AFRIMONEY!$P:$P,BR$3)</f>
        <v>0</v>
      </c>
      <c r="BT116" s="8">
        <f t="shared" si="56"/>
        <v>6150</v>
      </c>
      <c r="BU116" s="17">
        <f>SUMIFS(KP!$L:$L,KP!$F:$F,$A116,KP!$A:$A,SUMMARY!BU$3)</f>
        <v>0</v>
      </c>
      <c r="BV116" s="7">
        <f>SUMIFS(AFRIMONEY!$J:$J,AFRIMONEY!$F:$F,$A116,AFRIMONEY!$P:$P,BU$3)</f>
        <v>0</v>
      </c>
      <c r="BW116" s="8">
        <f t="shared" si="57"/>
        <v>6150</v>
      </c>
      <c r="BX116" s="7">
        <f>SUMIFS(KP!$L:$L,KP!$F:$F,$A116,KP!$A:$A,SUMMARY!BX$3)</f>
        <v>0</v>
      </c>
      <c r="BY116" s="7">
        <f>SUMIFS(AFRIMONEY!$J:$J,AFRIMONEY!$F:$F,$A116,AFRIMONEY!$P:$P,BX$3)</f>
        <v>0</v>
      </c>
      <c r="BZ116" s="8">
        <f t="shared" si="58"/>
        <v>6150</v>
      </c>
      <c r="CA116" s="17">
        <f>SUMIFS(KP!$L:$L,KP!$F:$F,$A116,KP!$A:$A,SUMMARY!CA$3)</f>
        <v>0</v>
      </c>
      <c r="CB116" s="7">
        <f>SUMIFS(AFRIMONEY!$J:$J,AFRIMONEY!$F:$F,$A116,AFRIMONEY!$P:$P,CA$3)</f>
        <v>0</v>
      </c>
      <c r="CC116" s="8">
        <f t="shared" si="59"/>
        <v>6150</v>
      </c>
      <c r="CD116" s="7">
        <f>SUMIFS(KP!$L:$L,KP!$F:$F,$A116,KP!$A:$A,SUMMARY!CD$3)</f>
        <v>0</v>
      </c>
      <c r="CE116" s="7">
        <f>SUMIFS(AFRIMONEY!$J:$J,AFRIMONEY!$F:$F,$A116,AFRIMONEY!$P:$P,CD$3)</f>
        <v>0</v>
      </c>
      <c r="CF116" s="8">
        <f t="shared" si="60"/>
        <v>6150</v>
      </c>
      <c r="CG116" s="17">
        <f>SUMIFS(KP!$L:$L,KP!$F:$F,$A116,KP!$A:$A,SUMMARY!CG$3)</f>
        <v>0</v>
      </c>
      <c r="CH116" s="7">
        <f>SUMIFS(AFRIMONEY!$J:$J,AFRIMONEY!$F:$F,$A116,AFRIMONEY!$P:$P,CG$3)</f>
        <v>0</v>
      </c>
      <c r="CI116" s="8">
        <f t="shared" si="61"/>
        <v>6150</v>
      </c>
      <c r="CJ116" s="7">
        <f>SUMIFS(KP!$L:$L,KP!$F:$F,$A116,KP!$A:$A,SUMMARY!CJ$3)</f>
        <v>0</v>
      </c>
      <c r="CK116" s="7">
        <f>SUMIFS(AFRIMONEY!$J:$J,AFRIMONEY!$F:$F,$A116,AFRIMONEY!$P:$P,CJ$3)</f>
        <v>0</v>
      </c>
      <c r="CL116" s="8">
        <f t="shared" si="62"/>
        <v>6150</v>
      </c>
      <c r="CM116" s="17">
        <f>SUMIFS(KP!$L:$L,KP!$F:$F,$A116,KP!$A:$A,SUMMARY!CM$3)</f>
        <v>0</v>
      </c>
      <c r="CN116" s="7">
        <f>SUMIFS(AFRIMONEY!$J:$J,AFRIMONEY!$F:$F,$A116,AFRIMONEY!$P:$P,CM$3)</f>
        <v>0</v>
      </c>
      <c r="CO116" s="8">
        <f t="shared" si="63"/>
        <v>6150</v>
      </c>
      <c r="CP116" s="7">
        <f>SUMIFS(KP!$L:$L,KP!$F:$F,$A116,KP!$A:$A,SUMMARY!CP$3)</f>
        <v>0</v>
      </c>
      <c r="CQ116" s="7">
        <f>SUMIFS(AFRIMONEY!$J:$J,AFRIMONEY!$F:$F,$A116,AFRIMONEY!$P:$P,CP$3)</f>
        <v>0</v>
      </c>
      <c r="CR116" s="8">
        <f t="shared" si="64"/>
        <v>6150</v>
      </c>
      <c r="CS116" s="17">
        <f>SUMIFS(KP!$L:$L,KP!$F:$F,$A116,KP!$A:$A,SUMMARY!CS$3)</f>
        <v>0</v>
      </c>
      <c r="CT116" s="7">
        <f>SUMIFS(AFRIMONEY!$J:$J,AFRIMONEY!$F:$F,$A116,AFRIMONEY!$P:$P,CS$3)</f>
        <v>0</v>
      </c>
      <c r="CU116" s="8">
        <f t="shared" si="65"/>
        <v>6150</v>
      </c>
    </row>
    <row r="117" spans="1:99" x14ac:dyDescent="0.3">
      <c r="A117" s="2">
        <v>101192</v>
      </c>
      <c r="B117" s="23" t="str">
        <f>_xlfn.XLOOKUP(TEXT(A117,0),Tabela4[ID],Tabela4[AREA],"")</f>
        <v>AREA E</v>
      </c>
      <c r="C117" s="2" t="str">
        <f>_xlfn.XLOOKUP(TEXT(A117,0),Tabela4[ID],Tabela4[ZONA],"")</f>
        <v>ZONA 18</v>
      </c>
      <c r="D117" s="2" t="str">
        <f t="shared" si="33"/>
        <v>BLOCKED</v>
      </c>
      <c r="E117" s="18">
        <f t="shared" si="34"/>
        <v>2200</v>
      </c>
      <c r="F117" s="21">
        <f>SUMIFS(KP!$L:$L,KP!$F:$F,$A117,KP!$A:$A,"31/03/2025")</f>
        <v>2000</v>
      </c>
      <c r="G117" s="19">
        <f>SUMIFS(KP!$L:$L,KP!$F:$F,$A117,KP!$A:$A,SUMMARY!G$3)</f>
        <v>1550</v>
      </c>
      <c r="H117" s="7">
        <f>SUMIFS(AFRIMONEY!$J:$J,AFRIMONEY!$F:$F,$A117,AFRIMONEY!$P:$P,G$3)</f>
        <v>3550</v>
      </c>
      <c r="I117" s="8">
        <f t="shared" si="35"/>
        <v>0</v>
      </c>
      <c r="J117" s="7">
        <f>SUMIFS(KP!$L:$L,KP!$F:$F,$A117,KP!$A:$A,SUMMARY!J$3)</f>
        <v>1900</v>
      </c>
      <c r="K117" s="7">
        <f>SUMIFS(AFRIMONEY!$J:$J,AFRIMONEY!$F:$F,$A117,AFRIMONEY!$P:$P,J$3)</f>
        <v>1900</v>
      </c>
      <c r="L117" s="8">
        <f t="shared" si="36"/>
        <v>0</v>
      </c>
      <c r="M117" s="17">
        <f>SUMIFS(KP!$L:$L,KP!$F:$F,$A117,KP!$A:$A,SUMMARY!M$3)</f>
        <v>200</v>
      </c>
      <c r="N117" s="7">
        <f>SUMIFS(AFRIMONEY!$J:$J,AFRIMONEY!$F:$F,$A117,AFRIMONEY!$P:$P,M$3)</f>
        <v>200</v>
      </c>
      <c r="O117" s="8">
        <f t="shared" si="37"/>
        <v>0</v>
      </c>
      <c r="P117" s="7">
        <f>SUMIFS(KP!$L:$L,KP!$F:$F,$A117,KP!$A:$A,SUMMARY!P$3)</f>
        <v>950</v>
      </c>
      <c r="Q117" s="7">
        <f>SUMIFS(AFRIMONEY!$J:$J,AFRIMONEY!$F:$F,$A117,AFRIMONEY!$P:$P,P$3)</f>
        <v>0</v>
      </c>
      <c r="R117" s="8">
        <f t="shared" si="38"/>
        <v>950</v>
      </c>
      <c r="S117" s="17">
        <f>SUMIFS(KP!$L:$L,KP!$F:$F,$A117,KP!$A:$A,SUMMARY!S$3)</f>
        <v>4950</v>
      </c>
      <c r="T117" s="7">
        <f>SUMIFS(AFRIMONEY!$J:$J,AFRIMONEY!$F:$F,$A117,AFRIMONEY!$P:$P,S$3)</f>
        <v>950</v>
      </c>
      <c r="U117" s="8">
        <f t="shared" si="39"/>
        <v>4950</v>
      </c>
      <c r="V117" s="7">
        <f>SUMIFS(KP!$L:$L,KP!$F:$F,$A117,KP!$A:$A,SUMMARY!V$3)</f>
        <v>0</v>
      </c>
      <c r="W117" s="7">
        <f>SUMIFS(AFRIMONEY!$J:$J,AFRIMONEY!$F:$F,$A117,AFRIMONEY!$P:$P,V$3)</f>
        <v>0</v>
      </c>
      <c r="X117" s="8">
        <f t="shared" si="40"/>
        <v>4950</v>
      </c>
      <c r="Y117" s="17">
        <f>SUMIFS(KP!$L:$L,KP!$F:$F,$A117,KP!$A:$A,SUMMARY!Y$3)</f>
        <v>5450</v>
      </c>
      <c r="Z117" s="7">
        <f>SUMIFS(AFRIMONEY!$J:$J,AFRIMONEY!$F:$F,$A117,AFRIMONEY!$P:$P,Y$3)</f>
        <v>10400</v>
      </c>
      <c r="AA117" s="8">
        <f t="shared" si="41"/>
        <v>0</v>
      </c>
      <c r="AB117" s="7">
        <f>SUMIFS(KP!$L:$L,KP!$F:$F,$A117,KP!$A:$A,SUMMARY!AB$3)</f>
        <v>2100</v>
      </c>
      <c r="AC117" s="7">
        <f>SUMIFS(AFRIMONEY!$J:$J,AFRIMONEY!$F:$F,$A117,AFRIMONEY!$P:$P,AB$3)</f>
        <v>2100</v>
      </c>
      <c r="AD117" s="8">
        <f t="shared" si="42"/>
        <v>0</v>
      </c>
      <c r="AE117" s="17">
        <f>SUMIFS(KP!$L:$L,KP!$F:$F,$A117,KP!$A:$A,SUMMARY!AE$3)</f>
        <v>2200</v>
      </c>
      <c r="AF117" s="7">
        <f>SUMIFS(AFRIMONEY!$J:$J,AFRIMONEY!$F:$F,$A117,AFRIMONEY!$P:$P,AE$3)</f>
        <v>0</v>
      </c>
      <c r="AG117" s="8">
        <f t="shared" si="43"/>
        <v>2200</v>
      </c>
      <c r="AH117" s="7">
        <f>SUMIFS(KP!$L:$L,KP!$F:$F,$A117,KP!$A:$A,SUMMARY!AH$3)</f>
        <v>0</v>
      </c>
      <c r="AI117" s="7">
        <f>SUMIFS(AFRIMONEY!$J:$J,AFRIMONEY!$F:$F,$A117,AFRIMONEY!$P:$P,AH$3)</f>
        <v>0</v>
      </c>
      <c r="AJ117" s="8">
        <f t="shared" si="44"/>
        <v>2200</v>
      </c>
      <c r="AK117" s="17">
        <f>SUMIFS(KP!$L:$L,KP!$F:$F,$A117,KP!$A:$A,SUMMARY!AK$3)</f>
        <v>0</v>
      </c>
      <c r="AL117" s="7">
        <f>SUMIFS(AFRIMONEY!$J:$J,AFRIMONEY!$F:$F,$A117,AFRIMONEY!$P:$P,AK$3)</f>
        <v>0</v>
      </c>
      <c r="AM117" s="8">
        <f t="shared" si="45"/>
        <v>2200</v>
      </c>
      <c r="AN117" s="7">
        <f>SUMIFS(KP!$L:$L,KP!$F:$F,$A117,KP!$A:$A,SUMMARY!AN$3)</f>
        <v>0</v>
      </c>
      <c r="AO117" s="7">
        <f>SUMIFS(AFRIMONEY!$J:$J,AFRIMONEY!$F:$F,$A117,AFRIMONEY!$P:$P,AN$3)</f>
        <v>0</v>
      </c>
      <c r="AP117" s="8">
        <f t="shared" si="46"/>
        <v>2200</v>
      </c>
      <c r="AQ117" s="17">
        <f>SUMIFS(KP!$L:$L,KP!$F:$F,$A117,KP!$A:$A,SUMMARY!AQ$3)</f>
        <v>0</v>
      </c>
      <c r="AR117" s="7">
        <f>SUMIFS(AFRIMONEY!$J:$J,AFRIMONEY!$F:$F,$A117,AFRIMONEY!$P:$P,AQ$3)</f>
        <v>0</v>
      </c>
      <c r="AS117" s="8">
        <f t="shared" si="47"/>
        <v>2200</v>
      </c>
      <c r="AT117" s="7">
        <f>SUMIFS(KP!$L:$L,KP!$F:$F,$A117,KP!$A:$A,SUMMARY!AT$3)</f>
        <v>0</v>
      </c>
      <c r="AU117" s="7">
        <f>SUMIFS(AFRIMONEY!$J:$J,AFRIMONEY!$F:$F,$A117,AFRIMONEY!$P:$P,AT$3)</f>
        <v>0</v>
      </c>
      <c r="AV117" s="8">
        <f t="shared" si="48"/>
        <v>2200</v>
      </c>
      <c r="AW117" s="17">
        <f>SUMIFS(KP!$L:$L,KP!$F:$F,$A117,KP!$A:$A,SUMMARY!AW$3)</f>
        <v>0</v>
      </c>
      <c r="AX117" s="7">
        <f>SUMIFS(AFRIMONEY!$J:$J,AFRIMONEY!$F:$F,$A117,AFRIMONEY!$P:$P,AW$3)</f>
        <v>0</v>
      </c>
      <c r="AY117" s="8">
        <f t="shared" si="49"/>
        <v>2200</v>
      </c>
      <c r="AZ117" s="7">
        <f>SUMIFS(KP!$L:$L,KP!$F:$F,$A117,KP!$A:$A,SUMMARY!AZ$3)</f>
        <v>0</v>
      </c>
      <c r="BA117" s="7">
        <f>SUMIFS(AFRIMONEY!$J:$J,AFRIMONEY!$F:$F,$A117,AFRIMONEY!$P:$P,AZ$3)</f>
        <v>0</v>
      </c>
      <c r="BB117" s="8">
        <f t="shared" si="50"/>
        <v>2200</v>
      </c>
      <c r="BC117" s="17">
        <f>SUMIFS(KP!$L:$L,KP!$F:$F,$A117,KP!$A:$A,SUMMARY!BC$3)</f>
        <v>0</v>
      </c>
      <c r="BD117" s="7">
        <f>SUMIFS(AFRIMONEY!$J:$J,AFRIMONEY!$F:$F,$A117,AFRIMONEY!$P:$P,BC$3)</f>
        <v>0</v>
      </c>
      <c r="BE117" s="8">
        <f t="shared" si="51"/>
        <v>2200</v>
      </c>
      <c r="BF117" s="7">
        <f>SUMIFS(KP!$L:$L,KP!$F:$F,$A117,KP!$A:$A,SUMMARY!BF$3)</f>
        <v>0</v>
      </c>
      <c r="BG117" s="7">
        <f>SUMIFS(AFRIMONEY!$J:$J,AFRIMONEY!$F:$F,$A117,AFRIMONEY!$P:$P,BF$3)</f>
        <v>0</v>
      </c>
      <c r="BH117" s="8">
        <f t="shared" si="52"/>
        <v>2200</v>
      </c>
      <c r="BI117" s="17">
        <f>SUMIFS(KP!$L:$L,KP!$F:$F,$A117,KP!$A:$A,SUMMARY!BI$3)</f>
        <v>0</v>
      </c>
      <c r="BJ117" s="7">
        <f>SUMIFS(AFRIMONEY!$J:$J,AFRIMONEY!$F:$F,$A117,AFRIMONEY!$P:$P,BI$3)</f>
        <v>0</v>
      </c>
      <c r="BK117" s="8">
        <f t="shared" si="53"/>
        <v>2200</v>
      </c>
      <c r="BL117" s="7">
        <f>SUMIFS(KP!$L:$L,KP!$F:$F,$A117,KP!$A:$A,SUMMARY!BL$3)</f>
        <v>0</v>
      </c>
      <c r="BM117" s="7">
        <f>SUMIFS(AFRIMONEY!$J:$J,AFRIMONEY!$F:$F,$A117,AFRIMONEY!$P:$P,BL$3)</f>
        <v>0</v>
      </c>
      <c r="BN117" s="8">
        <f t="shared" si="54"/>
        <v>2200</v>
      </c>
      <c r="BO117" s="17">
        <f>SUMIFS(KP!$L:$L,KP!$F:$F,$A117,KP!$A:$A,SUMMARY!BO$3)</f>
        <v>0</v>
      </c>
      <c r="BP117" s="7">
        <f>SUMIFS(AFRIMONEY!$J:$J,AFRIMONEY!$F:$F,$A117,AFRIMONEY!$P:$P,BO$3)</f>
        <v>0</v>
      </c>
      <c r="BQ117" s="8">
        <f t="shared" si="55"/>
        <v>2200</v>
      </c>
      <c r="BR117" s="7">
        <f>SUMIFS(KP!$L:$L,KP!$F:$F,$A117,KP!$A:$A,SUMMARY!BR$3)</f>
        <v>0</v>
      </c>
      <c r="BS117" s="7">
        <f>SUMIFS(AFRIMONEY!$J:$J,AFRIMONEY!$F:$F,$A117,AFRIMONEY!$P:$P,BR$3)</f>
        <v>0</v>
      </c>
      <c r="BT117" s="8">
        <f t="shared" si="56"/>
        <v>2200</v>
      </c>
      <c r="BU117" s="17">
        <f>SUMIFS(KP!$L:$L,KP!$F:$F,$A117,KP!$A:$A,SUMMARY!BU$3)</f>
        <v>0</v>
      </c>
      <c r="BV117" s="7">
        <f>SUMIFS(AFRIMONEY!$J:$J,AFRIMONEY!$F:$F,$A117,AFRIMONEY!$P:$P,BU$3)</f>
        <v>0</v>
      </c>
      <c r="BW117" s="8">
        <f t="shared" si="57"/>
        <v>2200</v>
      </c>
      <c r="BX117" s="7">
        <f>SUMIFS(KP!$L:$L,KP!$F:$F,$A117,KP!$A:$A,SUMMARY!BX$3)</f>
        <v>0</v>
      </c>
      <c r="BY117" s="7">
        <f>SUMIFS(AFRIMONEY!$J:$J,AFRIMONEY!$F:$F,$A117,AFRIMONEY!$P:$P,BX$3)</f>
        <v>0</v>
      </c>
      <c r="BZ117" s="8">
        <f t="shared" si="58"/>
        <v>2200</v>
      </c>
      <c r="CA117" s="17">
        <f>SUMIFS(KP!$L:$L,KP!$F:$F,$A117,KP!$A:$A,SUMMARY!CA$3)</f>
        <v>0</v>
      </c>
      <c r="CB117" s="7">
        <f>SUMIFS(AFRIMONEY!$J:$J,AFRIMONEY!$F:$F,$A117,AFRIMONEY!$P:$P,CA$3)</f>
        <v>0</v>
      </c>
      <c r="CC117" s="8">
        <f t="shared" si="59"/>
        <v>2200</v>
      </c>
      <c r="CD117" s="7">
        <f>SUMIFS(KP!$L:$L,KP!$F:$F,$A117,KP!$A:$A,SUMMARY!CD$3)</f>
        <v>0</v>
      </c>
      <c r="CE117" s="7">
        <f>SUMIFS(AFRIMONEY!$J:$J,AFRIMONEY!$F:$F,$A117,AFRIMONEY!$P:$P,CD$3)</f>
        <v>0</v>
      </c>
      <c r="CF117" s="8">
        <f t="shared" si="60"/>
        <v>2200</v>
      </c>
      <c r="CG117" s="17">
        <f>SUMIFS(KP!$L:$L,KP!$F:$F,$A117,KP!$A:$A,SUMMARY!CG$3)</f>
        <v>0</v>
      </c>
      <c r="CH117" s="7">
        <f>SUMIFS(AFRIMONEY!$J:$J,AFRIMONEY!$F:$F,$A117,AFRIMONEY!$P:$P,CG$3)</f>
        <v>0</v>
      </c>
      <c r="CI117" s="8">
        <f t="shared" si="61"/>
        <v>2200</v>
      </c>
      <c r="CJ117" s="7">
        <f>SUMIFS(KP!$L:$L,KP!$F:$F,$A117,KP!$A:$A,SUMMARY!CJ$3)</f>
        <v>0</v>
      </c>
      <c r="CK117" s="7">
        <f>SUMIFS(AFRIMONEY!$J:$J,AFRIMONEY!$F:$F,$A117,AFRIMONEY!$P:$P,CJ$3)</f>
        <v>0</v>
      </c>
      <c r="CL117" s="8">
        <f t="shared" si="62"/>
        <v>2200</v>
      </c>
      <c r="CM117" s="17">
        <f>SUMIFS(KP!$L:$L,KP!$F:$F,$A117,KP!$A:$A,SUMMARY!CM$3)</f>
        <v>0</v>
      </c>
      <c r="CN117" s="7">
        <f>SUMIFS(AFRIMONEY!$J:$J,AFRIMONEY!$F:$F,$A117,AFRIMONEY!$P:$P,CM$3)</f>
        <v>0</v>
      </c>
      <c r="CO117" s="8">
        <f t="shared" si="63"/>
        <v>2200</v>
      </c>
      <c r="CP117" s="7">
        <f>SUMIFS(KP!$L:$L,KP!$F:$F,$A117,KP!$A:$A,SUMMARY!CP$3)</f>
        <v>0</v>
      </c>
      <c r="CQ117" s="7">
        <f>SUMIFS(AFRIMONEY!$J:$J,AFRIMONEY!$F:$F,$A117,AFRIMONEY!$P:$P,CP$3)</f>
        <v>0</v>
      </c>
      <c r="CR117" s="8">
        <f t="shared" si="64"/>
        <v>2200</v>
      </c>
      <c r="CS117" s="17">
        <f>SUMIFS(KP!$L:$L,KP!$F:$F,$A117,KP!$A:$A,SUMMARY!CS$3)</f>
        <v>0</v>
      </c>
      <c r="CT117" s="7">
        <f>SUMIFS(AFRIMONEY!$J:$J,AFRIMONEY!$F:$F,$A117,AFRIMONEY!$P:$P,CS$3)</f>
        <v>0</v>
      </c>
      <c r="CU117" s="8">
        <f t="shared" si="65"/>
        <v>2200</v>
      </c>
    </row>
    <row r="118" spans="1:99" x14ac:dyDescent="0.3">
      <c r="A118" s="2">
        <v>101193</v>
      </c>
      <c r="B118" s="23" t="str">
        <f>_xlfn.XLOOKUP(TEXT(A118,0),Tabela4[ID],Tabela4[AREA],"")</f>
        <v>AREA C</v>
      </c>
      <c r="C118" s="2" t="str">
        <f>_xlfn.XLOOKUP(TEXT(A118,0),Tabela4[ID],Tabela4[ZONA],"")</f>
        <v>ZONA 14</v>
      </c>
      <c r="D118" s="2" t="str">
        <f t="shared" si="33"/>
        <v>BLOCKED</v>
      </c>
      <c r="E118" s="18">
        <f t="shared" si="34"/>
        <v>400</v>
      </c>
      <c r="F118" s="21">
        <f>SUMIFS(KP!$L:$L,KP!$F:$F,$A118,KP!$A:$A,"31/03/2025")</f>
        <v>900</v>
      </c>
      <c r="G118" s="19">
        <f>SUMIFS(KP!$L:$L,KP!$F:$F,$A118,KP!$A:$A,SUMMARY!G$3)</f>
        <v>350</v>
      </c>
      <c r="H118" s="7">
        <f>SUMIFS(AFRIMONEY!$J:$J,AFRIMONEY!$F:$F,$A118,AFRIMONEY!$P:$P,G$3)</f>
        <v>900</v>
      </c>
      <c r="I118" s="8">
        <f t="shared" si="35"/>
        <v>350</v>
      </c>
      <c r="J118" s="7">
        <f>SUMIFS(KP!$L:$L,KP!$F:$F,$A118,KP!$A:$A,SUMMARY!J$3)</f>
        <v>0</v>
      </c>
      <c r="K118" s="7">
        <f>SUMIFS(AFRIMONEY!$J:$J,AFRIMONEY!$F:$F,$A118,AFRIMONEY!$P:$P,J$3)</f>
        <v>350</v>
      </c>
      <c r="L118" s="8">
        <f t="shared" si="36"/>
        <v>0</v>
      </c>
      <c r="M118" s="17">
        <f>SUMIFS(KP!$L:$L,KP!$F:$F,$A118,KP!$A:$A,SUMMARY!M$3)</f>
        <v>800</v>
      </c>
      <c r="N118" s="7">
        <f>SUMIFS(AFRIMONEY!$J:$J,AFRIMONEY!$F:$F,$A118,AFRIMONEY!$P:$P,M$3)</f>
        <v>800</v>
      </c>
      <c r="O118" s="8">
        <f t="shared" si="37"/>
        <v>0</v>
      </c>
      <c r="P118" s="7">
        <f>SUMIFS(KP!$L:$L,KP!$F:$F,$A118,KP!$A:$A,SUMMARY!P$3)</f>
        <v>1400</v>
      </c>
      <c r="Q118" s="7">
        <f>SUMIFS(AFRIMONEY!$J:$J,AFRIMONEY!$F:$F,$A118,AFRIMONEY!$P:$P,P$3)</f>
        <v>0</v>
      </c>
      <c r="R118" s="8">
        <f t="shared" si="38"/>
        <v>1400</v>
      </c>
      <c r="S118" s="17">
        <f>SUMIFS(KP!$L:$L,KP!$F:$F,$A118,KP!$A:$A,SUMMARY!S$3)</f>
        <v>0</v>
      </c>
      <c r="T118" s="7">
        <f>SUMIFS(AFRIMONEY!$J:$J,AFRIMONEY!$F:$F,$A118,AFRIMONEY!$P:$P,S$3)</f>
        <v>1400</v>
      </c>
      <c r="U118" s="8">
        <f t="shared" si="39"/>
        <v>0</v>
      </c>
      <c r="V118" s="7">
        <f>SUMIFS(KP!$L:$L,KP!$F:$F,$A118,KP!$A:$A,SUMMARY!V$3)</f>
        <v>0</v>
      </c>
      <c r="W118" s="7">
        <f>SUMIFS(AFRIMONEY!$J:$J,AFRIMONEY!$F:$F,$A118,AFRIMONEY!$P:$P,V$3)</f>
        <v>0</v>
      </c>
      <c r="X118" s="8">
        <f t="shared" si="40"/>
        <v>0</v>
      </c>
      <c r="Y118" s="17">
        <f>SUMIFS(KP!$L:$L,KP!$F:$F,$A118,KP!$A:$A,SUMMARY!Y$3)</f>
        <v>2450</v>
      </c>
      <c r="Z118" s="7">
        <f>SUMIFS(AFRIMONEY!$J:$J,AFRIMONEY!$F:$F,$A118,AFRIMONEY!$P:$P,Y$3)</f>
        <v>0</v>
      </c>
      <c r="AA118" s="8">
        <f t="shared" si="41"/>
        <v>2450</v>
      </c>
      <c r="AB118" s="7">
        <f>SUMIFS(KP!$L:$L,KP!$F:$F,$A118,KP!$A:$A,SUMMARY!AB$3)</f>
        <v>1250</v>
      </c>
      <c r="AC118" s="7">
        <f>SUMIFS(AFRIMONEY!$J:$J,AFRIMONEY!$F:$F,$A118,AFRIMONEY!$P:$P,AB$3)</f>
        <v>2450</v>
      </c>
      <c r="AD118" s="8">
        <f t="shared" si="42"/>
        <v>1250</v>
      </c>
      <c r="AE118" s="17">
        <f>SUMIFS(KP!$L:$L,KP!$F:$F,$A118,KP!$A:$A,SUMMARY!AE$3)</f>
        <v>2800</v>
      </c>
      <c r="AF118" s="7">
        <f>SUMIFS(AFRIMONEY!$J:$J,AFRIMONEY!$F:$F,$A118,AFRIMONEY!$P:$P,AE$3)</f>
        <v>1250</v>
      </c>
      <c r="AG118" s="8">
        <f t="shared" si="43"/>
        <v>2800</v>
      </c>
      <c r="AH118" s="7">
        <f>SUMIFS(KP!$L:$L,KP!$F:$F,$A118,KP!$A:$A,SUMMARY!AH$3)</f>
        <v>500</v>
      </c>
      <c r="AI118" s="7">
        <f>SUMIFS(AFRIMONEY!$J:$J,AFRIMONEY!$F:$F,$A118,AFRIMONEY!$P:$P,AH$3)</f>
        <v>2900</v>
      </c>
      <c r="AJ118" s="8">
        <f t="shared" si="44"/>
        <v>400</v>
      </c>
      <c r="AK118" s="17">
        <f>SUMIFS(KP!$L:$L,KP!$F:$F,$A118,KP!$A:$A,SUMMARY!AK$3)</f>
        <v>0</v>
      </c>
      <c r="AL118" s="7">
        <f>SUMIFS(AFRIMONEY!$J:$J,AFRIMONEY!$F:$F,$A118,AFRIMONEY!$P:$P,AK$3)</f>
        <v>0</v>
      </c>
      <c r="AM118" s="8">
        <f t="shared" si="45"/>
        <v>400</v>
      </c>
      <c r="AN118" s="7">
        <f>SUMIFS(KP!$L:$L,KP!$F:$F,$A118,KP!$A:$A,SUMMARY!AN$3)</f>
        <v>0</v>
      </c>
      <c r="AO118" s="7">
        <f>SUMIFS(AFRIMONEY!$J:$J,AFRIMONEY!$F:$F,$A118,AFRIMONEY!$P:$P,AN$3)</f>
        <v>0</v>
      </c>
      <c r="AP118" s="8">
        <f t="shared" si="46"/>
        <v>400</v>
      </c>
      <c r="AQ118" s="17">
        <f>SUMIFS(KP!$L:$L,KP!$F:$F,$A118,KP!$A:$A,SUMMARY!AQ$3)</f>
        <v>0</v>
      </c>
      <c r="AR118" s="7">
        <f>SUMIFS(AFRIMONEY!$J:$J,AFRIMONEY!$F:$F,$A118,AFRIMONEY!$P:$P,AQ$3)</f>
        <v>0</v>
      </c>
      <c r="AS118" s="8">
        <f t="shared" si="47"/>
        <v>400</v>
      </c>
      <c r="AT118" s="7">
        <f>SUMIFS(KP!$L:$L,KP!$F:$F,$A118,KP!$A:$A,SUMMARY!AT$3)</f>
        <v>0</v>
      </c>
      <c r="AU118" s="7">
        <f>SUMIFS(AFRIMONEY!$J:$J,AFRIMONEY!$F:$F,$A118,AFRIMONEY!$P:$P,AT$3)</f>
        <v>0</v>
      </c>
      <c r="AV118" s="8">
        <f t="shared" si="48"/>
        <v>400</v>
      </c>
      <c r="AW118" s="17">
        <f>SUMIFS(KP!$L:$L,KP!$F:$F,$A118,KP!$A:$A,SUMMARY!AW$3)</f>
        <v>0</v>
      </c>
      <c r="AX118" s="7">
        <f>SUMIFS(AFRIMONEY!$J:$J,AFRIMONEY!$F:$F,$A118,AFRIMONEY!$P:$P,AW$3)</f>
        <v>0</v>
      </c>
      <c r="AY118" s="8">
        <f t="shared" si="49"/>
        <v>400</v>
      </c>
      <c r="AZ118" s="7">
        <f>SUMIFS(KP!$L:$L,KP!$F:$F,$A118,KP!$A:$A,SUMMARY!AZ$3)</f>
        <v>0</v>
      </c>
      <c r="BA118" s="7">
        <f>SUMIFS(AFRIMONEY!$J:$J,AFRIMONEY!$F:$F,$A118,AFRIMONEY!$P:$P,AZ$3)</f>
        <v>0</v>
      </c>
      <c r="BB118" s="8">
        <f t="shared" si="50"/>
        <v>400</v>
      </c>
      <c r="BC118" s="17">
        <f>SUMIFS(KP!$L:$L,KP!$F:$F,$A118,KP!$A:$A,SUMMARY!BC$3)</f>
        <v>0</v>
      </c>
      <c r="BD118" s="7">
        <f>SUMIFS(AFRIMONEY!$J:$J,AFRIMONEY!$F:$F,$A118,AFRIMONEY!$P:$P,BC$3)</f>
        <v>0</v>
      </c>
      <c r="BE118" s="8">
        <f t="shared" si="51"/>
        <v>400</v>
      </c>
      <c r="BF118" s="7">
        <f>SUMIFS(KP!$L:$L,KP!$F:$F,$A118,KP!$A:$A,SUMMARY!BF$3)</f>
        <v>0</v>
      </c>
      <c r="BG118" s="7">
        <f>SUMIFS(AFRIMONEY!$J:$J,AFRIMONEY!$F:$F,$A118,AFRIMONEY!$P:$P,BF$3)</f>
        <v>0</v>
      </c>
      <c r="BH118" s="8">
        <f t="shared" si="52"/>
        <v>400</v>
      </c>
      <c r="BI118" s="17">
        <f>SUMIFS(KP!$L:$L,KP!$F:$F,$A118,KP!$A:$A,SUMMARY!BI$3)</f>
        <v>0</v>
      </c>
      <c r="BJ118" s="7">
        <f>SUMIFS(AFRIMONEY!$J:$J,AFRIMONEY!$F:$F,$A118,AFRIMONEY!$P:$P,BI$3)</f>
        <v>0</v>
      </c>
      <c r="BK118" s="8">
        <f t="shared" si="53"/>
        <v>400</v>
      </c>
      <c r="BL118" s="7">
        <f>SUMIFS(KP!$L:$L,KP!$F:$F,$A118,KP!$A:$A,SUMMARY!BL$3)</f>
        <v>0</v>
      </c>
      <c r="BM118" s="7">
        <f>SUMIFS(AFRIMONEY!$J:$J,AFRIMONEY!$F:$F,$A118,AFRIMONEY!$P:$P,BL$3)</f>
        <v>0</v>
      </c>
      <c r="BN118" s="8">
        <f t="shared" si="54"/>
        <v>400</v>
      </c>
      <c r="BO118" s="17">
        <f>SUMIFS(KP!$L:$L,KP!$F:$F,$A118,KP!$A:$A,SUMMARY!BO$3)</f>
        <v>0</v>
      </c>
      <c r="BP118" s="7">
        <f>SUMIFS(AFRIMONEY!$J:$J,AFRIMONEY!$F:$F,$A118,AFRIMONEY!$P:$P,BO$3)</f>
        <v>0</v>
      </c>
      <c r="BQ118" s="8">
        <f t="shared" si="55"/>
        <v>400</v>
      </c>
      <c r="BR118" s="7">
        <f>SUMIFS(KP!$L:$L,KP!$F:$F,$A118,KP!$A:$A,SUMMARY!BR$3)</f>
        <v>0</v>
      </c>
      <c r="BS118" s="7">
        <f>SUMIFS(AFRIMONEY!$J:$J,AFRIMONEY!$F:$F,$A118,AFRIMONEY!$P:$P,BR$3)</f>
        <v>0</v>
      </c>
      <c r="BT118" s="8">
        <f t="shared" si="56"/>
        <v>400</v>
      </c>
      <c r="BU118" s="17">
        <f>SUMIFS(KP!$L:$L,KP!$F:$F,$A118,KP!$A:$A,SUMMARY!BU$3)</f>
        <v>0</v>
      </c>
      <c r="BV118" s="7">
        <f>SUMIFS(AFRIMONEY!$J:$J,AFRIMONEY!$F:$F,$A118,AFRIMONEY!$P:$P,BU$3)</f>
        <v>0</v>
      </c>
      <c r="BW118" s="8">
        <f t="shared" si="57"/>
        <v>400</v>
      </c>
      <c r="BX118" s="7">
        <f>SUMIFS(KP!$L:$L,KP!$F:$F,$A118,KP!$A:$A,SUMMARY!BX$3)</f>
        <v>0</v>
      </c>
      <c r="BY118" s="7">
        <f>SUMIFS(AFRIMONEY!$J:$J,AFRIMONEY!$F:$F,$A118,AFRIMONEY!$P:$P,BX$3)</f>
        <v>0</v>
      </c>
      <c r="BZ118" s="8">
        <f t="shared" si="58"/>
        <v>400</v>
      </c>
      <c r="CA118" s="17">
        <f>SUMIFS(KP!$L:$L,KP!$F:$F,$A118,KP!$A:$A,SUMMARY!CA$3)</f>
        <v>0</v>
      </c>
      <c r="CB118" s="7">
        <f>SUMIFS(AFRIMONEY!$J:$J,AFRIMONEY!$F:$F,$A118,AFRIMONEY!$P:$P,CA$3)</f>
        <v>0</v>
      </c>
      <c r="CC118" s="8">
        <f t="shared" si="59"/>
        <v>400</v>
      </c>
      <c r="CD118" s="7">
        <f>SUMIFS(KP!$L:$L,KP!$F:$F,$A118,KP!$A:$A,SUMMARY!CD$3)</f>
        <v>0</v>
      </c>
      <c r="CE118" s="7">
        <f>SUMIFS(AFRIMONEY!$J:$J,AFRIMONEY!$F:$F,$A118,AFRIMONEY!$P:$P,CD$3)</f>
        <v>0</v>
      </c>
      <c r="CF118" s="8">
        <f t="shared" si="60"/>
        <v>400</v>
      </c>
      <c r="CG118" s="17">
        <f>SUMIFS(KP!$L:$L,KP!$F:$F,$A118,KP!$A:$A,SUMMARY!CG$3)</f>
        <v>0</v>
      </c>
      <c r="CH118" s="7">
        <f>SUMIFS(AFRIMONEY!$J:$J,AFRIMONEY!$F:$F,$A118,AFRIMONEY!$P:$P,CG$3)</f>
        <v>0</v>
      </c>
      <c r="CI118" s="8">
        <f t="shared" si="61"/>
        <v>400</v>
      </c>
      <c r="CJ118" s="7">
        <f>SUMIFS(KP!$L:$L,KP!$F:$F,$A118,KP!$A:$A,SUMMARY!CJ$3)</f>
        <v>0</v>
      </c>
      <c r="CK118" s="7">
        <f>SUMIFS(AFRIMONEY!$J:$J,AFRIMONEY!$F:$F,$A118,AFRIMONEY!$P:$P,CJ$3)</f>
        <v>0</v>
      </c>
      <c r="CL118" s="8">
        <f t="shared" si="62"/>
        <v>400</v>
      </c>
      <c r="CM118" s="17">
        <f>SUMIFS(KP!$L:$L,KP!$F:$F,$A118,KP!$A:$A,SUMMARY!CM$3)</f>
        <v>0</v>
      </c>
      <c r="CN118" s="7">
        <f>SUMIFS(AFRIMONEY!$J:$J,AFRIMONEY!$F:$F,$A118,AFRIMONEY!$P:$P,CM$3)</f>
        <v>0</v>
      </c>
      <c r="CO118" s="8">
        <f t="shared" si="63"/>
        <v>400</v>
      </c>
      <c r="CP118" s="7">
        <f>SUMIFS(KP!$L:$L,KP!$F:$F,$A118,KP!$A:$A,SUMMARY!CP$3)</f>
        <v>0</v>
      </c>
      <c r="CQ118" s="7">
        <f>SUMIFS(AFRIMONEY!$J:$J,AFRIMONEY!$F:$F,$A118,AFRIMONEY!$P:$P,CP$3)</f>
        <v>0</v>
      </c>
      <c r="CR118" s="8">
        <f t="shared" si="64"/>
        <v>400</v>
      </c>
      <c r="CS118" s="17">
        <f>SUMIFS(KP!$L:$L,KP!$F:$F,$A118,KP!$A:$A,SUMMARY!CS$3)</f>
        <v>0</v>
      </c>
      <c r="CT118" s="7">
        <f>SUMIFS(AFRIMONEY!$J:$J,AFRIMONEY!$F:$F,$A118,AFRIMONEY!$P:$P,CS$3)</f>
        <v>0</v>
      </c>
      <c r="CU118" s="8">
        <f t="shared" si="65"/>
        <v>400</v>
      </c>
    </row>
    <row r="119" spans="1:99" x14ac:dyDescent="0.3">
      <c r="A119" s="2">
        <v>101194</v>
      </c>
      <c r="B119" s="23" t="str">
        <f>_xlfn.XLOOKUP(TEXT(A119,0),Tabela4[ID],Tabela4[AREA],"")</f>
        <v>AREA C</v>
      </c>
      <c r="C119" s="2" t="str">
        <f>_xlfn.XLOOKUP(TEXT(A119,0),Tabela4[ID],Tabela4[ZONA],"")</f>
        <v>ZONA 14</v>
      </c>
      <c r="D119" s="2" t="str">
        <f t="shared" si="33"/>
        <v>BLOCKED</v>
      </c>
      <c r="E119" s="18">
        <f t="shared" si="34"/>
        <v>500</v>
      </c>
      <c r="F119" s="21">
        <f>SUMIFS(KP!$L:$L,KP!$F:$F,$A119,KP!$A:$A,"31/03/2025")</f>
        <v>600</v>
      </c>
      <c r="G119" s="19">
        <f>SUMIFS(KP!$L:$L,KP!$F:$F,$A119,KP!$A:$A,SUMMARY!G$3)</f>
        <v>250</v>
      </c>
      <c r="H119" s="7">
        <f>SUMIFS(AFRIMONEY!$J:$J,AFRIMONEY!$F:$F,$A119,AFRIMONEY!$P:$P,G$3)</f>
        <v>500</v>
      </c>
      <c r="I119" s="8">
        <f t="shared" si="35"/>
        <v>350</v>
      </c>
      <c r="J119" s="7">
        <f>SUMIFS(KP!$L:$L,KP!$F:$F,$A119,KP!$A:$A,SUMMARY!J$3)</f>
        <v>1300</v>
      </c>
      <c r="K119" s="7">
        <f>SUMIFS(AFRIMONEY!$J:$J,AFRIMONEY!$F:$F,$A119,AFRIMONEY!$P:$P,J$3)</f>
        <v>1550</v>
      </c>
      <c r="L119" s="8">
        <f t="shared" si="36"/>
        <v>100</v>
      </c>
      <c r="M119" s="17">
        <f>SUMIFS(KP!$L:$L,KP!$F:$F,$A119,KP!$A:$A,SUMMARY!M$3)</f>
        <v>3000</v>
      </c>
      <c r="N119" s="7">
        <f>SUMIFS(AFRIMONEY!$J:$J,AFRIMONEY!$F:$F,$A119,AFRIMONEY!$P:$P,M$3)</f>
        <v>0</v>
      </c>
      <c r="O119" s="8">
        <f t="shared" si="37"/>
        <v>3100</v>
      </c>
      <c r="P119" s="7">
        <f>SUMIFS(KP!$L:$L,KP!$F:$F,$A119,KP!$A:$A,SUMMARY!P$3)</f>
        <v>100</v>
      </c>
      <c r="Q119" s="7">
        <f>SUMIFS(AFRIMONEY!$J:$J,AFRIMONEY!$F:$F,$A119,AFRIMONEY!$P:$P,P$3)</f>
        <v>3000</v>
      </c>
      <c r="R119" s="8">
        <f t="shared" si="38"/>
        <v>200</v>
      </c>
      <c r="S119" s="17">
        <f>SUMIFS(KP!$L:$L,KP!$F:$F,$A119,KP!$A:$A,SUMMARY!S$3)</f>
        <v>550</v>
      </c>
      <c r="T119" s="7">
        <f>SUMIFS(AFRIMONEY!$J:$J,AFRIMONEY!$F:$F,$A119,AFRIMONEY!$P:$P,S$3)</f>
        <v>100</v>
      </c>
      <c r="U119" s="8">
        <f t="shared" si="39"/>
        <v>650</v>
      </c>
      <c r="V119" s="7">
        <f>SUMIFS(KP!$L:$L,KP!$F:$F,$A119,KP!$A:$A,SUMMARY!V$3)</f>
        <v>0</v>
      </c>
      <c r="W119" s="7">
        <f>SUMIFS(AFRIMONEY!$J:$J,AFRIMONEY!$F:$F,$A119,AFRIMONEY!$P:$P,V$3)</f>
        <v>550</v>
      </c>
      <c r="X119" s="8">
        <f t="shared" si="40"/>
        <v>100</v>
      </c>
      <c r="Y119" s="17">
        <f>SUMIFS(KP!$L:$L,KP!$F:$F,$A119,KP!$A:$A,SUMMARY!Y$3)</f>
        <v>500</v>
      </c>
      <c r="Z119" s="7">
        <f>SUMIFS(AFRIMONEY!$J:$J,AFRIMONEY!$F:$F,$A119,AFRIMONEY!$P:$P,Y$3)</f>
        <v>500</v>
      </c>
      <c r="AA119" s="8">
        <f t="shared" si="41"/>
        <v>100</v>
      </c>
      <c r="AB119" s="7">
        <f>SUMIFS(KP!$L:$L,KP!$F:$F,$A119,KP!$A:$A,SUMMARY!AB$3)</f>
        <v>1450</v>
      </c>
      <c r="AC119" s="7">
        <f>SUMIFS(AFRIMONEY!$J:$J,AFRIMONEY!$F:$F,$A119,AFRIMONEY!$P:$P,AB$3)</f>
        <v>0</v>
      </c>
      <c r="AD119" s="8">
        <f t="shared" si="42"/>
        <v>1550</v>
      </c>
      <c r="AE119" s="17">
        <f>SUMIFS(KP!$L:$L,KP!$F:$F,$A119,KP!$A:$A,SUMMARY!AE$3)</f>
        <v>400</v>
      </c>
      <c r="AF119" s="7">
        <f>SUMIFS(AFRIMONEY!$J:$J,AFRIMONEY!$F:$F,$A119,AFRIMONEY!$P:$P,AE$3)</f>
        <v>1450</v>
      </c>
      <c r="AG119" s="8">
        <f t="shared" si="43"/>
        <v>500</v>
      </c>
      <c r="AH119" s="7">
        <f>SUMIFS(KP!$L:$L,KP!$F:$F,$A119,KP!$A:$A,SUMMARY!AH$3)</f>
        <v>0</v>
      </c>
      <c r="AI119" s="7">
        <f>SUMIFS(AFRIMONEY!$J:$J,AFRIMONEY!$F:$F,$A119,AFRIMONEY!$P:$P,AH$3)</f>
        <v>0</v>
      </c>
      <c r="AJ119" s="8">
        <f t="shared" si="44"/>
        <v>500</v>
      </c>
      <c r="AK119" s="17">
        <f>SUMIFS(KP!$L:$L,KP!$F:$F,$A119,KP!$A:$A,SUMMARY!AK$3)</f>
        <v>0</v>
      </c>
      <c r="AL119" s="7">
        <f>SUMIFS(AFRIMONEY!$J:$J,AFRIMONEY!$F:$F,$A119,AFRIMONEY!$P:$P,AK$3)</f>
        <v>0</v>
      </c>
      <c r="AM119" s="8">
        <f t="shared" si="45"/>
        <v>500</v>
      </c>
      <c r="AN119" s="7">
        <f>SUMIFS(KP!$L:$L,KP!$F:$F,$A119,KP!$A:$A,SUMMARY!AN$3)</f>
        <v>0</v>
      </c>
      <c r="AO119" s="7">
        <f>SUMIFS(AFRIMONEY!$J:$J,AFRIMONEY!$F:$F,$A119,AFRIMONEY!$P:$P,AN$3)</f>
        <v>0</v>
      </c>
      <c r="AP119" s="8">
        <f t="shared" si="46"/>
        <v>500</v>
      </c>
      <c r="AQ119" s="17">
        <f>SUMIFS(KP!$L:$L,KP!$F:$F,$A119,KP!$A:$A,SUMMARY!AQ$3)</f>
        <v>0</v>
      </c>
      <c r="AR119" s="7">
        <f>SUMIFS(AFRIMONEY!$J:$J,AFRIMONEY!$F:$F,$A119,AFRIMONEY!$P:$P,AQ$3)</f>
        <v>0</v>
      </c>
      <c r="AS119" s="8">
        <f t="shared" si="47"/>
        <v>500</v>
      </c>
      <c r="AT119" s="7">
        <f>SUMIFS(KP!$L:$L,KP!$F:$F,$A119,KP!$A:$A,SUMMARY!AT$3)</f>
        <v>0</v>
      </c>
      <c r="AU119" s="7">
        <f>SUMIFS(AFRIMONEY!$J:$J,AFRIMONEY!$F:$F,$A119,AFRIMONEY!$P:$P,AT$3)</f>
        <v>0</v>
      </c>
      <c r="AV119" s="8">
        <f t="shared" si="48"/>
        <v>500</v>
      </c>
      <c r="AW119" s="17">
        <f>SUMIFS(KP!$L:$L,KP!$F:$F,$A119,KP!$A:$A,SUMMARY!AW$3)</f>
        <v>0</v>
      </c>
      <c r="AX119" s="7">
        <f>SUMIFS(AFRIMONEY!$J:$J,AFRIMONEY!$F:$F,$A119,AFRIMONEY!$P:$P,AW$3)</f>
        <v>0</v>
      </c>
      <c r="AY119" s="8">
        <f t="shared" si="49"/>
        <v>500</v>
      </c>
      <c r="AZ119" s="7">
        <f>SUMIFS(KP!$L:$L,KP!$F:$F,$A119,KP!$A:$A,SUMMARY!AZ$3)</f>
        <v>0</v>
      </c>
      <c r="BA119" s="7">
        <f>SUMIFS(AFRIMONEY!$J:$J,AFRIMONEY!$F:$F,$A119,AFRIMONEY!$P:$P,AZ$3)</f>
        <v>0</v>
      </c>
      <c r="BB119" s="8">
        <f t="shared" si="50"/>
        <v>500</v>
      </c>
      <c r="BC119" s="17">
        <f>SUMIFS(KP!$L:$L,KP!$F:$F,$A119,KP!$A:$A,SUMMARY!BC$3)</f>
        <v>0</v>
      </c>
      <c r="BD119" s="7">
        <f>SUMIFS(AFRIMONEY!$J:$J,AFRIMONEY!$F:$F,$A119,AFRIMONEY!$P:$P,BC$3)</f>
        <v>0</v>
      </c>
      <c r="BE119" s="8">
        <f t="shared" si="51"/>
        <v>500</v>
      </c>
      <c r="BF119" s="7">
        <f>SUMIFS(KP!$L:$L,KP!$F:$F,$A119,KP!$A:$A,SUMMARY!BF$3)</f>
        <v>0</v>
      </c>
      <c r="BG119" s="7">
        <f>SUMIFS(AFRIMONEY!$J:$J,AFRIMONEY!$F:$F,$A119,AFRIMONEY!$P:$P,BF$3)</f>
        <v>0</v>
      </c>
      <c r="BH119" s="8">
        <f t="shared" si="52"/>
        <v>500</v>
      </c>
      <c r="BI119" s="17">
        <f>SUMIFS(KP!$L:$L,KP!$F:$F,$A119,KP!$A:$A,SUMMARY!BI$3)</f>
        <v>0</v>
      </c>
      <c r="BJ119" s="7">
        <f>SUMIFS(AFRIMONEY!$J:$J,AFRIMONEY!$F:$F,$A119,AFRIMONEY!$P:$P,BI$3)</f>
        <v>0</v>
      </c>
      <c r="BK119" s="8">
        <f t="shared" si="53"/>
        <v>500</v>
      </c>
      <c r="BL119" s="7">
        <f>SUMIFS(KP!$L:$L,KP!$F:$F,$A119,KP!$A:$A,SUMMARY!BL$3)</f>
        <v>0</v>
      </c>
      <c r="BM119" s="7">
        <f>SUMIFS(AFRIMONEY!$J:$J,AFRIMONEY!$F:$F,$A119,AFRIMONEY!$P:$P,BL$3)</f>
        <v>0</v>
      </c>
      <c r="BN119" s="8">
        <f t="shared" si="54"/>
        <v>500</v>
      </c>
      <c r="BO119" s="17">
        <f>SUMIFS(KP!$L:$L,KP!$F:$F,$A119,KP!$A:$A,SUMMARY!BO$3)</f>
        <v>0</v>
      </c>
      <c r="BP119" s="7">
        <f>SUMIFS(AFRIMONEY!$J:$J,AFRIMONEY!$F:$F,$A119,AFRIMONEY!$P:$P,BO$3)</f>
        <v>0</v>
      </c>
      <c r="BQ119" s="8">
        <f t="shared" si="55"/>
        <v>500</v>
      </c>
      <c r="BR119" s="7">
        <f>SUMIFS(KP!$L:$L,KP!$F:$F,$A119,KP!$A:$A,SUMMARY!BR$3)</f>
        <v>0</v>
      </c>
      <c r="BS119" s="7">
        <f>SUMIFS(AFRIMONEY!$J:$J,AFRIMONEY!$F:$F,$A119,AFRIMONEY!$P:$P,BR$3)</f>
        <v>0</v>
      </c>
      <c r="BT119" s="8">
        <f t="shared" si="56"/>
        <v>500</v>
      </c>
      <c r="BU119" s="17">
        <f>SUMIFS(KP!$L:$L,KP!$F:$F,$A119,KP!$A:$A,SUMMARY!BU$3)</f>
        <v>0</v>
      </c>
      <c r="BV119" s="7">
        <f>SUMIFS(AFRIMONEY!$J:$J,AFRIMONEY!$F:$F,$A119,AFRIMONEY!$P:$P,BU$3)</f>
        <v>0</v>
      </c>
      <c r="BW119" s="8">
        <f t="shared" si="57"/>
        <v>500</v>
      </c>
      <c r="BX119" s="7">
        <f>SUMIFS(KP!$L:$L,KP!$F:$F,$A119,KP!$A:$A,SUMMARY!BX$3)</f>
        <v>0</v>
      </c>
      <c r="BY119" s="7">
        <f>SUMIFS(AFRIMONEY!$J:$J,AFRIMONEY!$F:$F,$A119,AFRIMONEY!$P:$P,BX$3)</f>
        <v>0</v>
      </c>
      <c r="BZ119" s="8">
        <f t="shared" si="58"/>
        <v>500</v>
      </c>
      <c r="CA119" s="17">
        <f>SUMIFS(KP!$L:$L,KP!$F:$F,$A119,KP!$A:$A,SUMMARY!CA$3)</f>
        <v>0</v>
      </c>
      <c r="CB119" s="7">
        <f>SUMIFS(AFRIMONEY!$J:$J,AFRIMONEY!$F:$F,$A119,AFRIMONEY!$P:$P,CA$3)</f>
        <v>0</v>
      </c>
      <c r="CC119" s="8">
        <f t="shared" si="59"/>
        <v>500</v>
      </c>
      <c r="CD119" s="7">
        <f>SUMIFS(KP!$L:$L,KP!$F:$F,$A119,KP!$A:$A,SUMMARY!CD$3)</f>
        <v>0</v>
      </c>
      <c r="CE119" s="7">
        <f>SUMIFS(AFRIMONEY!$J:$J,AFRIMONEY!$F:$F,$A119,AFRIMONEY!$P:$P,CD$3)</f>
        <v>0</v>
      </c>
      <c r="CF119" s="8">
        <f t="shared" si="60"/>
        <v>500</v>
      </c>
      <c r="CG119" s="17">
        <f>SUMIFS(KP!$L:$L,KP!$F:$F,$A119,KP!$A:$A,SUMMARY!CG$3)</f>
        <v>0</v>
      </c>
      <c r="CH119" s="7">
        <f>SUMIFS(AFRIMONEY!$J:$J,AFRIMONEY!$F:$F,$A119,AFRIMONEY!$P:$P,CG$3)</f>
        <v>0</v>
      </c>
      <c r="CI119" s="8">
        <f t="shared" si="61"/>
        <v>500</v>
      </c>
      <c r="CJ119" s="7">
        <f>SUMIFS(KP!$L:$L,KP!$F:$F,$A119,KP!$A:$A,SUMMARY!CJ$3)</f>
        <v>0</v>
      </c>
      <c r="CK119" s="7">
        <f>SUMIFS(AFRIMONEY!$J:$J,AFRIMONEY!$F:$F,$A119,AFRIMONEY!$P:$P,CJ$3)</f>
        <v>0</v>
      </c>
      <c r="CL119" s="8">
        <f t="shared" si="62"/>
        <v>500</v>
      </c>
      <c r="CM119" s="17">
        <f>SUMIFS(KP!$L:$L,KP!$F:$F,$A119,KP!$A:$A,SUMMARY!CM$3)</f>
        <v>0</v>
      </c>
      <c r="CN119" s="7">
        <f>SUMIFS(AFRIMONEY!$J:$J,AFRIMONEY!$F:$F,$A119,AFRIMONEY!$P:$P,CM$3)</f>
        <v>0</v>
      </c>
      <c r="CO119" s="8">
        <f t="shared" si="63"/>
        <v>500</v>
      </c>
      <c r="CP119" s="7">
        <f>SUMIFS(KP!$L:$L,KP!$F:$F,$A119,KP!$A:$A,SUMMARY!CP$3)</f>
        <v>0</v>
      </c>
      <c r="CQ119" s="7">
        <f>SUMIFS(AFRIMONEY!$J:$J,AFRIMONEY!$F:$F,$A119,AFRIMONEY!$P:$P,CP$3)</f>
        <v>0</v>
      </c>
      <c r="CR119" s="8">
        <f t="shared" si="64"/>
        <v>500</v>
      </c>
      <c r="CS119" s="17">
        <f>SUMIFS(KP!$L:$L,KP!$F:$F,$A119,KP!$A:$A,SUMMARY!CS$3)</f>
        <v>0</v>
      </c>
      <c r="CT119" s="7">
        <f>SUMIFS(AFRIMONEY!$J:$J,AFRIMONEY!$F:$F,$A119,AFRIMONEY!$P:$P,CS$3)</f>
        <v>0</v>
      </c>
      <c r="CU119" s="8">
        <f t="shared" si="65"/>
        <v>500</v>
      </c>
    </row>
    <row r="120" spans="1:99" x14ac:dyDescent="0.3">
      <c r="A120" s="2">
        <v>101197</v>
      </c>
      <c r="B120" s="23" t="str">
        <f>_xlfn.XLOOKUP(TEXT(A120,0),Tabela4[ID],Tabela4[AREA],"")</f>
        <v>AREA C</v>
      </c>
      <c r="C120" s="2" t="str">
        <f>_xlfn.XLOOKUP(TEXT(A120,0),Tabela4[ID],Tabela4[ZONA],"")</f>
        <v>ZONA 14</v>
      </c>
      <c r="D120" s="2" t="str">
        <f t="shared" si="33"/>
        <v>ACTIVE</v>
      </c>
      <c r="E120" s="18">
        <f t="shared" si="34"/>
        <v>-1200</v>
      </c>
      <c r="F120" s="21">
        <f>SUMIFS(KP!$L:$L,KP!$F:$F,$A120,KP!$A:$A,"31/03/2025")</f>
        <v>6550</v>
      </c>
      <c r="G120" s="19">
        <f>SUMIFS(KP!$L:$L,KP!$F:$F,$A120,KP!$A:$A,SUMMARY!G$3)</f>
        <v>0</v>
      </c>
      <c r="H120" s="7">
        <f>SUMIFS(AFRIMONEY!$J:$J,AFRIMONEY!$F:$F,$A120,AFRIMONEY!$P:$P,G$3)</f>
        <v>0</v>
      </c>
      <c r="I120" s="8">
        <f t="shared" si="35"/>
        <v>6550</v>
      </c>
      <c r="J120" s="7">
        <f>SUMIFS(KP!$L:$L,KP!$F:$F,$A120,KP!$A:$A,SUMMARY!J$3)</f>
        <v>50</v>
      </c>
      <c r="K120" s="7">
        <f>SUMIFS(AFRIMONEY!$J:$J,AFRIMONEY!$F:$F,$A120,AFRIMONEY!$P:$P,J$3)</f>
        <v>7800</v>
      </c>
      <c r="L120" s="8">
        <f t="shared" si="36"/>
        <v>-1200</v>
      </c>
      <c r="M120" s="17">
        <f>SUMIFS(KP!$L:$L,KP!$F:$F,$A120,KP!$A:$A,SUMMARY!M$3)</f>
        <v>-50</v>
      </c>
      <c r="N120" s="7">
        <f>SUMIFS(AFRIMONEY!$J:$J,AFRIMONEY!$F:$F,$A120,AFRIMONEY!$P:$P,M$3)</f>
        <v>50</v>
      </c>
      <c r="O120" s="8">
        <f t="shared" si="37"/>
        <v>-1300</v>
      </c>
      <c r="P120" s="7">
        <f>SUMIFS(KP!$L:$L,KP!$F:$F,$A120,KP!$A:$A,SUMMARY!P$3)</f>
        <v>300</v>
      </c>
      <c r="Q120" s="7">
        <f>SUMIFS(AFRIMONEY!$J:$J,AFRIMONEY!$F:$F,$A120,AFRIMONEY!$P:$P,P$3)</f>
        <v>0</v>
      </c>
      <c r="R120" s="8">
        <f t="shared" si="38"/>
        <v>-1000</v>
      </c>
      <c r="S120" s="17">
        <f>SUMIFS(KP!$L:$L,KP!$F:$F,$A120,KP!$A:$A,SUMMARY!S$3)</f>
        <v>700</v>
      </c>
      <c r="T120" s="7">
        <f>SUMIFS(AFRIMONEY!$J:$J,AFRIMONEY!$F:$F,$A120,AFRIMONEY!$P:$P,S$3)</f>
        <v>250</v>
      </c>
      <c r="U120" s="8">
        <f t="shared" si="39"/>
        <v>-550</v>
      </c>
      <c r="V120" s="7">
        <f>SUMIFS(KP!$L:$L,KP!$F:$F,$A120,KP!$A:$A,SUMMARY!V$3)</f>
        <v>0</v>
      </c>
      <c r="W120" s="7">
        <f>SUMIFS(AFRIMONEY!$J:$J,AFRIMONEY!$F:$F,$A120,AFRIMONEY!$P:$P,V$3)</f>
        <v>0</v>
      </c>
      <c r="X120" s="8">
        <f t="shared" si="40"/>
        <v>-550</v>
      </c>
      <c r="Y120" s="17">
        <f>SUMIFS(KP!$L:$L,KP!$F:$F,$A120,KP!$A:$A,SUMMARY!Y$3)</f>
        <v>500</v>
      </c>
      <c r="Z120" s="7">
        <f>SUMIFS(AFRIMONEY!$J:$J,AFRIMONEY!$F:$F,$A120,AFRIMONEY!$P:$P,Y$3)</f>
        <v>700</v>
      </c>
      <c r="AA120" s="8">
        <f t="shared" si="41"/>
        <v>-750</v>
      </c>
      <c r="AB120" s="7">
        <f>SUMIFS(KP!$L:$L,KP!$F:$F,$A120,KP!$A:$A,SUMMARY!AB$3)</f>
        <v>400</v>
      </c>
      <c r="AC120" s="7">
        <f>SUMIFS(AFRIMONEY!$J:$J,AFRIMONEY!$F:$F,$A120,AFRIMONEY!$P:$P,AB$3)</f>
        <v>500</v>
      </c>
      <c r="AD120" s="8">
        <f t="shared" si="42"/>
        <v>-850</v>
      </c>
      <c r="AE120" s="17">
        <f>SUMIFS(KP!$L:$L,KP!$F:$F,$A120,KP!$A:$A,SUMMARY!AE$3)</f>
        <v>4000</v>
      </c>
      <c r="AF120" s="7">
        <f>SUMIFS(AFRIMONEY!$J:$J,AFRIMONEY!$F:$F,$A120,AFRIMONEY!$P:$P,AE$3)</f>
        <v>400</v>
      </c>
      <c r="AG120" s="8">
        <f t="shared" si="43"/>
        <v>2750</v>
      </c>
      <c r="AH120" s="7">
        <f>SUMIFS(KP!$L:$L,KP!$F:$F,$A120,KP!$A:$A,SUMMARY!AH$3)</f>
        <v>50</v>
      </c>
      <c r="AI120" s="7">
        <f>SUMIFS(AFRIMONEY!$J:$J,AFRIMONEY!$F:$F,$A120,AFRIMONEY!$P:$P,AH$3)</f>
        <v>4000</v>
      </c>
      <c r="AJ120" s="8">
        <f t="shared" si="44"/>
        <v>-1200</v>
      </c>
      <c r="AK120" s="17">
        <f>SUMIFS(KP!$L:$L,KP!$F:$F,$A120,KP!$A:$A,SUMMARY!AK$3)</f>
        <v>0</v>
      </c>
      <c r="AL120" s="7">
        <f>SUMIFS(AFRIMONEY!$J:$J,AFRIMONEY!$F:$F,$A120,AFRIMONEY!$P:$P,AK$3)</f>
        <v>0</v>
      </c>
      <c r="AM120" s="8">
        <f t="shared" si="45"/>
        <v>-1200</v>
      </c>
      <c r="AN120" s="7">
        <f>SUMIFS(KP!$L:$L,KP!$F:$F,$A120,KP!$A:$A,SUMMARY!AN$3)</f>
        <v>0</v>
      </c>
      <c r="AO120" s="7">
        <f>SUMIFS(AFRIMONEY!$J:$J,AFRIMONEY!$F:$F,$A120,AFRIMONEY!$P:$P,AN$3)</f>
        <v>0</v>
      </c>
      <c r="AP120" s="8">
        <f t="shared" si="46"/>
        <v>-1200</v>
      </c>
      <c r="AQ120" s="17">
        <f>SUMIFS(KP!$L:$L,KP!$F:$F,$A120,KP!$A:$A,SUMMARY!AQ$3)</f>
        <v>0</v>
      </c>
      <c r="AR120" s="7">
        <f>SUMIFS(AFRIMONEY!$J:$J,AFRIMONEY!$F:$F,$A120,AFRIMONEY!$P:$P,AQ$3)</f>
        <v>0</v>
      </c>
      <c r="AS120" s="8">
        <f t="shared" si="47"/>
        <v>-1200</v>
      </c>
      <c r="AT120" s="7">
        <f>SUMIFS(KP!$L:$L,KP!$F:$F,$A120,KP!$A:$A,SUMMARY!AT$3)</f>
        <v>0</v>
      </c>
      <c r="AU120" s="7">
        <f>SUMIFS(AFRIMONEY!$J:$J,AFRIMONEY!$F:$F,$A120,AFRIMONEY!$P:$P,AT$3)</f>
        <v>0</v>
      </c>
      <c r="AV120" s="8">
        <f t="shared" si="48"/>
        <v>-1200</v>
      </c>
      <c r="AW120" s="17">
        <f>SUMIFS(KP!$L:$L,KP!$F:$F,$A120,KP!$A:$A,SUMMARY!AW$3)</f>
        <v>0</v>
      </c>
      <c r="AX120" s="7">
        <f>SUMIFS(AFRIMONEY!$J:$J,AFRIMONEY!$F:$F,$A120,AFRIMONEY!$P:$P,AW$3)</f>
        <v>0</v>
      </c>
      <c r="AY120" s="8">
        <f t="shared" si="49"/>
        <v>-1200</v>
      </c>
      <c r="AZ120" s="7">
        <f>SUMIFS(KP!$L:$L,KP!$F:$F,$A120,KP!$A:$A,SUMMARY!AZ$3)</f>
        <v>0</v>
      </c>
      <c r="BA120" s="7">
        <f>SUMIFS(AFRIMONEY!$J:$J,AFRIMONEY!$F:$F,$A120,AFRIMONEY!$P:$P,AZ$3)</f>
        <v>0</v>
      </c>
      <c r="BB120" s="8">
        <f t="shared" si="50"/>
        <v>-1200</v>
      </c>
      <c r="BC120" s="17">
        <f>SUMIFS(KP!$L:$L,KP!$F:$F,$A120,KP!$A:$A,SUMMARY!BC$3)</f>
        <v>0</v>
      </c>
      <c r="BD120" s="7">
        <f>SUMIFS(AFRIMONEY!$J:$J,AFRIMONEY!$F:$F,$A120,AFRIMONEY!$P:$P,BC$3)</f>
        <v>0</v>
      </c>
      <c r="BE120" s="8">
        <f t="shared" si="51"/>
        <v>-1200</v>
      </c>
      <c r="BF120" s="7">
        <f>SUMIFS(KP!$L:$L,KP!$F:$F,$A120,KP!$A:$A,SUMMARY!BF$3)</f>
        <v>0</v>
      </c>
      <c r="BG120" s="7">
        <f>SUMIFS(AFRIMONEY!$J:$J,AFRIMONEY!$F:$F,$A120,AFRIMONEY!$P:$P,BF$3)</f>
        <v>0</v>
      </c>
      <c r="BH120" s="8">
        <f t="shared" si="52"/>
        <v>-1200</v>
      </c>
      <c r="BI120" s="17">
        <f>SUMIFS(KP!$L:$L,KP!$F:$F,$A120,KP!$A:$A,SUMMARY!BI$3)</f>
        <v>0</v>
      </c>
      <c r="BJ120" s="7">
        <f>SUMIFS(AFRIMONEY!$J:$J,AFRIMONEY!$F:$F,$A120,AFRIMONEY!$P:$P,BI$3)</f>
        <v>0</v>
      </c>
      <c r="BK120" s="8">
        <f t="shared" si="53"/>
        <v>-1200</v>
      </c>
      <c r="BL120" s="7">
        <f>SUMIFS(KP!$L:$L,KP!$F:$F,$A120,KP!$A:$A,SUMMARY!BL$3)</f>
        <v>0</v>
      </c>
      <c r="BM120" s="7">
        <f>SUMIFS(AFRIMONEY!$J:$J,AFRIMONEY!$F:$F,$A120,AFRIMONEY!$P:$P,BL$3)</f>
        <v>0</v>
      </c>
      <c r="BN120" s="8">
        <f t="shared" si="54"/>
        <v>-1200</v>
      </c>
      <c r="BO120" s="17">
        <f>SUMIFS(KP!$L:$L,KP!$F:$F,$A120,KP!$A:$A,SUMMARY!BO$3)</f>
        <v>0</v>
      </c>
      <c r="BP120" s="7">
        <f>SUMIFS(AFRIMONEY!$J:$J,AFRIMONEY!$F:$F,$A120,AFRIMONEY!$P:$P,BO$3)</f>
        <v>0</v>
      </c>
      <c r="BQ120" s="8">
        <f t="shared" si="55"/>
        <v>-1200</v>
      </c>
      <c r="BR120" s="7">
        <f>SUMIFS(KP!$L:$L,KP!$F:$F,$A120,KP!$A:$A,SUMMARY!BR$3)</f>
        <v>0</v>
      </c>
      <c r="BS120" s="7">
        <f>SUMIFS(AFRIMONEY!$J:$J,AFRIMONEY!$F:$F,$A120,AFRIMONEY!$P:$P,BR$3)</f>
        <v>0</v>
      </c>
      <c r="BT120" s="8">
        <f t="shared" si="56"/>
        <v>-1200</v>
      </c>
      <c r="BU120" s="17">
        <f>SUMIFS(KP!$L:$L,KP!$F:$F,$A120,KP!$A:$A,SUMMARY!BU$3)</f>
        <v>0</v>
      </c>
      <c r="BV120" s="7">
        <f>SUMIFS(AFRIMONEY!$J:$J,AFRIMONEY!$F:$F,$A120,AFRIMONEY!$P:$P,BU$3)</f>
        <v>0</v>
      </c>
      <c r="BW120" s="8">
        <f t="shared" si="57"/>
        <v>-1200</v>
      </c>
      <c r="BX120" s="7">
        <f>SUMIFS(KP!$L:$L,KP!$F:$F,$A120,KP!$A:$A,SUMMARY!BX$3)</f>
        <v>0</v>
      </c>
      <c r="BY120" s="7">
        <f>SUMIFS(AFRIMONEY!$J:$J,AFRIMONEY!$F:$F,$A120,AFRIMONEY!$P:$P,BX$3)</f>
        <v>0</v>
      </c>
      <c r="BZ120" s="8">
        <f t="shared" si="58"/>
        <v>-1200</v>
      </c>
      <c r="CA120" s="17">
        <f>SUMIFS(KP!$L:$L,KP!$F:$F,$A120,KP!$A:$A,SUMMARY!CA$3)</f>
        <v>0</v>
      </c>
      <c r="CB120" s="7">
        <f>SUMIFS(AFRIMONEY!$J:$J,AFRIMONEY!$F:$F,$A120,AFRIMONEY!$P:$P,CA$3)</f>
        <v>0</v>
      </c>
      <c r="CC120" s="8">
        <f t="shared" si="59"/>
        <v>-1200</v>
      </c>
      <c r="CD120" s="7">
        <f>SUMIFS(KP!$L:$L,KP!$F:$F,$A120,KP!$A:$A,SUMMARY!CD$3)</f>
        <v>0</v>
      </c>
      <c r="CE120" s="7">
        <f>SUMIFS(AFRIMONEY!$J:$J,AFRIMONEY!$F:$F,$A120,AFRIMONEY!$P:$P,CD$3)</f>
        <v>0</v>
      </c>
      <c r="CF120" s="8">
        <f t="shared" si="60"/>
        <v>-1200</v>
      </c>
      <c r="CG120" s="17">
        <f>SUMIFS(KP!$L:$L,KP!$F:$F,$A120,KP!$A:$A,SUMMARY!CG$3)</f>
        <v>0</v>
      </c>
      <c r="CH120" s="7">
        <f>SUMIFS(AFRIMONEY!$J:$J,AFRIMONEY!$F:$F,$A120,AFRIMONEY!$P:$P,CG$3)</f>
        <v>0</v>
      </c>
      <c r="CI120" s="8">
        <f t="shared" si="61"/>
        <v>-1200</v>
      </c>
      <c r="CJ120" s="7">
        <f>SUMIFS(KP!$L:$L,KP!$F:$F,$A120,KP!$A:$A,SUMMARY!CJ$3)</f>
        <v>0</v>
      </c>
      <c r="CK120" s="7">
        <f>SUMIFS(AFRIMONEY!$J:$J,AFRIMONEY!$F:$F,$A120,AFRIMONEY!$P:$P,CJ$3)</f>
        <v>0</v>
      </c>
      <c r="CL120" s="8">
        <f t="shared" si="62"/>
        <v>-1200</v>
      </c>
      <c r="CM120" s="17">
        <f>SUMIFS(KP!$L:$L,KP!$F:$F,$A120,KP!$A:$A,SUMMARY!CM$3)</f>
        <v>0</v>
      </c>
      <c r="CN120" s="7">
        <f>SUMIFS(AFRIMONEY!$J:$J,AFRIMONEY!$F:$F,$A120,AFRIMONEY!$P:$P,CM$3)</f>
        <v>0</v>
      </c>
      <c r="CO120" s="8">
        <f t="shared" si="63"/>
        <v>-1200</v>
      </c>
      <c r="CP120" s="7">
        <f>SUMIFS(KP!$L:$L,KP!$F:$F,$A120,KP!$A:$A,SUMMARY!CP$3)</f>
        <v>0</v>
      </c>
      <c r="CQ120" s="7">
        <f>SUMIFS(AFRIMONEY!$J:$J,AFRIMONEY!$F:$F,$A120,AFRIMONEY!$P:$P,CP$3)</f>
        <v>0</v>
      </c>
      <c r="CR120" s="8">
        <f t="shared" si="64"/>
        <v>-1200</v>
      </c>
      <c r="CS120" s="17">
        <f>SUMIFS(KP!$L:$L,KP!$F:$F,$A120,KP!$A:$A,SUMMARY!CS$3)</f>
        <v>0</v>
      </c>
      <c r="CT120" s="7">
        <f>SUMIFS(AFRIMONEY!$J:$J,AFRIMONEY!$F:$F,$A120,AFRIMONEY!$P:$P,CS$3)</f>
        <v>0</v>
      </c>
      <c r="CU120" s="8">
        <f t="shared" si="65"/>
        <v>-1200</v>
      </c>
    </row>
    <row r="121" spans="1:99" x14ac:dyDescent="0.3">
      <c r="A121" s="2">
        <v>101198</v>
      </c>
      <c r="B121" s="23" t="str">
        <f>_xlfn.XLOOKUP(TEXT(A121,0),Tabela4[ID],Tabela4[AREA],"")</f>
        <v>AREA C</v>
      </c>
      <c r="C121" s="2" t="str">
        <f>_xlfn.XLOOKUP(TEXT(A121,0),Tabela4[ID],Tabela4[ZONA],"")</f>
        <v>ZONA 14</v>
      </c>
      <c r="D121" s="2" t="str">
        <f t="shared" si="33"/>
        <v>BLOCKED</v>
      </c>
      <c r="E121" s="18">
        <f t="shared" si="34"/>
        <v>39950</v>
      </c>
      <c r="F121" s="21">
        <f>SUMIFS(KP!$L:$L,KP!$F:$F,$A121,KP!$A:$A,"31/03/2025")</f>
        <v>0</v>
      </c>
      <c r="G121" s="19">
        <f>SUMIFS(KP!$L:$L,KP!$F:$F,$A121,KP!$A:$A,SUMMARY!G$3)</f>
        <v>250</v>
      </c>
      <c r="H121" s="7">
        <f>SUMIFS(AFRIMONEY!$J:$J,AFRIMONEY!$F:$F,$A121,AFRIMONEY!$P:$P,G$3)</f>
        <v>0</v>
      </c>
      <c r="I121" s="8">
        <f t="shared" si="35"/>
        <v>250</v>
      </c>
      <c r="J121" s="7">
        <f>SUMIFS(KP!$L:$L,KP!$F:$F,$A121,KP!$A:$A,SUMMARY!J$3)</f>
        <v>750</v>
      </c>
      <c r="K121" s="7">
        <f>SUMIFS(AFRIMONEY!$J:$J,AFRIMONEY!$F:$F,$A121,AFRIMONEY!$P:$P,J$3)</f>
        <v>0</v>
      </c>
      <c r="L121" s="8">
        <f t="shared" si="36"/>
        <v>1000</v>
      </c>
      <c r="M121" s="17">
        <f>SUMIFS(KP!$L:$L,KP!$F:$F,$A121,KP!$A:$A,SUMMARY!M$3)</f>
        <v>0</v>
      </c>
      <c r="N121" s="7">
        <f>SUMIFS(AFRIMONEY!$J:$J,AFRIMONEY!$F:$F,$A121,AFRIMONEY!$P:$P,M$3)</f>
        <v>750</v>
      </c>
      <c r="O121" s="8">
        <f t="shared" si="37"/>
        <v>250</v>
      </c>
      <c r="P121" s="7">
        <f>SUMIFS(KP!$L:$L,KP!$F:$F,$A121,KP!$A:$A,SUMMARY!P$3)</f>
        <v>0</v>
      </c>
      <c r="Q121" s="7">
        <f>SUMIFS(AFRIMONEY!$J:$J,AFRIMONEY!$F:$F,$A121,AFRIMONEY!$P:$P,P$3)</f>
        <v>0</v>
      </c>
      <c r="R121" s="8">
        <f t="shared" si="38"/>
        <v>250</v>
      </c>
      <c r="S121" s="17">
        <f>SUMIFS(KP!$L:$L,KP!$F:$F,$A121,KP!$A:$A,SUMMARY!S$3)</f>
        <v>46200</v>
      </c>
      <c r="T121" s="7">
        <f>SUMIFS(AFRIMONEY!$J:$J,AFRIMONEY!$F:$F,$A121,AFRIMONEY!$P:$P,S$3)</f>
        <v>6500</v>
      </c>
      <c r="U121" s="8">
        <f t="shared" si="39"/>
        <v>39950</v>
      </c>
      <c r="V121" s="7">
        <f>SUMIFS(KP!$L:$L,KP!$F:$F,$A121,KP!$A:$A,SUMMARY!V$3)</f>
        <v>0</v>
      </c>
      <c r="W121" s="7">
        <f>SUMIFS(AFRIMONEY!$J:$J,AFRIMONEY!$F:$F,$A121,AFRIMONEY!$P:$P,V$3)</f>
        <v>0</v>
      </c>
      <c r="X121" s="8">
        <f t="shared" si="40"/>
        <v>39950</v>
      </c>
      <c r="Y121" s="17">
        <f>SUMIFS(KP!$L:$L,KP!$F:$F,$A121,KP!$A:$A,SUMMARY!Y$3)</f>
        <v>0</v>
      </c>
      <c r="Z121" s="7">
        <f>SUMIFS(AFRIMONEY!$J:$J,AFRIMONEY!$F:$F,$A121,AFRIMONEY!$P:$P,Y$3)</f>
        <v>0</v>
      </c>
      <c r="AA121" s="8">
        <f t="shared" si="41"/>
        <v>39950</v>
      </c>
      <c r="AB121" s="7">
        <f>SUMIFS(KP!$L:$L,KP!$F:$F,$A121,KP!$A:$A,SUMMARY!AB$3)</f>
        <v>0</v>
      </c>
      <c r="AC121" s="7">
        <f>SUMIFS(AFRIMONEY!$J:$J,AFRIMONEY!$F:$F,$A121,AFRIMONEY!$P:$P,AB$3)</f>
        <v>0</v>
      </c>
      <c r="AD121" s="8">
        <f t="shared" si="42"/>
        <v>39950</v>
      </c>
      <c r="AE121" s="17">
        <f>SUMIFS(KP!$L:$L,KP!$F:$F,$A121,KP!$A:$A,SUMMARY!AE$3)</f>
        <v>0</v>
      </c>
      <c r="AF121" s="7">
        <f>SUMIFS(AFRIMONEY!$J:$J,AFRIMONEY!$F:$F,$A121,AFRIMONEY!$P:$P,AE$3)</f>
        <v>0</v>
      </c>
      <c r="AG121" s="8">
        <f t="shared" si="43"/>
        <v>39950</v>
      </c>
      <c r="AH121" s="7">
        <f>SUMIFS(KP!$L:$L,KP!$F:$F,$A121,KP!$A:$A,SUMMARY!AH$3)</f>
        <v>0</v>
      </c>
      <c r="AI121" s="7">
        <f>SUMIFS(AFRIMONEY!$J:$J,AFRIMONEY!$F:$F,$A121,AFRIMONEY!$P:$P,AH$3)</f>
        <v>0</v>
      </c>
      <c r="AJ121" s="8">
        <f t="shared" si="44"/>
        <v>39950</v>
      </c>
      <c r="AK121" s="17">
        <f>SUMIFS(KP!$L:$L,KP!$F:$F,$A121,KP!$A:$A,SUMMARY!AK$3)</f>
        <v>0</v>
      </c>
      <c r="AL121" s="7">
        <f>SUMIFS(AFRIMONEY!$J:$J,AFRIMONEY!$F:$F,$A121,AFRIMONEY!$P:$P,AK$3)</f>
        <v>0</v>
      </c>
      <c r="AM121" s="8">
        <f t="shared" si="45"/>
        <v>39950</v>
      </c>
      <c r="AN121" s="7">
        <f>SUMIFS(KP!$L:$L,KP!$F:$F,$A121,KP!$A:$A,SUMMARY!AN$3)</f>
        <v>0</v>
      </c>
      <c r="AO121" s="7">
        <f>SUMIFS(AFRIMONEY!$J:$J,AFRIMONEY!$F:$F,$A121,AFRIMONEY!$P:$P,AN$3)</f>
        <v>0</v>
      </c>
      <c r="AP121" s="8">
        <f t="shared" si="46"/>
        <v>39950</v>
      </c>
      <c r="AQ121" s="17">
        <f>SUMIFS(KP!$L:$L,KP!$F:$F,$A121,KP!$A:$A,SUMMARY!AQ$3)</f>
        <v>0</v>
      </c>
      <c r="AR121" s="7">
        <f>SUMIFS(AFRIMONEY!$J:$J,AFRIMONEY!$F:$F,$A121,AFRIMONEY!$P:$P,AQ$3)</f>
        <v>0</v>
      </c>
      <c r="AS121" s="8">
        <f t="shared" si="47"/>
        <v>39950</v>
      </c>
      <c r="AT121" s="7">
        <f>SUMIFS(KP!$L:$L,KP!$F:$F,$A121,KP!$A:$A,SUMMARY!AT$3)</f>
        <v>0</v>
      </c>
      <c r="AU121" s="7">
        <f>SUMIFS(AFRIMONEY!$J:$J,AFRIMONEY!$F:$F,$A121,AFRIMONEY!$P:$P,AT$3)</f>
        <v>0</v>
      </c>
      <c r="AV121" s="8">
        <f t="shared" si="48"/>
        <v>39950</v>
      </c>
      <c r="AW121" s="17">
        <f>SUMIFS(KP!$L:$L,KP!$F:$F,$A121,KP!$A:$A,SUMMARY!AW$3)</f>
        <v>0</v>
      </c>
      <c r="AX121" s="7">
        <f>SUMIFS(AFRIMONEY!$J:$J,AFRIMONEY!$F:$F,$A121,AFRIMONEY!$P:$P,AW$3)</f>
        <v>0</v>
      </c>
      <c r="AY121" s="8">
        <f t="shared" si="49"/>
        <v>39950</v>
      </c>
      <c r="AZ121" s="7">
        <f>SUMIFS(KP!$L:$L,KP!$F:$F,$A121,KP!$A:$A,SUMMARY!AZ$3)</f>
        <v>0</v>
      </c>
      <c r="BA121" s="7">
        <f>SUMIFS(AFRIMONEY!$J:$J,AFRIMONEY!$F:$F,$A121,AFRIMONEY!$P:$P,AZ$3)</f>
        <v>0</v>
      </c>
      <c r="BB121" s="8">
        <f t="shared" si="50"/>
        <v>39950</v>
      </c>
      <c r="BC121" s="17">
        <f>SUMIFS(KP!$L:$L,KP!$F:$F,$A121,KP!$A:$A,SUMMARY!BC$3)</f>
        <v>0</v>
      </c>
      <c r="BD121" s="7">
        <f>SUMIFS(AFRIMONEY!$J:$J,AFRIMONEY!$F:$F,$A121,AFRIMONEY!$P:$P,BC$3)</f>
        <v>0</v>
      </c>
      <c r="BE121" s="8">
        <f t="shared" si="51"/>
        <v>39950</v>
      </c>
      <c r="BF121" s="7">
        <f>SUMIFS(KP!$L:$L,KP!$F:$F,$A121,KP!$A:$A,SUMMARY!BF$3)</f>
        <v>0</v>
      </c>
      <c r="BG121" s="7">
        <f>SUMIFS(AFRIMONEY!$J:$J,AFRIMONEY!$F:$F,$A121,AFRIMONEY!$P:$P,BF$3)</f>
        <v>0</v>
      </c>
      <c r="BH121" s="8">
        <f t="shared" si="52"/>
        <v>39950</v>
      </c>
      <c r="BI121" s="17">
        <f>SUMIFS(KP!$L:$L,KP!$F:$F,$A121,KP!$A:$A,SUMMARY!BI$3)</f>
        <v>0</v>
      </c>
      <c r="BJ121" s="7">
        <f>SUMIFS(AFRIMONEY!$J:$J,AFRIMONEY!$F:$F,$A121,AFRIMONEY!$P:$P,BI$3)</f>
        <v>0</v>
      </c>
      <c r="BK121" s="8">
        <f t="shared" si="53"/>
        <v>39950</v>
      </c>
      <c r="BL121" s="7">
        <f>SUMIFS(KP!$L:$L,KP!$F:$F,$A121,KP!$A:$A,SUMMARY!BL$3)</f>
        <v>0</v>
      </c>
      <c r="BM121" s="7">
        <f>SUMIFS(AFRIMONEY!$J:$J,AFRIMONEY!$F:$F,$A121,AFRIMONEY!$P:$P,BL$3)</f>
        <v>0</v>
      </c>
      <c r="BN121" s="8">
        <f t="shared" si="54"/>
        <v>39950</v>
      </c>
      <c r="BO121" s="17">
        <f>SUMIFS(KP!$L:$L,KP!$F:$F,$A121,KP!$A:$A,SUMMARY!BO$3)</f>
        <v>0</v>
      </c>
      <c r="BP121" s="7">
        <f>SUMIFS(AFRIMONEY!$J:$J,AFRIMONEY!$F:$F,$A121,AFRIMONEY!$P:$P,BO$3)</f>
        <v>0</v>
      </c>
      <c r="BQ121" s="8">
        <f t="shared" si="55"/>
        <v>39950</v>
      </c>
      <c r="BR121" s="7">
        <f>SUMIFS(KP!$L:$L,KP!$F:$F,$A121,KP!$A:$A,SUMMARY!BR$3)</f>
        <v>0</v>
      </c>
      <c r="BS121" s="7">
        <f>SUMIFS(AFRIMONEY!$J:$J,AFRIMONEY!$F:$F,$A121,AFRIMONEY!$P:$P,BR$3)</f>
        <v>0</v>
      </c>
      <c r="BT121" s="8">
        <f t="shared" si="56"/>
        <v>39950</v>
      </c>
      <c r="BU121" s="17">
        <f>SUMIFS(KP!$L:$L,KP!$F:$F,$A121,KP!$A:$A,SUMMARY!BU$3)</f>
        <v>0</v>
      </c>
      <c r="BV121" s="7">
        <f>SUMIFS(AFRIMONEY!$J:$J,AFRIMONEY!$F:$F,$A121,AFRIMONEY!$P:$P,BU$3)</f>
        <v>0</v>
      </c>
      <c r="BW121" s="8">
        <f t="shared" si="57"/>
        <v>39950</v>
      </c>
      <c r="BX121" s="7">
        <f>SUMIFS(KP!$L:$L,KP!$F:$F,$A121,KP!$A:$A,SUMMARY!BX$3)</f>
        <v>0</v>
      </c>
      <c r="BY121" s="7">
        <f>SUMIFS(AFRIMONEY!$J:$J,AFRIMONEY!$F:$F,$A121,AFRIMONEY!$P:$P,BX$3)</f>
        <v>0</v>
      </c>
      <c r="BZ121" s="8">
        <f t="shared" si="58"/>
        <v>39950</v>
      </c>
      <c r="CA121" s="17">
        <f>SUMIFS(KP!$L:$L,KP!$F:$F,$A121,KP!$A:$A,SUMMARY!CA$3)</f>
        <v>0</v>
      </c>
      <c r="CB121" s="7">
        <f>SUMIFS(AFRIMONEY!$J:$J,AFRIMONEY!$F:$F,$A121,AFRIMONEY!$P:$P,CA$3)</f>
        <v>0</v>
      </c>
      <c r="CC121" s="8">
        <f t="shared" si="59"/>
        <v>39950</v>
      </c>
      <c r="CD121" s="7">
        <f>SUMIFS(KP!$L:$L,KP!$F:$F,$A121,KP!$A:$A,SUMMARY!CD$3)</f>
        <v>0</v>
      </c>
      <c r="CE121" s="7">
        <f>SUMIFS(AFRIMONEY!$J:$J,AFRIMONEY!$F:$F,$A121,AFRIMONEY!$P:$P,CD$3)</f>
        <v>0</v>
      </c>
      <c r="CF121" s="8">
        <f t="shared" si="60"/>
        <v>39950</v>
      </c>
      <c r="CG121" s="17">
        <f>SUMIFS(KP!$L:$L,KP!$F:$F,$A121,KP!$A:$A,SUMMARY!CG$3)</f>
        <v>0</v>
      </c>
      <c r="CH121" s="7">
        <f>SUMIFS(AFRIMONEY!$J:$J,AFRIMONEY!$F:$F,$A121,AFRIMONEY!$P:$P,CG$3)</f>
        <v>0</v>
      </c>
      <c r="CI121" s="8">
        <f t="shared" si="61"/>
        <v>39950</v>
      </c>
      <c r="CJ121" s="7">
        <f>SUMIFS(KP!$L:$L,KP!$F:$F,$A121,KP!$A:$A,SUMMARY!CJ$3)</f>
        <v>0</v>
      </c>
      <c r="CK121" s="7">
        <f>SUMIFS(AFRIMONEY!$J:$J,AFRIMONEY!$F:$F,$A121,AFRIMONEY!$P:$P,CJ$3)</f>
        <v>0</v>
      </c>
      <c r="CL121" s="8">
        <f t="shared" si="62"/>
        <v>39950</v>
      </c>
      <c r="CM121" s="17">
        <f>SUMIFS(KP!$L:$L,KP!$F:$F,$A121,KP!$A:$A,SUMMARY!CM$3)</f>
        <v>0</v>
      </c>
      <c r="CN121" s="7">
        <f>SUMIFS(AFRIMONEY!$J:$J,AFRIMONEY!$F:$F,$A121,AFRIMONEY!$P:$P,CM$3)</f>
        <v>0</v>
      </c>
      <c r="CO121" s="8">
        <f t="shared" si="63"/>
        <v>39950</v>
      </c>
      <c r="CP121" s="7">
        <f>SUMIFS(KP!$L:$L,KP!$F:$F,$A121,KP!$A:$A,SUMMARY!CP$3)</f>
        <v>0</v>
      </c>
      <c r="CQ121" s="7">
        <f>SUMIFS(AFRIMONEY!$J:$J,AFRIMONEY!$F:$F,$A121,AFRIMONEY!$P:$P,CP$3)</f>
        <v>0</v>
      </c>
      <c r="CR121" s="8">
        <f t="shared" si="64"/>
        <v>39950</v>
      </c>
      <c r="CS121" s="17">
        <f>SUMIFS(KP!$L:$L,KP!$F:$F,$A121,KP!$A:$A,SUMMARY!CS$3)</f>
        <v>0</v>
      </c>
      <c r="CT121" s="7">
        <f>SUMIFS(AFRIMONEY!$J:$J,AFRIMONEY!$F:$F,$A121,AFRIMONEY!$P:$P,CS$3)</f>
        <v>0</v>
      </c>
      <c r="CU121" s="8">
        <f t="shared" si="65"/>
        <v>39950</v>
      </c>
    </row>
    <row r="122" spans="1:99" x14ac:dyDescent="0.3">
      <c r="A122" s="2">
        <v>101200</v>
      </c>
      <c r="B122" s="23" t="str">
        <f>_xlfn.XLOOKUP(TEXT(A122,0),Tabela4[ID],Tabela4[AREA],"")</f>
        <v>AREA E</v>
      </c>
      <c r="C122" s="2" t="str">
        <f>_xlfn.XLOOKUP(TEXT(A122,0),Tabela4[ID],Tabela4[ZONA],"")</f>
        <v>ZONA 18</v>
      </c>
      <c r="D122" s="2" t="str">
        <f t="shared" si="33"/>
        <v>BLOCKED</v>
      </c>
      <c r="E122" s="18">
        <f t="shared" si="34"/>
        <v>8050</v>
      </c>
      <c r="F122" s="21">
        <f>SUMIFS(KP!$L:$L,KP!$F:$F,$A122,KP!$A:$A,"31/03/2025")</f>
        <v>4300</v>
      </c>
      <c r="G122" s="19">
        <f>SUMIFS(KP!$L:$L,KP!$F:$F,$A122,KP!$A:$A,SUMMARY!G$3)</f>
        <v>25150</v>
      </c>
      <c r="H122" s="7">
        <f>SUMIFS(AFRIMONEY!$J:$J,AFRIMONEY!$F:$F,$A122,AFRIMONEY!$P:$P,G$3)</f>
        <v>25150</v>
      </c>
      <c r="I122" s="8">
        <f t="shared" si="35"/>
        <v>4300</v>
      </c>
      <c r="J122" s="7">
        <f>SUMIFS(KP!$L:$L,KP!$F:$F,$A122,KP!$A:$A,SUMMARY!J$3)</f>
        <v>22950</v>
      </c>
      <c r="K122" s="7">
        <f>SUMIFS(AFRIMONEY!$J:$J,AFRIMONEY!$F:$F,$A122,AFRIMONEY!$P:$P,J$3)</f>
        <v>0</v>
      </c>
      <c r="L122" s="8">
        <f t="shared" si="36"/>
        <v>27250</v>
      </c>
      <c r="M122" s="17">
        <f>SUMIFS(KP!$L:$L,KP!$F:$F,$A122,KP!$A:$A,SUMMARY!M$3)</f>
        <v>2250</v>
      </c>
      <c r="N122" s="7">
        <f>SUMIFS(AFRIMONEY!$J:$J,AFRIMONEY!$F:$F,$A122,AFRIMONEY!$P:$P,M$3)</f>
        <v>23000</v>
      </c>
      <c r="O122" s="8">
        <f t="shared" si="37"/>
        <v>6500</v>
      </c>
      <c r="P122" s="7">
        <f>SUMIFS(KP!$L:$L,KP!$F:$F,$A122,KP!$A:$A,SUMMARY!P$3)</f>
        <v>12150</v>
      </c>
      <c r="Q122" s="7">
        <f>SUMIFS(AFRIMONEY!$J:$J,AFRIMONEY!$F:$F,$A122,AFRIMONEY!$P:$P,P$3)</f>
        <v>14400</v>
      </c>
      <c r="R122" s="8">
        <f t="shared" si="38"/>
        <v>4250</v>
      </c>
      <c r="S122" s="17">
        <f>SUMIFS(KP!$L:$L,KP!$F:$F,$A122,KP!$A:$A,SUMMARY!S$3)</f>
        <v>19200</v>
      </c>
      <c r="T122" s="7">
        <f>SUMIFS(AFRIMONEY!$J:$J,AFRIMONEY!$F:$F,$A122,AFRIMONEY!$P:$P,S$3)</f>
        <v>0</v>
      </c>
      <c r="U122" s="8">
        <f t="shared" si="39"/>
        <v>23450</v>
      </c>
      <c r="V122" s="7">
        <f>SUMIFS(KP!$L:$L,KP!$F:$F,$A122,KP!$A:$A,SUMMARY!V$3)</f>
        <v>0</v>
      </c>
      <c r="W122" s="7">
        <f>SUMIFS(AFRIMONEY!$J:$J,AFRIMONEY!$F:$F,$A122,AFRIMONEY!$P:$P,V$3)</f>
        <v>0</v>
      </c>
      <c r="X122" s="8">
        <f t="shared" si="40"/>
        <v>23450</v>
      </c>
      <c r="Y122" s="17">
        <f>SUMIFS(KP!$L:$L,KP!$F:$F,$A122,KP!$A:$A,SUMMARY!Y$3)</f>
        <v>13400</v>
      </c>
      <c r="Z122" s="7">
        <f>SUMIFS(AFRIMONEY!$J:$J,AFRIMONEY!$F:$F,$A122,AFRIMONEY!$P:$P,Y$3)</f>
        <v>32600</v>
      </c>
      <c r="AA122" s="8">
        <f t="shared" si="41"/>
        <v>4250</v>
      </c>
      <c r="AB122" s="7">
        <f>SUMIFS(KP!$L:$L,KP!$F:$F,$A122,KP!$A:$A,SUMMARY!AB$3)</f>
        <v>9400</v>
      </c>
      <c r="AC122" s="7">
        <f>SUMIFS(AFRIMONEY!$J:$J,AFRIMONEY!$F:$F,$A122,AFRIMONEY!$P:$P,AB$3)</f>
        <v>900</v>
      </c>
      <c r="AD122" s="8">
        <f t="shared" si="42"/>
        <v>12750</v>
      </c>
      <c r="AE122" s="17">
        <f>SUMIFS(KP!$L:$L,KP!$F:$F,$A122,KP!$A:$A,SUMMARY!AE$3)</f>
        <v>13600</v>
      </c>
      <c r="AF122" s="7">
        <f>SUMIFS(AFRIMONEY!$J:$J,AFRIMONEY!$F:$F,$A122,AFRIMONEY!$P:$P,AE$3)</f>
        <v>7600</v>
      </c>
      <c r="AG122" s="8">
        <f t="shared" si="43"/>
        <v>18750</v>
      </c>
      <c r="AH122" s="7">
        <f>SUMIFS(KP!$L:$L,KP!$F:$F,$A122,KP!$A:$A,SUMMARY!AH$3)</f>
        <v>3800</v>
      </c>
      <c r="AI122" s="7">
        <f>SUMIFS(AFRIMONEY!$J:$J,AFRIMONEY!$F:$F,$A122,AFRIMONEY!$P:$P,AH$3)</f>
        <v>14500</v>
      </c>
      <c r="AJ122" s="8">
        <f t="shared" si="44"/>
        <v>8050</v>
      </c>
      <c r="AK122" s="17">
        <f>SUMIFS(KP!$L:$L,KP!$F:$F,$A122,KP!$A:$A,SUMMARY!AK$3)</f>
        <v>0</v>
      </c>
      <c r="AL122" s="7">
        <f>SUMIFS(AFRIMONEY!$J:$J,AFRIMONEY!$F:$F,$A122,AFRIMONEY!$P:$P,AK$3)</f>
        <v>0</v>
      </c>
      <c r="AM122" s="8">
        <f t="shared" si="45"/>
        <v>8050</v>
      </c>
      <c r="AN122" s="7">
        <f>SUMIFS(KP!$L:$L,KP!$F:$F,$A122,KP!$A:$A,SUMMARY!AN$3)</f>
        <v>0</v>
      </c>
      <c r="AO122" s="7">
        <f>SUMIFS(AFRIMONEY!$J:$J,AFRIMONEY!$F:$F,$A122,AFRIMONEY!$P:$P,AN$3)</f>
        <v>0</v>
      </c>
      <c r="AP122" s="8">
        <f t="shared" si="46"/>
        <v>8050</v>
      </c>
      <c r="AQ122" s="17">
        <f>SUMIFS(KP!$L:$L,KP!$F:$F,$A122,KP!$A:$A,SUMMARY!AQ$3)</f>
        <v>0</v>
      </c>
      <c r="AR122" s="7">
        <f>SUMIFS(AFRIMONEY!$J:$J,AFRIMONEY!$F:$F,$A122,AFRIMONEY!$P:$P,AQ$3)</f>
        <v>0</v>
      </c>
      <c r="AS122" s="8">
        <f t="shared" si="47"/>
        <v>8050</v>
      </c>
      <c r="AT122" s="7">
        <f>SUMIFS(KP!$L:$L,KP!$F:$F,$A122,KP!$A:$A,SUMMARY!AT$3)</f>
        <v>0</v>
      </c>
      <c r="AU122" s="7">
        <f>SUMIFS(AFRIMONEY!$J:$J,AFRIMONEY!$F:$F,$A122,AFRIMONEY!$P:$P,AT$3)</f>
        <v>0</v>
      </c>
      <c r="AV122" s="8">
        <f t="shared" si="48"/>
        <v>8050</v>
      </c>
      <c r="AW122" s="17">
        <f>SUMIFS(KP!$L:$L,KP!$F:$F,$A122,KP!$A:$A,SUMMARY!AW$3)</f>
        <v>0</v>
      </c>
      <c r="AX122" s="7">
        <f>SUMIFS(AFRIMONEY!$J:$J,AFRIMONEY!$F:$F,$A122,AFRIMONEY!$P:$P,AW$3)</f>
        <v>0</v>
      </c>
      <c r="AY122" s="8">
        <f t="shared" si="49"/>
        <v>8050</v>
      </c>
      <c r="AZ122" s="7">
        <f>SUMIFS(KP!$L:$L,KP!$F:$F,$A122,KP!$A:$A,SUMMARY!AZ$3)</f>
        <v>0</v>
      </c>
      <c r="BA122" s="7">
        <f>SUMIFS(AFRIMONEY!$J:$J,AFRIMONEY!$F:$F,$A122,AFRIMONEY!$P:$P,AZ$3)</f>
        <v>0</v>
      </c>
      <c r="BB122" s="8">
        <f t="shared" si="50"/>
        <v>8050</v>
      </c>
      <c r="BC122" s="17">
        <f>SUMIFS(KP!$L:$L,KP!$F:$F,$A122,KP!$A:$A,SUMMARY!BC$3)</f>
        <v>0</v>
      </c>
      <c r="BD122" s="7">
        <f>SUMIFS(AFRIMONEY!$J:$J,AFRIMONEY!$F:$F,$A122,AFRIMONEY!$P:$P,BC$3)</f>
        <v>0</v>
      </c>
      <c r="BE122" s="8">
        <f t="shared" si="51"/>
        <v>8050</v>
      </c>
      <c r="BF122" s="7">
        <f>SUMIFS(KP!$L:$L,KP!$F:$F,$A122,KP!$A:$A,SUMMARY!BF$3)</f>
        <v>0</v>
      </c>
      <c r="BG122" s="7">
        <f>SUMIFS(AFRIMONEY!$J:$J,AFRIMONEY!$F:$F,$A122,AFRIMONEY!$P:$P,BF$3)</f>
        <v>0</v>
      </c>
      <c r="BH122" s="8">
        <f t="shared" si="52"/>
        <v>8050</v>
      </c>
      <c r="BI122" s="17">
        <f>SUMIFS(KP!$L:$L,KP!$F:$F,$A122,KP!$A:$A,SUMMARY!BI$3)</f>
        <v>0</v>
      </c>
      <c r="BJ122" s="7">
        <f>SUMIFS(AFRIMONEY!$J:$J,AFRIMONEY!$F:$F,$A122,AFRIMONEY!$P:$P,BI$3)</f>
        <v>0</v>
      </c>
      <c r="BK122" s="8">
        <f t="shared" si="53"/>
        <v>8050</v>
      </c>
      <c r="BL122" s="7">
        <f>SUMIFS(KP!$L:$L,KP!$F:$F,$A122,KP!$A:$A,SUMMARY!BL$3)</f>
        <v>0</v>
      </c>
      <c r="BM122" s="7">
        <f>SUMIFS(AFRIMONEY!$J:$J,AFRIMONEY!$F:$F,$A122,AFRIMONEY!$P:$P,BL$3)</f>
        <v>0</v>
      </c>
      <c r="BN122" s="8">
        <f t="shared" si="54"/>
        <v>8050</v>
      </c>
      <c r="BO122" s="17">
        <f>SUMIFS(KP!$L:$L,KP!$F:$F,$A122,KP!$A:$A,SUMMARY!BO$3)</f>
        <v>0</v>
      </c>
      <c r="BP122" s="7">
        <f>SUMIFS(AFRIMONEY!$J:$J,AFRIMONEY!$F:$F,$A122,AFRIMONEY!$P:$P,BO$3)</f>
        <v>0</v>
      </c>
      <c r="BQ122" s="8">
        <f t="shared" si="55"/>
        <v>8050</v>
      </c>
      <c r="BR122" s="7">
        <f>SUMIFS(KP!$L:$L,KP!$F:$F,$A122,KP!$A:$A,SUMMARY!BR$3)</f>
        <v>0</v>
      </c>
      <c r="BS122" s="7">
        <f>SUMIFS(AFRIMONEY!$J:$J,AFRIMONEY!$F:$F,$A122,AFRIMONEY!$P:$P,BR$3)</f>
        <v>0</v>
      </c>
      <c r="BT122" s="8">
        <f t="shared" si="56"/>
        <v>8050</v>
      </c>
      <c r="BU122" s="17">
        <f>SUMIFS(KP!$L:$L,KP!$F:$F,$A122,KP!$A:$A,SUMMARY!BU$3)</f>
        <v>0</v>
      </c>
      <c r="BV122" s="7">
        <f>SUMIFS(AFRIMONEY!$J:$J,AFRIMONEY!$F:$F,$A122,AFRIMONEY!$P:$P,BU$3)</f>
        <v>0</v>
      </c>
      <c r="BW122" s="8">
        <f t="shared" si="57"/>
        <v>8050</v>
      </c>
      <c r="BX122" s="7">
        <f>SUMIFS(KP!$L:$L,KP!$F:$F,$A122,KP!$A:$A,SUMMARY!BX$3)</f>
        <v>0</v>
      </c>
      <c r="BY122" s="7">
        <f>SUMIFS(AFRIMONEY!$J:$J,AFRIMONEY!$F:$F,$A122,AFRIMONEY!$P:$P,BX$3)</f>
        <v>0</v>
      </c>
      <c r="BZ122" s="8">
        <f t="shared" si="58"/>
        <v>8050</v>
      </c>
      <c r="CA122" s="17">
        <f>SUMIFS(KP!$L:$L,KP!$F:$F,$A122,KP!$A:$A,SUMMARY!CA$3)</f>
        <v>0</v>
      </c>
      <c r="CB122" s="7">
        <f>SUMIFS(AFRIMONEY!$J:$J,AFRIMONEY!$F:$F,$A122,AFRIMONEY!$P:$P,CA$3)</f>
        <v>0</v>
      </c>
      <c r="CC122" s="8">
        <f t="shared" si="59"/>
        <v>8050</v>
      </c>
      <c r="CD122" s="7">
        <f>SUMIFS(KP!$L:$L,KP!$F:$F,$A122,KP!$A:$A,SUMMARY!CD$3)</f>
        <v>0</v>
      </c>
      <c r="CE122" s="7">
        <f>SUMIFS(AFRIMONEY!$J:$J,AFRIMONEY!$F:$F,$A122,AFRIMONEY!$P:$P,CD$3)</f>
        <v>0</v>
      </c>
      <c r="CF122" s="8">
        <f t="shared" si="60"/>
        <v>8050</v>
      </c>
      <c r="CG122" s="17">
        <f>SUMIFS(KP!$L:$L,KP!$F:$F,$A122,KP!$A:$A,SUMMARY!CG$3)</f>
        <v>0</v>
      </c>
      <c r="CH122" s="7">
        <f>SUMIFS(AFRIMONEY!$J:$J,AFRIMONEY!$F:$F,$A122,AFRIMONEY!$P:$P,CG$3)</f>
        <v>0</v>
      </c>
      <c r="CI122" s="8">
        <f t="shared" si="61"/>
        <v>8050</v>
      </c>
      <c r="CJ122" s="7">
        <f>SUMIFS(KP!$L:$L,KP!$F:$F,$A122,KP!$A:$A,SUMMARY!CJ$3)</f>
        <v>0</v>
      </c>
      <c r="CK122" s="7">
        <f>SUMIFS(AFRIMONEY!$J:$J,AFRIMONEY!$F:$F,$A122,AFRIMONEY!$P:$P,CJ$3)</f>
        <v>0</v>
      </c>
      <c r="CL122" s="8">
        <f t="shared" si="62"/>
        <v>8050</v>
      </c>
      <c r="CM122" s="17">
        <f>SUMIFS(KP!$L:$L,KP!$F:$F,$A122,KP!$A:$A,SUMMARY!CM$3)</f>
        <v>0</v>
      </c>
      <c r="CN122" s="7">
        <f>SUMIFS(AFRIMONEY!$J:$J,AFRIMONEY!$F:$F,$A122,AFRIMONEY!$P:$P,CM$3)</f>
        <v>0</v>
      </c>
      <c r="CO122" s="8">
        <f t="shared" si="63"/>
        <v>8050</v>
      </c>
      <c r="CP122" s="7">
        <f>SUMIFS(KP!$L:$L,KP!$F:$F,$A122,KP!$A:$A,SUMMARY!CP$3)</f>
        <v>0</v>
      </c>
      <c r="CQ122" s="7">
        <f>SUMIFS(AFRIMONEY!$J:$J,AFRIMONEY!$F:$F,$A122,AFRIMONEY!$P:$P,CP$3)</f>
        <v>0</v>
      </c>
      <c r="CR122" s="8">
        <f t="shared" si="64"/>
        <v>8050</v>
      </c>
      <c r="CS122" s="17">
        <f>SUMIFS(KP!$L:$L,KP!$F:$F,$A122,KP!$A:$A,SUMMARY!CS$3)</f>
        <v>0</v>
      </c>
      <c r="CT122" s="7">
        <f>SUMIFS(AFRIMONEY!$J:$J,AFRIMONEY!$F:$F,$A122,AFRIMONEY!$P:$P,CS$3)</f>
        <v>0</v>
      </c>
      <c r="CU122" s="8">
        <f t="shared" si="65"/>
        <v>8050</v>
      </c>
    </row>
    <row r="123" spans="1:99" x14ac:dyDescent="0.3">
      <c r="A123" s="2">
        <v>101201</v>
      </c>
      <c r="B123" s="23" t="str">
        <f>_xlfn.XLOOKUP(TEXT(A123,0),Tabela4[ID],Tabela4[AREA],"")</f>
        <v>AREA E</v>
      </c>
      <c r="C123" s="2" t="str">
        <f>_xlfn.XLOOKUP(TEXT(A123,0),Tabela4[ID],Tabela4[ZONA],"")</f>
        <v>ZONA 18</v>
      </c>
      <c r="D123" s="2" t="str">
        <f t="shared" si="33"/>
        <v>BLOCKED</v>
      </c>
      <c r="E123" s="18">
        <f t="shared" si="34"/>
        <v>5100</v>
      </c>
      <c r="F123" s="21">
        <f>SUMIFS(KP!$L:$L,KP!$F:$F,$A123,KP!$A:$A,"31/03/2025")</f>
        <v>5500</v>
      </c>
      <c r="G123" s="19">
        <f>SUMIFS(KP!$L:$L,KP!$F:$F,$A123,KP!$A:$A,SUMMARY!G$3)</f>
        <v>0</v>
      </c>
      <c r="H123" s="7">
        <f>SUMIFS(AFRIMONEY!$J:$J,AFRIMONEY!$F:$F,$A123,AFRIMONEY!$P:$P,G$3)</f>
        <v>0</v>
      </c>
      <c r="I123" s="8">
        <f t="shared" si="35"/>
        <v>5500</v>
      </c>
      <c r="J123" s="7">
        <f>SUMIFS(KP!$L:$L,KP!$F:$F,$A123,KP!$A:$A,SUMMARY!J$3)</f>
        <v>7200</v>
      </c>
      <c r="K123" s="7">
        <f>SUMIFS(AFRIMONEY!$J:$J,AFRIMONEY!$F:$F,$A123,AFRIMONEY!$P:$P,J$3)</f>
        <v>5500</v>
      </c>
      <c r="L123" s="8">
        <f t="shared" si="36"/>
        <v>7200</v>
      </c>
      <c r="M123" s="17">
        <f>SUMIFS(KP!$L:$L,KP!$F:$F,$A123,KP!$A:$A,SUMMARY!M$3)</f>
        <v>5450</v>
      </c>
      <c r="N123" s="7">
        <f>SUMIFS(AFRIMONEY!$J:$J,AFRIMONEY!$F:$F,$A123,AFRIMONEY!$P:$P,M$3)</f>
        <v>7200</v>
      </c>
      <c r="O123" s="8">
        <f t="shared" si="37"/>
        <v>5450</v>
      </c>
      <c r="P123" s="7">
        <f>SUMIFS(KP!$L:$L,KP!$F:$F,$A123,KP!$A:$A,SUMMARY!P$3)</f>
        <v>4950</v>
      </c>
      <c r="Q123" s="7">
        <f>SUMIFS(AFRIMONEY!$J:$J,AFRIMONEY!$F:$F,$A123,AFRIMONEY!$P:$P,P$3)</f>
        <v>10400</v>
      </c>
      <c r="R123" s="8">
        <f t="shared" si="38"/>
        <v>0</v>
      </c>
      <c r="S123" s="17">
        <f>SUMIFS(KP!$L:$L,KP!$F:$F,$A123,KP!$A:$A,SUMMARY!S$3)</f>
        <v>8500</v>
      </c>
      <c r="T123" s="7">
        <f>SUMIFS(AFRIMONEY!$J:$J,AFRIMONEY!$F:$F,$A123,AFRIMONEY!$P:$P,S$3)</f>
        <v>0</v>
      </c>
      <c r="U123" s="8">
        <f t="shared" si="39"/>
        <v>8500</v>
      </c>
      <c r="V123" s="7">
        <f>SUMIFS(KP!$L:$L,KP!$F:$F,$A123,KP!$A:$A,SUMMARY!V$3)</f>
        <v>0</v>
      </c>
      <c r="W123" s="7">
        <f>SUMIFS(AFRIMONEY!$J:$J,AFRIMONEY!$F:$F,$A123,AFRIMONEY!$P:$P,V$3)</f>
        <v>0</v>
      </c>
      <c r="X123" s="8">
        <f t="shared" si="40"/>
        <v>8500</v>
      </c>
      <c r="Y123" s="17">
        <f>SUMIFS(KP!$L:$L,KP!$F:$F,$A123,KP!$A:$A,SUMMARY!Y$3)</f>
        <v>13000</v>
      </c>
      <c r="Z123" s="7">
        <f>SUMIFS(AFRIMONEY!$J:$J,AFRIMONEY!$F:$F,$A123,AFRIMONEY!$P:$P,Y$3)</f>
        <v>21500</v>
      </c>
      <c r="AA123" s="8">
        <f t="shared" si="41"/>
        <v>0</v>
      </c>
      <c r="AB123" s="7">
        <f>SUMIFS(KP!$L:$L,KP!$F:$F,$A123,KP!$A:$A,SUMMARY!AB$3)</f>
        <v>8300</v>
      </c>
      <c r="AC123" s="7">
        <f>SUMIFS(AFRIMONEY!$J:$J,AFRIMONEY!$F:$F,$A123,AFRIMONEY!$P:$P,AB$3)</f>
        <v>7550</v>
      </c>
      <c r="AD123" s="8">
        <f t="shared" si="42"/>
        <v>750</v>
      </c>
      <c r="AE123" s="17">
        <f>SUMIFS(KP!$L:$L,KP!$F:$F,$A123,KP!$A:$A,SUMMARY!AE$3)</f>
        <v>11250</v>
      </c>
      <c r="AF123" s="7">
        <f>SUMIFS(AFRIMONEY!$J:$J,AFRIMONEY!$F:$F,$A123,AFRIMONEY!$P:$P,AE$3)</f>
        <v>8600</v>
      </c>
      <c r="AG123" s="8">
        <f t="shared" si="43"/>
        <v>3400</v>
      </c>
      <c r="AH123" s="7">
        <f>SUMIFS(KP!$L:$L,KP!$F:$F,$A123,KP!$A:$A,SUMMARY!AH$3)</f>
        <v>5100</v>
      </c>
      <c r="AI123" s="7">
        <f>SUMIFS(AFRIMONEY!$J:$J,AFRIMONEY!$F:$F,$A123,AFRIMONEY!$P:$P,AH$3)</f>
        <v>3400</v>
      </c>
      <c r="AJ123" s="8">
        <f t="shared" si="44"/>
        <v>5100</v>
      </c>
      <c r="AK123" s="17">
        <f>SUMIFS(KP!$L:$L,KP!$F:$F,$A123,KP!$A:$A,SUMMARY!AK$3)</f>
        <v>0</v>
      </c>
      <c r="AL123" s="7">
        <f>SUMIFS(AFRIMONEY!$J:$J,AFRIMONEY!$F:$F,$A123,AFRIMONEY!$P:$P,AK$3)</f>
        <v>0</v>
      </c>
      <c r="AM123" s="8">
        <f t="shared" si="45"/>
        <v>5100</v>
      </c>
      <c r="AN123" s="7">
        <f>SUMIFS(KP!$L:$L,KP!$F:$F,$A123,KP!$A:$A,SUMMARY!AN$3)</f>
        <v>0</v>
      </c>
      <c r="AO123" s="7">
        <f>SUMIFS(AFRIMONEY!$J:$J,AFRIMONEY!$F:$F,$A123,AFRIMONEY!$P:$P,AN$3)</f>
        <v>0</v>
      </c>
      <c r="AP123" s="8">
        <f t="shared" si="46"/>
        <v>5100</v>
      </c>
      <c r="AQ123" s="17">
        <f>SUMIFS(KP!$L:$L,KP!$F:$F,$A123,KP!$A:$A,SUMMARY!AQ$3)</f>
        <v>0</v>
      </c>
      <c r="AR123" s="7">
        <f>SUMIFS(AFRIMONEY!$J:$J,AFRIMONEY!$F:$F,$A123,AFRIMONEY!$P:$P,AQ$3)</f>
        <v>0</v>
      </c>
      <c r="AS123" s="8">
        <f t="shared" si="47"/>
        <v>5100</v>
      </c>
      <c r="AT123" s="7">
        <f>SUMIFS(KP!$L:$L,KP!$F:$F,$A123,KP!$A:$A,SUMMARY!AT$3)</f>
        <v>0</v>
      </c>
      <c r="AU123" s="7">
        <f>SUMIFS(AFRIMONEY!$J:$J,AFRIMONEY!$F:$F,$A123,AFRIMONEY!$P:$P,AT$3)</f>
        <v>0</v>
      </c>
      <c r="AV123" s="8">
        <f t="shared" si="48"/>
        <v>5100</v>
      </c>
      <c r="AW123" s="17">
        <f>SUMIFS(KP!$L:$L,KP!$F:$F,$A123,KP!$A:$A,SUMMARY!AW$3)</f>
        <v>0</v>
      </c>
      <c r="AX123" s="7">
        <f>SUMIFS(AFRIMONEY!$J:$J,AFRIMONEY!$F:$F,$A123,AFRIMONEY!$P:$P,AW$3)</f>
        <v>0</v>
      </c>
      <c r="AY123" s="8">
        <f t="shared" si="49"/>
        <v>5100</v>
      </c>
      <c r="AZ123" s="7">
        <f>SUMIFS(KP!$L:$L,KP!$F:$F,$A123,KP!$A:$A,SUMMARY!AZ$3)</f>
        <v>0</v>
      </c>
      <c r="BA123" s="7">
        <f>SUMIFS(AFRIMONEY!$J:$J,AFRIMONEY!$F:$F,$A123,AFRIMONEY!$P:$P,AZ$3)</f>
        <v>0</v>
      </c>
      <c r="BB123" s="8">
        <f t="shared" si="50"/>
        <v>5100</v>
      </c>
      <c r="BC123" s="17">
        <f>SUMIFS(KP!$L:$L,KP!$F:$F,$A123,KP!$A:$A,SUMMARY!BC$3)</f>
        <v>0</v>
      </c>
      <c r="BD123" s="7">
        <f>SUMIFS(AFRIMONEY!$J:$J,AFRIMONEY!$F:$F,$A123,AFRIMONEY!$P:$P,BC$3)</f>
        <v>0</v>
      </c>
      <c r="BE123" s="8">
        <f t="shared" si="51"/>
        <v>5100</v>
      </c>
      <c r="BF123" s="7">
        <f>SUMIFS(KP!$L:$L,KP!$F:$F,$A123,KP!$A:$A,SUMMARY!BF$3)</f>
        <v>0</v>
      </c>
      <c r="BG123" s="7">
        <f>SUMIFS(AFRIMONEY!$J:$J,AFRIMONEY!$F:$F,$A123,AFRIMONEY!$P:$P,BF$3)</f>
        <v>0</v>
      </c>
      <c r="BH123" s="8">
        <f t="shared" si="52"/>
        <v>5100</v>
      </c>
      <c r="BI123" s="17">
        <f>SUMIFS(KP!$L:$L,KP!$F:$F,$A123,KP!$A:$A,SUMMARY!BI$3)</f>
        <v>0</v>
      </c>
      <c r="BJ123" s="7">
        <f>SUMIFS(AFRIMONEY!$J:$J,AFRIMONEY!$F:$F,$A123,AFRIMONEY!$P:$P,BI$3)</f>
        <v>0</v>
      </c>
      <c r="BK123" s="8">
        <f t="shared" si="53"/>
        <v>5100</v>
      </c>
      <c r="BL123" s="7">
        <f>SUMIFS(KP!$L:$L,KP!$F:$F,$A123,KP!$A:$A,SUMMARY!BL$3)</f>
        <v>0</v>
      </c>
      <c r="BM123" s="7">
        <f>SUMIFS(AFRIMONEY!$J:$J,AFRIMONEY!$F:$F,$A123,AFRIMONEY!$P:$P,BL$3)</f>
        <v>0</v>
      </c>
      <c r="BN123" s="8">
        <f t="shared" si="54"/>
        <v>5100</v>
      </c>
      <c r="BO123" s="17">
        <f>SUMIFS(KP!$L:$L,KP!$F:$F,$A123,KP!$A:$A,SUMMARY!BO$3)</f>
        <v>0</v>
      </c>
      <c r="BP123" s="7">
        <f>SUMIFS(AFRIMONEY!$J:$J,AFRIMONEY!$F:$F,$A123,AFRIMONEY!$P:$P,BO$3)</f>
        <v>0</v>
      </c>
      <c r="BQ123" s="8">
        <f t="shared" si="55"/>
        <v>5100</v>
      </c>
      <c r="BR123" s="7">
        <f>SUMIFS(KP!$L:$L,KP!$F:$F,$A123,KP!$A:$A,SUMMARY!BR$3)</f>
        <v>0</v>
      </c>
      <c r="BS123" s="7">
        <f>SUMIFS(AFRIMONEY!$J:$J,AFRIMONEY!$F:$F,$A123,AFRIMONEY!$P:$P,BR$3)</f>
        <v>0</v>
      </c>
      <c r="BT123" s="8">
        <f t="shared" si="56"/>
        <v>5100</v>
      </c>
      <c r="BU123" s="17">
        <f>SUMIFS(KP!$L:$L,KP!$F:$F,$A123,KP!$A:$A,SUMMARY!BU$3)</f>
        <v>0</v>
      </c>
      <c r="BV123" s="7">
        <f>SUMIFS(AFRIMONEY!$J:$J,AFRIMONEY!$F:$F,$A123,AFRIMONEY!$P:$P,BU$3)</f>
        <v>0</v>
      </c>
      <c r="BW123" s="8">
        <f t="shared" si="57"/>
        <v>5100</v>
      </c>
      <c r="BX123" s="7">
        <f>SUMIFS(KP!$L:$L,KP!$F:$F,$A123,KP!$A:$A,SUMMARY!BX$3)</f>
        <v>0</v>
      </c>
      <c r="BY123" s="7">
        <f>SUMIFS(AFRIMONEY!$J:$J,AFRIMONEY!$F:$F,$A123,AFRIMONEY!$P:$P,BX$3)</f>
        <v>0</v>
      </c>
      <c r="BZ123" s="8">
        <f t="shared" si="58"/>
        <v>5100</v>
      </c>
      <c r="CA123" s="17">
        <f>SUMIFS(KP!$L:$L,KP!$F:$F,$A123,KP!$A:$A,SUMMARY!CA$3)</f>
        <v>0</v>
      </c>
      <c r="CB123" s="7">
        <f>SUMIFS(AFRIMONEY!$J:$J,AFRIMONEY!$F:$F,$A123,AFRIMONEY!$P:$P,CA$3)</f>
        <v>0</v>
      </c>
      <c r="CC123" s="8">
        <f t="shared" si="59"/>
        <v>5100</v>
      </c>
      <c r="CD123" s="7">
        <f>SUMIFS(KP!$L:$L,KP!$F:$F,$A123,KP!$A:$A,SUMMARY!CD$3)</f>
        <v>0</v>
      </c>
      <c r="CE123" s="7">
        <f>SUMIFS(AFRIMONEY!$J:$J,AFRIMONEY!$F:$F,$A123,AFRIMONEY!$P:$P,CD$3)</f>
        <v>0</v>
      </c>
      <c r="CF123" s="8">
        <f t="shared" si="60"/>
        <v>5100</v>
      </c>
      <c r="CG123" s="17">
        <f>SUMIFS(KP!$L:$L,KP!$F:$F,$A123,KP!$A:$A,SUMMARY!CG$3)</f>
        <v>0</v>
      </c>
      <c r="CH123" s="7">
        <f>SUMIFS(AFRIMONEY!$J:$J,AFRIMONEY!$F:$F,$A123,AFRIMONEY!$P:$P,CG$3)</f>
        <v>0</v>
      </c>
      <c r="CI123" s="8">
        <f t="shared" si="61"/>
        <v>5100</v>
      </c>
      <c r="CJ123" s="7">
        <f>SUMIFS(KP!$L:$L,KP!$F:$F,$A123,KP!$A:$A,SUMMARY!CJ$3)</f>
        <v>0</v>
      </c>
      <c r="CK123" s="7">
        <f>SUMIFS(AFRIMONEY!$J:$J,AFRIMONEY!$F:$F,$A123,AFRIMONEY!$P:$P,CJ$3)</f>
        <v>0</v>
      </c>
      <c r="CL123" s="8">
        <f t="shared" si="62"/>
        <v>5100</v>
      </c>
      <c r="CM123" s="17">
        <f>SUMIFS(KP!$L:$L,KP!$F:$F,$A123,KP!$A:$A,SUMMARY!CM$3)</f>
        <v>0</v>
      </c>
      <c r="CN123" s="7">
        <f>SUMIFS(AFRIMONEY!$J:$J,AFRIMONEY!$F:$F,$A123,AFRIMONEY!$P:$P,CM$3)</f>
        <v>0</v>
      </c>
      <c r="CO123" s="8">
        <f t="shared" si="63"/>
        <v>5100</v>
      </c>
      <c r="CP123" s="7">
        <f>SUMIFS(KP!$L:$L,KP!$F:$F,$A123,KP!$A:$A,SUMMARY!CP$3)</f>
        <v>0</v>
      </c>
      <c r="CQ123" s="7">
        <f>SUMIFS(AFRIMONEY!$J:$J,AFRIMONEY!$F:$F,$A123,AFRIMONEY!$P:$P,CP$3)</f>
        <v>0</v>
      </c>
      <c r="CR123" s="8">
        <f t="shared" si="64"/>
        <v>5100</v>
      </c>
      <c r="CS123" s="17">
        <f>SUMIFS(KP!$L:$L,KP!$F:$F,$A123,KP!$A:$A,SUMMARY!CS$3)</f>
        <v>0</v>
      </c>
      <c r="CT123" s="7">
        <f>SUMIFS(AFRIMONEY!$J:$J,AFRIMONEY!$F:$F,$A123,AFRIMONEY!$P:$P,CS$3)</f>
        <v>0</v>
      </c>
      <c r="CU123" s="8">
        <f t="shared" si="65"/>
        <v>5100</v>
      </c>
    </row>
    <row r="124" spans="1:99" x14ac:dyDescent="0.3">
      <c r="A124" s="2">
        <v>101202</v>
      </c>
      <c r="B124" s="23" t="str">
        <f>_xlfn.XLOOKUP(TEXT(A124,0),Tabela4[ID],Tabela4[AREA],"")</f>
        <v>AREA E</v>
      </c>
      <c r="C124" s="2" t="str">
        <f>_xlfn.XLOOKUP(TEXT(A124,0),Tabela4[ID],Tabela4[ZONA],"")</f>
        <v>ZONA 18</v>
      </c>
      <c r="D124" s="2" t="str">
        <f t="shared" si="33"/>
        <v>BLOCKED</v>
      </c>
      <c r="E124" s="18">
        <f t="shared" si="34"/>
        <v>6050</v>
      </c>
      <c r="F124" s="21">
        <f>SUMIFS(KP!$L:$L,KP!$F:$F,$A124,KP!$A:$A,"31/03/2025")</f>
        <v>0</v>
      </c>
      <c r="G124" s="19">
        <f>SUMIFS(KP!$L:$L,KP!$F:$F,$A124,KP!$A:$A,SUMMARY!G$3)</f>
        <v>12400</v>
      </c>
      <c r="H124" s="7">
        <f>SUMIFS(AFRIMONEY!$J:$J,AFRIMONEY!$F:$F,$A124,AFRIMONEY!$P:$P,G$3)</f>
        <v>12400</v>
      </c>
      <c r="I124" s="8">
        <f t="shared" si="35"/>
        <v>0</v>
      </c>
      <c r="J124" s="7">
        <f>SUMIFS(KP!$L:$L,KP!$F:$F,$A124,KP!$A:$A,SUMMARY!J$3)</f>
        <v>4900</v>
      </c>
      <c r="K124" s="7">
        <f>SUMIFS(AFRIMONEY!$J:$J,AFRIMONEY!$F:$F,$A124,AFRIMONEY!$P:$P,J$3)</f>
        <v>0</v>
      </c>
      <c r="L124" s="8">
        <f t="shared" si="36"/>
        <v>4900</v>
      </c>
      <c r="M124" s="17">
        <f>SUMIFS(KP!$L:$L,KP!$F:$F,$A124,KP!$A:$A,SUMMARY!M$3)</f>
        <v>13900</v>
      </c>
      <c r="N124" s="7">
        <f>SUMIFS(AFRIMONEY!$J:$J,AFRIMONEY!$F:$F,$A124,AFRIMONEY!$P:$P,M$3)</f>
        <v>4900</v>
      </c>
      <c r="O124" s="8">
        <f t="shared" si="37"/>
        <v>13900</v>
      </c>
      <c r="P124" s="7">
        <f>SUMIFS(KP!$L:$L,KP!$F:$F,$A124,KP!$A:$A,SUMMARY!P$3)</f>
        <v>8150</v>
      </c>
      <c r="Q124" s="7">
        <f>SUMIFS(AFRIMONEY!$J:$J,AFRIMONEY!$F:$F,$A124,AFRIMONEY!$P:$P,P$3)</f>
        <v>22050</v>
      </c>
      <c r="R124" s="8">
        <f t="shared" si="38"/>
        <v>0</v>
      </c>
      <c r="S124" s="17">
        <f>SUMIFS(KP!$L:$L,KP!$F:$F,$A124,KP!$A:$A,SUMMARY!S$3)</f>
        <v>14500</v>
      </c>
      <c r="T124" s="7">
        <f>SUMIFS(AFRIMONEY!$J:$J,AFRIMONEY!$F:$F,$A124,AFRIMONEY!$P:$P,S$3)</f>
        <v>0</v>
      </c>
      <c r="U124" s="8">
        <f t="shared" si="39"/>
        <v>14500</v>
      </c>
      <c r="V124" s="7">
        <f>SUMIFS(KP!$L:$L,KP!$F:$F,$A124,KP!$A:$A,SUMMARY!V$3)</f>
        <v>0</v>
      </c>
      <c r="W124" s="7">
        <f>SUMIFS(AFRIMONEY!$J:$J,AFRIMONEY!$F:$F,$A124,AFRIMONEY!$P:$P,V$3)</f>
        <v>0</v>
      </c>
      <c r="X124" s="8">
        <f t="shared" si="40"/>
        <v>14500</v>
      </c>
      <c r="Y124" s="17">
        <f>SUMIFS(KP!$L:$L,KP!$F:$F,$A124,KP!$A:$A,SUMMARY!Y$3)</f>
        <v>10650</v>
      </c>
      <c r="Z124" s="7">
        <f>SUMIFS(AFRIMONEY!$J:$J,AFRIMONEY!$F:$F,$A124,AFRIMONEY!$P:$P,Y$3)</f>
        <v>14500</v>
      </c>
      <c r="AA124" s="8">
        <f t="shared" si="41"/>
        <v>10650</v>
      </c>
      <c r="AB124" s="7">
        <f>SUMIFS(KP!$L:$L,KP!$F:$F,$A124,KP!$A:$A,SUMMARY!AB$3)</f>
        <v>9250</v>
      </c>
      <c r="AC124" s="7">
        <f>SUMIFS(AFRIMONEY!$J:$J,AFRIMONEY!$F:$F,$A124,AFRIMONEY!$P:$P,AB$3)</f>
        <v>10650</v>
      </c>
      <c r="AD124" s="8">
        <f t="shared" si="42"/>
        <v>9250</v>
      </c>
      <c r="AE124" s="17">
        <f>SUMIFS(KP!$L:$L,KP!$F:$F,$A124,KP!$A:$A,SUMMARY!AE$3)</f>
        <v>6250</v>
      </c>
      <c r="AF124" s="7">
        <f>SUMIFS(AFRIMONEY!$J:$J,AFRIMONEY!$F:$F,$A124,AFRIMONEY!$P:$P,AE$3)</f>
        <v>9250</v>
      </c>
      <c r="AG124" s="8">
        <f t="shared" si="43"/>
        <v>6250</v>
      </c>
      <c r="AH124" s="7">
        <f>SUMIFS(KP!$L:$L,KP!$F:$F,$A124,KP!$A:$A,SUMMARY!AH$3)</f>
        <v>6050</v>
      </c>
      <c r="AI124" s="7">
        <f>SUMIFS(AFRIMONEY!$J:$J,AFRIMONEY!$F:$F,$A124,AFRIMONEY!$P:$P,AH$3)</f>
        <v>6250</v>
      </c>
      <c r="AJ124" s="8">
        <f t="shared" si="44"/>
        <v>6050</v>
      </c>
      <c r="AK124" s="17">
        <f>SUMIFS(KP!$L:$L,KP!$F:$F,$A124,KP!$A:$A,SUMMARY!AK$3)</f>
        <v>0</v>
      </c>
      <c r="AL124" s="7">
        <f>SUMIFS(AFRIMONEY!$J:$J,AFRIMONEY!$F:$F,$A124,AFRIMONEY!$P:$P,AK$3)</f>
        <v>0</v>
      </c>
      <c r="AM124" s="8">
        <f t="shared" si="45"/>
        <v>6050</v>
      </c>
      <c r="AN124" s="7">
        <f>SUMIFS(KP!$L:$L,KP!$F:$F,$A124,KP!$A:$A,SUMMARY!AN$3)</f>
        <v>0</v>
      </c>
      <c r="AO124" s="7">
        <f>SUMIFS(AFRIMONEY!$J:$J,AFRIMONEY!$F:$F,$A124,AFRIMONEY!$P:$P,AN$3)</f>
        <v>0</v>
      </c>
      <c r="AP124" s="8">
        <f t="shared" si="46"/>
        <v>6050</v>
      </c>
      <c r="AQ124" s="17">
        <f>SUMIFS(KP!$L:$L,KP!$F:$F,$A124,KP!$A:$A,SUMMARY!AQ$3)</f>
        <v>0</v>
      </c>
      <c r="AR124" s="7">
        <f>SUMIFS(AFRIMONEY!$J:$J,AFRIMONEY!$F:$F,$A124,AFRIMONEY!$P:$P,AQ$3)</f>
        <v>0</v>
      </c>
      <c r="AS124" s="8">
        <f t="shared" si="47"/>
        <v>6050</v>
      </c>
      <c r="AT124" s="7">
        <f>SUMIFS(KP!$L:$L,KP!$F:$F,$A124,KP!$A:$A,SUMMARY!AT$3)</f>
        <v>0</v>
      </c>
      <c r="AU124" s="7">
        <f>SUMIFS(AFRIMONEY!$J:$J,AFRIMONEY!$F:$F,$A124,AFRIMONEY!$P:$P,AT$3)</f>
        <v>0</v>
      </c>
      <c r="AV124" s="8">
        <f t="shared" si="48"/>
        <v>6050</v>
      </c>
      <c r="AW124" s="17">
        <f>SUMIFS(KP!$L:$L,KP!$F:$F,$A124,KP!$A:$A,SUMMARY!AW$3)</f>
        <v>0</v>
      </c>
      <c r="AX124" s="7">
        <f>SUMIFS(AFRIMONEY!$J:$J,AFRIMONEY!$F:$F,$A124,AFRIMONEY!$P:$P,AW$3)</f>
        <v>0</v>
      </c>
      <c r="AY124" s="8">
        <f t="shared" si="49"/>
        <v>6050</v>
      </c>
      <c r="AZ124" s="7">
        <f>SUMIFS(KP!$L:$L,KP!$F:$F,$A124,KP!$A:$A,SUMMARY!AZ$3)</f>
        <v>0</v>
      </c>
      <c r="BA124" s="7">
        <f>SUMIFS(AFRIMONEY!$J:$J,AFRIMONEY!$F:$F,$A124,AFRIMONEY!$P:$P,AZ$3)</f>
        <v>0</v>
      </c>
      <c r="BB124" s="8">
        <f t="shared" si="50"/>
        <v>6050</v>
      </c>
      <c r="BC124" s="17">
        <f>SUMIFS(KP!$L:$L,KP!$F:$F,$A124,KP!$A:$A,SUMMARY!BC$3)</f>
        <v>0</v>
      </c>
      <c r="BD124" s="7">
        <f>SUMIFS(AFRIMONEY!$J:$J,AFRIMONEY!$F:$F,$A124,AFRIMONEY!$P:$P,BC$3)</f>
        <v>0</v>
      </c>
      <c r="BE124" s="8">
        <f t="shared" si="51"/>
        <v>6050</v>
      </c>
      <c r="BF124" s="7">
        <f>SUMIFS(KP!$L:$L,KP!$F:$F,$A124,KP!$A:$A,SUMMARY!BF$3)</f>
        <v>0</v>
      </c>
      <c r="BG124" s="7">
        <f>SUMIFS(AFRIMONEY!$J:$J,AFRIMONEY!$F:$F,$A124,AFRIMONEY!$P:$P,BF$3)</f>
        <v>0</v>
      </c>
      <c r="BH124" s="8">
        <f t="shared" si="52"/>
        <v>6050</v>
      </c>
      <c r="BI124" s="17">
        <f>SUMIFS(KP!$L:$L,KP!$F:$F,$A124,KP!$A:$A,SUMMARY!BI$3)</f>
        <v>0</v>
      </c>
      <c r="BJ124" s="7">
        <f>SUMIFS(AFRIMONEY!$J:$J,AFRIMONEY!$F:$F,$A124,AFRIMONEY!$P:$P,BI$3)</f>
        <v>0</v>
      </c>
      <c r="BK124" s="8">
        <f t="shared" si="53"/>
        <v>6050</v>
      </c>
      <c r="BL124" s="7">
        <f>SUMIFS(KP!$L:$L,KP!$F:$F,$A124,KP!$A:$A,SUMMARY!BL$3)</f>
        <v>0</v>
      </c>
      <c r="BM124" s="7">
        <f>SUMIFS(AFRIMONEY!$J:$J,AFRIMONEY!$F:$F,$A124,AFRIMONEY!$P:$P,BL$3)</f>
        <v>0</v>
      </c>
      <c r="BN124" s="8">
        <f t="shared" si="54"/>
        <v>6050</v>
      </c>
      <c r="BO124" s="17">
        <f>SUMIFS(KP!$L:$L,KP!$F:$F,$A124,KP!$A:$A,SUMMARY!BO$3)</f>
        <v>0</v>
      </c>
      <c r="BP124" s="7">
        <f>SUMIFS(AFRIMONEY!$J:$J,AFRIMONEY!$F:$F,$A124,AFRIMONEY!$P:$P,BO$3)</f>
        <v>0</v>
      </c>
      <c r="BQ124" s="8">
        <f t="shared" si="55"/>
        <v>6050</v>
      </c>
      <c r="BR124" s="7">
        <f>SUMIFS(KP!$L:$L,KP!$F:$F,$A124,KP!$A:$A,SUMMARY!BR$3)</f>
        <v>0</v>
      </c>
      <c r="BS124" s="7">
        <f>SUMIFS(AFRIMONEY!$J:$J,AFRIMONEY!$F:$F,$A124,AFRIMONEY!$P:$P,BR$3)</f>
        <v>0</v>
      </c>
      <c r="BT124" s="8">
        <f t="shared" si="56"/>
        <v>6050</v>
      </c>
      <c r="BU124" s="17">
        <f>SUMIFS(KP!$L:$L,KP!$F:$F,$A124,KP!$A:$A,SUMMARY!BU$3)</f>
        <v>0</v>
      </c>
      <c r="BV124" s="7">
        <f>SUMIFS(AFRIMONEY!$J:$J,AFRIMONEY!$F:$F,$A124,AFRIMONEY!$P:$P,BU$3)</f>
        <v>0</v>
      </c>
      <c r="BW124" s="8">
        <f t="shared" si="57"/>
        <v>6050</v>
      </c>
      <c r="BX124" s="7">
        <f>SUMIFS(KP!$L:$L,KP!$F:$F,$A124,KP!$A:$A,SUMMARY!BX$3)</f>
        <v>0</v>
      </c>
      <c r="BY124" s="7">
        <f>SUMIFS(AFRIMONEY!$J:$J,AFRIMONEY!$F:$F,$A124,AFRIMONEY!$P:$P,BX$3)</f>
        <v>0</v>
      </c>
      <c r="BZ124" s="8">
        <f t="shared" si="58"/>
        <v>6050</v>
      </c>
      <c r="CA124" s="17">
        <f>SUMIFS(KP!$L:$L,KP!$F:$F,$A124,KP!$A:$A,SUMMARY!CA$3)</f>
        <v>0</v>
      </c>
      <c r="CB124" s="7">
        <f>SUMIFS(AFRIMONEY!$J:$J,AFRIMONEY!$F:$F,$A124,AFRIMONEY!$P:$P,CA$3)</f>
        <v>0</v>
      </c>
      <c r="CC124" s="8">
        <f t="shared" si="59"/>
        <v>6050</v>
      </c>
      <c r="CD124" s="7">
        <f>SUMIFS(KP!$L:$L,KP!$F:$F,$A124,KP!$A:$A,SUMMARY!CD$3)</f>
        <v>0</v>
      </c>
      <c r="CE124" s="7">
        <f>SUMIFS(AFRIMONEY!$J:$J,AFRIMONEY!$F:$F,$A124,AFRIMONEY!$P:$P,CD$3)</f>
        <v>0</v>
      </c>
      <c r="CF124" s="8">
        <f t="shared" si="60"/>
        <v>6050</v>
      </c>
      <c r="CG124" s="17">
        <f>SUMIFS(KP!$L:$L,KP!$F:$F,$A124,KP!$A:$A,SUMMARY!CG$3)</f>
        <v>0</v>
      </c>
      <c r="CH124" s="7">
        <f>SUMIFS(AFRIMONEY!$J:$J,AFRIMONEY!$F:$F,$A124,AFRIMONEY!$P:$P,CG$3)</f>
        <v>0</v>
      </c>
      <c r="CI124" s="8">
        <f t="shared" si="61"/>
        <v>6050</v>
      </c>
      <c r="CJ124" s="7">
        <f>SUMIFS(KP!$L:$L,KP!$F:$F,$A124,KP!$A:$A,SUMMARY!CJ$3)</f>
        <v>0</v>
      </c>
      <c r="CK124" s="7">
        <f>SUMIFS(AFRIMONEY!$J:$J,AFRIMONEY!$F:$F,$A124,AFRIMONEY!$P:$P,CJ$3)</f>
        <v>0</v>
      </c>
      <c r="CL124" s="8">
        <f t="shared" si="62"/>
        <v>6050</v>
      </c>
      <c r="CM124" s="17">
        <f>SUMIFS(KP!$L:$L,KP!$F:$F,$A124,KP!$A:$A,SUMMARY!CM$3)</f>
        <v>0</v>
      </c>
      <c r="CN124" s="7">
        <f>SUMIFS(AFRIMONEY!$J:$J,AFRIMONEY!$F:$F,$A124,AFRIMONEY!$P:$P,CM$3)</f>
        <v>0</v>
      </c>
      <c r="CO124" s="8">
        <f t="shared" si="63"/>
        <v>6050</v>
      </c>
      <c r="CP124" s="7">
        <f>SUMIFS(KP!$L:$L,KP!$F:$F,$A124,KP!$A:$A,SUMMARY!CP$3)</f>
        <v>0</v>
      </c>
      <c r="CQ124" s="7">
        <f>SUMIFS(AFRIMONEY!$J:$J,AFRIMONEY!$F:$F,$A124,AFRIMONEY!$P:$P,CP$3)</f>
        <v>0</v>
      </c>
      <c r="CR124" s="8">
        <f t="shared" si="64"/>
        <v>6050</v>
      </c>
      <c r="CS124" s="17">
        <f>SUMIFS(KP!$L:$L,KP!$F:$F,$A124,KP!$A:$A,SUMMARY!CS$3)</f>
        <v>0</v>
      </c>
      <c r="CT124" s="7">
        <f>SUMIFS(AFRIMONEY!$J:$J,AFRIMONEY!$F:$F,$A124,AFRIMONEY!$P:$P,CS$3)</f>
        <v>0</v>
      </c>
      <c r="CU124" s="8">
        <f t="shared" si="65"/>
        <v>6050</v>
      </c>
    </row>
    <row r="125" spans="1:99" x14ac:dyDescent="0.3">
      <c r="A125" s="2">
        <v>101203</v>
      </c>
      <c r="B125" s="23" t="str">
        <f>_xlfn.XLOOKUP(TEXT(A125,0),Tabela4[ID],Tabela4[AREA],"")</f>
        <v>AREA E</v>
      </c>
      <c r="C125" s="2" t="str">
        <f>_xlfn.XLOOKUP(TEXT(A125,0),Tabela4[ID],Tabela4[ZONA],"")</f>
        <v>ZONA 18</v>
      </c>
      <c r="D125" s="2" t="str">
        <f t="shared" si="33"/>
        <v>BLOCKED</v>
      </c>
      <c r="E125" s="18">
        <f t="shared" si="34"/>
        <v>12200</v>
      </c>
      <c r="F125" s="21">
        <f>SUMIFS(KP!$L:$L,KP!$F:$F,$A125,KP!$A:$A,"31/03/2025")</f>
        <v>11500</v>
      </c>
      <c r="G125" s="19">
        <f>SUMIFS(KP!$L:$L,KP!$F:$F,$A125,KP!$A:$A,SUMMARY!G$3)</f>
        <v>0</v>
      </c>
      <c r="H125" s="7">
        <f>SUMIFS(AFRIMONEY!$J:$J,AFRIMONEY!$F:$F,$A125,AFRIMONEY!$P:$P,G$3)</f>
        <v>1150</v>
      </c>
      <c r="I125" s="8">
        <f t="shared" si="35"/>
        <v>10350</v>
      </c>
      <c r="J125" s="7">
        <f>SUMIFS(KP!$L:$L,KP!$F:$F,$A125,KP!$A:$A,SUMMARY!J$3)</f>
        <v>4100</v>
      </c>
      <c r="K125" s="7">
        <f>SUMIFS(AFRIMONEY!$J:$J,AFRIMONEY!$F:$F,$A125,AFRIMONEY!$P:$P,J$3)</f>
        <v>4100</v>
      </c>
      <c r="L125" s="8">
        <f t="shared" si="36"/>
        <v>10350</v>
      </c>
      <c r="M125" s="17">
        <f>SUMIFS(KP!$L:$L,KP!$F:$F,$A125,KP!$A:$A,SUMMARY!M$3)</f>
        <v>2300</v>
      </c>
      <c r="N125" s="7">
        <f>SUMIFS(AFRIMONEY!$J:$J,AFRIMONEY!$F:$F,$A125,AFRIMONEY!$P:$P,M$3)</f>
        <v>2300</v>
      </c>
      <c r="O125" s="8">
        <f t="shared" si="37"/>
        <v>10350</v>
      </c>
      <c r="P125" s="7">
        <f>SUMIFS(KP!$L:$L,KP!$F:$F,$A125,KP!$A:$A,SUMMARY!P$3)</f>
        <v>4650</v>
      </c>
      <c r="Q125" s="7">
        <f>SUMIFS(AFRIMONEY!$J:$J,AFRIMONEY!$F:$F,$A125,AFRIMONEY!$P:$P,P$3)</f>
        <v>0</v>
      </c>
      <c r="R125" s="8">
        <f t="shared" si="38"/>
        <v>15000</v>
      </c>
      <c r="S125" s="17">
        <f>SUMIFS(KP!$L:$L,KP!$F:$F,$A125,KP!$A:$A,SUMMARY!S$3)</f>
        <v>1200</v>
      </c>
      <c r="T125" s="7">
        <f>SUMIFS(AFRIMONEY!$J:$J,AFRIMONEY!$F:$F,$A125,AFRIMONEY!$P:$P,S$3)</f>
        <v>4650</v>
      </c>
      <c r="U125" s="8">
        <f t="shared" si="39"/>
        <v>11550</v>
      </c>
      <c r="V125" s="7">
        <f>SUMIFS(KP!$L:$L,KP!$F:$F,$A125,KP!$A:$A,SUMMARY!V$3)</f>
        <v>0</v>
      </c>
      <c r="W125" s="7">
        <f>SUMIFS(AFRIMONEY!$J:$J,AFRIMONEY!$F:$F,$A125,AFRIMONEY!$P:$P,V$3)</f>
        <v>1200</v>
      </c>
      <c r="X125" s="8">
        <f t="shared" si="40"/>
        <v>10350</v>
      </c>
      <c r="Y125" s="17">
        <f>SUMIFS(KP!$L:$L,KP!$F:$F,$A125,KP!$A:$A,SUMMARY!Y$3)</f>
        <v>6350</v>
      </c>
      <c r="Z125" s="7">
        <f>SUMIFS(AFRIMONEY!$J:$J,AFRIMONEY!$F:$F,$A125,AFRIMONEY!$P:$P,Y$3)</f>
        <v>0</v>
      </c>
      <c r="AA125" s="8">
        <f t="shared" si="41"/>
        <v>16700</v>
      </c>
      <c r="AB125" s="7">
        <f>SUMIFS(KP!$L:$L,KP!$F:$F,$A125,KP!$A:$A,SUMMARY!AB$3)</f>
        <v>6550</v>
      </c>
      <c r="AC125" s="7">
        <f>SUMIFS(AFRIMONEY!$J:$J,AFRIMONEY!$F:$F,$A125,AFRIMONEY!$P:$P,AB$3)</f>
        <v>12900</v>
      </c>
      <c r="AD125" s="8">
        <f t="shared" si="42"/>
        <v>10350</v>
      </c>
      <c r="AE125" s="17">
        <f>SUMIFS(KP!$L:$L,KP!$F:$F,$A125,KP!$A:$A,SUMMARY!AE$3)</f>
        <v>4200</v>
      </c>
      <c r="AF125" s="7">
        <f>SUMIFS(AFRIMONEY!$J:$J,AFRIMONEY!$F:$F,$A125,AFRIMONEY!$P:$P,AE$3)</f>
        <v>4200</v>
      </c>
      <c r="AG125" s="8">
        <f t="shared" si="43"/>
        <v>10350</v>
      </c>
      <c r="AH125" s="7">
        <f>SUMIFS(KP!$L:$L,KP!$F:$F,$A125,KP!$A:$A,SUMMARY!AH$3)</f>
        <v>1850</v>
      </c>
      <c r="AI125" s="7">
        <f>SUMIFS(AFRIMONEY!$J:$J,AFRIMONEY!$F:$F,$A125,AFRIMONEY!$P:$P,AH$3)</f>
        <v>0</v>
      </c>
      <c r="AJ125" s="8">
        <f t="shared" si="44"/>
        <v>12200</v>
      </c>
      <c r="AK125" s="17">
        <f>SUMIFS(KP!$L:$L,KP!$F:$F,$A125,KP!$A:$A,SUMMARY!AK$3)</f>
        <v>0</v>
      </c>
      <c r="AL125" s="7">
        <f>SUMIFS(AFRIMONEY!$J:$J,AFRIMONEY!$F:$F,$A125,AFRIMONEY!$P:$P,AK$3)</f>
        <v>0</v>
      </c>
      <c r="AM125" s="8">
        <f t="shared" si="45"/>
        <v>12200</v>
      </c>
      <c r="AN125" s="7">
        <f>SUMIFS(KP!$L:$L,KP!$F:$F,$A125,KP!$A:$A,SUMMARY!AN$3)</f>
        <v>0</v>
      </c>
      <c r="AO125" s="7">
        <f>SUMIFS(AFRIMONEY!$J:$J,AFRIMONEY!$F:$F,$A125,AFRIMONEY!$P:$P,AN$3)</f>
        <v>0</v>
      </c>
      <c r="AP125" s="8">
        <f t="shared" si="46"/>
        <v>12200</v>
      </c>
      <c r="AQ125" s="17">
        <f>SUMIFS(KP!$L:$L,KP!$F:$F,$A125,KP!$A:$A,SUMMARY!AQ$3)</f>
        <v>0</v>
      </c>
      <c r="AR125" s="7">
        <f>SUMIFS(AFRIMONEY!$J:$J,AFRIMONEY!$F:$F,$A125,AFRIMONEY!$P:$P,AQ$3)</f>
        <v>0</v>
      </c>
      <c r="AS125" s="8">
        <f t="shared" si="47"/>
        <v>12200</v>
      </c>
      <c r="AT125" s="7">
        <f>SUMIFS(KP!$L:$L,KP!$F:$F,$A125,KP!$A:$A,SUMMARY!AT$3)</f>
        <v>0</v>
      </c>
      <c r="AU125" s="7">
        <f>SUMIFS(AFRIMONEY!$J:$J,AFRIMONEY!$F:$F,$A125,AFRIMONEY!$P:$P,AT$3)</f>
        <v>0</v>
      </c>
      <c r="AV125" s="8">
        <f t="shared" si="48"/>
        <v>12200</v>
      </c>
      <c r="AW125" s="17">
        <f>SUMIFS(KP!$L:$L,KP!$F:$F,$A125,KP!$A:$A,SUMMARY!AW$3)</f>
        <v>0</v>
      </c>
      <c r="AX125" s="7">
        <f>SUMIFS(AFRIMONEY!$J:$J,AFRIMONEY!$F:$F,$A125,AFRIMONEY!$P:$P,AW$3)</f>
        <v>0</v>
      </c>
      <c r="AY125" s="8">
        <f t="shared" si="49"/>
        <v>12200</v>
      </c>
      <c r="AZ125" s="7">
        <f>SUMIFS(KP!$L:$L,KP!$F:$F,$A125,KP!$A:$A,SUMMARY!AZ$3)</f>
        <v>0</v>
      </c>
      <c r="BA125" s="7">
        <f>SUMIFS(AFRIMONEY!$J:$J,AFRIMONEY!$F:$F,$A125,AFRIMONEY!$P:$P,AZ$3)</f>
        <v>0</v>
      </c>
      <c r="BB125" s="8">
        <f t="shared" si="50"/>
        <v>12200</v>
      </c>
      <c r="BC125" s="17">
        <f>SUMIFS(KP!$L:$L,KP!$F:$F,$A125,KP!$A:$A,SUMMARY!BC$3)</f>
        <v>0</v>
      </c>
      <c r="BD125" s="7">
        <f>SUMIFS(AFRIMONEY!$J:$J,AFRIMONEY!$F:$F,$A125,AFRIMONEY!$P:$P,BC$3)</f>
        <v>0</v>
      </c>
      <c r="BE125" s="8">
        <f t="shared" si="51"/>
        <v>12200</v>
      </c>
      <c r="BF125" s="7">
        <f>SUMIFS(KP!$L:$L,KP!$F:$F,$A125,KP!$A:$A,SUMMARY!BF$3)</f>
        <v>0</v>
      </c>
      <c r="BG125" s="7">
        <f>SUMIFS(AFRIMONEY!$J:$J,AFRIMONEY!$F:$F,$A125,AFRIMONEY!$P:$P,BF$3)</f>
        <v>0</v>
      </c>
      <c r="BH125" s="8">
        <f t="shared" si="52"/>
        <v>12200</v>
      </c>
      <c r="BI125" s="17">
        <f>SUMIFS(KP!$L:$L,KP!$F:$F,$A125,KP!$A:$A,SUMMARY!BI$3)</f>
        <v>0</v>
      </c>
      <c r="BJ125" s="7">
        <f>SUMIFS(AFRIMONEY!$J:$J,AFRIMONEY!$F:$F,$A125,AFRIMONEY!$P:$P,BI$3)</f>
        <v>0</v>
      </c>
      <c r="BK125" s="8">
        <f t="shared" si="53"/>
        <v>12200</v>
      </c>
      <c r="BL125" s="7">
        <f>SUMIFS(KP!$L:$L,KP!$F:$F,$A125,KP!$A:$A,SUMMARY!BL$3)</f>
        <v>0</v>
      </c>
      <c r="BM125" s="7">
        <f>SUMIFS(AFRIMONEY!$J:$J,AFRIMONEY!$F:$F,$A125,AFRIMONEY!$P:$P,BL$3)</f>
        <v>0</v>
      </c>
      <c r="BN125" s="8">
        <f t="shared" si="54"/>
        <v>12200</v>
      </c>
      <c r="BO125" s="17">
        <f>SUMIFS(KP!$L:$L,KP!$F:$F,$A125,KP!$A:$A,SUMMARY!BO$3)</f>
        <v>0</v>
      </c>
      <c r="BP125" s="7">
        <f>SUMIFS(AFRIMONEY!$J:$J,AFRIMONEY!$F:$F,$A125,AFRIMONEY!$P:$P,BO$3)</f>
        <v>0</v>
      </c>
      <c r="BQ125" s="8">
        <f t="shared" si="55"/>
        <v>12200</v>
      </c>
      <c r="BR125" s="7">
        <f>SUMIFS(KP!$L:$L,KP!$F:$F,$A125,KP!$A:$A,SUMMARY!BR$3)</f>
        <v>0</v>
      </c>
      <c r="BS125" s="7">
        <f>SUMIFS(AFRIMONEY!$J:$J,AFRIMONEY!$F:$F,$A125,AFRIMONEY!$P:$P,BR$3)</f>
        <v>0</v>
      </c>
      <c r="BT125" s="8">
        <f t="shared" si="56"/>
        <v>12200</v>
      </c>
      <c r="BU125" s="17">
        <f>SUMIFS(KP!$L:$L,KP!$F:$F,$A125,KP!$A:$A,SUMMARY!BU$3)</f>
        <v>0</v>
      </c>
      <c r="BV125" s="7">
        <f>SUMIFS(AFRIMONEY!$J:$J,AFRIMONEY!$F:$F,$A125,AFRIMONEY!$P:$P,BU$3)</f>
        <v>0</v>
      </c>
      <c r="BW125" s="8">
        <f t="shared" si="57"/>
        <v>12200</v>
      </c>
      <c r="BX125" s="7">
        <f>SUMIFS(KP!$L:$L,KP!$F:$F,$A125,KP!$A:$A,SUMMARY!BX$3)</f>
        <v>0</v>
      </c>
      <c r="BY125" s="7">
        <f>SUMIFS(AFRIMONEY!$J:$J,AFRIMONEY!$F:$F,$A125,AFRIMONEY!$P:$P,BX$3)</f>
        <v>0</v>
      </c>
      <c r="BZ125" s="8">
        <f t="shared" si="58"/>
        <v>12200</v>
      </c>
      <c r="CA125" s="17">
        <f>SUMIFS(KP!$L:$L,KP!$F:$F,$A125,KP!$A:$A,SUMMARY!CA$3)</f>
        <v>0</v>
      </c>
      <c r="CB125" s="7">
        <f>SUMIFS(AFRIMONEY!$J:$J,AFRIMONEY!$F:$F,$A125,AFRIMONEY!$P:$P,CA$3)</f>
        <v>0</v>
      </c>
      <c r="CC125" s="8">
        <f t="shared" si="59"/>
        <v>12200</v>
      </c>
      <c r="CD125" s="7">
        <f>SUMIFS(KP!$L:$L,KP!$F:$F,$A125,KP!$A:$A,SUMMARY!CD$3)</f>
        <v>0</v>
      </c>
      <c r="CE125" s="7">
        <f>SUMIFS(AFRIMONEY!$J:$J,AFRIMONEY!$F:$F,$A125,AFRIMONEY!$P:$P,CD$3)</f>
        <v>0</v>
      </c>
      <c r="CF125" s="8">
        <f t="shared" si="60"/>
        <v>12200</v>
      </c>
      <c r="CG125" s="17">
        <f>SUMIFS(KP!$L:$L,KP!$F:$F,$A125,KP!$A:$A,SUMMARY!CG$3)</f>
        <v>0</v>
      </c>
      <c r="CH125" s="7">
        <f>SUMIFS(AFRIMONEY!$J:$J,AFRIMONEY!$F:$F,$A125,AFRIMONEY!$P:$P,CG$3)</f>
        <v>0</v>
      </c>
      <c r="CI125" s="8">
        <f t="shared" si="61"/>
        <v>12200</v>
      </c>
      <c r="CJ125" s="7">
        <f>SUMIFS(KP!$L:$L,KP!$F:$F,$A125,KP!$A:$A,SUMMARY!CJ$3)</f>
        <v>0</v>
      </c>
      <c r="CK125" s="7">
        <f>SUMIFS(AFRIMONEY!$J:$J,AFRIMONEY!$F:$F,$A125,AFRIMONEY!$P:$P,CJ$3)</f>
        <v>0</v>
      </c>
      <c r="CL125" s="8">
        <f t="shared" si="62"/>
        <v>12200</v>
      </c>
      <c r="CM125" s="17">
        <f>SUMIFS(KP!$L:$L,KP!$F:$F,$A125,KP!$A:$A,SUMMARY!CM$3)</f>
        <v>0</v>
      </c>
      <c r="CN125" s="7">
        <f>SUMIFS(AFRIMONEY!$J:$J,AFRIMONEY!$F:$F,$A125,AFRIMONEY!$P:$P,CM$3)</f>
        <v>0</v>
      </c>
      <c r="CO125" s="8">
        <f t="shared" si="63"/>
        <v>12200</v>
      </c>
      <c r="CP125" s="7">
        <f>SUMIFS(KP!$L:$L,KP!$F:$F,$A125,KP!$A:$A,SUMMARY!CP$3)</f>
        <v>0</v>
      </c>
      <c r="CQ125" s="7">
        <f>SUMIFS(AFRIMONEY!$J:$J,AFRIMONEY!$F:$F,$A125,AFRIMONEY!$P:$P,CP$3)</f>
        <v>0</v>
      </c>
      <c r="CR125" s="8">
        <f t="shared" si="64"/>
        <v>12200</v>
      </c>
      <c r="CS125" s="17">
        <f>SUMIFS(KP!$L:$L,KP!$F:$F,$A125,KP!$A:$A,SUMMARY!CS$3)</f>
        <v>0</v>
      </c>
      <c r="CT125" s="7">
        <f>SUMIFS(AFRIMONEY!$J:$J,AFRIMONEY!$F:$F,$A125,AFRIMONEY!$P:$P,CS$3)</f>
        <v>0</v>
      </c>
      <c r="CU125" s="8">
        <f t="shared" si="65"/>
        <v>12200</v>
      </c>
    </row>
    <row r="126" spans="1:99" x14ac:dyDescent="0.3">
      <c r="A126" s="2">
        <v>101205</v>
      </c>
      <c r="B126" s="23" t="str">
        <f>_xlfn.XLOOKUP(TEXT(A126,0),Tabela4[ID],Tabela4[AREA],"")</f>
        <v>AREA E</v>
      </c>
      <c r="C126" s="2" t="str">
        <f>_xlfn.XLOOKUP(TEXT(A126,0),Tabela4[ID],Tabela4[ZONA],"")</f>
        <v>ZONA 18</v>
      </c>
      <c r="D126" s="2" t="str">
        <f t="shared" si="33"/>
        <v>BLOCKED</v>
      </c>
      <c r="E126" s="18">
        <f t="shared" si="34"/>
        <v>18500</v>
      </c>
      <c r="F126" s="21">
        <f>SUMIFS(KP!$L:$L,KP!$F:$F,$A126,KP!$A:$A,"31/03/2025")</f>
        <v>13150</v>
      </c>
      <c r="G126" s="19">
        <f>SUMIFS(KP!$L:$L,KP!$F:$F,$A126,KP!$A:$A,SUMMARY!G$3)</f>
        <v>1950</v>
      </c>
      <c r="H126" s="7">
        <f>SUMIFS(AFRIMONEY!$J:$J,AFRIMONEY!$F:$F,$A126,AFRIMONEY!$P:$P,G$3)</f>
        <v>1950</v>
      </c>
      <c r="I126" s="8">
        <f t="shared" si="35"/>
        <v>13150</v>
      </c>
      <c r="J126" s="7">
        <f>SUMIFS(KP!$L:$L,KP!$F:$F,$A126,KP!$A:$A,SUMMARY!J$3)</f>
        <v>22200</v>
      </c>
      <c r="K126" s="7">
        <f>SUMIFS(AFRIMONEY!$J:$J,AFRIMONEY!$F:$F,$A126,AFRIMONEY!$P:$P,J$3)</f>
        <v>22200</v>
      </c>
      <c r="L126" s="8">
        <f t="shared" si="36"/>
        <v>13150</v>
      </c>
      <c r="M126" s="17">
        <f>SUMIFS(KP!$L:$L,KP!$F:$F,$A126,KP!$A:$A,SUMMARY!M$3)</f>
        <v>15400</v>
      </c>
      <c r="N126" s="7">
        <f>SUMIFS(AFRIMONEY!$J:$J,AFRIMONEY!$F:$F,$A126,AFRIMONEY!$P:$P,M$3)</f>
        <v>15400</v>
      </c>
      <c r="O126" s="8">
        <f t="shared" si="37"/>
        <v>13150</v>
      </c>
      <c r="P126" s="7">
        <f>SUMIFS(KP!$L:$L,KP!$F:$F,$A126,KP!$A:$A,SUMMARY!P$3)</f>
        <v>4950</v>
      </c>
      <c r="Q126" s="7">
        <f>SUMIFS(AFRIMONEY!$J:$J,AFRIMONEY!$F:$F,$A126,AFRIMONEY!$P:$P,P$3)</f>
        <v>4950</v>
      </c>
      <c r="R126" s="8">
        <f t="shared" si="38"/>
        <v>13150</v>
      </c>
      <c r="S126" s="17">
        <f>SUMIFS(KP!$L:$L,KP!$F:$F,$A126,KP!$A:$A,SUMMARY!S$3)</f>
        <v>7050</v>
      </c>
      <c r="T126" s="7">
        <f>SUMIFS(AFRIMONEY!$J:$J,AFRIMONEY!$F:$F,$A126,AFRIMONEY!$P:$P,S$3)</f>
        <v>0</v>
      </c>
      <c r="U126" s="8">
        <f t="shared" si="39"/>
        <v>20200</v>
      </c>
      <c r="V126" s="7">
        <f>SUMIFS(KP!$L:$L,KP!$F:$F,$A126,KP!$A:$A,SUMMARY!V$3)</f>
        <v>0</v>
      </c>
      <c r="W126" s="7">
        <f>SUMIFS(AFRIMONEY!$J:$J,AFRIMONEY!$F:$F,$A126,AFRIMONEY!$P:$P,V$3)</f>
        <v>7050</v>
      </c>
      <c r="X126" s="8">
        <f t="shared" si="40"/>
        <v>13150</v>
      </c>
      <c r="Y126" s="17">
        <f>SUMIFS(KP!$L:$L,KP!$F:$F,$A126,KP!$A:$A,SUMMARY!Y$3)</f>
        <v>1850</v>
      </c>
      <c r="Z126" s="7">
        <f>SUMIFS(AFRIMONEY!$J:$J,AFRIMONEY!$F:$F,$A126,AFRIMONEY!$P:$P,Y$3)</f>
        <v>1850</v>
      </c>
      <c r="AA126" s="8">
        <f t="shared" si="41"/>
        <v>13150</v>
      </c>
      <c r="AB126" s="7">
        <f>SUMIFS(KP!$L:$L,KP!$F:$F,$A126,KP!$A:$A,SUMMARY!AB$3)</f>
        <v>8250</v>
      </c>
      <c r="AC126" s="7">
        <f>SUMIFS(AFRIMONEY!$J:$J,AFRIMONEY!$F:$F,$A126,AFRIMONEY!$P:$P,AB$3)</f>
        <v>8250</v>
      </c>
      <c r="AD126" s="8">
        <f t="shared" si="42"/>
        <v>13150</v>
      </c>
      <c r="AE126" s="17">
        <f>SUMIFS(KP!$L:$L,KP!$F:$F,$A126,KP!$A:$A,SUMMARY!AE$3)</f>
        <v>13000</v>
      </c>
      <c r="AF126" s="7">
        <f>SUMIFS(AFRIMONEY!$J:$J,AFRIMONEY!$F:$F,$A126,AFRIMONEY!$P:$P,AE$3)</f>
        <v>0</v>
      </c>
      <c r="AG126" s="8">
        <f t="shared" si="43"/>
        <v>26150</v>
      </c>
      <c r="AH126" s="7">
        <f>SUMIFS(KP!$L:$L,KP!$F:$F,$A126,KP!$A:$A,SUMMARY!AH$3)</f>
        <v>5350</v>
      </c>
      <c r="AI126" s="7">
        <f>SUMIFS(AFRIMONEY!$J:$J,AFRIMONEY!$F:$F,$A126,AFRIMONEY!$P:$P,AH$3)</f>
        <v>13000</v>
      </c>
      <c r="AJ126" s="8">
        <f t="shared" si="44"/>
        <v>18500</v>
      </c>
      <c r="AK126" s="17">
        <f>SUMIFS(KP!$L:$L,KP!$F:$F,$A126,KP!$A:$A,SUMMARY!AK$3)</f>
        <v>0</v>
      </c>
      <c r="AL126" s="7">
        <f>SUMIFS(AFRIMONEY!$J:$J,AFRIMONEY!$F:$F,$A126,AFRIMONEY!$P:$P,AK$3)</f>
        <v>0</v>
      </c>
      <c r="AM126" s="8">
        <f t="shared" si="45"/>
        <v>18500</v>
      </c>
      <c r="AN126" s="7">
        <f>SUMIFS(KP!$L:$L,KP!$F:$F,$A126,KP!$A:$A,SUMMARY!AN$3)</f>
        <v>0</v>
      </c>
      <c r="AO126" s="7">
        <f>SUMIFS(AFRIMONEY!$J:$J,AFRIMONEY!$F:$F,$A126,AFRIMONEY!$P:$P,AN$3)</f>
        <v>0</v>
      </c>
      <c r="AP126" s="8">
        <f t="shared" si="46"/>
        <v>18500</v>
      </c>
      <c r="AQ126" s="17">
        <f>SUMIFS(KP!$L:$L,KP!$F:$F,$A126,KP!$A:$A,SUMMARY!AQ$3)</f>
        <v>0</v>
      </c>
      <c r="AR126" s="7">
        <f>SUMIFS(AFRIMONEY!$J:$J,AFRIMONEY!$F:$F,$A126,AFRIMONEY!$P:$P,AQ$3)</f>
        <v>0</v>
      </c>
      <c r="AS126" s="8">
        <f t="shared" si="47"/>
        <v>18500</v>
      </c>
      <c r="AT126" s="7">
        <f>SUMIFS(KP!$L:$L,KP!$F:$F,$A126,KP!$A:$A,SUMMARY!AT$3)</f>
        <v>0</v>
      </c>
      <c r="AU126" s="7">
        <f>SUMIFS(AFRIMONEY!$J:$J,AFRIMONEY!$F:$F,$A126,AFRIMONEY!$P:$P,AT$3)</f>
        <v>0</v>
      </c>
      <c r="AV126" s="8">
        <f t="shared" si="48"/>
        <v>18500</v>
      </c>
      <c r="AW126" s="17">
        <f>SUMIFS(KP!$L:$L,KP!$F:$F,$A126,KP!$A:$A,SUMMARY!AW$3)</f>
        <v>0</v>
      </c>
      <c r="AX126" s="7">
        <f>SUMIFS(AFRIMONEY!$J:$J,AFRIMONEY!$F:$F,$A126,AFRIMONEY!$P:$P,AW$3)</f>
        <v>0</v>
      </c>
      <c r="AY126" s="8">
        <f t="shared" si="49"/>
        <v>18500</v>
      </c>
      <c r="AZ126" s="7">
        <f>SUMIFS(KP!$L:$L,KP!$F:$F,$A126,KP!$A:$A,SUMMARY!AZ$3)</f>
        <v>0</v>
      </c>
      <c r="BA126" s="7">
        <f>SUMIFS(AFRIMONEY!$J:$J,AFRIMONEY!$F:$F,$A126,AFRIMONEY!$P:$P,AZ$3)</f>
        <v>0</v>
      </c>
      <c r="BB126" s="8">
        <f t="shared" si="50"/>
        <v>18500</v>
      </c>
      <c r="BC126" s="17">
        <f>SUMIFS(KP!$L:$L,KP!$F:$F,$A126,KP!$A:$A,SUMMARY!BC$3)</f>
        <v>0</v>
      </c>
      <c r="BD126" s="7">
        <f>SUMIFS(AFRIMONEY!$J:$J,AFRIMONEY!$F:$F,$A126,AFRIMONEY!$P:$P,BC$3)</f>
        <v>0</v>
      </c>
      <c r="BE126" s="8">
        <f t="shared" si="51"/>
        <v>18500</v>
      </c>
      <c r="BF126" s="7">
        <f>SUMIFS(KP!$L:$L,KP!$F:$F,$A126,KP!$A:$A,SUMMARY!BF$3)</f>
        <v>0</v>
      </c>
      <c r="BG126" s="7">
        <f>SUMIFS(AFRIMONEY!$J:$J,AFRIMONEY!$F:$F,$A126,AFRIMONEY!$P:$P,BF$3)</f>
        <v>0</v>
      </c>
      <c r="BH126" s="8">
        <f t="shared" si="52"/>
        <v>18500</v>
      </c>
      <c r="BI126" s="17">
        <f>SUMIFS(KP!$L:$L,KP!$F:$F,$A126,KP!$A:$A,SUMMARY!BI$3)</f>
        <v>0</v>
      </c>
      <c r="BJ126" s="7">
        <f>SUMIFS(AFRIMONEY!$J:$J,AFRIMONEY!$F:$F,$A126,AFRIMONEY!$P:$P,BI$3)</f>
        <v>0</v>
      </c>
      <c r="BK126" s="8">
        <f t="shared" si="53"/>
        <v>18500</v>
      </c>
      <c r="BL126" s="7">
        <f>SUMIFS(KP!$L:$L,KP!$F:$F,$A126,KP!$A:$A,SUMMARY!BL$3)</f>
        <v>0</v>
      </c>
      <c r="BM126" s="7">
        <f>SUMIFS(AFRIMONEY!$J:$J,AFRIMONEY!$F:$F,$A126,AFRIMONEY!$P:$P,BL$3)</f>
        <v>0</v>
      </c>
      <c r="BN126" s="8">
        <f t="shared" si="54"/>
        <v>18500</v>
      </c>
      <c r="BO126" s="17">
        <f>SUMIFS(KP!$L:$L,KP!$F:$F,$A126,KP!$A:$A,SUMMARY!BO$3)</f>
        <v>0</v>
      </c>
      <c r="BP126" s="7">
        <f>SUMIFS(AFRIMONEY!$J:$J,AFRIMONEY!$F:$F,$A126,AFRIMONEY!$P:$P,BO$3)</f>
        <v>0</v>
      </c>
      <c r="BQ126" s="8">
        <f t="shared" si="55"/>
        <v>18500</v>
      </c>
      <c r="BR126" s="7">
        <f>SUMIFS(KP!$L:$L,KP!$F:$F,$A126,KP!$A:$A,SUMMARY!BR$3)</f>
        <v>0</v>
      </c>
      <c r="BS126" s="7">
        <f>SUMIFS(AFRIMONEY!$J:$J,AFRIMONEY!$F:$F,$A126,AFRIMONEY!$P:$P,BR$3)</f>
        <v>0</v>
      </c>
      <c r="BT126" s="8">
        <f t="shared" si="56"/>
        <v>18500</v>
      </c>
      <c r="BU126" s="17">
        <f>SUMIFS(KP!$L:$L,KP!$F:$F,$A126,KP!$A:$A,SUMMARY!BU$3)</f>
        <v>0</v>
      </c>
      <c r="BV126" s="7">
        <f>SUMIFS(AFRIMONEY!$J:$J,AFRIMONEY!$F:$F,$A126,AFRIMONEY!$P:$P,BU$3)</f>
        <v>0</v>
      </c>
      <c r="BW126" s="8">
        <f t="shared" si="57"/>
        <v>18500</v>
      </c>
      <c r="BX126" s="7">
        <f>SUMIFS(KP!$L:$L,KP!$F:$F,$A126,KP!$A:$A,SUMMARY!BX$3)</f>
        <v>0</v>
      </c>
      <c r="BY126" s="7">
        <f>SUMIFS(AFRIMONEY!$J:$J,AFRIMONEY!$F:$F,$A126,AFRIMONEY!$P:$P,BX$3)</f>
        <v>0</v>
      </c>
      <c r="BZ126" s="8">
        <f t="shared" si="58"/>
        <v>18500</v>
      </c>
      <c r="CA126" s="17">
        <f>SUMIFS(KP!$L:$L,KP!$F:$F,$A126,KP!$A:$A,SUMMARY!CA$3)</f>
        <v>0</v>
      </c>
      <c r="CB126" s="7">
        <f>SUMIFS(AFRIMONEY!$J:$J,AFRIMONEY!$F:$F,$A126,AFRIMONEY!$P:$P,CA$3)</f>
        <v>0</v>
      </c>
      <c r="CC126" s="8">
        <f t="shared" si="59"/>
        <v>18500</v>
      </c>
      <c r="CD126" s="7">
        <f>SUMIFS(KP!$L:$L,KP!$F:$F,$A126,KP!$A:$A,SUMMARY!CD$3)</f>
        <v>0</v>
      </c>
      <c r="CE126" s="7">
        <f>SUMIFS(AFRIMONEY!$J:$J,AFRIMONEY!$F:$F,$A126,AFRIMONEY!$P:$P,CD$3)</f>
        <v>0</v>
      </c>
      <c r="CF126" s="8">
        <f t="shared" si="60"/>
        <v>18500</v>
      </c>
      <c r="CG126" s="17">
        <f>SUMIFS(KP!$L:$L,KP!$F:$F,$A126,KP!$A:$A,SUMMARY!CG$3)</f>
        <v>0</v>
      </c>
      <c r="CH126" s="7">
        <f>SUMIFS(AFRIMONEY!$J:$J,AFRIMONEY!$F:$F,$A126,AFRIMONEY!$P:$P,CG$3)</f>
        <v>0</v>
      </c>
      <c r="CI126" s="8">
        <f t="shared" si="61"/>
        <v>18500</v>
      </c>
      <c r="CJ126" s="7">
        <f>SUMIFS(KP!$L:$L,KP!$F:$F,$A126,KP!$A:$A,SUMMARY!CJ$3)</f>
        <v>0</v>
      </c>
      <c r="CK126" s="7">
        <f>SUMIFS(AFRIMONEY!$J:$J,AFRIMONEY!$F:$F,$A126,AFRIMONEY!$P:$P,CJ$3)</f>
        <v>0</v>
      </c>
      <c r="CL126" s="8">
        <f t="shared" si="62"/>
        <v>18500</v>
      </c>
      <c r="CM126" s="17">
        <f>SUMIFS(KP!$L:$L,KP!$F:$F,$A126,KP!$A:$A,SUMMARY!CM$3)</f>
        <v>0</v>
      </c>
      <c r="CN126" s="7">
        <f>SUMIFS(AFRIMONEY!$J:$J,AFRIMONEY!$F:$F,$A126,AFRIMONEY!$P:$P,CM$3)</f>
        <v>0</v>
      </c>
      <c r="CO126" s="8">
        <f t="shared" si="63"/>
        <v>18500</v>
      </c>
      <c r="CP126" s="7">
        <f>SUMIFS(KP!$L:$L,KP!$F:$F,$A126,KP!$A:$A,SUMMARY!CP$3)</f>
        <v>0</v>
      </c>
      <c r="CQ126" s="7">
        <f>SUMIFS(AFRIMONEY!$J:$J,AFRIMONEY!$F:$F,$A126,AFRIMONEY!$P:$P,CP$3)</f>
        <v>0</v>
      </c>
      <c r="CR126" s="8">
        <f t="shared" si="64"/>
        <v>18500</v>
      </c>
      <c r="CS126" s="17">
        <f>SUMIFS(KP!$L:$L,KP!$F:$F,$A126,KP!$A:$A,SUMMARY!CS$3)</f>
        <v>0</v>
      </c>
      <c r="CT126" s="7">
        <f>SUMIFS(AFRIMONEY!$J:$J,AFRIMONEY!$F:$F,$A126,AFRIMONEY!$P:$P,CS$3)</f>
        <v>0</v>
      </c>
      <c r="CU126" s="8">
        <f t="shared" si="65"/>
        <v>18500</v>
      </c>
    </row>
    <row r="127" spans="1:99" x14ac:dyDescent="0.3">
      <c r="A127" s="2">
        <v>101206</v>
      </c>
      <c r="B127" s="23" t="str">
        <f>_xlfn.XLOOKUP(TEXT(A127,0),Tabela4[ID],Tabela4[AREA],"")</f>
        <v>AREA A</v>
      </c>
      <c r="C127" s="2" t="str">
        <f>_xlfn.XLOOKUP(TEXT(A127,0),Tabela4[ID],Tabela4[ZONA],"")</f>
        <v>ZONA 15</v>
      </c>
      <c r="D127" s="2" t="str">
        <f t="shared" si="33"/>
        <v>BLOCKED</v>
      </c>
      <c r="E127" s="18">
        <f t="shared" si="34"/>
        <v>2650</v>
      </c>
      <c r="F127" s="21">
        <f>SUMIFS(KP!$L:$L,KP!$F:$F,$A127,KP!$A:$A,"31/03/2025")</f>
        <v>12900</v>
      </c>
      <c r="G127" s="19">
        <f>SUMIFS(KP!$L:$L,KP!$F:$F,$A127,KP!$A:$A,SUMMARY!G$3)</f>
        <v>10450</v>
      </c>
      <c r="H127" s="7">
        <f>SUMIFS(AFRIMONEY!$J:$J,AFRIMONEY!$F:$F,$A127,AFRIMONEY!$P:$P,G$3)</f>
        <v>12900</v>
      </c>
      <c r="I127" s="8">
        <f t="shared" si="35"/>
        <v>10450</v>
      </c>
      <c r="J127" s="7">
        <f>SUMIFS(KP!$L:$L,KP!$F:$F,$A127,KP!$A:$A,SUMMARY!J$3)</f>
        <v>26150</v>
      </c>
      <c r="K127" s="7">
        <f>SUMIFS(AFRIMONEY!$J:$J,AFRIMONEY!$F:$F,$A127,AFRIMONEY!$P:$P,J$3)</f>
        <v>10450</v>
      </c>
      <c r="L127" s="8">
        <f t="shared" si="36"/>
        <v>26150</v>
      </c>
      <c r="M127" s="17">
        <f>SUMIFS(KP!$L:$L,KP!$F:$F,$A127,KP!$A:$A,SUMMARY!M$3)</f>
        <v>10450</v>
      </c>
      <c r="N127" s="7">
        <f>SUMIFS(AFRIMONEY!$J:$J,AFRIMONEY!$F:$F,$A127,AFRIMONEY!$P:$P,M$3)</f>
        <v>36600</v>
      </c>
      <c r="O127" s="8">
        <f t="shared" si="37"/>
        <v>0</v>
      </c>
      <c r="P127" s="7">
        <f>SUMIFS(KP!$L:$L,KP!$F:$F,$A127,KP!$A:$A,SUMMARY!P$3)</f>
        <v>5900</v>
      </c>
      <c r="Q127" s="7">
        <f>SUMIFS(AFRIMONEY!$J:$J,AFRIMONEY!$F:$F,$A127,AFRIMONEY!$P:$P,P$3)</f>
        <v>0</v>
      </c>
      <c r="R127" s="8">
        <f t="shared" si="38"/>
        <v>5900</v>
      </c>
      <c r="S127" s="17">
        <f>SUMIFS(KP!$L:$L,KP!$F:$F,$A127,KP!$A:$A,SUMMARY!S$3)</f>
        <v>11350</v>
      </c>
      <c r="T127" s="7">
        <f>SUMIFS(AFRIMONEY!$J:$J,AFRIMONEY!$F:$F,$A127,AFRIMONEY!$P:$P,S$3)</f>
        <v>17250</v>
      </c>
      <c r="U127" s="8">
        <f t="shared" si="39"/>
        <v>0</v>
      </c>
      <c r="V127" s="7">
        <f>SUMIFS(KP!$L:$L,KP!$F:$F,$A127,KP!$A:$A,SUMMARY!V$3)</f>
        <v>0</v>
      </c>
      <c r="W127" s="7">
        <f>SUMIFS(AFRIMONEY!$J:$J,AFRIMONEY!$F:$F,$A127,AFRIMONEY!$P:$P,V$3)</f>
        <v>0</v>
      </c>
      <c r="X127" s="8">
        <f t="shared" si="40"/>
        <v>0</v>
      </c>
      <c r="Y127" s="17">
        <f>SUMIFS(KP!$L:$L,KP!$F:$F,$A127,KP!$A:$A,SUMMARY!Y$3)</f>
        <v>7800</v>
      </c>
      <c r="Z127" s="7">
        <f>SUMIFS(AFRIMONEY!$J:$J,AFRIMONEY!$F:$F,$A127,AFRIMONEY!$P:$P,Y$3)</f>
        <v>0</v>
      </c>
      <c r="AA127" s="8">
        <f t="shared" si="41"/>
        <v>7800</v>
      </c>
      <c r="AB127" s="7">
        <f>SUMIFS(KP!$L:$L,KP!$F:$F,$A127,KP!$A:$A,SUMMARY!AB$3)</f>
        <v>10800</v>
      </c>
      <c r="AC127" s="7">
        <f>SUMIFS(AFRIMONEY!$J:$J,AFRIMONEY!$F:$F,$A127,AFRIMONEY!$P:$P,AB$3)</f>
        <v>18600</v>
      </c>
      <c r="AD127" s="8">
        <f t="shared" si="42"/>
        <v>0</v>
      </c>
      <c r="AE127" s="17">
        <f>SUMIFS(KP!$L:$L,KP!$F:$F,$A127,KP!$A:$A,SUMMARY!AE$3)</f>
        <v>9650</v>
      </c>
      <c r="AF127" s="7">
        <f>SUMIFS(AFRIMONEY!$J:$J,AFRIMONEY!$F:$F,$A127,AFRIMONEY!$P:$P,AE$3)</f>
        <v>9650</v>
      </c>
      <c r="AG127" s="8">
        <f t="shared" si="43"/>
        <v>0</v>
      </c>
      <c r="AH127" s="7">
        <f>SUMIFS(KP!$L:$L,KP!$F:$F,$A127,KP!$A:$A,SUMMARY!AH$3)</f>
        <v>2650</v>
      </c>
      <c r="AI127" s="7">
        <f>SUMIFS(AFRIMONEY!$J:$J,AFRIMONEY!$F:$F,$A127,AFRIMONEY!$P:$P,AH$3)</f>
        <v>0</v>
      </c>
      <c r="AJ127" s="8">
        <f t="shared" si="44"/>
        <v>2650</v>
      </c>
      <c r="AK127" s="17">
        <f>SUMIFS(KP!$L:$L,KP!$F:$F,$A127,KP!$A:$A,SUMMARY!AK$3)</f>
        <v>0</v>
      </c>
      <c r="AL127" s="7">
        <f>SUMIFS(AFRIMONEY!$J:$J,AFRIMONEY!$F:$F,$A127,AFRIMONEY!$P:$P,AK$3)</f>
        <v>0</v>
      </c>
      <c r="AM127" s="8">
        <f t="shared" si="45"/>
        <v>2650</v>
      </c>
      <c r="AN127" s="7">
        <f>SUMIFS(KP!$L:$L,KP!$F:$F,$A127,KP!$A:$A,SUMMARY!AN$3)</f>
        <v>0</v>
      </c>
      <c r="AO127" s="7">
        <f>SUMIFS(AFRIMONEY!$J:$J,AFRIMONEY!$F:$F,$A127,AFRIMONEY!$P:$P,AN$3)</f>
        <v>0</v>
      </c>
      <c r="AP127" s="8">
        <f t="shared" si="46"/>
        <v>2650</v>
      </c>
      <c r="AQ127" s="17">
        <f>SUMIFS(KP!$L:$L,KP!$F:$F,$A127,KP!$A:$A,SUMMARY!AQ$3)</f>
        <v>0</v>
      </c>
      <c r="AR127" s="7">
        <f>SUMIFS(AFRIMONEY!$J:$J,AFRIMONEY!$F:$F,$A127,AFRIMONEY!$P:$P,AQ$3)</f>
        <v>0</v>
      </c>
      <c r="AS127" s="8">
        <f t="shared" si="47"/>
        <v>2650</v>
      </c>
      <c r="AT127" s="7">
        <f>SUMIFS(KP!$L:$L,KP!$F:$F,$A127,KP!$A:$A,SUMMARY!AT$3)</f>
        <v>0</v>
      </c>
      <c r="AU127" s="7">
        <f>SUMIFS(AFRIMONEY!$J:$J,AFRIMONEY!$F:$F,$A127,AFRIMONEY!$P:$P,AT$3)</f>
        <v>0</v>
      </c>
      <c r="AV127" s="8">
        <f t="shared" si="48"/>
        <v>2650</v>
      </c>
      <c r="AW127" s="17">
        <f>SUMIFS(KP!$L:$L,KP!$F:$F,$A127,KP!$A:$A,SUMMARY!AW$3)</f>
        <v>0</v>
      </c>
      <c r="AX127" s="7">
        <f>SUMIFS(AFRIMONEY!$J:$J,AFRIMONEY!$F:$F,$A127,AFRIMONEY!$P:$P,AW$3)</f>
        <v>0</v>
      </c>
      <c r="AY127" s="8">
        <f t="shared" si="49"/>
        <v>2650</v>
      </c>
      <c r="AZ127" s="7">
        <f>SUMIFS(KP!$L:$L,KP!$F:$F,$A127,KP!$A:$A,SUMMARY!AZ$3)</f>
        <v>0</v>
      </c>
      <c r="BA127" s="7">
        <f>SUMIFS(AFRIMONEY!$J:$J,AFRIMONEY!$F:$F,$A127,AFRIMONEY!$P:$P,AZ$3)</f>
        <v>0</v>
      </c>
      <c r="BB127" s="8">
        <f t="shared" si="50"/>
        <v>2650</v>
      </c>
      <c r="BC127" s="17">
        <f>SUMIFS(KP!$L:$L,KP!$F:$F,$A127,KP!$A:$A,SUMMARY!BC$3)</f>
        <v>0</v>
      </c>
      <c r="BD127" s="7">
        <f>SUMIFS(AFRIMONEY!$J:$J,AFRIMONEY!$F:$F,$A127,AFRIMONEY!$P:$P,BC$3)</f>
        <v>0</v>
      </c>
      <c r="BE127" s="8">
        <f t="shared" si="51"/>
        <v>2650</v>
      </c>
      <c r="BF127" s="7">
        <f>SUMIFS(KP!$L:$L,KP!$F:$F,$A127,KP!$A:$A,SUMMARY!BF$3)</f>
        <v>0</v>
      </c>
      <c r="BG127" s="7">
        <f>SUMIFS(AFRIMONEY!$J:$J,AFRIMONEY!$F:$F,$A127,AFRIMONEY!$P:$P,BF$3)</f>
        <v>0</v>
      </c>
      <c r="BH127" s="8">
        <f t="shared" si="52"/>
        <v>2650</v>
      </c>
      <c r="BI127" s="17">
        <f>SUMIFS(KP!$L:$L,KP!$F:$F,$A127,KP!$A:$A,SUMMARY!BI$3)</f>
        <v>0</v>
      </c>
      <c r="BJ127" s="7">
        <f>SUMIFS(AFRIMONEY!$J:$J,AFRIMONEY!$F:$F,$A127,AFRIMONEY!$P:$P,BI$3)</f>
        <v>0</v>
      </c>
      <c r="BK127" s="8">
        <f t="shared" si="53"/>
        <v>2650</v>
      </c>
      <c r="BL127" s="7">
        <f>SUMIFS(KP!$L:$L,KP!$F:$F,$A127,KP!$A:$A,SUMMARY!BL$3)</f>
        <v>0</v>
      </c>
      <c r="BM127" s="7">
        <f>SUMIFS(AFRIMONEY!$J:$J,AFRIMONEY!$F:$F,$A127,AFRIMONEY!$P:$P,BL$3)</f>
        <v>0</v>
      </c>
      <c r="BN127" s="8">
        <f t="shared" si="54"/>
        <v>2650</v>
      </c>
      <c r="BO127" s="17">
        <f>SUMIFS(KP!$L:$L,KP!$F:$F,$A127,KP!$A:$A,SUMMARY!BO$3)</f>
        <v>0</v>
      </c>
      <c r="BP127" s="7">
        <f>SUMIFS(AFRIMONEY!$J:$J,AFRIMONEY!$F:$F,$A127,AFRIMONEY!$P:$P,BO$3)</f>
        <v>0</v>
      </c>
      <c r="BQ127" s="8">
        <f t="shared" si="55"/>
        <v>2650</v>
      </c>
      <c r="BR127" s="7">
        <f>SUMIFS(KP!$L:$L,KP!$F:$F,$A127,KP!$A:$A,SUMMARY!BR$3)</f>
        <v>0</v>
      </c>
      <c r="BS127" s="7">
        <f>SUMIFS(AFRIMONEY!$J:$J,AFRIMONEY!$F:$F,$A127,AFRIMONEY!$P:$P,BR$3)</f>
        <v>0</v>
      </c>
      <c r="BT127" s="8">
        <f t="shared" si="56"/>
        <v>2650</v>
      </c>
      <c r="BU127" s="17">
        <f>SUMIFS(KP!$L:$L,KP!$F:$F,$A127,KP!$A:$A,SUMMARY!BU$3)</f>
        <v>0</v>
      </c>
      <c r="BV127" s="7">
        <f>SUMIFS(AFRIMONEY!$J:$J,AFRIMONEY!$F:$F,$A127,AFRIMONEY!$P:$P,BU$3)</f>
        <v>0</v>
      </c>
      <c r="BW127" s="8">
        <f t="shared" si="57"/>
        <v>2650</v>
      </c>
      <c r="BX127" s="7">
        <f>SUMIFS(KP!$L:$L,KP!$F:$F,$A127,KP!$A:$A,SUMMARY!BX$3)</f>
        <v>0</v>
      </c>
      <c r="BY127" s="7">
        <f>SUMIFS(AFRIMONEY!$J:$J,AFRIMONEY!$F:$F,$A127,AFRIMONEY!$P:$P,BX$3)</f>
        <v>0</v>
      </c>
      <c r="BZ127" s="8">
        <f t="shared" si="58"/>
        <v>2650</v>
      </c>
      <c r="CA127" s="17">
        <f>SUMIFS(KP!$L:$L,KP!$F:$F,$A127,KP!$A:$A,SUMMARY!CA$3)</f>
        <v>0</v>
      </c>
      <c r="CB127" s="7">
        <f>SUMIFS(AFRIMONEY!$J:$J,AFRIMONEY!$F:$F,$A127,AFRIMONEY!$P:$P,CA$3)</f>
        <v>0</v>
      </c>
      <c r="CC127" s="8">
        <f t="shared" si="59"/>
        <v>2650</v>
      </c>
      <c r="CD127" s="7">
        <f>SUMIFS(KP!$L:$L,KP!$F:$F,$A127,KP!$A:$A,SUMMARY!CD$3)</f>
        <v>0</v>
      </c>
      <c r="CE127" s="7">
        <f>SUMIFS(AFRIMONEY!$J:$J,AFRIMONEY!$F:$F,$A127,AFRIMONEY!$P:$P,CD$3)</f>
        <v>0</v>
      </c>
      <c r="CF127" s="8">
        <f t="shared" si="60"/>
        <v>2650</v>
      </c>
      <c r="CG127" s="17">
        <f>SUMIFS(KP!$L:$L,KP!$F:$F,$A127,KP!$A:$A,SUMMARY!CG$3)</f>
        <v>0</v>
      </c>
      <c r="CH127" s="7">
        <f>SUMIFS(AFRIMONEY!$J:$J,AFRIMONEY!$F:$F,$A127,AFRIMONEY!$P:$P,CG$3)</f>
        <v>0</v>
      </c>
      <c r="CI127" s="8">
        <f t="shared" si="61"/>
        <v>2650</v>
      </c>
      <c r="CJ127" s="7">
        <f>SUMIFS(KP!$L:$L,KP!$F:$F,$A127,KP!$A:$A,SUMMARY!CJ$3)</f>
        <v>0</v>
      </c>
      <c r="CK127" s="7">
        <f>SUMIFS(AFRIMONEY!$J:$J,AFRIMONEY!$F:$F,$A127,AFRIMONEY!$P:$P,CJ$3)</f>
        <v>0</v>
      </c>
      <c r="CL127" s="8">
        <f t="shared" si="62"/>
        <v>2650</v>
      </c>
      <c r="CM127" s="17">
        <f>SUMIFS(KP!$L:$L,KP!$F:$F,$A127,KP!$A:$A,SUMMARY!CM$3)</f>
        <v>0</v>
      </c>
      <c r="CN127" s="7">
        <f>SUMIFS(AFRIMONEY!$J:$J,AFRIMONEY!$F:$F,$A127,AFRIMONEY!$P:$P,CM$3)</f>
        <v>0</v>
      </c>
      <c r="CO127" s="8">
        <f t="shared" si="63"/>
        <v>2650</v>
      </c>
      <c r="CP127" s="7">
        <f>SUMIFS(KP!$L:$L,KP!$F:$F,$A127,KP!$A:$A,SUMMARY!CP$3)</f>
        <v>0</v>
      </c>
      <c r="CQ127" s="7">
        <f>SUMIFS(AFRIMONEY!$J:$J,AFRIMONEY!$F:$F,$A127,AFRIMONEY!$P:$P,CP$3)</f>
        <v>0</v>
      </c>
      <c r="CR127" s="8">
        <f t="shared" si="64"/>
        <v>2650</v>
      </c>
      <c r="CS127" s="17">
        <f>SUMIFS(KP!$L:$L,KP!$F:$F,$A127,KP!$A:$A,SUMMARY!CS$3)</f>
        <v>0</v>
      </c>
      <c r="CT127" s="7">
        <f>SUMIFS(AFRIMONEY!$J:$J,AFRIMONEY!$F:$F,$A127,AFRIMONEY!$P:$P,CS$3)</f>
        <v>0</v>
      </c>
      <c r="CU127" s="8">
        <f t="shared" si="65"/>
        <v>2650</v>
      </c>
    </row>
    <row r="128" spans="1:99" x14ac:dyDescent="0.3">
      <c r="A128" s="2">
        <v>101209</v>
      </c>
      <c r="B128" s="23" t="str">
        <f>_xlfn.XLOOKUP(TEXT(A128,0),Tabela4[ID],Tabela4[AREA],"")</f>
        <v>AREA A</v>
      </c>
      <c r="C128" s="2" t="str">
        <f>_xlfn.XLOOKUP(TEXT(A128,0),Tabela4[ID],Tabela4[ZONA],"")</f>
        <v>ZONA 16</v>
      </c>
      <c r="D128" s="2" t="str">
        <f t="shared" si="33"/>
        <v>BLOCKED</v>
      </c>
      <c r="E128" s="18">
        <f t="shared" si="34"/>
        <v>2300</v>
      </c>
      <c r="F128" s="21">
        <f>SUMIFS(KP!$L:$L,KP!$F:$F,$A128,KP!$A:$A,"31/03/2025")</f>
        <v>7000</v>
      </c>
      <c r="G128" s="19">
        <f>SUMIFS(KP!$L:$L,KP!$F:$F,$A128,KP!$A:$A,SUMMARY!G$3)</f>
        <v>0</v>
      </c>
      <c r="H128" s="7">
        <f>SUMIFS(AFRIMONEY!$J:$J,AFRIMONEY!$F:$F,$A128,AFRIMONEY!$P:$P,G$3)</f>
        <v>0</v>
      </c>
      <c r="I128" s="8">
        <f t="shared" si="35"/>
        <v>7000</v>
      </c>
      <c r="J128" s="7">
        <f>SUMIFS(KP!$L:$L,KP!$F:$F,$A128,KP!$A:$A,SUMMARY!J$3)</f>
        <v>7150</v>
      </c>
      <c r="K128" s="7">
        <f>SUMIFS(AFRIMONEY!$J:$J,AFRIMONEY!$F:$F,$A128,AFRIMONEY!$P:$P,J$3)</f>
        <v>7000</v>
      </c>
      <c r="L128" s="8">
        <f t="shared" si="36"/>
        <v>7150</v>
      </c>
      <c r="M128" s="17">
        <f>SUMIFS(KP!$L:$L,KP!$F:$F,$A128,KP!$A:$A,SUMMARY!M$3)</f>
        <v>14200</v>
      </c>
      <c r="N128" s="7">
        <f>SUMIFS(AFRIMONEY!$J:$J,AFRIMONEY!$F:$F,$A128,AFRIMONEY!$P:$P,M$3)</f>
        <v>15150</v>
      </c>
      <c r="O128" s="8">
        <f t="shared" si="37"/>
        <v>6200</v>
      </c>
      <c r="P128" s="7">
        <f>SUMIFS(KP!$L:$L,KP!$F:$F,$A128,KP!$A:$A,SUMMARY!P$3)</f>
        <v>0</v>
      </c>
      <c r="Q128" s="7">
        <f>SUMIFS(AFRIMONEY!$J:$J,AFRIMONEY!$F:$F,$A128,AFRIMONEY!$P:$P,P$3)</f>
        <v>0</v>
      </c>
      <c r="R128" s="8">
        <f t="shared" si="38"/>
        <v>6200</v>
      </c>
      <c r="S128" s="17">
        <f>SUMIFS(KP!$L:$L,KP!$F:$F,$A128,KP!$A:$A,SUMMARY!S$3)</f>
        <v>3600</v>
      </c>
      <c r="T128" s="7">
        <f>SUMIFS(AFRIMONEY!$J:$J,AFRIMONEY!$F:$F,$A128,AFRIMONEY!$P:$P,S$3)</f>
        <v>6200</v>
      </c>
      <c r="U128" s="8">
        <f t="shared" si="39"/>
        <v>3600</v>
      </c>
      <c r="V128" s="7">
        <f>SUMIFS(KP!$L:$L,KP!$F:$F,$A128,KP!$A:$A,SUMMARY!V$3)</f>
        <v>0</v>
      </c>
      <c r="W128" s="7">
        <f>SUMIFS(AFRIMONEY!$J:$J,AFRIMONEY!$F:$F,$A128,AFRIMONEY!$P:$P,V$3)</f>
        <v>0</v>
      </c>
      <c r="X128" s="8">
        <f t="shared" si="40"/>
        <v>3600</v>
      </c>
      <c r="Y128" s="17">
        <f>SUMIFS(KP!$L:$L,KP!$F:$F,$A128,KP!$A:$A,SUMMARY!Y$3)</f>
        <v>11950</v>
      </c>
      <c r="Z128" s="7">
        <f>SUMIFS(AFRIMONEY!$J:$J,AFRIMONEY!$F:$F,$A128,AFRIMONEY!$P:$P,Y$3)</f>
        <v>3600</v>
      </c>
      <c r="AA128" s="8">
        <f t="shared" si="41"/>
        <v>11950</v>
      </c>
      <c r="AB128" s="7">
        <f>SUMIFS(KP!$L:$L,KP!$F:$F,$A128,KP!$A:$A,SUMMARY!AB$3)</f>
        <v>5150</v>
      </c>
      <c r="AC128" s="7">
        <f>SUMIFS(AFRIMONEY!$J:$J,AFRIMONEY!$F:$F,$A128,AFRIMONEY!$P:$P,AB$3)</f>
        <v>11800</v>
      </c>
      <c r="AD128" s="8">
        <f t="shared" si="42"/>
        <v>5300</v>
      </c>
      <c r="AE128" s="17">
        <f>SUMIFS(KP!$L:$L,KP!$F:$F,$A128,KP!$A:$A,SUMMARY!AE$3)</f>
        <v>3600</v>
      </c>
      <c r="AF128" s="7">
        <f>SUMIFS(AFRIMONEY!$J:$J,AFRIMONEY!$F:$F,$A128,AFRIMONEY!$P:$P,AE$3)</f>
        <v>4600</v>
      </c>
      <c r="AG128" s="8">
        <f t="shared" si="43"/>
        <v>4300</v>
      </c>
      <c r="AH128" s="7">
        <f>SUMIFS(KP!$L:$L,KP!$F:$F,$A128,KP!$A:$A,SUMMARY!AH$3)</f>
        <v>2300</v>
      </c>
      <c r="AI128" s="7">
        <f>SUMIFS(AFRIMONEY!$J:$J,AFRIMONEY!$F:$F,$A128,AFRIMONEY!$P:$P,AH$3)</f>
        <v>4300</v>
      </c>
      <c r="AJ128" s="8">
        <f t="shared" si="44"/>
        <v>2300</v>
      </c>
      <c r="AK128" s="17">
        <f>SUMIFS(KP!$L:$L,KP!$F:$F,$A128,KP!$A:$A,SUMMARY!AK$3)</f>
        <v>0</v>
      </c>
      <c r="AL128" s="7">
        <f>SUMIFS(AFRIMONEY!$J:$J,AFRIMONEY!$F:$F,$A128,AFRIMONEY!$P:$P,AK$3)</f>
        <v>0</v>
      </c>
      <c r="AM128" s="8">
        <f t="shared" si="45"/>
        <v>2300</v>
      </c>
      <c r="AN128" s="7">
        <f>SUMIFS(KP!$L:$L,KP!$F:$F,$A128,KP!$A:$A,SUMMARY!AN$3)</f>
        <v>0</v>
      </c>
      <c r="AO128" s="7">
        <f>SUMIFS(AFRIMONEY!$J:$J,AFRIMONEY!$F:$F,$A128,AFRIMONEY!$P:$P,AN$3)</f>
        <v>0</v>
      </c>
      <c r="AP128" s="8">
        <f t="shared" si="46"/>
        <v>2300</v>
      </c>
      <c r="AQ128" s="17">
        <f>SUMIFS(KP!$L:$L,KP!$F:$F,$A128,KP!$A:$A,SUMMARY!AQ$3)</f>
        <v>0</v>
      </c>
      <c r="AR128" s="7">
        <f>SUMIFS(AFRIMONEY!$J:$J,AFRIMONEY!$F:$F,$A128,AFRIMONEY!$P:$P,AQ$3)</f>
        <v>0</v>
      </c>
      <c r="AS128" s="8">
        <f t="shared" si="47"/>
        <v>2300</v>
      </c>
      <c r="AT128" s="7">
        <f>SUMIFS(KP!$L:$L,KP!$F:$F,$A128,KP!$A:$A,SUMMARY!AT$3)</f>
        <v>0</v>
      </c>
      <c r="AU128" s="7">
        <f>SUMIFS(AFRIMONEY!$J:$J,AFRIMONEY!$F:$F,$A128,AFRIMONEY!$P:$P,AT$3)</f>
        <v>0</v>
      </c>
      <c r="AV128" s="8">
        <f t="shared" si="48"/>
        <v>2300</v>
      </c>
      <c r="AW128" s="17">
        <f>SUMIFS(KP!$L:$L,KP!$F:$F,$A128,KP!$A:$A,SUMMARY!AW$3)</f>
        <v>0</v>
      </c>
      <c r="AX128" s="7">
        <f>SUMIFS(AFRIMONEY!$J:$J,AFRIMONEY!$F:$F,$A128,AFRIMONEY!$P:$P,AW$3)</f>
        <v>0</v>
      </c>
      <c r="AY128" s="8">
        <f t="shared" si="49"/>
        <v>2300</v>
      </c>
      <c r="AZ128" s="7">
        <f>SUMIFS(KP!$L:$L,KP!$F:$F,$A128,KP!$A:$A,SUMMARY!AZ$3)</f>
        <v>0</v>
      </c>
      <c r="BA128" s="7">
        <f>SUMIFS(AFRIMONEY!$J:$J,AFRIMONEY!$F:$F,$A128,AFRIMONEY!$P:$P,AZ$3)</f>
        <v>0</v>
      </c>
      <c r="BB128" s="8">
        <f t="shared" si="50"/>
        <v>2300</v>
      </c>
      <c r="BC128" s="17">
        <f>SUMIFS(KP!$L:$L,KP!$F:$F,$A128,KP!$A:$A,SUMMARY!BC$3)</f>
        <v>0</v>
      </c>
      <c r="BD128" s="7">
        <f>SUMIFS(AFRIMONEY!$J:$J,AFRIMONEY!$F:$F,$A128,AFRIMONEY!$P:$P,BC$3)</f>
        <v>0</v>
      </c>
      <c r="BE128" s="8">
        <f t="shared" si="51"/>
        <v>2300</v>
      </c>
      <c r="BF128" s="7">
        <f>SUMIFS(KP!$L:$L,KP!$F:$F,$A128,KP!$A:$A,SUMMARY!BF$3)</f>
        <v>0</v>
      </c>
      <c r="BG128" s="7">
        <f>SUMIFS(AFRIMONEY!$J:$J,AFRIMONEY!$F:$F,$A128,AFRIMONEY!$P:$P,BF$3)</f>
        <v>0</v>
      </c>
      <c r="BH128" s="8">
        <f t="shared" si="52"/>
        <v>2300</v>
      </c>
      <c r="BI128" s="17">
        <f>SUMIFS(KP!$L:$L,KP!$F:$F,$A128,KP!$A:$A,SUMMARY!BI$3)</f>
        <v>0</v>
      </c>
      <c r="BJ128" s="7">
        <f>SUMIFS(AFRIMONEY!$J:$J,AFRIMONEY!$F:$F,$A128,AFRIMONEY!$P:$P,BI$3)</f>
        <v>0</v>
      </c>
      <c r="BK128" s="8">
        <f t="shared" si="53"/>
        <v>2300</v>
      </c>
      <c r="BL128" s="7">
        <f>SUMIFS(KP!$L:$L,KP!$F:$F,$A128,KP!$A:$A,SUMMARY!BL$3)</f>
        <v>0</v>
      </c>
      <c r="BM128" s="7">
        <f>SUMIFS(AFRIMONEY!$J:$J,AFRIMONEY!$F:$F,$A128,AFRIMONEY!$P:$P,BL$3)</f>
        <v>0</v>
      </c>
      <c r="BN128" s="8">
        <f t="shared" si="54"/>
        <v>2300</v>
      </c>
      <c r="BO128" s="17">
        <f>SUMIFS(KP!$L:$L,KP!$F:$F,$A128,KP!$A:$A,SUMMARY!BO$3)</f>
        <v>0</v>
      </c>
      <c r="BP128" s="7">
        <f>SUMIFS(AFRIMONEY!$J:$J,AFRIMONEY!$F:$F,$A128,AFRIMONEY!$P:$P,BO$3)</f>
        <v>0</v>
      </c>
      <c r="BQ128" s="8">
        <f t="shared" si="55"/>
        <v>2300</v>
      </c>
      <c r="BR128" s="7">
        <f>SUMIFS(KP!$L:$L,KP!$F:$F,$A128,KP!$A:$A,SUMMARY!BR$3)</f>
        <v>0</v>
      </c>
      <c r="BS128" s="7">
        <f>SUMIFS(AFRIMONEY!$J:$J,AFRIMONEY!$F:$F,$A128,AFRIMONEY!$P:$P,BR$3)</f>
        <v>0</v>
      </c>
      <c r="BT128" s="8">
        <f t="shared" si="56"/>
        <v>2300</v>
      </c>
      <c r="BU128" s="17">
        <f>SUMIFS(KP!$L:$L,KP!$F:$F,$A128,KP!$A:$A,SUMMARY!BU$3)</f>
        <v>0</v>
      </c>
      <c r="BV128" s="7">
        <f>SUMIFS(AFRIMONEY!$J:$J,AFRIMONEY!$F:$F,$A128,AFRIMONEY!$P:$P,BU$3)</f>
        <v>0</v>
      </c>
      <c r="BW128" s="8">
        <f t="shared" si="57"/>
        <v>2300</v>
      </c>
      <c r="BX128" s="7">
        <f>SUMIFS(KP!$L:$L,KP!$F:$F,$A128,KP!$A:$A,SUMMARY!BX$3)</f>
        <v>0</v>
      </c>
      <c r="BY128" s="7">
        <f>SUMIFS(AFRIMONEY!$J:$J,AFRIMONEY!$F:$F,$A128,AFRIMONEY!$P:$P,BX$3)</f>
        <v>0</v>
      </c>
      <c r="BZ128" s="8">
        <f t="shared" si="58"/>
        <v>2300</v>
      </c>
      <c r="CA128" s="17">
        <f>SUMIFS(KP!$L:$L,KP!$F:$F,$A128,KP!$A:$A,SUMMARY!CA$3)</f>
        <v>0</v>
      </c>
      <c r="CB128" s="7">
        <f>SUMIFS(AFRIMONEY!$J:$J,AFRIMONEY!$F:$F,$A128,AFRIMONEY!$P:$P,CA$3)</f>
        <v>0</v>
      </c>
      <c r="CC128" s="8">
        <f t="shared" si="59"/>
        <v>2300</v>
      </c>
      <c r="CD128" s="7">
        <f>SUMIFS(KP!$L:$L,KP!$F:$F,$A128,KP!$A:$A,SUMMARY!CD$3)</f>
        <v>0</v>
      </c>
      <c r="CE128" s="7">
        <f>SUMIFS(AFRIMONEY!$J:$J,AFRIMONEY!$F:$F,$A128,AFRIMONEY!$P:$P,CD$3)</f>
        <v>0</v>
      </c>
      <c r="CF128" s="8">
        <f t="shared" si="60"/>
        <v>2300</v>
      </c>
      <c r="CG128" s="17">
        <f>SUMIFS(KP!$L:$L,KP!$F:$F,$A128,KP!$A:$A,SUMMARY!CG$3)</f>
        <v>0</v>
      </c>
      <c r="CH128" s="7">
        <f>SUMIFS(AFRIMONEY!$J:$J,AFRIMONEY!$F:$F,$A128,AFRIMONEY!$P:$P,CG$3)</f>
        <v>0</v>
      </c>
      <c r="CI128" s="8">
        <f t="shared" si="61"/>
        <v>2300</v>
      </c>
      <c r="CJ128" s="7">
        <f>SUMIFS(KP!$L:$L,KP!$F:$F,$A128,KP!$A:$A,SUMMARY!CJ$3)</f>
        <v>0</v>
      </c>
      <c r="CK128" s="7">
        <f>SUMIFS(AFRIMONEY!$J:$J,AFRIMONEY!$F:$F,$A128,AFRIMONEY!$P:$P,CJ$3)</f>
        <v>0</v>
      </c>
      <c r="CL128" s="8">
        <f t="shared" si="62"/>
        <v>2300</v>
      </c>
      <c r="CM128" s="17">
        <f>SUMIFS(KP!$L:$L,KP!$F:$F,$A128,KP!$A:$A,SUMMARY!CM$3)</f>
        <v>0</v>
      </c>
      <c r="CN128" s="7">
        <f>SUMIFS(AFRIMONEY!$J:$J,AFRIMONEY!$F:$F,$A128,AFRIMONEY!$P:$P,CM$3)</f>
        <v>0</v>
      </c>
      <c r="CO128" s="8">
        <f t="shared" si="63"/>
        <v>2300</v>
      </c>
      <c r="CP128" s="7">
        <f>SUMIFS(KP!$L:$L,KP!$F:$F,$A128,KP!$A:$A,SUMMARY!CP$3)</f>
        <v>0</v>
      </c>
      <c r="CQ128" s="7">
        <f>SUMIFS(AFRIMONEY!$J:$J,AFRIMONEY!$F:$F,$A128,AFRIMONEY!$P:$P,CP$3)</f>
        <v>0</v>
      </c>
      <c r="CR128" s="8">
        <f t="shared" si="64"/>
        <v>2300</v>
      </c>
      <c r="CS128" s="17">
        <f>SUMIFS(KP!$L:$L,KP!$F:$F,$A128,KP!$A:$A,SUMMARY!CS$3)</f>
        <v>0</v>
      </c>
      <c r="CT128" s="7">
        <f>SUMIFS(AFRIMONEY!$J:$J,AFRIMONEY!$F:$F,$A128,AFRIMONEY!$P:$P,CS$3)</f>
        <v>0</v>
      </c>
      <c r="CU128" s="8">
        <f t="shared" si="65"/>
        <v>2300</v>
      </c>
    </row>
    <row r="129" spans="1:99" x14ac:dyDescent="0.3">
      <c r="A129" s="2">
        <v>101210</v>
      </c>
      <c r="B129" s="23" t="str">
        <f>_xlfn.XLOOKUP(TEXT(A129,0),Tabela4[ID],Tabela4[AREA],"")</f>
        <v>AREA A</v>
      </c>
      <c r="C129" s="2" t="str">
        <f>_xlfn.XLOOKUP(TEXT(A129,0),Tabela4[ID],Tabela4[ZONA],"")</f>
        <v>ZONA 15</v>
      </c>
      <c r="D129" s="2" t="str">
        <f t="shared" si="33"/>
        <v>BLOCKED</v>
      </c>
      <c r="E129" s="18">
        <f t="shared" si="34"/>
        <v>5900</v>
      </c>
      <c r="F129" s="21">
        <f>SUMIFS(KP!$L:$L,KP!$F:$F,$A129,KP!$A:$A,"31/03/2025")</f>
        <v>20750</v>
      </c>
      <c r="G129" s="19">
        <f>SUMIFS(KP!$L:$L,KP!$F:$F,$A129,KP!$A:$A,SUMMARY!G$3)</f>
        <v>0</v>
      </c>
      <c r="H129" s="7">
        <f>SUMIFS(AFRIMONEY!$J:$J,AFRIMONEY!$F:$F,$A129,AFRIMONEY!$P:$P,G$3)</f>
        <v>16450</v>
      </c>
      <c r="I129" s="8">
        <f t="shared" si="35"/>
        <v>4300</v>
      </c>
      <c r="J129" s="7">
        <f>SUMIFS(KP!$L:$L,KP!$F:$F,$A129,KP!$A:$A,SUMMARY!J$3)</f>
        <v>15800</v>
      </c>
      <c r="K129" s="7">
        <f>SUMIFS(AFRIMONEY!$J:$J,AFRIMONEY!$F:$F,$A129,AFRIMONEY!$P:$P,J$3)</f>
        <v>19100</v>
      </c>
      <c r="L129" s="8">
        <f t="shared" si="36"/>
        <v>1000</v>
      </c>
      <c r="M129" s="17">
        <f>SUMIFS(KP!$L:$L,KP!$F:$F,$A129,KP!$A:$A,SUMMARY!M$3)</f>
        <v>5350</v>
      </c>
      <c r="N129" s="7">
        <f>SUMIFS(AFRIMONEY!$J:$J,AFRIMONEY!$F:$F,$A129,AFRIMONEY!$P:$P,M$3)</f>
        <v>1000</v>
      </c>
      <c r="O129" s="8">
        <f t="shared" si="37"/>
        <v>5350</v>
      </c>
      <c r="P129" s="7">
        <f>SUMIFS(KP!$L:$L,KP!$F:$F,$A129,KP!$A:$A,SUMMARY!P$3)</f>
        <v>1900</v>
      </c>
      <c r="Q129" s="7">
        <f>SUMIFS(AFRIMONEY!$J:$J,AFRIMONEY!$F:$F,$A129,AFRIMONEY!$P:$P,P$3)</f>
        <v>5350</v>
      </c>
      <c r="R129" s="8">
        <f t="shared" si="38"/>
        <v>1900</v>
      </c>
      <c r="S129" s="17">
        <f>SUMIFS(KP!$L:$L,KP!$F:$F,$A129,KP!$A:$A,SUMMARY!S$3)</f>
        <v>7550</v>
      </c>
      <c r="T129" s="7">
        <f>SUMIFS(AFRIMONEY!$J:$J,AFRIMONEY!$F:$F,$A129,AFRIMONEY!$P:$P,S$3)</f>
        <v>1900</v>
      </c>
      <c r="U129" s="8">
        <f t="shared" si="39"/>
        <v>7550</v>
      </c>
      <c r="V129" s="7">
        <f>SUMIFS(KP!$L:$L,KP!$F:$F,$A129,KP!$A:$A,SUMMARY!V$3)</f>
        <v>0</v>
      </c>
      <c r="W129" s="7">
        <f>SUMIFS(AFRIMONEY!$J:$J,AFRIMONEY!$F:$F,$A129,AFRIMONEY!$P:$P,V$3)</f>
        <v>0</v>
      </c>
      <c r="X129" s="8">
        <f t="shared" si="40"/>
        <v>7550</v>
      </c>
      <c r="Y129" s="17">
        <f>SUMIFS(KP!$L:$L,KP!$F:$F,$A129,KP!$A:$A,SUMMARY!Y$3)</f>
        <v>0</v>
      </c>
      <c r="Z129" s="7">
        <f>SUMIFS(AFRIMONEY!$J:$J,AFRIMONEY!$F:$F,$A129,AFRIMONEY!$P:$P,Y$3)</f>
        <v>0</v>
      </c>
      <c r="AA129" s="8">
        <f t="shared" si="41"/>
        <v>7550</v>
      </c>
      <c r="AB129" s="7">
        <f>SUMIFS(KP!$L:$L,KP!$F:$F,$A129,KP!$A:$A,SUMMARY!AB$3)</f>
        <v>17100</v>
      </c>
      <c r="AC129" s="7">
        <f>SUMIFS(AFRIMONEY!$J:$J,AFRIMONEY!$F:$F,$A129,AFRIMONEY!$P:$P,AB$3)</f>
        <v>7550</v>
      </c>
      <c r="AD129" s="8">
        <f t="shared" si="42"/>
        <v>17100</v>
      </c>
      <c r="AE129" s="17">
        <f>SUMIFS(KP!$L:$L,KP!$F:$F,$A129,KP!$A:$A,SUMMARY!AE$3)</f>
        <v>7950</v>
      </c>
      <c r="AF129" s="7">
        <f>SUMIFS(AFRIMONEY!$J:$J,AFRIMONEY!$F:$F,$A129,AFRIMONEY!$P:$P,AE$3)</f>
        <v>24100</v>
      </c>
      <c r="AG129" s="8">
        <f t="shared" si="43"/>
        <v>950</v>
      </c>
      <c r="AH129" s="7">
        <f>SUMIFS(KP!$L:$L,KP!$F:$F,$A129,KP!$A:$A,SUMMARY!AH$3)</f>
        <v>5900</v>
      </c>
      <c r="AI129" s="7">
        <f>SUMIFS(AFRIMONEY!$J:$J,AFRIMONEY!$F:$F,$A129,AFRIMONEY!$P:$P,AH$3)</f>
        <v>950</v>
      </c>
      <c r="AJ129" s="8">
        <f t="shared" si="44"/>
        <v>5900</v>
      </c>
      <c r="AK129" s="17">
        <f>SUMIFS(KP!$L:$L,KP!$F:$F,$A129,KP!$A:$A,SUMMARY!AK$3)</f>
        <v>0</v>
      </c>
      <c r="AL129" s="7">
        <f>SUMIFS(AFRIMONEY!$J:$J,AFRIMONEY!$F:$F,$A129,AFRIMONEY!$P:$P,AK$3)</f>
        <v>0</v>
      </c>
      <c r="AM129" s="8">
        <f t="shared" si="45"/>
        <v>5900</v>
      </c>
      <c r="AN129" s="7">
        <f>SUMIFS(KP!$L:$L,KP!$F:$F,$A129,KP!$A:$A,SUMMARY!AN$3)</f>
        <v>0</v>
      </c>
      <c r="AO129" s="7">
        <f>SUMIFS(AFRIMONEY!$J:$J,AFRIMONEY!$F:$F,$A129,AFRIMONEY!$P:$P,AN$3)</f>
        <v>0</v>
      </c>
      <c r="AP129" s="8">
        <f t="shared" si="46"/>
        <v>5900</v>
      </c>
      <c r="AQ129" s="17">
        <f>SUMIFS(KP!$L:$L,KP!$F:$F,$A129,KP!$A:$A,SUMMARY!AQ$3)</f>
        <v>0</v>
      </c>
      <c r="AR129" s="7">
        <f>SUMIFS(AFRIMONEY!$J:$J,AFRIMONEY!$F:$F,$A129,AFRIMONEY!$P:$P,AQ$3)</f>
        <v>0</v>
      </c>
      <c r="AS129" s="8">
        <f t="shared" si="47"/>
        <v>5900</v>
      </c>
      <c r="AT129" s="7">
        <f>SUMIFS(KP!$L:$L,KP!$F:$F,$A129,KP!$A:$A,SUMMARY!AT$3)</f>
        <v>0</v>
      </c>
      <c r="AU129" s="7">
        <f>SUMIFS(AFRIMONEY!$J:$J,AFRIMONEY!$F:$F,$A129,AFRIMONEY!$P:$P,AT$3)</f>
        <v>0</v>
      </c>
      <c r="AV129" s="8">
        <f t="shared" si="48"/>
        <v>5900</v>
      </c>
      <c r="AW129" s="17">
        <f>SUMIFS(KP!$L:$L,KP!$F:$F,$A129,KP!$A:$A,SUMMARY!AW$3)</f>
        <v>0</v>
      </c>
      <c r="AX129" s="7">
        <f>SUMIFS(AFRIMONEY!$J:$J,AFRIMONEY!$F:$F,$A129,AFRIMONEY!$P:$P,AW$3)</f>
        <v>0</v>
      </c>
      <c r="AY129" s="8">
        <f t="shared" si="49"/>
        <v>5900</v>
      </c>
      <c r="AZ129" s="7">
        <f>SUMIFS(KP!$L:$L,KP!$F:$F,$A129,KP!$A:$A,SUMMARY!AZ$3)</f>
        <v>0</v>
      </c>
      <c r="BA129" s="7">
        <f>SUMIFS(AFRIMONEY!$J:$J,AFRIMONEY!$F:$F,$A129,AFRIMONEY!$P:$P,AZ$3)</f>
        <v>0</v>
      </c>
      <c r="BB129" s="8">
        <f t="shared" si="50"/>
        <v>5900</v>
      </c>
      <c r="BC129" s="17">
        <f>SUMIFS(KP!$L:$L,KP!$F:$F,$A129,KP!$A:$A,SUMMARY!BC$3)</f>
        <v>0</v>
      </c>
      <c r="BD129" s="7">
        <f>SUMIFS(AFRIMONEY!$J:$J,AFRIMONEY!$F:$F,$A129,AFRIMONEY!$P:$P,BC$3)</f>
        <v>0</v>
      </c>
      <c r="BE129" s="8">
        <f t="shared" si="51"/>
        <v>5900</v>
      </c>
      <c r="BF129" s="7">
        <f>SUMIFS(KP!$L:$L,KP!$F:$F,$A129,KP!$A:$A,SUMMARY!BF$3)</f>
        <v>0</v>
      </c>
      <c r="BG129" s="7">
        <f>SUMIFS(AFRIMONEY!$J:$J,AFRIMONEY!$F:$F,$A129,AFRIMONEY!$P:$P,BF$3)</f>
        <v>0</v>
      </c>
      <c r="BH129" s="8">
        <f t="shared" si="52"/>
        <v>5900</v>
      </c>
      <c r="BI129" s="17">
        <f>SUMIFS(KP!$L:$L,KP!$F:$F,$A129,KP!$A:$A,SUMMARY!BI$3)</f>
        <v>0</v>
      </c>
      <c r="BJ129" s="7">
        <f>SUMIFS(AFRIMONEY!$J:$J,AFRIMONEY!$F:$F,$A129,AFRIMONEY!$P:$P,BI$3)</f>
        <v>0</v>
      </c>
      <c r="BK129" s="8">
        <f t="shared" si="53"/>
        <v>5900</v>
      </c>
      <c r="BL129" s="7">
        <f>SUMIFS(KP!$L:$L,KP!$F:$F,$A129,KP!$A:$A,SUMMARY!BL$3)</f>
        <v>0</v>
      </c>
      <c r="BM129" s="7">
        <f>SUMIFS(AFRIMONEY!$J:$J,AFRIMONEY!$F:$F,$A129,AFRIMONEY!$P:$P,BL$3)</f>
        <v>0</v>
      </c>
      <c r="BN129" s="8">
        <f t="shared" si="54"/>
        <v>5900</v>
      </c>
      <c r="BO129" s="17">
        <f>SUMIFS(KP!$L:$L,KP!$F:$F,$A129,KP!$A:$A,SUMMARY!BO$3)</f>
        <v>0</v>
      </c>
      <c r="BP129" s="7">
        <f>SUMIFS(AFRIMONEY!$J:$J,AFRIMONEY!$F:$F,$A129,AFRIMONEY!$P:$P,BO$3)</f>
        <v>0</v>
      </c>
      <c r="BQ129" s="8">
        <f t="shared" si="55"/>
        <v>5900</v>
      </c>
      <c r="BR129" s="7">
        <f>SUMIFS(KP!$L:$L,KP!$F:$F,$A129,KP!$A:$A,SUMMARY!BR$3)</f>
        <v>0</v>
      </c>
      <c r="BS129" s="7">
        <f>SUMIFS(AFRIMONEY!$J:$J,AFRIMONEY!$F:$F,$A129,AFRIMONEY!$P:$P,BR$3)</f>
        <v>0</v>
      </c>
      <c r="BT129" s="8">
        <f t="shared" si="56"/>
        <v>5900</v>
      </c>
      <c r="BU129" s="17">
        <f>SUMIFS(KP!$L:$L,KP!$F:$F,$A129,KP!$A:$A,SUMMARY!BU$3)</f>
        <v>0</v>
      </c>
      <c r="BV129" s="7">
        <f>SUMIFS(AFRIMONEY!$J:$J,AFRIMONEY!$F:$F,$A129,AFRIMONEY!$P:$P,BU$3)</f>
        <v>0</v>
      </c>
      <c r="BW129" s="8">
        <f t="shared" si="57"/>
        <v>5900</v>
      </c>
      <c r="BX129" s="7">
        <f>SUMIFS(KP!$L:$L,KP!$F:$F,$A129,KP!$A:$A,SUMMARY!BX$3)</f>
        <v>0</v>
      </c>
      <c r="BY129" s="7">
        <f>SUMIFS(AFRIMONEY!$J:$J,AFRIMONEY!$F:$F,$A129,AFRIMONEY!$P:$P,BX$3)</f>
        <v>0</v>
      </c>
      <c r="BZ129" s="8">
        <f t="shared" si="58"/>
        <v>5900</v>
      </c>
      <c r="CA129" s="17">
        <f>SUMIFS(KP!$L:$L,KP!$F:$F,$A129,KP!$A:$A,SUMMARY!CA$3)</f>
        <v>0</v>
      </c>
      <c r="CB129" s="7">
        <f>SUMIFS(AFRIMONEY!$J:$J,AFRIMONEY!$F:$F,$A129,AFRIMONEY!$P:$P,CA$3)</f>
        <v>0</v>
      </c>
      <c r="CC129" s="8">
        <f t="shared" si="59"/>
        <v>5900</v>
      </c>
      <c r="CD129" s="7">
        <f>SUMIFS(KP!$L:$L,KP!$F:$F,$A129,KP!$A:$A,SUMMARY!CD$3)</f>
        <v>0</v>
      </c>
      <c r="CE129" s="7">
        <f>SUMIFS(AFRIMONEY!$J:$J,AFRIMONEY!$F:$F,$A129,AFRIMONEY!$P:$P,CD$3)</f>
        <v>0</v>
      </c>
      <c r="CF129" s="8">
        <f t="shared" si="60"/>
        <v>5900</v>
      </c>
      <c r="CG129" s="17">
        <f>SUMIFS(KP!$L:$L,KP!$F:$F,$A129,KP!$A:$A,SUMMARY!CG$3)</f>
        <v>0</v>
      </c>
      <c r="CH129" s="7">
        <f>SUMIFS(AFRIMONEY!$J:$J,AFRIMONEY!$F:$F,$A129,AFRIMONEY!$P:$P,CG$3)</f>
        <v>0</v>
      </c>
      <c r="CI129" s="8">
        <f t="shared" si="61"/>
        <v>5900</v>
      </c>
      <c r="CJ129" s="7">
        <f>SUMIFS(KP!$L:$L,KP!$F:$F,$A129,KP!$A:$A,SUMMARY!CJ$3)</f>
        <v>0</v>
      </c>
      <c r="CK129" s="7">
        <f>SUMIFS(AFRIMONEY!$J:$J,AFRIMONEY!$F:$F,$A129,AFRIMONEY!$P:$P,CJ$3)</f>
        <v>0</v>
      </c>
      <c r="CL129" s="8">
        <f t="shared" si="62"/>
        <v>5900</v>
      </c>
      <c r="CM129" s="17">
        <f>SUMIFS(KP!$L:$L,KP!$F:$F,$A129,KP!$A:$A,SUMMARY!CM$3)</f>
        <v>0</v>
      </c>
      <c r="CN129" s="7">
        <f>SUMIFS(AFRIMONEY!$J:$J,AFRIMONEY!$F:$F,$A129,AFRIMONEY!$P:$P,CM$3)</f>
        <v>0</v>
      </c>
      <c r="CO129" s="8">
        <f t="shared" si="63"/>
        <v>5900</v>
      </c>
      <c r="CP129" s="7">
        <f>SUMIFS(KP!$L:$L,KP!$F:$F,$A129,KP!$A:$A,SUMMARY!CP$3)</f>
        <v>0</v>
      </c>
      <c r="CQ129" s="7">
        <f>SUMIFS(AFRIMONEY!$J:$J,AFRIMONEY!$F:$F,$A129,AFRIMONEY!$P:$P,CP$3)</f>
        <v>0</v>
      </c>
      <c r="CR129" s="8">
        <f t="shared" si="64"/>
        <v>5900</v>
      </c>
      <c r="CS129" s="17">
        <f>SUMIFS(KP!$L:$L,KP!$F:$F,$A129,KP!$A:$A,SUMMARY!CS$3)</f>
        <v>0</v>
      </c>
      <c r="CT129" s="7">
        <f>SUMIFS(AFRIMONEY!$J:$J,AFRIMONEY!$F:$F,$A129,AFRIMONEY!$P:$P,CS$3)</f>
        <v>0</v>
      </c>
      <c r="CU129" s="8">
        <f t="shared" si="65"/>
        <v>5900</v>
      </c>
    </row>
    <row r="130" spans="1:99" x14ac:dyDescent="0.3">
      <c r="A130" s="2">
        <v>101211</v>
      </c>
      <c r="B130" s="23" t="str">
        <f>_xlfn.XLOOKUP(TEXT(A130,0),Tabela4[ID],Tabela4[AREA],"")</f>
        <v>AREA A</v>
      </c>
      <c r="C130" s="2" t="str">
        <f>_xlfn.XLOOKUP(TEXT(A130,0),Tabela4[ID],Tabela4[ZONA],"")</f>
        <v>ZONA 15</v>
      </c>
      <c r="D130" s="2" t="str">
        <f t="shared" si="33"/>
        <v>BLOCKED</v>
      </c>
      <c r="E130" s="18">
        <f t="shared" si="34"/>
        <v>12150</v>
      </c>
      <c r="F130" s="21">
        <f>SUMIFS(KP!$L:$L,KP!$F:$F,$A130,KP!$A:$A,"31/03/2025")</f>
        <v>19350</v>
      </c>
      <c r="G130" s="19">
        <f>SUMIFS(KP!$L:$L,KP!$F:$F,$A130,KP!$A:$A,SUMMARY!G$3)</f>
        <v>8700</v>
      </c>
      <c r="H130" s="7">
        <f>SUMIFS(AFRIMONEY!$J:$J,AFRIMONEY!$F:$F,$A130,AFRIMONEY!$P:$P,G$3)</f>
        <v>19950</v>
      </c>
      <c r="I130" s="8">
        <f t="shared" si="35"/>
        <v>8100</v>
      </c>
      <c r="J130" s="7">
        <f>SUMIFS(KP!$L:$L,KP!$F:$F,$A130,KP!$A:$A,SUMMARY!J$3)</f>
        <v>17950</v>
      </c>
      <c r="K130" s="7">
        <f>SUMIFS(AFRIMONEY!$J:$J,AFRIMONEY!$F:$F,$A130,AFRIMONEY!$P:$P,J$3)</f>
        <v>10550</v>
      </c>
      <c r="L130" s="8">
        <f t="shared" si="36"/>
        <v>15500</v>
      </c>
      <c r="M130" s="17">
        <f>SUMIFS(KP!$L:$L,KP!$F:$F,$A130,KP!$A:$A,SUMMARY!M$3)</f>
        <v>28450</v>
      </c>
      <c r="N130" s="7">
        <f>SUMIFS(AFRIMONEY!$J:$J,AFRIMONEY!$F:$F,$A130,AFRIMONEY!$P:$P,M$3)</f>
        <v>32600</v>
      </c>
      <c r="O130" s="8">
        <f t="shared" si="37"/>
        <v>11350</v>
      </c>
      <c r="P130" s="7">
        <f>SUMIFS(KP!$L:$L,KP!$F:$F,$A130,KP!$A:$A,SUMMARY!P$3)</f>
        <v>10250</v>
      </c>
      <c r="Q130" s="7">
        <f>SUMIFS(AFRIMONEY!$J:$J,AFRIMONEY!$F:$F,$A130,AFRIMONEY!$P:$P,P$3)</f>
        <v>11950</v>
      </c>
      <c r="R130" s="8">
        <f t="shared" si="38"/>
        <v>9650</v>
      </c>
      <c r="S130" s="17">
        <f>SUMIFS(KP!$L:$L,KP!$F:$F,$A130,KP!$A:$A,SUMMARY!S$3)</f>
        <v>8100</v>
      </c>
      <c r="T130" s="7">
        <f>SUMIFS(AFRIMONEY!$J:$J,AFRIMONEY!$F:$F,$A130,AFRIMONEY!$P:$P,S$3)</f>
        <v>10250</v>
      </c>
      <c r="U130" s="8">
        <f t="shared" si="39"/>
        <v>7500</v>
      </c>
      <c r="V130" s="7">
        <f>SUMIFS(KP!$L:$L,KP!$F:$F,$A130,KP!$A:$A,SUMMARY!V$3)</f>
        <v>0</v>
      </c>
      <c r="W130" s="7">
        <f>SUMIFS(AFRIMONEY!$J:$J,AFRIMONEY!$F:$F,$A130,AFRIMONEY!$P:$P,V$3)</f>
        <v>0</v>
      </c>
      <c r="X130" s="8">
        <f t="shared" si="40"/>
        <v>7500</v>
      </c>
      <c r="Y130" s="17">
        <f>SUMIFS(KP!$L:$L,KP!$F:$F,$A130,KP!$A:$A,SUMMARY!Y$3)</f>
        <v>7900</v>
      </c>
      <c r="Z130" s="7">
        <f>SUMIFS(AFRIMONEY!$J:$J,AFRIMONEY!$F:$F,$A130,AFRIMONEY!$P:$P,Y$3)</f>
        <v>16000</v>
      </c>
      <c r="AA130" s="8">
        <f t="shared" si="41"/>
        <v>-600</v>
      </c>
      <c r="AB130" s="7">
        <f>SUMIFS(KP!$L:$L,KP!$F:$F,$A130,KP!$A:$A,SUMMARY!AB$3)</f>
        <v>7400</v>
      </c>
      <c r="AC130" s="7">
        <f>SUMIFS(AFRIMONEY!$J:$J,AFRIMONEY!$F:$F,$A130,AFRIMONEY!$P:$P,AB$3)</f>
        <v>3700</v>
      </c>
      <c r="AD130" s="8">
        <f t="shared" si="42"/>
        <v>3100</v>
      </c>
      <c r="AE130" s="17">
        <f>SUMIFS(KP!$L:$L,KP!$F:$F,$A130,KP!$A:$A,SUMMARY!AE$3)</f>
        <v>19100</v>
      </c>
      <c r="AF130" s="7">
        <f>SUMIFS(AFRIMONEY!$J:$J,AFRIMONEY!$F:$F,$A130,AFRIMONEY!$P:$P,AE$3)</f>
        <v>17800</v>
      </c>
      <c r="AG130" s="8">
        <f t="shared" si="43"/>
        <v>4400</v>
      </c>
      <c r="AH130" s="7">
        <f>SUMIFS(KP!$L:$L,KP!$F:$F,$A130,KP!$A:$A,SUMMARY!AH$3)</f>
        <v>12750</v>
      </c>
      <c r="AI130" s="7">
        <f>SUMIFS(AFRIMONEY!$J:$J,AFRIMONEY!$F:$F,$A130,AFRIMONEY!$P:$P,AH$3)</f>
        <v>5000</v>
      </c>
      <c r="AJ130" s="8">
        <f t="shared" si="44"/>
        <v>12150</v>
      </c>
      <c r="AK130" s="17">
        <f>SUMIFS(KP!$L:$L,KP!$F:$F,$A130,KP!$A:$A,SUMMARY!AK$3)</f>
        <v>0</v>
      </c>
      <c r="AL130" s="7">
        <f>SUMIFS(AFRIMONEY!$J:$J,AFRIMONEY!$F:$F,$A130,AFRIMONEY!$P:$P,AK$3)</f>
        <v>0</v>
      </c>
      <c r="AM130" s="8">
        <f t="shared" si="45"/>
        <v>12150</v>
      </c>
      <c r="AN130" s="7">
        <f>SUMIFS(KP!$L:$L,KP!$F:$F,$A130,KP!$A:$A,SUMMARY!AN$3)</f>
        <v>0</v>
      </c>
      <c r="AO130" s="7">
        <f>SUMIFS(AFRIMONEY!$J:$J,AFRIMONEY!$F:$F,$A130,AFRIMONEY!$P:$P,AN$3)</f>
        <v>0</v>
      </c>
      <c r="AP130" s="8">
        <f t="shared" si="46"/>
        <v>12150</v>
      </c>
      <c r="AQ130" s="17">
        <f>SUMIFS(KP!$L:$L,KP!$F:$F,$A130,KP!$A:$A,SUMMARY!AQ$3)</f>
        <v>0</v>
      </c>
      <c r="AR130" s="7">
        <f>SUMIFS(AFRIMONEY!$J:$J,AFRIMONEY!$F:$F,$A130,AFRIMONEY!$P:$P,AQ$3)</f>
        <v>0</v>
      </c>
      <c r="AS130" s="8">
        <f t="shared" si="47"/>
        <v>12150</v>
      </c>
      <c r="AT130" s="7">
        <f>SUMIFS(KP!$L:$L,KP!$F:$F,$A130,KP!$A:$A,SUMMARY!AT$3)</f>
        <v>0</v>
      </c>
      <c r="AU130" s="7">
        <f>SUMIFS(AFRIMONEY!$J:$J,AFRIMONEY!$F:$F,$A130,AFRIMONEY!$P:$P,AT$3)</f>
        <v>0</v>
      </c>
      <c r="AV130" s="8">
        <f t="shared" si="48"/>
        <v>12150</v>
      </c>
      <c r="AW130" s="17">
        <f>SUMIFS(KP!$L:$L,KP!$F:$F,$A130,KP!$A:$A,SUMMARY!AW$3)</f>
        <v>0</v>
      </c>
      <c r="AX130" s="7">
        <f>SUMIFS(AFRIMONEY!$J:$J,AFRIMONEY!$F:$F,$A130,AFRIMONEY!$P:$P,AW$3)</f>
        <v>0</v>
      </c>
      <c r="AY130" s="8">
        <f t="shared" si="49"/>
        <v>12150</v>
      </c>
      <c r="AZ130" s="7">
        <f>SUMIFS(KP!$L:$L,KP!$F:$F,$A130,KP!$A:$A,SUMMARY!AZ$3)</f>
        <v>0</v>
      </c>
      <c r="BA130" s="7">
        <f>SUMIFS(AFRIMONEY!$J:$J,AFRIMONEY!$F:$F,$A130,AFRIMONEY!$P:$P,AZ$3)</f>
        <v>0</v>
      </c>
      <c r="BB130" s="8">
        <f t="shared" si="50"/>
        <v>12150</v>
      </c>
      <c r="BC130" s="17">
        <f>SUMIFS(KP!$L:$L,KP!$F:$F,$A130,KP!$A:$A,SUMMARY!BC$3)</f>
        <v>0</v>
      </c>
      <c r="BD130" s="7">
        <f>SUMIFS(AFRIMONEY!$J:$J,AFRIMONEY!$F:$F,$A130,AFRIMONEY!$P:$P,BC$3)</f>
        <v>0</v>
      </c>
      <c r="BE130" s="8">
        <f t="shared" si="51"/>
        <v>12150</v>
      </c>
      <c r="BF130" s="7">
        <f>SUMIFS(KP!$L:$L,KP!$F:$F,$A130,KP!$A:$A,SUMMARY!BF$3)</f>
        <v>0</v>
      </c>
      <c r="BG130" s="7">
        <f>SUMIFS(AFRIMONEY!$J:$J,AFRIMONEY!$F:$F,$A130,AFRIMONEY!$P:$P,BF$3)</f>
        <v>0</v>
      </c>
      <c r="BH130" s="8">
        <f t="shared" si="52"/>
        <v>12150</v>
      </c>
      <c r="BI130" s="17">
        <f>SUMIFS(KP!$L:$L,KP!$F:$F,$A130,KP!$A:$A,SUMMARY!BI$3)</f>
        <v>0</v>
      </c>
      <c r="BJ130" s="7">
        <f>SUMIFS(AFRIMONEY!$J:$J,AFRIMONEY!$F:$F,$A130,AFRIMONEY!$P:$P,BI$3)</f>
        <v>0</v>
      </c>
      <c r="BK130" s="8">
        <f t="shared" si="53"/>
        <v>12150</v>
      </c>
      <c r="BL130" s="7">
        <f>SUMIFS(KP!$L:$L,KP!$F:$F,$A130,KP!$A:$A,SUMMARY!BL$3)</f>
        <v>0</v>
      </c>
      <c r="BM130" s="7">
        <f>SUMIFS(AFRIMONEY!$J:$J,AFRIMONEY!$F:$F,$A130,AFRIMONEY!$P:$P,BL$3)</f>
        <v>0</v>
      </c>
      <c r="BN130" s="8">
        <f t="shared" si="54"/>
        <v>12150</v>
      </c>
      <c r="BO130" s="17">
        <f>SUMIFS(KP!$L:$L,KP!$F:$F,$A130,KP!$A:$A,SUMMARY!BO$3)</f>
        <v>0</v>
      </c>
      <c r="BP130" s="7">
        <f>SUMIFS(AFRIMONEY!$J:$J,AFRIMONEY!$F:$F,$A130,AFRIMONEY!$P:$P,BO$3)</f>
        <v>0</v>
      </c>
      <c r="BQ130" s="8">
        <f t="shared" si="55"/>
        <v>12150</v>
      </c>
      <c r="BR130" s="7">
        <f>SUMIFS(KP!$L:$L,KP!$F:$F,$A130,KP!$A:$A,SUMMARY!BR$3)</f>
        <v>0</v>
      </c>
      <c r="BS130" s="7">
        <f>SUMIFS(AFRIMONEY!$J:$J,AFRIMONEY!$F:$F,$A130,AFRIMONEY!$P:$P,BR$3)</f>
        <v>0</v>
      </c>
      <c r="BT130" s="8">
        <f t="shared" si="56"/>
        <v>12150</v>
      </c>
      <c r="BU130" s="17">
        <f>SUMIFS(KP!$L:$L,KP!$F:$F,$A130,KP!$A:$A,SUMMARY!BU$3)</f>
        <v>0</v>
      </c>
      <c r="BV130" s="7">
        <f>SUMIFS(AFRIMONEY!$J:$J,AFRIMONEY!$F:$F,$A130,AFRIMONEY!$P:$P,BU$3)</f>
        <v>0</v>
      </c>
      <c r="BW130" s="8">
        <f t="shared" si="57"/>
        <v>12150</v>
      </c>
      <c r="BX130" s="7">
        <f>SUMIFS(KP!$L:$L,KP!$F:$F,$A130,KP!$A:$A,SUMMARY!BX$3)</f>
        <v>0</v>
      </c>
      <c r="BY130" s="7">
        <f>SUMIFS(AFRIMONEY!$J:$J,AFRIMONEY!$F:$F,$A130,AFRIMONEY!$P:$P,BX$3)</f>
        <v>0</v>
      </c>
      <c r="BZ130" s="8">
        <f t="shared" si="58"/>
        <v>12150</v>
      </c>
      <c r="CA130" s="17">
        <f>SUMIFS(KP!$L:$L,KP!$F:$F,$A130,KP!$A:$A,SUMMARY!CA$3)</f>
        <v>0</v>
      </c>
      <c r="CB130" s="7">
        <f>SUMIFS(AFRIMONEY!$J:$J,AFRIMONEY!$F:$F,$A130,AFRIMONEY!$P:$P,CA$3)</f>
        <v>0</v>
      </c>
      <c r="CC130" s="8">
        <f t="shared" si="59"/>
        <v>12150</v>
      </c>
      <c r="CD130" s="7">
        <f>SUMIFS(KP!$L:$L,KP!$F:$F,$A130,KP!$A:$A,SUMMARY!CD$3)</f>
        <v>0</v>
      </c>
      <c r="CE130" s="7">
        <f>SUMIFS(AFRIMONEY!$J:$J,AFRIMONEY!$F:$F,$A130,AFRIMONEY!$P:$P,CD$3)</f>
        <v>0</v>
      </c>
      <c r="CF130" s="8">
        <f t="shared" si="60"/>
        <v>12150</v>
      </c>
      <c r="CG130" s="17">
        <f>SUMIFS(KP!$L:$L,KP!$F:$F,$A130,KP!$A:$A,SUMMARY!CG$3)</f>
        <v>0</v>
      </c>
      <c r="CH130" s="7">
        <f>SUMIFS(AFRIMONEY!$J:$J,AFRIMONEY!$F:$F,$A130,AFRIMONEY!$P:$P,CG$3)</f>
        <v>0</v>
      </c>
      <c r="CI130" s="8">
        <f t="shared" si="61"/>
        <v>12150</v>
      </c>
      <c r="CJ130" s="7">
        <f>SUMIFS(KP!$L:$L,KP!$F:$F,$A130,KP!$A:$A,SUMMARY!CJ$3)</f>
        <v>0</v>
      </c>
      <c r="CK130" s="7">
        <f>SUMIFS(AFRIMONEY!$J:$J,AFRIMONEY!$F:$F,$A130,AFRIMONEY!$P:$P,CJ$3)</f>
        <v>0</v>
      </c>
      <c r="CL130" s="8">
        <f t="shared" si="62"/>
        <v>12150</v>
      </c>
      <c r="CM130" s="17">
        <f>SUMIFS(KP!$L:$L,KP!$F:$F,$A130,KP!$A:$A,SUMMARY!CM$3)</f>
        <v>0</v>
      </c>
      <c r="CN130" s="7">
        <f>SUMIFS(AFRIMONEY!$J:$J,AFRIMONEY!$F:$F,$A130,AFRIMONEY!$P:$P,CM$3)</f>
        <v>0</v>
      </c>
      <c r="CO130" s="8">
        <f t="shared" si="63"/>
        <v>12150</v>
      </c>
      <c r="CP130" s="7">
        <f>SUMIFS(KP!$L:$L,KP!$F:$F,$A130,KP!$A:$A,SUMMARY!CP$3)</f>
        <v>0</v>
      </c>
      <c r="CQ130" s="7">
        <f>SUMIFS(AFRIMONEY!$J:$J,AFRIMONEY!$F:$F,$A130,AFRIMONEY!$P:$P,CP$3)</f>
        <v>0</v>
      </c>
      <c r="CR130" s="8">
        <f t="shared" si="64"/>
        <v>12150</v>
      </c>
      <c r="CS130" s="17">
        <f>SUMIFS(KP!$L:$L,KP!$F:$F,$A130,KP!$A:$A,SUMMARY!CS$3)</f>
        <v>0</v>
      </c>
      <c r="CT130" s="7">
        <f>SUMIFS(AFRIMONEY!$J:$J,AFRIMONEY!$F:$F,$A130,AFRIMONEY!$P:$P,CS$3)</f>
        <v>0</v>
      </c>
      <c r="CU130" s="8">
        <f t="shared" si="65"/>
        <v>12150</v>
      </c>
    </row>
    <row r="131" spans="1:99" x14ac:dyDescent="0.3">
      <c r="A131" s="2">
        <v>101212</v>
      </c>
      <c r="B131" s="23" t="str">
        <f>_xlfn.XLOOKUP(TEXT(A131,0),Tabela4[ID],Tabela4[AREA],"")</f>
        <v>AREA E</v>
      </c>
      <c r="C131" s="2" t="str">
        <f>_xlfn.XLOOKUP(TEXT(A131,0),Tabela4[ID],Tabela4[ZONA],"")</f>
        <v>ZONA 18</v>
      </c>
      <c r="D131" s="2" t="str">
        <f t="shared" si="33"/>
        <v>BLOCKED</v>
      </c>
      <c r="E131" s="18">
        <f t="shared" si="34"/>
        <v>7550</v>
      </c>
      <c r="F131" s="21">
        <f>SUMIFS(KP!$L:$L,KP!$F:$F,$A131,KP!$A:$A,"31/03/2025")</f>
        <v>6600</v>
      </c>
      <c r="G131" s="19">
        <f>SUMIFS(KP!$L:$L,KP!$F:$F,$A131,KP!$A:$A,SUMMARY!G$3)</f>
        <v>0</v>
      </c>
      <c r="H131" s="7">
        <f>SUMIFS(AFRIMONEY!$J:$J,AFRIMONEY!$F:$F,$A131,AFRIMONEY!$P:$P,G$3)</f>
        <v>0</v>
      </c>
      <c r="I131" s="8">
        <f t="shared" si="35"/>
        <v>6600</v>
      </c>
      <c r="J131" s="7">
        <f>SUMIFS(KP!$L:$L,KP!$F:$F,$A131,KP!$A:$A,SUMMARY!J$3)</f>
        <v>2250</v>
      </c>
      <c r="K131" s="7">
        <f>SUMIFS(AFRIMONEY!$J:$J,AFRIMONEY!$F:$F,$A131,AFRIMONEY!$P:$P,J$3)</f>
        <v>2250</v>
      </c>
      <c r="L131" s="8">
        <f t="shared" si="36"/>
        <v>6600</v>
      </c>
      <c r="M131" s="17">
        <f>SUMIFS(KP!$L:$L,KP!$F:$F,$A131,KP!$A:$A,SUMMARY!M$3)</f>
        <v>7250</v>
      </c>
      <c r="N131" s="7">
        <f>SUMIFS(AFRIMONEY!$J:$J,AFRIMONEY!$F:$F,$A131,AFRIMONEY!$P:$P,M$3)</f>
        <v>7250</v>
      </c>
      <c r="O131" s="8">
        <f t="shared" si="37"/>
        <v>6600</v>
      </c>
      <c r="P131" s="7">
        <f>SUMIFS(KP!$L:$L,KP!$F:$F,$A131,KP!$A:$A,SUMMARY!P$3)</f>
        <v>4350</v>
      </c>
      <c r="Q131" s="7">
        <f>SUMIFS(AFRIMONEY!$J:$J,AFRIMONEY!$F:$F,$A131,AFRIMONEY!$P:$P,P$3)</f>
        <v>0</v>
      </c>
      <c r="R131" s="8">
        <f t="shared" si="38"/>
        <v>10950</v>
      </c>
      <c r="S131" s="17">
        <f>SUMIFS(KP!$L:$L,KP!$F:$F,$A131,KP!$A:$A,SUMMARY!S$3)</f>
        <v>8250</v>
      </c>
      <c r="T131" s="7">
        <f>SUMIFS(AFRIMONEY!$J:$J,AFRIMONEY!$F:$F,$A131,AFRIMONEY!$P:$P,S$3)</f>
        <v>12600</v>
      </c>
      <c r="U131" s="8">
        <f t="shared" si="39"/>
        <v>6600</v>
      </c>
      <c r="V131" s="7">
        <f>SUMIFS(KP!$L:$L,KP!$F:$F,$A131,KP!$A:$A,SUMMARY!V$3)</f>
        <v>0</v>
      </c>
      <c r="W131" s="7">
        <f>SUMIFS(AFRIMONEY!$J:$J,AFRIMONEY!$F:$F,$A131,AFRIMONEY!$P:$P,V$3)</f>
        <v>0</v>
      </c>
      <c r="X131" s="8">
        <f t="shared" si="40"/>
        <v>6600</v>
      </c>
      <c r="Y131" s="17">
        <f>SUMIFS(KP!$L:$L,KP!$F:$F,$A131,KP!$A:$A,SUMMARY!Y$3)</f>
        <v>5400</v>
      </c>
      <c r="Z131" s="7">
        <f>SUMIFS(AFRIMONEY!$J:$J,AFRIMONEY!$F:$F,$A131,AFRIMONEY!$P:$P,Y$3)</f>
        <v>5400</v>
      </c>
      <c r="AA131" s="8">
        <f t="shared" si="41"/>
        <v>6600</v>
      </c>
      <c r="AB131" s="7">
        <f>SUMIFS(KP!$L:$L,KP!$F:$F,$A131,KP!$A:$A,SUMMARY!AB$3)</f>
        <v>3300</v>
      </c>
      <c r="AC131" s="7">
        <f>SUMIFS(AFRIMONEY!$J:$J,AFRIMONEY!$F:$F,$A131,AFRIMONEY!$P:$P,AB$3)</f>
        <v>0</v>
      </c>
      <c r="AD131" s="8">
        <f t="shared" si="42"/>
        <v>9900</v>
      </c>
      <c r="AE131" s="17">
        <f>SUMIFS(KP!$L:$L,KP!$F:$F,$A131,KP!$A:$A,SUMMARY!AE$3)</f>
        <v>5100</v>
      </c>
      <c r="AF131" s="7">
        <f>SUMIFS(AFRIMONEY!$J:$J,AFRIMONEY!$F:$F,$A131,AFRIMONEY!$P:$P,AE$3)</f>
        <v>8400</v>
      </c>
      <c r="AG131" s="8">
        <f t="shared" si="43"/>
        <v>6600</v>
      </c>
      <c r="AH131" s="7">
        <f>SUMIFS(KP!$L:$L,KP!$F:$F,$A131,KP!$A:$A,SUMMARY!AH$3)</f>
        <v>950</v>
      </c>
      <c r="AI131" s="7">
        <f>SUMIFS(AFRIMONEY!$J:$J,AFRIMONEY!$F:$F,$A131,AFRIMONEY!$P:$P,AH$3)</f>
        <v>0</v>
      </c>
      <c r="AJ131" s="8">
        <f t="shared" si="44"/>
        <v>7550</v>
      </c>
      <c r="AK131" s="17">
        <f>SUMIFS(KP!$L:$L,KP!$F:$F,$A131,KP!$A:$A,SUMMARY!AK$3)</f>
        <v>0</v>
      </c>
      <c r="AL131" s="7">
        <f>SUMIFS(AFRIMONEY!$J:$J,AFRIMONEY!$F:$F,$A131,AFRIMONEY!$P:$P,AK$3)</f>
        <v>0</v>
      </c>
      <c r="AM131" s="8">
        <f t="shared" si="45"/>
        <v>7550</v>
      </c>
      <c r="AN131" s="7">
        <f>SUMIFS(KP!$L:$L,KP!$F:$F,$A131,KP!$A:$A,SUMMARY!AN$3)</f>
        <v>0</v>
      </c>
      <c r="AO131" s="7">
        <f>SUMIFS(AFRIMONEY!$J:$J,AFRIMONEY!$F:$F,$A131,AFRIMONEY!$P:$P,AN$3)</f>
        <v>0</v>
      </c>
      <c r="AP131" s="8">
        <f t="shared" si="46"/>
        <v>7550</v>
      </c>
      <c r="AQ131" s="17">
        <f>SUMIFS(KP!$L:$L,KP!$F:$F,$A131,KP!$A:$A,SUMMARY!AQ$3)</f>
        <v>0</v>
      </c>
      <c r="AR131" s="7">
        <f>SUMIFS(AFRIMONEY!$J:$J,AFRIMONEY!$F:$F,$A131,AFRIMONEY!$P:$P,AQ$3)</f>
        <v>0</v>
      </c>
      <c r="AS131" s="8">
        <f t="shared" si="47"/>
        <v>7550</v>
      </c>
      <c r="AT131" s="7">
        <f>SUMIFS(KP!$L:$L,KP!$F:$F,$A131,KP!$A:$A,SUMMARY!AT$3)</f>
        <v>0</v>
      </c>
      <c r="AU131" s="7">
        <f>SUMIFS(AFRIMONEY!$J:$J,AFRIMONEY!$F:$F,$A131,AFRIMONEY!$P:$P,AT$3)</f>
        <v>0</v>
      </c>
      <c r="AV131" s="8">
        <f t="shared" si="48"/>
        <v>7550</v>
      </c>
      <c r="AW131" s="17">
        <f>SUMIFS(KP!$L:$L,KP!$F:$F,$A131,KP!$A:$A,SUMMARY!AW$3)</f>
        <v>0</v>
      </c>
      <c r="AX131" s="7">
        <f>SUMIFS(AFRIMONEY!$J:$J,AFRIMONEY!$F:$F,$A131,AFRIMONEY!$P:$P,AW$3)</f>
        <v>0</v>
      </c>
      <c r="AY131" s="8">
        <f t="shared" si="49"/>
        <v>7550</v>
      </c>
      <c r="AZ131" s="7">
        <f>SUMIFS(KP!$L:$L,KP!$F:$F,$A131,KP!$A:$A,SUMMARY!AZ$3)</f>
        <v>0</v>
      </c>
      <c r="BA131" s="7">
        <f>SUMIFS(AFRIMONEY!$J:$J,AFRIMONEY!$F:$F,$A131,AFRIMONEY!$P:$P,AZ$3)</f>
        <v>0</v>
      </c>
      <c r="BB131" s="8">
        <f t="shared" si="50"/>
        <v>7550</v>
      </c>
      <c r="BC131" s="17">
        <f>SUMIFS(KP!$L:$L,KP!$F:$F,$A131,KP!$A:$A,SUMMARY!BC$3)</f>
        <v>0</v>
      </c>
      <c r="BD131" s="7">
        <f>SUMIFS(AFRIMONEY!$J:$J,AFRIMONEY!$F:$F,$A131,AFRIMONEY!$P:$P,BC$3)</f>
        <v>0</v>
      </c>
      <c r="BE131" s="8">
        <f t="shared" si="51"/>
        <v>7550</v>
      </c>
      <c r="BF131" s="7">
        <f>SUMIFS(KP!$L:$L,KP!$F:$F,$A131,KP!$A:$A,SUMMARY!BF$3)</f>
        <v>0</v>
      </c>
      <c r="BG131" s="7">
        <f>SUMIFS(AFRIMONEY!$J:$J,AFRIMONEY!$F:$F,$A131,AFRIMONEY!$P:$P,BF$3)</f>
        <v>0</v>
      </c>
      <c r="BH131" s="8">
        <f t="shared" si="52"/>
        <v>7550</v>
      </c>
      <c r="BI131" s="17">
        <f>SUMIFS(KP!$L:$L,KP!$F:$F,$A131,KP!$A:$A,SUMMARY!BI$3)</f>
        <v>0</v>
      </c>
      <c r="BJ131" s="7">
        <f>SUMIFS(AFRIMONEY!$J:$J,AFRIMONEY!$F:$F,$A131,AFRIMONEY!$P:$P,BI$3)</f>
        <v>0</v>
      </c>
      <c r="BK131" s="8">
        <f t="shared" si="53"/>
        <v>7550</v>
      </c>
      <c r="BL131" s="7">
        <f>SUMIFS(KP!$L:$L,KP!$F:$F,$A131,KP!$A:$A,SUMMARY!BL$3)</f>
        <v>0</v>
      </c>
      <c r="BM131" s="7">
        <f>SUMIFS(AFRIMONEY!$J:$J,AFRIMONEY!$F:$F,$A131,AFRIMONEY!$P:$P,BL$3)</f>
        <v>0</v>
      </c>
      <c r="BN131" s="8">
        <f t="shared" si="54"/>
        <v>7550</v>
      </c>
      <c r="BO131" s="17">
        <f>SUMIFS(KP!$L:$L,KP!$F:$F,$A131,KP!$A:$A,SUMMARY!BO$3)</f>
        <v>0</v>
      </c>
      <c r="BP131" s="7">
        <f>SUMIFS(AFRIMONEY!$J:$J,AFRIMONEY!$F:$F,$A131,AFRIMONEY!$P:$P,BO$3)</f>
        <v>0</v>
      </c>
      <c r="BQ131" s="8">
        <f t="shared" si="55"/>
        <v>7550</v>
      </c>
      <c r="BR131" s="7">
        <f>SUMIFS(KP!$L:$L,KP!$F:$F,$A131,KP!$A:$A,SUMMARY!BR$3)</f>
        <v>0</v>
      </c>
      <c r="BS131" s="7">
        <f>SUMIFS(AFRIMONEY!$J:$J,AFRIMONEY!$F:$F,$A131,AFRIMONEY!$P:$P,BR$3)</f>
        <v>0</v>
      </c>
      <c r="BT131" s="8">
        <f t="shared" si="56"/>
        <v>7550</v>
      </c>
      <c r="BU131" s="17">
        <f>SUMIFS(KP!$L:$L,KP!$F:$F,$A131,KP!$A:$A,SUMMARY!BU$3)</f>
        <v>0</v>
      </c>
      <c r="BV131" s="7">
        <f>SUMIFS(AFRIMONEY!$J:$J,AFRIMONEY!$F:$F,$A131,AFRIMONEY!$P:$P,BU$3)</f>
        <v>0</v>
      </c>
      <c r="BW131" s="8">
        <f t="shared" si="57"/>
        <v>7550</v>
      </c>
      <c r="BX131" s="7">
        <f>SUMIFS(KP!$L:$L,KP!$F:$F,$A131,KP!$A:$A,SUMMARY!BX$3)</f>
        <v>0</v>
      </c>
      <c r="BY131" s="7">
        <f>SUMIFS(AFRIMONEY!$J:$J,AFRIMONEY!$F:$F,$A131,AFRIMONEY!$P:$P,BX$3)</f>
        <v>0</v>
      </c>
      <c r="BZ131" s="8">
        <f t="shared" si="58"/>
        <v>7550</v>
      </c>
      <c r="CA131" s="17">
        <f>SUMIFS(KP!$L:$L,KP!$F:$F,$A131,KP!$A:$A,SUMMARY!CA$3)</f>
        <v>0</v>
      </c>
      <c r="CB131" s="7">
        <f>SUMIFS(AFRIMONEY!$J:$J,AFRIMONEY!$F:$F,$A131,AFRIMONEY!$P:$P,CA$3)</f>
        <v>0</v>
      </c>
      <c r="CC131" s="8">
        <f t="shared" si="59"/>
        <v>7550</v>
      </c>
      <c r="CD131" s="7">
        <f>SUMIFS(KP!$L:$L,KP!$F:$F,$A131,KP!$A:$A,SUMMARY!CD$3)</f>
        <v>0</v>
      </c>
      <c r="CE131" s="7">
        <f>SUMIFS(AFRIMONEY!$J:$J,AFRIMONEY!$F:$F,$A131,AFRIMONEY!$P:$P,CD$3)</f>
        <v>0</v>
      </c>
      <c r="CF131" s="8">
        <f t="shared" si="60"/>
        <v>7550</v>
      </c>
      <c r="CG131" s="17">
        <f>SUMIFS(KP!$L:$L,KP!$F:$F,$A131,KP!$A:$A,SUMMARY!CG$3)</f>
        <v>0</v>
      </c>
      <c r="CH131" s="7">
        <f>SUMIFS(AFRIMONEY!$J:$J,AFRIMONEY!$F:$F,$A131,AFRIMONEY!$P:$P,CG$3)</f>
        <v>0</v>
      </c>
      <c r="CI131" s="8">
        <f t="shared" si="61"/>
        <v>7550</v>
      </c>
      <c r="CJ131" s="7">
        <f>SUMIFS(KP!$L:$L,KP!$F:$F,$A131,KP!$A:$A,SUMMARY!CJ$3)</f>
        <v>0</v>
      </c>
      <c r="CK131" s="7">
        <f>SUMIFS(AFRIMONEY!$J:$J,AFRIMONEY!$F:$F,$A131,AFRIMONEY!$P:$P,CJ$3)</f>
        <v>0</v>
      </c>
      <c r="CL131" s="8">
        <f t="shared" si="62"/>
        <v>7550</v>
      </c>
      <c r="CM131" s="17">
        <f>SUMIFS(KP!$L:$L,KP!$F:$F,$A131,KP!$A:$A,SUMMARY!CM$3)</f>
        <v>0</v>
      </c>
      <c r="CN131" s="7">
        <f>SUMIFS(AFRIMONEY!$J:$J,AFRIMONEY!$F:$F,$A131,AFRIMONEY!$P:$P,CM$3)</f>
        <v>0</v>
      </c>
      <c r="CO131" s="8">
        <f t="shared" si="63"/>
        <v>7550</v>
      </c>
      <c r="CP131" s="7">
        <f>SUMIFS(KP!$L:$L,KP!$F:$F,$A131,KP!$A:$A,SUMMARY!CP$3)</f>
        <v>0</v>
      </c>
      <c r="CQ131" s="7">
        <f>SUMIFS(AFRIMONEY!$J:$J,AFRIMONEY!$F:$F,$A131,AFRIMONEY!$P:$P,CP$3)</f>
        <v>0</v>
      </c>
      <c r="CR131" s="8">
        <f t="shared" si="64"/>
        <v>7550</v>
      </c>
      <c r="CS131" s="17">
        <f>SUMIFS(KP!$L:$L,KP!$F:$F,$A131,KP!$A:$A,SUMMARY!CS$3)</f>
        <v>0</v>
      </c>
      <c r="CT131" s="7">
        <f>SUMIFS(AFRIMONEY!$J:$J,AFRIMONEY!$F:$F,$A131,AFRIMONEY!$P:$P,CS$3)</f>
        <v>0</v>
      </c>
      <c r="CU131" s="8">
        <f t="shared" si="65"/>
        <v>7550</v>
      </c>
    </row>
    <row r="132" spans="1:99" x14ac:dyDescent="0.3">
      <c r="A132" s="2">
        <v>101213</v>
      </c>
      <c r="B132" s="23" t="str">
        <f>_xlfn.XLOOKUP(TEXT(A132,0),Tabela4[ID],Tabela4[AREA],"")</f>
        <v>AREA E</v>
      </c>
      <c r="C132" s="2" t="str">
        <f>_xlfn.XLOOKUP(TEXT(A132,0),Tabela4[ID],Tabela4[ZONA],"")</f>
        <v>ZONA 18</v>
      </c>
      <c r="D132" s="2" t="str">
        <f t="shared" si="33"/>
        <v>ACTIVE</v>
      </c>
      <c r="E132" s="18">
        <f t="shared" si="34"/>
        <v>0</v>
      </c>
      <c r="F132" s="21">
        <f>SUMIFS(KP!$L:$L,KP!$F:$F,$A132,KP!$A:$A,"31/03/2025")</f>
        <v>1800</v>
      </c>
      <c r="G132" s="19">
        <f>SUMIFS(KP!$L:$L,KP!$F:$F,$A132,KP!$A:$A,SUMMARY!G$3)</f>
        <v>0</v>
      </c>
      <c r="H132" s="7">
        <f>SUMIFS(AFRIMONEY!$J:$J,AFRIMONEY!$F:$F,$A132,AFRIMONEY!$P:$P,G$3)</f>
        <v>0</v>
      </c>
      <c r="I132" s="8">
        <f t="shared" si="35"/>
        <v>1800</v>
      </c>
      <c r="J132" s="7">
        <f>SUMIFS(KP!$L:$L,KP!$F:$F,$A132,KP!$A:$A,SUMMARY!J$3)</f>
        <v>6600</v>
      </c>
      <c r="K132" s="7">
        <f>SUMIFS(AFRIMONEY!$J:$J,AFRIMONEY!$F:$F,$A132,AFRIMONEY!$P:$P,J$3)</f>
        <v>1800</v>
      </c>
      <c r="L132" s="8">
        <f t="shared" si="36"/>
        <v>6600</v>
      </c>
      <c r="M132" s="17">
        <f>SUMIFS(KP!$L:$L,KP!$F:$F,$A132,KP!$A:$A,SUMMARY!M$3)</f>
        <v>3450</v>
      </c>
      <c r="N132" s="7">
        <f>SUMIFS(AFRIMONEY!$J:$J,AFRIMONEY!$F:$F,$A132,AFRIMONEY!$P:$P,M$3)</f>
        <v>6600</v>
      </c>
      <c r="O132" s="8">
        <f t="shared" si="37"/>
        <v>3450</v>
      </c>
      <c r="P132" s="7">
        <f>SUMIFS(KP!$L:$L,KP!$F:$F,$A132,KP!$A:$A,SUMMARY!P$3)</f>
        <v>4250</v>
      </c>
      <c r="Q132" s="7">
        <f>SUMIFS(AFRIMONEY!$J:$J,AFRIMONEY!$F:$F,$A132,AFRIMONEY!$P:$P,P$3)</f>
        <v>3450</v>
      </c>
      <c r="R132" s="8">
        <f t="shared" si="38"/>
        <v>4250</v>
      </c>
      <c r="S132" s="17">
        <f>SUMIFS(KP!$L:$L,KP!$F:$F,$A132,KP!$A:$A,SUMMARY!S$3)</f>
        <v>0</v>
      </c>
      <c r="T132" s="7">
        <f>SUMIFS(AFRIMONEY!$J:$J,AFRIMONEY!$F:$F,$A132,AFRIMONEY!$P:$P,S$3)</f>
        <v>0</v>
      </c>
      <c r="U132" s="8">
        <f t="shared" si="39"/>
        <v>4250</v>
      </c>
      <c r="V132" s="7">
        <f>SUMIFS(KP!$L:$L,KP!$F:$F,$A132,KP!$A:$A,SUMMARY!V$3)</f>
        <v>0</v>
      </c>
      <c r="W132" s="7">
        <f>SUMIFS(AFRIMONEY!$J:$J,AFRIMONEY!$F:$F,$A132,AFRIMONEY!$P:$P,V$3)</f>
        <v>4250</v>
      </c>
      <c r="X132" s="8">
        <f t="shared" si="40"/>
        <v>0</v>
      </c>
      <c r="Y132" s="17">
        <f>SUMIFS(KP!$L:$L,KP!$F:$F,$A132,KP!$A:$A,SUMMARY!Y$3)</f>
        <v>0</v>
      </c>
      <c r="Z132" s="7">
        <f>SUMIFS(AFRIMONEY!$J:$J,AFRIMONEY!$F:$F,$A132,AFRIMONEY!$P:$P,Y$3)</f>
        <v>0</v>
      </c>
      <c r="AA132" s="8">
        <f t="shared" si="41"/>
        <v>0</v>
      </c>
      <c r="AB132" s="7">
        <f>SUMIFS(KP!$L:$L,KP!$F:$F,$A132,KP!$A:$A,SUMMARY!AB$3)</f>
        <v>0</v>
      </c>
      <c r="AC132" s="7">
        <f>SUMIFS(AFRIMONEY!$J:$J,AFRIMONEY!$F:$F,$A132,AFRIMONEY!$P:$P,AB$3)</f>
        <v>0</v>
      </c>
      <c r="AD132" s="8">
        <f t="shared" si="42"/>
        <v>0</v>
      </c>
      <c r="AE132" s="17">
        <f>SUMIFS(KP!$L:$L,KP!$F:$F,$A132,KP!$A:$A,SUMMARY!AE$3)</f>
        <v>0</v>
      </c>
      <c r="AF132" s="7">
        <f>SUMIFS(AFRIMONEY!$J:$J,AFRIMONEY!$F:$F,$A132,AFRIMONEY!$P:$P,AE$3)</f>
        <v>0</v>
      </c>
      <c r="AG132" s="8">
        <f t="shared" si="43"/>
        <v>0</v>
      </c>
      <c r="AH132" s="7">
        <f>SUMIFS(KP!$L:$L,KP!$F:$F,$A132,KP!$A:$A,SUMMARY!AH$3)</f>
        <v>0</v>
      </c>
      <c r="AI132" s="7">
        <f>SUMIFS(AFRIMONEY!$J:$J,AFRIMONEY!$F:$F,$A132,AFRIMONEY!$P:$P,AH$3)</f>
        <v>0</v>
      </c>
      <c r="AJ132" s="8">
        <f t="shared" si="44"/>
        <v>0</v>
      </c>
      <c r="AK132" s="17">
        <f>SUMIFS(KP!$L:$L,KP!$F:$F,$A132,KP!$A:$A,SUMMARY!AK$3)</f>
        <v>0</v>
      </c>
      <c r="AL132" s="7">
        <f>SUMIFS(AFRIMONEY!$J:$J,AFRIMONEY!$F:$F,$A132,AFRIMONEY!$P:$P,AK$3)</f>
        <v>0</v>
      </c>
      <c r="AM132" s="8">
        <f t="shared" si="45"/>
        <v>0</v>
      </c>
      <c r="AN132" s="7">
        <f>SUMIFS(KP!$L:$L,KP!$F:$F,$A132,KP!$A:$A,SUMMARY!AN$3)</f>
        <v>0</v>
      </c>
      <c r="AO132" s="7">
        <f>SUMIFS(AFRIMONEY!$J:$J,AFRIMONEY!$F:$F,$A132,AFRIMONEY!$P:$P,AN$3)</f>
        <v>0</v>
      </c>
      <c r="AP132" s="8">
        <f t="shared" si="46"/>
        <v>0</v>
      </c>
      <c r="AQ132" s="17">
        <f>SUMIFS(KP!$L:$L,KP!$F:$F,$A132,KP!$A:$A,SUMMARY!AQ$3)</f>
        <v>0</v>
      </c>
      <c r="AR132" s="7">
        <f>SUMIFS(AFRIMONEY!$J:$J,AFRIMONEY!$F:$F,$A132,AFRIMONEY!$P:$P,AQ$3)</f>
        <v>0</v>
      </c>
      <c r="AS132" s="8">
        <f t="shared" si="47"/>
        <v>0</v>
      </c>
      <c r="AT132" s="7">
        <f>SUMIFS(KP!$L:$L,KP!$F:$F,$A132,KP!$A:$A,SUMMARY!AT$3)</f>
        <v>0</v>
      </c>
      <c r="AU132" s="7">
        <f>SUMIFS(AFRIMONEY!$J:$J,AFRIMONEY!$F:$F,$A132,AFRIMONEY!$P:$P,AT$3)</f>
        <v>0</v>
      </c>
      <c r="AV132" s="8">
        <f t="shared" si="48"/>
        <v>0</v>
      </c>
      <c r="AW132" s="17">
        <f>SUMIFS(KP!$L:$L,KP!$F:$F,$A132,KP!$A:$A,SUMMARY!AW$3)</f>
        <v>0</v>
      </c>
      <c r="AX132" s="7">
        <f>SUMIFS(AFRIMONEY!$J:$J,AFRIMONEY!$F:$F,$A132,AFRIMONEY!$P:$P,AW$3)</f>
        <v>0</v>
      </c>
      <c r="AY132" s="8">
        <f t="shared" si="49"/>
        <v>0</v>
      </c>
      <c r="AZ132" s="7">
        <f>SUMIFS(KP!$L:$L,KP!$F:$F,$A132,KP!$A:$A,SUMMARY!AZ$3)</f>
        <v>0</v>
      </c>
      <c r="BA132" s="7">
        <f>SUMIFS(AFRIMONEY!$J:$J,AFRIMONEY!$F:$F,$A132,AFRIMONEY!$P:$P,AZ$3)</f>
        <v>0</v>
      </c>
      <c r="BB132" s="8">
        <f t="shared" si="50"/>
        <v>0</v>
      </c>
      <c r="BC132" s="17">
        <f>SUMIFS(KP!$L:$L,KP!$F:$F,$A132,KP!$A:$A,SUMMARY!BC$3)</f>
        <v>0</v>
      </c>
      <c r="BD132" s="7">
        <f>SUMIFS(AFRIMONEY!$J:$J,AFRIMONEY!$F:$F,$A132,AFRIMONEY!$P:$P,BC$3)</f>
        <v>0</v>
      </c>
      <c r="BE132" s="8">
        <f t="shared" si="51"/>
        <v>0</v>
      </c>
      <c r="BF132" s="7">
        <f>SUMIFS(KP!$L:$L,KP!$F:$F,$A132,KP!$A:$A,SUMMARY!BF$3)</f>
        <v>0</v>
      </c>
      <c r="BG132" s="7">
        <f>SUMIFS(AFRIMONEY!$J:$J,AFRIMONEY!$F:$F,$A132,AFRIMONEY!$P:$P,BF$3)</f>
        <v>0</v>
      </c>
      <c r="BH132" s="8">
        <f t="shared" si="52"/>
        <v>0</v>
      </c>
      <c r="BI132" s="17">
        <f>SUMIFS(KP!$L:$L,KP!$F:$F,$A132,KP!$A:$A,SUMMARY!BI$3)</f>
        <v>0</v>
      </c>
      <c r="BJ132" s="7">
        <f>SUMIFS(AFRIMONEY!$J:$J,AFRIMONEY!$F:$F,$A132,AFRIMONEY!$P:$P,BI$3)</f>
        <v>0</v>
      </c>
      <c r="BK132" s="8">
        <f t="shared" si="53"/>
        <v>0</v>
      </c>
      <c r="BL132" s="7">
        <f>SUMIFS(KP!$L:$L,KP!$F:$F,$A132,KP!$A:$A,SUMMARY!BL$3)</f>
        <v>0</v>
      </c>
      <c r="BM132" s="7">
        <f>SUMIFS(AFRIMONEY!$J:$J,AFRIMONEY!$F:$F,$A132,AFRIMONEY!$P:$P,BL$3)</f>
        <v>0</v>
      </c>
      <c r="BN132" s="8">
        <f t="shared" si="54"/>
        <v>0</v>
      </c>
      <c r="BO132" s="17">
        <f>SUMIFS(KP!$L:$L,KP!$F:$F,$A132,KP!$A:$A,SUMMARY!BO$3)</f>
        <v>0</v>
      </c>
      <c r="BP132" s="7">
        <f>SUMIFS(AFRIMONEY!$J:$J,AFRIMONEY!$F:$F,$A132,AFRIMONEY!$P:$P,BO$3)</f>
        <v>0</v>
      </c>
      <c r="BQ132" s="8">
        <f t="shared" si="55"/>
        <v>0</v>
      </c>
      <c r="BR132" s="7">
        <f>SUMIFS(KP!$L:$L,KP!$F:$F,$A132,KP!$A:$A,SUMMARY!BR$3)</f>
        <v>0</v>
      </c>
      <c r="BS132" s="7">
        <f>SUMIFS(AFRIMONEY!$J:$J,AFRIMONEY!$F:$F,$A132,AFRIMONEY!$P:$P,BR$3)</f>
        <v>0</v>
      </c>
      <c r="BT132" s="8">
        <f t="shared" si="56"/>
        <v>0</v>
      </c>
      <c r="BU132" s="17">
        <f>SUMIFS(KP!$L:$L,KP!$F:$F,$A132,KP!$A:$A,SUMMARY!BU$3)</f>
        <v>0</v>
      </c>
      <c r="BV132" s="7">
        <f>SUMIFS(AFRIMONEY!$J:$J,AFRIMONEY!$F:$F,$A132,AFRIMONEY!$P:$P,BU$3)</f>
        <v>0</v>
      </c>
      <c r="BW132" s="8">
        <f t="shared" si="57"/>
        <v>0</v>
      </c>
      <c r="BX132" s="7">
        <f>SUMIFS(KP!$L:$L,KP!$F:$F,$A132,KP!$A:$A,SUMMARY!BX$3)</f>
        <v>0</v>
      </c>
      <c r="BY132" s="7">
        <f>SUMIFS(AFRIMONEY!$J:$J,AFRIMONEY!$F:$F,$A132,AFRIMONEY!$P:$P,BX$3)</f>
        <v>0</v>
      </c>
      <c r="BZ132" s="8">
        <f t="shared" si="58"/>
        <v>0</v>
      </c>
      <c r="CA132" s="17">
        <f>SUMIFS(KP!$L:$L,KP!$F:$F,$A132,KP!$A:$A,SUMMARY!CA$3)</f>
        <v>0</v>
      </c>
      <c r="CB132" s="7">
        <f>SUMIFS(AFRIMONEY!$J:$J,AFRIMONEY!$F:$F,$A132,AFRIMONEY!$P:$P,CA$3)</f>
        <v>0</v>
      </c>
      <c r="CC132" s="8">
        <f t="shared" si="59"/>
        <v>0</v>
      </c>
      <c r="CD132" s="7">
        <f>SUMIFS(KP!$L:$L,KP!$F:$F,$A132,KP!$A:$A,SUMMARY!CD$3)</f>
        <v>0</v>
      </c>
      <c r="CE132" s="7">
        <f>SUMIFS(AFRIMONEY!$J:$J,AFRIMONEY!$F:$F,$A132,AFRIMONEY!$P:$P,CD$3)</f>
        <v>0</v>
      </c>
      <c r="CF132" s="8">
        <f t="shared" si="60"/>
        <v>0</v>
      </c>
      <c r="CG132" s="17">
        <f>SUMIFS(KP!$L:$L,KP!$F:$F,$A132,KP!$A:$A,SUMMARY!CG$3)</f>
        <v>0</v>
      </c>
      <c r="CH132" s="7">
        <f>SUMIFS(AFRIMONEY!$J:$J,AFRIMONEY!$F:$F,$A132,AFRIMONEY!$P:$P,CG$3)</f>
        <v>0</v>
      </c>
      <c r="CI132" s="8">
        <f t="shared" si="61"/>
        <v>0</v>
      </c>
      <c r="CJ132" s="7">
        <f>SUMIFS(KP!$L:$L,KP!$F:$F,$A132,KP!$A:$A,SUMMARY!CJ$3)</f>
        <v>0</v>
      </c>
      <c r="CK132" s="7">
        <f>SUMIFS(AFRIMONEY!$J:$J,AFRIMONEY!$F:$F,$A132,AFRIMONEY!$P:$P,CJ$3)</f>
        <v>0</v>
      </c>
      <c r="CL132" s="8">
        <f t="shared" si="62"/>
        <v>0</v>
      </c>
      <c r="CM132" s="17">
        <f>SUMIFS(KP!$L:$L,KP!$F:$F,$A132,KP!$A:$A,SUMMARY!CM$3)</f>
        <v>0</v>
      </c>
      <c r="CN132" s="7">
        <f>SUMIFS(AFRIMONEY!$J:$J,AFRIMONEY!$F:$F,$A132,AFRIMONEY!$P:$P,CM$3)</f>
        <v>0</v>
      </c>
      <c r="CO132" s="8">
        <f t="shared" si="63"/>
        <v>0</v>
      </c>
      <c r="CP132" s="7">
        <f>SUMIFS(KP!$L:$L,KP!$F:$F,$A132,KP!$A:$A,SUMMARY!CP$3)</f>
        <v>0</v>
      </c>
      <c r="CQ132" s="7">
        <f>SUMIFS(AFRIMONEY!$J:$J,AFRIMONEY!$F:$F,$A132,AFRIMONEY!$P:$P,CP$3)</f>
        <v>0</v>
      </c>
      <c r="CR132" s="8">
        <f t="shared" si="64"/>
        <v>0</v>
      </c>
      <c r="CS132" s="17">
        <f>SUMIFS(KP!$L:$L,KP!$F:$F,$A132,KP!$A:$A,SUMMARY!CS$3)</f>
        <v>0</v>
      </c>
      <c r="CT132" s="7">
        <f>SUMIFS(AFRIMONEY!$J:$J,AFRIMONEY!$F:$F,$A132,AFRIMONEY!$P:$P,CS$3)</f>
        <v>0</v>
      </c>
      <c r="CU132" s="8">
        <f t="shared" si="65"/>
        <v>0</v>
      </c>
    </row>
    <row r="133" spans="1:99" x14ac:dyDescent="0.3">
      <c r="A133" s="2">
        <v>101214</v>
      </c>
      <c r="B133" s="23" t="str">
        <f>_xlfn.XLOOKUP(TEXT(A133,0),Tabela4[ID],Tabela4[AREA],"")</f>
        <v>AREA E</v>
      </c>
      <c r="C133" s="2" t="str">
        <f>_xlfn.XLOOKUP(TEXT(A133,0),Tabela4[ID],Tabela4[ZONA],"")</f>
        <v>ZONA 18</v>
      </c>
      <c r="D133" s="2" t="str">
        <f t="shared" ref="D133:D196" si="66">IF(E133&gt;0,"BLOCKED","ACTIVE")</f>
        <v>ACTIVE</v>
      </c>
      <c r="E133" s="18">
        <f t="shared" ref="E133:E196" si="67">CU133</f>
        <v>-3250</v>
      </c>
      <c r="F133" s="21">
        <f>SUMIFS(KP!$L:$L,KP!$F:$F,$A133,KP!$A:$A,"31/03/2025")</f>
        <v>0</v>
      </c>
      <c r="G133" s="19">
        <f>SUMIFS(KP!$L:$L,KP!$F:$F,$A133,KP!$A:$A,SUMMARY!G$3)</f>
        <v>11850</v>
      </c>
      <c r="H133" s="7">
        <f>SUMIFS(AFRIMONEY!$J:$J,AFRIMONEY!$F:$F,$A133,AFRIMONEY!$P:$P,G$3)</f>
        <v>6250</v>
      </c>
      <c r="I133" s="8">
        <f t="shared" ref="I133:I196" si="68">F133+(G133-H133)</f>
        <v>5600</v>
      </c>
      <c r="J133" s="7">
        <f>SUMIFS(KP!$L:$L,KP!$F:$F,$A133,KP!$A:$A,SUMMARY!J$3)</f>
        <v>9000</v>
      </c>
      <c r="K133" s="7">
        <f>SUMIFS(AFRIMONEY!$J:$J,AFRIMONEY!$F:$F,$A133,AFRIMONEY!$P:$P,J$3)</f>
        <v>12850</v>
      </c>
      <c r="L133" s="8">
        <f t="shared" ref="L133:L196" si="69">I133+(J133-K133)</f>
        <v>1750</v>
      </c>
      <c r="M133" s="17">
        <f>SUMIFS(KP!$L:$L,KP!$F:$F,$A133,KP!$A:$A,SUMMARY!M$3)</f>
        <v>1400</v>
      </c>
      <c r="N133" s="7">
        <f>SUMIFS(AFRIMONEY!$J:$J,AFRIMONEY!$F:$F,$A133,AFRIMONEY!$P:$P,M$3)</f>
        <v>9000</v>
      </c>
      <c r="O133" s="8">
        <f t="shared" ref="O133:O196" si="70">L133+(M133-N133)</f>
        <v>-5850</v>
      </c>
      <c r="P133" s="7">
        <f>SUMIFS(KP!$L:$L,KP!$F:$F,$A133,KP!$A:$A,SUMMARY!P$3)</f>
        <v>9000</v>
      </c>
      <c r="Q133" s="7">
        <f>SUMIFS(AFRIMONEY!$J:$J,AFRIMONEY!$F:$F,$A133,AFRIMONEY!$P:$P,P$3)</f>
        <v>400</v>
      </c>
      <c r="R133" s="8">
        <f t="shared" ref="R133:R196" si="71">O133+(P133-Q133)</f>
        <v>2750</v>
      </c>
      <c r="S133" s="17">
        <f>SUMIFS(KP!$L:$L,KP!$F:$F,$A133,KP!$A:$A,SUMMARY!S$3)</f>
        <v>700</v>
      </c>
      <c r="T133" s="7">
        <f>SUMIFS(AFRIMONEY!$J:$J,AFRIMONEY!$F:$F,$A133,AFRIMONEY!$P:$P,S$3)</f>
        <v>8350</v>
      </c>
      <c r="U133" s="8">
        <f t="shared" ref="U133:U196" si="72">R133+(S133-T133)</f>
        <v>-4900</v>
      </c>
      <c r="V133" s="7">
        <f>SUMIFS(KP!$L:$L,KP!$F:$F,$A133,KP!$A:$A,SUMMARY!V$3)</f>
        <v>0</v>
      </c>
      <c r="W133" s="7">
        <f>SUMIFS(AFRIMONEY!$J:$J,AFRIMONEY!$F:$F,$A133,AFRIMONEY!$P:$P,V$3)</f>
        <v>0</v>
      </c>
      <c r="X133" s="8">
        <f t="shared" ref="X133:X196" si="73">U133+(V133-W133)</f>
        <v>-4900</v>
      </c>
      <c r="Y133" s="17">
        <f>SUMIFS(KP!$L:$L,KP!$F:$F,$A133,KP!$A:$A,SUMMARY!Y$3)</f>
        <v>4400</v>
      </c>
      <c r="Z133" s="7">
        <f>SUMIFS(AFRIMONEY!$J:$J,AFRIMONEY!$F:$F,$A133,AFRIMONEY!$P:$P,Y$3)</f>
        <v>6750</v>
      </c>
      <c r="AA133" s="8">
        <f t="shared" ref="AA133:AA196" si="74">X133+(Y133-Z133)</f>
        <v>-7250</v>
      </c>
      <c r="AB133" s="7">
        <f>SUMIFS(KP!$L:$L,KP!$F:$F,$A133,KP!$A:$A,SUMMARY!AB$3)</f>
        <v>1400</v>
      </c>
      <c r="AC133" s="7">
        <f>SUMIFS(AFRIMONEY!$J:$J,AFRIMONEY!$F:$F,$A133,AFRIMONEY!$P:$P,AB$3)</f>
        <v>1400</v>
      </c>
      <c r="AD133" s="8">
        <f t="shared" ref="AD133:AD196" si="75">AA133+(AB133-AC133)</f>
        <v>-7250</v>
      </c>
      <c r="AE133" s="17">
        <f>SUMIFS(KP!$L:$L,KP!$F:$F,$A133,KP!$A:$A,SUMMARY!AE$3)</f>
        <v>1450</v>
      </c>
      <c r="AF133" s="7">
        <f>SUMIFS(AFRIMONEY!$J:$J,AFRIMONEY!$F:$F,$A133,AFRIMONEY!$P:$P,AE$3)</f>
        <v>0</v>
      </c>
      <c r="AG133" s="8">
        <f t="shared" ref="AG133:AG196" si="76">AD133+(AE133-AF133)</f>
        <v>-5800</v>
      </c>
      <c r="AH133" s="7">
        <f>SUMIFS(KP!$L:$L,KP!$F:$F,$A133,KP!$A:$A,SUMMARY!AH$3)</f>
        <v>4000</v>
      </c>
      <c r="AI133" s="7">
        <f>SUMIFS(AFRIMONEY!$J:$J,AFRIMONEY!$F:$F,$A133,AFRIMONEY!$P:$P,AH$3)</f>
        <v>1450</v>
      </c>
      <c r="AJ133" s="8">
        <f t="shared" ref="AJ133:AJ196" si="77">AG133+(AH133-AI133)</f>
        <v>-3250</v>
      </c>
      <c r="AK133" s="17">
        <f>SUMIFS(KP!$L:$L,KP!$F:$F,$A133,KP!$A:$A,SUMMARY!AK$3)</f>
        <v>0</v>
      </c>
      <c r="AL133" s="7">
        <f>SUMIFS(AFRIMONEY!$J:$J,AFRIMONEY!$F:$F,$A133,AFRIMONEY!$P:$P,AK$3)</f>
        <v>0</v>
      </c>
      <c r="AM133" s="8">
        <f t="shared" ref="AM133:AM196" si="78">AJ133+(AK133-AL133)</f>
        <v>-3250</v>
      </c>
      <c r="AN133" s="7">
        <f>SUMIFS(KP!$L:$L,KP!$F:$F,$A133,KP!$A:$A,SUMMARY!AN$3)</f>
        <v>0</v>
      </c>
      <c r="AO133" s="7">
        <f>SUMIFS(AFRIMONEY!$J:$J,AFRIMONEY!$F:$F,$A133,AFRIMONEY!$P:$P,AN$3)</f>
        <v>0</v>
      </c>
      <c r="AP133" s="8">
        <f t="shared" ref="AP133:AP196" si="79">AM133+(AN133-AO133)</f>
        <v>-3250</v>
      </c>
      <c r="AQ133" s="17">
        <f>SUMIFS(KP!$L:$L,KP!$F:$F,$A133,KP!$A:$A,SUMMARY!AQ$3)</f>
        <v>0</v>
      </c>
      <c r="AR133" s="7">
        <f>SUMIFS(AFRIMONEY!$J:$J,AFRIMONEY!$F:$F,$A133,AFRIMONEY!$P:$P,AQ$3)</f>
        <v>0</v>
      </c>
      <c r="AS133" s="8">
        <f t="shared" ref="AS133:AS196" si="80">AP133+(AQ133-AR133)</f>
        <v>-3250</v>
      </c>
      <c r="AT133" s="7">
        <f>SUMIFS(KP!$L:$L,KP!$F:$F,$A133,KP!$A:$A,SUMMARY!AT$3)</f>
        <v>0</v>
      </c>
      <c r="AU133" s="7">
        <f>SUMIFS(AFRIMONEY!$J:$J,AFRIMONEY!$F:$F,$A133,AFRIMONEY!$P:$P,AT$3)</f>
        <v>0</v>
      </c>
      <c r="AV133" s="8">
        <f t="shared" ref="AV133:AV196" si="81">AS133+(AT133-AU133)</f>
        <v>-3250</v>
      </c>
      <c r="AW133" s="17">
        <f>SUMIFS(KP!$L:$L,KP!$F:$F,$A133,KP!$A:$A,SUMMARY!AW$3)</f>
        <v>0</v>
      </c>
      <c r="AX133" s="7">
        <f>SUMIFS(AFRIMONEY!$J:$J,AFRIMONEY!$F:$F,$A133,AFRIMONEY!$P:$P,AW$3)</f>
        <v>0</v>
      </c>
      <c r="AY133" s="8">
        <f t="shared" ref="AY133:AY196" si="82">AV133+(AW133-AX133)</f>
        <v>-3250</v>
      </c>
      <c r="AZ133" s="7">
        <f>SUMIFS(KP!$L:$L,KP!$F:$F,$A133,KP!$A:$A,SUMMARY!AZ$3)</f>
        <v>0</v>
      </c>
      <c r="BA133" s="7">
        <f>SUMIFS(AFRIMONEY!$J:$J,AFRIMONEY!$F:$F,$A133,AFRIMONEY!$P:$P,AZ$3)</f>
        <v>0</v>
      </c>
      <c r="BB133" s="8">
        <f t="shared" ref="BB133:BB196" si="83">AY133+(AZ133-BA133)</f>
        <v>-3250</v>
      </c>
      <c r="BC133" s="17">
        <f>SUMIFS(KP!$L:$L,KP!$F:$F,$A133,KP!$A:$A,SUMMARY!BC$3)</f>
        <v>0</v>
      </c>
      <c r="BD133" s="7">
        <f>SUMIFS(AFRIMONEY!$J:$J,AFRIMONEY!$F:$F,$A133,AFRIMONEY!$P:$P,BC$3)</f>
        <v>0</v>
      </c>
      <c r="BE133" s="8">
        <f t="shared" ref="BE133:BE196" si="84">BB133+(BC133-BD133)</f>
        <v>-3250</v>
      </c>
      <c r="BF133" s="7">
        <f>SUMIFS(KP!$L:$L,KP!$F:$F,$A133,KP!$A:$A,SUMMARY!BF$3)</f>
        <v>0</v>
      </c>
      <c r="BG133" s="7">
        <f>SUMIFS(AFRIMONEY!$J:$J,AFRIMONEY!$F:$F,$A133,AFRIMONEY!$P:$P,BF$3)</f>
        <v>0</v>
      </c>
      <c r="BH133" s="8">
        <f t="shared" ref="BH133:BH196" si="85">BE133+(BF133-BG133)</f>
        <v>-3250</v>
      </c>
      <c r="BI133" s="17">
        <f>SUMIFS(KP!$L:$L,KP!$F:$F,$A133,KP!$A:$A,SUMMARY!BI$3)</f>
        <v>0</v>
      </c>
      <c r="BJ133" s="7">
        <f>SUMIFS(AFRIMONEY!$J:$J,AFRIMONEY!$F:$F,$A133,AFRIMONEY!$P:$P,BI$3)</f>
        <v>0</v>
      </c>
      <c r="BK133" s="8">
        <f t="shared" ref="BK133:BK196" si="86">BH133+(BI133-BJ133)</f>
        <v>-3250</v>
      </c>
      <c r="BL133" s="7">
        <f>SUMIFS(KP!$L:$L,KP!$F:$F,$A133,KP!$A:$A,SUMMARY!BL$3)</f>
        <v>0</v>
      </c>
      <c r="BM133" s="7">
        <f>SUMIFS(AFRIMONEY!$J:$J,AFRIMONEY!$F:$F,$A133,AFRIMONEY!$P:$P,BL$3)</f>
        <v>0</v>
      </c>
      <c r="BN133" s="8">
        <f t="shared" ref="BN133:BN196" si="87">BK133+(BL133-BM133)</f>
        <v>-3250</v>
      </c>
      <c r="BO133" s="17">
        <f>SUMIFS(KP!$L:$L,KP!$F:$F,$A133,KP!$A:$A,SUMMARY!BO$3)</f>
        <v>0</v>
      </c>
      <c r="BP133" s="7">
        <f>SUMIFS(AFRIMONEY!$J:$J,AFRIMONEY!$F:$F,$A133,AFRIMONEY!$P:$P,BO$3)</f>
        <v>0</v>
      </c>
      <c r="BQ133" s="8">
        <f t="shared" ref="BQ133:BQ196" si="88">BN133+(BO133-BP133)</f>
        <v>-3250</v>
      </c>
      <c r="BR133" s="7">
        <f>SUMIFS(KP!$L:$L,KP!$F:$F,$A133,KP!$A:$A,SUMMARY!BR$3)</f>
        <v>0</v>
      </c>
      <c r="BS133" s="7">
        <f>SUMIFS(AFRIMONEY!$J:$J,AFRIMONEY!$F:$F,$A133,AFRIMONEY!$P:$P,BR$3)</f>
        <v>0</v>
      </c>
      <c r="BT133" s="8">
        <f t="shared" ref="BT133:BT196" si="89">BQ133+(BR133-BS133)</f>
        <v>-3250</v>
      </c>
      <c r="BU133" s="17">
        <f>SUMIFS(KP!$L:$L,KP!$F:$F,$A133,KP!$A:$A,SUMMARY!BU$3)</f>
        <v>0</v>
      </c>
      <c r="BV133" s="7">
        <f>SUMIFS(AFRIMONEY!$J:$J,AFRIMONEY!$F:$F,$A133,AFRIMONEY!$P:$P,BU$3)</f>
        <v>0</v>
      </c>
      <c r="BW133" s="8">
        <f t="shared" ref="BW133:BW196" si="90">BT133+(BU133-BV133)</f>
        <v>-3250</v>
      </c>
      <c r="BX133" s="7">
        <f>SUMIFS(KP!$L:$L,KP!$F:$F,$A133,KP!$A:$A,SUMMARY!BX$3)</f>
        <v>0</v>
      </c>
      <c r="BY133" s="7">
        <f>SUMIFS(AFRIMONEY!$J:$J,AFRIMONEY!$F:$F,$A133,AFRIMONEY!$P:$P,BX$3)</f>
        <v>0</v>
      </c>
      <c r="BZ133" s="8">
        <f t="shared" ref="BZ133:BZ196" si="91">BW133+(BX133-BY133)</f>
        <v>-3250</v>
      </c>
      <c r="CA133" s="17">
        <f>SUMIFS(KP!$L:$L,KP!$F:$F,$A133,KP!$A:$A,SUMMARY!CA$3)</f>
        <v>0</v>
      </c>
      <c r="CB133" s="7">
        <f>SUMIFS(AFRIMONEY!$J:$J,AFRIMONEY!$F:$F,$A133,AFRIMONEY!$P:$P,CA$3)</f>
        <v>0</v>
      </c>
      <c r="CC133" s="8">
        <f t="shared" ref="CC133:CC196" si="92">BZ133+(CA133-CB133)</f>
        <v>-3250</v>
      </c>
      <c r="CD133" s="7">
        <f>SUMIFS(KP!$L:$L,KP!$F:$F,$A133,KP!$A:$A,SUMMARY!CD$3)</f>
        <v>0</v>
      </c>
      <c r="CE133" s="7">
        <f>SUMIFS(AFRIMONEY!$J:$J,AFRIMONEY!$F:$F,$A133,AFRIMONEY!$P:$P,CD$3)</f>
        <v>0</v>
      </c>
      <c r="CF133" s="8">
        <f t="shared" ref="CF133:CF196" si="93">CC133+(CD133-CE133)</f>
        <v>-3250</v>
      </c>
      <c r="CG133" s="17">
        <f>SUMIFS(KP!$L:$L,KP!$F:$F,$A133,KP!$A:$A,SUMMARY!CG$3)</f>
        <v>0</v>
      </c>
      <c r="CH133" s="7">
        <f>SUMIFS(AFRIMONEY!$J:$J,AFRIMONEY!$F:$F,$A133,AFRIMONEY!$P:$P,CG$3)</f>
        <v>0</v>
      </c>
      <c r="CI133" s="8">
        <f t="shared" ref="CI133:CI196" si="94">CF133+(CG133-CH133)</f>
        <v>-3250</v>
      </c>
      <c r="CJ133" s="7">
        <f>SUMIFS(KP!$L:$L,KP!$F:$F,$A133,KP!$A:$A,SUMMARY!CJ$3)</f>
        <v>0</v>
      </c>
      <c r="CK133" s="7">
        <f>SUMIFS(AFRIMONEY!$J:$J,AFRIMONEY!$F:$F,$A133,AFRIMONEY!$P:$P,CJ$3)</f>
        <v>0</v>
      </c>
      <c r="CL133" s="8">
        <f t="shared" ref="CL133:CL196" si="95">CI133+(CJ133-CK133)</f>
        <v>-3250</v>
      </c>
      <c r="CM133" s="17">
        <f>SUMIFS(KP!$L:$L,KP!$F:$F,$A133,KP!$A:$A,SUMMARY!CM$3)</f>
        <v>0</v>
      </c>
      <c r="CN133" s="7">
        <f>SUMIFS(AFRIMONEY!$J:$J,AFRIMONEY!$F:$F,$A133,AFRIMONEY!$P:$P,CM$3)</f>
        <v>0</v>
      </c>
      <c r="CO133" s="8">
        <f t="shared" ref="CO133:CO196" si="96">CL133+(CM133-CN133)</f>
        <v>-3250</v>
      </c>
      <c r="CP133" s="7">
        <f>SUMIFS(KP!$L:$L,KP!$F:$F,$A133,KP!$A:$A,SUMMARY!CP$3)</f>
        <v>0</v>
      </c>
      <c r="CQ133" s="7">
        <f>SUMIFS(AFRIMONEY!$J:$J,AFRIMONEY!$F:$F,$A133,AFRIMONEY!$P:$P,CP$3)</f>
        <v>0</v>
      </c>
      <c r="CR133" s="8">
        <f t="shared" ref="CR133:CR196" si="97">CO133+(CP133-CQ133)</f>
        <v>-3250</v>
      </c>
      <c r="CS133" s="17">
        <f>SUMIFS(KP!$L:$L,KP!$F:$F,$A133,KP!$A:$A,SUMMARY!CS$3)</f>
        <v>0</v>
      </c>
      <c r="CT133" s="7">
        <f>SUMIFS(AFRIMONEY!$J:$J,AFRIMONEY!$F:$F,$A133,AFRIMONEY!$P:$P,CS$3)</f>
        <v>0</v>
      </c>
      <c r="CU133" s="8">
        <f t="shared" ref="CU133:CU196" si="98">CR133+(CS133-CT133)</f>
        <v>-3250</v>
      </c>
    </row>
    <row r="134" spans="1:99" x14ac:dyDescent="0.3">
      <c r="A134" s="2">
        <v>101215</v>
      </c>
      <c r="B134" s="23" t="str">
        <f>_xlfn.XLOOKUP(TEXT(A134,0),Tabela4[ID],Tabela4[AREA],"")</f>
        <v>AREA E</v>
      </c>
      <c r="C134" s="2" t="str">
        <f>_xlfn.XLOOKUP(TEXT(A134,0),Tabela4[ID],Tabela4[ZONA],"")</f>
        <v>ZONA 18</v>
      </c>
      <c r="D134" s="2" t="str">
        <f t="shared" si="66"/>
        <v>BLOCKED</v>
      </c>
      <c r="E134" s="18">
        <f t="shared" si="67"/>
        <v>17700</v>
      </c>
      <c r="F134" s="21">
        <f>SUMIFS(KP!$L:$L,KP!$F:$F,$A134,KP!$A:$A,"31/03/2025")</f>
        <v>12300</v>
      </c>
      <c r="G134" s="19">
        <f>SUMIFS(KP!$L:$L,KP!$F:$F,$A134,KP!$A:$A,SUMMARY!G$3)</f>
        <v>4550</v>
      </c>
      <c r="H134" s="7">
        <f>SUMIFS(AFRIMONEY!$J:$J,AFRIMONEY!$F:$F,$A134,AFRIMONEY!$P:$P,G$3)</f>
        <v>0</v>
      </c>
      <c r="I134" s="8">
        <f t="shared" si="68"/>
        <v>16850</v>
      </c>
      <c r="J134" s="7">
        <f>SUMIFS(KP!$L:$L,KP!$F:$F,$A134,KP!$A:$A,SUMMARY!J$3)</f>
        <v>10650</v>
      </c>
      <c r="K134" s="7">
        <f>SUMIFS(AFRIMONEY!$J:$J,AFRIMONEY!$F:$F,$A134,AFRIMONEY!$P:$P,J$3)</f>
        <v>15200</v>
      </c>
      <c r="L134" s="8">
        <f t="shared" si="69"/>
        <v>12300</v>
      </c>
      <c r="M134" s="17">
        <f>SUMIFS(KP!$L:$L,KP!$F:$F,$A134,KP!$A:$A,SUMMARY!M$3)</f>
        <v>15350</v>
      </c>
      <c r="N134" s="7">
        <f>SUMIFS(AFRIMONEY!$J:$J,AFRIMONEY!$F:$F,$A134,AFRIMONEY!$P:$P,M$3)</f>
        <v>15350</v>
      </c>
      <c r="O134" s="8">
        <f t="shared" si="70"/>
        <v>12300</v>
      </c>
      <c r="P134" s="7">
        <f>SUMIFS(KP!$L:$L,KP!$F:$F,$A134,KP!$A:$A,SUMMARY!P$3)</f>
        <v>10400</v>
      </c>
      <c r="Q134" s="7">
        <f>SUMIFS(AFRIMONEY!$J:$J,AFRIMONEY!$F:$F,$A134,AFRIMONEY!$P:$P,P$3)</f>
        <v>10400</v>
      </c>
      <c r="R134" s="8">
        <f t="shared" si="71"/>
        <v>12300</v>
      </c>
      <c r="S134" s="17">
        <f>SUMIFS(KP!$L:$L,KP!$F:$F,$A134,KP!$A:$A,SUMMARY!S$3)</f>
        <v>11300</v>
      </c>
      <c r="T134" s="7">
        <f>SUMIFS(AFRIMONEY!$J:$J,AFRIMONEY!$F:$F,$A134,AFRIMONEY!$P:$P,S$3)</f>
        <v>11300</v>
      </c>
      <c r="U134" s="8">
        <f t="shared" si="72"/>
        <v>12300</v>
      </c>
      <c r="V134" s="7">
        <f>SUMIFS(KP!$L:$L,KP!$F:$F,$A134,KP!$A:$A,SUMMARY!V$3)</f>
        <v>0</v>
      </c>
      <c r="W134" s="7">
        <f>SUMIFS(AFRIMONEY!$J:$J,AFRIMONEY!$F:$F,$A134,AFRIMONEY!$P:$P,V$3)</f>
        <v>0</v>
      </c>
      <c r="X134" s="8">
        <f t="shared" si="73"/>
        <v>12300</v>
      </c>
      <c r="Y134" s="17">
        <f>SUMIFS(KP!$L:$L,KP!$F:$F,$A134,KP!$A:$A,SUMMARY!Y$3)</f>
        <v>12600</v>
      </c>
      <c r="Z134" s="7">
        <f>SUMIFS(AFRIMONEY!$J:$J,AFRIMONEY!$F:$F,$A134,AFRIMONEY!$P:$P,Y$3)</f>
        <v>12600</v>
      </c>
      <c r="AA134" s="8">
        <f t="shared" si="74"/>
        <v>12300</v>
      </c>
      <c r="AB134" s="7">
        <f>SUMIFS(KP!$L:$L,KP!$F:$F,$A134,KP!$A:$A,SUMMARY!AB$3)</f>
        <v>7700</v>
      </c>
      <c r="AC134" s="7">
        <f>SUMIFS(AFRIMONEY!$J:$J,AFRIMONEY!$F:$F,$A134,AFRIMONEY!$P:$P,AB$3)</f>
        <v>0</v>
      </c>
      <c r="AD134" s="8">
        <f t="shared" si="75"/>
        <v>20000</v>
      </c>
      <c r="AE134" s="17">
        <f>SUMIFS(KP!$L:$L,KP!$F:$F,$A134,KP!$A:$A,SUMMARY!AE$3)</f>
        <v>4400</v>
      </c>
      <c r="AF134" s="7">
        <f>SUMIFS(AFRIMONEY!$J:$J,AFRIMONEY!$F:$F,$A134,AFRIMONEY!$P:$P,AE$3)</f>
        <v>12100</v>
      </c>
      <c r="AG134" s="8">
        <f t="shared" si="76"/>
        <v>12300</v>
      </c>
      <c r="AH134" s="7">
        <f>SUMIFS(KP!$L:$L,KP!$F:$F,$A134,KP!$A:$A,SUMMARY!AH$3)</f>
        <v>5400</v>
      </c>
      <c r="AI134" s="7">
        <f>SUMIFS(AFRIMONEY!$J:$J,AFRIMONEY!$F:$F,$A134,AFRIMONEY!$P:$P,AH$3)</f>
        <v>0</v>
      </c>
      <c r="AJ134" s="8">
        <f t="shared" si="77"/>
        <v>17700</v>
      </c>
      <c r="AK134" s="17">
        <f>SUMIFS(KP!$L:$L,KP!$F:$F,$A134,KP!$A:$A,SUMMARY!AK$3)</f>
        <v>0</v>
      </c>
      <c r="AL134" s="7">
        <f>SUMIFS(AFRIMONEY!$J:$J,AFRIMONEY!$F:$F,$A134,AFRIMONEY!$P:$P,AK$3)</f>
        <v>0</v>
      </c>
      <c r="AM134" s="8">
        <f t="shared" si="78"/>
        <v>17700</v>
      </c>
      <c r="AN134" s="7">
        <f>SUMIFS(KP!$L:$L,KP!$F:$F,$A134,KP!$A:$A,SUMMARY!AN$3)</f>
        <v>0</v>
      </c>
      <c r="AO134" s="7">
        <f>SUMIFS(AFRIMONEY!$J:$J,AFRIMONEY!$F:$F,$A134,AFRIMONEY!$P:$P,AN$3)</f>
        <v>0</v>
      </c>
      <c r="AP134" s="8">
        <f t="shared" si="79"/>
        <v>17700</v>
      </c>
      <c r="AQ134" s="17">
        <f>SUMIFS(KP!$L:$L,KP!$F:$F,$A134,KP!$A:$A,SUMMARY!AQ$3)</f>
        <v>0</v>
      </c>
      <c r="AR134" s="7">
        <f>SUMIFS(AFRIMONEY!$J:$J,AFRIMONEY!$F:$F,$A134,AFRIMONEY!$P:$P,AQ$3)</f>
        <v>0</v>
      </c>
      <c r="AS134" s="8">
        <f t="shared" si="80"/>
        <v>17700</v>
      </c>
      <c r="AT134" s="7">
        <f>SUMIFS(KP!$L:$L,KP!$F:$F,$A134,KP!$A:$A,SUMMARY!AT$3)</f>
        <v>0</v>
      </c>
      <c r="AU134" s="7">
        <f>SUMIFS(AFRIMONEY!$J:$J,AFRIMONEY!$F:$F,$A134,AFRIMONEY!$P:$P,AT$3)</f>
        <v>0</v>
      </c>
      <c r="AV134" s="8">
        <f t="shared" si="81"/>
        <v>17700</v>
      </c>
      <c r="AW134" s="17">
        <f>SUMIFS(KP!$L:$L,KP!$F:$F,$A134,KP!$A:$A,SUMMARY!AW$3)</f>
        <v>0</v>
      </c>
      <c r="AX134" s="7">
        <f>SUMIFS(AFRIMONEY!$J:$J,AFRIMONEY!$F:$F,$A134,AFRIMONEY!$P:$P,AW$3)</f>
        <v>0</v>
      </c>
      <c r="AY134" s="8">
        <f t="shared" si="82"/>
        <v>17700</v>
      </c>
      <c r="AZ134" s="7">
        <f>SUMIFS(KP!$L:$L,KP!$F:$F,$A134,KP!$A:$A,SUMMARY!AZ$3)</f>
        <v>0</v>
      </c>
      <c r="BA134" s="7">
        <f>SUMIFS(AFRIMONEY!$J:$J,AFRIMONEY!$F:$F,$A134,AFRIMONEY!$P:$P,AZ$3)</f>
        <v>0</v>
      </c>
      <c r="BB134" s="8">
        <f t="shared" si="83"/>
        <v>17700</v>
      </c>
      <c r="BC134" s="17">
        <f>SUMIFS(KP!$L:$L,KP!$F:$F,$A134,KP!$A:$A,SUMMARY!BC$3)</f>
        <v>0</v>
      </c>
      <c r="BD134" s="7">
        <f>SUMIFS(AFRIMONEY!$J:$J,AFRIMONEY!$F:$F,$A134,AFRIMONEY!$P:$P,BC$3)</f>
        <v>0</v>
      </c>
      <c r="BE134" s="8">
        <f t="shared" si="84"/>
        <v>17700</v>
      </c>
      <c r="BF134" s="7">
        <f>SUMIFS(KP!$L:$L,KP!$F:$F,$A134,KP!$A:$A,SUMMARY!BF$3)</f>
        <v>0</v>
      </c>
      <c r="BG134" s="7">
        <f>SUMIFS(AFRIMONEY!$J:$J,AFRIMONEY!$F:$F,$A134,AFRIMONEY!$P:$P,BF$3)</f>
        <v>0</v>
      </c>
      <c r="BH134" s="8">
        <f t="shared" si="85"/>
        <v>17700</v>
      </c>
      <c r="BI134" s="17">
        <f>SUMIFS(KP!$L:$L,KP!$F:$F,$A134,KP!$A:$A,SUMMARY!BI$3)</f>
        <v>0</v>
      </c>
      <c r="BJ134" s="7">
        <f>SUMIFS(AFRIMONEY!$J:$J,AFRIMONEY!$F:$F,$A134,AFRIMONEY!$P:$P,BI$3)</f>
        <v>0</v>
      </c>
      <c r="BK134" s="8">
        <f t="shared" si="86"/>
        <v>17700</v>
      </c>
      <c r="BL134" s="7">
        <f>SUMIFS(KP!$L:$L,KP!$F:$F,$A134,KP!$A:$A,SUMMARY!BL$3)</f>
        <v>0</v>
      </c>
      <c r="BM134" s="7">
        <f>SUMIFS(AFRIMONEY!$J:$J,AFRIMONEY!$F:$F,$A134,AFRIMONEY!$P:$P,BL$3)</f>
        <v>0</v>
      </c>
      <c r="BN134" s="8">
        <f t="shared" si="87"/>
        <v>17700</v>
      </c>
      <c r="BO134" s="17">
        <f>SUMIFS(KP!$L:$L,KP!$F:$F,$A134,KP!$A:$A,SUMMARY!BO$3)</f>
        <v>0</v>
      </c>
      <c r="BP134" s="7">
        <f>SUMIFS(AFRIMONEY!$J:$J,AFRIMONEY!$F:$F,$A134,AFRIMONEY!$P:$P,BO$3)</f>
        <v>0</v>
      </c>
      <c r="BQ134" s="8">
        <f t="shared" si="88"/>
        <v>17700</v>
      </c>
      <c r="BR134" s="7">
        <f>SUMIFS(KP!$L:$L,KP!$F:$F,$A134,KP!$A:$A,SUMMARY!BR$3)</f>
        <v>0</v>
      </c>
      <c r="BS134" s="7">
        <f>SUMIFS(AFRIMONEY!$J:$J,AFRIMONEY!$F:$F,$A134,AFRIMONEY!$P:$P,BR$3)</f>
        <v>0</v>
      </c>
      <c r="BT134" s="8">
        <f t="shared" si="89"/>
        <v>17700</v>
      </c>
      <c r="BU134" s="17">
        <f>SUMIFS(KP!$L:$L,KP!$F:$F,$A134,KP!$A:$A,SUMMARY!BU$3)</f>
        <v>0</v>
      </c>
      <c r="BV134" s="7">
        <f>SUMIFS(AFRIMONEY!$J:$J,AFRIMONEY!$F:$F,$A134,AFRIMONEY!$P:$P,BU$3)</f>
        <v>0</v>
      </c>
      <c r="BW134" s="8">
        <f t="shared" si="90"/>
        <v>17700</v>
      </c>
      <c r="BX134" s="7">
        <f>SUMIFS(KP!$L:$L,KP!$F:$F,$A134,KP!$A:$A,SUMMARY!BX$3)</f>
        <v>0</v>
      </c>
      <c r="BY134" s="7">
        <f>SUMIFS(AFRIMONEY!$J:$J,AFRIMONEY!$F:$F,$A134,AFRIMONEY!$P:$P,BX$3)</f>
        <v>0</v>
      </c>
      <c r="BZ134" s="8">
        <f t="shared" si="91"/>
        <v>17700</v>
      </c>
      <c r="CA134" s="17">
        <f>SUMIFS(KP!$L:$L,KP!$F:$F,$A134,KP!$A:$A,SUMMARY!CA$3)</f>
        <v>0</v>
      </c>
      <c r="CB134" s="7">
        <f>SUMIFS(AFRIMONEY!$J:$J,AFRIMONEY!$F:$F,$A134,AFRIMONEY!$P:$P,CA$3)</f>
        <v>0</v>
      </c>
      <c r="CC134" s="8">
        <f t="shared" si="92"/>
        <v>17700</v>
      </c>
      <c r="CD134" s="7">
        <f>SUMIFS(KP!$L:$L,KP!$F:$F,$A134,KP!$A:$A,SUMMARY!CD$3)</f>
        <v>0</v>
      </c>
      <c r="CE134" s="7">
        <f>SUMIFS(AFRIMONEY!$J:$J,AFRIMONEY!$F:$F,$A134,AFRIMONEY!$P:$P,CD$3)</f>
        <v>0</v>
      </c>
      <c r="CF134" s="8">
        <f t="shared" si="93"/>
        <v>17700</v>
      </c>
      <c r="CG134" s="17">
        <f>SUMIFS(KP!$L:$L,KP!$F:$F,$A134,KP!$A:$A,SUMMARY!CG$3)</f>
        <v>0</v>
      </c>
      <c r="CH134" s="7">
        <f>SUMIFS(AFRIMONEY!$J:$J,AFRIMONEY!$F:$F,$A134,AFRIMONEY!$P:$P,CG$3)</f>
        <v>0</v>
      </c>
      <c r="CI134" s="8">
        <f t="shared" si="94"/>
        <v>17700</v>
      </c>
      <c r="CJ134" s="7">
        <f>SUMIFS(KP!$L:$L,KP!$F:$F,$A134,KP!$A:$A,SUMMARY!CJ$3)</f>
        <v>0</v>
      </c>
      <c r="CK134" s="7">
        <f>SUMIFS(AFRIMONEY!$J:$J,AFRIMONEY!$F:$F,$A134,AFRIMONEY!$P:$P,CJ$3)</f>
        <v>0</v>
      </c>
      <c r="CL134" s="8">
        <f t="shared" si="95"/>
        <v>17700</v>
      </c>
      <c r="CM134" s="17">
        <f>SUMIFS(KP!$L:$L,KP!$F:$F,$A134,KP!$A:$A,SUMMARY!CM$3)</f>
        <v>0</v>
      </c>
      <c r="CN134" s="7">
        <f>SUMIFS(AFRIMONEY!$J:$J,AFRIMONEY!$F:$F,$A134,AFRIMONEY!$P:$P,CM$3)</f>
        <v>0</v>
      </c>
      <c r="CO134" s="8">
        <f t="shared" si="96"/>
        <v>17700</v>
      </c>
      <c r="CP134" s="7">
        <f>SUMIFS(KP!$L:$L,KP!$F:$F,$A134,KP!$A:$A,SUMMARY!CP$3)</f>
        <v>0</v>
      </c>
      <c r="CQ134" s="7">
        <f>SUMIFS(AFRIMONEY!$J:$J,AFRIMONEY!$F:$F,$A134,AFRIMONEY!$P:$P,CP$3)</f>
        <v>0</v>
      </c>
      <c r="CR134" s="8">
        <f t="shared" si="97"/>
        <v>17700</v>
      </c>
      <c r="CS134" s="17">
        <f>SUMIFS(KP!$L:$L,KP!$F:$F,$A134,KP!$A:$A,SUMMARY!CS$3)</f>
        <v>0</v>
      </c>
      <c r="CT134" s="7">
        <f>SUMIFS(AFRIMONEY!$J:$J,AFRIMONEY!$F:$F,$A134,AFRIMONEY!$P:$P,CS$3)</f>
        <v>0</v>
      </c>
      <c r="CU134" s="8">
        <f t="shared" si="98"/>
        <v>17700</v>
      </c>
    </row>
    <row r="135" spans="1:99" x14ac:dyDescent="0.3">
      <c r="A135" s="2">
        <v>101216</v>
      </c>
      <c r="B135" s="23" t="str">
        <f>_xlfn.XLOOKUP(TEXT(A135,0),Tabela4[ID],Tabela4[AREA],"")</f>
        <v>AREA A</v>
      </c>
      <c r="C135" s="2" t="str">
        <f>_xlfn.XLOOKUP(TEXT(A135,0),Tabela4[ID],Tabela4[ZONA],"")</f>
        <v>ZONA 15</v>
      </c>
      <c r="D135" s="2" t="str">
        <f t="shared" si="66"/>
        <v>BLOCKED</v>
      </c>
      <c r="E135" s="18">
        <f t="shared" si="67"/>
        <v>16300</v>
      </c>
      <c r="F135" s="21">
        <f>SUMIFS(KP!$L:$L,KP!$F:$F,$A135,KP!$A:$A,"31/03/2025")</f>
        <v>14150</v>
      </c>
      <c r="G135" s="19">
        <f>SUMIFS(KP!$L:$L,KP!$F:$F,$A135,KP!$A:$A,SUMMARY!G$3)</f>
        <v>900</v>
      </c>
      <c r="H135" s="7">
        <f>SUMIFS(AFRIMONEY!$J:$J,AFRIMONEY!$F:$F,$A135,AFRIMONEY!$P:$P,G$3)</f>
        <v>900</v>
      </c>
      <c r="I135" s="8">
        <f t="shared" si="68"/>
        <v>14150</v>
      </c>
      <c r="J135" s="7">
        <f>SUMIFS(KP!$L:$L,KP!$F:$F,$A135,KP!$A:$A,SUMMARY!J$3)</f>
        <v>24650</v>
      </c>
      <c r="K135" s="7">
        <f>SUMIFS(AFRIMONEY!$J:$J,AFRIMONEY!$F:$F,$A135,AFRIMONEY!$P:$P,J$3)</f>
        <v>24650</v>
      </c>
      <c r="L135" s="8">
        <f t="shared" si="69"/>
        <v>14150</v>
      </c>
      <c r="M135" s="17">
        <f>SUMIFS(KP!$L:$L,KP!$F:$F,$A135,KP!$A:$A,SUMMARY!M$3)</f>
        <v>6950</v>
      </c>
      <c r="N135" s="7">
        <f>SUMIFS(AFRIMONEY!$J:$J,AFRIMONEY!$F:$F,$A135,AFRIMONEY!$P:$P,M$3)</f>
        <v>6950</v>
      </c>
      <c r="O135" s="8">
        <f t="shared" si="70"/>
        <v>14150</v>
      </c>
      <c r="P135" s="7">
        <f>SUMIFS(KP!$L:$L,KP!$F:$F,$A135,KP!$A:$A,SUMMARY!P$3)</f>
        <v>7450</v>
      </c>
      <c r="Q135" s="7">
        <f>SUMIFS(AFRIMONEY!$J:$J,AFRIMONEY!$F:$F,$A135,AFRIMONEY!$P:$P,P$3)</f>
        <v>5000</v>
      </c>
      <c r="R135" s="8">
        <f t="shared" si="71"/>
        <v>16600</v>
      </c>
      <c r="S135" s="17">
        <f>SUMIFS(KP!$L:$L,KP!$F:$F,$A135,KP!$A:$A,SUMMARY!S$3)</f>
        <v>13150</v>
      </c>
      <c r="T135" s="7">
        <f>SUMIFS(AFRIMONEY!$J:$J,AFRIMONEY!$F:$F,$A135,AFRIMONEY!$P:$P,S$3)</f>
        <v>2450</v>
      </c>
      <c r="U135" s="8">
        <f t="shared" si="72"/>
        <v>27300</v>
      </c>
      <c r="V135" s="7">
        <f>SUMIFS(KP!$L:$L,KP!$F:$F,$A135,KP!$A:$A,SUMMARY!V$3)</f>
        <v>0</v>
      </c>
      <c r="W135" s="7">
        <f>SUMIFS(AFRIMONEY!$J:$J,AFRIMONEY!$F:$F,$A135,AFRIMONEY!$P:$P,V$3)</f>
        <v>13150</v>
      </c>
      <c r="X135" s="8">
        <f t="shared" si="73"/>
        <v>14150</v>
      </c>
      <c r="Y135" s="17">
        <f>SUMIFS(KP!$L:$L,KP!$F:$F,$A135,KP!$A:$A,SUMMARY!Y$3)</f>
        <v>7000</v>
      </c>
      <c r="Z135" s="7">
        <f>SUMIFS(AFRIMONEY!$J:$J,AFRIMONEY!$F:$F,$A135,AFRIMONEY!$P:$P,Y$3)</f>
        <v>7000</v>
      </c>
      <c r="AA135" s="8">
        <f t="shared" si="74"/>
        <v>14150</v>
      </c>
      <c r="AB135" s="7">
        <f>SUMIFS(KP!$L:$L,KP!$F:$F,$A135,KP!$A:$A,SUMMARY!AB$3)</f>
        <v>17000</v>
      </c>
      <c r="AC135" s="7">
        <f>SUMIFS(AFRIMONEY!$J:$J,AFRIMONEY!$F:$F,$A135,AFRIMONEY!$P:$P,AB$3)</f>
        <v>17000</v>
      </c>
      <c r="AD135" s="8">
        <f t="shared" si="75"/>
        <v>14150</v>
      </c>
      <c r="AE135" s="17">
        <f>SUMIFS(KP!$L:$L,KP!$F:$F,$A135,KP!$A:$A,SUMMARY!AE$3)</f>
        <v>23650</v>
      </c>
      <c r="AF135" s="7">
        <f>SUMIFS(AFRIMONEY!$J:$J,AFRIMONEY!$F:$F,$A135,AFRIMONEY!$P:$P,AE$3)</f>
        <v>0</v>
      </c>
      <c r="AG135" s="8">
        <f t="shared" si="76"/>
        <v>37800</v>
      </c>
      <c r="AH135" s="7">
        <f>SUMIFS(KP!$L:$L,KP!$F:$F,$A135,KP!$A:$A,SUMMARY!AH$3)</f>
        <v>2150</v>
      </c>
      <c r="AI135" s="7">
        <f>SUMIFS(AFRIMONEY!$J:$J,AFRIMONEY!$F:$F,$A135,AFRIMONEY!$P:$P,AH$3)</f>
        <v>23650</v>
      </c>
      <c r="AJ135" s="8">
        <f t="shared" si="77"/>
        <v>16300</v>
      </c>
      <c r="AK135" s="17">
        <f>SUMIFS(KP!$L:$L,KP!$F:$F,$A135,KP!$A:$A,SUMMARY!AK$3)</f>
        <v>0</v>
      </c>
      <c r="AL135" s="7">
        <f>SUMIFS(AFRIMONEY!$J:$J,AFRIMONEY!$F:$F,$A135,AFRIMONEY!$P:$P,AK$3)</f>
        <v>0</v>
      </c>
      <c r="AM135" s="8">
        <f t="shared" si="78"/>
        <v>16300</v>
      </c>
      <c r="AN135" s="7">
        <f>SUMIFS(KP!$L:$L,KP!$F:$F,$A135,KP!$A:$A,SUMMARY!AN$3)</f>
        <v>0</v>
      </c>
      <c r="AO135" s="7">
        <f>SUMIFS(AFRIMONEY!$J:$J,AFRIMONEY!$F:$F,$A135,AFRIMONEY!$P:$P,AN$3)</f>
        <v>0</v>
      </c>
      <c r="AP135" s="8">
        <f t="shared" si="79"/>
        <v>16300</v>
      </c>
      <c r="AQ135" s="17">
        <f>SUMIFS(KP!$L:$L,KP!$F:$F,$A135,KP!$A:$A,SUMMARY!AQ$3)</f>
        <v>0</v>
      </c>
      <c r="AR135" s="7">
        <f>SUMIFS(AFRIMONEY!$J:$J,AFRIMONEY!$F:$F,$A135,AFRIMONEY!$P:$P,AQ$3)</f>
        <v>0</v>
      </c>
      <c r="AS135" s="8">
        <f t="shared" si="80"/>
        <v>16300</v>
      </c>
      <c r="AT135" s="7">
        <f>SUMIFS(KP!$L:$L,KP!$F:$F,$A135,KP!$A:$A,SUMMARY!AT$3)</f>
        <v>0</v>
      </c>
      <c r="AU135" s="7">
        <f>SUMIFS(AFRIMONEY!$J:$J,AFRIMONEY!$F:$F,$A135,AFRIMONEY!$P:$P,AT$3)</f>
        <v>0</v>
      </c>
      <c r="AV135" s="8">
        <f t="shared" si="81"/>
        <v>16300</v>
      </c>
      <c r="AW135" s="17">
        <f>SUMIFS(KP!$L:$L,KP!$F:$F,$A135,KP!$A:$A,SUMMARY!AW$3)</f>
        <v>0</v>
      </c>
      <c r="AX135" s="7">
        <f>SUMIFS(AFRIMONEY!$J:$J,AFRIMONEY!$F:$F,$A135,AFRIMONEY!$P:$P,AW$3)</f>
        <v>0</v>
      </c>
      <c r="AY135" s="8">
        <f t="shared" si="82"/>
        <v>16300</v>
      </c>
      <c r="AZ135" s="7">
        <f>SUMIFS(KP!$L:$L,KP!$F:$F,$A135,KP!$A:$A,SUMMARY!AZ$3)</f>
        <v>0</v>
      </c>
      <c r="BA135" s="7">
        <f>SUMIFS(AFRIMONEY!$J:$J,AFRIMONEY!$F:$F,$A135,AFRIMONEY!$P:$P,AZ$3)</f>
        <v>0</v>
      </c>
      <c r="BB135" s="8">
        <f t="shared" si="83"/>
        <v>16300</v>
      </c>
      <c r="BC135" s="17">
        <f>SUMIFS(KP!$L:$L,KP!$F:$F,$A135,KP!$A:$A,SUMMARY!BC$3)</f>
        <v>0</v>
      </c>
      <c r="BD135" s="7">
        <f>SUMIFS(AFRIMONEY!$J:$J,AFRIMONEY!$F:$F,$A135,AFRIMONEY!$P:$P,BC$3)</f>
        <v>0</v>
      </c>
      <c r="BE135" s="8">
        <f t="shared" si="84"/>
        <v>16300</v>
      </c>
      <c r="BF135" s="7">
        <f>SUMIFS(KP!$L:$L,KP!$F:$F,$A135,KP!$A:$A,SUMMARY!BF$3)</f>
        <v>0</v>
      </c>
      <c r="BG135" s="7">
        <f>SUMIFS(AFRIMONEY!$J:$J,AFRIMONEY!$F:$F,$A135,AFRIMONEY!$P:$P,BF$3)</f>
        <v>0</v>
      </c>
      <c r="BH135" s="8">
        <f t="shared" si="85"/>
        <v>16300</v>
      </c>
      <c r="BI135" s="17">
        <f>SUMIFS(KP!$L:$L,KP!$F:$F,$A135,KP!$A:$A,SUMMARY!BI$3)</f>
        <v>0</v>
      </c>
      <c r="BJ135" s="7">
        <f>SUMIFS(AFRIMONEY!$J:$J,AFRIMONEY!$F:$F,$A135,AFRIMONEY!$P:$P,BI$3)</f>
        <v>0</v>
      </c>
      <c r="BK135" s="8">
        <f t="shared" si="86"/>
        <v>16300</v>
      </c>
      <c r="BL135" s="7">
        <f>SUMIFS(KP!$L:$L,KP!$F:$F,$A135,KP!$A:$A,SUMMARY!BL$3)</f>
        <v>0</v>
      </c>
      <c r="BM135" s="7">
        <f>SUMIFS(AFRIMONEY!$J:$J,AFRIMONEY!$F:$F,$A135,AFRIMONEY!$P:$P,BL$3)</f>
        <v>0</v>
      </c>
      <c r="BN135" s="8">
        <f t="shared" si="87"/>
        <v>16300</v>
      </c>
      <c r="BO135" s="17">
        <f>SUMIFS(KP!$L:$L,KP!$F:$F,$A135,KP!$A:$A,SUMMARY!BO$3)</f>
        <v>0</v>
      </c>
      <c r="BP135" s="7">
        <f>SUMIFS(AFRIMONEY!$J:$J,AFRIMONEY!$F:$F,$A135,AFRIMONEY!$P:$P,BO$3)</f>
        <v>0</v>
      </c>
      <c r="BQ135" s="8">
        <f t="shared" si="88"/>
        <v>16300</v>
      </c>
      <c r="BR135" s="7">
        <f>SUMIFS(KP!$L:$L,KP!$F:$F,$A135,KP!$A:$A,SUMMARY!BR$3)</f>
        <v>0</v>
      </c>
      <c r="BS135" s="7">
        <f>SUMIFS(AFRIMONEY!$J:$J,AFRIMONEY!$F:$F,$A135,AFRIMONEY!$P:$P,BR$3)</f>
        <v>0</v>
      </c>
      <c r="BT135" s="8">
        <f t="shared" si="89"/>
        <v>16300</v>
      </c>
      <c r="BU135" s="17">
        <f>SUMIFS(KP!$L:$L,KP!$F:$F,$A135,KP!$A:$A,SUMMARY!BU$3)</f>
        <v>0</v>
      </c>
      <c r="BV135" s="7">
        <f>SUMIFS(AFRIMONEY!$J:$J,AFRIMONEY!$F:$F,$A135,AFRIMONEY!$P:$P,BU$3)</f>
        <v>0</v>
      </c>
      <c r="BW135" s="8">
        <f t="shared" si="90"/>
        <v>16300</v>
      </c>
      <c r="BX135" s="7">
        <f>SUMIFS(KP!$L:$L,KP!$F:$F,$A135,KP!$A:$A,SUMMARY!BX$3)</f>
        <v>0</v>
      </c>
      <c r="BY135" s="7">
        <f>SUMIFS(AFRIMONEY!$J:$J,AFRIMONEY!$F:$F,$A135,AFRIMONEY!$P:$P,BX$3)</f>
        <v>0</v>
      </c>
      <c r="BZ135" s="8">
        <f t="shared" si="91"/>
        <v>16300</v>
      </c>
      <c r="CA135" s="17">
        <f>SUMIFS(KP!$L:$L,KP!$F:$F,$A135,KP!$A:$A,SUMMARY!CA$3)</f>
        <v>0</v>
      </c>
      <c r="CB135" s="7">
        <f>SUMIFS(AFRIMONEY!$J:$J,AFRIMONEY!$F:$F,$A135,AFRIMONEY!$P:$P,CA$3)</f>
        <v>0</v>
      </c>
      <c r="CC135" s="8">
        <f t="shared" si="92"/>
        <v>16300</v>
      </c>
      <c r="CD135" s="7">
        <f>SUMIFS(KP!$L:$L,KP!$F:$F,$A135,KP!$A:$A,SUMMARY!CD$3)</f>
        <v>0</v>
      </c>
      <c r="CE135" s="7">
        <f>SUMIFS(AFRIMONEY!$J:$J,AFRIMONEY!$F:$F,$A135,AFRIMONEY!$P:$P,CD$3)</f>
        <v>0</v>
      </c>
      <c r="CF135" s="8">
        <f t="shared" si="93"/>
        <v>16300</v>
      </c>
      <c r="CG135" s="17">
        <f>SUMIFS(KP!$L:$L,KP!$F:$F,$A135,KP!$A:$A,SUMMARY!CG$3)</f>
        <v>0</v>
      </c>
      <c r="CH135" s="7">
        <f>SUMIFS(AFRIMONEY!$J:$J,AFRIMONEY!$F:$F,$A135,AFRIMONEY!$P:$P,CG$3)</f>
        <v>0</v>
      </c>
      <c r="CI135" s="8">
        <f t="shared" si="94"/>
        <v>16300</v>
      </c>
      <c r="CJ135" s="7">
        <f>SUMIFS(KP!$L:$L,KP!$F:$F,$A135,KP!$A:$A,SUMMARY!CJ$3)</f>
        <v>0</v>
      </c>
      <c r="CK135" s="7">
        <f>SUMIFS(AFRIMONEY!$J:$J,AFRIMONEY!$F:$F,$A135,AFRIMONEY!$P:$P,CJ$3)</f>
        <v>0</v>
      </c>
      <c r="CL135" s="8">
        <f t="shared" si="95"/>
        <v>16300</v>
      </c>
      <c r="CM135" s="17">
        <f>SUMIFS(KP!$L:$L,KP!$F:$F,$A135,KP!$A:$A,SUMMARY!CM$3)</f>
        <v>0</v>
      </c>
      <c r="CN135" s="7">
        <f>SUMIFS(AFRIMONEY!$J:$J,AFRIMONEY!$F:$F,$A135,AFRIMONEY!$P:$P,CM$3)</f>
        <v>0</v>
      </c>
      <c r="CO135" s="8">
        <f t="shared" si="96"/>
        <v>16300</v>
      </c>
      <c r="CP135" s="7">
        <f>SUMIFS(KP!$L:$L,KP!$F:$F,$A135,KP!$A:$A,SUMMARY!CP$3)</f>
        <v>0</v>
      </c>
      <c r="CQ135" s="7">
        <f>SUMIFS(AFRIMONEY!$J:$J,AFRIMONEY!$F:$F,$A135,AFRIMONEY!$P:$P,CP$3)</f>
        <v>0</v>
      </c>
      <c r="CR135" s="8">
        <f t="shared" si="97"/>
        <v>16300</v>
      </c>
      <c r="CS135" s="17">
        <f>SUMIFS(KP!$L:$L,KP!$F:$F,$A135,KP!$A:$A,SUMMARY!CS$3)</f>
        <v>0</v>
      </c>
      <c r="CT135" s="7">
        <f>SUMIFS(AFRIMONEY!$J:$J,AFRIMONEY!$F:$F,$A135,AFRIMONEY!$P:$P,CS$3)</f>
        <v>0</v>
      </c>
      <c r="CU135" s="8">
        <f t="shared" si="98"/>
        <v>16300</v>
      </c>
    </row>
    <row r="136" spans="1:99" x14ac:dyDescent="0.3">
      <c r="A136" s="2">
        <v>101220</v>
      </c>
      <c r="B136" s="23" t="str">
        <f>_xlfn.XLOOKUP(TEXT(A136,0),Tabela4[ID],Tabela4[AREA],"")</f>
        <v>AREA A</v>
      </c>
      <c r="C136" s="2" t="str">
        <f>_xlfn.XLOOKUP(TEXT(A136,0),Tabela4[ID],Tabela4[ZONA],"")</f>
        <v>ZONA 16</v>
      </c>
      <c r="D136" s="2" t="str">
        <f t="shared" si="66"/>
        <v>ACTIVE</v>
      </c>
      <c r="E136" s="18">
        <f t="shared" si="67"/>
        <v>-1150</v>
      </c>
      <c r="F136" s="21">
        <f>SUMIFS(KP!$L:$L,KP!$F:$F,$A136,KP!$A:$A,"31/03/2025")</f>
        <v>6400</v>
      </c>
      <c r="G136" s="19">
        <f>SUMIFS(KP!$L:$L,KP!$F:$F,$A136,KP!$A:$A,SUMMARY!G$3)</f>
        <v>7550</v>
      </c>
      <c r="H136" s="7">
        <f>SUMIFS(AFRIMONEY!$J:$J,AFRIMONEY!$F:$F,$A136,AFRIMONEY!$P:$P,G$3)</f>
        <v>6400</v>
      </c>
      <c r="I136" s="8">
        <f t="shared" si="68"/>
        <v>7550</v>
      </c>
      <c r="J136" s="7">
        <f>SUMIFS(KP!$L:$L,KP!$F:$F,$A136,KP!$A:$A,SUMMARY!J$3)</f>
        <v>6550</v>
      </c>
      <c r="K136" s="7">
        <f>SUMIFS(AFRIMONEY!$J:$J,AFRIMONEY!$F:$F,$A136,AFRIMONEY!$P:$P,J$3)</f>
        <v>7550</v>
      </c>
      <c r="L136" s="8">
        <f t="shared" si="69"/>
        <v>6550</v>
      </c>
      <c r="M136" s="17">
        <f>SUMIFS(KP!$L:$L,KP!$F:$F,$A136,KP!$A:$A,SUMMARY!M$3)</f>
        <v>1900</v>
      </c>
      <c r="N136" s="7">
        <f>SUMIFS(AFRIMONEY!$J:$J,AFRIMONEY!$F:$F,$A136,AFRIMONEY!$P:$P,M$3)</f>
        <v>6550</v>
      </c>
      <c r="O136" s="8">
        <f t="shared" si="70"/>
        <v>1900</v>
      </c>
      <c r="P136" s="7">
        <f>SUMIFS(KP!$L:$L,KP!$F:$F,$A136,KP!$A:$A,SUMMARY!P$3)</f>
        <v>2100</v>
      </c>
      <c r="Q136" s="7">
        <f>SUMIFS(AFRIMONEY!$J:$J,AFRIMONEY!$F:$F,$A136,AFRIMONEY!$P:$P,P$3)</f>
        <v>1900</v>
      </c>
      <c r="R136" s="8">
        <f t="shared" si="71"/>
        <v>2100</v>
      </c>
      <c r="S136" s="17">
        <f>SUMIFS(KP!$L:$L,KP!$F:$F,$A136,KP!$A:$A,SUMMARY!S$3)</f>
        <v>3250</v>
      </c>
      <c r="T136" s="7">
        <f>SUMIFS(AFRIMONEY!$J:$J,AFRIMONEY!$F:$F,$A136,AFRIMONEY!$P:$P,S$3)</f>
        <v>2100</v>
      </c>
      <c r="U136" s="8">
        <f t="shared" si="72"/>
        <v>3250</v>
      </c>
      <c r="V136" s="7">
        <f>SUMIFS(KP!$L:$L,KP!$F:$F,$A136,KP!$A:$A,SUMMARY!V$3)</f>
        <v>0</v>
      </c>
      <c r="W136" s="7">
        <f>SUMIFS(AFRIMONEY!$J:$J,AFRIMONEY!$F:$F,$A136,AFRIMONEY!$P:$P,V$3)</f>
        <v>0</v>
      </c>
      <c r="X136" s="8">
        <f t="shared" si="73"/>
        <v>3250</v>
      </c>
      <c r="Y136" s="17">
        <f>SUMIFS(KP!$L:$L,KP!$F:$F,$A136,KP!$A:$A,SUMMARY!Y$3)</f>
        <v>-11400</v>
      </c>
      <c r="Z136" s="7">
        <f>SUMIFS(AFRIMONEY!$J:$J,AFRIMONEY!$F:$F,$A136,AFRIMONEY!$P:$P,Y$3)</f>
        <v>3250</v>
      </c>
      <c r="AA136" s="8">
        <f t="shared" si="74"/>
        <v>-11400</v>
      </c>
      <c r="AB136" s="7">
        <f>SUMIFS(KP!$L:$L,KP!$F:$F,$A136,KP!$A:$A,SUMMARY!AB$3)</f>
        <v>6250</v>
      </c>
      <c r="AC136" s="7">
        <f>SUMIFS(AFRIMONEY!$J:$J,AFRIMONEY!$F:$F,$A136,AFRIMONEY!$P:$P,AB$3)</f>
        <v>0</v>
      </c>
      <c r="AD136" s="8">
        <f t="shared" si="75"/>
        <v>-5150</v>
      </c>
      <c r="AE136" s="17">
        <f>SUMIFS(KP!$L:$L,KP!$F:$F,$A136,KP!$A:$A,SUMMARY!AE$3)</f>
        <v>3550</v>
      </c>
      <c r="AF136" s="7">
        <f>SUMIFS(AFRIMONEY!$J:$J,AFRIMONEY!$F:$F,$A136,AFRIMONEY!$P:$P,AE$3)</f>
        <v>0</v>
      </c>
      <c r="AG136" s="8">
        <f t="shared" si="76"/>
        <v>-1600</v>
      </c>
      <c r="AH136" s="7">
        <f>SUMIFS(KP!$L:$L,KP!$F:$F,$A136,KP!$A:$A,SUMMARY!AH$3)</f>
        <v>450</v>
      </c>
      <c r="AI136" s="7">
        <f>SUMIFS(AFRIMONEY!$J:$J,AFRIMONEY!$F:$F,$A136,AFRIMONEY!$P:$P,AH$3)</f>
        <v>0</v>
      </c>
      <c r="AJ136" s="8">
        <f t="shared" si="77"/>
        <v>-1150</v>
      </c>
      <c r="AK136" s="17">
        <f>SUMIFS(KP!$L:$L,KP!$F:$F,$A136,KP!$A:$A,SUMMARY!AK$3)</f>
        <v>0</v>
      </c>
      <c r="AL136" s="7">
        <f>SUMIFS(AFRIMONEY!$J:$J,AFRIMONEY!$F:$F,$A136,AFRIMONEY!$P:$P,AK$3)</f>
        <v>0</v>
      </c>
      <c r="AM136" s="8">
        <f t="shared" si="78"/>
        <v>-1150</v>
      </c>
      <c r="AN136" s="7">
        <f>SUMIFS(KP!$L:$L,KP!$F:$F,$A136,KP!$A:$A,SUMMARY!AN$3)</f>
        <v>0</v>
      </c>
      <c r="AO136" s="7">
        <f>SUMIFS(AFRIMONEY!$J:$J,AFRIMONEY!$F:$F,$A136,AFRIMONEY!$P:$P,AN$3)</f>
        <v>0</v>
      </c>
      <c r="AP136" s="8">
        <f t="shared" si="79"/>
        <v>-1150</v>
      </c>
      <c r="AQ136" s="17">
        <f>SUMIFS(KP!$L:$L,KP!$F:$F,$A136,KP!$A:$A,SUMMARY!AQ$3)</f>
        <v>0</v>
      </c>
      <c r="AR136" s="7">
        <f>SUMIFS(AFRIMONEY!$J:$J,AFRIMONEY!$F:$F,$A136,AFRIMONEY!$P:$P,AQ$3)</f>
        <v>0</v>
      </c>
      <c r="AS136" s="8">
        <f t="shared" si="80"/>
        <v>-1150</v>
      </c>
      <c r="AT136" s="7">
        <f>SUMIFS(KP!$L:$L,KP!$F:$F,$A136,KP!$A:$A,SUMMARY!AT$3)</f>
        <v>0</v>
      </c>
      <c r="AU136" s="7">
        <f>SUMIFS(AFRIMONEY!$J:$J,AFRIMONEY!$F:$F,$A136,AFRIMONEY!$P:$P,AT$3)</f>
        <v>0</v>
      </c>
      <c r="AV136" s="8">
        <f t="shared" si="81"/>
        <v>-1150</v>
      </c>
      <c r="AW136" s="17">
        <f>SUMIFS(KP!$L:$L,KP!$F:$F,$A136,KP!$A:$A,SUMMARY!AW$3)</f>
        <v>0</v>
      </c>
      <c r="AX136" s="7">
        <f>SUMIFS(AFRIMONEY!$J:$J,AFRIMONEY!$F:$F,$A136,AFRIMONEY!$P:$P,AW$3)</f>
        <v>0</v>
      </c>
      <c r="AY136" s="8">
        <f t="shared" si="82"/>
        <v>-1150</v>
      </c>
      <c r="AZ136" s="7">
        <f>SUMIFS(KP!$L:$L,KP!$F:$F,$A136,KP!$A:$A,SUMMARY!AZ$3)</f>
        <v>0</v>
      </c>
      <c r="BA136" s="7">
        <f>SUMIFS(AFRIMONEY!$J:$J,AFRIMONEY!$F:$F,$A136,AFRIMONEY!$P:$P,AZ$3)</f>
        <v>0</v>
      </c>
      <c r="BB136" s="8">
        <f t="shared" si="83"/>
        <v>-1150</v>
      </c>
      <c r="BC136" s="17">
        <f>SUMIFS(KP!$L:$L,KP!$F:$F,$A136,KP!$A:$A,SUMMARY!BC$3)</f>
        <v>0</v>
      </c>
      <c r="BD136" s="7">
        <f>SUMIFS(AFRIMONEY!$J:$J,AFRIMONEY!$F:$F,$A136,AFRIMONEY!$P:$P,BC$3)</f>
        <v>0</v>
      </c>
      <c r="BE136" s="8">
        <f t="shared" si="84"/>
        <v>-1150</v>
      </c>
      <c r="BF136" s="7">
        <f>SUMIFS(KP!$L:$L,KP!$F:$F,$A136,KP!$A:$A,SUMMARY!BF$3)</f>
        <v>0</v>
      </c>
      <c r="BG136" s="7">
        <f>SUMIFS(AFRIMONEY!$J:$J,AFRIMONEY!$F:$F,$A136,AFRIMONEY!$P:$P,BF$3)</f>
        <v>0</v>
      </c>
      <c r="BH136" s="8">
        <f t="shared" si="85"/>
        <v>-1150</v>
      </c>
      <c r="BI136" s="17">
        <f>SUMIFS(KP!$L:$L,KP!$F:$F,$A136,KP!$A:$A,SUMMARY!BI$3)</f>
        <v>0</v>
      </c>
      <c r="BJ136" s="7">
        <f>SUMIFS(AFRIMONEY!$J:$J,AFRIMONEY!$F:$F,$A136,AFRIMONEY!$P:$P,BI$3)</f>
        <v>0</v>
      </c>
      <c r="BK136" s="8">
        <f t="shared" si="86"/>
        <v>-1150</v>
      </c>
      <c r="BL136" s="7">
        <f>SUMIFS(KP!$L:$L,KP!$F:$F,$A136,KP!$A:$A,SUMMARY!BL$3)</f>
        <v>0</v>
      </c>
      <c r="BM136" s="7">
        <f>SUMIFS(AFRIMONEY!$J:$J,AFRIMONEY!$F:$F,$A136,AFRIMONEY!$P:$P,BL$3)</f>
        <v>0</v>
      </c>
      <c r="BN136" s="8">
        <f t="shared" si="87"/>
        <v>-1150</v>
      </c>
      <c r="BO136" s="17">
        <f>SUMIFS(KP!$L:$L,KP!$F:$F,$A136,KP!$A:$A,SUMMARY!BO$3)</f>
        <v>0</v>
      </c>
      <c r="BP136" s="7">
        <f>SUMIFS(AFRIMONEY!$J:$J,AFRIMONEY!$F:$F,$A136,AFRIMONEY!$P:$P,BO$3)</f>
        <v>0</v>
      </c>
      <c r="BQ136" s="8">
        <f t="shared" si="88"/>
        <v>-1150</v>
      </c>
      <c r="BR136" s="7">
        <f>SUMIFS(KP!$L:$L,KP!$F:$F,$A136,KP!$A:$A,SUMMARY!BR$3)</f>
        <v>0</v>
      </c>
      <c r="BS136" s="7">
        <f>SUMIFS(AFRIMONEY!$J:$J,AFRIMONEY!$F:$F,$A136,AFRIMONEY!$P:$P,BR$3)</f>
        <v>0</v>
      </c>
      <c r="BT136" s="8">
        <f t="shared" si="89"/>
        <v>-1150</v>
      </c>
      <c r="BU136" s="17">
        <f>SUMIFS(KP!$L:$L,KP!$F:$F,$A136,KP!$A:$A,SUMMARY!BU$3)</f>
        <v>0</v>
      </c>
      <c r="BV136" s="7">
        <f>SUMIFS(AFRIMONEY!$J:$J,AFRIMONEY!$F:$F,$A136,AFRIMONEY!$P:$P,BU$3)</f>
        <v>0</v>
      </c>
      <c r="BW136" s="8">
        <f t="shared" si="90"/>
        <v>-1150</v>
      </c>
      <c r="BX136" s="7">
        <f>SUMIFS(KP!$L:$L,KP!$F:$F,$A136,KP!$A:$A,SUMMARY!BX$3)</f>
        <v>0</v>
      </c>
      <c r="BY136" s="7">
        <f>SUMIFS(AFRIMONEY!$J:$J,AFRIMONEY!$F:$F,$A136,AFRIMONEY!$P:$P,BX$3)</f>
        <v>0</v>
      </c>
      <c r="BZ136" s="8">
        <f t="shared" si="91"/>
        <v>-1150</v>
      </c>
      <c r="CA136" s="17">
        <f>SUMIFS(KP!$L:$L,KP!$F:$F,$A136,KP!$A:$A,SUMMARY!CA$3)</f>
        <v>0</v>
      </c>
      <c r="CB136" s="7">
        <f>SUMIFS(AFRIMONEY!$J:$J,AFRIMONEY!$F:$F,$A136,AFRIMONEY!$P:$P,CA$3)</f>
        <v>0</v>
      </c>
      <c r="CC136" s="8">
        <f t="shared" si="92"/>
        <v>-1150</v>
      </c>
      <c r="CD136" s="7">
        <f>SUMIFS(KP!$L:$L,KP!$F:$F,$A136,KP!$A:$A,SUMMARY!CD$3)</f>
        <v>0</v>
      </c>
      <c r="CE136" s="7">
        <f>SUMIFS(AFRIMONEY!$J:$J,AFRIMONEY!$F:$F,$A136,AFRIMONEY!$P:$P,CD$3)</f>
        <v>0</v>
      </c>
      <c r="CF136" s="8">
        <f t="shared" si="93"/>
        <v>-1150</v>
      </c>
      <c r="CG136" s="17">
        <f>SUMIFS(KP!$L:$L,KP!$F:$F,$A136,KP!$A:$A,SUMMARY!CG$3)</f>
        <v>0</v>
      </c>
      <c r="CH136" s="7">
        <f>SUMIFS(AFRIMONEY!$J:$J,AFRIMONEY!$F:$F,$A136,AFRIMONEY!$P:$P,CG$3)</f>
        <v>0</v>
      </c>
      <c r="CI136" s="8">
        <f t="shared" si="94"/>
        <v>-1150</v>
      </c>
      <c r="CJ136" s="7">
        <f>SUMIFS(KP!$L:$L,KP!$F:$F,$A136,KP!$A:$A,SUMMARY!CJ$3)</f>
        <v>0</v>
      </c>
      <c r="CK136" s="7">
        <f>SUMIFS(AFRIMONEY!$J:$J,AFRIMONEY!$F:$F,$A136,AFRIMONEY!$P:$P,CJ$3)</f>
        <v>0</v>
      </c>
      <c r="CL136" s="8">
        <f t="shared" si="95"/>
        <v>-1150</v>
      </c>
      <c r="CM136" s="17">
        <f>SUMIFS(KP!$L:$L,KP!$F:$F,$A136,KP!$A:$A,SUMMARY!CM$3)</f>
        <v>0</v>
      </c>
      <c r="CN136" s="7">
        <f>SUMIFS(AFRIMONEY!$J:$J,AFRIMONEY!$F:$F,$A136,AFRIMONEY!$P:$P,CM$3)</f>
        <v>0</v>
      </c>
      <c r="CO136" s="8">
        <f t="shared" si="96"/>
        <v>-1150</v>
      </c>
      <c r="CP136" s="7">
        <f>SUMIFS(KP!$L:$L,KP!$F:$F,$A136,KP!$A:$A,SUMMARY!CP$3)</f>
        <v>0</v>
      </c>
      <c r="CQ136" s="7">
        <f>SUMIFS(AFRIMONEY!$J:$J,AFRIMONEY!$F:$F,$A136,AFRIMONEY!$P:$P,CP$3)</f>
        <v>0</v>
      </c>
      <c r="CR136" s="8">
        <f t="shared" si="97"/>
        <v>-1150</v>
      </c>
      <c r="CS136" s="17">
        <f>SUMIFS(KP!$L:$L,KP!$F:$F,$A136,KP!$A:$A,SUMMARY!CS$3)</f>
        <v>0</v>
      </c>
      <c r="CT136" s="7">
        <f>SUMIFS(AFRIMONEY!$J:$J,AFRIMONEY!$F:$F,$A136,AFRIMONEY!$P:$P,CS$3)</f>
        <v>0</v>
      </c>
      <c r="CU136" s="8">
        <f t="shared" si="98"/>
        <v>-1150</v>
      </c>
    </row>
    <row r="137" spans="1:99" x14ac:dyDescent="0.3">
      <c r="A137" s="2">
        <v>101229</v>
      </c>
      <c r="B137" s="23" t="str">
        <f>_xlfn.XLOOKUP(TEXT(A137,0),Tabela4[ID],Tabela4[AREA],"")</f>
        <v>AREA A</v>
      </c>
      <c r="C137" s="2" t="str">
        <f>_xlfn.XLOOKUP(TEXT(A137,0),Tabela4[ID],Tabela4[ZONA],"")</f>
        <v>ZONA 15</v>
      </c>
      <c r="D137" s="2" t="str">
        <f t="shared" si="66"/>
        <v>ACTIVE</v>
      </c>
      <c r="E137" s="18">
        <f t="shared" si="67"/>
        <v>-50</v>
      </c>
      <c r="F137" s="21">
        <f>SUMIFS(KP!$L:$L,KP!$F:$F,$A137,KP!$A:$A,"31/03/2025")</f>
        <v>4100</v>
      </c>
      <c r="G137" s="19">
        <f>SUMIFS(KP!$L:$L,KP!$F:$F,$A137,KP!$A:$A,SUMMARY!G$3)</f>
        <v>2850</v>
      </c>
      <c r="H137" s="7">
        <f>SUMIFS(AFRIMONEY!$J:$J,AFRIMONEY!$F:$F,$A137,AFRIMONEY!$P:$P,G$3)</f>
        <v>4100</v>
      </c>
      <c r="I137" s="8">
        <f t="shared" si="68"/>
        <v>2850</v>
      </c>
      <c r="J137" s="7">
        <f>SUMIFS(KP!$L:$L,KP!$F:$F,$A137,KP!$A:$A,SUMMARY!J$3)</f>
        <v>25750</v>
      </c>
      <c r="K137" s="7">
        <f>SUMIFS(AFRIMONEY!$J:$J,AFRIMONEY!$F:$F,$A137,AFRIMONEY!$P:$P,J$3)</f>
        <v>2850</v>
      </c>
      <c r="L137" s="8">
        <f t="shared" si="69"/>
        <v>25750</v>
      </c>
      <c r="M137" s="17">
        <f>SUMIFS(KP!$L:$L,KP!$F:$F,$A137,KP!$A:$A,SUMMARY!M$3)</f>
        <v>1100</v>
      </c>
      <c r="N137" s="7">
        <f>SUMIFS(AFRIMONEY!$J:$J,AFRIMONEY!$F:$F,$A137,AFRIMONEY!$P:$P,M$3)</f>
        <v>25700</v>
      </c>
      <c r="O137" s="8">
        <f t="shared" si="70"/>
        <v>1150</v>
      </c>
      <c r="P137" s="7">
        <f>SUMIFS(KP!$L:$L,KP!$F:$F,$A137,KP!$A:$A,SUMMARY!P$3)</f>
        <v>0</v>
      </c>
      <c r="Q137" s="7">
        <f>SUMIFS(AFRIMONEY!$J:$J,AFRIMONEY!$F:$F,$A137,AFRIMONEY!$P:$P,P$3)</f>
        <v>0</v>
      </c>
      <c r="R137" s="8">
        <f t="shared" si="71"/>
        <v>1150</v>
      </c>
      <c r="S137" s="17">
        <f>SUMIFS(KP!$L:$L,KP!$F:$F,$A137,KP!$A:$A,SUMMARY!S$3)</f>
        <v>2750</v>
      </c>
      <c r="T137" s="7">
        <f>SUMIFS(AFRIMONEY!$J:$J,AFRIMONEY!$F:$F,$A137,AFRIMONEY!$P:$P,S$3)</f>
        <v>1150</v>
      </c>
      <c r="U137" s="8">
        <f t="shared" si="72"/>
        <v>2750</v>
      </c>
      <c r="V137" s="7">
        <f>SUMIFS(KP!$L:$L,KP!$F:$F,$A137,KP!$A:$A,SUMMARY!V$3)</f>
        <v>0</v>
      </c>
      <c r="W137" s="7">
        <f>SUMIFS(AFRIMONEY!$J:$J,AFRIMONEY!$F:$F,$A137,AFRIMONEY!$P:$P,V$3)</f>
        <v>0</v>
      </c>
      <c r="X137" s="8">
        <f t="shared" si="73"/>
        <v>2750</v>
      </c>
      <c r="Y137" s="17">
        <f>SUMIFS(KP!$L:$L,KP!$F:$F,$A137,KP!$A:$A,SUMMARY!Y$3)</f>
        <v>8000</v>
      </c>
      <c r="Z137" s="7">
        <f>SUMIFS(AFRIMONEY!$J:$J,AFRIMONEY!$F:$F,$A137,AFRIMONEY!$P:$P,Y$3)</f>
        <v>2750</v>
      </c>
      <c r="AA137" s="8">
        <f t="shared" si="74"/>
        <v>8000</v>
      </c>
      <c r="AB137" s="7">
        <f>SUMIFS(KP!$L:$L,KP!$F:$F,$A137,KP!$A:$A,SUMMARY!AB$3)</f>
        <v>5450</v>
      </c>
      <c r="AC137" s="7">
        <f>SUMIFS(AFRIMONEY!$J:$J,AFRIMONEY!$F:$F,$A137,AFRIMONEY!$P:$P,AB$3)</f>
        <v>8000</v>
      </c>
      <c r="AD137" s="8">
        <f t="shared" si="75"/>
        <v>5450</v>
      </c>
      <c r="AE137" s="17">
        <f>SUMIFS(KP!$L:$L,KP!$F:$F,$A137,KP!$A:$A,SUMMARY!AE$3)</f>
        <v>2850</v>
      </c>
      <c r="AF137" s="7">
        <f>SUMIFS(AFRIMONEY!$J:$J,AFRIMONEY!$F:$F,$A137,AFRIMONEY!$P:$P,AE$3)</f>
        <v>5450</v>
      </c>
      <c r="AG137" s="8">
        <f t="shared" si="76"/>
        <v>2850</v>
      </c>
      <c r="AH137" s="7">
        <f>SUMIFS(KP!$L:$L,KP!$F:$F,$A137,KP!$A:$A,SUMMARY!AH$3)</f>
        <v>-50</v>
      </c>
      <c r="AI137" s="7">
        <f>SUMIFS(AFRIMONEY!$J:$J,AFRIMONEY!$F:$F,$A137,AFRIMONEY!$P:$P,AH$3)</f>
        <v>2850</v>
      </c>
      <c r="AJ137" s="8">
        <f t="shared" si="77"/>
        <v>-50</v>
      </c>
      <c r="AK137" s="17">
        <f>SUMIFS(KP!$L:$L,KP!$F:$F,$A137,KP!$A:$A,SUMMARY!AK$3)</f>
        <v>0</v>
      </c>
      <c r="AL137" s="7">
        <f>SUMIFS(AFRIMONEY!$J:$J,AFRIMONEY!$F:$F,$A137,AFRIMONEY!$P:$P,AK$3)</f>
        <v>0</v>
      </c>
      <c r="AM137" s="8">
        <f t="shared" si="78"/>
        <v>-50</v>
      </c>
      <c r="AN137" s="7">
        <f>SUMIFS(KP!$L:$L,KP!$F:$F,$A137,KP!$A:$A,SUMMARY!AN$3)</f>
        <v>0</v>
      </c>
      <c r="AO137" s="7">
        <f>SUMIFS(AFRIMONEY!$J:$J,AFRIMONEY!$F:$F,$A137,AFRIMONEY!$P:$P,AN$3)</f>
        <v>0</v>
      </c>
      <c r="AP137" s="8">
        <f t="shared" si="79"/>
        <v>-50</v>
      </c>
      <c r="AQ137" s="17">
        <f>SUMIFS(KP!$L:$L,KP!$F:$F,$A137,KP!$A:$A,SUMMARY!AQ$3)</f>
        <v>0</v>
      </c>
      <c r="AR137" s="7">
        <f>SUMIFS(AFRIMONEY!$J:$J,AFRIMONEY!$F:$F,$A137,AFRIMONEY!$P:$P,AQ$3)</f>
        <v>0</v>
      </c>
      <c r="AS137" s="8">
        <f t="shared" si="80"/>
        <v>-50</v>
      </c>
      <c r="AT137" s="7">
        <f>SUMIFS(KP!$L:$L,KP!$F:$F,$A137,KP!$A:$A,SUMMARY!AT$3)</f>
        <v>0</v>
      </c>
      <c r="AU137" s="7">
        <f>SUMIFS(AFRIMONEY!$J:$J,AFRIMONEY!$F:$F,$A137,AFRIMONEY!$P:$P,AT$3)</f>
        <v>0</v>
      </c>
      <c r="AV137" s="8">
        <f t="shared" si="81"/>
        <v>-50</v>
      </c>
      <c r="AW137" s="17">
        <f>SUMIFS(KP!$L:$L,KP!$F:$F,$A137,KP!$A:$A,SUMMARY!AW$3)</f>
        <v>0</v>
      </c>
      <c r="AX137" s="7">
        <f>SUMIFS(AFRIMONEY!$J:$J,AFRIMONEY!$F:$F,$A137,AFRIMONEY!$P:$P,AW$3)</f>
        <v>0</v>
      </c>
      <c r="AY137" s="8">
        <f t="shared" si="82"/>
        <v>-50</v>
      </c>
      <c r="AZ137" s="7">
        <f>SUMIFS(KP!$L:$L,KP!$F:$F,$A137,KP!$A:$A,SUMMARY!AZ$3)</f>
        <v>0</v>
      </c>
      <c r="BA137" s="7">
        <f>SUMIFS(AFRIMONEY!$J:$J,AFRIMONEY!$F:$F,$A137,AFRIMONEY!$P:$P,AZ$3)</f>
        <v>0</v>
      </c>
      <c r="BB137" s="8">
        <f t="shared" si="83"/>
        <v>-50</v>
      </c>
      <c r="BC137" s="17">
        <f>SUMIFS(KP!$L:$L,KP!$F:$F,$A137,KP!$A:$A,SUMMARY!BC$3)</f>
        <v>0</v>
      </c>
      <c r="BD137" s="7">
        <f>SUMIFS(AFRIMONEY!$J:$J,AFRIMONEY!$F:$F,$A137,AFRIMONEY!$P:$P,BC$3)</f>
        <v>0</v>
      </c>
      <c r="BE137" s="8">
        <f t="shared" si="84"/>
        <v>-50</v>
      </c>
      <c r="BF137" s="7">
        <f>SUMIFS(KP!$L:$L,KP!$F:$F,$A137,KP!$A:$A,SUMMARY!BF$3)</f>
        <v>0</v>
      </c>
      <c r="BG137" s="7">
        <f>SUMIFS(AFRIMONEY!$J:$J,AFRIMONEY!$F:$F,$A137,AFRIMONEY!$P:$P,BF$3)</f>
        <v>0</v>
      </c>
      <c r="BH137" s="8">
        <f t="shared" si="85"/>
        <v>-50</v>
      </c>
      <c r="BI137" s="17">
        <f>SUMIFS(KP!$L:$L,KP!$F:$F,$A137,KP!$A:$A,SUMMARY!BI$3)</f>
        <v>0</v>
      </c>
      <c r="BJ137" s="7">
        <f>SUMIFS(AFRIMONEY!$J:$J,AFRIMONEY!$F:$F,$A137,AFRIMONEY!$P:$P,BI$3)</f>
        <v>0</v>
      </c>
      <c r="BK137" s="8">
        <f t="shared" si="86"/>
        <v>-50</v>
      </c>
      <c r="BL137" s="7">
        <f>SUMIFS(KP!$L:$L,KP!$F:$F,$A137,KP!$A:$A,SUMMARY!BL$3)</f>
        <v>0</v>
      </c>
      <c r="BM137" s="7">
        <f>SUMIFS(AFRIMONEY!$J:$J,AFRIMONEY!$F:$F,$A137,AFRIMONEY!$P:$P,BL$3)</f>
        <v>0</v>
      </c>
      <c r="BN137" s="8">
        <f t="shared" si="87"/>
        <v>-50</v>
      </c>
      <c r="BO137" s="17">
        <f>SUMIFS(KP!$L:$L,KP!$F:$F,$A137,KP!$A:$A,SUMMARY!BO$3)</f>
        <v>0</v>
      </c>
      <c r="BP137" s="7">
        <f>SUMIFS(AFRIMONEY!$J:$J,AFRIMONEY!$F:$F,$A137,AFRIMONEY!$P:$P,BO$3)</f>
        <v>0</v>
      </c>
      <c r="BQ137" s="8">
        <f t="shared" si="88"/>
        <v>-50</v>
      </c>
      <c r="BR137" s="7">
        <f>SUMIFS(KP!$L:$L,KP!$F:$F,$A137,KP!$A:$A,SUMMARY!BR$3)</f>
        <v>0</v>
      </c>
      <c r="BS137" s="7">
        <f>SUMIFS(AFRIMONEY!$J:$J,AFRIMONEY!$F:$F,$A137,AFRIMONEY!$P:$P,BR$3)</f>
        <v>0</v>
      </c>
      <c r="BT137" s="8">
        <f t="shared" si="89"/>
        <v>-50</v>
      </c>
      <c r="BU137" s="17">
        <f>SUMIFS(KP!$L:$L,KP!$F:$F,$A137,KP!$A:$A,SUMMARY!BU$3)</f>
        <v>0</v>
      </c>
      <c r="BV137" s="7">
        <f>SUMIFS(AFRIMONEY!$J:$J,AFRIMONEY!$F:$F,$A137,AFRIMONEY!$P:$P,BU$3)</f>
        <v>0</v>
      </c>
      <c r="BW137" s="8">
        <f t="shared" si="90"/>
        <v>-50</v>
      </c>
      <c r="BX137" s="7">
        <f>SUMIFS(KP!$L:$L,KP!$F:$F,$A137,KP!$A:$A,SUMMARY!BX$3)</f>
        <v>0</v>
      </c>
      <c r="BY137" s="7">
        <f>SUMIFS(AFRIMONEY!$J:$J,AFRIMONEY!$F:$F,$A137,AFRIMONEY!$P:$P,BX$3)</f>
        <v>0</v>
      </c>
      <c r="BZ137" s="8">
        <f t="shared" si="91"/>
        <v>-50</v>
      </c>
      <c r="CA137" s="17">
        <f>SUMIFS(KP!$L:$L,KP!$F:$F,$A137,KP!$A:$A,SUMMARY!CA$3)</f>
        <v>0</v>
      </c>
      <c r="CB137" s="7">
        <f>SUMIFS(AFRIMONEY!$J:$J,AFRIMONEY!$F:$F,$A137,AFRIMONEY!$P:$P,CA$3)</f>
        <v>0</v>
      </c>
      <c r="CC137" s="8">
        <f t="shared" si="92"/>
        <v>-50</v>
      </c>
      <c r="CD137" s="7">
        <f>SUMIFS(KP!$L:$L,KP!$F:$F,$A137,KP!$A:$A,SUMMARY!CD$3)</f>
        <v>0</v>
      </c>
      <c r="CE137" s="7">
        <f>SUMIFS(AFRIMONEY!$J:$J,AFRIMONEY!$F:$F,$A137,AFRIMONEY!$P:$P,CD$3)</f>
        <v>0</v>
      </c>
      <c r="CF137" s="8">
        <f t="shared" si="93"/>
        <v>-50</v>
      </c>
      <c r="CG137" s="17">
        <f>SUMIFS(KP!$L:$L,KP!$F:$F,$A137,KP!$A:$A,SUMMARY!CG$3)</f>
        <v>0</v>
      </c>
      <c r="CH137" s="7">
        <f>SUMIFS(AFRIMONEY!$J:$J,AFRIMONEY!$F:$F,$A137,AFRIMONEY!$P:$P,CG$3)</f>
        <v>0</v>
      </c>
      <c r="CI137" s="8">
        <f t="shared" si="94"/>
        <v>-50</v>
      </c>
      <c r="CJ137" s="7">
        <f>SUMIFS(KP!$L:$L,KP!$F:$F,$A137,KP!$A:$A,SUMMARY!CJ$3)</f>
        <v>0</v>
      </c>
      <c r="CK137" s="7">
        <f>SUMIFS(AFRIMONEY!$J:$J,AFRIMONEY!$F:$F,$A137,AFRIMONEY!$P:$P,CJ$3)</f>
        <v>0</v>
      </c>
      <c r="CL137" s="8">
        <f t="shared" si="95"/>
        <v>-50</v>
      </c>
      <c r="CM137" s="17">
        <f>SUMIFS(KP!$L:$L,KP!$F:$F,$A137,KP!$A:$A,SUMMARY!CM$3)</f>
        <v>0</v>
      </c>
      <c r="CN137" s="7">
        <f>SUMIFS(AFRIMONEY!$J:$J,AFRIMONEY!$F:$F,$A137,AFRIMONEY!$P:$P,CM$3)</f>
        <v>0</v>
      </c>
      <c r="CO137" s="8">
        <f t="shared" si="96"/>
        <v>-50</v>
      </c>
      <c r="CP137" s="7">
        <f>SUMIFS(KP!$L:$L,KP!$F:$F,$A137,KP!$A:$A,SUMMARY!CP$3)</f>
        <v>0</v>
      </c>
      <c r="CQ137" s="7">
        <f>SUMIFS(AFRIMONEY!$J:$J,AFRIMONEY!$F:$F,$A137,AFRIMONEY!$P:$P,CP$3)</f>
        <v>0</v>
      </c>
      <c r="CR137" s="8">
        <f t="shared" si="97"/>
        <v>-50</v>
      </c>
      <c r="CS137" s="17">
        <f>SUMIFS(KP!$L:$L,KP!$F:$F,$A137,KP!$A:$A,SUMMARY!CS$3)</f>
        <v>0</v>
      </c>
      <c r="CT137" s="7">
        <f>SUMIFS(AFRIMONEY!$J:$J,AFRIMONEY!$F:$F,$A137,AFRIMONEY!$P:$P,CS$3)</f>
        <v>0</v>
      </c>
      <c r="CU137" s="8">
        <f t="shared" si="98"/>
        <v>-50</v>
      </c>
    </row>
    <row r="138" spans="1:99" x14ac:dyDescent="0.3">
      <c r="A138" s="2">
        <v>101230</v>
      </c>
      <c r="B138" s="23" t="str">
        <f>_xlfn.XLOOKUP(TEXT(A138,0),Tabela4[ID],Tabela4[AREA],"")</f>
        <v>AREA A</v>
      </c>
      <c r="C138" s="2" t="str">
        <f>_xlfn.XLOOKUP(TEXT(A138,0),Tabela4[ID],Tabela4[ZONA],"")</f>
        <v>ZONA 16</v>
      </c>
      <c r="D138" s="2" t="str">
        <f t="shared" si="66"/>
        <v>BLOCKED</v>
      </c>
      <c r="E138" s="18">
        <f t="shared" si="67"/>
        <v>6400</v>
      </c>
      <c r="F138" s="21">
        <f>SUMIFS(KP!$L:$L,KP!$F:$F,$A138,KP!$A:$A,"31/03/2025")</f>
        <v>0</v>
      </c>
      <c r="G138" s="19">
        <f>SUMIFS(KP!$L:$L,KP!$F:$F,$A138,KP!$A:$A,SUMMARY!G$3)</f>
        <v>0</v>
      </c>
      <c r="H138" s="7">
        <f>SUMIFS(AFRIMONEY!$J:$J,AFRIMONEY!$F:$F,$A138,AFRIMONEY!$P:$P,G$3)</f>
        <v>0</v>
      </c>
      <c r="I138" s="8">
        <f t="shared" si="68"/>
        <v>0</v>
      </c>
      <c r="J138" s="7">
        <f>SUMIFS(KP!$L:$L,KP!$F:$F,$A138,KP!$A:$A,SUMMARY!J$3)</f>
        <v>1900</v>
      </c>
      <c r="K138" s="7">
        <f>SUMIFS(AFRIMONEY!$J:$J,AFRIMONEY!$F:$F,$A138,AFRIMONEY!$P:$P,J$3)</f>
        <v>0</v>
      </c>
      <c r="L138" s="8">
        <f t="shared" si="69"/>
        <v>1900</v>
      </c>
      <c r="M138" s="17">
        <f>SUMIFS(KP!$L:$L,KP!$F:$F,$A138,KP!$A:$A,SUMMARY!M$3)</f>
        <v>2100</v>
      </c>
      <c r="N138" s="7">
        <f>SUMIFS(AFRIMONEY!$J:$J,AFRIMONEY!$F:$F,$A138,AFRIMONEY!$P:$P,M$3)</f>
        <v>1900</v>
      </c>
      <c r="O138" s="8">
        <f t="shared" si="70"/>
        <v>2100</v>
      </c>
      <c r="P138" s="7">
        <f>SUMIFS(KP!$L:$L,KP!$F:$F,$A138,KP!$A:$A,SUMMARY!P$3)</f>
        <v>2300</v>
      </c>
      <c r="Q138" s="7">
        <f>SUMIFS(AFRIMONEY!$J:$J,AFRIMONEY!$F:$F,$A138,AFRIMONEY!$P:$P,P$3)</f>
        <v>2100</v>
      </c>
      <c r="R138" s="8">
        <f t="shared" si="71"/>
        <v>2300</v>
      </c>
      <c r="S138" s="17">
        <f>SUMIFS(KP!$L:$L,KP!$F:$F,$A138,KP!$A:$A,SUMMARY!S$3)</f>
        <v>-800</v>
      </c>
      <c r="T138" s="7">
        <f>SUMIFS(AFRIMONEY!$J:$J,AFRIMONEY!$F:$F,$A138,AFRIMONEY!$P:$P,S$3)</f>
        <v>2300</v>
      </c>
      <c r="U138" s="8">
        <f t="shared" si="72"/>
        <v>-800</v>
      </c>
      <c r="V138" s="7">
        <f>SUMIFS(KP!$L:$L,KP!$F:$F,$A138,KP!$A:$A,SUMMARY!V$3)</f>
        <v>0</v>
      </c>
      <c r="W138" s="7">
        <f>SUMIFS(AFRIMONEY!$J:$J,AFRIMONEY!$F:$F,$A138,AFRIMONEY!$P:$P,V$3)</f>
        <v>0</v>
      </c>
      <c r="X138" s="8">
        <f t="shared" si="73"/>
        <v>-800</v>
      </c>
      <c r="Y138" s="17">
        <f>SUMIFS(KP!$L:$L,KP!$F:$F,$A138,KP!$A:$A,SUMMARY!Y$3)</f>
        <v>4800</v>
      </c>
      <c r="Z138" s="7">
        <f>SUMIFS(AFRIMONEY!$J:$J,AFRIMONEY!$F:$F,$A138,AFRIMONEY!$P:$P,Y$3)</f>
        <v>0</v>
      </c>
      <c r="AA138" s="8">
        <f t="shared" si="74"/>
        <v>4000</v>
      </c>
      <c r="AB138" s="7">
        <f>SUMIFS(KP!$L:$L,KP!$F:$F,$A138,KP!$A:$A,SUMMARY!AB$3)</f>
        <v>8000</v>
      </c>
      <c r="AC138" s="7">
        <f>SUMIFS(AFRIMONEY!$J:$J,AFRIMONEY!$F:$F,$A138,AFRIMONEY!$P:$P,AB$3)</f>
        <v>4000</v>
      </c>
      <c r="AD138" s="8">
        <f t="shared" si="75"/>
        <v>8000</v>
      </c>
      <c r="AE138" s="17">
        <f>SUMIFS(KP!$L:$L,KP!$F:$F,$A138,KP!$A:$A,SUMMARY!AE$3)</f>
        <v>5900</v>
      </c>
      <c r="AF138" s="7">
        <f>SUMIFS(AFRIMONEY!$J:$J,AFRIMONEY!$F:$F,$A138,AFRIMONEY!$P:$P,AE$3)</f>
        <v>8000</v>
      </c>
      <c r="AG138" s="8">
        <f t="shared" si="76"/>
        <v>5900</v>
      </c>
      <c r="AH138" s="7">
        <f>SUMIFS(KP!$L:$L,KP!$F:$F,$A138,KP!$A:$A,SUMMARY!AH$3)</f>
        <v>5400</v>
      </c>
      <c r="AI138" s="7">
        <f>SUMIFS(AFRIMONEY!$J:$J,AFRIMONEY!$F:$F,$A138,AFRIMONEY!$P:$P,AH$3)</f>
        <v>4900</v>
      </c>
      <c r="AJ138" s="8">
        <f t="shared" si="77"/>
        <v>6400</v>
      </c>
      <c r="AK138" s="17">
        <f>SUMIFS(KP!$L:$L,KP!$F:$F,$A138,KP!$A:$A,SUMMARY!AK$3)</f>
        <v>0</v>
      </c>
      <c r="AL138" s="7">
        <f>SUMIFS(AFRIMONEY!$J:$J,AFRIMONEY!$F:$F,$A138,AFRIMONEY!$P:$P,AK$3)</f>
        <v>0</v>
      </c>
      <c r="AM138" s="8">
        <f t="shared" si="78"/>
        <v>6400</v>
      </c>
      <c r="AN138" s="7">
        <f>SUMIFS(KP!$L:$L,KP!$F:$F,$A138,KP!$A:$A,SUMMARY!AN$3)</f>
        <v>0</v>
      </c>
      <c r="AO138" s="7">
        <f>SUMIFS(AFRIMONEY!$J:$J,AFRIMONEY!$F:$F,$A138,AFRIMONEY!$P:$P,AN$3)</f>
        <v>0</v>
      </c>
      <c r="AP138" s="8">
        <f t="shared" si="79"/>
        <v>6400</v>
      </c>
      <c r="AQ138" s="17">
        <f>SUMIFS(KP!$L:$L,KP!$F:$F,$A138,KP!$A:$A,SUMMARY!AQ$3)</f>
        <v>0</v>
      </c>
      <c r="AR138" s="7">
        <f>SUMIFS(AFRIMONEY!$J:$J,AFRIMONEY!$F:$F,$A138,AFRIMONEY!$P:$P,AQ$3)</f>
        <v>0</v>
      </c>
      <c r="AS138" s="8">
        <f t="shared" si="80"/>
        <v>6400</v>
      </c>
      <c r="AT138" s="7">
        <f>SUMIFS(KP!$L:$L,KP!$F:$F,$A138,KP!$A:$A,SUMMARY!AT$3)</f>
        <v>0</v>
      </c>
      <c r="AU138" s="7">
        <f>SUMIFS(AFRIMONEY!$J:$J,AFRIMONEY!$F:$F,$A138,AFRIMONEY!$P:$P,AT$3)</f>
        <v>0</v>
      </c>
      <c r="AV138" s="8">
        <f t="shared" si="81"/>
        <v>6400</v>
      </c>
      <c r="AW138" s="17">
        <f>SUMIFS(KP!$L:$L,KP!$F:$F,$A138,KP!$A:$A,SUMMARY!AW$3)</f>
        <v>0</v>
      </c>
      <c r="AX138" s="7">
        <f>SUMIFS(AFRIMONEY!$J:$J,AFRIMONEY!$F:$F,$A138,AFRIMONEY!$P:$P,AW$3)</f>
        <v>0</v>
      </c>
      <c r="AY138" s="8">
        <f t="shared" si="82"/>
        <v>6400</v>
      </c>
      <c r="AZ138" s="7">
        <f>SUMIFS(KP!$L:$L,KP!$F:$F,$A138,KP!$A:$A,SUMMARY!AZ$3)</f>
        <v>0</v>
      </c>
      <c r="BA138" s="7">
        <f>SUMIFS(AFRIMONEY!$J:$J,AFRIMONEY!$F:$F,$A138,AFRIMONEY!$P:$P,AZ$3)</f>
        <v>0</v>
      </c>
      <c r="BB138" s="8">
        <f t="shared" si="83"/>
        <v>6400</v>
      </c>
      <c r="BC138" s="17">
        <f>SUMIFS(KP!$L:$L,KP!$F:$F,$A138,KP!$A:$A,SUMMARY!BC$3)</f>
        <v>0</v>
      </c>
      <c r="BD138" s="7">
        <f>SUMIFS(AFRIMONEY!$J:$J,AFRIMONEY!$F:$F,$A138,AFRIMONEY!$P:$P,BC$3)</f>
        <v>0</v>
      </c>
      <c r="BE138" s="8">
        <f t="shared" si="84"/>
        <v>6400</v>
      </c>
      <c r="BF138" s="7">
        <f>SUMIFS(KP!$L:$L,KP!$F:$F,$A138,KP!$A:$A,SUMMARY!BF$3)</f>
        <v>0</v>
      </c>
      <c r="BG138" s="7">
        <f>SUMIFS(AFRIMONEY!$J:$J,AFRIMONEY!$F:$F,$A138,AFRIMONEY!$P:$P,BF$3)</f>
        <v>0</v>
      </c>
      <c r="BH138" s="8">
        <f t="shared" si="85"/>
        <v>6400</v>
      </c>
      <c r="BI138" s="17">
        <f>SUMIFS(KP!$L:$L,KP!$F:$F,$A138,KP!$A:$A,SUMMARY!BI$3)</f>
        <v>0</v>
      </c>
      <c r="BJ138" s="7">
        <f>SUMIFS(AFRIMONEY!$J:$J,AFRIMONEY!$F:$F,$A138,AFRIMONEY!$P:$P,BI$3)</f>
        <v>0</v>
      </c>
      <c r="BK138" s="8">
        <f t="shared" si="86"/>
        <v>6400</v>
      </c>
      <c r="BL138" s="7">
        <f>SUMIFS(KP!$L:$L,KP!$F:$F,$A138,KP!$A:$A,SUMMARY!BL$3)</f>
        <v>0</v>
      </c>
      <c r="BM138" s="7">
        <f>SUMIFS(AFRIMONEY!$J:$J,AFRIMONEY!$F:$F,$A138,AFRIMONEY!$P:$P,BL$3)</f>
        <v>0</v>
      </c>
      <c r="BN138" s="8">
        <f t="shared" si="87"/>
        <v>6400</v>
      </c>
      <c r="BO138" s="17">
        <f>SUMIFS(KP!$L:$L,KP!$F:$F,$A138,KP!$A:$A,SUMMARY!BO$3)</f>
        <v>0</v>
      </c>
      <c r="BP138" s="7">
        <f>SUMIFS(AFRIMONEY!$J:$J,AFRIMONEY!$F:$F,$A138,AFRIMONEY!$P:$P,BO$3)</f>
        <v>0</v>
      </c>
      <c r="BQ138" s="8">
        <f t="shared" si="88"/>
        <v>6400</v>
      </c>
      <c r="BR138" s="7">
        <f>SUMIFS(KP!$L:$L,KP!$F:$F,$A138,KP!$A:$A,SUMMARY!BR$3)</f>
        <v>0</v>
      </c>
      <c r="BS138" s="7">
        <f>SUMIFS(AFRIMONEY!$J:$J,AFRIMONEY!$F:$F,$A138,AFRIMONEY!$P:$P,BR$3)</f>
        <v>0</v>
      </c>
      <c r="BT138" s="8">
        <f t="shared" si="89"/>
        <v>6400</v>
      </c>
      <c r="BU138" s="17">
        <f>SUMIFS(KP!$L:$L,KP!$F:$F,$A138,KP!$A:$A,SUMMARY!BU$3)</f>
        <v>0</v>
      </c>
      <c r="BV138" s="7">
        <f>SUMIFS(AFRIMONEY!$J:$J,AFRIMONEY!$F:$F,$A138,AFRIMONEY!$P:$P,BU$3)</f>
        <v>0</v>
      </c>
      <c r="BW138" s="8">
        <f t="shared" si="90"/>
        <v>6400</v>
      </c>
      <c r="BX138" s="7">
        <f>SUMIFS(KP!$L:$L,KP!$F:$F,$A138,KP!$A:$A,SUMMARY!BX$3)</f>
        <v>0</v>
      </c>
      <c r="BY138" s="7">
        <f>SUMIFS(AFRIMONEY!$J:$J,AFRIMONEY!$F:$F,$A138,AFRIMONEY!$P:$P,BX$3)</f>
        <v>0</v>
      </c>
      <c r="BZ138" s="8">
        <f t="shared" si="91"/>
        <v>6400</v>
      </c>
      <c r="CA138" s="17">
        <f>SUMIFS(KP!$L:$L,KP!$F:$F,$A138,KP!$A:$A,SUMMARY!CA$3)</f>
        <v>0</v>
      </c>
      <c r="CB138" s="7">
        <f>SUMIFS(AFRIMONEY!$J:$J,AFRIMONEY!$F:$F,$A138,AFRIMONEY!$P:$P,CA$3)</f>
        <v>0</v>
      </c>
      <c r="CC138" s="8">
        <f t="shared" si="92"/>
        <v>6400</v>
      </c>
      <c r="CD138" s="7">
        <f>SUMIFS(KP!$L:$L,KP!$F:$F,$A138,KP!$A:$A,SUMMARY!CD$3)</f>
        <v>0</v>
      </c>
      <c r="CE138" s="7">
        <f>SUMIFS(AFRIMONEY!$J:$J,AFRIMONEY!$F:$F,$A138,AFRIMONEY!$P:$P,CD$3)</f>
        <v>0</v>
      </c>
      <c r="CF138" s="8">
        <f t="shared" si="93"/>
        <v>6400</v>
      </c>
      <c r="CG138" s="17">
        <f>SUMIFS(KP!$L:$L,KP!$F:$F,$A138,KP!$A:$A,SUMMARY!CG$3)</f>
        <v>0</v>
      </c>
      <c r="CH138" s="7">
        <f>SUMIFS(AFRIMONEY!$J:$J,AFRIMONEY!$F:$F,$A138,AFRIMONEY!$P:$P,CG$3)</f>
        <v>0</v>
      </c>
      <c r="CI138" s="8">
        <f t="shared" si="94"/>
        <v>6400</v>
      </c>
      <c r="CJ138" s="7">
        <f>SUMIFS(KP!$L:$L,KP!$F:$F,$A138,KP!$A:$A,SUMMARY!CJ$3)</f>
        <v>0</v>
      </c>
      <c r="CK138" s="7">
        <f>SUMIFS(AFRIMONEY!$J:$J,AFRIMONEY!$F:$F,$A138,AFRIMONEY!$P:$P,CJ$3)</f>
        <v>0</v>
      </c>
      <c r="CL138" s="8">
        <f t="shared" si="95"/>
        <v>6400</v>
      </c>
      <c r="CM138" s="17">
        <f>SUMIFS(KP!$L:$L,KP!$F:$F,$A138,KP!$A:$A,SUMMARY!CM$3)</f>
        <v>0</v>
      </c>
      <c r="CN138" s="7">
        <f>SUMIFS(AFRIMONEY!$J:$J,AFRIMONEY!$F:$F,$A138,AFRIMONEY!$P:$P,CM$3)</f>
        <v>0</v>
      </c>
      <c r="CO138" s="8">
        <f t="shared" si="96"/>
        <v>6400</v>
      </c>
      <c r="CP138" s="7">
        <f>SUMIFS(KP!$L:$L,KP!$F:$F,$A138,KP!$A:$A,SUMMARY!CP$3)</f>
        <v>0</v>
      </c>
      <c r="CQ138" s="7">
        <f>SUMIFS(AFRIMONEY!$J:$J,AFRIMONEY!$F:$F,$A138,AFRIMONEY!$P:$P,CP$3)</f>
        <v>0</v>
      </c>
      <c r="CR138" s="8">
        <f t="shared" si="97"/>
        <v>6400</v>
      </c>
      <c r="CS138" s="17">
        <f>SUMIFS(KP!$L:$L,KP!$F:$F,$A138,KP!$A:$A,SUMMARY!CS$3)</f>
        <v>0</v>
      </c>
      <c r="CT138" s="7">
        <f>SUMIFS(AFRIMONEY!$J:$J,AFRIMONEY!$F:$F,$A138,AFRIMONEY!$P:$P,CS$3)</f>
        <v>0</v>
      </c>
      <c r="CU138" s="8">
        <f t="shared" si="98"/>
        <v>6400</v>
      </c>
    </row>
    <row r="139" spans="1:99" x14ac:dyDescent="0.3">
      <c r="A139" s="2">
        <v>101231</v>
      </c>
      <c r="B139" s="23" t="str">
        <f>_xlfn.XLOOKUP(TEXT(A139,0),Tabela4[ID],Tabela4[AREA],"")</f>
        <v>AREA A</v>
      </c>
      <c r="C139" s="2" t="str">
        <f>_xlfn.XLOOKUP(TEXT(A139,0),Tabela4[ID],Tabela4[ZONA],"")</f>
        <v>ZONA 16</v>
      </c>
      <c r="D139" s="2" t="str">
        <f t="shared" si="66"/>
        <v>BLOCKED</v>
      </c>
      <c r="E139" s="18">
        <f t="shared" si="67"/>
        <v>950</v>
      </c>
      <c r="F139" s="21">
        <f>SUMIFS(KP!$L:$L,KP!$F:$F,$A139,KP!$A:$A,"31/03/2025")</f>
        <v>3200</v>
      </c>
      <c r="G139" s="19">
        <f>SUMIFS(KP!$L:$L,KP!$F:$F,$A139,KP!$A:$A,SUMMARY!G$3)</f>
        <v>550</v>
      </c>
      <c r="H139" s="7">
        <f>SUMIFS(AFRIMONEY!$J:$J,AFRIMONEY!$F:$F,$A139,AFRIMONEY!$P:$P,G$3)</f>
        <v>3200</v>
      </c>
      <c r="I139" s="8">
        <f t="shared" si="68"/>
        <v>550</v>
      </c>
      <c r="J139" s="7">
        <f>SUMIFS(KP!$L:$L,KP!$F:$F,$A139,KP!$A:$A,SUMMARY!J$3)</f>
        <v>3950</v>
      </c>
      <c r="K139" s="7">
        <f>SUMIFS(AFRIMONEY!$J:$J,AFRIMONEY!$F:$F,$A139,AFRIMONEY!$P:$P,J$3)</f>
        <v>550</v>
      </c>
      <c r="L139" s="8">
        <f t="shared" si="69"/>
        <v>3950</v>
      </c>
      <c r="M139" s="17">
        <f>SUMIFS(KP!$L:$L,KP!$F:$F,$A139,KP!$A:$A,SUMMARY!M$3)</f>
        <v>0</v>
      </c>
      <c r="N139" s="7">
        <f>SUMIFS(AFRIMONEY!$J:$J,AFRIMONEY!$F:$F,$A139,AFRIMONEY!$P:$P,M$3)</f>
        <v>3950</v>
      </c>
      <c r="O139" s="8">
        <f t="shared" si="70"/>
        <v>0</v>
      </c>
      <c r="P139" s="7">
        <f>SUMIFS(KP!$L:$L,KP!$F:$F,$A139,KP!$A:$A,SUMMARY!P$3)</f>
        <v>1350</v>
      </c>
      <c r="Q139" s="7">
        <f>SUMIFS(AFRIMONEY!$J:$J,AFRIMONEY!$F:$F,$A139,AFRIMONEY!$P:$P,P$3)</f>
        <v>0</v>
      </c>
      <c r="R139" s="8">
        <f t="shared" si="71"/>
        <v>1350</v>
      </c>
      <c r="S139" s="17">
        <f>SUMIFS(KP!$L:$L,KP!$F:$F,$A139,KP!$A:$A,SUMMARY!S$3)</f>
        <v>1750</v>
      </c>
      <c r="T139" s="7">
        <f>SUMIFS(AFRIMONEY!$J:$J,AFRIMONEY!$F:$F,$A139,AFRIMONEY!$P:$P,S$3)</f>
        <v>1350</v>
      </c>
      <c r="U139" s="8">
        <f t="shared" si="72"/>
        <v>1750</v>
      </c>
      <c r="V139" s="7">
        <f>SUMIFS(KP!$L:$L,KP!$F:$F,$A139,KP!$A:$A,SUMMARY!V$3)</f>
        <v>0</v>
      </c>
      <c r="W139" s="7">
        <f>SUMIFS(AFRIMONEY!$J:$J,AFRIMONEY!$F:$F,$A139,AFRIMONEY!$P:$P,V$3)</f>
        <v>0</v>
      </c>
      <c r="X139" s="8">
        <f t="shared" si="73"/>
        <v>1750</v>
      </c>
      <c r="Y139" s="17">
        <f>SUMIFS(KP!$L:$L,KP!$F:$F,$A139,KP!$A:$A,SUMMARY!Y$3)</f>
        <v>4350</v>
      </c>
      <c r="Z139" s="7">
        <f>SUMIFS(AFRIMONEY!$J:$J,AFRIMONEY!$F:$F,$A139,AFRIMONEY!$P:$P,Y$3)</f>
        <v>1750</v>
      </c>
      <c r="AA139" s="8">
        <f t="shared" si="74"/>
        <v>4350</v>
      </c>
      <c r="AB139" s="7">
        <f>SUMIFS(KP!$L:$L,KP!$F:$F,$A139,KP!$A:$A,SUMMARY!AB$3)</f>
        <v>3100</v>
      </c>
      <c r="AC139" s="7">
        <f>SUMIFS(AFRIMONEY!$J:$J,AFRIMONEY!$F:$F,$A139,AFRIMONEY!$P:$P,AB$3)</f>
        <v>4350</v>
      </c>
      <c r="AD139" s="8">
        <f t="shared" si="75"/>
        <v>3100</v>
      </c>
      <c r="AE139" s="17">
        <f>SUMIFS(KP!$L:$L,KP!$F:$F,$A139,KP!$A:$A,SUMMARY!AE$3)</f>
        <v>1000</v>
      </c>
      <c r="AF139" s="7">
        <f>SUMIFS(AFRIMONEY!$J:$J,AFRIMONEY!$F:$F,$A139,AFRIMONEY!$P:$P,AE$3)</f>
        <v>3100</v>
      </c>
      <c r="AG139" s="8">
        <f t="shared" si="76"/>
        <v>1000</v>
      </c>
      <c r="AH139" s="7">
        <f>SUMIFS(KP!$L:$L,KP!$F:$F,$A139,KP!$A:$A,SUMMARY!AH$3)</f>
        <v>950</v>
      </c>
      <c r="AI139" s="7">
        <f>SUMIFS(AFRIMONEY!$J:$J,AFRIMONEY!$F:$F,$A139,AFRIMONEY!$P:$P,AH$3)</f>
        <v>1000</v>
      </c>
      <c r="AJ139" s="8">
        <f t="shared" si="77"/>
        <v>950</v>
      </c>
      <c r="AK139" s="17">
        <f>SUMIFS(KP!$L:$L,KP!$F:$F,$A139,KP!$A:$A,SUMMARY!AK$3)</f>
        <v>0</v>
      </c>
      <c r="AL139" s="7">
        <f>SUMIFS(AFRIMONEY!$J:$J,AFRIMONEY!$F:$F,$A139,AFRIMONEY!$P:$P,AK$3)</f>
        <v>0</v>
      </c>
      <c r="AM139" s="8">
        <f t="shared" si="78"/>
        <v>950</v>
      </c>
      <c r="AN139" s="7">
        <f>SUMIFS(KP!$L:$L,KP!$F:$F,$A139,KP!$A:$A,SUMMARY!AN$3)</f>
        <v>0</v>
      </c>
      <c r="AO139" s="7">
        <f>SUMIFS(AFRIMONEY!$J:$J,AFRIMONEY!$F:$F,$A139,AFRIMONEY!$P:$P,AN$3)</f>
        <v>0</v>
      </c>
      <c r="AP139" s="8">
        <f t="shared" si="79"/>
        <v>950</v>
      </c>
      <c r="AQ139" s="17">
        <f>SUMIFS(KP!$L:$L,KP!$F:$F,$A139,KP!$A:$A,SUMMARY!AQ$3)</f>
        <v>0</v>
      </c>
      <c r="AR139" s="7">
        <f>SUMIFS(AFRIMONEY!$J:$J,AFRIMONEY!$F:$F,$A139,AFRIMONEY!$P:$P,AQ$3)</f>
        <v>0</v>
      </c>
      <c r="AS139" s="8">
        <f t="shared" si="80"/>
        <v>950</v>
      </c>
      <c r="AT139" s="7">
        <f>SUMIFS(KP!$L:$L,KP!$F:$F,$A139,KP!$A:$A,SUMMARY!AT$3)</f>
        <v>0</v>
      </c>
      <c r="AU139" s="7">
        <f>SUMIFS(AFRIMONEY!$J:$J,AFRIMONEY!$F:$F,$A139,AFRIMONEY!$P:$P,AT$3)</f>
        <v>0</v>
      </c>
      <c r="AV139" s="8">
        <f t="shared" si="81"/>
        <v>950</v>
      </c>
      <c r="AW139" s="17">
        <f>SUMIFS(KP!$L:$L,KP!$F:$F,$A139,KP!$A:$A,SUMMARY!AW$3)</f>
        <v>0</v>
      </c>
      <c r="AX139" s="7">
        <f>SUMIFS(AFRIMONEY!$J:$J,AFRIMONEY!$F:$F,$A139,AFRIMONEY!$P:$P,AW$3)</f>
        <v>0</v>
      </c>
      <c r="AY139" s="8">
        <f t="shared" si="82"/>
        <v>950</v>
      </c>
      <c r="AZ139" s="7">
        <f>SUMIFS(KP!$L:$L,KP!$F:$F,$A139,KP!$A:$A,SUMMARY!AZ$3)</f>
        <v>0</v>
      </c>
      <c r="BA139" s="7">
        <f>SUMIFS(AFRIMONEY!$J:$J,AFRIMONEY!$F:$F,$A139,AFRIMONEY!$P:$P,AZ$3)</f>
        <v>0</v>
      </c>
      <c r="BB139" s="8">
        <f t="shared" si="83"/>
        <v>950</v>
      </c>
      <c r="BC139" s="17">
        <f>SUMIFS(KP!$L:$L,KP!$F:$F,$A139,KP!$A:$A,SUMMARY!BC$3)</f>
        <v>0</v>
      </c>
      <c r="BD139" s="7">
        <f>SUMIFS(AFRIMONEY!$J:$J,AFRIMONEY!$F:$F,$A139,AFRIMONEY!$P:$P,BC$3)</f>
        <v>0</v>
      </c>
      <c r="BE139" s="8">
        <f t="shared" si="84"/>
        <v>950</v>
      </c>
      <c r="BF139" s="7">
        <f>SUMIFS(KP!$L:$L,KP!$F:$F,$A139,KP!$A:$A,SUMMARY!BF$3)</f>
        <v>0</v>
      </c>
      <c r="BG139" s="7">
        <f>SUMIFS(AFRIMONEY!$J:$J,AFRIMONEY!$F:$F,$A139,AFRIMONEY!$P:$P,BF$3)</f>
        <v>0</v>
      </c>
      <c r="BH139" s="8">
        <f t="shared" si="85"/>
        <v>950</v>
      </c>
      <c r="BI139" s="17">
        <f>SUMIFS(KP!$L:$L,KP!$F:$F,$A139,KP!$A:$A,SUMMARY!BI$3)</f>
        <v>0</v>
      </c>
      <c r="BJ139" s="7">
        <f>SUMIFS(AFRIMONEY!$J:$J,AFRIMONEY!$F:$F,$A139,AFRIMONEY!$P:$P,BI$3)</f>
        <v>0</v>
      </c>
      <c r="BK139" s="8">
        <f t="shared" si="86"/>
        <v>950</v>
      </c>
      <c r="BL139" s="7">
        <f>SUMIFS(KP!$L:$L,KP!$F:$F,$A139,KP!$A:$A,SUMMARY!BL$3)</f>
        <v>0</v>
      </c>
      <c r="BM139" s="7">
        <f>SUMIFS(AFRIMONEY!$J:$J,AFRIMONEY!$F:$F,$A139,AFRIMONEY!$P:$P,BL$3)</f>
        <v>0</v>
      </c>
      <c r="BN139" s="8">
        <f t="shared" si="87"/>
        <v>950</v>
      </c>
      <c r="BO139" s="17">
        <f>SUMIFS(KP!$L:$L,KP!$F:$F,$A139,KP!$A:$A,SUMMARY!BO$3)</f>
        <v>0</v>
      </c>
      <c r="BP139" s="7">
        <f>SUMIFS(AFRIMONEY!$J:$J,AFRIMONEY!$F:$F,$A139,AFRIMONEY!$P:$P,BO$3)</f>
        <v>0</v>
      </c>
      <c r="BQ139" s="8">
        <f t="shared" si="88"/>
        <v>950</v>
      </c>
      <c r="BR139" s="7">
        <f>SUMIFS(KP!$L:$L,KP!$F:$F,$A139,KP!$A:$A,SUMMARY!BR$3)</f>
        <v>0</v>
      </c>
      <c r="BS139" s="7">
        <f>SUMIFS(AFRIMONEY!$J:$J,AFRIMONEY!$F:$F,$A139,AFRIMONEY!$P:$P,BR$3)</f>
        <v>0</v>
      </c>
      <c r="BT139" s="8">
        <f t="shared" si="89"/>
        <v>950</v>
      </c>
      <c r="BU139" s="17">
        <f>SUMIFS(KP!$L:$L,KP!$F:$F,$A139,KP!$A:$A,SUMMARY!BU$3)</f>
        <v>0</v>
      </c>
      <c r="BV139" s="7">
        <f>SUMIFS(AFRIMONEY!$J:$J,AFRIMONEY!$F:$F,$A139,AFRIMONEY!$P:$P,BU$3)</f>
        <v>0</v>
      </c>
      <c r="BW139" s="8">
        <f t="shared" si="90"/>
        <v>950</v>
      </c>
      <c r="BX139" s="7">
        <f>SUMIFS(KP!$L:$L,KP!$F:$F,$A139,KP!$A:$A,SUMMARY!BX$3)</f>
        <v>0</v>
      </c>
      <c r="BY139" s="7">
        <f>SUMIFS(AFRIMONEY!$J:$J,AFRIMONEY!$F:$F,$A139,AFRIMONEY!$P:$P,BX$3)</f>
        <v>0</v>
      </c>
      <c r="BZ139" s="8">
        <f t="shared" si="91"/>
        <v>950</v>
      </c>
      <c r="CA139" s="17">
        <f>SUMIFS(KP!$L:$L,KP!$F:$F,$A139,KP!$A:$A,SUMMARY!CA$3)</f>
        <v>0</v>
      </c>
      <c r="CB139" s="7">
        <f>SUMIFS(AFRIMONEY!$J:$J,AFRIMONEY!$F:$F,$A139,AFRIMONEY!$P:$P,CA$3)</f>
        <v>0</v>
      </c>
      <c r="CC139" s="8">
        <f t="shared" si="92"/>
        <v>950</v>
      </c>
      <c r="CD139" s="7">
        <f>SUMIFS(KP!$L:$L,KP!$F:$F,$A139,KP!$A:$A,SUMMARY!CD$3)</f>
        <v>0</v>
      </c>
      <c r="CE139" s="7">
        <f>SUMIFS(AFRIMONEY!$J:$J,AFRIMONEY!$F:$F,$A139,AFRIMONEY!$P:$P,CD$3)</f>
        <v>0</v>
      </c>
      <c r="CF139" s="8">
        <f t="shared" si="93"/>
        <v>950</v>
      </c>
      <c r="CG139" s="17">
        <f>SUMIFS(KP!$L:$L,KP!$F:$F,$A139,KP!$A:$A,SUMMARY!CG$3)</f>
        <v>0</v>
      </c>
      <c r="CH139" s="7">
        <f>SUMIFS(AFRIMONEY!$J:$J,AFRIMONEY!$F:$F,$A139,AFRIMONEY!$P:$P,CG$3)</f>
        <v>0</v>
      </c>
      <c r="CI139" s="8">
        <f t="shared" si="94"/>
        <v>950</v>
      </c>
      <c r="CJ139" s="7">
        <f>SUMIFS(KP!$L:$L,KP!$F:$F,$A139,KP!$A:$A,SUMMARY!CJ$3)</f>
        <v>0</v>
      </c>
      <c r="CK139" s="7">
        <f>SUMIFS(AFRIMONEY!$J:$J,AFRIMONEY!$F:$F,$A139,AFRIMONEY!$P:$P,CJ$3)</f>
        <v>0</v>
      </c>
      <c r="CL139" s="8">
        <f t="shared" si="95"/>
        <v>950</v>
      </c>
      <c r="CM139" s="17">
        <f>SUMIFS(KP!$L:$L,KP!$F:$F,$A139,KP!$A:$A,SUMMARY!CM$3)</f>
        <v>0</v>
      </c>
      <c r="CN139" s="7">
        <f>SUMIFS(AFRIMONEY!$J:$J,AFRIMONEY!$F:$F,$A139,AFRIMONEY!$P:$P,CM$3)</f>
        <v>0</v>
      </c>
      <c r="CO139" s="8">
        <f t="shared" si="96"/>
        <v>950</v>
      </c>
      <c r="CP139" s="7">
        <f>SUMIFS(KP!$L:$L,KP!$F:$F,$A139,KP!$A:$A,SUMMARY!CP$3)</f>
        <v>0</v>
      </c>
      <c r="CQ139" s="7">
        <f>SUMIFS(AFRIMONEY!$J:$J,AFRIMONEY!$F:$F,$A139,AFRIMONEY!$P:$P,CP$3)</f>
        <v>0</v>
      </c>
      <c r="CR139" s="8">
        <f t="shared" si="97"/>
        <v>950</v>
      </c>
      <c r="CS139" s="17">
        <f>SUMIFS(KP!$L:$L,KP!$F:$F,$A139,KP!$A:$A,SUMMARY!CS$3)</f>
        <v>0</v>
      </c>
      <c r="CT139" s="7">
        <f>SUMIFS(AFRIMONEY!$J:$J,AFRIMONEY!$F:$F,$A139,AFRIMONEY!$P:$P,CS$3)</f>
        <v>0</v>
      </c>
      <c r="CU139" s="8">
        <f t="shared" si="98"/>
        <v>950</v>
      </c>
    </row>
    <row r="140" spans="1:99" x14ac:dyDescent="0.3">
      <c r="A140" s="2">
        <v>101232</v>
      </c>
      <c r="B140" s="23" t="str">
        <f>_xlfn.XLOOKUP(TEXT(A140,0),Tabela4[ID],Tabela4[AREA],"")</f>
        <v>AREA A</v>
      </c>
      <c r="C140" s="2" t="str">
        <f>_xlfn.XLOOKUP(TEXT(A140,0),Tabela4[ID],Tabela4[ZONA],"")</f>
        <v>ZONA 16</v>
      </c>
      <c r="D140" s="2" t="str">
        <f t="shared" si="66"/>
        <v>BLOCKED</v>
      </c>
      <c r="E140" s="18">
        <f t="shared" si="67"/>
        <v>26450</v>
      </c>
      <c r="F140" s="21">
        <f>SUMIFS(KP!$L:$L,KP!$F:$F,$A140,KP!$A:$A,"31/03/2025")</f>
        <v>-13550</v>
      </c>
      <c r="G140" s="19">
        <f>SUMIFS(KP!$L:$L,KP!$F:$F,$A140,KP!$A:$A,SUMMARY!G$3)</f>
        <v>37550</v>
      </c>
      <c r="H140" s="7">
        <f>SUMIFS(AFRIMONEY!$J:$J,AFRIMONEY!$F:$F,$A140,AFRIMONEY!$P:$P,G$3)</f>
        <v>25000</v>
      </c>
      <c r="I140" s="8">
        <f t="shared" si="68"/>
        <v>-1000</v>
      </c>
      <c r="J140" s="7">
        <f>SUMIFS(KP!$L:$L,KP!$F:$F,$A140,KP!$A:$A,SUMMARY!J$3)</f>
        <v>14850</v>
      </c>
      <c r="K140" s="7">
        <f>SUMIFS(AFRIMONEY!$J:$J,AFRIMONEY!$F:$F,$A140,AFRIMONEY!$P:$P,J$3)</f>
        <v>27400</v>
      </c>
      <c r="L140" s="8">
        <f t="shared" si="69"/>
        <v>-13550</v>
      </c>
      <c r="M140" s="17">
        <f>SUMIFS(KP!$L:$L,KP!$F:$F,$A140,KP!$A:$A,SUMMARY!M$3)</f>
        <v>2900</v>
      </c>
      <c r="N140" s="7">
        <f>SUMIFS(AFRIMONEY!$J:$J,AFRIMONEY!$F:$F,$A140,AFRIMONEY!$P:$P,M$3)</f>
        <v>2900</v>
      </c>
      <c r="O140" s="8">
        <f t="shared" si="70"/>
        <v>-13550</v>
      </c>
      <c r="P140" s="7">
        <f>SUMIFS(KP!$L:$L,KP!$F:$F,$A140,KP!$A:$A,SUMMARY!P$3)</f>
        <v>21650</v>
      </c>
      <c r="Q140" s="7">
        <f>SUMIFS(AFRIMONEY!$J:$J,AFRIMONEY!$F:$F,$A140,AFRIMONEY!$P:$P,P$3)</f>
        <v>0</v>
      </c>
      <c r="R140" s="8">
        <f t="shared" si="71"/>
        <v>8100</v>
      </c>
      <c r="S140" s="17">
        <f>SUMIFS(KP!$L:$L,KP!$F:$F,$A140,KP!$A:$A,SUMMARY!S$3)</f>
        <v>30000</v>
      </c>
      <c r="T140" s="7">
        <f>SUMIFS(AFRIMONEY!$J:$J,AFRIMONEY!$F:$F,$A140,AFRIMONEY!$P:$P,S$3)</f>
        <v>21650</v>
      </c>
      <c r="U140" s="8">
        <f t="shared" si="72"/>
        <v>16450</v>
      </c>
      <c r="V140" s="7">
        <f>SUMIFS(KP!$L:$L,KP!$F:$F,$A140,KP!$A:$A,SUMMARY!V$3)</f>
        <v>-16800</v>
      </c>
      <c r="W140" s="7">
        <f>SUMIFS(AFRIMONEY!$J:$J,AFRIMONEY!$F:$F,$A140,AFRIMONEY!$P:$P,V$3)</f>
        <v>0</v>
      </c>
      <c r="X140" s="8">
        <f t="shared" si="73"/>
        <v>-350</v>
      </c>
      <c r="Y140" s="17">
        <f>SUMIFS(KP!$L:$L,KP!$F:$F,$A140,KP!$A:$A,SUMMARY!Y$3)</f>
        <v>28700</v>
      </c>
      <c r="Z140" s="7">
        <f>SUMIFS(AFRIMONEY!$J:$J,AFRIMONEY!$F:$F,$A140,AFRIMONEY!$P:$P,Y$3)</f>
        <v>20200</v>
      </c>
      <c r="AA140" s="8">
        <f t="shared" si="74"/>
        <v>8150</v>
      </c>
      <c r="AB140" s="7">
        <f>SUMIFS(KP!$L:$L,KP!$F:$F,$A140,KP!$A:$A,SUMMARY!AB$3)</f>
        <v>28200</v>
      </c>
      <c r="AC140" s="7">
        <f>SUMIFS(AFRIMONEY!$J:$J,AFRIMONEY!$F:$F,$A140,AFRIMONEY!$P:$P,AB$3)</f>
        <v>29750</v>
      </c>
      <c r="AD140" s="8">
        <f t="shared" si="75"/>
        <v>6600</v>
      </c>
      <c r="AE140" s="17">
        <f>SUMIFS(KP!$L:$L,KP!$F:$F,$A140,KP!$A:$A,SUMMARY!AE$3)</f>
        <v>14650</v>
      </c>
      <c r="AF140" s="7">
        <f>SUMIFS(AFRIMONEY!$J:$J,AFRIMONEY!$F:$F,$A140,AFRIMONEY!$P:$P,AE$3)</f>
        <v>20150</v>
      </c>
      <c r="AG140" s="8">
        <f t="shared" si="76"/>
        <v>1100</v>
      </c>
      <c r="AH140" s="7">
        <f>SUMIFS(KP!$L:$L,KP!$F:$F,$A140,KP!$A:$A,SUMMARY!AH$3)</f>
        <v>40000</v>
      </c>
      <c r="AI140" s="7">
        <f>SUMIFS(AFRIMONEY!$J:$J,AFRIMONEY!$F:$F,$A140,AFRIMONEY!$P:$P,AH$3)</f>
        <v>14650</v>
      </c>
      <c r="AJ140" s="8">
        <f t="shared" si="77"/>
        <v>26450</v>
      </c>
      <c r="AK140" s="17">
        <f>SUMIFS(KP!$L:$L,KP!$F:$F,$A140,KP!$A:$A,SUMMARY!AK$3)</f>
        <v>0</v>
      </c>
      <c r="AL140" s="7">
        <f>SUMIFS(AFRIMONEY!$J:$J,AFRIMONEY!$F:$F,$A140,AFRIMONEY!$P:$P,AK$3)</f>
        <v>0</v>
      </c>
      <c r="AM140" s="8">
        <f t="shared" si="78"/>
        <v>26450</v>
      </c>
      <c r="AN140" s="7">
        <f>SUMIFS(KP!$L:$L,KP!$F:$F,$A140,KP!$A:$A,SUMMARY!AN$3)</f>
        <v>0</v>
      </c>
      <c r="AO140" s="7">
        <f>SUMIFS(AFRIMONEY!$J:$J,AFRIMONEY!$F:$F,$A140,AFRIMONEY!$P:$P,AN$3)</f>
        <v>0</v>
      </c>
      <c r="AP140" s="8">
        <f t="shared" si="79"/>
        <v>26450</v>
      </c>
      <c r="AQ140" s="17">
        <f>SUMIFS(KP!$L:$L,KP!$F:$F,$A140,KP!$A:$A,SUMMARY!AQ$3)</f>
        <v>0</v>
      </c>
      <c r="AR140" s="7">
        <f>SUMIFS(AFRIMONEY!$J:$J,AFRIMONEY!$F:$F,$A140,AFRIMONEY!$P:$P,AQ$3)</f>
        <v>0</v>
      </c>
      <c r="AS140" s="8">
        <f t="shared" si="80"/>
        <v>26450</v>
      </c>
      <c r="AT140" s="7">
        <f>SUMIFS(KP!$L:$L,KP!$F:$F,$A140,KP!$A:$A,SUMMARY!AT$3)</f>
        <v>0</v>
      </c>
      <c r="AU140" s="7">
        <f>SUMIFS(AFRIMONEY!$J:$J,AFRIMONEY!$F:$F,$A140,AFRIMONEY!$P:$P,AT$3)</f>
        <v>0</v>
      </c>
      <c r="AV140" s="8">
        <f t="shared" si="81"/>
        <v>26450</v>
      </c>
      <c r="AW140" s="17">
        <f>SUMIFS(KP!$L:$L,KP!$F:$F,$A140,KP!$A:$A,SUMMARY!AW$3)</f>
        <v>0</v>
      </c>
      <c r="AX140" s="7">
        <f>SUMIFS(AFRIMONEY!$J:$J,AFRIMONEY!$F:$F,$A140,AFRIMONEY!$P:$P,AW$3)</f>
        <v>0</v>
      </c>
      <c r="AY140" s="8">
        <f t="shared" si="82"/>
        <v>26450</v>
      </c>
      <c r="AZ140" s="7">
        <f>SUMIFS(KP!$L:$L,KP!$F:$F,$A140,KP!$A:$A,SUMMARY!AZ$3)</f>
        <v>0</v>
      </c>
      <c r="BA140" s="7">
        <f>SUMIFS(AFRIMONEY!$J:$J,AFRIMONEY!$F:$F,$A140,AFRIMONEY!$P:$P,AZ$3)</f>
        <v>0</v>
      </c>
      <c r="BB140" s="8">
        <f t="shared" si="83"/>
        <v>26450</v>
      </c>
      <c r="BC140" s="17">
        <f>SUMIFS(KP!$L:$L,KP!$F:$F,$A140,KP!$A:$A,SUMMARY!BC$3)</f>
        <v>0</v>
      </c>
      <c r="BD140" s="7">
        <f>SUMIFS(AFRIMONEY!$J:$J,AFRIMONEY!$F:$F,$A140,AFRIMONEY!$P:$P,BC$3)</f>
        <v>0</v>
      </c>
      <c r="BE140" s="8">
        <f t="shared" si="84"/>
        <v>26450</v>
      </c>
      <c r="BF140" s="7">
        <f>SUMIFS(KP!$L:$L,KP!$F:$F,$A140,KP!$A:$A,SUMMARY!BF$3)</f>
        <v>0</v>
      </c>
      <c r="BG140" s="7">
        <f>SUMIFS(AFRIMONEY!$J:$J,AFRIMONEY!$F:$F,$A140,AFRIMONEY!$P:$P,BF$3)</f>
        <v>0</v>
      </c>
      <c r="BH140" s="8">
        <f t="shared" si="85"/>
        <v>26450</v>
      </c>
      <c r="BI140" s="17">
        <f>SUMIFS(KP!$L:$L,KP!$F:$F,$A140,KP!$A:$A,SUMMARY!BI$3)</f>
        <v>0</v>
      </c>
      <c r="BJ140" s="7">
        <f>SUMIFS(AFRIMONEY!$J:$J,AFRIMONEY!$F:$F,$A140,AFRIMONEY!$P:$P,BI$3)</f>
        <v>0</v>
      </c>
      <c r="BK140" s="8">
        <f t="shared" si="86"/>
        <v>26450</v>
      </c>
      <c r="BL140" s="7">
        <f>SUMIFS(KP!$L:$L,KP!$F:$F,$A140,KP!$A:$A,SUMMARY!BL$3)</f>
        <v>0</v>
      </c>
      <c r="BM140" s="7">
        <f>SUMIFS(AFRIMONEY!$J:$J,AFRIMONEY!$F:$F,$A140,AFRIMONEY!$P:$P,BL$3)</f>
        <v>0</v>
      </c>
      <c r="BN140" s="8">
        <f t="shared" si="87"/>
        <v>26450</v>
      </c>
      <c r="BO140" s="17">
        <f>SUMIFS(KP!$L:$L,KP!$F:$F,$A140,KP!$A:$A,SUMMARY!BO$3)</f>
        <v>0</v>
      </c>
      <c r="BP140" s="7">
        <f>SUMIFS(AFRIMONEY!$J:$J,AFRIMONEY!$F:$F,$A140,AFRIMONEY!$P:$P,BO$3)</f>
        <v>0</v>
      </c>
      <c r="BQ140" s="8">
        <f t="shared" si="88"/>
        <v>26450</v>
      </c>
      <c r="BR140" s="7">
        <f>SUMIFS(KP!$L:$L,KP!$F:$F,$A140,KP!$A:$A,SUMMARY!BR$3)</f>
        <v>0</v>
      </c>
      <c r="BS140" s="7">
        <f>SUMIFS(AFRIMONEY!$J:$J,AFRIMONEY!$F:$F,$A140,AFRIMONEY!$P:$P,BR$3)</f>
        <v>0</v>
      </c>
      <c r="BT140" s="8">
        <f t="shared" si="89"/>
        <v>26450</v>
      </c>
      <c r="BU140" s="17">
        <f>SUMIFS(KP!$L:$L,KP!$F:$F,$A140,KP!$A:$A,SUMMARY!BU$3)</f>
        <v>0</v>
      </c>
      <c r="BV140" s="7">
        <f>SUMIFS(AFRIMONEY!$J:$J,AFRIMONEY!$F:$F,$A140,AFRIMONEY!$P:$P,BU$3)</f>
        <v>0</v>
      </c>
      <c r="BW140" s="8">
        <f t="shared" si="90"/>
        <v>26450</v>
      </c>
      <c r="BX140" s="7">
        <f>SUMIFS(KP!$L:$L,KP!$F:$F,$A140,KP!$A:$A,SUMMARY!BX$3)</f>
        <v>0</v>
      </c>
      <c r="BY140" s="7">
        <f>SUMIFS(AFRIMONEY!$J:$J,AFRIMONEY!$F:$F,$A140,AFRIMONEY!$P:$P,BX$3)</f>
        <v>0</v>
      </c>
      <c r="BZ140" s="8">
        <f t="shared" si="91"/>
        <v>26450</v>
      </c>
      <c r="CA140" s="17">
        <f>SUMIFS(KP!$L:$L,KP!$F:$F,$A140,KP!$A:$A,SUMMARY!CA$3)</f>
        <v>0</v>
      </c>
      <c r="CB140" s="7">
        <f>SUMIFS(AFRIMONEY!$J:$J,AFRIMONEY!$F:$F,$A140,AFRIMONEY!$P:$P,CA$3)</f>
        <v>0</v>
      </c>
      <c r="CC140" s="8">
        <f t="shared" si="92"/>
        <v>26450</v>
      </c>
      <c r="CD140" s="7">
        <f>SUMIFS(KP!$L:$L,KP!$F:$F,$A140,KP!$A:$A,SUMMARY!CD$3)</f>
        <v>0</v>
      </c>
      <c r="CE140" s="7">
        <f>SUMIFS(AFRIMONEY!$J:$J,AFRIMONEY!$F:$F,$A140,AFRIMONEY!$P:$P,CD$3)</f>
        <v>0</v>
      </c>
      <c r="CF140" s="8">
        <f t="shared" si="93"/>
        <v>26450</v>
      </c>
      <c r="CG140" s="17">
        <f>SUMIFS(KP!$L:$L,KP!$F:$F,$A140,KP!$A:$A,SUMMARY!CG$3)</f>
        <v>0</v>
      </c>
      <c r="CH140" s="7">
        <f>SUMIFS(AFRIMONEY!$J:$J,AFRIMONEY!$F:$F,$A140,AFRIMONEY!$P:$P,CG$3)</f>
        <v>0</v>
      </c>
      <c r="CI140" s="8">
        <f t="shared" si="94"/>
        <v>26450</v>
      </c>
      <c r="CJ140" s="7">
        <f>SUMIFS(KP!$L:$L,KP!$F:$F,$A140,KP!$A:$A,SUMMARY!CJ$3)</f>
        <v>0</v>
      </c>
      <c r="CK140" s="7">
        <f>SUMIFS(AFRIMONEY!$J:$J,AFRIMONEY!$F:$F,$A140,AFRIMONEY!$P:$P,CJ$3)</f>
        <v>0</v>
      </c>
      <c r="CL140" s="8">
        <f t="shared" si="95"/>
        <v>26450</v>
      </c>
      <c r="CM140" s="17">
        <f>SUMIFS(KP!$L:$L,KP!$F:$F,$A140,KP!$A:$A,SUMMARY!CM$3)</f>
        <v>0</v>
      </c>
      <c r="CN140" s="7">
        <f>SUMIFS(AFRIMONEY!$J:$J,AFRIMONEY!$F:$F,$A140,AFRIMONEY!$P:$P,CM$3)</f>
        <v>0</v>
      </c>
      <c r="CO140" s="8">
        <f t="shared" si="96"/>
        <v>26450</v>
      </c>
      <c r="CP140" s="7">
        <f>SUMIFS(KP!$L:$L,KP!$F:$F,$A140,KP!$A:$A,SUMMARY!CP$3)</f>
        <v>0</v>
      </c>
      <c r="CQ140" s="7">
        <f>SUMIFS(AFRIMONEY!$J:$J,AFRIMONEY!$F:$F,$A140,AFRIMONEY!$P:$P,CP$3)</f>
        <v>0</v>
      </c>
      <c r="CR140" s="8">
        <f t="shared" si="97"/>
        <v>26450</v>
      </c>
      <c r="CS140" s="17">
        <f>SUMIFS(KP!$L:$L,KP!$F:$F,$A140,KP!$A:$A,SUMMARY!CS$3)</f>
        <v>0</v>
      </c>
      <c r="CT140" s="7">
        <f>SUMIFS(AFRIMONEY!$J:$J,AFRIMONEY!$F:$F,$A140,AFRIMONEY!$P:$P,CS$3)</f>
        <v>0</v>
      </c>
      <c r="CU140" s="8">
        <f t="shared" si="98"/>
        <v>26450</v>
      </c>
    </row>
    <row r="141" spans="1:99" x14ac:dyDescent="0.3">
      <c r="A141" s="2">
        <v>101236</v>
      </c>
      <c r="B141" s="23" t="str">
        <f>_xlfn.XLOOKUP(TEXT(A141,0),Tabela4[ID],Tabela4[AREA],"")</f>
        <v>AREA B</v>
      </c>
      <c r="C141" s="2" t="str">
        <f>_xlfn.XLOOKUP(TEXT(A141,0),Tabela4[ID],Tabela4[ZONA],"")</f>
        <v>ZONA 1</v>
      </c>
      <c r="D141" s="2" t="str">
        <f t="shared" si="66"/>
        <v>ACTIVE</v>
      </c>
      <c r="E141" s="18">
        <f t="shared" si="67"/>
        <v>-900</v>
      </c>
      <c r="F141" s="21">
        <f>SUMIFS(KP!$L:$L,KP!$F:$F,$A141,KP!$A:$A,"31/03/2025")</f>
        <v>15550</v>
      </c>
      <c r="G141" s="19">
        <f>SUMIFS(KP!$L:$L,KP!$F:$F,$A141,KP!$A:$A,SUMMARY!G$3)</f>
        <v>8750</v>
      </c>
      <c r="H141" s="7">
        <f>SUMIFS(AFRIMONEY!$J:$J,AFRIMONEY!$F:$F,$A141,AFRIMONEY!$P:$P,G$3)</f>
        <v>15550</v>
      </c>
      <c r="I141" s="8">
        <f t="shared" si="68"/>
        <v>8750</v>
      </c>
      <c r="J141" s="7">
        <f>SUMIFS(KP!$L:$L,KP!$F:$F,$A141,KP!$A:$A,SUMMARY!J$3)</f>
        <v>0</v>
      </c>
      <c r="K141" s="7">
        <f>SUMIFS(AFRIMONEY!$J:$J,AFRIMONEY!$F:$F,$A141,AFRIMONEY!$P:$P,J$3)</f>
        <v>0</v>
      </c>
      <c r="L141" s="8">
        <f t="shared" si="69"/>
        <v>8750</v>
      </c>
      <c r="M141" s="17">
        <f>SUMIFS(KP!$L:$L,KP!$F:$F,$A141,KP!$A:$A,SUMMARY!M$3)</f>
        <v>8450</v>
      </c>
      <c r="N141" s="7">
        <f>SUMIFS(AFRIMONEY!$J:$J,AFRIMONEY!$F:$F,$A141,AFRIMONEY!$P:$P,M$3)</f>
        <v>8750</v>
      </c>
      <c r="O141" s="8">
        <f t="shared" si="70"/>
        <v>8450</v>
      </c>
      <c r="P141" s="7">
        <f>SUMIFS(KP!$L:$L,KP!$F:$F,$A141,KP!$A:$A,SUMMARY!P$3)</f>
        <v>8150</v>
      </c>
      <c r="Q141" s="7">
        <f>SUMIFS(AFRIMONEY!$J:$J,AFRIMONEY!$F:$F,$A141,AFRIMONEY!$P:$P,P$3)</f>
        <v>8450</v>
      </c>
      <c r="R141" s="8">
        <f t="shared" si="71"/>
        <v>8150</v>
      </c>
      <c r="S141" s="17">
        <f>SUMIFS(KP!$L:$L,KP!$F:$F,$A141,KP!$A:$A,SUMMARY!S$3)</f>
        <v>13050</v>
      </c>
      <c r="T141" s="7">
        <f>SUMIFS(AFRIMONEY!$J:$J,AFRIMONEY!$F:$F,$A141,AFRIMONEY!$P:$P,S$3)</f>
        <v>8150</v>
      </c>
      <c r="U141" s="8">
        <f t="shared" si="72"/>
        <v>13050</v>
      </c>
      <c r="V141" s="7">
        <f>SUMIFS(KP!$L:$L,KP!$F:$F,$A141,KP!$A:$A,SUMMARY!V$3)</f>
        <v>0</v>
      </c>
      <c r="W141" s="7">
        <f>SUMIFS(AFRIMONEY!$J:$J,AFRIMONEY!$F:$F,$A141,AFRIMONEY!$P:$P,V$3)</f>
        <v>0</v>
      </c>
      <c r="X141" s="8">
        <f t="shared" si="73"/>
        <v>13050</v>
      </c>
      <c r="Y141" s="17">
        <f>SUMIFS(KP!$L:$L,KP!$F:$F,$A141,KP!$A:$A,SUMMARY!Y$3)</f>
        <v>9650</v>
      </c>
      <c r="Z141" s="7">
        <f>SUMIFS(AFRIMONEY!$J:$J,AFRIMONEY!$F:$F,$A141,AFRIMONEY!$P:$P,Y$3)</f>
        <v>13050</v>
      </c>
      <c r="AA141" s="8">
        <f t="shared" si="74"/>
        <v>9650</v>
      </c>
      <c r="AB141" s="7">
        <f>SUMIFS(KP!$L:$L,KP!$F:$F,$A141,KP!$A:$A,SUMMARY!AB$3)</f>
        <v>9600</v>
      </c>
      <c r="AC141" s="7">
        <f>SUMIFS(AFRIMONEY!$J:$J,AFRIMONEY!$F:$F,$A141,AFRIMONEY!$P:$P,AB$3)</f>
        <v>9700</v>
      </c>
      <c r="AD141" s="8">
        <f t="shared" si="75"/>
        <v>9550</v>
      </c>
      <c r="AE141" s="17">
        <f>SUMIFS(KP!$L:$L,KP!$F:$F,$A141,KP!$A:$A,SUMMARY!AE$3)</f>
        <v>9350</v>
      </c>
      <c r="AF141" s="7">
        <f>SUMIFS(AFRIMONEY!$J:$J,AFRIMONEY!$F:$F,$A141,AFRIMONEY!$P:$P,AE$3)</f>
        <v>9700</v>
      </c>
      <c r="AG141" s="8">
        <f t="shared" si="76"/>
        <v>9200</v>
      </c>
      <c r="AH141" s="7">
        <f>SUMIFS(KP!$L:$L,KP!$F:$F,$A141,KP!$A:$A,SUMMARY!AH$3)</f>
        <v>-750</v>
      </c>
      <c r="AI141" s="7">
        <f>SUMIFS(AFRIMONEY!$J:$J,AFRIMONEY!$F:$F,$A141,AFRIMONEY!$P:$P,AH$3)</f>
        <v>9350</v>
      </c>
      <c r="AJ141" s="8">
        <f t="shared" si="77"/>
        <v>-900</v>
      </c>
      <c r="AK141" s="17">
        <f>SUMIFS(KP!$L:$L,KP!$F:$F,$A141,KP!$A:$A,SUMMARY!AK$3)</f>
        <v>0</v>
      </c>
      <c r="AL141" s="7">
        <f>SUMIFS(AFRIMONEY!$J:$J,AFRIMONEY!$F:$F,$A141,AFRIMONEY!$P:$P,AK$3)</f>
        <v>0</v>
      </c>
      <c r="AM141" s="8">
        <f t="shared" si="78"/>
        <v>-900</v>
      </c>
      <c r="AN141" s="7">
        <f>SUMIFS(KP!$L:$L,KP!$F:$F,$A141,KP!$A:$A,SUMMARY!AN$3)</f>
        <v>0</v>
      </c>
      <c r="AO141" s="7">
        <f>SUMIFS(AFRIMONEY!$J:$J,AFRIMONEY!$F:$F,$A141,AFRIMONEY!$P:$P,AN$3)</f>
        <v>0</v>
      </c>
      <c r="AP141" s="8">
        <f t="shared" si="79"/>
        <v>-900</v>
      </c>
      <c r="AQ141" s="17">
        <f>SUMIFS(KP!$L:$L,KP!$F:$F,$A141,KP!$A:$A,SUMMARY!AQ$3)</f>
        <v>0</v>
      </c>
      <c r="AR141" s="7">
        <f>SUMIFS(AFRIMONEY!$J:$J,AFRIMONEY!$F:$F,$A141,AFRIMONEY!$P:$P,AQ$3)</f>
        <v>0</v>
      </c>
      <c r="AS141" s="8">
        <f t="shared" si="80"/>
        <v>-900</v>
      </c>
      <c r="AT141" s="7">
        <f>SUMIFS(KP!$L:$L,KP!$F:$F,$A141,KP!$A:$A,SUMMARY!AT$3)</f>
        <v>0</v>
      </c>
      <c r="AU141" s="7">
        <f>SUMIFS(AFRIMONEY!$J:$J,AFRIMONEY!$F:$F,$A141,AFRIMONEY!$P:$P,AT$3)</f>
        <v>0</v>
      </c>
      <c r="AV141" s="8">
        <f t="shared" si="81"/>
        <v>-900</v>
      </c>
      <c r="AW141" s="17">
        <f>SUMIFS(KP!$L:$L,KP!$F:$F,$A141,KP!$A:$A,SUMMARY!AW$3)</f>
        <v>0</v>
      </c>
      <c r="AX141" s="7">
        <f>SUMIFS(AFRIMONEY!$J:$J,AFRIMONEY!$F:$F,$A141,AFRIMONEY!$P:$P,AW$3)</f>
        <v>0</v>
      </c>
      <c r="AY141" s="8">
        <f t="shared" si="82"/>
        <v>-900</v>
      </c>
      <c r="AZ141" s="7">
        <f>SUMIFS(KP!$L:$L,KP!$F:$F,$A141,KP!$A:$A,SUMMARY!AZ$3)</f>
        <v>0</v>
      </c>
      <c r="BA141" s="7">
        <f>SUMIFS(AFRIMONEY!$J:$J,AFRIMONEY!$F:$F,$A141,AFRIMONEY!$P:$P,AZ$3)</f>
        <v>0</v>
      </c>
      <c r="BB141" s="8">
        <f t="shared" si="83"/>
        <v>-900</v>
      </c>
      <c r="BC141" s="17">
        <f>SUMIFS(KP!$L:$L,KP!$F:$F,$A141,KP!$A:$A,SUMMARY!BC$3)</f>
        <v>0</v>
      </c>
      <c r="BD141" s="7">
        <f>SUMIFS(AFRIMONEY!$J:$J,AFRIMONEY!$F:$F,$A141,AFRIMONEY!$P:$P,BC$3)</f>
        <v>0</v>
      </c>
      <c r="BE141" s="8">
        <f t="shared" si="84"/>
        <v>-900</v>
      </c>
      <c r="BF141" s="7">
        <f>SUMIFS(KP!$L:$L,KP!$F:$F,$A141,KP!$A:$A,SUMMARY!BF$3)</f>
        <v>0</v>
      </c>
      <c r="BG141" s="7">
        <f>SUMIFS(AFRIMONEY!$J:$J,AFRIMONEY!$F:$F,$A141,AFRIMONEY!$P:$P,BF$3)</f>
        <v>0</v>
      </c>
      <c r="BH141" s="8">
        <f t="shared" si="85"/>
        <v>-900</v>
      </c>
      <c r="BI141" s="17">
        <f>SUMIFS(KP!$L:$L,KP!$F:$F,$A141,KP!$A:$A,SUMMARY!BI$3)</f>
        <v>0</v>
      </c>
      <c r="BJ141" s="7">
        <f>SUMIFS(AFRIMONEY!$J:$J,AFRIMONEY!$F:$F,$A141,AFRIMONEY!$P:$P,BI$3)</f>
        <v>0</v>
      </c>
      <c r="BK141" s="8">
        <f t="shared" si="86"/>
        <v>-900</v>
      </c>
      <c r="BL141" s="7">
        <f>SUMIFS(KP!$L:$L,KP!$F:$F,$A141,KP!$A:$A,SUMMARY!BL$3)</f>
        <v>0</v>
      </c>
      <c r="BM141" s="7">
        <f>SUMIFS(AFRIMONEY!$J:$J,AFRIMONEY!$F:$F,$A141,AFRIMONEY!$P:$P,BL$3)</f>
        <v>0</v>
      </c>
      <c r="BN141" s="8">
        <f t="shared" si="87"/>
        <v>-900</v>
      </c>
      <c r="BO141" s="17">
        <f>SUMIFS(KP!$L:$L,KP!$F:$F,$A141,KP!$A:$A,SUMMARY!BO$3)</f>
        <v>0</v>
      </c>
      <c r="BP141" s="7">
        <f>SUMIFS(AFRIMONEY!$J:$J,AFRIMONEY!$F:$F,$A141,AFRIMONEY!$P:$P,BO$3)</f>
        <v>0</v>
      </c>
      <c r="BQ141" s="8">
        <f t="shared" si="88"/>
        <v>-900</v>
      </c>
      <c r="BR141" s="7">
        <f>SUMIFS(KP!$L:$L,KP!$F:$F,$A141,KP!$A:$A,SUMMARY!BR$3)</f>
        <v>0</v>
      </c>
      <c r="BS141" s="7">
        <f>SUMIFS(AFRIMONEY!$J:$J,AFRIMONEY!$F:$F,$A141,AFRIMONEY!$P:$P,BR$3)</f>
        <v>0</v>
      </c>
      <c r="BT141" s="8">
        <f t="shared" si="89"/>
        <v>-900</v>
      </c>
      <c r="BU141" s="17">
        <f>SUMIFS(KP!$L:$L,KP!$F:$F,$A141,KP!$A:$A,SUMMARY!BU$3)</f>
        <v>0</v>
      </c>
      <c r="BV141" s="7">
        <f>SUMIFS(AFRIMONEY!$J:$J,AFRIMONEY!$F:$F,$A141,AFRIMONEY!$P:$P,BU$3)</f>
        <v>0</v>
      </c>
      <c r="BW141" s="8">
        <f t="shared" si="90"/>
        <v>-900</v>
      </c>
      <c r="BX141" s="7">
        <f>SUMIFS(KP!$L:$L,KP!$F:$F,$A141,KP!$A:$A,SUMMARY!BX$3)</f>
        <v>0</v>
      </c>
      <c r="BY141" s="7">
        <f>SUMIFS(AFRIMONEY!$J:$J,AFRIMONEY!$F:$F,$A141,AFRIMONEY!$P:$P,BX$3)</f>
        <v>0</v>
      </c>
      <c r="BZ141" s="8">
        <f t="shared" si="91"/>
        <v>-900</v>
      </c>
      <c r="CA141" s="17">
        <f>SUMIFS(KP!$L:$L,KP!$F:$F,$A141,KP!$A:$A,SUMMARY!CA$3)</f>
        <v>0</v>
      </c>
      <c r="CB141" s="7">
        <f>SUMIFS(AFRIMONEY!$J:$J,AFRIMONEY!$F:$F,$A141,AFRIMONEY!$P:$P,CA$3)</f>
        <v>0</v>
      </c>
      <c r="CC141" s="8">
        <f t="shared" si="92"/>
        <v>-900</v>
      </c>
      <c r="CD141" s="7">
        <f>SUMIFS(KP!$L:$L,KP!$F:$F,$A141,KP!$A:$A,SUMMARY!CD$3)</f>
        <v>0</v>
      </c>
      <c r="CE141" s="7">
        <f>SUMIFS(AFRIMONEY!$J:$J,AFRIMONEY!$F:$F,$A141,AFRIMONEY!$P:$P,CD$3)</f>
        <v>0</v>
      </c>
      <c r="CF141" s="8">
        <f t="shared" si="93"/>
        <v>-900</v>
      </c>
      <c r="CG141" s="17">
        <f>SUMIFS(KP!$L:$L,KP!$F:$F,$A141,KP!$A:$A,SUMMARY!CG$3)</f>
        <v>0</v>
      </c>
      <c r="CH141" s="7">
        <f>SUMIFS(AFRIMONEY!$J:$J,AFRIMONEY!$F:$F,$A141,AFRIMONEY!$P:$P,CG$3)</f>
        <v>0</v>
      </c>
      <c r="CI141" s="8">
        <f t="shared" si="94"/>
        <v>-900</v>
      </c>
      <c r="CJ141" s="7">
        <f>SUMIFS(KP!$L:$L,KP!$F:$F,$A141,KP!$A:$A,SUMMARY!CJ$3)</f>
        <v>0</v>
      </c>
      <c r="CK141" s="7">
        <f>SUMIFS(AFRIMONEY!$J:$J,AFRIMONEY!$F:$F,$A141,AFRIMONEY!$P:$P,CJ$3)</f>
        <v>0</v>
      </c>
      <c r="CL141" s="8">
        <f t="shared" si="95"/>
        <v>-900</v>
      </c>
      <c r="CM141" s="17">
        <f>SUMIFS(KP!$L:$L,KP!$F:$F,$A141,KP!$A:$A,SUMMARY!CM$3)</f>
        <v>0</v>
      </c>
      <c r="CN141" s="7">
        <f>SUMIFS(AFRIMONEY!$J:$J,AFRIMONEY!$F:$F,$A141,AFRIMONEY!$P:$P,CM$3)</f>
        <v>0</v>
      </c>
      <c r="CO141" s="8">
        <f t="shared" si="96"/>
        <v>-900</v>
      </c>
      <c r="CP141" s="7">
        <f>SUMIFS(KP!$L:$L,KP!$F:$F,$A141,KP!$A:$A,SUMMARY!CP$3)</f>
        <v>0</v>
      </c>
      <c r="CQ141" s="7">
        <f>SUMIFS(AFRIMONEY!$J:$J,AFRIMONEY!$F:$F,$A141,AFRIMONEY!$P:$P,CP$3)</f>
        <v>0</v>
      </c>
      <c r="CR141" s="8">
        <f t="shared" si="97"/>
        <v>-900</v>
      </c>
      <c r="CS141" s="17">
        <f>SUMIFS(KP!$L:$L,KP!$F:$F,$A141,KP!$A:$A,SUMMARY!CS$3)</f>
        <v>0</v>
      </c>
      <c r="CT141" s="7">
        <f>SUMIFS(AFRIMONEY!$J:$J,AFRIMONEY!$F:$F,$A141,AFRIMONEY!$P:$P,CS$3)</f>
        <v>0</v>
      </c>
      <c r="CU141" s="8">
        <f t="shared" si="98"/>
        <v>-900</v>
      </c>
    </row>
    <row r="142" spans="1:99" x14ac:dyDescent="0.3">
      <c r="A142" s="2">
        <v>101239</v>
      </c>
      <c r="B142" s="23" t="str">
        <f>_xlfn.XLOOKUP(TEXT(A142,0),Tabela4[ID],Tabela4[AREA],"")</f>
        <v>AREA A</v>
      </c>
      <c r="C142" s="2" t="str">
        <f>_xlfn.XLOOKUP(TEXT(A142,0),Tabela4[ID],Tabela4[ZONA],"")</f>
        <v>ZONA 13</v>
      </c>
      <c r="D142" s="2" t="str">
        <f t="shared" si="66"/>
        <v>ACTIVE</v>
      </c>
      <c r="E142" s="18">
        <f t="shared" si="67"/>
        <v>0</v>
      </c>
      <c r="F142" s="21">
        <f>SUMIFS(KP!$L:$L,KP!$F:$F,$A142,KP!$A:$A,"31/03/2025")</f>
        <v>6350</v>
      </c>
      <c r="G142" s="19">
        <f>SUMIFS(KP!$L:$L,KP!$F:$F,$A142,KP!$A:$A,SUMMARY!G$3)</f>
        <v>0</v>
      </c>
      <c r="H142" s="7">
        <f>SUMIFS(AFRIMONEY!$J:$J,AFRIMONEY!$F:$F,$A142,AFRIMONEY!$P:$P,G$3)</f>
        <v>0</v>
      </c>
      <c r="I142" s="8">
        <f t="shared" si="68"/>
        <v>6350</v>
      </c>
      <c r="J142" s="7">
        <f>SUMIFS(KP!$L:$L,KP!$F:$F,$A142,KP!$A:$A,SUMMARY!J$3)</f>
        <v>0</v>
      </c>
      <c r="K142" s="7">
        <f>SUMIFS(AFRIMONEY!$J:$J,AFRIMONEY!$F:$F,$A142,AFRIMONEY!$P:$P,J$3)</f>
        <v>0</v>
      </c>
      <c r="L142" s="8">
        <f t="shared" si="69"/>
        <v>6350</v>
      </c>
      <c r="M142" s="17">
        <f>SUMIFS(KP!$L:$L,KP!$F:$F,$A142,KP!$A:$A,SUMMARY!M$3)</f>
        <v>0</v>
      </c>
      <c r="N142" s="7">
        <f>SUMIFS(AFRIMONEY!$J:$J,AFRIMONEY!$F:$F,$A142,AFRIMONEY!$P:$P,M$3)</f>
        <v>0</v>
      </c>
      <c r="O142" s="8">
        <f t="shared" si="70"/>
        <v>6350</v>
      </c>
      <c r="P142" s="7">
        <f>SUMIFS(KP!$L:$L,KP!$F:$F,$A142,KP!$A:$A,SUMMARY!P$3)</f>
        <v>0</v>
      </c>
      <c r="Q142" s="7">
        <f>SUMIFS(AFRIMONEY!$J:$J,AFRIMONEY!$F:$F,$A142,AFRIMONEY!$P:$P,P$3)</f>
        <v>0</v>
      </c>
      <c r="R142" s="8">
        <f t="shared" si="71"/>
        <v>6350</v>
      </c>
      <c r="S142" s="17">
        <f>SUMIFS(KP!$L:$L,KP!$F:$F,$A142,KP!$A:$A,SUMMARY!S$3)</f>
        <v>0</v>
      </c>
      <c r="T142" s="7">
        <f>SUMIFS(AFRIMONEY!$J:$J,AFRIMONEY!$F:$F,$A142,AFRIMONEY!$P:$P,S$3)</f>
        <v>0</v>
      </c>
      <c r="U142" s="8">
        <f t="shared" si="72"/>
        <v>6350</v>
      </c>
      <c r="V142" s="7">
        <f>SUMIFS(KP!$L:$L,KP!$F:$F,$A142,KP!$A:$A,SUMMARY!V$3)</f>
        <v>0</v>
      </c>
      <c r="W142" s="7">
        <f>SUMIFS(AFRIMONEY!$J:$J,AFRIMONEY!$F:$F,$A142,AFRIMONEY!$P:$P,V$3)</f>
        <v>0</v>
      </c>
      <c r="X142" s="8">
        <f t="shared" si="73"/>
        <v>6350</v>
      </c>
      <c r="Y142" s="17">
        <f>SUMIFS(KP!$L:$L,KP!$F:$F,$A142,KP!$A:$A,SUMMARY!Y$3)</f>
        <v>0</v>
      </c>
      <c r="Z142" s="7">
        <f>SUMIFS(AFRIMONEY!$J:$J,AFRIMONEY!$F:$F,$A142,AFRIMONEY!$P:$P,Y$3)</f>
        <v>6350</v>
      </c>
      <c r="AA142" s="8">
        <f t="shared" si="74"/>
        <v>0</v>
      </c>
      <c r="AB142" s="7">
        <f>SUMIFS(KP!$L:$L,KP!$F:$F,$A142,KP!$A:$A,SUMMARY!AB$3)</f>
        <v>0</v>
      </c>
      <c r="AC142" s="7">
        <f>SUMIFS(AFRIMONEY!$J:$J,AFRIMONEY!$F:$F,$A142,AFRIMONEY!$P:$P,AB$3)</f>
        <v>0</v>
      </c>
      <c r="AD142" s="8">
        <f t="shared" si="75"/>
        <v>0</v>
      </c>
      <c r="AE142" s="17">
        <f>SUMIFS(KP!$L:$L,KP!$F:$F,$A142,KP!$A:$A,SUMMARY!AE$3)</f>
        <v>0</v>
      </c>
      <c r="AF142" s="7">
        <f>SUMIFS(AFRIMONEY!$J:$J,AFRIMONEY!$F:$F,$A142,AFRIMONEY!$P:$P,AE$3)</f>
        <v>0</v>
      </c>
      <c r="AG142" s="8">
        <f t="shared" si="76"/>
        <v>0</v>
      </c>
      <c r="AH142" s="7">
        <f>SUMIFS(KP!$L:$L,KP!$F:$F,$A142,KP!$A:$A,SUMMARY!AH$3)</f>
        <v>0</v>
      </c>
      <c r="AI142" s="7">
        <f>SUMIFS(AFRIMONEY!$J:$J,AFRIMONEY!$F:$F,$A142,AFRIMONEY!$P:$P,AH$3)</f>
        <v>0</v>
      </c>
      <c r="AJ142" s="8">
        <f t="shared" si="77"/>
        <v>0</v>
      </c>
      <c r="AK142" s="17">
        <f>SUMIFS(KP!$L:$L,KP!$F:$F,$A142,KP!$A:$A,SUMMARY!AK$3)</f>
        <v>0</v>
      </c>
      <c r="AL142" s="7">
        <f>SUMIFS(AFRIMONEY!$J:$J,AFRIMONEY!$F:$F,$A142,AFRIMONEY!$P:$P,AK$3)</f>
        <v>0</v>
      </c>
      <c r="AM142" s="8">
        <f t="shared" si="78"/>
        <v>0</v>
      </c>
      <c r="AN142" s="7">
        <f>SUMIFS(KP!$L:$L,KP!$F:$F,$A142,KP!$A:$A,SUMMARY!AN$3)</f>
        <v>0</v>
      </c>
      <c r="AO142" s="7">
        <f>SUMIFS(AFRIMONEY!$J:$J,AFRIMONEY!$F:$F,$A142,AFRIMONEY!$P:$P,AN$3)</f>
        <v>0</v>
      </c>
      <c r="AP142" s="8">
        <f t="shared" si="79"/>
        <v>0</v>
      </c>
      <c r="AQ142" s="17">
        <f>SUMIFS(KP!$L:$L,KP!$F:$F,$A142,KP!$A:$A,SUMMARY!AQ$3)</f>
        <v>0</v>
      </c>
      <c r="AR142" s="7">
        <f>SUMIFS(AFRIMONEY!$J:$J,AFRIMONEY!$F:$F,$A142,AFRIMONEY!$P:$P,AQ$3)</f>
        <v>0</v>
      </c>
      <c r="AS142" s="8">
        <f t="shared" si="80"/>
        <v>0</v>
      </c>
      <c r="AT142" s="7">
        <f>SUMIFS(KP!$L:$L,KP!$F:$F,$A142,KP!$A:$A,SUMMARY!AT$3)</f>
        <v>0</v>
      </c>
      <c r="AU142" s="7">
        <f>SUMIFS(AFRIMONEY!$J:$J,AFRIMONEY!$F:$F,$A142,AFRIMONEY!$P:$P,AT$3)</f>
        <v>0</v>
      </c>
      <c r="AV142" s="8">
        <f t="shared" si="81"/>
        <v>0</v>
      </c>
      <c r="AW142" s="17">
        <f>SUMIFS(KP!$L:$L,KP!$F:$F,$A142,KP!$A:$A,SUMMARY!AW$3)</f>
        <v>0</v>
      </c>
      <c r="AX142" s="7">
        <f>SUMIFS(AFRIMONEY!$J:$J,AFRIMONEY!$F:$F,$A142,AFRIMONEY!$P:$P,AW$3)</f>
        <v>0</v>
      </c>
      <c r="AY142" s="8">
        <f t="shared" si="82"/>
        <v>0</v>
      </c>
      <c r="AZ142" s="7">
        <f>SUMIFS(KP!$L:$L,KP!$F:$F,$A142,KP!$A:$A,SUMMARY!AZ$3)</f>
        <v>0</v>
      </c>
      <c r="BA142" s="7">
        <f>SUMIFS(AFRIMONEY!$J:$J,AFRIMONEY!$F:$F,$A142,AFRIMONEY!$P:$P,AZ$3)</f>
        <v>0</v>
      </c>
      <c r="BB142" s="8">
        <f t="shared" si="83"/>
        <v>0</v>
      </c>
      <c r="BC142" s="17">
        <f>SUMIFS(KP!$L:$L,KP!$F:$F,$A142,KP!$A:$A,SUMMARY!BC$3)</f>
        <v>0</v>
      </c>
      <c r="BD142" s="7">
        <f>SUMIFS(AFRIMONEY!$J:$J,AFRIMONEY!$F:$F,$A142,AFRIMONEY!$P:$P,BC$3)</f>
        <v>0</v>
      </c>
      <c r="BE142" s="8">
        <f t="shared" si="84"/>
        <v>0</v>
      </c>
      <c r="BF142" s="7">
        <f>SUMIFS(KP!$L:$L,KP!$F:$F,$A142,KP!$A:$A,SUMMARY!BF$3)</f>
        <v>0</v>
      </c>
      <c r="BG142" s="7">
        <f>SUMIFS(AFRIMONEY!$J:$J,AFRIMONEY!$F:$F,$A142,AFRIMONEY!$P:$P,BF$3)</f>
        <v>0</v>
      </c>
      <c r="BH142" s="8">
        <f t="shared" si="85"/>
        <v>0</v>
      </c>
      <c r="BI142" s="17">
        <f>SUMIFS(KP!$L:$L,KP!$F:$F,$A142,KP!$A:$A,SUMMARY!BI$3)</f>
        <v>0</v>
      </c>
      <c r="BJ142" s="7">
        <f>SUMIFS(AFRIMONEY!$J:$J,AFRIMONEY!$F:$F,$A142,AFRIMONEY!$P:$P,BI$3)</f>
        <v>0</v>
      </c>
      <c r="BK142" s="8">
        <f t="shared" si="86"/>
        <v>0</v>
      </c>
      <c r="BL142" s="7">
        <f>SUMIFS(KP!$L:$L,KP!$F:$F,$A142,KP!$A:$A,SUMMARY!BL$3)</f>
        <v>0</v>
      </c>
      <c r="BM142" s="7">
        <f>SUMIFS(AFRIMONEY!$J:$J,AFRIMONEY!$F:$F,$A142,AFRIMONEY!$P:$P,BL$3)</f>
        <v>0</v>
      </c>
      <c r="BN142" s="8">
        <f t="shared" si="87"/>
        <v>0</v>
      </c>
      <c r="BO142" s="17">
        <f>SUMIFS(KP!$L:$L,KP!$F:$F,$A142,KP!$A:$A,SUMMARY!BO$3)</f>
        <v>0</v>
      </c>
      <c r="BP142" s="7">
        <f>SUMIFS(AFRIMONEY!$J:$J,AFRIMONEY!$F:$F,$A142,AFRIMONEY!$P:$P,BO$3)</f>
        <v>0</v>
      </c>
      <c r="BQ142" s="8">
        <f t="shared" si="88"/>
        <v>0</v>
      </c>
      <c r="BR142" s="7">
        <f>SUMIFS(KP!$L:$L,KP!$F:$F,$A142,KP!$A:$A,SUMMARY!BR$3)</f>
        <v>0</v>
      </c>
      <c r="BS142" s="7">
        <f>SUMIFS(AFRIMONEY!$J:$J,AFRIMONEY!$F:$F,$A142,AFRIMONEY!$P:$P,BR$3)</f>
        <v>0</v>
      </c>
      <c r="BT142" s="8">
        <f t="shared" si="89"/>
        <v>0</v>
      </c>
      <c r="BU142" s="17">
        <f>SUMIFS(KP!$L:$L,KP!$F:$F,$A142,KP!$A:$A,SUMMARY!BU$3)</f>
        <v>0</v>
      </c>
      <c r="BV142" s="7">
        <f>SUMIFS(AFRIMONEY!$J:$J,AFRIMONEY!$F:$F,$A142,AFRIMONEY!$P:$P,BU$3)</f>
        <v>0</v>
      </c>
      <c r="BW142" s="8">
        <f t="shared" si="90"/>
        <v>0</v>
      </c>
      <c r="BX142" s="7">
        <f>SUMIFS(KP!$L:$L,KP!$F:$F,$A142,KP!$A:$A,SUMMARY!BX$3)</f>
        <v>0</v>
      </c>
      <c r="BY142" s="7">
        <f>SUMIFS(AFRIMONEY!$J:$J,AFRIMONEY!$F:$F,$A142,AFRIMONEY!$P:$P,BX$3)</f>
        <v>0</v>
      </c>
      <c r="BZ142" s="8">
        <f t="shared" si="91"/>
        <v>0</v>
      </c>
      <c r="CA142" s="17">
        <f>SUMIFS(KP!$L:$L,KP!$F:$F,$A142,KP!$A:$A,SUMMARY!CA$3)</f>
        <v>0</v>
      </c>
      <c r="CB142" s="7">
        <f>SUMIFS(AFRIMONEY!$J:$J,AFRIMONEY!$F:$F,$A142,AFRIMONEY!$P:$P,CA$3)</f>
        <v>0</v>
      </c>
      <c r="CC142" s="8">
        <f t="shared" si="92"/>
        <v>0</v>
      </c>
      <c r="CD142" s="7">
        <f>SUMIFS(KP!$L:$L,KP!$F:$F,$A142,KP!$A:$A,SUMMARY!CD$3)</f>
        <v>0</v>
      </c>
      <c r="CE142" s="7">
        <f>SUMIFS(AFRIMONEY!$J:$J,AFRIMONEY!$F:$F,$A142,AFRIMONEY!$P:$P,CD$3)</f>
        <v>0</v>
      </c>
      <c r="CF142" s="8">
        <f t="shared" si="93"/>
        <v>0</v>
      </c>
      <c r="CG142" s="17">
        <f>SUMIFS(KP!$L:$L,KP!$F:$F,$A142,KP!$A:$A,SUMMARY!CG$3)</f>
        <v>0</v>
      </c>
      <c r="CH142" s="7">
        <f>SUMIFS(AFRIMONEY!$J:$J,AFRIMONEY!$F:$F,$A142,AFRIMONEY!$P:$P,CG$3)</f>
        <v>0</v>
      </c>
      <c r="CI142" s="8">
        <f t="shared" si="94"/>
        <v>0</v>
      </c>
      <c r="CJ142" s="7">
        <f>SUMIFS(KP!$L:$L,KP!$F:$F,$A142,KP!$A:$A,SUMMARY!CJ$3)</f>
        <v>0</v>
      </c>
      <c r="CK142" s="7">
        <f>SUMIFS(AFRIMONEY!$J:$J,AFRIMONEY!$F:$F,$A142,AFRIMONEY!$P:$P,CJ$3)</f>
        <v>0</v>
      </c>
      <c r="CL142" s="8">
        <f t="shared" si="95"/>
        <v>0</v>
      </c>
      <c r="CM142" s="17">
        <f>SUMIFS(KP!$L:$L,KP!$F:$F,$A142,KP!$A:$A,SUMMARY!CM$3)</f>
        <v>0</v>
      </c>
      <c r="CN142" s="7">
        <f>SUMIFS(AFRIMONEY!$J:$J,AFRIMONEY!$F:$F,$A142,AFRIMONEY!$P:$P,CM$3)</f>
        <v>0</v>
      </c>
      <c r="CO142" s="8">
        <f t="shared" si="96"/>
        <v>0</v>
      </c>
      <c r="CP142" s="7">
        <f>SUMIFS(KP!$L:$L,KP!$F:$F,$A142,KP!$A:$A,SUMMARY!CP$3)</f>
        <v>0</v>
      </c>
      <c r="CQ142" s="7">
        <f>SUMIFS(AFRIMONEY!$J:$J,AFRIMONEY!$F:$F,$A142,AFRIMONEY!$P:$P,CP$3)</f>
        <v>0</v>
      </c>
      <c r="CR142" s="8">
        <f t="shared" si="97"/>
        <v>0</v>
      </c>
      <c r="CS142" s="17">
        <f>SUMIFS(KP!$L:$L,KP!$F:$F,$A142,KP!$A:$A,SUMMARY!CS$3)</f>
        <v>0</v>
      </c>
      <c r="CT142" s="7">
        <f>SUMIFS(AFRIMONEY!$J:$J,AFRIMONEY!$F:$F,$A142,AFRIMONEY!$P:$P,CS$3)</f>
        <v>0</v>
      </c>
      <c r="CU142" s="8">
        <f t="shared" si="98"/>
        <v>0</v>
      </c>
    </row>
    <row r="143" spans="1:99" x14ac:dyDescent="0.3">
      <c r="A143" s="2">
        <v>101241</v>
      </c>
      <c r="B143" s="23" t="str">
        <f>_xlfn.XLOOKUP(TEXT(A143,0),Tabela4[ID],Tabela4[AREA],"")</f>
        <v>AREA C</v>
      </c>
      <c r="C143" s="2" t="str">
        <f>_xlfn.XLOOKUP(TEXT(A143,0),Tabela4[ID],Tabela4[ZONA],"")</f>
        <v>ZONA 14</v>
      </c>
      <c r="D143" s="2" t="str">
        <f t="shared" si="66"/>
        <v>BLOCKED</v>
      </c>
      <c r="E143" s="18">
        <f t="shared" si="67"/>
        <v>1900</v>
      </c>
      <c r="F143" s="21">
        <f>SUMIFS(KP!$L:$L,KP!$F:$F,$A143,KP!$A:$A,"31/03/2025")</f>
        <v>2800</v>
      </c>
      <c r="G143" s="19">
        <f>SUMIFS(KP!$L:$L,KP!$F:$F,$A143,KP!$A:$A,SUMMARY!G$3)</f>
        <v>23350</v>
      </c>
      <c r="H143" s="7">
        <f>SUMIFS(AFRIMONEY!$J:$J,AFRIMONEY!$F:$F,$A143,AFRIMONEY!$P:$P,G$3)</f>
        <v>2800</v>
      </c>
      <c r="I143" s="8">
        <f t="shared" si="68"/>
        <v>23350</v>
      </c>
      <c r="J143" s="7">
        <f>SUMIFS(KP!$L:$L,KP!$F:$F,$A143,KP!$A:$A,SUMMARY!J$3)</f>
        <v>19100</v>
      </c>
      <c r="K143" s="7">
        <f>SUMIFS(AFRIMONEY!$J:$J,AFRIMONEY!$F:$F,$A143,AFRIMONEY!$P:$P,J$3)</f>
        <v>42450</v>
      </c>
      <c r="L143" s="8">
        <f t="shared" si="69"/>
        <v>0</v>
      </c>
      <c r="M143" s="17">
        <f>SUMIFS(KP!$L:$L,KP!$F:$F,$A143,KP!$A:$A,SUMMARY!M$3)</f>
        <v>21350</v>
      </c>
      <c r="N143" s="7">
        <f>SUMIFS(AFRIMONEY!$J:$J,AFRIMONEY!$F:$F,$A143,AFRIMONEY!$P:$P,M$3)</f>
        <v>0</v>
      </c>
      <c r="O143" s="8">
        <f t="shared" si="70"/>
        <v>21350</v>
      </c>
      <c r="P143" s="7">
        <f>SUMIFS(KP!$L:$L,KP!$F:$F,$A143,KP!$A:$A,SUMMARY!P$3)</f>
        <v>34400</v>
      </c>
      <c r="Q143" s="7">
        <f>SUMIFS(AFRIMONEY!$J:$J,AFRIMONEY!$F:$F,$A143,AFRIMONEY!$P:$P,P$3)</f>
        <v>55750</v>
      </c>
      <c r="R143" s="8">
        <f t="shared" si="71"/>
        <v>0</v>
      </c>
      <c r="S143" s="17">
        <f>SUMIFS(KP!$L:$L,KP!$F:$F,$A143,KP!$A:$A,SUMMARY!S$3)</f>
        <v>28600</v>
      </c>
      <c r="T143" s="7">
        <f>SUMIFS(AFRIMONEY!$J:$J,AFRIMONEY!$F:$F,$A143,AFRIMONEY!$P:$P,S$3)</f>
        <v>0</v>
      </c>
      <c r="U143" s="8">
        <f t="shared" si="72"/>
        <v>28600</v>
      </c>
      <c r="V143" s="7">
        <f>SUMIFS(KP!$L:$L,KP!$F:$F,$A143,KP!$A:$A,SUMMARY!V$3)</f>
        <v>-1550</v>
      </c>
      <c r="W143" s="7">
        <f>SUMIFS(AFRIMONEY!$J:$J,AFRIMONEY!$F:$F,$A143,AFRIMONEY!$P:$P,V$3)</f>
        <v>27050</v>
      </c>
      <c r="X143" s="8">
        <f t="shared" si="73"/>
        <v>0</v>
      </c>
      <c r="Y143" s="17">
        <f>SUMIFS(KP!$L:$L,KP!$F:$F,$A143,KP!$A:$A,SUMMARY!Y$3)</f>
        <v>16850</v>
      </c>
      <c r="Z143" s="7">
        <f>SUMIFS(AFRIMONEY!$J:$J,AFRIMONEY!$F:$F,$A143,AFRIMONEY!$P:$P,Y$3)</f>
        <v>0</v>
      </c>
      <c r="AA143" s="8">
        <f t="shared" si="74"/>
        <v>16850</v>
      </c>
      <c r="AB143" s="7">
        <f>SUMIFS(KP!$L:$L,KP!$F:$F,$A143,KP!$A:$A,SUMMARY!AB$3)</f>
        <v>9750</v>
      </c>
      <c r="AC143" s="7">
        <f>SUMIFS(AFRIMONEY!$J:$J,AFRIMONEY!$F:$F,$A143,AFRIMONEY!$P:$P,AB$3)</f>
        <v>16850</v>
      </c>
      <c r="AD143" s="8">
        <f t="shared" si="75"/>
        <v>9750</v>
      </c>
      <c r="AE143" s="17">
        <f>SUMIFS(KP!$L:$L,KP!$F:$F,$A143,KP!$A:$A,SUMMARY!AE$3)</f>
        <v>-300</v>
      </c>
      <c r="AF143" s="7">
        <f>SUMIFS(AFRIMONEY!$J:$J,AFRIMONEY!$F:$F,$A143,AFRIMONEY!$P:$P,AE$3)</f>
        <v>8400</v>
      </c>
      <c r="AG143" s="8">
        <f t="shared" si="76"/>
        <v>1050</v>
      </c>
      <c r="AH143" s="7">
        <f>SUMIFS(KP!$L:$L,KP!$F:$F,$A143,KP!$A:$A,SUMMARY!AH$3)</f>
        <v>1900</v>
      </c>
      <c r="AI143" s="7">
        <f>SUMIFS(AFRIMONEY!$J:$J,AFRIMONEY!$F:$F,$A143,AFRIMONEY!$P:$P,AH$3)</f>
        <v>1050</v>
      </c>
      <c r="AJ143" s="8">
        <f t="shared" si="77"/>
        <v>1900</v>
      </c>
      <c r="AK143" s="17">
        <f>SUMIFS(KP!$L:$L,KP!$F:$F,$A143,KP!$A:$A,SUMMARY!AK$3)</f>
        <v>0</v>
      </c>
      <c r="AL143" s="7">
        <f>SUMIFS(AFRIMONEY!$J:$J,AFRIMONEY!$F:$F,$A143,AFRIMONEY!$P:$P,AK$3)</f>
        <v>0</v>
      </c>
      <c r="AM143" s="8">
        <f t="shared" si="78"/>
        <v>1900</v>
      </c>
      <c r="AN143" s="7">
        <f>SUMIFS(KP!$L:$L,KP!$F:$F,$A143,KP!$A:$A,SUMMARY!AN$3)</f>
        <v>0</v>
      </c>
      <c r="AO143" s="7">
        <f>SUMIFS(AFRIMONEY!$J:$J,AFRIMONEY!$F:$F,$A143,AFRIMONEY!$P:$P,AN$3)</f>
        <v>0</v>
      </c>
      <c r="AP143" s="8">
        <f t="shared" si="79"/>
        <v>1900</v>
      </c>
      <c r="AQ143" s="17">
        <f>SUMIFS(KP!$L:$L,KP!$F:$F,$A143,KP!$A:$A,SUMMARY!AQ$3)</f>
        <v>0</v>
      </c>
      <c r="AR143" s="7">
        <f>SUMIFS(AFRIMONEY!$J:$J,AFRIMONEY!$F:$F,$A143,AFRIMONEY!$P:$P,AQ$3)</f>
        <v>0</v>
      </c>
      <c r="AS143" s="8">
        <f t="shared" si="80"/>
        <v>1900</v>
      </c>
      <c r="AT143" s="7">
        <f>SUMIFS(KP!$L:$L,KP!$F:$F,$A143,KP!$A:$A,SUMMARY!AT$3)</f>
        <v>0</v>
      </c>
      <c r="AU143" s="7">
        <f>SUMIFS(AFRIMONEY!$J:$J,AFRIMONEY!$F:$F,$A143,AFRIMONEY!$P:$P,AT$3)</f>
        <v>0</v>
      </c>
      <c r="AV143" s="8">
        <f t="shared" si="81"/>
        <v>1900</v>
      </c>
      <c r="AW143" s="17">
        <f>SUMIFS(KP!$L:$L,KP!$F:$F,$A143,KP!$A:$A,SUMMARY!AW$3)</f>
        <v>0</v>
      </c>
      <c r="AX143" s="7">
        <f>SUMIFS(AFRIMONEY!$J:$J,AFRIMONEY!$F:$F,$A143,AFRIMONEY!$P:$P,AW$3)</f>
        <v>0</v>
      </c>
      <c r="AY143" s="8">
        <f t="shared" si="82"/>
        <v>1900</v>
      </c>
      <c r="AZ143" s="7">
        <f>SUMIFS(KP!$L:$L,KP!$F:$F,$A143,KP!$A:$A,SUMMARY!AZ$3)</f>
        <v>0</v>
      </c>
      <c r="BA143" s="7">
        <f>SUMIFS(AFRIMONEY!$J:$J,AFRIMONEY!$F:$F,$A143,AFRIMONEY!$P:$P,AZ$3)</f>
        <v>0</v>
      </c>
      <c r="BB143" s="8">
        <f t="shared" si="83"/>
        <v>1900</v>
      </c>
      <c r="BC143" s="17">
        <f>SUMIFS(KP!$L:$L,KP!$F:$F,$A143,KP!$A:$A,SUMMARY!BC$3)</f>
        <v>0</v>
      </c>
      <c r="BD143" s="7">
        <f>SUMIFS(AFRIMONEY!$J:$J,AFRIMONEY!$F:$F,$A143,AFRIMONEY!$P:$P,BC$3)</f>
        <v>0</v>
      </c>
      <c r="BE143" s="8">
        <f t="shared" si="84"/>
        <v>1900</v>
      </c>
      <c r="BF143" s="7">
        <f>SUMIFS(KP!$L:$L,KP!$F:$F,$A143,KP!$A:$A,SUMMARY!BF$3)</f>
        <v>0</v>
      </c>
      <c r="BG143" s="7">
        <f>SUMIFS(AFRIMONEY!$J:$J,AFRIMONEY!$F:$F,$A143,AFRIMONEY!$P:$P,BF$3)</f>
        <v>0</v>
      </c>
      <c r="BH143" s="8">
        <f t="shared" si="85"/>
        <v>1900</v>
      </c>
      <c r="BI143" s="17">
        <f>SUMIFS(KP!$L:$L,KP!$F:$F,$A143,KP!$A:$A,SUMMARY!BI$3)</f>
        <v>0</v>
      </c>
      <c r="BJ143" s="7">
        <f>SUMIFS(AFRIMONEY!$J:$J,AFRIMONEY!$F:$F,$A143,AFRIMONEY!$P:$P,BI$3)</f>
        <v>0</v>
      </c>
      <c r="BK143" s="8">
        <f t="shared" si="86"/>
        <v>1900</v>
      </c>
      <c r="BL143" s="7">
        <f>SUMIFS(KP!$L:$L,KP!$F:$F,$A143,KP!$A:$A,SUMMARY!BL$3)</f>
        <v>0</v>
      </c>
      <c r="BM143" s="7">
        <f>SUMIFS(AFRIMONEY!$J:$J,AFRIMONEY!$F:$F,$A143,AFRIMONEY!$P:$P,BL$3)</f>
        <v>0</v>
      </c>
      <c r="BN143" s="8">
        <f t="shared" si="87"/>
        <v>1900</v>
      </c>
      <c r="BO143" s="17">
        <f>SUMIFS(KP!$L:$L,KP!$F:$F,$A143,KP!$A:$A,SUMMARY!BO$3)</f>
        <v>0</v>
      </c>
      <c r="BP143" s="7">
        <f>SUMIFS(AFRIMONEY!$J:$J,AFRIMONEY!$F:$F,$A143,AFRIMONEY!$P:$P,BO$3)</f>
        <v>0</v>
      </c>
      <c r="BQ143" s="8">
        <f t="shared" si="88"/>
        <v>1900</v>
      </c>
      <c r="BR143" s="7">
        <f>SUMIFS(KP!$L:$L,KP!$F:$F,$A143,KP!$A:$A,SUMMARY!BR$3)</f>
        <v>0</v>
      </c>
      <c r="BS143" s="7">
        <f>SUMIFS(AFRIMONEY!$J:$J,AFRIMONEY!$F:$F,$A143,AFRIMONEY!$P:$P,BR$3)</f>
        <v>0</v>
      </c>
      <c r="BT143" s="8">
        <f t="shared" si="89"/>
        <v>1900</v>
      </c>
      <c r="BU143" s="17">
        <f>SUMIFS(KP!$L:$L,KP!$F:$F,$A143,KP!$A:$A,SUMMARY!BU$3)</f>
        <v>0</v>
      </c>
      <c r="BV143" s="7">
        <f>SUMIFS(AFRIMONEY!$J:$J,AFRIMONEY!$F:$F,$A143,AFRIMONEY!$P:$P,BU$3)</f>
        <v>0</v>
      </c>
      <c r="BW143" s="8">
        <f t="shared" si="90"/>
        <v>1900</v>
      </c>
      <c r="BX143" s="7">
        <f>SUMIFS(KP!$L:$L,KP!$F:$F,$A143,KP!$A:$A,SUMMARY!BX$3)</f>
        <v>0</v>
      </c>
      <c r="BY143" s="7">
        <f>SUMIFS(AFRIMONEY!$J:$J,AFRIMONEY!$F:$F,$A143,AFRIMONEY!$P:$P,BX$3)</f>
        <v>0</v>
      </c>
      <c r="BZ143" s="8">
        <f t="shared" si="91"/>
        <v>1900</v>
      </c>
      <c r="CA143" s="17">
        <f>SUMIFS(KP!$L:$L,KP!$F:$F,$A143,KP!$A:$A,SUMMARY!CA$3)</f>
        <v>0</v>
      </c>
      <c r="CB143" s="7">
        <f>SUMIFS(AFRIMONEY!$J:$J,AFRIMONEY!$F:$F,$A143,AFRIMONEY!$P:$P,CA$3)</f>
        <v>0</v>
      </c>
      <c r="CC143" s="8">
        <f t="shared" si="92"/>
        <v>1900</v>
      </c>
      <c r="CD143" s="7">
        <f>SUMIFS(KP!$L:$L,KP!$F:$F,$A143,KP!$A:$A,SUMMARY!CD$3)</f>
        <v>0</v>
      </c>
      <c r="CE143" s="7">
        <f>SUMIFS(AFRIMONEY!$J:$J,AFRIMONEY!$F:$F,$A143,AFRIMONEY!$P:$P,CD$3)</f>
        <v>0</v>
      </c>
      <c r="CF143" s="8">
        <f t="shared" si="93"/>
        <v>1900</v>
      </c>
      <c r="CG143" s="17">
        <f>SUMIFS(KP!$L:$L,KP!$F:$F,$A143,KP!$A:$A,SUMMARY!CG$3)</f>
        <v>0</v>
      </c>
      <c r="CH143" s="7">
        <f>SUMIFS(AFRIMONEY!$J:$J,AFRIMONEY!$F:$F,$A143,AFRIMONEY!$P:$P,CG$3)</f>
        <v>0</v>
      </c>
      <c r="CI143" s="8">
        <f t="shared" si="94"/>
        <v>1900</v>
      </c>
      <c r="CJ143" s="7">
        <f>SUMIFS(KP!$L:$L,KP!$F:$F,$A143,KP!$A:$A,SUMMARY!CJ$3)</f>
        <v>0</v>
      </c>
      <c r="CK143" s="7">
        <f>SUMIFS(AFRIMONEY!$J:$J,AFRIMONEY!$F:$F,$A143,AFRIMONEY!$P:$P,CJ$3)</f>
        <v>0</v>
      </c>
      <c r="CL143" s="8">
        <f t="shared" si="95"/>
        <v>1900</v>
      </c>
      <c r="CM143" s="17">
        <f>SUMIFS(KP!$L:$L,KP!$F:$F,$A143,KP!$A:$A,SUMMARY!CM$3)</f>
        <v>0</v>
      </c>
      <c r="CN143" s="7">
        <f>SUMIFS(AFRIMONEY!$J:$J,AFRIMONEY!$F:$F,$A143,AFRIMONEY!$P:$P,CM$3)</f>
        <v>0</v>
      </c>
      <c r="CO143" s="8">
        <f t="shared" si="96"/>
        <v>1900</v>
      </c>
      <c r="CP143" s="7">
        <f>SUMIFS(KP!$L:$L,KP!$F:$F,$A143,KP!$A:$A,SUMMARY!CP$3)</f>
        <v>0</v>
      </c>
      <c r="CQ143" s="7">
        <f>SUMIFS(AFRIMONEY!$J:$J,AFRIMONEY!$F:$F,$A143,AFRIMONEY!$P:$P,CP$3)</f>
        <v>0</v>
      </c>
      <c r="CR143" s="8">
        <f t="shared" si="97"/>
        <v>1900</v>
      </c>
      <c r="CS143" s="17">
        <f>SUMIFS(KP!$L:$L,KP!$F:$F,$A143,KP!$A:$A,SUMMARY!CS$3)</f>
        <v>0</v>
      </c>
      <c r="CT143" s="7">
        <f>SUMIFS(AFRIMONEY!$J:$J,AFRIMONEY!$F:$F,$A143,AFRIMONEY!$P:$P,CS$3)</f>
        <v>0</v>
      </c>
      <c r="CU143" s="8">
        <f t="shared" si="98"/>
        <v>1900</v>
      </c>
    </row>
    <row r="144" spans="1:99" x14ac:dyDescent="0.3">
      <c r="A144" s="2">
        <v>101243</v>
      </c>
      <c r="B144" s="23" t="str">
        <f>_xlfn.XLOOKUP(TEXT(A144,0),Tabela4[ID],Tabela4[AREA],"")</f>
        <v>AREA A</v>
      </c>
      <c r="C144" s="2" t="str">
        <f>_xlfn.XLOOKUP(TEXT(A144,0),Tabela4[ID],Tabela4[ZONA],"")</f>
        <v>ZONA 15</v>
      </c>
      <c r="D144" s="2" t="str">
        <f t="shared" si="66"/>
        <v>BLOCKED</v>
      </c>
      <c r="E144" s="18">
        <f t="shared" si="67"/>
        <v>50</v>
      </c>
      <c r="F144" s="21">
        <f>SUMIFS(KP!$L:$L,KP!$F:$F,$A144,KP!$A:$A,"31/03/2025")</f>
        <v>2800</v>
      </c>
      <c r="G144" s="19">
        <f>SUMIFS(KP!$L:$L,KP!$F:$F,$A144,KP!$A:$A,SUMMARY!G$3)</f>
        <v>1150</v>
      </c>
      <c r="H144" s="7">
        <f>SUMIFS(AFRIMONEY!$J:$J,AFRIMONEY!$F:$F,$A144,AFRIMONEY!$P:$P,G$3)</f>
        <v>2800</v>
      </c>
      <c r="I144" s="8">
        <f t="shared" si="68"/>
        <v>1150</v>
      </c>
      <c r="J144" s="7">
        <f>SUMIFS(KP!$L:$L,KP!$F:$F,$A144,KP!$A:$A,SUMMARY!J$3)</f>
        <v>4500</v>
      </c>
      <c r="K144" s="7">
        <f>SUMIFS(AFRIMONEY!$J:$J,AFRIMONEY!$F:$F,$A144,AFRIMONEY!$P:$P,J$3)</f>
        <v>1150</v>
      </c>
      <c r="L144" s="8">
        <f t="shared" si="69"/>
        <v>4500</v>
      </c>
      <c r="M144" s="17">
        <f>SUMIFS(KP!$L:$L,KP!$F:$F,$A144,KP!$A:$A,SUMMARY!M$3)</f>
        <v>6200</v>
      </c>
      <c r="N144" s="7">
        <f>SUMIFS(AFRIMONEY!$J:$J,AFRIMONEY!$F:$F,$A144,AFRIMONEY!$P:$P,M$3)</f>
        <v>4500</v>
      </c>
      <c r="O144" s="8">
        <f t="shared" si="70"/>
        <v>6200</v>
      </c>
      <c r="P144" s="7">
        <f>SUMIFS(KP!$L:$L,KP!$F:$F,$A144,KP!$A:$A,SUMMARY!P$3)</f>
        <v>1400</v>
      </c>
      <c r="Q144" s="7">
        <f>SUMIFS(AFRIMONEY!$J:$J,AFRIMONEY!$F:$F,$A144,AFRIMONEY!$P:$P,P$3)</f>
        <v>6200</v>
      </c>
      <c r="R144" s="8">
        <f t="shared" si="71"/>
        <v>1400</v>
      </c>
      <c r="S144" s="17">
        <f>SUMIFS(KP!$L:$L,KP!$F:$F,$A144,KP!$A:$A,SUMMARY!S$3)</f>
        <v>3450</v>
      </c>
      <c r="T144" s="7">
        <f>SUMIFS(AFRIMONEY!$J:$J,AFRIMONEY!$F:$F,$A144,AFRIMONEY!$P:$P,S$3)</f>
        <v>1400</v>
      </c>
      <c r="U144" s="8">
        <f t="shared" si="72"/>
        <v>3450</v>
      </c>
      <c r="V144" s="7">
        <f>SUMIFS(KP!$L:$L,KP!$F:$F,$A144,KP!$A:$A,SUMMARY!V$3)</f>
        <v>0</v>
      </c>
      <c r="W144" s="7">
        <f>SUMIFS(AFRIMONEY!$J:$J,AFRIMONEY!$F:$F,$A144,AFRIMONEY!$P:$P,V$3)</f>
        <v>0</v>
      </c>
      <c r="X144" s="8">
        <f t="shared" si="73"/>
        <v>3450</v>
      </c>
      <c r="Y144" s="17">
        <f>SUMIFS(KP!$L:$L,KP!$F:$F,$A144,KP!$A:$A,SUMMARY!Y$3)</f>
        <v>550</v>
      </c>
      <c r="Z144" s="7">
        <f>SUMIFS(AFRIMONEY!$J:$J,AFRIMONEY!$F:$F,$A144,AFRIMONEY!$P:$P,Y$3)</f>
        <v>3450</v>
      </c>
      <c r="AA144" s="8">
        <f t="shared" si="74"/>
        <v>550</v>
      </c>
      <c r="AB144" s="7">
        <f>SUMIFS(KP!$L:$L,KP!$F:$F,$A144,KP!$A:$A,SUMMARY!AB$3)</f>
        <v>1000</v>
      </c>
      <c r="AC144" s="7">
        <f>SUMIFS(AFRIMONEY!$J:$J,AFRIMONEY!$F:$F,$A144,AFRIMONEY!$P:$P,AB$3)</f>
        <v>550</v>
      </c>
      <c r="AD144" s="8">
        <f t="shared" si="75"/>
        <v>1000</v>
      </c>
      <c r="AE144" s="17">
        <f>SUMIFS(KP!$L:$L,KP!$F:$F,$A144,KP!$A:$A,SUMMARY!AE$3)</f>
        <v>1550</v>
      </c>
      <c r="AF144" s="7">
        <f>SUMIFS(AFRIMONEY!$J:$J,AFRIMONEY!$F:$F,$A144,AFRIMONEY!$P:$P,AE$3)</f>
        <v>1000</v>
      </c>
      <c r="AG144" s="8">
        <f t="shared" si="76"/>
        <v>1550</v>
      </c>
      <c r="AH144" s="7">
        <f>SUMIFS(KP!$L:$L,KP!$F:$F,$A144,KP!$A:$A,SUMMARY!AH$3)</f>
        <v>50</v>
      </c>
      <c r="AI144" s="7">
        <f>SUMIFS(AFRIMONEY!$J:$J,AFRIMONEY!$F:$F,$A144,AFRIMONEY!$P:$P,AH$3)</f>
        <v>1550</v>
      </c>
      <c r="AJ144" s="8">
        <f t="shared" si="77"/>
        <v>50</v>
      </c>
      <c r="AK144" s="17">
        <f>SUMIFS(KP!$L:$L,KP!$F:$F,$A144,KP!$A:$A,SUMMARY!AK$3)</f>
        <v>0</v>
      </c>
      <c r="AL144" s="7">
        <f>SUMIFS(AFRIMONEY!$J:$J,AFRIMONEY!$F:$F,$A144,AFRIMONEY!$P:$P,AK$3)</f>
        <v>0</v>
      </c>
      <c r="AM144" s="8">
        <f t="shared" si="78"/>
        <v>50</v>
      </c>
      <c r="AN144" s="7">
        <f>SUMIFS(KP!$L:$L,KP!$F:$F,$A144,KP!$A:$A,SUMMARY!AN$3)</f>
        <v>0</v>
      </c>
      <c r="AO144" s="7">
        <f>SUMIFS(AFRIMONEY!$J:$J,AFRIMONEY!$F:$F,$A144,AFRIMONEY!$P:$P,AN$3)</f>
        <v>0</v>
      </c>
      <c r="AP144" s="8">
        <f t="shared" si="79"/>
        <v>50</v>
      </c>
      <c r="AQ144" s="17">
        <f>SUMIFS(KP!$L:$L,KP!$F:$F,$A144,KP!$A:$A,SUMMARY!AQ$3)</f>
        <v>0</v>
      </c>
      <c r="AR144" s="7">
        <f>SUMIFS(AFRIMONEY!$J:$J,AFRIMONEY!$F:$F,$A144,AFRIMONEY!$P:$P,AQ$3)</f>
        <v>0</v>
      </c>
      <c r="AS144" s="8">
        <f t="shared" si="80"/>
        <v>50</v>
      </c>
      <c r="AT144" s="7">
        <f>SUMIFS(KP!$L:$L,KP!$F:$F,$A144,KP!$A:$A,SUMMARY!AT$3)</f>
        <v>0</v>
      </c>
      <c r="AU144" s="7">
        <f>SUMIFS(AFRIMONEY!$J:$J,AFRIMONEY!$F:$F,$A144,AFRIMONEY!$P:$P,AT$3)</f>
        <v>0</v>
      </c>
      <c r="AV144" s="8">
        <f t="shared" si="81"/>
        <v>50</v>
      </c>
      <c r="AW144" s="17">
        <f>SUMIFS(KP!$L:$L,KP!$F:$F,$A144,KP!$A:$A,SUMMARY!AW$3)</f>
        <v>0</v>
      </c>
      <c r="AX144" s="7">
        <f>SUMIFS(AFRIMONEY!$J:$J,AFRIMONEY!$F:$F,$A144,AFRIMONEY!$P:$P,AW$3)</f>
        <v>0</v>
      </c>
      <c r="AY144" s="8">
        <f t="shared" si="82"/>
        <v>50</v>
      </c>
      <c r="AZ144" s="7">
        <f>SUMIFS(KP!$L:$L,KP!$F:$F,$A144,KP!$A:$A,SUMMARY!AZ$3)</f>
        <v>0</v>
      </c>
      <c r="BA144" s="7">
        <f>SUMIFS(AFRIMONEY!$J:$J,AFRIMONEY!$F:$F,$A144,AFRIMONEY!$P:$P,AZ$3)</f>
        <v>0</v>
      </c>
      <c r="BB144" s="8">
        <f t="shared" si="83"/>
        <v>50</v>
      </c>
      <c r="BC144" s="17">
        <f>SUMIFS(KP!$L:$L,KP!$F:$F,$A144,KP!$A:$A,SUMMARY!BC$3)</f>
        <v>0</v>
      </c>
      <c r="BD144" s="7">
        <f>SUMIFS(AFRIMONEY!$J:$J,AFRIMONEY!$F:$F,$A144,AFRIMONEY!$P:$P,BC$3)</f>
        <v>0</v>
      </c>
      <c r="BE144" s="8">
        <f t="shared" si="84"/>
        <v>50</v>
      </c>
      <c r="BF144" s="7">
        <f>SUMIFS(KP!$L:$L,KP!$F:$F,$A144,KP!$A:$A,SUMMARY!BF$3)</f>
        <v>0</v>
      </c>
      <c r="BG144" s="7">
        <f>SUMIFS(AFRIMONEY!$J:$J,AFRIMONEY!$F:$F,$A144,AFRIMONEY!$P:$P,BF$3)</f>
        <v>0</v>
      </c>
      <c r="BH144" s="8">
        <f t="shared" si="85"/>
        <v>50</v>
      </c>
      <c r="BI144" s="17">
        <f>SUMIFS(KP!$L:$L,KP!$F:$F,$A144,KP!$A:$A,SUMMARY!BI$3)</f>
        <v>0</v>
      </c>
      <c r="BJ144" s="7">
        <f>SUMIFS(AFRIMONEY!$J:$J,AFRIMONEY!$F:$F,$A144,AFRIMONEY!$P:$P,BI$3)</f>
        <v>0</v>
      </c>
      <c r="BK144" s="8">
        <f t="shared" si="86"/>
        <v>50</v>
      </c>
      <c r="BL144" s="7">
        <f>SUMIFS(KP!$L:$L,KP!$F:$F,$A144,KP!$A:$A,SUMMARY!BL$3)</f>
        <v>0</v>
      </c>
      <c r="BM144" s="7">
        <f>SUMIFS(AFRIMONEY!$J:$J,AFRIMONEY!$F:$F,$A144,AFRIMONEY!$P:$P,BL$3)</f>
        <v>0</v>
      </c>
      <c r="BN144" s="8">
        <f t="shared" si="87"/>
        <v>50</v>
      </c>
      <c r="BO144" s="17">
        <f>SUMIFS(KP!$L:$L,KP!$F:$F,$A144,KP!$A:$A,SUMMARY!BO$3)</f>
        <v>0</v>
      </c>
      <c r="BP144" s="7">
        <f>SUMIFS(AFRIMONEY!$J:$J,AFRIMONEY!$F:$F,$A144,AFRIMONEY!$P:$P,BO$3)</f>
        <v>0</v>
      </c>
      <c r="BQ144" s="8">
        <f t="shared" si="88"/>
        <v>50</v>
      </c>
      <c r="BR144" s="7">
        <f>SUMIFS(KP!$L:$L,KP!$F:$F,$A144,KP!$A:$A,SUMMARY!BR$3)</f>
        <v>0</v>
      </c>
      <c r="BS144" s="7">
        <f>SUMIFS(AFRIMONEY!$J:$J,AFRIMONEY!$F:$F,$A144,AFRIMONEY!$P:$P,BR$3)</f>
        <v>0</v>
      </c>
      <c r="BT144" s="8">
        <f t="shared" si="89"/>
        <v>50</v>
      </c>
      <c r="BU144" s="17">
        <f>SUMIFS(KP!$L:$L,KP!$F:$F,$A144,KP!$A:$A,SUMMARY!BU$3)</f>
        <v>0</v>
      </c>
      <c r="BV144" s="7">
        <f>SUMIFS(AFRIMONEY!$J:$J,AFRIMONEY!$F:$F,$A144,AFRIMONEY!$P:$P,BU$3)</f>
        <v>0</v>
      </c>
      <c r="BW144" s="8">
        <f t="shared" si="90"/>
        <v>50</v>
      </c>
      <c r="BX144" s="7">
        <f>SUMIFS(KP!$L:$L,KP!$F:$F,$A144,KP!$A:$A,SUMMARY!BX$3)</f>
        <v>0</v>
      </c>
      <c r="BY144" s="7">
        <f>SUMIFS(AFRIMONEY!$J:$J,AFRIMONEY!$F:$F,$A144,AFRIMONEY!$P:$P,BX$3)</f>
        <v>0</v>
      </c>
      <c r="BZ144" s="8">
        <f t="shared" si="91"/>
        <v>50</v>
      </c>
      <c r="CA144" s="17">
        <f>SUMIFS(KP!$L:$L,KP!$F:$F,$A144,KP!$A:$A,SUMMARY!CA$3)</f>
        <v>0</v>
      </c>
      <c r="CB144" s="7">
        <f>SUMIFS(AFRIMONEY!$J:$J,AFRIMONEY!$F:$F,$A144,AFRIMONEY!$P:$P,CA$3)</f>
        <v>0</v>
      </c>
      <c r="CC144" s="8">
        <f t="shared" si="92"/>
        <v>50</v>
      </c>
      <c r="CD144" s="7">
        <f>SUMIFS(KP!$L:$L,KP!$F:$F,$A144,KP!$A:$A,SUMMARY!CD$3)</f>
        <v>0</v>
      </c>
      <c r="CE144" s="7">
        <f>SUMIFS(AFRIMONEY!$J:$J,AFRIMONEY!$F:$F,$A144,AFRIMONEY!$P:$P,CD$3)</f>
        <v>0</v>
      </c>
      <c r="CF144" s="8">
        <f t="shared" si="93"/>
        <v>50</v>
      </c>
      <c r="CG144" s="17">
        <f>SUMIFS(KP!$L:$L,KP!$F:$F,$A144,KP!$A:$A,SUMMARY!CG$3)</f>
        <v>0</v>
      </c>
      <c r="CH144" s="7">
        <f>SUMIFS(AFRIMONEY!$J:$J,AFRIMONEY!$F:$F,$A144,AFRIMONEY!$P:$P,CG$3)</f>
        <v>0</v>
      </c>
      <c r="CI144" s="8">
        <f t="shared" si="94"/>
        <v>50</v>
      </c>
      <c r="CJ144" s="7">
        <f>SUMIFS(KP!$L:$L,KP!$F:$F,$A144,KP!$A:$A,SUMMARY!CJ$3)</f>
        <v>0</v>
      </c>
      <c r="CK144" s="7">
        <f>SUMIFS(AFRIMONEY!$J:$J,AFRIMONEY!$F:$F,$A144,AFRIMONEY!$P:$P,CJ$3)</f>
        <v>0</v>
      </c>
      <c r="CL144" s="8">
        <f t="shared" si="95"/>
        <v>50</v>
      </c>
      <c r="CM144" s="17">
        <f>SUMIFS(KP!$L:$L,KP!$F:$F,$A144,KP!$A:$A,SUMMARY!CM$3)</f>
        <v>0</v>
      </c>
      <c r="CN144" s="7">
        <f>SUMIFS(AFRIMONEY!$J:$J,AFRIMONEY!$F:$F,$A144,AFRIMONEY!$P:$P,CM$3)</f>
        <v>0</v>
      </c>
      <c r="CO144" s="8">
        <f t="shared" si="96"/>
        <v>50</v>
      </c>
      <c r="CP144" s="7">
        <f>SUMIFS(KP!$L:$L,KP!$F:$F,$A144,KP!$A:$A,SUMMARY!CP$3)</f>
        <v>0</v>
      </c>
      <c r="CQ144" s="7">
        <f>SUMIFS(AFRIMONEY!$J:$J,AFRIMONEY!$F:$F,$A144,AFRIMONEY!$P:$P,CP$3)</f>
        <v>0</v>
      </c>
      <c r="CR144" s="8">
        <f t="shared" si="97"/>
        <v>50</v>
      </c>
      <c r="CS144" s="17">
        <f>SUMIFS(KP!$L:$L,KP!$F:$F,$A144,KP!$A:$A,SUMMARY!CS$3)</f>
        <v>0</v>
      </c>
      <c r="CT144" s="7">
        <f>SUMIFS(AFRIMONEY!$J:$J,AFRIMONEY!$F:$F,$A144,AFRIMONEY!$P:$P,CS$3)</f>
        <v>0</v>
      </c>
      <c r="CU144" s="8">
        <f t="shared" si="98"/>
        <v>50</v>
      </c>
    </row>
    <row r="145" spans="1:99" x14ac:dyDescent="0.3">
      <c r="A145" s="2">
        <v>101250</v>
      </c>
      <c r="B145" s="23" t="str">
        <f>_xlfn.XLOOKUP(TEXT(A145,0),Tabela4[ID],Tabela4[AREA],"")</f>
        <v>AREA C</v>
      </c>
      <c r="C145" s="2" t="str">
        <f>_xlfn.XLOOKUP(TEXT(A145,0),Tabela4[ID],Tabela4[ZONA],"")</f>
        <v>ZONA 14</v>
      </c>
      <c r="D145" s="2" t="str">
        <f t="shared" si="66"/>
        <v>BLOCKED</v>
      </c>
      <c r="E145" s="18">
        <f t="shared" si="67"/>
        <v>4400</v>
      </c>
      <c r="F145" s="21">
        <f>SUMIFS(KP!$L:$L,KP!$F:$F,$A145,KP!$A:$A,"31/03/2025")</f>
        <v>27250</v>
      </c>
      <c r="G145" s="19">
        <f>SUMIFS(KP!$L:$L,KP!$F:$F,$A145,KP!$A:$A,SUMMARY!G$3)</f>
        <v>14300</v>
      </c>
      <c r="H145" s="7">
        <f>SUMIFS(AFRIMONEY!$J:$J,AFRIMONEY!$F:$F,$A145,AFRIMONEY!$P:$P,G$3)</f>
        <v>41550</v>
      </c>
      <c r="I145" s="8">
        <f t="shared" si="68"/>
        <v>0</v>
      </c>
      <c r="J145" s="7">
        <f>SUMIFS(KP!$L:$L,KP!$F:$F,$A145,KP!$A:$A,SUMMARY!J$3)</f>
        <v>9600</v>
      </c>
      <c r="K145" s="7">
        <f>SUMIFS(AFRIMONEY!$J:$J,AFRIMONEY!$F:$F,$A145,AFRIMONEY!$P:$P,J$3)</f>
        <v>9600</v>
      </c>
      <c r="L145" s="8">
        <f t="shared" si="69"/>
        <v>0</v>
      </c>
      <c r="M145" s="17">
        <f>SUMIFS(KP!$L:$L,KP!$F:$F,$A145,KP!$A:$A,SUMMARY!M$3)</f>
        <v>13550</v>
      </c>
      <c r="N145" s="7">
        <f>SUMIFS(AFRIMONEY!$J:$J,AFRIMONEY!$F:$F,$A145,AFRIMONEY!$P:$P,M$3)</f>
        <v>0</v>
      </c>
      <c r="O145" s="8">
        <f t="shared" si="70"/>
        <v>13550</v>
      </c>
      <c r="P145" s="7">
        <f>SUMIFS(KP!$L:$L,KP!$F:$F,$A145,KP!$A:$A,SUMMARY!P$3)</f>
        <v>12250</v>
      </c>
      <c r="Q145" s="7">
        <f>SUMIFS(AFRIMONEY!$J:$J,AFRIMONEY!$F:$F,$A145,AFRIMONEY!$P:$P,P$3)</f>
        <v>13550</v>
      </c>
      <c r="R145" s="8">
        <f t="shared" si="71"/>
        <v>12250</v>
      </c>
      <c r="S145" s="17">
        <f>SUMIFS(KP!$L:$L,KP!$F:$F,$A145,KP!$A:$A,SUMMARY!S$3)</f>
        <v>3750</v>
      </c>
      <c r="T145" s="7">
        <f>SUMIFS(AFRIMONEY!$J:$J,AFRIMONEY!$F:$F,$A145,AFRIMONEY!$P:$P,S$3)</f>
        <v>12250</v>
      </c>
      <c r="U145" s="8">
        <f t="shared" si="72"/>
        <v>3750</v>
      </c>
      <c r="V145" s="7">
        <f>SUMIFS(KP!$L:$L,KP!$F:$F,$A145,KP!$A:$A,SUMMARY!V$3)</f>
        <v>0</v>
      </c>
      <c r="W145" s="7">
        <f>SUMIFS(AFRIMONEY!$J:$J,AFRIMONEY!$F:$F,$A145,AFRIMONEY!$P:$P,V$3)</f>
        <v>3750</v>
      </c>
      <c r="X145" s="8">
        <f t="shared" si="73"/>
        <v>0</v>
      </c>
      <c r="Y145" s="17">
        <f>SUMIFS(KP!$L:$L,KP!$F:$F,$A145,KP!$A:$A,SUMMARY!Y$3)</f>
        <v>15600</v>
      </c>
      <c r="Z145" s="7">
        <f>SUMIFS(AFRIMONEY!$J:$J,AFRIMONEY!$F:$F,$A145,AFRIMONEY!$P:$P,Y$3)</f>
        <v>15600</v>
      </c>
      <c r="AA145" s="8">
        <f t="shared" si="74"/>
        <v>0</v>
      </c>
      <c r="AB145" s="7">
        <f>SUMIFS(KP!$L:$L,KP!$F:$F,$A145,KP!$A:$A,SUMMARY!AB$3)</f>
        <v>1250</v>
      </c>
      <c r="AC145" s="7">
        <f>SUMIFS(AFRIMONEY!$J:$J,AFRIMONEY!$F:$F,$A145,AFRIMONEY!$P:$P,AB$3)</f>
        <v>0</v>
      </c>
      <c r="AD145" s="8">
        <f t="shared" si="75"/>
        <v>1250</v>
      </c>
      <c r="AE145" s="17">
        <f>SUMIFS(KP!$L:$L,KP!$F:$F,$A145,KP!$A:$A,SUMMARY!AE$3)</f>
        <v>3000</v>
      </c>
      <c r="AF145" s="7">
        <f>SUMIFS(AFRIMONEY!$J:$J,AFRIMONEY!$F:$F,$A145,AFRIMONEY!$P:$P,AE$3)</f>
        <v>4250</v>
      </c>
      <c r="AG145" s="8">
        <f t="shared" si="76"/>
        <v>0</v>
      </c>
      <c r="AH145" s="7">
        <f>SUMIFS(KP!$L:$L,KP!$F:$F,$A145,KP!$A:$A,SUMMARY!AH$3)</f>
        <v>4400</v>
      </c>
      <c r="AI145" s="7">
        <f>SUMIFS(AFRIMONEY!$J:$J,AFRIMONEY!$F:$F,$A145,AFRIMONEY!$P:$P,AH$3)</f>
        <v>0</v>
      </c>
      <c r="AJ145" s="8">
        <f t="shared" si="77"/>
        <v>4400</v>
      </c>
      <c r="AK145" s="17">
        <f>SUMIFS(KP!$L:$L,KP!$F:$F,$A145,KP!$A:$A,SUMMARY!AK$3)</f>
        <v>0</v>
      </c>
      <c r="AL145" s="7">
        <f>SUMIFS(AFRIMONEY!$J:$J,AFRIMONEY!$F:$F,$A145,AFRIMONEY!$P:$P,AK$3)</f>
        <v>0</v>
      </c>
      <c r="AM145" s="8">
        <f t="shared" si="78"/>
        <v>4400</v>
      </c>
      <c r="AN145" s="7">
        <f>SUMIFS(KP!$L:$L,KP!$F:$F,$A145,KP!$A:$A,SUMMARY!AN$3)</f>
        <v>0</v>
      </c>
      <c r="AO145" s="7">
        <f>SUMIFS(AFRIMONEY!$J:$J,AFRIMONEY!$F:$F,$A145,AFRIMONEY!$P:$P,AN$3)</f>
        <v>0</v>
      </c>
      <c r="AP145" s="8">
        <f t="shared" si="79"/>
        <v>4400</v>
      </c>
      <c r="AQ145" s="17">
        <f>SUMIFS(KP!$L:$L,KP!$F:$F,$A145,KP!$A:$A,SUMMARY!AQ$3)</f>
        <v>0</v>
      </c>
      <c r="AR145" s="7">
        <f>SUMIFS(AFRIMONEY!$J:$J,AFRIMONEY!$F:$F,$A145,AFRIMONEY!$P:$P,AQ$3)</f>
        <v>0</v>
      </c>
      <c r="AS145" s="8">
        <f t="shared" si="80"/>
        <v>4400</v>
      </c>
      <c r="AT145" s="7">
        <f>SUMIFS(KP!$L:$L,KP!$F:$F,$A145,KP!$A:$A,SUMMARY!AT$3)</f>
        <v>0</v>
      </c>
      <c r="AU145" s="7">
        <f>SUMIFS(AFRIMONEY!$J:$J,AFRIMONEY!$F:$F,$A145,AFRIMONEY!$P:$P,AT$3)</f>
        <v>0</v>
      </c>
      <c r="AV145" s="8">
        <f t="shared" si="81"/>
        <v>4400</v>
      </c>
      <c r="AW145" s="17">
        <f>SUMIFS(KP!$L:$L,KP!$F:$F,$A145,KP!$A:$A,SUMMARY!AW$3)</f>
        <v>0</v>
      </c>
      <c r="AX145" s="7">
        <f>SUMIFS(AFRIMONEY!$J:$J,AFRIMONEY!$F:$F,$A145,AFRIMONEY!$P:$P,AW$3)</f>
        <v>0</v>
      </c>
      <c r="AY145" s="8">
        <f t="shared" si="82"/>
        <v>4400</v>
      </c>
      <c r="AZ145" s="7">
        <f>SUMIFS(KP!$L:$L,KP!$F:$F,$A145,KP!$A:$A,SUMMARY!AZ$3)</f>
        <v>0</v>
      </c>
      <c r="BA145" s="7">
        <f>SUMIFS(AFRIMONEY!$J:$J,AFRIMONEY!$F:$F,$A145,AFRIMONEY!$P:$P,AZ$3)</f>
        <v>0</v>
      </c>
      <c r="BB145" s="8">
        <f t="shared" si="83"/>
        <v>4400</v>
      </c>
      <c r="BC145" s="17">
        <f>SUMIFS(KP!$L:$L,KP!$F:$F,$A145,KP!$A:$A,SUMMARY!BC$3)</f>
        <v>0</v>
      </c>
      <c r="BD145" s="7">
        <f>SUMIFS(AFRIMONEY!$J:$J,AFRIMONEY!$F:$F,$A145,AFRIMONEY!$P:$P,BC$3)</f>
        <v>0</v>
      </c>
      <c r="BE145" s="8">
        <f t="shared" si="84"/>
        <v>4400</v>
      </c>
      <c r="BF145" s="7">
        <f>SUMIFS(KP!$L:$L,KP!$F:$F,$A145,KP!$A:$A,SUMMARY!BF$3)</f>
        <v>0</v>
      </c>
      <c r="BG145" s="7">
        <f>SUMIFS(AFRIMONEY!$J:$J,AFRIMONEY!$F:$F,$A145,AFRIMONEY!$P:$P,BF$3)</f>
        <v>0</v>
      </c>
      <c r="BH145" s="8">
        <f t="shared" si="85"/>
        <v>4400</v>
      </c>
      <c r="BI145" s="17">
        <f>SUMIFS(KP!$L:$L,KP!$F:$F,$A145,KP!$A:$A,SUMMARY!BI$3)</f>
        <v>0</v>
      </c>
      <c r="BJ145" s="7">
        <f>SUMIFS(AFRIMONEY!$J:$J,AFRIMONEY!$F:$F,$A145,AFRIMONEY!$P:$P,BI$3)</f>
        <v>0</v>
      </c>
      <c r="BK145" s="8">
        <f t="shared" si="86"/>
        <v>4400</v>
      </c>
      <c r="BL145" s="7">
        <f>SUMIFS(KP!$L:$L,KP!$F:$F,$A145,KP!$A:$A,SUMMARY!BL$3)</f>
        <v>0</v>
      </c>
      <c r="BM145" s="7">
        <f>SUMIFS(AFRIMONEY!$J:$J,AFRIMONEY!$F:$F,$A145,AFRIMONEY!$P:$P,BL$3)</f>
        <v>0</v>
      </c>
      <c r="BN145" s="8">
        <f t="shared" si="87"/>
        <v>4400</v>
      </c>
      <c r="BO145" s="17">
        <f>SUMIFS(KP!$L:$L,KP!$F:$F,$A145,KP!$A:$A,SUMMARY!BO$3)</f>
        <v>0</v>
      </c>
      <c r="BP145" s="7">
        <f>SUMIFS(AFRIMONEY!$J:$J,AFRIMONEY!$F:$F,$A145,AFRIMONEY!$P:$P,BO$3)</f>
        <v>0</v>
      </c>
      <c r="BQ145" s="8">
        <f t="shared" si="88"/>
        <v>4400</v>
      </c>
      <c r="BR145" s="7">
        <f>SUMIFS(KP!$L:$L,KP!$F:$F,$A145,KP!$A:$A,SUMMARY!BR$3)</f>
        <v>0</v>
      </c>
      <c r="BS145" s="7">
        <f>SUMIFS(AFRIMONEY!$J:$J,AFRIMONEY!$F:$F,$A145,AFRIMONEY!$P:$P,BR$3)</f>
        <v>0</v>
      </c>
      <c r="BT145" s="8">
        <f t="shared" si="89"/>
        <v>4400</v>
      </c>
      <c r="BU145" s="17">
        <f>SUMIFS(KP!$L:$L,KP!$F:$F,$A145,KP!$A:$A,SUMMARY!BU$3)</f>
        <v>0</v>
      </c>
      <c r="BV145" s="7">
        <f>SUMIFS(AFRIMONEY!$J:$J,AFRIMONEY!$F:$F,$A145,AFRIMONEY!$P:$P,BU$3)</f>
        <v>0</v>
      </c>
      <c r="BW145" s="8">
        <f t="shared" si="90"/>
        <v>4400</v>
      </c>
      <c r="BX145" s="7">
        <f>SUMIFS(KP!$L:$L,KP!$F:$F,$A145,KP!$A:$A,SUMMARY!BX$3)</f>
        <v>0</v>
      </c>
      <c r="BY145" s="7">
        <f>SUMIFS(AFRIMONEY!$J:$J,AFRIMONEY!$F:$F,$A145,AFRIMONEY!$P:$P,BX$3)</f>
        <v>0</v>
      </c>
      <c r="BZ145" s="8">
        <f t="shared" si="91"/>
        <v>4400</v>
      </c>
      <c r="CA145" s="17">
        <f>SUMIFS(KP!$L:$L,KP!$F:$F,$A145,KP!$A:$A,SUMMARY!CA$3)</f>
        <v>0</v>
      </c>
      <c r="CB145" s="7">
        <f>SUMIFS(AFRIMONEY!$J:$J,AFRIMONEY!$F:$F,$A145,AFRIMONEY!$P:$P,CA$3)</f>
        <v>0</v>
      </c>
      <c r="CC145" s="8">
        <f t="shared" si="92"/>
        <v>4400</v>
      </c>
      <c r="CD145" s="7">
        <f>SUMIFS(KP!$L:$L,KP!$F:$F,$A145,KP!$A:$A,SUMMARY!CD$3)</f>
        <v>0</v>
      </c>
      <c r="CE145" s="7">
        <f>SUMIFS(AFRIMONEY!$J:$J,AFRIMONEY!$F:$F,$A145,AFRIMONEY!$P:$P,CD$3)</f>
        <v>0</v>
      </c>
      <c r="CF145" s="8">
        <f t="shared" si="93"/>
        <v>4400</v>
      </c>
      <c r="CG145" s="17">
        <f>SUMIFS(KP!$L:$L,KP!$F:$F,$A145,KP!$A:$A,SUMMARY!CG$3)</f>
        <v>0</v>
      </c>
      <c r="CH145" s="7">
        <f>SUMIFS(AFRIMONEY!$J:$J,AFRIMONEY!$F:$F,$A145,AFRIMONEY!$P:$P,CG$3)</f>
        <v>0</v>
      </c>
      <c r="CI145" s="8">
        <f t="shared" si="94"/>
        <v>4400</v>
      </c>
      <c r="CJ145" s="7">
        <f>SUMIFS(KP!$L:$L,KP!$F:$F,$A145,KP!$A:$A,SUMMARY!CJ$3)</f>
        <v>0</v>
      </c>
      <c r="CK145" s="7">
        <f>SUMIFS(AFRIMONEY!$J:$J,AFRIMONEY!$F:$F,$A145,AFRIMONEY!$P:$P,CJ$3)</f>
        <v>0</v>
      </c>
      <c r="CL145" s="8">
        <f t="shared" si="95"/>
        <v>4400</v>
      </c>
      <c r="CM145" s="17">
        <f>SUMIFS(KP!$L:$L,KP!$F:$F,$A145,KP!$A:$A,SUMMARY!CM$3)</f>
        <v>0</v>
      </c>
      <c r="CN145" s="7">
        <f>SUMIFS(AFRIMONEY!$J:$J,AFRIMONEY!$F:$F,$A145,AFRIMONEY!$P:$P,CM$3)</f>
        <v>0</v>
      </c>
      <c r="CO145" s="8">
        <f t="shared" si="96"/>
        <v>4400</v>
      </c>
      <c r="CP145" s="7">
        <f>SUMIFS(KP!$L:$L,KP!$F:$F,$A145,KP!$A:$A,SUMMARY!CP$3)</f>
        <v>0</v>
      </c>
      <c r="CQ145" s="7">
        <f>SUMIFS(AFRIMONEY!$J:$J,AFRIMONEY!$F:$F,$A145,AFRIMONEY!$P:$P,CP$3)</f>
        <v>0</v>
      </c>
      <c r="CR145" s="8">
        <f t="shared" si="97"/>
        <v>4400</v>
      </c>
      <c r="CS145" s="17">
        <f>SUMIFS(KP!$L:$L,KP!$F:$F,$A145,KP!$A:$A,SUMMARY!CS$3)</f>
        <v>0</v>
      </c>
      <c r="CT145" s="7">
        <f>SUMIFS(AFRIMONEY!$J:$J,AFRIMONEY!$F:$F,$A145,AFRIMONEY!$P:$P,CS$3)</f>
        <v>0</v>
      </c>
      <c r="CU145" s="8">
        <f t="shared" si="98"/>
        <v>4400</v>
      </c>
    </row>
    <row r="146" spans="1:99" x14ac:dyDescent="0.3">
      <c r="A146" s="2">
        <v>101252</v>
      </c>
      <c r="B146" s="23" t="str">
        <f>_xlfn.XLOOKUP(TEXT(A146,0),Tabela4[ID],Tabela4[AREA],"")</f>
        <v>AREA E</v>
      </c>
      <c r="C146" s="2" t="str">
        <f>_xlfn.XLOOKUP(TEXT(A146,0),Tabela4[ID],Tabela4[ZONA],"")</f>
        <v>ZONA 18</v>
      </c>
      <c r="D146" s="2" t="str">
        <f t="shared" si="66"/>
        <v>BLOCKED</v>
      </c>
      <c r="E146" s="18">
        <f t="shared" si="67"/>
        <v>8100</v>
      </c>
      <c r="F146" s="21">
        <f>SUMIFS(KP!$L:$L,KP!$F:$F,$A146,KP!$A:$A,"31/03/2025")</f>
        <v>6250</v>
      </c>
      <c r="G146" s="19">
        <f>SUMIFS(KP!$L:$L,KP!$F:$F,$A146,KP!$A:$A,SUMMARY!G$3)</f>
        <v>0</v>
      </c>
      <c r="H146" s="7">
        <f>SUMIFS(AFRIMONEY!$J:$J,AFRIMONEY!$F:$F,$A146,AFRIMONEY!$P:$P,G$3)</f>
        <v>0</v>
      </c>
      <c r="I146" s="8">
        <f t="shared" si="68"/>
        <v>6250</v>
      </c>
      <c r="J146" s="7">
        <f>SUMIFS(KP!$L:$L,KP!$F:$F,$A146,KP!$A:$A,SUMMARY!J$3)</f>
        <v>7950</v>
      </c>
      <c r="K146" s="7">
        <f>SUMIFS(AFRIMONEY!$J:$J,AFRIMONEY!$F:$F,$A146,AFRIMONEY!$P:$P,J$3)</f>
        <v>7950</v>
      </c>
      <c r="L146" s="8">
        <f t="shared" si="69"/>
        <v>6250</v>
      </c>
      <c r="M146" s="17">
        <f>SUMIFS(KP!$L:$L,KP!$F:$F,$A146,KP!$A:$A,SUMMARY!M$3)</f>
        <v>4050</v>
      </c>
      <c r="N146" s="7">
        <f>SUMIFS(AFRIMONEY!$J:$J,AFRIMONEY!$F:$F,$A146,AFRIMONEY!$P:$P,M$3)</f>
        <v>0</v>
      </c>
      <c r="O146" s="8">
        <f t="shared" si="70"/>
        <v>10300</v>
      </c>
      <c r="P146" s="7">
        <f>SUMIFS(KP!$L:$L,KP!$F:$F,$A146,KP!$A:$A,SUMMARY!P$3)</f>
        <v>6050</v>
      </c>
      <c r="Q146" s="7">
        <f>SUMIFS(AFRIMONEY!$J:$J,AFRIMONEY!$F:$F,$A146,AFRIMONEY!$P:$P,P$3)</f>
        <v>4050</v>
      </c>
      <c r="R146" s="8">
        <f t="shared" si="71"/>
        <v>12300</v>
      </c>
      <c r="S146" s="17">
        <f>SUMIFS(KP!$L:$L,KP!$F:$F,$A146,KP!$A:$A,SUMMARY!S$3)</f>
        <v>0</v>
      </c>
      <c r="T146" s="7">
        <f>SUMIFS(AFRIMONEY!$J:$J,AFRIMONEY!$F:$F,$A146,AFRIMONEY!$P:$P,S$3)</f>
        <v>0</v>
      </c>
      <c r="U146" s="8">
        <f t="shared" si="72"/>
        <v>12300</v>
      </c>
      <c r="V146" s="7">
        <f>SUMIFS(KP!$L:$L,KP!$F:$F,$A146,KP!$A:$A,SUMMARY!V$3)</f>
        <v>0</v>
      </c>
      <c r="W146" s="7">
        <f>SUMIFS(AFRIMONEY!$J:$J,AFRIMONEY!$F:$F,$A146,AFRIMONEY!$P:$P,V$3)</f>
        <v>0</v>
      </c>
      <c r="X146" s="8">
        <f t="shared" si="73"/>
        <v>12300</v>
      </c>
      <c r="Y146" s="17">
        <f>SUMIFS(KP!$L:$L,KP!$F:$F,$A146,KP!$A:$A,SUMMARY!Y$3)</f>
        <v>0</v>
      </c>
      <c r="Z146" s="7">
        <f>SUMIFS(AFRIMONEY!$J:$J,AFRIMONEY!$F:$F,$A146,AFRIMONEY!$P:$P,Y$3)</f>
        <v>0</v>
      </c>
      <c r="AA146" s="8">
        <f t="shared" si="74"/>
        <v>12300</v>
      </c>
      <c r="AB146" s="7">
        <f>SUMIFS(KP!$L:$L,KP!$F:$F,$A146,KP!$A:$A,SUMMARY!AB$3)</f>
        <v>3450</v>
      </c>
      <c r="AC146" s="7">
        <f>SUMIFS(AFRIMONEY!$J:$J,AFRIMONEY!$F:$F,$A146,AFRIMONEY!$P:$P,AB$3)</f>
        <v>6050</v>
      </c>
      <c r="AD146" s="8">
        <f t="shared" si="75"/>
        <v>9700</v>
      </c>
      <c r="AE146" s="17">
        <f>SUMIFS(KP!$L:$L,KP!$F:$F,$A146,KP!$A:$A,SUMMARY!AE$3)</f>
        <v>7600</v>
      </c>
      <c r="AF146" s="7">
        <f>SUMIFS(AFRIMONEY!$J:$J,AFRIMONEY!$F:$F,$A146,AFRIMONEY!$P:$P,AE$3)</f>
        <v>11050</v>
      </c>
      <c r="AG146" s="8">
        <f t="shared" si="76"/>
        <v>6250</v>
      </c>
      <c r="AH146" s="7">
        <f>SUMIFS(KP!$L:$L,KP!$F:$F,$A146,KP!$A:$A,SUMMARY!AH$3)</f>
        <v>1850</v>
      </c>
      <c r="AI146" s="7">
        <f>SUMIFS(AFRIMONEY!$J:$J,AFRIMONEY!$F:$F,$A146,AFRIMONEY!$P:$P,AH$3)</f>
        <v>0</v>
      </c>
      <c r="AJ146" s="8">
        <f t="shared" si="77"/>
        <v>8100</v>
      </c>
      <c r="AK146" s="17">
        <f>SUMIFS(KP!$L:$L,KP!$F:$F,$A146,KP!$A:$A,SUMMARY!AK$3)</f>
        <v>0</v>
      </c>
      <c r="AL146" s="7">
        <f>SUMIFS(AFRIMONEY!$J:$J,AFRIMONEY!$F:$F,$A146,AFRIMONEY!$P:$P,AK$3)</f>
        <v>0</v>
      </c>
      <c r="AM146" s="8">
        <f t="shared" si="78"/>
        <v>8100</v>
      </c>
      <c r="AN146" s="7">
        <f>SUMIFS(KP!$L:$L,KP!$F:$F,$A146,KP!$A:$A,SUMMARY!AN$3)</f>
        <v>0</v>
      </c>
      <c r="AO146" s="7">
        <f>SUMIFS(AFRIMONEY!$J:$J,AFRIMONEY!$F:$F,$A146,AFRIMONEY!$P:$P,AN$3)</f>
        <v>0</v>
      </c>
      <c r="AP146" s="8">
        <f t="shared" si="79"/>
        <v>8100</v>
      </c>
      <c r="AQ146" s="17">
        <f>SUMIFS(KP!$L:$L,KP!$F:$F,$A146,KP!$A:$A,SUMMARY!AQ$3)</f>
        <v>0</v>
      </c>
      <c r="AR146" s="7">
        <f>SUMIFS(AFRIMONEY!$J:$J,AFRIMONEY!$F:$F,$A146,AFRIMONEY!$P:$P,AQ$3)</f>
        <v>0</v>
      </c>
      <c r="AS146" s="8">
        <f t="shared" si="80"/>
        <v>8100</v>
      </c>
      <c r="AT146" s="7">
        <f>SUMIFS(KP!$L:$L,KP!$F:$F,$A146,KP!$A:$A,SUMMARY!AT$3)</f>
        <v>0</v>
      </c>
      <c r="AU146" s="7">
        <f>SUMIFS(AFRIMONEY!$J:$J,AFRIMONEY!$F:$F,$A146,AFRIMONEY!$P:$P,AT$3)</f>
        <v>0</v>
      </c>
      <c r="AV146" s="8">
        <f t="shared" si="81"/>
        <v>8100</v>
      </c>
      <c r="AW146" s="17">
        <f>SUMIFS(KP!$L:$L,KP!$F:$F,$A146,KP!$A:$A,SUMMARY!AW$3)</f>
        <v>0</v>
      </c>
      <c r="AX146" s="7">
        <f>SUMIFS(AFRIMONEY!$J:$J,AFRIMONEY!$F:$F,$A146,AFRIMONEY!$P:$P,AW$3)</f>
        <v>0</v>
      </c>
      <c r="AY146" s="8">
        <f t="shared" si="82"/>
        <v>8100</v>
      </c>
      <c r="AZ146" s="7">
        <f>SUMIFS(KP!$L:$L,KP!$F:$F,$A146,KP!$A:$A,SUMMARY!AZ$3)</f>
        <v>0</v>
      </c>
      <c r="BA146" s="7">
        <f>SUMIFS(AFRIMONEY!$J:$J,AFRIMONEY!$F:$F,$A146,AFRIMONEY!$P:$P,AZ$3)</f>
        <v>0</v>
      </c>
      <c r="BB146" s="8">
        <f t="shared" si="83"/>
        <v>8100</v>
      </c>
      <c r="BC146" s="17">
        <f>SUMIFS(KP!$L:$L,KP!$F:$F,$A146,KP!$A:$A,SUMMARY!BC$3)</f>
        <v>0</v>
      </c>
      <c r="BD146" s="7">
        <f>SUMIFS(AFRIMONEY!$J:$J,AFRIMONEY!$F:$F,$A146,AFRIMONEY!$P:$P,BC$3)</f>
        <v>0</v>
      </c>
      <c r="BE146" s="8">
        <f t="shared" si="84"/>
        <v>8100</v>
      </c>
      <c r="BF146" s="7">
        <f>SUMIFS(KP!$L:$L,KP!$F:$F,$A146,KP!$A:$A,SUMMARY!BF$3)</f>
        <v>0</v>
      </c>
      <c r="BG146" s="7">
        <f>SUMIFS(AFRIMONEY!$J:$J,AFRIMONEY!$F:$F,$A146,AFRIMONEY!$P:$P,BF$3)</f>
        <v>0</v>
      </c>
      <c r="BH146" s="8">
        <f t="shared" si="85"/>
        <v>8100</v>
      </c>
      <c r="BI146" s="17">
        <f>SUMIFS(KP!$L:$L,KP!$F:$F,$A146,KP!$A:$A,SUMMARY!BI$3)</f>
        <v>0</v>
      </c>
      <c r="BJ146" s="7">
        <f>SUMIFS(AFRIMONEY!$J:$J,AFRIMONEY!$F:$F,$A146,AFRIMONEY!$P:$P,BI$3)</f>
        <v>0</v>
      </c>
      <c r="BK146" s="8">
        <f t="shared" si="86"/>
        <v>8100</v>
      </c>
      <c r="BL146" s="7">
        <f>SUMIFS(KP!$L:$L,KP!$F:$F,$A146,KP!$A:$A,SUMMARY!BL$3)</f>
        <v>0</v>
      </c>
      <c r="BM146" s="7">
        <f>SUMIFS(AFRIMONEY!$J:$J,AFRIMONEY!$F:$F,$A146,AFRIMONEY!$P:$P,BL$3)</f>
        <v>0</v>
      </c>
      <c r="BN146" s="8">
        <f t="shared" si="87"/>
        <v>8100</v>
      </c>
      <c r="BO146" s="17">
        <f>SUMIFS(KP!$L:$L,KP!$F:$F,$A146,KP!$A:$A,SUMMARY!BO$3)</f>
        <v>0</v>
      </c>
      <c r="BP146" s="7">
        <f>SUMIFS(AFRIMONEY!$J:$J,AFRIMONEY!$F:$F,$A146,AFRIMONEY!$P:$P,BO$3)</f>
        <v>0</v>
      </c>
      <c r="BQ146" s="8">
        <f t="shared" si="88"/>
        <v>8100</v>
      </c>
      <c r="BR146" s="7">
        <f>SUMIFS(KP!$L:$L,KP!$F:$F,$A146,KP!$A:$A,SUMMARY!BR$3)</f>
        <v>0</v>
      </c>
      <c r="BS146" s="7">
        <f>SUMIFS(AFRIMONEY!$J:$J,AFRIMONEY!$F:$F,$A146,AFRIMONEY!$P:$P,BR$3)</f>
        <v>0</v>
      </c>
      <c r="BT146" s="8">
        <f t="shared" si="89"/>
        <v>8100</v>
      </c>
      <c r="BU146" s="17">
        <f>SUMIFS(KP!$L:$L,KP!$F:$F,$A146,KP!$A:$A,SUMMARY!BU$3)</f>
        <v>0</v>
      </c>
      <c r="BV146" s="7">
        <f>SUMIFS(AFRIMONEY!$J:$J,AFRIMONEY!$F:$F,$A146,AFRIMONEY!$P:$P,BU$3)</f>
        <v>0</v>
      </c>
      <c r="BW146" s="8">
        <f t="shared" si="90"/>
        <v>8100</v>
      </c>
      <c r="BX146" s="7">
        <f>SUMIFS(KP!$L:$L,KP!$F:$F,$A146,KP!$A:$A,SUMMARY!BX$3)</f>
        <v>0</v>
      </c>
      <c r="BY146" s="7">
        <f>SUMIFS(AFRIMONEY!$J:$J,AFRIMONEY!$F:$F,$A146,AFRIMONEY!$P:$P,BX$3)</f>
        <v>0</v>
      </c>
      <c r="BZ146" s="8">
        <f t="shared" si="91"/>
        <v>8100</v>
      </c>
      <c r="CA146" s="17">
        <f>SUMIFS(KP!$L:$L,KP!$F:$F,$A146,KP!$A:$A,SUMMARY!CA$3)</f>
        <v>0</v>
      </c>
      <c r="CB146" s="7">
        <f>SUMIFS(AFRIMONEY!$J:$J,AFRIMONEY!$F:$F,$A146,AFRIMONEY!$P:$P,CA$3)</f>
        <v>0</v>
      </c>
      <c r="CC146" s="8">
        <f t="shared" si="92"/>
        <v>8100</v>
      </c>
      <c r="CD146" s="7">
        <f>SUMIFS(KP!$L:$L,KP!$F:$F,$A146,KP!$A:$A,SUMMARY!CD$3)</f>
        <v>0</v>
      </c>
      <c r="CE146" s="7">
        <f>SUMIFS(AFRIMONEY!$J:$J,AFRIMONEY!$F:$F,$A146,AFRIMONEY!$P:$P,CD$3)</f>
        <v>0</v>
      </c>
      <c r="CF146" s="8">
        <f t="shared" si="93"/>
        <v>8100</v>
      </c>
      <c r="CG146" s="17">
        <f>SUMIFS(KP!$L:$L,KP!$F:$F,$A146,KP!$A:$A,SUMMARY!CG$3)</f>
        <v>0</v>
      </c>
      <c r="CH146" s="7">
        <f>SUMIFS(AFRIMONEY!$J:$J,AFRIMONEY!$F:$F,$A146,AFRIMONEY!$P:$P,CG$3)</f>
        <v>0</v>
      </c>
      <c r="CI146" s="8">
        <f t="shared" si="94"/>
        <v>8100</v>
      </c>
      <c r="CJ146" s="7">
        <f>SUMIFS(KP!$L:$L,KP!$F:$F,$A146,KP!$A:$A,SUMMARY!CJ$3)</f>
        <v>0</v>
      </c>
      <c r="CK146" s="7">
        <f>SUMIFS(AFRIMONEY!$J:$J,AFRIMONEY!$F:$F,$A146,AFRIMONEY!$P:$P,CJ$3)</f>
        <v>0</v>
      </c>
      <c r="CL146" s="8">
        <f t="shared" si="95"/>
        <v>8100</v>
      </c>
      <c r="CM146" s="17">
        <f>SUMIFS(KP!$L:$L,KP!$F:$F,$A146,KP!$A:$A,SUMMARY!CM$3)</f>
        <v>0</v>
      </c>
      <c r="CN146" s="7">
        <f>SUMIFS(AFRIMONEY!$J:$J,AFRIMONEY!$F:$F,$A146,AFRIMONEY!$P:$P,CM$3)</f>
        <v>0</v>
      </c>
      <c r="CO146" s="8">
        <f t="shared" si="96"/>
        <v>8100</v>
      </c>
      <c r="CP146" s="7">
        <f>SUMIFS(KP!$L:$L,KP!$F:$F,$A146,KP!$A:$A,SUMMARY!CP$3)</f>
        <v>0</v>
      </c>
      <c r="CQ146" s="7">
        <f>SUMIFS(AFRIMONEY!$J:$J,AFRIMONEY!$F:$F,$A146,AFRIMONEY!$P:$P,CP$3)</f>
        <v>0</v>
      </c>
      <c r="CR146" s="8">
        <f t="shared" si="97"/>
        <v>8100</v>
      </c>
      <c r="CS146" s="17">
        <f>SUMIFS(KP!$L:$L,KP!$F:$F,$A146,KP!$A:$A,SUMMARY!CS$3)</f>
        <v>0</v>
      </c>
      <c r="CT146" s="7">
        <f>SUMIFS(AFRIMONEY!$J:$J,AFRIMONEY!$F:$F,$A146,AFRIMONEY!$P:$P,CS$3)</f>
        <v>0</v>
      </c>
      <c r="CU146" s="8">
        <f t="shared" si="98"/>
        <v>8100</v>
      </c>
    </row>
    <row r="147" spans="1:99" x14ac:dyDescent="0.3">
      <c r="A147" s="2">
        <v>101254</v>
      </c>
      <c r="B147" s="23" t="str">
        <f>_xlfn.XLOOKUP(TEXT(A147,0),Tabela4[ID],Tabela4[AREA],"")</f>
        <v>AREA E</v>
      </c>
      <c r="C147" s="2" t="str">
        <f>_xlfn.XLOOKUP(TEXT(A147,0),Tabela4[ID],Tabela4[ZONA],"")</f>
        <v>ZONA 12</v>
      </c>
      <c r="D147" s="2" t="str">
        <f t="shared" si="66"/>
        <v>BLOCKED</v>
      </c>
      <c r="E147" s="18">
        <f t="shared" si="67"/>
        <v>400</v>
      </c>
      <c r="F147" s="21">
        <f>SUMIFS(KP!$L:$L,KP!$F:$F,$A147,KP!$A:$A,"31/03/2025")</f>
        <v>4100</v>
      </c>
      <c r="G147" s="19">
        <f>SUMIFS(KP!$L:$L,KP!$F:$F,$A147,KP!$A:$A,SUMMARY!G$3)</f>
        <v>9850</v>
      </c>
      <c r="H147" s="7">
        <f>SUMIFS(AFRIMONEY!$J:$J,AFRIMONEY!$F:$F,$A147,AFRIMONEY!$P:$P,G$3)</f>
        <v>4100</v>
      </c>
      <c r="I147" s="8">
        <f t="shared" si="68"/>
        <v>9850</v>
      </c>
      <c r="J147" s="7">
        <f>SUMIFS(KP!$L:$L,KP!$F:$F,$A147,KP!$A:$A,SUMMARY!J$3)</f>
        <v>10100</v>
      </c>
      <c r="K147" s="7">
        <f>SUMIFS(AFRIMONEY!$J:$J,AFRIMONEY!$F:$F,$A147,AFRIMONEY!$P:$P,J$3)</f>
        <v>9900</v>
      </c>
      <c r="L147" s="8">
        <f t="shared" si="69"/>
        <v>10050</v>
      </c>
      <c r="M147" s="17">
        <f>SUMIFS(KP!$L:$L,KP!$F:$F,$A147,KP!$A:$A,SUMMARY!M$3)</f>
        <v>0</v>
      </c>
      <c r="N147" s="7">
        <f>SUMIFS(AFRIMONEY!$J:$J,AFRIMONEY!$F:$F,$A147,AFRIMONEY!$P:$P,M$3)</f>
        <v>0</v>
      </c>
      <c r="O147" s="8">
        <f t="shared" si="70"/>
        <v>10050</v>
      </c>
      <c r="P147" s="7">
        <f>SUMIFS(KP!$L:$L,KP!$F:$F,$A147,KP!$A:$A,SUMMARY!P$3)</f>
        <v>1000</v>
      </c>
      <c r="Q147" s="7">
        <f>SUMIFS(AFRIMONEY!$J:$J,AFRIMONEY!$F:$F,$A147,AFRIMONEY!$P:$P,P$3)</f>
        <v>10100</v>
      </c>
      <c r="R147" s="8">
        <f t="shared" si="71"/>
        <v>950</v>
      </c>
      <c r="S147" s="17">
        <f>SUMIFS(KP!$L:$L,KP!$F:$F,$A147,KP!$A:$A,SUMMARY!S$3)</f>
        <v>0</v>
      </c>
      <c r="T147" s="7">
        <f>SUMIFS(AFRIMONEY!$J:$J,AFRIMONEY!$F:$F,$A147,AFRIMONEY!$P:$P,S$3)</f>
        <v>1000</v>
      </c>
      <c r="U147" s="8">
        <f t="shared" si="72"/>
        <v>-50</v>
      </c>
      <c r="V147" s="7">
        <f>SUMIFS(KP!$L:$L,KP!$F:$F,$A147,KP!$A:$A,SUMMARY!V$3)</f>
        <v>0</v>
      </c>
      <c r="W147" s="7">
        <f>SUMIFS(AFRIMONEY!$J:$J,AFRIMONEY!$F:$F,$A147,AFRIMONEY!$P:$P,V$3)</f>
        <v>0</v>
      </c>
      <c r="X147" s="8">
        <f t="shared" si="73"/>
        <v>-50</v>
      </c>
      <c r="Y147" s="17">
        <f>SUMIFS(KP!$L:$L,KP!$F:$F,$A147,KP!$A:$A,SUMMARY!Y$3)</f>
        <v>250</v>
      </c>
      <c r="Z147" s="7">
        <f>SUMIFS(AFRIMONEY!$J:$J,AFRIMONEY!$F:$F,$A147,AFRIMONEY!$P:$P,Y$3)</f>
        <v>0</v>
      </c>
      <c r="AA147" s="8">
        <f t="shared" si="74"/>
        <v>200</v>
      </c>
      <c r="AB147" s="7">
        <f>SUMIFS(KP!$L:$L,KP!$F:$F,$A147,KP!$A:$A,SUMMARY!AB$3)</f>
        <v>0</v>
      </c>
      <c r="AC147" s="7">
        <f>SUMIFS(AFRIMONEY!$J:$J,AFRIMONEY!$F:$F,$A147,AFRIMONEY!$P:$P,AB$3)</f>
        <v>0</v>
      </c>
      <c r="AD147" s="8">
        <f t="shared" si="75"/>
        <v>200</v>
      </c>
      <c r="AE147" s="17">
        <f>SUMIFS(KP!$L:$L,KP!$F:$F,$A147,KP!$A:$A,SUMMARY!AE$3)</f>
        <v>2000</v>
      </c>
      <c r="AF147" s="7">
        <f>SUMIFS(AFRIMONEY!$J:$J,AFRIMONEY!$F:$F,$A147,AFRIMONEY!$P:$P,AE$3)</f>
        <v>250</v>
      </c>
      <c r="AG147" s="8">
        <f t="shared" si="76"/>
        <v>1950</v>
      </c>
      <c r="AH147" s="7">
        <f>SUMIFS(KP!$L:$L,KP!$F:$F,$A147,KP!$A:$A,SUMMARY!AH$3)</f>
        <v>450</v>
      </c>
      <c r="AI147" s="7">
        <f>SUMIFS(AFRIMONEY!$J:$J,AFRIMONEY!$F:$F,$A147,AFRIMONEY!$P:$P,AH$3)</f>
        <v>2000</v>
      </c>
      <c r="AJ147" s="8">
        <f t="shared" si="77"/>
        <v>400</v>
      </c>
      <c r="AK147" s="17">
        <f>SUMIFS(KP!$L:$L,KP!$F:$F,$A147,KP!$A:$A,SUMMARY!AK$3)</f>
        <v>0</v>
      </c>
      <c r="AL147" s="7">
        <f>SUMIFS(AFRIMONEY!$J:$J,AFRIMONEY!$F:$F,$A147,AFRIMONEY!$P:$P,AK$3)</f>
        <v>0</v>
      </c>
      <c r="AM147" s="8">
        <f t="shared" si="78"/>
        <v>400</v>
      </c>
      <c r="AN147" s="7">
        <f>SUMIFS(KP!$L:$L,KP!$F:$F,$A147,KP!$A:$A,SUMMARY!AN$3)</f>
        <v>0</v>
      </c>
      <c r="AO147" s="7">
        <f>SUMIFS(AFRIMONEY!$J:$J,AFRIMONEY!$F:$F,$A147,AFRIMONEY!$P:$P,AN$3)</f>
        <v>0</v>
      </c>
      <c r="AP147" s="8">
        <f t="shared" si="79"/>
        <v>400</v>
      </c>
      <c r="AQ147" s="17">
        <f>SUMIFS(KP!$L:$L,KP!$F:$F,$A147,KP!$A:$A,SUMMARY!AQ$3)</f>
        <v>0</v>
      </c>
      <c r="AR147" s="7">
        <f>SUMIFS(AFRIMONEY!$J:$J,AFRIMONEY!$F:$F,$A147,AFRIMONEY!$P:$P,AQ$3)</f>
        <v>0</v>
      </c>
      <c r="AS147" s="8">
        <f t="shared" si="80"/>
        <v>400</v>
      </c>
      <c r="AT147" s="7">
        <f>SUMIFS(KP!$L:$L,KP!$F:$F,$A147,KP!$A:$A,SUMMARY!AT$3)</f>
        <v>0</v>
      </c>
      <c r="AU147" s="7">
        <f>SUMIFS(AFRIMONEY!$J:$J,AFRIMONEY!$F:$F,$A147,AFRIMONEY!$P:$P,AT$3)</f>
        <v>0</v>
      </c>
      <c r="AV147" s="8">
        <f t="shared" si="81"/>
        <v>400</v>
      </c>
      <c r="AW147" s="17">
        <f>SUMIFS(KP!$L:$L,KP!$F:$F,$A147,KP!$A:$A,SUMMARY!AW$3)</f>
        <v>0</v>
      </c>
      <c r="AX147" s="7">
        <f>SUMIFS(AFRIMONEY!$J:$J,AFRIMONEY!$F:$F,$A147,AFRIMONEY!$P:$P,AW$3)</f>
        <v>0</v>
      </c>
      <c r="AY147" s="8">
        <f t="shared" si="82"/>
        <v>400</v>
      </c>
      <c r="AZ147" s="7">
        <f>SUMIFS(KP!$L:$L,KP!$F:$F,$A147,KP!$A:$A,SUMMARY!AZ$3)</f>
        <v>0</v>
      </c>
      <c r="BA147" s="7">
        <f>SUMIFS(AFRIMONEY!$J:$J,AFRIMONEY!$F:$F,$A147,AFRIMONEY!$P:$P,AZ$3)</f>
        <v>0</v>
      </c>
      <c r="BB147" s="8">
        <f t="shared" si="83"/>
        <v>400</v>
      </c>
      <c r="BC147" s="17">
        <f>SUMIFS(KP!$L:$L,KP!$F:$F,$A147,KP!$A:$A,SUMMARY!BC$3)</f>
        <v>0</v>
      </c>
      <c r="BD147" s="7">
        <f>SUMIFS(AFRIMONEY!$J:$J,AFRIMONEY!$F:$F,$A147,AFRIMONEY!$P:$P,BC$3)</f>
        <v>0</v>
      </c>
      <c r="BE147" s="8">
        <f t="shared" si="84"/>
        <v>400</v>
      </c>
      <c r="BF147" s="7">
        <f>SUMIFS(KP!$L:$L,KP!$F:$F,$A147,KP!$A:$A,SUMMARY!BF$3)</f>
        <v>0</v>
      </c>
      <c r="BG147" s="7">
        <f>SUMIFS(AFRIMONEY!$J:$J,AFRIMONEY!$F:$F,$A147,AFRIMONEY!$P:$P,BF$3)</f>
        <v>0</v>
      </c>
      <c r="BH147" s="8">
        <f t="shared" si="85"/>
        <v>400</v>
      </c>
      <c r="BI147" s="17">
        <f>SUMIFS(KP!$L:$L,KP!$F:$F,$A147,KP!$A:$A,SUMMARY!BI$3)</f>
        <v>0</v>
      </c>
      <c r="BJ147" s="7">
        <f>SUMIFS(AFRIMONEY!$J:$J,AFRIMONEY!$F:$F,$A147,AFRIMONEY!$P:$P,BI$3)</f>
        <v>0</v>
      </c>
      <c r="BK147" s="8">
        <f t="shared" si="86"/>
        <v>400</v>
      </c>
      <c r="BL147" s="7">
        <f>SUMIFS(KP!$L:$L,KP!$F:$F,$A147,KP!$A:$A,SUMMARY!BL$3)</f>
        <v>0</v>
      </c>
      <c r="BM147" s="7">
        <f>SUMIFS(AFRIMONEY!$J:$J,AFRIMONEY!$F:$F,$A147,AFRIMONEY!$P:$P,BL$3)</f>
        <v>0</v>
      </c>
      <c r="BN147" s="8">
        <f t="shared" si="87"/>
        <v>400</v>
      </c>
      <c r="BO147" s="17">
        <f>SUMIFS(KP!$L:$L,KP!$F:$F,$A147,KP!$A:$A,SUMMARY!BO$3)</f>
        <v>0</v>
      </c>
      <c r="BP147" s="7">
        <f>SUMIFS(AFRIMONEY!$J:$J,AFRIMONEY!$F:$F,$A147,AFRIMONEY!$P:$P,BO$3)</f>
        <v>0</v>
      </c>
      <c r="BQ147" s="8">
        <f t="shared" si="88"/>
        <v>400</v>
      </c>
      <c r="BR147" s="7">
        <f>SUMIFS(KP!$L:$L,KP!$F:$F,$A147,KP!$A:$A,SUMMARY!BR$3)</f>
        <v>0</v>
      </c>
      <c r="BS147" s="7">
        <f>SUMIFS(AFRIMONEY!$J:$J,AFRIMONEY!$F:$F,$A147,AFRIMONEY!$P:$P,BR$3)</f>
        <v>0</v>
      </c>
      <c r="BT147" s="8">
        <f t="shared" si="89"/>
        <v>400</v>
      </c>
      <c r="BU147" s="17">
        <f>SUMIFS(KP!$L:$L,KP!$F:$F,$A147,KP!$A:$A,SUMMARY!BU$3)</f>
        <v>0</v>
      </c>
      <c r="BV147" s="7">
        <f>SUMIFS(AFRIMONEY!$J:$J,AFRIMONEY!$F:$F,$A147,AFRIMONEY!$P:$P,BU$3)</f>
        <v>0</v>
      </c>
      <c r="BW147" s="8">
        <f t="shared" si="90"/>
        <v>400</v>
      </c>
      <c r="BX147" s="7">
        <f>SUMIFS(KP!$L:$L,KP!$F:$F,$A147,KP!$A:$A,SUMMARY!BX$3)</f>
        <v>0</v>
      </c>
      <c r="BY147" s="7">
        <f>SUMIFS(AFRIMONEY!$J:$J,AFRIMONEY!$F:$F,$A147,AFRIMONEY!$P:$P,BX$3)</f>
        <v>0</v>
      </c>
      <c r="BZ147" s="8">
        <f t="shared" si="91"/>
        <v>400</v>
      </c>
      <c r="CA147" s="17">
        <f>SUMIFS(KP!$L:$L,KP!$F:$F,$A147,KP!$A:$A,SUMMARY!CA$3)</f>
        <v>0</v>
      </c>
      <c r="CB147" s="7">
        <f>SUMIFS(AFRIMONEY!$J:$J,AFRIMONEY!$F:$F,$A147,AFRIMONEY!$P:$P,CA$3)</f>
        <v>0</v>
      </c>
      <c r="CC147" s="8">
        <f t="shared" si="92"/>
        <v>400</v>
      </c>
      <c r="CD147" s="7">
        <f>SUMIFS(KP!$L:$L,KP!$F:$F,$A147,KP!$A:$A,SUMMARY!CD$3)</f>
        <v>0</v>
      </c>
      <c r="CE147" s="7">
        <f>SUMIFS(AFRIMONEY!$J:$J,AFRIMONEY!$F:$F,$A147,AFRIMONEY!$P:$P,CD$3)</f>
        <v>0</v>
      </c>
      <c r="CF147" s="8">
        <f t="shared" si="93"/>
        <v>400</v>
      </c>
      <c r="CG147" s="17">
        <f>SUMIFS(KP!$L:$L,KP!$F:$F,$A147,KP!$A:$A,SUMMARY!CG$3)</f>
        <v>0</v>
      </c>
      <c r="CH147" s="7">
        <f>SUMIFS(AFRIMONEY!$J:$J,AFRIMONEY!$F:$F,$A147,AFRIMONEY!$P:$P,CG$3)</f>
        <v>0</v>
      </c>
      <c r="CI147" s="8">
        <f t="shared" si="94"/>
        <v>400</v>
      </c>
      <c r="CJ147" s="7">
        <f>SUMIFS(KP!$L:$L,KP!$F:$F,$A147,KP!$A:$A,SUMMARY!CJ$3)</f>
        <v>0</v>
      </c>
      <c r="CK147" s="7">
        <f>SUMIFS(AFRIMONEY!$J:$J,AFRIMONEY!$F:$F,$A147,AFRIMONEY!$P:$P,CJ$3)</f>
        <v>0</v>
      </c>
      <c r="CL147" s="8">
        <f t="shared" si="95"/>
        <v>400</v>
      </c>
      <c r="CM147" s="17">
        <f>SUMIFS(KP!$L:$L,KP!$F:$F,$A147,KP!$A:$A,SUMMARY!CM$3)</f>
        <v>0</v>
      </c>
      <c r="CN147" s="7">
        <f>SUMIFS(AFRIMONEY!$J:$J,AFRIMONEY!$F:$F,$A147,AFRIMONEY!$P:$P,CM$3)</f>
        <v>0</v>
      </c>
      <c r="CO147" s="8">
        <f t="shared" si="96"/>
        <v>400</v>
      </c>
      <c r="CP147" s="7">
        <f>SUMIFS(KP!$L:$L,KP!$F:$F,$A147,KP!$A:$A,SUMMARY!CP$3)</f>
        <v>0</v>
      </c>
      <c r="CQ147" s="7">
        <f>SUMIFS(AFRIMONEY!$J:$J,AFRIMONEY!$F:$F,$A147,AFRIMONEY!$P:$P,CP$3)</f>
        <v>0</v>
      </c>
      <c r="CR147" s="8">
        <f t="shared" si="97"/>
        <v>400</v>
      </c>
      <c r="CS147" s="17">
        <f>SUMIFS(KP!$L:$L,KP!$F:$F,$A147,KP!$A:$A,SUMMARY!CS$3)</f>
        <v>0</v>
      </c>
      <c r="CT147" s="7">
        <f>SUMIFS(AFRIMONEY!$J:$J,AFRIMONEY!$F:$F,$A147,AFRIMONEY!$P:$P,CS$3)</f>
        <v>0</v>
      </c>
      <c r="CU147" s="8">
        <f t="shared" si="98"/>
        <v>400</v>
      </c>
    </row>
    <row r="148" spans="1:99" x14ac:dyDescent="0.3">
      <c r="A148" s="2">
        <v>101255</v>
      </c>
      <c r="B148" s="23" t="str">
        <f>_xlfn.XLOOKUP(TEXT(A148,0),Tabela4[ID],Tabela4[AREA],"")</f>
        <v>AREA B</v>
      </c>
      <c r="C148" s="2" t="str">
        <f>_xlfn.XLOOKUP(TEXT(A148,0),Tabela4[ID],Tabela4[ZONA],"")</f>
        <v>ZONA 5</v>
      </c>
      <c r="D148" s="2" t="str">
        <f t="shared" si="66"/>
        <v>BLOCKED</v>
      </c>
      <c r="E148" s="18">
        <f t="shared" si="67"/>
        <v>2400</v>
      </c>
      <c r="F148" s="21">
        <f>SUMIFS(KP!$L:$L,KP!$F:$F,$A148,KP!$A:$A,"31/03/2025")</f>
        <v>12150</v>
      </c>
      <c r="G148" s="19">
        <f>SUMIFS(KP!$L:$L,KP!$F:$F,$A148,KP!$A:$A,SUMMARY!G$3)</f>
        <v>0</v>
      </c>
      <c r="H148" s="7">
        <f>SUMIFS(AFRIMONEY!$J:$J,AFRIMONEY!$F:$F,$A148,AFRIMONEY!$P:$P,G$3)</f>
        <v>0</v>
      </c>
      <c r="I148" s="8">
        <f t="shared" si="68"/>
        <v>12150</v>
      </c>
      <c r="J148" s="7">
        <f>SUMIFS(KP!$L:$L,KP!$F:$F,$A148,KP!$A:$A,SUMMARY!J$3)</f>
        <v>2750</v>
      </c>
      <c r="K148" s="7">
        <f>SUMIFS(AFRIMONEY!$J:$J,AFRIMONEY!$F:$F,$A148,AFRIMONEY!$P:$P,J$3)</f>
        <v>12150</v>
      </c>
      <c r="L148" s="8">
        <f t="shared" si="69"/>
        <v>2750</v>
      </c>
      <c r="M148" s="17">
        <f>SUMIFS(KP!$L:$L,KP!$F:$F,$A148,KP!$A:$A,SUMMARY!M$3)</f>
        <v>3900</v>
      </c>
      <c r="N148" s="7">
        <f>SUMIFS(AFRIMONEY!$J:$J,AFRIMONEY!$F:$F,$A148,AFRIMONEY!$P:$P,M$3)</f>
        <v>2750</v>
      </c>
      <c r="O148" s="8">
        <f t="shared" si="70"/>
        <v>3900</v>
      </c>
      <c r="P148" s="7">
        <f>SUMIFS(KP!$L:$L,KP!$F:$F,$A148,KP!$A:$A,SUMMARY!P$3)</f>
        <v>0</v>
      </c>
      <c r="Q148" s="7">
        <f>SUMIFS(AFRIMONEY!$J:$J,AFRIMONEY!$F:$F,$A148,AFRIMONEY!$P:$P,P$3)</f>
        <v>0</v>
      </c>
      <c r="R148" s="8">
        <f t="shared" si="71"/>
        <v>3900</v>
      </c>
      <c r="S148" s="17">
        <f>SUMIFS(KP!$L:$L,KP!$F:$F,$A148,KP!$A:$A,SUMMARY!S$3)</f>
        <v>10950</v>
      </c>
      <c r="T148" s="7">
        <f>SUMIFS(AFRIMONEY!$J:$J,AFRIMONEY!$F:$F,$A148,AFRIMONEY!$P:$P,S$3)</f>
        <v>3900</v>
      </c>
      <c r="U148" s="8">
        <f t="shared" si="72"/>
        <v>10950</v>
      </c>
      <c r="V148" s="7">
        <f>SUMIFS(KP!$L:$L,KP!$F:$F,$A148,KP!$A:$A,SUMMARY!V$3)</f>
        <v>0</v>
      </c>
      <c r="W148" s="7">
        <f>SUMIFS(AFRIMONEY!$J:$J,AFRIMONEY!$F:$F,$A148,AFRIMONEY!$P:$P,V$3)</f>
        <v>0</v>
      </c>
      <c r="X148" s="8">
        <f t="shared" si="73"/>
        <v>10950</v>
      </c>
      <c r="Y148" s="17">
        <f>SUMIFS(KP!$L:$L,KP!$F:$F,$A148,KP!$A:$A,SUMMARY!Y$3)</f>
        <v>7500</v>
      </c>
      <c r="Z148" s="7">
        <f>SUMIFS(AFRIMONEY!$J:$J,AFRIMONEY!$F:$F,$A148,AFRIMONEY!$P:$P,Y$3)</f>
        <v>10950</v>
      </c>
      <c r="AA148" s="8">
        <f t="shared" si="74"/>
        <v>7500</v>
      </c>
      <c r="AB148" s="7">
        <f>SUMIFS(KP!$L:$L,KP!$F:$F,$A148,KP!$A:$A,SUMMARY!AB$3)</f>
        <v>10200</v>
      </c>
      <c r="AC148" s="7">
        <f>SUMIFS(AFRIMONEY!$J:$J,AFRIMONEY!$F:$F,$A148,AFRIMONEY!$P:$P,AB$3)</f>
        <v>7500</v>
      </c>
      <c r="AD148" s="8">
        <f t="shared" si="75"/>
        <v>10200</v>
      </c>
      <c r="AE148" s="17">
        <f>SUMIFS(KP!$L:$L,KP!$F:$F,$A148,KP!$A:$A,SUMMARY!AE$3)</f>
        <v>6050</v>
      </c>
      <c r="AF148" s="7">
        <f>SUMIFS(AFRIMONEY!$J:$J,AFRIMONEY!$F:$F,$A148,AFRIMONEY!$P:$P,AE$3)</f>
        <v>10200</v>
      </c>
      <c r="AG148" s="8">
        <f t="shared" si="76"/>
        <v>6050</v>
      </c>
      <c r="AH148" s="7">
        <f>SUMIFS(KP!$L:$L,KP!$F:$F,$A148,KP!$A:$A,SUMMARY!AH$3)</f>
        <v>2400</v>
      </c>
      <c r="AI148" s="7">
        <f>SUMIFS(AFRIMONEY!$J:$J,AFRIMONEY!$F:$F,$A148,AFRIMONEY!$P:$P,AH$3)</f>
        <v>6050</v>
      </c>
      <c r="AJ148" s="8">
        <f t="shared" si="77"/>
        <v>2400</v>
      </c>
      <c r="AK148" s="17">
        <f>SUMIFS(KP!$L:$L,KP!$F:$F,$A148,KP!$A:$A,SUMMARY!AK$3)</f>
        <v>0</v>
      </c>
      <c r="AL148" s="7">
        <f>SUMIFS(AFRIMONEY!$J:$J,AFRIMONEY!$F:$F,$A148,AFRIMONEY!$P:$P,AK$3)</f>
        <v>0</v>
      </c>
      <c r="AM148" s="8">
        <f t="shared" si="78"/>
        <v>2400</v>
      </c>
      <c r="AN148" s="7">
        <f>SUMIFS(KP!$L:$L,KP!$F:$F,$A148,KP!$A:$A,SUMMARY!AN$3)</f>
        <v>0</v>
      </c>
      <c r="AO148" s="7">
        <f>SUMIFS(AFRIMONEY!$J:$J,AFRIMONEY!$F:$F,$A148,AFRIMONEY!$P:$P,AN$3)</f>
        <v>0</v>
      </c>
      <c r="AP148" s="8">
        <f t="shared" si="79"/>
        <v>2400</v>
      </c>
      <c r="AQ148" s="17">
        <f>SUMIFS(KP!$L:$L,KP!$F:$F,$A148,KP!$A:$A,SUMMARY!AQ$3)</f>
        <v>0</v>
      </c>
      <c r="AR148" s="7">
        <f>SUMIFS(AFRIMONEY!$J:$J,AFRIMONEY!$F:$F,$A148,AFRIMONEY!$P:$P,AQ$3)</f>
        <v>0</v>
      </c>
      <c r="AS148" s="8">
        <f t="shared" si="80"/>
        <v>2400</v>
      </c>
      <c r="AT148" s="7">
        <f>SUMIFS(KP!$L:$L,KP!$F:$F,$A148,KP!$A:$A,SUMMARY!AT$3)</f>
        <v>0</v>
      </c>
      <c r="AU148" s="7">
        <f>SUMIFS(AFRIMONEY!$J:$J,AFRIMONEY!$F:$F,$A148,AFRIMONEY!$P:$P,AT$3)</f>
        <v>0</v>
      </c>
      <c r="AV148" s="8">
        <f t="shared" si="81"/>
        <v>2400</v>
      </c>
      <c r="AW148" s="17">
        <f>SUMIFS(KP!$L:$L,KP!$F:$F,$A148,KP!$A:$A,SUMMARY!AW$3)</f>
        <v>0</v>
      </c>
      <c r="AX148" s="7">
        <f>SUMIFS(AFRIMONEY!$J:$J,AFRIMONEY!$F:$F,$A148,AFRIMONEY!$P:$P,AW$3)</f>
        <v>0</v>
      </c>
      <c r="AY148" s="8">
        <f t="shared" si="82"/>
        <v>2400</v>
      </c>
      <c r="AZ148" s="7">
        <f>SUMIFS(KP!$L:$L,KP!$F:$F,$A148,KP!$A:$A,SUMMARY!AZ$3)</f>
        <v>0</v>
      </c>
      <c r="BA148" s="7">
        <f>SUMIFS(AFRIMONEY!$J:$J,AFRIMONEY!$F:$F,$A148,AFRIMONEY!$P:$P,AZ$3)</f>
        <v>0</v>
      </c>
      <c r="BB148" s="8">
        <f t="shared" si="83"/>
        <v>2400</v>
      </c>
      <c r="BC148" s="17">
        <f>SUMIFS(KP!$L:$L,KP!$F:$F,$A148,KP!$A:$A,SUMMARY!BC$3)</f>
        <v>0</v>
      </c>
      <c r="BD148" s="7">
        <f>SUMIFS(AFRIMONEY!$J:$J,AFRIMONEY!$F:$F,$A148,AFRIMONEY!$P:$P,BC$3)</f>
        <v>0</v>
      </c>
      <c r="BE148" s="8">
        <f t="shared" si="84"/>
        <v>2400</v>
      </c>
      <c r="BF148" s="7">
        <f>SUMIFS(KP!$L:$L,KP!$F:$F,$A148,KP!$A:$A,SUMMARY!BF$3)</f>
        <v>0</v>
      </c>
      <c r="BG148" s="7">
        <f>SUMIFS(AFRIMONEY!$J:$J,AFRIMONEY!$F:$F,$A148,AFRIMONEY!$P:$P,BF$3)</f>
        <v>0</v>
      </c>
      <c r="BH148" s="8">
        <f t="shared" si="85"/>
        <v>2400</v>
      </c>
      <c r="BI148" s="17">
        <f>SUMIFS(KP!$L:$L,KP!$F:$F,$A148,KP!$A:$A,SUMMARY!BI$3)</f>
        <v>0</v>
      </c>
      <c r="BJ148" s="7">
        <f>SUMIFS(AFRIMONEY!$J:$J,AFRIMONEY!$F:$F,$A148,AFRIMONEY!$P:$P,BI$3)</f>
        <v>0</v>
      </c>
      <c r="BK148" s="8">
        <f t="shared" si="86"/>
        <v>2400</v>
      </c>
      <c r="BL148" s="7">
        <f>SUMIFS(KP!$L:$L,KP!$F:$F,$A148,KP!$A:$A,SUMMARY!BL$3)</f>
        <v>0</v>
      </c>
      <c r="BM148" s="7">
        <f>SUMIFS(AFRIMONEY!$J:$J,AFRIMONEY!$F:$F,$A148,AFRIMONEY!$P:$P,BL$3)</f>
        <v>0</v>
      </c>
      <c r="BN148" s="8">
        <f t="shared" si="87"/>
        <v>2400</v>
      </c>
      <c r="BO148" s="17">
        <f>SUMIFS(KP!$L:$L,KP!$F:$F,$A148,KP!$A:$A,SUMMARY!BO$3)</f>
        <v>0</v>
      </c>
      <c r="BP148" s="7">
        <f>SUMIFS(AFRIMONEY!$J:$J,AFRIMONEY!$F:$F,$A148,AFRIMONEY!$P:$P,BO$3)</f>
        <v>0</v>
      </c>
      <c r="BQ148" s="8">
        <f t="shared" si="88"/>
        <v>2400</v>
      </c>
      <c r="BR148" s="7">
        <f>SUMIFS(KP!$L:$L,KP!$F:$F,$A148,KP!$A:$A,SUMMARY!BR$3)</f>
        <v>0</v>
      </c>
      <c r="BS148" s="7">
        <f>SUMIFS(AFRIMONEY!$J:$J,AFRIMONEY!$F:$F,$A148,AFRIMONEY!$P:$P,BR$3)</f>
        <v>0</v>
      </c>
      <c r="BT148" s="8">
        <f t="shared" si="89"/>
        <v>2400</v>
      </c>
      <c r="BU148" s="17">
        <f>SUMIFS(KP!$L:$L,KP!$F:$F,$A148,KP!$A:$A,SUMMARY!BU$3)</f>
        <v>0</v>
      </c>
      <c r="BV148" s="7">
        <f>SUMIFS(AFRIMONEY!$J:$J,AFRIMONEY!$F:$F,$A148,AFRIMONEY!$P:$P,BU$3)</f>
        <v>0</v>
      </c>
      <c r="BW148" s="8">
        <f t="shared" si="90"/>
        <v>2400</v>
      </c>
      <c r="BX148" s="7">
        <f>SUMIFS(KP!$L:$L,KP!$F:$F,$A148,KP!$A:$A,SUMMARY!BX$3)</f>
        <v>0</v>
      </c>
      <c r="BY148" s="7">
        <f>SUMIFS(AFRIMONEY!$J:$J,AFRIMONEY!$F:$F,$A148,AFRIMONEY!$P:$P,BX$3)</f>
        <v>0</v>
      </c>
      <c r="BZ148" s="8">
        <f t="shared" si="91"/>
        <v>2400</v>
      </c>
      <c r="CA148" s="17">
        <f>SUMIFS(KP!$L:$L,KP!$F:$F,$A148,KP!$A:$A,SUMMARY!CA$3)</f>
        <v>0</v>
      </c>
      <c r="CB148" s="7">
        <f>SUMIFS(AFRIMONEY!$J:$J,AFRIMONEY!$F:$F,$A148,AFRIMONEY!$P:$P,CA$3)</f>
        <v>0</v>
      </c>
      <c r="CC148" s="8">
        <f t="shared" si="92"/>
        <v>2400</v>
      </c>
      <c r="CD148" s="7">
        <f>SUMIFS(KP!$L:$L,KP!$F:$F,$A148,KP!$A:$A,SUMMARY!CD$3)</f>
        <v>0</v>
      </c>
      <c r="CE148" s="7">
        <f>SUMIFS(AFRIMONEY!$J:$J,AFRIMONEY!$F:$F,$A148,AFRIMONEY!$P:$P,CD$3)</f>
        <v>0</v>
      </c>
      <c r="CF148" s="8">
        <f t="shared" si="93"/>
        <v>2400</v>
      </c>
      <c r="CG148" s="17">
        <f>SUMIFS(KP!$L:$L,KP!$F:$F,$A148,KP!$A:$A,SUMMARY!CG$3)</f>
        <v>0</v>
      </c>
      <c r="CH148" s="7">
        <f>SUMIFS(AFRIMONEY!$J:$J,AFRIMONEY!$F:$F,$A148,AFRIMONEY!$P:$P,CG$3)</f>
        <v>0</v>
      </c>
      <c r="CI148" s="8">
        <f t="shared" si="94"/>
        <v>2400</v>
      </c>
      <c r="CJ148" s="7">
        <f>SUMIFS(KP!$L:$L,KP!$F:$F,$A148,KP!$A:$A,SUMMARY!CJ$3)</f>
        <v>0</v>
      </c>
      <c r="CK148" s="7">
        <f>SUMIFS(AFRIMONEY!$J:$J,AFRIMONEY!$F:$F,$A148,AFRIMONEY!$P:$P,CJ$3)</f>
        <v>0</v>
      </c>
      <c r="CL148" s="8">
        <f t="shared" si="95"/>
        <v>2400</v>
      </c>
      <c r="CM148" s="17">
        <f>SUMIFS(KP!$L:$L,KP!$F:$F,$A148,KP!$A:$A,SUMMARY!CM$3)</f>
        <v>0</v>
      </c>
      <c r="CN148" s="7">
        <f>SUMIFS(AFRIMONEY!$J:$J,AFRIMONEY!$F:$F,$A148,AFRIMONEY!$P:$P,CM$3)</f>
        <v>0</v>
      </c>
      <c r="CO148" s="8">
        <f t="shared" si="96"/>
        <v>2400</v>
      </c>
      <c r="CP148" s="7">
        <f>SUMIFS(KP!$L:$L,KP!$F:$F,$A148,KP!$A:$A,SUMMARY!CP$3)</f>
        <v>0</v>
      </c>
      <c r="CQ148" s="7">
        <f>SUMIFS(AFRIMONEY!$J:$J,AFRIMONEY!$F:$F,$A148,AFRIMONEY!$P:$P,CP$3)</f>
        <v>0</v>
      </c>
      <c r="CR148" s="8">
        <f t="shared" si="97"/>
        <v>2400</v>
      </c>
      <c r="CS148" s="17">
        <f>SUMIFS(KP!$L:$L,KP!$F:$F,$A148,KP!$A:$A,SUMMARY!CS$3)</f>
        <v>0</v>
      </c>
      <c r="CT148" s="7">
        <f>SUMIFS(AFRIMONEY!$J:$J,AFRIMONEY!$F:$F,$A148,AFRIMONEY!$P:$P,CS$3)</f>
        <v>0</v>
      </c>
      <c r="CU148" s="8">
        <f t="shared" si="98"/>
        <v>2400</v>
      </c>
    </row>
    <row r="149" spans="1:99" x14ac:dyDescent="0.3">
      <c r="A149" s="2">
        <v>101258</v>
      </c>
      <c r="B149" s="23" t="str">
        <f>_xlfn.XLOOKUP(TEXT(A149,0),Tabela4[ID],Tabela4[AREA],"")</f>
        <v>AREA B</v>
      </c>
      <c r="C149" s="2" t="str">
        <f>_xlfn.XLOOKUP(TEXT(A149,0),Tabela4[ID],Tabela4[ZONA],"")</f>
        <v>ZONA 5</v>
      </c>
      <c r="D149" s="2" t="str">
        <f t="shared" si="66"/>
        <v>BLOCKED</v>
      </c>
      <c r="E149" s="18">
        <f t="shared" si="67"/>
        <v>950</v>
      </c>
      <c r="F149" s="21">
        <f>SUMIFS(KP!$L:$L,KP!$F:$F,$A149,KP!$A:$A,"31/03/2025")</f>
        <v>4050</v>
      </c>
      <c r="G149" s="19">
        <f>SUMIFS(KP!$L:$L,KP!$F:$F,$A149,KP!$A:$A,SUMMARY!G$3)</f>
        <v>1250</v>
      </c>
      <c r="H149" s="7">
        <f>SUMIFS(AFRIMONEY!$J:$J,AFRIMONEY!$F:$F,$A149,AFRIMONEY!$P:$P,G$3)</f>
        <v>3900</v>
      </c>
      <c r="I149" s="8">
        <f t="shared" si="68"/>
        <v>1400</v>
      </c>
      <c r="J149" s="7">
        <f>SUMIFS(KP!$L:$L,KP!$F:$F,$A149,KP!$A:$A,SUMMARY!J$3)</f>
        <v>3050</v>
      </c>
      <c r="K149" s="7">
        <f>SUMIFS(AFRIMONEY!$J:$J,AFRIMONEY!$F:$F,$A149,AFRIMONEY!$P:$P,J$3)</f>
        <v>1400</v>
      </c>
      <c r="L149" s="8">
        <f t="shared" si="69"/>
        <v>3050</v>
      </c>
      <c r="M149" s="17">
        <f>SUMIFS(KP!$L:$L,KP!$F:$F,$A149,KP!$A:$A,SUMMARY!M$3)</f>
        <v>0</v>
      </c>
      <c r="N149" s="7">
        <f>SUMIFS(AFRIMONEY!$J:$J,AFRIMONEY!$F:$F,$A149,AFRIMONEY!$P:$P,M$3)</f>
        <v>0</v>
      </c>
      <c r="O149" s="8">
        <f t="shared" si="70"/>
        <v>3050</v>
      </c>
      <c r="P149" s="7">
        <f>SUMIFS(KP!$L:$L,KP!$F:$F,$A149,KP!$A:$A,SUMMARY!P$3)</f>
        <v>3500</v>
      </c>
      <c r="Q149" s="7">
        <f>SUMIFS(AFRIMONEY!$J:$J,AFRIMONEY!$F:$F,$A149,AFRIMONEY!$P:$P,P$3)</f>
        <v>3350</v>
      </c>
      <c r="R149" s="8">
        <f t="shared" si="71"/>
        <v>3200</v>
      </c>
      <c r="S149" s="17">
        <f>SUMIFS(KP!$L:$L,KP!$F:$F,$A149,KP!$A:$A,SUMMARY!S$3)</f>
        <v>3050</v>
      </c>
      <c r="T149" s="7">
        <f>SUMIFS(AFRIMONEY!$J:$J,AFRIMONEY!$F:$F,$A149,AFRIMONEY!$P:$P,S$3)</f>
        <v>3500</v>
      </c>
      <c r="U149" s="8">
        <f t="shared" si="72"/>
        <v>2750</v>
      </c>
      <c r="V149" s="7">
        <f>SUMIFS(KP!$L:$L,KP!$F:$F,$A149,KP!$A:$A,SUMMARY!V$3)</f>
        <v>0</v>
      </c>
      <c r="W149" s="7">
        <f>SUMIFS(AFRIMONEY!$J:$J,AFRIMONEY!$F:$F,$A149,AFRIMONEY!$P:$P,V$3)</f>
        <v>0</v>
      </c>
      <c r="X149" s="8">
        <f t="shared" si="73"/>
        <v>2750</v>
      </c>
      <c r="Y149" s="17">
        <f>SUMIFS(KP!$L:$L,KP!$F:$F,$A149,KP!$A:$A,SUMMARY!Y$3)</f>
        <v>2400</v>
      </c>
      <c r="Z149" s="7">
        <f>SUMIFS(AFRIMONEY!$J:$J,AFRIMONEY!$F:$F,$A149,AFRIMONEY!$P:$P,Y$3)</f>
        <v>3000</v>
      </c>
      <c r="AA149" s="8">
        <f t="shared" si="74"/>
        <v>2150</v>
      </c>
      <c r="AB149" s="7">
        <f>SUMIFS(KP!$L:$L,KP!$F:$F,$A149,KP!$A:$A,SUMMARY!AB$3)</f>
        <v>4150</v>
      </c>
      <c r="AC149" s="7">
        <f>SUMIFS(AFRIMONEY!$J:$J,AFRIMONEY!$F:$F,$A149,AFRIMONEY!$P:$P,AB$3)</f>
        <v>2450</v>
      </c>
      <c r="AD149" s="8">
        <f t="shared" si="75"/>
        <v>3850</v>
      </c>
      <c r="AE149" s="17">
        <f>SUMIFS(KP!$L:$L,KP!$F:$F,$A149,KP!$A:$A,SUMMARY!AE$3)</f>
        <v>4350</v>
      </c>
      <c r="AF149" s="7">
        <f>SUMIFS(AFRIMONEY!$J:$J,AFRIMONEY!$F:$F,$A149,AFRIMONEY!$P:$P,AE$3)</f>
        <v>3050</v>
      </c>
      <c r="AG149" s="8">
        <f t="shared" si="76"/>
        <v>5150</v>
      </c>
      <c r="AH149" s="7">
        <f>SUMIFS(KP!$L:$L,KP!$F:$F,$A149,KP!$A:$A,SUMMARY!AH$3)</f>
        <v>1250</v>
      </c>
      <c r="AI149" s="7">
        <f>SUMIFS(AFRIMONEY!$J:$J,AFRIMONEY!$F:$F,$A149,AFRIMONEY!$P:$P,AH$3)</f>
        <v>5450</v>
      </c>
      <c r="AJ149" s="8">
        <f t="shared" si="77"/>
        <v>950</v>
      </c>
      <c r="AK149" s="17">
        <f>SUMIFS(KP!$L:$L,KP!$F:$F,$A149,KP!$A:$A,SUMMARY!AK$3)</f>
        <v>0</v>
      </c>
      <c r="AL149" s="7">
        <f>SUMIFS(AFRIMONEY!$J:$J,AFRIMONEY!$F:$F,$A149,AFRIMONEY!$P:$P,AK$3)</f>
        <v>0</v>
      </c>
      <c r="AM149" s="8">
        <f t="shared" si="78"/>
        <v>950</v>
      </c>
      <c r="AN149" s="7">
        <f>SUMIFS(KP!$L:$L,KP!$F:$F,$A149,KP!$A:$A,SUMMARY!AN$3)</f>
        <v>0</v>
      </c>
      <c r="AO149" s="7">
        <f>SUMIFS(AFRIMONEY!$J:$J,AFRIMONEY!$F:$F,$A149,AFRIMONEY!$P:$P,AN$3)</f>
        <v>0</v>
      </c>
      <c r="AP149" s="8">
        <f t="shared" si="79"/>
        <v>950</v>
      </c>
      <c r="AQ149" s="17">
        <f>SUMIFS(KP!$L:$L,KP!$F:$F,$A149,KP!$A:$A,SUMMARY!AQ$3)</f>
        <v>0</v>
      </c>
      <c r="AR149" s="7">
        <f>SUMIFS(AFRIMONEY!$J:$J,AFRIMONEY!$F:$F,$A149,AFRIMONEY!$P:$P,AQ$3)</f>
        <v>0</v>
      </c>
      <c r="AS149" s="8">
        <f t="shared" si="80"/>
        <v>950</v>
      </c>
      <c r="AT149" s="7">
        <f>SUMIFS(KP!$L:$L,KP!$F:$F,$A149,KP!$A:$A,SUMMARY!AT$3)</f>
        <v>0</v>
      </c>
      <c r="AU149" s="7">
        <f>SUMIFS(AFRIMONEY!$J:$J,AFRIMONEY!$F:$F,$A149,AFRIMONEY!$P:$P,AT$3)</f>
        <v>0</v>
      </c>
      <c r="AV149" s="8">
        <f t="shared" si="81"/>
        <v>950</v>
      </c>
      <c r="AW149" s="17">
        <f>SUMIFS(KP!$L:$L,KP!$F:$F,$A149,KP!$A:$A,SUMMARY!AW$3)</f>
        <v>0</v>
      </c>
      <c r="AX149" s="7">
        <f>SUMIFS(AFRIMONEY!$J:$J,AFRIMONEY!$F:$F,$A149,AFRIMONEY!$P:$P,AW$3)</f>
        <v>0</v>
      </c>
      <c r="AY149" s="8">
        <f t="shared" si="82"/>
        <v>950</v>
      </c>
      <c r="AZ149" s="7">
        <f>SUMIFS(KP!$L:$L,KP!$F:$F,$A149,KP!$A:$A,SUMMARY!AZ$3)</f>
        <v>0</v>
      </c>
      <c r="BA149" s="7">
        <f>SUMIFS(AFRIMONEY!$J:$J,AFRIMONEY!$F:$F,$A149,AFRIMONEY!$P:$P,AZ$3)</f>
        <v>0</v>
      </c>
      <c r="BB149" s="8">
        <f t="shared" si="83"/>
        <v>950</v>
      </c>
      <c r="BC149" s="17">
        <f>SUMIFS(KP!$L:$L,KP!$F:$F,$A149,KP!$A:$A,SUMMARY!BC$3)</f>
        <v>0</v>
      </c>
      <c r="BD149" s="7">
        <f>SUMIFS(AFRIMONEY!$J:$J,AFRIMONEY!$F:$F,$A149,AFRIMONEY!$P:$P,BC$3)</f>
        <v>0</v>
      </c>
      <c r="BE149" s="8">
        <f t="shared" si="84"/>
        <v>950</v>
      </c>
      <c r="BF149" s="7">
        <f>SUMIFS(KP!$L:$L,KP!$F:$F,$A149,KP!$A:$A,SUMMARY!BF$3)</f>
        <v>0</v>
      </c>
      <c r="BG149" s="7">
        <f>SUMIFS(AFRIMONEY!$J:$J,AFRIMONEY!$F:$F,$A149,AFRIMONEY!$P:$P,BF$3)</f>
        <v>0</v>
      </c>
      <c r="BH149" s="8">
        <f t="shared" si="85"/>
        <v>950</v>
      </c>
      <c r="BI149" s="17">
        <f>SUMIFS(KP!$L:$L,KP!$F:$F,$A149,KP!$A:$A,SUMMARY!BI$3)</f>
        <v>0</v>
      </c>
      <c r="BJ149" s="7">
        <f>SUMIFS(AFRIMONEY!$J:$J,AFRIMONEY!$F:$F,$A149,AFRIMONEY!$P:$P,BI$3)</f>
        <v>0</v>
      </c>
      <c r="BK149" s="8">
        <f t="shared" si="86"/>
        <v>950</v>
      </c>
      <c r="BL149" s="7">
        <f>SUMIFS(KP!$L:$L,KP!$F:$F,$A149,KP!$A:$A,SUMMARY!BL$3)</f>
        <v>0</v>
      </c>
      <c r="BM149" s="7">
        <f>SUMIFS(AFRIMONEY!$J:$J,AFRIMONEY!$F:$F,$A149,AFRIMONEY!$P:$P,BL$3)</f>
        <v>0</v>
      </c>
      <c r="BN149" s="8">
        <f t="shared" si="87"/>
        <v>950</v>
      </c>
      <c r="BO149" s="17">
        <f>SUMIFS(KP!$L:$L,KP!$F:$F,$A149,KP!$A:$A,SUMMARY!BO$3)</f>
        <v>0</v>
      </c>
      <c r="BP149" s="7">
        <f>SUMIFS(AFRIMONEY!$J:$J,AFRIMONEY!$F:$F,$A149,AFRIMONEY!$P:$P,BO$3)</f>
        <v>0</v>
      </c>
      <c r="BQ149" s="8">
        <f t="shared" si="88"/>
        <v>950</v>
      </c>
      <c r="BR149" s="7">
        <f>SUMIFS(KP!$L:$L,KP!$F:$F,$A149,KP!$A:$A,SUMMARY!BR$3)</f>
        <v>0</v>
      </c>
      <c r="BS149" s="7">
        <f>SUMIFS(AFRIMONEY!$J:$J,AFRIMONEY!$F:$F,$A149,AFRIMONEY!$P:$P,BR$3)</f>
        <v>0</v>
      </c>
      <c r="BT149" s="8">
        <f t="shared" si="89"/>
        <v>950</v>
      </c>
      <c r="BU149" s="17">
        <f>SUMIFS(KP!$L:$L,KP!$F:$F,$A149,KP!$A:$A,SUMMARY!BU$3)</f>
        <v>0</v>
      </c>
      <c r="BV149" s="7">
        <f>SUMIFS(AFRIMONEY!$J:$J,AFRIMONEY!$F:$F,$A149,AFRIMONEY!$P:$P,BU$3)</f>
        <v>0</v>
      </c>
      <c r="BW149" s="8">
        <f t="shared" si="90"/>
        <v>950</v>
      </c>
      <c r="BX149" s="7">
        <f>SUMIFS(KP!$L:$L,KP!$F:$F,$A149,KP!$A:$A,SUMMARY!BX$3)</f>
        <v>0</v>
      </c>
      <c r="BY149" s="7">
        <f>SUMIFS(AFRIMONEY!$J:$J,AFRIMONEY!$F:$F,$A149,AFRIMONEY!$P:$P,BX$3)</f>
        <v>0</v>
      </c>
      <c r="BZ149" s="8">
        <f t="shared" si="91"/>
        <v>950</v>
      </c>
      <c r="CA149" s="17">
        <f>SUMIFS(KP!$L:$L,KP!$F:$F,$A149,KP!$A:$A,SUMMARY!CA$3)</f>
        <v>0</v>
      </c>
      <c r="CB149" s="7">
        <f>SUMIFS(AFRIMONEY!$J:$J,AFRIMONEY!$F:$F,$A149,AFRIMONEY!$P:$P,CA$3)</f>
        <v>0</v>
      </c>
      <c r="CC149" s="8">
        <f t="shared" si="92"/>
        <v>950</v>
      </c>
      <c r="CD149" s="7">
        <f>SUMIFS(KP!$L:$L,KP!$F:$F,$A149,KP!$A:$A,SUMMARY!CD$3)</f>
        <v>0</v>
      </c>
      <c r="CE149" s="7">
        <f>SUMIFS(AFRIMONEY!$J:$J,AFRIMONEY!$F:$F,$A149,AFRIMONEY!$P:$P,CD$3)</f>
        <v>0</v>
      </c>
      <c r="CF149" s="8">
        <f t="shared" si="93"/>
        <v>950</v>
      </c>
      <c r="CG149" s="17">
        <f>SUMIFS(KP!$L:$L,KP!$F:$F,$A149,KP!$A:$A,SUMMARY!CG$3)</f>
        <v>0</v>
      </c>
      <c r="CH149" s="7">
        <f>SUMIFS(AFRIMONEY!$J:$J,AFRIMONEY!$F:$F,$A149,AFRIMONEY!$P:$P,CG$3)</f>
        <v>0</v>
      </c>
      <c r="CI149" s="8">
        <f t="shared" si="94"/>
        <v>950</v>
      </c>
      <c r="CJ149" s="7">
        <f>SUMIFS(KP!$L:$L,KP!$F:$F,$A149,KP!$A:$A,SUMMARY!CJ$3)</f>
        <v>0</v>
      </c>
      <c r="CK149" s="7">
        <f>SUMIFS(AFRIMONEY!$J:$J,AFRIMONEY!$F:$F,$A149,AFRIMONEY!$P:$P,CJ$3)</f>
        <v>0</v>
      </c>
      <c r="CL149" s="8">
        <f t="shared" si="95"/>
        <v>950</v>
      </c>
      <c r="CM149" s="17">
        <f>SUMIFS(KP!$L:$L,KP!$F:$F,$A149,KP!$A:$A,SUMMARY!CM$3)</f>
        <v>0</v>
      </c>
      <c r="CN149" s="7">
        <f>SUMIFS(AFRIMONEY!$J:$J,AFRIMONEY!$F:$F,$A149,AFRIMONEY!$P:$P,CM$3)</f>
        <v>0</v>
      </c>
      <c r="CO149" s="8">
        <f t="shared" si="96"/>
        <v>950</v>
      </c>
      <c r="CP149" s="7">
        <f>SUMIFS(KP!$L:$L,KP!$F:$F,$A149,KP!$A:$A,SUMMARY!CP$3)</f>
        <v>0</v>
      </c>
      <c r="CQ149" s="7">
        <f>SUMIFS(AFRIMONEY!$J:$J,AFRIMONEY!$F:$F,$A149,AFRIMONEY!$P:$P,CP$3)</f>
        <v>0</v>
      </c>
      <c r="CR149" s="8">
        <f t="shared" si="97"/>
        <v>950</v>
      </c>
      <c r="CS149" s="17">
        <f>SUMIFS(KP!$L:$L,KP!$F:$F,$A149,KP!$A:$A,SUMMARY!CS$3)</f>
        <v>0</v>
      </c>
      <c r="CT149" s="7">
        <f>SUMIFS(AFRIMONEY!$J:$J,AFRIMONEY!$F:$F,$A149,AFRIMONEY!$P:$P,CS$3)</f>
        <v>0</v>
      </c>
      <c r="CU149" s="8">
        <f t="shared" si="98"/>
        <v>950</v>
      </c>
    </row>
    <row r="150" spans="1:99" x14ac:dyDescent="0.3">
      <c r="A150" s="2">
        <v>101261</v>
      </c>
      <c r="B150" s="23" t="str">
        <f>_xlfn.XLOOKUP(TEXT(A150,0),Tabela4[ID],Tabela4[AREA],"")</f>
        <v>AREA A</v>
      </c>
      <c r="C150" s="2" t="str">
        <f>_xlfn.XLOOKUP(TEXT(A150,0),Tabela4[ID],Tabela4[ZONA],"")</f>
        <v>ZONA 13</v>
      </c>
      <c r="D150" s="2" t="str">
        <f t="shared" si="66"/>
        <v>BLOCKED</v>
      </c>
      <c r="E150" s="18">
        <f t="shared" si="67"/>
        <v>300</v>
      </c>
      <c r="F150" s="21">
        <f>SUMIFS(KP!$L:$L,KP!$F:$F,$A150,KP!$A:$A,"31/03/2025")</f>
        <v>1850</v>
      </c>
      <c r="G150" s="19">
        <f>SUMIFS(KP!$L:$L,KP!$F:$F,$A150,KP!$A:$A,SUMMARY!G$3)</f>
        <v>-250</v>
      </c>
      <c r="H150" s="7">
        <f>SUMIFS(AFRIMONEY!$J:$J,AFRIMONEY!$F:$F,$A150,AFRIMONEY!$P:$P,G$3)</f>
        <v>1850</v>
      </c>
      <c r="I150" s="8">
        <f t="shared" si="68"/>
        <v>-250</v>
      </c>
      <c r="J150" s="7">
        <f>SUMIFS(KP!$L:$L,KP!$F:$F,$A150,KP!$A:$A,SUMMARY!J$3)</f>
        <v>1950</v>
      </c>
      <c r="K150" s="7">
        <f>SUMIFS(AFRIMONEY!$J:$J,AFRIMONEY!$F:$F,$A150,AFRIMONEY!$P:$P,J$3)</f>
        <v>0</v>
      </c>
      <c r="L150" s="8">
        <f t="shared" si="69"/>
        <v>1700</v>
      </c>
      <c r="M150" s="17">
        <f>SUMIFS(KP!$L:$L,KP!$F:$F,$A150,KP!$A:$A,SUMMARY!M$3)</f>
        <v>300</v>
      </c>
      <c r="N150" s="7">
        <f>SUMIFS(AFRIMONEY!$J:$J,AFRIMONEY!$F:$F,$A150,AFRIMONEY!$P:$P,M$3)</f>
        <v>1700</v>
      </c>
      <c r="O150" s="8">
        <f t="shared" si="70"/>
        <v>300</v>
      </c>
      <c r="P150" s="7">
        <f>SUMIFS(KP!$L:$L,KP!$F:$F,$A150,KP!$A:$A,SUMMARY!P$3)</f>
        <v>-150</v>
      </c>
      <c r="Q150" s="7">
        <f>SUMIFS(AFRIMONEY!$J:$J,AFRIMONEY!$F:$F,$A150,AFRIMONEY!$P:$P,P$3)</f>
        <v>300</v>
      </c>
      <c r="R150" s="8">
        <f t="shared" si="71"/>
        <v>-150</v>
      </c>
      <c r="S150" s="17">
        <f>SUMIFS(KP!$L:$L,KP!$F:$F,$A150,KP!$A:$A,SUMMARY!S$3)</f>
        <v>50</v>
      </c>
      <c r="T150" s="7">
        <f>SUMIFS(AFRIMONEY!$J:$J,AFRIMONEY!$F:$F,$A150,AFRIMONEY!$P:$P,S$3)</f>
        <v>0</v>
      </c>
      <c r="U150" s="8">
        <f t="shared" si="72"/>
        <v>-100</v>
      </c>
      <c r="V150" s="7">
        <f>SUMIFS(KP!$L:$L,KP!$F:$F,$A150,KP!$A:$A,SUMMARY!V$3)</f>
        <v>0</v>
      </c>
      <c r="W150" s="7">
        <f>SUMIFS(AFRIMONEY!$J:$J,AFRIMONEY!$F:$F,$A150,AFRIMONEY!$P:$P,V$3)</f>
        <v>0</v>
      </c>
      <c r="X150" s="8">
        <f t="shared" si="73"/>
        <v>-100</v>
      </c>
      <c r="Y150" s="17">
        <f>SUMIFS(KP!$L:$L,KP!$F:$F,$A150,KP!$A:$A,SUMMARY!Y$3)</f>
        <v>1100</v>
      </c>
      <c r="Z150" s="7">
        <f>SUMIFS(AFRIMONEY!$J:$J,AFRIMONEY!$F:$F,$A150,AFRIMONEY!$P:$P,Y$3)</f>
        <v>0</v>
      </c>
      <c r="AA150" s="8">
        <f t="shared" si="74"/>
        <v>1000</v>
      </c>
      <c r="AB150" s="7">
        <f>SUMIFS(KP!$L:$L,KP!$F:$F,$A150,KP!$A:$A,SUMMARY!AB$3)</f>
        <v>600</v>
      </c>
      <c r="AC150" s="7">
        <f>SUMIFS(AFRIMONEY!$J:$J,AFRIMONEY!$F:$F,$A150,AFRIMONEY!$P:$P,AB$3)</f>
        <v>1000</v>
      </c>
      <c r="AD150" s="8">
        <f t="shared" si="75"/>
        <v>600</v>
      </c>
      <c r="AE150" s="17">
        <f>SUMIFS(KP!$L:$L,KP!$F:$F,$A150,KP!$A:$A,SUMMARY!AE$3)</f>
        <v>1900</v>
      </c>
      <c r="AF150" s="7">
        <f>SUMIFS(AFRIMONEY!$J:$J,AFRIMONEY!$F:$F,$A150,AFRIMONEY!$P:$P,AE$3)</f>
        <v>600</v>
      </c>
      <c r="AG150" s="8">
        <f t="shared" si="76"/>
        <v>1900</v>
      </c>
      <c r="AH150" s="7">
        <f>SUMIFS(KP!$L:$L,KP!$F:$F,$A150,KP!$A:$A,SUMMARY!AH$3)</f>
        <v>300</v>
      </c>
      <c r="AI150" s="7">
        <f>SUMIFS(AFRIMONEY!$J:$J,AFRIMONEY!$F:$F,$A150,AFRIMONEY!$P:$P,AH$3)</f>
        <v>1900</v>
      </c>
      <c r="AJ150" s="8">
        <f t="shared" si="77"/>
        <v>300</v>
      </c>
      <c r="AK150" s="17">
        <f>SUMIFS(KP!$L:$L,KP!$F:$F,$A150,KP!$A:$A,SUMMARY!AK$3)</f>
        <v>0</v>
      </c>
      <c r="AL150" s="7">
        <f>SUMIFS(AFRIMONEY!$J:$J,AFRIMONEY!$F:$F,$A150,AFRIMONEY!$P:$P,AK$3)</f>
        <v>0</v>
      </c>
      <c r="AM150" s="8">
        <f t="shared" si="78"/>
        <v>300</v>
      </c>
      <c r="AN150" s="7">
        <f>SUMIFS(KP!$L:$L,KP!$F:$F,$A150,KP!$A:$A,SUMMARY!AN$3)</f>
        <v>0</v>
      </c>
      <c r="AO150" s="7">
        <f>SUMIFS(AFRIMONEY!$J:$J,AFRIMONEY!$F:$F,$A150,AFRIMONEY!$P:$P,AN$3)</f>
        <v>0</v>
      </c>
      <c r="AP150" s="8">
        <f t="shared" si="79"/>
        <v>300</v>
      </c>
      <c r="AQ150" s="17">
        <f>SUMIFS(KP!$L:$L,KP!$F:$F,$A150,KP!$A:$A,SUMMARY!AQ$3)</f>
        <v>0</v>
      </c>
      <c r="AR150" s="7">
        <f>SUMIFS(AFRIMONEY!$J:$J,AFRIMONEY!$F:$F,$A150,AFRIMONEY!$P:$P,AQ$3)</f>
        <v>0</v>
      </c>
      <c r="AS150" s="8">
        <f t="shared" si="80"/>
        <v>300</v>
      </c>
      <c r="AT150" s="7">
        <f>SUMIFS(KP!$L:$L,KP!$F:$F,$A150,KP!$A:$A,SUMMARY!AT$3)</f>
        <v>0</v>
      </c>
      <c r="AU150" s="7">
        <f>SUMIFS(AFRIMONEY!$J:$J,AFRIMONEY!$F:$F,$A150,AFRIMONEY!$P:$P,AT$3)</f>
        <v>0</v>
      </c>
      <c r="AV150" s="8">
        <f t="shared" si="81"/>
        <v>300</v>
      </c>
      <c r="AW150" s="17">
        <f>SUMIFS(KP!$L:$L,KP!$F:$F,$A150,KP!$A:$A,SUMMARY!AW$3)</f>
        <v>0</v>
      </c>
      <c r="AX150" s="7">
        <f>SUMIFS(AFRIMONEY!$J:$J,AFRIMONEY!$F:$F,$A150,AFRIMONEY!$P:$P,AW$3)</f>
        <v>0</v>
      </c>
      <c r="AY150" s="8">
        <f t="shared" si="82"/>
        <v>300</v>
      </c>
      <c r="AZ150" s="7">
        <f>SUMIFS(KP!$L:$L,KP!$F:$F,$A150,KP!$A:$A,SUMMARY!AZ$3)</f>
        <v>0</v>
      </c>
      <c r="BA150" s="7">
        <f>SUMIFS(AFRIMONEY!$J:$J,AFRIMONEY!$F:$F,$A150,AFRIMONEY!$P:$P,AZ$3)</f>
        <v>0</v>
      </c>
      <c r="BB150" s="8">
        <f t="shared" si="83"/>
        <v>300</v>
      </c>
      <c r="BC150" s="17">
        <f>SUMIFS(KP!$L:$L,KP!$F:$F,$A150,KP!$A:$A,SUMMARY!BC$3)</f>
        <v>0</v>
      </c>
      <c r="BD150" s="7">
        <f>SUMIFS(AFRIMONEY!$J:$J,AFRIMONEY!$F:$F,$A150,AFRIMONEY!$P:$P,BC$3)</f>
        <v>0</v>
      </c>
      <c r="BE150" s="8">
        <f t="shared" si="84"/>
        <v>300</v>
      </c>
      <c r="BF150" s="7">
        <f>SUMIFS(KP!$L:$L,KP!$F:$F,$A150,KP!$A:$A,SUMMARY!BF$3)</f>
        <v>0</v>
      </c>
      <c r="BG150" s="7">
        <f>SUMIFS(AFRIMONEY!$J:$J,AFRIMONEY!$F:$F,$A150,AFRIMONEY!$P:$P,BF$3)</f>
        <v>0</v>
      </c>
      <c r="BH150" s="8">
        <f t="shared" si="85"/>
        <v>300</v>
      </c>
      <c r="BI150" s="17">
        <f>SUMIFS(KP!$L:$L,KP!$F:$F,$A150,KP!$A:$A,SUMMARY!BI$3)</f>
        <v>0</v>
      </c>
      <c r="BJ150" s="7">
        <f>SUMIFS(AFRIMONEY!$J:$J,AFRIMONEY!$F:$F,$A150,AFRIMONEY!$P:$P,BI$3)</f>
        <v>0</v>
      </c>
      <c r="BK150" s="8">
        <f t="shared" si="86"/>
        <v>300</v>
      </c>
      <c r="BL150" s="7">
        <f>SUMIFS(KP!$L:$L,KP!$F:$F,$A150,KP!$A:$A,SUMMARY!BL$3)</f>
        <v>0</v>
      </c>
      <c r="BM150" s="7">
        <f>SUMIFS(AFRIMONEY!$J:$J,AFRIMONEY!$F:$F,$A150,AFRIMONEY!$P:$P,BL$3)</f>
        <v>0</v>
      </c>
      <c r="BN150" s="8">
        <f t="shared" si="87"/>
        <v>300</v>
      </c>
      <c r="BO150" s="17">
        <f>SUMIFS(KP!$L:$L,KP!$F:$F,$A150,KP!$A:$A,SUMMARY!BO$3)</f>
        <v>0</v>
      </c>
      <c r="BP150" s="7">
        <f>SUMIFS(AFRIMONEY!$J:$J,AFRIMONEY!$F:$F,$A150,AFRIMONEY!$P:$P,BO$3)</f>
        <v>0</v>
      </c>
      <c r="BQ150" s="8">
        <f t="shared" si="88"/>
        <v>300</v>
      </c>
      <c r="BR150" s="7">
        <f>SUMIFS(KP!$L:$L,KP!$F:$F,$A150,KP!$A:$A,SUMMARY!BR$3)</f>
        <v>0</v>
      </c>
      <c r="BS150" s="7">
        <f>SUMIFS(AFRIMONEY!$J:$J,AFRIMONEY!$F:$F,$A150,AFRIMONEY!$P:$P,BR$3)</f>
        <v>0</v>
      </c>
      <c r="BT150" s="8">
        <f t="shared" si="89"/>
        <v>300</v>
      </c>
      <c r="BU150" s="17">
        <f>SUMIFS(KP!$L:$L,KP!$F:$F,$A150,KP!$A:$A,SUMMARY!BU$3)</f>
        <v>0</v>
      </c>
      <c r="BV150" s="7">
        <f>SUMIFS(AFRIMONEY!$J:$J,AFRIMONEY!$F:$F,$A150,AFRIMONEY!$P:$P,BU$3)</f>
        <v>0</v>
      </c>
      <c r="BW150" s="8">
        <f t="shared" si="90"/>
        <v>300</v>
      </c>
      <c r="BX150" s="7">
        <f>SUMIFS(KP!$L:$L,KP!$F:$F,$A150,KP!$A:$A,SUMMARY!BX$3)</f>
        <v>0</v>
      </c>
      <c r="BY150" s="7">
        <f>SUMIFS(AFRIMONEY!$J:$J,AFRIMONEY!$F:$F,$A150,AFRIMONEY!$P:$P,BX$3)</f>
        <v>0</v>
      </c>
      <c r="BZ150" s="8">
        <f t="shared" si="91"/>
        <v>300</v>
      </c>
      <c r="CA150" s="17">
        <f>SUMIFS(KP!$L:$L,KP!$F:$F,$A150,KP!$A:$A,SUMMARY!CA$3)</f>
        <v>0</v>
      </c>
      <c r="CB150" s="7">
        <f>SUMIFS(AFRIMONEY!$J:$J,AFRIMONEY!$F:$F,$A150,AFRIMONEY!$P:$P,CA$3)</f>
        <v>0</v>
      </c>
      <c r="CC150" s="8">
        <f t="shared" si="92"/>
        <v>300</v>
      </c>
      <c r="CD150" s="7">
        <f>SUMIFS(KP!$L:$L,KP!$F:$F,$A150,KP!$A:$A,SUMMARY!CD$3)</f>
        <v>0</v>
      </c>
      <c r="CE150" s="7">
        <f>SUMIFS(AFRIMONEY!$J:$J,AFRIMONEY!$F:$F,$A150,AFRIMONEY!$P:$P,CD$3)</f>
        <v>0</v>
      </c>
      <c r="CF150" s="8">
        <f t="shared" si="93"/>
        <v>300</v>
      </c>
      <c r="CG150" s="17">
        <f>SUMIFS(KP!$L:$L,KP!$F:$F,$A150,KP!$A:$A,SUMMARY!CG$3)</f>
        <v>0</v>
      </c>
      <c r="CH150" s="7">
        <f>SUMIFS(AFRIMONEY!$J:$J,AFRIMONEY!$F:$F,$A150,AFRIMONEY!$P:$P,CG$3)</f>
        <v>0</v>
      </c>
      <c r="CI150" s="8">
        <f t="shared" si="94"/>
        <v>300</v>
      </c>
      <c r="CJ150" s="7">
        <f>SUMIFS(KP!$L:$L,KP!$F:$F,$A150,KP!$A:$A,SUMMARY!CJ$3)</f>
        <v>0</v>
      </c>
      <c r="CK150" s="7">
        <f>SUMIFS(AFRIMONEY!$J:$J,AFRIMONEY!$F:$F,$A150,AFRIMONEY!$P:$P,CJ$3)</f>
        <v>0</v>
      </c>
      <c r="CL150" s="8">
        <f t="shared" si="95"/>
        <v>300</v>
      </c>
      <c r="CM150" s="17">
        <f>SUMIFS(KP!$L:$L,KP!$F:$F,$A150,KP!$A:$A,SUMMARY!CM$3)</f>
        <v>0</v>
      </c>
      <c r="CN150" s="7">
        <f>SUMIFS(AFRIMONEY!$J:$J,AFRIMONEY!$F:$F,$A150,AFRIMONEY!$P:$P,CM$3)</f>
        <v>0</v>
      </c>
      <c r="CO150" s="8">
        <f t="shared" si="96"/>
        <v>300</v>
      </c>
      <c r="CP150" s="7">
        <f>SUMIFS(KP!$L:$L,KP!$F:$F,$A150,KP!$A:$A,SUMMARY!CP$3)</f>
        <v>0</v>
      </c>
      <c r="CQ150" s="7">
        <f>SUMIFS(AFRIMONEY!$J:$J,AFRIMONEY!$F:$F,$A150,AFRIMONEY!$P:$P,CP$3)</f>
        <v>0</v>
      </c>
      <c r="CR150" s="8">
        <f t="shared" si="97"/>
        <v>300</v>
      </c>
      <c r="CS150" s="17">
        <f>SUMIFS(KP!$L:$L,KP!$F:$F,$A150,KP!$A:$A,SUMMARY!CS$3)</f>
        <v>0</v>
      </c>
      <c r="CT150" s="7">
        <f>SUMIFS(AFRIMONEY!$J:$J,AFRIMONEY!$F:$F,$A150,AFRIMONEY!$P:$P,CS$3)</f>
        <v>0</v>
      </c>
      <c r="CU150" s="8">
        <f t="shared" si="98"/>
        <v>300</v>
      </c>
    </row>
    <row r="151" spans="1:99" x14ac:dyDescent="0.3">
      <c r="A151" s="2">
        <v>101264</v>
      </c>
      <c r="B151" s="23" t="str">
        <f>_xlfn.XLOOKUP(TEXT(A151,0),Tabela4[ID],Tabela4[AREA],"")</f>
        <v>AREA E</v>
      </c>
      <c r="C151" s="2" t="str">
        <f>_xlfn.XLOOKUP(TEXT(A151,0),Tabela4[ID],Tabela4[ZONA],"")</f>
        <v>ZONA 18</v>
      </c>
      <c r="D151" s="2" t="str">
        <f t="shared" si="66"/>
        <v>ACTIVE</v>
      </c>
      <c r="E151" s="18">
        <f t="shared" si="67"/>
        <v>0</v>
      </c>
      <c r="F151" s="21">
        <f>SUMIFS(KP!$L:$L,KP!$F:$F,$A151,KP!$A:$A,"31/03/2025")</f>
        <v>25950</v>
      </c>
      <c r="G151" s="19">
        <f>SUMIFS(KP!$L:$L,KP!$F:$F,$A151,KP!$A:$A,SUMMARY!G$3)</f>
        <v>0</v>
      </c>
      <c r="H151" s="7">
        <f>SUMIFS(AFRIMONEY!$J:$J,AFRIMONEY!$F:$F,$A151,AFRIMONEY!$P:$P,G$3)</f>
        <v>0</v>
      </c>
      <c r="I151" s="8">
        <f t="shared" si="68"/>
        <v>25950</v>
      </c>
      <c r="J151" s="7">
        <f>SUMIFS(KP!$L:$L,KP!$F:$F,$A151,KP!$A:$A,SUMMARY!J$3)</f>
        <v>22100</v>
      </c>
      <c r="K151" s="7">
        <f>SUMIFS(AFRIMONEY!$J:$J,AFRIMONEY!$F:$F,$A151,AFRIMONEY!$P:$P,J$3)</f>
        <v>25950</v>
      </c>
      <c r="L151" s="8">
        <f t="shared" si="69"/>
        <v>22100</v>
      </c>
      <c r="M151" s="17">
        <f>SUMIFS(KP!$L:$L,KP!$F:$F,$A151,KP!$A:$A,SUMMARY!M$3)</f>
        <v>25700</v>
      </c>
      <c r="N151" s="7">
        <f>SUMIFS(AFRIMONEY!$J:$J,AFRIMONEY!$F:$F,$A151,AFRIMONEY!$P:$P,M$3)</f>
        <v>22100</v>
      </c>
      <c r="O151" s="8">
        <f t="shared" si="70"/>
        <v>25700</v>
      </c>
      <c r="P151" s="7">
        <f>SUMIFS(KP!$L:$L,KP!$F:$F,$A151,KP!$A:$A,SUMMARY!P$3)</f>
        <v>30500</v>
      </c>
      <c r="Q151" s="7">
        <f>SUMIFS(AFRIMONEY!$J:$J,AFRIMONEY!$F:$F,$A151,AFRIMONEY!$P:$P,P$3)</f>
        <v>25700</v>
      </c>
      <c r="R151" s="8">
        <f t="shared" si="71"/>
        <v>30500</v>
      </c>
      <c r="S151" s="17">
        <f>SUMIFS(KP!$L:$L,KP!$F:$F,$A151,KP!$A:$A,SUMMARY!S$3)</f>
        <v>0</v>
      </c>
      <c r="T151" s="7">
        <f>SUMIFS(AFRIMONEY!$J:$J,AFRIMONEY!$F:$F,$A151,AFRIMONEY!$P:$P,S$3)</f>
        <v>0</v>
      </c>
      <c r="U151" s="8">
        <f t="shared" si="72"/>
        <v>30500</v>
      </c>
      <c r="V151" s="7">
        <f>SUMIFS(KP!$L:$L,KP!$F:$F,$A151,KP!$A:$A,SUMMARY!V$3)</f>
        <v>0</v>
      </c>
      <c r="W151" s="7">
        <f>SUMIFS(AFRIMONEY!$J:$J,AFRIMONEY!$F:$F,$A151,AFRIMONEY!$P:$P,V$3)</f>
        <v>0</v>
      </c>
      <c r="X151" s="8">
        <f t="shared" si="73"/>
        <v>30500</v>
      </c>
      <c r="Y151" s="17">
        <f>SUMIFS(KP!$L:$L,KP!$F:$F,$A151,KP!$A:$A,SUMMARY!Y$3)</f>
        <v>0</v>
      </c>
      <c r="Z151" s="7">
        <f>SUMIFS(AFRIMONEY!$J:$J,AFRIMONEY!$F:$F,$A151,AFRIMONEY!$P:$P,Y$3)</f>
        <v>30500</v>
      </c>
      <c r="AA151" s="8">
        <f t="shared" si="74"/>
        <v>0</v>
      </c>
      <c r="AB151" s="7">
        <f>SUMIFS(KP!$L:$L,KP!$F:$F,$A151,KP!$A:$A,SUMMARY!AB$3)</f>
        <v>0</v>
      </c>
      <c r="AC151" s="7">
        <f>SUMIFS(AFRIMONEY!$J:$J,AFRIMONEY!$F:$F,$A151,AFRIMONEY!$P:$P,AB$3)</f>
        <v>0</v>
      </c>
      <c r="AD151" s="8">
        <f t="shared" si="75"/>
        <v>0</v>
      </c>
      <c r="AE151" s="17">
        <f>SUMIFS(KP!$L:$L,KP!$F:$F,$A151,KP!$A:$A,SUMMARY!AE$3)</f>
        <v>0</v>
      </c>
      <c r="AF151" s="7">
        <f>SUMIFS(AFRIMONEY!$J:$J,AFRIMONEY!$F:$F,$A151,AFRIMONEY!$P:$P,AE$3)</f>
        <v>0</v>
      </c>
      <c r="AG151" s="8">
        <f t="shared" si="76"/>
        <v>0</v>
      </c>
      <c r="AH151" s="7">
        <f>SUMIFS(KP!$L:$L,KP!$F:$F,$A151,KP!$A:$A,SUMMARY!AH$3)</f>
        <v>0</v>
      </c>
      <c r="AI151" s="7">
        <f>SUMIFS(AFRIMONEY!$J:$J,AFRIMONEY!$F:$F,$A151,AFRIMONEY!$P:$P,AH$3)</f>
        <v>0</v>
      </c>
      <c r="AJ151" s="8">
        <f t="shared" si="77"/>
        <v>0</v>
      </c>
      <c r="AK151" s="17">
        <f>SUMIFS(KP!$L:$L,KP!$F:$F,$A151,KP!$A:$A,SUMMARY!AK$3)</f>
        <v>0</v>
      </c>
      <c r="AL151" s="7">
        <f>SUMIFS(AFRIMONEY!$J:$J,AFRIMONEY!$F:$F,$A151,AFRIMONEY!$P:$P,AK$3)</f>
        <v>0</v>
      </c>
      <c r="AM151" s="8">
        <f t="shared" si="78"/>
        <v>0</v>
      </c>
      <c r="AN151" s="7">
        <f>SUMIFS(KP!$L:$L,KP!$F:$F,$A151,KP!$A:$A,SUMMARY!AN$3)</f>
        <v>0</v>
      </c>
      <c r="AO151" s="7">
        <f>SUMIFS(AFRIMONEY!$J:$J,AFRIMONEY!$F:$F,$A151,AFRIMONEY!$P:$P,AN$3)</f>
        <v>0</v>
      </c>
      <c r="AP151" s="8">
        <f t="shared" si="79"/>
        <v>0</v>
      </c>
      <c r="AQ151" s="17">
        <f>SUMIFS(KP!$L:$L,KP!$F:$F,$A151,KP!$A:$A,SUMMARY!AQ$3)</f>
        <v>0</v>
      </c>
      <c r="AR151" s="7">
        <f>SUMIFS(AFRIMONEY!$J:$J,AFRIMONEY!$F:$F,$A151,AFRIMONEY!$P:$P,AQ$3)</f>
        <v>0</v>
      </c>
      <c r="AS151" s="8">
        <f t="shared" si="80"/>
        <v>0</v>
      </c>
      <c r="AT151" s="7">
        <f>SUMIFS(KP!$L:$L,KP!$F:$F,$A151,KP!$A:$A,SUMMARY!AT$3)</f>
        <v>0</v>
      </c>
      <c r="AU151" s="7">
        <f>SUMIFS(AFRIMONEY!$J:$J,AFRIMONEY!$F:$F,$A151,AFRIMONEY!$P:$P,AT$3)</f>
        <v>0</v>
      </c>
      <c r="AV151" s="8">
        <f t="shared" si="81"/>
        <v>0</v>
      </c>
      <c r="AW151" s="17">
        <f>SUMIFS(KP!$L:$L,KP!$F:$F,$A151,KP!$A:$A,SUMMARY!AW$3)</f>
        <v>0</v>
      </c>
      <c r="AX151" s="7">
        <f>SUMIFS(AFRIMONEY!$J:$J,AFRIMONEY!$F:$F,$A151,AFRIMONEY!$P:$P,AW$3)</f>
        <v>0</v>
      </c>
      <c r="AY151" s="8">
        <f t="shared" si="82"/>
        <v>0</v>
      </c>
      <c r="AZ151" s="7">
        <f>SUMIFS(KP!$L:$L,KP!$F:$F,$A151,KP!$A:$A,SUMMARY!AZ$3)</f>
        <v>0</v>
      </c>
      <c r="BA151" s="7">
        <f>SUMIFS(AFRIMONEY!$J:$J,AFRIMONEY!$F:$F,$A151,AFRIMONEY!$P:$P,AZ$3)</f>
        <v>0</v>
      </c>
      <c r="BB151" s="8">
        <f t="shared" si="83"/>
        <v>0</v>
      </c>
      <c r="BC151" s="17">
        <f>SUMIFS(KP!$L:$L,KP!$F:$F,$A151,KP!$A:$A,SUMMARY!BC$3)</f>
        <v>0</v>
      </c>
      <c r="BD151" s="7">
        <f>SUMIFS(AFRIMONEY!$J:$J,AFRIMONEY!$F:$F,$A151,AFRIMONEY!$P:$P,BC$3)</f>
        <v>0</v>
      </c>
      <c r="BE151" s="8">
        <f t="shared" si="84"/>
        <v>0</v>
      </c>
      <c r="BF151" s="7">
        <f>SUMIFS(KP!$L:$L,KP!$F:$F,$A151,KP!$A:$A,SUMMARY!BF$3)</f>
        <v>0</v>
      </c>
      <c r="BG151" s="7">
        <f>SUMIFS(AFRIMONEY!$J:$J,AFRIMONEY!$F:$F,$A151,AFRIMONEY!$P:$P,BF$3)</f>
        <v>0</v>
      </c>
      <c r="BH151" s="8">
        <f t="shared" si="85"/>
        <v>0</v>
      </c>
      <c r="BI151" s="17">
        <f>SUMIFS(KP!$L:$L,KP!$F:$F,$A151,KP!$A:$A,SUMMARY!BI$3)</f>
        <v>0</v>
      </c>
      <c r="BJ151" s="7">
        <f>SUMIFS(AFRIMONEY!$J:$J,AFRIMONEY!$F:$F,$A151,AFRIMONEY!$P:$P,BI$3)</f>
        <v>0</v>
      </c>
      <c r="BK151" s="8">
        <f t="shared" si="86"/>
        <v>0</v>
      </c>
      <c r="BL151" s="7">
        <f>SUMIFS(KP!$L:$L,KP!$F:$F,$A151,KP!$A:$A,SUMMARY!BL$3)</f>
        <v>0</v>
      </c>
      <c r="BM151" s="7">
        <f>SUMIFS(AFRIMONEY!$J:$J,AFRIMONEY!$F:$F,$A151,AFRIMONEY!$P:$P,BL$3)</f>
        <v>0</v>
      </c>
      <c r="BN151" s="8">
        <f t="shared" si="87"/>
        <v>0</v>
      </c>
      <c r="BO151" s="17">
        <f>SUMIFS(KP!$L:$L,KP!$F:$F,$A151,KP!$A:$A,SUMMARY!BO$3)</f>
        <v>0</v>
      </c>
      <c r="BP151" s="7">
        <f>SUMIFS(AFRIMONEY!$J:$J,AFRIMONEY!$F:$F,$A151,AFRIMONEY!$P:$P,BO$3)</f>
        <v>0</v>
      </c>
      <c r="BQ151" s="8">
        <f t="shared" si="88"/>
        <v>0</v>
      </c>
      <c r="BR151" s="7">
        <f>SUMIFS(KP!$L:$L,KP!$F:$F,$A151,KP!$A:$A,SUMMARY!BR$3)</f>
        <v>0</v>
      </c>
      <c r="BS151" s="7">
        <f>SUMIFS(AFRIMONEY!$J:$J,AFRIMONEY!$F:$F,$A151,AFRIMONEY!$P:$P,BR$3)</f>
        <v>0</v>
      </c>
      <c r="BT151" s="8">
        <f t="shared" si="89"/>
        <v>0</v>
      </c>
      <c r="BU151" s="17">
        <f>SUMIFS(KP!$L:$L,KP!$F:$F,$A151,KP!$A:$A,SUMMARY!BU$3)</f>
        <v>0</v>
      </c>
      <c r="BV151" s="7">
        <f>SUMIFS(AFRIMONEY!$J:$J,AFRIMONEY!$F:$F,$A151,AFRIMONEY!$P:$P,BU$3)</f>
        <v>0</v>
      </c>
      <c r="BW151" s="8">
        <f t="shared" si="90"/>
        <v>0</v>
      </c>
      <c r="BX151" s="7">
        <f>SUMIFS(KP!$L:$L,KP!$F:$F,$A151,KP!$A:$A,SUMMARY!BX$3)</f>
        <v>0</v>
      </c>
      <c r="BY151" s="7">
        <f>SUMIFS(AFRIMONEY!$J:$J,AFRIMONEY!$F:$F,$A151,AFRIMONEY!$P:$P,BX$3)</f>
        <v>0</v>
      </c>
      <c r="BZ151" s="8">
        <f t="shared" si="91"/>
        <v>0</v>
      </c>
      <c r="CA151" s="17">
        <f>SUMIFS(KP!$L:$L,KP!$F:$F,$A151,KP!$A:$A,SUMMARY!CA$3)</f>
        <v>0</v>
      </c>
      <c r="CB151" s="7">
        <f>SUMIFS(AFRIMONEY!$J:$J,AFRIMONEY!$F:$F,$A151,AFRIMONEY!$P:$P,CA$3)</f>
        <v>0</v>
      </c>
      <c r="CC151" s="8">
        <f t="shared" si="92"/>
        <v>0</v>
      </c>
      <c r="CD151" s="7">
        <f>SUMIFS(KP!$L:$L,KP!$F:$F,$A151,KP!$A:$A,SUMMARY!CD$3)</f>
        <v>0</v>
      </c>
      <c r="CE151" s="7">
        <f>SUMIFS(AFRIMONEY!$J:$J,AFRIMONEY!$F:$F,$A151,AFRIMONEY!$P:$P,CD$3)</f>
        <v>0</v>
      </c>
      <c r="CF151" s="8">
        <f t="shared" si="93"/>
        <v>0</v>
      </c>
      <c r="CG151" s="17">
        <f>SUMIFS(KP!$L:$L,KP!$F:$F,$A151,KP!$A:$A,SUMMARY!CG$3)</f>
        <v>0</v>
      </c>
      <c r="CH151" s="7">
        <f>SUMIFS(AFRIMONEY!$J:$J,AFRIMONEY!$F:$F,$A151,AFRIMONEY!$P:$P,CG$3)</f>
        <v>0</v>
      </c>
      <c r="CI151" s="8">
        <f t="shared" si="94"/>
        <v>0</v>
      </c>
      <c r="CJ151" s="7">
        <f>SUMIFS(KP!$L:$L,KP!$F:$F,$A151,KP!$A:$A,SUMMARY!CJ$3)</f>
        <v>0</v>
      </c>
      <c r="CK151" s="7">
        <f>SUMIFS(AFRIMONEY!$J:$J,AFRIMONEY!$F:$F,$A151,AFRIMONEY!$P:$P,CJ$3)</f>
        <v>0</v>
      </c>
      <c r="CL151" s="8">
        <f t="shared" si="95"/>
        <v>0</v>
      </c>
      <c r="CM151" s="17">
        <f>SUMIFS(KP!$L:$L,KP!$F:$F,$A151,KP!$A:$A,SUMMARY!CM$3)</f>
        <v>0</v>
      </c>
      <c r="CN151" s="7">
        <f>SUMIFS(AFRIMONEY!$J:$J,AFRIMONEY!$F:$F,$A151,AFRIMONEY!$P:$P,CM$3)</f>
        <v>0</v>
      </c>
      <c r="CO151" s="8">
        <f t="shared" si="96"/>
        <v>0</v>
      </c>
      <c r="CP151" s="7">
        <f>SUMIFS(KP!$L:$L,KP!$F:$F,$A151,KP!$A:$A,SUMMARY!CP$3)</f>
        <v>0</v>
      </c>
      <c r="CQ151" s="7">
        <f>SUMIFS(AFRIMONEY!$J:$J,AFRIMONEY!$F:$F,$A151,AFRIMONEY!$P:$P,CP$3)</f>
        <v>0</v>
      </c>
      <c r="CR151" s="8">
        <f t="shared" si="97"/>
        <v>0</v>
      </c>
      <c r="CS151" s="17">
        <f>SUMIFS(KP!$L:$L,KP!$F:$F,$A151,KP!$A:$A,SUMMARY!CS$3)</f>
        <v>0</v>
      </c>
      <c r="CT151" s="7">
        <f>SUMIFS(AFRIMONEY!$J:$J,AFRIMONEY!$F:$F,$A151,AFRIMONEY!$P:$P,CS$3)</f>
        <v>0</v>
      </c>
      <c r="CU151" s="8">
        <f t="shared" si="98"/>
        <v>0</v>
      </c>
    </row>
    <row r="152" spans="1:99" x14ac:dyDescent="0.3">
      <c r="A152" s="2">
        <v>101265</v>
      </c>
      <c r="B152" s="23" t="str">
        <f>_xlfn.XLOOKUP(TEXT(A152,0),Tabela4[ID],Tabela4[AREA],"")</f>
        <v>AREA E</v>
      </c>
      <c r="C152" s="2" t="str">
        <f>_xlfn.XLOOKUP(TEXT(A152,0),Tabela4[ID],Tabela4[ZONA],"")</f>
        <v>ZONA 18</v>
      </c>
      <c r="D152" s="2" t="str">
        <f t="shared" si="66"/>
        <v>BLOCKED</v>
      </c>
      <c r="E152" s="18">
        <f t="shared" si="67"/>
        <v>2150</v>
      </c>
      <c r="F152" s="21">
        <f>SUMIFS(KP!$L:$L,KP!$F:$F,$A152,KP!$A:$A,"31/03/2025")</f>
        <v>2150</v>
      </c>
      <c r="G152" s="19">
        <f>SUMIFS(KP!$L:$L,KP!$F:$F,$A152,KP!$A:$A,SUMMARY!G$3)</f>
        <v>0</v>
      </c>
      <c r="H152" s="7">
        <f>SUMIFS(AFRIMONEY!$J:$J,AFRIMONEY!$F:$F,$A152,AFRIMONEY!$P:$P,G$3)</f>
        <v>0</v>
      </c>
      <c r="I152" s="8">
        <f t="shared" si="68"/>
        <v>2150</v>
      </c>
      <c r="J152" s="7">
        <f>SUMIFS(KP!$L:$L,KP!$F:$F,$A152,KP!$A:$A,SUMMARY!J$3)</f>
        <v>3800</v>
      </c>
      <c r="K152" s="7">
        <f>SUMIFS(AFRIMONEY!$J:$J,AFRIMONEY!$F:$F,$A152,AFRIMONEY!$P:$P,J$3)</f>
        <v>3800</v>
      </c>
      <c r="L152" s="8">
        <f t="shared" si="69"/>
        <v>2150</v>
      </c>
      <c r="M152" s="17">
        <f>SUMIFS(KP!$L:$L,KP!$F:$F,$A152,KP!$A:$A,SUMMARY!M$3)</f>
        <v>2200</v>
      </c>
      <c r="N152" s="7">
        <f>SUMIFS(AFRIMONEY!$J:$J,AFRIMONEY!$F:$F,$A152,AFRIMONEY!$P:$P,M$3)</f>
        <v>2200</v>
      </c>
      <c r="O152" s="8">
        <f t="shared" si="70"/>
        <v>2150</v>
      </c>
      <c r="P152" s="7">
        <f>SUMIFS(KP!$L:$L,KP!$F:$F,$A152,KP!$A:$A,SUMMARY!P$3)</f>
        <v>6550</v>
      </c>
      <c r="Q152" s="7">
        <f>SUMIFS(AFRIMONEY!$J:$J,AFRIMONEY!$F:$F,$A152,AFRIMONEY!$P:$P,P$3)</f>
        <v>6550</v>
      </c>
      <c r="R152" s="8">
        <f t="shared" si="71"/>
        <v>2150</v>
      </c>
      <c r="S152" s="17">
        <f>SUMIFS(KP!$L:$L,KP!$F:$F,$A152,KP!$A:$A,SUMMARY!S$3)</f>
        <v>2250</v>
      </c>
      <c r="T152" s="7">
        <f>SUMIFS(AFRIMONEY!$J:$J,AFRIMONEY!$F:$F,$A152,AFRIMONEY!$P:$P,S$3)</f>
        <v>2250</v>
      </c>
      <c r="U152" s="8">
        <f t="shared" si="72"/>
        <v>2150</v>
      </c>
      <c r="V152" s="7">
        <f>SUMIFS(KP!$L:$L,KP!$F:$F,$A152,KP!$A:$A,SUMMARY!V$3)</f>
        <v>0</v>
      </c>
      <c r="W152" s="7">
        <f>SUMIFS(AFRIMONEY!$J:$J,AFRIMONEY!$F:$F,$A152,AFRIMONEY!$P:$P,V$3)</f>
        <v>0</v>
      </c>
      <c r="X152" s="8">
        <f t="shared" si="73"/>
        <v>2150</v>
      </c>
      <c r="Y152" s="17">
        <f>SUMIFS(KP!$L:$L,KP!$F:$F,$A152,KP!$A:$A,SUMMARY!Y$3)</f>
        <v>2100</v>
      </c>
      <c r="Z152" s="7">
        <f>SUMIFS(AFRIMONEY!$J:$J,AFRIMONEY!$F:$F,$A152,AFRIMONEY!$P:$P,Y$3)</f>
        <v>2100</v>
      </c>
      <c r="AA152" s="8">
        <f t="shared" si="74"/>
        <v>2150</v>
      </c>
      <c r="AB152" s="7">
        <f>SUMIFS(KP!$L:$L,KP!$F:$F,$A152,KP!$A:$A,SUMMARY!AB$3)</f>
        <v>0</v>
      </c>
      <c r="AC152" s="7">
        <f>SUMIFS(AFRIMONEY!$J:$J,AFRIMONEY!$F:$F,$A152,AFRIMONEY!$P:$P,AB$3)</f>
        <v>0</v>
      </c>
      <c r="AD152" s="8">
        <f t="shared" si="75"/>
        <v>2150</v>
      </c>
      <c r="AE152" s="17">
        <f>SUMIFS(KP!$L:$L,KP!$F:$F,$A152,KP!$A:$A,SUMMARY!AE$3)</f>
        <v>0</v>
      </c>
      <c r="AF152" s="7">
        <f>SUMIFS(AFRIMONEY!$J:$J,AFRIMONEY!$F:$F,$A152,AFRIMONEY!$P:$P,AE$3)</f>
        <v>0</v>
      </c>
      <c r="AG152" s="8">
        <f t="shared" si="76"/>
        <v>2150</v>
      </c>
      <c r="AH152" s="7">
        <f>SUMIFS(KP!$L:$L,KP!$F:$F,$A152,KP!$A:$A,SUMMARY!AH$3)</f>
        <v>0</v>
      </c>
      <c r="AI152" s="7">
        <f>SUMIFS(AFRIMONEY!$J:$J,AFRIMONEY!$F:$F,$A152,AFRIMONEY!$P:$P,AH$3)</f>
        <v>0</v>
      </c>
      <c r="AJ152" s="8">
        <f t="shared" si="77"/>
        <v>2150</v>
      </c>
      <c r="AK152" s="17">
        <f>SUMIFS(KP!$L:$L,KP!$F:$F,$A152,KP!$A:$A,SUMMARY!AK$3)</f>
        <v>0</v>
      </c>
      <c r="AL152" s="7">
        <f>SUMIFS(AFRIMONEY!$J:$J,AFRIMONEY!$F:$F,$A152,AFRIMONEY!$P:$P,AK$3)</f>
        <v>0</v>
      </c>
      <c r="AM152" s="8">
        <f t="shared" si="78"/>
        <v>2150</v>
      </c>
      <c r="AN152" s="7">
        <f>SUMIFS(KP!$L:$L,KP!$F:$F,$A152,KP!$A:$A,SUMMARY!AN$3)</f>
        <v>0</v>
      </c>
      <c r="AO152" s="7">
        <f>SUMIFS(AFRIMONEY!$J:$J,AFRIMONEY!$F:$F,$A152,AFRIMONEY!$P:$P,AN$3)</f>
        <v>0</v>
      </c>
      <c r="AP152" s="8">
        <f t="shared" si="79"/>
        <v>2150</v>
      </c>
      <c r="AQ152" s="17">
        <f>SUMIFS(KP!$L:$L,KP!$F:$F,$A152,KP!$A:$A,SUMMARY!AQ$3)</f>
        <v>0</v>
      </c>
      <c r="AR152" s="7">
        <f>SUMIFS(AFRIMONEY!$J:$J,AFRIMONEY!$F:$F,$A152,AFRIMONEY!$P:$P,AQ$3)</f>
        <v>0</v>
      </c>
      <c r="AS152" s="8">
        <f t="shared" si="80"/>
        <v>2150</v>
      </c>
      <c r="AT152" s="7">
        <f>SUMIFS(KP!$L:$L,KP!$F:$F,$A152,KP!$A:$A,SUMMARY!AT$3)</f>
        <v>0</v>
      </c>
      <c r="AU152" s="7">
        <f>SUMIFS(AFRIMONEY!$J:$J,AFRIMONEY!$F:$F,$A152,AFRIMONEY!$P:$P,AT$3)</f>
        <v>0</v>
      </c>
      <c r="AV152" s="8">
        <f t="shared" si="81"/>
        <v>2150</v>
      </c>
      <c r="AW152" s="17">
        <f>SUMIFS(KP!$L:$L,KP!$F:$F,$A152,KP!$A:$A,SUMMARY!AW$3)</f>
        <v>0</v>
      </c>
      <c r="AX152" s="7">
        <f>SUMIFS(AFRIMONEY!$J:$J,AFRIMONEY!$F:$F,$A152,AFRIMONEY!$P:$P,AW$3)</f>
        <v>0</v>
      </c>
      <c r="AY152" s="8">
        <f t="shared" si="82"/>
        <v>2150</v>
      </c>
      <c r="AZ152" s="7">
        <f>SUMIFS(KP!$L:$L,KP!$F:$F,$A152,KP!$A:$A,SUMMARY!AZ$3)</f>
        <v>0</v>
      </c>
      <c r="BA152" s="7">
        <f>SUMIFS(AFRIMONEY!$J:$J,AFRIMONEY!$F:$F,$A152,AFRIMONEY!$P:$P,AZ$3)</f>
        <v>0</v>
      </c>
      <c r="BB152" s="8">
        <f t="shared" si="83"/>
        <v>2150</v>
      </c>
      <c r="BC152" s="17">
        <f>SUMIFS(KP!$L:$L,KP!$F:$F,$A152,KP!$A:$A,SUMMARY!BC$3)</f>
        <v>0</v>
      </c>
      <c r="BD152" s="7">
        <f>SUMIFS(AFRIMONEY!$J:$J,AFRIMONEY!$F:$F,$A152,AFRIMONEY!$P:$P,BC$3)</f>
        <v>0</v>
      </c>
      <c r="BE152" s="8">
        <f t="shared" si="84"/>
        <v>2150</v>
      </c>
      <c r="BF152" s="7">
        <f>SUMIFS(KP!$L:$L,KP!$F:$F,$A152,KP!$A:$A,SUMMARY!BF$3)</f>
        <v>0</v>
      </c>
      <c r="BG152" s="7">
        <f>SUMIFS(AFRIMONEY!$J:$J,AFRIMONEY!$F:$F,$A152,AFRIMONEY!$P:$P,BF$3)</f>
        <v>0</v>
      </c>
      <c r="BH152" s="8">
        <f t="shared" si="85"/>
        <v>2150</v>
      </c>
      <c r="BI152" s="17">
        <f>SUMIFS(KP!$L:$L,KP!$F:$F,$A152,KP!$A:$A,SUMMARY!BI$3)</f>
        <v>0</v>
      </c>
      <c r="BJ152" s="7">
        <f>SUMIFS(AFRIMONEY!$J:$J,AFRIMONEY!$F:$F,$A152,AFRIMONEY!$P:$P,BI$3)</f>
        <v>0</v>
      </c>
      <c r="BK152" s="8">
        <f t="shared" si="86"/>
        <v>2150</v>
      </c>
      <c r="BL152" s="7">
        <f>SUMIFS(KP!$L:$L,KP!$F:$F,$A152,KP!$A:$A,SUMMARY!BL$3)</f>
        <v>0</v>
      </c>
      <c r="BM152" s="7">
        <f>SUMIFS(AFRIMONEY!$J:$J,AFRIMONEY!$F:$F,$A152,AFRIMONEY!$P:$P,BL$3)</f>
        <v>0</v>
      </c>
      <c r="BN152" s="8">
        <f t="shared" si="87"/>
        <v>2150</v>
      </c>
      <c r="BO152" s="17">
        <f>SUMIFS(KP!$L:$L,KP!$F:$F,$A152,KP!$A:$A,SUMMARY!BO$3)</f>
        <v>0</v>
      </c>
      <c r="BP152" s="7">
        <f>SUMIFS(AFRIMONEY!$J:$J,AFRIMONEY!$F:$F,$A152,AFRIMONEY!$P:$P,BO$3)</f>
        <v>0</v>
      </c>
      <c r="BQ152" s="8">
        <f t="shared" si="88"/>
        <v>2150</v>
      </c>
      <c r="BR152" s="7">
        <f>SUMIFS(KP!$L:$L,KP!$F:$F,$A152,KP!$A:$A,SUMMARY!BR$3)</f>
        <v>0</v>
      </c>
      <c r="BS152" s="7">
        <f>SUMIFS(AFRIMONEY!$J:$J,AFRIMONEY!$F:$F,$A152,AFRIMONEY!$P:$P,BR$3)</f>
        <v>0</v>
      </c>
      <c r="BT152" s="8">
        <f t="shared" si="89"/>
        <v>2150</v>
      </c>
      <c r="BU152" s="17">
        <f>SUMIFS(KP!$L:$L,KP!$F:$F,$A152,KP!$A:$A,SUMMARY!BU$3)</f>
        <v>0</v>
      </c>
      <c r="BV152" s="7">
        <f>SUMIFS(AFRIMONEY!$J:$J,AFRIMONEY!$F:$F,$A152,AFRIMONEY!$P:$P,BU$3)</f>
        <v>0</v>
      </c>
      <c r="BW152" s="8">
        <f t="shared" si="90"/>
        <v>2150</v>
      </c>
      <c r="BX152" s="7">
        <f>SUMIFS(KP!$L:$L,KP!$F:$F,$A152,KP!$A:$A,SUMMARY!BX$3)</f>
        <v>0</v>
      </c>
      <c r="BY152" s="7">
        <f>SUMIFS(AFRIMONEY!$J:$J,AFRIMONEY!$F:$F,$A152,AFRIMONEY!$P:$P,BX$3)</f>
        <v>0</v>
      </c>
      <c r="BZ152" s="8">
        <f t="shared" si="91"/>
        <v>2150</v>
      </c>
      <c r="CA152" s="17">
        <f>SUMIFS(KP!$L:$L,KP!$F:$F,$A152,KP!$A:$A,SUMMARY!CA$3)</f>
        <v>0</v>
      </c>
      <c r="CB152" s="7">
        <f>SUMIFS(AFRIMONEY!$J:$J,AFRIMONEY!$F:$F,$A152,AFRIMONEY!$P:$P,CA$3)</f>
        <v>0</v>
      </c>
      <c r="CC152" s="8">
        <f t="shared" si="92"/>
        <v>2150</v>
      </c>
      <c r="CD152" s="7">
        <f>SUMIFS(KP!$L:$L,KP!$F:$F,$A152,KP!$A:$A,SUMMARY!CD$3)</f>
        <v>0</v>
      </c>
      <c r="CE152" s="7">
        <f>SUMIFS(AFRIMONEY!$J:$J,AFRIMONEY!$F:$F,$A152,AFRIMONEY!$P:$P,CD$3)</f>
        <v>0</v>
      </c>
      <c r="CF152" s="8">
        <f t="shared" si="93"/>
        <v>2150</v>
      </c>
      <c r="CG152" s="17">
        <f>SUMIFS(KP!$L:$L,KP!$F:$F,$A152,KP!$A:$A,SUMMARY!CG$3)</f>
        <v>0</v>
      </c>
      <c r="CH152" s="7">
        <f>SUMIFS(AFRIMONEY!$J:$J,AFRIMONEY!$F:$F,$A152,AFRIMONEY!$P:$P,CG$3)</f>
        <v>0</v>
      </c>
      <c r="CI152" s="8">
        <f t="shared" si="94"/>
        <v>2150</v>
      </c>
      <c r="CJ152" s="7">
        <f>SUMIFS(KP!$L:$L,KP!$F:$F,$A152,KP!$A:$A,SUMMARY!CJ$3)</f>
        <v>0</v>
      </c>
      <c r="CK152" s="7">
        <f>SUMIFS(AFRIMONEY!$J:$J,AFRIMONEY!$F:$F,$A152,AFRIMONEY!$P:$P,CJ$3)</f>
        <v>0</v>
      </c>
      <c r="CL152" s="8">
        <f t="shared" si="95"/>
        <v>2150</v>
      </c>
      <c r="CM152" s="17">
        <f>SUMIFS(KP!$L:$L,KP!$F:$F,$A152,KP!$A:$A,SUMMARY!CM$3)</f>
        <v>0</v>
      </c>
      <c r="CN152" s="7">
        <f>SUMIFS(AFRIMONEY!$J:$J,AFRIMONEY!$F:$F,$A152,AFRIMONEY!$P:$P,CM$3)</f>
        <v>0</v>
      </c>
      <c r="CO152" s="8">
        <f t="shared" si="96"/>
        <v>2150</v>
      </c>
      <c r="CP152" s="7">
        <f>SUMIFS(KP!$L:$L,KP!$F:$F,$A152,KP!$A:$A,SUMMARY!CP$3)</f>
        <v>0</v>
      </c>
      <c r="CQ152" s="7">
        <f>SUMIFS(AFRIMONEY!$J:$J,AFRIMONEY!$F:$F,$A152,AFRIMONEY!$P:$P,CP$3)</f>
        <v>0</v>
      </c>
      <c r="CR152" s="8">
        <f t="shared" si="97"/>
        <v>2150</v>
      </c>
      <c r="CS152" s="17">
        <f>SUMIFS(KP!$L:$L,KP!$F:$F,$A152,KP!$A:$A,SUMMARY!CS$3)</f>
        <v>0</v>
      </c>
      <c r="CT152" s="7">
        <f>SUMIFS(AFRIMONEY!$J:$J,AFRIMONEY!$F:$F,$A152,AFRIMONEY!$P:$P,CS$3)</f>
        <v>0</v>
      </c>
      <c r="CU152" s="8">
        <f t="shared" si="98"/>
        <v>2150</v>
      </c>
    </row>
    <row r="153" spans="1:99" x14ac:dyDescent="0.3">
      <c r="A153" s="2">
        <v>101267</v>
      </c>
      <c r="B153" s="23" t="str">
        <f>_xlfn.XLOOKUP(TEXT(A153,0),Tabela4[ID],Tabela4[AREA],"")</f>
        <v>AREA D</v>
      </c>
      <c r="C153" s="2" t="str">
        <f>_xlfn.XLOOKUP(TEXT(A153,0),Tabela4[ID],Tabela4[ZONA],"")</f>
        <v>ZONA 9</v>
      </c>
      <c r="D153" s="2" t="str">
        <f t="shared" si="66"/>
        <v>BLOCKED</v>
      </c>
      <c r="E153" s="18">
        <f t="shared" si="67"/>
        <v>10400</v>
      </c>
      <c r="F153" s="21">
        <f>SUMIFS(KP!$L:$L,KP!$F:$F,$A153,KP!$A:$A,"31/03/2025")</f>
        <v>1800</v>
      </c>
      <c r="G153" s="19">
        <f>SUMIFS(KP!$L:$L,KP!$F:$F,$A153,KP!$A:$A,SUMMARY!G$3)</f>
        <v>-300</v>
      </c>
      <c r="H153" s="7">
        <f>SUMIFS(AFRIMONEY!$J:$J,AFRIMONEY!$F:$F,$A153,AFRIMONEY!$P:$P,G$3)</f>
        <v>0</v>
      </c>
      <c r="I153" s="8">
        <f t="shared" si="68"/>
        <v>1500</v>
      </c>
      <c r="J153" s="7">
        <f>SUMIFS(KP!$L:$L,KP!$F:$F,$A153,KP!$A:$A,SUMMARY!J$3)</f>
        <v>0</v>
      </c>
      <c r="K153" s="7">
        <f>SUMIFS(AFRIMONEY!$J:$J,AFRIMONEY!$F:$F,$A153,AFRIMONEY!$P:$P,J$3)</f>
        <v>0</v>
      </c>
      <c r="L153" s="8">
        <f t="shared" si="69"/>
        <v>1500</v>
      </c>
      <c r="M153" s="17">
        <f>SUMIFS(KP!$L:$L,KP!$F:$F,$A153,KP!$A:$A,SUMMARY!M$3)</f>
        <v>1100</v>
      </c>
      <c r="N153" s="7">
        <f>SUMIFS(AFRIMONEY!$J:$J,AFRIMONEY!$F:$F,$A153,AFRIMONEY!$P:$P,M$3)</f>
        <v>1500</v>
      </c>
      <c r="O153" s="8">
        <f t="shared" si="70"/>
        <v>1100</v>
      </c>
      <c r="P153" s="7">
        <f>SUMIFS(KP!$L:$L,KP!$F:$F,$A153,KP!$A:$A,SUMMARY!P$3)</f>
        <v>950</v>
      </c>
      <c r="Q153" s="7">
        <f>SUMIFS(AFRIMONEY!$J:$J,AFRIMONEY!$F:$F,$A153,AFRIMONEY!$P:$P,P$3)</f>
        <v>0</v>
      </c>
      <c r="R153" s="8">
        <f t="shared" si="71"/>
        <v>2050</v>
      </c>
      <c r="S153" s="17">
        <f>SUMIFS(KP!$L:$L,KP!$F:$F,$A153,KP!$A:$A,SUMMARY!S$3)</f>
        <v>5650</v>
      </c>
      <c r="T153" s="7">
        <f>SUMIFS(AFRIMONEY!$J:$J,AFRIMONEY!$F:$F,$A153,AFRIMONEY!$P:$P,S$3)</f>
        <v>1450</v>
      </c>
      <c r="U153" s="8">
        <f t="shared" si="72"/>
        <v>6250</v>
      </c>
      <c r="V153" s="7">
        <f>SUMIFS(KP!$L:$L,KP!$F:$F,$A153,KP!$A:$A,SUMMARY!V$3)</f>
        <v>0</v>
      </c>
      <c r="W153" s="7">
        <f>SUMIFS(AFRIMONEY!$J:$J,AFRIMONEY!$F:$F,$A153,AFRIMONEY!$P:$P,V$3)</f>
        <v>0</v>
      </c>
      <c r="X153" s="8">
        <f t="shared" si="73"/>
        <v>6250</v>
      </c>
      <c r="Y153" s="17">
        <f>SUMIFS(KP!$L:$L,KP!$F:$F,$A153,KP!$A:$A,SUMMARY!Y$3)</f>
        <v>1300</v>
      </c>
      <c r="Z153" s="7">
        <f>SUMIFS(AFRIMONEY!$J:$J,AFRIMONEY!$F:$F,$A153,AFRIMONEY!$P:$P,Y$3)</f>
        <v>6150</v>
      </c>
      <c r="AA153" s="8">
        <f t="shared" si="74"/>
        <v>1400</v>
      </c>
      <c r="AB153" s="7">
        <f>SUMIFS(KP!$L:$L,KP!$F:$F,$A153,KP!$A:$A,SUMMARY!AB$3)</f>
        <v>750</v>
      </c>
      <c r="AC153" s="7">
        <f>SUMIFS(AFRIMONEY!$J:$J,AFRIMONEY!$F:$F,$A153,AFRIMONEY!$P:$P,AB$3)</f>
        <v>1400</v>
      </c>
      <c r="AD153" s="8">
        <f t="shared" si="75"/>
        <v>750</v>
      </c>
      <c r="AE153" s="17">
        <f>SUMIFS(KP!$L:$L,KP!$F:$F,$A153,KP!$A:$A,SUMMARY!AE$3)</f>
        <v>2750</v>
      </c>
      <c r="AF153" s="7">
        <f>SUMIFS(AFRIMONEY!$J:$J,AFRIMONEY!$F:$F,$A153,AFRIMONEY!$P:$P,AE$3)</f>
        <v>750</v>
      </c>
      <c r="AG153" s="8">
        <f t="shared" si="76"/>
        <v>2750</v>
      </c>
      <c r="AH153" s="7">
        <f>SUMIFS(KP!$L:$L,KP!$F:$F,$A153,KP!$A:$A,SUMMARY!AH$3)</f>
        <v>10400</v>
      </c>
      <c r="AI153" s="7">
        <f>SUMIFS(AFRIMONEY!$J:$J,AFRIMONEY!$F:$F,$A153,AFRIMONEY!$P:$P,AH$3)</f>
        <v>2750</v>
      </c>
      <c r="AJ153" s="8">
        <f t="shared" si="77"/>
        <v>10400</v>
      </c>
      <c r="AK153" s="17">
        <f>SUMIFS(KP!$L:$L,KP!$F:$F,$A153,KP!$A:$A,SUMMARY!AK$3)</f>
        <v>0</v>
      </c>
      <c r="AL153" s="7">
        <f>SUMIFS(AFRIMONEY!$J:$J,AFRIMONEY!$F:$F,$A153,AFRIMONEY!$P:$P,AK$3)</f>
        <v>0</v>
      </c>
      <c r="AM153" s="8">
        <f t="shared" si="78"/>
        <v>10400</v>
      </c>
      <c r="AN153" s="7">
        <f>SUMIFS(KP!$L:$L,KP!$F:$F,$A153,KP!$A:$A,SUMMARY!AN$3)</f>
        <v>0</v>
      </c>
      <c r="AO153" s="7">
        <f>SUMIFS(AFRIMONEY!$J:$J,AFRIMONEY!$F:$F,$A153,AFRIMONEY!$P:$P,AN$3)</f>
        <v>0</v>
      </c>
      <c r="AP153" s="8">
        <f t="shared" si="79"/>
        <v>10400</v>
      </c>
      <c r="AQ153" s="17">
        <f>SUMIFS(KP!$L:$L,KP!$F:$F,$A153,KP!$A:$A,SUMMARY!AQ$3)</f>
        <v>0</v>
      </c>
      <c r="AR153" s="7">
        <f>SUMIFS(AFRIMONEY!$J:$J,AFRIMONEY!$F:$F,$A153,AFRIMONEY!$P:$P,AQ$3)</f>
        <v>0</v>
      </c>
      <c r="AS153" s="8">
        <f t="shared" si="80"/>
        <v>10400</v>
      </c>
      <c r="AT153" s="7">
        <f>SUMIFS(KP!$L:$L,KP!$F:$F,$A153,KP!$A:$A,SUMMARY!AT$3)</f>
        <v>0</v>
      </c>
      <c r="AU153" s="7">
        <f>SUMIFS(AFRIMONEY!$J:$J,AFRIMONEY!$F:$F,$A153,AFRIMONEY!$P:$P,AT$3)</f>
        <v>0</v>
      </c>
      <c r="AV153" s="8">
        <f t="shared" si="81"/>
        <v>10400</v>
      </c>
      <c r="AW153" s="17">
        <f>SUMIFS(KP!$L:$L,KP!$F:$F,$A153,KP!$A:$A,SUMMARY!AW$3)</f>
        <v>0</v>
      </c>
      <c r="AX153" s="7">
        <f>SUMIFS(AFRIMONEY!$J:$J,AFRIMONEY!$F:$F,$A153,AFRIMONEY!$P:$P,AW$3)</f>
        <v>0</v>
      </c>
      <c r="AY153" s="8">
        <f t="shared" si="82"/>
        <v>10400</v>
      </c>
      <c r="AZ153" s="7">
        <f>SUMIFS(KP!$L:$L,KP!$F:$F,$A153,KP!$A:$A,SUMMARY!AZ$3)</f>
        <v>0</v>
      </c>
      <c r="BA153" s="7">
        <f>SUMIFS(AFRIMONEY!$J:$J,AFRIMONEY!$F:$F,$A153,AFRIMONEY!$P:$P,AZ$3)</f>
        <v>0</v>
      </c>
      <c r="BB153" s="8">
        <f t="shared" si="83"/>
        <v>10400</v>
      </c>
      <c r="BC153" s="17">
        <f>SUMIFS(KP!$L:$L,KP!$F:$F,$A153,KP!$A:$A,SUMMARY!BC$3)</f>
        <v>0</v>
      </c>
      <c r="BD153" s="7">
        <f>SUMIFS(AFRIMONEY!$J:$J,AFRIMONEY!$F:$F,$A153,AFRIMONEY!$P:$P,BC$3)</f>
        <v>0</v>
      </c>
      <c r="BE153" s="8">
        <f t="shared" si="84"/>
        <v>10400</v>
      </c>
      <c r="BF153" s="7">
        <f>SUMIFS(KP!$L:$L,KP!$F:$F,$A153,KP!$A:$A,SUMMARY!BF$3)</f>
        <v>0</v>
      </c>
      <c r="BG153" s="7">
        <f>SUMIFS(AFRIMONEY!$J:$J,AFRIMONEY!$F:$F,$A153,AFRIMONEY!$P:$P,BF$3)</f>
        <v>0</v>
      </c>
      <c r="BH153" s="8">
        <f t="shared" si="85"/>
        <v>10400</v>
      </c>
      <c r="BI153" s="17">
        <f>SUMIFS(KP!$L:$L,KP!$F:$F,$A153,KP!$A:$A,SUMMARY!BI$3)</f>
        <v>0</v>
      </c>
      <c r="BJ153" s="7">
        <f>SUMIFS(AFRIMONEY!$J:$J,AFRIMONEY!$F:$F,$A153,AFRIMONEY!$P:$P,BI$3)</f>
        <v>0</v>
      </c>
      <c r="BK153" s="8">
        <f t="shared" si="86"/>
        <v>10400</v>
      </c>
      <c r="BL153" s="7">
        <f>SUMIFS(KP!$L:$L,KP!$F:$F,$A153,KP!$A:$A,SUMMARY!BL$3)</f>
        <v>0</v>
      </c>
      <c r="BM153" s="7">
        <f>SUMIFS(AFRIMONEY!$J:$J,AFRIMONEY!$F:$F,$A153,AFRIMONEY!$P:$P,BL$3)</f>
        <v>0</v>
      </c>
      <c r="BN153" s="8">
        <f t="shared" si="87"/>
        <v>10400</v>
      </c>
      <c r="BO153" s="17">
        <f>SUMIFS(KP!$L:$L,KP!$F:$F,$A153,KP!$A:$A,SUMMARY!BO$3)</f>
        <v>0</v>
      </c>
      <c r="BP153" s="7">
        <f>SUMIFS(AFRIMONEY!$J:$J,AFRIMONEY!$F:$F,$A153,AFRIMONEY!$P:$P,BO$3)</f>
        <v>0</v>
      </c>
      <c r="BQ153" s="8">
        <f t="shared" si="88"/>
        <v>10400</v>
      </c>
      <c r="BR153" s="7">
        <f>SUMIFS(KP!$L:$L,KP!$F:$F,$A153,KP!$A:$A,SUMMARY!BR$3)</f>
        <v>0</v>
      </c>
      <c r="BS153" s="7">
        <f>SUMIFS(AFRIMONEY!$J:$J,AFRIMONEY!$F:$F,$A153,AFRIMONEY!$P:$P,BR$3)</f>
        <v>0</v>
      </c>
      <c r="BT153" s="8">
        <f t="shared" si="89"/>
        <v>10400</v>
      </c>
      <c r="BU153" s="17">
        <f>SUMIFS(KP!$L:$L,KP!$F:$F,$A153,KP!$A:$A,SUMMARY!BU$3)</f>
        <v>0</v>
      </c>
      <c r="BV153" s="7">
        <f>SUMIFS(AFRIMONEY!$J:$J,AFRIMONEY!$F:$F,$A153,AFRIMONEY!$P:$P,BU$3)</f>
        <v>0</v>
      </c>
      <c r="BW153" s="8">
        <f t="shared" si="90"/>
        <v>10400</v>
      </c>
      <c r="BX153" s="7">
        <f>SUMIFS(KP!$L:$L,KP!$F:$F,$A153,KP!$A:$A,SUMMARY!BX$3)</f>
        <v>0</v>
      </c>
      <c r="BY153" s="7">
        <f>SUMIFS(AFRIMONEY!$J:$J,AFRIMONEY!$F:$F,$A153,AFRIMONEY!$P:$P,BX$3)</f>
        <v>0</v>
      </c>
      <c r="BZ153" s="8">
        <f t="shared" si="91"/>
        <v>10400</v>
      </c>
      <c r="CA153" s="17">
        <f>SUMIFS(KP!$L:$L,KP!$F:$F,$A153,KP!$A:$A,SUMMARY!CA$3)</f>
        <v>0</v>
      </c>
      <c r="CB153" s="7">
        <f>SUMIFS(AFRIMONEY!$J:$J,AFRIMONEY!$F:$F,$A153,AFRIMONEY!$P:$P,CA$3)</f>
        <v>0</v>
      </c>
      <c r="CC153" s="8">
        <f t="shared" si="92"/>
        <v>10400</v>
      </c>
      <c r="CD153" s="7">
        <f>SUMIFS(KP!$L:$L,KP!$F:$F,$A153,KP!$A:$A,SUMMARY!CD$3)</f>
        <v>0</v>
      </c>
      <c r="CE153" s="7">
        <f>SUMIFS(AFRIMONEY!$J:$J,AFRIMONEY!$F:$F,$A153,AFRIMONEY!$P:$P,CD$3)</f>
        <v>0</v>
      </c>
      <c r="CF153" s="8">
        <f t="shared" si="93"/>
        <v>10400</v>
      </c>
      <c r="CG153" s="17">
        <f>SUMIFS(KP!$L:$L,KP!$F:$F,$A153,KP!$A:$A,SUMMARY!CG$3)</f>
        <v>0</v>
      </c>
      <c r="CH153" s="7">
        <f>SUMIFS(AFRIMONEY!$J:$J,AFRIMONEY!$F:$F,$A153,AFRIMONEY!$P:$P,CG$3)</f>
        <v>0</v>
      </c>
      <c r="CI153" s="8">
        <f t="shared" si="94"/>
        <v>10400</v>
      </c>
      <c r="CJ153" s="7">
        <f>SUMIFS(KP!$L:$L,KP!$F:$F,$A153,KP!$A:$A,SUMMARY!CJ$3)</f>
        <v>0</v>
      </c>
      <c r="CK153" s="7">
        <f>SUMIFS(AFRIMONEY!$J:$J,AFRIMONEY!$F:$F,$A153,AFRIMONEY!$P:$P,CJ$3)</f>
        <v>0</v>
      </c>
      <c r="CL153" s="8">
        <f t="shared" si="95"/>
        <v>10400</v>
      </c>
      <c r="CM153" s="17">
        <f>SUMIFS(KP!$L:$L,KP!$F:$F,$A153,KP!$A:$A,SUMMARY!CM$3)</f>
        <v>0</v>
      </c>
      <c r="CN153" s="7">
        <f>SUMIFS(AFRIMONEY!$J:$J,AFRIMONEY!$F:$F,$A153,AFRIMONEY!$P:$P,CM$3)</f>
        <v>0</v>
      </c>
      <c r="CO153" s="8">
        <f t="shared" si="96"/>
        <v>10400</v>
      </c>
      <c r="CP153" s="7">
        <f>SUMIFS(KP!$L:$L,KP!$F:$F,$A153,KP!$A:$A,SUMMARY!CP$3)</f>
        <v>0</v>
      </c>
      <c r="CQ153" s="7">
        <f>SUMIFS(AFRIMONEY!$J:$J,AFRIMONEY!$F:$F,$A153,AFRIMONEY!$P:$P,CP$3)</f>
        <v>0</v>
      </c>
      <c r="CR153" s="8">
        <f t="shared" si="97"/>
        <v>10400</v>
      </c>
      <c r="CS153" s="17">
        <f>SUMIFS(KP!$L:$L,KP!$F:$F,$A153,KP!$A:$A,SUMMARY!CS$3)</f>
        <v>0</v>
      </c>
      <c r="CT153" s="7">
        <f>SUMIFS(AFRIMONEY!$J:$J,AFRIMONEY!$F:$F,$A153,AFRIMONEY!$P:$P,CS$3)</f>
        <v>0</v>
      </c>
      <c r="CU153" s="8">
        <f t="shared" si="98"/>
        <v>10400</v>
      </c>
    </row>
    <row r="154" spans="1:99" x14ac:dyDescent="0.3">
      <c r="A154" s="2">
        <v>101269</v>
      </c>
      <c r="B154" s="23" t="str">
        <f>_xlfn.XLOOKUP(TEXT(A154,0),Tabela4[ID],Tabela4[AREA],"")</f>
        <v>AREA D</v>
      </c>
      <c r="C154" s="2" t="str">
        <f>_xlfn.XLOOKUP(TEXT(A154,0),Tabela4[ID],Tabela4[ZONA],"")</f>
        <v>ZONA 9</v>
      </c>
      <c r="D154" s="2" t="str">
        <f t="shared" si="66"/>
        <v>BLOCKED</v>
      </c>
      <c r="E154" s="18">
        <f t="shared" si="67"/>
        <v>100</v>
      </c>
      <c r="F154" s="21">
        <f>SUMIFS(KP!$L:$L,KP!$F:$F,$A154,KP!$A:$A,"31/03/2025")</f>
        <v>1300</v>
      </c>
      <c r="G154" s="19">
        <f>SUMIFS(KP!$L:$L,KP!$F:$F,$A154,KP!$A:$A,SUMMARY!G$3)</f>
        <v>0</v>
      </c>
      <c r="H154" s="7">
        <f>SUMIFS(AFRIMONEY!$J:$J,AFRIMONEY!$F:$F,$A154,AFRIMONEY!$P:$P,G$3)</f>
        <v>0</v>
      </c>
      <c r="I154" s="8">
        <f t="shared" si="68"/>
        <v>1300</v>
      </c>
      <c r="J154" s="7">
        <f>SUMIFS(KP!$L:$L,KP!$F:$F,$A154,KP!$A:$A,SUMMARY!J$3)</f>
        <v>2650</v>
      </c>
      <c r="K154" s="7">
        <f>SUMIFS(AFRIMONEY!$J:$J,AFRIMONEY!$F:$F,$A154,AFRIMONEY!$P:$P,J$3)</f>
        <v>850</v>
      </c>
      <c r="L154" s="8">
        <f t="shared" si="69"/>
        <v>3100</v>
      </c>
      <c r="M154" s="17">
        <f>SUMIFS(KP!$L:$L,KP!$F:$F,$A154,KP!$A:$A,SUMMARY!M$3)</f>
        <v>1350</v>
      </c>
      <c r="N154" s="7">
        <f>SUMIFS(AFRIMONEY!$J:$J,AFRIMONEY!$F:$F,$A154,AFRIMONEY!$P:$P,M$3)</f>
        <v>2900</v>
      </c>
      <c r="O154" s="8">
        <f t="shared" si="70"/>
        <v>1550</v>
      </c>
      <c r="P154" s="7">
        <f>SUMIFS(KP!$L:$L,KP!$F:$F,$A154,KP!$A:$A,SUMMARY!P$3)</f>
        <v>5450</v>
      </c>
      <c r="Q154" s="7">
        <f>SUMIFS(AFRIMONEY!$J:$J,AFRIMONEY!$F:$F,$A154,AFRIMONEY!$P:$P,P$3)</f>
        <v>2450</v>
      </c>
      <c r="R154" s="8">
        <f t="shared" si="71"/>
        <v>4550</v>
      </c>
      <c r="S154" s="17">
        <f>SUMIFS(KP!$L:$L,KP!$F:$F,$A154,KP!$A:$A,SUMMARY!S$3)</f>
        <v>750</v>
      </c>
      <c r="T154" s="7">
        <f>SUMIFS(AFRIMONEY!$J:$J,AFRIMONEY!$F:$F,$A154,AFRIMONEY!$P:$P,S$3)</f>
        <v>5600</v>
      </c>
      <c r="U154" s="8">
        <f t="shared" si="72"/>
        <v>-300</v>
      </c>
      <c r="V154" s="7">
        <f>SUMIFS(KP!$L:$L,KP!$F:$F,$A154,KP!$A:$A,SUMMARY!V$3)</f>
        <v>-500</v>
      </c>
      <c r="W154" s="7">
        <f>SUMIFS(AFRIMONEY!$J:$J,AFRIMONEY!$F:$F,$A154,AFRIMONEY!$P:$P,V$3)</f>
        <v>0</v>
      </c>
      <c r="X154" s="8">
        <f t="shared" si="73"/>
        <v>-800</v>
      </c>
      <c r="Y154" s="17">
        <f>SUMIFS(KP!$L:$L,KP!$F:$F,$A154,KP!$A:$A,SUMMARY!Y$3)</f>
        <v>4150</v>
      </c>
      <c r="Z154" s="7">
        <f>SUMIFS(AFRIMONEY!$J:$J,AFRIMONEY!$F:$F,$A154,AFRIMONEY!$P:$P,Y$3)</f>
        <v>250</v>
      </c>
      <c r="AA154" s="8">
        <f t="shared" si="74"/>
        <v>3100</v>
      </c>
      <c r="AB154" s="7">
        <f>SUMIFS(KP!$L:$L,KP!$F:$F,$A154,KP!$A:$A,SUMMARY!AB$3)</f>
        <v>1250</v>
      </c>
      <c r="AC154" s="7">
        <f>SUMIFS(AFRIMONEY!$J:$J,AFRIMONEY!$F:$F,$A154,AFRIMONEY!$P:$P,AB$3)</f>
        <v>4150</v>
      </c>
      <c r="AD154" s="8">
        <f t="shared" si="75"/>
        <v>200</v>
      </c>
      <c r="AE154" s="17">
        <f>SUMIFS(KP!$L:$L,KP!$F:$F,$A154,KP!$A:$A,SUMMARY!AE$3)</f>
        <v>3900</v>
      </c>
      <c r="AF154" s="7">
        <f>SUMIFS(AFRIMONEY!$J:$J,AFRIMONEY!$F:$F,$A154,AFRIMONEY!$P:$P,AE$3)</f>
        <v>1250</v>
      </c>
      <c r="AG154" s="8">
        <f t="shared" si="76"/>
        <v>2850</v>
      </c>
      <c r="AH154" s="7">
        <f>SUMIFS(KP!$L:$L,KP!$F:$F,$A154,KP!$A:$A,SUMMARY!AH$3)</f>
        <v>550</v>
      </c>
      <c r="AI154" s="7">
        <f>SUMIFS(AFRIMONEY!$J:$J,AFRIMONEY!$F:$F,$A154,AFRIMONEY!$P:$P,AH$3)</f>
        <v>3300</v>
      </c>
      <c r="AJ154" s="8">
        <f t="shared" si="77"/>
        <v>100</v>
      </c>
      <c r="AK154" s="17">
        <f>SUMIFS(KP!$L:$L,KP!$F:$F,$A154,KP!$A:$A,SUMMARY!AK$3)</f>
        <v>0</v>
      </c>
      <c r="AL154" s="7">
        <f>SUMIFS(AFRIMONEY!$J:$J,AFRIMONEY!$F:$F,$A154,AFRIMONEY!$P:$P,AK$3)</f>
        <v>0</v>
      </c>
      <c r="AM154" s="8">
        <f t="shared" si="78"/>
        <v>100</v>
      </c>
      <c r="AN154" s="7">
        <f>SUMIFS(KP!$L:$L,KP!$F:$F,$A154,KP!$A:$A,SUMMARY!AN$3)</f>
        <v>0</v>
      </c>
      <c r="AO154" s="7">
        <f>SUMIFS(AFRIMONEY!$J:$J,AFRIMONEY!$F:$F,$A154,AFRIMONEY!$P:$P,AN$3)</f>
        <v>0</v>
      </c>
      <c r="AP154" s="8">
        <f t="shared" si="79"/>
        <v>100</v>
      </c>
      <c r="AQ154" s="17">
        <f>SUMIFS(KP!$L:$L,KP!$F:$F,$A154,KP!$A:$A,SUMMARY!AQ$3)</f>
        <v>0</v>
      </c>
      <c r="AR154" s="7">
        <f>SUMIFS(AFRIMONEY!$J:$J,AFRIMONEY!$F:$F,$A154,AFRIMONEY!$P:$P,AQ$3)</f>
        <v>0</v>
      </c>
      <c r="AS154" s="8">
        <f t="shared" si="80"/>
        <v>100</v>
      </c>
      <c r="AT154" s="7">
        <f>SUMIFS(KP!$L:$L,KP!$F:$F,$A154,KP!$A:$A,SUMMARY!AT$3)</f>
        <v>0</v>
      </c>
      <c r="AU154" s="7">
        <f>SUMIFS(AFRIMONEY!$J:$J,AFRIMONEY!$F:$F,$A154,AFRIMONEY!$P:$P,AT$3)</f>
        <v>0</v>
      </c>
      <c r="AV154" s="8">
        <f t="shared" si="81"/>
        <v>100</v>
      </c>
      <c r="AW154" s="17">
        <f>SUMIFS(KP!$L:$L,KP!$F:$F,$A154,KP!$A:$A,SUMMARY!AW$3)</f>
        <v>0</v>
      </c>
      <c r="AX154" s="7">
        <f>SUMIFS(AFRIMONEY!$J:$J,AFRIMONEY!$F:$F,$A154,AFRIMONEY!$P:$P,AW$3)</f>
        <v>0</v>
      </c>
      <c r="AY154" s="8">
        <f t="shared" si="82"/>
        <v>100</v>
      </c>
      <c r="AZ154" s="7">
        <f>SUMIFS(KP!$L:$L,KP!$F:$F,$A154,KP!$A:$A,SUMMARY!AZ$3)</f>
        <v>0</v>
      </c>
      <c r="BA154" s="7">
        <f>SUMIFS(AFRIMONEY!$J:$J,AFRIMONEY!$F:$F,$A154,AFRIMONEY!$P:$P,AZ$3)</f>
        <v>0</v>
      </c>
      <c r="BB154" s="8">
        <f t="shared" si="83"/>
        <v>100</v>
      </c>
      <c r="BC154" s="17">
        <f>SUMIFS(KP!$L:$L,KP!$F:$F,$A154,KP!$A:$A,SUMMARY!BC$3)</f>
        <v>0</v>
      </c>
      <c r="BD154" s="7">
        <f>SUMIFS(AFRIMONEY!$J:$J,AFRIMONEY!$F:$F,$A154,AFRIMONEY!$P:$P,BC$3)</f>
        <v>0</v>
      </c>
      <c r="BE154" s="8">
        <f t="shared" si="84"/>
        <v>100</v>
      </c>
      <c r="BF154" s="7">
        <f>SUMIFS(KP!$L:$L,KP!$F:$F,$A154,KP!$A:$A,SUMMARY!BF$3)</f>
        <v>0</v>
      </c>
      <c r="BG154" s="7">
        <f>SUMIFS(AFRIMONEY!$J:$J,AFRIMONEY!$F:$F,$A154,AFRIMONEY!$P:$P,BF$3)</f>
        <v>0</v>
      </c>
      <c r="BH154" s="8">
        <f t="shared" si="85"/>
        <v>100</v>
      </c>
      <c r="BI154" s="17">
        <f>SUMIFS(KP!$L:$L,KP!$F:$F,$A154,KP!$A:$A,SUMMARY!BI$3)</f>
        <v>0</v>
      </c>
      <c r="BJ154" s="7">
        <f>SUMIFS(AFRIMONEY!$J:$J,AFRIMONEY!$F:$F,$A154,AFRIMONEY!$P:$P,BI$3)</f>
        <v>0</v>
      </c>
      <c r="BK154" s="8">
        <f t="shared" si="86"/>
        <v>100</v>
      </c>
      <c r="BL154" s="7">
        <f>SUMIFS(KP!$L:$L,KP!$F:$F,$A154,KP!$A:$A,SUMMARY!BL$3)</f>
        <v>0</v>
      </c>
      <c r="BM154" s="7">
        <f>SUMIFS(AFRIMONEY!$J:$J,AFRIMONEY!$F:$F,$A154,AFRIMONEY!$P:$P,BL$3)</f>
        <v>0</v>
      </c>
      <c r="BN154" s="8">
        <f t="shared" si="87"/>
        <v>100</v>
      </c>
      <c r="BO154" s="17">
        <f>SUMIFS(KP!$L:$L,KP!$F:$F,$A154,KP!$A:$A,SUMMARY!BO$3)</f>
        <v>0</v>
      </c>
      <c r="BP154" s="7">
        <f>SUMIFS(AFRIMONEY!$J:$J,AFRIMONEY!$F:$F,$A154,AFRIMONEY!$P:$P,BO$3)</f>
        <v>0</v>
      </c>
      <c r="BQ154" s="8">
        <f t="shared" si="88"/>
        <v>100</v>
      </c>
      <c r="BR154" s="7">
        <f>SUMIFS(KP!$L:$L,KP!$F:$F,$A154,KP!$A:$A,SUMMARY!BR$3)</f>
        <v>0</v>
      </c>
      <c r="BS154" s="7">
        <f>SUMIFS(AFRIMONEY!$J:$J,AFRIMONEY!$F:$F,$A154,AFRIMONEY!$P:$P,BR$3)</f>
        <v>0</v>
      </c>
      <c r="BT154" s="8">
        <f t="shared" si="89"/>
        <v>100</v>
      </c>
      <c r="BU154" s="17">
        <f>SUMIFS(KP!$L:$L,KP!$F:$F,$A154,KP!$A:$A,SUMMARY!BU$3)</f>
        <v>0</v>
      </c>
      <c r="BV154" s="7">
        <f>SUMIFS(AFRIMONEY!$J:$J,AFRIMONEY!$F:$F,$A154,AFRIMONEY!$P:$P,BU$3)</f>
        <v>0</v>
      </c>
      <c r="BW154" s="8">
        <f t="shared" si="90"/>
        <v>100</v>
      </c>
      <c r="BX154" s="7">
        <f>SUMIFS(KP!$L:$L,KP!$F:$F,$A154,KP!$A:$A,SUMMARY!BX$3)</f>
        <v>0</v>
      </c>
      <c r="BY154" s="7">
        <f>SUMIFS(AFRIMONEY!$J:$J,AFRIMONEY!$F:$F,$A154,AFRIMONEY!$P:$P,BX$3)</f>
        <v>0</v>
      </c>
      <c r="BZ154" s="8">
        <f t="shared" si="91"/>
        <v>100</v>
      </c>
      <c r="CA154" s="17">
        <f>SUMIFS(KP!$L:$L,KP!$F:$F,$A154,KP!$A:$A,SUMMARY!CA$3)</f>
        <v>0</v>
      </c>
      <c r="CB154" s="7">
        <f>SUMIFS(AFRIMONEY!$J:$J,AFRIMONEY!$F:$F,$A154,AFRIMONEY!$P:$P,CA$3)</f>
        <v>0</v>
      </c>
      <c r="CC154" s="8">
        <f t="shared" si="92"/>
        <v>100</v>
      </c>
      <c r="CD154" s="7">
        <f>SUMIFS(KP!$L:$L,KP!$F:$F,$A154,KP!$A:$A,SUMMARY!CD$3)</f>
        <v>0</v>
      </c>
      <c r="CE154" s="7">
        <f>SUMIFS(AFRIMONEY!$J:$J,AFRIMONEY!$F:$F,$A154,AFRIMONEY!$P:$P,CD$3)</f>
        <v>0</v>
      </c>
      <c r="CF154" s="8">
        <f t="shared" si="93"/>
        <v>100</v>
      </c>
      <c r="CG154" s="17">
        <f>SUMIFS(KP!$L:$L,KP!$F:$F,$A154,KP!$A:$A,SUMMARY!CG$3)</f>
        <v>0</v>
      </c>
      <c r="CH154" s="7">
        <f>SUMIFS(AFRIMONEY!$J:$J,AFRIMONEY!$F:$F,$A154,AFRIMONEY!$P:$P,CG$3)</f>
        <v>0</v>
      </c>
      <c r="CI154" s="8">
        <f t="shared" si="94"/>
        <v>100</v>
      </c>
      <c r="CJ154" s="7">
        <f>SUMIFS(KP!$L:$L,KP!$F:$F,$A154,KP!$A:$A,SUMMARY!CJ$3)</f>
        <v>0</v>
      </c>
      <c r="CK154" s="7">
        <f>SUMIFS(AFRIMONEY!$J:$J,AFRIMONEY!$F:$F,$A154,AFRIMONEY!$P:$P,CJ$3)</f>
        <v>0</v>
      </c>
      <c r="CL154" s="8">
        <f t="shared" si="95"/>
        <v>100</v>
      </c>
      <c r="CM154" s="17">
        <f>SUMIFS(KP!$L:$L,KP!$F:$F,$A154,KP!$A:$A,SUMMARY!CM$3)</f>
        <v>0</v>
      </c>
      <c r="CN154" s="7">
        <f>SUMIFS(AFRIMONEY!$J:$J,AFRIMONEY!$F:$F,$A154,AFRIMONEY!$P:$P,CM$3)</f>
        <v>0</v>
      </c>
      <c r="CO154" s="8">
        <f t="shared" si="96"/>
        <v>100</v>
      </c>
      <c r="CP154" s="7">
        <f>SUMIFS(KP!$L:$L,KP!$F:$F,$A154,KP!$A:$A,SUMMARY!CP$3)</f>
        <v>0</v>
      </c>
      <c r="CQ154" s="7">
        <f>SUMIFS(AFRIMONEY!$J:$J,AFRIMONEY!$F:$F,$A154,AFRIMONEY!$P:$P,CP$3)</f>
        <v>0</v>
      </c>
      <c r="CR154" s="8">
        <f t="shared" si="97"/>
        <v>100</v>
      </c>
      <c r="CS154" s="17">
        <f>SUMIFS(KP!$L:$L,KP!$F:$F,$A154,KP!$A:$A,SUMMARY!CS$3)</f>
        <v>0</v>
      </c>
      <c r="CT154" s="7">
        <f>SUMIFS(AFRIMONEY!$J:$J,AFRIMONEY!$F:$F,$A154,AFRIMONEY!$P:$P,CS$3)</f>
        <v>0</v>
      </c>
      <c r="CU154" s="8">
        <f t="shared" si="98"/>
        <v>100</v>
      </c>
    </row>
    <row r="155" spans="1:99" x14ac:dyDescent="0.3">
      <c r="A155" s="2">
        <v>101270</v>
      </c>
      <c r="B155" s="23" t="str">
        <f>_xlfn.XLOOKUP(TEXT(A155,0),Tabela4[ID],Tabela4[AREA],"")</f>
        <v>AREA A</v>
      </c>
      <c r="C155" s="2" t="str">
        <f>_xlfn.XLOOKUP(TEXT(A155,0),Tabela4[ID],Tabela4[ZONA],"")</f>
        <v>ZONA 13</v>
      </c>
      <c r="D155" s="2" t="str">
        <f t="shared" si="66"/>
        <v>BLOCKED</v>
      </c>
      <c r="E155" s="18">
        <f t="shared" si="67"/>
        <v>100</v>
      </c>
      <c r="F155" s="21">
        <f>SUMIFS(KP!$L:$L,KP!$F:$F,$A155,KP!$A:$A,"31/03/2025")</f>
        <v>550</v>
      </c>
      <c r="G155" s="19">
        <f>SUMIFS(KP!$L:$L,KP!$F:$F,$A155,KP!$A:$A,SUMMARY!G$3)</f>
        <v>900</v>
      </c>
      <c r="H155" s="7">
        <f>SUMIFS(AFRIMONEY!$J:$J,AFRIMONEY!$F:$F,$A155,AFRIMONEY!$P:$P,G$3)</f>
        <v>550</v>
      </c>
      <c r="I155" s="8">
        <f t="shared" si="68"/>
        <v>900</v>
      </c>
      <c r="J155" s="7">
        <f>SUMIFS(KP!$L:$L,KP!$F:$F,$A155,KP!$A:$A,SUMMARY!J$3)</f>
        <v>1300</v>
      </c>
      <c r="K155" s="7">
        <f>SUMIFS(AFRIMONEY!$J:$J,AFRIMONEY!$F:$F,$A155,AFRIMONEY!$P:$P,J$3)</f>
        <v>900</v>
      </c>
      <c r="L155" s="8">
        <f t="shared" si="69"/>
        <v>1300</v>
      </c>
      <c r="M155" s="17">
        <f>SUMIFS(KP!$L:$L,KP!$F:$F,$A155,KP!$A:$A,SUMMARY!M$3)</f>
        <v>3850</v>
      </c>
      <c r="N155" s="7">
        <f>SUMIFS(AFRIMONEY!$J:$J,AFRIMONEY!$F:$F,$A155,AFRIMONEY!$P:$P,M$3)</f>
        <v>1300</v>
      </c>
      <c r="O155" s="8">
        <f t="shared" si="70"/>
        <v>3850</v>
      </c>
      <c r="P155" s="7">
        <f>SUMIFS(KP!$L:$L,KP!$F:$F,$A155,KP!$A:$A,SUMMARY!P$3)</f>
        <v>1400</v>
      </c>
      <c r="Q155" s="7">
        <f>SUMIFS(AFRIMONEY!$J:$J,AFRIMONEY!$F:$F,$A155,AFRIMONEY!$P:$P,P$3)</f>
        <v>3850</v>
      </c>
      <c r="R155" s="8">
        <f t="shared" si="71"/>
        <v>1400</v>
      </c>
      <c r="S155" s="17">
        <f>SUMIFS(KP!$L:$L,KP!$F:$F,$A155,KP!$A:$A,SUMMARY!S$3)</f>
        <v>550</v>
      </c>
      <c r="T155" s="7">
        <f>SUMIFS(AFRIMONEY!$J:$J,AFRIMONEY!$F:$F,$A155,AFRIMONEY!$P:$P,S$3)</f>
        <v>1400</v>
      </c>
      <c r="U155" s="8">
        <f t="shared" si="72"/>
        <v>550</v>
      </c>
      <c r="V155" s="7">
        <f>SUMIFS(KP!$L:$L,KP!$F:$F,$A155,KP!$A:$A,SUMMARY!V$3)</f>
        <v>0</v>
      </c>
      <c r="W155" s="7">
        <f>SUMIFS(AFRIMONEY!$J:$J,AFRIMONEY!$F:$F,$A155,AFRIMONEY!$P:$P,V$3)</f>
        <v>0</v>
      </c>
      <c r="X155" s="8">
        <f t="shared" si="73"/>
        <v>550</v>
      </c>
      <c r="Y155" s="17">
        <f>SUMIFS(KP!$L:$L,KP!$F:$F,$A155,KP!$A:$A,SUMMARY!Y$3)</f>
        <v>300</v>
      </c>
      <c r="Z155" s="7">
        <f>SUMIFS(AFRIMONEY!$J:$J,AFRIMONEY!$F:$F,$A155,AFRIMONEY!$P:$P,Y$3)</f>
        <v>550</v>
      </c>
      <c r="AA155" s="8">
        <f t="shared" si="74"/>
        <v>300</v>
      </c>
      <c r="AB155" s="7">
        <f>SUMIFS(KP!$L:$L,KP!$F:$F,$A155,KP!$A:$A,SUMMARY!AB$3)</f>
        <v>900</v>
      </c>
      <c r="AC155" s="7">
        <f>SUMIFS(AFRIMONEY!$J:$J,AFRIMONEY!$F:$F,$A155,AFRIMONEY!$P:$P,AB$3)</f>
        <v>300</v>
      </c>
      <c r="AD155" s="8">
        <f t="shared" si="75"/>
        <v>900</v>
      </c>
      <c r="AE155" s="17">
        <f>SUMIFS(KP!$L:$L,KP!$F:$F,$A155,KP!$A:$A,SUMMARY!AE$3)</f>
        <v>1950</v>
      </c>
      <c r="AF155" s="7">
        <f>SUMIFS(AFRIMONEY!$J:$J,AFRIMONEY!$F:$F,$A155,AFRIMONEY!$P:$P,AE$3)</f>
        <v>900</v>
      </c>
      <c r="AG155" s="8">
        <f t="shared" si="76"/>
        <v>1950</v>
      </c>
      <c r="AH155" s="7">
        <f>SUMIFS(KP!$L:$L,KP!$F:$F,$A155,KP!$A:$A,SUMMARY!AH$3)</f>
        <v>100</v>
      </c>
      <c r="AI155" s="7">
        <f>SUMIFS(AFRIMONEY!$J:$J,AFRIMONEY!$F:$F,$A155,AFRIMONEY!$P:$P,AH$3)</f>
        <v>1950</v>
      </c>
      <c r="AJ155" s="8">
        <f t="shared" si="77"/>
        <v>100</v>
      </c>
      <c r="AK155" s="17">
        <f>SUMIFS(KP!$L:$L,KP!$F:$F,$A155,KP!$A:$A,SUMMARY!AK$3)</f>
        <v>0</v>
      </c>
      <c r="AL155" s="7">
        <f>SUMIFS(AFRIMONEY!$J:$J,AFRIMONEY!$F:$F,$A155,AFRIMONEY!$P:$P,AK$3)</f>
        <v>0</v>
      </c>
      <c r="AM155" s="8">
        <f t="shared" si="78"/>
        <v>100</v>
      </c>
      <c r="AN155" s="7">
        <f>SUMIFS(KP!$L:$L,KP!$F:$F,$A155,KP!$A:$A,SUMMARY!AN$3)</f>
        <v>0</v>
      </c>
      <c r="AO155" s="7">
        <f>SUMIFS(AFRIMONEY!$J:$J,AFRIMONEY!$F:$F,$A155,AFRIMONEY!$P:$P,AN$3)</f>
        <v>0</v>
      </c>
      <c r="AP155" s="8">
        <f t="shared" si="79"/>
        <v>100</v>
      </c>
      <c r="AQ155" s="17">
        <f>SUMIFS(KP!$L:$L,KP!$F:$F,$A155,KP!$A:$A,SUMMARY!AQ$3)</f>
        <v>0</v>
      </c>
      <c r="AR155" s="7">
        <f>SUMIFS(AFRIMONEY!$J:$J,AFRIMONEY!$F:$F,$A155,AFRIMONEY!$P:$P,AQ$3)</f>
        <v>0</v>
      </c>
      <c r="AS155" s="8">
        <f t="shared" si="80"/>
        <v>100</v>
      </c>
      <c r="AT155" s="7">
        <f>SUMIFS(KP!$L:$L,KP!$F:$F,$A155,KP!$A:$A,SUMMARY!AT$3)</f>
        <v>0</v>
      </c>
      <c r="AU155" s="7">
        <f>SUMIFS(AFRIMONEY!$J:$J,AFRIMONEY!$F:$F,$A155,AFRIMONEY!$P:$P,AT$3)</f>
        <v>0</v>
      </c>
      <c r="AV155" s="8">
        <f t="shared" si="81"/>
        <v>100</v>
      </c>
      <c r="AW155" s="17">
        <f>SUMIFS(KP!$L:$L,KP!$F:$F,$A155,KP!$A:$A,SUMMARY!AW$3)</f>
        <v>0</v>
      </c>
      <c r="AX155" s="7">
        <f>SUMIFS(AFRIMONEY!$J:$J,AFRIMONEY!$F:$F,$A155,AFRIMONEY!$P:$P,AW$3)</f>
        <v>0</v>
      </c>
      <c r="AY155" s="8">
        <f t="shared" si="82"/>
        <v>100</v>
      </c>
      <c r="AZ155" s="7">
        <f>SUMIFS(KP!$L:$L,KP!$F:$F,$A155,KP!$A:$A,SUMMARY!AZ$3)</f>
        <v>0</v>
      </c>
      <c r="BA155" s="7">
        <f>SUMIFS(AFRIMONEY!$J:$J,AFRIMONEY!$F:$F,$A155,AFRIMONEY!$P:$P,AZ$3)</f>
        <v>0</v>
      </c>
      <c r="BB155" s="8">
        <f t="shared" si="83"/>
        <v>100</v>
      </c>
      <c r="BC155" s="17">
        <f>SUMIFS(KP!$L:$L,KP!$F:$F,$A155,KP!$A:$A,SUMMARY!BC$3)</f>
        <v>0</v>
      </c>
      <c r="BD155" s="7">
        <f>SUMIFS(AFRIMONEY!$J:$J,AFRIMONEY!$F:$F,$A155,AFRIMONEY!$P:$P,BC$3)</f>
        <v>0</v>
      </c>
      <c r="BE155" s="8">
        <f t="shared" si="84"/>
        <v>100</v>
      </c>
      <c r="BF155" s="7">
        <f>SUMIFS(KP!$L:$L,KP!$F:$F,$A155,KP!$A:$A,SUMMARY!BF$3)</f>
        <v>0</v>
      </c>
      <c r="BG155" s="7">
        <f>SUMIFS(AFRIMONEY!$J:$J,AFRIMONEY!$F:$F,$A155,AFRIMONEY!$P:$P,BF$3)</f>
        <v>0</v>
      </c>
      <c r="BH155" s="8">
        <f t="shared" si="85"/>
        <v>100</v>
      </c>
      <c r="BI155" s="17">
        <f>SUMIFS(KP!$L:$L,KP!$F:$F,$A155,KP!$A:$A,SUMMARY!BI$3)</f>
        <v>0</v>
      </c>
      <c r="BJ155" s="7">
        <f>SUMIFS(AFRIMONEY!$J:$J,AFRIMONEY!$F:$F,$A155,AFRIMONEY!$P:$P,BI$3)</f>
        <v>0</v>
      </c>
      <c r="BK155" s="8">
        <f t="shared" si="86"/>
        <v>100</v>
      </c>
      <c r="BL155" s="7">
        <f>SUMIFS(KP!$L:$L,KP!$F:$F,$A155,KP!$A:$A,SUMMARY!BL$3)</f>
        <v>0</v>
      </c>
      <c r="BM155" s="7">
        <f>SUMIFS(AFRIMONEY!$J:$J,AFRIMONEY!$F:$F,$A155,AFRIMONEY!$P:$P,BL$3)</f>
        <v>0</v>
      </c>
      <c r="BN155" s="8">
        <f t="shared" si="87"/>
        <v>100</v>
      </c>
      <c r="BO155" s="17">
        <f>SUMIFS(KP!$L:$L,KP!$F:$F,$A155,KP!$A:$A,SUMMARY!BO$3)</f>
        <v>0</v>
      </c>
      <c r="BP155" s="7">
        <f>SUMIFS(AFRIMONEY!$J:$J,AFRIMONEY!$F:$F,$A155,AFRIMONEY!$P:$P,BO$3)</f>
        <v>0</v>
      </c>
      <c r="BQ155" s="8">
        <f t="shared" si="88"/>
        <v>100</v>
      </c>
      <c r="BR155" s="7">
        <f>SUMIFS(KP!$L:$L,KP!$F:$F,$A155,KP!$A:$A,SUMMARY!BR$3)</f>
        <v>0</v>
      </c>
      <c r="BS155" s="7">
        <f>SUMIFS(AFRIMONEY!$J:$J,AFRIMONEY!$F:$F,$A155,AFRIMONEY!$P:$P,BR$3)</f>
        <v>0</v>
      </c>
      <c r="BT155" s="8">
        <f t="shared" si="89"/>
        <v>100</v>
      </c>
      <c r="BU155" s="17">
        <f>SUMIFS(KP!$L:$L,KP!$F:$F,$A155,KP!$A:$A,SUMMARY!BU$3)</f>
        <v>0</v>
      </c>
      <c r="BV155" s="7">
        <f>SUMIFS(AFRIMONEY!$J:$J,AFRIMONEY!$F:$F,$A155,AFRIMONEY!$P:$P,BU$3)</f>
        <v>0</v>
      </c>
      <c r="BW155" s="8">
        <f t="shared" si="90"/>
        <v>100</v>
      </c>
      <c r="BX155" s="7">
        <f>SUMIFS(KP!$L:$L,KP!$F:$F,$A155,KP!$A:$A,SUMMARY!BX$3)</f>
        <v>0</v>
      </c>
      <c r="BY155" s="7">
        <f>SUMIFS(AFRIMONEY!$J:$J,AFRIMONEY!$F:$F,$A155,AFRIMONEY!$P:$P,BX$3)</f>
        <v>0</v>
      </c>
      <c r="BZ155" s="8">
        <f t="shared" si="91"/>
        <v>100</v>
      </c>
      <c r="CA155" s="17">
        <f>SUMIFS(KP!$L:$L,KP!$F:$F,$A155,KP!$A:$A,SUMMARY!CA$3)</f>
        <v>0</v>
      </c>
      <c r="CB155" s="7">
        <f>SUMIFS(AFRIMONEY!$J:$J,AFRIMONEY!$F:$F,$A155,AFRIMONEY!$P:$P,CA$3)</f>
        <v>0</v>
      </c>
      <c r="CC155" s="8">
        <f t="shared" si="92"/>
        <v>100</v>
      </c>
      <c r="CD155" s="7">
        <f>SUMIFS(KP!$L:$L,KP!$F:$F,$A155,KP!$A:$A,SUMMARY!CD$3)</f>
        <v>0</v>
      </c>
      <c r="CE155" s="7">
        <f>SUMIFS(AFRIMONEY!$J:$J,AFRIMONEY!$F:$F,$A155,AFRIMONEY!$P:$P,CD$3)</f>
        <v>0</v>
      </c>
      <c r="CF155" s="8">
        <f t="shared" si="93"/>
        <v>100</v>
      </c>
      <c r="CG155" s="17">
        <f>SUMIFS(KP!$L:$L,KP!$F:$F,$A155,KP!$A:$A,SUMMARY!CG$3)</f>
        <v>0</v>
      </c>
      <c r="CH155" s="7">
        <f>SUMIFS(AFRIMONEY!$J:$J,AFRIMONEY!$F:$F,$A155,AFRIMONEY!$P:$P,CG$3)</f>
        <v>0</v>
      </c>
      <c r="CI155" s="8">
        <f t="shared" si="94"/>
        <v>100</v>
      </c>
      <c r="CJ155" s="7">
        <f>SUMIFS(KP!$L:$L,KP!$F:$F,$A155,KP!$A:$A,SUMMARY!CJ$3)</f>
        <v>0</v>
      </c>
      <c r="CK155" s="7">
        <f>SUMIFS(AFRIMONEY!$J:$J,AFRIMONEY!$F:$F,$A155,AFRIMONEY!$P:$P,CJ$3)</f>
        <v>0</v>
      </c>
      <c r="CL155" s="8">
        <f t="shared" si="95"/>
        <v>100</v>
      </c>
      <c r="CM155" s="17">
        <f>SUMIFS(KP!$L:$L,KP!$F:$F,$A155,KP!$A:$A,SUMMARY!CM$3)</f>
        <v>0</v>
      </c>
      <c r="CN155" s="7">
        <f>SUMIFS(AFRIMONEY!$J:$J,AFRIMONEY!$F:$F,$A155,AFRIMONEY!$P:$P,CM$3)</f>
        <v>0</v>
      </c>
      <c r="CO155" s="8">
        <f t="shared" si="96"/>
        <v>100</v>
      </c>
      <c r="CP155" s="7">
        <f>SUMIFS(KP!$L:$L,KP!$F:$F,$A155,KP!$A:$A,SUMMARY!CP$3)</f>
        <v>0</v>
      </c>
      <c r="CQ155" s="7">
        <f>SUMIFS(AFRIMONEY!$J:$J,AFRIMONEY!$F:$F,$A155,AFRIMONEY!$P:$P,CP$3)</f>
        <v>0</v>
      </c>
      <c r="CR155" s="8">
        <f t="shared" si="97"/>
        <v>100</v>
      </c>
      <c r="CS155" s="17">
        <f>SUMIFS(KP!$L:$L,KP!$F:$F,$A155,KP!$A:$A,SUMMARY!CS$3)</f>
        <v>0</v>
      </c>
      <c r="CT155" s="7">
        <f>SUMIFS(AFRIMONEY!$J:$J,AFRIMONEY!$F:$F,$A155,AFRIMONEY!$P:$P,CS$3)</f>
        <v>0</v>
      </c>
      <c r="CU155" s="8">
        <f t="shared" si="98"/>
        <v>100</v>
      </c>
    </row>
    <row r="156" spans="1:99" x14ac:dyDescent="0.3">
      <c r="A156" s="2">
        <v>101271</v>
      </c>
      <c r="B156" s="23" t="str">
        <f>_xlfn.XLOOKUP(TEXT(A156,0),Tabela4[ID],Tabela4[AREA],"")</f>
        <v>AREA A</v>
      </c>
      <c r="C156" s="2" t="str">
        <f>_xlfn.XLOOKUP(TEXT(A156,0),Tabela4[ID],Tabela4[ZONA],"")</f>
        <v>ZONA 13</v>
      </c>
      <c r="D156" s="2" t="str">
        <f t="shared" si="66"/>
        <v>ACTIVE</v>
      </c>
      <c r="E156" s="18">
        <f t="shared" si="67"/>
        <v>-100</v>
      </c>
      <c r="F156" s="21">
        <f>SUMIFS(KP!$L:$L,KP!$F:$F,$A156,KP!$A:$A,"31/03/2025")</f>
        <v>100</v>
      </c>
      <c r="G156" s="19">
        <f>SUMIFS(KP!$L:$L,KP!$F:$F,$A156,KP!$A:$A,SUMMARY!G$3)</f>
        <v>0</v>
      </c>
      <c r="H156" s="7">
        <f>SUMIFS(AFRIMONEY!$J:$J,AFRIMONEY!$F:$F,$A156,AFRIMONEY!$P:$P,G$3)</f>
        <v>100</v>
      </c>
      <c r="I156" s="8">
        <f t="shared" si="68"/>
        <v>0</v>
      </c>
      <c r="J156" s="7">
        <f>SUMIFS(KP!$L:$L,KP!$F:$F,$A156,KP!$A:$A,SUMMARY!J$3)</f>
        <v>1950</v>
      </c>
      <c r="K156" s="7">
        <f>SUMIFS(AFRIMONEY!$J:$J,AFRIMONEY!$F:$F,$A156,AFRIMONEY!$P:$P,J$3)</f>
        <v>0</v>
      </c>
      <c r="L156" s="8">
        <f t="shared" si="69"/>
        <v>1950</v>
      </c>
      <c r="M156" s="17">
        <f>SUMIFS(KP!$L:$L,KP!$F:$F,$A156,KP!$A:$A,SUMMARY!M$3)</f>
        <v>2450</v>
      </c>
      <c r="N156" s="7">
        <f>SUMIFS(AFRIMONEY!$J:$J,AFRIMONEY!$F:$F,$A156,AFRIMONEY!$P:$P,M$3)</f>
        <v>2050</v>
      </c>
      <c r="O156" s="8">
        <f t="shared" si="70"/>
        <v>2350</v>
      </c>
      <c r="P156" s="7">
        <f>SUMIFS(KP!$L:$L,KP!$F:$F,$A156,KP!$A:$A,SUMMARY!P$3)</f>
        <v>0</v>
      </c>
      <c r="Q156" s="7">
        <f>SUMIFS(AFRIMONEY!$J:$J,AFRIMONEY!$F:$F,$A156,AFRIMONEY!$P:$P,P$3)</f>
        <v>0</v>
      </c>
      <c r="R156" s="8">
        <f t="shared" si="71"/>
        <v>2350</v>
      </c>
      <c r="S156" s="17">
        <f>SUMIFS(KP!$L:$L,KP!$F:$F,$A156,KP!$A:$A,SUMMARY!S$3)</f>
        <v>1950</v>
      </c>
      <c r="T156" s="7">
        <f>SUMIFS(AFRIMONEY!$J:$J,AFRIMONEY!$F:$F,$A156,AFRIMONEY!$P:$P,S$3)</f>
        <v>2450</v>
      </c>
      <c r="U156" s="8">
        <f t="shared" si="72"/>
        <v>1850</v>
      </c>
      <c r="V156" s="7">
        <f>SUMIFS(KP!$L:$L,KP!$F:$F,$A156,KP!$A:$A,SUMMARY!V$3)</f>
        <v>0</v>
      </c>
      <c r="W156" s="7">
        <f>SUMIFS(AFRIMONEY!$J:$J,AFRIMONEY!$F:$F,$A156,AFRIMONEY!$P:$P,V$3)</f>
        <v>0</v>
      </c>
      <c r="X156" s="8">
        <f t="shared" si="73"/>
        <v>1850</v>
      </c>
      <c r="Y156" s="17">
        <f>SUMIFS(KP!$L:$L,KP!$F:$F,$A156,KP!$A:$A,SUMMARY!Y$3)</f>
        <v>350</v>
      </c>
      <c r="Z156" s="7">
        <f>SUMIFS(AFRIMONEY!$J:$J,AFRIMONEY!$F:$F,$A156,AFRIMONEY!$P:$P,Y$3)</f>
        <v>2300</v>
      </c>
      <c r="AA156" s="8">
        <f t="shared" si="74"/>
        <v>-100</v>
      </c>
      <c r="AB156" s="7">
        <f>SUMIFS(KP!$L:$L,KP!$F:$F,$A156,KP!$A:$A,SUMMARY!AB$3)</f>
        <v>1050</v>
      </c>
      <c r="AC156" s="7">
        <f>SUMIFS(AFRIMONEY!$J:$J,AFRIMONEY!$F:$F,$A156,AFRIMONEY!$P:$P,AB$3)</f>
        <v>0</v>
      </c>
      <c r="AD156" s="8">
        <f t="shared" si="75"/>
        <v>950</v>
      </c>
      <c r="AE156" s="17">
        <f>SUMIFS(KP!$L:$L,KP!$F:$F,$A156,KP!$A:$A,SUMMARY!AE$3)</f>
        <v>2000</v>
      </c>
      <c r="AF156" s="7">
        <f>SUMIFS(AFRIMONEY!$J:$J,AFRIMONEY!$F:$F,$A156,AFRIMONEY!$P:$P,AE$3)</f>
        <v>1050</v>
      </c>
      <c r="AG156" s="8">
        <f t="shared" si="76"/>
        <v>1900</v>
      </c>
      <c r="AH156" s="7">
        <f>SUMIFS(KP!$L:$L,KP!$F:$F,$A156,KP!$A:$A,SUMMARY!AH$3)</f>
        <v>0</v>
      </c>
      <c r="AI156" s="7">
        <f>SUMIFS(AFRIMONEY!$J:$J,AFRIMONEY!$F:$F,$A156,AFRIMONEY!$P:$P,AH$3)</f>
        <v>2000</v>
      </c>
      <c r="AJ156" s="8">
        <f t="shared" si="77"/>
        <v>-100</v>
      </c>
      <c r="AK156" s="17">
        <f>SUMIFS(KP!$L:$L,KP!$F:$F,$A156,KP!$A:$A,SUMMARY!AK$3)</f>
        <v>0</v>
      </c>
      <c r="AL156" s="7">
        <f>SUMIFS(AFRIMONEY!$J:$J,AFRIMONEY!$F:$F,$A156,AFRIMONEY!$P:$P,AK$3)</f>
        <v>0</v>
      </c>
      <c r="AM156" s="8">
        <f t="shared" si="78"/>
        <v>-100</v>
      </c>
      <c r="AN156" s="7">
        <f>SUMIFS(KP!$L:$L,KP!$F:$F,$A156,KP!$A:$A,SUMMARY!AN$3)</f>
        <v>0</v>
      </c>
      <c r="AO156" s="7">
        <f>SUMIFS(AFRIMONEY!$J:$J,AFRIMONEY!$F:$F,$A156,AFRIMONEY!$P:$P,AN$3)</f>
        <v>0</v>
      </c>
      <c r="AP156" s="8">
        <f t="shared" si="79"/>
        <v>-100</v>
      </c>
      <c r="AQ156" s="17">
        <f>SUMIFS(KP!$L:$L,KP!$F:$F,$A156,KP!$A:$A,SUMMARY!AQ$3)</f>
        <v>0</v>
      </c>
      <c r="AR156" s="7">
        <f>SUMIFS(AFRIMONEY!$J:$J,AFRIMONEY!$F:$F,$A156,AFRIMONEY!$P:$P,AQ$3)</f>
        <v>0</v>
      </c>
      <c r="AS156" s="8">
        <f t="shared" si="80"/>
        <v>-100</v>
      </c>
      <c r="AT156" s="7">
        <f>SUMIFS(KP!$L:$L,KP!$F:$F,$A156,KP!$A:$A,SUMMARY!AT$3)</f>
        <v>0</v>
      </c>
      <c r="AU156" s="7">
        <f>SUMIFS(AFRIMONEY!$J:$J,AFRIMONEY!$F:$F,$A156,AFRIMONEY!$P:$P,AT$3)</f>
        <v>0</v>
      </c>
      <c r="AV156" s="8">
        <f t="shared" si="81"/>
        <v>-100</v>
      </c>
      <c r="AW156" s="17">
        <f>SUMIFS(KP!$L:$L,KP!$F:$F,$A156,KP!$A:$A,SUMMARY!AW$3)</f>
        <v>0</v>
      </c>
      <c r="AX156" s="7">
        <f>SUMIFS(AFRIMONEY!$J:$J,AFRIMONEY!$F:$F,$A156,AFRIMONEY!$P:$P,AW$3)</f>
        <v>0</v>
      </c>
      <c r="AY156" s="8">
        <f t="shared" si="82"/>
        <v>-100</v>
      </c>
      <c r="AZ156" s="7">
        <f>SUMIFS(KP!$L:$L,KP!$F:$F,$A156,KP!$A:$A,SUMMARY!AZ$3)</f>
        <v>0</v>
      </c>
      <c r="BA156" s="7">
        <f>SUMIFS(AFRIMONEY!$J:$J,AFRIMONEY!$F:$F,$A156,AFRIMONEY!$P:$P,AZ$3)</f>
        <v>0</v>
      </c>
      <c r="BB156" s="8">
        <f t="shared" si="83"/>
        <v>-100</v>
      </c>
      <c r="BC156" s="17">
        <f>SUMIFS(KP!$L:$L,KP!$F:$F,$A156,KP!$A:$A,SUMMARY!BC$3)</f>
        <v>0</v>
      </c>
      <c r="BD156" s="7">
        <f>SUMIFS(AFRIMONEY!$J:$J,AFRIMONEY!$F:$F,$A156,AFRIMONEY!$P:$P,BC$3)</f>
        <v>0</v>
      </c>
      <c r="BE156" s="8">
        <f t="shared" si="84"/>
        <v>-100</v>
      </c>
      <c r="BF156" s="7">
        <f>SUMIFS(KP!$L:$L,KP!$F:$F,$A156,KP!$A:$A,SUMMARY!BF$3)</f>
        <v>0</v>
      </c>
      <c r="BG156" s="7">
        <f>SUMIFS(AFRIMONEY!$J:$J,AFRIMONEY!$F:$F,$A156,AFRIMONEY!$P:$P,BF$3)</f>
        <v>0</v>
      </c>
      <c r="BH156" s="8">
        <f t="shared" si="85"/>
        <v>-100</v>
      </c>
      <c r="BI156" s="17">
        <f>SUMIFS(KP!$L:$L,KP!$F:$F,$A156,KP!$A:$A,SUMMARY!BI$3)</f>
        <v>0</v>
      </c>
      <c r="BJ156" s="7">
        <f>SUMIFS(AFRIMONEY!$J:$J,AFRIMONEY!$F:$F,$A156,AFRIMONEY!$P:$P,BI$3)</f>
        <v>0</v>
      </c>
      <c r="BK156" s="8">
        <f t="shared" si="86"/>
        <v>-100</v>
      </c>
      <c r="BL156" s="7">
        <f>SUMIFS(KP!$L:$L,KP!$F:$F,$A156,KP!$A:$A,SUMMARY!BL$3)</f>
        <v>0</v>
      </c>
      <c r="BM156" s="7">
        <f>SUMIFS(AFRIMONEY!$J:$J,AFRIMONEY!$F:$F,$A156,AFRIMONEY!$P:$P,BL$3)</f>
        <v>0</v>
      </c>
      <c r="BN156" s="8">
        <f t="shared" si="87"/>
        <v>-100</v>
      </c>
      <c r="BO156" s="17">
        <f>SUMIFS(KP!$L:$L,KP!$F:$F,$A156,KP!$A:$A,SUMMARY!BO$3)</f>
        <v>0</v>
      </c>
      <c r="BP156" s="7">
        <f>SUMIFS(AFRIMONEY!$J:$J,AFRIMONEY!$F:$F,$A156,AFRIMONEY!$P:$P,BO$3)</f>
        <v>0</v>
      </c>
      <c r="BQ156" s="8">
        <f t="shared" si="88"/>
        <v>-100</v>
      </c>
      <c r="BR156" s="7">
        <f>SUMIFS(KP!$L:$L,KP!$F:$F,$A156,KP!$A:$A,SUMMARY!BR$3)</f>
        <v>0</v>
      </c>
      <c r="BS156" s="7">
        <f>SUMIFS(AFRIMONEY!$J:$J,AFRIMONEY!$F:$F,$A156,AFRIMONEY!$P:$P,BR$3)</f>
        <v>0</v>
      </c>
      <c r="BT156" s="8">
        <f t="shared" si="89"/>
        <v>-100</v>
      </c>
      <c r="BU156" s="17">
        <f>SUMIFS(KP!$L:$L,KP!$F:$F,$A156,KP!$A:$A,SUMMARY!BU$3)</f>
        <v>0</v>
      </c>
      <c r="BV156" s="7">
        <f>SUMIFS(AFRIMONEY!$J:$J,AFRIMONEY!$F:$F,$A156,AFRIMONEY!$P:$P,BU$3)</f>
        <v>0</v>
      </c>
      <c r="BW156" s="8">
        <f t="shared" si="90"/>
        <v>-100</v>
      </c>
      <c r="BX156" s="7">
        <f>SUMIFS(KP!$L:$L,KP!$F:$F,$A156,KP!$A:$A,SUMMARY!BX$3)</f>
        <v>0</v>
      </c>
      <c r="BY156" s="7">
        <f>SUMIFS(AFRIMONEY!$J:$J,AFRIMONEY!$F:$F,$A156,AFRIMONEY!$P:$P,BX$3)</f>
        <v>0</v>
      </c>
      <c r="BZ156" s="8">
        <f t="shared" si="91"/>
        <v>-100</v>
      </c>
      <c r="CA156" s="17">
        <f>SUMIFS(KP!$L:$L,KP!$F:$F,$A156,KP!$A:$A,SUMMARY!CA$3)</f>
        <v>0</v>
      </c>
      <c r="CB156" s="7">
        <f>SUMIFS(AFRIMONEY!$J:$J,AFRIMONEY!$F:$F,$A156,AFRIMONEY!$P:$P,CA$3)</f>
        <v>0</v>
      </c>
      <c r="CC156" s="8">
        <f t="shared" si="92"/>
        <v>-100</v>
      </c>
      <c r="CD156" s="7">
        <f>SUMIFS(KP!$L:$L,KP!$F:$F,$A156,KP!$A:$A,SUMMARY!CD$3)</f>
        <v>0</v>
      </c>
      <c r="CE156" s="7">
        <f>SUMIFS(AFRIMONEY!$J:$J,AFRIMONEY!$F:$F,$A156,AFRIMONEY!$P:$P,CD$3)</f>
        <v>0</v>
      </c>
      <c r="CF156" s="8">
        <f t="shared" si="93"/>
        <v>-100</v>
      </c>
      <c r="CG156" s="17">
        <f>SUMIFS(KP!$L:$L,KP!$F:$F,$A156,KP!$A:$A,SUMMARY!CG$3)</f>
        <v>0</v>
      </c>
      <c r="CH156" s="7">
        <f>SUMIFS(AFRIMONEY!$J:$J,AFRIMONEY!$F:$F,$A156,AFRIMONEY!$P:$P,CG$3)</f>
        <v>0</v>
      </c>
      <c r="CI156" s="8">
        <f t="shared" si="94"/>
        <v>-100</v>
      </c>
      <c r="CJ156" s="7">
        <f>SUMIFS(KP!$L:$L,KP!$F:$F,$A156,KP!$A:$A,SUMMARY!CJ$3)</f>
        <v>0</v>
      </c>
      <c r="CK156" s="7">
        <f>SUMIFS(AFRIMONEY!$J:$J,AFRIMONEY!$F:$F,$A156,AFRIMONEY!$P:$P,CJ$3)</f>
        <v>0</v>
      </c>
      <c r="CL156" s="8">
        <f t="shared" si="95"/>
        <v>-100</v>
      </c>
      <c r="CM156" s="17">
        <f>SUMIFS(KP!$L:$L,KP!$F:$F,$A156,KP!$A:$A,SUMMARY!CM$3)</f>
        <v>0</v>
      </c>
      <c r="CN156" s="7">
        <f>SUMIFS(AFRIMONEY!$J:$J,AFRIMONEY!$F:$F,$A156,AFRIMONEY!$P:$P,CM$3)</f>
        <v>0</v>
      </c>
      <c r="CO156" s="8">
        <f t="shared" si="96"/>
        <v>-100</v>
      </c>
      <c r="CP156" s="7">
        <f>SUMIFS(KP!$L:$L,KP!$F:$F,$A156,KP!$A:$A,SUMMARY!CP$3)</f>
        <v>0</v>
      </c>
      <c r="CQ156" s="7">
        <f>SUMIFS(AFRIMONEY!$J:$J,AFRIMONEY!$F:$F,$A156,AFRIMONEY!$P:$P,CP$3)</f>
        <v>0</v>
      </c>
      <c r="CR156" s="8">
        <f t="shared" si="97"/>
        <v>-100</v>
      </c>
      <c r="CS156" s="17">
        <f>SUMIFS(KP!$L:$L,KP!$F:$F,$A156,KP!$A:$A,SUMMARY!CS$3)</f>
        <v>0</v>
      </c>
      <c r="CT156" s="7">
        <f>SUMIFS(AFRIMONEY!$J:$J,AFRIMONEY!$F:$F,$A156,AFRIMONEY!$P:$P,CS$3)</f>
        <v>0</v>
      </c>
      <c r="CU156" s="8">
        <f t="shared" si="98"/>
        <v>-100</v>
      </c>
    </row>
    <row r="157" spans="1:99" x14ac:dyDescent="0.3">
      <c r="A157" s="2">
        <v>101273</v>
      </c>
      <c r="B157" s="23" t="str">
        <f>_xlfn.XLOOKUP(TEXT(A157,0),Tabela4[ID],Tabela4[AREA],"")</f>
        <v>AREA E</v>
      </c>
      <c r="C157" s="2" t="str">
        <f>_xlfn.XLOOKUP(TEXT(A157,0),Tabela4[ID],Tabela4[ZONA],"")</f>
        <v>ZONA 18</v>
      </c>
      <c r="D157" s="2" t="str">
        <f t="shared" si="66"/>
        <v>BLOCKED</v>
      </c>
      <c r="E157" s="18">
        <f t="shared" si="67"/>
        <v>4700</v>
      </c>
      <c r="F157" s="21">
        <f>SUMIFS(KP!$L:$L,KP!$F:$F,$A157,KP!$A:$A,"31/03/2025")</f>
        <v>8300</v>
      </c>
      <c r="G157" s="19">
        <f>SUMIFS(KP!$L:$L,KP!$F:$F,$A157,KP!$A:$A,SUMMARY!G$3)</f>
        <v>0</v>
      </c>
      <c r="H157" s="7">
        <f>SUMIFS(AFRIMONEY!$J:$J,AFRIMONEY!$F:$F,$A157,AFRIMONEY!$P:$P,G$3)</f>
        <v>8300</v>
      </c>
      <c r="I157" s="8">
        <f t="shared" si="68"/>
        <v>0</v>
      </c>
      <c r="J157" s="7">
        <f>SUMIFS(KP!$L:$L,KP!$F:$F,$A157,KP!$A:$A,SUMMARY!J$3)</f>
        <v>7850</v>
      </c>
      <c r="K157" s="7">
        <f>SUMIFS(AFRIMONEY!$J:$J,AFRIMONEY!$F:$F,$A157,AFRIMONEY!$P:$P,J$3)</f>
        <v>7850</v>
      </c>
      <c r="L157" s="8">
        <f t="shared" si="69"/>
        <v>0</v>
      </c>
      <c r="M157" s="17">
        <f>SUMIFS(KP!$L:$L,KP!$F:$F,$A157,KP!$A:$A,SUMMARY!M$3)</f>
        <v>5150</v>
      </c>
      <c r="N157" s="7">
        <f>SUMIFS(AFRIMONEY!$J:$J,AFRIMONEY!$F:$F,$A157,AFRIMONEY!$P:$P,M$3)</f>
        <v>5150</v>
      </c>
      <c r="O157" s="8">
        <f t="shared" si="70"/>
        <v>0</v>
      </c>
      <c r="P157" s="7">
        <f>SUMIFS(KP!$L:$L,KP!$F:$F,$A157,KP!$A:$A,SUMMARY!P$3)</f>
        <v>2650</v>
      </c>
      <c r="Q157" s="7">
        <f>SUMIFS(AFRIMONEY!$J:$J,AFRIMONEY!$F:$F,$A157,AFRIMONEY!$P:$P,P$3)</f>
        <v>0</v>
      </c>
      <c r="R157" s="8">
        <f t="shared" si="71"/>
        <v>2650</v>
      </c>
      <c r="S157" s="17">
        <f>SUMIFS(KP!$L:$L,KP!$F:$F,$A157,KP!$A:$A,SUMMARY!S$3)</f>
        <v>1350</v>
      </c>
      <c r="T157" s="7">
        <f>SUMIFS(AFRIMONEY!$J:$J,AFRIMONEY!$F:$F,$A157,AFRIMONEY!$P:$P,S$3)</f>
        <v>2650</v>
      </c>
      <c r="U157" s="8">
        <f t="shared" si="72"/>
        <v>1350</v>
      </c>
      <c r="V157" s="7">
        <f>SUMIFS(KP!$L:$L,KP!$F:$F,$A157,KP!$A:$A,SUMMARY!V$3)</f>
        <v>0</v>
      </c>
      <c r="W157" s="7">
        <f>SUMIFS(AFRIMONEY!$J:$J,AFRIMONEY!$F:$F,$A157,AFRIMONEY!$P:$P,V$3)</f>
        <v>0</v>
      </c>
      <c r="X157" s="8">
        <f t="shared" si="73"/>
        <v>1350</v>
      </c>
      <c r="Y157" s="17">
        <f>SUMIFS(KP!$L:$L,KP!$F:$F,$A157,KP!$A:$A,SUMMARY!Y$3)</f>
        <v>6550</v>
      </c>
      <c r="Z157" s="7">
        <f>SUMIFS(AFRIMONEY!$J:$J,AFRIMONEY!$F:$F,$A157,AFRIMONEY!$P:$P,Y$3)</f>
        <v>1250</v>
      </c>
      <c r="AA157" s="8">
        <f t="shared" si="74"/>
        <v>6650</v>
      </c>
      <c r="AB157" s="7">
        <f>SUMIFS(KP!$L:$L,KP!$F:$F,$A157,KP!$A:$A,SUMMARY!AB$3)</f>
        <v>2050</v>
      </c>
      <c r="AC157" s="7">
        <f>SUMIFS(AFRIMONEY!$J:$J,AFRIMONEY!$F:$F,$A157,AFRIMONEY!$P:$P,AB$3)</f>
        <v>8600</v>
      </c>
      <c r="AD157" s="8">
        <f t="shared" si="75"/>
        <v>100</v>
      </c>
      <c r="AE157" s="17">
        <f>SUMIFS(KP!$L:$L,KP!$F:$F,$A157,KP!$A:$A,SUMMARY!AE$3)</f>
        <v>5900</v>
      </c>
      <c r="AF157" s="7">
        <f>SUMIFS(AFRIMONEY!$J:$J,AFRIMONEY!$F:$F,$A157,AFRIMONEY!$P:$P,AE$3)</f>
        <v>0</v>
      </c>
      <c r="AG157" s="8">
        <f t="shared" si="76"/>
        <v>6000</v>
      </c>
      <c r="AH157" s="7">
        <f>SUMIFS(KP!$L:$L,KP!$F:$F,$A157,KP!$A:$A,SUMMARY!AH$3)</f>
        <v>4600</v>
      </c>
      <c r="AI157" s="7">
        <f>SUMIFS(AFRIMONEY!$J:$J,AFRIMONEY!$F:$F,$A157,AFRIMONEY!$P:$P,AH$3)</f>
        <v>5900</v>
      </c>
      <c r="AJ157" s="8">
        <f t="shared" si="77"/>
        <v>4700</v>
      </c>
      <c r="AK157" s="17">
        <f>SUMIFS(KP!$L:$L,KP!$F:$F,$A157,KP!$A:$A,SUMMARY!AK$3)</f>
        <v>0</v>
      </c>
      <c r="AL157" s="7">
        <f>SUMIFS(AFRIMONEY!$J:$J,AFRIMONEY!$F:$F,$A157,AFRIMONEY!$P:$P,AK$3)</f>
        <v>0</v>
      </c>
      <c r="AM157" s="8">
        <f t="shared" si="78"/>
        <v>4700</v>
      </c>
      <c r="AN157" s="7">
        <f>SUMIFS(KP!$L:$L,KP!$F:$F,$A157,KP!$A:$A,SUMMARY!AN$3)</f>
        <v>0</v>
      </c>
      <c r="AO157" s="7">
        <f>SUMIFS(AFRIMONEY!$J:$J,AFRIMONEY!$F:$F,$A157,AFRIMONEY!$P:$P,AN$3)</f>
        <v>0</v>
      </c>
      <c r="AP157" s="8">
        <f t="shared" si="79"/>
        <v>4700</v>
      </c>
      <c r="AQ157" s="17">
        <f>SUMIFS(KP!$L:$L,KP!$F:$F,$A157,KP!$A:$A,SUMMARY!AQ$3)</f>
        <v>0</v>
      </c>
      <c r="AR157" s="7">
        <f>SUMIFS(AFRIMONEY!$J:$J,AFRIMONEY!$F:$F,$A157,AFRIMONEY!$P:$P,AQ$3)</f>
        <v>0</v>
      </c>
      <c r="AS157" s="8">
        <f t="shared" si="80"/>
        <v>4700</v>
      </c>
      <c r="AT157" s="7">
        <f>SUMIFS(KP!$L:$L,KP!$F:$F,$A157,KP!$A:$A,SUMMARY!AT$3)</f>
        <v>0</v>
      </c>
      <c r="AU157" s="7">
        <f>SUMIFS(AFRIMONEY!$J:$J,AFRIMONEY!$F:$F,$A157,AFRIMONEY!$P:$P,AT$3)</f>
        <v>0</v>
      </c>
      <c r="AV157" s="8">
        <f t="shared" si="81"/>
        <v>4700</v>
      </c>
      <c r="AW157" s="17">
        <f>SUMIFS(KP!$L:$L,KP!$F:$F,$A157,KP!$A:$A,SUMMARY!AW$3)</f>
        <v>0</v>
      </c>
      <c r="AX157" s="7">
        <f>SUMIFS(AFRIMONEY!$J:$J,AFRIMONEY!$F:$F,$A157,AFRIMONEY!$P:$P,AW$3)</f>
        <v>0</v>
      </c>
      <c r="AY157" s="8">
        <f t="shared" si="82"/>
        <v>4700</v>
      </c>
      <c r="AZ157" s="7">
        <f>SUMIFS(KP!$L:$L,KP!$F:$F,$A157,KP!$A:$A,SUMMARY!AZ$3)</f>
        <v>0</v>
      </c>
      <c r="BA157" s="7">
        <f>SUMIFS(AFRIMONEY!$J:$J,AFRIMONEY!$F:$F,$A157,AFRIMONEY!$P:$P,AZ$3)</f>
        <v>0</v>
      </c>
      <c r="BB157" s="8">
        <f t="shared" si="83"/>
        <v>4700</v>
      </c>
      <c r="BC157" s="17">
        <f>SUMIFS(KP!$L:$L,KP!$F:$F,$A157,KP!$A:$A,SUMMARY!BC$3)</f>
        <v>0</v>
      </c>
      <c r="BD157" s="7">
        <f>SUMIFS(AFRIMONEY!$J:$J,AFRIMONEY!$F:$F,$A157,AFRIMONEY!$P:$P,BC$3)</f>
        <v>0</v>
      </c>
      <c r="BE157" s="8">
        <f t="shared" si="84"/>
        <v>4700</v>
      </c>
      <c r="BF157" s="7">
        <f>SUMIFS(KP!$L:$L,KP!$F:$F,$A157,KP!$A:$A,SUMMARY!BF$3)</f>
        <v>0</v>
      </c>
      <c r="BG157" s="7">
        <f>SUMIFS(AFRIMONEY!$J:$J,AFRIMONEY!$F:$F,$A157,AFRIMONEY!$P:$P,BF$3)</f>
        <v>0</v>
      </c>
      <c r="BH157" s="8">
        <f t="shared" si="85"/>
        <v>4700</v>
      </c>
      <c r="BI157" s="17">
        <f>SUMIFS(KP!$L:$L,KP!$F:$F,$A157,KP!$A:$A,SUMMARY!BI$3)</f>
        <v>0</v>
      </c>
      <c r="BJ157" s="7">
        <f>SUMIFS(AFRIMONEY!$J:$J,AFRIMONEY!$F:$F,$A157,AFRIMONEY!$P:$P,BI$3)</f>
        <v>0</v>
      </c>
      <c r="BK157" s="8">
        <f t="shared" si="86"/>
        <v>4700</v>
      </c>
      <c r="BL157" s="7">
        <f>SUMIFS(KP!$L:$L,KP!$F:$F,$A157,KP!$A:$A,SUMMARY!BL$3)</f>
        <v>0</v>
      </c>
      <c r="BM157" s="7">
        <f>SUMIFS(AFRIMONEY!$J:$J,AFRIMONEY!$F:$F,$A157,AFRIMONEY!$P:$P,BL$3)</f>
        <v>0</v>
      </c>
      <c r="BN157" s="8">
        <f t="shared" si="87"/>
        <v>4700</v>
      </c>
      <c r="BO157" s="17">
        <f>SUMIFS(KP!$L:$L,KP!$F:$F,$A157,KP!$A:$A,SUMMARY!BO$3)</f>
        <v>0</v>
      </c>
      <c r="BP157" s="7">
        <f>SUMIFS(AFRIMONEY!$J:$J,AFRIMONEY!$F:$F,$A157,AFRIMONEY!$P:$P,BO$3)</f>
        <v>0</v>
      </c>
      <c r="BQ157" s="8">
        <f t="shared" si="88"/>
        <v>4700</v>
      </c>
      <c r="BR157" s="7">
        <f>SUMIFS(KP!$L:$L,KP!$F:$F,$A157,KP!$A:$A,SUMMARY!BR$3)</f>
        <v>0</v>
      </c>
      <c r="BS157" s="7">
        <f>SUMIFS(AFRIMONEY!$J:$J,AFRIMONEY!$F:$F,$A157,AFRIMONEY!$P:$P,BR$3)</f>
        <v>0</v>
      </c>
      <c r="BT157" s="8">
        <f t="shared" si="89"/>
        <v>4700</v>
      </c>
      <c r="BU157" s="17">
        <f>SUMIFS(KP!$L:$L,KP!$F:$F,$A157,KP!$A:$A,SUMMARY!BU$3)</f>
        <v>0</v>
      </c>
      <c r="BV157" s="7">
        <f>SUMIFS(AFRIMONEY!$J:$J,AFRIMONEY!$F:$F,$A157,AFRIMONEY!$P:$P,BU$3)</f>
        <v>0</v>
      </c>
      <c r="BW157" s="8">
        <f t="shared" si="90"/>
        <v>4700</v>
      </c>
      <c r="BX157" s="7">
        <f>SUMIFS(KP!$L:$L,KP!$F:$F,$A157,KP!$A:$A,SUMMARY!BX$3)</f>
        <v>0</v>
      </c>
      <c r="BY157" s="7">
        <f>SUMIFS(AFRIMONEY!$J:$J,AFRIMONEY!$F:$F,$A157,AFRIMONEY!$P:$P,BX$3)</f>
        <v>0</v>
      </c>
      <c r="BZ157" s="8">
        <f t="shared" si="91"/>
        <v>4700</v>
      </c>
      <c r="CA157" s="17">
        <f>SUMIFS(KP!$L:$L,KP!$F:$F,$A157,KP!$A:$A,SUMMARY!CA$3)</f>
        <v>0</v>
      </c>
      <c r="CB157" s="7">
        <f>SUMIFS(AFRIMONEY!$J:$J,AFRIMONEY!$F:$F,$A157,AFRIMONEY!$P:$P,CA$3)</f>
        <v>0</v>
      </c>
      <c r="CC157" s="8">
        <f t="shared" si="92"/>
        <v>4700</v>
      </c>
      <c r="CD157" s="7">
        <f>SUMIFS(KP!$L:$L,KP!$F:$F,$A157,KP!$A:$A,SUMMARY!CD$3)</f>
        <v>0</v>
      </c>
      <c r="CE157" s="7">
        <f>SUMIFS(AFRIMONEY!$J:$J,AFRIMONEY!$F:$F,$A157,AFRIMONEY!$P:$P,CD$3)</f>
        <v>0</v>
      </c>
      <c r="CF157" s="8">
        <f t="shared" si="93"/>
        <v>4700</v>
      </c>
      <c r="CG157" s="17">
        <f>SUMIFS(KP!$L:$L,KP!$F:$F,$A157,KP!$A:$A,SUMMARY!CG$3)</f>
        <v>0</v>
      </c>
      <c r="CH157" s="7">
        <f>SUMIFS(AFRIMONEY!$J:$J,AFRIMONEY!$F:$F,$A157,AFRIMONEY!$P:$P,CG$3)</f>
        <v>0</v>
      </c>
      <c r="CI157" s="8">
        <f t="shared" si="94"/>
        <v>4700</v>
      </c>
      <c r="CJ157" s="7">
        <f>SUMIFS(KP!$L:$L,KP!$F:$F,$A157,KP!$A:$A,SUMMARY!CJ$3)</f>
        <v>0</v>
      </c>
      <c r="CK157" s="7">
        <f>SUMIFS(AFRIMONEY!$J:$J,AFRIMONEY!$F:$F,$A157,AFRIMONEY!$P:$P,CJ$3)</f>
        <v>0</v>
      </c>
      <c r="CL157" s="8">
        <f t="shared" si="95"/>
        <v>4700</v>
      </c>
      <c r="CM157" s="17">
        <f>SUMIFS(KP!$L:$L,KP!$F:$F,$A157,KP!$A:$A,SUMMARY!CM$3)</f>
        <v>0</v>
      </c>
      <c r="CN157" s="7">
        <f>SUMIFS(AFRIMONEY!$J:$J,AFRIMONEY!$F:$F,$A157,AFRIMONEY!$P:$P,CM$3)</f>
        <v>0</v>
      </c>
      <c r="CO157" s="8">
        <f t="shared" si="96"/>
        <v>4700</v>
      </c>
      <c r="CP157" s="7">
        <f>SUMIFS(KP!$L:$L,KP!$F:$F,$A157,KP!$A:$A,SUMMARY!CP$3)</f>
        <v>0</v>
      </c>
      <c r="CQ157" s="7">
        <f>SUMIFS(AFRIMONEY!$J:$J,AFRIMONEY!$F:$F,$A157,AFRIMONEY!$P:$P,CP$3)</f>
        <v>0</v>
      </c>
      <c r="CR157" s="8">
        <f t="shared" si="97"/>
        <v>4700</v>
      </c>
      <c r="CS157" s="17">
        <f>SUMIFS(KP!$L:$L,KP!$F:$F,$A157,KP!$A:$A,SUMMARY!CS$3)</f>
        <v>0</v>
      </c>
      <c r="CT157" s="7">
        <f>SUMIFS(AFRIMONEY!$J:$J,AFRIMONEY!$F:$F,$A157,AFRIMONEY!$P:$P,CS$3)</f>
        <v>0</v>
      </c>
      <c r="CU157" s="8">
        <f t="shared" si="98"/>
        <v>4700</v>
      </c>
    </row>
    <row r="158" spans="1:99" x14ac:dyDescent="0.3">
      <c r="A158" s="2">
        <v>101275</v>
      </c>
      <c r="B158" s="23" t="str">
        <f>_xlfn.XLOOKUP(TEXT(A158,0),Tabela4[ID],Tabela4[AREA],"")</f>
        <v>AREA C</v>
      </c>
      <c r="C158" s="2" t="str">
        <f>_xlfn.XLOOKUP(TEXT(A158,0),Tabela4[ID],Tabela4[ZONA],"")</f>
        <v>ZONA 7</v>
      </c>
      <c r="D158" s="2" t="str">
        <f t="shared" si="66"/>
        <v>ACTIVE</v>
      </c>
      <c r="E158" s="18">
        <f t="shared" si="67"/>
        <v>0</v>
      </c>
      <c r="F158" s="21">
        <f>SUMIFS(KP!$L:$L,KP!$F:$F,$A158,KP!$A:$A,"31/03/2025")</f>
        <v>1650</v>
      </c>
      <c r="G158" s="19">
        <f>SUMIFS(KP!$L:$L,KP!$F:$F,$A158,KP!$A:$A,SUMMARY!G$3)</f>
        <v>0</v>
      </c>
      <c r="H158" s="7">
        <f>SUMIFS(AFRIMONEY!$J:$J,AFRIMONEY!$F:$F,$A158,AFRIMONEY!$P:$P,G$3)</f>
        <v>0</v>
      </c>
      <c r="I158" s="8">
        <f t="shared" si="68"/>
        <v>1650</v>
      </c>
      <c r="J158" s="7">
        <f>SUMIFS(KP!$L:$L,KP!$F:$F,$A158,KP!$A:$A,SUMMARY!J$3)</f>
        <v>450</v>
      </c>
      <c r="K158" s="7">
        <f>SUMIFS(AFRIMONEY!$J:$J,AFRIMONEY!$F:$F,$A158,AFRIMONEY!$P:$P,J$3)</f>
        <v>1650</v>
      </c>
      <c r="L158" s="8">
        <f t="shared" si="69"/>
        <v>450</v>
      </c>
      <c r="M158" s="17">
        <f>SUMIFS(KP!$L:$L,KP!$F:$F,$A158,KP!$A:$A,SUMMARY!M$3)</f>
        <v>50</v>
      </c>
      <c r="N158" s="7">
        <f>SUMIFS(AFRIMONEY!$J:$J,AFRIMONEY!$F:$F,$A158,AFRIMONEY!$P:$P,M$3)</f>
        <v>450</v>
      </c>
      <c r="O158" s="8">
        <f t="shared" si="70"/>
        <v>50</v>
      </c>
      <c r="P158" s="7">
        <f>SUMIFS(KP!$L:$L,KP!$F:$F,$A158,KP!$A:$A,SUMMARY!P$3)</f>
        <v>0</v>
      </c>
      <c r="Q158" s="7">
        <f>SUMIFS(AFRIMONEY!$J:$J,AFRIMONEY!$F:$F,$A158,AFRIMONEY!$P:$P,P$3)</f>
        <v>0</v>
      </c>
      <c r="R158" s="8">
        <f t="shared" si="71"/>
        <v>50</v>
      </c>
      <c r="S158" s="17">
        <f>SUMIFS(KP!$L:$L,KP!$F:$F,$A158,KP!$A:$A,SUMMARY!S$3)</f>
        <v>800</v>
      </c>
      <c r="T158" s="7">
        <f>SUMIFS(AFRIMONEY!$J:$J,AFRIMONEY!$F:$F,$A158,AFRIMONEY!$P:$P,S$3)</f>
        <v>50</v>
      </c>
      <c r="U158" s="8">
        <f t="shared" si="72"/>
        <v>800</v>
      </c>
      <c r="V158" s="7">
        <f>SUMIFS(KP!$L:$L,KP!$F:$F,$A158,KP!$A:$A,SUMMARY!V$3)</f>
        <v>0</v>
      </c>
      <c r="W158" s="7">
        <f>SUMIFS(AFRIMONEY!$J:$J,AFRIMONEY!$F:$F,$A158,AFRIMONEY!$P:$P,V$3)</f>
        <v>0</v>
      </c>
      <c r="X158" s="8">
        <f t="shared" si="73"/>
        <v>800</v>
      </c>
      <c r="Y158" s="17">
        <f>SUMIFS(KP!$L:$L,KP!$F:$F,$A158,KP!$A:$A,SUMMARY!Y$3)</f>
        <v>0</v>
      </c>
      <c r="Z158" s="7">
        <f>SUMIFS(AFRIMONEY!$J:$J,AFRIMONEY!$F:$F,$A158,AFRIMONEY!$P:$P,Y$3)</f>
        <v>800</v>
      </c>
      <c r="AA158" s="8">
        <f t="shared" si="74"/>
        <v>0</v>
      </c>
      <c r="AB158" s="7">
        <f>SUMIFS(KP!$L:$L,KP!$F:$F,$A158,KP!$A:$A,SUMMARY!AB$3)</f>
        <v>300</v>
      </c>
      <c r="AC158" s="7">
        <f>SUMIFS(AFRIMONEY!$J:$J,AFRIMONEY!$F:$F,$A158,AFRIMONEY!$P:$P,AB$3)</f>
        <v>0</v>
      </c>
      <c r="AD158" s="8">
        <f t="shared" si="75"/>
        <v>300</v>
      </c>
      <c r="AE158" s="17">
        <f>SUMIFS(KP!$L:$L,KP!$F:$F,$A158,KP!$A:$A,SUMMARY!AE$3)</f>
        <v>200</v>
      </c>
      <c r="AF158" s="7">
        <f>SUMIFS(AFRIMONEY!$J:$J,AFRIMONEY!$F:$F,$A158,AFRIMONEY!$P:$P,AE$3)</f>
        <v>500</v>
      </c>
      <c r="AG158" s="8">
        <f t="shared" si="76"/>
        <v>0</v>
      </c>
      <c r="AH158" s="7">
        <f>SUMIFS(KP!$L:$L,KP!$F:$F,$A158,KP!$A:$A,SUMMARY!AH$3)</f>
        <v>0</v>
      </c>
      <c r="AI158" s="7">
        <f>SUMIFS(AFRIMONEY!$J:$J,AFRIMONEY!$F:$F,$A158,AFRIMONEY!$P:$P,AH$3)</f>
        <v>0</v>
      </c>
      <c r="AJ158" s="8">
        <f t="shared" si="77"/>
        <v>0</v>
      </c>
      <c r="AK158" s="17">
        <f>SUMIFS(KP!$L:$L,KP!$F:$F,$A158,KP!$A:$A,SUMMARY!AK$3)</f>
        <v>0</v>
      </c>
      <c r="AL158" s="7">
        <f>SUMIFS(AFRIMONEY!$J:$J,AFRIMONEY!$F:$F,$A158,AFRIMONEY!$P:$P,AK$3)</f>
        <v>0</v>
      </c>
      <c r="AM158" s="8">
        <f t="shared" si="78"/>
        <v>0</v>
      </c>
      <c r="AN158" s="7">
        <f>SUMIFS(KP!$L:$L,KP!$F:$F,$A158,KP!$A:$A,SUMMARY!AN$3)</f>
        <v>0</v>
      </c>
      <c r="AO158" s="7">
        <f>SUMIFS(AFRIMONEY!$J:$J,AFRIMONEY!$F:$F,$A158,AFRIMONEY!$P:$P,AN$3)</f>
        <v>0</v>
      </c>
      <c r="AP158" s="8">
        <f t="shared" si="79"/>
        <v>0</v>
      </c>
      <c r="AQ158" s="17">
        <f>SUMIFS(KP!$L:$L,KP!$F:$F,$A158,KP!$A:$A,SUMMARY!AQ$3)</f>
        <v>0</v>
      </c>
      <c r="AR158" s="7">
        <f>SUMIFS(AFRIMONEY!$J:$J,AFRIMONEY!$F:$F,$A158,AFRIMONEY!$P:$P,AQ$3)</f>
        <v>0</v>
      </c>
      <c r="AS158" s="8">
        <f t="shared" si="80"/>
        <v>0</v>
      </c>
      <c r="AT158" s="7">
        <f>SUMIFS(KP!$L:$L,KP!$F:$F,$A158,KP!$A:$A,SUMMARY!AT$3)</f>
        <v>0</v>
      </c>
      <c r="AU158" s="7">
        <f>SUMIFS(AFRIMONEY!$J:$J,AFRIMONEY!$F:$F,$A158,AFRIMONEY!$P:$P,AT$3)</f>
        <v>0</v>
      </c>
      <c r="AV158" s="8">
        <f t="shared" si="81"/>
        <v>0</v>
      </c>
      <c r="AW158" s="17">
        <f>SUMIFS(KP!$L:$L,KP!$F:$F,$A158,KP!$A:$A,SUMMARY!AW$3)</f>
        <v>0</v>
      </c>
      <c r="AX158" s="7">
        <f>SUMIFS(AFRIMONEY!$J:$J,AFRIMONEY!$F:$F,$A158,AFRIMONEY!$P:$P,AW$3)</f>
        <v>0</v>
      </c>
      <c r="AY158" s="8">
        <f t="shared" si="82"/>
        <v>0</v>
      </c>
      <c r="AZ158" s="7">
        <f>SUMIFS(KP!$L:$L,KP!$F:$F,$A158,KP!$A:$A,SUMMARY!AZ$3)</f>
        <v>0</v>
      </c>
      <c r="BA158" s="7">
        <f>SUMIFS(AFRIMONEY!$J:$J,AFRIMONEY!$F:$F,$A158,AFRIMONEY!$P:$P,AZ$3)</f>
        <v>0</v>
      </c>
      <c r="BB158" s="8">
        <f t="shared" si="83"/>
        <v>0</v>
      </c>
      <c r="BC158" s="17">
        <f>SUMIFS(KP!$L:$L,KP!$F:$F,$A158,KP!$A:$A,SUMMARY!BC$3)</f>
        <v>0</v>
      </c>
      <c r="BD158" s="7">
        <f>SUMIFS(AFRIMONEY!$J:$J,AFRIMONEY!$F:$F,$A158,AFRIMONEY!$P:$P,BC$3)</f>
        <v>0</v>
      </c>
      <c r="BE158" s="8">
        <f t="shared" si="84"/>
        <v>0</v>
      </c>
      <c r="BF158" s="7">
        <f>SUMIFS(KP!$L:$L,KP!$F:$F,$A158,KP!$A:$A,SUMMARY!BF$3)</f>
        <v>0</v>
      </c>
      <c r="BG158" s="7">
        <f>SUMIFS(AFRIMONEY!$J:$J,AFRIMONEY!$F:$F,$A158,AFRIMONEY!$P:$P,BF$3)</f>
        <v>0</v>
      </c>
      <c r="BH158" s="8">
        <f t="shared" si="85"/>
        <v>0</v>
      </c>
      <c r="BI158" s="17">
        <f>SUMIFS(KP!$L:$L,KP!$F:$F,$A158,KP!$A:$A,SUMMARY!BI$3)</f>
        <v>0</v>
      </c>
      <c r="BJ158" s="7">
        <f>SUMIFS(AFRIMONEY!$J:$J,AFRIMONEY!$F:$F,$A158,AFRIMONEY!$P:$P,BI$3)</f>
        <v>0</v>
      </c>
      <c r="BK158" s="8">
        <f t="shared" si="86"/>
        <v>0</v>
      </c>
      <c r="BL158" s="7">
        <f>SUMIFS(KP!$L:$L,KP!$F:$F,$A158,KP!$A:$A,SUMMARY!BL$3)</f>
        <v>0</v>
      </c>
      <c r="BM158" s="7">
        <f>SUMIFS(AFRIMONEY!$J:$J,AFRIMONEY!$F:$F,$A158,AFRIMONEY!$P:$P,BL$3)</f>
        <v>0</v>
      </c>
      <c r="BN158" s="8">
        <f t="shared" si="87"/>
        <v>0</v>
      </c>
      <c r="BO158" s="17">
        <f>SUMIFS(KP!$L:$L,KP!$F:$F,$A158,KP!$A:$A,SUMMARY!BO$3)</f>
        <v>0</v>
      </c>
      <c r="BP158" s="7">
        <f>SUMIFS(AFRIMONEY!$J:$J,AFRIMONEY!$F:$F,$A158,AFRIMONEY!$P:$P,BO$3)</f>
        <v>0</v>
      </c>
      <c r="BQ158" s="8">
        <f t="shared" si="88"/>
        <v>0</v>
      </c>
      <c r="BR158" s="7">
        <f>SUMIFS(KP!$L:$L,KP!$F:$F,$A158,KP!$A:$A,SUMMARY!BR$3)</f>
        <v>0</v>
      </c>
      <c r="BS158" s="7">
        <f>SUMIFS(AFRIMONEY!$J:$J,AFRIMONEY!$F:$F,$A158,AFRIMONEY!$P:$P,BR$3)</f>
        <v>0</v>
      </c>
      <c r="BT158" s="8">
        <f t="shared" si="89"/>
        <v>0</v>
      </c>
      <c r="BU158" s="17">
        <f>SUMIFS(KP!$L:$L,KP!$F:$F,$A158,KP!$A:$A,SUMMARY!BU$3)</f>
        <v>0</v>
      </c>
      <c r="BV158" s="7">
        <f>SUMIFS(AFRIMONEY!$J:$J,AFRIMONEY!$F:$F,$A158,AFRIMONEY!$P:$P,BU$3)</f>
        <v>0</v>
      </c>
      <c r="BW158" s="8">
        <f t="shared" si="90"/>
        <v>0</v>
      </c>
      <c r="BX158" s="7">
        <f>SUMIFS(KP!$L:$L,KP!$F:$F,$A158,KP!$A:$A,SUMMARY!BX$3)</f>
        <v>0</v>
      </c>
      <c r="BY158" s="7">
        <f>SUMIFS(AFRIMONEY!$J:$J,AFRIMONEY!$F:$F,$A158,AFRIMONEY!$P:$P,BX$3)</f>
        <v>0</v>
      </c>
      <c r="BZ158" s="8">
        <f t="shared" si="91"/>
        <v>0</v>
      </c>
      <c r="CA158" s="17">
        <f>SUMIFS(KP!$L:$L,KP!$F:$F,$A158,KP!$A:$A,SUMMARY!CA$3)</f>
        <v>0</v>
      </c>
      <c r="CB158" s="7">
        <f>SUMIFS(AFRIMONEY!$J:$J,AFRIMONEY!$F:$F,$A158,AFRIMONEY!$P:$P,CA$3)</f>
        <v>0</v>
      </c>
      <c r="CC158" s="8">
        <f t="shared" si="92"/>
        <v>0</v>
      </c>
      <c r="CD158" s="7">
        <f>SUMIFS(KP!$L:$L,KP!$F:$F,$A158,KP!$A:$A,SUMMARY!CD$3)</f>
        <v>0</v>
      </c>
      <c r="CE158" s="7">
        <f>SUMIFS(AFRIMONEY!$J:$J,AFRIMONEY!$F:$F,$A158,AFRIMONEY!$P:$P,CD$3)</f>
        <v>0</v>
      </c>
      <c r="CF158" s="8">
        <f t="shared" si="93"/>
        <v>0</v>
      </c>
      <c r="CG158" s="17">
        <f>SUMIFS(KP!$L:$L,KP!$F:$F,$A158,KP!$A:$A,SUMMARY!CG$3)</f>
        <v>0</v>
      </c>
      <c r="CH158" s="7">
        <f>SUMIFS(AFRIMONEY!$J:$J,AFRIMONEY!$F:$F,$A158,AFRIMONEY!$P:$P,CG$3)</f>
        <v>0</v>
      </c>
      <c r="CI158" s="8">
        <f t="shared" si="94"/>
        <v>0</v>
      </c>
      <c r="CJ158" s="7">
        <f>SUMIFS(KP!$L:$L,KP!$F:$F,$A158,KP!$A:$A,SUMMARY!CJ$3)</f>
        <v>0</v>
      </c>
      <c r="CK158" s="7">
        <f>SUMIFS(AFRIMONEY!$J:$J,AFRIMONEY!$F:$F,$A158,AFRIMONEY!$P:$P,CJ$3)</f>
        <v>0</v>
      </c>
      <c r="CL158" s="8">
        <f t="shared" si="95"/>
        <v>0</v>
      </c>
      <c r="CM158" s="17">
        <f>SUMIFS(KP!$L:$L,KP!$F:$F,$A158,KP!$A:$A,SUMMARY!CM$3)</f>
        <v>0</v>
      </c>
      <c r="CN158" s="7">
        <f>SUMIFS(AFRIMONEY!$J:$J,AFRIMONEY!$F:$F,$A158,AFRIMONEY!$P:$P,CM$3)</f>
        <v>0</v>
      </c>
      <c r="CO158" s="8">
        <f t="shared" si="96"/>
        <v>0</v>
      </c>
      <c r="CP158" s="7">
        <f>SUMIFS(KP!$L:$L,KP!$F:$F,$A158,KP!$A:$A,SUMMARY!CP$3)</f>
        <v>0</v>
      </c>
      <c r="CQ158" s="7">
        <f>SUMIFS(AFRIMONEY!$J:$J,AFRIMONEY!$F:$F,$A158,AFRIMONEY!$P:$P,CP$3)</f>
        <v>0</v>
      </c>
      <c r="CR158" s="8">
        <f t="shared" si="97"/>
        <v>0</v>
      </c>
      <c r="CS158" s="17">
        <f>SUMIFS(KP!$L:$L,KP!$F:$F,$A158,KP!$A:$A,SUMMARY!CS$3)</f>
        <v>0</v>
      </c>
      <c r="CT158" s="7">
        <f>SUMIFS(AFRIMONEY!$J:$J,AFRIMONEY!$F:$F,$A158,AFRIMONEY!$P:$P,CS$3)</f>
        <v>0</v>
      </c>
      <c r="CU158" s="8">
        <f t="shared" si="98"/>
        <v>0</v>
      </c>
    </row>
    <row r="159" spans="1:99" x14ac:dyDescent="0.3">
      <c r="A159" s="2">
        <v>101276</v>
      </c>
      <c r="B159" s="23" t="str">
        <f>_xlfn.XLOOKUP(TEXT(A159,0),Tabela4[ID],Tabela4[AREA],"")</f>
        <v>AREA C</v>
      </c>
      <c r="C159" s="2" t="str">
        <f>_xlfn.XLOOKUP(TEXT(A159,0),Tabela4[ID],Tabela4[ZONA],"")</f>
        <v>ZONA 7</v>
      </c>
      <c r="D159" s="2" t="str">
        <f t="shared" si="66"/>
        <v>BLOCKED</v>
      </c>
      <c r="E159" s="18">
        <f t="shared" si="67"/>
        <v>50</v>
      </c>
      <c r="F159" s="21">
        <f>SUMIFS(KP!$L:$L,KP!$F:$F,$A159,KP!$A:$A,"31/03/2025")</f>
        <v>1850</v>
      </c>
      <c r="G159" s="19">
        <f>SUMIFS(KP!$L:$L,KP!$F:$F,$A159,KP!$A:$A,SUMMARY!G$3)</f>
        <v>1550</v>
      </c>
      <c r="H159" s="7">
        <f>SUMIFS(AFRIMONEY!$J:$J,AFRIMONEY!$F:$F,$A159,AFRIMONEY!$P:$P,G$3)</f>
        <v>1850</v>
      </c>
      <c r="I159" s="8">
        <f t="shared" si="68"/>
        <v>1550</v>
      </c>
      <c r="J159" s="7">
        <f>SUMIFS(KP!$L:$L,KP!$F:$F,$A159,KP!$A:$A,SUMMARY!J$3)</f>
        <v>1050</v>
      </c>
      <c r="K159" s="7">
        <f>SUMIFS(AFRIMONEY!$J:$J,AFRIMONEY!$F:$F,$A159,AFRIMONEY!$P:$P,J$3)</f>
        <v>1550</v>
      </c>
      <c r="L159" s="8">
        <f t="shared" si="69"/>
        <v>1050</v>
      </c>
      <c r="M159" s="17">
        <f>SUMIFS(KP!$L:$L,KP!$F:$F,$A159,KP!$A:$A,SUMMARY!M$3)</f>
        <v>2850</v>
      </c>
      <c r="N159" s="7">
        <f>SUMIFS(AFRIMONEY!$J:$J,AFRIMONEY!$F:$F,$A159,AFRIMONEY!$P:$P,M$3)</f>
        <v>1050</v>
      </c>
      <c r="O159" s="8">
        <f t="shared" si="70"/>
        <v>2850</v>
      </c>
      <c r="P159" s="7">
        <f>SUMIFS(KP!$L:$L,KP!$F:$F,$A159,KP!$A:$A,SUMMARY!P$3)</f>
        <v>0</v>
      </c>
      <c r="Q159" s="7">
        <f>SUMIFS(AFRIMONEY!$J:$J,AFRIMONEY!$F:$F,$A159,AFRIMONEY!$P:$P,P$3)</f>
        <v>2850</v>
      </c>
      <c r="R159" s="8">
        <f t="shared" si="71"/>
        <v>0</v>
      </c>
      <c r="S159" s="17">
        <f>SUMIFS(KP!$L:$L,KP!$F:$F,$A159,KP!$A:$A,SUMMARY!S$3)</f>
        <v>450</v>
      </c>
      <c r="T159" s="7">
        <f>SUMIFS(AFRIMONEY!$J:$J,AFRIMONEY!$F:$F,$A159,AFRIMONEY!$P:$P,S$3)</f>
        <v>0</v>
      </c>
      <c r="U159" s="8">
        <f t="shared" si="72"/>
        <v>450</v>
      </c>
      <c r="V159" s="7">
        <f>SUMIFS(KP!$L:$L,KP!$F:$F,$A159,KP!$A:$A,SUMMARY!V$3)</f>
        <v>0</v>
      </c>
      <c r="W159" s="7">
        <f>SUMIFS(AFRIMONEY!$J:$J,AFRIMONEY!$F:$F,$A159,AFRIMONEY!$P:$P,V$3)</f>
        <v>0</v>
      </c>
      <c r="X159" s="8">
        <f t="shared" si="73"/>
        <v>450</v>
      </c>
      <c r="Y159" s="17">
        <f>SUMIFS(KP!$L:$L,KP!$F:$F,$A159,KP!$A:$A,SUMMARY!Y$3)</f>
        <v>2500</v>
      </c>
      <c r="Z159" s="7">
        <f>SUMIFS(AFRIMONEY!$J:$J,AFRIMONEY!$F:$F,$A159,AFRIMONEY!$P:$P,Y$3)</f>
        <v>2900</v>
      </c>
      <c r="AA159" s="8">
        <f t="shared" si="74"/>
        <v>50</v>
      </c>
      <c r="AB159" s="7">
        <f>SUMIFS(KP!$L:$L,KP!$F:$F,$A159,KP!$A:$A,SUMMARY!AB$3)</f>
        <v>1800</v>
      </c>
      <c r="AC159" s="7">
        <f>SUMIFS(AFRIMONEY!$J:$J,AFRIMONEY!$F:$F,$A159,AFRIMONEY!$P:$P,AB$3)</f>
        <v>50</v>
      </c>
      <c r="AD159" s="8">
        <f t="shared" si="75"/>
        <v>1800</v>
      </c>
      <c r="AE159" s="17">
        <f>SUMIFS(KP!$L:$L,KP!$F:$F,$A159,KP!$A:$A,SUMMARY!AE$3)</f>
        <v>650</v>
      </c>
      <c r="AF159" s="7">
        <f>SUMIFS(AFRIMONEY!$J:$J,AFRIMONEY!$F:$F,$A159,AFRIMONEY!$P:$P,AE$3)</f>
        <v>1800</v>
      </c>
      <c r="AG159" s="8">
        <f t="shared" si="76"/>
        <v>650</v>
      </c>
      <c r="AH159" s="7">
        <f>SUMIFS(KP!$L:$L,KP!$F:$F,$A159,KP!$A:$A,SUMMARY!AH$3)</f>
        <v>50</v>
      </c>
      <c r="AI159" s="7">
        <f>SUMIFS(AFRIMONEY!$J:$J,AFRIMONEY!$F:$F,$A159,AFRIMONEY!$P:$P,AH$3)</f>
        <v>650</v>
      </c>
      <c r="AJ159" s="8">
        <f t="shared" si="77"/>
        <v>50</v>
      </c>
      <c r="AK159" s="17">
        <f>SUMIFS(KP!$L:$L,KP!$F:$F,$A159,KP!$A:$A,SUMMARY!AK$3)</f>
        <v>0</v>
      </c>
      <c r="AL159" s="7">
        <f>SUMIFS(AFRIMONEY!$J:$J,AFRIMONEY!$F:$F,$A159,AFRIMONEY!$P:$P,AK$3)</f>
        <v>0</v>
      </c>
      <c r="AM159" s="8">
        <f t="shared" si="78"/>
        <v>50</v>
      </c>
      <c r="AN159" s="7">
        <f>SUMIFS(KP!$L:$L,KP!$F:$F,$A159,KP!$A:$A,SUMMARY!AN$3)</f>
        <v>0</v>
      </c>
      <c r="AO159" s="7">
        <f>SUMIFS(AFRIMONEY!$J:$J,AFRIMONEY!$F:$F,$A159,AFRIMONEY!$P:$P,AN$3)</f>
        <v>0</v>
      </c>
      <c r="AP159" s="8">
        <f t="shared" si="79"/>
        <v>50</v>
      </c>
      <c r="AQ159" s="17">
        <f>SUMIFS(KP!$L:$L,KP!$F:$F,$A159,KP!$A:$A,SUMMARY!AQ$3)</f>
        <v>0</v>
      </c>
      <c r="AR159" s="7">
        <f>SUMIFS(AFRIMONEY!$J:$J,AFRIMONEY!$F:$F,$A159,AFRIMONEY!$P:$P,AQ$3)</f>
        <v>0</v>
      </c>
      <c r="AS159" s="8">
        <f t="shared" si="80"/>
        <v>50</v>
      </c>
      <c r="AT159" s="7">
        <f>SUMIFS(KP!$L:$L,KP!$F:$F,$A159,KP!$A:$A,SUMMARY!AT$3)</f>
        <v>0</v>
      </c>
      <c r="AU159" s="7">
        <f>SUMIFS(AFRIMONEY!$J:$J,AFRIMONEY!$F:$F,$A159,AFRIMONEY!$P:$P,AT$3)</f>
        <v>0</v>
      </c>
      <c r="AV159" s="8">
        <f t="shared" si="81"/>
        <v>50</v>
      </c>
      <c r="AW159" s="17">
        <f>SUMIFS(KP!$L:$L,KP!$F:$F,$A159,KP!$A:$A,SUMMARY!AW$3)</f>
        <v>0</v>
      </c>
      <c r="AX159" s="7">
        <f>SUMIFS(AFRIMONEY!$J:$J,AFRIMONEY!$F:$F,$A159,AFRIMONEY!$P:$P,AW$3)</f>
        <v>0</v>
      </c>
      <c r="AY159" s="8">
        <f t="shared" si="82"/>
        <v>50</v>
      </c>
      <c r="AZ159" s="7">
        <f>SUMIFS(KP!$L:$L,KP!$F:$F,$A159,KP!$A:$A,SUMMARY!AZ$3)</f>
        <v>0</v>
      </c>
      <c r="BA159" s="7">
        <f>SUMIFS(AFRIMONEY!$J:$J,AFRIMONEY!$F:$F,$A159,AFRIMONEY!$P:$P,AZ$3)</f>
        <v>0</v>
      </c>
      <c r="BB159" s="8">
        <f t="shared" si="83"/>
        <v>50</v>
      </c>
      <c r="BC159" s="17">
        <f>SUMIFS(KP!$L:$L,KP!$F:$F,$A159,KP!$A:$A,SUMMARY!BC$3)</f>
        <v>0</v>
      </c>
      <c r="BD159" s="7">
        <f>SUMIFS(AFRIMONEY!$J:$J,AFRIMONEY!$F:$F,$A159,AFRIMONEY!$P:$P,BC$3)</f>
        <v>0</v>
      </c>
      <c r="BE159" s="8">
        <f t="shared" si="84"/>
        <v>50</v>
      </c>
      <c r="BF159" s="7">
        <f>SUMIFS(KP!$L:$L,KP!$F:$F,$A159,KP!$A:$A,SUMMARY!BF$3)</f>
        <v>0</v>
      </c>
      <c r="BG159" s="7">
        <f>SUMIFS(AFRIMONEY!$J:$J,AFRIMONEY!$F:$F,$A159,AFRIMONEY!$P:$P,BF$3)</f>
        <v>0</v>
      </c>
      <c r="BH159" s="8">
        <f t="shared" si="85"/>
        <v>50</v>
      </c>
      <c r="BI159" s="17">
        <f>SUMIFS(KP!$L:$L,KP!$F:$F,$A159,KP!$A:$A,SUMMARY!BI$3)</f>
        <v>0</v>
      </c>
      <c r="BJ159" s="7">
        <f>SUMIFS(AFRIMONEY!$J:$J,AFRIMONEY!$F:$F,$A159,AFRIMONEY!$P:$P,BI$3)</f>
        <v>0</v>
      </c>
      <c r="BK159" s="8">
        <f t="shared" si="86"/>
        <v>50</v>
      </c>
      <c r="BL159" s="7">
        <f>SUMIFS(KP!$L:$L,KP!$F:$F,$A159,KP!$A:$A,SUMMARY!BL$3)</f>
        <v>0</v>
      </c>
      <c r="BM159" s="7">
        <f>SUMIFS(AFRIMONEY!$J:$J,AFRIMONEY!$F:$F,$A159,AFRIMONEY!$P:$P,BL$3)</f>
        <v>0</v>
      </c>
      <c r="BN159" s="8">
        <f t="shared" si="87"/>
        <v>50</v>
      </c>
      <c r="BO159" s="17">
        <f>SUMIFS(KP!$L:$L,KP!$F:$F,$A159,KP!$A:$A,SUMMARY!BO$3)</f>
        <v>0</v>
      </c>
      <c r="BP159" s="7">
        <f>SUMIFS(AFRIMONEY!$J:$J,AFRIMONEY!$F:$F,$A159,AFRIMONEY!$P:$P,BO$3)</f>
        <v>0</v>
      </c>
      <c r="BQ159" s="8">
        <f t="shared" si="88"/>
        <v>50</v>
      </c>
      <c r="BR159" s="7">
        <f>SUMIFS(KP!$L:$L,KP!$F:$F,$A159,KP!$A:$A,SUMMARY!BR$3)</f>
        <v>0</v>
      </c>
      <c r="BS159" s="7">
        <f>SUMIFS(AFRIMONEY!$J:$J,AFRIMONEY!$F:$F,$A159,AFRIMONEY!$P:$P,BR$3)</f>
        <v>0</v>
      </c>
      <c r="BT159" s="8">
        <f t="shared" si="89"/>
        <v>50</v>
      </c>
      <c r="BU159" s="17">
        <f>SUMIFS(KP!$L:$L,KP!$F:$F,$A159,KP!$A:$A,SUMMARY!BU$3)</f>
        <v>0</v>
      </c>
      <c r="BV159" s="7">
        <f>SUMIFS(AFRIMONEY!$J:$J,AFRIMONEY!$F:$F,$A159,AFRIMONEY!$P:$P,BU$3)</f>
        <v>0</v>
      </c>
      <c r="BW159" s="8">
        <f t="shared" si="90"/>
        <v>50</v>
      </c>
      <c r="BX159" s="7">
        <f>SUMIFS(KP!$L:$L,KP!$F:$F,$A159,KP!$A:$A,SUMMARY!BX$3)</f>
        <v>0</v>
      </c>
      <c r="BY159" s="7">
        <f>SUMIFS(AFRIMONEY!$J:$J,AFRIMONEY!$F:$F,$A159,AFRIMONEY!$P:$P,BX$3)</f>
        <v>0</v>
      </c>
      <c r="BZ159" s="8">
        <f t="shared" si="91"/>
        <v>50</v>
      </c>
      <c r="CA159" s="17">
        <f>SUMIFS(KP!$L:$L,KP!$F:$F,$A159,KP!$A:$A,SUMMARY!CA$3)</f>
        <v>0</v>
      </c>
      <c r="CB159" s="7">
        <f>SUMIFS(AFRIMONEY!$J:$J,AFRIMONEY!$F:$F,$A159,AFRIMONEY!$P:$P,CA$3)</f>
        <v>0</v>
      </c>
      <c r="CC159" s="8">
        <f t="shared" si="92"/>
        <v>50</v>
      </c>
      <c r="CD159" s="7">
        <f>SUMIFS(KP!$L:$L,KP!$F:$F,$A159,KP!$A:$A,SUMMARY!CD$3)</f>
        <v>0</v>
      </c>
      <c r="CE159" s="7">
        <f>SUMIFS(AFRIMONEY!$J:$J,AFRIMONEY!$F:$F,$A159,AFRIMONEY!$P:$P,CD$3)</f>
        <v>0</v>
      </c>
      <c r="CF159" s="8">
        <f t="shared" si="93"/>
        <v>50</v>
      </c>
      <c r="CG159" s="17">
        <f>SUMIFS(KP!$L:$L,KP!$F:$F,$A159,KP!$A:$A,SUMMARY!CG$3)</f>
        <v>0</v>
      </c>
      <c r="CH159" s="7">
        <f>SUMIFS(AFRIMONEY!$J:$J,AFRIMONEY!$F:$F,$A159,AFRIMONEY!$P:$P,CG$3)</f>
        <v>0</v>
      </c>
      <c r="CI159" s="8">
        <f t="shared" si="94"/>
        <v>50</v>
      </c>
      <c r="CJ159" s="7">
        <f>SUMIFS(KP!$L:$L,KP!$F:$F,$A159,KP!$A:$A,SUMMARY!CJ$3)</f>
        <v>0</v>
      </c>
      <c r="CK159" s="7">
        <f>SUMIFS(AFRIMONEY!$J:$J,AFRIMONEY!$F:$F,$A159,AFRIMONEY!$P:$P,CJ$3)</f>
        <v>0</v>
      </c>
      <c r="CL159" s="8">
        <f t="shared" si="95"/>
        <v>50</v>
      </c>
      <c r="CM159" s="17">
        <f>SUMIFS(KP!$L:$L,KP!$F:$F,$A159,KP!$A:$A,SUMMARY!CM$3)</f>
        <v>0</v>
      </c>
      <c r="CN159" s="7">
        <f>SUMIFS(AFRIMONEY!$J:$J,AFRIMONEY!$F:$F,$A159,AFRIMONEY!$P:$P,CM$3)</f>
        <v>0</v>
      </c>
      <c r="CO159" s="8">
        <f t="shared" si="96"/>
        <v>50</v>
      </c>
      <c r="CP159" s="7">
        <f>SUMIFS(KP!$L:$L,KP!$F:$F,$A159,KP!$A:$A,SUMMARY!CP$3)</f>
        <v>0</v>
      </c>
      <c r="CQ159" s="7">
        <f>SUMIFS(AFRIMONEY!$J:$J,AFRIMONEY!$F:$F,$A159,AFRIMONEY!$P:$P,CP$3)</f>
        <v>0</v>
      </c>
      <c r="CR159" s="8">
        <f t="shared" si="97"/>
        <v>50</v>
      </c>
      <c r="CS159" s="17">
        <f>SUMIFS(KP!$L:$L,KP!$F:$F,$A159,KP!$A:$A,SUMMARY!CS$3)</f>
        <v>0</v>
      </c>
      <c r="CT159" s="7">
        <f>SUMIFS(AFRIMONEY!$J:$J,AFRIMONEY!$F:$F,$A159,AFRIMONEY!$P:$P,CS$3)</f>
        <v>0</v>
      </c>
      <c r="CU159" s="8">
        <f t="shared" si="98"/>
        <v>50</v>
      </c>
    </row>
    <row r="160" spans="1:99" x14ac:dyDescent="0.3">
      <c r="A160" s="2">
        <v>101279</v>
      </c>
      <c r="B160" s="23" t="str">
        <f>_xlfn.XLOOKUP(TEXT(A160,0),Tabela4[ID],Tabela4[AREA],"")</f>
        <v>AREA C</v>
      </c>
      <c r="C160" s="2" t="str">
        <f>_xlfn.XLOOKUP(TEXT(A160,0),Tabela4[ID],Tabela4[ZONA],"")</f>
        <v>ZONA 7</v>
      </c>
      <c r="D160" s="2" t="str">
        <f t="shared" si="66"/>
        <v>BLOCKED</v>
      </c>
      <c r="E160" s="18">
        <f t="shared" si="67"/>
        <v>200</v>
      </c>
      <c r="F160" s="21">
        <f>SUMIFS(KP!$L:$L,KP!$F:$F,$A160,KP!$A:$A,"31/03/2025")</f>
        <v>500</v>
      </c>
      <c r="G160" s="19">
        <f>SUMIFS(KP!$L:$L,KP!$F:$F,$A160,KP!$A:$A,SUMMARY!G$3)</f>
        <v>1300</v>
      </c>
      <c r="H160" s="7">
        <f>SUMIFS(AFRIMONEY!$J:$J,AFRIMONEY!$F:$F,$A160,AFRIMONEY!$P:$P,G$3)</f>
        <v>500</v>
      </c>
      <c r="I160" s="8">
        <f t="shared" si="68"/>
        <v>1300</v>
      </c>
      <c r="J160" s="7">
        <f>SUMIFS(KP!$L:$L,KP!$F:$F,$A160,KP!$A:$A,SUMMARY!J$3)</f>
        <v>500</v>
      </c>
      <c r="K160" s="7">
        <f>SUMIFS(AFRIMONEY!$J:$J,AFRIMONEY!$F:$F,$A160,AFRIMONEY!$P:$P,J$3)</f>
        <v>1300</v>
      </c>
      <c r="L160" s="8">
        <f t="shared" si="69"/>
        <v>500</v>
      </c>
      <c r="M160" s="17">
        <f>SUMIFS(KP!$L:$L,KP!$F:$F,$A160,KP!$A:$A,SUMMARY!M$3)</f>
        <v>700</v>
      </c>
      <c r="N160" s="7">
        <f>SUMIFS(AFRIMONEY!$J:$J,AFRIMONEY!$F:$F,$A160,AFRIMONEY!$P:$P,M$3)</f>
        <v>500</v>
      </c>
      <c r="O160" s="8">
        <f t="shared" si="70"/>
        <v>700</v>
      </c>
      <c r="P160" s="7">
        <f>SUMIFS(KP!$L:$L,KP!$F:$F,$A160,KP!$A:$A,SUMMARY!P$3)</f>
        <v>750</v>
      </c>
      <c r="Q160" s="7">
        <f>SUMIFS(AFRIMONEY!$J:$J,AFRIMONEY!$F:$F,$A160,AFRIMONEY!$P:$P,P$3)</f>
        <v>700</v>
      </c>
      <c r="R160" s="8">
        <f t="shared" si="71"/>
        <v>750</v>
      </c>
      <c r="S160" s="17">
        <f>SUMIFS(KP!$L:$L,KP!$F:$F,$A160,KP!$A:$A,SUMMARY!S$3)</f>
        <v>700</v>
      </c>
      <c r="T160" s="7">
        <f>SUMIFS(AFRIMONEY!$J:$J,AFRIMONEY!$F:$F,$A160,AFRIMONEY!$P:$P,S$3)</f>
        <v>750</v>
      </c>
      <c r="U160" s="8">
        <f t="shared" si="72"/>
        <v>700</v>
      </c>
      <c r="V160" s="7">
        <f>SUMIFS(KP!$L:$L,KP!$F:$F,$A160,KP!$A:$A,SUMMARY!V$3)</f>
        <v>0</v>
      </c>
      <c r="W160" s="7">
        <f>SUMIFS(AFRIMONEY!$J:$J,AFRIMONEY!$F:$F,$A160,AFRIMONEY!$P:$P,V$3)</f>
        <v>0</v>
      </c>
      <c r="X160" s="8">
        <f t="shared" si="73"/>
        <v>700</v>
      </c>
      <c r="Y160" s="17">
        <f>SUMIFS(KP!$L:$L,KP!$F:$F,$A160,KP!$A:$A,SUMMARY!Y$3)</f>
        <v>600</v>
      </c>
      <c r="Z160" s="7">
        <f>SUMIFS(AFRIMONEY!$J:$J,AFRIMONEY!$F:$F,$A160,AFRIMONEY!$P:$P,Y$3)</f>
        <v>700</v>
      </c>
      <c r="AA160" s="8">
        <f t="shared" si="74"/>
        <v>600</v>
      </c>
      <c r="AB160" s="7">
        <f>SUMIFS(KP!$L:$L,KP!$F:$F,$A160,KP!$A:$A,SUMMARY!AB$3)</f>
        <v>300</v>
      </c>
      <c r="AC160" s="7">
        <f>SUMIFS(AFRIMONEY!$J:$J,AFRIMONEY!$F:$F,$A160,AFRIMONEY!$P:$P,AB$3)</f>
        <v>600</v>
      </c>
      <c r="AD160" s="8">
        <f t="shared" si="75"/>
        <v>300</v>
      </c>
      <c r="AE160" s="17">
        <f>SUMIFS(KP!$L:$L,KP!$F:$F,$A160,KP!$A:$A,SUMMARY!AE$3)</f>
        <v>1300</v>
      </c>
      <c r="AF160" s="7">
        <f>SUMIFS(AFRIMONEY!$J:$J,AFRIMONEY!$F:$F,$A160,AFRIMONEY!$P:$P,AE$3)</f>
        <v>300</v>
      </c>
      <c r="AG160" s="8">
        <f t="shared" si="76"/>
        <v>1300</v>
      </c>
      <c r="AH160" s="7">
        <f>SUMIFS(KP!$L:$L,KP!$F:$F,$A160,KP!$A:$A,SUMMARY!AH$3)</f>
        <v>200</v>
      </c>
      <c r="AI160" s="7">
        <f>SUMIFS(AFRIMONEY!$J:$J,AFRIMONEY!$F:$F,$A160,AFRIMONEY!$P:$P,AH$3)</f>
        <v>1300</v>
      </c>
      <c r="AJ160" s="8">
        <f t="shared" si="77"/>
        <v>200</v>
      </c>
      <c r="AK160" s="17">
        <f>SUMIFS(KP!$L:$L,KP!$F:$F,$A160,KP!$A:$A,SUMMARY!AK$3)</f>
        <v>0</v>
      </c>
      <c r="AL160" s="7">
        <f>SUMIFS(AFRIMONEY!$J:$J,AFRIMONEY!$F:$F,$A160,AFRIMONEY!$P:$P,AK$3)</f>
        <v>0</v>
      </c>
      <c r="AM160" s="8">
        <f t="shared" si="78"/>
        <v>200</v>
      </c>
      <c r="AN160" s="7">
        <f>SUMIFS(KP!$L:$L,KP!$F:$F,$A160,KP!$A:$A,SUMMARY!AN$3)</f>
        <v>0</v>
      </c>
      <c r="AO160" s="7">
        <f>SUMIFS(AFRIMONEY!$J:$J,AFRIMONEY!$F:$F,$A160,AFRIMONEY!$P:$P,AN$3)</f>
        <v>0</v>
      </c>
      <c r="AP160" s="8">
        <f t="shared" si="79"/>
        <v>200</v>
      </c>
      <c r="AQ160" s="17">
        <f>SUMIFS(KP!$L:$L,KP!$F:$F,$A160,KP!$A:$A,SUMMARY!AQ$3)</f>
        <v>0</v>
      </c>
      <c r="AR160" s="7">
        <f>SUMIFS(AFRIMONEY!$J:$J,AFRIMONEY!$F:$F,$A160,AFRIMONEY!$P:$P,AQ$3)</f>
        <v>0</v>
      </c>
      <c r="AS160" s="8">
        <f t="shared" si="80"/>
        <v>200</v>
      </c>
      <c r="AT160" s="7">
        <f>SUMIFS(KP!$L:$L,KP!$F:$F,$A160,KP!$A:$A,SUMMARY!AT$3)</f>
        <v>0</v>
      </c>
      <c r="AU160" s="7">
        <f>SUMIFS(AFRIMONEY!$J:$J,AFRIMONEY!$F:$F,$A160,AFRIMONEY!$P:$P,AT$3)</f>
        <v>0</v>
      </c>
      <c r="AV160" s="8">
        <f t="shared" si="81"/>
        <v>200</v>
      </c>
      <c r="AW160" s="17">
        <f>SUMIFS(KP!$L:$L,KP!$F:$F,$A160,KP!$A:$A,SUMMARY!AW$3)</f>
        <v>0</v>
      </c>
      <c r="AX160" s="7">
        <f>SUMIFS(AFRIMONEY!$J:$J,AFRIMONEY!$F:$F,$A160,AFRIMONEY!$P:$P,AW$3)</f>
        <v>0</v>
      </c>
      <c r="AY160" s="8">
        <f t="shared" si="82"/>
        <v>200</v>
      </c>
      <c r="AZ160" s="7">
        <f>SUMIFS(KP!$L:$L,KP!$F:$F,$A160,KP!$A:$A,SUMMARY!AZ$3)</f>
        <v>0</v>
      </c>
      <c r="BA160" s="7">
        <f>SUMIFS(AFRIMONEY!$J:$J,AFRIMONEY!$F:$F,$A160,AFRIMONEY!$P:$P,AZ$3)</f>
        <v>0</v>
      </c>
      <c r="BB160" s="8">
        <f t="shared" si="83"/>
        <v>200</v>
      </c>
      <c r="BC160" s="17">
        <f>SUMIFS(KP!$L:$L,KP!$F:$F,$A160,KP!$A:$A,SUMMARY!BC$3)</f>
        <v>0</v>
      </c>
      <c r="BD160" s="7">
        <f>SUMIFS(AFRIMONEY!$J:$J,AFRIMONEY!$F:$F,$A160,AFRIMONEY!$P:$P,BC$3)</f>
        <v>0</v>
      </c>
      <c r="BE160" s="8">
        <f t="shared" si="84"/>
        <v>200</v>
      </c>
      <c r="BF160" s="7">
        <f>SUMIFS(KP!$L:$L,KP!$F:$F,$A160,KP!$A:$A,SUMMARY!BF$3)</f>
        <v>0</v>
      </c>
      <c r="BG160" s="7">
        <f>SUMIFS(AFRIMONEY!$J:$J,AFRIMONEY!$F:$F,$A160,AFRIMONEY!$P:$P,BF$3)</f>
        <v>0</v>
      </c>
      <c r="BH160" s="8">
        <f t="shared" si="85"/>
        <v>200</v>
      </c>
      <c r="BI160" s="17">
        <f>SUMIFS(KP!$L:$L,KP!$F:$F,$A160,KP!$A:$A,SUMMARY!BI$3)</f>
        <v>0</v>
      </c>
      <c r="BJ160" s="7">
        <f>SUMIFS(AFRIMONEY!$J:$J,AFRIMONEY!$F:$F,$A160,AFRIMONEY!$P:$P,BI$3)</f>
        <v>0</v>
      </c>
      <c r="BK160" s="8">
        <f t="shared" si="86"/>
        <v>200</v>
      </c>
      <c r="BL160" s="7">
        <f>SUMIFS(KP!$L:$L,KP!$F:$F,$A160,KP!$A:$A,SUMMARY!BL$3)</f>
        <v>0</v>
      </c>
      <c r="BM160" s="7">
        <f>SUMIFS(AFRIMONEY!$J:$J,AFRIMONEY!$F:$F,$A160,AFRIMONEY!$P:$P,BL$3)</f>
        <v>0</v>
      </c>
      <c r="BN160" s="8">
        <f t="shared" si="87"/>
        <v>200</v>
      </c>
      <c r="BO160" s="17">
        <f>SUMIFS(KP!$L:$L,KP!$F:$F,$A160,KP!$A:$A,SUMMARY!BO$3)</f>
        <v>0</v>
      </c>
      <c r="BP160" s="7">
        <f>SUMIFS(AFRIMONEY!$J:$J,AFRIMONEY!$F:$F,$A160,AFRIMONEY!$P:$P,BO$3)</f>
        <v>0</v>
      </c>
      <c r="BQ160" s="8">
        <f t="shared" si="88"/>
        <v>200</v>
      </c>
      <c r="BR160" s="7">
        <f>SUMIFS(KP!$L:$L,KP!$F:$F,$A160,KP!$A:$A,SUMMARY!BR$3)</f>
        <v>0</v>
      </c>
      <c r="BS160" s="7">
        <f>SUMIFS(AFRIMONEY!$J:$J,AFRIMONEY!$F:$F,$A160,AFRIMONEY!$P:$P,BR$3)</f>
        <v>0</v>
      </c>
      <c r="BT160" s="8">
        <f t="shared" si="89"/>
        <v>200</v>
      </c>
      <c r="BU160" s="17">
        <f>SUMIFS(KP!$L:$L,KP!$F:$F,$A160,KP!$A:$A,SUMMARY!BU$3)</f>
        <v>0</v>
      </c>
      <c r="BV160" s="7">
        <f>SUMIFS(AFRIMONEY!$J:$J,AFRIMONEY!$F:$F,$A160,AFRIMONEY!$P:$P,BU$3)</f>
        <v>0</v>
      </c>
      <c r="BW160" s="8">
        <f t="shared" si="90"/>
        <v>200</v>
      </c>
      <c r="BX160" s="7">
        <f>SUMIFS(KP!$L:$L,KP!$F:$F,$A160,KP!$A:$A,SUMMARY!BX$3)</f>
        <v>0</v>
      </c>
      <c r="BY160" s="7">
        <f>SUMIFS(AFRIMONEY!$J:$J,AFRIMONEY!$F:$F,$A160,AFRIMONEY!$P:$P,BX$3)</f>
        <v>0</v>
      </c>
      <c r="BZ160" s="8">
        <f t="shared" si="91"/>
        <v>200</v>
      </c>
      <c r="CA160" s="17">
        <f>SUMIFS(KP!$L:$L,KP!$F:$F,$A160,KP!$A:$A,SUMMARY!CA$3)</f>
        <v>0</v>
      </c>
      <c r="CB160" s="7">
        <f>SUMIFS(AFRIMONEY!$J:$J,AFRIMONEY!$F:$F,$A160,AFRIMONEY!$P:$P,CA$3)</f>
        <v>0</v>
      </c>
      <c r="CC160" s="8">
        <f t="shared" si="92"/>
        <v>200</v>
      </c>
      <c r="CD160" s="7">
        <f>SUMIFS(KP!$L:$L,KP!$F:$F,$A160,KP!$A:$A,SUMMARY!CD$3)</f>
        <v>0</v>
      </c>
      <c r="CE160" s="7">
        <f>SUMIFS(AFRIMONEY!$J:$J,AFRIMONEY!$F:$F,$A160,AFRIMONEY!$P:$P,CD$3)</f>
        <v>0</v>
      </c>
      <c r="CF160" s="8">
        <f t="shared" si="93"/>
        <v>200</v>
      </c>
      <c r="CG160" s="17">
        <f>SUMIFS(KP!$L:$L,KP!$F:$F,$A160,KP!$A:$A,SUMMARY!CG$3)</f>
        <v>0</v>
      </c>
      <c r="CH160" s="7">
        <f>SUMIFS(AFRIMONEY!$J:$J,AFRIMONEY!$F:$F,$A160,AFRIMONEY!$P:$P,CG$3)</f>
        <v>0</v>
      </c>
      <c r="CI160" s="8">
        <f t="shared" si="94"/>
        <v>200</v>
      </c>
      <c r="CJ160" s="7">
        <f>SUMIFS(KP!$L:$L,KP!$F:$F,$A160,KP!$A:$A,SUMMARY!CJ$3)</f>
        <v>0</v>
      </c>
      <c r="CK160" s="7">
        <f>SUMIFS(AFRIMONEY!$J:$J,AFRIMONEY!$F:$F,$A160,AFRIMONEY!$P:$P,CJ$3)</f>
        <v>0</v>
      </c>
      <c r="CL160" s="8">
        <f t="shared" si="95"/>
        <v>200</v>
      </c>
      <c r="CM160" s="17">
        <f>SUMIFS(KP!$L:$L,KP!$F:$F,$A160,KP!$A:$A,SUMMARY!CM$3)</f>
        <v>0</v>
      </c>
      <c r="CN160" s="7">
        <f>SUMIFS(AFRIMONEY!$J:$J,AFRIMONEY!$F:$F,$A160,AFRIMONEY!$P:$P,CM$3)</f>
        <v>0</v>
      </c>
      <c r="CO160" s="8">
        <f t="shared" si="96"/>
        <v>200</v>
      </c>
      <c r="CP160" s="7">
        <f>SUMIFS(KP!$L:$L,KP!$F:$F,$A160,KP!$A:$A,SUMMARY!CP$3)</f>
        <v>0</v>
      </c>
      <c r="CQ160" s="7">
        <f>SUMIFS(AFRIMONEY!$J:$J,AFRIMONEY!$F:$F,$A160,AFRIMONEY!$P:$P,CP$3)</f>
        <v>0</v>
      </c>
      <c r="CR160" s="8">
        <f t="shared" si="97"/>
        <v>200</v>
      </c>
      <c r="CS160" s="17">
        <f>SUMIFS(KP!$L:$L,KP!$F:$F,$A160,KP!$A:$A,SUMMARY!CS$3)</f>
        <v>0</v>
      </c>
      <c r="CT160" s="7">
        <f>SUMIFS(AFRIMONEY!$J:$J,AFRIMONEY!$F:$F,$A160,AFRIMONEY!$P:$P,CS$3)</f>
        <v>0</v>
      </c>
      <c r="CU160" s="8">
        <f t="shared" si="98"/>
        <v>200</v>
      </c>
    </row>
    <row r="161" spans="1:99" x14ac:dyDescent="0.3">
      <c r="A161" s="2">
        <v>101283</v>
      </c>
      <c r="B161" s="23" t="str">
        <f>_xlfn.XLOOKUP(TEXT(A161,0),Tabela4[ID],Tabela4[AREA],"")</f>
        <v>AREA A</v>
      </c>
      <c r="C161" s="2" t="str">
        <f>_xlfn.XLOOKUP(TEXT(A161,0),Tabela4[ID],Tabela4[ZONA],"")</f>
        <v>ZONA 15</v>
      </c>
      <c r="D161" s="2" t="str">
        <f t="shared" si="66"/>
        <v>BLOCKED</v>
      </c>
      <c r="E161" s="18">
        <f t="shared" si="67"/>
        <v>35550</v>
      </c>
      <c r="F161" s="21">
        <f>SUMIFS(KP!$L:$L,KP!$F:$F,$A161,KP!$A:$A,"31/03/2025")</f>
        <v>24100</v>
      </c>
      <c r="G161" s="19">
        <f>SUMIFS(KP!$L:$L,KP!$F:$F,$A161,KP!$A:$A,SUMMARY!G$3)</f>
        <v>15400</v>
      </c>
      <c r="H161" s="7">
        <f>SUMIFS(AFRIMONEY!$J:$J,AFRIMONEY!$F:$F,$A161,AFRIMONEY!$P:$P,G$3)</f>
        <v>16650</v>
      </c>
      <c r="I161" s="8">
        <f t="shared" si="68"/>
        <v>22850</v>
      </c>
      <c r="J161" s="7">
        <f>SUMIFS(KP!$L:$L,KP!$F:$F,$A161,KP!$A:$A,SUMMARY!J$3)</f>
        <v>9150</v>
      </c>
      <c r="K161" s="7">
        <f>SUMIFS(AFRIMONEY!$J:$J,AFRIMONEY!$F:$F,$A161,AFRIMONEY!$P:$P,J$3)</f>
        <v>9100</v>
      </c>
      <c r="L161" s="8">
        <f t="shared" si="69"/>
        <v>22900</v>
      </c>
      <c r="M161" s="17">
        <f>SUMIFS(KP!$L:$L,KP!$F:$F,$A161,KP!$A:$A,SUMMARY!M$3)</f>
        <v>23300</v>
      </c>
      <c r="N161" s="7">
        <f>SUMIFS(AFRIMONEY!$J:$J,AFRIMONEY!$F:$F,$A161,AFRIMONEY!$P:$P,M$3)</f>
        <v>21100</v>
      </c>
      <c r="O161" s="8">
        <f t="shared" si="70"/>
        <v>25100</v>
      </c>
      <c r="P161" s="7">
        <f>SUMIFS(KP!$L:$L,KP!$F:$F,$A161,KP!$A:$A,SUMMARY!P$3)</f>
        <v>-50</v>
      </c>
      <c r="Q161" s="7">
        <f>SUMIFS(AFRIMONEY!$J:$J,AFRIMONEY!$F:$F,$A161,AFRIMONEY!$P:$P,P$3)</f>
        <v>2000</v>
      </c>
      <c r="R161" s="8">
        <f t="shared" si="71"/>
        <v>23050</v>
      </c>
      <c r="S161" s="17">
        <f>SUMIFS(KP!$L:$L,KP!$F:$F,$A161,KP!$A:$A,SUMMARY!S$3)</f>
        <v>17150</v>
      </c>
      <c r="T161" s="7">
        <f>SUMIFS(AFRIMONEY!$J:$J,AFRIMONEY!$F:$F,$A161,AFRIMONEY!$P:$P,S$3)</f>
        <v>16050</v>
      </c>
      <c r="U161" s="8">
        <f t="shared" si="72"/>
        <v>24150</v>
      </c>
      <c r="V161" s="7">
        <f>SUMIFS(KP!$L:$L,KP!$F:$F,$A161,KP!$A:$A,SUMMARY!V$3)</f>
        <v>0</v>
      </c>
      <c r="W161" s="7">
        <f>SUMIFS(AFRIMONEY!$J:$J,AFRIMONEY!$F:$F,$A161,AFRIMONEY!$P:$P,V$3)</f>
        <v>0</v>
      </c>
      <c r="X161" s="8">
        <f t="shared" si="73"/>
        <v>24150</v>
      </c>
      <c r="Y161" s="17">
        <f>SUMIFS(KP!$L:$L,KP!$F:$F,$A161,KP!$A:$A,SUMMARY!Y$3)</f>
        <v>15100</v>
      </c>
      <c r="Z161" s="7">
        <f>SUMIFS(AFRIMONEY!$J:$J,AFRIMONEY!$F:$F,$A161,AFRIMONEY!$P:$P,Y$3)</f>
        <v>13000</v>
      </c>
      <c r="AA161" s="8">
        <f t="shared" si="74"/>
        <v>26250</v>
      </c>
      <c r="AB161" s="7">
        <f>SUMIFS(KP!$L:$L,KP!$F:$F,$A161,KP!$A:$A,SUMMARY!AB$3)</f>
        <v>16450</v>
      </c>
      <c r="AC161" s="7">
        <f>SUMIFS(AFRIMONEY!$J:$J,AFRIMONEY!$F:$F,$A161,AFRIMONEY!$P:$P,AB$3)</f>
        <v>19950</v>
      </c>
      <c r="AD161" s="8">
        <f t="shared" si="75"/>
        <v>22750</v>
      </c>
      <c r="AE161" s="17">
        <f>SUMIFS(KP!$L:$L,KP!$F:$F,$A161,KP!$A:$A,SUMMARY!AE$3)</f>
        <v>15250</v>
      </c>
      <c r="AF161" s="7">
        <f>SUMIFS(AFRIMONEY!$J:$J,AFRIMONEY!$F:$F,$A161,AFRIMONEY!$P:$P,AE$3)</f>
        <v>15250</v>
      </c>
      <c r="AG161" s="8">
        <f t="shared" si="76"/>
        <v>22750</v>
      </c>
      <c r="AH161" s="7">
        <f>SUMIFS(KP!$L:$L,KP!$F:$F,$A161,KP!$A:$A,SUMMARY!AH$3)</f>
        <v>12800</v>
      </c>
      <c r="AI161" s="7">
        <f>SUMIFS(AFRIMONEY!$J:$J,AFRIMONEY!$F:$F,$A161,AFRIMONEY!$P:$P,AH$3)</f>
        <v>0</v>
      </c>
      <c r="AJ161" s="8">
        <f t="shared" si="77"/>
        <v>35550</v>
      </c>
      <c r="AK161" s="17">
        <f>SUMIFS(KP!$L:$L,KP!$F:$F,$A161,KP!$A:$A,SUMMARY!AK$3)</f>
        <v>0</v>
      </c>
      <c r="AL161" s="7">
        <f>SUMIFS(AFRIMONEY!$J:$J,AFRIMONEY!$F:$F,$A161,AFRIMONEY!$P:$P,AK$3)</f>
        <v>0</v>
      </c>
      <c r="AM161" s="8">
        <f t="shared" si="78"/>
        <v>35550</v>
      </c>
      <c r="AN161" s="7">
        <f>SUMIFS(KP!$L:$L,KP!$F:$F,$A161,KP!$A:$A,SUMMARY!AN$3)</f>
        <v>0</v>
      </c>
      <c r="AO161" s="7">
        <f>SUMIFS(AFRIMONEY!$J:$J,AFRIMONEY!$F:$F,$A161,AFRIMONEY!$P:$P,AN$3)</f>
        <v>0</v>
      </c>
      <c r="AP161" s="8">
        <f t="shared" si="79"/>
        <v>35550</v>
      </c>
      <c r="AQ161" s="17">
        <f>SUMIFS(KP!$L:$L,KP!$F:$F,$A161,KP!$A:$A,SUMMARY!AQ$3)</f>
        <v>0</v>
      </c>
      <c r="AR161" s="7">
        <f>SUMIFS(AFRIMONEY!$J:$J,AFRIMONEY!$F:$F,$A161,AFRIMONEY!$P:$P,AQ$3)</f>
        <v>0</v>
      </c>
      <c r="AS161" s="8">
        <f t="shared" si="80"/>
        <v>35550</v>
      </c>
      <c r="AT161" s="7">
        <f>SUMIFS(KP!$L:$L,KP!$F:$F,$A161,KP!$A:$A,SUMMARY!AT$3)</f>
        <v>0</v>
      </c>
      <c r="AU161" s="7">
        <f>SUMIFS(AFRIMONEY!$J:$J,AFRIMONEY!$F:$F,$A161,AFRIMONEY!$P:$P,AT$3)</f>
        <v>0</v>
      </c>
      <c r="AV161" s="8">
        <f t="shared" si="81"/>
        <v>35550</v>
      </c>
      <c r="AW161" s="17">
        <f>SUMIFS(KP!$L:$L,KP!$F:$F,$A161,KP!$A:$A,SUMMARY!AW$3)</f>
        <v>0</v>
      </c>
      <c r="AX161" s="7">
        <f>SUMIFS(AFRIMONEY!$J:$J,AFRIMONEY!$F:$F,$A161,AFRIMONEY!$P:$P,AW$3)</f>
        <v>0</v>
      </c>
      <c r="AY161" s="8">
        <f t="shared" si="82"/>
        <v>35550</v>
      </c>
      <c r="AZ161" s="7">
        <f>SUMIFS(KP!$L:$L,KP!$F:$F,$A161,KP!$A:$A,SUMMARY!AZ$3)</f>
        <v>0</v>
      </c>
      <c r="BA161" s="7">
        <f>SUMIFS(AFRIMONEY!$J:$J,AFRIMONEY!$F:$F,$A161,AFRIMONEY!$P:$P,AZ$3)</f>
        <v>0</v>
      </c>
      <c r="BB161" s="8">
        <f t="shared" si="83"/>
        <v>35550</v>
      </c>
      <c r="BC161" s="17">
        <f>SUMIFS(KP!$L:$L,KP!$F:$F,$A161,KP!$A:$A,SUMMARY!BC$3)</f>
        <v>0</v>
      </c>
      <c r="BD161" s="7">
        <f>SUMIFS(AFRIMONEY!$J:$J,AFRIMONEY!$F:$F,$A161,AFRIMONEY!$P:$P,BC$3)</f>
        <v>0</v>
      </c>
      <c r="BE161" s="8">
        <f t="shared" si="84"/>
        <v>35550</v>
      </c>
      <c r="BF161" s="7">
        <f>SUMIFS(KP!$L:$L,KP!$F:$F,$A161,KP!$A:$A,SUMMARY!BF$3)</f>
        <v>0</v>
      </c>
      <c r="BG161" s="7">
        <f>SUMIFS(AFRIMONEY!$J:$J,AFRIMONEY!$F:$F,$A161,AFRIMONEY!$P:$P,BF$3)</f>
        <v>0</v>
      </c>
      <c r="BH161" s="8">
        <f t="shared" si="85"/>
        <v>35550</v>
      </c>
      <c r="BI161" s="17">
        <f>SUMIFS(KP!$L:$L,KP!$F:$F,$A161,KP!$A:$A,SUMMARY!BI$3)</f>
        <v>0</v>
      </c>
      <c r="BJ161" s="7">
        <f>SUMIFS(AFRIMONEY!$J:$J,AFRIMONEY!$F:$F,$A161,AFRIMONEY!$P:$P,BI$3)</f>
        <v>0</v>
      </c>
      <c r="BK161" s="8">
        <f t="shared" si="86"/>
        <v>35550</v>
      </c>
      <c r="BL161" s="7">
        <f>SUMIFS(KP!$L:$L,KP!$F:$F,$A161,KP!$A:$A,SUMMARY!BL$3)</f>
        <v>0</v>
      </c>
      <c r="BM161" s="7">
        <f>SUMIFS(AFRIMONEY!$J:$J,AFRIMONEY!$F:$F,$A161,AFRIMONEY!$P:$P,BL$3)</f>
        <v>0</v>
      </c>
      <c r="BN161" s="8">
        <f t="shared" si="87"/>
        <v>35550</v>
      </c>
      <c r="BO161" s="17">
        <f>SUMIFS(KP!$L:$L,KP!$F:$F,$A161,KP!$A:$A,SUMMARY!BO$3)</f>
        <v>0</v>
      </c>
      <c r="BP161" s="7">
        <f>SUMIFS(AFRIMONEY!$J:$J,AFRIMONEY!$F:$F,$A161,AFRIMONEY!$P:$P,BO$3)</f>
        <v>0</v>
      </c>
      <c r="BQ161" s="8">
        <f t="shared" si="88"/>
        <v>35550</v>
      </c>
      <c r="BR161" s="7">
        <f>SUMIFS(KP!$L:$L,KP!$F:$F,$A161,KP!$A:$A,SUMMARY!BR$3)</f>
        <v>0</v>
      </c>
      <c r="BS161" s="7">
        <f>SUMIFS(AFRIMONEY!$J:$J,AFRIMONEY!$F:$F,$A161,AFRIMONEY!$P:$P,BR$3)</f>
        <v>0</v>
      </c>
      <c r="BT161" s="8">
        <f t="shared" si="89"/>
        <v>35550</v>
      </c>
      <c r="BU161" s="17">
        <f>SUMIFS(KP!$L:$L,KP!$F:$F,$A161,KP!$A:$A,SUMMARY!BU$3)</f>
        <v>0</v>
      </c>
      <c r="BV161" s="7">
        <f>SUMIFS(AFRIMONEY!$J:$J,AFRIMONEY!$F:$F,$A161,AFRIMONEY!$P:$P,BU$3)</f>
        <v>0</v>
      </c>
      <c r="BW161" s="8">
        <f t="shared" si="90"/>
        <v>35550</v>
      </c>
      <c r="BX161" s="7">
        <f>SUMIFS(KP!$L:$L,KP!$F:$F,$A161,KP!$A:$A,SUMMARY!BX$3)</f>
        <v>0</v>
      </c>
      <c r="BY161" s="7">
        <f>SUMIFS(AFRIMONEY!$J:$J,AFRIMONEY!$F:$F,$A161,AFRIMONEY!$P:$P,BX$3)</f>
        <v>0</v>
      </c>
      <c r="BZ161" s="8">
        <f t="shared" si="91"/>
        <v>35550</v>
      </c>
      <c r="CA161" s="17">
        <f>SUMIFS(KP!$L:$L,KP!$F:$F,$A161,KP!$A:$A,SUMMARY!CA$3)</f>
        <v>0</v>
      </c>
      <c r="CB161" s="7">
        <f>SUMIFS(AFRIMONEY!$J:$J,AFRIMONEY!$F:$F,$A161,AFRIMONEY!$P:$P,CA$3)</f>
        <v>0</v>
      </c>
      <c r="CC161" s="8">
        <f t="shared" si="92"/>
        <v>35550</v>
      </c>
      <c r="CD161" s="7">
        <f>SUMIFS(KP!$L:$L,KP!$F:$F,$A161,KP!$A:$A,SUMMARY!CD$3)</f>
        <v>0</v>
      </c>
      <c r="CE161" s="7">
        <f>SUMIFS(AFRIMONEY!$J:$J,AFRIMONEY!$F:$F,$A161,AFRIMONEY!$P:$P,CD$3)</f>
        <v>0</v>
      </c>
      <c r="CF161" s="8">
        <f t="shared" si="93"/>
        <v>35550</v>
      </c>
      <c r="CG161" s="17">
        <f>SUMIFS(KP!$L:$L,KP!$F:$F,$A161,KP!$A:$A,SUMMARY!CG$3)</f>
        <v>0</v>
      </c>
      <c r="CH161" s="7">
        <f>SUMIFS(AFRIMONEY!$J:$J,AFRIMONEY!$F:$F,$A161,AFRIMONEY!$P:$P,CG$3)</f>
        <v>0</v>
      </c>
      <c r="CI161" s="8">
        <f t="shared" si="94"/>
        <v>35550</v>
      </c>
      <c r="CJ161" s="7">
        <f>SUMIFS(KP!$L:$L,KP!$F:$F,$A161,KP!$A:$A,SUMMARY!CJ$3)</f>
        <v>0</v>
      </c>
      <c r="CK161" s="7">
        <f>SUMIFS(AFRIMONEY!$J:$J,AFRIMONEY!$F:$F,$A161,AFRIMONEY!$P:$P,CJ$3)</f>
        <v>0</v>
      </c>
      <c r="CL161" s="8">
        <f t="shared" si="95"/>
        <v>35550</v>
      </c>
      <c r="CM161" s="17">
        <f>SUMIFS(KP!$L:$L,KP!$F:$F,$A161,KP!$A:$A,SUMMARY!CM$3)</f>
        <v>0</v>
      </c>
      <c r="CN161" s="7">
        <f>SUMIFS(AFRIMONEY!$J:$J,AFRIMONEY!$F:$F,$A161,AFRIMONEY!$P:$P,CM$3)</f>
        <v>0</v>
      </c>
      <c r="CO161" s="8">
        <f t="shared" si="96"/>
        <v>35550</v>
      </c>
      <c r="CP161" s="7">
        <f>SUMIFS(KP!$L:$L,KP!$F:$F,$A161,KP!$A:$A,SUMMARY!CP$3)</f>
        <v>0</v>
      </c>
      <c r="CQ161" s="7">
        <f>SUMIFS(AFRIMONEY!$J:$J,AFRIMONEY!$F:$F,$A161,AFRIMONEY!$P:$P,CP$3)</f>
        <v>0</v>
      </c>
      <c r="CR161" s="8">
        <f t="shared" si="97"/>
        <v>35550</v>
      </c>
      <c r="CS161" s="17">
        <f>SUMIFS(KP!$L:$L,KP!$F:$F,$A161,KP!$A:$A,SUMMARY!CS$3)</f>
        <v>0</v>
      </c>
      <c r="CT161" s="7">
        <f>SUMIFS(AFRIMONEY!$J:$J,AFRIMONEY!$F:$F,$A161,AFRIMONEY!$P:$P,CS$3)</f>
        <v>0</v>
      </c>
      <c r="CU161" s="8">
        <f t="shared" si="98"/>
        <v>35550</v>
      </c>
    </row>
    <row r="162" spans="1:99" x14ac:dyDescent="0.3">
      <c r="A162" s="2">
        <v>101290</v>
      </c>
      <c r="B162" s="23" t="str">
        <f>_xlfn.XLOOKUP(TEXT(A162,0),Tabela4[ID],Tabela4[AREA],"")</f>
        <v>AREA E</v>
      </c>
      <c r="C162" s="2" t="str">
        <f>_xlfn.XLOOKUP(TEXT(A162,0),Tabela4[ID],Tabela4[ZONA],"")</f>
        <v>ZONA 17</v>
      </c>
      <c r="D162" s="2" t="str">
        <f t="shared" si="66"/>
        <v>BLOCKED</v>
      </c>
      <c r="E162" s="18">
        <f t="shared" si="67"/>
        <v>1000</v>
      </c>
      <c r="F162" s="21">
        <f>SUMIFS(KP!$L:$L,KP!$F:$F,$A162,KP!$A:$A,"31/03/2025")</f>
        <v>6100</v>
      </c>
      <c r="G162" s="19">
        <f>SUMIFS(KP!$L:$L,KP!$F:$F,$A162,KP!$A:$A,SUMMARY!G$3)</f>
        <v>2350</v>
      </c>
      <c r="H162" s="7">
        <f>SUMIFS(AFRIMONEY!$J:$J,AFRIMONEY!$F:$F,$A162,AFRIMONEY!$P:$P,G$3)</f>
        <v>6100</v>
      </c>
      <c r="I162" s="8">
        <f t="shared" si="68"/>
        <v>2350</v>
      </c>
      <c r="J162" s="7">
        <f>SUMIFS(KP!$L:$L,KP!$F:$F,$A162,KP!$A:$A,SUMMARY!J$3)</f>
        <v>4850</v>
      </c>
      <c r="K162" s="7">
        <f>SUMIFS(AFRIMONEY!$J:$J,AFRIMONEY!$F:$F,$A162,AFRIMONEY!$P:$P,J$3)</f>
        <v>2350</v>
      </c>
      <c r="L162" s="8">
        <f t="shared" si="69"/>
        <v>4850</v>
      </c>
      <c r="M162" s="17">
        <f>SUMIFS(KP!$L:$L,KP!$F:$F,$A162,KP!$A:$A,SUMMARY!M$3)</f>
        <v>1300</v>
      </c>
      <c r="N162" s="7">
        <f>SUMIFS(AFRIMONEY!$J:$J,AFRIMONEY!$F:$F,$A162,AFRIMONEY!$P:$P,M$3)</f>
        <v>4850</v>
      </c>
      <c r="O162" s="8">
        <f t="shared" si="70"/>
        <v>1300</v>
      </c>
      <c r="P162" s="7">
        <f>SUMIFS(KP!$L:$L,KP!$F:$F,$A162,KP!$A:$A,SUMMARY!P$3)</f>
        <v>2550</v>
      </c>
      <c r="Q162" s="7">
        <f>SUMIFS(AFRIMONEY!$J:$J,AFRIMONEY!$F:$F,$A162,AFRIMONEY!$P:$P,P$3)</f>
        <v>1300</v>
      </c>
      <c r="R162" s="8">
        <f t="shared" si="71"/>
        <v>2550</v>
      </c>
      <c r="S162" s="17">
        <f>SUMIFS(KP!$L:$L,KP!$F:$F,$A162,KP!$A:$A,SUMMARY!S$3)</f>
        <v>1450</v>
      </c>
      <c r="T162" s="7">
        <f>SUMIFS(AFRIMONEY!$J:$J,AFRIMONEY!$F:$F,$A162,AFRIMONEY!$P:$P,S$3)</f>
        <v>2550</v>
      </c>
      <c r="U162" s="8">
        <f t="shared" si="72"/>
        <v>1450</v>
      </c>
      <c r="V162" s="7">
        <f>SUMIFS(KP!$L:$L,KP!$F:$F,$A162,KP!$A:$A,SUMMARY!V$3)</f>
        <v>0</v>
      </c>
      <c r="W162" s="7">
        <f>SUMIFS(AFRIMONEY!$J:$J,AFRIMONEY!$F:$F,$A162,AFRIMONEY!$P:$P,V$3)</f>
        <v>0</v>
      </c>
      <c r="X162" s="8">
        <f t="shared" si="73"/>
        <v>1450</v>
      </c>
      <c r="Y162" s="17">
        <f>SUMIFS(KP!$L:$L,KP!$F:$F,$A162,KP!$A:$A,SUMMARY!Y$3)</f>
        <v>0</v>
      </c>
      <c r="Z162" s="7">
        <f>SUMIFS(AFRIMONEY!$J:$J,AFRIMONEY!$F:$F,$A162,AFRIMONEY!$P:$P,Y$3)</f>
        <v>1450</v>
      </c>
      <c r="AA162" s="8">
        <f t="shared" si="74"/>
        <v>0</v>
      </c>
      <c r="AB162" s="7">
        <f>SUMIFS(KP!$L:$L,KP!$F:$F,$A162,KP!$A:$A,SUMMARY!AB$3)</f>
        <v>2800</v>
      </c>
      <c r="AC162" s="7">
        <f>SUMIFS(AFRIMONEY!$J:$J,AFRIMONEY!$F:$F,$A162,AFRIMONEY!$P:$P,AB$3)</f>
        <v>0</v>
      </c>
      <c r="AD162" s="8">
        <f t="shared" si="75"/>
        <v>2800</v>
      </c>
      <c r="AE162" s="17">
        <f>SUMIFS(KP!$L:$L,KP!$F:$F,$A162,KP!$A:$A,SUMMARY!AE$3)</f>
        <v>0</v>
      </c>
      <c r="AF162" s="7">
        <f>SUMIFS(AFRIMONEY!$J:$J,AFRIMONEY!$F:$F,$A162,AFRIMONEY!$P:$P,AE$3)</f>
        <v>2800</v>
      </c>
      <c r="AG162" s="8">
        <f t="shared" si="76"/>
        <v>0</v>
      </c>
      <c r="AH162" s="7">
        <f>SUMIFS(KP!$L:$L,KP!$F:$F,$A162,KP!$A:$A,SUMMARY!AH$3)</f>
        <v>1000</v>
      </c>
      <c r="AI162" s="7">
        <f>SUMIFS(AFRIMONEY!$J:$J,AFRIMONEY!$F:$F,$A162,AFRIMONEY!$P:$P,AH$3)</f>
        <v>0</v>
      </c>
      <c r="AJ162" s="8">
        <f t="shared" si="77"/>
        <v>1000</v>
      </c>
      <c r="AK162" s="17">
        <f>SUMIFS(KP!$L:$L,KP!$F:$F,$A162,KP!$A:$A,SUMMARY!AK$3)</f>
        <v>0</v>
      </c>
      <c r="AL162" s="7">
        <f>SUMIFS(AFRIMONEY!$J:$J,AFRIMONEY!$F:$F,$A162,AFRIMONEY!$P:$P,AK$3)</f>
        <v>0</v>
      </c>
      <c r="AM162" s="8">
        <f t="shared" si="78"/>
        <v>1000</v>
      </c>
      <c r="AN162" s="7">
        <f>SUMIFS(KP!$L:$L,KP!$F:$F,$A162,KP!$A:$A,SUMMARY!AN$3)</f>
        <v>0</v>
      </c>
      <c r="AO162" s="7">
        <f>SUMIFS(AFRIMONEY!$J:$J,AFRIMONEY!$F:$F,$A162,AFRIMONEY!$P:$P,AN$3)</f>
        <v>0</v>
      </c>
      <c r="AP162" s="8">
        <f t="shared" si="79"/>
        <v>1000</v>
      </c>
      <c r="AQ162" s="17">
        <f>SUMIFS(KP!$L:$L,KP!$F:$F,$A162,KP!$A:$A,SUMMARY!AQ$3)</f>
        <v>0</v>
      </c>
      <c r="AR162" s="7">
        <f>SUMIFS(AFRIMONEY!$J:$J,AFRIMONEY!$F:$F,$A162,AFRIMONEY!$P:$P,AQ$3)</f>
        <v>0</v>
      </c>
      <c r="AS162" s="8">
        <f t="shared" si="80"/>
        <v>1000</v>
      </c>
      <c r="AT162" s="7">
        <f>SUMIFS(KP!$L:$L,KP!$F:$F,$A162,KP!$A:$A,SUMMARY!AT$3)</f>
        <v>0</v>
      </c>
      <c r="AU162" s="7">
        <f>SUMIFS(AFRIMONEY!$J:$J,AFRIMONEY!$F:$F,$A162,AFRIMONEY!$P:$P,AT$3)</f>
        <v>0</v>
      </c>
      <c r="AV162" s="8">
        <f t="shared" si="81"/>
        <v>1000</v>
      </c>
      <c r="AW162" s="17">
        <f>SUMIFS(KP!$L:$L,KP!$F:$F,$A162,KP!$A:$A,SUMMARY!AW$3)</f>
        <v>0</v>
      </c>
      <c r="AX162" s="7">
        <f>SUMIFS(AFRIMONEY!$J:$J,AFRIMONEY!$F:$F,$A162,AFRIMONEY!$P:$P,AW$3)</f>
        <v>0</v>
      </c>
      <c r="AY162" s="8">
        <f t="shared" si="82"/>
        <v>1000</v>
      </c>
      <c r="AZ162" s="7">
        <f>SUMIFS(KP!$L:$L,KP!$F:$F,$A162,KP!$A:$A,SUMMARY!AZ$3)</f>
        <v>0</v>
      </c>
      <c r="BA162" s="7">
        <f>SUMIFS(AFRIMONEY!$J:$J,AFRIMONEY!$F:$F,$A162,AFRIMONEY!$P:$P,AZ$3)</f>
        <v>0</v>
      </c>
      <c r="BB162" s="8">
        <f t="shared" si="83"/>
        <v>1000</v>
      </c>
      <c r="BC162" s="17">
        <f>SUMIFS(KP!$L:$L,KP!$F:$F,$A162,KP!$A:$A,SUMMARY!BC$3)</f>
        <v>0</v>
      </c>
      <c r="BD162" s="7">
        <f>SUMIFS(AFRIMONEY!$J:$J,AFRIMONEY!$F:$F,$A162,AFRIMONEY!$P:$P,BC$3)</f>
        <v>0</v>
      </c>
      <c r="BE162" s="8">
        <f t="shared" si="84"/>
        <v>1000</v>
      </c>
      <c r="BF162" s="7">
        <f>SUMIFS(KP!$L:$L,KP!$F:$F,$A162,KP!$A:$A,SUMMARY!BF$3)</f>
        <v>0</v>
      </c>
      <c r="BG162" s="7">
        <f>SUMIFS(AFRIMONEY!$J:$J,AFRIMONEY!$F:$F,$A162,AFRIMONEY!$P:$P,BF$3)</f>
        <v>0</v>
      </c>
      <c r="BH162" s="8">
        <f t="shared" si="85"/>
        <v>1000</v>
      </c>
      <c r="BI162" s="17">
        <f>SUMIFS(KP!$L:$L,KP!$F:$F,$A162,KP!$A:$A,SUMMARY!BI$3)</f>
        <v>0</v>
      </c>
      <c r="BJ162" s="7">
        <f>SUMIFS(AFRIMONEY!$J:$J,AFRIMONEY!$F:$F,$A162,AFRIMONEY!$P:$P,BI$3)</f>
        <v>0</v>
      </c>
      <c r="BK162" s="8">
        <f t="shared" si="86"/>
        <v>1000</v>
      </c>
      <c r="BL162" s="7">
        <f>SUMIFS(KP!$L:$L,KP!$F:$F,$A162,KP!$A:$A,SUMMARY!BL$3)</f>
        <v>0</v>
      </c>
      <c r="BM162" s="7">
        <f>SUMIFS(AFRIMONEY!$J:$J,AFRIMONEY!$F:$F,$A162,AFRIMONEY!$P:$P,BL$3)</f>
        <v>0</v>
      </c>
      <c r="BN162" s="8">
        <f t="shared" si="87"/>
        <v>1000</v>
      </c>
      <c r="BO162" s="17">
        <f>SUMIFS(KP!$L:$L,KP!$F:$F,$A162,KP!$A:$A,SUMMARY!BO$3)</f>
        <v>0</v>
      </c>
      <c r="BP162" s="7">
        <f>SUMIFS(AFRIMONEY!$J:$J,AFRIMONEY!$F:$F,$A162,AFRIMONEY!$P:$P,BO$3)</f>
        <v>0</v>
      </c>
      <c r="BQ162" s="8">
        <f t="shared" si="88"/>
        <v>1000</v>
      </c>
      <c r="BR162" s="7">
        <f>SUMIFS(KP!$L:$L,KP!$F:$F,$A162,KP!$A:$A,SUMMARY!BR$3)</f>
        <v>0</v>
      </c>
      <c r="BS162" s="7">
        <f>SUMIFS(AFRIMONEY!$J:$J,AFRIMONEY!$F:$F,$A162,AFRIMONEY!$P:$P,BR$3)</f>
        <v>0</v>
      </c>
      <c r="BT162" s="8">
        <f t="shared" si="89"/>
        <v>1000</v>
      </c>
      <c r="BU162" s="17">
        <f>SUMIFS(KP!$L:$L,KP!$F:$F,$A162,KP!$A:$A,SUMMARY!BU$3)</f>
        <v>0</v>
      </c>
      <c r="BV162" s="7">
        <f>SUMIFS(AFRIMONEY!$J:$J,AFRIMONEY!$F:$F,$A162,AFRIMONEY!$P:$P,BU$3)</f>
        <v>0</v>
      </c>
      <c r="BW162" s="8">
        <f t="shared" si="90"/>
        <v>1000</v>
      </c>
      <c r="BX162" s="7">
        <f>SUMIFS(KP!$L:$L,KP!$F:$F,$A162,KP!$A:$A,SUMMARY!BX$3)</f>
        <v>0</v>
      </c>
      <c r="BY162" s="7">
        <f>SUMIFS(AFRIMONEY!$J:$J,AFRIMONEY!$F:$F,$A162,AFRIMONEY!$P:$P,BX$3)</f>
        <v>0</v>
      </c>
      <c r="BZ162" s="8">
        <f t="shared" si="91"/>
        <v>1000</v>
      </c>
      <c r="CA162" s="17">
        <f>SUMIFS(KP!$L:$L,KP!$F:$F,$A162,KP!$A:$A,SUMMARY!CA$3)</f>
        <v>0</v>
      </c>
      <c r="CB162" s="7">
        <f>SUMIFS(AFRIMONEY!$J:$J,AFRIMONEY!$F:$F,$A162,AFRIMONEY!$P:$P,CA$3)</f>
        <v>0</v>
      </c>
      <c r="CC162" s="8">
        <f t="shared" si="92"/>
        <v>1000</v>
      </c>
      <c r="CD162" s="7">
        <f>SUMIFS(KP!$L:$L,KP!$F:$F,$A162,KP!$A:$A,SUMMARY!CD$3)</f>
        <v>0</v>
      </c>
      <c r="CE162" s="7">
        <f>SUMIFS(AFRIMONEY!$J:$J,AFRIMONEY!$F:$F,$A162,AFRIMONEY!$P:$P,CD$3)</f>
        <v>0</v>
      </c>
      <c r="CF162" s="8">
        <f t="shared" si="93"/>
        <v>1000</v>
      </c>
      <c r="CG162" s="17">
        <f>SUMIFS(KP!$L:$L,KP!$F:$F,$A162,KP!$A:$A,SUMMARY!CG$3)</f>
        <v>0</v>
      </c>
      <c r="CH162" s="7">
        <f>SUMIFS(AFRIMONEY!$J:$J,AFRIMONEY!$F:$F,$A162,AFRIMONEY!$P:$P,CG$3)</f>
        <v>0</v>
      </c>
      <c r="CI162" s="8">
        <f t="shared" si="94"/>
        <v>1000</v>
      </c>
      <c r="CJ162" s="7">
        <f>SUMIFS(KP!$L:$L,KP!$F:$F,$A162,KP!$A:$A,SUMMARY!CJ$3)</f>
        <v>0</v>
      </c>
      <c r="CK162" s="7">
        <f>SUMIFS(AFRIMONEY!$J:$J,AFRIMONEY!$F:$F,$A162,AFRIMONEY!$P:$P,CJ$3)</f>
        <v>0</v>
      </c>
      <c r="CL162" s="8">
        <f t="shared" si="95"/>
        <v>1000</v>
      </c>
      <c r="CM162" s="17">
        <f>SUMIFS(KP!$L:$L,KP!$F:$F,$A162,KP!$A:$A,SUMMARY!CM$3)</f>
        <v>0</v>
      </c>
      <c r="CN162" s="7">
        <f>SUMIFS(AFRIMONEY!$J:$J,AFRIMONEY!$F:$F,$A162,AFRIMONEY!$P:$P,CM$3)</f>
        <v>0</v>
      </c>
      <c r="CO162" s="8">
        <f t="shared" si="96"/>
        <v>1000</v>
      </c>
      <c r="CP162" s="7">
        <f>SUMIFS(KP!$L:$L,KP!$F:$F,$A162,KP!$A:$A,SUMMARY!CP$3)</f>
        <v>0</v>
      </c>
      <c r="CQ162" s="7">
        <f>SUMIFS(AFRIMONEY!$J:$J,AFRIMONEY!$F:$F,$A162,AFRIMONEY!$P:$P,CP$3)</f>
        <v>0</v>
      </c>
      <c r="CR162" s="8">
        <f t="shared" si="97"/>
        <v>1000</v>
      </c>
      <c r="CS162" s="17">
        <f>SUMIFS(KP!$L:$L,KP!$F:$F,$A162,KP!$A:$A,SUMMARY!CS$3)</f>
        <v>0</v>
      </c>
      <c r="CT162" s="7">
        <f>SUMIFS(AFRIMONEY!$J:$J,AFRIMONEY!$F:$F,$A162,AFRIMONEY!$P:$P,CS$3)</f>
        <v>0</v>
      </c>
      <c r="CU162" s="8">
        <f t="shared" si="98"/>
        <v>1000</v>
      </c>
    </row>
    <row r="163" spans="1:99" x14ac:dyDescent="0.3">
      <c r="A163" s="2">
        <v>101294</v>
      </c>
      <c r="B163" s="23" t="str">
        <f>_xlfn.XLOOKUP(TEXT(A163,0),Tabela4[ID],Tabela4[AREA],"")</f>
        <v>AREA B</v>
      </c>
      <c r="C163" s="2" t="str">
        <f>_xlfn.XLOOKUP(TEXT(A163,0),Tabela4[ID],Tabela4[ZONA],"")</f>
        <v>ZONA 4</v>
      </c>
      <c r="D163" s="2" t="str">
        <f t="shared" si="66"/>
        <v>BLOCKED</v>
      </c>
      <c r="E163" s="18">
        <f t="shared" si="67"/>
        <v>3550</v>
      </c>
      <c r="F163" s="21">
        <f>SUMIFS(KP!$L:$L,KP!$F:$F,$A163,KP!$A:$A,"31/03/2025")</f>
        <v>8900</v>
      </c>
      <c r="G163" s="19">
        <f>SUMIFS(KP!$L:$L,KP!$F:$F,$A163,KP!$A:$A,SUMMARY!G$3)</f>
        <v>0</v>
      </c>
      <c r="H163" s="7">
        <f>SUMIFS(AFRIMONEY!$J:$J,AFRIMONEY!$F:$F,$A163,AFRIMONEY!$P:$P,G$3)</f>
        <v>0</v>
      </c>
      <c r="I163" s="8">
        <f t="shared" si="68"/>
        <v>8900</v>
      </c>
      <c r="J163" s="7">
        <f>SUMIFS(KP!$L:$L,KP!$F:$F,$A163,KP!$A:$A,SUMMARY!J$3)</f>
        <v>5900</v>
      </c>
      <c r="K163" s="7">
        <f>SUMIFS(AFRIMONEY!$J:$J,AFRIMONEY!$F:$F,$A163,AFRIMONEY!$P:$P,J$3)</f>
        <v>8900</v>
      </c>
      <c r="L163" s="8">
        <f t="shared" si="69"/>
        <v>5900</v>
      </c>
      <c r="M163" s="17">
        <f>SUMIFS(KP!$L:$L,KP!$F:$F,$A163,KP!$A:$A,SUMMARY!M$3)</f>
        <v>17600</v>
      </c>
      <c r="N163" s="7">
        <f>SUMIFS(AFRIMONEY!$J:$J,AFRIMONEY!$F:$F,$A163,AFRIMONEY!$P:$P,M$3)</f>
        <v>5900</v>
      </c>
      <c r="O163" s="8">
        <f t="shared" si="70"/>
        <v>17600</v>
      </c>
      <c r="P163" s="7">
        <f>SUMIFS(KP!$L:$L,KP!$F:$F,$A163,KP!$A:$A,SUMMARY!P$3)</f>
        <v>17000</v>
      </c>
      <c r="Q163" s="7">
        <f>SUMIFS(AFRIMONEY!$J:$J,AFRIMONEY!$F:$F,$A163,AFRIMONEY!$P:$P,P$3)</f>
        <v>17600</v>
      </c>
      <c r="R163" s="8">
        <f t="shared" si="71"/>
        <v>17000</v>
      </c>
      <c r="S163" s="17">
        <f>SUMIFS(KP!$L:$L,KP!$F:$F,$A163,KP!$A:$A,SUMMARY!S$3)</f>
        <v>12400</v>
      </c>
      <c r="T163" s="7">
        <f>SUMIFS(AFRIMONEY!$J:$J,AFRIMONEY!$F:$F,$A163,AFRIMONEY!$P:$P,S$3)</f>
        <v>17000</v>
      </c>
      <c r="U163" s="8">
        <f t="shared" si="72"/>
        <v>12400</v>
      </c>
      <c r="V163" s="7">
        <f>SUMIFS(KP!$L:$L,KP!$F:$F,$A163,KP!$A:$A,SUMMARY!V$3)</f>
        <v>0</v>
      </c>
      <c r="W163" s="7">
        <f>SUMIFS(AFRIMONEY!$J:$J,AFRIMONEY!$F:$F,$A163,AFRIMONEY!$P:$P,V$3)</f>
        <v>0</v>
      </c>
      <c r="X163" s="8">
        <f t="shared" si="73"/>
        <v>12400</v>
      </c>
      <c r="Y163" s="17">
        <f>SUMIFS(KP!$L:$L,KP!$F:$F,$A163,KP!$A:$A,SUMMARY!Y$3)</f>
        <v>-1200</v>
      </c>
      <c r="Z163" s="7">
        <f>SUMIFS(AFRIMONEY!$J:$J,AFRIMONEY!$F:$F,$A163,AFRIMONEY!$P:$P,Y$3)</f>
        <v>12400</v>
      </c>
      <c r="AA163" s="8">
        <f t="shared" si="74"/>
        <v>-1200</v>
      </c>
      <c r="AB163" s="7">
        <f>SUMIFS(KP!$L:$L,KP!$F:$F,$A163,KP!$A:$A,SUMMARY!AB$3)</f>
        <v>6450</v>
      </c>
      <c r="AC163" s="7">
        <f>SUMIFS(AFRIMONEY!$J:$J,AFRIMONEY!$F:$F,$A163,AFRIMONEY!$P:$P,AB$3)</f>
        <v>5250</v>
      </c>
      <c r="AD163" s="8">
        <f t="shared" si="75"/>
        <v>0</v>
      </c>
      <c r="AE163" s="17">
        <f>SUMIFS(KP!$L:$L,KP!$F:$F,$A163,KP!$A:$A,SUMMARY!AE$3)</f>
        <v>6800</v>
      </c>
      <c r="AF163" s="7">
        <f>SUMIFS(AFRIMONEY!$J:$J,AFRIMONEY!$F:$F,$A163,AFRIMONEY!$P:$P,AE$3)</f>
        <v>0</v>
      </c>
      <c r="AG163" s="8">
        <f t="shared" si="76"/>
        <v>6800</v>
      </c>
      <c r="AH163" s="7">
        <f>SUMIFS(KP!$L:$L,KP!$F:$F,$A163,KP!$A:$A,SUMMARY!AH$3)</f>
        <v>3550</v>
      </c>
      <c r="AI163" s="7">
        <f>SUMIFS(AFRIMONEY!$J:$J,AFRIMONEY!$F:$F,$A163,AFRIMONEY!$P:$P,AH$3)</f>
        <v>6800</v>
      </c>
      <c r="AJ163" s="8">
        <f t="shared" si="77"/>
        <v>3550</v>
      </c>
      <c r="AK163" s="17">
        <f>SUMIFS(KP!$L:$L,KP!$F:$F,$A163,KP!$A:$A,SUMMARY!AK$3)</f>
        <v>0</v>
      </c>
      <c r="AL163" s="7">
        <f>SUMIFS(AFRIMONEY!$J:$J,AFRIMONEY!$F:$F,$A163,AFRIMONEY!$P:$P,AK$3)</f>
        <v>0</v>
      </c>
      <c r="AM163" s="8">
        <f t="shared" si="78"/>
        <v>3550</v>
      </c>
      <c r="AN163" s="7">
        <f>SUMIFS(KP!$L:$L,KP!$F:$F,$A163,KP!$A:$A,SUMMARY!AN$3)</f>
        <v>0</v>
      </c>
      <c r="AO163" s="7">
        <f>SUMIFS(AFRIMONEY!$J:$J,AFRIMONEY!$F:$F,$A163,AFRIMONEY!$P:$P,AN$3)</f>
        <v>0</v>
      </c>
      <c r="AP163" s="8">
        <f t="shared" si="79"/>
        <v>3550</v>
      </c>
      <c r="AQ163" s="17">
        <f>SUMIFS(KP!$L:$L,KP!$F:$F,$A163,KP!$A:$A,SUMMARY!AQ$3)</f>
        <v>0</v>
      </c>
      <c r="AR163" s="7">
        <f>SUMIFS(AFRIMONEY!$J:$J,AFRIMONEY!$F:$F,$A163,AFRIMONEY!$P:$P,AQ$3)</f>
        <v>0</v>
      </c>
      <c r="AS163" s="8">
        <f t="shared" si="80"/>
        <v>3550</v>
      </c>
      <c r="AT163" s="7">
        <f>SUMIFS(KP!$L:$L,KP!$F:$F,$A163,KP!$A:$A,SUMMARY!AT$3)</f>
        <v>0</v>
      </c>
      <c r="AU163" s="7">
        <f>SUMIFS(AFRIMONEY!$J:$J,AFRIMONEY!$F:$F,$A163,AFRIMONEY!$P:$P,AT$3)</f>
        <v>0</v>
      </c>
      <c r="AV163" s="8">
        <f t="shared" si="81"/>
        <v>3550</v>
      </c>
      <c r="AW163" s="17">
        <f>SUMIFS(KP!$L:$L,KP!$F:$F,$A163,KP!$A:$A,SUMMARY!AW$3)</f>
        <v>0</v>
      </c>
      <c r="AX163" s="7">
        <f>SUMIFS(AFRIMONEY!$J:$J,AFRIMONEY!$F:$F,$A163,AFRIMONEY!$P:$P,AW$3)</f>
        <v>0</v>
      </c>
      <c r="AY163" s="8">
        <f t="shared" si="82"/>
        <v>3550</v>
      </c>
      <c r="AZ163" s="7">
        <f>SUMIFS(KP!$L:$L,KP!$F:$F,$A163,KP!$A:$A,SUMMARY!AZ$3)</f>
        <v>0</v>
      </c>
      <c r="BA163" s="7">
        <f>SUMIFS(AFRIMONEY!$J:$J,AFRIMONEY!$F:$F,$A163,AFRIMONEY!$P:$P,AZ$3)</f>
        <v>0</v>
      </c>
      <c r="BB163" s="8">
        <f t="shared" si="83"/>
        <v>3550</v>
      </c>
      <c r="BC163" s="17">
        <f>SUMIFS(KP!$L:$L,KP!$F:$F,$A163,KP!$A:$A,SUMMARY!BC$3)</f>
        <v>0</v>
      </c>
      <c r="BD163" s="7">
        <f>SUMIFS(AFRIMONEY!$J:$J,AFRIMONEY!$F:$F,$A163,AFRIMONEY!$P:$P,BC$3)</f>
        <v>0</v>
      </c>
      <c r="BE163" s="8">
        <f t="shared" si="84"/>
        <v>3550</v>
      </c>
      <c r="BF163" s="7">
        <f>SUMIFS(KP!$L:$L,KP!$F:$F,$A163,KP!$A:$A,SUMMARY!BF$3)</f>
        <v>0</v>
      </c>
      <c r="BG163" s="7">
        <f>SUMIFS(AFRIMONEY!$J:$J,AFRIMONEY!$F:$F,$A163,AFRIMONEY!$P:$P,BF$3)</f>
        <v>0</v>
      </c>
      <c r="BH163" s="8">
        <f t="shared" si="85"/>
        <v>3550</v>
      </c>
      <c r="BI163" s="17">
        <f>SUMIFS(KP!$L:$L,KP!$F:$F,$A163,KP!$A:$A,SUMMARY!BI$3)</f>
        <v>0</v>
      </c>
      <c r="BJ163" s="7">
        <f>SUMIFS(AFRIMONEY!$J:$J,AFRIMONEY!$F:$F,$A163,AFRIMONEY!$P:$P,BI$3)</f>
        <v>0</v>
      </c>
      <c r="BK163" s="8">
        <f t="shared" si="86"/>
        <v>3550</v>
      </c>
      <c r="BL163" s="7">
        <f>SUMIFS(KP!$L:$L,KP!$F:$F,$A163,KP!$A:$A,SUMMARY!BL$3)</f>
        <v>0</v>
      </c>
      <c r="BM163" s="7">
        <f>SUMIFS(AFRIMONEY!$J:$J,AFRIMONEY!$F:$F,$A163,AFRIMONEY!$P:$P,BL$3)</f>
        <v>0</v>
      </c>
      <c r="BN163" s="8">
        <f t="shared" si="87"/>
        <v>3550</v>
      </c>
      <c r="BO163" s="17">
        <f>SUMIFS(KP!$L:$L,KP!$F:$F,$A163,KP!$A:$A,SUMMARY!BO$3)</f>
        <v>0</v>
      </c>
      <c r="BP163" s="7">
        <f>SUMIFS(AFRIMONEY!$J:$J,AFRIMONEY!$F:$F,$A163,AFRIMONEY!$P:$P,BO$3)</f>
        <v>0</v>
      </c>
      <c r="BQ163" s="8">
        <f t="shared" si="88"/>
        <v>3550</v>
      </c>
      <c r="BR163" s="7">
        <f>SUMIFS(KP!$L:$L,KP!$F:$F,$A163,KP!$A:$A,SUMMARY!BR$3)</f>
        <v>0</v>
      </c>
      <c r="BS163" s="7">
        <f>SUMIFS(AFRIMONEY!$J:$J,AFRIMONEY!$F:$F,$A163,AFRIMONEY!$P:$P,BR$3)</f>
        <v>0</v>
      </c>
      <c r="BT163" s="8">
        <f t="shared" si="89"/>
        <v>3550</v>
      </c>
      <c r="BU163" s="17">
        <f>SUMIFS(KP!$L:$L,KP!$F:$F,$A163,KP!$A:$A,SUMMARY!BU$3)</f>
        <v>0</v>
      </c>
      <c r="BV163" s="7">
        <f>SUMIFS(AFRIMONEY!$J:$J,AFRIMONEY!$F:$F,$A163,AFRIMONEY!$P:$P,BU$3)</f>
        <v>0</v>
      </c>
      <c r="BW163" s="8">
        <f t="shared" si="90"/>
        <v>3550</v>
      </c>
      <c r="BX163" s="7">
        <f>SUMIFS(KP!$L:$L,KP!$F:$F,$A163,KP!$A:$A,SUMMARY!BX$3)</f>
        <v>0</v>
      </c>
      <c r="BY163" s="7">
        <f>SUMIFS(AFRIMONEY!$J:$J,AFRIMONEY!$F:$F,$A163,AFRIMONEY!$P:$P,BX$3)</f>
        <v>0</v>
      </c>
      <c r="BZ163" s="8">
        <f t="shared" si="91"/>
        <v>3550</v>
      </c>
      <c r="CA163" s="17">
        <f>SUMIFS(KP!$L:$L,KP!$F:$F,$A163,KP!$A:$A,SUMMARY!CA$3)</f>
        <v>0</v>
      </c>
      <c r="CB163" s="7">
        <f>SUMIFS(AFRIMONEY!$J:$J,AFRIMONEY!$F:$F,$A163,AFRIMONEY!$P:$P,CA$3)</f>
        <v>0</v>
      </c>
      <c r="CC163" s="8">
        <f t="shared" si="92"/>
        <v>3550</v>
      </c>
      <c r="CD163" s="7">
        <f>SUMIFS(KP!$L:$L,KP!$F:$F,$A163,KP!$A:$A,SUMMARY!CD$3)</f>
        <v>0</v>
      </c>
      <c r="CE163" s="7">
        <f>SUMIFS(AFRIMONEY!$J:$J,AFRIMONEY!$F:$F,$A163,AFRIMONEY!$P:$P,CD$3)</f>
        <v>0</v>
      </c>
      <c r="CF163" s="8">
        <f t="shared" si="93"/>
        <v>3550</v>
      </c>
      <c r="CG163" s="17">
        <f>SUMIFS(KP!$L:$L,KP!$F:$F,$A163,KP!$A:$A,SUMMARY!CG$3)</f>
        <v>0</v>
      </c>
      <c r="CH163" s="7">
        <f>SUMIFS(AFRIMONEY!$J:$J,AFRIMONEY!$F:$F,$A163,AFRIMONEY!$P:$P,CG$3)</f>
        <v>0</v>
      </c>
      <c r="CI163" s="8">
        <f t="shared" si="94"/>
        <v>3550</v>
      </c>
      <c r="CJ163" s="7">
        <f>SUMIFS(KP!$L:$L,KP!$F:$F,$A163,KP!$A:$A,SUMMARY!CJ$3)</f>
        <v>0</v>
      </c>
      <c r="CK163" s="7">
        <f>SUMIFS(AFRIMONEY!$J:$J,AFRIMONEY!$F:$F,$A163,AFRIMONEY!$P:$P,CJ$3)</f>
        <v>0</v>
      </c>
      <c r="CL163" s="8">
        <f t="shared" si="95"/>
        <v>3550</v>
      </c>
      <c r="CM163" s="17">
        <f>SUMIFS(KP!$L:$L,KP!$F:$F,$A163,KP!$A:$A,SUMMARY!CM$3)</f>
        <v>0</v>
      </c>
      <c r="CN163" s="7">
        <f>SUMIFS(AFRIMONEY!$J:$J,AFRIMONEY!$F:$F,$A163,AFRIMONEY!$P:$P,CM$3)</f>
        <v>0</v>
      </c>
      <c r="CO163" s="8">
        <f t="shared" si="96"/>
        <v>3550</v>
      </c>
      <c r="CP163" s="7">
        <f>SUMIFS(KP!$L:$L,KP!$F:$F,$A163,KP!$A:$A,SUMMARY!CP$3)</f>
        <v>0</v>
      </c>
      <c r="CQ163" s="7">
        <f>SUMIFS(AFRIMONEY!$J:$J,AFRIMONEY!$F:$F,$A163,AFRIMONEY!$P:$P,CP$3)</f>
        <v>0</v>
      </c>
      <c r="CR163" s="8">
        <f t="shared" si="97"/>
        <v>3550</v>
      </c>
      <c r="CS163" s="17">
        <f>SUMIFS(KP!$L:$L,KP!$F:$F,$A163,KP!$A:$A,SUMMARY!CS$3)</f>
        <v>0</v>
      </c>
      <c r="CT163" s="7">
        <f>SUMIFS(AFRIMONEY!$J:$J,AFRIMONEY!$F:$F,$A163,AFRIMONEY!$P:$P,CS$3)</f>
        <v>0</v>
      </c>
      <c r="CU163" s="8">
        <f t="shared" si="98"/>
        <v>3550</v>
      </c>
    </row>
    <row r="164" spans="1:99" x14ac:dyDescent="0.3">
      <c r="A164" s="2">
        <v>101297</v>
      </c>
      <c r="B164" s="23" t="str">
        <f>_xlfn.XLOOKUP(TEXT(A164,0),Tabela4[ID],Tabela4[AREA],"")</f>
        <v>AREA A</v>
      </c>
      <c r="C164" s="2" t="str">
        <f>_xlfn.XLOOKUP(TEXT(A164,0),Tabela4[ID],Tabela4[ZONA],"")</f>
        <v>ZONA 3</v>
      </c>
      <c r="D164" s="2" t="str">
        <f t="shared" si="66"/>
        <v>BLOCKED</v>
      </c>
      <c r="E164" s="18">
        <f t="shared" si="67"/>
        <v>100</v>
      </c>
      <c r="F164" s="21">
        <f>SUMIFS(KP!$L:$L,KP!$F:$F,$A164,KP!$A:$A,"31/03/2025")</f>
        <v>0</v>
      </c>
      <c r="G164" s="19">
        <f>SUMIFS(KP!$L:$L,KP!$F:$F,$A164,KP!$A:$A,SUMMARY!G$3)</f>
        <v>550</v>
      </c>
      <c r="H164" s="7">
        <f>SUMIFS(AFRIMONEY!$J:$J,AFRIMONEY!$F:$F,$A164,AFRIMONEY!$P:$P,G$3)</f>
        <v>0</v>
      </c>
      <c r="I164" s="8">
        <f t="shared" si="68"/>
        <v>550</v>
      </c>
      <c r="J164" s="7">
        <f>SUMIFS(KP!$L:$L,KP!$F:$F,$A164,KP!$A:$A,SUMMARY!J$3)</f>
        <v>1000</v>
      </c>
      <c r="K164" s="7">
        <f>SUMIFS(AFRIMONEY!$J:$J,AFRIMONEY!$F:$F,$A164,AFRIMONEY!$P:$P,J$3)</f>
        <v>550</v>
      </c>
      <c r="L164" s="8">
        <f t="shared" si="69"/>
        <v>1000</v>
      </c>
      <c r="M164" s="17">
        <f>SUMIFS(KP!$L:$L,KP!$F:$F,$A164,KP!$A:$A,SUMMARY!M$3)</f>
        <v>1000</v>
      </c>
      <c r="N164" s="7">
        <f>SUMIFS(AFRIMONEY!$J:$J,AFRIMONEY!$F:$F,$A164,AFRIMONEY!$P:$P,M$3)</f>
        <v>1000</v>
      </c>
      <c r="O164" s="8">
        <f t="shared" si="70"/>
        <v>1000</v>
      </c>
      <c r="P164" s="7">
        <f>SUMIFS(KP!$L:$L,KP!$F:$F,$A164,KP!$A:$A,SUMMARY!P$3)</f>
        <v>0</v>
      </c>
      <c r="Q164" s="7">
        <f>SUMIFS(AFRIMONEY!$J:$J,AFRIMONEY!$F:$F,$A164,AFRIMONEY!$P:$P,P$3)</f>
        <v>1000</v>
      </c>
      <c r="R164" s="8">
        <f t="shared" si="71"/>
        <v>0</v>
      </c>
      <c r="S164" s="17">
        <f>SUMIFS(KP!$L:$L,KP!$F:$F,$A164,KP!$A:$A,SUMMARY!S$3)</f>
        <v>-900</v>
      </c>
      <c r="T164" s="7">
        <f>SUMIFS(AFRIMONEY!$J:$J,AFRIMONEY!$F:$F,$A164,AFRIMONEY!$P:$P,S$3)</f>
        <v>0</v>
      </c>
      <c r="U164" s="8">
        <f t="shared" si="72"/>
        <v>-900</v>
      </c>
      <c r="V164" s="7">
        <f>SUMIFS(KP!$L:$L,KP!$F:$F,$A164,KP!$A:$A,SUMMARY!V$3)</f>
        <v>0</v>
      </c>
      <c r="W164" s="7">
        <f>SUMIFS(AFRIMONEY!$J:$J,AFRIMONEY!$F:$F,$A164,AFRIMONEY!$P:$P,V$3)</f>
        <v>0</v>
      </c>
      <c r="X164" s="8">
        <f t="shared" si="73"/>
        <v>-900</v>
      </c>
      <c r="Y164" s="17">
        <f>SUMIFS(KP!$L:$L,KP!$F:$F,$A164,KP!$A:$A,SUMMARY!Y$3)</f>
        <v>1650</v>
      </c>
      <c r="Z164" s="7">
        <f>SUMIFS(AFRIMONEY!$J:$J,AFRIMONEY!$F:$F,$A164,AFRIMONEY!$P:$P,Y$3)</f>
        <v>0</v>
      </c>
      <c r="AA164" s="8">
        <f t="shared" si="74"/>
        <v>750</v>
      </c>
      <c r="AB164" s="7">
        <f>SUMIFS(KP!$L:$L,KP!$F:$F,$A164,KP!$A:$A,SUMMARY!AB$3)</f>
        <v>850</v>
      </c>
      <c r="AC164" s="7">
        <f>SUMIFS(AFRIMONEY!$J:$J,AFRIMONEY!$F:$F,$A164,AFRIMONEY!$P:$P,AB$3)</f>
        <v>750</v>
      </c>
      <c r="AD164" s="8">
        <f t="shared" si="75"/>
        <v>850</v>
      </c>
      <c r="AE164" s="17">
        <f>SUMIFS(KP!$L:$L,KP!$F:$F,$A164,KP!$A:$A,SUMMARY!AE$3)</f>
        <v>1050</v>
      </c>
      <c r="AF164" s="7">
        <f>SUMIFS(AFRIMONEY!$J:$J,AFRIMONEY!$F:$F,$A164,AFRIMONEY!$P:$P,AE$3)</f>
        <v>0</v>
      </c>
      <c r="AG164" s="8">
        <f t="shared" si="76"/>
        <v>1900</v>
      </c>
      <c r="AH164" s="7">
        <f>SUMIFS(KP!$L:$L,KP!$F:$F,$A164,KP!$A:$A,SUMMARY!AH$3)</f>
        <v>50</v>
      </c>
      <c r="AI164" s="7">
        <f>SUMIFS(AFRIMONEY!$J:$J,AFRIMONEY!$F:$F,$A164,AFRIMONEY!$P:$P,AH$3)</f>
        <v>1850</v>
      </c>
      <c r="AJ164" s="8">
        <f t="shared" si="77"/>
        <v>100</v>
      </c>
      <c r="AK164" s="17">
        <f>SUMIFS(KP!$L:$L,KP!$F:$F,$A164,KP!$A:$A,SUMMARY!AK$3)</f>
        <v>0</v>
      </c>
      <c r="AL164" s="7">
        <f>SUMIFS(AFRIMONEY!$J:$J,AFRIMONEY!$F:$F,$A164,AFRIMONEY!$P:$P,AK$3)</f>
        <v>0</v>
      </c>
      <c r="AM164" s="8">
        <f t="shared" si="78"/>
        <v>100</v>
      </c>
      <c r="AN164" s="7">
        <f>SUMIFS(KP!$L:$L,KP!$F:$F,$A164,KP!$A:$A,SUMMARY!AN$3)</f>
        <v>0</v>
      </c>
      <c r="AO164" s="7">
        <f>SUMIFS(AFRIMONEY!$J:$J,AFRIMONEY!$F:$F,$A164,AFRIMONEY!$P:$P,AN$3)</f>
        <v>0</v>
      </c>
      <c r="AP164" s="8">
        <f t="shared" si="79"/>
        <v>100</v>
      </c>
      <c r="AQ164" s="17">
        <f>SUMIFS(KP!$L:$L,KP!$F:$F,$A164,KP!$A:$A,SUMMARY!AQ$3)</f>
        <v>0</v>
      </c>
      <c r="AR164" s="7">
        <f>SUMIFS(AFRIMONEY!$J:$J,AFRIMONEY!$F:$F,$A164,AFRIMONEY!$P:$P,AQ$3)</f>
        <v>0</v>
      </c>
      <c r="AS164" s="8">
        <f t="shared" si="80"/>
        <v>100</v>
      </c>
      <c r="AT164" s="7">
        <f>SUMIFS(KP!$L:$L,KP!$F:$F,$A164,KP!$A:$A,SUMMARY!AT$3)</f>
        <v>0</v>
      </c>
      <c r="AU164" s="7">
        <f>SUMIFS(AFRIMONEY!$J:$J,AFRIMONEY!$F:$F,$A164,AFRIMONEY!$P:$P,AT$3)</f>
        <v>0</v>
      </c>
      <c r="AV164" s="8">
        <f t="shared" si="81"/>
        <v>100</v>
      </c>
      <c r="AW164" s="17">
        <f>SUMIFS(KP!$L:$L,KP!$F:$F,$A164,KP!$A:$A,SUMMARY!AW$3)</f>
        <v>0</v>
      </c>
      <c r="AX164" s="7">
        <f>SUMIFS(AFRIMONEY!$J:$J,AFRIMONEY!$F:$F,$A164,AFRIMONEY!$P:$P,AW$3)</f>
        <v>0</v>
      </c>
      <c r="AY164" s="8">
        <f t="shared" si="82"/>
        <v>100</v>
      </c>
      <c r="AZ164" s="7">
        <f>SUMIFS(KP!$L:$L,KP!$F:$F,$A164,KP!$A:$A,SUMMARY!AZ$3)</f>
        <v>0</v>
      </c>
      <c r="BA164" s="7">
        <f>SUMIFS(AFRIMONEY!$J:$J,AFRIMONEY!$F:$F,$A164,AFRIMONEY!$P:$P,AZ$3)</f>
        <v>0</v>
      </c>
      <c r="BB164" s="8">
        <f t="shared" si="83"/>
        <v>100</v>
      </c>
      <c r="BC164" s="17">
        <f>SUMIFS(KP!$L:$L,KP!$F:$F,$A164,KP!$A:$A,SUMMARY!BC$3)</f>
        <v>0</v>
      </c>
      <c r="BD164" s="7">
        <f>SUMIFS(AFRIMONEY!$J:$J,AFRIMONEY!$F:$F,$A164,AFRIMONEY!$P:$P,BC$3)</f>
        <v>0</v>
      </c>
      <c r="BE164" s="8">
        <f t="shared" si="84"/>
        <v>100</v>
      </c>
      <c r="BF164" s="7">
        <f>SUMIFS(KP!$L:$L,KP!$F:$F,$A164,KP!$A:$A,SUMMARY!BF$3)</f>
        <v>0</v>
      </c>
      <c r="BG164" s="7">
        <f>SUMIFS(AFRIMONEY!$J:$J,AFRIMONEY!$F:$F,$A164,AFRIMONEY!$P:$P,BF$3)</f>
        <v>0</v>
      </c>
      <c r="BH164" s="8">
        <f t="shared" si="85"/>
        <v>100</v>
      </c>
      <c r="BI164" s="17">
        <f>SUMIFS(KP!$L:$L,KP!$F:$F,$A164,KP!$A:$A,SUMMARY!BI$3)</f>
        <v>0</v>
      </c>
      <c r="BJ164" s="7">
        <f>SUMIFS(AFRIMONEY!$J:$J,AFRIMONEY!$F:$F,$A164,AFRIMONEY!$P:$P,BI$3)</f>
        <v>0</v>
      </c>
      <c r="BK164" s="8">
        <f t="shared" si="86"/>
        <v>100</v>
      </c>
      <c r="BL164" s="7">
        <f>SUMIFS(KP!$L:$L,KP!$F:$F,$A164,KP!$A:$A,SUMMARY!BL$3)</f>
        <v>0</v>
      </c>
      <c r="BM164" s="7">
        <f>SUMIFS(AFRIMONEY!$J:$J,AFRIMONEY!$F:$F,$A164,AFRIMONEY!$P:$P,BL$3)</f>
        <v>0</v>
      </c>
      <c r="BN164" s="8">
        <f t="shared" si="87"/>
        <v>100</v>
      </c>
      <c r="BO164" s="17">
        <f>SUMIFS(KP!$L:$L,KP!$F:$F,$A164,KP!$A:$A,SUMMARY!BO$3)</f>
        <v>0</v>
      </c>
      <c r="BP164" s="7">
        <f>SUMIFS(AFRIMONEY!$J:$J,AFRIMONEY!$F:$F,$A164,AFRIMONEY!$P:$P,BO$3)</f>
        <v>0</v>
      </c>
      <c r="BQ164" s="8">
        <f t="shared" si="88"/>
        <v>100</v>
      </c>
      <c r="BR164" s="7">
        <f>SUMIFS(KP!$L:$L,KP!$F:$F,$A164,KP!$A:$A,SUMMARY!BR$3)</f>
        <v>0</v>
      </c>
      <c r="BS164" s="7">
        <f>SUMIFS(AFRIMONEY!$J:$J,AFRIMONEY!$F:$F,$A164,AFRIMONEY!$P:$P,BR$3)</f>
        <v>0</v>
      </c>
      <c r="BT164" s="8">
        <f t="shared" si="89"/>
        <v>100</v>
      </c>
      <c r="BU164" s="17">
        <f>SUMIFS(KP!$L:$L,KP!$F:$F,$A164,KP!$A:$A,SUMMARY!BU$3)</f>
        <v>0</v>
      </c>
      <c r="BV164" s="7">
        <f>SUMIFS(AFRIMONEY!$J:$J,AFRIMONEY!$F:$F,$A164,AFRIMONEY!$P:$P,BU$3)</f>
        <v>0</v>
      </c>
      <c r="BW164" s="8">
        <f t="shared" si="90"/>
        <v>100</v>
      </c>
      <c r="BX164" s="7">
        <f>SUMIFS(KP!$L:$L,KP!$F:$F,$A164,KP!$A:$A,SUMMARY!BX$3)</f>
        <v>0</v>
      </c>
      <c r="BY164" s="7">
        <f>SUMIFS(AFRIMONEY!$J:$J,AFRIMONEY!$F:$F,$A164,AFRIMONEY!$P:$P,BX$3)</f>
        <v>0</v>
      </c>
      <c r="BZ164" s="8">
        <f t="shared" si="91"/>
        <v>100</v>
      </c>
      <c r="CA164" s="17">
        <f>SUMIFS(KP!$L:$L,KP!$F:$F,$A164,KP!$A:$A,SUMMARY!CA$3)</f>
        <v>0</v>
      </c>
      <c r="CB164" s="7">
        <f>SUMIFS(AFRIMONEY!$J:$J,AFRIMONEY!$F:$F,$A164,AFRIMONEY!$P:$P,CA$3)</f>
        <v>0</v>
      </c>
      <c r="CC164" s="8">
        <f t="shared" si="92"/>
        <v>100</v>
      </c>
      <c r="CD164" s="7">
        <f>SUMIFS(KP!$L:$L,KP!$F:$F,$A164,KP!$A:$A,SUMMARY!CD$3)</f>
        <v>0</v>
      </c>
      <c r="CE164" s="7">
        <f>SUMIFS(AFRIMONEY!$J:$J,AFRIMONEY!$F:$F,$A164,AFRIMONEY!$P:$P,CD$3)</f>
        <v>0</v>
      </c>
      <c r="CF164" s="8">
        <f t="shared" si="93"/>
        <v>100</v>
      </c>
      <c r="CG164" s="17">
        <f>SUMIFS(KP!$L:$L,KP!$F:$F,$A164,KP!$A:$A,SUMMARY!CG$3)</f>
        <v>0</v>
      </c>
      <c r="CH164" s="7">
        <f>SUMIFS(AFRIMONEY!$J:$J,AFRIMONEY!$F:$F,$A164,AFRIMONEY!$P:$P,CG$3)</f>
        <v>0</v>
      </c>
      <c r="CI164" s="8">
        <f t="shared" si="94"/>
        <v>100</v>
      </c>
      <c r="CJ164" s="7">
        <f>SUMIFS(KP!$L:$L,KP!$F:$F,$A164,KP!$A:$A,SUMMARY!CJ$3)</f>
        <v>0</v>
      </c>
      <c r="CK164" s="7">
        <f>SUMIFS(AFRIMONEY!$J:$J,AFRIMONEY!$F:$F,$A164,AFRIMONEY!$P:$P,CJ$3)</f>
        <v>0</v>
      </c>
      <c r="CL164" s="8">
        <f t="shared" si="95"/>
        <v>100</v>
      </c>
      <c r="CM164" s="17">
        <f>SUMIFS(KP!$L:$L,KP!$F:$F,$A164,KP!$A:$A,SUMMARY!CM$3)</f>
        <v>0</v>
      </c>
      <c r="CN164" s="7">
        <f>SUMIFS(AFRIMONEY!$J:$J,AFRIMONEY!$F:$F,$A164,AFRIMONEY!$P:$P,CM$3)</f>
        <v>0</v>
      </c>
      <c r="CO164" s="8">
        <f t="shared" si="96"/>
        <v>100</v>
      </c>
      <c r="CP164" s="7">
        <f>SUMIFS(KP!$L:$L,KP!$F:$F,$A164,KP!$A:$A,SUMMARY!CP$3)</f>
        <v>0</v>
      </c>
      <c r="CQ164" s="7">
        <f>SUMIFS(AFRIMONEY!$J:$J,AFRIMONEY!$F:$F,$A164,AFRIMONEY!$P:$P,CP$3)</f>
        <v>0</v>
      </c>
      <c r="CR164" s="8">
        <f t="shared" si="97"/>
        <v>100</v>
      </c>
      <c r="CS164" s="17">
        <f>SUMIFS(KP!$L:$L,KP!$F:$F,$A164,KP!$A:$A,SUMMARY!CS$3)</f>
        <v>0</v>
      </c>
      <c r="CT164" s="7">
        <f>SUMIFS(AFRIMONEY!$J:$J,AFRIMONEY!$F:$F,$A164,AFRIMONEY!$P:$P,CS$3)</f>
        <v>0</v>
      </c>
      <c r="CU164" s="8">
        <f t="shared" si="98"/>
        <v>100</v>
      </c>
    </row>
    <row r="165" spans="1:99" x14ac:dyDescent="0.3">
      <c r="A165" s="2">
        <v>101298</v>
      </c>
      <c r="B165" s="23" t="str">
        <f>_xlfn.XLOOKUP(TEXT(A165,0),Tabela4[ID],Tabela4[AREA],"")</f>
        <v>AREA E</v>
      </c>
      <c r="C165" s="2" t="str">
        <f>_xlfn.XLOOKUP(TEXT(A165,0),Tabela4[ID],Tabela4[ZONA],"")</f>
        <v>ZONA 20</v>
      </c>
      <c r="D165" s="2" t="str">
        <f t="shared" si="66"/>
        <v>BLOCKED</v>
      </c>
      <c r="E165" s="18">
        <f t="shared" si="67"/>
        <v>46050</v>
      </c>
      <c r="F165" s="21">
        <f>SUMIFS(KP!$L:$L,KP!$F:$F,$A165,KP!$A:$A,"31/03/2025")</f>
        <v>6250</v>
      </c>
      <c r="G165" s="19">
        <f>SUMIFS(KP!$L:$L,KP!$F:$F,$A165,KP!$A:$A,SUMMARY!G$3)</f>
        <v>0</v>
      </c>
      <c r="H165" s="7">
        <f>SUMIFS(AFRIMONEY!$J:$J,AFRIMONEY!$F:$F,$A165,AFRIMONEY!$P:$P,G$3)</f>
        <v>0</v>
      </c>
      <c r="I165" s="8">
        <f t="shared" si="68"/>
        <v>6250</v>
      </c>
      <c r="J165" s="7">
        <f>SUMIFS(KP!$L:$L,KP!$F:$F,$A165,KP!$A:$A,SUMMARY!J$3)</f>
        <v>7000</v>
      </c>
      <c r="K165" s="7">
        <f>SUMIFS(AFRIMONEY!$J:$J,AFRIMONEY!$F:$F,$A165,AFRIMONEY!$P:$P,J$3)</f>
        <v>7000</v>
      </c>
      <c r="L165" s="8">
        <f t="shared" si="69"/>
        <v>6250</v>
      </c>
      <c r="M165" s="17">
        <f>SUMIFS(KP!$L:$L,KP!$F:$F,$A165,KP!$A:$A,SUMMARY!M$3)</f>
        <v>6150</v>
      </c>
      <c r="N165" s="7">
        <f>SUMIFS(AFRIMONEY!$J:$J,AFRIMONEY!$F:$F,$A165,AFRIMONEY!$P:$P,M$3)</f>
        <v>6150</v>
      </c>
      <c r="O165" s="8">
        <f t="shared" si="70"/>
        <v>6250</v>
      </c>
      <c r="P165" s="7">
        <f>SUMIFS(KP!$L:$L,KP!$F:$F,$A165,KP!$A:$A,SUMMARY!P$3)</f>
        <v>0</v>
      </c>
      <c r="Q165" s="7">
        <f>SUMIFS(AFRIMONEY!$J:$J,AFRIMONEY!$F:$F,$A165,AFRIMONEY!$P:$P,P$3)</f>
        <v>0</v>
      </c>
      <c r="R165" s="8">
        <f t="shared" si="71"/>
        <v>6250</v>
      </c>
      <c r="S165" s="17">
        <f>SUMIFS(KP!$L:$L,KP!$F:$F,$A165,KP!$A:$A,SUMMARY!S$3)</f>
        <v>39800</v>
      </c>
      <c r="T165" s="7">
        <f>SUMIFS(AFRIMONEY!$J:$J,AFRIMONEY!$F:$F,$A165,AFRIMONEY!$P:$P,S$3)</f>
        <v>0</v>
      </c>
      <c r="U165" s="8">
        <f t="shared" si="72"/>
        <v>46050</v>
      </c>
      <c r="V165" s="7">
        <f>SUMIFS(KP!$L:$L,KP!$F:$F,$A165,KP!$A:$A,SUMMARY!V$3)</f>
        <v>0</v>
      </c>
      <c r="W165" s="7">
        <f>SUMIFS(AFRIMONEY!$J:$J,AFRIMONEY!$F:$F,$A165,AFRIMONEY!$P:$P,V$3)</f>
        <v>0</v>
      </c>
      <c r="X165" s="8">
        <f t="shared" si="73"/>
        <v>46050</v>
      </c>
      <c r="Y165" s="17">
        <f>SUMIFS(KP!$L:$L,KP!$F:$F,$A165,KP!$A:$A,SUMMARY!Y$3)</f>
        <v>0</v>
      </c>
      <c r="Z165" s="7">
        <f>SUMIFS(AFRIMONEY!$J:$J,AFRIMONEY!$F:$F,$A165,AFRIMONEY!$P:$P,Y$3)</f>
        <v>0</v>
      </c>
      <c r="AA165" s="8">
        <f t="shared" si="74"/>
        <v>46050</v>
      </c>
      <c r="AB165" s="7">
        <f>SUMIFS(KP!$L:$L,KP!$F:$F,$A165,KP!$A:$A,SUMMARY!AB$3)</f>
        <v>0</v>
      </c>
      <c r="AC165" s="7">
        <f>SUMIFS(AFRIMONEY!$J:$J,AFRIMONEY!$F:$F,$A165,AFRIMONEY!$P:$P,AB$3)</f>
        <v>0</v>
      </c>
      <c r="AD165" s="8">
        <f t="shared" si="75"/>
        <v>46050</v>
      </c>
      <c r="AE165" s="17">
        <f>SUMIFS(KP!$L:$L,KP!$F:$F,$A165,KP!$A:$A,SUMMARY!AE$3)</f>
        <v>0</v>
      </c>
      <c r="AF165" s="7">
        <f>SUMIFS(AFRIMONEY!$J:$J,AFRIMONEY!$F:$F,$A165,AFRIMONEY!$P:$P,AE$3)</f>
        <v>0</v>
      </c>
      <c r="AG165" s="8">
        <f t="shared" si="76"/>
        <v>46050</v>
      </c>
      <c r="AH165" s="7">
        <f>SUMIFS(KP!$L:$L,KP!$F:$F,$A165,KP!$A:$A,SUMMARY!AH$3)</f>
        <v>0</v>
      </c>
      <c r="AI165" s="7">
        <f>SUMIFS(AFRIMONEY!$J:$J,AFRIMONEY!$F:$F,$A165,AFRIMONEY!$P:$P,AH$3)</f>
        <v>0</v>
      </c>
      <c r="AJ165" s="8">
        <f t="shared" si="77"/>
        <v>46050</v>
      </c>
      <c r="AK165" s="17">
        <f>SUMIFS(KP!$L:$L,KP!$F:$F,$A165,KP!$A:$A,SUMMARY!AK$3)</f>
        <v>0</v>
      </c>
      <c r="AL165" s="7">
        <f>SUMIFS(AFRIMONEY!$J:$J,AFRIMONEY!$F:$F,$A165,AFRIMONEY!$P:$P,AK$3)</f>
        <v>0</v>
      </c>
      <c r="AM165" s="8">
        <f t="shared" si="78"/>
        <v>46050</v>
      </c>
      <c r="AN165" s="7">
        <f>SUMIFS(KP!$L:$L,KP!$F:$F,$A165,KP!$A:$A,SUMMARY!AN$3)</f>
        <v>0</v>
      </c>
      <c r="AO165" s="7">
        <f>SUMIFS(AFRIMONEY!$J:$J,AFRIMONEY!$F:$F,$A165,AFRIMONEY!$P:$P,AN$3)</f>
        <v>0</v>
      </c>
      <c r="AP165" s="8">
        <f t="shared" si="79"/>
        <v>46050</v>
      </c>
      <c r="AQ165" s="17">
        <f>SUMIFS(KP!$L:$L,KP!$F:$F,$A165,KP!$A:$A,SUMMARY!AQ$3)</f>
        <v>0</v>
      </c>
      <c r="AR165" s="7">
        <f>SUMIFS(AFRIMONEY!$J:$J,AFRIMONEY!$F:$F,$A165,AFRIMONEY!$P:$P,AQ$3)</f>
        <v>0</v>
      </c>
      <c r="AS165" s="8">
        <f t="shared" si="80"/>
        <v>46050</v>
      </c>
      <c r="AT165" s="7">
        <f>SUMIFS(KP!$L:$L,KP!$F:$F,$A165,KP!$A:$A,SUMMARY!AT$3)</f>
        <v>0</v>
      </c>
      <c r="AU165" s="7">
        <f>SUMIFS(AFRIMONEY!$J:$J,AFRIMONEY!$F:$F,$A165,AFRIMONEY!$P:$P,AT$3)</f>
        <v>0</v>
      </c>
      <c r="AV165" s="8">
        <f t="shared" si="81"/>
        <v>46050</v>
      </c>
      <c r="AW165" s="17">
        <f>SUMIFS(KP!$L:$L,KP!$F:$F,$A165,KP!$A:$A,SUMMARY!AW$3)</f>
        <v>0</v>
      </c>
      <c r="AX165" s="7">
        <f>SUMIFS(AFRIMONEY!$J:$J,AFRIMONEY!$F:$F,$A165,AFRIMONEY!$P:$P,AW$3)</f>
        <v>0</v>
      </c>
      <c r="AY165" s="8">
        <f t="shared" si="82"/>
        <v>46050</v>
      </c>
      <c r="AZ165" s="7">
        <f>SUMIFS(KP!$L:$L,KP!$F:$F,$A165,KP!$A:$A,SUMMARY!AZ$3)</f>
        <v>0</v>
      </c>
      <c r="BA165" s="7">
        <f>SUMIFS(AFRIMONEY!$J:$J,AFRIMONEY!$F:$F,$A165,AFRIMONEY!$P:$P,AZ$3)</f>
        <v>0</v>
      </c>
      <c r="BB165" s="8">
        <f t="shared" si="83"/>
        <v>46050</v>
      </c>
      <c r="BC165" s="17">
        <f>SUMIFS(KP!$L:$L,KP!$F:$F,$A165,KP!$A:$A,SUMMARY!BC$3)</f>
        <v>0</v>
      </c>
      <c r="BD165" s="7">
        <f>SUMIFS(AFRIMONEY!$J:$J,AFRIMONEY!$F:$F,$A165,AFRIMONEY!$P:$P,BC$3)</f>
        <v>0</v>
      </c>
      <c r="BE165" s="8">
        <f t="shared" si="84"/>
        <v>46050</v>
      </c>
      <c r="BF165" s="7">
        <f>SUMIFS(KP!$L:$L,KP!$F:$F,$A165,KP!$A:$A,SUMMARY!BF$3)</f>
        <v>0</v>
      </c>
      <c r="BG165" s="7">
        <f>SUMIFS(AFRIMONEY!$J:$J,AFRIMONEY!$F:$F,$A165,AFRIMONEY!$P:$P,BF$3)</f>
        <v>0</v>
      </c>
      <c r="BH165" s="8">
        <f t="shared" si="85"/>
        <v>46050</v>
      </c>
      <c r="BI165" s="17">
        <f>SUMIFS(KP!$L:$L,KP!$F:$F,$A165,KP!$A:$A,SUMMARY!BI$3)</f>
        <v>0</v>
      </c>
      <c r="BJ165" s="7">
        <f>SUMIFS(AFRIMONEY!$J:$J,AFRIMONEY!$F:$F,$A165,AFRIMONEY!$P:$P,BI$3)</f>
        <v>0</v>
      </c>
      <c r="BK165" s="8">
        <f t="shared" si="86"/>
        <v>46050</v>
      </c>
      <c r="BL165" s="7">
        <f>SUMIFS(KP!$L:$L,KP!$F:$F,$A165,KP!$A:$A,SUMMARY!BL$3)</f>
        <v>0</v>
      </c>
      <c r="BM165" s="7">
        <f>SUMIFS(AFRIMONEY!$J:$J,AFRIMONEY!$F:$F,$A165,AFRIMONEY!$P:$P,BL$3)</f>
        <v>0</v>
      </c>
      <c r="BN165" s="8">
        <f t="shared" si="87"/>
        <v>46050</v>
      </c>
      <c r="BO165" s="17">
        <f>SUMIFS(KP!$L:$L,KP!$F:$F,$A165,KP!$A:$A,SUMMARY!BO$3)</f>
        <v>0</v>
      </c>
      <c r="BP165" s="7">
        <f>SUMIFS(AFRIMONEY!$J:$J,AFRIMONEY!$F:$F,$A165,AFRIMONEY!$P:$P,BO$3)</f>
        <v>0</v>
      </c>
      <c r="BQ165" s="8">
        <f t="shared" si="88"/>
        <v>46050</v>
      </c>
      <c r="BR165" s="7">
        <f>SUMIFS(KP!$L:$L,KP!$F:$F,$A165,KP!$A:$A,SUMMARY!BR$3)</f>
        <v>0</v>
      </c>
      <c r="BS165" s="7">
        <f>SUMIFS(AFRIMONEY!$J:$J,AFRIMONEY!$F:$F,$A165,AFRIMONEY!$P:$P,BR$3)</f>
        <v>0</v>
      </c>
      <c r="BT165" s="8">
        <f t="shared" si="89"/>
        <v>46050</v>
      </c>
      <c r="BU165" s="17">
        <f>SUMIFS(KP!$L:$L,KP!$F:$F,$A165,KP!$A:$A,SUMMARY!BU$3)</f>
        <v>0</v>
      </c>
      <c r="BV165" s="7">
        <f>SUMIFS(AFRIMONEY!$J:$J,AFRIMONEY!$F:$F,$A165,AFRIMONEY!$P:$P,BU$3)</f>
        <v>0</v>
      </c>
      <c r="BW165" s="8">
        <f t="shared" si="90"/>
        <v>46050</v>
      </c>
      <c r="BX165" s="7">
        <f>SUMIFS(KP!$L:$L,KP!$F:$F,$A165,KP!$A:$A,SUMMARY!BX$3)</f>
        <v>0</v>
      </c>
      <c r="BY165" s="7">
        <f>SUMIFS(AFRIMONEY!$J:$J,AFRIMONEY!$F:$F,$A165,AFRIMONEY!$P:$P,BX$3)</f>
        <v>0</v>
      </c>
      <c r="BZ165" s="8">
        <f t="shared" si="91"/>
        <v>46050</v>
      </c>
      <c r="CA165" s="17">
        <f>SUMIFS(KP!$L:$L,KP!$F:$F,$A165,KP!$A:$A,SUMMARY!CA$3)</f>
        <v>0</v>
      </c>
      <c r="CB165" s="7">
        <f>SUMIFS(AFRIMONEY!$J:$J,AFRIMONEY!$F:$F,$A165,AFRIMONEY!$P:$P,CA$3)</f>
        <v>0</v>
      </c>
      <c r="CC165" s="8">
        <f t="shared" si="92"/>
        <v>46050</v>
      </c>
      <c r="CD165" s="7">
        <f>SUMIFS(KP!$L:$L,KP!$F:$F,$A165,KP!$A:$A,SUMMARY!CD$3)</f>
        <v>0</v>
      </c>
      <c r="CE165" s="7">
        <f>SUMIFS(AFRIMONEY!$J:$J,AFRIMONEY!$F:$F,$A165,AFRIMONEY!$P:$P,CD$3)</f>
        <v>0</v>
      </c>
      <c r="CF165" s="8">
        <f t="shared" si="93"/>
        <v>46050</v>
      </c>
      <c r="CG165" s="17">
        <f>SUMIFS(KP!$L:$L,KP!$F:$F,$A165,KP!$A:$A,SUMMARY!CG$3)</f>
        <v>0</v>
      </c>
      <c r="CH165" s="7">
        <f>SUMIFS(AFRIMONEY!$J:$J,AFRIMONEY!$F:$F,$A165,AFRIMONEY!$P:$P,CG$3)</f>
        <v>0</v>
      </c>
      <c r="CI165" s="8">
        <f t="shared" si="94"/>
        <v>46050</v>
      </c>
      <c r="CJ165" s="7">
        <f>SUMIFS(KP!$L:$L,KP!$F:$F,$A165,KP!$A:$A,SUMMARY!CJ$3)</f>
        <v>0</v>
      </c>
      <c r="CK165" s="7">
        <f>SUMIFS(AFRIMONEY!$J:$J,AFRIMONEY!$F:$F,$A165,AFRIMONEY!$P:$P,CJ$3)</f>
        <v>0</v>
      </c>
      <c r="CL165" s="8">
        <f t="shared" si="95"/>
        <v>46050</v>
      </c>
      <c r="CM165" s="17">
        <f>SUMIFS(KP!$L:$L,KP!$F:$F,$A165,KP!$A:$A,SUMMARY!CM$3)</f>
        <v>0</v>
      </c>
      <c r="CN165" s="7">
        <f>SUMIFS(AFRIMONEY!$J:$J,AFRIMONEY!$F:$F,$A165,AFRIMONEY!$P:$P,CM$3)</f>
        <v>0</v>
      </c>
      <c r="CO165" s="8">
        <f t="shared" si="96"/>
        <v>46050</v>
      </c>
      <c r="CP165" s="7">
        <f>SUMIFS(KP!$L:$L,KP!$F:$F,$A165,KP!$A:$A,SUMMARY!CP$3)</f>
        <v>0</v>
      </c>
      <c r="CQ165" s="7">
        <f>SUMIFS(AFRIMONEY!$J:$J,AFRIMONEY!$F:$F,$A165,AFRIMONEY!$P:$P,CP$3)</f>
        <v>0</v>
      </c>
      <c r="CR165" s="8">
        <f t="shared" si="97"/>
        <v>46050</v>
      </c>
      <c r="CS165" s="17">
        <f>SUMIFS(KP!$L:$L,KP!$F:$F,$A165,KP!$A:$A,SUMMARY!CS$3)</f>
        <v>0</v>
      </c>
      <c r="CT165" s="7">
        <f>SUMIFS(AFRIMONEY!$J:$J,AFRIMONEY!$F:$F,$A165,AFRIMONEY!$P:$P,CS$3)</f>
        <v>0</v>
      </c>
      <c r="CU165" s="8">
        <f t="shared" si="98"/>
        <v>46050</v>
      </c>
    </row>
    <row r="166" spans="1:99" x14ac:dyDescent="0.3">
      <c r="A166" s="2">
        <v>101299</v>
      </c>
      <c r="B166" s="23" t="str">
        <f>_xlfn.XLOOKUP(TEXT(A166,0),Tabela4[ID],Tabela4[AREA],"")</f>
        <v>AREA E</v>
      </c>
      <c r="C166" s="2" t="str">
        <f>_xlfn.XLOOKUP(TEXT(A166,0),Tabela4[ID],Tabela4[ZONA],"")</f>
        <v>ZONA 20</v>
      </c>
      <c r="D166" s="2" t="str">
        <f t="shared" si="66"/>
        <v>ACTIVE</v>
      </c>
      <c r="E166" s="18">
        <f t="shared" si="67"/>
        <v>-3500</v>
      </c>
      <c r="F166" s="21">
        <f>SUMIFS(KP!$L:$L,KP!$F:$F,$A166,KP!$A:$A,"31/03/2025")</f>
        <v>0</v>
      </c>
      <c r="G166" s="19">
        <f>SUMIFS(KP!$L:$L,KP!$F:$F,$A166,KP!$A:$A,SUMMARY!G$3)</f>
        <v>0</v>
      </c>
      <c r="H166" s="7">
        <f>SUMIFS(AFRIMONEY!$J:$J,AFRIMONEY!$F:$F,$A166,AFRIMONEY!$P:$P,G$3)</f>
        <v>0</v>
      </c>
      <c r="I166" s="8">
        <f t="shared" si="68"/>
        <v>0</v>
      </c>
      <c r="J166" s="7">
        <f>SUMIFS(KP!$L:$L,KP!$F:$F,$A166,KP!$A:$A,SUMMARY!J$3)</f>
        <v>-550</v>
      </c>
      <c r="K166" s="7">
        <f>SUMIFS(AFRIMONEY!$J:$J,AFRIMONEY!$F:$F,$A166,AFRIMONEY!$P:$P,J$3)</f>
        <v>2950</v>
      </c>
      <c r="L166" s="8">
        <f t="shared" si="69"/>
        <v>-3500</v>
      </c>
      <c r="M166" s="17">
        <f>SUMIFS(KP!$L:$L,KP!$F:$F,$A166,KP!$A:$A,SUMMARY!M$3)</f>
        <v>1650</v>
      </c>
      <c r="N166" s="7">
        <f>SUMIFS(AFRIMONEY!$J:$J,AFRIMONEY!$F:$F,$A166,AFRIMONEY!$P:$P,M$3)</f>
        <v>0</v>
      </c>
      <c r="O166" s="8">
        <f t="shared" si="70"/>
        <v>-1850</v>
      </c>
      <c r="P166" s="7">
        <f>SUMIFS(KP!$L:$L,KP!$F:$F,$A166,KP!$A:$A,SUMMARY!P$3)</f>
        <v>0</v>
      </c>
      <c r="Q166" s="7">
        <f>SUMIFS(AFRIMONEY!$J:$J,AFRIMONEY!$F:$F,$A166,AFRIMONEY!$P:$P,P$3)</f>
        <v>0</v>
      </c>
      <c r="R166" s="8">
        <f t="shared" si="71"/>
        <v>-1850</v>
      </c>
      <c r="S166" s="17">
        <f>SUMIFS(KP!$L:$L,KP!$F:$F,$A166,KP!$A:$A,SUMMARY!S$3)</f>
        <v>0</v>
      </c>
      <c r="T166" s="7">
        <f>SUMIFS(AFRIMONEY!$J:$J,AFRIMONEY!$F:$F,$A166,AFRIMONEY!$P:$P,S$3)</f>
        <v>1650</v>
      </c>
      <c r="U166" s="8">
        <f t="shared" si="72"/>
        <v>-3500</v>
      </c>
      <c r="V166" s="7">
        <f>SUMIFS(KP!$L:$L,KP!$F:$F,$A166,KP!$A:$A,SUMMARY!V$3)</f>
        <v>0</v>
      </c>
      <c r="W166" s="7">
        <f>SUMIFS(AFRIMONEY!$J:$J,AFRIMONEY!$F:$F,$A166,AFRIMONEY!$P:$P,V$3)</f>
        <v>0</v>
      </c>
      <c r="X166" s="8">
        <f t="shared" si="73"/>
        <v>-3500</v>
      </c>
      <c r="Y166" s="17">
        <f>SUMIFS(KP!$L:$L,KP!$F:$F,$A166,KP!$A:$A,SUMMARY!Y$3)</f>
        <v>0</v>
      </c>
      <c r="Z166" s="7">
        <f>SUMIFS(AFRIMONEY!$J:$J,AFRIMONEY!$F:$F,$A166,AFRIMONEY!$P:$P,Y$3)</f>
        <v>0</v>
      </c>
      <c r="AA166" s="8">
        <f t="shared" si="74"/>
        <v>-3500</v>
      </c>
      <c r="AB166" s="7">
        <f>SUMIFS(KP!$L:$L,KP!$F:$F,$A166,KP!$A:$A,SUMMARY!AB$3)</f>
        <v>0</v>
      </c>
      <c r="AC166" s="7">
        <f>SUMIFS(AFRIMONEY!$J:$J,AFRIMONEY!$F:$F,$A166,AFRIMONEY!$P:$P,AB$3)</f>
        <v>0</v>
      </c>
      <c r="AD166" s="8">
        <f t="shared" si="75"/>
        <v>-3500</v>
      </c>
      <c r="AE166" s="17">
        <f>SUMIFS(KP!$L:$L,KP!$F:$F,$A166,KP!$A:$A,SUMMARY!AE$3)</f>
        <v>0</v>
      </c>
      <c r="AF166" s="7">
        <f>SUMIFS(AFRIMONEY!$J:$J,AFRIMONEY!$F:$F,$A166,AFRIMONEY!$P:$P,AE$3)</f>
        <v>0</v>
      </c>
      <c r="AG166" s="8">
        <f t="shared" si="76"/>
        <v>-3500</v>
      </c>
      <c r="AH166" s="7">
        <f>SUMIFS(KP!$L:$L,KP!$F:$F,$A166,KP!$A:$A,SUMMARY!AH$3)</f>
        <v>0</v>
      </c>
      <c r="AI166" s="7">
        <f>SUMIFS(AFRIMONEY!$J:$J,AFRIMONEY!$F:$F,$A166,AFRIMONEY!$P:$P,AH$3)</f>
        <v>0</v>
      </c>
      <c r="AJ166" s="8">
        <f t="shared" si="77"/>
        <v>-3500</v>
      </c>
      <c r="AK166" s="17">
        <f>SUMIFS(KP!$L:$L,KP!$F:$F,$A166,KP!$A:$A,SUMMARY!AK$3)</f>
        <v>0</v>
      </c>
      <c r="AL166" s="7">
        <f>SUMIFS(AFRIMONEY!$J:$J,AFRIMONEY!$F:$F,$A166,AFRIMONEY!$P:$P,AK$3)</f>
        <v>0</v>
      </c>
      <c r="AM166" s="8">
        <f t="shared" si="78"/>
        <v>-3500</v>
      </c>
      <c r="AN166" s="7">
        <f>SUMIFS(KP!$L:$L,KP!$F:$F,$A166,KP!$A:$A,SUMMARY!AN$3)</f>
        <v>0</v>
      </c>
      <c r="AO166" s="7">
        <f>SUMIFS(AFRIMONEY!$J:$J,AFRIMONEY!$F:$F,$A166,AFRIMONEY!$P:$P,AN$3)</f>
        <v>0</v>
      </c>
      <c r="AP166" s="8">
        <f t="shared" si="79"/>
        <v>-3500</v>
      </c>
      <c r="AQ166" s="17">
        <f>SUMIFS(KP!$L:$L,KP!$F:$F,$A166,KP!$A:$A,SUMMARY!AQ$3)</f>
        <v>0</v>
      </c>
      <c r="AR166" s="7">
        <f>SUMIFS(AFRIMONEY!$J:$J,AFRIMONEY!$F:$F,$A166,AFRIMONEY!$P:$P,AQ$3)</f>
        <v>0</v>
      </c>
      <c r="AS166" s="8">
        <f t="shared" si="80"/>
        <v>-3500</v>
      </c>
      <c r="AT166" s="7">
        <f>SUMIFS(KP!$L:$L,KP!$F:$F,$A166,KP!$A:$A,SUMMARY!AT$3)</f>
        <v>0</v>
      </c>
      <c r="AU166" s="7">
        <f>SUMIFS(AFRIMONEY!$J:$J,AFRIMONEY!$F:$F,$A166,AFRIMONEY!$P:$P,AT$3)</f>
        <v>0</v>
      </c>
      <c r="AV166" s="8">
        <f t="shared" si="81"/>
        <v>-3500</v>
      </c>
      <c r="AW166" s="17">
        <f>SUMIFS(KP!$L:$L,KP!$F:$F,$A166,KP!$A:$A,SUMMARY!AW$3)</f>
        <v>0</v>
      </c>
      <c r="AX166" s="7">
        <f>SUMIFS(AFRIMONEY!$J:$J,AFRIMONEY!$F:$F,$A166,AFRIMONEY!$P:$P,AW$3)</f>
        <v>0</v>
      </c>
      <c r="AY166" s="8">
        <f t="shared" si="82"/>
        <v>-3500</v>
      </c>
      <c r="AZ166" s="7">
        <f>SUMIFS(KP!$L:$L,KP!$F:$F,$A166,KP!$A:$A,SUMMARY!AZ$3)</f>
        <v>0</v>
      </c>
      <c r="BA166" s="7">
        <f>SUMIFS(AFRIMONEY!$J:$J,AFRIMONEY!$F:$F,$A166,AFRIMONEY!$P:$P,AZ$3)</f>
        <v>0</v>
      </c>
      <c r="BB166" s="8">
        <f t="shared" si="83"/>
        <v>-3500</v>
      </c>
      <c r="BC166" s="17">
        <f>SUMIFS(KP!$L:$L,KP!$F:$F,$A166,KP!$A:$A,SUMMARY!BC$3)</f>
        <v>0</v>
      </c>
      <c r="BD166" s="7">
        <f>SUMIFS(AFRIMONEY!$J:$J,AFRIMONEY!$F:$F,$A166,AFRIMONEY!$P:$P,BC$3)</f>
        <v>0</v>
      </c>
      <c r="BE166" s="8">
        <f t="shared" si="84"/>
        <v>-3500</v>
      </c>
      <c r="BF166" s="7">
        <f>SUMIFS(KP!$L:$L,KP!$F:$F,$A166,KP!$A:$A,SUMMARY!BF$3)</f>
        <v>0</v>
      </c>
      <c r="BG166" s="7">
        <f>SUMIFS(AFRIMONEY!$J:$J,AFRIMONEY!$F:$F,$A166,AFRIMONEY!$P:$P,BF$3)</f>
        <v>0</v>
      </c>
      <c r="BH166" s="8">
        <f t="shared" si="85"/>
        <v>-3500</v>
      </c>
      <c r="BI166" s="17">
        <f>SUMIFS(KP!$L:$L,KP!$F:$F,$A166,KP!$A:$A,SUMMARY!BI$3)</f>
        <v>0</v>
      </c>
      <c r="BJ166" s="7">
        <f>SUMIFS(AFRIMONEY!$J:$J,AFRIMONEY!$F:$F,$A166,AFRIMONEY!$P:$P,BI$3)</f>
        <v>0</v>
      </c>
      <c r="BK166" s="8">
        <f t="shared" si="86"/>
        <v>-3500</v>
      </c>
      <c r="BL166" s="7">
        <f>SUMIFS(KP!$L:$L,KP!$F:$F,$A166,KP!$A:$A,SUMMARY!BL$3)</f>
        <v>0</v>
      </c>
      <c r="BM166" s="7">
        <f>SUMIFS(AFRIMONEY!$J:$J,AFRIMONEY!$F:$F,$A166,AFRIMONEY!$P:$P,BL$3)</f>
        <v>0</v>
      </c>
      <c r="BN166" s="8">
        <f t="shared" si="87"/>
        <v>-3500</v>
      </c>
      <c r="BO166" s="17">
        <f>SUMIFS(KP!$L:$L,KP!$F:$F,$A166,KP!$A:$A,SUMMARY!BO$3)</f>
        <v>0</v>
      </c>
      <c r="BP166" s="7">
        <f>SUMIFS(AFRIMONEY!$J:$J,AFRIMONEY!$F:$F,$A166,AFRIMONEY!$P:$P,BO$3)</f>
        <v>0</v>
      </c>
      <c r="BQ166" s="8">
        <f t="shared" si="88"/>
        <v>-3500</v>
      </c>
      <c r="BR166" s="7">
        <f>SUMIFS(KP!$L:$L,KP!$F:$F,$A166,KP!$A:$A,SUMMARY!BR$3)</f>
        <v>0</v>
      </c>
      <c r="BS166" s="7">
        <f>SUMIFS(AFRIMONEY!$J:$J,AFRIMONEY!$F:$F,$A166,AFRIMONEY!$P:$P,BR$3)</f>
        <v>0</v>
      </c>
      <c r="BT166" s="8">
        <f t="shared" si="89"/>
        <v>-3500</v>
      </c>
      <c r="BU166" s="17">
        <f>SUMIFS(KP!$L:$L,KP!$F:$F,$A166,KP!$A:$A,SUMMARY!BU$3)</f>
        <v>0</v>
      </c>
      <c r="BV166" s="7">
        <f>SUMIFS(AFRIMONEY!$J:$J,AFRIMONEY!$F:$F,$A166,AFRIMONEY!$P:$P,BU$3)</f>
        <v>0</v>
      </c>
      <c r="BW166" s="8">
        <f t="shared" si="90"/>
        <v>-3500</v>
      </c>
      <c r="BX166" s="7">
        <f>SUMIFS(KP!$L:$L,KP!$F:$F,$A166,KP!$A:$A,SUMMARY!BX$3)</f>
        <v>0</v>
      </c>
      <c r="BY166" s="7">
        <f>SUMIFS(AFRIMONEY!$J:$J,AFRIMONEY!$F:$F,$A166,AFRIMONEY!$P:$P,BX$3)</f>
        <v>0</v>
      </c>
      <c r="BZ166" s="8">
        <f t="shared" si="91"/>
        <v>-3500</v>
      </c>
      <c r="CA166" s="17">
        <f>SUMIFS(KP!$L:$L,KP!$F:$F,$A166,KP!$A:$A,SUMMARY!CA$3)</f>
        <v>0</v>
      </c>
      <c r="CB166" s="7">
        <f>SUMIFS(AFRIMONEY!$J:$J,AFRIMONEY!$F:$F,$A166,AFRIMONEY!$P:$P,CA$3)</f>
        <v>0</v>
      </c>
      <c r="CC166" s="8">
        <f t="shared" si="92"/>
        <v>-3500</v>
      </c>
      <c r="CD166" s="7">
        <f>SUMIFS(KP!$L:$L,KP!$F:$F,$A166,KP!$A:$A,SUMMARY!CD$3)</f>
        <v>0</v>
      </c>
      <c r="CE166" s="7">
        <f>SUMIFS(AFRIMONEY!$J:$J,AFRIMONEY!$F:$F,$A166,AFRIMONEY!$P:$P,CD$3)</f>
        <v>0</v>
      </c>
      <c r="CF166" s="8">
        <f t="shared" si="93"/>
        <v>-3500</v>
      </c>
      <c r="CG166" s="17">
        <f>SUMIFS(KP!$L:$L,KP!$F:$F,$A166,KP!$A:$A,SUMMARY!CG$3)</f>
        <v>0</v>
      </c>
      <c r="CH166" s="7">
        <f>SUMIFS(AFRIMONEY!$J:$J,AFRIMONEY!$F:$F,$A166,AFRIMONEY!$P:$P,CG$3)</f>
        <v>0</v>
      </c>
      <c r="CI166" s="8">
        <f t="shared" si="94"/>
        <v>-3500</v>
      </c>
      <c r="CJ166" s="7">
        <f>SUMIFS(KP!$L:$L,KP!$F:$F,$A166,KP!$A:$A,SUMMARY!CJ$3)</f>
        <v>0</v>
      </c>
      <c r="CK166" s="7">
        <f>SUMIFS(AFRIMONEY!$J:$J,AFRIMONEY!$F:$F,$A166,AFRIMONEY!$P:$P,CJ$3)</f>
        <v>0</v>
      </c>
      <c r="CL166" s="8">
        <f t="shared" si="95"/>
        <v>-3500</v>
      </c>
      <c r="CM166" s="17">
        <f>SUMIFS(KP!$L:$L,KP!$F:$F,$A166,KP!$A:$A,SUMMARY!CM$3)</f>
        <v>0</v>
      </c>
      <c r="CN166" s="7">
        <f>SUMIFS(AFRIMONEY!$J:$J,AFRIMONEY!$F:$F,$A166,AFRIMONEY!$P:$P,CM$3)</f>
        <v>0</v>
      </c>
      <c r="CO166" s="8">
        <f t="shared" si="96"/>
        <v>-3500</v>
      </c>
      <c r="CP166" s="7">
        <f>SUMIFS(KP!$L:$L,KP!$F:$F,$A166,KP!$A:$A,SUMMARY!CP$3)</f>
        <v>0</v>
      </c>
      <c r="CQ166" s="7">
        <f>SUMIFS(AFRIMONEY!$J:$J,AFRIMONEY!$F:$F,$A166,AFRIMONEY!$P:$P,CP$3)</f>
        <v>0</v>
      </c>
      <c r="CR166" s="8">
        <f t="shared" si="97"/>
        <v>-3500</v>
      </c>
      <c r="CS166" s="17">
        <f>SUMIFS(KP!$L:$L,KP!$F:$F,$A166,KP!$A:$A,SUMMARY!CS$3)</f>
        <v>0</v>
      </c>
      <c r="CT166" s="7">
        <f>SUMIFS(AFRIMONEY!$J:$J,AFRIMONEY!$F:$F,$A166,AFRIMONEY!$P:$P,CS$3)</f>
        <v>0</v>
      </c>
      <c r="CU166" s="8">
        <f t="shared" si="98"/>
        <v>-3500</v>
      </c>
    </row>
    <row r="167" spans="1:99" x14ac:dyDescent="0.3">
      <c r="A167" s="2">
        <v>101300</v>
      </c>
      <c r="B167" s="23" t="str">
        <f>_xlfn.XLOOKUP(TEXT(A167,0),Tabela4[ID],Tabela4[AREA],"")</f>
        <v>AREA A</v>
      </c>
      <c r="C167" s="2" t="str">
        <f>_xlfn.XLOOKUP(TEXT(A167,0),Tabela4[ID],Tabela4[ZONA],"")</f>
        <v>ZONA 13</v>
      </c>
      <c r="D167" s="2" t="str">
        <f t="shared" si="66"/>
        <v>BLOCKED</v>
      </c>
      <c r="E167" s="18">
        <f t="shared" si="67"/>
        <v>650</v>
      </c>
      <c r="F167" s="21">
        <f>SUMIFS(KP!$L:$L,KP!$F:$F,$A167,KP!$A:$A,"31/03/2025")</f>
        <v>2400</v>
      </c>
      <c r="G167" s="19">
        <f>SUMIFS(KP!$L:$L,KP!$F:$F,$A167,KP!$A:$A,SUMMARY!G$3)</f>
        <v>200</v>
      </c>
      <c r="H167" s="7">
        <f>SUMIFS(AFRIMONEY!$J:$J,AFRIMONEY!$F:$F,$A167,AFRIMONEY!$P:$P,G$3)</f>
        <v>1800</v>
      </c>
      <c r="I167" s="8">
        <f t="shared" si="68"/>
        <v>800</v>
      </c>
      <c r="J167" s="7">
        <f>SUMIFS(KP!$L:$L,KP!$F:$F,$A167,KP!$A:$A,SUMMARY!J$3)</f>
        <v>2300</v>
      </c>
      <c r="K167" s="7">
        <f>SUMIFS(AFRIMONEY!$J:$J,AFRIMONEY!$F:$F,$A167,AFRIMONEY!$P:$P,J$3)</f>
        <v>200</v>
      </c>
      <c r="L167" s="8">
        <f t="shared" si="69"/>
        <v>2900</v>
      </c>
      <c r="M167" s="17">
        <f>SUMIFS(KP!$L:$L,KP!$F:$F,$A167,KP!$A:$A,SUMMARY!M$3)</f>
        <v>1950</v>
      </c>
      <c r="N167" s="7">
        <f>SUMIFS(AFRIMONEY!$J:$J,AFRIMONEY!$F:$F,$A167,AFRIMONEY!$P:$P,M$3)</f>
        <v>2300</v>
      </c>
      <c r="O167" s="8">
        <f t="shared" si="70"/>
        <v>2550</v>
      </c>
      <c r="P167" s="7">
        <f>SUMIFS(KP!$L:$L,KP!$F:$F,$A167,KP!$A:$A,SUMMARY!P$3)</f>
        <v>2500</v>
      </c>
      <c r="Q167" s="7">
        <f>SUMIFS(AFRIMONEY!$J:$J,AFRIMONEY!$F:$F,$A167,AFRIMONEY!$P:$P,P$3)</f>
        <v>1950</v>
      </c>
      <c r="R167" s="8">
        <f t="shared" si="71"/>
        <v>3100</v>
      </c>
      <c r="S167" s="17">
        <f>SUMIFS(KP!$L:$L,KP!$F:$F,$A167,KP!$A:$A,SUMMARY!S$3)</f>
        <v>1600</v>
      </c>
      <c r="T167" s="7">
        <f>SUMIFS(AFRIMONEY!$J:$J,AFRIMONEY!$F:$F,$A167,AFRIMONEY!$P:$P,S$3)</f>
        <v>2550</v>
      </c>
      <c r="U167" s="8">
        <f t="shared" si="72"/>
        <v>2150</v>
      </c>
      <c r="V167" s="7">
        <f>SUMIFS(KP!$L:$L,KP!$F:$F,$A167,KP!$A:$A,SUMMARY!V$3)</f>
        <v>0</v>
      </c>
      <c r="W167" s="7">
        <f>SUMIFS(AFRIMONEY!$J:$J,AFRIMONEY!$F:$F,$A167,AFRIMONEY!$P:$P,V$3)</f>
        <v>0</v>
      </c>
      <c r="X167" s="8">
        <f t="shared" si="73"/>
        <v>2150</v>
      </c>
      <c r="Y167" s="17">
        <f>SUMIFS(KP!$L:$L,KP!$F:$F,$A167,KP!$A:$A,SUMMARY!Y$3)</f>
        <v>1500</v>
      </c>
      <c r="Z167" s="7">
        <f>SUMIFS(AFRIMONEY!$J:$J,AFRIMONEY!$F:$F,$A167,AFRIMONEY!$P:$P,Y$3)</f>
        <v>1600</v>
      </c>
      <c r="AA167" s="8">
        <f t="shared" si="74"/>
        <v>2050</v>
      </c>
      <c r="AB167" s="7">
        <f>SUMIFS(KP!$L:$L,KP!$F:$F,$A167,KP!$A:$A,SUMMARY!AB$3)</f>
        <v>950</v>
      </c>
      <c r="AC167" s="7">
        <f>SUMIFS(AFRIMONEY!$J:$J,AFRIMONEY!$F:$F,$A167,AFRIMONEY!$P:$P,AB$3)</f>
        <v>1500</v>
      </c>
      <c r="AD167" s="8">
        <f t="shared" si="75"/>
        <v>1500</v>
      </c>
      <c r="AE167" s="17">
        <f>SUMIFS(KP!$L:$L,KP!$F:$F,$A167,KP!$A:$A,SUMMARY!AE$3)</f>
        <v>2050</v>
      </c>
      <c r="AF167" s="7">
        <f>SUMIFS(AFRIMONEY!$J:$J,AFRIMONEY!$F:$F,$A167,AFRIMONEY!$P:$P,AE$3)</f>
        <v>850</v>
      </c>
      <c r="AG167" s="8">
        <f t="shared" si="76"/>
        <v>2700</v>
      </c>
      <c r="AH167" s="7">
        <f>SUMIFS(KP!$L:$L,KP!$F:$F,$A167,KP!$A:$A,SUMMARY!AH$3)</f>
        <v>100</v>
      </c>
      <c r="AI167" s="7">
        <f>SUMIFS(AFRIMONEY!$J:$J,AFRIMONEY!$F:$F,$A167,AFRIMONEY!$P:$P,AH$3)</f>
        <v>2150</v>
      </c>
      <c r="AJ167" s="8">
        <f t="shared" si="77"/>
        <v>650</v>
      </c>
      <c r="AK167" s="17">
        <f>SUMIFS(KP!$L:$L,KP!$F:$F,$A167,KP!$A:$A,SUMMARY!AK$3)</f>
        <v>0</v>
      </c>
      <c r="AL167" s="7">
        <f>SUMIFS(AFRIMONEY!$J:$J,AFRIMONEY!$F:$F,$A167,AFRIMONEY!$P:$P,AK$3)</f>
        <v>0</v>
      </c>
      <c r="AM167" s="8">
        <f t="shared" si="78"/>
        <v>650</v>
      </c>
      <c r="AN167" s="7">
        <f>SUMIFS(KP!$L:$L,KP!$F:$F,$A167,KP!$A:$A,SUMMARY!AN$3)</f>
        <v>0</v>
      </c>
      <c r="AO167" s="7">
        <f>SUMIFS(AFRIMONEY!$J:$J,AFRIMONEY!$F:$F,$A167,AFRIMONEY!$P:$P,AN$3)</f>
        <v>0</v>
      </c>
      <c r="AP167" s="8">
        <f t="shared" si="79"/>
        <v>650</v>
      </c>
      <c r="AQ167" s="17">
        <f>SUMIFS(KP!$L:$L,KP!$F:$F,$A167,KP!$A:$A,SUMMARY!AQ$3)</f>
        <v>0</v>
      </c>
      <c r="AR167" s="7">
        <f>SUMIFS(AFRIMONEY!$J:$J,AFRIMONEY!$F:$F,$A167,AFRIMONEY!$P:$P,AQ$3)</f>
        <v>0</v>
      </c>
      <c r="AS167" s="8">
        <f t="shared" si="80"/>
        <v>650</v>
      </c>
      <c r="AT167" s="7">
        <f>SUMIFS(KP!$L:$L,KP!$F:$F,$A167,KP!$A:$A,SUMMARY!AT$3)</f>
        <v>0</v>
      </c>
      <c r="AU167" s="7">
        <f>SUMIFS(AFRIMONEY!$J:$J,AFRIMONEY!$F:$F,$A167,AFRIMONEY!$P:$P,AT$3)</f>
        <v>0</v>
      </c>
      <c r="AV167" s="8">
        <f t="shared" si="81"/>
        <v>650</v>
      </c>
      <c r="AW167" s="17">
        <f>SUMIFS(KP!$L:$L,KP!$F:$F,$A167,KP!$A:$A,SUMMARY!AW$3)</f>
        <v>0</v>
      </c>
      <c r="AX167" s="7">
        <f>SUMIFS(AFRIMONEY!$J:$J,AFRIMONEY!$F:$F,$A167,AFRIMONEY!$P:$P,AW$3)</f>
        <v>0</v>
      </c>
      <c r="AY167" s="8">
        <f t="shared" si="82"/>
        <v>650</v>
      </c>
      <c r="AZ167" s="7">
        <f>SUMIFS(KP!$L:$L,KP!$F:$F,$A167,KP!$A:$A,SUMMARY!AZ$3)</f>
        <v>0</v>
      </c>
      <c r="BA167" s="7">
        <f>SUMIFS(AFRIMONEY!$J:$J,AFRIMONEY!$F:$F,$A167,AFRIMONEY!$P:$P,AZ$3)</f>
        <v>0</v>
      </c>
      <c r="BB167" s="8">
        <f t="shared" si="83"/>
        <v>650</v>
      </c>
      <c r="BC167" s="17">
        <f>SUMIFS(KP!$L:$L,KP!$F:$F,$A167,KP!$A:$A,SUMMARY!BC$3)</f>
        <v>0</v>
      </c>
      <c r="BD167" s="7">
        <f>SUMIFS(AFRIMONEY!$J:$J,AFRIMONEY!$F:$F,$A167,AFRIMONEY!$P:$P,BC$3)</f>
        <v>0</v>
      </c>
      <c r="BE167" s="8">
        <f t="shared" si="84"/>
        <v>650</v>
      </c>
      <c r="BF167" s="7">
        <f>SUMIFS(KP!$L:$L,KP!$F:$F,$A167,KP!$A:$A,SUMMARY!BF$3)</f>
        <v>0</v>
      </c>
      <c r="BG167" s="7">
        <f>SUMIFS(AFRIMONEY!$J:$J,AFRIMONEY!$F:$F,$A167,AFRIMONEY!$P:$P,BF$3)</f>
        <v>0</v>
      </c>
      <c r="BH167" s="8">
        <f t="shared" si="85"/>
        <v>650</v>
      </c>
      <c r="BI167" s="17">
        <f>SUMIFS(KP!$L:$L,KP!$F:$F,$A167,KP!$A:$A,SUMMARY!BI$3)</f>
        <v>0</v>
      </c>
      <c r="BJ167" s="7">
        <f>SUMIFS(AFRIMONEY!$J:$J,AFRIMONEY!$F:$F,$A167,AFRIMONEY!$P:$P,BI$3)</f>
        <v>0</v>
      </c>
      <c r="BK167" s="8">
        <f t="shared" si="86"/>
        <v>650</v>
      </c>
      <c r="BL167" s="7">
        <f>SUMIFS(KP!$L:$L,KP!$F:$F,$A167,KP!$A:$A,SUMMARY!BL$3)</f>
        <v>0</v>
      </c>
      <c r="BM167" s="7">
        <f>SUMIFS(AFRIMONEY!$J:$J,AFRIMONEY!$F:$F,$A167,AFRIMONEY!$P:$P,BL$3)</f>
        <v>0</v>
      </c>
      <c r="BN167" s="8">
        <f t="shared" si="87"/>
        <v>650</v>
      </c>
      <c r="BO167" s="17">
        <f>SUMIFS(KP!$L:$L,KP!$F:$F,$A167,KP!$A:$A,SUMMARY!BO$3)</f>
        <v>0</v>
      </c>
      <c r="BP167" s="7">
        <f>SUMIFS(AFRIMONEY!$J:$J,AFRIMONEY!$F:$F,$A167,AFRIMONEY!$P:$P,BO$3)</f>
        <v>0</v>
      </c>
      <c r="BQ167" s="8">
        <f t="shared" si="88"/>
        <v>650</v>
      </c>
      <c r="BR167" s="7">
        <f>SUMIFS(KP!$L:$L,KP!$F:$F,$A167,KP!$A:$A,SUMMARY!BR$3)</f>
        <v>0</v>
      </c>
      <c r="BS167" s="7">
        <f>SUMIFS(AFRIMONEY!$J:$J,AFRIMONEY!$F:$F,$A167,AFRIMONEY!$P:$P,BR$3)</f>
        <v>0</v>
      </c>
      <c r="BT167" s="8">
        <f t="shared" si="89"/>
        <v>650</v>
      </c>
      <c r="BU167" s="17">
        <f>SUMIFS(KP!$L:$L,KP!$F:$F,$A167,KP!$A:$A,SUMMARY!BU$3)</f>
        <v>0</v>
      </c>
      <c r="BV167" s="7">
        <f>SUMIFS(AFRIMONEY!$J:$J,AFRIMONEY!$F:$F,$A167,AFRIMONEY!$P:$P,BU$3)</f>
        <v>0</v>
      </c>
      <c r="BW167" s="8">
        <f t="shared" si="90"/>
        <v>650</v>
      </c>
      <c r="BX167" s="7">
        <f>SUMIFS(KP!$L:$L,KP!$F:$F,$A167,KP!$A:$A,SUMMARY!BX$3)</f>
        <v>0</v>
      </c>
      <c r="BY167" s="7">
        <f>SUMIFS(AFRIMONEY!$J:$J,AFRIMONEY!$F:$F,$A167,AFRIMONEY!$P:$P,BX$3)</f>
        <v>0</v>
      </c>
      <c r="BZ167" s="8">
        <f t="shared" si="91"/>
        <v>650</v>
      </c>
      <c r="CA167" s="17">
        <f>SUMIFS(KP!$L:$L,KP!$F:$F,$A167,KP!$A:$A,SUMMARY!CA$3)</f>
        <v>0</v>
      </c>
      <c r="CB167" s="7">
        <f>SUMIFS(AFRIMONEY!$J:$J,AFRIMONEY!$F:$F,$A167,AFRIMONEY!$P:$P,CA$3)</f>
        <v>0</v>
      </c>
      <c r="CC167" s="8">
        <f t="shared" si="92"/>
        <v>650</v>
      </c>
      <c r="CD167" s="7">
        <f>SUMIFS(KP!$L:$L,KP!$F:$F,$A167,KP!$A:$A,SUMMARY!CD$3)</f>
        <v>0</v>
      </c>
      <c r="CE167" s="7">
        <f>SUMIFS(AFRIMONEY!$J:$J,AFRIMONEY!$F:$F,$A167,AFRIMONEY!$P:$P,CD$3)</f>
        <v>0</v>
      </c>
      <c r="CF167" s="8">
        <f t="shared" si="93"/>
        <v>650</v>
      </c>
      <c r="CG167" s="17">
        <f>SUMIFS(KP!$L:$L,KP!$F:$F,$A167,KP!$A:$A,SUMMARY!CG$3)</f>
        <v>0</v>
      </c>
      <c r="CH167" s="7">
        <f>SUMIFS(AFRIMONEY!$J:$J,AFRIMONEY!$F:$F,$A167,AFRIMONEY!$P:$P,CG$3)</f>
        <v>0</v>
      </c>
      <c r="CI167" s="8">
        <f t="shared" si="94"/>
        <v>650</v>
      </c>
      <c r="CJ167" s="7">
        <f>SUMIFS(KP!$L:$L,KP!$F:$F,$A167,KP!$A:$A,SUMMARY!CJ$3)</f>
        <v>0</v>
      </c>
      <c r="CK167" s="7">
        <f>SUMIFS(AFRIMONEY!$J:$J,AFRIMONEY!$F:$F,$A167,AFRIMONEY!$P:$P,CJ$3)</f>
        <v>0</v>
      </c>
      <c r="CL167" s="8">
        <f t="shared" si="95"/>
        <v>650</v>
      </c>
      <c r="CM167" s="17">
        <f>SUMIFS(KP!$L:$L,KP!$F:$F,$A167,KP!$A:$A,SUMMARY!CM$3)</f>
        <v>0</v>
      </c>
      <c r="CN167" s="7">
        <f>SUMIFS(AFRIMONEY!$J:$J,AFRIMONEY!$F:$F,$A167,AFRIMONEY!$P:$P,CM$3)</f>
        <v>0</v>
      </c>
      <c r="CO167" s="8">
        <f t="shared" si="96"/>
        <v>650</v>
      </c>
      <c r="CP167" s="7">
        <f>SUMIFS(KP!$L:$L,KP!$F:$F,$A167,KP!$A:$A,SUMMARY!CP$3)</f>
        <v>0</v>
      </c>
      <c r="CQ167" s="7">
        <f>SUMIFS(AFRIMONEY!$J:$J,AFRIMONEY!$F:$F,$A167,AFRIMONEY!$P:$P,CP$3)</f>
        <v>0</v>
      </c>
      <c r="CR167" s="8">
        <f t="shared" si="97"/>
        <v>650</v>
      </c>
      <c r="CS167" s="17">
        <f>SUMIFS(KP!$L:$L,KP!$F:$F,$A167,KP!$A:$A,SUMMARY!CS$3)</f>
        <v>0</v>
      </c>
      <c r="CT167" s="7">
        <f>SUMIFS(AFRIMONEY!$J:$J,AFRIMONEY!$F:$F,$A167,AFRIMONEY!$P:$P,CS$3)</f>
        <v>0</v>
      </c>
      <c r="CU167" s="8">
        <f t="shared" si="98"/>
        <v>650</v>
      </c>
    </row>
    <row r="168" spans="1:99" x14ac:dyDescent="0.3">
      <c r="A168" s="2">
        <v>101305</v>
      </c>
      <c r="B168" s="23" t="str">
        <f>_xlfn.XLOOKUP(TEXT(A168,0),Tabela4[ID],Tabela4[AREA],"")</f>
        <v>AREA E</v>
      </c>
      <c r="C168" s="2" t="str">
        <f>_xlfn.XLOOKUP(TEXT(A168,0),Tabela4[ID],Tabela4[ZONA],"")</f>
        <v>ZONA 17</v>
      </c>
      <c r="D168" s="2" t="str">
        <f t="shared" si="66"/>
        <v>ACTIVE</v>
      </c>
      <c r="E168" s="18">
        <f t="shared" si="67"/>
        <v>-250</v>
      </c>
      <c r="F168" s="21">
        <f>SUMIFS(KP!$L:$L,KP!$F:$F,$A168,KP!$A:$A,"31/03/2025")</f>
        <v>550</v>
      </c>
      <c r="G168" s="19">
        <f>SUMIFS(KP!$L:$L,KP!$F:$F,$A168,KP!$A:$A,SUMMARY!G$3)</f>
        <v>0</v>
      </c>
      <c r="H168" s="7">
        <f>SUMIFS(AFRIMONEY!$J:$J,AFRIMONEY!$F:$F,$A168,AFRIMONEY!$P:$P,G$3)</f>
        <v>0</v>
      </c>
      <c r="I168" s="8">
        <f t="shared" si="68"/>
        <v>550</v>
      </c>
      <c r="J168" s="7">
        <f>SUMIFS(KP!$L:$L,KP!$F:$F,$A168,KP!$A:$A,SUMMARY!J$3)</f>
        <v>3100</v>
      </c>
      <c r="K168" s="7">
        <f>SUMIFS(AFRIMONEY!$J:$J,AFRIMONEY!$F:$F,$A168,AFRIMONEY!$P:$P,J$3)</f>
        <v>550</v>
      </c>
      <c r="L168" s="8">
        <f t="shared" si="69"/>
        <v>3100</v>
      </c>
      <c r="M168" s="17">
        <f>SUMIFS(KP!$L:$L,KP!$F:$F,$A168,KP!$A:$A,SUMMARY!M$3)</f>
        <v>2150</v>
      </c>
      <c r="N168" s="7">
        <f>SUMIFS(AFRIMONEY!$J:$J,AFRIMONEY!$F:$F,$A168,AFRIMONEY!$P:$P,M$3)</f>
        <v>3100</v>
      </c>
      <c r="O168" s="8">
        <f t="shared" si="70"/>
        <v>2150</v>
      </c>
      <c r="P168" s="7">
        <f>SUMIFS(KP!$L:$L,KP!$F:$F,$A168,KP!$A:$A,SUMMARY!P$3)</f>
        <v>0</v>
      </c>
      <c r="Q168" s="7">
        <f>SUMIFS(AFRIMONEY!$J:$J,AFRIMONEY!$F:$F,$A168,AFRIMONEY!$P:$P,P$3)</f>
        <v>2400</v>
      </c>
      <c r="R168" s="8">
        <f t="shared" si="71"/>
        <v>-250</v>
      </c>
      <c r="S168" s="17">
        <f>SUMIFS(KP!$L:$L,KP!$F:$F,$A168,KP!$A:$A,SUMMARY!S$3)</f>
        <v>0</v>
      </c>
      <c r="T168" s="7">
        <f>SUMIFS(AFRIMONEY!$J:$J,AFRIMONEY!$F:$F,$A168,AFRIMONEY!$P:$P,S$3)</f>
        <v>0</v>
      </c>
      <c r="U168" s="8">
        <f t="shared" si="72"/>
        <v>-250</v>
      </c>
      <c r="V168" s="7">
        <f>SUMIFS(KP!$L:$L,KP!$F:$F,$A168,KP!$A:$A,SUMMARY!V$3)</f>
        <v>0</v>
      </c>
      <c r="W168" s="7">
        <f>SUMIFS(AFRIMONEY!$J:$J,AFRIMONEY!$F:$F,$A168,AFRIMONEY!$P:$P,V$3)</f>
        <v>0</v>
      </c>
      <c r="X168" s="8">
        <f t="shared" si="73"/>
        <v>-250</v>
      </c>
      <c r="Y168" s="17">
        <f>SUMIFS(KP!$L:$L,KP!$F:$F,$A168,KP!$A:$A,SUMMARY!Y$3)</f>
        <v>0</v>
      </c>
      <c r="Z168" s="7">
        <f>SUMIFS(AFRIMONEY!$J:$J,AFRIMONEY!$F:$F,$A168,AFRIMONEY!$P:$P,Y$3)</f>
        <v>0</v>
      </c>
      <c r="AA168" s="8">
        <f t="shared" si="74"/>
        <v>-250</v>
      </c>
      <c r="AB168" s="7">
        <f>SUMIFS(KP!$L:$L,KP!$F:$F,$A168,KP!$A:$A,SUMMARY!AB$3)</f>
        <v>0</v>
      </c>
      <c r="AC168" s="7">
        <f>SUMIFS(AFRIMONEY!$J:$J,AFRIMONEY!$F:$F,$A168,AFRIMONEY!$P:$P,AB$3)</f>
        <v>0</v>
      </c>
      <c r="AD168" s="8">
        <f t="shared" si="75"/>
        <v>-250</v>
      </c>
      <c r="AE168" s="17">
        <f>SUMIFS(KP!$L:$L,KP!$F:$F,$A168,KP!$A:$A,SUMMARY!AE$3)</f>
        <v>0</v>
      </c>
      <c r="AF168" s="7">
        <f>SUMIFS(AFRIMONEY!$J:$J,AFRIMONEY!$F:$F,$A168,AFRIMONEY!$P:$P,AE$3)</f>
        <v>0</v>
      </c>
      <c r="AG168" s="8">
        <f t="shared" si="76"/>
        <v>-250</v>
      </c>
      <c r="AH168" s="7">
        <f>SUMIFS(KP!$L:$L,KP!$F:$F,$A168,KP!$A:$A,SUMMARY!AH$3)</f>
        <v>0</v>
      </c>
      <c r="AI168" s="7">
        <f>SUMIFS(AFRIMONEY!$J:$J,AFRIMONEY!$F:$F,$A168,AFRIMONEY!$P:$P,AH$3)</f>
        <v>0</v>
      </c>
      <c r="AJ168" s="8">
        <f t="shared" si="77"/>
        <v>-250</v>
      </c>
      <c r="AK168" s="17">
        <f>SUMIFS(KP!$L:$L,KP!$F:$F,$A168,KP!$A:$A,SUMMARY!AK$3)</f>
        <v>0</v>
      </c>
      <c r="AL168" s="7">
        <f>SUMIFS(AFRIMONEY!$J:$J,AFRIMONEY!$F:$F,$A168,AFRIMONEY!$P:$P,AK$3)</f>
        <v>0</v>
      </c>
      <c r="AM168" s="8">
        <f t="shared" si="78"/>
        <v>-250</v>
      </c>
      <c r="AN168" s="7">
        <f>SUMIFS(KP!$L:$L,KP!$F:$F,$A168,KP!$A:$A,SUMMARY!AN$3)</f>
        <v>0</v>
      </c>
      <c r="AO168" s="7">
        <f>SUMIFS(AFRIMONEY!$J:$J,AFRIMONEY!$F:$F,$A168,AFRIMONEY!$P:$P,AN$3)</f>
        <v>0</v>
      </c>
      <c r="AP168" s="8">
        <f t="shared" si="79"/>
        <v>-250</v>
      </c>
      <c r="AQ168" s="17">
        <f>SUMIFS(KP!$L:$L,KP!$F:$F,$A168,KP!$A:$A,SUMMARY!AQ$3)</f>
        <v>0</v>
      </c>
      <c r="AR168" s="7">
        <f>SUMIFS(AFRIMONEY!$J:$J,AFRIMONEY!$F:$F,$A168,AFRIMONEY!$P:$P,AQ$3)</f>
        <v>0</v>
      </c>
      <c r="AS168" s="8">
        <f t="shared" si="80"/>
        <v>-250</v>
      </c>
      <c r="AT168" s="7">
        <f>SUMIFS(KP!$L:$L,KP!$F:$F,$A168,KP!$A:$A,SUMMARY!AT$3)</f>
        <v>0</v>
      </c>
      <c r="AU168" s="7">
        <f>SUMIFS(AFRIMONEY!$J:$J,AFRIMONEY!$F:$F,$A168,AFRIMONEY!$P:$P,AT$3)</f>
        <v>0</v>
      </c>
      <c r="AV168" s="8">
        <f t="shared" si="81"/>
        <v>-250</v>
      </c>
      <c r="AW168" s="17">
        <f>SUMIFS(KP!$L:$L,KP!$F:$F,$A168,KP!$A:$A,SUMMARY!AW$3)</f>
        <v>0</v>
      </c>
      <c r="AX168" s="7">
        <f>SUMIFS(AFRIMONEY!$J:$J,AFRIMONEY!$F:$F,$A168,AFRIMONEY!$P:$P,AW$3)</f>
        <v>0</v>
      </c>
      <c r="AY168" s="8">
        <f t="shared" si="82"/>
        <v>-250</v>
      </c>
      <c r="AZ168" s="7">
        <f>SUMIFS(KP!$L:$L,KP!$F:$F,$A168,KP!$A:$A,SUMMARY!AZ$3)</f>
        <v>0</v>
      </c>
      <c r="BA168" s="7">
        <f>SUMIFS(AFRIMONEY!$J:$J,AFRIMONEY!$F:$F,$A168,AFRIMONEY!$P:$P,AZ$3)</f>
        <v>0</v>
      </c>
      <c r="BB168" s="8">
        <f t="shared" si="83"/>
        <v>-250</v>
      </c>
      <c r="BC168" s="17">
        <f>SUMIFS(KP!$L:$L,KP!$F:$F,$A168,KP!$A:$A,SUMMARY!BC$3)</f>
        <v>0</v>
      </c>
      <c r="BD168" s="7">
        <f>SUMIFS(AFRIMONEY!$J:$J,AFRIMONEY!$F:$F,$A168,AFRIMONEY!$P:$P,BC$3)</f>
        <v>0</v>
      </c>
      <c r="BE168" s="8">
        <f t="shared" si="84"/>
        <v>-250</v>
      </c>
      <c r="BF168" s="7">
        <f>SUMIFS(KP!$L:$L,KP!$F:$F,$A168,KP!$A:$A,SUMMARY!BF$3)</f>
        <v>0</v>
      </c>
      <c r="BG168" s="7">
        <f>SUMIFS(AFRIMONEY!$J:$J,AFRIMONEY!$F:$F,$A168,AFRIMONEY!$P:$P,BF$3)</f>
        <v>0</v>
      </c>
      <c r="BH168" s="8">
        <f t="shared" si="85"/>
        <v>-250</v>
      </c>
      <c r="BI168" s="17">
        <f>SUMIFS(KP!$L:$L,KP!$F:$F,$A168,KP!$A:$A,SUMMARY!BI$3)</f>
        <v>0</v>
      </c>
      <c r="BJ168" s="7">
        <f>SUMIFS(AFRIMONEY!$J:$J,AFRIMONEY!$F:$F,$A168,AFRIMONEY!$P:$P,BI$3)</f>
        <v>0</v>
      </c>
      <c r="BK168" s="8">
        <f t="shared" si="86"/>
        <v>-250</v>
      </c>
      <c r="BL168" s="7">
        <f>SUMIFS(KP!$L:$L,KP!$F:$F,$A168,KP!$A:$A,SUMMARY!BL$3)</f>
        <v>0</v>
      </c>
      <c r="BM168" s="7">
        <f>SUMIFS(AFRIMONEY!$J:$J,AFRIMONEY!$F:$F,$A168,AFRIMONEY!$P:$P,BL$3)</f>
        <v>0</v>
      </c>
      <c r="BN168" s="8">
        <f t="shared" si="87"/>
        <v>-250</v>
      </c>
      <c r="BO168" s="17">
        <f>SUMIFS(KP!$L:$L,KP!$F:$F,$A168,KP!$A:$A,SUMMARY!BO$3)</f>
        <v>0</v>
      </c>
      <c r="BP168" s="7">
        <f>SUMIFS(AFRIMONEY!$J:$J,AFRIMONEY!$F:$F,$A168,AFRIMONEY!$P:$P,BO$3)</f>
        <v>0</v>
      </c>
      <c r="BQ168" s="8">
        <f t="shared" si="88"/>
        <v>-250</v>
      </c>
      <c r="BR168" s="7">
        <f>SUMIFS(KP!$L:$L,KP!$F:$F,$A168,KP!$A:$A,SUMMARY!BR$3)</f>
        <v>0</v>
      </c>
      <c r="BS168" s="7">
        <f>SUMIFS(AFRIMONEY!$J:$J,AFRIMONEY!$F:$F,$A168,AFRIMONEY!$P:$P,BR$3)</f>
        <v>0</v>
      </c>
      <c r="BT168" s="8">
        <f t="shared" si="89"/>
        <v>-250</v>
      </c>
      <c r="BU168" s="17">
        <f>SUMIFS(KP!$L:$L,KP!$F:$F,$A168,KP!$A:$A,SUMMARY!BU$3)</f>
        <v>0</v>
      </c>
      <c r="BV168" s="7">
        <f>SUMIFS(AFRIMONEY!$J:$J,AFRIMONEY!$F:$F,$A168,AFRIMONEY!$P:$P,BU$3)</f>
        <v>0</v>
      </c>
      <c r="BW168" s="8">
        <f t="shared" si="90"/>
        <v>-250</v>
      </c>
      <c r="BX168" s="7">
        <f>SUMIFS(KP!$L:$L,KP!$F:$F,$A168,KP!$A:$A,SUMMARY!BX$3)</f>
        <v>0</v>
      </c>
      <c r="BY168" s="7">
        <f>SUMIFS(AFRIMONEY!$J:$J,AFRIMONEY!$F:$F,$A168,AFRIMONEY!$P:$P,BX$3)</f>
        <v>0</v>
      </c>
      <c r="BZ168" s="8">
        <f t="shared" si="91"/>
        <v>-250</v>
      </c>
      <c r="CA168" s="17">
        <f>SUMIFS(KP!$L:$L,KP!$F:$F,$A168,KP!$A:$A,SUMMARY!CA$3)</f>
        <v>0</v>
      </c>
      <c r="CB168" s="7">
        <f>SUMIFS(AFRIMONEY!$J:$J,AFRIMONEY!$F:$F,$A168,AFRIMONEY!$P:$P,CA$3)</f>
        <v>0</v>
      </c>
      <c r="CC168" s="8">
        <f t="shared" si="92"/>
        <v>-250</v>
      </c>
      <c r="CD168" s="7">
        <f>SUMIFS(KP!$L:$L,KP!$F:$F,$A168,KP!$A:$A,SUMMARY!CD$3)</f>
        <v>0</v>
      </c>
      <c r="CE168" s="7">
        <f>SUMIFS(AFRIMONEY!$J:$J,AFRIMONEY!$F:$F,$A168,AFRIMONEY!$P:$P,CD$3)</f>
        <v>0</v>
      </c>
      <c r="CF168" s="8">
        <f t="shared" si="93"/>
        <v>-250</v>
      </c>
      <c r="CG168" s="17">
        <f>SUMIFS(KP!$L:$L,KP!$F:$F,$A168,KP!$A:$A,SUMMARY!CG$3)</f>
        <v>0</v>
      </c>
      <c r="CH168" s="7">
        <f>SUMIFS(AFRIMONEY!$J:$J,AFRIMONEY!$F:$F,$A168,AFRIMONEY!$P:$P,CG$3)</f>
        <v>0</v>
      </c>
      <c r="CI168" s="8">
        <f t="shared" si="94"/>
        <v>-250</v>
      </c>
      <c r="CJ168" s="7">
        <f>SUMIFS(KP!$L:$L,KP!$F:$F,$A168,KP!$A:$A,SUMMARY!CJ$3)</f>
        <v>0</v>
      </c>
      <c r="CK168" s="7">
        <f>SUMIFS(AFRIMONEY!$J:$J,AFRIMONEY!$F:$F,$A168,AFRIMONEY!$P:$P,CJ$3)</f>
        <v>0</v>
      </c>
      <c r="CL168" s="8">
        <f t="shared" si="95"/>
        <v>-250</v>
      </c>
      <c r="CM168" s="17">
        <f>SUMIFS(KP!$L:$L,KP!$F:$F,$A168,KP!$A:$A,SUMMARY!CM$3)</f>
        <v>0</v>
      </c>
      <c r="CN168" s="7">
        <f>SUMIFS(AFRIMONEY!$J:$J,AFRIMONEY!$F:$F,$A168,AFRIMONEY!$P:$P,CM$3)</f>
        <v>0</v>
      </c>
      <c r="CO168" s="8">
        <f t="shared" si="96"/>
        <v>-250</v>
      </c>
      <c r="CP168" s="7">
        <f>SUMIFS(KP!$L:$L,KP!$F:$F,$A168,KP!$A:$A,SUMMARY!CP$3)</f>
        <v>0</v>
      </c>
      <c r="CQ168" s="7">
        <f>SUMIFS(AFRIMONEY!$J:$J,AFRIMONEY!$F:$F,$A168,AFRIMONEY!$P:$P,CP$3)</f>
        <v>0</v>
      </c>
      <c r="CR168" s="8">
        <f t="shared" si="97"/>
        <v>-250</v>
      </c>
      <c r="CS168" s="17">
        <f>SUMIFS(KP!$L:$L,KP!$F:$F,$A168,KP!$A:$A,SUMMARY!CS$3)</f>
        <v>0</v>
      </c>
      <c r="CT168" s="7">
        <f>SUMIFS(AFRIMONEY!$J:$J,AFRIMONEY!$F:$F,$A168,AFRIMONEY!$P:$P,CS$3)</f>
        <v>0</v>
      </c>
      <c r="CU168" s="8">
        <f t="shared" si="98"/>
        <v>-250</v>
      </c>
    </row>
    <row r="169" spans="1:99" x14ac:dyDescent="0.3">
      <c r="A169" s="2">
        <v>101306</v>
      </c>
      <c r="B169" s="23" t="str">
        <f>_xlfn.XLOOKUP(TEXT(A169,0),Tabela4[ID],Tabela4[AREA],"")</f>
        <v>AREA C</v>
      </c>
      <c r="C169" s="2" t="str">
        <f>_xlfn.XLOOKUP(TEXT(A169,0),Tabela4[ID],Tabela4[ZONA],"")</f>
        <v>ZONA 14</v>
      </c>
      <c r="D169" s="2" t="str">
        <f t="shared" si="66"/>
        <v>BLOCKED</v>
      </c>
      <c r="E169" s="18">
        <f t="shared" si="67"/>
        <v>15800</v>
      </c>
      <c r="F169" s="21">
        <f>SUMIFS(KP!$L:$L,KP!$F:$F,$A169,KP!$A:$A,"31/03/2025")</f>
        <v>10400</v>
      </c>
      <c r="G169" s="19">
        <f>SUMIFS(KP!$L:$L,KP!$F:$F,$A169,KP!$A:$A,SUMMARY!G$3)</f>
        <v>12150</v>
      </c>
      <c r="H169" s="7">
        <f>SUMIFS(AFRIMONEY!$J:$J,AFRIMONEY!$F:$F,$A169,AFRIMONEY!$P:$P,G$3)</f>
        <v>10400</v>
      </c>
      <c r="I169" s="8">
        <f t="shared" si="68"/>
        <v>12150</v>
      </c>
      <c r="J169" s="7">
        <f>SUMIFS(KP!$L:$L,KP!$F:$F,$A169,KP!$A:$A,SUMMARY!J$3)</f>
        <v>9900</v>
      </c>
      <c r="K169" s="7">
        <f>SUMIFS(AFRIMONEY!$J:$J,AFRIMONEY!$F:$F,$A169,AFRIMONEY!$P:$P,J$3)</f>
        <v>12150</v>
      </c>
      <c r="L169" s="8">
        <f t="shared" si="69"/>
        <v>9900</v>
      </c>
      <c r="M169" s="17">
        <f>SUMIFS(KP!$L:$L,KP!$F:$F,$A169,KP!$A:$A,SUMMARY!M$3)</f>
        <v>12050</v>
      </c>
      <c r="N169" s="7">
        <f>SUMIFS(AFRIMONEY!$J:$J,AFRIMONEY!$F:$F,$A169,AFRIMONEY!$P:$P,M$3)</f>
        <v>9900</v>
      </c>
      <c r="O169" s="8">
        <f t="shared" si="70"/>
        <v>12050</v>
      </c>
      <c r="P169" s="7">
        <f>SUMIFS(KP!$L:$L,KP!$F:$F,$A169,KP!$A:$A,SUMMARY!P$3)</f>
        <v>8100</v>
      </c>
      <c r="Q169" s="7">
        <f>SUMIFS(AFRIMONEY!$J:$J,AFRIMONEY!$F:$F,$A169,AFRIMONEY!$P:$P,P$3)</f>
        <v>12050</v>
      </c>
      <c r="R169" s="8">
        <f t="shared" si="71"/>
        <v>8100</v>
      </c>
      <c r="S169" s="17">
        <f>SUMIFS(KP!$L:$L,KP!$F:$F,$A169,KP!$A:$A,SUMMARY!S$3)</f>
        <v>15750</v>
      </c>
      <c r="T169" s="7">
        <f>SUMIFS(AFRIMONEY!$J:$J,AFRIMONEY!$F:$F,$A169,AFRIMONEY!$P:$P,S$3)</f>
        <v>8200</v>
      </c>
      <c r="U169" s="8">
        <f t="shared" si="72"/>
        <v>15650</v>
      </c>
      <c r="V169" s="7">
        <f>SUMIFS(KP!$L:$L,KP!$F:$F,$A169,KP!$A:$A,SUMMARY!V$3)</f>
        <v>0</v>
      </c>
      <c r="W169" s="7">
        <f>SUMIFS(AFRIMONEY!$J:$J,AFRIMONEY!$F:$F,$A169,AFRIMONEY!$P:$P,V$3)</f>
        <v>0</v>
      </c>
      <c r="X169" s="8">
        <f t="shared" si="73"/>
        <v>15650</v>
      </c>
      <c r="Y169" s="17">
        <f>SUMIFS(KP!$L:$L,KP!$F:$F,$A169,KP!$A:$A,SUMMARY!Y$3)</f>
        <v>7450</v>
      </c>
      <c r="Z169" s="7">
        <f>SUMIFS(AFRIMONEY!$J:$J,AFRIMONEY!$F:$F,$A169,AFRIMONEY!$P:$P,Y$3)</f>
        <v>15750</v>
      </c>
      <c r="AA169" s="8">
        <f t="shared" si="74"/>
        <v>7350</v>
      </c>
      <c r="AB169" s="7">
        <f>SUMIFS(KP!$L:$L,KP!$F:$F,$A169,KP!$A:$A,SUMMARY!AB$3)</f>
        <v>16300</v>
      </c>
      <c r="AC169" s="7">
        <f>SUMIFS(AFRIMONEY!$J:$J,AFRIMONEY!$F:$F,$A169,AFRIMONEY!$P:$P,AB$3)</f>
        <v>7450</v>
      </c>
      <c r="AD169" s="8">
        <f t="shared" si="75"/>
        <v>16200</v>
      </c>
      <c r="AE169" s="17">
        <f>SUMIFS(KP!$L:$L,KP!$F:$F,$A169,KP!$A:$A,SUMMARY!AE$3)</f>
        <v>-250</v>
      </c>
      <c r="AF169" s="7">
        <f>SUMIFS(AFRIMONEY!$J:$J,AFRIMONEY!$F:$F,$A169,AFRIMONEY!$P:$P,AE$3)</f>
        <v>0</v>
      </c>
      <c r="AG169" s="8">
        <f t="shared" si="76"/>
        <v>15950</v>
      </c>
      <c r="AH169" s="7">
        <f>SUMIFS(KP!$L:$L,KP!$F:$F,$A169,KP!$A:$A,SUMMARY!AH$3)</f>
        <v>-150</v>
      </c>
      <c r="AI169" s="7">
        <f>SUMIFS(AFRIMONEY!$J:$J,AFRIMONEY!$F:$F,$A169,AFRIMONEY!$P:$P,AH$3)</f>
        <v>0</v>
      </c>
      <c r="AJ169" s="8">
        <f t="shared" si="77"/>
        <v>15800</v>
      </c>
      <c r="AK169" s="17">
        <f>SUMIFS(KP!$L:$L,KP!$F:$F,$A169,KP!$A:$A,SUMMARY!AK$3)</f>
        <v>0</v>
      </c>
      <c r="AL169" s="7">
        <f>SUMIFS(AFRIMONEY!$J:$J,AFRIMONEY!$F:$F,$A169,AFRIMONEY!$P:$P,AK$3)</f>
        <v>0</v>
      </c>
      <c r="AM169" s="8">
        <f t="shared" si="78"/>
        <v>15800</v>
      </c>
      <c r="AN169" s="7">
        <f>SUMIFS(KP!$L:$L,KP!$F:$F,$A169,KP!$A:$A,SUMMARY!AN$3)</f>
        <v>0</v>
      </c>
      <c r="AO169" s="7">
        <f>SUMIFS(AFRIMONEY!$J:$J,AFRIMONEY!$F:$F,$A169,AFRIMONEY!$P:$P,AN$3)</f>
        <v>0</v>
      </c>
      <c r="AP169" s="8">
        <f t="shared" si="79"/>
        <v>15800</v>
      </c>
      <c r="AQ169" s="17">
        <f>SUMIFS(KP!$L:$L,KP!$F:$F,$A169,KP!$A:$A,SUMMARY!AQ$3)</f>
        <v>0</v>
      </c>
      <c r="AR169" s="7">
        <f>SUMIFS(AFRIMONEY!$J:$J,AFRIMONEY!$F:$F,$A169,AFRIMONEY!$P:$P,AQ$3)</f>
        <v>0</v>
      </c>
      <c r="AS169" s="8">
        <f t="shared" si="80"/>
        <v>15800</v>
      </c>
      <c r="AT169" s="7">
        <f>SUMIFS(KP!$L:$L,KP!$F:$F,$A169,KP!$A:$A,SUMMARY!AT$3)</f>
        <v>0</v>
      </c>
      <c r="AU169" s="7">
        <f>SUMIFS(AFRIMONEY!$J:$J,AFRIMONEY!$F:$F,$A169,AFRIMONEY!$P:$P,AT$3)</f>
        <v>0</v>
      </c>
      <c r="AV169" s="8">
        <f t="shared" si="81"/>
        <v>15800</v>
      </c>
      <c r="AW169" s="17">
        <f>SUMIFS(KP!$L:$L,KP!$F:$F,$A169,KP!$A:$A,SUMMARY!AW$3)</f>
        <v>0</v>
      </c>
      <c r="AX169" s="7">
        <f>SUMIFS(AFRIMONEY!$J:$J,AFRIMONEY!$F:$F,$A169,AFRIMONEY!$P:$P,AW$3)</f>
        <v>0</v>
      </c>
      <c r="AY169" s="8">
        <f t="shared" si="82"/>
        <v>15800</v>
      </c>
      <c r="AZ169" s="7">
        <f>SUMIFS(KP!$L:$L,KP!$F:$F,$A169,KP!$A:$A,SUMMARY!AZ$3)</f>
        <v>0</v>
      </c>
      <c r="BA169" s="7">
        <f>SUMIFS(AFRIMONEY!$J:$J,AFRIMONEY!$F:$F,$A169,AFRIMONEY!$P:$P,AZ$3)</f>
        <v>0</v>
      </c>
      <c r="BB169" s="8">
        <f t="shared" si="83"/>
        <v>15800</v>
      </c>
      <c r="BC169" s="17">
        <f>SUMIFS(KP!$L:$L,KP!$F:$F,$A169,KP!$A:$A,SUMMARY!BC$3)</f>
        <v>0</v>
      </c>
      <c r="BD169" s="7">
        <f>SUMIFS(AFRIMONEY!$J:$J,AFRIMONEY!$F:$F,$A169,AFRIMONEY!$P:$P,BC$3)</f>
        <v>0</v>
      </c>
      <c r="BE169" s="8">
        <f t="shared" si="84"/>
        <v>15800</v>
      </c>
      <c r="BF169" s="7">
        <f>SUMIFS(KP!$L:$L,KP!$F:$F,$A169,KP!$A:$A,SUMMARY!BF$3)</f>
        <v>0</v>
      </c>
      <c r="BG169" s="7">
        <f>SUMIFS(AFRIMONEY!$J:$J,AFRIMONEY!$F:$F,$A169,AFRIMONEY!$P:$P,BF$3)</f>
        <v>0</v>
      </c>
      <c r="BH169" s="8">
        <f t="shared" si="85"/>
        <v>15800</v>
      </c>
      <c r="BI169" s="17">
        <f>SUMIFS(KP!$L:$L,KP!$F:$F,$A169,KP!$A:$A,SUMMARY!BI$3)</f>
        <v>0</v>
      </c>
      <c r="BJ169" s="7">
        <f>SUMIFS(AFRIMONEY!$J:$J,AFRIMONEY!$F:$F,$A169,AFRIMONEY!$P:$P,BI$3)</f>
        <v>0</v>
      </c>
      <c r="BK169" s="8">
        <f t="shared" si="86"/>
        <v>15800</v>
      </c>
      <c r="BL169" s="7">
        <f>SUMIFS(KP!$L:$L,KP!$F:$F,$A169,KP!$A:$A,SUMMARY!BL$3)</f>
        <v>0</v>
      </c>
      <c r="BM169" s="7">
        <f>SUMIFS(AFRIMONEY!$J:$J,AFRIMONEY!$F:$F,$A169,AFRIMONEY!$P:$P,BL$3)</f>
        <v>0</v>
      </c>
      <c r="BN169" s="8">
        <f t="shared" si="87"/>
        <v>15800</v>
      </c>
      <c r="BO169" s="17">
        <f>SUMIFS(KP!$L:$L,KP!$F:$F,$A169,KP!$A:$A,SUMMARY!BO$3)</f>
        <v>0</v>
      </c>
      <c r="BP169" s="7">
        <f>SUMIFS(AFRIMONEY!$J:$J,AFRIMONEY!$F:$F,$A169,AFRIMONEY!$P:$P,BO$3)</f>
        <v>0</v>
      </c>
      <c r="BQ169" s="8">
        <f t="shared" si="88"/>
        <v>15800</v>
      </c>
      <c r="BR169" s="7">
        <f>SUMIFS(KP!$L:$L,KP!$F:$F,$A169,KP!$A:$A,SUMMARY!BR$3)</f>
        <v>0</v>
      </c>
      <c r="BS169" s="7">
        <f>SUMIFS(AFRIMONEY!$J:$J,AFRIMONEY!$F:$F,$A169,AFRIMONEY!$P:$P,BR$3)</f>
        <v>0</v>
      </c>
      <c r="BT169" s="8">
        <f t="shared" si="89"/>
        <v>15800</v>
      </c>
      <c r="BU169" s="17">
        <f>SUMIFS(KP!$L:$L,KP!$F:$F,$A169,KP!$A:$A,SUMMARY!BU$3)</f>
        <v>0</v>
      </c>
      <c r="BV169" s="7">
        <f>SUMIFS(AFRIMONEY!$J:$J,AFRIMONEY!$F:$F,$A169,AFRIMONEY!$P:$P,BU$3)</f>
        <v>0</v>
      </c>
      <c r="BW169" s="8">
        <f t="shared" si="90"/>
        <v>15800</v>
      </c>
      <c r="BX169" s="7">
        <f>SUMIFS(KP!$L:$L,KP!$F:$F,$A169,KP!$A:$A,SUMMARY!BX$3)</f>
        <v>0</v>
      </c>
      <c r="BY169" s="7">
        <f>SUMIFS(AFRIMONEY!$J:$J,AFRIMONEY!$F:$F,$A169,AFRIMONEY!$P:$P,BX$3)</f>
        <v>0</v>
      </c>
      <c r="BZ169" s="8">
        <f t="shared" si="91"/>
        <v>15800</v>
      </c>
      <c r="CA169" s="17">
        <f>SUMIFS(KP!$L:$L,KP!$F:$F,$A169,KP!$A:$A,SUMMARY!CA$3)</f>
        <v>0</v>
      </c>
      <c r="CB169" s="7">
        <f>SUMIFS(AFRIMONEY!$J:$J,AFRIMONEY!$F:$F,$A169,AFRIMONEY!$P:$P,CA$3)</f>
        <v>0</v>
      </c>
      <c r="CC169" s="8">
        <f t="shared" si="92"/>
        <v>15800</v>
      </c>
      <c r="CD169" s="7">
        <f>SUMIFS(KP!$L:$L,KP!$F:$F,$A169,KP!$A:$A,SUMMARY!CD$3)</f>
        <v>0</v>
      </c>
      <c r="CE169" s="7">
        <f>SUMIFS(AFRIMONEY!$J:$J,AFRIMONEY!$F:$F,$A169,AFRIMONEY!$P:$P,CD$3)</f>
        <v>0</v>
      </c>
      <c r="CF169" s="8">
        <f t="shared" si="93"/>
        <v>15800</v>
      </c>
      <c r="CG169" s="17">
        <f>SUMIFS(KP!$L:$L,KP!$F:$F,$A169,KP!$A:$A,SUMMARY!CG$3)</f>
        <v>0</v>
      </c>
      <c r="CH169" s="7">
        <f>SUMIFS(AFRIMONEY!$J:$J,AFRIMONEY!$F:$F,$A169,AFRIMONEY!$P:$P,CG$3)</f>
        <v>0</v>
      </c>
      <c r="CI169" s="8">
        <f t="shared" si="94"/>
        <v>15800</v>
      </c>
      <c r="CJ169" s="7">
        <f>SUMIFS(KP!$L:$L,KP!$F:$F,$A169,KP!$A:$A,SUMMARY!CJ$3)</f>
        <v>0</v>
      </c>
      <c r="CK169" s="7">
        <f>SUMIFS(AFRIMONEY!$J:$J,AFRIMONEY!$F:$F,$A169,AFRIMONEY!$P:$P,CJ$3)</f>
        <v>0</v>
      </c>
      <c r="CL169" s="8">
        <f t="shared" si="95"/>
        <v>15800</v>
      </c>
      <c r="CM169" s="17">
        <f>SUMIFS(KP!$L:$L,KP!$F:$F,$A169,KP!$A:$A,SUMMARY!CM$3)</f>
        <v>0</v>
      </c>
      <c r="CN169" s="7">
        <f>SUMIFS(AFRIMONEY!$J:$J,AFRIMONEY!$F:$F,$A169,AFRIMONEY!$P:$P,CM$3)</f>
        <v>0</v>
      </c>
      <c r="CO169" s="8">
        <f t="shared" si="96"/>
        <v>15800</v>
      </c>
      <c r="CP169" s="7">
        <f>SUMIFS(KP!$L:$L,KP!$F:$F,$A169,KP!$A:$A,SUMMARY!CP$3)</f>
        <v>0</v>
      </c>
      <c r="CQ169" s="7">
        <f>SUMIFS(AFRIMONEY!$J:$J,AFRIMONEY!$F:$F,$A169,AFRIMONEY!$P:$P,CP$3)</f>
        <v>0</v>
      </c>
      <c r="CR169" s="8">
        <f t="shared" si="97"/>
        <v>15800</v>
      </c>
      <c r="CS169" s="17">
        <f>SUMIFS(KP!$L:$L,KP!$F:$F,$A169,KP!$A:$A,SUMMARY!CS$3)</f>
        <v>0</v>
      </c>
      <c r="CT169" s="7">
        <f>SUMIFS(AFRIMONEY!$J:$J,AFRIMONEY!$F:$F,$A169,AFRIMONEY!$P:$P,CS$3)</f>
        <v>0</v>
      </c>
      <c r="CU169" s="8">
        <f t="shared" si="98"/>
        <v>15800</v>
      </c>
    </row>
    <row r="170" spans="1:99" x14ac:dyDescent="0.3">
      <c r="A170" s="2">
        <v>101311</v>
      </c>
      <c r="B170" s="23" t="str">
        <f>_xlfn.XLOOKUP(TEXT(A170,0),Tabela4[ID],Tabela4[AREA],"")</f>
        <v>AREA A</v>
      </c>
      <c r="C170" s="2" t="str">
        <f>_xlfn.XLOOKUP(TEXT(A170,0),Tabela4[ID],Tabela4[ZONA],"")</f>
        <v>ZONA 15</v>
      </c>
      <c r="D170" s="2" t="str">
        <f t="shared" si="66"/>
        <v>BLOCKED</v>
      </c>
      <c r="E170" s="18">
        <f t="shared" si="67"/>
        <v>6550</v>
      </c>
      <c r="F170" s="21">
        <f>SUMIFS(KP!$L:$L,KP!$F:$F,$A170,KP!$A:$A,"31/03/2025")</f>
        <v>18300</v>
      </c>
      <c r="G170" s="19">
        <f>SUMIFS(KP!$L:$L,KP!$F:$F,$A170,KP!$A:$A,SUMMARY!G$3)</f>
        <v>21000</v>
      </c>
      <c r="H170" s="7">
        <f>SUMIFS(AFRIMONEY!$J:$J,AFRIMONEY!$F:$F,$A170,AFRIMONEY!$P:$P,G$3)</f>
        <v>39300</v>
      </c>
      <c r="I170" s="8">
        <f t="shared" si="68"/>
        <v>0</v>
      </c>
      <c r="J170" s="7">
        <f>SUMIFS(KP!$L:$L,KP!$F:$F,$A170,KP!$A:$A,SUMMARY!J$3)</f>
        <v>26600</v>
      </c>
      <c r="K170" s="7">
        <f>SUMIFS(AFRIMONEY!$J:$J,AFRIMONEY!$F:$F,$A170,AFRIMONEY!$P:$P,J$3)</f>
        <v>26600</v>
      </c>
      <c r="L170" s="8">
        <f t="shared" si="69"/>
        <v>0</v>
      </c>
      <c r="M170" s="17">
        <f>SUMIFS(KP!$L:$L,KP!$F:$F,$A170,KP!$A:$A,SUMMARY!M$3)</f>
        <v>20650</v>
      </c>
      <c r="N170" s="7">
        <f>SUMIFS(AFRIMONEY!$J:$J,AFRIMONEY!$F:$F,$A170,AFRIMONEY!$P:$P,M$3)</f>
        <v>20000</v>
      </c>
      <c r="O170" s="8">
        <f t="shared" si="70"/>
        <v>650</v>
      </c>
      <c r="P170" s="7">
        <f>SUMIFS(KP!$L:$L,KP!$F:$F,$A170,KP!$A:$A,SUMMARY!P$3)</f>
        <v>16100</v>
      </c>
      <c r="Q170" s="7">
        <f>SUMIFS(AFRIMONEY!$J:$J,AFRIMONEY!$F:$F,$A170,AFRIMONEY!$P:$P,P$3)</f>
        <v>650</v>
      </c>
      <c r="R170" s="8">
        <f t="shared" si="71"/>
        <v>16100</v>
      </c>
      <c r="S170" s="17">
        <f>SUMIFS(KP!$L:$L,KP!$F:$F,$A170,KP!$A:$A,SUMMARY!S$3)</f>
        <v>21350</v>
      </c>
      <c r="T170" s="7">
        <f>SUMIFS(AFRIMONEY!$J:$J,AFRIMONEY!$F:$F,$A170,AFRIMONEY!$P:$P,S$3)</f>
        <v>31100</v>
      </c>
      <c r="U170" s="8">
        <f t="shared" si="72"/>
        <v>6350</v>
      </c>
      <c r="V170" s="7">
        <f>SUMIFS(KP!$L:$L,KP!$F:$F,$A170,KP!$A:$A,SUMMARY!V$3)</f>
        <v>0</v>
      </c>
      <c r="W170" s="7">
        <f>SUMIFS(AFRIMONEY!$J:$J,AFRIMONEY!$F:$F,$A170,AFRIMONEY!$P:$P,V$3)</f>
        <v>6350</v>
      </c>
      <c r="X170" s="8">
        <f t="shared" si="73"/>
        <v>0</v>
      </c>
      <c r="Y170" s="17">
        <f>SUMIFS(KP!$L:$L,KP!$F:$F,$A170,KP!$A:$A,SUMMARY!Y$3)</f>
        <v>17000</v>
      </c>
      <c r="Z170" s="7">
        <f>SUMIFS(AFRIMONEY!$J:$J,AFRIMONEY!$F:$F,$A170,AFRIMONEY!$P:$P,Y$3)</f>
        <v>17000</v>
      </c>
      <c r="AA170" s="8">
        <f t="shared" si="74"/>
        <v>0</v>
      </c>
      <c r="AB170" s="7">
        <f>SUMIFS(KP!$L:$L,KP!$F:$F,$A170,KP!$A:$A,SUMMARY!AB$3)</f>
        <v>16350</v>
      </c>
      <c r="AC170" s="7">
        <f>SUMIFS(AFRIMONEY!$J:$J,AFRIMONEY!$F:$F,$A170,AFRIMONEY!$P:$P,AB$3)</f>
        <v>16350</v>
      </c>
      <c r="AD170" s="8">
        <f t="shared" si="75"/>
        <v>0</v>
      </c>
      <c r="AE170" s="17">
        <f>SUMIFS(KP!$L:$L,KP!$F:$F,$A170,KP!$A:$A,SUMMARY!AE$3)</f>
        <v>26700</v>
      </c>
      <c r="AF170" s="7">
        <f>SUMIFS(AFRIMONEY!$J:$J,AFRIMONEY!$F:$F,$A170,AFRIMONEY!$P:$P,AE$3)</f>
        <v>26700</v>
      </c>
      <c r="AG170" s="8">
        <f t="shared" si="76"/>
        <v>0</v>
      </c>
      <c r="AH170" s="7">
        <f>SUMIFS(KP!$L:$L,KP!$F:$F,$A170,KP!$A:$A,SUMMARY!AH$3)</f>
        <v>6550</v>
      </c>
      <c r="AI170" s="7">
        <f>SUMIFS(AFRIMONEY!$J:$J,AFRIMONEY!$F:$F,$A170,AFRIMONEY!$P:$P,AH$3)</f>
        <v>0</v>
      </c>
      <c r="AJ170" s="8">
        <f t="shared" si="77"/>
        <v>6550</v>
      </c>
      <c r="AK170" s="17">
        <f>SUMIFS(KP!$L:$L,KP!$F:$F,$A170,KP!$A:$A,SUMMARY!AK$3)</f>
        <v>0</v>
      </c>
      <c r="AL170" s="7">
        <f>SUMIFS(AFRIMONEY!$J:$J,AFRIMONEY!$F:$F,$A170,AFRIMONEY!$P:$P,AK$3)</f>
        <v>0</v>
      </c>
      <c r="AM170" s="8">
        <f t="shared" si="78"/>
        <v>6550</v>
      </c>
      <c r="AN170" s="7">
        <f>SUMIFS(KP!$L:$L,KP!$F:$F,$A170,KP!$A:$A,SUMMARY!AN$3)</f>
        <v>0</v>
      </c>
      <c r="AO170" s="7">
        <f>SUMIFS(AFRIMONEY!$J:$J,AFRIMONEY!$F:$F,$A170,AFRIMONEY!$P:$P,AN$3)</f>
        <v>0</v>
      </c>
      <c r="AP170" s="8">
        <f t="shared" si="79"/>
        <v>6550</v>
      </c>
      <c r="AQ170" s="17">
        <f>SUMIFS(KP!$L:$L,KP!$F:$F,$A170,KP!$A:$A,SUMMARY!AQ$3)</f>
        <v>0</v>
      </c>
      <c r="AR170" s="7">
        <f>SUMIFS(AFRIMONEY!$J:$J,AFRIMONEY!$F:$F,$A170,AFRIMONEY!$P:$P,AQ$3)</f>
        <v>0</v>
      </c>
      <c r="AS170" s="8">
        <f t="shared" si="80"/>
        <v>6550</v>
      </c>
      <c r="AT170" s="7">
        <f>SUMIFS(KP!$L:$L,KP!$F:$F,$A170,KP!$A:$A,SUMMARY!AT$3)</f>
        <v>0</v>
      </c>
      <c r="AU170" s="7">
        <f>SUMIFS(AFRIMONEY!$J:$J,AFRIMONEY!$F:$F,$A170,AFRIMONEY!$P:$P,AT$3)</f>
        <v>0</v>
      </c>
      <c r="AV170" s="8">
        <f t="shared" si="81"/>
        <v>6550</v>
      </c>
      <c r="AW170" s="17">
        <f>SUMIFS(KP!$L:$L,KP!$F:$F,$A170,KP!$A:$A,SUMMARY!AW$3)</f>
        <v>0</v>
      </c>
      <c r="AX170" s="7">
        <f>SUMIFS(AFRIMONEY!$J:$J,AFRIMONEY!$F:$F,$A170,AFRIMONEY!$P:$P,AW$3)</f>
        <v>0</v>
      </c>
      <c r="AY170" s="8">
        <f t="shared" si="82"/>
        <v>6550</v>
      </c>
      <c r="AZ170" s="7">
        <f>SUMIFS(KP!$L:$L,KP!$F:$F,$A170,KP!$A:$A,SUMMARY!AZ$3)</f>
        <v>0</v>
      </c>
      <c r="BA170" s="7">
        <f>SUMIFS(AFRIMONEY!$J:$J,AFRIMONEY!$F:$F,$A170,AFRIMONEY!$P:$P,AZ$3)</f>
        <v>0</v>
      </c>
      <c r="BB170" s="8">
        <f t="shared" si="83"/>
        <v>6550</v>
      </c>
      <c r="BC170" s="17">
        <f>SUMIFS(KP!$L:$L,KP!$F:$F,$A170,KP!$A:$A,SUMMARY!BC$3)</f>
        <v>0</v>
      </c>
      <c r="BD170" s="7">
        <f>SUMIFS(AFRIMONEY!$J:$J,AFRIMONEY!$F:$F,$A170,AFRIMONEY!$P:$P,BC$3)</f>
        <v>0</v>
      </c>
      <c r="BE170" s="8">
        <f t="shared" si="84"/>
        <v>6550</v>
      </c>
      <c r="BF170" s="7">
        <f>SUMIFS(KP!$L:$L,KP!$F:$F,$A170,KP!$A:$A,SUMMARY!BF$3)</f>
        <v>0</v>
      </c>
      <c r="BG170" s="7">
        <f>SUMIFS(AFRIMONEY!$J:$J,AFRIMONEY!$F:$F,$A170,AFRIMONEY!$P:$P,BF$3)</f>
        <v>0</v>
      </c>
      <c r="BH170" s="8">
        <f t="shared" si="85"/>
        <v>6550</v>
      </c>
      <c r="BI170" s="17">
        <f>SUMIFS(KP!$L:$L,KP!$F:$F,$A170,KP!$A:$A,SUMMARY!BI$3)</f>
        <v>0</v>
      </c>
      <c r="BJ170" s="7">
        <f>SUMIFS(AFRIMONEY!$J:$J,AFRIMONEY!$F:$F,$A170,AFRIMONEY!$P:$P,BI$3)</f>
        <v>0</v>
      </c>
      <c r="BK170" s="8">
        <f t="shared" si="86"/>
        <v>6550</v>
      </c>
      <c r="BL170" s="7">
        <f>SUMIFS(KP!$L:$L,KP!$F:$F,$A170,KP!$A:$A,SUMMARY!BL$3)</f>
        <v>0</v>
      </c>
      <c r="BM170" s="7">
        <f>SUMIFS(AFRIMONEY!$J:$J,AFRIMONEY!$F:$F,$A170,AFRIMONEY!$P:$P,BL$3)</f>
        <v>0</v>
      </c>
      <c r="BN170" s="8">
        <f t="shared" si="87"/>
        <v>6550</v>
      </c>
      <c r="BO170" s="17">
        <f>SUMIFS(KP!$L:$L,KP!$F:$F,$A170,KP!$A:$A,SUMMARY!BO$3)</f>
        <v>0</v>
      </c>
      <c r="BP170" s="7">
        <f>SUMIFS(AFRIMONEY!$J:$J,AFRIMONEY!$F:$F,$A170,AFRIMONEY!$P:$P,BO$3)</f>
        <v>0</v>
      </c>
      <c r="BQ170" s="8">
        <f t="shared" si="88"/>
        <v>6550</v>
      </c>
      <c r="BR170" s="7">
        <f>SUMIFS(KP!$L:$L,KP!$F:$F,$A170,KP!$A:$A,SUMMARY!BR$3)</f>
        <v>0</v>
      </c>
      <c r="BS170" s="7">
        <f>SUMIFS(AFRIMONEY!$J:$J,AFRIMONEY!$F:$F,$A170,AFRIMONEY!$P:$P,BR$3)</f>
        <v>0</v>
      </c>
      <c r="BT170" s="8">
        <f t="shared" si="89"/>
        <v>6550</v>
      </c>
      <c r="BU170" s="17">
        <f>SUMIFS(KP!$L:$L,KP!$F:$F,$A170,KP!$A:$A,SUMMARY!BU$3)</f>
        <v>0</v>
      </c>
      <c r="BV170" s="7">
        <f>SUMIFS(AFRIMONEY!$J:$J,AFRIMONEY!$F:$F,$A170,AFRIMONEY!$P:$P,BU$3)</f>
        <v>0</v>
      </c>
      <c r="BW170" s="8">
        <f t="shared" si="90"/>
        <v>6550</v>
      </c>
      <c r="BX170" s="7">
        <f>SUMIFS(KP!$L:$L,KP!$F:$F,$A170,KP!$A:$A,SUMMARY!BX$3)</f>
        <v>0</v>
      </c>
      <c r="BY170" s="7">
        <f>SUMIFS(AFRIMONEY!$J:$J,AFRIMONEY!$F:$F,$A170,AFRIMONEY!$P:$P,BX$3)</f>
        <v>0</v>
      </c>
      <c r="BZ170" s="8">
        <f t="shared" si="91"/>
        <v>6550</v>
      </c>
      <c r="CA170" s="17">
        <f>SUMIFS(KP!$L:$L,KP!$F:$F,$A170,KP!$A:$A,SUMMARY!CA$3)</f>
        <v>0</v>
      </c>
      <c r="CB170" s="7">
        <f>SUMIFS(AFRIMONEY!$J:$J,AFRIMONEY!$F:$F,$A170,AFRIMONEY!$P:$P,CA$3)</f>
        <v>0</v>
      </c>
      <c r="CC170" s="8">
        <f t="shared" si="92"/>
        <v>6550</v>
      </c>
      <c r="CD170" s="7">
        <f>SUMIFS(KP!$L:$L,KP!$F:$F,$A170,KP!$A:$A,SUMMARY!CD$3)</f>
        <v>0</v>
      </c>
      <c r="CE170" s="7">
        <f>SUMIFS(AFRIMONEY!$J:$J,AFRIMONEY!$F:$F,$A170,AFRIMONEY!$P:$P,CD$3)</f>
        <v>0</v>
      </c>
      <c r="CF170" s="8">
        <f t="shared" si="93"/>
        <v>6550</v>
      </c>
      <c r="CG170" s="17">
        <f>SUMIFS(KP!$L:$L,KP!$F:$F,$A170,KP!$A:$A,SUMMARY!CG$3)</f>
        <v>0</v>
      </c>
      <c r="CH170" s="7">
        <f>SUMIFS(AFRIMONEY!$J:$J,AFRIMONEY!$F:$F,$A170,AFRIMONEY!$P:$P,CG$3)</f>
        <v>0</v>
      </c>
      <c r="CI170" s="8">
        <f t="shared" si="94"/>
        <v>6550</v>
      </c>
      <c r="CJ170" s="7">
        <f>SUMIFS(KP!$L:$L,KP!$F:$F,$A170,KP!$A:$A,SUMMARY!CJ$3)</f>
        <v>0</v>
      </c>
      <c r="CK170" s="7">
        <f>SUMIFS(AFRIMONEY!$J:$J,AFRIMONEY!$F:$F,$A170,AFRIMONEY!$P:$P,CJ$3)</f>
        <v>0</v>
      </c>
      <c r="CL170" s="8">
        <f t="shared" si="95"/>
        <v>6550</v>
      </c>
      <c r="CM170" s="17">
        <f>SUMIFS(KP!$L:$L,KP!$F:$F,$A170,KP!$A:$A,SUMMARY!CM$3)</f>
        <v>0</v>
      </c>
      <c r="CN170" s="7">
        <f>SUMIFS(AFRIMONEY!$J:$J,AFRIMONEY!$F:$F,$A170,AFRIMONEY!$P:$P,CM$3)</f>
        <v>0</v>
      </c>
      <c r="CO170" s="8">
        <f t="shared" si="96"/>
        <v>6550</v>
      </c>
      <c r="CP170" s="7">
        <f>SUMIFS(KP!$L:$L,KP!$F:$F,$A170,KP!$A:$A,SUMMARY!CP$3)</f>
        <v>0</v>
      </c>
      <c r="CQ170" s="7">
        <f>SUMIFS(AFRIMONEY!$J:$J,AFRIMONEY!$F:$F,$A170,AFRIMONEY!$P:$P,CP$3)</f>
        <v>0</v>
      </c>
      <c r="CR170" s="8">
        <f t="shared" si="97"/>
        <v>6550</v>
      </c>
      <c r="CS170" s="17">
        <f>SUMIFS(KP!$L:$L,KP!$F:$F,$A170,KP!$A:$A,SUMMARY!CS$3)</f>
        <v>0</v>
      </c>
      <c r="CT170" s="7">
        <f>SUMIFS(AFRIMONEY!$J:$J,AFRIMONEY!$F:$F,$A170,AFRIMONEY!$P:$P,CS$3)</f>
        <v>0</v>
      </c>
      <c r="CU170" s="8">
        <f t="shared" si="98"/>
        <v>6550</v>
      </c>
    </row>
    <row r="171" spans="1:99" x14ac:dyDescent="0.3">
      <c r="A171" s="2">
        <v>101313</v>
      </c>
      <c r="B171" s="23" t="str">
        <f>_xlfn.XLOOKUP(TEXT(A171,0),Tabela4[ID],Tabela4[AREA],"")</f>
        <v>AREA C</v>
      </c>
      <c r="C171" s="2" t="str">
        <f>_xlfn.XLOOKUP(TEXT(A171,0),Tabela4[ID],Tabela4[ZONA],"")</f>
        <v>ZONA 19</v>
      </c>
      <c r="D171" s="2" t="str">
        <f t="shared" si="66"/>
        <v>BLOCKED</v>
      </c>
      <c r="E171" s="18">
        <f t="shared" si="67"/>
        <v>8250</v>
      </c>
      <c r="F171" s="21">
        <f>SUMIFS(KP!$L:$L,KP!$F:$F,$A171,KP!$A:$A,"31/03/2025")</f>
        <v>1250</v>
      </c>
      <c r="G171" s="19">
        <f>SUMIFS(KP!$L:$L,KP!$F:$F,$A171,KP!$A:$A,SUMMARY!G$3)</f>
        <v>100</v>
      </c>
      <c r="H171" s="7">
        <f>SUMIFS(AFRIMONEY!$J:$J,AFRIMONEY!$F:$F,$A171,AFRIMONEY!$P:$P,G$3)</f>
        <v>1250</v>
      </c>
      <c r="I171" s="8">
        <f t="shared" si="68"/>
        <v>100</v>
      </c>
      <c r="J171" s="7">
        <f>SUMIFS(KP!$L:$L,KP!$F:$F,$A171,KP!$A:$A,SUMMARY!J$3)</f>
        <v>4000</v>
      </c>
      <c r="K171" s="7">
        <f>SUMIFS(AFRIMONEY!$J:$J,AFRIMONEY!$F:$F,$A171,AFRIMONEY!$P:$P,J$3)</f>
        <v>100</v>
      </c>
      <c r="L171" s="8">
        <f t="shared" si="69"/>
        <v>4000</v>
      </c>
      <c r="M171" s="17">
        <f>SUMIFS(KP!$L:$L,KP!$F:$F,$A171,KP!$A:$A,SUMMARY!M$3)</f>
        <v>3500</v>
      </c>
      <c r="N171" s="7">
        <f>SUMIFS(AFRIMONEY!$J:$J,AFRIMONEY!$F:$F,$A171,AFRIMONEY!$P:$P,M$3)</f>
        <v>4000</v>
      </c>
      <c r="O171" s="8">
        <f t="shared" si="70"/>
        <v>3500</v>
      </c>
      <c r="P171" s="7">
        <f>SUMIFS(KP!$L:$L,KP!$F:$F,$A171,KP!$A:$A,SUMMARY!P$3)</f>
        <v>1450</v>
      </c>
      <c r="Q171" s="7">
        <f>SUMIFS(AFRIMONEY!$J:$J,AFRIMONEY!$F:$F,$A171,AFRIMONEY!$P:$P,P$3)</f>
        <v>3500</v>
      </c>
      <c r="R171" s="8">
        <f t="shared" si="71"/>
        <v>1450</v>
      </c>
      <c r="S171" s="17">
        <f>SUMIFS(KP!$L:$L,KP!$F:$F,$A171,KP!$A:$A,SUMMARY!S$3)</f>
        <v>0</v>
      </c>
      <c r="T171" s="7">
        <f>SUMIFS(AFRIMONEY!$J:$J,AFRIMONEY!$F:$F,$A171,AFRIMONEY!$P:$P,S$3)</f>
        <v>0</v>
      </c>
      <c r="U171" s="8">
        <f t="shared" si="72"/>
        <v>1450</v>
      </c>
      <c r="V171" s="7">
        <f>SUMIFS(KP!$L:$L,KP!$F:$F,$A171,KP!$A:$A,SUMMARY!V$3)</f>
        <v>0</v>
      </c>
      <c r="W171" s="7">
        <f>SUMIFS(AFRIMONEY!$J:$J,AFRIMONEY!$F:$F,$A171,AFRIMONEY!$P:$P,V$3)</f>
        <v>0</v>
      </c>
      <c r="X171" s="8">
        <f t="shared" si="73"/>
        <v>1450</v>
      </c>
      <c r="Y171" s="17">
        <f>SUMIFS(KP!$L:$L,KP!$F:$F,$A171,KP!$A:$A,SUMMARY!Y$3)</f>
        <v>3300</v>
      </c>
      <c r="Z171" s="7">
        <f>SUMIFS(AFRIMONEY!$J:$J,AFRIMONEY!$F:$F,$A171,AFRIMONEY!$P:$P,Y$3)</f>
        <v>3300</v>
      </c>
      <c r="AA171" s="8">
        <f t="shared" si="74"/>
        <v>1450</v>
      </c>
      <c r="AB171" s="7">
        <f>SUMIFS(KP!$L:$L,KP!$F:$F,$A171,KP!$A:$A,SUMMARY!AB$3)</f>
        <v>11150</v>
      </c>
      <c r="AC171" s="7">
        <f>SUMIFS(AFRIMONEY!$J:$J,AFRIMONEY!$F:$F,$A171,AFRIMONEY!$P:$P,AB$3)</f>
        <v>0</v>
      </c>
      <c r="AD171" s="8">
        <f t="shared" si="75"/>
        <v>12600</v>
      </c>
      <c r="AE171" s="17">
        <f>SUMIFS(KP!$L:$L,KP!$F:$F,$A171,KP!$A:$A,SUMMARY!AE$3)</f>
        <v>4950</v>
      </c>
      <c r="AF171" s="7">
        <f>SUMIFS(AFRIMONEY!$J:$J,AFRIMONEY!$F:$F,$A171,AFRIMONEY!$P:$P,AE$3)</f>
        <v>11150</v>
      </c>
      <c r="AG171" s="8">
        <f t="shared" si="76"/>
        <v>6400</v>
      </c>
      <c r="AH171" s="7">
        <f>SUMIFS(KP!$L:$L,KP!$F:$F,$A171,KP!$A:$A,SUMMARY!AH$3)</f>
        <v>6800</v>
      </c>
      <c r="AI171" s="7">
        <f>SUMIFS(AFRIMONEY!$J:$J,AFRIMONEY!$F:$F,$A171,AFRIMONEY!$P:$P,AH$3)</f>
        <v>4950</v>
      </c>
      <c r="AJ171" s="8">
        <f t="shared" si="77"/>
        <v>8250</v>
      </c>
      <c r="AK171" s="17">
        <f>SUMIFS(KP!$L:$L,KP!$F:$F,$A171,KP!$A:$A,SUMMARY!AK$3)</f>
        <v>0</v>
      </c>
      <c r="AL171" s="7">
        <f>SUMIFS(AFRIMONEY!$J:$J,AFRIMONEY!$F:$F,$A171,AFRIMONEY!$P:$P,AK$3)</f>
        <v>0</v>
      </c>
      <c r="AM171" s="8">
        <f t="shared" si="78"/>
        <v>8250</v>
      </c>
      <c r="AN171" s="7">
        <f>SUMIFS(KP!$L:$L,KP!$F:$F,$A171,KP!$A:$A,SUMMARY!AN$3)</f>
        <v>0</v>
      </c>
      <c r="AO171" s="7">
        <f>SUMIFS(AFRIMONEY!$J:$J,AFRIMONEY!$F:$F,$A171,AFRIMONEY!$P:$P,AN$3)</f>
        <v>0</v>
      </c>
      <c r="AP171" s="8">
        <f t="shared" si="79"/>
        <v>8250</v>
      </c>
      <c r="AQ171" s="17">
        <f>SUMIFS(KP!$L:$L,KP!$F:$F,$A171,KP!$A:$A,SUMMARY!AQ$3)</f>
        <v>0</v>
      </c>
      <c r="AR171" s="7">
        <f>SUMIFS(AFRIMONEY!$J:$J,AFRIMONEY!$F:$F,$A171,AFRIMONEY!$P:$P,AQ$3)</f>
        <v>0</v>
      </c>
      <c r="AS171" s="8">
        <f t="shared" si="80"/>
        <v>8250</v>
      </c>
      <c r="AT171" s="7">
        <f>SUMIFS(KP!$L:$L,KP!$F:$F,$A171,KP!$A:$A,SUMMARY!AT$3)</f>
        <v>0</v>
      </c>
      <c r="AU171" s="7">
        <f>SUMIFS(AFRIMONEY!$J:$J,AFRIMONEY!$F:$F,$A171,AFRIMONEY!$P:$P,AT$3)</f>
        <v>0</v>
      </c>
      <c r="AV171" s="8">
        <f t="shared" si="81"/>
        <v>8250</v>
      </c>
      <c r="AW171" s="17">
        <f>SUMIFS(KP!$L:$L,KP!$F:$F,$A171,KP!$A:$A,SUMMARY!AW$3)</f>
        <v>0</v>
      </c>
      <c r="AX171" s="7">
        <f>SUMIFS(AFRIMONEY!$J:$J,AFRIMONEY!$F:$F,$A171,AFRIMONEY!$P:$P,AW$3)</f>
        <v>0</v>
      </c>
      <c r="AY171" s="8">
        <f t="shared" si="82"/>
        <v>8250</v>
      </c>
      <c r="AZ171" s="7">
        <f>SUMIFS(KP!$L:$L,KP!$F:$F,$A171,KP!$A:$A,SUMMARY!AZ$3)</f>
        <v>0</v>
      </c>
      <c r="BA171" s="7">
        <f>SUMIFS(AFRIMONEY!$J:$J,AFRIMONEY!$F:$F,$A171,AFRIMONEY!$P:$P,AZ$3)</f>
        <v>0</v>
      </c>
      <c r="BB171" s="8">
        <f t="shared" si="83"/>
        <v>8250</v>
      </c>
      <c r="BC171" s="17">
        <f>SUMIFS(KP!$L:$L,KP!$F:$F,$A171,KP!$A:$A,SUMMARY!BC$3)</f>
        <v>0</v>
      </c>
      <c r="BD171" s="7">
        <f>SUMIFS(AFRIMONEY!$J:$J,AFRIMONEY!$F:$F,$A171,AFRIMONEY!$P:$P,BC$3)</f>
        <v>0</v>
      </c>
      <c r="BE171" s="8">
        <f t="shared" si="84"/>
        <v>8250</v>
      </c>
      <c r="BF171" s="7">
        <f>SUMIFS(KP!$L:$L,KP!$F:$F,$A171,KP!$A:$A,SUMMARY!BF$3)</f>
        <v>0</v>
      </c>
      <c r="BG171" s="7">
        <f>SUMIFS(AFRIMONEY!$J:$J,AFRIMONEY!$F:$F,$A171,AFRIMONEY!$P:$P,BF$3)</f>
        <v>0</v>
      </c>
      <c r="BH171" s="8">
        <f t="shared" si="85"/>
        <v>8250</v>
      </c>
      <c r="BI171" s="17">
        <f>SUMIFS(KP!$L:$L,KP!$F:$F,$A171,KP!$A:$A,SUMMARY!BI$3)</f>
        <v>0</v>
      </c>
      <c r="BJ171" s="7">
        <f>SUMIFS(AFRIMONEY!$J:$J,AFRIMONEY!$F:$F,$A171,AFRIMONEY!$P:$P,BI$3)</f>
        <v>0</v>
      </c>
      <c r="BK171" s="8">
        <f t="shared" si="86"/>
        <v>8250</v>
      </c>
      <c r="BL171" s="7">
        <f>SUMIFS(KP!$L:$L,KP!$F:$F,$A171,KP!$A:$A,SUMMARY!BL$3)</f>
        <v>0</v>
      </c>
      <c r="BM171" s="7">
        <f>SUMIFS(AFRIMONEY!$J:$J,AFRIMONEY!$F:$F,$A171,AFRIMONEY!$P:$P,BL$3)</f>
        <v>0</v>
      </c>
      <c r="BN171" s="8">
        <f t="shared" si="87"/>
        <v>8250</v>
      </c>
      <c r="BO171" s="17">
        <f>SUMIFS(KP!$L:$L,KP!$F:$F,$A171,KP!$A:$A,SUMMARY!BO$3)</f>
        <v>0</v>
      </c>
      <c r="BP171" s="7">
        <f>SUMIFS(AFRIMONEY!$J:$J,AFRIMONEY!$F:$F,$A171,AFRIMONEY!$P:$P,BO$3)</f>
        <v>0</v>
      </c>
      <c r="BQ171" s="8">
        <f t="shared" si="88"/>
        <v>8250</v>
      </c>
      <c r="BR171" s="7">
        <f>SUMIFS(KP!$L:$L,KP!$F:$F,$A171,KP!$A:$A,SUMMARY!BR$3)</f>
        <v>0</v>
      </c>
      <c r="BS171" s="7">
        <f>SUMIFS(AFRIMONEY!$J:$J,AFRIMONEY!$F:$F,$A171,AFRIMONEY!$P:$P,BR$3)</f>
        <v>0</v>
      </c>
      <c r="BT171" s="8">
        <f t="shared" si="89"/>
        <v>8250</v>
      </c>
      <c r="BU171" s="17">
        <f>SUMIFS(KP!$L:$L,KP!$F:$F,$A171,KP!$A:$A,SUMMARY!BU$3)</f>
        <v>0</v>
      </c>
      <c r="BV171" s="7">
        <f>SUMIFS(AFRIMONEY!$J:$J,AFRIMONEY!$F:$F,$A171,AFRIMONEY!$P:$P,BU$3)</f>
        <v>0</v>
      </c>
      <c r="BW171" s="8">
        <f t="shared" si="90"/>
        <v>8250</v>
      </c>
      <c r="BX171" s="7">
        <f>SUMIFS(KP!$L:$L,KP!$F:$F,$A171,KP!$A:$A,SUMMARY!BX$3)</f>
        <v>0</v>
      </c>
      <c r="BY171" s="7">
        <f>SUMIFS(AFRIMONEY!$J:$J,AFRIMONEY!$F:$F,$A171,AFRIMONEY!$P:$P,BX$3)</f>
        <v>0</v>
      </c>
      <c r="BZ171" s="8">
        <f t="shared" si="91"/>
        <v>8250</v>
      </c>
      <c r="CA171" s="17">
        <f>SUMIFS(KP!$L:$L,KP!$F:$F,$A171,KP!$A:$A,SUMMARY!CA$3)</f>
        <v>0</v>
      </c>
      <c r="CB171" s="7">
        <f>SUMIFS(AFRIMONEY!$J:$J,AFRIMONEY!$F:$F,$A171,AFRIMONEY!$P:$P,CA$3)</f>
        <v>0</v>
      </c>
      <c r="CC171" s="8">
        <f t="shared" si="92"/>
        <v>8250</v>
      </c>
      <c r="CD171" s="7">
        <f>SUMIFS(KP!$L:$L,KP!$F:$F,$A171,KP!$A:$A,SUMMARY!CD$3)</f>
        <v>0</v>
      </c>
      <c r="CE171" s="7">
        <f>SUMIFS(AFRIMONEY!$J:$J,AFRIMONEY!$F:$F,$A171,AFRIMONEY!$P:$P,CD$3)</f>
        <v>0</v>
      </c>
      <c r="CF171" s="8">
        <f t="shared" si="93"/>
        <v>8250</v>
      </c>
      <c r="CG171" s="17">
        <f>SUMIFS(KP!$L:$L,KP!$F:$F,$A171,KP!$A:$A,SUMMARY!CG$3)</f>
        <v>0</v>
      </c>
      <c r="CH171" s="7">
        <f>SUMIFS(AFRIMONEY!$J:$J,AFRIMONEY!$F:$F,$A171,AFRIMONEY!$P:$P,CG$3)</f>
        <v>0</v>
      </c>
      <c r="CI171" s="8">
        <f t="shared" si="94"/>
        <v>8250</v>
      </c>
      <c r="CJ171" s="7">
        <f>SUMIFS(KP!$L:$L,KP!$F:$F,$A171,KP!$A:$A,SUMMARY!CJ$3)</f>
        <v>0</v>
      </c>
      <c r="CK171" s="7">
        <f>SUMIFS(AFRIMONEY!$J:$J,AFRIMONEY!$F:$F,$A171,AFRIMONEY!$P:$P,CJ$3)</f>
        <v>0</v>
      </c>
      <c r="CL171" s="8">
        <f t="shared" si="95"/>
        <v>8250</v>
      </c>
      <c r="CM171" s="17">
        <f>SUMIFS(KP!$L:$L,KP!$F:$F,$A171,KP!$A:$A,SUMMARY!CM$3)</f>
        <v>0</v>
      </c>
      <c r="CN171" s="7">
        <f>SUMIFS(AFRIMONEY!$J:$J,AFRIMONEY!$F:$F,$A171,AFRIMONEY!$P:$P,CM$3)</f>
        <v>0</v>
      </c>
      <c r="CO171" s="8">
        <f t="shared" si="96"/>
        <v>8250</v>
      </c>
      <c r="CP171" s="7">
        <f>SUMIFS(KP!$L:$L,KP!$F:$F,$A171,KP!$A:$A,SUMMARY!CP$3)</f>
        <v>0</v>
      </c>
      <c r="CQ171" s="7">
        <f>SUMIFS(AFRIMONEY!$J:$J,AFRIMONEY!$F:$F,$A171,AFRIMONEY!$P:$P,CP$3)</f>
        <v>0</v>
      </c>
      <c r="CR171" s="8">
        <f t="shared" si="97"/>
        <v>8250</v>
      </c>
      <c r="CS171" s="17">
        <f>SUMIFS(KP!$L:$L,KP!$F:$F,$A171,KP!$A:$A,SUMMARY!CS$3)</f>
        <v>0</v>
      </c>
      <c r="CT171" s="7">
        <f>SUMIFS(AFRIMONEY!$J:$J,AFRIMONEY!$F:$F,$A171,AFRIMONEY!$P:$P,CS$3)</f>
        <v>0</v>
      </c>
      <c r="CU171" s="8">
        <f t="shared" si="98"/>
        <v>8250</v>
      </c>
    </row>
    <row r="172" spans="1:99" x14ac:dyDescent="0.3">
      <c r="A172" s="2">
        <v>101316</v>
      </c>
      <c r="B172" s="23" t="str">
        <f>_xlfn.XLOOKUP(TEXT(A172,0),Tabela4[ID],Tabela4[AREA],"")</f>
        <v>AREA C</v>
      </c>
      <c r="C172" s="2" t="str">
        <f>_xlfn.XLOOKUP(TEXT(A172,0),Tabela4[ID],Tabela4[ZONA],"")</f>
        <v>ZONA 19</v>
      </c>
      <c r="D172" s="2" t="str">
        <f t="shared" si="66"/>
        <v>BLOCKED</v>
      </c>
      <c r="E172" s="18">
        <f t="shared" si="67"/>
        <v>1700</v>
      </c>
      <c r="F172" s="21">
        <f>SUMIFS(KP!$L:$L,KP!$F:$F,$A172,KP!$A:$A,"31/03/2025")</f>
        <v>9450</v>
      </c>
      <c r="G172" s="19">
        <f>SUMIFS(KP!$L:$L,KP!$F:$F,$A172,KP!$A:$A,SUMMARY!G$3)</f>
        <v>3050</v>
      </c>
      <c r="H172" s="7">
        <f>SUMIFS(AFRIMONEY!$J:$J,AFRIMONEY!$F:$F,$A172,AFRIMONEY!$P:$P,G$3)</f>
        <v>9450</v>
      </c>
      <c r="I172" s="8">
        <f t="shared" si="68"/>
        <v>3050</v>
      </c>
      <c r="J172" s="7">
        <f>SUMIFS(KP!$L:$L,KP!$F:$F,$A172,KP!$A:$A,SUMMARY!J$3)</f>
        <v>3800</v>
      </c>
      <c r="K172" s="7">
        <f>SUMIFS(AFRIMONEY!$J:$J,AFRIMONEY!$F:$F,$A172,AFRIMONEY!$P:$P,J$3)</f>
        <v>3050</v>
      </c>
      <c r="L172" s="8">
        <f t="shared" si="69"/>
        <v>3800</v>
      </c>
      <c r="M172" s="17">
        <f>SUMIFS(KP!$L:$L,KP!$F:$F,$A172,KP!$A:$A,SUMMARY!M$3)</f>
        <v>9650</v>
      </c>
      <c r="N172" s="7">
        <f>SUMIFS(AFRIMONEY!$J:$J,AFRIMONEY!$F:$F,$A172,AFRIMONEY!$P:$P,M$3)</f>
        <v>3800</v>
      </c>
      <c r="O172" s="8">
        <f t="shared" si="70"/>
        <v>9650</v>
      </c>
      <c r="P172" s="7">
        <f>SUMIFS(KP!$L:$L,KP!$F:$F,$A172,KP!$A:$A,SUMMARY!P$3)</f>
        <v>1400</v>
      </c>
      <c r="Q172" s="7">
        <f>SUMIFS(AFRIMONEY!$J:$J,AFRIMONEY!$F:$F,$A172,AFRIMONEY!$P:$P,P$3)</f>
        <v>9650</v>
      </c>
      <c r="R172" s="8">
        <f t="shared" si="71"/>
        <v>1400</v>
      </c>
      <c r="S172" s="17">
        <f>SUMIFS(KP!$L:$L,KP!$F:$F,$A172,KP!$A:$A,SUMMARY!S$3)</f>
        <v>1550</v>
      </c>
      <c r="T172" s="7">
        <f>SUMIFS(AFRIMONEY!$J:$J,AFRIMONEY!$F:$F,$A172,AFRIMONEY!$P:$P,S$3)</f>
        <v>1400</v>
      </c>
      <c r="U172" s="8">
        <f t="shared" si="72"/>
        <v>1550</v>
      </c>
      <c r="V172" s="7">
        <f>SUMIFS(KP!$L:$L,KP!$F:$F,$A172,KP!$A:$A,SUMMARY!V$3)</f>
        <v>0</v>
      </c>
      <c r="W172" s="7">
        <f>SUMIFS(AFRIMONEY!$J:$J,AFRIMONEY!$F:$F,$A172,AFRIMONEY!$P:$P,V$3)</f>
        <v>0</v>
      </c>
      <c r="X172" s="8">
        <f t="shared" si="73"/>
        <v>1550</v>
      </c>
      <c r="Y172" s="17">
        <f>SUMIFS(KP!$L:$L,KP!$F:$F,$A172,KP!$A:$A,SUMMARY!Y$3)</f>
        <v>2850</v>
      </c>
      <c r="Z172" s="7">
        <f>SUMIFS(AFRIMONEY!$J:$J,AFRIMONEY!$F:$F,$A172,AFRIMONEY!$P:$P,Y$3)</f>
        <v>1600</v>
      </c>
      <c r="AA172" s="8">
        <f t="shared" si="74"/>
        <v>2800</v>
      </c>
      <c r="AB172" s="7">
        <f>SUMIFS(KP!$L:$L,KP!$F:$F,$A172,KP!$A:$A,SUMMARY!AB$3)</f>
        <v>1600</v>
      </c>
      <c r="AC172" s="7">
        <f>SUMIFS(AFRIMONEY!$J:$J,AFRIMONEY!$F:$F,$A172,AFRIMONEY!$P:$P,AB$3)</f>
        <v>2850</v>
      </c>
      <c r="AD172" s="8">
        <f t="shared" si="75"/>
        <v>1550</v>
      </c>
      <c r="AE172" s="17">
        <f>SUMIFS(KP!$L:$L,KP!$F:$F,$A172,KP!$A:$A,SUMMARY!AE$3)</f>
        <v>2600</v>
      </c>
      <c r="AF172" s="7">
        <f>SUMIFS(AFRIMONEY!$J:$J,AFRIMONEY!$F:$F,$A172,AFRIMONEY!$P:$P,AE$3)</f>
        <v>1600</v>
      </c>
      <c r="AG172" s="8">
        <f t="shared" si="76"/>
        <v>2550</v>
      </c>
      <c r="AH172" s="7">
        <f>SUMIFS(KP!$L:$L,KP!$F:$F,$A172,KP!$A:$A,SUMMARY!AH$3)</f>
        <v>1750</v>
      </c>
      <c r="AI172" s="7">
        <f>SUMIFS(AFRIMONEY!$J:$J,AFRIMONEY!$F:$F,$A172,AFRIMONEY!$P:$P,AH$3)</f>
        <v>2600</v>
      </c>
      <c r="AJ172" s="8">
        <f t="shared" si="77"/>
        <v>1700</v>
      </c>
      <c r="AK172" s="17">
        <f>SUMIFS(KP!$L:$L,KP!$F:$F,$A172,KP!$A:$A,SUMMARY!AK$3)</f>
        <v>0</v>
      </c>
      <c r="AL172" s="7">
        <f>SUMIFS(AFRIMONEY!$J:$J,AFRIMONEY!$F:$F,$A172,AFRIMONEY!$P:$P,AK$3)</f>
        <v>0</v>
      </c>
      <c r="AM172" s="8">
        <f t="shared" si="78"/>
        <v>1700</v>
      </c>
      <c r="AN172" s="7">
        <f>SUMIFS(KP!$L:$L,KP!$F:$F,$A172,KP!$A:$A,SUMMARY!AN$3)</f>
        <v>0</v>
      </c>
      <c r="AO172" s="7">
        <f>SUMIFS(AFRIMONEY!$J:$J,AFRIMONEY!$F:$F,$A172,AFRIMONEY!$P:$P,AN$3)</f>
        <v>0</v>
      </c>
      <c r="AP172" s="8">
        <f t="shared" si="79"/>
        <v>1700</v>
      </c>
      <c r="AQ172" s="17">
        <f>SUMIFS(KP!$L:$L,KP!$F:$F,$A172,KP!$A:$A,SUMMARY!AQ$3)</f>
        <v>0</v>
      </c>
      <c r="AR172" s="7">
        <f>SUMIFS(AFRIMONEY!$J:$J,AFRIMONEY!$F:$F,$A172,AFRIMONEY!$P:$P,AQ$3)</f>
        <v>0</v>
      </c>
      <c r="AS172" s="8">
        <f t="shared" si="80"/>
        <v>1700</v>
      </c>
      <c r="AT172" s="7">
        <f>SUMIFS(KP!$L:$L,KP!$F:$F,$A172,KP!$A:$A,SUMMARY!AT$3)</f>
        <v>0</v>
      </c>
      <c r="AU172" s="7">
        <f>SUMIFS(AFRIMONEY!$J:$J,AFRIMONEY!$F:$F,$A172,AFRIMONEY!$P:$P,AT$3)</f>
        <v>0</v>
      </c>
      <c r="AV172" s="8">
        <f t="shared" si="81"/>
        <v>1700</v>
      </c>
      <c r="AW172" s="17">
        <f>SUMIFS(KP!$L:$L,KP!$F:$F,$A172,KP!$A:$A,SUMMARY!AW$3)</f>
        <v>0</v>
      </c>
      <c r="AX172" s="7">
        <f>SUMIFS(AFRIMONEY!$J:$J,AFRIMONEY!$F:$F,$A172,AFRIMONEY!$P:$P,AW$3)</f>
        <v>0</v>
      </c>
      <c r="AY172" s="8">
        <f t="shared" si="82"/>
        <v>1700</v>
      </c>
      <c r="AZ172" s="7">
        <f>SUMIFS(KP!$L:$L,KP!$F:$F,$A172,KP!$A:$A,SUMMARY!AZ$3)</f>
        <v>0</v>
      </c>
      <c r="BA172" s="7">
        <f>SUMIFS(AFRIMONEY!$J:$J,AFRIMONEY!$F:$F,$A172,AFRIMONEY!$P:$P,AZ$3)</f>
        <v>0</v>
      </c>
      <c r="BB172" s="8">
        <f t="shared" si="83"/>
        <v>1700</v>
      </c>
      <c r="BC172" s="17">
        <f>SUMIFS(KP!$L:$L,KP!$F:$F,$A172,KP!$A:$A,SUMMARY!BC$3)</f>
        <v>0</v>
      </c>
      <c r="BD172" s="7">
        <f>SUMIFS(AFRIMONEY!$J:$J,AFRIMONEY!$F:$F,$A172,AFRIMONEY!$P:$P,BC$3)</f>
        <v>0</v>
      </c>
      <c r="BE172" s="8">
        <f t="shared" si="84"/>
        <v>1700</v>
      </c>
      <c r="BF172" s="7">
        <f>SUMIFS(KP!$L:$L,KP!$F:$F,$A172,KP!$A:$A,SUMMARY!BF$3)</f>
        <v>0</v>
      </c>
      <c r="BG172" s="7">
        <f>SUMIFS(AFRIMONEY!$J:$J,AFRIMONEY!$F:$F,$A172,AFRIMONEY!$P:$P,BF$3)</f>
        <v>0</v>
      </c>
      <c r="BH172" s="8">
        <f t="shared" si="85"/>
        <v>1700</v>
      </c>
      <c r="BI172" s="17">
        <f>SUMIFS(KP!$L:$L,KP!$F:$F,$A172,KP!$A:$A,SUMMARY!BI$3)</f>
        <v>0</v>
      </c>
      <c r="BJ172" s="7">
        <f>SUMIFS(AFRIMONEY!$J:$J,AFRIMONEY!$F:$F,$A172,AFRIMONEY!$P:$P,BI$3)</f>
        <v>0</v>
      </c>
      <c r="BK172" s="8">
        <f t="shared" si="86"/>
        <v>1700</v>
      </c>
      <c r="BL172" s="7">
        <f>SUMIFS(KP!$L:$L,KP!$F:$F,$A172,KP!$A:$A,SUMMARY!BL$3)</f>
        <v>0</v>
      </c>
      <c r="BM172" s="7">
        <f>SUMIFS(AFRIMONEY!$J:$J,AFRIMONEY!$F:$F,$A172,AFRIMONEY!$P:$P,BL$3)</f>
        <v>0</v>
      </c>
      <c r="BN172" s="8">
        <f t="shared" si="87"/>
        <v>1700</v>
      </c>
      <c r="BO172" s="17">
        <f>SUMIFS(KP!$L:$L,KP!$F:$F,$A172,KP!$A:$A,SUMMARY!BO$3)</f>
        <v>0</v>
      </c>
      <c r="BP172" s="7">
        <f>SUMIFS(AFRIMONEY!$J:$J,AFRIMONEY!$F:$F,$A172,AFRIMONEY!$P:$P,BO$3)</f>
        <v>0</v>
      </c>
      <c r="BQ172" s="8">
        <f t="shared" si="88"/>
        <v>1700</v>
      </c>
      <c r="BR172" s="7">
        <f>SUMIFS(KP!$L:$L,KP!$F:$F,$A172,KP!$A:$A,SUMMARY!BR$3)</f>
        <v>0</v>
      </c>
      <c r="BS172" s="7">
        <f>SUMIFS(AFRIMONEY!$J:$J,AFRIMONEY!$F:$F,$A172,AFRIMONEY!$P:$P,BR$3)</f>
        <v>0</v>
      </c>
      <c r="BT172" s="8">
        <f t="shared" si="89"/>
        <v>1700</v>
      </c>
      <c r="BU172" s="17">
        <f>SUMIFS(KP!$L:$L,KP!$F:$F,$A172,KP!$A:$A,SUMMARY!BU$3)</f>
        <v>0</v>
      </c>
      <c r="BV172" s="7">
        <f>SUMIFS(AFRIMONEY!$J:$J,AFRIMONEY!$F:$F,$A172,AFRIMONEY!$P:$P,BU$3)</f>
        <v>0</v>
      </c>
      <c r="BW172" s="8">
        <f t="shared" si="90"/>
        <v>1700</v>
      </c>
      <c r="BX172" s="7">
        <f>SUMIFS(KP!$L:$L,KP!$F:$F,$A172,KP!$A:$A,SUMMARY!BX$3)</f>
        <v>0</v>
      </c>
      <c r="BY172" s="7">
        <f>SUMIFS(AFRIMONEY!$J:$J,AFRIMONEY!$F:$F,$A172,AFRIMONEY!$P:$P,BX$3)</f>
        <v>0</v>
      </c>
      <c r="BZ172" s="8">
        <f t="shared" si="91"/>
        <v>1700</v>
      </c>
      <c r="CA172" s="17">
        <f>SUMIFS(KP!$L:$L,KP!$F:$F,$A172,KP!$A:$A,SUMMARY!CA$3)</f>
        <v>0</v>
      </c>
      <c r="CB172" s="7">
        <f>SUMIFS(AFRIMONEY!$J:$J,AFRIMONEY!$F:$F,$A172,AFRIMONEY!$P:$P,CA$3)</f>
        <v>0</v>
      </c>
      <c r="CC172" s="8">
        <f t="shared" si="92"/>
        <v>1700</v>
      </c>
      <c r="CD172" s="7">
        <f>SUMIFS(KP!$L:$L,KP!$F:$F,$A172,KP!$A:$A,SUMMARY!CD$3)</f>
        <v>0</v>
      </c>
      <c r="CE172" s="7">
        <f>SUMIFS(AFRIMONEY!$J:$J,AFRIMONEY!$F:$F,$A172,AFRIMONEY!$P:$P,CD$3)</f>
        <v>0</v>
      </c>
      <c r="CF172" s="8">
        <f t="shared" si="93"/>
        <v>1700</v>
      </c>
      <c r="CG172" s="17">
        <f>SUMIFS(KP!$L:$L,KP!$F:$F,$A172,KP!$A:$A,SUMMARY!CG$3)</f>
        <v>0</v>
      </c>
      <c r="CH172" s="7">
        <f>SUMIFS(AFRIMONEY!$J:$J,AFRIMONEY!$F:$F,$A172,AFRIMONEY!$P:$P,CG$3)</f>
        <v>0</v>
      </c>
      <c r="CI172" s="8">
        <f t="shared" si="94"/>
        <v>1700</v>
      </c>
      <c r="CJ172" s="7">
        <f>SUMIFS(KP!$L:$L,KP!$F:$F,$A172,KP!$A:$A,SUMMARY!CJ$3)</f>
        <v>0</v>
      </c>
      <c r="CK172" s="7">
        <f>SUMIFS(AFRIMONEY!$J:$J,AFRIMONEY!$F:$F,$A172,AFRIMONEY!$P:$P,CJ$3)</f>
        <v>0</v>
      </c>
      <c r="CL172" s="8">
        <f t="shared" si="95"/>
        <v>1700</v>
      </c>
      <c r="CM172" s="17">
        <f>SUMIFS(KP!$L:$L,KP!$F:$F,$A172,KP!$A:$A,SUMMARY!CM$3)</f>
        <v>0</v>
      </c>
      <c r="CN172" s="7">
        <f>SUMIFS(AFRIMONEY!$J:$J,AFRIMONEY!$F:$F,$A172,AFRIMONEY!$P:$P,CM$3)</f>
        <v>0</v>
      </c>
      <c r="CO172" s="8">
        <f t="shared" si="96"/>
        <v>1700</v>
      </c>
      <c r="CP172" s="7">
        <f>SUMIFS(KP!$L:$L,KP!$F:$F,$A172,KP!$A:$A,SUMMARY!CP$3)</f>
        <v>0</v>
      </c>
      <c r="CQ172" s="7">
        <f>SUMIFS(AFRIMONEY!$J:$J,AFRIMONEY!$F:$F,$A172,AFRIMONEY!$P:$P,CP$3)</f>
        <v>0</v>
      </c>
      <c r="CR172" s="8">
        <f t="shared" si="97"/>
        <v>1700</v>
      </c>
      <c r="CS172" s="17">
        <f>SUMIFS(KP!$L:$L,KP!$F:$F,$A172,KP!$A:$A,SUMMARY!CS$3)</f>
        <v>0</v>
      </c>
      <c r="CT172" s="7">
        <f>SUMIFS(AFRIMONEY!$J:$J,AFRIMONEY!$F:$F,$A172,AFRIMONEY!$P:$P,CS$3)</f>
        <v>0</v>
      </c>
      <c r="CU172" s="8">
        <f t="shared" si="98"/>
        <v>1700</v>
      </c>
    </row>
    <row r="173" spans="1:99" x14ac:dyDescent="0.3">
      <c r="A173" s="2">
        <v>101318</v>
      </c>
      <c r="B173" s="23" t="str">
        <f>_xlfn.XLOOKUP(TEXT(A173,0),Tabela4[ID],Tabela4[AREA],"")</f>
        <v>AREA B</v>
      </c>
      <c r="C173" s="2" t="str">
        <f>_xlfn.XLOOKUP(TEXT(A173,0),Tabela4[ID],Tabela4[ZONA],"")</f>
        <v>ZONA 2</v>
      </c>
      <c r="D173" s="2" t="str">
        <f t="shared" si="66"/>
        <v>ACTIVE</v>
      </c>
      <c r="E173" s="18">
        <f t="shared" si="67"/>
        <v>0</v>
      </c>
      <c r="F173" s="21">
        <f>SUMIFS(KP!$L:$L,KP!$F:$F,$A173,KP!$A:$A,"31/03/2025")</f>
        <v>3650</v>
      </c>
      <c r="G173" s="19">
        <f>SUMIFS(KP!$L:$L,KP!$F:$F,$A173,KP!$A:$A,SUMMARY!G$3)</f>
        <v>1100</v>
      </c>
      <c r="H173" s="7">
        <f>SUMIFS(AFRIMONEY!$J:$J,AFRIMONEY!$F:$F,$A173,AFRIMONEY!$P:$P,G$3)</f>
        <v>3650</v>
      </c>
      <c r="I173" s="8">
        <f t="shared" si="68"/>
        <v>1100</v>
      </c>
      <c r="J173" s="7">
        <f>SUMIFS(KP!$L:$L,KP!$F:$F,$A173,KP!$A:$A,SUMMARY!J$3)</f>
        <v>1900</v>
      </c>
      <c r="K173" s="7">
        <f>SUMIFS(AFRIMONEY!$J:$J,AFRIMONEY!$F:$F,$A173,AFRIMONEY!$P:$P,J$3)</f>
        <v>1100</v>
      </c>
      <c r="L173" s="8">
        <f t="shared" si="69"/>
        <v>1900</v>
      </c>
      <c r="M173" s="17">
        <f>SUMIFS(KP!$L:$L,KP!$F:$F,$A173,KP!$A:$A,SUMMARY!M$3)</f>
        <v>3650</v>
      </c>
      <c r="N173" s="7">
        <f>SUMIFS(AFRIMONEY!$J:$J,AFRIMONEY!$F:$F,$A173,AFRIMONEY!$P:$P,M$3)</f>
        <v>1900</v>
      </c>
      <c r="O173" s="8">
        <f t="shared" si="70"/>
        <v>3650</v>
      </c>
      <c r="P173" s="7">
        <f>SUMIFS(KP!$L:$L,KP!$F:$F,$A173,KP!$A:$A,SUMMARY!P$3)</f>
        <v>1950</v>
      </c>
      <c r="Q173" s="7">
        <f>SUMIFS(AFRIMONEY!$J:$J,AFRIMONEY!$F:$F,$A173,AFRIMONEY!$P:$P,P$3)</f>
        <v>3650</v>
      </c>
      <c r="R173" s="8">
        <f t="shared" si="71"/>
        <v>1950</v>
      </c>
      <c r="S173" s="17">
        <f>SUMIFS(KP!$L:$L,KP!$F:$F,$A173,KP!$A:$A,SUMMARY!S$3)</f>
        <v>350</v>
      </c>
      <c r="T173" s="7">
        <f>SUMIFS(AFRIMONEY!$J:$J,AFRIMONEY!$F:$F,$A173,AFRIMONEY!$P:$P,S$3)</f>
        <v>2300</v>
      </c>
      <c r="U173" s="8">
        <f t="shared" si="72"/>
        <v>0</v>
      </c>
      <c r="V173" s="7">
        <f>SUMIFS(KP!$L:$L,KP!$F:$F,$A173,KP!$A:$A,SUMMARY!V$3)</f>
        <v>0</v>
      </c>
      <c r="W173" s="7">
        <f>SUMIFS(AFRIMONEY!$J:$J,AFRIMONEY!$F:$F,$A173,AFRIMONEY!$P:$P,V$3)</f>
        <v>0</v>
      </c>
      <c r="X173" s="8">
        <f t="shared" si="73"/>
        <v>0</v>
      </c>
      <c r="Y173" s="17">
        <f>SUMIFS(KP!$L:$L,KP!$F:$F,$A173,KP!$A:$A,SUMMARY!Y$3)</f>
        <v>3450</v>
      </c>
      <c r="Z173" s="7">
        <f>SUMIFS(AFRIMONEY!$J:$J,AFRIMONEY!$F:$F,$A173,AFRIMONEY!$P:$P,Y$3)</f>
        <v>0</v>
      </c>
      <c r="AA173" s="8">
        <f t="shared" si="74"/>
        <v>3450</v>
      </c>
      <c r="AB173" s="7">
        <f>SUMIFS(KP!$L:$L,KP!$F:$F,$A173,KP!$A:$A,SUMMARY!AB$3)</f>
        <v>-3800</v>
      </c>
      <c r="AC173" s="7">
        <f>SUMIFS(AFRIMONEY!$J:$J,AFRIMONEY!$F:$F,$A173,AFRIMONEY!$P:$P,AB$3)</f>
        <v>3450</v>
      </c>
      <c r="AD173" s="8">
        <f t="shared" si="75"/>
        <v>-3800</v>
      </c>
      <c r="AE173" s="17">
        <f>SUMIFS(KP!$L:$L,KP!$F:$F,$A173,KP!$A:$A,SUMMARY!AE$3)</f>
        <v>6750</v>
      </c>
      <c r="AF173" s="7">
        <f>SUMIFS(AFRIMONEY!$J:$J,AFRIMONEY!$F:$F,$A173,AFRIMONEY!$P:$P,AE$3)</f>
        <v>0</v>
      </c>
      <c r="AG173" s="8">
        <f t="shared" si="76"/>
        <v>2950</v>
      </c>
      <c r="AH173" s="7">
        <f>SUMIFS(KP!$L:$L,KP!$F:$F,$A173,KP!$A:$A,SUMMARY!AH$3)</f>
        <v>0</v>
      </c>
      <c r="AI173" s="7">
        <f>SUMIFS(AFRIMONEY!$J:$J,AFRIMONEY!$F:$F,$A173,AFRIMONEY!$P:$P,AH$3)</f>
        <v>2950</v>
      </c>
      <c r="AJ173" s="8">
        <f t="shared" si="77"/>
        <v>0</v>
      </c>
      <c r="AK173" s="17">
        <f>SUMIFS(KP!$L:$L,KP!$F:$F,$A173,KP!$A:$A,SUMMARY!AK$3)</f>
        <v>0</v>
      </c>
      <c r="AL173" s="7">
        <f>SUMIFS(AFRIMONEY!$J:$J,AFRIMONEY!$F:$F,$A173,AFRIMONEY!$P:$P,AK$3)</f>
        <v>0</v>
      </c>
      <c r="AM173" s="8">
        <f t="shared" si="78"/>
        <v>0</v>
      </c>
      <c r="AN173" s="7">
        <f>SUMIFS(KP!$L:$L,KP!$F:$F,$A173,KP!$A:$A,SUMMARY!AN$3)</f>
        <v>0</v>
      </c>
      <c r="AO173" s="7">
        <f>SUMIFS(AFRIMONEY!$J:$J,AFRIMONEY!$F:$F,$A173,AFRIMONEY!$P:$P,AN$3)</f>
        <v>0</v>
      </c>
      <c r="AP173" s="8">
        <f t="shared" si="79"/>
        <v>0</v>
      </c>
      <c r="AQ173" s="17">
        <f>SUMIFS(KP!$L:$L,KP!$F:$F,$A173,KP!$A:$A,SUMMARY!AQ$3)</f>
        <v>0</v>
      </c>
      <c r="AR173" s="7">
        <f>SUMIFS(AFRIMONEY!$J:$J,AFRIMONEY!$F:$F,$A173,AFRIMONEY!$P:$P,AQ$3)</f>
        <v>0</v>
      </c>
      <c r="AS173" s="8">
        <f t="shared" si="80"/>
        <v>0</v>
      </c>
      <c r="AT173" s="7">
        <f>SUMIFS(KP!$L:$L,KP!$F:$F,$A173,KP!$A:$A,SUMMARY!AT$3)</f>
        <v>0</v>
      </c>
      <c r="AU173" s="7">
        <f>SUMIFS(AFRIMONEY!$J:$J,AFRIMONEY!$F:$F,$A173,AFRIMONEY!$P:$P,AT$3)</f>
        <v>0</v>
      </c>
      <c r="AV173" s="8">
        <f t="shared" si="81"/>
        <v>0</v>
      </c>
      <c r="AW173" s="17">
        <f>SUMIFS(KP!$L:$L,KP!$F:$F,$A173,KP!$A:$A,SUMMARY!AW$3)</f>
        <v>0</v>
      </c>
      <c r="AX173" s="7">
        <f>SUMIFS(AFRIMONEY!$J:$J,AFRIMONEY!$F:$F,$A173,AFRIMONEY!$P:$P,AW$3)</f>
        <v>0</v>
      </c>
      <c r="AY173" s="8">
        <f t="shared" si="82"/>
        <v>0</v>
      </c>
      <c r="AZ173" s="7">
        <f>SUMIFS(KP!$L:$L,KP!$F:$F,$A173,KP!$A:$A,SUMMARY!AZ$3)</f>
        <v>0</v>
      </c>
      <c r="BA173" s="7">
        <f>SUMIFS(AFRIMONEY!$J:$J,AFRIMONEY!$F:$F,$A173,AFRIMONEY!$P:$P,AZ$3)</f>
        <v>0</v>
      </c>
      <c r="BB173" s="8">
        <f t="shared" si="83"/>
        <v>0</v>
      </c>
      <c r="BC173" s="17">
        <f>SUMIFS(KP!$L:$L,KP!$F:$F,$A173,KP!$A:$A,SUMMARY!BC$3)</f>
        <v>0</v>
      </c>
      <c r="BD173" s="7">
        <f>SUMIFS(AFRIMONEY!$J:$J,AFRIMONEY!$F:$F,$A173,AFRIMONEY!$P:$P,BC$3)</f>
        <v>0</v>
      </c>
      <c r="BE173" s="8">
        <f t="shared" si="84"/>
        <v>0</v>
      </c>
      <c r="BF173" s="7">
        <f>SUMIFS(KP!$L:$L,KP!$F:$F,$A173,KP!$A:$A,SUMMARY!BF$3)</f>
        <v>0</v>
      </c>
      <c r="BG173" s="7">
        <f>SUMIFS(AFRIMONEY!$J:$J,AFRIMONEY!$F:$F,$A173,AFRIMONEY!$P:$P,BF$3)</f>
        <v>0</v>
      </c>
      <c r="BH173" s="8">
        <f t="shared" si="85"/>
        <v>0</v>
      </c>
      <c r="BI173" s="17">
        <f>SUMIFS(KP!$L:$L,KP!$F:$F,$A173,KP!$A:$A,SUMMARY!BI$3)</f>
        <v>0</v>
      </c>
      <c r="BJ173" s="7">
        <f>SUMIFS(AFRIMONEY!$J:$J,AFRIMONEY!$F:$F,$A173,AFRIMONEY!$P:$P,BI$3)</f>
        <v>0</v>
      </c>
      <c r="BK173" s="8">
        <f t="shared" si="86"/>
        <v>0</v>
      </c>
      <c r="BL173" s="7">
        <f>SUMIFS(KP!$L:$L,KP!$F:$F,$A173,KP!$A:$A,SUMMARY!BL$3)</f>
        <v>0</v>
      </c>
      <c r="BM173" s="7">
        <f>SUMIFS(AFRIMONEY!$J:$J,AFRIMONEY!$F:$F,$A173,AFRIMONEY!$P:$P,BL$3)</f>
        <v>0</v>
      </c>
      <c r="BN173" s="8">
        <f t="shared" si="87"/>
        <v>0</v>
      </c>
      <c r="BO173" s="17">
        <f>SUMIFS(KP!$L:$L,KP!$F:$F,$A173,KP!$A:$A,SUMMARY!BO$3)</f>
        <v>0</v>
      </c>
      <c r="BP173" s="7">
        <f>SUMIFS(AFRIMONEY!$J:$J,AFRIMONEY!$F:$F,$A173,AFRIMONEY!$P:$P,BO$3)</f>
        <v>0</v>
      </c>
      <c r="BQ173" s="8">
        <f t="shared" si="88"/>
        <v>0</v>
      </c>
      <c r="BR173" s="7">
        <f>SUMIFS(KP!$L:$L,KP!$F:$F,$A173,KP!$A:$A,SUMMARY!BR$3)</f>
        <v>0</v>
      </c>
      <c r="BS173" s="7">
        <f>SUMIFS(AFRIMONEY!$J:$J,AFRIMONEY!$F:$F,$A173,AFRIMONEY!$P:$P,BR$3)</f>
        <v>0</v>
      </c>
      <c r="BT173" s="8">
        <f t="shared" si="89"/>
        <v>0</v>
      </c>
      <c r="BU173" s="17">
        <f>SUMIFS(KP!$L:$L,KP!$F:$F,$A173,KP!$A:$A,SUMMARY!BU$3)</f>
        <v>0</v>
      </c>
      <c r="BV173" s="7">
        <f>SUMIFS(AFRIMONEY!$J:$J,AFRIMONEY!$F:$F,$A173,AFRIMONEY!$P:$P,BU$3)</f>
        <v>0</v>
      </c>
      <c r="BW173" s="8">
        <f t="shared" si="90"/>
        <v>0</v>
      </c>
      <c r="BX173" s="7">
        <f>SUMIFS(KP!$L:$L,KP!$F:$F,$A173,KP!$A:$A,SUMMARY!BX$3)</f>
        <v>0</v>
      </c>
      <c r="BY173" s="7">
        <f>SUMIFS(AFRIMONEY!$J:$J,AFRIMONEY!$F:$F,$A173,AFRIMONEY!$P:$P,BX$3)</f>
        <v>0</v>
      </c>
      <c r="BZ173" s="8">
        <f t="shared" si="91"/>
        <v>0</v>
      </c>
      <c r="CA173" s="17">
        <f>SUMIFS(KP!$L:$L,KP!$F:$F,$A173,KP!$A:$A,SUMMARY!CA$3)</f>
        <v>0</v>
      </c>
      <c r="CB173" s="7">
        <f>SUMIFS(AFRIMONEY!$J:$J,AFRIMONEY!$F:$F,$A173,AFRIMONEY!$P:$P,CA$3)</f>
        <v>0</v>
      </c>
      <c r="CC173" s="8">
        <f t="shared" si="92"/>
        <v>0</v>
      </c>
      <c r="CD173" s="7">
        <f>SUMIFS(KP!$L:$L,KP!$F:$F,$A173,KP!$A:$A,SUMMARY!CD$3)</f>
        <v>0</v>
      </c>
      <c r="CE173" s="7">
        <f>SUMIFS(AFRIMONEY!$J:$J,AFRIMONEY!$F:$F,$A173,AFRIMONEY!$P:$P,CD$3)</f>
        <v>0</v>
      </c>
      <c r="CF173" s="8">
        <f t="shared" si="93"/>
        <v>0</v>
      </c>
      <c r="CG173" s="17">
        <f>SUMIFS(KP!$L:$L,KP!$F:$F,$A173,KP!$A:$A,SUMMARY!CG$3)</f>
        <v>0</v>
      </c>
      <c r="CH173" s="7">
        <f>SUMIFS(AFRIMONEY!$J:$J,AFRIMONEY!$F:$F,$A173,AFRIMONEY!$P:$P,CG$3)</f>
        <v>0</v>
      </c>
      <c r="CI173" s="8">
        <f t="shared" si="94"/>
        <v>0</v>
      </c>
      <c r="CJ173" s="7">
        <f>SUMIFS(KP!$L:$L,KP!$F:$F,$A173,KP!$A:$A,SUMMARY!CJ$3)</f>
        <v>0</v>
      </c>
      <c r="CK173" s="7">
        <f>SUMIFS(AFRIMONEY!$J:$J,AFRIMONEY!$F:$F,$A173,AFRIMONEY!$P:$P,CJ$3)</f>
        <v>0</v>
      </c>
      <c r="CL173" s="8">
        <f t="shared" si="95"/>
        <v>0</v>
      </c>
      <c r="CM173" s="17">
        <f>SUMIFS(KP!$L:$L,KP!$F:$F,$A173,KP!$A:$A,SUMMARY!CM$3)</f>
        <v>0</v>
      </c>
      <c r="CN173" s="7">
        <f>SUMIFS(AFRIMONEY!$J:$J,AFRIMONEY!$F:$F,$A173,AFRIMONEY!$P:$P,CM$3)</f>
        <v>0</v>
      </c>
      <c r="CO173" s="8">
        <f t="shared" si="96"/>
        <v>0</v>
      </c>
      <c r="CP173" s="7">
        <f>SUMIFS(KP!$L:$L,KP!$F:$F,$A173,KP!$A:$A,SUMMARY!CP$3)</f>
        <v>0</v>
      </c>
      <c r="CQ173" s="7">
        <f>SUMIFS(AFRIMONEY!$J:$J,AFRIMONEY!$F:$F,$A173,AFRIMONEY!$P:$P,CP$3)</f>
        <v>0</v>
      </c>
      <c r="CR173" s="8">
        <f t="shared" si="97"/>
        <v>0</v>
      </c>
      <c r="CS173" s="17">
        <f>SUMIFS(KP!$L:$L,KP!$F:$F,$A173,KP!$A:$A,SUMMARY!CS$3)</f>
        <v>0</v>
      </c>
      <c r="CT173" s="7">
        <f>SUMIFS(AFRIMONEY!$J:$J,AFRIMONEY!$F:$F,$A173,AFRIMONEY!$P:$P,CS$3)</f>
        <v>0</v>
      </c>
      <c r="CU173" s="8">
        <f t="shared" si="98"/>
        <v>0</v>
      </c>
    </row>
    <row r="174" spans="1:99" x14ac:dyDescent="0.3">
      <c r="A174" s="2">
        <v>101322</v>
      </c>
      <c r="B174" s="23" t="str">
        <f>_xlfn.XLOOKUP(TEXT(A174,0),Tabela4[ID],Tabela4[AREA],"")</f>
        <v>AREA D</v>
      </c>
      <c r="C174" s="2" t="str">
        <f>_xlfn.XLOOKUP(TEXT(A174,0),Tabela4[ID],Tabela4[ZONA],"")</f>
        <v>ZONA 10</v>
      </c>
      <c r="D174" s="2" t="str">
        <f t="shared" si="66"/>
        <v>BLOCKED</v>
      </c>
      <c r="E174" s="18">
        <f t="shared" si="67"/>
        <v>12250</v>
      </c>
      <c r="F174" s="21">
        <f>SUMIFS(KP!$L:$L,KP!$F:$F,$A174,KP!$A:$A,"31/03/2025")</f>
        <v>7300</v>
      </c>
      <c r="G174" s="19">
        <f>SUMIFS(KP!$L:$L,KP!$F:$F,$A174,KP!$A:$A,SUMMARY!G$3)</f>
        <v>5600</v>
      </c>
      <c r="H174" s="7">
        <f>SUMIFS(AFRIMONEY!$J:$J,AFRIMONEY!$F:$F,$A174,AFRIMONEY!$P:$P,G$3)</f>
        <v>5600</v>
      </c>
      <c r="I174" s="8">
        <f t="shared" si="68"/>
        <v>7300</v>
      </c>
      <c r="J174" s="7">
        <f>SUMIFS(KP!$L:$L,KP!$F:$F,$A174,KP!$A:$A,SUMMARY!J$3)</f>
        <v>12050</v>
      </c>
      <c r="K174" s="7">
        <f>SUMIFS(AFRIMONEY!$J:$J,AFRIMONEY!$F:$F,$A174,AFRIMONEY!$P:$P,J$3)</f>
        <v>0</v>
      </c>
      <c r="L174" s="8">
        <f t="shared" si="69"/>
        <v>19350</v>
      </c>
      <c r="M174" s="17">
        <f>SUMIFS(KP!$L:$L,KP!$F:$F,$A174,KP!$A:$A,SUMMARY!M$3)</f>
        <v>3400</v>
      </c>
      <c r="N174" s="7">
        <f>SUMIFS(AFRIMONEY!$J:$J,AFRIMONEY!$F:$F,$A174,AFRIMONEY!$P:$P,M$3)</f>
        <v>15450</v>
      </c>
      <c r="O174" s="8">
        <f t="shared" si="70"/>
        <v>7300</v>
      </c>
      <c r="P174" s="7">
        <f>SUMIFS(KP!$L:$L,KP!$F:$F,$A174,KP!$A:$A,SUMMARY!P$3)</f>
        <v>12050</v>
      </c>
      <c r="Q174" s="7">
        <f>SUMIFS(AFRIMONEY!$J:$J,AFRIMONEY!$F:$F,$A174,AFRIMONEY!$P:$P,P$3)</f>
        <v>12050</v>
      </c>
      <c r="R174" s="8">
        <f t="shared" si="71"/>
        <v>7300</v>
      </c>
      <c r="S174" s="17">
        <f>SUMIFS(KP!$L:$L,KP!$F:$F,$A174,KP!$A:$A,SUMMARY!S$3)</f>
        <v>4550</v>
      </c>
      <c r="T174" s="7">
        <f>SUMIFS(AFRIMONEY!$J:$J,AFRIMONEY!$F:$F,$A174,AFRIMONEY!$P:$P,S$3)</f>
        <v>0</v>
      </c>
      <c r="U174" s="8">
        <f t="shared" si="72"/>
        <v>11850</v>
      </c>
      <c r="V174" s="7">
        <f>SUMIFS(KP!$L:$L,KP!$F:$F,$A174,KP!$A:$A,SUMMARY!V$3)</f>
        <v>0</v>
      </c>
      <c r="W174" s="7">
        <f>SUMIFS(AFRIMONEY!$J:$J,AFRIMONEY!$F:$F,$A174,AFRIMONEY!$P:$P,V$3)</f>
        <v>4550</v>
      </c>
      <c r="X174" s="8">
        <f t="shared" si="73"/>
        <v>7300</v>
      </c>
      <c r="Y174" s="17">
        <f>SUMIFS(KP!$L:$L,KP!$F:$F,$A174,KP!$A:$A,SUMMARY!Y$3)</f>
        <v>6200</v>
      </c>
      <c r="Z174" s="7">
        <f>SUMIFS(AFRIMONEY!$J:$J,AFRIMONEY!$F:$F,$A174,AFRIMONEY!$P:$P,Y$3)</f>
        <v>0</v>
      </c>
      <c r="AA174" s="8">
        <f t="shared" si="74"/>
        <v>13500</v>
      </c>
      <c r="AB174" s="7">
        <f>SUMIFS(KP!$L:$L,KP!$F:$F,$A174,KP!$A:$A,SUMMARY!AB$3)</f>
        <v>6050</v>
      </c>
      <c r="AC174" s="7">
        <f>SUMIFS(AFRIMONEY!$J:$J,AFRIMONEY!$F:$F,$A174,AFRIMONEY!$P:$P,AB$3)</f>
        <v>12250</v>
      </c>
      <c r="AD174" s="8">
        <f t="shared" si="75"/>
        <v>7300</v>
      </c>
      <c r="AE174" s="17">
        <f>SUMIFS(KP!$L:$L,KP!$F:$F,$A174,KP!$A:$A,SUMMARY!AE$3)</f>
        <v>3500</v>
      </c>
      <c r="AF174" s="7">
        <f>SUMIFS(AFRIMONEY!$J:$J,AFRIMONEY!$F:$F,$A174,AFRIMONEY!$P:$P,AE$3)</f>
        <v>3500</v>
      </c>
      <c r="AG174" s="8">
        <f t="shared" si="76"/>
        <v>7300</v>
      </c>
      <c r="AH174" s="7">
        <f>SUMIFS(KP!$L:$L,KP!$F:$F,$A174,KP!$A:$A,SUMMARY!AH$3)</f>
        <v>4950</v>
      </c>
      <c r="AI174" s="7">
        <f>SUMIFS(AFRIMONEY!$J:$J,AFRIMONEY!$F:$F,$A174,AFRIMONEY!$P:$P,AH$3)</f>
        <v>0</v>
      </c>
      <c r="AJ174" s="8">
        <f t="shared" si="77"/>
        <v>12250</v>
      </c>
      <c r="AK174" s="17">
        <f>SUMIFS(KP!$L:$L,KP!$F:$F,$A174,KP!$A:$A,SUMMARY!AK$3)</f>
        <v>0</v>
      </c>
      <c r="AL174" s="7">
        <f>SUMIFS(AFRIMONEY!$J:$J,AFRIMONEY!$F:$F,$A174,AFRIMONEY!$P:$P,AK$3)</f>
        <v>0</v>
      </c>
      <c r="AM174" s="8">
        <f t="shared" si="78"/>
        <v>12250</v>
      </c>
      <c r="AN174" s="7">
        <f>SUMIFS(KP!$L:$L,KP!$F:$F,$A174,KP!$A:$A,SUMMARY!AN$3)</f>
        <v>0</v>
      </c>
      <c r="AO174" s="7">
        <f>SUMIFS(AFRIMONEY!$J:$J,AFRIMONEY!$F:$F,$A174,AFRIMONEY!$P:$P,AN$3)</f>
        <v>0</v>
      </c>
      <c r="AP174" s="8">
        <f t="shared" si="79"/>
        <v>12250</v>
      </c>
      <c r="AQ174" s="17">
        <f>SUMIFS(KP!$L:$L,KP!$F:$F,$A174,KP!$A:$A,SUMMARY!AQ$3)</f>
        <v>0</v>
      </c>
      <c r="AR174" s="7">
        <f>SUMIFS(AFRIMONEY!$J:$J,AFRIMONEY!$F:$F,$A174,AFRIMONEY!$P:$P,AQ$3)</f>
        <v>0</v>
      </c>
      <c r="AS174" s="8">
        <f t="shared" si="80"/>
        <v>12250</v>
      </c>
      <c r="AT174" s="7">
        <f>SUMIFS(KP!$L:$L,KP!$F:$F,$A174,KP!$A:$A,SUMMARY!AT$3)</f>
        <v>0</v>
      </c>
      <c r="AU174" s="7">
        <f>SUMIFS(AFRIMONEY!$J:$J,AFRIMONEY!$F:$F,$A174,AFRIMONEY!$P:$P,AT$3)</f>
        <v>0</v>
      </c>
      <c r="AV174" s="8">
        <f t="shared" si="81"/>
        <v>12250</v>
      </c>
      <c r="AW174" s="17">
        <f>SUMIFS(KP!$L:$L,KP!$F:$F,$A174,KP!$A:$A,SUMMARY!AW$3)</f>
        <v>0</v>
      </c>
      <c r="AX174" s="7">
        <f>SUMIFS(AFRIMONEY!$J:$J,AFRIMONEY!$F:$F,$A174,AFRIMONEY!$P:$P,AW$3)</f>
        <v>0</v>
      </c>
      <c r="AY174" s="8">
        <f t="shared" si="82"/>
        <v>12250</v>
      </c>
      <c r="AZ174" s="7">
        <f>SUMIFS(KP!$L:$L,KP!$F:$F,$A174,KP!$A:$A,SUMMARY!AZ$3)</f>
        <v>0</v>
      </c>
      <c r="BA174" s="7">
        <f>SUMIFS(AFRIMONEY!$J:$J,AFRIMONEY!$F:$F,$A174,AFRIMONEY!$P:$P,AZ$3)</f>
        <v>0</v>
      </c>
      <c r="BB174" s="8">
        <f t="shared" si="83"/>
        <v>12250</v>
      </c>
      <c r="BC174" s="17">
        <f>SUMIFS(KP!$L:$L,KP!$F:$F,$A174,KP!$A:$A,SUMMARY!BC$3)</f>
        <v>0</v>
      </c>
      <c r="BD174" s="7">
        <f>SUMIFS(AFRIMONEY!$J:$J,AFRIMONEY!$F:$F,$A174,AFRIMONEY!$P:$P,BC$3)</f>
        <v>0</v>
      </c>
      <c r="BE174" s="8">
        <f t="shared" si="84"/>
        <v>12250</v>
      </c>
      <c r="BF174" s="7">
        <f>SUMIFS(KP!$L:$L,KP!$F:$F,$A174,KP!$A:$A,SUMMARY!BF$3)</f>
        <v>0</v>
      </c>
      <c r="BG174" s="7">
        <f>SUMIFS(AFRIMONEY!$J:$J,AFRIMONEY!$F:$F,$A174,AFRIMONEY!$P:$P,BF$3)</f>
        <v>0</v>
      </c>
      <c r="BH174" s="8">
        <f t="shared" si="85"/>
        <v>12250</v>
      </c>
      <c r="BI174" s="17">
        <f>SUMIFS(KP!$L:$L,KP!$F:$F,$A174,KP!$A:$A,SUMMARY!BI$3)</f>
        <v>0</v>
      </c>
      <c r="BJ174" s="7">
        <f>SUMIFS(AFRIMONEY!$J:$J,AFRIMONEY!$F:$F,$A174,AFRIMONEY!$P:$P,BI$3)</f>
        <v>0</v>
      </c>
      <c r="BK174" s="8">
        <f t="shared" si="86"/>
        <v>12250</v>
      </c>
      <c r="BL174" s="7">
        <f>SUMIFS(KP!$L:$L,KP!$F:$F,$A174,KP!$A:$A,SUMMARY!BL$3)</f>
        <v>0</v>
      </c>
      <c r="BM174" s="7">
        <f>SUMIFS(AFRIMONEY!$J:$J,AFRIMONEY!$F:$F,$A174,AFRIMONEY!$P:$P,BL$3)</f>
        <v>0</v>
      </c>
      <c r="BN174" s="8">
        <f t="shared" si="87"/>
        <v>12250</v>
      </c>
      <c r="BO174" s="17">
        <f>SUMIFS(KP!$L:$L,KP!$F:$F,$A174,KP!$A:$A,SUMMARY!BO$3)</f>
        <v>0</v>
      </c>
      <c r="BP174" s="7">
        <f>SUMIFS(AFRIMONEY!$J:$J,AFRIMONEY!$F:$F,$A174,AFRIMONEY!$P:$P,BO$3)</f>
        <v>0</v>
      </c>
      <c r="BQ174" s="8">
        <f t="shared" si="88"/>
        <v>12250</v>
      </c>
      <c r="BR174" s="7">
        <f>SUMIFS(KP!$L:$L,KP!$F:$F,$A174,KP!$A:$A,SUMMARY!BR$3)</f>
        <v>0</v>
      </c>
      <c r="BS174" s="7">
        <f>SUMIFS(AFRIMONEY!$J:$J,AFRIMONEY!$F:$F,$A174,AFRIMONEY!$P:$P,BR$3)</f>
        <v>0</v>
      </c>
      <c r="BT174" s="8">
        <f t="shared" si="89"/>
        <v>12250</v>
      </c>
      <c r="BU174" s="17">
        <f>SUMIFS(KP!$L:$L,KP!$F:$F,$A174,KP!$A:$A,SUMMARY!BU$3)</f>
        <v>0</v>
      </c>
      <c r="BV174" s="7">
        <f>SUMIFS(AFRIMONEY!$J:$J,AFRIMONEY!$F:$F,$A174,AFRIMONEY!$P:$P,BU$3)</f>
        <v>0</v>
      </c>
      <c r="BW174" s="8">
        <f t="shared" si="90"/>
        <v>12250</v>
      </c>
      <c r="BX174" s="7">
        <f>SUMIFS(KP!$L:$L,KP!$F:$F,$A174,KP!$A:$A,SUMMARY!BX$3)</f>
        <v>0</v>
      </c>
      <c r="BY174" s="7">
        <f>SUMIFS(AFRIMONEY!$J:$J,AFRIMONEY!$F:$F,$A174,AFRIMONEY!$P:$P,BX$3)</f>
        <v>0</v>
      </c>
      <c r="BZ174" s="8">
        <f t="shared" si="91"/>
        <v>12250</v>
      </c>
      <c r="CA174" s="17">
        <f>SUMIFS(KP!$L:$L,KP!$F:$F,$A174,KP!$A:$A,SUMMARY!CA$3)</f>
        <v>0</v>
      </c>
      <c r="CB174" s="7">
        <f>SUMIFS(AFRIMONEY!$J:$J,AFRIMONEY!$F:$F,$A174,AFRIMONEY!$P:$P,CA$3)</f>
        <v>0</v>
      </c>
      <c r="CC174" s="8">
        <f t="shared" si="92"/>
        <v>12250</v>
      </c>
      <c r="CD174" s="7">
        <f>SUMIFS(KP!$L:$L,KP!$F:$F,$A174,KP!$A:$A,SUMMARY!CD$3)</f>
        <v>0</v>
      </c>
      <c r="CE174" s="7">
        <f>SUMIFS(AFRIMONEY!$J:$J,AFRIMONEY!$F:$F,$A174,AFRIMONEY!$P:$P,CD$3)</f>
        <v>0</v>
      </c>
      <c r="CF174" s="8">
        <f t="shared" si="93"/>
        <v>12250</v>
      </c>
      <c r="CG174" s="17">
        <f>SUMIFS(KP!$L:$L,KP!$F:$F,$A174,KP!$A:$A,SUMMARY!CG$3)</f>
        <v>0</v>
      </c>
      <c r="CH174" s="7">
        <f>SUMIFS(AFRIMONEY!$J:$J,AFRIMONEY!$F:$F,$A174,AFRIMONEY!$P:$P,CG$3)</f>
        <v>0</v>
      </c>
      <c r="CI174" s="8">
        <f t="shared" si="94"/>
        <v>12250</v>
      </c>
      <c r="CJ174" s="7">
        <f>SUMIFS(KP!$L:$L,KP!$F:$F,$A174,KP!$A:$A,SUMMARY!CJ$3)</f>
        <v>0</v>
      </c>
      <c r="CK174" s="7">
        <f>SUMIFS(AFRIMONEY!$J:$J,AFRIMONEY!$F:$F,$A174,AFRIMONEY!$P:$P,CJ$3)</f>
        <v>0</v>
      </c>
      <c r="CL174" s="8">
        <f t="shared" si="95"/>
        <v>12250</v>
      </c>
      <c r="CM174" s="17">
        <f>SUMIFS(KP!$L:$L,KP!$F:$F,$A174,KP!$A:$A,SUMMARY!CM$3)</f>
        <v>0</v>
      </c>
      <c r="CN174" s="7">
        <f>SUMIFS(AFRIMONEY!$J:$J,AFRIMONEY!$F:$F,$A174,AFRIMONEY!$P:$P,CM$3)</f>
        <v>0</v>
      </c>
      <c r="CO174" s="8">
        <f t="shared" si="96"/>
        <v>12250</v>
      </c>
      <c r="CP174" s="7">
        <f>SUMIFS(KP!$L:$L,KP!$F:$F,$A174,KP!$A:$A,SUMMARY!CP$3)</f>
        <v>0</v>
      </c>
      <c r="CQ174" s="7">
        <f>SUMIFS(AFRIMONEY!$J:$J,AFRIMONEY!$F:$F,$A174,AFRIMONEY!$P:$P,CP$3)</f>
        <v>0</v>
      </c>
      <c r="CR174" s="8">
        <f t="shared" si="97"/>
        <v>12250</v>
      </c>
      <c r="CS174" s="17">
        <f>SUMIFS(KP!$L:$L,KP!$F:$F,$A174,KP!$A:$A,SUMMARY!CS$3)</f>
        <v>0</v>
      </c>
      <c r="CT174" s="7">
        <f>SUMIFS(AFRIMONEY!$J:$J,AFRIMONEY!$F:$F,$A174,AFRIMONEY!$P:$P,CS$3)</f>
        <v>0</v>
      </c>
      <c r="CU174" s="8">
        <f t="shared" si="98"/>
        <v>12250</v>
      </c>
    </row>
    <row r="175" spans="1:99" x14ac:dyDescent="0.3">
      <c r="A175" s="2">
        <v>101323</v>
      </c>
      <c r="B175" s="23" t="str">
        <f>_xlfn.XLOOKUP(TEXT(A175,0),Tabela4[ID],Tabela4[AREA],"")</f>
        <v>AREA D</v>
      </c>
      <c r="C175" s="2" t="str">
        <f>_xlfn.XLOOKUP(TEXT(A175,0),Tabela4[ID],Tabela4[ZONA],"")</f>
        <v>ZONA 8</v>
      </c>
      <c r="D175" s="2" t="str">
        <f t="shared" si="66"/>
        <v>BLOCKED</v>
      </c>
      <c r="E175" s="18">
        <f t="shared" si="67"/>
        <v>13000</v>
      </c>
      <c r="F175" s="21">
        <f>SUMIFS(KP!$L:$L,KP!$F:$F,$A175,KP!$A:$A,"31/03/2025")</f>
        <v>5700</v>
      </c>
      <c r="G175" s="19">
        <f>SUMIFS(KP!$L:$L,KP!$F:$F,$A175,KP!$A:$A,SUMMARY!G$3)</f>
        <v>800</v>
      </c>
      <c r="H175" s="7">
        <f>SUMIFS(AFRIMONEY!$J:$J,AFRIMONEY!$F:$F,$A175,AFRIMONEY!$P:$P,G$3)</f>
        <v>800</v>
      </c>
      <c r="I175" s="8">
        <f t="shared" si="68"/>
        <v>5700</v>
      </c>
      <c r="J175" s="7">
        <f>SUMIFS(KP!$L:$L,KP!$F:$F,$A175,KP!$A:$A,SUMMARY!J$3)</f>
        <v>1600</v>
      </c>
      <c r="K175" s="7">
        <f>SUMIFS(AFRIMONEY!$J:$J,AFRIMONEY!$F:$F,$A175,AFRIMONEY!$P:$P,J$3)</f>
        <v>1600</v>
      </c>
      <c r="L175" s="8">
        <f t="shared" si="69"/>
        <v>5700</v>
      </c>
      <c r="M175" s="17">
        <f>SUMIFS(KP!$L:$L,KP!$F:$F,$A175,KP!$A:$A,SUMMARY!M$3)</f>
        <v>1600</v>
      </c>
      <c r="N175" s="7">
        <f>SUMIFS(AFRIMONEY!$J:$J,AFRIMONEY!$F:$F,$A175,AFRIMONEY!$P:$P,M$3)</f>
        <v>1600</v>
      </c>
      <c r="O175" s="8">
        <f t="shared" si="70"/>
        <v>5700</v>
      </c>
      <c r="P175" s="7">
        <f>SUMIFS(KP!$L:$L,KP!$F:$F,$A175,KP!$A:$A,SUMMARY!P$3)</f>
        <v>19850</v>
      </c>
      <c r="Q175" s="7">
        <f>SUMIFS(AFRIMONEY!$J:$J,AFRIMONEY!$F:$F,$A175,AFRIMONEY!$P:$P,P$3)</f>
        <v>19850</v>
      </c>
      <c r="R175" s="8">
        <f t="shared" si="71"/>
        <v>5700</v>
      </c>
      <c r="S175" s="17">
        <f>SUMIFS(KP!$L:$L,KP!$F:$F,$A175,KP!$A:$A,SUMMARY!S$3)</f>
        <v>8400</v>
      </c>
      <c r="T175" s="7">
        <f>SUMIFS(AFRIMONEY!$J:$J,AFRIMONEY!$F:$F,$A175,AFRIMONEY!$P:$P,S$3)</f>
        <v>8400</v>
      </c>
      <c r="U175" s="8">
        <f t="shared" si="72"/>
        <v>5700</v>
      </c>
      <c r="V175" s="7">
        <f>SUMIFS(KP!$L:$L,KP!$F:$F,$A175,KP!$A:$A,SUMMARY!V$3)</f>
        <v>0</v>
      </c>
      <c r="W175" s="7">
        <f>SUMIFS(AFRIMONEY!$J:$J,AFRIMONEY!$F:$F,$A175,AFRIMONEY!$P:$P,V$3)</f>
        <v>0</v>
      </c>
      <c r="X175" s="8">
        <f t="shared" si="73"/>
        <v>5700</v>
      </c>
      <c r="Y175" s="17">
        <f>SUMIFS(KP!$L:$L,KP!$F:$F,$A175,KP!$A:$A,SUMMARY!Y$3)</f>
        <v>3050</v>
      </c>
      <c r="Z175" s="7">
        <f>SUMIFS(AFRIMONEY!$J:$J,AFRIMONEY!$F:$F,$A175,AFRIMONEY!$P:$P,Y$3)</f>
        <v>3050</v>
      </c>
      <c r="AA175" s="8">
        <f t="shared" si="74"/>
        <v>5700</v>
      </c>
      <c r="AB175" s="7">
        <f>SUMIFS(KP!$L:$L,KP!$F:$F,$A175,KP!$A:$A,SUMMARY!AB$3)</f>
        <v>3950</v>
      </c>
      <c r="AC175" s="7">
        <f>SUMIFS(AFRIMONEY!$J:$J,AFRIMONEY!$F:$F,$A175,AFRIMONEY!$P:$P,AB$3)</f>
        <v>3950</v>
      </c>
      <c r="AD175" s="8">
        <f t="shared" si="75"/>
        <v>5700</v>
      </c>
      <c r="AE175" s="17">
        <f>SUMIFS(KP!$L:$L,KP!$F:$F,$A175,KP!$A:$A,SUMMARY!AE$3)</f>
        <v>8850</v>
      </c>
      <c r="AF175" s="7">
        <f>SUMIFS(AFRIMONEY!$J:$J,AFRIMONEY!$F:$F,$A175,AFRIMONEY!$P:$P,AE$3)</f>
        <v>8850</v>
      </c>
      <c r="AG175" s="8">
        <f t="shared" si="76"/>
        <v>5700</v>
      </c>
      <c r="AH175" s="7">
        <f>SUMIFS(KP!$L:$L,KP!$F:$F,$A175,KP!$A:$A,SUMMARY!AH$3)</f>
        <v>7300</v>
      </c>
      <c r="AI175" s="7">
        <f>SUMIFS(AFRIMONEY!$J:$J,AFRIMONEY!$F:$F,$A175,AFRIMONEY!$P:$P,AH$3)</f>
        <v>0</v>
      </c>
      <c r="AJ175" s="8">
        <f t="shared" si="77"/>
        <v>13000</v>
      </c>
      <c r="AK175" s="17">
        <f>SUMIFS(KP!$L:$L,KP!$F:$F,$A175,KP!$A:$A,SUMMARY!AK$3)</f>
        <v>0</v>
      </c>
      <c r="AL175" s="7">
        <f>SUMIFS(AFRIMONEY!$J:$J,AFRIMONEY!$F:$F,$A175,AFRIMONEY!$P:$P,AK$3)</f>
        <v>0</v>
      </c>
      <c r="AM175" s="8">
        <f t="shared" si="78"/>
        <v>13000</v>
      </c>
      <c r="AN175" s="7">
        <f>SUMIFS(KP!$L:$L,KP!$F:$F,$A175,KP!$A:$A,SUMMARY!AN$3)</f>
        <v>0</v>
      </c>
      <c r="AO175" s="7">
        <f>SUMIFS(AFRIMONEY!$J:$J,AFRIMONEY!$F:$F,$A175,AFRIMONEY!$P:$P,AN$3)</f>
        <v>0</v>
      </c>
      <c r="AP175" s="8">
        <f t="shared" si="79"/>
        <v>13000</v>
      </c>
      <c r="AQ175" s="17">
        <f>SUMIFS(KP!$L:$L,KP!$F:$F,$A175,KP!$A:$A,SUMMARY!AQ$3)</f>
        <v>0</v>
      </c>
      <c r="AR175" s="7">
        <f>SUMIFS(AFRIMONEY!$J:$J,AFRIMONEY!$F:$F,$A175,AFRIMONEY!$P:$P,AQ$3)</f>
        <v>0</v>
      </c>
      <c r="AS175" s="8">
        <f t="shared" si="80"/>
        <v>13000</v>
      </c>
      <c r="AT175" s="7">
        <f>SUMIFS(KP!$L:$L,KP!$F:$F,$A175,KP!$A:$A,SUMMARY!AT$3)</f>
        <v>0</v>
      </c>
      <c r="AU175" s="7">
        <f>SUMIFS(AFRIMONEY!$J:$J,AFRIMONEY!$F:$F,$A175,AFRIMONEY!$P:$P,AT$3)</f>
        <v>0</v>
      </c>
      <c r="AV175" s="8">
        <f t="shared" si="81"/>
        <v>13000</v>
      </c>
      <c r="AW175" s="17">
        <f>SUMIFS(KP!$L:$L,KP!$F:$F,$A175,KP!$A:$A,SUMMARY!AW$3)</f>
        <v>0</v>
      </c>
      <c r="AX175" s="7">
        <f>SUMIFS(AFRIMONEY!$J:$J,AFRIMONEY!$F:$F,$A175,AFRIMONEY!$P:$P,AW$3)</f>
        <v>0</v>
      </c>
      <c r="AY175" s="8">
        <f t="shared" si="82"/>
        <v>13000</v>
      </c>
      <c r="AZ175" s="7">
        <f>SUMIFS(KP!$L:$L,KP!$F:$F,$A175,KP!$A:$A,SUMMARY!AZ$3)</f>
        <v>0</v>
      </c>
      <c r="BA175" s="7">
        <f>SUMIFS(AFRIMONEY!$J:$J,AFRIMONEY!$F:$F,$A175,AFRIMONEY!$P:$P,AZ$3)</f>
        <v>0</v>
      </c>
      <c r="BB175" s="8">
        <f t="shared" si="83"/>
        <v>13000</v>
      </c>
      <c r="BC175" s="17">
        <f>SUMIFS(KP!$L:$L,KP!$F:$F,$A175,KP!$A:$A,SUMMARY!BC$3)</f>
        <v>0</v>
      </c>
      <c r="BD175" s="7">
        <f>SUMIFS(AFRIMONEY!$J:$J,AFRIMONEY!$F:$F,$A175,AFRIMONEY!$P:$P,BC$3)</f>
        <v>0</v>
      </c>
      <c r="BE175" s="8">
        <f t="shared" si="84"/>
        <v>13000</v>
      </c>
      <c r="BF175" s="7">
        <f>SUMIFS(KP!$L:$L,KP!$F:$F,$A175,KP!$A:$A,SUMMARY!BF$3)</f>
        <v>0</v>
      </c>
      <c r="BG175" s="7">
        <f>SUMIFS(AFRIMONEY!$J:$J,AFRIMONEY!$F:$F,$A175,AFRIMONEY!$P:$P,BF$3)</f>
        <v>0</v>
      </c>
      <c r="BH175" s="8">
        <f t="shared" si="85"/>
        <v>13000</v>
      </c>
      <c r="BI175" s="17">
        <f>SUMIFS(KP!$L:$L,KP!$F:$F,$A175,KP!$A:$A,SUMMARY!BI$3)</f>
        <v>0</v>
      </c>
      <c r="BJ175" s="7">
        <f>SUMIFS(AFRIMONEY!$J:$J,AFRIMONEY!$F:$F,$A175,AFRIMONEY!$P:$P,BI$3)</f>
        <v>0</v>
      </c>
      <c r="BK175" s="8">
        <f t="shared" si="86"/>
        <v>13000</v>
      </c>
      <c r="BL175" s="7">
        <f>SUMIFS(KP!$L:$L,KP!$F:$F,$A175,KP!$A:$A,SUMMARY!BL$3)</f>
        <v>0</v>
      </c>
      <c r="BM175" s="7">
        <f>SUMIFS(AFRIMONEY!$J:$J,AFRIMONEY!$F:$F,$A175,AFRIMONEY!$P:$P,BL$3)</f>
        <v>0</v>
      </c>
      <c r="BN175" s="8">
        <f t="shared" si="87"/>
        <v>13000</v>
      </c>
      <c r="BO175" s="17">
        <f>SUMIFS(KP!$L:$L,KP!$F:$F,$A175,KP!$A:$A,SUMMARY!BO$3)</f>
        <v>0</v>
      </c>
      <c r="BP175" s="7">
        <f>SUMIFS(AFRIMONEY!$J:$J,AFRIMONEY!$F:$F,$A175,AFRIMONEY!$P:$P,BO$3)</f>
        <v>0</v>
      </c>
      <c r="BQ175" s="8">
        <f t="shared" si="88"/>
        <v>13000</v>
      </c>
      <c r="BR175" s="7">
        <f>SUMIFS(KP!$L:$L,KP!$F:$F,$A175,KP!$A:$A,SUMMARY!BR$3)</f>
        <v>0</v>
      </c>
      <c r="BS175" s="7">
        <f>SUMIFS(AFRIMONEY!$J:$J,AFRIMONEY!$F:$F,$A175,AFRIMONEY!$P:$P,BR$3)</f>
        <v>0</v>
      </c>
      <c r="BT175" s="8">
        <f t="shared" si="89"/>
        <v>13000</v>
      </c>
      <c r="BU175" s="17">
        <f>SUMIFS(KP!$L:$L,KP!$F:$F,$A175,KP!$A:$A,SUMMARY!BU$3)</f>
        <v>0</v>
      </c>
      <c r="BV175" s="7">
        <f>SUMIFS(AFRIMONEY!$J:$J,AFRIMONEY!$F:$F,$A175,AFRIMONEY!$P:$P,BU$3)</f>
        <v>0</v>
      </c>
      <c r="BW175" s="8">
        <f t="shared" si="90"/>
        <v>13000</v>
      </c>
      <c r="BX175" s="7">
        <f>SUMIFS(KP!$L:$L,KP!$F:$F,$A175,KP!$A:$A,SUMMARY!BX$3)</f>
        <v>0</v>
      </c>
      <c r="BY175" s="7">
        <f>SUMIFS(AFRIMONEY!$J:$J,AFRIMONEY!$F:$F,$A175,AFRIMONEY!$P:$P,BX$3)</f>
        <v>0</v>
      </c>
      <c r="BZ175" s="8">
        <f t="shared" si="91"/>
        <v>13000</v>
      </c>
      <c r="CA175" s="17">
        <f>SUMIFS(KP!$L:$L,KP!$F:$F,$A175,KP!$A:$A,SUMMARY!CA$3)</f>
        <v>0</v>
      </c>
      <c r="CB175" s="7">
        <f>SUMIFS(AFRIMONEY!$J:$J,AFRIMONEY!$F:$F,$A175,AFRIMONEY!$P:$P,CA$3)</f>
        <v>0</v>
      </c>
      <c r="CC175" s="8">
        <f t="shared" si="92"/>
        <v>13000</v>
      </c>
      <c r="CD175" s="7">
        <f>SUMIFS(KP!$L:$L,KP!$F:$F,$A175,KP!$A:$A,SUMMARY!CD$3)</f>
        <v>0</v>
      </c>
      <c r="CE175" s="7">
        <f>SUMIFS(AFRIMONEY!$J:$J,AFRIMONEY!$F:$F,$A175,AFRIMONEY!$P:$P,CD$3)</f>
        <v>0</v>
      </c>
      <c r="CF175" s="8">
        <f t="shared" si="93"/>
        <v>13000</v>
      </c>
      <c r="CG175" s="17">
        <f>SUMIFS(KP!$L:$L,KP!$F:$F,$A175,KP!$A:$A,SUMMARY!CG$3)</f>
        <v>0</v>
      </c>
      <c r="CH175" s="7">
        <f>SUMIFS(AFRIMONEY!$J:$J,AFRIMONEY!$F:$F,$A175,AFRIMONEY!$P:$P,CG$3)</f>
        <v>0</v>
      </c>
      <c r="CI175" s="8">
        <f t="shared" si="94"/>
        <v>13000</v>
      </c>
      <c r="CJ175" s="7">
        <f>SUMIFS(KP!$L:$L,KP!$F:$F,$A175,KP!$A:$A,SUMMARY!CJ$3)</f>
        <v>0</v>
      </c>
      <c r="CK175" s="7">
        <f>SUMIFS(AFRIMONEY!$J:$J,AFRIMONEY!$F:$F,$A175,AFRIMONEY!$P:$P,CJ$3)</f>
        <v>0</v>
      </c>
      <c r="CL175" s="8">
        <f t="shared" si="95"/>
        <v>13000</v>
      </c>
      <c r="CM175" s="17">
        <f>SUMIFS(KP!$L:$L,KP!$F:$F,$A175,KP!$A:$A,SUMMARY!CM$3)</f>
        <v>0</v>
      </c>
      <c r="CN175" s="7">
        <f>SUMIFS(AFRIMONEY!$J:$J,AFRIMONEY!$F:$F,$A175,AFRIMONEY!$P:$P,CM$3)</f>
        <v>0</v>
      </c>
      <c r="CO175" s="8">
        <f t="shared" si="96"/>
        <v>13000</v>
      </c>
      <c r="CP175" s="7">
        <f>SUMIFS(KP!$L:$L,KP!$F:$F,$A175,KP!$A:$A,SUMMARY!CP$3)</f>
        <v>0</v>
      </c>
      <c r="CQ175" s="7">
        <f>SUMIFS(AFRIMONEY!$J:$J,AFRIMONEY!$F:$F,$A175,AFRIMONEY!$P:$P,CP$3)</f>
        <v>0</v>
      </c>
      <c r="CR175" s="8">
        <f t="shared" si="97"/>
        <v>13000</v>
      </c>
      <c r="CS175" s="17">
        <f>SUMIFS(KP!$L:$L,KP!$F:$F,$A175,KP!$A:$A,SUMMARY!CS$3)</f>
        <v>0</v>
      </c>
      <c r="CT175" s="7">
        <f>SUMIFS(AFRIMONEY!$J:$J,AFRIMONEY!$F:$F,$A175,AFRIMONEY!$P:$P,CS$3)</f>
        <v>0</v>
      </c>
      <c r="CU175" s="8">
        <f t="shared" si="98"/>
        <v>13000</v>
      </c>
    </row>
    <row r="176" spans="1:99" x14ac:dyDescent="0.3">
      <c r="A176" s="2">
        <v>101326</v>
      </c>
      <c r="B176" s="23" t="str">
        <f>_xlfn.XLOOKUP(TEXT(A176,0),Tabela4[ID],Tabela4[AREA],"")</f>
        <v>AREA D</v>
      </c>
      <c r="C176" s="2" t="str">
        <f>_xlfn.XLOOKUP(TEXT(A176,0),Tabela4[ID],Tabela4[ZONA],"")</f>
        <v>ZONA 8</v>
      </c>
      <c r="D176" s="2" t="str">
        <f t="shared" si="66"/>
        <v>BLOCKED</v>
      </c>
      <c r="E176" s="18">
        <f t="shared" si="67"/>
        <v>18950</v>
      </c>
      <c r="F176" s="21">
        <f>SUMIFS(KP!$L:$L,KP!$F:$F,$A176,KP!$A:$A,"31/03/2025")</f>
        <v>22450</v>
      </c>
      <c r="G176" s="19">
        <f>SUMIFS(KP!$L:$L,KP!$F:$F,$A176,KP!$A:$A,SUMMARY!G$3)</f>
        <v>-4000</v>
      </c>
      <c r="H176" s="7">
        <f>SUMIFS(AFRIMONEY!$J:$J,AFRIMONEY!$F:$F,$A176,AFRIMONEY!$P:$P,G$3)</f>
        <v>0</v>
      </c>
      <c r="I176" s="8">
        <f t="shared" si="68"/>
        <v>18450</v>
      </c>
      <c r="J176" s="7">
        <f>SUMIFS(KP!$L:$L,KP!$F:$F,$A176,KP!$A:$A,SUMMARY!J$3)</f>
        <v>7200</v>
      </c>
      <c r="K176" s="7">
        <f>SUMIFS(AFRIMONEY!$J:$J,AFRIMONEY!$F:$F,$A176,AFRIMONEY!$P:$P,J$3)</f>
        <v>0</v>
      </c>
      <c r="L176" s="8">
        <f t="shared" si="69"/>
        <v>25650</v>
      </c>
      <c r="M176" s="17">
        <f>SUMIFS(KP!$L:$L,KP!$F:$F,$A176,KP!$A:$A,SUMMARY!M$3)</f>
        <v>3000</v>
      </c>
      <c r="N176" s="7">
        <f>SUMIFS(AFRIMONEY!$J:$J,AFRIMONEY!$F:$F,$A176,AFRIMONEY!$P:$P,M$3)</f>
        <v>10200</v>
      </c>
      <c r="O176" s="8">
        <f t="shared" si="70"/>
        <v>18450</v>
      </c>
      <c r="P176" s="7">
        <f>SUMIFS(KP!$L:$L,KP!$F:$F,$A176,KP!$A:$A,SUMMARY!P$3)</f>
        <v>2800</v>
      </c>
      <c r="Q176" s="7">
        <f>SUMIFS(AFRIMONEY!$J:$J,AFRIMONEY!$F:$F,$A176,AFRIMONEY!$P:$P,P$3)</f>
        <v>0</v>
      </c>
      <c r="R176" s="8">
        <f t="shared" si="71"/>
        <v>21250</v>
      </c>
      <c r="S176" s="17">
        <f>SUMIFS(KP!$L:$L,KP!$F:$F,$A176,KP!$A:$A,SUMMARY!S$3)</f>
        <v>300</v>
      </c>
      <c r="T176" s="7">
        <f>SUMIFS(AFRIMONEY!$J:$J,AFRIMONEY!$F:$F,$A176,AFRIMONEY!$P:$P,S$3)</f>
        <v>3100</v>
      </c>
      <c r="U176" s="8">
        <f t="shared" si="72"/>
        <v>18450</v>
      </c>
      <c r="V176" s="7">
        <f>SUMIFS(KP!$L:$L,KP!$F:$F,$A176,KP!$A:$A,SUMMARY!V$3)</f>
        <v>0</v>
      </c>
      <c r="W176" s="7">
        <f>SUMIFS(AFRIMONEY!$J:$J,AFRIMONEY!$F:$F,$A176,AFRIMONEY!$P:$P,V$3)</f>
        <v>0</v>
      </c>
      <c r="X176" s="8">
        <f t="shared" si="73"/>
        <v>18450</v>
      </c>
      <c r="Y176" s="17">
        <f>SUMIFS(KP!$L:$L,KP!$F:$F,$A176,KP!$A:$A,SUMMARY!Y$3)</f>
        <v>2850</v>
      </c>
      <c r="Z176" s="7">
        <f>SUMIFS(AFRIMONEY!$J:$J,AFRIMONEY!$F:$F,$A176,AFRIMONEY!$P:$P,Y$3)</f>
        <v>0</v>
      </c>
      <c r="AA176" s="8">
        <f t="shared" si="74"/>
        <v>21300</v>
      </c>
      <c r="AB176" s="7">
        <f>SUMIFS(KP!$L:$L,KP!$F:$F,$A176,KP!$A:$A,SUMMARY!AB$3)</f>
        <v>4450</v>
      </c>
      <c r="AC176" s="7">
        <f>SUMIFS(AFRIMONEY!$J:$J,AFRIMONEY!$F:$F,$A176,AFRIMONEY!$P:$P,AB$3)</f>
        <v>7300</v>
      </c>
      <c r="AD176" s="8">
        <f t="shared" si="75"/>
        <v>18450</v>
      </c>
      <c r="AE176" s="17">
        <f>SUMIFS(KP!$L:$L,KP!$F:$F,$A176,KP!$A:$A,SUMMARY!AE$3)</f>
        <v>1650</v>
      </c>
      <c r="AF176" s="7">
        <f>SUMIFS(AFRIMONEY!$J:$J,AFRIMONEY!$F:$F,$A176,AFRIMONEY!$P:$P,AE$3)</f>
        <v>1650</v>
      </c>
      <c r="AG176" s="8">
        <f t="shared" si="76"/>
        <v>18450</v>
      </c>
      <c r="AH176" s="7">
        <f>SUMIFS(KP!$L:$L,KP!$F:$F,$A176,KP!$A:$A,SUMMARY!AH$3)</f>
        <v>500</v>
      </c>
      <c r="AI176" s="7">
        <f>SUMIFS(AFRIMONEY!$J:$J,AFRIMONEY!$F:$F,$A176,AFRIMONEY!$P:$P,AH$3)</f>
        <v>0</v>
      </c>
      <c r="AJ176" s="8">
        <f t="shared" si="77"/>
        <v>18950</v>
      </c>
      <c r="AK176" s="17">
        <f>SUMIFS(KP!$L:$L,KP!$F:$F,$A176,KP!$A:$A,SUMMARY!AK$3)</f>
        <v>0</v>
      </c>
      <c r="AL176" s="7">
        <f>SUMIFS(AFRIMONEY!$J:$J,AFRIMONEY!$F:$F,$A176,AFRIMONEY!$P:$P,AK$3)</f>
        <v>0</v>
      </c>
      <c r="AM176" s="8">
        <f t="shared" si="78"/>
        <v>18950</v>
      </c>
      <c r="AN176" s="7">
        <f>SUMIFS(KP!$L:$L,KP!$F:$F,$A176,KP!$A:$A,SUMMARY!AN$3)</f>
        <v>0</v>
      </c>
      <c r="AO176" s="7">
        <f>SUMIFS(AFRIMONEY!$J:$J,AFRIMONEY!$F:$F,$A176,AFRIMONEY!$P:$P,AN$3)</f>
        <v>0</v>
      </c>
      <c r="AP176" s="8">
        <f t="shared" si="79"/>
        <v>18950</v>
      </c>
      <c r="AQ176" s="17">
        <f>SUMIFS(KP!$L:$L,KP!$F:$F,$A176,KP!$A:$A,SUMMARY!AQ$3)</f>
        <v>0</v>
      </c>
      <c r="AR176" s="7">
        <f>SUMIFS(AFRIMONEY!$J:$J,AFRIMONEY!$F:$F,$A176,AFRIMONEY!$P:$P,AQ$3)</f>
        <v>0</v>
      </c>
      <c r="AS176" s="8">
        <f t="shared" si="80"/>
        <v>18950</v>
      </c>
      <c r="AT176" s="7">
        <f>SUMIFS(KP!$L:$L,KP!$F:$F,$A176,KP!$A:$A,SUMMARY!AT$3)</f>
        <v>0</v>
      </c>
      <c r="AU176" s="7">
        <f>SUMIFS(AFRIMONEY!$J:$J,AFRIMONEY!$F:$F,$A176,AFRIMONEY!$P:$P,AT$3)</f>
        <v>0</v>
      </c>
      <c r="AV176" s="8">
        <f t="shared" si="81"/>
        <v>18950</v>
      </c>
      <c r="AW176" s="17">
        <f>SUMIFS(KP!$L:$L,KP!$F:$F,$A176,KP!$A:$A,SUMMARY!AW$3)</f>
        <v>0</v>
      </c>
      <c r="AX176" s="7">
        <f>SUMIFS(AFRIMONEY!$J:$J,AFRIMONEY!$F:$F,$A176,AFRIMONEY!$P:$P,AW$3)</f>
        <v>0</v>
      </c>
      <c r="AY176" s="8">
        <f t="shared" si="82"/>
        <v>18950</v>
      </c>
      <c r="AZ176" s="7">
        <f>SUMIFS(KP!$L:$L,KP!$F:$F,$A176,KP!$A:$A,SUMMARY!AZ$3)</f>
        <v>0</v>
      </c>
      <c r="BA176" s="7">
        <f>SUMIFS(AFRIMONEY!$J:$J,AFRIMONEY!$F:$F,$A176,AFRIMONEY!$P:$P,AZ$3)</f>
        <v>0</v>
      </c>
      <c r="BB176" s="8">
        <f t="shared" si="83"/>
        <v>18950</v>
      </c>
      <c r="BC176" s="17">
        <f>SUMIFS(KP!$L:$L,KP!$F:$F,$A176,KP!$A:$A,SUMMARY!BC$3)</f>
        <v>0</v>
      </c>
      <c r="BD176" s="7">
        <f>SUMIFS(AFRIMONEY!$J:$J,AFRIMONEY!$F:$F,$A176,AFRIMONEY!$P:$P,BC$3)</f>
        <v>0</v>
      </c>
      <c r="BE176" s="8">
        <f t="shared" si="84"/>
        <v>18950</v>
      </c>
      <c r="BF176" s="7">
        <f>SUMIFS(KP!$L:$L,KP!$F:$F,$A176,KP!$A:$A,SUMMARY!BF$3)</f>
        <v>0</v>
      </c>
      <c r="BG176" s="7">
        <f>SUMIFS(AFRIMONEY!$J:$J,AFRIMONEY!$F:$F,$A176,AFRIMONEY!$P:$P,BF$3)</f>
        <v>0</v>
      </c>
      <c r="BH176" s="8">
        <f t="shared" si="85"/>
        <v>18950</v>
      </c>
      <c r="BI176" s="17">
        <f>SUMIFS(KP!$L:$L,KP!$F:$F,$A176,KP!$A:$A,SUMMARY!BI$3)</f>
        <v>0</v>
      </c>
      <c r="BJ176" s="7">
        <f>SUMIFS(AFRIMONEY!$J:$J,AFRIMONEY!$F:$F,$A176,AFRIMONEY!$P:$P,BI$3)</f>
        <v>0</v>
      </c>
      <c r="BK176" s="8">
        <f t="shared" si="86"/>
        <v>18950</v>
      </c>
      <c r="BL176" s="7">
        <f>SUMIFS(KP!$L:$L,KP!$F:$F,$A176,KP!$A:$A,SUMMARY!BL$3)</f>
        <v>0</v>
      </c>
      <c r="BM176" s="7">
        <f>SUMIFS(AFRIMONEY!$J:$J,AFRIMONEY!$F:$F,$A176,AFRIMONEY!$P:$P,BL$3)</f>
        <v>0</v>
      </c>
      <c r="BN176" s="8">
        <f t="shared" si="87"/>
        <v>18950</v>
      </c>
      <c r="BO176" s="17">
        <f>SUMIFS(KP!$L:$L,KP!$F:$F,$A176,KP!$A:$A,SUMMARY!BO$3)</f>
        <v>0</v>
      </c>
      <c r="BP176" s="7">
        <f>SUMIFS(AFRIMONEY!$J:$J,AFRIMONEY!$F:$F,$A176,AFRIMONEY!$P:$P,BO$3)</f>
        <v>0</v>
      </c>
      <c r="BQ176" s="8">
        <f t="shared" si="88"/>
        <v>18950</v>
      </c>
      <c r="BR176" s="7">
        <f>SUMIFS(KP!$L:$L,KP!$F:$F,$A176,KP!$A:$A,SUMMARY!BR$3)</f>
        <v>0</v>
      </c>
      <c r="BS176" s="7">
        <f>SUMIFS(AFRIMONEY!$J:$J,AFRIMONEY!$F:$F,$A176,AFRIMONEY!$P:$P,BR$3)</f>
        <v>0</v>
      </c>
      <c r="BT176" s="8">
        <f t="shared" si="89"/>
        <v>18950</v>
      </c>
      <c r="BU176" s="17">
        <f>SUMIFS(KP!$L:$L,KP!$F:$F,$A176,KP!$A:$A,SUMMARY!BU$3)</f>
        <v>0</v>
      </c>
      <c r="BV176" s="7">
        <f>SUMIFS(AFRIMONEY!$J:$J,AFRIMONEY!$F:$F,$A176,AFRIMONEY!$P:$P,BU$3)</f>
        <v>0</v>
      </c>
      <c r="BW176" s="8">
        <f t="shared" si="90"/>
        <v>18950</v>
      </c>
      <c r="BX176" s="7">
        <f>SUMIFS(KP!$L:$L,KP!$F:$F,$A176,KP!$A:$A,SUMMARY!BX$3)</f>
        <v>0</v>
      </c>
      <c r="BY176" s="7">
        <f>SUMIFS(AFRIMONEY!$J:$J,AFRIMONEY!$F:$F,$A176,AFRIMONEY!$P:$P,BX$3)</f>
        <v>0</v>
      </c>
      <c r="BZ176" s="8">
        <f t="shared" si="91"/>
        <v>18950</v>
      </c>
      <c r="CA176" s="17">
        <f>SUMIFS(KP!$L:$L,KP!$F:$F,$A176,KP!$A:$A,SUMMARY!CA$3)</f>
        <v>0</v>
      </c>
      <c r="CB176" s="7">
        <f>SUMIFS(AFRIMONEY!$J:$J,AFRIMONEY!$F:$F,$A176,AFRIMONEY!$P:$P,CA$3)</f>
        <v>0</v>
      </c>
      <c r="CC176" s="8">
        <f t="shared" si="92"/>
        <v>18950</v>
      </c>
      <c r="CD176" s="7">
        <f>SUMIFS(KP!$L:$L,KP!$F:$F,$A176,KP!$A:$A,SUMMARY!CD$3)</f>
        <v>0</v>
      </c>
      <c r="CE176" s="7">
        <f>SUMIFS(AFRIMONEY!$J:$J,AFRIMONEY!$F:$F,$A176,AFRIMONEY!$P:$P,CD$3)</f>
        <v>0</v>
      </c>
      <c r="CF176" s="8">
        <f t="shared" si="93"/>
        <v>18950</v>
      </c>
      <c r="CG176" s="17">
        <f>SUMIFS(KP!$L:$L,KP!$F:$F,$A176,KP!$A:$A,SUMMARY!CG$3)</f>
        <v>0</v>
      </c>
      <c r="CH176" s="7">
        <f>SUMIFS(AFRIMONEY!$J:$J,AFRIMONEY!$F:$F,$A176,AFRIMONEY!$P:$P,CG$3)</f>
        <v>0</v>
      </c>
      <c r="CI176" s="8">
        <f t="shared" si="94"/>
        <v>18950</v>
      </c>
      <c r="CJ176" s="7">
        <f>SUMIFS(KP!$L:$L,KP!$F:$F,$A176,KP!$A:$A,SUMMARY!CJ$3)</f>
        <v>0</v>
      </c>
      <c r="CK176" s="7">
        <f>SUMIFS(AFRIMONEY!$J:$J,AFRIMONEY!$F:$F,$A176,AFRIMONEY!$P:$P,CJ$3)</f>
        <v>0</v>
      </c>
      <c r="CL176" s="8">
        <f t="shared" si="95"/>
        <v>18950</v>
      </c>
      <c r="CM176" s="17">
        <f>SUMIFS(KP!$L:$L,KP!$F:$F,$A176,KP!$A:$A,SUMMARY!CM$3)</f>
        <v>0</v>
      </c>
      <c r="CN176" s="7">
        <f>SUMIFS(AFRIMONEY!$J:$J,AFRIMONEY!$F:$F,$A176,AFRIMONEY!$P:$P,CM$3)</f>
        <v>0</v>
      </c>
      <c r="CO176" s="8">
        <f t="shared" si="96"/>
        <v>18950</v>
      </c>
      <c r="CP176" s="7">
        <f>SUMIFS(KP!$L:$L,KP!$F:$F,$A176,KP!$A:$A,SUMMARY!CP$3)</f>
        <v>0</v>
      </c>
      <c r="CQ176" s="7">
        <f>SUMIFS(AFRIMONEY!$J:$J,AFRIMONEY!$F:$F,$A176,AFRIMONEY!$P:$P,CP$3)</f>
        <v>0</v>
      </c>
      <c r="CR176" s="8">
        <f t="shared" si="97"/>
        <v>18950</v>
      </c>
      <c r="CS176" s="17">
        <f>SUMIFS(KP!$L:$L,KP!$F:$F,$A176,KP!$A:$A,SUMMARY!CS$3)</f>
        <v>0</v>
      </c>
      <c r="CT176" s="7">
        <f>SUMIFS(AFRIMONEY!$J:$J,AFRIMONEY!$F:$F,$A176,AFRIMONEY!$P:$P,CS$3)</f>
        <v>0</v>
      </c>
      <c r="CU176" s="8">
        <f t="shared" si="98"/>
        <v>18950</v>
      </c>
    </row>
    <row r="177" spans="1:99" x14ac:dyDescent="0.3">
      <c r="A177" s="2">
        <v>101329</v>
      </c>
      <c r="B177" s="23" t="str">
        <f>_xlfn.XLOOKUP(TEXT(A177,0),Tabela4[ID],Tabela4[AREA],"")</f>
        <v>AREA D</v>
      </c>
      <c r="C177" s="2" t="str">
        <f>_xlfn.XLOOKUP(TEXT(A177,0),Tabela4[ID],Tabela4[ZONA],"")</f>
        <v>ZONA 10</v>
      </c>
      <c r="D177" s="2" t="str">
        <f t="shared" si="66"/>
        <v>BLOCKED</v>
      </c>
      <c r="E177" s="18">
        <f t="shared" si="67"/>
        <v>650</v>
      </c>
      <c r="F177" s="21">
        <f>SUMIFS(KP!$L:$L,KP!$F:$F,$A177,KP!$A:$A,"31/03/2025")</f>
        <v>1350</v>
      </c>
      <c r="G177" s="19">
        <f>SUMIFS(KP!$L:$L,KP!$F:$F,$A177,KP!$A:$A,SUMMARY!G$3)</f>
        <v>0</v>
      </c>
      <c r="H177" s="7">
        <f>SUMIFS(AFRIMONEY!$J:$J,AFRIMONEY!$F:$F,$A177,AFRIMONEY!$P:$P,G$3)</f>
        <v>0</v>
      </c>
      <c r="I177" s="8">
        <f t="shared" si="68"/>
        <v>1350</v>
      </c>
      <c r="J177" s="7">
        <f>SUMIFS(KP!$L:$L,KP!$F:$F,$A177,KP!$A:$A,SUMMARY!J$3)</f>
        <v>150</v>
      </c>
      <c r="K177" s="7">
        <f>SUMIFS(AFRIMONEY!$J:$J,AFRIMONEY!$F:$F,$A177,AFRIMONEY!$P:$P,J$3)</f>
        <v>1350</v>
      </c>
      <c r="L177" s="8">
        <f t="shared" si="69"/>
        <v>150</v>
      </c>
      <c r="M177" s="17">
        <f>SUMIFS(KP!$L:$L,KP!$F:$F,$A177,KP!$A:$A,SUMMARY!M$3)</f>
        <v>0</v>
      </c>
      <c r="N177" s="7">
        <f>SUMIFS(AFRIMONEY!$J:$J,AFRIMONEY!$F:$F,$A177,AFRIMONEY!$P:$P,M$3)</f>
        <v>0</v>
      </c>
      <c r="O177" s="8">
        <f t="shared" si="70"/>
        <v>150</v>
      </c>
      <c r="P177" s="7">
        <f>SUMIFS(KP!$L:$L,KP!$F:$F,$A177,KP!$A:$A,SUMMARY!P$3)</f>
        <v>500</v>
      </c>
      <c r="Q177" s="7">
        <f>SUMIFS(AFRIMONEY!$J:$J,AFRIMONEY!$F:$F,$A177,AFRIMONEY!$P:$P,P$3)</f>
        <v>150</v>
      </c>
      <c r="R177" s="8">
        <f t="shared" si="71"/>
        <v>500</v>
      </c>
      <c r="S177" s="17">
        <f>SUMIFS(KP!$L:$L,KP!$F:$F,$A177,KP!$A:$A,SUMMARY!S$3)</f>
        <v>0</v>
      </c>
      <c r="T177" s="7">
        <f>SUMIFS(AFRIMONEY!$J:$J,AFRIMONEY!$F:$F,$A177,AFRIMONEY!$P:$P,S$3)</f>
        <v>500</v>
      </c>
      <c r="U177" s="8">
        <f t="shared" si="72"/>
        <v>0</v>
      </c>
      <c r="V177" s="7">
        <f>SUMIFS(KP!$L:$L,KP!$F:$F,$A177,KP!$A:$A,SUMMARY!V$3)</f>
        <v>0</v>
      </c>
      <c r="W177" s="7">
        <f>SUMIFS(AFRIMONEY!$J:$J,AFRIMONEY!$F:$F,$A177,AFRIMONEY!$P:$P,V$3)</f>
        <v>0</v>
      </c>
      <c r="X177" s="8">
        <f t="shared" si="73"/>
        <v>0</v>
      </c>
      <c r="Y177" s="17">
        <f>SUMIFS(KP!$L:$L,KP!$F:$F,$A177,KP!$A:$A,SUMMARY!Y$3)</f>
        <v>5250</v>
      </c>
      <c r="Z177" s="7">
        <f>SUMIFS(AFRIMONEY!$J:$J,AFRIMONEY!$F:$F,$A177,AFRIMONEY!$P:$P,Y$3)</f>
        <v>0</v>
      </c>
      <c r="AA177" s="8">
        <f t="shared" si="74"/>
        <v>5250</v>
      </c>
      <c r="AB177" s="7">
        <f>SUMIFS(KP!$L:$L,KP!$F:$F,$A177,KP!$A:$A,SUMMARY!AB$3)</f>
        <v>550</v>
      </c>
      <c r="AC177" s="7">
        <f>SUMIFS(AFRIMONEY!$J:$J,AFRIMONEY!$F:$F,$A177,AFRIMONEY!$P:$P,AB$3)</f>
        <v>5250</v>
      </c>
      <c r="AD177" s="8">
        <f t="shared" si="75"/>
        <v>550</v>
      </c>
      <c r="AE177" s="17">
        <f>SUMIFS(KP!$L:$L,KP!$F:$F,$A177,KP!$A:$A,SUMMARY!AE$3)</f>
        <v>2250</v>
      </c>
      <c r="AF177" s="7">
        <f>SUMIFS(AFRIMONEY!$J:$J,AFRIMONEY!$F:$F,$A177,AFRIMONEY!$P:$P,AE$3)</f>
        <v>550</v>
      </c>
      <c r="AG177" s="8">
        <f t="shared" si="76"/>
        <v>2250</v>
      </c>
      <c r="AH177" s="7">
        <f>SUMIFS(KP!$L:$L,KP!$F:$F,$A177,KP!$A:$A,SUMMARY!AH$3)</f>
        <v>650</v>
      </c>
      <c r="AI177" s="7">
        <f>SUMIFS(AFRIMONEY!$J:$J,AFRIMONEY!$F:$F,$A177,AFRIMONEY!$P:$P,AH$3)</f>
        <v>2250</v>
      </c>
      <c r="AJ177" s="8">
        <f t="shared" si="77"/>
        <v>650</v>
      </c>
      <c r="AK177" s="17">
        <f>SUMIFS(KP!$L:$L,KP!$F:$F,$A177,KP!$A:$A,SUMMARY!AK$3)</f>
        <v>0</v>
      </c>
      <c r="AL177" s="7">
        <f>SUMIFS(AFRIMONEY!$J:$J,AFRIMONEY!$F:$F,$A177,AFRIMONEY!$P:$P,AK$3)</f>
        <v>0</v>
      </c>
      <c r="AM177" s="8">
        <f t="shared" si="78"/>
        <v>650</v>
      </c>
      <c r="AN177" s="7">
        <f>SUMIFS(KP!$L:$L,KP!$F:$F,$A177,KP!$A:$A,SUMMARY!AN$3)</f>
        <v>0</v>
      </c>
      <c r="AO177" s="7">
        <f>SUMIFS(AFRIMONEY!$J:$J,AFRIMONEY!$F:$F,$A177,AFRIMONEY!$P:$P,AN$3)</f>
        <v>0</v>
      </c>
      <c r="AP177" s="8">
        <f t="shared" si="79"/>
        <v>650</v>
      </c>
      <c r="AQ177" s="17">
        <f>SUMIFS(KP!$L:$L,KP!$F:$F,$A177,KP!$A:$A,SUMMARY!AQ$3)</f>
        <v>0</v>
      </c>
      <c r="AR177" s="7">
        <f>SUMIFS(AFRIMONEY!$J:$J,AFRIMONEY!$F:$F,$A177,AFRIMONEY!$P:$P,AQ$3)</f>
        <v>0</v>
      </c>
      <c r="AS177" s="8">
        <f t="shared" si="80"/>
        <v>650</v>
      </c>
      <c r="AT177" s="7">
        <f>SUMIFS(KP!$L:$L,KP!$F:$F,$A177,KP!$A:$A,SUMMARY!AT$3)</f>
        <v>0</v>
      </c>
      <c r="AU177" s="7">
        <f>SUMIFS(AFRIMONEY!$J:$J,AFRIMONEY!$F:$F,$A177,AFRIMONEY!$P:$P,AT$3)</f>
        <v>0</v>
      </c>
      <c r="AV177" s="8">
        <f t="shared" si="81"/>
        <v>650</v>
      </c>
      <c r="AW177" s="17">
        <f>SUMIFS(KP!$L:$L,KP!$F:$F,$A177,KP!$A:$A,SUMMARY!AW$3)</f>
        <v>0</v>
      </c>
      <c r="AX177" s="7">
        <f>SUMIFS(AFRIMONEY!$J:$J,AFRIMONEY!$F:$F,$A177,AFRIMONEY!$P:$P,AW$3)</f>
        <v>0</v>
      </c>
      <c r="AY177" s="8">
        <f t="shared" si="82"/>
        <v>650</v>
      </c>
      <c r="AZ177" s="7">
        <f>SUMIFS(KP!$L:$L,KP!$F:$F,$A177,KP!$A:$A,SUMMARY!AZ$3)</f>
        <v>0</v>
      </c>
      <c r="BA177" s="7">
        <f>SUMIFS(AFRIMONEY!$J:$J,AFRIMONEY!$F:$F,$A177,AFRIMONEY!$P:$P,AZ$3)</f>
        <v>0</v>
      </c>
      <c r="BB177" s="8">
        <f t="shared" si="83"/>
        <v>650</v>
      </c>
      <c r="BC177" s="17">
        <f>SUMIFS(KP!$L:$L,KP!$F:$F,$A177,KP!$A:$A,SUMMARY!BC$3)</f>
        <v>0</v>
      </c>
      <c r="BD177" s="7">
        <f>SUMIFS(AFRIMONEY!$J:$J,AFRIMONEY!$F:$F,$A177,AFRIMONEY!$P:$P,BC$3)</f>
        <v>0</v>
      </c>
      <c r="BE177" s="8">
        <f t="shared" si="84"/>
        <v>650</v>
      </c>
      <c r="BF177" s="7">
        <f>SUMIFS(KP!$L:$L,KP!$F:$F,$A177,KP!$A:$A,SUMMARY!BF$3)</f>
        <v>0</v>
      </c>
      <c r="BG177" s="7">
        <f>SUMIFS(AFRIMONEY!$J:$J,AFRIMONEY!$F:$F,$A177,AFRIMONEY!$P:$P,BF$3)</f>
        <v>0</v>
      </c>
      <c r="BH177" s="8">
        <f t="shared" si="85"/>
        <v>650</v>
      </c>
      <c r="BI177" s="17">
        <f>SUMIFS(KP!$L:$L,KP!$F:$F,$A177,KP!$A:$A,SUMMARY!BI$3)</f>
        <v>0</v>
      </c>
      <c r="BJ177" s="7">
        <f>SUMIFS(AFRIMONEY!$J:$J,AFRIMONEY!$F:$F,$A177,AFRIMONEY!$P:$P,BI$3)</f>
        <v>0</v>
      </c>
      <c r="BK177" s="8">
        <f t="shared" si="86"/>
        <v>650</v>
      </c>
      <c r="BL177" s="7">
        <f>SUMIFS(KP!$L:$L,KP!$F:$F,$A177,KP!$A:$A,SUMMARY!BL$3)</f>
        <v>0</v>
      </c>
      <c r="BM177" s="7">
        <f>SUMIFS(AFRIMONEY!$J:$J,AFRIMONEY!$F:$F,$A177,AFRIMONEY!$P:$P,BL$3)</f>
        <v>0</v>
      </c>
      <c r="BN177" s="8">
        <f t="shared" si="87"/>
        <v>650</v>
      </c>
      <c r="BO177" s="17">
        <f>SUMIFS(KP!$L:$L,KP!$F:$F,$A177,KP!$A:$A,SUMMARY!BO$3)</f>
        <v>0</v>
      </c>
      <c r="BP177" s="7">
        <f>SUMIFS(AFRIMONEY!$J:$J,AFRIMONEY!$F:$F,$A177,AFRIMONEY!$P:$P,BO$3)</f>
        <v>0</v>
      </c>
      <c r="BQ177" s="8">
        <f t="shared" si="88"/>
        <v>650</v>
      </c>
      <c r="BR177" s="7">
        <f>SUMIFS(KP!$L:$L,KP!$F:$F,$A177,KP!$A:$A,SUMMARY!BR$3)</f>
        <v>0</v>
      </c>
      <c r="BS177" s="7">
        <f>SUMIFS(AFRIMONEY!$J:$J,AFRIMONEY!$F:$F,$A177,AFRIMONEY!$P:$P,BR$3)</f>
        <v>0</v>
      </c>
      <c r="BT177" s="8">
        <f t="shared" si="89"/>
        <v>650</v>
      </c>
      <c r="BU177" s="17">
        <f>SUMIFS(KP!$L:$L,KP!$F:$F,$A177,KP!$A:$A,SUMMARY!BU$3)</f>
        <v>0</v>
      </c>
      <c r="BV177" s="7">
        <f>SUMIFS(AFRIMONEY!$J:$J,AFRIMONEY!$F:$F,$A177,AFRIMONEY!$P:$P,BU$3)</f>
        <v>0</v>
      </c>
      <c r="BW177" s="8">
        <f t="shared" si="90"/>
        <v>650</v>
      </c>
      <c r="BX177" s="7">
        <f>SUMIFS(KP!$L:$L,KP!$F:$F,$A177,KP!$A:$A,SUMMARY!BX$3)</f>
        <v>0</v>
      </c>
      <c r="BY177" s="7">
        <f>SUMIFS(AFRIMONEY!$J:$J,AFRIMONEY!$F:$F,$A177,AFRIMONEY!$P:$P,BX$3)</f>
        <v>0</v>
      </c>
      <c r="BZ177" s="8">
        <f t="shared" si="91"/>
        <v>650</v>
      </c>
      <c r="CA177" s="17">
        <f>SUMIFS(KP!$L:$L,KP!$F:$F,$A177,KP!$A:$A,SUMMARY!CA$3)</f>
        <v>0</v>
      </c>
      <c r="CB177" s="7">
        <f>SUMIFS(AFRIMONEY!$J:$J,AFRIMONEY!$F:$F,$A177,AFRIMONEY!$P:$P,CA$3)</f>
        <v>0</v>
      </c>
      <c r="CC177" s="8">
        <f t="shared" si="92"/>
        <v>650</v>
      </c>
      <c r="CD177" s="7">
        <f>SUMIFS(KP!$L:$L,KP!$F:$F,$A177,KP!$A:$A,SUMMARY!CD$3)</f>
        <v>0</v>
      </c>
      <c r="CE177" s="7">
        <f>SUMIFS(AFRIMONEY!$J:$J,AFRIMONEY!$F:$F,$A177,AFRIMONEY!$P:$P,CD$3)</f>
        <v>0</v>
      </c>
      <c r="CF177" s="8">
        <f t="shared" si="93"/>
        <v>650</v>
      </c>
      <c r="CG177" s="17">
        <f>SUMIFS(KP!$L:$L,KP!$F:$F,$A177,KP!$A:$A,SUMMARY!CG$3)</f>
        <v>0</v>
      </c>
      <c r="CH177" s="7">
        <f>SUMIFS(AFRIMONEY!$J:$J,AFRIMONEY!$F:$F,$A177,AFRIMONEY!$P:$P,CG$3)</f>
        <v>0</v>
      </c>
      <c r="CI177" s="8">
        <f t="shared" si="94"/>
        <v>650</v>
      </c>
      <c r="CJ177" s="7">
        <f>SUMIFS(KP!$L:$L,KP!$F:$F,$A177,KP!$A:$A,SUMMARY!CJ$3)</f>
        <v>0</v>
      </c>
      <c r="CK177" s="7">
        <f>SUMIFS(AFRIMONEY!$J:$J,AFRIMONEY!$F:$F,$A177,AFRIMONEY!$P:$P,CJ$3)</f>
        <v>0</v>
      </c>
      <c r="CL177" s="8">
        <f t="shared" si="95"/>
        <v>650</v>
      </c>
      <c r="CM177" s="17">
        <f>SUMIFS(KP!$L:$L,KP!$F:$F,$A177,KP!$A:$A,SUMMARY!CM$3)</f>
        <v>0</v>
      </c>
      <c r="CN177" s="7">
        <f>SUMIFS(AFRIMONEY!$J:$J,AFRIMONEY!$F:$F,$A177,AFRIMONEY!$P:$P,CM$3)</f>
        <v>0</v>
      </c>
      <c r="CO177" s="8">
        <f t="shared" si="96"/>
        <v>650</v>
      </c>
      <c r="CP177" s="7">
        <f>SUMIFS(KP!$L:$L,KP!$F:$F,$A177,KP!$A:$A,SUMMARY!CP$3)</f>
        <v>0</v>
      </c>
      <c r="CQ177" s="7">
        <f>SUMIFS(AFRIMONEY!$J:$J,AFRIMONEY!$F:$F,$A177,AFRIMONEY!$P:$P,CP$3)</f>
        <v>0</v>
      </c>
      <c r="CR177" s="8">
        <f t="shared" si="97"/>
        <v>650</v>
      </c>
      <c r="CS177" s="17">
        <f>SUMIFS(KP!$L:$L,KP!$F:$F,$A177,KP!$A:$A,SUMMARY!CS$3)</f>
        <v>0</v>
      </c>
      <c r="CT177" s="7">
        <f>SUMIFS(AFRIMONEY!$J:$J,AFRIMONEY!$F:$F,$A177,AFRIMONEY!$P:$P,CS$3)</f>
        <v>0</v>
      </c>
      <c r="CU177" s="8">
        <f t="shared" si="98"/>
        <v>650</v>
      </c>
    </row>
    <row r="178" spans="1:99" x14ac:dyDescent="0.3">
      <c r="A178" s="2">
        <v>101331</v>
      </c>
      <c r="B178" s="23" t="str">
        <f>_xlfn.XLOOKUP(TEXT(A178,0),Tabela4[ID],Tabela4[AREA],"")</f>
        <v>AREA D</v>
      </c>
      <c r="C178" s="2" t="str">
        <f>_xlfn.XLOOKUP(TEXT(A178,0),Tabela4[ID],Tabela4[ZONA],"")</f>
        <v>ZONA 8</v>
      </c>
      <c r="D178" s="2" t="str">
        <f t="shared" si="66"/>
        <v>BLOCKED</v>
      </c>
      <c r="E178" s="18">
        <f t="shared" si="67"/>
        <v>10750</v>
      </c>
      <c r="F178" s="21">
        <f>SUMIFS(KP!$L:$L,KP!$F:$F,$A178,KP!$A:$A,"31/03/2025")</f>
        <v>9300</v>
      </c>
      <c r="G178" s="19">
        <f>SUMIFS(KP!$L:$L,KP!$F:$F,$A178,KP!$A:$A,SUMMARY!G$3)</f>
        <v>1350</v>
      </c>
      <c r="H178" s="7">
        <f>SUMIFS(AFRIMONEY!$J:$J,AFRIMONEY!$F:$F,$A178,AFRIMONEY!$P:$P,G$3)</f>
        <v>1350</v>
      </c>
      <c r="I178" s="8">
        <f t="shared" si="68"/>
        <v>9300</v>
      </c>
      <c r="J178" s="7">
        <f>SUMIFS(KP!$L:$L,KP!$F:$F,$A178,KP!$A:$A,SUMMARY!J$3)</f>
        <v>6350</v>
      </c>
      <c r="K178" s="7">
        <f>SUMIFS(AFRIMONEY!$J:$J,AFRIMONEY!$F:$F,$A178,AFRIMONEY!$P:$P,J$3)</f>
        <v>6350</v>
      </c>
      <c r="L178" s="8">
        <f t="shared" si="69"/>
        <v>9300</v>
      </c>
      <c r="M178" s="17">
        <f>SUMIFS(KP!$L:$L,KP!$F:$F,$A178,KP!$A:$A,SUMMARY!M$3)</f>
        <v>4750</v>
      </c>
      <c r="N178" s="7">
        <f>SUMIFS(AFRIMONEY!$J:$J,AFRIMONEY!$F:$F,$A178,AFRIMONEY!$P:$P,M$3)</f>
        <v>4750</v>
      </c>
      <c r="O178" s="8">
        <f t="shared" si="70"/>
        <v>9300</v>
      </c>
      <c r="P178" s="7">
        <f>SUMIFS(KP!$L:$L,KP!$F:$F,$A178,KP!$A:$A,SUMMARY!P$3)</f>
        <v>6150</v>
      </c>
      <c r="Q178" s="7">
        <f>SUMIFS(AFRIMONEY!$J:$J,AFRIMONEY!$F:$F,$A178,AFRIMONEY!$P:$P,P$3)</f>
        <v>6150</v>
      </c>
      <c r="R178" s="8">
        <f t="shared" si="71"/>
        <v>9300</v>
      </c>
      <c r="S178" s="17">
        <f>SUMIFS(KP!$L:$L,KP!$F:$F,$A178,KP!$A:$A,SUMMARY!S$3)</f>
        <v>6050</v>
      </c>
      <c r="T178" s="7">
        <f>SUMIFS(AFRIMONEY!$J:$J,AFRIMONEY!$F:$F,$A178,AFRIMONEY!$P:$P,S$3)</f>
        <v>0</v>
      </c>
      <c r="U178" s="8">
        <f t="shared" si="72"/>
        <v>15350</v>
      </c>
      <c r="V178" s="7">
        <f>SUMIFS(KP!$L:$L,KP!$F:$F,$A178,KP!$A:$A,SUMMARY!V$3)</f>
        <v>0</v>
      </c>
      <c r="W178" s="7">
        <f>SUMIFS(AFRIMONEY!$J:$J,AFRIMONEY!$F:$F,$A178,AFRIMONEY!$P:$P,V$3)</f>
        <v>6050</v>
      </c>
      <c r="X178" s="8">
        <f t="shared" si="73"/>
        <v>9300</v>
      </c>
      <c r="Y178" s="17">
        <f>SUMIFS(KP!$L:$L,KP!$F:$F,$A178,KP!$A:$A,SUMMARY!Y$3)</f>
        <v>9300</v>
      </c>
      <c r="Z178" s="7">
        <f>SUMIFS(AFRIMONEY!$J:$J,AFRIMONEY!$F:$F,$A178,AFRIMONEY!$P:$P,Y$3)</f>
        <v>9300</v>
      </c>
      <c r="AA178" s="8">
        <f t="shared" si="74"/>
        <v>9300</v>
      </c>
      <c r="AB178" s="7">
        <f>SUMIFS(KP!$L:$L,KP!$F:$F,$A178,KP!$A:$A,SUMMARY!AB$3)</f>
        <v>5050</v>
      </c>
      <c r="AC178" s="7">
        <f>SUMIFS(AFRIMONEY!$J:$J,AFRIMONEY!$F:$F,$A178,AFRIMONEY!$P:$P,AB$3)</f>
        <v>5050</v>
      </c>
      <c r="AD178" s="8">
        <f t="shared" si="75"/>
        <v>9300</v>
      </c>
      <c r="AE178" s="17">
        <f>SUMIFS(KP!$L:$L,KP!$F:$F,$A178,KP!$A:$A,SUMMARY!AE$3)</f>
        <v>10550</v>
      </c>
      <c r="AF178" s="7">
        <f>SUMIFS(AFRIMONEY!$J:$J,AFRIMONEY!$F:$F,$A178,AFRIMONEY!$P:$P,AE$3)</f>
        <v>10550</v>
      </c>
      <c r="AG178" s="8">
        <f t="shared" si="76"/>
        <v>9300</v>
      </c>
      <c r="AH178" s="7">
        <f>SUMIFS(KP!$L:$L,KP!$F:$F,$A178,KP!$A:$A,SUMMARY!AH$3)</f>
        <v>1450</v>
      </c>
      <c r="AI178" s="7">
        <f>SUMIFS(AFRIMONEY!$J:$J,AFRIMONEY!$F:$F,$A178,AFRIMONEY!$P:$P,AH$3)</f>
        <v>0</v>
      </c>
      <c r="AJ178" s="8">
        <f t="shared" si="77"/>
        <v>10750</v>
      </c>
      <c r="AK178" s="17">
        <f>SUMIFS(KP!$L:$L,KP!$F:$F,$A178,KP!$A:$A,SUMMARY!AK$3)</f>
        <v>0</v>
      </c>
      <c r="AL178" s="7">
        <f>SUMIFS(AFRIMONEY!$J:$J,AFRIMONEY!$F:$F,$A178,AFRIMONEY!$P:$P,AK$3)</f>
        <v>0</v>
      </c>
      <c r="AM178" s="8">
        <f t="shared" si="78"/>
        <v>10750</v>
      </c>
      <c r="AN178" s="7">
        <f>SUMIFS(KP!$L:$L,KP!$F:$F,$A178,KP!$A:$A,SUMMARY!AN$3)</f>
        <v>0</v>
      </c>
      <c r="AO178" s="7">
        <f>SUMIFS(AFRIMONEY!$J:$J,AFRIMONEY!$F:$F,$A178,AFRIMONEY!$P:$P,AN$3)</f>
        <v>0</v>
      </c>
      <c r="AP178" s="8">
        <f t="shared" si="79"/>
        <v>10750</v>
      </c>
      <c r="AQ178" s="17">
        <f>SUMIFS(KP!$L:$L,KP!$F:$F,$A178,KP!$A:$A,SUMMARY!AQ$3)</f>
        <v>0</v>
      </c>
      <c r="AR178" s="7">
        <f>SUMIFS(AFRIMONEY!$J:$J,AFRIMONEY!$F:$F,$A178,AFRIMONEY!$P:$P,AQ$3)</f>
        <v>0</v>
      </c>
      <c r="AS178" s="8">
        <f t="shared" si="80"/>
        <v>10750</v>
      </c>
      <c r="AT178" s="7">
        <f>SUMIFS(KP!$L:$L,KP!$F:$F,$A178,KP!$A:$A,SUMMARY!AT$3)</f>
        <v>0</v>
      </c>
      <c r="AU178" s="7">
        <f>SUMIFS(AFRIMONEY!$J:$J,AFRIMONEY!$F:$F,$A178,AFRIMONEY!$P:$P,AT$3)</f>
        <v>0</v>
      </c>
      <c r="AV178" s="8">
        <f t="shared" si="81"/>
        <v>10750</v>
      </c>
      <c r="AW178" s="17">
        <f>SUMIFS(KP!$L:$L,KP!$F:$F,$A178,KP!$A:$A,SUMMARY!AW$3)</f>
        <v>0</v>
      </c>
      <c r="AX178" s="7">
        <f>SUMIFS(AFRIMONEY!$J:$J,AFRIMONEY!$F:$F,$A178,AFRIMONEY!$P:$P,AW$3)</f>
        <v>0</v>
      </c>
      <c r="AY178" s="8">
        <f t="shared" si="82"/>
        <v>10750</v>
      </c>
      <c r="AZ178" s="7">
        <f>SUMIFS(KP!$L:$L,KP!$F:$F,$A178,KP!$A:$A,SUMMARY!AZ$3)</f>
        <v>0</v>
      </c>
      <c r="BA178" s="7">
        <f>SUMIFS(AFRIMONEY!$J:$J,AFRIMONEY!$F:$F,$A178,AFRIMONEY!$P:$P,AZ$3)</f>
        <v>0</v>
      </c>
      <c r="BB178" s="8">
        <f t="shared" si="83"/>
        <v>10750</v>
      </c>
      <c r="BC178" s="17">
        <f>SUMIFS(KP!$L:$L,KP!$F:$F,$A178,KP!$A:$A,SUMMARY!BC$3)</f>
        <v>0</v>
      </c>
      <c r="BD178" s="7">
        <f>SUMIFS(AFRIMONEY!$J:$J,AFRIMONEY!$F:$F,$A178,AFRIMONEY!$P:$P,BC$3)</f>
        <v>0</v>
      </c>
      <c r="BE178" s="8">
        <f t="shared" si="84"/>
        <v>10750</v>
      </c>
      <c r="BF178" s="7">
        <f>SUMIFS(KP!$L:$L,KP!$F:$F,$A178,KP!$A:$A,SUMMARY!BF$3)</f>
        <v>0</v>
      </c>
      <c r="BG178" s="7">
        <f>SUMIFS(AFRIMONEY!$J:$J,AFRIMONEY!$F:$F,$A178,AFRIMONEY!$P:$P,BF$3)</f>
        <v>0</v>
      </c>
      <c r="BH178" s="8">
        <f t="shared" si="85"/>
        <v>10750</v>
      </c>
      <c r="BI178" s="17">
        <f>SUMIFS(KP!$L:$L,KP!$F:$F,$A178,KP!$A:$A,SUMMARY!BI$3)</f>
        <v>0</v>
      </c>
      <c r="BJ178" s="7">
        <f>SUMIFS(AFRIMONEY!$J:$J,AFRIMONEY!$F:$F,$A178,AFRIMONEY!$P:$P,BI$3)</f>
        <v>0</v>
      </c>
      <c r="BK178" s="8">
        <f t="shared" si="86"/>
        <v>10750</v>
      </c>
      <c r="BL178" s="7">
        <f>SUMIFS(KP!$L:$L,KP!$F:$F,$A178,KP!$A:$A,SUMMARY!BL$3)</f>
        <v>0</v>
      </c>
      <c r="BM178" s="7">
        <f>SUMIFS(AFRIMONEY!$J:$J,AFRIMONEY!$F:$F,$A178,AFRIMONEY!$P:$P,BL$3)</f>
        <v>0</v>
      </c>
      <c r="BN178" s="8">
        <f t="shared" si="87"/>
        <v>10750</v>
      </c>
      <c r="BO178" s="17">
        <f>SUMIFS(KP!$L:$L,KP!$F:$F,$A178,KP!$A:$A,SUMMARY!BO$3)</f>
        <v>0</v>
      </c>
      <c r="BP178" s="7">
        <f>SUMIFS(AFRIMONEY!$J:$J,AFRIMONEY!$F:$F,$A178,AFRIMONEY!$P:$P,BO$3)</f>
        <v>0</v>
      </c>
      <c r="BQ178" s="8">
        <f t="shared" si="88"/>
        <v>10750</v>
      </c>
      <c r="BR178" s="7">
        <f>SUMIFS(KP!$L:$L,KP!$F:$F,$A178,KP!$A:$A,SUMMARY!BR$3)</f>
        <v>0</v>
      </c>
      <c r="BS178" s="7">
        <f>SUMIFS(AFRIMONEY!$J:$J,AFRIMONEY!$F:$F,$A178,AFRIMONEY!$P:$P,BR$3)</f>
        <v>0</v>
      </c>
      <c r="BT178" s="8">
        <f t="shared" si="89"/>
        <v>10750</v>
      </c>
      <c r="BU178" s="17">
        <f>SUMIFS(KP!$L:$L,KP!$F:$F,$A178,KP!$A:$A,SUMMARY!BU$3)</f>
        <v>0</v>
      </c>
      <c r="BV178" s="7">
        <f>SUMIFS(AFRIMONEY!$J:$J,AFRIMONEY!$F:$F,$A178,AFRIMONEY!$P:$P,BU$3)</f>
        <v>0</v>
      </c>
      <c r="BW178" s="8">
        <f t="shared" si="90"/>
        <v>10750</v>
      </c>
      <c r="BX178" s="7">
        <f>SUMIFS(KP!$L:$L,KP!$F:$F,$A178,KP!$A:$A,SUMMARY!BX$3)</f>
        <v>0</v>
      </c>
      <c r="BY178" s="7">
        <f>SUMIFS(AFRIMONEY!$J:$J,AFRIMONEY!$F:$F,$A178,AFRIMONEY!$P:$P,BX$3)</f>
        <v>0</v>
      </c>
      <c r="BZ178" s="8">
        <f t="shared" si="91"/>
        <v>10750</v>
      </c>
      <c r="CA178" s="17">
        <f>SUMIFS(KP!$L:$L,KP!$F:$F,$A178,KP!$A:$A,SUMMARY!CA$3)</f>
        <v>0</v>
      </c>
      <c r="CB178" s="7">
        <f>SUMIFS(AFRIMONEY!$J:$J,AFRIMONEY!$F:$F,$A178,AFRIMONEY!$P:$P,CA$3)</f>
        <v>0</v>
      </c>
      <c r="CC178" s="8">
        <f t="shared" si="92"/>
        <v>10750</v>
      </c>
      <c r="CD178" s="7">
        <f>SUMIFS(KP!$L:$L,KP!$F:$F,$A178,KP!$A:$A,SUMMARY!CD$3)</f>
        <v>0</v>
      </c>
      <c r="CE178" s="7">
        <f>SUMIFS(AFRIMONEY!$J:$J,AFRIMONEY!$F:$F,$A178,AFRIMONEY!$P:$P,CD$3)</f>
        <v>0</v>
      </c>
      <c r="CF178" s="8">
        <f t="shared" si="93"/>
        <v>10750</v>
      </c>
      <c r="CG178" s="17">
        <f>SUMIFS(KP!$L:$L,KP!$F:$F,$A178,KP!$A:$A,SUMMARY!CG$3)</f>
        <v>0</v>
      </c>
      <c r="CH178" s="7">
        <f>SUMIFS(AFRIMONEY!$J:$J,AFRIMONEY!$F:$F,$A178,AFRIMONEY!$P:$P,CG$3)</f>
        <v>0</v>
      </c>
      <c r="CI178" s="8">
        <f t="shared" si="94"/>
        <v>10750</v>
      </c>
      <c r="CJ178" s="7">
        <f>SUMIFS(KP!$L:$L,KP!$F:$F,$A178,KP!$A:$A,SUMMARY!CJ$3)</f>
        <v>0</v>
      </c>
      <c r="CK178" s="7">
        <f>SUMIFS(AFRIMONEY!$J:$J,AFRIMONEY!$F:$F,$A178,AFRIMONEY!$P:$P,CJ$3)</f>
        <v>0</v>
      </c>
      <c r="CL178" s="8">
        <f t="shared" si="95"/>
        <v>10750</v>
      </c>
      <c r="CM178" s="17">
        <f>SUMIFS(KP!$L:$L,KP!$F:$F,$A178,KP!$A:$A,SUMMARY!CM$3)</f>
        <v>0</v>
      </c>
      <c r="CN178" s="7">
        <f>SUMIFS(AFRIMONEY!$J:$J,AFRIMONEY!$F:$F,$A178,AFRIMONEY!$P:$P,CM$3)</f>
        <v>0</v>
      </c>
      <c r="CO178" s="8">
        <f t="shared" si="96"/>
        <v>10750</v>
      </c>
      <c r="CP178" s="7">
        <f>SUMIFS(KP!$L:$L,KP!$F:$F,$A178,KP!$A:$A,SUMMARY!CP$3)</f>
        <v>0</v>
      </c>
      <c r="CQ178" s="7">
        <f>SUMIFS(AFRIMONEY!$J:$J,AFRIMONEY!$F:$F,$A178,AFRIMONEY!$P:$P,CP$3)</f>
        <v>0</v>
      </c>
      <c r="CR178" s="8">
        <f t="shared" si="97"/>
        <v>10750</v>
      </c>
      <c r="CS178" s="17">
        <f>SUMIFS(KP!$L:$L,KP!$F:$F,$A178,KP!$A:$A,SUMMARY!CS$3)</f>
        <v>0</v>
      </c>
      <c r="CT178" s="7">
        <f>SUMIFS(AFRIMONEY!$J:$J,AFRIMONEY!$F:$F,$A178,AFRIMONEY!$P:$P,CS$3)</f>
        <v>0</v>
      </c>
      <c r="CU178" s="8">
        <f t="shared" si="98"/>
        <v>10750</v>
      </c>
    </row>
    <row r="179" spans="1:99" x14ac:dyDescent="0.3">
      <c r="A179" s="2">
        <v>101336</v>
      </c>
      <c r="B179" s="23" t="str">
        <f>_xlfn.XLOOKUP(TEXT(A179,0),Tabela4[ID],Tabela4[AREA],"")</f>
        <v>AREA D</v>
      </c>
      <c r="C179" s="2" t="str">
        <f>_xlfn.XLOOKUP(TEXT(A179,0),Tabela4[ID],Tabela4[ZONA],"")</f>
        <v>ZONA 8</v>
      </c>
      <c r="D179" s="2" t="str">
        <f t="shared" si="66"/>
        <v>BLOCKED</v>
      </c>
      <c r="E179" s="18">
        <f t="shared" si="67"/>
        <v>8650</v>
      </c>
      <c r="F179" s="21">
        <f>SUMIFS(KP!$L:$L,KP!$F:$F,$A179,KP!$A:$A,"31/03/2025")</f>
        <v>7350</v>
      </c>
      <c r="G179" s="19">
        <f>SUMIFS(KP!$L:$L,KP!$F:$F,$A179,KP!$A:$A,SUMMARY!G$3)</f>
        <v>1900</v>
      </c>
      <c r="H179" s="7">
        <f>SUMIFS(AFRIMONEY!$J:$J,AFRIMONEY!$F:$F,$A179,AFRIMONEY!$P:$P,G$3)</f>
        <v>1900</v>
      </c>
      <c r="I179" s="8">
        <f t="shared" si="68"/>
        <v>7350</v>
      </c>
      <c r="J179" s="7">
        <f>SUMIFS(KP!$L:$L,KP!$F:$F,$A179,KP!$A:$A,SUMMARY!J$3)</f>
        <v>4000</v>
      </c>
      <c r="K179" s="7">
        <f>SUMIFS(AFRIMONEY!$J:$J,AFRIMONEY!$F:$F,$A179,AFRIMONEY!$P:$P,J$3)</f>
        <v>4000</v>
      </c>
      <c r="L179" s="8">
        <f t="shared" si="69"/>
        <v>7350</v>
      </c>
      <c r="M179" s="17">
        <f>SUMIFS(KP!$L:$L,KP!$F:$F,$A179,KP!$A:$A,SUMMARY!M$3)</f>
        <v>5900</v>
      </c>
      <c r="N179" s="7">
        <f>SUMIFS(AFRIMONEY!$J:$J,AFRIMONEY!$F:$F,$A179,AFRIMONEY!$P:$P,M$3)</f>
        <v>5900</v>
      </c>
      <c r="O179" s="8">
        <f t="shared" si="70"/>
        <v>7350</v>
      </c>
      <c r="P179" s="7">
        <f>SUMIFS(KP!$L:$L,KP!$F:$F,$A179,KP!$A:$A,SUMMARY!P$3)</f>
        <v>2400</v>
      </c>
      <c r="Q179" s="7">
        <f>SUMIFS(AFRIMONEY!$J:$J,AFRIMONEY!$F:$F,$A179,AFRIMONEY!$P:$P,P$3)</f>
        <v>2400</v>
      </c>
      <c r="R179" s="8">
        <f t="shared" si="71"/>
        <v>7350</v>
      </c>
      <c r="S179" s="17">
        <f>SUMIFS(KP!$L:$L,KP!$F:$F,$A179,KP!$A:$A,SUMMARY!S$3)</f>
        <v>3400</v>
      </c>
      <c r="T179" s="7">
        <f>SUMIFS(AFRIMONEY!$J:$J,AFRIMONEY!$F:$F,$A179,AFRIMONEY!$P:$P,S$3)</f>
        <v>0</v>
      </c>
      <c r="U179" s="8">
        <f t="shared" si="72"/>
        <v>10750</v>
      </c>
      <c r="V179" s="7">
        <f>SUMIFS(KP!$L:$L,KP!$F:$F,$A179,KP!$A:$A,SUMMARY!V$3)</f>
        <v>0</v>
      </c>
      <c r="W179" s="7">
        <f>SUMIFS(AFRIMONEY!$J:$J,AFRIMONEY!$F:$F,$A179,AFRIMONEY!$P:$P,V$3)</f>
        <v>3400</v>
      </c>
      <c r="X179" s="8">
        <f t="shared" si="73"/>
        <v>7350</v>
      </c>
      <c r="Y179" s="17">
        <f>SUMIFS(KP!$L:$L,KP!$F:$F,$A179,KP!$A:$A,SUMMARY!Y$3)</f>
        <v>7100</v>
      </c>
      <c r="Z179" s="7">
        <f>SUMIFS(AFRIMONEY!$J:$J,AFRIMONEY!$F:$F,$A179,AFRIMONEY!$P:$P,Y$3)</f>
        <v>7100</v>
      </c>
      <c r="AA179" s="8">
        <f t="shared" si="74"/>
        <v>7350</v>
      </c>
      <c r="AB179" s="7">
        <f>SUMIFS(KP!$L:$L,KP!$F:$F,$A179,KP!$A:$A,SUMMARY!AB$3)</f>
        <v>4200</v>
      </c>
      <c r="AC179" s="7">
        <f>SUMIFS(AFRIMONEY!$J:$J,AFRIMONEY!$F:$F,$A179,AFRIMONEY!$P:$P,AB$3)</f>
        <v>4200</v>
      </c>
      <c r="AD179" s="8">
        <f t="shared" si="75"/>
        <v>7350</v>
      </c>
      <c r="AE179" s="17">
        <f>SUMIFS(KP!$L:$L,KP!$F:$F,$A179,KP!$A:$A,SUMMARY!AE$3)</f>
        <v>6450</v>
      </c>
      <c r="AF179" s="7">
        <f>SUMIFS(AFRIMONEY!$J:$J,AFRIMONEY!$F:$F,$A179,AFRIMONEY!$P:$P,AE$3)</f>
        <v>6450</v>
      </c>
      <c r="AG179" s="8">
        <f t="shared" si="76"/>
        <v>7350</v>
      </c>
      <c r="AH179" s="7">
        <f>SUMIFS(KP!$L:$L,KP!$F:$F,$A179,KP!$A:$A,SUMMARY!AH$3)</f>
        <v>1300</v>
      </c>
      <c r="AI179" s="7">
        <f>SUMIFS(AFRIMONEY!$J:$J,AFRIMONEY!$F:$F,$A179,AFRIMONEY!$P:$P,AH$3)</f>
        <v>0</v>
      </c>
      <c r="AJ179" s="8">
        <f t="shared" si="77"/>
        <v>8650</v>
      </c>
      <c r="AK179" s="17">
        <f>SUMIFS(KP!$L:$L,KP!$F:$F,$A179,KP!$A:$A,SUMMARY!AK$3)</f>
        <v>0</v>
      </c>
      <c r="AL179" s="7">
        <f>SUMIFS(AFRIMONEY!$J:$J,AFRIMONEY!$F:$F,$A179,AFRIMONEY!$P:$P,AK$3)</f>
        <v>0</v>
      </c>
      <c r="AM179" s="8">
        <f t="shared" si="78"/>
        <v>8650</v>
      </c>
      <c r="AN179" s="7">
        <f>SUMIFS(KP!$L:$L,KP!$F:$F,$A179,KP!$A:$A,SUMMARY!AN$3)</f>
        <v>0</v>
      </c>
      <c r="AO179" s="7">
        <f>SUMIFS(AFRIMONEY!$J:$J,AFRIMONEY!$F:$F,$A179,AFRIMONEY!$P:$P,AN$3)</f>
        <v>0</v>
      </c>
      <c r="AP179" s="8">
        <f t="shared" si="79"/>
        <v>8650</v>
      </c>
      <c r="AQ179" s="17">
        <f>SUMIFS(KP!$L:$L,KP!$F:$F,$A179,KP!$A:$A,SUMMARY!AQ$3)</f>
        <v>0</v>
      </c>
      <c r="AR179" s="7">
        <f>SUMIFS(AFRIMONEY!$J:$J,AFRIMONEY!$F:$F,$A179,AFRIMONEY!$P:$P,AQ$3)</f>
        <v>0</v>
      </c>
      <c r="AS179" s="8">
        <f t="shared" si="80"/>
        <v>8650</v>
      </c>
      <c r="AT179" s="7">
        <f>SUMIFS(KP!$L:$L,KP!$F:$F,$A179,KP!$A:$A,SUMMARY!AT$3)</f>
        <v>0</v>
      </c>
      <c r="AU179" s="7">
        <f>SUMIFS(AFRIMONEY!$J:$J,AFRIMONEY!$F:$F,$A179,AFRIMONEY!$P:$P,AT$3)</f>
        <v>0</v>
      </c>
      <c r="AV179" s="8">
        <f t="shared" si="81"/>
        <v>8650</v>
      </c>
      <c r="AW179" s="17">
        <f>SUMIFS(KP!$L:$L,KP!$F:$F,$A179,KP!$A:$A,SUMMARY!AW$3)</f>
        <v>0</v>
      </c>
      <c r="AX179" s="7">
        <f>SUMIFS(AFRIMONEY!$J:$J,AFRIMONEY!$F:$F,$A179,AFRIMONEY!$P:$P,AW$3)</f>
        <v>0</v>
      </c>
      <c r="AY179" s="8">
        <f t="shared" si="82"/>
        <v>8650</v>
      </c>
      <c r="AZ179" s="7">
        <f>SUMIFS(KP!$L:$L,KP!$F:$F,$A179,KP!$A:$A,SUMMARY!AZ$3)</f>
        <v>0</v>
      </c>
      <c r="BA179" s="7">
        <f>SUMIFS(AFRIMONEY!$J:$J,AFRIMONEY!$F:$F,$A179,AFRIMONEY!$P:$P,AZ$3)</f>
        <v>0</v>
      </c>
      <c r="BB179" s="8">
        <f t="shared" si="83"/>
        <v>8650</v>
      </c>
      <c r="BC179" s="17">
        <f>SUMIFS(KP!$L:$L,KP!$F:$F,$A179,KP!$A:$A,SUMMARY!BC$3)</f>
        <v>0</v>
      </c>
      <c r="BD179" s="7">
        <f>SUMIFS(AFRIMONEY!$J:$J,AFRIMONEY!$F:$F,$A179,AFRIMONEY!$P:$P,BC$3)</f>
        <v>0</v>
      </c>
      <c r="BE179" s="8">
        <f t="shared" si="84"/>
        <v>8650</v>
      </c>
      <c r="BF179" s="7">
        <f>SUMIFS(KP!$L:$L,KP!$F:$F,$A179,KP!$A:$A,SUMMARY!BF$3)</f>
        <v>0</v>
      </c>
      <c r="BG179" s="7">
        <f>SUMIFS(AFRIMONEY!$J:$J,AFRIMONEY!$F:$F,$A179,AFRIMONEY!$P:$P,BF$3)</f>
        <v>0</v>
      </c>
      <c r="BH179" s="8">
        <f t="shared" si="85"/>
        <v>8650</v>
      </c>
      <c r="BI179" s="17">
        <f>SUMIFS(KP!$L:$L,KP!$F:$F,$A179,KP!$A:$A,SUMMARY!BI$3)</f>
        <v>0</v>
      </c>
      <c r="BJ179" s="7">
        <f>SUMIFS(AFRIMONEY!$J:$J,AFRIMONEY!$F:$F,$A179,AFRIMONEY!$P:$P,BI$3)</f>
        <v>0</v>
      </c>
      <c r="BK179" s="8">
        <f t="shared" si="86"/>
        <v>8650</v>
      </c>
      <c r="BL179" s="7">
        <f>SUMIFS(KP!$L:$L,KP!$F:$F,$A179,KP!$A:$A,SUMMARY!BL$3)</f>
        <v>0</v>
      </c>
      <c r="BM179" s="7">
        <f>SUMIFS(AFRIMONEY!$J:$J,AFRIMONEY!$F:$F,$A179,AFRIMONEY!$P:$P,BL$3)</f>
        <v>0</v>
      </c>
      <c r="BN179" s="8">
        <f t="shared" si="87"/>
        <v>8650</v>
      </c>
      <c r="BO179" s="17">
        <f>SUMIFS(KP!$L:$L,KP!$F:$F,$A179,KP!$A:$A,SUMMARY!BO$3)</f>
        <v>0</v>
      </c>
      <c r="BP179" s="7">
        <f>SUMIFS(AFRIMONEY!$J:$J,AFRIMONEY!$F:$F,$A179,AFRIMONEY!$P:$P,BO$3)</f>
        <v>0</v>
      </c>
      <c r="BQ179" s="8">
        <f t="shared" si="88"/>
        <v>8650</v>
      </c>
      <c r="BR179" s="7">
        <f>SUMIFS(KP!$L:$L,KP!$F:$F,$A179,KP!$A:$A,SUMMARY!BR$3)</f>
        <v>0</v>
      </c>
      <c r="BS179" s="7">
        <f>SUMIFS(AFRIMONEY!$J:$J,AFRIMONEY!$F:$F,$A179,AFRIMONEY!$P:$P,BR$3)</f>
        <v>0</v>
      </c>
      <c r="BT179" s="8">
        <f t="shared" si="89"/>
        <v>8650</v>
      </c>
      <c r="BU179" s="17">
        <f>SUMIFS(KP!$L:$L,KP!$F:$F,$A179,KP!$A:$A,SUMMARY!BU$3)</f>
        <v>0</v>
      </c>
      <c r="BV179" s="7">
        <f>SUMIFS(AFRIMONEY!$J:$J,AFRIMONEY!$F:$F,$A179,AFRIMONEY!$P:$P,BU$3)</f>
        <v>0</v>
      </c>
      <c r="BW179" s="8">
        <f t="shared" si="90"/>
        <v>8650</v>
      </c>
      <c r="BX179" s="7">
        <f>SUMIFS(KP!$L:$L,KP!$F:$F,$A179,KP!$A:$A,SUMMARY!BX$3)</f>
        <v>0</v>
      </c>
      <c r="BY179" s="7">
        <f>SUMIFS(AFRIMONEY!$J:$J,AFRIMONEY!$F:$F,$A179,AFRIMONEY!$P:$P,BX$3)</f>
        <v>0</v>
      </c>
      <c r="BZ179" s="8">
        <f t="shared" si="91"/>
        <v>8650</v>
      </c>
      <c r="CA179" s="17">
        <f>SUMIFS(KP!$L:$L,KP!$F:$F,$A179,KP!$A:$A,SUMMARY!CA$3)</f>
        <v>0</v>
      </c>
      <c r="CB179" s="7">
        <f>SUMIFS(AFRIMONEY!$J:$J,AFRIMONEY!$F:$F,$A179,AFRIMONEY!$P:$P,CA$3)</f>
        <v>0</v>
      </c>
      <c r="CC179" s="8">
        <f t="shared" si="92"/>
        <v>8650</v>
      </c>
      <c r="CD179" s="7">
        <f>SUMIFS(KP!$L:$L,KP!$F:$F,$A179,KP!$A:$A,SUMMARY!CD$3)</f>
        <v>0</v>
      </c>
      <c r="CE179" s="7">
        <f>SUMIFS(AFRIMONEY!$J:$J,AFRIMONEY!$F:$F,$A179,AFRIMONEY!$P:$P,CD$3)</f>
        <v>0</v>
      </c>
      <c r="CF179" s="8">
        <f t="shared" si="93"/>
        <v>8650</v>
      </c>
      <c r="CG179" s="17">
        <f>SUMIFS(KP!$L:$L,KP!$F:$F,$A179,KP!$A:$A,SUMMARY!CG$3)</f>
        <v>0</v>
      </c>
      <c r="CH179" s="7">
        <f>SUMIFS(AFRIMONEY!$J:$J,AFRIMONEY!$F:$F,$A179,AFRIMONEY!$P:$P,CG$3)</f>
        <v>0</v>
      </c>
      <c r="CI179" s="8">
        <f t="shared" si="94"/>
        <v>8650</v>
      </c>
      <c r="CJ179" s="7">
        <f>SUMIFS(KP!$L:$L,KP!$F:$F,$A179,KP!$A:$A,SUMMARY!CJ$3)</f>
        <v>0</v>
      </c>
      <c r="CK179" s="7">
        <f>SUMIFS(AFRIMONEY!$J:$J,AFRIMONEY!$F:$F,$A179,AFRIMONEY!$P:$P,CJ$3)</f>
        <v>0</v>
      </c>
      <c r="CL179" s="8">
        <f t="shared" si="95"/>
        <v>8650</v>
      </c>
      <c r="CM179" s="17">
        <f>SUMIFS(KP!$L:$L,KP!$F:$F,$A179,KP!$A:$A,SUMMARY!CM$3)</f>
        <v>0</v>
      </c>
      <c r="CN179" s="7">
        <f>SUMIFS(AFRIMONEY!$J:$J,AFRIMONEY!$F:$F,$A179,AFRIMONEY!$P:$P,CM$3)</f>
        <v>0</v>
      </c>
      <c r="CO179" s="8">
        <f t="shared" si="96"/>
        <v>8650</v>
      </c>
      <c r="CP179" s="7">
        <f>SUMIFS(KP!$L:$L,KP!$F:$F,$A179,KP!$A:$A,SUMMARY!CP$3)</f>
        <v>0</v>
      </c>
      <c r="CQ179" s="7">
        <f>SUMIFS(AFRIMONEY!$J:$J,AFRIMONEY!$F:$F,$A179,AFRIMONEY!$P:$P,CP$3)</f>
        <v>0</v>
      </c>
      <c r="CR179" s="8">
        <f t="shared" si="97"/>
        <v>8650</v>
      </c>
      <c r="CS179" s="17">
        <f>SUMIFS(KP!$L:$L,KP!$F:$F,$A179,KP!$A:$A,SUMMARY!CS$3)</f>
        <v>0</v>
      </c>
      <c r="CT179" s="7">
        <f>SUMIFS(AFRIMONEY!$J:$J,AFRIMONEY!$F:$F,$A179,AFRIMONEY!$P:$P,CS$3)</f>
        <v>0</v>
      </c>
      <c r="CU179" s="8">
        <f t="shared" si="98"/>
        <v>8650</v>
      </c>
    </row>
    <row r="180" spans="1:99" x14ac:dyDescent="0.3">
      <c r="A180" s="2">
        <v>101337</v>
      </c>
      <c r="B180" s="23" t="str">
        <f>_xlfn.XLOOKUP(TEXT(A180,0),Tabela4[ID],Tabela4[AREA],"")</f>
        <v>AREA D</v>
      </c>
      <c r="C180" s="2" t="str">
        <f>_xlfn.XLOOKUP(TEXT(A180,0),Tabela4[ID],Tabela4[ZONA],"")</f>
        <v>ZONA 10</v>
      </c>
      <c r="D180" s="2" t="str">
        <f t="shared" si="66"/>
        <v>BLOCKED</v>
      </c>
      <c r="E180" s="18">
        <f t="shared" si="67"/>
        <v>16150</v>
      </c>
      <c r="F180" s="21">
        <f>SUMIFS(KP!$L:$L,KP!$F:$F,$A180,KP!$A:$A,"31/03/2025")</f>
        <v>0</v>
      </c>
      <c r="G180" s="19">
        <f>SUMIFS(KP!$L:$L,KP!$F:$F,$A180,KP!$A:$A,SUMMARY!G$3)</f>
        <v>8300</v>
      </c>
      <c r="H180" s="7">
        <f>SUMIFS(AFRIMONEY!$J:$J,AFRIMONEY!$F:$F,$A180,AFRIMONEY!$P:$P,G$3)</f>
        <v>8000</v>
      </c>
      <c r="I180" s="8">
        <f t="shared" si="68"/>
        <v>300</v>
      </c>
      <c r="J180" s="7">
        <f>SUMIFS(KP!$L:$L,KP!$F:$F,$A180,KP!$A:$A,SUMMARY!J$3)</f>
        <v>2450</v>
      </c>
      <c r="K180" s="7">
        <f>SUMIFS(AFRIMONEY!$J:$J,AFRIMONEY!$F:$F,$A180,AFRIMONEY!$P:$P,J$3)</f>
        <v>10750</v>
      </c>
      <c r="L180" s="8">
        <f t="shared" si="69"/>
        <v>-8000</v>
      </c>
      <c r="M180" s="17">
        <f>SUMIFS(KP!$L:$L,KP!$F:$F,$A180,KP!$A:$A,SUMMARY!M$3)</f>
        <v>5300</v>
      </c>
      <c r="N180" s="7">
        <f>SUMIFS(AFRIMONEY!$J:$J,AFRIMONEY!$F:$F,$A180,AFRIMONEY!$P:$P,M$3)</f>
        <v>5300</v>
      </c>
      <c r="O180" s="8">
        <f t="shared" si="70"/>
        <v>-8000</v>
      </c>
      <c r="P180" s="7">
        <f>SUMIFS(KP!$L:$L,KP!$F:$F,$A180,KP!$A:$A,SUMMARY!P$3)</f>
        <v>19550</v>
      </c>
      <c r="Q180" s="7">
        <f>SUMIFS(AFRIMONEY!$J:$J,AFRIMONEY!$F:$F,$A180,AFRIMONEY!$P:$P,P$3)</f>
        <v>0</v>
      </c>
      <c r="R180" s="8">
        <f t="shared" si="71"/>
        <v>11550</v>
      </c>
      <c r="S180" s="17">
        <f>SUMIFS(KP!$L:$L,KP!$F:$F,$A180,KP!$A:$A,SUMMARY!S$3)</f>
        <v>0</v>
      </c>
      <c r="T180" s="7">
        <f>SUMIFS(AFRIMONEY!$J:$J,AFRIMONEY!$F:$F,$A180,AFRIMONEY!$P:$P,S$3)</f>
        <v>0</v>
      </c>
      <c r="U180" s="8">
        <f t="shared" si="72"/>
        <v>11550</v>
      </c>
      <c r="V180" s="7">
        <f>SUMIFS(KP!$L:$L,KP!$F:$F,$A180,KP!$A:$A,SUMMARY!V$3)</f>
        <v>0</v>
      </c>
      <c r="W180" s="7">
        <f>SUMIFS(AFRIMONEY!$J:$J,AFRIMONEY!$F:$F,$A180,AFRIMONEY!$P:$P,V$3)</f>
        <v>0</v>
      </c>
      <c r="X180" s="8">
        <f t="shared" si="73"/>
        <v>11550</v>
      </c>
      <c r="Y180" s="17">
        <f>SUMIFS(KP!$L:$L,KP!$F:$F,$A180,KP!$A:$A,SUMMARY!Y$3)</f>
        <v>2900</v>
      </c>
      <c r="Z180" s="7">
        <f>SUMIFS(AFRIMONEY!$J:$J,AFRIMONEY!$F:$F,$A180,AFRIMONEY!$P:$P,Y$3)</f>
        <v>3900</v>
      </c>
      <c r="AA180" s="8">
        <f t="shared" si="74"/>
        <v>10550</v>
      </c>
      <c r="AB180" s="7">
        <f>SUMIFS(KP!$L:$L,KP!$F:$F,$A180,KP!$A:$A,SUMMARY!AB$3)</f>
        <v>6400</v>
      </c>
      <c r="AC180" s="7">
        <f>SUMIFS(AFRIMONEY!$J:$J,AFRIMONEY!$F:$F,$A180,AFRIMONEY!$P:$P,AB$3)</f>
        <v>6400</v>
      </c>
      <c r="AD180" s="8">
        <f t="shared" si="75"/>
        <v>10550</v>
      </c>
      <c r="AE180" s="17">
        <f>SUMIFS(KP!$L:$L,KP!$F:$F,$A180,KP!$A:$A,SUMMARY!AE$3)</f>
        <v>4050</v>
      </c>
      <c r="AF180" s="7">
        <f>SUMIFS(AFRIMONEY!$J:$J,AFRIMONEY!$F:$F,$A180,AFRIMONEY!$P:$P,AE$3)</f>
        <v>4050</v>
      </c>
      <c r="AG180" s="8">
        <f t="shared" si="76"/>
        <v>10550</v>
      </c>
      <c r="AH180" s="7">
        <f>SUMIFS(KP!$L:$L,KP!$F:$F,$A180,KP!$A:$A,SUMMARY!AH$3)</f>
        <v>5600</v>
      </c>
      <c r="AI180" s="7">
        <f>SUMIFS(AFRIMONEY!$J:$J,AFRIMONEY!$F:$F,$A180,AFRIMONEY!$P:$P,AH$3)</f>
        <v>0</v>
      </c>
      <c r="AJ180" s="8">
        <f t="shared" si="77"/>
        <v>16150</v>
      </c>
      <c r="AK180" s="17">
        <f>SUMIFS(KP!$L:$L,KP!$F:$F,$A180,KP!$A:$A,SUMMARY!AK$3)</f>
        <v>0</v>
      </c>
      <c r="AL180" s="7">
        <f>SUMIFS(AFRIMONEY!$J:$J,AFRIMONEY!$F:$F,$A180,AFRIMONEY!$P:$P,AK$3)</f>
        <v>0</v>
      </c>
      <c r="AM180" s="8">
        <f t="shared" si="78"/>
        <v>16150</v>
      </c>
      <c r="AN180" s="7">
        <f>SUMIFS(KP!$L:$L,KP!$F:$F,$A180,KP!$A:$A,SUMMARY!AN$3)</f>
        <v>0</v>
      </c>
      <c r="AO180" s="7">
        <f>SUMIFS(AFRIMONEY!$J:$J,AFRIMONEY!$F:$F,$A180,AFRIMONEY!$P:$P,AN$3)</f>
        <v>0</v>
      </c>
      <c r="AP180" s="8">
        <f t="shared" si="79"/>
        <v>16150</v>
      </c>
      <c r="AQ180" s="17">
        <f>SUMIFS(KP!$L:$L,KP!$F:$F,$A180,KP!$A:$A,SUMMARY!AQ$3)</f>
        <v>0</v>
      </c>
      <c r="AR180" s="7">
        <f>SUMIFS(AFRIMONEY!$J:$J,AFRIMONEY!$F:$F,$A180,AFRIMONEY!$P:$P,AQ$3)</f>
        <v>0</v>
      </c>
      <c r="AS180" s="8">
        <f t="shared" si="80"/>
        <v>16150</v>
      </c>
      <c r="AT180" s="7">
        <f>SUMIFS(KP!$L:$L,KP!$F:$F,$A180,KP!$A:$A,SUMMARY!AT$3)</f>
        <v>0</v>
      </c>
      <c r="AU180" s="7">
        <f>SUMIFS(AFRIMONEY!$J:$J,AFRIMONEY!$F:$F,$A180,AFRIMONEY!$P:$P,AT$3)</f>
        <v>0</v>
      </c>
      <c r="AV180" s="8">
        <f t="shared" si="81"/>
        <v>16150</v>
      </c>
      <c r="AW180" s="17">
        <f>SUMIFS(KP!$L:$L,KP!$F:$F,$A180,KP!$A:$A,SUMMARY!AW$3)</f>
        <v>0</v>
      </c>
      <c r="AX180" s="7">
        <f>SUMIFS(AFRIMONEY!$J:$J,AFRIMONEY!$F:$F,$A180,AFRIMONEY!$P:$P,AW$3)</f>
        <v>0</v>
      </c>
      <c r="AY180" s="8">
        <f t="shared" si="82"/>
        <v>16150</v>
      </c>
      <c r="AZ180" s="7">
        <f>SUMIFS(KP!$L:$L,KP!$F:$F,$A180,KP!$A:$A,SUMMARY!AZ$3)</f>
        <v>0</v>
      </c>
      <c r="BA180" s="7">
        <f>SUMIFS(AFRIMONEY!$J:$J,AFRIMONEY!$F:$F,$A180,AFRIMONEY!$P:$P,AZ$3)</f>
        <v>0</v>
      </c>
      <c r="BB180" s="8">
        <f t="shared" si="83"/>
        <v>16150</v>
      </c>
      <c r="BC180" s="17">
        <f>SUMIFS(KP!$L:$L,KP!$F:$F,$A180,KP!$A:$A,SUMMARY!BC$3)</f>
        <v>0</v>
      </c>
      <c r="BD180" s="7">
        <f>SUMIFS(AFRIMONEY!$J:$J,AFRIMONEY!$F:$F,$A180,AFRIMONEY!$P:$P,BC$3)</f>
        <v>0</v>
      </c>
      <c r="BE180" s="8">
        <f t="shared" si="84"/>
        <v>16150</v>
      </c>
      <c r="BF180" s="7">
        <f>SUMIFS(KP!$L:$L,KP!$F:$F,$A180,KP!$A:$A,SUMMARY!BF$3)</f>
        <v>0</v>
      </c>
      <c r="BG180" s="7">
        <f>SUMIFS(AFRIMONEY!$J:$J,AFRIMONEY!$F:$F,$A180,AFRIMONEY!$P:$P,BF$3)</f>
        <v>0</v>
      </c>
      <c r="BH180" s="8">
        <f t="shared" si="85"/>
        <v>16150</v>
      </c>
      <c r="BI180" s="17">
        <f>SUMIFS(KP!$L:$L,KP!$F:$F,$A180,KP!$A:$A,SUMMARY!BI$3)</f>
        <v>0</v>
      </c>
      <c r="BJ180" s="7">
        <f>SUMIFS(AFRIMONEY!$J:$J,AFRIMONEY!$F:$F,$A180,AFRIMONEY!$P:$P,BI$3)</f>
        <v>0</v>
      </c>
      <c r="BK180" s="8">
        <f t="shared" si="86"/>
        <v>16150</v>
      </c>
      <c r="BL180" s="7">
        <f>SUMIFS(KP!$L:$L,KP!$F:$F,$A180,KP!$A:$A,SUMMARY!BL$3)</f>
        <v>0</v>
      </c>
      <c r="BM180" s="7">
        <f>SUMIFS(AFRIMONEY!$J:$J,AFRIMONEY!$F:$F,$A180,AFRIMONEY!$P:$P,BL$3)</f>
        <v>0</v>
      </c>
      <c r="BN180" s="8">
        <f t="shared" si="87"/>
        <v>16150</v>
      </c>
      <c r="BO180" s="17">
        <f>SUMIFS(KP!$L:$L,KP!$F:$F,$A180,KP!$A:$A,SUMMARY!BO$3)</f>
        <v>0</v>
      </c>
      <c r="BP180" s="7">
        <f>SUMIFS(AFRIMONEY!$J:$J,AFRIMONEY!$F:$F,$A180,AFRIMONEY!$P:$P,BO$3)</f>
        <v>0</v>
      </c>
      <c r="BQ180" s="8">
        <f t="shared" si="88"/>
        <v>16150</v>
      </c>
      <c r="BR180" s="7">
        <f>SUMIFS(KP!$L:$L,KP!$F:$F,$A180,KP!$A:$A,SUMMARY!BR$3)</f>
        <v>0</v>
      </c>
      <c r="BS180" s="7">
        <f>SUMIFS(AFRIMONEY!$J:$J,AFRIMONEY!$F:$F,$A180,AFRIMONEY!$P:$P,BR$3)</f>
        <v>0</v>
      </c>
      <c r="BT180" s="8">
        <f t="shared" si="89"/>
        <v>16150</v>
      </c>
      <c r="BU180" s="17">
        <f>SUMIFS(KP!$L:$L,KP!$F:$F,$A180,KP!$A:$A,SUMMARY!BU$3)</f>
        <v>0</v>
      </c>
      <c r="BV180" s="7">
        <f>SUMIFS(AFRIMONEY!$J:$J,AFRIMONEY!$F:$F,$A180,AFRIMONEY!$P:$P,BU$3)</f>
        <v>0</v>
      </c>
      <c r="BW180" s="8">
        <f t="shared" si="90"/>
        <v>16150</v>
      </c>
      <c r="BX180" s="7">
        <f>SUMIFS(KP!$L:$L,KP!$F:$F,$A180,KP!$A:$A,SUMMARY!BX$3)</f>
        <v>0</v>
      </c>
      <c r="BY180" s="7">
        <f>SUMIFS(AFRIMONEY!$J:$J,AFRIMONEY!$F:$F,$A180,AFRIMONEY!$P:$P,BX$3)</f>
        <v>0</v>
      </c>
      <c r="BZ180" s="8">
        <f t="shared" si="91"/>
        <v>16150</v>
      </c>
      <c r="CA180" s="17">
        <f>SUMIFS(KP!$L:$L,KP!$F:$F,$A180,KP!$A:$A,SUMMARY!CA$3)</f>
        <v>0</v>
      </c>
      <c r="CB180" s="7">
        <f>SUMIFS(AFRIMONEY!$J:$J,AFRIMONEY!$F:$F,$A180,AFRIMONEY!$P:$P,CA$3)</f>
        <v>0</v>
      </c>
      <c r="CC180" s="8">
        <f t="shared" si="92"/>
        <v>16150</v>
      </c>
      <c r="CD180" s="7">
        <f>SUMIFS(KP!$L:$L,KP!$F:$F,$A180,KP!$A:$A,SUMMARY!CD$3)</f>
        <v>0</v>
      </c>
      <c r="CE180" s="7">
        <f>SUMIFS(AFRIMONEY!$J:$J,AFRIMONEY!$F:$F,$A180,AFRIMONEY!$P:$P,CD$3)</f>
        <v>0</v>
      </c>
      <c r="CF180" s="8">
        <f t="shared" si="93"/>
        <v>16150</v>
      </c>
      <c r="CG180" s="17">
        <f>SUMIFS(KP!$L:$L,KP!$F:$F,$A180,KP!$A:$A,SUMMARY!CG$3)</f>
        <v>0</v>
      </c>
      <c r="CH180" s="7">
        <f>SUMIFS(AFRIMONEY!$J:$J,AFRIMONEY!$F:$F,$A180,AFRIMONEY!$P:$P,CG$3)</f>
        <v>0</v>
      </c>
      <c r="CI180" s="8">
        <f t="shared" si="94"/>
        <v>16150</v>
      </c>
      <c r="CJ180" s="7">
        <f>SUMIFS(KP!$L:$L,KP!$F:$F,$A180,KP!$A:$A,SUMMARY!CJ$3)</f>
        <v>0</v>
      </c>
      <c r="CK180" s="7">
        <f>SUMIFS(AFRIMONEY!$J:$J,AFRIMONEY!$F:$F,$A180,AFRIMONEY!$P:$P,CJ$3)</f>
        <v>0</v>
      </c>
      <c r="CL180" s="8">
        <f t="shared" si="95"/>
        <v>16150</v>
      </c>
      <c r="CM180" s="17">
        <f>SUMIFS(KP!$L:$L,KP!$F:$F,$A180,KP!$A:$A,SUMMARY!CM$3)</f>
        <v>0</v>
      </c>
      <c r="CN180" s="7">
        <f>SUMIFS(AFRIMONEY!$J:$J,AFRIMONEY!$F:$F,$A180,AFRIMONEY!$P:$P,CM$3)</f>
        <v>0</v>
      </c>
      <c r="CO180" s="8">
        <f t="shared" si="96"/>
        <v>16150</v>
      </c>
      <c r="CP180" s="7">
        <f>SUMIFS(KP!$L:$L,KP!$F:$F,$A180,KP!$A:$A,SUMMARY!CP$3)</f>
        <v>0</v>
      </c>
      <c r="CQ180" s="7">
        <f>SUMIFS(AFRIMONEY!$J:$J,AFRIMONEY!$F:$F,$A180,AFRIMONEY!$P:$P,CP$3)</f>
        <v>0</v>
      </c>
      <c r="CR180" s="8">
        <f t="shared" si="97"/>
        <v>16150</v>
      </c>
      <c r="CS180" s="17">
        <f>SUMIFS(KP!$L:$L,KP!$F:$F,$A180,KP!$A:$A,SUMMARY!CS$3)</f>
        <v>0</v>
      </c>
      <c r="CT180" s="7">
        <f>SUMIFS(AFRIMONEY!$J:$J,AFRIMONEY!$F:$F,$A180,AFRIMONEY!$P:$P,CS$3)</f>
        <v>0</v>
      </c>
      <c r="CU180" s="8">
        <f t="shared" si="98"/>
        <v>16150</v>
      </c>
    </row>
    <row r="181" spans="1:99" x14ac:dyDescent="0.3">
      <c r="A181" s="2">
        <v>101341</v>
      </c>
      <c r="B181" s="23" t="str">
        <f>_xlfn.XLOOKUP(TEXT(A181,0),Tabela4[ID],Tabela4[AREA],"")</f>
        <v>AREA D</v>
      </c>
      <c r="C181" s="2" t="str">
        <f>_xlfn.XLOOKUP(TEXT(A181,0),Tabela4[ID],Tabela4[ZONA],"")</f>
        <v>ZONA 9</v>
      </c>
      <c r="D181" s="2" t="str">
        <f t="shared" si="66"/>
        <v>BLOCKED</v>
      </c>
      <c r="E181" s="18">
        <f t="shared" si="67"/>
        <v>3700</v>
      </c>
      <c r="F181" s="21">
        <f>SUMIFS(KP!$L:$L,KP!$F:$F,$A181,KP!$A:$A,"31/03/2025")</f>
        <v>10650</v>
      </c>
      <c r="G181" s="19">
        <f>SUMIFS(KP!$L:$L,KP!$F:$F,$A181,KP!$A:$A,SUMMARY!G$3)</f>
        <v>0</v>
      </c>
      <c r="H181" s="7">
        <f>SUMIFS(AFRIMONEY!$J:$J,AFRIMONEY!$F:$F,$A181,AFRIMONEY!$P:$P,G$3)</f>
        <v>10650</v>
      </c>
      <c r="I181" s="8">
        <f t="shared" si="68"/>
        <v>0</v>
      </c>
      <c r="J181" s="7">
        <f>SUMIFS(KP!$L:$L,KP!$F:$F,$A181,KP!$A:$A,SUMMARY!J$3)</f>
        <v>11250</v>
      </c>
      <c r="K181" s="7">
        <f>SUMIFS(AFRIMONEY!$J:$J,AFRIMONEY!$F:$F,$A181,AFRIMONEY!$P:$P,J$3)</f>
        <v>0</v>
      </c>
      <c r="L181" s="8">
        <f t="shared" si="69"/>
        <v>11250</v>
      </c>
      <c r="M181" s="17">
        <f>SUMIFS(KP!$L:$L,KP!$F:$F,$A181,KP!$A:$A,SUMMARY!M$3)</f>
        <v>8850</v>
      </c>
      <c r="N181" s="7">
        <f>SUMIFS(AFRIMONEY!$J:$J,AFRIMONEY!$F:$F,$A181,AFRIMONEY!$P:$P,M$3)</f>
        <v>20100</v>
      </c>
      <c r="O181" s="8">
        <f t="shared" si="70"/>
        <v>0</v>
      </c>
      <c r="P181" s="7">
        <f>SUMIFS(KP!$L:$L,KP!$F:$F,$A181,KP!$A:$A,SUMMARY!P$3)</f>
        <v>-700</v>
      </c>
      <c r="Q181" s="7">
        <f>SUMIFS(AFRIMONEY!$J:$J,AFRIMONEY!$F:$F,$A181,AFRIMONEY!$P:$P,P$3)</f>
        <v>0</v>
      </c>
      <c r="R181" s="8">
        <f t="shared" si="71"/>
        <v>-700</v>
      </c>
      <c r="S181" s="17">
        <f>SUMIFS(KP!$L:$L,KP!$F:$F,$A181,KP!$A:$A,SUMMARY!S$3)</f>
        <v>6950</v>
      </c>
      <c r="T181" s="7">
        <f>SUMIFS(AFRIMONEY!$J:$J,AFRIMONEY!$F:$F,$A181,AFRIMONEY!$P:$P,S$3)</f>
        <v>6250</v>
      </c>
      <c r="U181" s="8">
        <f t="shared" si="72"/>
        <v>0</v>
      </c>
      <c r="V181" s="7">
        <f>SUMIFS(KP!$L:$L,KP!$F:$F,$A181,KP!$A:$A,SUMMARY!V$3)</f>
        <v>50</v>
      </c>
      <c r="W181" s="7">
        <f>SUMIFS(AFRIMONEY!$J:$J,AFRIMONEY!$F:$F,$A181,AFRIMONEY!$P:$P,V$3)</f>
        <v>50</v>
      </c>
      <c r="X181" s="8">
        <f t="shared" si="73"/>
        <v>0</v>
      </c>
      <c r="Y181" s="17">
        <f>SUMIFS(KP!$L:$L,KP!$F:$F,$A181,KP!$A:$A,SUMMARY!Y$3)</f>
        <v>7100</v>
      </c>
      <c r="Z181" s="7">
        <f>SUMIFS(AFRIMONEY!$J:$J,AFRIMONEY!$F:$F,$A181,AFRIMONEY!$P:$P,Y$3)</f>
        <v>7100</v>
      </c>
      <c r="AA181" s="8">
        <f t="shared" si="74"/>
        <v>0</v>
      </c>
      <c r="AB181" s="7">
        <f>SUMIFS(KP!$L:$L,KP!$F:$F,$A181,KP!$A:$A,SUMMARY!AB$3)</f>
        <v>1200</v>
      </c>
      <c r="AC181" s="7">
        <f>SUMIFS(AFRIMONEY!$J:$J,AFRIMONEY!$F:$F,$A181,AFRIMONEY!$P:$P,AB$3)</f>
        <v>1200</v>
      </c>
      <c r="AD181" s="8">
        <f t="shared" si="75"/>
        <v>0</v>
      </c>
      <c r="AE181" s="17">
        <f>SUMIFS(KP!$L:$L,KP!$F:$F,$A181,KP!$A:$A,SUMMARY!AE$3)</f>
        <v>8850</v>
      </c>
      <c r="AF181" s="7">
        <f>SUMIFS(AFRIMONEY!$J:$J,AFRIMONEY!$F:$F,$A181,AFRIMONEY!$P:$P,AE$3)</f>
        <v>0</v>
      </c>
      <c r="AG181" s="8">
        <f t="shared" si="76"/>
        <v>8850</v>
      </c>
      <c r="AH181" s="7">
        <f>SUMIFS(KP!$L:$L,KP!$F:$F,$A181,KP!$A:$A,SUMMARY!AH$3)</f>
        <v>3700</v>
      </c>
      <c r="AI181" s="7">
        <f>SUMIFS(AFRIMONEY!$J:$J,AFRIMONEY!$F:$F,$A181,AFRIMONEY!$P:$P,AH$3)</f>
        <v>8850</v>
      </c>
      <c r="AJ181" s="8">
        <f t="shared" si="77"/>
        <v>3700</v>
      </c>
      <c r="AK181" s="17">
        <f>SUMIFS(KP!$L:$L,KP!$F:$F,$A181,KP!$A:$A,SUMMARY!AK$3)</f>
        <v>0</v>
      </c>
      <c r="AL181" s="7">
        <f>SUMIFS(AFRIMONEY!$J:$J,AFRIMONEY!$F:$F,$A181,AFRIMONEY!$P:$P,AK$3)</f>
        <v>0</v>
      </c>
      <c r="AM181" s="8">
        <f t="shared" si="78"/>
        <v>3700</v>
      </c>
      <c r="AN181" s="7">
        <f>SUMIFS(KP!$L:$L,KP!$F:$F,$A181,KP!$A:$A,SUMMARY!AN$3)</f>
        <v>0</v>
      </c>
      <c r="AO181" s="7">
        <f>SUMIFS(AFRIMONEY!$J:$J,AFRIMONEY!$F:$F,$A181,AFRIMONEY!$P:$P,AN$3)</f>
        <v>0</v>
      </c>
      <c r="AP181" s="8">
        <f t="shared" si="79"/>
        <v>3700</v>
      </c>
      <c r="AQ181" s="17">
        <f>SUMIFS(KP!$L:$L,KP!$F:$F,$A181,KP!$A:$A,SUMMARY!AQ$3)</f>
        <v>0</v>
      </c>
      <c r="AR181" s="7">
        <f>SUMIFS(AFRIMONEY!$J:$J,AFRIMONEY!$F:$F,$A181,AFRIMONEY!$P:$P,AQ$3)</f>
        <v>0</v>
      </c>
      <c r="AS181" s="8">
        <f t="shared" si="80"/>
        <v>3700</v>
      </c>
      <c r="AT181" s="7">
        <f>SUMIFS(KP!$L:$L,KP!$F:$F,$A181,KP!$A:$A,SUMMARY!AT$3)</f>
        <v>0</v>
      </c>
      <c r="AU181" s="7">
        <f>SUMIFS(AFRIMONEY!$J:$J,AFRIMONEY!$F:$F,$A181,AFRIMONEY!$P:$P,AT$3)</f>
        <v>0</v>
      </c>
      <c r="AV181" s="8">
        <f t="shared" si="81"/>
        <v>3700</v>
      </c>
      <c r="AW181" s="17">
        <f>SUMIFS(KP!$L:$L,KP!$F:$F,$A181,KP!$A:$A,SUMMARY!AW$3)</f>
        <v>0</v>
      </c>
      <c r="AX181" s="7">
        <f>SUMIFS(AFRIMONEY!$J:$J,AFRIMONEY!$F:$F,$A181,AFRIMONEY!$P:$P,AW$3)</f>
        <v>0</v>
      </c>
      <c r="AY181" s="8">
        <f t="shared" si="82"/>
        <v>3700</v>
      </c>
      <c r="AZ181" s="7">
        <f>SUMIFS(KP!$L:$L,KP!$F:$F,$A181,KP!$A:$A,SUMMARY!AZ$3)</f>
        <v>0</v>
      </c>
      <c r="BA181" s="7">
        <f>SUMIFS(AFRIMONEY!$J:$J,AFRIMONEY!$F:$F,$A181,AFRIMONEY!$P:$P,AZ$3)</f>
        <v>0</v>
      </c>
      <c r="BB181" s="8">
        <f t="shared" si="83"/>
        <v>3700</v>
      </c>
      <c r="BC181" s="17">
        <f>SUMIFS(KP!$L:$L,KP!$F:$F,$A181,KP!$A:$A,SUMMARY!BC$3)</f>
        <v>0</v>
      </c>
      <c r="BD181" s="7">
        <f>SUMIFS(AFRIMONEY!$J:$J,AFRIMONEY!$F:$F,$A181,AFRIMONEY!$P:$P,BC$3)</f>
        <v>0</v>
      </c>
      <c r="BE181" s="8">
        <f t="shared" si="84"/>
        <v>3700</v>
      </c>
      <c r="BF181" s="7">
        <f>SUMIFS(KP!$L:$L,KP!$F:$F,$A181,KP!$A:$A,SUMMARY!BF$3)</f>
        <v>0</v>
      </c>
      <c r="BG181" s="7">
        <f>SUMIFS(AFRIMONEY!$J:$J,AFRIMONEY!$F:$F,$A181,AFRIMONEY!$P:$P,BF$3)</f>
        <v>0</v>
      </c>
      <c r="BH181" s="8">
        <f t="shared" si="85"/>
        <v>3700</v>
      </c>
      <c r="BI181" s="17">
        <f>SUMIFS(KP!$L:$L,KP!$F:$F,$A181,KP!$A:$A,SUMMARY!BI$3)</f>
        <v>0</v>
      </c>
      <c r="BJ181" s="7">
        <f>SUMIFS(AFRIMONEY!$J:$J,AFRIMONEY!$F:$F,$A181,AFRIMONEY!$P:$P,BI$3)</f>
        <v>0</v>
      </c>
      <c r="BK181" s="8">
        <f t="shared" si="86"/>
        <v>3700</v>
      </c>
      <c r="BL181" s="7">
        <f>SUMIFS(KP!$L:$L,KP!$F:$F,$A181,KP!$A:$A,SUMMARY!BL$3)</f>
        <v>0</v>
      </c>
      <c r="BM181" s="7">
        <f>SUMIFS(AFRIMONEY!$J:$J,AFRIMONEY!$F:$F,$A181,AFRIMONEY!$P:$P,BL$3)</f>
        <v>0</v>
      </c>
      <c r="BN181" s="8">
        <f t="shared" si="87"/>
        <v>3700</v>
      </c>
      <c r="BO181" s="17">
        <f>SUMIFS(KP!$L:$L,KP!$F:$F,$A181,KP!$A:$A,SUMMARY!BO$3)</f>
        <v>0</v>
      </c>
      <c r="BP181" s="7">
        <f>SUMIFS(AFRIMONEY!$J:$J,AFRIMONEY!$F:$F,$A181,AFRIMONEY!$P:$P,BO$3)</f>
        <v>0</v>
      </c>
      <c r="BQ181" s="8">
        <f t="shared" si="88"/>
        <v>3700</v>
      </c>
      <c r="BR181" s="7">
        <f>SUMIFS(KP!$L:$L,KP!$F:$F,$A181,KP!$A:$A,SUMMARY!BR$3)</f>
        <v>0</v>
      </c>
      <c r="BS181" s="7">
        <f>SUMIFS(AFRIMONEY!$J:$J,AFRIMONEY!$F:$F,$A181,AFRIMONEY!$P:$P,BR$3)</f>
        <v>0</v>
      </c>
      <c r="BT181" s="8">
        <f t="shared" si="89"/>
        <v>3700</v>
      </c>
      <c r="BU181" s="17">
        <f>SUMIFS(KP!$L:$L,KP!$F:$F,$A181,KP!$A:$A,SUMMARY!BU$3)</f>
        <v>0</v>
      </c>
      <c r="BV181" s="7">
        <f>SUMIFS(AFRIMONEY!$J:$J,AFRIMONEY!$F:$F,$A181,AFRIMONEY!$P:$P,BU$3)</f>
        <v>0</v>
      </c>
      <c r="BW181" s="8">
        <f t="shared" si="90"/>
        <v>3700</v>
      </c>
      <c r="BX181" s="7">
        <f>SUMIFS(KP!$L:$L,KP!$F:$F,$A181,KP!$A:$A,SUMMARY!BX$3)</f>
        <v>0</v>
      </c>
      <c r="BY181" s="7">
        <f>SUMIFS(AFRIMONEY!$J:$J,AFRIMONEY!$F:$F,$A181,AFRIMONEY!$P:$P,BX$3)</f>
        <v>0</v>
      </c>
      <c r="BZ181" s="8">
        <f t="shared" si="91"/>
        <v>3700</v>
      </c>
      <c r="CA181" s="17">
        <f>SUMIFS(KP!$L:$L,KP!$F:$F,$A181,KP!$A:$A,SUMMARY!CA$3)</f>
        <v>0</v>
      </c>
      <c r="CB181" s="7">
        <f>SUMIFS(AFRIMONEY!$J:$J,AFRIMONEY!$F:$F,$A181,AFRIMONEY!$P:$P,CA$3)</f>
        <v>0</v>
      </c>
      <c r="CC181" s="8">
        <f t="shared" si="92"/>
        <v>3700</v>
      </c>
      <c r="CD181" s="7">
        <f>SUMIFS(KP!$L:$L,KP!$F:$F,$A181,KP!$A:$A,SUMMARY!CD$3)</f>
        <v>0</v>
      </c>
      <c r="CE181" s="7">
        <f>SUMIFS(AFRIMONEY!$J:$J,AFRIMONEY!$F:$F,$A181,AFRIMONEY!$P:$P,CD$3)</f>
        <v>0</v>
      </c>
      <c r="CF181" s="8">
        <f t="shared" si="93"/>
        <v>3700</v>
      </c>
      <c r="CG181" s="17">
        <f>SUMIFS(KP!$L:$L,KP!$F:$F,$A181,KP!$A:$A,SUMMARY!CG$3)</f>
        <v>0</v>
      </c>
      <c r="CH181" s="7">
        <f>SUMIFS(AFRIMONEY!$J:$J,AFRIMONEY!$F:$F,$A181,AFRIMONEY!$P:$P,CG$3)</f>
        <v>0</v>
      </c>
      <c r="CI181" s="8">
        <f t="shared" si="94"/>
        <v>3700</v>
      </c>
      <c r="CJ181" s="7">
        <f>SUMIFS(KP!$L:$L,KP!$F:$F,$A181,KP!$A:$A,SUMMARY!CJ$3)</f>
        <v>0</v>
      </c>
      <c r="CK181" s="7">
        <f>SUMIFS(AFRIMONEY!$J:$J,AFRIMONEY!$F:$F,$A181,AFRIMONEY!$P:$P,CJ$3)</f>
        <v>0</v>
      </c>
      <c r="CL181" s="8">
        <f t="shared" si="95"/>
        <v>3700</v>
      </c>
      <c r="CM181" s="17">
        <f>SUMIFS(KP!$L:$L,KP!$F:$F,$A181,KP!$A:$A,SUMMARY!CM$3)</f>
        <v>0</v>
      </c>
      <c r="CN181" s="7">
        <f>SUMIFS(AFRIMONEY!$J:$J,AFRIMONEY!$F:$F,$A181,AFRIMONEY!$P:$P,CM$3)</f>
        <v>0</v>
      </c>
      <c r="CO181" s="8">
        <f t="shared" si="96"/>
        <v>3700</v>
      </c>
      <c r="CP181" s="7">
        <f>SUMIFS(KP!$L:$L,KP!$F:$F,$A181,KP!$A:$A,SUMMARY!CP$3)</f>
        <v>0</v>
      </c>
      <c r="CQ181" s="7">
        <f>SUMIFS(AFRIMONEY!$J:$J,AFRIMONEY!$F:$F,$A181,AFRIMONEY!$P:$P,CP$3)</f>
        <v>0</v>
      </c>
      <c r="CR181" s="8">
        <f t="shared" si="97"/>
        <v>3700</v>
      </c>
      <c r="CS181" s="17">
        <f>SUMIFS(KP!$L:$L,KP!$F:$F,$A181,KP!$A:$A,SUMMARY!CS$3)</f>
        <v>0</v>
      </c>
      <c r="CT181" s="7">
        <f>SUMIFS(AFRIMONEY!$J:$J,AFRIMONEY!$F:$F,$A181,AFRIMONEY!$P:$P,CS$3)</f>
        <v>0</v>
      </c>
      <c r="CU181" s="8">
        <f t="shared" si="98"/>
        <v>3700</v>
      </c>
    </row>
    <row r="182" spans="1:99" x14ac:dyDescent="0.3">
      <c r="A182" s="2">
        <v>101342</v>
      </c>
      <c r="B182" s="23" t="str">
        <f>_xlfn.XLOOKUP(TEXT(A182,0),Tabela4[ID],Tabela4[AREA],"")</f>
        <v>AREA C</v>
      </c>
      <c r="C182" s="2" t="str">
        <f>_xlfn.XLOOKUP(TEXT(A182,0),Tabela4[ID],Tabela4[ZONA],"")</f>
        <v>ZONA 19</v>
      </c>
      <c r="D182" s="2" t="str">
        <f t="shared" si="66"/>
        <v>BLOCKED</v>
      </c>
      <c r="E182" s="18">
        <f t="shared" si="67"/>
        <v>3200</v>
      </c>
      <c r="F182" s="21">
        <f>SUMIFS(KP!$L:$L,KP!$F:$F,$A182,KP!$A:$A,"31/03/2025")</f>
        <v>7200</v>
      </c>
      <c r="G182" s="19">
        <f>SUMIFS(KP!$L:$L,KP!$F:$F,$A182,KP!$A:$A,SUMMARY!G$3)</f>
        <v>1100</v>
      </c>
      <c r="H182" s="7">
        <f>SUMIFS(AFRIMONEY!$J:$J,AFRIMONEY!$F:$F,$A182,AFRIMONEY!$P:$P,G$3)</f>
        <v>7200</v>
      </c>
      <c r="I182" s="8">
        <f t="shared" si="68"/>
        <v>1100</v>
      </c>
      <c r="J182" s="7">
        <f>SUMIFS(KP!$L:$L,KP!$F:$F,$A182,KP!$A:$A,SUMMARY!J$3)</f>
        <v>5050</v>
      </c>
      <c r="K182" s="7">
        <f>SUMIFS(AFRIMONEY!$J:$J,AFRIMONEY!$F:$F,$A182,AFRIMONEY!$P:$P,J$3)</f>
        <v>1100</v>
      </c>
      <c r="L182" s="8">
        <f t="shared" si="69"/>
        <v>5050</v>
      </c>
      <c r="M182" s="17">
        <f>SUMIFS(KP!$L:$L,KP!$F:$F,$A182,KP!$A:$A,SUMMARY!M$3)</f>
        <v>3950</v>
      </c>
      <c r="N182" s="7">
        <f>SUMIFS(AFRIMONEY!$J:$J,AFRIMONEY!$F:$F,$A182,AFRIMONEY!$P:$P,M$3)</f>
        <v>5050</v>
      </c>
      <c r="O182" s="8">
        <f t="shared" si="70"/>
        <v>3950</v>
      </c>
      <c r="P182" s="7">
        <f>SUMIFS(KP!$L:$L,KP!$F:$F,$A182,KP!$A:$A,SUMMARY!P$3)</f>
        <v>3050</v>
      </c>
      <c r="Q182" s="7">
        <f>SUMIFS(AFRIMONEY!$J:$J,AFRIMONEY!$F:$F,$A182,AFRIMONEY!$P:$P,P$3)</f>
        <v>3950</v>
      </c>
      <c r="R182" s="8">
        <f t="shared" si="71"/>
        <v>3050</v>
      </c>
      <c r="S182" s="17">
        <f>SUMIFS(KP!$L:$L,KP!$F:$F,$A182,KP!$A:$A,SUMMARY!S$3)</f>
        <v>3300</v>
      </c>
      <c r="T182" s="7">
        <f>SUMIFS(AFRIMONEY!$J:$J,AFRIMONEY!$F:$F,$A182,AFRIMONEY!$P:$P,S$3)</f>
        <v>3050</v>
      </c>
      <c r="U182" s="8">
        <f t="shared" si="72"/>
        <v>3300</v>
      </c>
      <c r="V182" s="7">
        <f>SUMIFS(KP!$L:$L,KP!$F:$F,$A182,KP!$A:$A,SUMMARY!V$3)</f>
        <v>0</v>
      </c>
      <c r="W182" s="7">
        <f>SUMIFS(AFRIMONEY!$J:$J,AFRIMONEY!$F:$F,$A182,AFRIMONEY!$P:$P,V$3)</f>
        <v>0</v>
      </c>
      <c r="X182" s="8">
        <f t="shared" si="73"/>
        <v>3300</v>
      </c>
      <c r="Y182" s="17">
        <f>SUMIFS(KP!$L:$L,KP!$F:$F,$A182,KP!$A:$A,SUMMARY!Y$3)</f>
        <v>2650</v>
      </c>
      <c r="Z182" s="7">
        <f>SUMIFS(AFRIMONEY!$J:$J,AFRIMONEY!$F:$F,$A182,AFRIMONEY!$P:$P,Y$3)</f>
        <v>3300</v>
      </c>
      <c r="AA182" s="8">
        <f t="shared" si="74"/>
        <v>2650</v>
      </c>
      <c r="AB182" s="7">
        <f>SUMIFS(KP!$L:$L,KP!$F:$F,$A182,KP!$A:$A,SUMMARY!AB$3)</f>
        <v>3500</v>
      </c>
      <c r="AC182" s="7">
        <f>SUMIFS(AFRIMONEY!$J:$J,AFRIMONEY!$F:$F,$A182,AFRIMONEY!$P:$P,AB$3)</f>
        <v>2650</v>
      </c>
      <c r="AD182" s="8">
        <f t="shared" si="75"/>
        <v>3500</v>
      </c>
      <c r="AE182" s="17">
        <f>SUMIFS(KP!$L:$L,KP!$F:$F,$A182,KP!$A:$A,SUMMARY!AE$3)</f>
        <v>7550</v>
      </c>
      <c r="AF182" s="7">
        <f>SUMIFS(AFRIMONEY!$J:$J,AFRIMONEY!$F:$F,$A182,AFRIMONEY!$P:$P,AE$3)</f>
        <v>3500</v>
      </c>
      <c r="AG182" s="8">
        <f t="shared" si="76"/>
        <v>7550</v>
      </c>
      <c r="AH182" s="7">
        <f>SUMIFS(KP!$L:$L,KP!$F:$F,$A182,KP!$A:$A,SUMMARY!AH$3)</f>
        <v>3200</v>
      </c>
      <c r="AI182" s="7">
        <f>SUMIFS(AFRIMONEY!$J:$J,AFRIMONEY!$F:$F,$A182,AFRIMONEY!$P:$P,AH$3)</f>
        <v>7550</v>
      </c>
      <c r="AJ182" s="8">
        <f t="shared" si="77"/>
        <v>3200</v>
      </c>
      <c r="AK182" s="17">
        <f>SUMIFS(KP!$L:$L,KP!$F:$F,$A182,KP!$A:$A,SUMMARY!AK$3)</f>
        <v>0</v>
      </c>
      <c r="AL182" s="7">
        <f>SUMIFS(AFRIMONEY!$J:$J,AFRIMONEY!$F:$F,$A182,AFRIMONEY!$P:$P,AK$3)</f>
        <v>0</v>
      </c>
      <c r="AM182" s="8">
        <f t="shared" si="78"/>
        <v>3200</v>
      </c>
      <c r="AN182" s="7">
        <f>SUMIFS(KP!$L:$L,KP!$F:$F,$A182,KP!$A:$A,SUMMARY!AN$3)</f>
        <v>0</v>
      </c>
      <c r="AO182" s="7">
        <f>SUMIFS(AFRIMONEY!$J:$J,AFRIMONEY!$F:$F,$A182,AFRIMONEY!$P:$P,AN$3)</f>
        <v>0</v>
      </c>
      <c r="AP182" s="8">
        <f t="shared" si="79"/>
        <v>3200</v>
      </c>
      <c r="AQ182" s="17">
        <f>SUMIFS(KP!$L:$L,KP!$F:$F,$A182,KP!$A:$A,SUMMARY!AQ$3)</f>
        <v>0</v>
      </c>
      <c r="AR182" s="7">
        <f>SUMIFS(AFRIMONEY!$J:$J,AFRIMONEY!$F:$F,$A182,AFRIMONEY!$P:$P,AQ$3)</f>
        <v>0</v>
      </c>
      <c r="AS182" s="8">
        <f t="shared" si="80"/>
        <v>3200</v>
      </c>
      <c r="AT182" s="7">
        <f>SUMIFS(KP!$L:$L,KP!$F:$F,$A182,KP!$A:$A,SUMMARY!AT$3)</f>
        <v>0</v>
      </c>
      <c r="AU182" s="7">
        <f>SUMIFS(AFRIMONEY!$J:$J,AFRIMONEY!$F:$F,$A182,AFRIMONEY!$P:$P,AT$3)</f>
        <v>0</v>
      </c>
      <c r="AV182" s="8">
        <f t="shared" si="81"/>
        <v>3200</v>
      </c>
      <c r="AW182" s="17">
        <f>SUMIFS(KP!$L:$L,KP!$F:$F,$A182,KP!$A:$A,SUMMARY!AW$3)</f>
        <v>0</v>
      </c>
      <c r="AX182" s="7">
        <f>SUMIFS(AFRIMONEY!$J:$J,AFRIMONEY!$F:$F,$A182,AFRIMONEY!$P:$P,AW$3)</f>
        <v>0</v>
      </c>
      <c r="AY182" s="8">
        <f t="shared" si="82"/>
        <v>3200</v>
      </c>
      <c r="AZ182" s="7">
        <f>SUMIFS(KP!$L:$L,KP!$F:$F,$A182,KP!$A:$A,SUMMARY!AZ$3)</f>
        <v>0</v>
      </c>
      <c r="BA182" s="7">
        <f>SUMIFS(AFRIMONEY!$J:$J,AFRIMONEY!$F:$F,$A182,AFRIMONEY!$P:$P,AZ$3)</f>
        <v>0</v>
      </c>
      <c r="BB182" s="8">
        <f t="shared" si="83"/>
        <v>3200</v>
      </c>
      <c r="BC182" s="17">
        <f>SUMIFS(KP!$L:$L,KP!$F:$F,$A182,KP!$A:$A,SUMMARY!BC$3)</f>
        <v>0</v>
      </c>
      <c r="BD182" s="7">
        <f>SUMIFS(AFRIMONEY!$J:$J,AFRIMONEY!$F:$F,$A182,AFRIMONEY!$P:$P,BC$3)</f>
        <v>0</v>
      </c>
      <c r="BE182" s="8">
        <f t="shared" si="84"/>
        <v>3200</v>
      </c>
      <c r="BF182" s="7">
        <f>SUMIFS(KP!$L:$L,KP!$F:$F,$A182,KP!$A:$A,SUMMARY!BF$3)</f>
        <v>0</v>
      </c>
      <c r="BG182" s="7">
        <f>SUMIFS(AFRIMONEY!$J:$J,AFRIMONEY!$F:$F,$A182,AFRIMONEY!$P:$P,BF$3)</f>
        <v>0</v>
      </c>
      <c r="BH182" s="8">
        <f t="shared" si="85"/>
        <v>3200</v>
      </c>
      <c r="BI182" s="17">
        <f>SUMIFS(KP!$L:$L,KP!$F:$F,$A182,KP!$A:$A,SUMMARY!BI$3)</f>
        <v>0</v>
      </c>
      <c r="BJ182" s="7">
        <f>SUMIFS(AFRIMONEY!$J:$J,AFRIMONEY!$F:$F,$A182,AFRIMONEY!$P:$P,BI$3)</f>
        <v>0</v>
      </c>
      <c r="BK182" s="8">
        <f t="shared" si="86"/>
        <v>3200</v>
      </c>
      <c r="BL182" s="7">
        <f>SUMIFS(KP!$L:$L,KP!$F:$F,$A182,KP!$A:$A,SUMMARY!BL$3)</f>
        <v>0</v>
      </c>
      <c r="BM182" s="7">
        <f>SUMIFS(AFRIMONEY!$J:$J,AFRIMONEY!$F:$F,$A182,AFRIMONEY!$P:$P,BL$3)</f>
        <v>0</v>
      </c>
      <c r="BN182" s="8">
        <f t="shared" si="87"/>
        <v>3200</v>
      </c>
      <c r="BO182" s="17">
        <f>SUMIFS(KP!$L:$L,KP!$F:$F,$A182,KP!$A:$A,SUMMARY!BO$3)</f>
        <v>0</v>
      </c>
      <c r="BP182" s="7">
        <f>SUMIFS(AFRIMONEY!$J:$J,AFRIMONEY!$F:$F,$A182,AFRIMONEY!$P:$P,BO$3)</f>
        <v>0</v>
      </c>
      <c r="BQ182" s="8">
        <f t="shared" si="88"/>
        <v>3200</v>
      </c>
      <c r="BR182" s="7">
        <f>SUMIFS(KP!$L:$L,KP!$F:$F,$A182,KP!$A:$A,SUMMARY!BR$3)</f>
        <v>0</v>
      </c>
      <c r="BS182" s="7">
        <f>SUMIFS(AFRIMONEY!$J:$J,AFRIMONEY!$F:$F,$A182,AFRIMONEY!$P:$P,BR$3)</f>
        <v>0</v>
      </c>
      <c r="BT182" s="8">
        <f t="shared" si="89"/>
        <v>3200</v>
      </c>
      <c r="BU182" s="17">
        <f>SUMIFS(KP!$L:$L,KP!$F:$F,$A182,KP!$A:$A,SUMMARY!BU$3)</f>
        <v>0</v>
      </c>
      <c r="BV182" s="7">
        <f>SUMIFS(AFRIMONEY!$J:$J,AFRIMONEY!$F:$F,$A182,AFRIMONEY!$P:$P,BU$3)</f>
        <v>0</v>
      </c>
      <c r="BW182" s="8">
        <f t="shared" si="90"/>
        <v>3200</v>
      </c>
      <c r="BX182" s="7">
        <f>SUMIFS(KP!$L:$L,KP!$F:$F,$A182,KP!$A:$A,SUMMARY!BX$3)</f>
        <v>0</v>
      </c>
      <c r="BY182" s="7">
        <f>SUMIFS(AFRIMONEY!$J:$J,AFRIMONEY!$F:$F,$A182,AFRIMONEY!$P:$P,BX$3)</f>
        <v>0</v>
      </c>
      <c r="BZ182" s="8">
        <f t="shared" si="91"/>
        <v>3200</v>
      </c>
      <c r="CA182" s="17">
        <f>SUMIFS(KP!$L:$L,KP!$F:$F,$A182,KP!$A:$A,SUMMARY!CA$3)</f>
        <v>0</v>
      </c>
      <c r="CB182" s="7">
        <f>SUMIFS(AFRIMONEY!$J:$J,AFRIMONEY!$F:$F,$A182,AFRIMONEY!$P:$P,CA$3)</f>
        <v>0</v>
      </c>
      <c r="CC182" s="8">
        <f t="shared" si="92"/>
        <v>3200</v>
      </c>
      <c r="CD182" s="7">
        <f>SUMIFS(KP!$L:$L,KP!$F:$F,$A182,KP!$A:$A,SUMMARY!CD$3)</f>
        <v>0</v>
      </c>
      <c r="CE182" s="7">
        <f>SUMIFS(AFRIMONEY!$J:$J,AFRIMONEY!$F:$F,$A182,AFRIMONEY!$P:$P,CD$3)</f>
        <v>0</v>
      </c>
      <c r="CF182" s="8">
        <f t="shared" si="93"/>
        <v>3200</v>
      </c>
      <c r="CG182" s="17">
        <f>SUMIFS(KP!$L:$L,KP!$F:$F,$A182,KP!$A:$A,SUMMARY!CG$3)</f>
        <v>0</v>
      </c>
      <c r="CH182" s="7">
        <f>SUMIFS(AFRIMONEY!$J:$J,AFRIMONEY!$F:$F,$A182,AFRIMONEY!$P:$P,CG$3)</f>
        <v>0</v>
      </c>
      <c r="CI182" s="8">
        <f t="shared" si="94"/>
        <v>3200</v>
      </c>
      <c r="CJ182" s="7">
        <f>SUMIFS(KP!$L:$L,KP!$F:$F,$A182,KP!$A:$A,SUMMARY!CJ$3)</f>
        <v>0</v>
      </c>
      <c r="CK182" s="7">
        <f>SUMIFS(AFRIMONEY!$J:$J,AFRIMONEY!$F:$F,$A182,AFRIMONEY!$P:$P,CJ$3)</f>
        <v>0</v>
      </c>
      <c r="CL182" s="8">
        <f t="shared" si="95"/>
        <v>3200</v>
      </c>
      <c r="CM182" s="17">
        <f>SUMIFS(KP!$L:$L,KP!$F:$F,$A182,KP!$A:$A,SUMMARY!CM$3)</f>
        <v>0</v>
      </c>
      <c r="CN182" s="7">
        <f>SUMIFS(AFRIMONEY!$J:$J,AFRIMONEY!$F:$F,$A182,AFRIMONEY!$P:$P,CM$3)</f>
        <v>0</v>
      </c>
      <c r="CO182" s="8">
        <f t="shared" si="96"/>
        <v>3200</v>
      </c>
      <c r="CP182" s="7">
        <f>SUMIFS(KP!$L:$L,KP!$F:$F,$A182,KP!$A:$A,SUMMARY!CP$3)</f>
        <v>0</v>
      </c>
      <c r="CQ182" s="7">
        <f>SUMIFS(AFRIMONEY!$J:$J,AFRIMONEY!$F:$F,$A182,AFRIMONEY!$P:$P,CP$3)</f>
        <v>0</v>
      </c>
      <c r="CR182" s="8">
        <f t="shared" si="97"/>
        <v>3200</v>
      </c>
      <c r="CS182" s="17">
        <f>SUMIFS(KP!$L:$L,KP!$F:$F,$A182,KP!$A:$A,SUMMARY!CS$3)</f>
        <v>0</v>
      </c>
      <c r="CT182" s="7">
        <f>SUMIFS(AFRIMONEY!$J:$J,AFRIMONEY!$F:$F,$A182,AFRIMONEY!$P:$P,CS$3)</f>
        <v>0</v>
      </c>
      <c r="CU182" s="8">
        <f t="shared" si="98"/>
        <v>3200</v>
      </c>
    </row>
    <row r="183" spans="1:99" x14ac:dyDescent="0.3">
      <c r="A183" s="2">
        <v>101344</v>
      </c>
      <c r="B183" s="23" t="str">
        <f>_xlfn.XLOOKUP(TEXT(A183,0),Tabela4[ID],Tabela4[AREA],"")</f>
        <v>AREA C</v>
      </c>
      <c r="C183" s="2" t="str">
        <f>_xlfn.XLOOKUP(TEXT(A183,0),Tabela4[ID],Tabela4[ZONA],"")</f>
        <v>ZONA 14</v>
      </c>
      <c r="D183" s="2" t="str">
        <f t="shared" si="66"/>
        <v>ACTIVE</v>
      </c>
      <c r="E183" s="18">
        <f t="shared" si="67"/>
        <v>-1750</v>
      </c>
      <c r="F183" s="21">
        <f>SUMIFS(KP!$L:$L,KP!$F:$F,$A183,KP!$A:$A,"31/03/2025")</f>
        <v>2950</v>
      </c>
      <c r="G183" s="19">
        <f>SUMIFS(KP!$L:$L,KP!$F:$F,$A183,KP!$A:$A,SUMMARY!G$3)</f>
        <v>2100</v>
      </c>
      <c r="H183" s="7">
        <f>SUMIFS(AFRIMONEY!$J:$J,AFRIMONEY!$F:$F,$A183,AFRIMONEY!$P:$P,G$3)</f>
        <v>5900</v>
      </c>
      <c r="I183" s="8">
        <f t="shared" si="68"/>
        <v>-850</v>
      </c>
      <c r="J183" s="7">
        <f>SUMIFS(KP!$L:$L,KP!$F:$F,$A183,KP!$A:$A,SUMMARY!J$3)</f>
        <v>2200</v>
      </c>
      <c r="K183" s="7">
        <f>SUMIFS(AFRIMONEY!$J:$J,AFRIMONEY!$F:$F,$A183,AFRIMONEY!$P:$P,J$3)</f>
        <v>2100</v>
      </c>
      <c r="L183" s="8">
        <f t="shared" si="69"/>
        <v>-750</v>
      </c>
      <c r="M183" s="17">
        <f>SUMIFS(KP!$L:$L,KP!$F:$F,$A183,KP!$A:$A,SUMMARY!M$3)</f>
        <v>1250</v>
      </c>
      <c r="N183" s="7">
        <f>SUMIFS(AFRIMONEY!$J:$J,AFRIMONEY!$F:$F,$A183,AFRIMONEY!$P:$P,M$3)</f>
        <v>2200</v>
      </c>
      <c r="O183" s="8">
        <f t="shared" si="70"/>
        <v>-1700</v>
      </c>
      <c r="P183" s="7">
        <f>SUMIFS(KP!$L:$L,KP!$F:$F,$A183,KP!$A:$A,SUMMARY!P$3)</f>
        <v>3050</v>
      </c>
      <c r="Q183" s="7">
        <f>SUMIFS(AFRIMONEY!$J:$J,AFRIMONEY!$F:$F,$A183,AFRIMONEY!$P:$P,P$3)</f>
        <v>1250</v>
      </c>
      <c r="R183" s="8">
        <f t="shared" si="71"/>
        <v>100</v>
      </c>
      <c r="S183" s="17">
        <f>SUMIFS(KP!$L:$L,KP!$F:$F,$A183,KP!$A:$A,SUMMARY!S$3)</f>
        <v>4250</v>
      </c>
      <c r="T183" s="7">
        <f>SUMIFS(AFRIMONEY!$J:$J,AFRIMONEY!$F:$F,$A183,AFRIMONEY!$P:$P,S$3)</f>
        <v>3050</v>
      </c>
      <c r="U183" s="8">
        <f t="shared" si="72"/>
        <v>1300</v>
      </c>
      <c r="V183" s="7">
        <f>SUMIFS(KP!$L:$L,KP!$F:$F,$A183,KP!$A:$A,SUMMARY!V$3)</f>
        <v>0</v>
      </c>
      <c r="W183" s="7">
        <f>SUMIFS(AFRIMONEY!$J:$J,AFRIMONEY!$F:$F,$A183,AFRIMONEY!$P:$P,V$3)</f>
        <v>0</v>
      </c>
      <c r="X183" s="8">
        <f t="shared" si="73"/>
        <v>1300</v>
      </c>
      <c r="Y183" s="17">
        <f>SUMIFS(KP!$L:$L,KP!$F:$F,$A183,KP!$A:$A,SUMMARY!Y$3)</f>
        <v>1800</v>
      </c>
      <c r="Z183" s="7">
        <f>SUMIFS(AFRIMONEY!$J:$J,AFRIMONEY!$F:$F,$A183,AFRIMONEY!$P:$P,Y$3)</f>
        <v>4250</v>
      </c>
      <c r="AA183" s="8">
        <f t="shared" si="74"/>
        <v>-1150</v>
      </c>
      <c r="AB183" s="7">
        <f>SUMIFS(KP!$L:$L,KP!$F:$F,$A183,KP!$A:$A,SUMMARY!AB$3)</f>
        <v>1400</v>
      </c>
      <c r="AC183" s="7">
        <f>SUMIFS(AFRIMONEY!$J:$J,AFRIMONEY!$F:$F,$A183,AFRIMONEY!$P:$P,AB$3)</f>
        <v>1800</v>
      </c>
      <c r="AD183" s="8">
        <f t="shared" si="75"/>
        <v>-1550</v>
      </c>
      <c r="AE183" s="17">
        <f>SUMIFS(KP!$L:$L,KP!$F:$F,$A183,KP!$A:$A,SUMMARY!AE$3)</f>
        <v>3200</v>
      </c>
      <c r="AF183" s="7">
        <f>SUMIFS(AFRIMONEY!$J:$J,AFRIMONEY!$F:$F,$A183,AFRIMONEY!$P:$P,AE$3)</f>
        <v>1400</v>
      </c>
      <c r="AG183" s="8">
        <f t="shared" si="76"/>
        <v>250</v>
      </c>
      <c r="AH183" s="7">
        <f>SUMIFS(KP!$L:$L,KP!$F:$F,$A183,KP!$A:$A,SUMMARY!AH$3)</f>
        <v>1200</v>
      </c>
      <c r="AI183" s="7">
        <f>SUMIFS(AFRIMONEY!$J:$J,AFRIMONEY!$F:$F,$A183,AFRIMONEY!$P:$P,AH$3)</f>
        <v>3200</v>
      </c>
      <c r="AJ183" s="8">
        <f t="shared" si="77"/>
        <v>-1750</v>
      </c>
      <c r="AK183" s="17">
        <f>SUMIFS(KP!$L:$L,KP!$F:$F,$A183,KP!$A:$A,SUMMARY!AK$3)</f>
        <v>0</v>
      </c>
      <c r="AL183" s="7">
        <f>SUMIFS(AFRIMONEY!$J:$J,AFRIMONEY!$F:$F,$A183,AFRIMONEY!$P:$P,AK$3)</f>
        <v>0</v>
      </c>
      <c r="AM183" s="8">
        <f t="shared" si="78"/>
        <v>-1750</v>
      </c>
      <c r="AN183" s="7">
        <f>SUMIFS(KP!$L:$L,KP!$F:$F,$A183,KP!$A:$A,SUMMARY!AN$3)</f>
        <v>0</v>
      </c>
      <c r="AO183" s="7">
        <f>SUMIFS(AFRIMONEY!$J:$J,AFRIMONEY!$F:$F,$A183,AFRIMONEY!$P:$P,AN$3)</f>
        <v>0</v>
      </c>
      <c r="AP183" s="8">
        <f t="shared" si="79"/>
        <v>-1750</v>
      </c>
      <c r="AQ183" s="17">
        <f>SUMIFS(KP!$L:$L,KP!$F:$F,$A183,KP!$A:$A,SUMMARY!AQ$3)</f>
        <v>0</v>
      </c>
      <c r="AR183" s="7">
        <f>SUMIFS(AFRIMONEY!$J:$J,AFRIMONEY!$F:$F,$A183,AFRIMONEY!$P:$P,AQ$3)</f>
        <v>0</v>
      </c>
      <c r="AS183" s="8">
        <f t="shared" si="80"/>
        <v>-1750</v>
      </c>
      <c r="AT183" s="7">
        <f>SUMIFS(KP!$L:$L,KP!$F:$F,$A183,KP!$A:$A,SUMMARY!AT$3)</f>
        <v>0</v>
      </c>
      <c r="AU183" s="7">
        <f>SUMIFS(AFRIMONEY!$J:$J,AFRIMONEY!$F:$F,$A183,AFRIMONEY!$P:$P,AT$3)</f>
        <v>0</v>
      </c>
      <c r="AV183" s="8">
        <f t="shared" si="81"/>
        <v>-1750</v>
      </c>
      <c r="AW183" s="17">
        <f>SUMIFS(KP!$L:$L,KP!$F:$F,$A183,KP!$A:$A,SUMMARY!AW$3)</f>
        <v>0</v>
      </c>
      <c r="AX183" s="7">
        <f>SUMIFS(AFRIMONEY!$J:$J,AFRIMONEY!$F:$F,$A183,AFRIMONEY!$P:$P,AW$3)</f>
        <v>0</v>
      </c>
      <c r="AY183" s="8">
        <f t="shared" si="82"/>
        <v>-1750</v>
      </c>
      <c r="AZ183" s="7">
        <f>SUMIFS(KP!$L:$L,KP!$F:$F,$A183,KP!$A:$A,SUMMARY!AZ$3)</f>
        <v>0</v>
      </c>
      <c r="BA183" s="7">
        <f>SUMIFS(AFRIMONEY!$J:$J,AFRIMONEY!$F:$F,$A183,AFRIMONEY!$P:$P,AZ$3)</f>
        <v>0</v>
      </c>
      <c r="BB183" s="8">
        <f t="shared" si="83"/>
        <v>-1750</v>
      </c>
      <c r="BC183" s="17">
        <f>SUMIFS(KP!$L:$L,KP!$F:$F,$A183,KP!$A:$A,SUMMARY!BC$3)</f>
        <v>0</v>
      </c>
      <c r="BD183" s="7">
        <f>SUMIFS(AFRIMONEY!$J:$J,AFRIMONEY!$F:$F,$A183,AFRIMONEY!$P:$P,BC$3)</f>
        <v>0</v>
      </c>
      <c r="BE183" s="8">
        <f t="shared" si="84"/>
        <v>-1750</v>
      </c>
      <c r="BF183" s="7">
        <f>SUMIFS(KP!$L:$L,KP!$F:$F,$A183,KP!$A:$A,SUMMARY!BF$3)</f>
        <v>0</v>
      </c>
      <c r="BG183" s="7">
        <f>SUMIFS(AFRIMONEY!$J:$J,AFRIMONEY!$F:$F,$A183,AFRIMONEY!$P:$P,BF$3)</f>
        <v>0</v>
      </c>
      <c r="BH183" s="8">
        <f t="shared" si="85"/>
        <v>-1750</v>
      </c>
      <c r="BI183" s="17">
        <f>SUMIFS(KP!$L:$L,KP!$F:$F,$A183,KP!$A:$A,SUMMARY!BI$3)</f>
        <v>0</v>
      </c>
      <c r="BJ183" s="7">
        <f>SUMIFS(AFRIMONEY!$J:$J,AFRIMONEY!$F:$F,$A183,AFRIMONEY!$P:$P,BI$3)</f>
        <v>0</v>
      </c>
      <c r="BK183" s="8">
        <f t="shared" si="86"/>
        <v>-1750</v>
      </c>
      <c r="BL183" s="7">
        <f>SUMIFS(KP!$L:$L,KP!$F:$F,$A183,KP!$A:$A,SUMMARY!BL$3)</f>
        <v>0</v>
      </c>
      <c r="BM183" s="7">
        <f>SUMIFS(AFRIMONEY!$J:$J,AFRIMONEY!$F:$F,$A183,AFRIMONEY!$P:$P,BL$3)</f>
        <v>0</v>
      </c>
      <c r="BN183" s="8">
        <f t="shared" si="87"/>
        <v>-1750</v>
      </c>
      <c r="BO183" s="17">
        <f>SUMIFS(KP!$L:$L,KP!$F:$F,$A183,KP!$A:$A,SUMMARY!BO$3)</f>
        <v>0</v>
      </c>
      <c r="BP183" s="7">
        <f>SUMIFS(AFRIMONEY!$J:$J,AFRIMONEY!$F:$F,$A183,AFRIMONEY!$P:$P,BO$3)</f>
        <v>0</v>
      </c>
      <c r="BQ183" s="8">
        <f t="shared" si="88"/>
        <v>-1750</v>
      </c>
      <c r="BR183" s="7">
        <f>SUMIFS(KP!$L:$L,KP!$F:$F,$A183,KP!$A:$A,SUMMARY!BR$3)</f>
        <v>0</v>
      </c>
      <c r="BS183" s="7">
        <f>SUMIFS(AFRIMONEY!$J:$J,AFRIMONEY!$F:$F,$A183,AFRIMONEY!$P:$P,BR$3)</f>
        <v>0</v>
      </c>
      <c r="BT183" s="8">
        <f t="shared" si="89"/>
        <v>-1750</v>
      </c>
      <c r="BU183" s="17">
        <f>SUMIFS(KP!$L:$L,KP!$F:$F,$A183,KP!$A:$A,SUMMARY!BU$3)</f>
        <v>0</v>
      </c>
      <c r="BV183" s="7">
        <f>SUMIFS(AFRIMONEY!$J:$J,AFRIMONEY!$F:$F,$A183,AFRIMONEY!$P:$P,BU$3)</f>
        <v>0</v>
      </c>
      <c r="BW183" s="8">
        <f t="shared" si="90"/>
        <v>-1750</v>
      </c>
      <c r="BX183" s="7">
        <f>SUMIFS(KP!$L:$L,KP!$F:$F,$A183,KP!$A:$A,SUMMARY!BX$3)</f>
        <v>0</v>
      </c>
      <c r="BY183" s="7">
        <f>SUMIFS(AFRIMONEY!$J:$J,AFRIMONEY!$F:$F,$A183,AFRIMONEY!$P:$P,BX$3)</f>
        <v>0</v>
      </c>
      <c r="BZ183" s="8">
        <f t="shared" si="91"/>
        <v>-1750</v>
      </c>
      <c r="CA183" s="17">
        <f>SUMIFS(KP!$L:$L,KP!$F:$F,$A183,KP!$A:$A,SUMMARY!CA$3)</f>
        <v>0</v>
      </c>
      <c r="CB183" s="7">
        <f>SUMIFS(AFRIMONEY!$J:$J,AFRIMONEY!$F:$F,$A183,AFRIMONEY!$P:$P,CA$3)</f>
        <v>0</v>
      </c>
      <c r="CC183" s="8">
        <f t="shared" si="92"/>
        <v>-1750</v>
      </c>
      <c r="CD183" s="7">
        <f>SUMIFS(KP!$L:$L,KP!$F:$F,$A183,KP!$A:$A,SUMMARY!CD$3)</f>
        <v>0</v>
      </c>
      <c r="CE183" s="7">
        <f>SUMIFS(AFRIMONEY!$J:$J,AFRIMONEY!$F:$F,$A183,AFRIMONEY!$P:$P,CD$3)</f>
        <v>0</v>
      </c>
      <c r="CF183" s="8">
        <f t="shared" si="93"/>
        <v>-1750</v>
      </c>
      <c r="CG183" s="17">
        <f>SUMIFS(KP!$L:$L,KP!$F:$F,$A183,KP!$A:$A,SUMMARY!CG$3)</f>
        <v>0</v>
      </c>
      <c r="CH183" s="7">
        <f>SUMIFS(AFRIMONEY!$J:$J,AFRIMONEY!$F:$F,$A183,AFRIMONEY!$P:$P,CG$3)</f>
        <v>0</v>
      </c>
      <c r="CI183" s="8">
        <f t="shared" si="94"/>
        <v>-1750</v>
      </c>
      <c r="CJ183" s="7">
        <f>SUMIFS(KP!$L:$L,KP!$F:$F,$A183,KP!$A:$A,SUMMARY!CJ$3)</f>
        <v>0</v>
      </c>
      <c r="CK183" s="7">
        <f>SUMIFS(AFRIMONEY!$J:$J,AFRIMONEY!$F:$F,$A183,AFRIMONEY!$P:$P,CJ$3)</f>
        <v>0</v>
      </c>
      <c r="CL183" s="8">
        <f t="shared" si="95"/>
        <v>-1750</v>
      </c>
      <c r="CM183" s="17">
        <f>SUMIFS(KP!$L:$L,KP!$F:$F,$A183,KP!$A:$A,SUMMARY!CM$3)</f>
        <v>0</v>
      </c>
      <c r="CN183" s="7">
        <f>SUMIFS(AFRIMONEY!$J:$J,AFRIMONEY!$F:$F,$A183,AFRIMONEY!$P:$P,CM$3)</f>
        <v>0</v>
      </c>
      <c r="CO183" s="8">
        <f t="shared" si="96"/>
        <v>-1750</v>
      </c>
      <c r="CP183" s="7">
        <f>SUMIFS(KP!$L:$L,KP!$F:$F,$A183,KP!$A:$A,SUMMARY!CP$3)</f>
        <v>0</v>
      </c>
      <c r="CQ183" s="7">
        <f>SUMIFS(AFRIMONEY!$J:$J,AFRIMONEY!$F:$F,$A183,AFRIMONEY!$P:$P,CP$3)</f>
        <v>0</v>
      </c>
      <c r="CR183" s="8">
        <f t="shared" si="97"/>
        <v>-1750</v>
      </c>
      <c r="CS183" s="17">
        <f>SUMIFS(KP!$L:$L,KP!$F:$F,$A183,KP!$A:$A,SUMMARY!CS$3)</f>
        <v>0</v>
      </c>
      <c r="CT183" s="7">
        <f>SUMIFS(AFRIMONEY!$J:$J,AFRIMONEY!$F:$F,$A183,AFRIMONEY!$P:$P,CS$3)</f>
        <v>0</v>
      </c>
      <c r="CU183" s="8">
        <f t="shared" si="98"/>
        <v>-1750</v>
      </c>
    </row>
    <row r="184" spans="1:99" x14ac:dyDescent="0.3">
      <c r="A184" s="2">
        <v>101345</v>
      </c>
      <c r="B184" s="23" t="str">
        <f>_xlfn.XLOOKUP(TEXT(A184,0),Tabela4[ID],Tabela4[AREA],"")</f>
        <v>AREA C</v>
      </c>
      <c r="C184" s="2" t="str">
        <f>_xlfn.XLOOKUP(TEXT(A184,0),Tabela4[ID],Tabela4[ZONA],"")</f>
        <v>ZONA 14</v>
      </c>
      <c r="D184" s="2" t="str">
        <f t="shared" si="66"/>
        <v>ACTIVE</v>
      </c>
      <c r="E184" s="18">
        <f t="shared" si="67"/>
        <v>-1950</v>
      </c>
      <c r="F184" s="21">
        <f>SUMIFS(KP!$L:$L,KP!$F:$F,$A184,KP!$A:$A,"31/03/2025")</f>
        <v>3000</v>
      </c>
      <c r="G184" s="19">
        <f>SUMIFS(KP!$L:$L,KP!$F:$F,$A184,KP!$A:$A,SUMMARY!G$3)</f>
        <v>0</v>
      </c>
      <c r="H184" s="7">
        <f>SUMIFS(AFRIMONEY!$J:$J,AFRIMONEY!$F:$F,$A184,AFRIMONEY!$P:$P,G$3)</f>
        <v>0</v>
      </c>
      <c r="I184" s="8">
        <f t="shared" si="68"/>
        <v>3000</v>
      </c>
      <c r="J184" s="7">
        <f>SUMIFS(KP!$L:$L,KP!$F:$F,$A184,KP!$A:$A,SUMMARY!J$3)</f>
        <v>900</v>
      </c>
      <c r="K184" s="7">
        <f>SUMIFS(AFRIMONEY!$J:$J,AFRIMONEY!$F:$F,$A184,AFRIMONEY!$P:$P,J$3)</f>
        <v>3000</v>
      </c>
      <c r="L184" s="8">
        <f t="shared" si="69"/>
        <v>900</v>
      </c>
      <c r="M184" s="17">
        <f>SUMIFS(KP!$L:$L,KP!$F:$F,$A184,KP!$A:$A,SUMMARY!M$3)</f>
        <v>4000</v>
      </c>
      <c r="N184" s="7">
        <f>SUMIFS(AFRIMONEY!$J:$J,AFRIMONEY!$F:$F,$A184,AFRIMONEY!$P:$P,M$3)</f>
        <v>4900</v>
      </c>
      <c r="O184" s="8">
        <f t="shared" si="70"/>
        <v>0</v>
      </c>
      <c r="P184" s="7">
        <f>SUMIFS(KP!$L:$L,KP!$F:$F,$A184,KP!$A:$A,SUMMARY!P$3)</f>
        <v>1450</v>
      </c>
      <c r="Q184" s="7">
        <f>SUMIFS(AFRIMONEY!$J:$J,AFRIMONEY!$F:$F,$A184,AFRIMONEY!$P:$P,P$3)</f>
        <v>0</v>
      </c>
      <c r="R184" s="8">
        <f t="shared" si="71"/>
        <v>1450</v>
      </c>
      <c r="S184" s="17">
        <f>SUMIFS(KP!$L:$L,KP!$F:$F,$A184,KP!$A:$A,SUMMARY!S$3)</f>
        <v>800</v>
      </c>
      <c r="T184" s="7">
        <f>SUMIFS(AFRIMONEY!$J:$J,AFRIMONEY!$F:$F,$A184,AFRIMONEY!$P:$P,S$3)</f>
        <v>1500</v>
      </c>
      <c r="U184" s="8">
        <f t="shared" si="72"/>
        <v>750</v>
      </c>
      <c r="V184" s="7">
        <f>SUMIFS(KP!$L:$L,KP!$F:$F,$A184,KP!$A:$A,SUMMARY!V$3)</f>
        <v>0</v>
      </c>
      <c r="W184" s="7">
        <f>SUMIFS(AFRIMONEY!$J:$J,AFRIMONEY!$F:$F,$A184,AFRIMONEY!$P:$P,V$3)</f>
        <v>0</v>
      </c>
      <c r="X184" s="8">
        <f t="shared" si="73"/>
        <v>750</v>
      </c>
      <c r="Y184" s="17">
        <f>SUMIFS(KP!$L:$L,KP!$F:$F,$A184,KP!$A:$A,SUMMARY!Y$3)</f>
        <v>3350</v>
      </c>
      <c r="Z184" s="7">
        <f>SUMIFS(AFRIMONEY!$J:$J,AFRIMONEY!$F:$F,$A184,AFRIMONEY!$P:$P,Y$3)</f>
        <v>4150</v>
      </c>
      <c r="AA184" s="8">
        <f t="shared" si="74"/>
        <v>-50</v>
      </c>
      <c r="AB184" s="7">
        <f>SUMIFS(KP!$L:$L,KP!$F:$F,$A184,KP!$A:$A,SUMMARY!AB$3)</f>
        <v>1600</v>
      </c>
      <c r="AC184" s="7">
        <f>SUMIFS(AFRIMONEY!$J:$J,AFRIMONEY!$F:$F,$A184,AFRIMONEY!$P:$P,AB$3)</f>
        <v>1600</v>
      </c>
      <c r="AD184" s="8">
        <f t="shared" si="75"/>
        <v>-50</v>
      </c>
      <c r="AE184" s="17">
        <f>SUMIFS(KP!$L:$L,KP!$F:$F,$A184,KP!$A:$A,SUMMARY!AE$3)</f>
        <v>200</v>
      </c>
      <c r="AF184" s="7">
        <f>SUMIFS(AFRIMONEY!$J:$J,AFRIMONEY!$F:$F,$A184,AFRIMONEY!$P:$P,AE$3)</f>
        <v>200</v>
      </c>
      <c r="AG184" s="8">
        <f t="shared" si="76"/>
        <v>-50</v>
      </c>
      <c r="AH184" s="7">
        <f>SUMIFS(KP!$L:$L,KP!$F:$F,$A184,KP!$A:$A,SUMMARY!AH$3)</f>
        <v>-1900</v>
      </c>
      <c r="AI184" s="7">
        <f>SUMIFS(AFRIMONEY!$J:$J,AFRIMONEY!$F:$F,$A184,AFRIMONEY!$P:$P,AH$3)</f>
        <v>0</v>
      </c>
      <c r="AJ184" s="8">
        <f t="shared" si="77"/>
        <v>-1950</v>
      </c>
      <c r="AK184" s="17">
        <f>SUMIFS(KP!$L:$L,KP!$F:$F,$A184,KP!$A:$A,SUMMARY!AK$3)</f>
        <v>0</v>
      </c>
      <c r="AL184" s="7">
        <f>SUMIFS(AFRIMONEY!$J:$J,AFRIMONEY!$F:$F,$A184,AFRIMONEY!$P:$P,AK$3)</f>
        <v>0</v>
      </c>
      <c r="AM184" s="8">
        <f t="shared" si="78"/>
        <v>-1950</v>
      </c>
      <c r="AN184" s="7">
        <f>SUMIFS(KP!$L:$L,KP!$F:$F,$A184,KP!$A:$A,SUMMARY!AN$3)</f>
        <v>0</v>
      </c>
      <c r="AO184" s="7">
        <f>SUMIFS(AFRIMONEY!$J:$J,AFRIMONEY!$F:$F,$A184,AFRIMONEY!$P:$P,AN$3)</f>
        <v>0</v>
      </c>
      <c r="AP184" s="8">
        <f t="shared" si="79"/>
        <v>-1950</v>
      </c>
      <c r="AQ184" s="17">
        <f>SUMIFS(KP!$L:$L,KP!$F:$F,$A184,KP!$A:$A,SUMMARY!AQ$3)</f>
        <v>0</v>
      </c>
      <c r="AR184" s="7">
        <f>SUMIFS(AFRIMONEY!$J:$J,AFRIMONEY!$F:$F,$A184,AFRIMONEY!$P:$P,AQ$3)</f>
        <v>0</v>
      </c>
      <c r="AS184" s="8">
        <f t="shared" si="80"/>
        <v>-1950</v>
      </c>
      <c r="AT184" s="7">
        <f>SUMIFS(KP!$L:$L,KP!$F:$F,$A184,KP!$A:$A,SUMMARY!AT$3)</f>
        <v>0</v>
      </c>
      <c r="AU184" s="7">
        <f>SUMIFS(AFRIMONEY!$J:$J,AFRIMONEY!$F:$F,$A184,AFRIMONEY!$P:$P,AT$3)</f>
        <v>0</v>
      </c>
      <c r="AV184" s="8">
        <f t="shared" si="81"/>
        <v>-1950</v>
      </c>
      <c r="AW184" s="17">
        <f>SUMIFS(KP!$L:$L,KP!$F:$F,$A184,KP!$A:$A,SUMMARY!AW$3)</f>
        <v>0</v>
      </c>
      <c r="AX184" s="7">
        <f>SUMIFS(AFRIMONEY!$J:$J,AFRIMONEY!$F:$F,$A184,AFRIMONEY!$P:$P,AW$3)</f>
        <v>0</v>
      </c>
      <c r="AY184" s="8">
        <f t="shared" si="82"/>
        <v>-1950</v>
      </c>
      <c r="AZ184" s="7">
        <f>SUMIFS(KP!$L:$L,KP!$F:$F,$A184,KP!$A:$A,SUMMARY!AZ$3)</f>
        <v>0</v>
      </c>
      <c r="BA184" s="7">
        <f>SUMIFS(AFRIMONEY!$J:$J,AFRIMONEY!$F:$F,$A184,AFRIMONEY!$P:$P,AZ$3)</f>
        <v>0</v>
      </c>
      <c r="BB184" s="8">
        <f t="shared" si="83"/>
        <v>-1950</v>
      </c>
      <c r="BC184" s="17">
        <f>SUMIFS(KP!$L:$L,KP!$F:$F,$A184,KP!$A:$A,SUMMARY!BC$3)</f>
        <v>0</v>
      </c>
      <c r="BD184" s="7">
        <f>SUMIFS(AFRIMONEY!$J:$J,AFRIMONEY!$F:$F,$A184,AFRIMONEY!$P:$P,BC$3)</f>
        <v>0</v>
      </c>
      <c r="BE184" s="8">
        <f t="shared" si="84"/>
        <v>-1950</v>
      </c>
      <c r="BF184" s="7">
        <f>SUMIFS(KP!$L:$L,KP!$F:$F,$A184,KP!$A:$A,SUMMARY!BF$3)</f>
        <v>0</v>
      </c>
      <c r="BG184" s="7">
        <f>SUMIFS(AFRIMONEY!$J:$J,AFRIMONEY!$F:$F,$A184,AFRIMONEY!$P:$P,BF$3)</f>
        <v>0</v>
      </c>
      <c r="BH184" s="8">
        <f t="shared" si="85"/>
        <v>-1950</v>
      </c>
      <c r="BI184" s="17">
        <f>SUMIFS(KP!$L:$L,KP!$F:$F,$A184,KP!$A:$A,SUMMARY!BI$3)</f>
        <v>0</v>
      </c>
      <c r="BJ184" s="7">
        <f>SUMIFS(AFRIMONEY!$J:$J,AFRIMONEY!$F:$F,$A184,AFRIMONEY!$P:$P,BI$3)</f>
        <v>0</v>
      </c>
      <c r="BK184" s="8">
        <f t="shared" si="86"/>
        <v>-1950</v>
      </c>
      <c r="BL184" s="7">
        <f>SUMIFS(KP!$L:$L,KP!$F:$F,$A184,KP!$A:$A,SUMMARY!BL$3)</f>
        <v>0</v>
      </c>
      <c r="BM184" s="7">
        <f>SUMIFS(AFRIMONEY!$J:$J,AFRIMONEY!$F:$F,$A184,AFRIMONEY!$P:$P,BL$3)</f>
        <v>0</v>
      </c>
      <c r="BN184" s="8">
        <f t="shared" si="87"/>
        <v>-1950</v>
      </c>
      <c r="BO184" s="17">
        <f>SUMIFS(KP!$L:$L,KP!$F:$F,$A184,KP!$A:$A,SUMMARY!BO$3)</f>
        <v>0</v>
      </c>
      <c r="BP184" s="7">
        <f>SUMIFS(AFRIMONEY!$J:$J,AFRIMONEY!$F:$F,$A184,AFRIMONEY!$P:$P,BO$3)</f>
        <v>0</v>
      </c>
      <c r="BQ184" s="8">
        <f t="shared" si="88"/>
        <v>-1950</v>
      </c>
      <c r="BR184" s="7">
        <f>SUMIFS(KP!$L:$L,KP!$F:$F,$A184,KP!$A:$A,SUMMARY!BR$3)</f>
        <v>0</v>
      </c>
      <c r="BS184" s="7">
        <f>SUMIFS(AFRIMONEY!$J:$J,AFRIMONEY!$F:$F,$A184,AFRIMONEY!$P:$P,BR$3)</f>
        <v>0</v>
      </c>
      <c r="BT184" s="8">
        <f t="shared" si="89"/>
        <v>-1950</v>
      </c>
      <c r="BU184" s="17">
        <f>SUMIFS(KP!$L:$L,KP!$F:$F,$A184,KP!$A:$A,SUMMARY!BU$3)</f>
        <v>0</v>
      </c>
      <c r="BV184" s="7">
        <f>SUMIFS(AFRIMONEY!$J:$J,AFRIMONEY!$F:$F,$A184,AFRIMONEY!$P:$P,BU$3)</f>
        <v>0</v>
      </c>
      <c r="BW184" s="8">
        <f t="shared" si="90"/>
        <v>-1950</v>
      </c>
      <c r="BX184" s="7">
        <f>SUMIFS(KP!$L:$L,KP!$F:$F,$A184,KP!$A:$A,SUMMARY!BX$3)</f>
        <v>0</v>
      </c>
      <c r="BY184" s="7">
        <f>SUMIFS(AFRIMONEY!$J:$J,AFRIMONEY!$F:$F,$A184,AFRIMONEY!$P:$P,BX$3)</f>
        <v>0</v>
      </c>
      <c r="BZ184" s="8">
        <f t="shared" si="91"/>
        <v>-1950</v>
      </c>
      <c r="CA184" s="17">
        <f>SUMIFS(KP!$L:$L,KP!$F:$F,$A184,KP!$A:$A,SUMMARY!CA$3)</f>
        <v>0</v>
      </c>
      <c r="CB184" s="7">
        <f>SUMIFS(AFRIMONEY!$J:$J,AFRIMONEY!$F:$F,$A184,AFRIMONEY!$P:$P,CA$3)</f>
        <v>0</v>
      </c>
      <c r="CC184" s="8">
        <f t="shared" si="92"/>
        <v>-1950</v>
      </c>
      <c r="CD184" s="7">
        <f>SUMIFS(KP!$L:$L,KP!$F:$F,$A184,KP!$A:$A,SUMMARY!CD$3)</f>
        <v>0</v>
      </c>
      <c r="CE184" s="7">
        <f>SUMIFS(AFRIMONEY!$J:$J,AFRIMONEY!$F:$F,$A184,AFRIMONEY!$P:$P,CD$3)</f>
        <v>0</v>
      </c>
      <c r="CF184" s="8">
        <f t="shared" si="93"/>
        <v>-1950</v>
      </c>
      <c r="CG184" s="17">
        <f>SUMIFS(KP!$L:$L,KP!$F:$F,$A184,KP!$A:$A,SUMMARY!CG$3)</f>
        <v>0</v>
      </c>
      <c r="CH184" s="7">
        <f>SUMIFS(AFRIMONEY!$J:$J,AFRIMONEY!$F:$F,$A184,AFRIMONEY!$P:$P,CG$3)</f>
        <v>0</v>
      </c>
      <c r="CI184" s="8">
        <f t="shared" si="94"/>
        <v>-1950</v>
      </c>
      <c r="CJ184" s="7">
        <f>SUMIFS(KP!$L:$L,KP!$F:$F,$A184,KP!$A:$A,SUMMARY!CJ$3)</f>
        <v>0</v>
      </c>
      <c r="CK184" s="7">
        <f>SUMIFS(AFRIMONEY!$J:$J,AFRIMONEY!$F:$F,$A184,AFRIMONEY!$P:$P,CJ$3)</f>
        <v>0</v>
      </c>
      <c r="CL184" s="8">
        <f t="shared" si="95"/>
        <v>-1950</v>
      </c>
      <c r="CM184" s="17">
        <f>SUMIFS(KP!$L:$L,KP!$F:$F,$A184,KP!$A:$A,SUMMARY!CM$3)</f>
        <v>0</v>
      </c>
      <c r="CN184" s="7">
        <f>SUMIFS(AFRIMONEY!$J:$J,AFRIMONEY!$F:$F,$A184,AFRIMONEY!$P:$P,CM$3)</f>
        <v>0</v>
      </c>
      <c r="CO184" s="8">
        <f t="shared" si="96"/>
        <v>-1950</v>
      </c>
      <c r="CP184" s="7">
        <f>SUMIFS(KP!$L:$L,KP!$F:$F,$A184,KP!$A:$A,SUMMARY!CP$3)</f>
        <v>0</v>
      </c>
      <c r="CQ184" s="7">
        <f>SUMIFS(AFRIMONEY!$J:$J,AFRIMONEY!$F:$F,$A184,AFRIMONEY!$P:$P,CP$3)</f>
        <v>0</v>
      </c>
      <c r="CR184" s="8">
        <f t="shared" si="97"/>
        <v>-1950</v>
      </c>
      <c r="CS184" s="17">
        <f>SUMIFS(KP!$L:$L,KP!$F:$F,$A184,KP!$A:$A,SUMMARY!CS$3)</f>
        <v>0</v>
      </c>
      <c r="CT184" s="7">
        <f>SUMIFS(AFRIMONEY!$J:$J,AFRIMONEY!$F:$F,$A184,AFRIMONEY!$P:$P,CS$3)</f>
        <v>0</v>
      </c>
      <c r="CU184" s="8">
        <f t="shared" si="98"/>
        <v>-1950</v>
      </c>
    </row>
    <row r="185" spans="1:99" x14ac:dyDescent="0.3">
      <c r="A185" s="2">
        <v>101347</v>
      </c>
      <c r="B185" s="23" t="str">
        <f>_xlfn.XLOOKUP(TEXT(A185,0),Tabela4[ID],Tabela4[AREA],"")</f>
        <v>AREA A</v>
      </c>
      <c r="C185" s="2" t="str">
        <f>_xlfn.XLOOKUP(TEXT(A185,0),Tabela4[ID],Tabela4[ZONA],"")</f>
        <v>ZONA 15</v>
      </c>
      <c r="D185" s="2" t="str">
        <f t="shared" si="66"/>
        <v>BLOCKED</v>
      </c>
      <c r="E185" s="18">
        <f t="shared" si="67"/>
        <v>2050</v>
      </c>
      <c r="F185" s="21">
        <f>SUMIFS(KP!$L:$L,KP!$F:$F,$A185,KP!$A:$A,"31/03/2025")</f>
        <v>1700</v>
      </c>
      <c r="G185" s="19">
        <f>SUMIFS(KP!$L:$L,KP!$F:$F,$A185,KP!$A:$A,SUMMARY!G$3)</f>
        <v>4450</v>
      </c>
      <c r="H185" s="7">
        <f>SUMIFS(AFRIMONEY!$J:$J,AFRIMONEY!$F:$F,$A185,AFRIMONEY!$P:$P,G$3)</f>
        <v>0</v>
      </c>
      <c r="I185" s="8">
        <f t="shared" si="68"/>
        <v>6150</v>
      </c>
      <c r="J185" s="7">
        <f>SUMIFS(KP!$L:$L,KP!$F:$F,$A185,KP!$A:$A,SUMMARY!J$3)</f>
        <v>6650</v>
      </c>
      <c r="K185" s="7">
        <f>SUMIFS(AFRIMONEY!$J:$J,AFRIMONEY!$F:$F,$A185,AFRIMONEY!$P:$P,J$3)</f>
        <v>4450</v>
      </c>
      <c r="L185" s="8">
        <f t="shared" si="69"/>
        <v>8350</v>
      </c>
      <c r="M185" s="17">
        <f>SUMIFS(KP!$L:$L,KP!$F:$F,$A185,KP!$A:$A,SUMMARY!M$3)</f>
        <v>6200</v>
      </c>
      <c r="N185" s="7">
        <f>SUMIFS(AFRIMONEY!$J:$J,AFRIMONEY!$F:$F,$A185,AFRIMONEY!$P:$P,M$3)</f>
        <v>12850</v>
      </c>
      <c r="O185" s="8">
        <f t="shared" si="70"/>
        <v>1700</v>
      </c>
      <c r="P185" s="7">
        <f>SUMIFS(KP!$L:$L,KP!$F:$F,$A185,KP!$A:$A,SUMMARY!P$3)</f>
        <v>2100</v>
      </c>
      <c r="Q185" s="7">
        <f>SUMIFS(AFRIMONEY!$J:$J,AFRIMONEY!$F:$F,$A185,AFRIMONEY!$P:$P,P$3)</f>
        <v>2100</v>
      </c>
      <c r="R185" s="8">
        <f t="shared" si="71"/>
        <v>1700</v>
      </c>
      <c r="S185" s="17">
        <f>SUMIFS(KP!$L:$L,KP!$F:$F,$A185,KP!$A:$A,SUMMARY!S$3)</f>
        <v>500</v>
      </c>
      <c r="T185" s="7">
        <f>SUMIFS(AFRIMONEY!$J:$J,AFRIMONEY!$F:$F,$A185,AFRIMONEY!$P:$P,S$3)</f>
        <v>500</v>
      </c>
      <c r="U185" s="8">
        <f t="shared" si="72"/>
        <v>1700</v>
      </c>
      <c r="V185" s="7">
        <f>SUMIFS(KP!$L:$L,KP!$F:$F,$A185,KP!$A:$A,SUMMARY!V$3)</f>
        <v>0</v>
      </c>
      <c r="W185" s="7">
        <f>SUMIFS(AFRIMONEY!$J:$J,AFRIMONEY!$F:$F,$A185,AFRIMONEY!$P:$P,V$3)</f>
        <v>0</v>
      </c>
      <c r="X185" s="8">
        <f t="shared" si="73"/>
        <v>1700</v>
      </c>
      <c r="Y185" s="17">
        <f>SUMIFS(KP!$L:$L,KP!$F:$F,$A185,KP!$A:$A,SUMMARY!Y$3)</f>
        <v>5300</v>
      </c>
      <c r="Z185" s="7">
        <f>SUMIFS(AFRIMONEY!$J:$J,AFRIMONEY!$F:$F,$A185,AFRIMONEY!$P:$P,Y$3)</f>
        <v>5300</v>
      </c>
      <c r="AA185" s="8">
        <f t="shared" si="74"/>
        <v>1700</v>
      </c>
      <c r="AB185" s="7">
        <f>SUMIFS(KP!$L:$L,KP!$F:$F,$A185,KP!$A:$A,SUMMARY!AB$3)</f>
        <v>4000</v>
      </c>
      <c r="AC185" s="7">
        <f>SUMIFS(AFRIMONEY!$J:$J,AFRIMONEY!$F:$F,$A185,AFRIMONEY!$P:$P,AB$3)</f>
        <v>0</v>
      </c>
      <c r="AD185" s="8">
        <f t="shared" si="75"/>
        <v>5700</v>
      </c>
      <c r="AE185" s="17">
        <f>SUMIFS(KP!$L:$L,KP!$F:$F,$A185,KP!$A:$A,SUMMARY!AE$3)</f>
        <v>4100</v>
      </c>
      <c r="AF185" s="7">
        <f>SUMIFS(AFRIMONEY!$J:$J,AFRIMONEY!$F:$F,$A185,AFRIMONEY!$P:$P,AE$3)</f>
        <v>8100</v>
      </c>
      <c r="AG185" s="8">
        <f t="shared" si="76"/>
        <v>1700</v>
      </c>
      <c r="AH185" s="7">
        <f>SUMIFS(KP!$L:$L,KP!$F:$F,$A185,KP!$A:$A,SUMMARY!AH$3)</f>
        <v>350</v>
      </c>
      <c r="AI185" s="7">
        <f>SUMIFS(AFRIMONEY!$J:$J,AFRIMONEY!$F:$F,$A185,AFRIMONEY!$P:$P,AH$3)</f>
        <v>0</v>
      </c>
      <c r="AJ185" s="8">
        <f t="shared" si="77"/>
        <v>2050</v>
      </c>
      <c r="AK185" s="17">
        <f>SUMIFS(KP!$L:$L,KP!$F:$F,$A185,KP!$A:$A,SUMMARY!AK$3)</f>
        <v>0</v>
      </c>
      <c r="AL185" s="7">
        <f>SUMIFS(AFRIMONEY!$J:$J,AFRIMONEY!$F:$F,$A185,AFRIMONEY!$P:$P,AK$3)</f>
        <v>0</v>
      </c>
      <c r="AM185" s="8">
        <f t="shared" si="78"/>
        <v>2050</v>
      </c>
      <c r="AN185" s="7">
        <f>SUMIFS(KP!$L:$L,KP!$F:$F,$A185,KP!$A:$A,SUMMARY!AN$3)</f>
        <v>0</v>
      </c>
      <c r="AO185" s="7">
        <f>SUMIFS(AFRIMONEY!$J:$J,AFRIMONEY!$F:$F,$A185,AFRIMONEY!$P:$P,AN$3)</f>
        <v>0</v>
      </c>
      <c r="AP185" s="8">
        <f t="shared" si="79"/>
        <v>2050</v>
      </c>
      <c r="AQ185" s="17">
        <f>SUMIFS(KP!$L:$L,KP!$F:$F,$A185,KP!$A:$A,SUMMARY!AQ$3)</f>
        <v>0</v>
      </c>
      <c r="AR185" s="7">
        <f>SUMIFS(AFRIMONEY!$J:$J,AFRIMONEY!$F:$F,$A185,AFRIMONEY!$P:$P,AQ$3)</f>
        <v>0</v>
      </c>
      <c r="AS185" s="8">
        <f t="shared" si="80"/>
        <v>2050</v>
      </c>
      <c r="AT185" s="7">
        <f>SUMIFS(KP!$L:$L,KP!$F:$F,$A185,KP!$A:$A,SUMMARY!AT$3)</f>
        <v>0</v>
      </c>
      <c r="AU185" s="7">
        <f>SUMIFS(AFRIMONEY!$J:$J,AFRIMONEY!$F:$F,$A185,AFRIMONEY!$P:$P,AT$3)</f>
        <v>0</v>
      </c>
      <c r="AV185" s="8">
        <f t="shared" si="81"/>
        <v>2050</v>
      </c>
      <c r="AW185" s="17">
        <f>SUMIFS(KP!$L:$L,KP!$F:$F,$A185,KP!$A:$A,SUMMARY!AW$3)</f>
        <v>0</v>
      </c>
      <c r="AX185" s="7">
        <f>SUMIFS(AFRIMONEY!$J:$J,AFRIMONEY!$F:$F,$A185,AFRIMONEY!$P:$P,AW$3)</f>
        <v>0</v>
      </c>
      <c r="AY185" s="8">
        <f t="shared" si="82"/>
        <v>2050</v>
      </c>
      <c r="AZ185" s="7">
        <f>SUMIFS(KP!$L:$L,KP!$F:$F,$A185,KP!$A:$A,SUMMARY!AZ$3)</f>
        <v>0</v>
      </c>
      <c r="BA185" s="7">
        <f>SUMIFS(AFRIMONEY!$J:$J,AFRIMONEY!$F:$F,$A185,AFRIMONEY!$P:$P,AZ$3)</f>
        <v>0</v>
      </c>
      <c r="BB185" s="8">
        <f t="shared" si="83"/>
        <v>2050</v>
      </c>
      <c r="BC185" s="17">
        <f>SUMIFS(KP!$L:$L,KP!$F:$F,$A185,KP!$A:$A,SUMMARY!BC$3)</f>
        <v>0</v>
      </c>
      <c r="BD185" s="7">
        <f>SUMIFS(AFRIMONEY!$J:$J,AFRIMONEY!$F:$F,$A185,AFRIMONEY!$P:$P,BC$3)</f>
        <v>0</v>
      </c>
      <c r="BE185" s="8">
        <f t="shared" si="84"/>
        <v>2050</v>
      </c>
      <c r="BF185" s="7">
        <f>SUMIFS(KP!$L:$L,KP!$F:$F,$A185,KP!$A:$A,SUMMARY!BF$3)</f>
        <v>0</v>
      </c>
      <c r="BG185" s="7">
        <f>SUMIFS(AFRIMONEY!$J:$J,AFRIMONEY!$F:$F,$A185,AFRIMONEY!$P:$P,BF$3)</f>
        <v>0</v>
      </c>
      <c r="BH185" s="8">
        <f t="shared" si="85"/>
        <v>2050</v>
      </c>
      <c r="BI185" s="17">
        <f>SUMIFS(KP!$L:$L,KP!$F:$F,$A185,KP!$A:$A,SUMMARY!BI$3)</f>
        <v>0</v>
      </c>
      <c r="BJ185" s="7">
        <f>SUMIFS(AFRIMONEY!$J:$J,AFRIMONEY!$F:$F,$A185,AFRIMONEY!$P:$P,BI$3)</f>
        <v>0</v>
      </c>
      <c r="BK185" s="8">
        <f t="shared" si="86"/>
        <v>2050</v>
      </c>
      <c r="BL185" s="7">
        <f>SUMIFS(KP!$L:$L,KP!$F:$F,$A185,KP!$A:$A,SUMMARY!BL$3)</f>
        <v>0</v>
      </c>
      <c r="BM185" s="7">
        <f>SUMIFS(AFRIMONEY!$J:$J,AFRIMONEY!$F:$F,$A185,AFRIMONEY!$P:$P,BL$3)</f>
        <v>0</v>
      </c>
      <c r="BN185" s="8">
        <f t="shared" si="87"/>
        <v>2050</v>
      </c>
      <c r="BO185" s="17">
        <f>SUMIFS(KP!$L:$L,KP!$F:$F,$A185,KP!$A:$A,SUMMARY!BO$3)</f>
        <v>0</v>
      </c>
      <c r="BP185" s="7">
        <f>SUMIFS(AFRIMONEY!$J:$J,AFRIMONEY!$F:$F,$A185,AFRIMONEY!$P:$P,BO$3)</f>
        <v>0</v>
      </c>
      <c r="BQ185" s="8">
        <f t="shared" si="88"/>
        <v>2050</v>
      </c>
      <c r="BR185" s="7">
        <f>SUMIFS(KP!$L:$L,KP!$F:$F,$A185,KP!$A:$A,SUMMARY!BR$3)</f>
        <v>0</v>
      </c>
      <c r="BS185" s="7">
        <f>SUMIFS(AFRIMONEY!$J:$J,AFRIMONEY!$F:$F,$A185,AFRIMONEY!$P:$P,BR$3)</f>
        <v>0</v>
      </c>
      <c r="BT185" s="8">
        <f t="shared" si="89"/>
        <v>2050</v>
      </c>
      <c r="BU185" s="17">
        <f>SUMIFS(KP!$L:$L,KP!$F:$F,$A185,KP!$A:$A,SUMMARY!BU$3)</f>
        <v>0</v>
      </c>
      <c r="BV185" s="7">
        <f>SUMIFS(AFRIMONEY!$J:$J,AFRIMONEY!$F:$F,$A185,AFRIMONEY!$P:$P,BU$3)</f>
        <v>0</v>
      </c>
      <c r="BW185" s="8">
        <f t="shared" si="90"/>
        <v>2050</v>
      </c>
      <c r="BX185" s="7">
        <f>SUMIFS(KP!$L:$L,KP!$F:$F,$A185,KP!$A:$A,SUMMARY!BX$3)</f>
        <v>0</v>
      </c>
      <c r="BY185" s="7">
        <f>SUMIFS(AFRIMONEY!$J:$J,AFRIMONEY!$F:$F,$A185,AFRIMONEY!$P:$P,BX$3)</f>
        <v>0</v>
      </c>
      <c r="BZ185" s="8">
        <f t="shared" si="91"/>
        <v>2050</v>
      </c>
      <c r="CA185" s="17">
        <f>SUMIFS(KP!$L:$L,KP!$F:$F,$A185,KP!$A:$A,SUMMARY!CA$3)</f>
        <v>0</v>
      </c>
      <c r="CB185" s="7">
        <f>SUMIFS(AFRIMONEY!$J:$J,AFRIMONEY!$F:$F,$A185,AFRIMONEY!$P:$P,CA$3)</f>
        <v>0</v>
      </c>
      <c r="CC185" s="8">
        <f t="shared" si="92"/>
        <v>2050</v>
      </c>
      <c r="CD185" s="7">
        <f>SUMIFS(KP!$L:$L,KP!$F:$F,$A185,KP!$A:$A,SUMMARY!CD$3)</f>
        <v>0</v>
      </c>
      <c r="CE185" s="7">
        <f>SUMIFS(AFRIMONEY!$J:$J,AFRIMONEY!$F:$F,$A185,AFRIMONEY!$P:$P,CD$3)</f>
        <v>0</v>
      </c>
      <c r="CF185" s="8">
        <f t="shared" si="93"/>
        <v>2050</v>
      </c>
      <c r="CG185" s="17">
        <f>SUMIFS(KP!$L:$L,KP!$F:$F,$A185,KP!$A:$A,SUMMARY!CG$3)</f>
        <v>0</v>
      </c>
      <c r="CH185" s="7">
        <f>SUMIFS(AFRIMONEY!$J:$J,AFRIMONEY!$F:$F,$A185,AFRIMONEY!$P:$P,CG$3)</f>
        <v>0</v>
      </c>
      <c r="CI185" s="8">
        <f t="shared" si="94"/>
        <v>2050</v>
      </c>
      <c r="CJ185" s="7">
        <f>SUMIFS(KP!$L:$L,KP!$F:$F,$A185,KP!$A:$A,SUMMARY!CJ$3)</f>
        <v>0</v>
      </c>
      <c r="CK185" s="7">
        <f>SUMIFS(AFRIMONEY!$J:$J,AFRIMONEY!$F:$F,$A185,AFRIMONEY!$P:$P,CJ$3)</f>
        <v>0</v>
      </c>
      <c r="CL185" s="8">
        <f t="shared" si="95"/>
        <v>2050</v>
      </c>
      <c r="CM185" s="17">
        <f>SUMIFS(KP!$L:$L,KP!$F:$F,$A185,KP!$A:$A,SUMMARY!CM$3)</f>
        <v>0</v>
      </c>
      <c r="CN185" s="7">
        <f>SUMIFS(AFRIMONEY!$J:$J,AFRIMONEY!$F:$F,$A185,AFRIMONEY!$P:$P,CM$3)</f>
        <v>0</v>
      </c>
      <c r="CO185" s="8">
        <f t="shared" si="96"/>
        <v>2050</v>
      </c>
      <c r="CP185" s="7">
        <f>SUMIFS(KP!$L:$L,KP!$F:$F,$A185,KP!$A:$A,SUMMARY!CP$3)</f>
        <v>0</v>
      </c>
      <c r="CQ185" s="7">
        <f>SUMIFS(AFRIMONEY!$J:$J,AFRIMONEY!$F:$F,$A185,AFRIMONEY!$P:$P,CP$3)</f>
        <v>0</v>
      </c>
      <c r="CR185" s="8">
        <f t="shared" si="97"/>
        <v>2050</v>
      </c>
      <c r="CS185" s="17">
        <f>SUMIFS(KP!$L:$L,KP!$F:$F,$A185,KP!$A:$A,SUMMARY!CS$3)</f>
        <v>0</v>
      </c>
      <c r="CT185" s="7">
        <f>SUMIFS(AFRIMONEY!$J:$J,AFRIMONEY!$F:$F,$A185,AFRIMONEY!$P:$P,CS$3)</f>
        <v>0</v>
      </c>
      <c r="CU185" s="8">
        <f t="shared" si="98"/>
        <v>2050</v>
      </c>
    </row>
    <row r="186" spans="1:99" x14ac:dyDescent="0.3">
      <c r="A186" s="2">
        <v>101348</v>
      </c>
      <c r="B186" s="23" t="str">
        <f>_xlfn.XLOOKUP(TEXT(A186,0),Tabela4[ID],Tabela4[AREA],"")</f>
        <v>AREA A</v>
      </c>
      <c r="C186" s="2" t="str">
        <f>_xlfn.XLOOKUP(TEXT(A186,0),Tabela4[ID],Tabela4[ZONA],"")</f>
        <v>ZONA 15</v>
      </c>
      <c r="D186" s="2" t="str">
        <f t="shared" si="66"/>
        <v>BLOCKED</v>
      </c>
      <c r="E186" s="18">
        <f t="shared" si="67"/>
        <v>10300</v>
      </c>
      <c r="F186" s="21">
        <f>SUMIFS(KP!$L:$L,KP!$F:$F,$A186,KP!$A:$A,"31/03/2025")</f>
        <v>12850</v>
      </c>
      <c r="G186" s="19">
        <f>SUMIFS(KP!$L:$L,KP!$F:$F,$A186,KP!$A:$A,SUMMARY!G$3)</f>
        <v>6050</v>
      </c>
      <c r="H186" s="7">
        <f>SUMIFS(AFRIMONEY!$J:$J,AFRIMONEY!$F:$F,$A186,AFRIMONEY!$P:$P,G$3)</f>
        <v>18950</v>
      </c>
      <c r="I186" s="8">
        <f t="shared" si="68"/>
        <v>-50</v>
      </c>
      <c r="J186" s="7">
        <f>SUMIFS(KP!$L:$L,KP!$F:$F,$A186,KP!$A:$A,SUMMARY!J$3)</f>
        <v>11650</v>
      </c>
      <c r="K186" s="7">
        <f>SUMIFS(AFRIMONEY!$J:$J,AFRIMONEY!$F:$F,$A186,AFRIMONEY!$P:$P,J$3)</f>
        <v>11650</v>
      </c>
      <c r="L186" s="8">
        <f t="shared" si="69"/>
        <v>-50</v>
      </c>
      <c r="M186" s="17">
        <f>SUMIFS(KP!$L:$L,KP!$F:$F,$A186,KP!$A:$A,SUMMARY!M$3)</f>
        <v>12850</v>
      </c>
      <c r="N186" s="7">
        <f>SUMIFS(AFRIMONEY!$J:$J,AFRIMONEY!$F:$F,$A186,AFRIMONEY!$P:$P,M$3)</f>
        <v>12850</v>
      </c>
      <c r="O186" s="8">
        <f t="shared" si="70"/>
        <v>-50</v>
      </c>
      <c r="P186" s="7">
        <f>SUMIFS(KP!$L:$L,KP!$F:$F,$A186,KP!$A:$A,SUMMARY!P$3)</f>
        <v>650</v>
      </c>
      <c r="Q186" s="7">
        <f>SUMIFS(AFRIMONEY!$J:$J,AFRIMONEY!$F:$F,$A186,AFRIMONEY!$P:$P,P$3)</f>
        <v>650</v>
      </c>
      <c r="R186" s="8">
        <f t="shared" si="71"/>
        <v>-50</v>
      </c>
      <c r="S186" s="17">
        <f>SUMIFS(KP!$L:$L,KP!$F:$F,$A186,KP!$A:$A,SUMMARY!S$3)</f>
        <v>11000</v>
      </c>
      <c r="T186" s="7">
        <f>SUMIFS(AFRIMONEY!$J:$J,AFRIMONEY!$F:$F,$A186,AFRIMONEY!$P:$P,S$3)</f>
        <v>11000</v>
      </c>
      <c r="U186" s="8">
        <f t="shared" si="72"/>
        <v>-50</v>
      </c>
      <c r="V186" s="7">
        <f>SUMIFS(KP!$L:$L,KP!$F:$F,$A186,KP!$A:$A,SUMMARY!V$3)</f>
        <v>0</v>
      </c>
      <c r="W186" s="7">
        <f>SUMIFS(AFRIMONEY!$J:$J,AFRIMONEY!$F:$F,$A186,AFRIMONEY!$P:$P,V$3)</f>
        <v>0</v>
      </c>
      <c r="X186" s="8">
        <f t="shared" si="73"/>
        <v>-50</v>
      </c>
      <c r="Y186" s="17">
        <f>SUMIFS(KP!$L:$L,KP!$F:$F,$A186,KP!$A:$A,SUMMARY!Y$3)</f>
        <v>1900</v>
      </c>
      <c r="Z186" s="7">
        <f>SUMIFS(AFRIMONEY!$J:$J,AFRIMONEY!$F:$F,$A186,AFRIMONEY!$P:$P,Y$3)</f>
        <v>1900</v>
      </c>
      <c r="AA186" s="8">
        <f t="shared" si="74"/>
        <v>-50</v>
      </c>
      <c r="AB186" s="7">
        <f>SUMIFS(KP!$L:$L,KP!$F:$F,$A186,KP!$A:$A,SUMMARY!AB$3)</f>
        <v>13700</v>
      </c>
      <c r="AC186" s="7">
        <f>SUMIFS(AFRIMONEY!$J:$J,AFRIMONEY!$F:$F,$A186,AFRIMONEY!$P:$P,AB$3)</f>
        <v>13700</v>
      </c>
      <c r="AD186" s="8">
        <f t="shared" si="75"/>
        <v>-50</v>
      </c>
      <c r="AE186" s="17">
        <f>SUMIFS(KP!$L:$L,KP!$F:$F,$A186,KP!$A:$A,SUMMARY!AE$3)</f>
        <v>9950</v>
      </c>
      <c r="AF186" s="7">
        <f>SUMIFS(AFRIMONEY!$J:$J,AFRIMONEY!$F:$F,$A186,AFRIMONEY!$P:$P,AE$3)</f>
        <v>9950</v>
      </c>
      <c r="AG186" s="8">
        <f t="shared" si="76"/>
        <v>-50</v>
      </c>
      <c r="AH186" s="7">
        <f>SUMIFS(KP!$L:$L,KP!$F:$F,$A186,KP!$A:$A,SUMMARY!AH$3)</f>
        <v>10350</v>
      </c>
      <c r="AI186" s="7">
        <f>SUMIFS(AFRIMONEY!$J:$J,AFRIMONEY!$F:$F,$A186,AFRIMONEY!$P:$P,AH$3)</f>
        <v>0</v>
      </c>
      <c r="AJ186" s="8">
        <f t="shared" si="77"/>
        <v>10300</v>
      </c>
      <c r="AK186" s="17">
        <f>SUMIFS(KP!$L:$L,KP!$F:$F,$A186,KP!$A:$A,SUMMARY!AK$3)</f>
        <v>0</v>
      </c>
      <c r="AL186" s="7">
        <f>SUMIFS(AFRIMONEY!$J:$J,AFRIMONEY!$F:$F,$A186,AFRIMONEY!$P:$P,AK$3)</f>
        <v>0</v>
      </c>
      <c r="AM186" s="8">
        <f t="shared" si="78"/>
        <v>10300</v>
      </c>
      <c r="AN186" s="7">
        <f>SUMIFS(KP!$L:$L,KP!$F:$F,$A186,KP!$A:$A,SUMMARY!AN$3)</f>
        <v>0</v>
      </c>
      <c r="AO186" s="7">
        <f>SUMIFS(AFRIMONEY!$J:$J,AFRIMONEY!$F:$F,$A186,AFRIMONEY!$P:$P,AN$3)</f>
        <v>0</v>
      </c>
      <c r="AP186" s="8">
        <f t="shared" si="79"/>
        <v>10300</v>
      </c>
      <c r="AQ186" s="17">
        <f>SUMIFS(KP!$L:$L,KP!$F:$F,$A186,KP!$A:$A,SUMMARY!AQ$3)</f>
        <v>0</v>
      </c>
      <c r="AR186" s="7">
        <f>SUMIFS(AFRIMONEY!$J:$J,AFRIMONEY!$F:$F,$A186,AFRIMONEY!$P:$P,AQ$3)</f>
        <v>0</v>
      </c>
      <c r="AS186" s="8">
        <f t="shared" si="80"/>
        <v>10300</v>
      </c>
      <c r="AT186" s="7">
        <f>SUMIFS(KP!$L:$L,KP!$F:$F,$A186,KP!$A:$A,SUMMARY!AT$3)</f>
        <v>0</v>
      </c>
      <c r="AU186" s="7">
        <f>SUMIFS(AFRIMONEY!$J:$J,AFRIMONEY!$F:$F,$A186,AFRIMONEY!$P:$P,AT$3)</f>
        <v>0</v>
      </c>
      <c r="AV186" s="8">
        <f t="shared" si="81"/>
        <v>10300</v>
      </c>
      <c r="AW186" s="17">
        <f>SUMIFS(KP!$L:$L,KP!$F:$F,$A186,KP!$A:$A,SUMMARY!AW$3)</f>
        <v>0</v>
      </c>
      <c r="AX186" s="7">
        <f>SUMIFS(AFRIMONEY!$J:$J,AFRIMONEY!$F:$F,$A186,AFRIMONEY!$P:$P,AW$3)</f>
        <v>0</v>
      </c>
      <c r="AY186" s="8">
        <f t="shared" si="82"/>
        <v>10300</v>
      </c>
      <c r="AZ186" s="7">
        <f>SUMIFS(KP!$L:$L,KP!$F:$F,$A186,KP!$A:$A,SUMMARY!AZ$3)</f>
        <v>0</v>
      </c>
      <c r="BA186" s="7">
        <f>SUMIFS(AFRIMONEY!$J:$J,AFRIMONEY!$F:$F,$A186,AFRIMONEY!$P:$P,AZ$3)</f>
        <v>0</v>
      </c>
      <c r="BB186" s="8">
        <f t="shared" si="83"/>
        <v>10300</v>
      </c>
      <c r="BC186" s="17">
        <f>SUMIFS(KP!$L:$L,KP!$F:$F,$A186,KP!$A:$A,SUMMARY!BC$3)</f>
        <v>0</v>
      </c>
      <c r="BD186" s="7">
        <f>SUMIFS(AFRIMONEY!$J:$J,AFRIMONEY!$F:$F,$A186,AFRIMONEY!$P:$P,BC$3)</f>
        <v>0</v>
      </c>
      <c r="BE186" s="8">
        <f t="shared" si="84"/>
        <v>10300</v>
      </c>
      <c r="BF186" s="7">
        <f>SUMIFS(KP!$L:$L,KP!$F:$F,$A186,KP!$A:$A,SUMMARY!BF$3)</f>
        <v>0</v>
      </c>
      <c r="BG186" s="7">
        <f>SUMIFS(AFRIMONEY!$J:$J,AFRIMONEY!$F:$F,$A186,AFRIMONEY!$P:$P,BF$3)</f>
        <v>0</v>
      </c>
      <c r="BH186" s="8">
        <f t="shared" si="85"/>
        <v>10300</v>
      </c>
      <c r="BI186" s="17">
        <f>SUMIFS(KP!$L:$L,KP!$F:$F,$A186,KP!$A:$A,SUMMARY!BI$3)</f>
        <v>0</v>
      </c>
      <c r="BJ186" s="7">
        <f>SUMIFS(AFRIMONEY!$J:$J,AFRIMONEY!$F:$F,$A186,AFRIMONEY!$P:$P,BI$3)</f>
        <v>0</v>
      </c>
      <c r="BK186" s="8">
        <f t="shared" si="86"/>
        <v>10300</v>
      </c>
      <c r="BL186" s="7">
        <f>SUMIFS(KP!$L:$L,KP!$F:$F,$A186,KP!$A:$A,SUMMARY!BL$3)</f>
        <v>0</v>
      </c>
      <c r="BM186" s="7">
        <f>SUMIFS(AFRIMONEY!$J:$J,AFRIMONEY!$F:$F,$A186,AFRIMONEY!$P:$P,BL$3)</f>
        <v>0</v>
      </c>
      <c r="BN186" s="8">
        <f t="shared" si="87"/>
        <v>10300</v>
      </c>
      <c r="BO186" s="17">
        <f>SUMIFS(KP!$L:$L,KP!$F:$F,$A186,KP!$A:$A,SUMMARY!BO$3)</f>
        <v>0</v>
      </c>
      <c r="BP186" s="7">
        <f>SUMIFS(AFRIMONEY!$J:$J,AFRIMONEY!$F:$F,$A186,AFRIMONEY!$P:$P,BO$3)</f>
        <v>0</v>
      </c>
      <c r="BQ186" s="8">
        <f t="shared" si="88"/>
        <v>10300</v>
      </c>
      <c r="BR186" s="7">
        <f>SUMIFS(KP!$L:$L,KP!$F:$F,$A186,KP!$A:$A,SUMMARY!BR$3)</f>
        <v>0</v>
      </c>
      <c r="BS186" s="7">
        <f>SUMIFS(AFRIMONEY!$J:$J,AFRIMONEY!$F:$F,$A186,AFRIMONEY!$P:$P,BR$3)</f>
        <v>0</v>
      </c>
      <c r="BT186" s="8">
        <f t="shared" si="89"/>
        <v>10300</v>
      </c>
      <c r="BU186" s="17">
        <f>SUMIFS(KP!$L:$L,KP!$F:$F,$A186,KP!$A:$A,SUMMARY!BU$3)</f>
        <v>0</v>
      </c>
      <c r="BV186" s="7">
        <f>SUMIFS(AFRIMONEY!$J:$J,AFRIMONEY!$F:$F,$A186,AFRIMONEY!$P:$P,BU$3)</f>
        <v>0</v>
      </c>
      <c r="BW186" s="8">
        <f t="shared" si="90"/>
        <v>10300</v>
      </c>
      <c r="BX186" s="7">
        <f>SUMIFS(KP!$L:$L,KP!$F:$F,$A186,KP!$A:$A,SUMMARY!BX$3)</f>
        <v>0</v>
      </c>
      <c r="BY186" s="7">
        <f>SUMIFS(AFRIMONEY!$J:$J,AFRIMONEY!$F:$F,$A186,AFRIMONEY!$P:$P,BX$3)</f>
        <v>0</v>
      </c>
      <c r="BZ186" s="8">
        <f t="shared" si="91"/>
        <v>10300</v>
      </c>
      <c r="CA186" s="17">
        <f>SUMIFS(KP!$L:$L,KP!$F:$F,$A186,KP!$A:$A,SUMMARY!CA$3)</f>
        <v>0</v>
      </c>
      <c r="CB186" s="7">
        <f>SUMIFS(AFRIMONEY!$J:$J,AFRIMONEY!$F:$F,$A186,AFRIMONEY!$P:$P,CA$3)</f>
        <v>0</v>
      </c>
      <c r="CC186" s="8">
        <f t="shared" si="92"/>
        <v>10300</v>
      </c>
      <c r="CD186" s="7">
        <f>SUMIFS(KP!$L:$L,KP!$F:$F,$A186,KP!$A:$A,SUMMARY!CD$3)</f>
        <v>0</v>
      </c>
      <c r="CE186" s="7">
        <f>SUMIFS(AFRIMONEY!$J:$J,AFRIMONEY!$F:$F,$A186,AFRIMONEY!$P:$P,CD$3)</f>
        <v>0</v>
      </c>
      <c r="CF186" s="8">
        <f t="shared" si="93"/>
        <v>10300</v>
      </c>
      <c r="CG186" s="17">
        <f>SUMIFS(KP!$L:$L,KP!$F:$F,$A186,KP!$A:$A,SUMMARY!CG$3)</f>
        <v>0</v>
      </c>
      <c r="CH186" s="7">
        <f>SUMIFS(AFRIMONEY!$J:$J,AFRIMONEY!$F:$F,$A186,AFRIMONEY!$P:$P,CG$3)</f>
        <v>0</v>
      </c>
      <c r="CI186" s="8">
        <f t="shared" si="94"/>
        <v>10300</v>
      </c>
      <c r="CJ186" s="7">
        <f>SUMIFS(KP!$L:$L,KP!$F:$F,$A186,KP!$A:$A,SUMMARY!CJ$3)</f>
        <v>0</v>
      </c>
      <c r="CK186" s="7">
        <f>SUMIFS(AFRIMONEY!$J:$J,AFRIMONEY!$F:$F,$A186,AFRIMONEY!$P:$P,CJ$3)</f>
        <v>0</v>
      </c>
      <c r="CL186" s="8">
        <f t="shared" si="95"/>
        <v>10300</v>
      </c>
      <c r="CM186" s="17">
        <f>SUMIFS(KP!$L:$L,KP!$F:$F,$A186,KP!$A:$A,SUMMARY!CM$3)</f>
        <v>0</v>
      </c>
      <c r="CN186" s="7">
        <f>SUMIFS(AFRIMONEY!$J:$J,AFRIMONEY!$F:$F,$A186,AFRIMONEY!$P:$P,CM$3)</f>
        <v>0</v>
      </c>
      <c r="CO186" s="8">
        <f t="shared" si="96"/>
        <v>10300</v>
      </c>
      <c r="CP186" s="7">
        <f>SUMIFS(KP!$L:$L,KP!$F:$F,$A186,KP!$A:$A,SUMMARY!CP$3)</f>
        <v>0</v>
      </c>
      <c r="CQ186" s="7">
        <f>SUMIFS(AFRIMONEY!$J:$J,AFRIMONEY!$F:$F,$A186,AFRIMONEY!$P:$P,CP$3)</f>
        <v>0</v>
      </c>
      <c r="CR186" s="8">
        <f t="shared" si="97"/>
        <v>10300</v>
      </c>
      <c r="CS186" s="17">
        <f>SUMIFS(KP!$L:$L,KP!$F:$F,$A186,KP!$A:$A,SUMMARY!CS$3)</f>
        <v>0</v>
      </c>
      <c r="CT186" s="7">
        <f>SUMIFS(AFRIMONEY!$J:$J,AFRIMONEY!$F:$F,$A186,AFRIMONEY!$P:$P,CS$3)</f>
        <v>0</v>
      </c>
      <c r="CU186" s="8">
        <f t="shared" si="98"/>
        <v>10300</v>
      </c>
    </row>
    <row r="187" spans="1:99" x14ac:dyDescent="0.3">
      <c r="A187" s="2">
        <v>101351</v>
      </c>
      <c r="B187" s="23" t="str">
        <f>_xlfn.XLOOKUP(TEXT(A187,0),Tabela4[ID],Tabela4[AREA],"")</f>
        <v>AREA A</v>
      </c>
      <c r="C187" s="2" t="str">
        <f>_xlfn.XLOOKUP(TEXT(A187,0),Tabela4[ID],Tabela4[ZONA],"")</f>
        <v>ZONA 13</v>
      </c>
      <c r="D187" s="2" t="str">
        <f t="shared" si="66"/>
        <v>BLOCKED</v>
      </c>
      <c r="E187" s="18">
        <f t="shared" si="67"/>
        <v>2400</v>
      </c>
      <c r="F187" s="21">
        <f>SUMIFS(KP!$L:$L,KP!$F:$F,$A187,KP!$A:$A,"31/03/2025")</f>
        <v>6650</v>
      </c>
      <c r="G187" s="19">
        <f>SUMIFS(KP!$L:$L,KP!$F:$F,$A187,KP!$A:$A,SUMMARY!G$3)</f>
        <v>4400</v>
      </c>
      <c r="H187" s="7">
        <f>SUMIFS(AFRIMONEY!$J:$J,AFRIMONEY!$F:$F,$A187,AFRIMONEY!$P:$P,G$3)</f>
        <v>6650</v>
      </c>
      <c r="I187" s="8">
        <f t="shared" si="68"/>
        <v>4400</v>
      </c>
      <c r="J187" s="7">
        <f>SUMIFS(KP!$L:$L,KP!$F:$F,$A187,KP!$A:$A,SUMMARY!J$3)</f>
        <v>4950</v>
      </c>
      <c r="K187" s="7">
        <f>SUMIFS(AFRIMONEY!$J:$J,AFRIMONEY!$F:$F,$A187,AFRIMONEY!$P:$P,J$3)</f>
        <v>5700</v>
      </c>
      <c r="L187" s="8">
        <f t="shared" si="69"/>
        <v>3650</v>
      </c>
      <c r="M187" s="17">
        <f>SUMIFS(KP!$L:$L,KP!$F:$F,$A187,KP!$A:$A,SUMMARY!M$3)</f>
        <v>8600</v>
      </c>
      <c r="N187" s="7">
        <f>SUMIFS(AFRIMONEY!$J:$J,AFRIMONEY!$F:$F,$A187,AFRIMONEY!$P:$P,M$3)</f>
        <v>4950</v>
      </c>
      <c r="O187" s="8">
        <f t="shared" si="70"/>
        <v>7300</v>
      </c>
      <c r="P187" s="7">
        <f>SUMIFS(KP!$L:$L,KP!$F:$F,$A187,KP!$A:$A,SUMMARY!P$3)</f>
        <v>1100</v>
      </c>
      <c r="Q187" s="7">
        <f>SUMIFS(AFRIMONEY!$J:$J,AFRIMONEY!$F:$F,$A187,AFRIMONEY!$P:$P,P$3)</f>
        <v>8600</v>
      </c>
      <c r="R187" s="8">
        <f t="shared" si="71"/>
        <v>-200</v>
      </c>
      <c r="S187" s="17">
        <f>SUMIFS(KP!$L:$L,KP!$F:$F,$A187,KP!$A:$A,SUMMARY!S$3)</f>
        <v>4200</v>
      </c>
      <c r="T187" s="7">
        <f>SUMIFS(AFRIMONEY!$J:$J,AFRIMONEY!$F:$F,$A187,AFRIMONEY!$P:$P,S$3)</f>
        <v>1100</v>
      </c>
      <c r="U187" s="8">
        <f t="shared" si="72"/>
        <v>2900</v>
      </c>
      <c r="V187" s="7">
        <f>SUMIFS(KP!$L:$L,KP!$F:$F,$A187,KP!$A:$A,SUMMARY!V$3)</f>
        <v>0</v>
      </c>
      <c r="W187" s="7">
        <f>SUMIFS(AFRIMONEY!$J:$J,AFRIMONEY!$F:$F,$A187,AFRIMONEY!$P:$P,V$3)</f>
        <v>0</v>
      </c>
      <c r="X187" s="8">
        <f t="shared" si="73"/>
        <v>2900</v>
      </c>
      <c r="Y187" s="17">
        <f>SUMIFS(KP!$L:$L,KP!$F:$F,$A187,KP!$A:$A,SUMMARY!Y$3)</f>
        <v>4250</v>
      </c>
      <c r="Z187" s="7">
        <f>SUMIFS(AFRIMONEY!$J:$J,AFRIMONEY!$F:$F,$A187,AFRIMONEY!$P:$P,Y$3)</f>
        <v>4200</v>
      </c>
      <c r="AA187" s="8">
        <f t="shared" si="74"/>
        <v>2950</v>
      </c>
      <c r="AB187" s="7">
        <f>SUMIFS(KP!$L:$L,KP!$F:$F,$A187,KP!$A:$A,SUMMARY!AB$3)</f>
        <v>4100</v>
      </c>
      <c r="AC187" s="7">
        <f>SUMIFS(AFRIMONEY!$J:$J,AFRIMONEY!$F:$F,$A187,AFRIMONEY!$P:$P,AB$3)</f>
        <v>4250</v>
      </c>
      <c r="AD187" s="8">
        <f t="shared" si="75"/>
        <v>2800</v>
      </c>
      <c r="AE187" s="17">
        <f>SUMIFS(KP!$L:$L,KP!$F:$F,$A187,KP!$A:$A,SUMMARY!AE$3)</f>
        <v>13100</v>
      </c>
      <c r="AF187" s="7">
        <f>SUMIFS(AFRIMONEY!$J:$J,AFRIMONEY!$F:$F,$A187,AFRIMONEY!$P:$P,AE$3)</f>
        <v>3900</v>
      </c>
      <c r="AG187" s="8">
        <f t="shared" si="76"/>
        <v>12000</v>
      </c>
      <c r="AH187" s="7">
        <f>SUMIFS(KP!$L:$L,KP!$F:$F,$A187,KP!$A:$A,SUMMARY!AH$3)</f>
        <v>3700</v>
      </c>
      <c r="AI187" s="7">
        <f>SUMIFS(AFRIMONEY!$J:$J,AFRIMONEY!$F:$F,$A187,AFRIMONEY!$P:$P,AH$3)</f>
        <v>13300</v>
      </c>
      <c r="AJ187" s="8">
        <f t="shared" si="77"/>
        <v>2400</v>
      </c>
      <c r="AK187" s="17">
        <f>SUMIFS(KP!$L:$L,KP!$F:$F,$A187,KP!$A:$A,SUMMARY!AK$3)</f>
        <v>0</v>
      </c>
      <c r="AL187" s="7">
        <f>SUMIFS(AFRIMONEY!$J:$J,AFRIMONEY!$F:$F,$A187,AFRIMONEY!$P:$P,AK$3)</f>
        <v>0</v>
      </c>
      <c r="AM187" s="8">
        <f t="shared" si="78"/>
        <v>2400</v>
      </c>
      <c r="AN187" s="7">
        <f>SUMIFS(KP!$L:$L,KP!$F:$F,$A187,KP!$A:$A,SUMMARY!AN$3)</f>
        <v>0</v>
      </c>
      <c r="AO187" s="7">
        <f>SUMIFS(AFRIMONEY!$J:$J,AFRIMONEY!$F:$F,$A187,AFRIMONEY!$P:$P,AN$3)</f>
        <v>0</v>
      </c>
      <c r="AP187" s="8">
        <f t="shared" si="79"/>
        <v>2400</v>
      </c>
      <c r="AQ187" s="17">
        <f>SUMIFS(KP!$L:$L,KP!$F:$F,$A187,KP!$A:$A,SUMMARY!AQ$3)</f>
        <v>0</v>
      </c>
      <c r="AR187" s="7">
        <f>SUMIFS(AFRIMONEY!$J:$J,AFRIMONEY!$F:$F,$A187,AFRIMONEY!$P:$P,AQ$3)</f>
        <v>0</v>
      </c>
      <c r="AS187" s="8">
        <f t="shared" si="80"/>
        <v>2400</v>
      </c>
      <c r="AT187" s="7">
        <f>SUMIFS(KP!$L:$L,KP!$F:$F,$A187,KP!$A:$A,SUMMARY!AT$3)</f>
        <v>0</v>
      </c>
      <c r="AU187" s="7">
        <f>SUMIFS(AFRIMONEY!$J:$J,AFRIMONEY!$F:$F,$A187,AFRIMONEY!$P:$P,AT$3)</f>
        <v>0</v>
      </c>
      <c r="AV187" s="8">
        <f t="shared" si="81"/>
        <v>2400</v>
      </c>
      <c r="AW187" s="17">
        <f>SUMIFS(KP!$L:$L,KP!$F:$F,$A187,KP!$A:$A,SUMMARY!AW$3)</f>
        <v>0</v>
      </c>
      <c r="AX187" s="7">
        <f>SUMIFS(AFRIMONEY!$J:$J,AFRIMONEY!$F:$F,$A187,AFRIMONEY!$P:$P,AW$3)</f>
        <v>0</v>
      </c>
      <c r="AY187" s="8">
        <f t="shared" si="82"/>
        <v>2400</v>
      </c>
      <c r="AZ187" s="7">
        <f>SUMIFS(KP!$L:$L,KP!$F:$F,$A187,KP!$A:$A,SUMMARY!AZ$3)</f>
        <v>0</v>
      </c>
      <c r="BA187" s="7">
        <f>SUMIFS(AFRIMONEY!$J:$J,AFRIMONEY!$F:$F,$A187,AFRIMONEY!$P:$P,AZ$3)</f>
        <v>0</v>
      </c>
      <c r="BB187" s="8">
        <f t="shared" si="83"/>
        <v>2400</v>
      </c>
      <c r="BC187" s="17">
        <f>SUMIFS(KP!$L:$L,KP!$F:$F,$A187,KP!$A:$A,SUMMARY!BC$3)</f>
        <v>0</v>
      </c>
      <c r="BD187" s="7">
        <f>SUMIFS(AFRIMONEY!$J:$J,AFRIMONEY!$F:$F,$A187,AFRIMONEY!$P:$P,BC$3)</f>
        <v>0</v>
      </c>
      <c r="BE187" s="8">
        <f t="shared" si="84"/>
        <v>2400</v>
      </c>
      <c r="BF187" s="7">
        <f>SUMIFS(KP!$L:$L,KP!$F:$F,$A187,KP!$A:$A,SUMMARY!BF$3)</f>
        <v>0</v>
      </c>
      <c r="BG187" s="7">
        <f>SUMIFS(AFRIMONEY!$J:$J,AFRIMONEY!$F:$F,$A187,AFRIMONEY!$P:$P,BF$3)</f>
        <v>0</v>
      </c>
      <c r="BH187" s="8">
        <f t="shared" si="85"/>
        <v>2400</v>
      </c>
      <c r="BI187" s="17">
        <f>SUMIFS(KP!$L:$L,KP!$F:$F,$A187,KP!$A:$A,SUMMARY!BI$3)</f>
        <v>0</v>
      </c>
      <c r="BJ187" s="7">
        <f>SUMIFS(AFRIMONEY!$J:$J,AFRIMONEY!$F:$F,$A187,AFRIMONEY!$P:$P,BI$3)</f>
        <v>0</v>
      </c>
      <c r="BK187" s="8">
        <f t="shared" si="86"/>
        <v>2400</v>
      </c>
      <c r="BL187" s="7">
        <f>SUMIFS(KP!$L:$L,KP!$F:$F,$A187,KP!$A:$A,SUMMARY!BL$3)</f>
        <v>0</v>
      </c>
      <c r="BM187" s="7">
        <f>SUMIFS(AFRIMONEY!$J:$J,AFRIMONEY!$F:$F,$A187,AFRIMONEY!$P:$P,BL$3)</f>
        <v>0</v>
      </c>
      <c r="BN187" s="8">
        <f t="shared" si="87"/>
        <v>2400</v>
      </c>
      <c r="BO187" s="17">
        <f>SUMIFS(KP!$L:$L,KP!$F:$F,$A187,KP!$A:$A,SUMMARY!BO$3)</f>
        <v>0</v>
      </c>
      <c r="BP187" s="7">
        <f>SUMIFS(AFRIMONEY!$J:$J,AFRIMONEY!$F:$F,$A187,AFRIMONEY!$P:$P,BO$3)</f>
        <v>0</v>
      </c>
      <c r="BQ187" s="8">
        <f t="shared" si="88"/>
        <v>2400</v>
      </c>
      <c r="BR187" s="7">
        <f>SUMIFS(KP!$L:$L,KP!$F:$F,$A187,KP!$A:$A,SUMMARY!BR$3)</f>
        <v>0</v>
      </c>
      <c r="BS187" s="7">
        <f>SUMIFS(AFRIMONEY!$J:$J,AFRIMONEY!$F:$F,$A187,AFRIMONEY!$P:$P,BR$3)</f>
        <v>0</v>
      </c>
      <c r="BT187" s="8">
        <f t="shared" si="89"/>
        <v>2400</v>
      </c>
      <c r="BU187" s="17">
        <f>SUMIFS(KP!$L:$L,KP!$F:$F,$A187,KP!$A:$A,SUMMARY!BU$3)</f>
        <v>0</v>
      </c>
      <c r="BV187" s="7">
        <f>SUMIFS(AFRIMONEY!$J:$J,AFRIMONEY!$F:$F,$A187,AFRIMONEY!$P:$P,BU$3)</f>
        <v>0</v>
      </c>
      <c r="BW187" s="8">
        <f t="shared" si="90"/>
        <v>2400</v>
      </c>
      <c r="BX187" s="7">
        <f>SUMIFS(KP!$L:$L,KP!$F:$F,$A187,KP!$A:$A,SUMMARY!BX$3)</f>
        <v>0</v>
      </c>
      <c r="BY187" s="7">
        <f>SUMIFS(AFRIMONEY!$J:$J,AFRIMONEY!$F:$F,$A187,AFRIMONEY!$P:$P,BX$3)</f>
        <v>0</v>
      </c>
      <c r="BZ187" s="8">
        <f t="shared" si="91"/>
        <v>2400</v>
      </c>
      <c r="CA187" s="17">
        <f>SUMIFS(KP!$L:$L,KP!$F:$F,$A187,KP!$A:$A,SUMMARY!CA$3)</f>
        <v>0</v>
      </c>
      <c r="CB187" s="7">
        <f>SUMIFS(AFRIMONEY!$J:$J,AFRIMONEY!$F:$F,$A187,AFRIMONEY!$P:$P,CA$3)</f>
        <v>0</v>
      </c>
      <c r="CC187" s="8">
        <f t="shared" si="92"/>
        <v>2400</v>
      </c>
      <c r="CD187" s="7">
        <f>SUMIFS(KP!$L:$L,KP!$F:$F,$A187,KP!$A:$A,SUMMARY!CD$3)</f>
        <v>0</v>
      </c>
      <c r="CE187" s="7">
        <f>SUMIFS(AFRIMONEY!$J:$J,AFRIMONEY!$F:$F,$A187,AFRIMONEY!$P:$P,CD$3)</f>
        <v>0</v>
      </c>
      <c r="CF187" s="8">
        <f t="shared" si="93"/>
        <v>2400</v>
      </c>
      <c r="CG187" s="17">
        <f>SUMIFS(KP!$L:$L,KP!$F:$F,$A187,KP!$A:$A,SUMMARY!CG$3)</f>
        <v>0</v>
      </c>
      <c r="CH187" s="7">
        <f>SUMIFS(AFRIMONEY!$J:$J,AFRIMONEY!$F:$F,$A187,AFRIMONEY!$P:$P,CG$3)</f>
        <v>0</v>
      </c>
      <c r="CI187" s="8">
        <f t="shared" si="94"/>
        <v>2400</v>
      </c>
      <c r="CJ187" s="7">
        <f>SUMIFS(KP!$L:$L,KP!$F:$F,$A187,KP!$A:$A,SUMMARY!CJ$3)</f>
        <v>0</v>
      </c>
      <c r="CK187" s="7">
        <f>SUMIFS(AFRIMONEY!$J:$J,AFRIMONEY!$F:$F,$A187,AFRIMONEY!$P:$P,CJ$3)</f>
        <v>0</v>
      </c>
      <c r="CL187" s="8">
        <f t="shared" si="95"/>
        <v>2400</v>
      </c>
      <c r="CM187" s="17">
        <f>SUMIFS(KP!$L:$L,KP!$F:$F,$A187,KP!$A:$A,SUMMARY!CM$3)</f>
        <v>0</v>
      </c>
      <c r="CN187" s="7">
        <f>SUMIFS(AFRIMONEY!$J:$J,AFRIMONEY!$F:$F,$A187,AFRIMONEY!$P:$P,CM$3)</f>
        <v>0</v>
      </c>
      <c r="CO187" s="8">
        <f t="shared" si="96"/>
        <v>2400</v>
      </c>
      <c r="CP187" s="7">
        <f>SUMIFS(KP!$L:$L,KP!$F:$F,$A187,KP!$A:$A,SUMMARY!CP$3)</f>
        <v>0</v>
      </c>
      <c r="CQ187" s="7">
        <f>SUMIFS(AFRIMONEY!$J:$J,AFRIMONEY!$F:$F,$A187,AFRIMONEY!$P:$P,CP$3)</f>
        <v>0</v>
      </c>
      <c r="CR187" s="8">
        <f t="shared" si="97"/>
        <v>2400</v>
      </c>
      <c r="CS187" s="17">
        <f>SUMIFS(KP!$L:$L,KP!$F:$F,$A187,KP!$A:$A,SUMMARY!CS$3)</f>
        <v>0</v>
      </c>
      <c r="CT187" s="7">
        <f>SUMIFS(AFRIMONEY!$J:$J,AFRIMONEY!$F:$F,$A187,AFRIMONEY!$P:$P,CS$3)</f>
        <v>0</v>
      </c>
      <c r="CU187" s="8">
        <f t="shared" si="98"/>
        <v>2400</v>
      </c>
    </row>
    <row r="188" spans="1:99" x14ac:dyDescent="0.3">
      <c r="A188" s="2">
        <v>101353</v>
      </c>
      <c r="B188" s="23" t="str">
        <f>_xlfn.XLOOKUP(TEXT(A188,0),Tabela4[ID],Tabela4[AREA],"")</f>
        <v>AREA D</v>
      </c>
      <c r="C188" s="2" t="str">
        <f>_xlfn.XLOOKUP(TEXT(A188,0),Tabela4[ID],Tabela4[ZONA],"")</f>
        <v>ZONA 9</v>
      </c>
      <c r="D188" s="2" t="str">
        <f t="shared" si="66"/>
        <v>BLOCKED</v>
      </c>
      <c r="E188" s="18">
        <f t="shared" si="67"/>
        <v>2450</v>
      </c>
      <c r="F188" s="21">
        <f>SUMIFS(KP!$L:$L,KP!$F:$F,$A188,KP!$A:$A,"31/03/2025")</f>
        <v>15900</v>
      </c>
      <c r="G188" s="19">
        <f>SUMIFS(KP!$L:$L,KP!$F:$F,$A188,KP!$A:$A,SUMMARY!G$3)</f>
        <v>0</v>
      </c>
      <c r="H188" s="7">
        <f>SUMIFS(AFRIMONEY!$J:$J,AFRIMONEY!$F:$F,$A188,AFRIMONEY!$P:$P,G$3)</f>
        <v>15900</v>
      </c>
      <c r="I188" s="8">
        <f t="shared" si="68"/>
        <v>0</v>
      </c>
      <c r="J188" s="7">
        <f>SUMIFS(KP!$L:$L,KP!$F:$F,$A188,KP!$A:$A,SUMMARY!J$3)</f>
        <v>10300</v>
      </c>
      <c r="K188" s="7">
        <f>SUMIFS(AFRIMONEY!$J:$J,AFRIMONEY!$F:$F,$A188,AFRIMONEY!$P:$P,J$3)</f>
        <v>0</v>
      </c>
      <c r="L188" s="8">
        <f t="shared" si="69"/>
        <v>10300</v>
      </c>
      <c r="M188" s="17">
        <f>SUMIFS(KP!$L:$L,KP!$F:$F,$A188,KP!$A:$A,SUMMARY!M$3)</f>
        <v>8500</v>
      </c>
      <c r="N188" s="7">
        <f>SUMIFS(AFRIMONEY!$J:$J,AFRIMONEY!$F:$F,$A188,AFRIMONEY!$P:$P,M$3)</f>
        <v>18800</v>
      </c>
      <c r="O188" s="8">
        <f t="shared" si="70"/>
        <v>0</v>
      </c>
      <c r="P188" s="7">
        <f>SUMIFS(KP!$L:$L,KP!$F:$F,$A188,KP!$A:$A,SUMMARY!P$3)</f>
        <v>3000</v>
      </c>
      <c r="Q188" s="7">
        <f>SUMIFS(AFRIMONEY!$J:$J,AFRIMONEY!$F:$F,$A188,AFRIMONEY!$P:$P,P$3)</f>
        <v>3000</v>
      </c>
      <c r="R188" s="8">
        <f t="shared" si="71"/>
        <v>0</v>
      </c>
      <c r="S188" s="17">
        <f>SUMIFS(KP!$L:$L,KP!$F:$F,$A188,KP!$A:$A,SUMMARY!S$3)</f>
        <v>3900</v>
      </c>
      <c r="T188" s="7">
        <f>SUMIFS(AFRIMONEY!$J:$J,AFRIMONEY!$F:$F,$A188,AFRIMONEY!$P:$P,S$3)</f>
        <v>3900</v>
      </c>
      <c r="U188" s="8">
        <f t="shared" si="72"/>
        <v>0</v>
      </c>
      <c r="V188" s="7">
        <f>SUMIFS(KP!$L:$L,KP!$F:$F,$A188,KP!$A:$A,SUMMARY!V$3)</f>
        <v>0</v>
      </c>
      <c r="W188" s="7">
        <f>SUMIFS(AFRIMONEY!$J:$J,AFRIMONEY!$F:$F,$A188,AFRIMONEY!$P:$P,V$3)</f>
        <v>0</v>
      </c>
      <c r="X188" s="8">
        <f t="shared" si="73"/>
        <v>0</v>
      </c>
      <c r="Y188" s="17">
        <f>SUMIFS(KP!$L:$L,KP!$F:$F,$A188,KP!$A:$A,SUMMARY!Y$3)</f>
        <v>8400</v>
      </c>
      <c r="Z188" s="7">
        <f>SUMIFS(AFRIMONEY!$J:$J,AFRIMONEY!$F:$F,$A188,AFRIMONEY!$P:$P,Y$3)</f>
        <v>8400</v>
      </c>
      <c r="AA188" s="8">
        <f t="shared" si="74"/>
        <v>0</v>
      </c>
      <c r="AB188" s="7">
        <f>SUMIFS(KP!$L:$L,KP!$F:$F,$A188,KP!$A:$A,SUMMARY!AB$3)</f>
        <v>5650</v>
      </c>
      <c r="AC188" s="7">
        <f>SUMIFS(AFRIMONEY!$J:$J,AFRIMONEY!$F:$F,$A188,AFRIMONEY!$P:$P,AB$3)</f>
        <v>5650</v>
      </c>
      <c r="AD188" s="8">
        <f t="shared" si="75"/>
        <v>0</v>
      </c>
      <c r="AE188" s="17">
        <f>SUMIFS(KP!$L:$L,KP!$F:$F,$A188,KP!$A:$A,SUMMARY!AE$3)</f>
        <v>6400</v>
      </c>
      <c r="AF188" s="7">
        <f>SUMIFS(AFRIMONEY!$J:$J,AFRIMONEY!$F:$F,$A188,AFRIMONEY!$P:$P,AE$3)</f>
        <v>0</v>
      </c>
      <c r="AG188" s="8">
        <f t="shared" si="76"/>
        <v>6400</v>
      </c>
      <c r="AH188" s="7">
        <f>SUMIFS(KP!$L:$L,KP!$F:$F,$A188,KP!$A:$A,SUMMARY!AH$3)</f>
        <v>2450</v>
      </c>
      <c r="AI188" s="7">
        <f>SUMIFS(AFRIMONEY!$J:$J,AFRIMONEY!$F:$F,$A188,AFRIMONEY!$P:$P,AH$3)</f>
        <v>6400</v>
      </c>
      <c r="AJ188" s="8">
        <f t="shared" si="77"/>
        <v>2450</v>
      </c>
      <c r="AK188" s="17">
        <f>SUMIFS(KP!$L:$L,KP!$F:$F,$A188,KP!$A:$A,SUMMARY!AK$3)</f>
        <v>0</v>
      </c>
      <c r="AL188" s="7">
        <f>SUMIFS(AFRIMONEY!$J:$J,AFRIMONEY!$F:$F,$A188,AFRIMONEY!$P:$P,AK$3)</f>
        <v>0</v>
      </c>
      <c r="AM188" s="8">
        <f t="shared" si="78"/>
        <v>2450</v>
      </c>
      <c r="AN188" s="7">
        <f>SUMIFS(KP!$L:$L,KP!$F:$F,$A188,KP!$A:$A,SUMMARY!AN$3)</f>
        <v>0</v>
      </c>
      <c r="AO188" s="7">
        <f>SUMIFS(AFRIMONEY!$J:$J,AFRIMONEY!$F:$F,$A188,AFRIMONEY!$P:$P,AN$3)</f>
        <v>0</v>
      </c>
      <c r="AP188" s="8">
        <f t="shared" si="79"/>
        <v>2450</v>
      </c>
      <c r="AQ188" s="17">
        <f>SUMIFS(KP!$L:$L,KP!$F:$F,$A188,KP!$A:$A,SUMMARY!AQ$3)</f>
        <v>0</v>
      </c>
      <c r="AR188" s="7">
        <f>SUMIFS(AFRIMONEY!$J:$J,AFRIMONEY!$F:$F,$A188,AFRIMONEY!$P:$P,AQ$3)</f>
        <v>0</v>
      </c>
      <c r="AS188" s="8">
        <f t="shared" si="80"/>
        <v>2450</v>
      </c>
      <c r="AT188" s="7">
        <f>SUMIFS(KP!$L:$L,KP!$F:$F,$A188,KP!$A:$A,SUMMARY!AT$3)</f>
        <v>0</v>
      </c>
      <c r="AU188" s="7">
        <f>SUMIFS(AFRIMONEY!$J:$J,AFRIMONEY!$F:$F,$A188,AFRIMONEY!$P:$P,AT$3)</f>
        <v>0</v>
      </c>
      <c r="AV188" s="8">
        <f t="shared" si="81"/>
        <v>2450</v>
      </c>
      <c r="AW188" s="17">
        <f>SUMIFS(KP!$L:$L,KP!$F:$F,$A188,KP!$A:$A,SUMMARY!AW$3)</f>
        <v>0</v>
      </c>
      <c r="AX188" s="7">
        <f>SUMIFS(AFRIMONEY!$J:$J,AFRIMONEY!$F:$F,$A188,AFRIMONEY!$P:$P,AW$3)</f>
        <v>0</v>
      </c>
      <c r="AY188" s="8">
        <f t="shared" si="82"/>
        <v>2450</v>
      </c>
      <c r="AZ188" s="7">
        <f>SUMIFS(KP!$L:$L,KP!$F:$F,$A188,KP!$A:$A,SUMMARY!AZ$3)</f>
        <v>0</v>
      </c>
      <c r="BA188" s="7">
        <f>SUMIFS(AFRIMONEY!$J:$J,AFRIMONEY!$F:$F,$A188,AFRIMONEY!$P:$P,AZ$3)</f>
        <v>0</v>
      </c>
      <c r="BB188" s="8">
        <f t="shared" si="83"/>
        <v>2450</v>
      </c>
      <c r="BC188" s="17">
        <f>SUMIFS(KP!$L:$L,KP!$F:$F,$A188,KP!$A:$A,SUMMARY!BC$3)</f>
        <v>0</v>
      </c>
      <c r="BD188" s="7">
        <f>SUMIFS(AFRIMONEY!$J:$J,AFRIMONEY!$F:$F,$A188,AFRIMONEY!$P:$P,BC$3)</f>
        <v>0</v>
      </c>
      <c r="BE188" s="8">
        <f t="shared" si="84"/>
        <v>2450</v>
      </c>
      <c r="BF188" s="7">
        <f>SUMIFS(KP!$L:$L,KP!$F:$F,$A188,KP!$A:$A,SUMMARY!BF$3)</f>
        <v>0</v>
      </c>
      <c r="BG188" s="7">
        <f>SUMIFS(AFRIMONEY!$J:$J,AFRIMONEY!$F:$F,$A188,AFRIMONEY!$P:$P,BF$3)</f>
        <v>0</v>
      </c>
      <c r="BH188" s="8">
        <f t="shared" si="85"/>
        <v>2450</v>
      </c>
      <c r="BI188" s="17">
        <f>SUMIFS(KP!$L:$L,KP!$F:$F,$A188,KP!$A:$A,SUMMARY!BI$3)</f>
        <v>0</v>
      </c>
      <c r="BJ188" s="7">
        <f>SUMIFS(AFRIMONEY!$J:$J,AFRIMONEY!$F:$F,$A188,AFRIMONEY!$P:$P,BI$3)</f>
        <v>0</v>
      </c>
      <c r="BK188" s="8">
        <f t="shared" si="86"/>
        <v>2450</v>
      </c>
      <c r="BL188" s="7">
        <f>SUMIFS(KP!$L:$L,KP!$F:$F,$A188,KP!$A:$A,SUMMARY!BL$3)</f>
        <v>0</v>
      </c>
      <c r="BM188" s="7">
        <f>SUMIFS(AFRIMONEY!$J:$J,AFRIMONEY!$F:$F,$A188,AFRIMONEY!$P:$P,BL$3)</f>
        <v>0</v>
      </c>
      <c r="BN188" s="8">
        <f t="shared" si="87"/>
        <v>2450</v>
      </c>
      <c r="BO188" s="17">
        <f>SUMIFS(KP!$L:$L,KP!$F:$F,$A188,KP!$A:$A,SUMMARY!BO$3)</f>
        <v>0</v>
      </c>
      <c r="BP188" s="7">
        <f>SUMIFS(AFRIMONEY!$J:$J,AFRIMONEY!$F:$F,$A188,AFRIMONEY!$P:$P,BO$3)</f>
        <v>0</v>
      </c>
      <c r="BQ188" s="8">
        <f t="shared" si="88"/>
        <v>2450</v>
      </c>
      <c r="BR188" s="7">
        <f>SUMIFS(KP!$L:$L,KP!$F:$F,$A188,KP!$A:$A,SUMMARY!BR$3)</f>
        <v>0</v>
      </c>
      <c r="BS188" s="7">
        <f>SUMIFS(AFRIMONEY!$J:$J,AFRIMONEY!$F:$F,$A188,AFRIMONEY!$P:$P,BR$3)</f>
        <v>0</v>
      </c>
      <c r="BT188" s="8">
        <f t="shared" si="89"/>
        <v>2450</v>
      </c>
      <c r="BU188" s="17">
        <f>SUMIFS(KP!$L:$L,KP!$F:$F,$A188,KP!$A:$A,SUMMARY!BU$3)</f>
        <v>0</v>
      </c>
      <c r="BV188" s="7">
        <f>SUMIFS(AFRIMONEY!$J:$J,AFRIMONEY!$F:$F,$A188,AFRIMONEY!$P:$P,BU$3)</f>
        <v>0</v>
      </c>
      <c r="BW188" s="8">
        <f t="shared" si="90"/>
        <v>2450</v>
      </c>
      <c r="BX188" s="7">
        <f>SUMIFS(KP!$L:$L,KP!$F:$F,$A188,KP!$A:$A,SUMMARY!BX$3)</f>
        <v>0</v>
      </c>
      <c r="BY188" s="7">
        <f>SUMIFS(AFRIMONEY!$J:$J,AFRIMONEY!$F:$F,$A188,AFRIMONEY!$P:$P,BX$3)</f>
        <v>0</v>
      </c>
      <c r="BZ188" s="8">
        <f t="shared" si="91"/>
        <v>2450</v>
      </c>
      <c r="CA188" s="17">
        <f>SUMIFS(KP!$L:$L,KP!$F:$F,$A188,KP!$A:$A,SUMMARY!CA$3)</f>
        <v>0</v>
      </c>
      <c r="CB188" s="7">
        <f>SUMIFS(AFRIMONEY!$J:$J,AFRIMONEY!$F:$F,$A188,AFRIMONEY!$P:$P,CA$3)</f>
        <v>0</v>
      </c>
      <c r="CC188" s="8">
        <f t="shared" si="92"/>
        <v>2450</v>
      </c>
      <c r="CD188" s="7">
        <f>SUMIFS(KP!$L:$L,KP!$F:$F,$A188,KP!$A:$A,SUMMARY!CD$3)</f>
        <v>0</v>
      </c>
      <c r="CE188" s="7">
        <f>SUMIFS(AFRIMONEY!$J:$J,AFRIMONEY!$F:$F,$A188,AFRIMONEY!$P:$P,CD$3)</f>
        <v>0</v>
      </c>
      <c r="CF188" s="8">
        <f t="shared" si="93"/>
        <v>2450</v>
      </c>
      <c r="CG188" s="17">
        <f>SUMIFS(KP!$L:$L,KP!$F:$F,$A188,KP!$A:$A,SUMMARY!CG$3)</f>
        <v>0</v>
      </c>
      <c r="CH188" s="7">
        <f>SUMIFS(AFRIMONEY!$J:$J,AFRIMONEY!$F:$F,$A188,AFRIMONEY!$P:$P,CG$3)</f>
        <v>0</v>
      </c>
      <c r="CI188" s="8">
        <f t="shared" si="94"/>
        <v>2450</v>
      </c>
      <c r="CJ188" s="7">
        <f>SUMIFS(KP!$L:$L,KP!$F:$F,$A188,KP!$A:$A,SUMMARY!CJ$3)</f>
        <v>0</v>
      </c>
      <c r="CK188" s="7">
        <f>SUMIFS(AFRIMONEY!$J:$J,AFRIMONEY!$F:$F,$A188,AFRIMONEY!$P:$P,CJ$3)</f>
        <v>0</v>
      </c>
      <c r="CL188" s="8">
        <f t="shared" si="95"/>
        <v>2450</v>
      </c>
      <c r="CM188" s="17">
        <f>SUMIFS(KP!$L:$L,KP!$F:$F,$A188,KP!$A:$A,SUMMARY!CM$3)</f>
        <v>0</v>
      </c>
      <c r="CN188" s="7">
        <f>SUMIFS(AFRIMONEY!$J:$J,AFRIMONEY!$F:$F,$A188,AFRIMONEY!$P:$P,CM$3)</f>
        <v>0</v>
      </c>
      <c r="CO188" s="8">
        <f t="shared" si="96"/>
        <v>2450</v>
      </c>
      <c r="CP188" s="7">
        <f>SUMIFS(KP!$L:$L,KP!$F:$F,$A188,KP!$A:$A,SUMMARY!CP$3)</f>
        <v>0</v>
      </c>
      <c r="CQ188" s="7">
        <f>SUMIFS(AFRIMONEY!$J:$J,AFRIMONEY!$F:$F,$A188,AFRIMONEY!$P:$P,CP$3)</f>
        <v>0</v>
      </c>
      <c r="CR188" s="8">
        <f t="shared" si="97"/>
        <v>2450</v>
      </c>
      <c r="CS188" s="17">
        <f>SUMIFS(KP!$L:$L,KP!$F:$F,$A188,KP!$A:$A,SUMMARY!CS$3)</f>
        <v>0</v>
      </c>
      <c r="CT188" s="7">
        <f>SUMIFS(AFRIMONEY!$J:$J,AFRIMONEY!$F:$F,$A188,AFRIMONEY!$P:$P,CS$3)</f>
        <v>0</v>
      </c>
      <c r="CU188" s="8">
        <f t="shared" si="98"/>
        <v>2450</v>
      </c>
    </row>
    <row r="189" spans="1:99" x14ac:dyDescent="0.3">
      <c r="A189" s="2">
        <v>101354</v>
      </c>
      <c r="B189" s="23" t="str">
        <f>_xlfn.XLOOKUP(TEXT(A189,0),Tabela4[ID],Tabela4[AREA],"")</f>
        <v>AREA B</v>
      </c>
      <c r="C189" s="2" t="str">
        <f>_xlfn.XLOOKUP(TEXT(A189,0),Tabela4[ID],Tabela4[ZONA],"")</f>
        <v>ZONA 4</v>
      </c>
      <c r="D189" s="2" t="str">
        <f t="shared" si="66"/>
        <v>ACTIVE</v>
      </c>
      <c r="E189" s="18">
        <f t="shared" si="67"/>
        <v>-4100</v>
      </c>
      <c r="F189" s="21">
        <f>SUMIFS(KP!$L:$L,KP!$F:$F,$A189,KP!$A:$A,"31/03/2025")</f>
        <v>7500</v>
      </c>
      <c r="G189" s="19">
        <f>SUMIFS(KP!$L:$L,KP!$F:$F,$A189,KP!$A:$A,SUMMARY!G$3)</f>
        <v>3150</v>
      </c>
      <c r="H189" s="7">
        <f>SUMIFS(AFRIMONEY!$J:$J,AFRIMONEY!$F:$F,$A189,AFRIMONEY!$P:$P,G$3)</f>
        <v>7500</v>
      </c>
      <c r="I189" s="8">
        <f t="shared" si="68"/>
        <v>3150</v>
      </c>
      <c r="J189" s="7">
        <f>SUMIFS(KP!$L:$L,KP!$F:$F,$A189,KP!$A:$A,SUMMARY!J$3)</f>
        <v>6600</v>
      </c>
      <c r="K189" s="7">
        <f>SUMIFS(AFRIMONEY!$J:$J,AFRIMONEY!$F:$F,$A189,AFRIMONEY!$P:$P,J$3)</f>
        <v>3150</v>
      </c>
      <c r="L189" s="8">
        <f t="shared" si="69"/>
        <v>6600</v>
      </c>
      <c r="M189" s="17">
        <f>SUMIFS(KP!$L:$L,KP!$F:$F,$A189,KP!$A:$A,SUMMARY!M$3)</f>
        <v>3800</v>
      </c>
      <c r="N189" s="7">
        <f>SUMIFS(AFRIMONEY!$J:$J,AFRIMONEY!$F:$F,$A189,AFRIMONEY!$P:$P,M$3)</f>
        <v>12150</v>
      </c>
      <c r="O189" s="8">
        <f t="shared" si="70"/>
        <v>-1750</v>
      </c>
      <c r="P189" s="7">
        <f>SUMIFS(KP!$L:$L,KP!$F:$F,$A189,KP!$A:$A,SUMMARY!P$3)</f>
        <v>1350</v>
      </c>
      <c r="Q189" s="7">
        <f>SUMIFS(AFRIMONEY!$J:$J,AFRIMONEY!$F:$F,$A189,AFRIMONEY!$P:$P,P$3)</f>
        <v>3800</v>
      </c>
      <c r="R189" s="8">
        <f t="shared" si="71"/>
        <v>-4200</v>
      </c>
      <c r="S189" s="17">
        <f>SUMIFS(KP!$L:$L,KP!$F:$F,$A189,KP!$A:$A,SUMMARY!S$3)</f>
        <v>2600</v>
      </c>
      <c r="T189" s="7">
        <f>SUMIFS(AFRIMONEY!$J:$J,AFRIMONEY!$F:$F,$A189,AFRIMONEY!$P:$P,S$3)</f>
        <v>1350</v>
      </c>
      <c r="U189" s="8">
        <f t="shared" si="72"/>
        <v>-2950</v>
      </c>
      <c r="V189" s="7">
        <f>SUMIFS(KP!$L:$L,KP!$F:$F,$A189,KP!$A:$A,SUMMARY!V$3)</f>
        <v>0</v>
      </c>
      <c r="W189" s="7">
        <f>SUMIFS(AFRIMONEY!$J:$J,AFRIMONEY!$F:$F,$A189,AFRIMONEY!$P:$P,V$3)</f>
        <v>0</v>
      </c>
      <c r="X189" s="8">
        <f t="shared" si="73"/>
        <v>-2950</v>
      </c>
      <c r="Y189" s="17">
        <f>SUMIFS(KP!$L:$L,KP!$F:$F,$A189,KP!$A:$A,SUMMARY!Y$3)</f>
        <v>4900</v>
      </c>
      <c r="Z189" s="7">
        <f>SUMIFS(AFRIMONEY!$J:$J,AFRIMONEY!$F:$F,$A189,AFRIMONEY!$P:$P,Y$3)</f>
        <v>2600</v>
      </c>
      <c r="AA189" s="8">
        <f t="shared" si="74"/>
        <v>-650</v>
      </c>
      <c r="AB189" s="7">
        <f>SUMIFS(KP!$L:$L,KP!$F:$F,$A189,KP!$A:$A,SUMMARY!AB$3)</f>
        <v>5400</v>
      </c>
      <c r="AC189" s="7">
        <f>SUMIFS(AFRIMONEY!$J:$J,AFRIMONEY!$F:$F,$A189,AFRIMONEY!$P:$P,AB$3)</f>
        <v>4900</v>
      </c>
      <c r="AD189" s="8">
        <f t="shared" si="75"/>
        <v>-150</v>
      </c>
      <c r="AE189" s="17">
        <f>SUMIFS(KP!$L:$L,KP!$F:$F,$A189,KP!$A:$A,SUMMARY!AE$3)</f>
        <v>4600</v>
      </c>
      <c r="AF189" s="7">
        <f>SUMIFS(AFRIMONEY!$J:$J,AFRIMONEY!$F:$F,$A189,AFRIMONEY!$P:$P,AE$3)</f>
        <v>5400</v>
      </c>
      <c r="AG189" s="8">
        <f t="shared" si="76"/>
        <v>-950</v>
      </c>
      <c r="AH189" s="7">
        <f>SUMIFS(KP!$L:$L,KP!$F:$F,$A189,KP!$A:$A,SUMMARY!AH$3)</f>
        <v>1450</v>
      </c>
      <c r="AI189" s="7">
        <f>SUMIFS(AFRIMONEY!$J:$J,AFRIMONEY!$F:$F,$A189,AFRIMONEY!$P:$P,AH$3)</f>
        <v>4600</v>
      </c>
      <c r="AJ189" s="8">
        <f t="shared" si="77"/>
        <v>-4100</v>
      </c>
      <c r="AK189" s="17">
        <f>SUMIFS(KP!$L:$L,KP!$F:$F,$A189,KP!$A:$A,SUMMARY!AK$3)</f>
        <v>0</v>
      </c>
      <c r="AL189" s="7">
        <f>SUMIFS(AFRIMONEY!$J:$J,AFRIMONEY!$F:$F,$A189,AFRIMONEY!$P:$P,AK$3)</f>
        <v>0</v>
      </c>
      <c r="AM189" s="8">
        <f t="shared" si="78"/>
        <v>-4100</v>
      </c>
      <c r="AN189" s="7">
        <f>SUMIFS(KP!$L:$L,KP!$F:$F,$A189,KP!$A:$A,SUMMARY!AN$3)</f>
        <v>0</v>
      </c>
      <c r="AO189" s="7">
        <f>SUMIFS(AFRIMONEY!$J:$J,AFRIMONEY!$F:$F,$A189,AFRIMONEY!$P:$P,AN$3)</f>
        <v>0</v>
      </c>
      <c r="AP189" s="8">
        <f t="shared" si="79"/>
        <v>-4100</v>
      </c>
      <c r="AQ189" s="17">
        <f>SUMIFS(KP!$L:$L,KP!$F:$F,$A189,KP!$A:$A,SUMMARY!AQ$3)</f>
        <v>0</v>
      </c>
      <c r="AR189" s="7">
        <f>SUMIFS(AFRIMONEY!$J:$J,AFRIMONEY!$F:$F,$A189,AFRIMONEY!$P:$P,AQ$3)</f>
        <v>0</v>
      </c>
      <c r="AS189" s="8">
        <f t="shared" si="80"/>
        <v>-4100</v>
      </c>
      <c r="AT189" s="7">
        <f>SUMIFS(KP!$L:$L,KP!$F:$F,$A189,KP!$A:$A,SUMMARY!AT$3)</f>
        <v>0</v>
      </c>
      <c r="AU189" s="7">
        <f>SUMIFS(AFRIMONEY!$J:$J,AFRIMONEY!$F:$F,$A189,AFRIMONEY!$P:$P,AT$3)</f>
        <v>0</v>
      </c>
      <c r="AV189" s="8">
        <f t="shared" si="81"/>
        <v>-4100</v>
      </c>
      <c r="AW189" s="17">
        <f>SUMIFS(KP!$L:$L,KP!$F:$F,$A189,KP!$A:$A,SUMMARY!AW$3)</f>
        <v>0</v>
      </c>
      <c r="AX189" s="7">
        <f>SUMIFS(AFRIMONEY!$J:$J,AFRIMONEY!$F:$F,$A189,AFRIMONEY!$P:$P,AW$3)</f>
        <v>0</v>
      </c>
      <c r="AY189" s="8">
        <f t="shared" si="82"/>
        <v>-4100</v>
      </c>
      <c r="AZ189" s="7">
        <f>SUMIFS(KP!$L:$L,KP!$F:$F,$A189,KP!$A:$A,SUMMARY!AZ$3)</f>
        <v>0</v>
      </c>
      <c r="BA189" s="7">
        <f>SUMIFS(AFRIMONEY!$J:$J,AFRIMONEY!$F:$F,$A189,AFRIMONEY!$P:$P,AZ$3)</f>
        <v>0</v>
      </c>
      <c r="BB189" s="8">
        <f t="shared" si="83"/>
        <v>-4100</v>
      </c>
      <c r="BC189" s="17">
        <f>SUMIFS(KP!$L:$L,KP!$F:$F,$A189,KP!$A:$A,SUMMARY!BC$3)</f>
        <v>0</v>
      </c>
      <c r="BD189" s="7">
        <f>SUMIFS(AFRIMONEY!$J:$J,AFRIMONEY!$F:$F,$A189,AFRIMONEY!$P:$P,BC$3)</f>
        <v>0</v>
      </c>
      <c r="BE189" s="8">
        <f t="shared" si="84"/>
        <v>-4100</v>
      </c>
      <c r="BF189" s="7">
        <f>SUMIFS(KP!$L:$L,KP!$F:$F,$A189,KP!$A:$A,SUMMARY!BF$3)</f>
        <v>0</v>
      </c>
      <c r="BG189" s="7">
        <f>SUMIFS(AFRIMONEY!$J:$J,AFRIMONEY!$F:$F,$A189,AFRIMONEY!$P:$P,BF$3)</f>
        <v>0</v>
      </c>
      <c r="BH189" s="8">
        <f t="shared" si="85"/>
        <v>-4100</v>
      </c>
      <c r="BI189" s="17">
        <f>SUMIFS(KP!$L:$L,KP!$F:$F,$A189,KP!$A:$A,SUMMARY!BI$3)</f>
        <v>0</v>
      </c>
      <c r="BJ189" s="7">
        <f>SUMIFS(AFRIMONEY!$J:$J,AFRIMONEY!$F:$F,$A189,AFRIMONEY!$P:$P,BI$3)</f>
        <v>0</v>
      </c>
      <c r="BK189" s="8">
        <f t="shared" si="86"/>
        <v>-4100</v>
      </c>
      <c r="BL189" s="7">
        <f>SUMIFS(KP!$L:$L,KP!$F:$F,$A189,KP!$A:$A,SUMMARY!BL$3)</f>
        <v>0</v>
      </c>
      <c r="BM189" s="7">
        <f>SUMIFS(AFRIMONEY!$J:$J,AFRIMONEY!$F:$F,$A189,AFRIMONEY!$P:$P,BL$3)</f>
        <v>0</v>
      </c>
      <c r="BN189" s="8">
        <f t="shared" si="87"/>
        <v>-4100</v>
      </c>
      <c r="BO189" s="17">
        <f>SUMIFS(KP!$L:$L,KP!$F:$F,$A189,KP!$A:$A,SUMMARY!BO$3)</f>
        <v>0</v>
      </c>
      <c r="BP189" s="7">
        <f>SUMIFS(AFRIMONEY!$J:$J,AFRIMONEY!$F:$F,$A189,AFRIMONEY!$P:$P,BO$3)</f>
        <v>0</v>
      </c>
      <c r="BQ189" s="8">
        <f t="shared" si="88"/>
        <v>-4100</v>
      </c>
      <c r="BR189" s="7">
        <f>SUMIFS(KP!$L:$L,KP!$F:$F,$A189,KP!$A:$A,SUMMARY!BR$3)</f>
        <v>0</v>
      </c>
      <c r="BS189" s="7">
        <f>SUMIFS(AFRIMONEY!$J:$J,AFRIMONEY!$F:$F,$A189,AFRIMONEY!$P:$P,BR$3)</f>
        <v>0</v>
      </c>
      <c r="BT189" s="8">
        <f t="shared" si="89"/>
        <v>-4100</v>
      </c>
      <c r="BU189" s="17">
        <f>SUMIFS(KP!$L:$L,KP!$F:$F,$A189,KP!$A:$A,SUMMARY!BU$3)</f>
        <v>0</v>
      </c>
      <c r="BV189" s="7">
        <f>SUMIFS(AFRIMONEY!$J:$J,AFRIMONEY!$F:$F,$A189,AFRIMONEY!$P:$P,BU$3)</f>
        <v>0</v>
      </c>
      <c r="BW189" s="8">
        <f t="shared" si="90"/>
        <v>-4100</v>
      </c>
      <c r="BX189" s="7">
        <f>SUMIFS(KP!$L:$L,KP!$F:$F,$A189,KP!$A:$A,SUMMARY!BX$3)</f>
        <v>0</v>
      </c>
      <c r="BY189" s="7">
        <f>SUMIFS(AFRIMONEY!$J:$J,AFRIMONEY!$F:$F,$A189,AFRIMONEY!$P:$P,BX$3)</f>
        <v>0</v>
      </c>
      <c r="BZ189" s="8">
        <f t="shared" si="91"/>
        <v>-4100</v>
      </c>
      <c r="CA189" s="17">
        <f>SUMIFS(KP!$L:$L,KP!$F:$F,$A189,KP!$A:$A,SUMMARY!CA$3)</f>
        <v>0</v>
      </c>
      <c r="CB189" s="7">
        <f>SUMIFS(AFRIMONEY!$J:$J,AFRIMONEY!$F:$F,$A189,AFRIMONEY!$P:$P,CA$3)</f>
        <v>0</v>
      </c>
      <c r="CC189" s="8">
        <f t="shared" si="92"/>
        <v>-4100</v>
      </c>
      <c r="CD189" s="7">
        <f>SUMIFS(KP!$L:$L,KP!$F:$F,$A189,KP!$A:$A,SUMMARY!CD$3)</f>
        <v>0</v>
      </c>
      <c r="CE189" s="7">
        <f>SUMIFS(AFRIMONEY!$J:$J,AFRIMONEY!$F:$F,$A189,AFRIMONEY!$P:$P,CD$3)</f>
        <v>0</v>
      </c>
      <c r="CF189" s="8">
        <f t="shared" si="93"/>
        <v>-4100</v>
      </c>
      <c r="CG189" s="17">
        <f>SUMIFS(KP!$L:$L,KP!$F:$F,$A189,KP!$A:$A,SUMMARY!CG$3)</f>
        <v>0</v>
      </c>
      <c r="CH189" s="7">
        <f>SUMIFS(AFRIMONEY!$J:$J,AFRIMONEY!$F:$F,$A189,AFRIMONEY!$P:$P,CG$3)</f>
        <v>0</v>
      </c>
      <c r="CI189" s="8">
        <f t="shared" si="94"/>
        <v>-4100</v>
      </c>
      <c r="CJ189" s="7">
        <f>SUMIFS(KP!$L:$L,KP!$F:$F,$A189,KP!$A:$A,SUMMARY!CJ$3)</f>
        <v>0</v>
      </c>
      <c r="CK189" s="7">
        <f>SUMIFS(AFRIMONEY!$J:$J,AFRIMONEY!$F:$F,$A189,AFRIMONEY!$P:$P,CJ$3)</f>
        <v>0</v>
      </c>
      <c r="CL189" s="8">
        <f t="shared" si="95"/>
        <v>-4100</v>
      </c>
      <c r="CM189" s="17">
        <f>SUMIFS(KP!$L:$L,KP!$F:$F,$A189,KP!$A:$A,SUMMARY!CM$3)</f>
        <v>0</v>
      </c>
      <c r="CN189" s="7">
        <f>SUMIFS(AFRIMONEY!$J:$J,AFRIMONEY!$F:$F,$A189,AFRIMONEY!$P:$P,CM$3)</f>
        <v>0</v>
      </c>
      <c r="CO189" s="8">
        <f t="shared" si="96"/>
        <v>-4100</v>
      </c>
      <c r="CP189" s="7">
        <f>SUMIFS(KP!$L:$L,KP!$F:$F,$A189,KP!$A:$A,SUMMARY!CP$3)</f>
        <v>0</v>
      </c>
      <c r="CQ189" s="7">
        <f>SUMIFS(AFRIMONEY!$J:$J,AFRIMONEY!$F:$F,$A189,AFRIMONEY!$P:$P,CP$3)</f>
        <v>0</v>
      </c>
      <c r="CR189" s="8">
        <f t="shared" si="97"/>
        <v>-4100</v>
      </c>
      <c r="CS189" s="17">
        <f>SUMIFS(KP!$L:$L,KP!$F:$F,$A189,KP!$A:$A,SUMMARY!CS$3)</f>
        <v>0</v>
      </c>
      <c r="CT189" s="7">
        <f>SUMIFS(AFRIMONEY!$J:$J,AFRIMONEY!$F:$F,$A189,AFRIMONEY!$P:$P,CS$3)</f>
        <v>0</v>
      </c>
      <c r="CU189" s="8">
        <f t="shared" si="98"/>
        <v>-4100</v>
      </c>
    </row>
    <row r="190" spans="1:99" x14ac:dyDescent="0.3">
      <c r="A190" s="2">
        <v>101355</v>
      </c>
      <c r="B190" s="23" t="str">
        <f>_xlfn.XLOOKUP(TEXT(A190,0),Tabela4[ID],Tabela4[AREA],"")</f>
        <v>AREA E</v>
      </c>
      <c r="C190" s="2" t="str">
        <f>_xlfn.XLOOKUP(TEXT(A190,0),Tabela4[ID],Tabela4[ZONA],"")</f>
        <v>ZONA 17</v>
      </c>
      <c r="D190" s="2" t="str">
        <f t="shared" si="66"/>
        <v>BLOCKED</v>
      </c>
      <c r="E190" s="18">
        <f t="shared" si="67"/>
        <v>100</v>
      </c>
      <c r="F190" s="21">
        <f>SUMIFS(KP!$L:$L,KP!$F:$F,$A190,KP!$A:$A,"31/03/2025")</f>
        <v>1800</v>
      </c>
      <c r="G190" s="19">
        <f>SUMIFS(KP!$L:$L,KP!$F:$F,$A190,KP!$A:$A,SUMMARY!G$3)</f>
        <v>0</v>
      </c>
      <c r="H190" s="7">
        <f>SUMIFS(AFRIMONEY!$J:$J,AFRIMONEY!$F:$F,$A190,AFRIMONEY!$P:$P,G$3)</f>
        <v>0</v>
      </c>
      <c r="I190" s="8">
        <f t="shared" si="68"/>
        <v>1800</v>
      </c>
      <c r="J190" s="7">
        <f>SUMIFS(KP!$L:$L,KP!$F:$F,$A190,KP!$A:$A,SUMMARY!J$3)</f>
        <v>850</v>
      </c>
      <c r="K190" s="7">
        <f>SUMIFS(AFRIMONEY!$J:$J,AFRIMONEY!$F:$F,$A190,AFRIMONEY!$P:$P,J$3)</f>
        <v>2300</v>
      </c>
      <c r="L190" s="8">
        <f t="shared" si="69"/>
        <v>350</v>
      </c>
      <c r="M190" s="17">
        <f>SUMIFS(KP!$L:$L,KP!$F:$F,$A190,KP!$A:$A,SUMMARY!M$3)</f>
        <v>250</v>
      </c>
      <c r="N190" s="7">
        <f>SUMIFS(AFRIMONEY!$J:$J,AFRIMONEY!$F:$F,$A190,AFRIMONEY!$P:$P,M$3)</f>
        <v>300</v>
      </c>
      <c r="O190" s="8">
        <f t="shared" si="70"/>
        <v>300</v>
      </c>
      <c r="P190" s="7">
        <f>SUMIFS(KP!$L:$L,KP!$F:$F,$A190,KP!$A:$A,SUMMARY!P$3)</f>
        <v>-150</v>
      </c>
      <c r="Q190" s="7">
        <f>SUMIFS(AFRIMONEY!$J:$J,AFRIMONEY!$F:$F,$A190,AFRIMONEY!$P:$P,P$3)</f>
        <v>800</v>
      </c>
      <c r="R190" s="8">
        <f t="shared" si="71"/>
        <v>-650</v>
      </c>
      <c r="S190" s="17">
        <f>SUMIFS(KP!$L:$L,KP!$F:$F,$A190,KP!$A:$A,SUMMARY!S$3)</f>
        <v>-50</v>
      </c>
      <c r="T190" s="7">
        <f>SUMIFS(AFRIMONEY!$J:$J,AFRIMONEY!$F:$F,$A190,AFRIMONEY!$P:$P,S$3)</f>
        <v>0</v>
      </c>
      <c r="U190" s="8">
        <f t="shared" si="72"/>
        <v>-700</v>
      </c>
      <c r="V190" s="7">
        <f>SUMIFS(KP!$L:$L,KP!$F:$F,$A190,KP!$A:$A,SUMMARY!V$3)</f>
        <v>0</v>
      </c>
      <c r="W190" s="7">
        <f>SUMIFS(AFRIMONEY!$J:$J,AFRIMONEY!$F:$F,$A190,AFRIMONEY!$P:$P,V$3)</f>
        <v>0</v>
      </c>
      <c r="X190" s="8">
        <f t="shared" si="73"/>
        <v>-700</v>
      </c>
      <c r="Y190" s="17">
        <f>SUMIFS(KP!$L:$L,KP!$F:$F,$A190,KP!$A:$A,SUMMARY!Y$3)</f>
        <v>1000</v>
      </c>
      <c r="Z190" s="7">
        <f>SUMIFS(AFRIMONEY!$J:$J,AFRIMONEY!$F:$F,$A190,AFRIMONEY!$P:$P,Y$3)</f>
        <v>0</v>
      </c>
      <c r="AA190" s="8">
        <f t="shared" si="74"/>
        <v>300</v>
      </c>
      <c r="AB190" s="7">
        <f>SUMIFS(KP!$L:$L,KP!$F:$F,$A190,KP!$A:$A,SUMMARY!AB$3)</f>
        <v>650</v>
      </c>
      <c r="AC190" s="7">
        <f>SUMIFS(AFRIMONEY!$J:$J,AFRIMONEY!$F:$F,$A190,AFRIMONEY!$P:$P,AB$3)</f>
        <v>250</v>
      </c>
      <c r="AD190" s="8">
        <f t="shared" si="75"/>
        <v>700</v>
      </c>
      <c r="AE190" s="17">
        <f>SUMIFS(KP!$L:$L,KP!$F:$F,$A190,KP!$A:$A,SUMMARY!AE$3)</f>
        <v>500</v>
      </c>
      <c r="AF190" s="7">
        <f>SUMIFS(AFRIMONEY!$J:$J,AFRIMONEY!$F:$F,$A190,AFRIMONEY!$P:$P,AE$3)</f>
        <v>1200</v>
      </c>
      <c r="AG190" s="8">
        <f t="shared" si="76"/>
        <v>0</v>
      </c>
      <c r="AH190" s="7">
        <f>SUMIFS(KP!$L:$L,KP!$F:$F,$A190,KP!$A:$A,SUMMARY!AH$3)</f>
        <v>500</v>
      </c>
      <c r="AI190" s="7">
        <f>SUMIFS(AFRIMONEY!$J:$J,AFRIMONEY!$F:$F,$A190,AFRIMONEY!$P:$P,AH$3)</f>
        <v>400</v>
      </c>
      <c r="AJ190" s="8">
        <f t="shared" si="77"/>
        <v>100</v>
      </c>
      <c r="AK190" s="17">
        <f>SUMIFS(KP!$L:$L,KP!$F:$F,$A190,KP!$A:$A,SUMMARY!AK$3)</f>
        <v>0</v>
      </c>
      <c r="AL190" s="7">
        <f>SUMIFS(AFRIMONEY!$J:$J,AFRIMONEY!$F:$F,$A190,AFRIMONEY!$P:$P,AK$3)</f>
        <v>0</v>
      </c>
      <c r="AM190" s="8">
        <f t="shared" si="78"/>
        <v>100</v>
      </c>
      <c r="AN190" s="7">
        <f>SUMIFS(KP!$L:$L,KP!$F:$F,$A190,KP!$A:$A,SUMMARY!AN$3)</f>
        <v>0</v>
      </c>
      <c r="AO190" s="7">
        <f>SUMIFS(AFRIMONEY!$J:$J,AFRIMONEY!$F:$F,$A190,AFRIMONEY!$P:$P,AN$3)</f>
        <v>0</v>
      </c>
      <c r="AP190" s="8">
        <f t="shared" si="79"/>
        <v>100</v>
      </c>
      <c r="AQ190" s="17">
        <f>SUMIFS(KP!$L:$L,KP!$F:$F,$A190,KP!$A:$A,SUMMARY!AQ$3)</f>
        <v>0</v>
      </c>
      <c r="AR190" s="7">
        <f>SUMIFS(AFRIMONEY!$J:$J,AFRIMONEY!$F:$F,$A190,AFRIMONEY!$P:$P,AQ$3)</f>
        <v>0</v>
      </c>
      <c r="AS190" s="8">
        <f t="shared" si="80"/>
        <v>100</v>
      </c>
      <c r="AT190" s="7">
        <f>SUMIFS(KP!$L:$L,KP!$F:$F,$A190,KP!$A:$A,SUMMARY!AT$3)</f>
        <v>0</v>
      </c>
      <c r="AU190" s="7">
        <f>SUMIFS(AFRIMONEY!$J:$J,AFRIMONEY!$F:$F,$A190,AFRIMONEY!$P:$P,AT$3)</f>
        <v>0</v>
      </c>
      <c r="AV190" s="8">
        <f t="shared" si="81"/>
        <v>100</v>
      </c>
      <c r="AW190" s="17">
        <f>SUMIFS(KP!$L:$L,KP!$F:$F,$A190,KP!$A:$A,SUMMARY!AW$3)</f>
        <v>0</v>
      </c>
      <c r="AX190" s="7">
        <f>SUMIFS(AFRIMONEY!$J:$J,AFRIMONEY!$F:$F,$A190,AFRIMONEY!$P:$P,AW$3)</f>
        <v>0</v>
      </c>
      <c r="AY190" s="8">
        <f t="shared" si="82"/>
        <v>100</v>
      </c>
      <c r="AZ190" s="7">
        <f>SUMIFS(KP!$L:$L,KP!$F:$F,$A190,KP!$A:$A,SUMMARY!AZ$3)</f>
        <v>0</v>
      </c>
      <c r="BA190" s="7">
        <f>SUMIFS(AFRIMONEY!$J:$J,AFRIMONEY!$F:$F,$A190,AFRIMONEY!$P:$P,AZ$3)</f>
        <v>0</v>
      </c>
      <c r="BB190" s="8">
        <f t="shared" si="83"/>
        <v>100</v>
      </c>
      <c r="BC190" s="17">
        <f>SUMIFS(KP!$L:$L,KP!$F:$F,$A190,KP!$A:$A,SUMMARY!BC$3)</f>
        <v>0</v>
      </c>
      <c r="BD190" s="7">
        <f>SUMIFS(AFRIMONEY!$J:$J,AFRIMONEY!$F:$F,$A190,AFRIMONEY!$P:$P,BC$3)</f>
        <v>0</v>
      </c>
      <c r="BE190" s="8">
        <f t="shared" si="84"/>
        <v>100</v>
      </c>
      <c r="BF190" s="7">
        <f>SUMIFS(KP!$L:$L,KP!$F:$F,$A190,KP!$A:$A,SUMMARY!BF$3)</f>
        <v>0</v>
      </c>
      <c r="BG190" s="7">
        <f>SUMIFS(AFRIMONEY!$J:$J,AFRIMONEY!$F:$F,$A190,AFRIMONEY!$P:$P,BF$3)</f>
        <v>0</v>
      </c>
      <c r="BH190" s="8">
        <f t="shared" si="85"/>
        <v>100</v>
      </c>
      <c r="BI190" s="17">
        <f>SUMIFS(KP!$L:$L,KP!$F:$F,$A190,KP!$A:$A,SUMMARY!BI$3)</f>
        <v>0</v>
      </c>
      <c r="BJ190" s="7">
        <f>SUMIFS(AFRIMONEY!$J:$J,AFRIMONEY!$F:$F,$A190,AFRIMONEY!$P:$P,BI$3)</f>
        <v>0</v>
      </c>
      <c r="BK190" s="8">
        <f t="shared" si="86"/>
        <v>100</v>
      </c>
      <c r="BL190" s="7">
        <f>SUMIFS(KP!$L:$L,KP!$F:$F,$A190,KP!$A:$A,SUMMARY!BL$3)</f>
        <v>0</v>
      </c>
      <c r="BM190" s="7">
        <f>SUMIFS(AFRIMONEY!$J:$J,AFRIMONEY!$F:$F,$A190,AFRIMONEY!$P:$P,BL$3)</f>
        <v>0</v>
      </c>
      <c r="BN190" s="8">
        <f t="shared" si="87"/>
        <v>100</v>
      </c>
      <c r="BO190" s="17">
        <f>SUMIFS(KP!$L:$L,KP!$F:$F,$A190,KP!$A:$A,SUMMARY!BO$3)</f>
        <v>0</v>
      </c>
      <c r="BP190" s="7">
        <f>SUMIFS(AFRIMONEY!$J:$J,AFRIMONEY!$F:$F,$A190,AFRIMONEY!$P:$P,BO$3)</f>
        <v>0</v>
      </c>
      <c r="BQ190" s="8">
        <f t="shared" si="88"/>
        <v>100</v>
      </c>
      <c r="BR190" s="7">
        <f>SUMIFS(KP!$L:$L,KP!$F:$F,$A190,KP!$A:$A,SUMMARY!BR$3)</f>
        <v>0</v>
      </c>
      <c r="BS190" s="7">
        <f>SUMIFS(AFRIMONEY!$J:$J,AFRIMONEY!$F:$F,$A190,AFRIMONEY!$P:$P,BR$3)</f>
        <v>0</v>
      </c>
      <c r="BT190" s="8">
        <f t="shared" si="89"/>
        <v>100</v>
      </c>
      <c r="BU190" s="17">
        <f>SUMIFS(KP!$L:$L,KP!$F:$F,$A190,KP!$A:$A,SUMMARY!BU$3)</f>
        <v>0</v>
      </c>
      <c r="BV190" s="7">
        <f>SUMIFS(AFRIMONEY!$J:$J,AFRIMONEY!$F:$F,$A190,AFRIMONEY!$P:$P,BU$3)</f>
        <v>0</v>
      </c>
      <c r="BW190" s="8">
        <f t="shared" si="90"/>
        <v>100</v>
      </c>
      <c r="BX190" s="7">
        <f>SUMIFS(KP!$L:$L,KP!$F:$F,$A190,KP!$A:$A,SUMMARY!BX$3)</f>
        <v>0</v>
      </c>
      <c r="BY190" s="7">
        <f>SUMIFS(AFRIMONEY!$J:$J,AFRIMONEY!$F:$F,$A190,AFRIMONEY!$P:$P,BX$3)</f>
        <v>0</v>
      </c>
      <c r="BZ190" s="8">
        <f t="shared" si="91"/>
        <v>100</v>
      </c>
      <c r="CA190" s="17">
        <f>SUMIFS(KP!$L:$L,KP!$F:$F,$A190,KP!$A:$A,SUMMARY!CA$3)</f>
        <v>0</v>
      </c>
      <c r="CB190" s="7">
        <f>SUMIFS(AFRIMONEY!$J:$J,AFRIMONEY!$F:$F,$A190,AFRIMONEY!$P:$P,CA$3)</f>
        <v>0</v>
      </c>
      <c r="CC190" s="8">
        <f t="shared" si="92"/>
        <v>100</v>
      </c>
      <c r="CD190" s="7">
        <f>SUMIFS(KP!$L:$L,KP!$F:$F,$A190,KP!$A:$A,SUMMARY!CD$3)</f>
        <v>0</v>
      </c>
      <c r="CE190" s="7">
        <f>SUMIFS(AFRIMONEY!$J:$J,AFRIMONEY!$F:$F,$A190,AFRIMONEY!$P:$P,CD$3)</f>
        <v>0</v>
      </c>
      <c r="CF190" s="8">
        <f t="shared" si="93"/>
        <v>100</v>
      </c>
      <c r="CG190" s="17">
        <f>SUMIFS(KP!$L:$L,KP!$F:$F,$A190,KP!$A:$A,SUMMARY!CG$3)</f>
        <v>0</v>
      </c>
      <c r="CH190" s="7">
        <f>SUMIFS(AFRIMONEY!$J:$J,AFRIMONEY!$F:$F,$A190,AFRIMONEY!$P:$P,CG$3)</f>
        <v>0</v>
      </c>
      <c r="CI190" s="8">
        <f t="shared" si="94"/>
        <v>100</v>
      </c>
      <c r="CJ190" s="7">
        <f>SUMIFS(KP!$L:$L,KP!$F:$F,$A190,KP!$A:$A,SUMMARY!CJ$3)</f>
        <v>0</v>
      </c>
      <c r="CK190" s="7">
        <f>SUMIFS(AFRIMONEY!$J:$J,AFRIMONEY!$F:$F,$A190,AFRIMONEY!$P:$P,CJ$3)</f>
        <v>0</v>
      </c>
      <c r="CL190" s="8">
        <f t="shared" si="95"/>
        <v>100</v>
      </c>
      <c r="CM190" s="17">
        <f>SUMIFS(KP!$L:$L,KP!$F:$F,$A190,KP!$A:$A,SUMMARY!CM$3)</f>
        <v>0</v>
      </c>
      <c r="CN190" s="7">
        <f>SUMIFS(AFRIMONEY!$J:$J,AFRIMONEY!$F:$F,$A190,AFRIMONEY!$P:$P,CM$3)</f>
        <v>0</v>
      </c>
      <c r="CO190" s="8">
        <f t="shared" si="96"/>
        <v>100</v>
      </c>
      <c r="CP190" s="7">
        <f>SUMIFS(KP!$L:$L,KP!$F:$F,$A190,KP!$A:$A,SUMMARY!CP$3)</f>
        <v>0</v>
      </c>
      <c r="CQ190" s="7">
        <f>SUMIFS(AFRIMONEY!$J:$J,AFRIMONEY!$F:$F,$A190,AFRIMONEY!$P:$P,CP$3)</f>
        <v>0</v>
      </c>
      <c r="CR190" s="8">
        <f t="shared" si="97"/>
        <v>100</v>
      </c>
      <c r="CS190" s="17">
        <f>SUMIFS(KP!$L:$L,KP!$F:$F,$A190,KP!$A:$A,SUMMARY!CS$3)</f>
        <v>0</v>
      </c>
      <c r="CT190" s="7">
        <f>SUMIFS(AFRIMONEY!$J:$J,AFRIMONEY!$F:$F,$A190,AFRIMONEY!$P:$P,CS$3)</f>
        <v>0</v>
      </c>
      <c r="CU190" s="8">
        <f t="shared" si="98"/>
        <v>100</v>
      </c>
    </row>
    <row r="191" spans="1:99" x14ac:dyDescent="0.3">
      <c r="A191" s="2">
        <v>101359</v>
      </c>
      <c r="B191" s="23" t="str">
        <f>_xlfn.XLOOKUP(TEXT(A191,0),Tabela4[ID],Tabela4[AREA],"")</f>
        <v>AREA E</v>
      </c>
      <c r="C191" s="2" t="str">
        <f>_xlfn.XLOOKUP(TEXT(A191,0),Tabela4[ID],Tabela4[ZONA],"")</f>
        <v>ZONA 17</v>
      </c>
      <c r="D191" s="2" t="str">
        <f t="shared" si="66"/>
        <v>ACTIVE</v>
      </c>
      <c r="E191" s="18">
        <f t="shared" si="67"/>
        <v>0</v>
      </c>
      <c r="F191" s="21">
        <f>SUMIFS(KP!$L:$L,KP!$F:$F,$A191,KP!$A:$A,"31/03/2025")</f>
        <v>3750</v>
      </c>
      <c r="G191" s="19">
        <f>SUMIFS(KP!$L:$L,KP!$F:$F,$A191,KP!$A:$A,SUMMARY!G$3)</f>
        <v>-50</v>
      </c>
      <c r="H191" s="7">
        <f>SUMIFS(AFRIMONEY!$J:$J,AFRIMONEY!$F:$F,$A191,AFRIMONEY!$P:$P,G$3)</f>
        <v>3700</v>
      </c>
      <c r="I191" s="8">
        <f t="shared" si="68"/>
        <v>0</v>
      </c>
      <c r="J191" s="7">
        <f>SUMIFS(KP!$L:$L,KP!$F:$F,$A191,KP!$A:$A,SUMMARY!J$3)</f>
        <v>1500</v>
      </c>
      <c r="K191" s="7">
        <f>SUMIFS(AFRIMONEY!$J:$J,AFRIMONEY!$F:$F,$A191,AFRIMONEY!$P:$P,J$3)</f>
        <v>0</v>
      </c>
      <c r="L191" s="8">
        <f t="shared" si="69"/>
        <v>1500</v>
      </c>
      <c r="M191" s="17">
        <f>SUMIFS(KP!$L:$L,KP!$F:$F,$A191,KP!$A:$A,SUMMARY!M$3)</f>
        <v>4600</v>
      </c>
      <c r="N191" s="7">
        <f>SUMIFS(AFRIMONEY!$J:$J,AFRIMONEY!$F:$F,$A191,AFRIMONEY!$P:$P,M$3)</f>
        <v>1500</v>
      </c>
      <c r="O191" s="8">
        <f t="shared" si="70"/>
        <v>4600</v>
      </c>
      <c r="P191" s="7">
        <f>SUMIFS(KP!$L:$L,KP!$F:$F,$A191,KP!$A:$A,SUMMARY!P$3)</f>
        <v>1250</v>
      </c>
      <c r="Q191" s="7">
        <f>SUMIFS(AFRIMONEY!$J:$J,AFRIMONEY!$F:$F,$A191,AFRIMONEY!$P:$P,P$3)</f>
        <v>4600</v>
      </c>
      <c r="R191" s="8">
        <f t="shared" si="71"/>
        <v>1250</v>
      </c>
      <c r="S191" s="17">
        <f>SUMIFS(KP!$L:$L,KP!$F:$F,$A191,KP!$A:$A,SUMMARY!S$3)</f>
        <v>0</v>
      </c>
      <c r="T191" s="7">
        <f>SUMIFS(AFRIMONEY!$J:$J,AFRIMONEY!$F:$F,$A191,AFRIMONEY!$P:$P,S$3)</f>
        <v>1250</v>
      </c>
      <c r="U191" s="8">
        <f t="shared" si="72"/>
        <v>0</v>
      </c>
      <c r="V191" s="7">
        <f>SUMIFS(KP!$L:$L,KP!$F:$F,$A191,KP!$A:$A,SUMMARY!V$3)</f>
        <v>0</v>
      </c>
      <c r="W191" s="7">
        <f>SUMIFS(AFRIMONEY!$J:$J,AFRIMONEY!$F:$F,$A191,AFRIMONEY!$P:$P,V$3)</f>
        <v>0</v>
      </c>
      <c r="X191" s="8">
        <f t="shared" si="73"/>
        <v>0</v>
      </c>
      <c r="Y191" s="17">
        <f>SUMIFS(KP!$L:$L,KP!$F:$F,$A191,KP!$A:$A,SUMMARY!Y$3)</f>
        <v>0</v>
      </c>
      <c r="Z191" s="7">
        <f>SUMIFS(AFRIMONEY!$J:$J,AFRIMONEY!$F:$F,$A191,AFRIMONEY!$P:$P,Y$3)</f>
        <v>0</v>
      </c>
      <c r="AA191" s="8">
        <f t="shared" si="74"/>
        <v>0</v>
      </c>
      <c r="AB191" s="7">
        <f>SUMIFS(KP!$L:$L,KP!$F:$F,$A191,KP!$A:$A,SUMMARY!AB$3)</f>
        <v>0</v>
      </c>
      <c r="AC191" s="7">
        <f>SUMIFS(AFRIMONEY!$J:$J,AFRIMONEY!$F:$F,$A191,AFRIMONEY!$P:$P,AB$3)</f>
        <v>0</v>
      </c>
      <c r="AD191" s="8">
        <f t="shared" si="75"/>
        <v>0</v>
      </c>
      <c r="AE191" s="17">
        <f>SUMIFS(KP!$L:$L,KP!$F:$F,$A191,KP!$A:$A,SUMMARY!AE$3)</f>
        <v>0</v>
      </c>
      <c r="AF191" s="7">
        <f>SUMIFS(AFRIMONEY!$J:$J,AFRIMONEY!$F:$F,$A191,AFRIMONEY!$P:$P,AE$3)</f>
        <v>0</v>
      </c>
      <c r="AG191" s="8">
        <f t="shared" si="76"/>
        <v>0</v>
      </c>
      <c r="AH191" s="7">
        <f>SUMIFS(KP!$L:$L,KP!$F:$F,$A191,KP!$A:$A,SUMMARY!AH$3)</f>
        <v>0</v>
      </c>
      <c r="AI191" s="7">
        <f>SUMIFS(AFRIMONEY!$J:$J,AFRIMONEY!$F:$F,$A191,AFRIMONEY!$P:$P,AH$3)</f>
        <v>0</v>
      </c>
      <c r="AJ191" s="8">
        <f t="shared" si="77"/>
        <v>0</v>
      </c>
      <c r="AK191" s="17">
        <f>SUMIFS(KP!$L:$L,KP!$F:$F,$A191,KP!$A:$A,SUMMARY!AK$3)</f>
        <v>0</v>
      </c>
      <c r="AL191" s="7">
        <f>SUMIFS(AFRIMONEY!$J:$J,AFRIMONEY!$F:$F,$A191,AFRIMONEY!$P:$P,AK$3)</f>
        <v>0</v>
      </c>
      <c r="AM191" s="8">
        <f t="shared" si="78"/>
        <v>0</v>
      </c>
      <c r="AN191" s="7">
        <f>SUMIFS(KP!$L:$L,KP!$F:$F,$A191,KP!$A:$A,SUMMARY!AN$3)</f>
        <v>0</v>
      </c>
      <c r="AO191" s="7">
        <f>SUMIFS(AFRIMONEY!$J:$J,AFRIMONEY!$F:$F,$A191,AFRIMONEY!$P:$P,AN$3)</f>
        <v>0</v>
      </c>
      <c r="AP191" s="8">
        <f t="shared" si="79"/>
        <v>0</v>
      </c>
      <c r="AQ191" s="17">
        <f>SUMIFS(KP!$L:$L,KP!$F:$F,$A191,KP!$A:$A,SUMMARY!AQ$3)</f>
        <v>0</v>
      </c>
      <c r="AR191" s="7">
        <f>SUMIFS(AFRIMONEY!$J:$J,AFRIMONEY!$F:$F,$A191,AFRIMONEY!$P:$P,AQ$3)</f>
        <v>0</v>
      </c>
      <c r="AS191" s="8">
        <f t="shared" si="80"/>
        <v>0</v>
      </c>
      <c r="AT191" s="7">
        <f>SUMIFS(KP!$L:$L,KP!$F:$F,$A191,KP!$A:$A,SUMMARY!AT$3)</f>
        <v>0</v>
      </c>
      <c r="AU191" s="7">
        <f>SUMIFS(AFRIMONEY!$J:$J,AFRIMONEY!$F:$F,$A191,AFRIMONEY!$P:$P,AT$3)</f>
        <v>0</v>
      </c>
      <c r="AV191" s="8">
        <f t="shared" si="81"/>
        <v>0</v>
      </c>
      <c r="AW191" s="17">
        <f>SUMIFS(KP!$L:$L,KP!$F:$F,$A191,KP!$A:$A,SUMMARY!AW$3)</f>
        <v>0</v>
      </c>
      <c r="AX191" s="7">
        <f>SUMIFS(AFRIMONEY!$J:$J,AFRIMONEY!$F:$F,$A191,AFRIMONEY!$P:$P,AW$3)</f>
        <v>0</v>
      </c>
      <c r="AY191" s="8">
        <f t="shared" si="82"/>
        <v>0</v>
      </c>
      <c r="AZ191" s="7">
        <f>SUMIFS(KP!$L:$L,KP!$F:$F,$A191,KP!$A:$A,SUMMARY!AZ$3)</f>
        <v>0</v>
      </c>
      <c r="BA191" s="7">
        <f>SUMIFS(AFRIMONEY!$J:$J,AFRIMONEY!$F:$F,$A191,AFRIMONEY!$P:$P,AZ$3)</f>
        <v>0</v>
      </c>
      <c r="BB191" s="8">
        <f t="shared" si="83"/>
        <v>0</v>
      </c>
      <c r="BC191" s="17">
        <f>SUMIFS(KP!$L:$L,KP!$F:$F,$A191,KP!$A:$A,SUMMARY!BC$3)</f>
        <v>0</v>
      </c>
      <c r="BD191" s="7">
        <f>SUMIFS(AFRIMONEY!$J:$J,AFRIMONEY!$F:$F,$A191,AFRIMONEY!$P:$P,BC$3)</f>
        <v>0</v>
      </c>
      <c r="BE191" s="8">
        <f t="shared" si="84"/>
        <v>0</v>
      </c>
      <c r="BF191" s="7">
        <f>SUMIFS(KP!$L:$L,KP!$F:$F,$A191,KP!$A:$A,SUMMARY!BF$3)</f>
        <v>0</v>
      </c>
      <c r="BG191" s="7">
        <f>SUMIFS(AFRIMONEY!$J:$J,AFRIMONEY!$F:$F,$A191,AFRIMONEY!$P:$P,BF$3)</f>
        <v>0</v>
      </c>
      <c r="BH191" s="8">
        <f t="shared" si="85"/>
        <v>0</v>
      </c>
      <c r="BI191" s="17">
        <f>SUMIFS(KP!$L:$L,KP!$F:$F,$A191,KP!$A:$A,SUMMARY!BI$3)</f>
        <v>0</v>
      </c>
      <c r="BJ191" s="7">
        <f>SUMIFS(AFRIMONEY!$J:$J,AFRIMONEY!$F:$F,$A191,AFRIMONEY!$P:$P,BI$3)</f>
        <v>0</v>
      </c>
      <c r="BK191" s="8">
        <f t="shared" si="86"/>
        <v>0</v>
      </c>
      <c r="BL191" s="7">
        <f>SUMIFS(KP!$L:$L,KP!$F:$F,$A191,KP!$A:$A,SUMMARY!BL$3)</f>
        <v>0</v>
      </c>
      <c r="BM191" s="7">
        <f>SUMIFS(AFRIMONEY!$J:$J,AFRIMONEY!$F:$F,$A191,AFRIMONEY!$P:$P,BL$3)</f>
        <v>0</v>
      </c>
      <c r="BN191" s="8">
        <f t="shared" si="87"/>
        <v>0</v>
      </c>
      <c r="BO191" s="17">
        <f>SUMIFS(KP!$L:$L,KP!$F:$F,$A191,KP!$A:$A,SUMMARY!BO$3)</f>
        <v>0</v>
      </c>
      <c r="BP191" s="7">
        <f>SUMIFS(AFRIMONEY!$J:$J,AFRIMONEY!$F:$F,$A191,AFRIMONEY!$P:$P,BO$3)</f>
        <v>0</v>
      </c>
      <c r="BQ191" s="8">
        <f t="shared" si="88"/>
        <v>0</v>
      </c>
      <c r="BR191" s="7">
        <f>SUMIFS(KP!$L:$L,KP!$F:$F,$A191,KP!$A:$A,SUMMARY!BR$3)</f>
        <v>0</v>
      </c>
      <c r="BS191" s="7">
        <f>SUMIFS(AFRIMONEY!$J:$J,AFRIMONEY!$F:$F,$A191,AFRIMONEY!$P:$P,BR$3)</f>
        <v>0</v>
      </c>
      <c r="BT191" s="8">
        <f t="shared" si="89"/>
        <v>0</v>
      </c>
      <c r="BU191" s="17">
        <f>SUMIFS(KP!$L:$L,KP!$F:$F,$A191,KP!$A:$A,SUMMARY!BU$3)</f>
        <v>0</v>
      </c>
      <c r="BV191" s="7">
        <f>SUMIFS(AFRIMONEY!$J:$J,AFRIMONEY!$F:$F,$A191,AFRIMONEY!$P:$P,BU$3)</f>
        <v>0</v>
      </c>
      <c r="BW191" s="8">
        <f t="shared" si="90"/>
        <v>0</v>
      </c>
      <c r="BX191" s="7">
        <f>SUMIFS(KP!$L:$L,KP!$F:$F,$A191,KP!$A:$A,SUMMARY!BX$3)</f>
        <v>0</v>
      </c>
      <c r="BY191" s="7">
        <f>SUMIFS(AFRIMONEY!$J:$J,AFRIMONEY!$F:$F,$A191,AFRIMONEY!$P:$P,BX$3)</f>
        <v>0</v>
      </c>
      <c r="BZ191" s="8">
        <f t="shared" si="91"/>
        <v>0</v>
      </c>
      <c r="CA191" s="17">
        <f>SUMIFS(KP!$L:$L,KP!$F:$F,$A191,KP!$A:$A,SUMMARY!CA$3)</f>
        <v>0</v>
      </c>
      <c r="CB191" s="7">
        <f>SUMIFS(AFRIMONEY!$J:$J,AFRIMONEY!$F:$F,$A191,AFRIMONEY!$P:$P,CA$3)</f>
        <v>0</v>
      </c>
      <c r="CC191" s="8">
        <f t="shared" si="92"/>
        <v>0</v>
      </c>
      <c r="CD191" s="7">
        <f>SUMIFS(KP!$L:$L,KP!$F:$F,$A191,KP!$A:$A,SUMMARY!CD$3)</f>
        <v>0</v>
      </c>
      <c r="CE191" s="7">
        <f>SUMIFS(AFRIMONEY!$J:$J,AFRIMONEY!$F:$F,$A191,AFRIMONEY!$P:$P,CD$3)</f>
        <v>0</v>
      </c>
      <c r="CF191" s="8">
        <f t="shared" si="93"/>
        <v>0</v>
      </c>
      <c r="CG191" s="17">
        <f>SUMIFS(KP!$L:$L,KP!$F:$F,$A191,KP!$A:$A,SUMMARY!CG$3)</f>
        <v>0</v>
      </c>
      <c r="CH191" s="7">
        <f>SUMIFS(AFRIMONEY!$J:$J,AFRIMONEY!$F:$F,$A191,AFRIMONEY!$P:$P,CG$3)</f>
        <v>0</v>
      </c>
      <c r="CI191" s="8">
        <f t="shared" si="94"/>
        <v>0</v>
      </c>
      <c r="CJ191" s="7">
        <f>SUMIFS(KP!$L:$L,KP!$F:$F,$A191,KP!$A:$A,SUMMARY!CJ$3)</f>
        <v>0</v>
      </c>
      <c r="CK191" s="7">
        <f>SUMIFS(AFRIMONEY!$J:$J,AFRIMONEY!$F:$F,$A191,AFRIMONEY!$P:$P,CJ$3)</f>
        <v>0</v>
      </c>
      <c r="CL191" s="8">
        <f t="shared" si="95"/>
        <v>0</v>
      </c>
      <c r="CM191" s="17">
        <f>SUMIFS(KP!$L:$L,KP!$F:$F,$A191,KP!$A:$A,SUMMARY!CM$3)</f>
        <v>0</v>
      </c>
      <c r="CN191" s="7">
        <f>SUMIFS(AFRIMONEY!$J:$J,AFRIMONEY!$F:$F,$A191,AFRIMONEY!$P:$P,CM$3)</f>
        <v>0</v>
      </c>
      <c r="CO191" s="8">
        <f t="shared" si="96"/>
        <v>0</v>
      </c>
      <c r="CP191" s="7">
        <f>SUMIFS(KP!$L:$L,KP!$F:$F,$A191,KP!$A:$A,SUMMARY!CP$3)</f>
        <v>0</v>
      </c>
      <c r="CQ191" s="7">
        <f>SUMIFS(AFRIMONEY!$J:$J,AFRIMONEY!$F:$F,$A191,AFRIMONEY!$P:$P,CP$3)</f>
        <v>0</v>
      </c>
      <c r="CR191" s="8">
        <f t="shared" si="97"/>
        <v>0</v>
      </c>
      <c r="CS191" s="17">
        <f>SUMIFS(KP!$L:$L,KP!$F:$F,$A191,KP!$A:$A,SUMMARY!CS$3)</f>
        <v>0</v>
      </c>
      <c r="CT191" s="7">
        <f>SUMIFS(AFRIMONEY!$J:$J,AFRIMONEY!$F:$F,$A191,AFRIMONEY!$P:$P,CS$3)</f>
        <v>0</v>
      </c>
      <c r="CU191" s="8">
        <f t="shared" si="98"/>
        <v>0</v>
      </c>
    </row>
    <row r="192" spans="1:99" x14ac:dyDescent="0.3">
      <c r="A192" s="2">
        <v>101361</v>
      </c>
      <c r="B192" s="23" t="str">
        <f>_xlfn.XLOOKUP(TEXT(A192,0),Tabela4[ID],Tabela4[AREA],"")</f>
        <v>AREA D</v>
      </c>
      <c r="C192" s="2" t="str">
        <f>_xlfn.XLOOKUP(TEXT(A192,0),Tabela4[ID],Tabela4[ZONA],"")</f>
        <v>ZONA 10</v>
      </c>
      <c r="D192" s="2" t="str">
        <f t="shared" si="66"/>
        <v>ACTIVE</v>
      </c>
      <c r="E192" s="18">
        <f t="shared" si="67"/>
        <v>-50</v>
      </c>
      <c r="F192" s="21">
        <f>SUMIFS(KP!$L:$L,KP!$F:$F,$A192,KP!$A:$A,"31/03/2025")</f>
        <v>650</v>
      </c>
      <c r="G192" s="19">
        <f>SUMIFS(KP!$L:$L,KP!$F:$F,$A192,KP!$A:$A,SUMMARY!G$3)</f>
        <v>400</v>
      </c>
      <c r="H192" s="7">
        <f>SUMIFS(AFRIMONEY!$J:$J,AFRIMONEY!$F:$F,$A192,AFRIMONEY!$P:$P,G$3)</f>
        <v>1250</v>
      </c>
      <c r="I192" s="8">
        <f t="shared" si="68"/>
        <v>-200</v>
      </c>
      <c r="J192" s="7">
        <f>SUMIFS(KP!$L:$L,KP!$F:$F,$A192,KP!$A:$A,SUMMARY!J$3)</f>
        <v>2150</v>
      </c>
      <c r="K192" s="7">
        <f>SUMIFS(AFRIMONEY!$J:$J,AFRIMONEY!$F:$F,$A192,AFRIMONEY!$P:$P,J$3)</f>
        <v>0</v>
      </c>
      <c r="L192" s="8">
        <f t="shared" si="69"/>
        <v>1950</v>
      </c>
      <c r="M192" s="17">
        <f>SUMIFS(KP!$L:$L,KP!$F:$F,$A192,KP!$A:$A,SUMMARY!M$3)</f>
        <v>1350</v>
      </c>
      <c r="N192" s="7">
        <f>SUMIFS(AFRIMONEY!$J:$J,AFRIMONEY!$F:$F,$A192,AFRIMONEY!$P:$P,M$3)</f>
        <v>3500</v>
      </c>
      <c r="O192" s="8">
        <f t="shared" si="70"/>
        <v>-200</v>
      </c>
      <c r="P192" s="7">
        <f>SUMIFS(KP!$L:$L,KP!$F:$F,$A192,KP!$A:$A,SUMMARY!P$3)</f>
        <v>50</v>
      </c>
      <c r="Q192" s="7">
        <f>SUMIFS(AFRIMONEY!$J:$J,AFRIMONEY!$F:$F,$A192,AFRIMONEY!$P:$P,P$3)</f>
        <v>0</v>
      </c>
      <c r="R192" s="8">
        <f t="shared" si="71"/>
        <v>-150</v>
      </c>
      <c r="S192" s="17">
        <f>SUMIFS(KP!$L:$L,KP!$F:$F,$A192,KP!$A:$A,SUMMARY!S$3)</f>
        <v>250</v>
      </c>
      <c r="T192" s="7">
        <f>SUMIFS(AFRIMONEY!$J:$J,AFRIMONEY!$F:$F,$A192,AFRIMONEY!$P:$P,S$3)</f>
        <v>50</v>
      </c>
      <c r="U192" s="8">
        <f t="shared" si="72"/>
        <v>50</v>
      </c>
      <c r="V192" s="7">
        <f>SUMIFS(KP!$L:$L,KP!$F:$F,$A192,KP!$A:$A,SUMMARY!V$3)</f>
        <v>0</v>
      </c>
      <c r="W192" s="7">
        <f>SUMIFS(AFRIMONEY!$J:$J,AFRIMONEY!$F:$F,$A192,AFRIMONEY!$P:$P,V$3)</f>
        <v>250</v>
      </c>
      <c r="X192" s="8">
        <f t="shared" si="73"/>
        <v>-200</v>
      </c>
      <c r="Y192" s="17">
        <f>SUMIFS(KP!$L:$L,KP!$F:$F,$A192,KP!$A:$A,SUMMARY!Y$3)</f>
        <v>1200</v>
      </c>
      <c r="Z192" s="7">
        <f>SUMIFS(AFRIMONEY!$J:$J,AFRIMONEY!$F:$F,$A192,AFRIMONEY!$P:$P,Y$3)</f>
        <v>0</v>
      </c>
      <c r="AA192" s="8">
        <f t="shared" si="74"/>
        <v>1000</v>
      </c>
      <c r="AB192" s="7">
        <f>SUMIFS(KP!$L:$L,KP!$F:$F,$A192,KP!$A:$A,SUMMARY!AB$3)</f>
        <v>900</v>
      </c>
      <c r="AC192" s="7">
        <f>SUMIFS(AFRIMONEY!$J:$J,AFRIMONEY!$F:$F,$A192,AFRIMONEY!$P:$P,AB$3)</f>
        <v>1200</v>
      </c>
      <c r="AD192" s="8">
        <f t="shared" si="75"/>
        <v>700</v>
      </c>
      <c r="AE192" s="17">
        <f>SUMIFS(KP!$L:$L,KP!$F:$F,$A192,KP!$A:$A,SUMMARY!AE$3)</f>
        <v>500</v>
      </c>
      <c r="AF192" s="7">
        <f>SUMIFS(AFRIMONEY!$J:$J,AFRIMONEY!$F:$F,$A192,AFRIMONEY!$P:$P,AE$3)</f>
        <v>900</v>
      </c>
      <c r="AG192" s="8">
        <f t="shared" si="76"/>
        <v>300</v>
      </c>
      <c r="AH192" s="7">
        <f>SUMIFS(KP!$L:$L,KP!$F:$F,$A192,KP!$A:$A,SUMMARY!AH$3)</f>
        <v>150</v>
      </c>
      <c r="AI192" s="7">
        <f>SUMIFS(AFRIMONEY!$J:$J,AFRIMONEY!$F:$F,$A192,AFRIMONEY!$P:$P,AH$3)</f>
        <v>500</v>
      </c>
      <c r="AJ192" s="8">
        <f t="shared" si="77"/>
        <v>-50</v>
      </c>
      <c r="AK192" s="17">
        <f>SUMIFS(KP!$L:$L,KP!$F:$F,$A192,KP!$A:$A,SUMMARY!AK$3)</f>
        <v>0</v>
      </c>
      <c r="AL192" s="7">
        <f>SUMIFS(AFRIMONEY!$J:$J,AFRIMONEY!$F:$F,$A192,AFRIMONEY!$P:$P,AK$3)</f>
        <v>0</v>
      </c>
      <c r="AM192" s="8">
        <f t="shared" si="78"/>
        <v>-50</v>
      </c>
      <c r="AN192" s="7">
        <f>SUMIFS(KP!$L:$L,KP!$F:$F,$A192,KP!$A:$A,SUMMARY!AN$3)</f>
        <v>0</v>
      </c>
      <c r="AO192" s="7">
        <f>SUMIFS(AFRIMONEY!$J:$J,AFRIMONEY!$F:$F,$A192,AFRIMONEY!$P:$P,AN$3)</f>
        <v>0</v>
      </c>
      <c r="AP192" s="8">
        <f t="shared" si="79"/>
        <v>-50</v>
      </c>
      <c r="AQ192" s="17">
        <f>SUMIFS(KP!$L:$L,KP!$F:$F,$A192,KP!$A:$A,SUMMARY!AQ$3)</f>
        <v>0</v>
      </c>
      <c r="AR192" s="7">
        <f>SUMIFS(AFRIMONEY!$J:$J,AFRIMONEY!$F:$F,$A192,AFRIMONEY!$P:$P,AQ$3)</f>
        <v>0</v>
      </c>
      <c r="AS192" s="8">
        <f t="shared" si="80"/>
        <v>-50</v>
      </c>
      <c r="AT192" s="7">
        <f>SUMIFS(KP!$L:$L,KP!$F:$F,$A192,KP!$A:$A,SUMMARY!AT$3)</f>
        <v>0</v>
      </c>
      <c r="AU192" s="7">
        <f>SUMIFS(AFRIMONEY!$J:$J,AFRIMONEY!$F:$F,$A192,AFRIMONEY!$P:$P,AT$3)</f>
        <v>0</v>
      </c>
      <c r="AV192" s="8">
        <f t="shared" si="81"/>
        <v>-50</v>
      </c>
      <c r="AW192" s="17">
        <f>SUMIFS(KP!$L:$L,KP!$F:$F,$A192,KP!$A:$A,SUMMARY!AW$3)</f>
        <v>0</v>
      </c>
      <c r="AX192" s="7">
        <f>SUMIFS(AFRIMONEY!$J:$J,AFRIMONEY!$F:$F,$A192,AFRIMONEY!$P:$P,AW$3)</f>
        <v>0</v>
      </c>
      <c r="AY192" s="8">
        <f t="shared" si="82"/>
        <v>-50</v>
      </c>
      <c r="AZ192" s="7">
        <f>SUMIFS(KP!$L:$L,KP!$F:$F,$A192,KP!$A:$A,SUMMARY!AZ$3)</f>
        <v>0</v>
      </c>
      <c r="BA192" s="7">
        <f>SUMIFS(AFRIMONEY!$J:$J,AFRIMONEY!$F:$F,$A192,AFRIMONEY!$P:$P,AZ$3)</f>
        <v>0</v>
      </c>
      <c r="BB192" s="8">
        <f t="shared" si="83"/>
        <v>-50</v>
      </c>
      <c r="BC192" s="17">
        <f>SUMIFS(KP!$L:$L,KP!$F:$F,$A192,KP!$A:$A,SUMMARY!BC$3)</f>
        <v>0</v>
      </c>
      <c r="BD192" s="7">
        <f>SUMIFS(AFRIMONEY!$J:$J,AFRIMONEY!$F:$F,$A192,AFRIMONEY!$P:$P,BC$3)</f>
        <v>0</v>
      </c>
      <c r="BE192" s="8">
        <f t="shared" si="84"/>
        <v>-50</v>
      </c>
      <c r="BF192" s="7">
        <f>SUMIFS(KP!$L:$L,KP!$F:$F,$A192,KP!$A:$A,SUMMARY!BF$3)</f>
        <v>0</v>
      </c>
      <c r="BG192" s="7">
        <f>SUMIFS(AFRIMONEY!$J:$J,AFRIMONEY!$F:$F,$A192,AFRIMONEY!$P:$P,BF$3)</f>
        <v>0</v>
      </c>
      <c r="BH192" s="8">
        <f t="shared" si="85"/>
        <v>-50</v>
      </c>
      <c r="BI192" s="17">
        <f>SUMIFS(KP!$L:$L,KP!$F:$F,$A192,KP!$A:$A,SUMMARY!BI$3)</f>
        <v>0</v>
      </c>
      <c r="BJ192" s="7">
        <f>SUMIFS(AFRIMONEY!$J:$J,AFRIMONEY!$F:$F,$A192,AFRIMONEY!$P:$P,BI$3)</f>
        <v>0</v>
      </c>
      <c r="BK192" s="8">
        <f t="shared" si="86"/>
        <v>-50</v>
      </c>
      <c r="BL192" s="7">
        <f>SUMIFS(KP!$L:$L,KP!$F:$F,$A192,KP!$A:$A,SUMMARY!BL$3)</f>
        <v>0</v>
      </c>
      <c r="BM192" s="7">
        <f>SUMIFS(AFRIMONEY!$J:$J,AFRIMONEY!$F:$F,$A192,AFRIMONEY!$P:$P,BL$3)</f>
        <v>0</v>
      </c>
      <c r="BN192" s="8">
        <f t="shared" si="87"/>
        <v>-50</v>
      </c>
      <c r="BO192" s="17">
        <f>SUMIFS(KP!$L:$L,KP!$F:$F,$A192,KP!$A:$A,SUMMARY!BO$3)</f>
        <v>0</v>
      </c>
      <c r="BP192" s="7">
        <f>SUMIFS(AFRIMONEY!$J:$J,AFRIMONEY!$F:$F,$A192,AFRIMONEY!$P:$P,BO$3)</f>
        <v>0</v>
      </c>
      <c r="BQ192" s="8">
        <f t="shared" si="88"/>
        <v>-50</v>
      </c>
      <c r="BR192" s="7">
        <f>SUMIFS(KP!$L:$L,KP!$F:$F,$A192,KP!$A:$A,SUMMARY!BR$3)</f>
        <v>0</v>
      </c>
      <c r="BS192" s="7">
        <f>SUMIFS(AFRIMONEY!$J:$J,AFRIMONEY!$F:$F,$A192,AFRIMONEY!$P:$P,BR$3)</f>
        <v>0</v>
      </c>
      <c r="BT192" s="8">
        <f t="shared" si="89"/>
        <v>-50</v>
      </c>
      <c r="BU192" s="17">
        <f>SUMIFS(KP!$L:$L,KP!$F:$F,$A192,KP!$A:$A,SUMMARY!BU$3)</f>
        <v>0</v>
      </c>
      <c r="BV192" s="7">
        <f>SUMIFS(AFRIMONEY!$J:$J,AFRIMONEY!$F:$F,$A192,AFRIMONEY!$P:$P,BU$3)</f>
        <v>0</v>
      </c>
      <c r="BW192" s="8">
        <f t="shared" si="90"/>
        <v>-50</v>
      </c>
      <c r="BX192" s="7">
        <f>SUMIFS(KP!$L:$L,KP!$F:$F,$A192,KP!$A:$A,SUMMARY!BX$3)</f>
        <v>0</v>
      </c>
      <c r="BY192" s="7">
        <f>SUMIFS(AFRIMONEY!$J:$J,AFRIMONEY!$F:$F,$A192,AFRIMONEY!$P:$P,BX$3)</f>
        <v>0</v>
      </c>
      <c r="BZ192" s="8">
        <f t="shared" si="91"/>
        <v>-50</v>
      </c>
      <c r="CA192" s="17">
        <f>SUMIFS(KP!$L:$L,KP!$F:$F,$A192,KP!$A:$A,SUMMARY!CA$3)</f>
        <v>0</v>
      </c>
      <c r="CB192" s="7">
        <f>SUMIFS(AFRIMONEY!$J:$J,AFRIMONEY!$F:$F,$A192,AFRIMONEY!$P:$P,CA$3)</f>
        <v>0</v>
      </c>
      <c r="CC192" s="8">
        <f t="shared" si="92"/>
        <v>-50</v>
      </c>
      <c r="CD192" s="7">
        <f>SUMIFS(KP!$L:$L,KP!$F:$F,$A192,KP!$A:$A,SUMMARY!CD$3)</f>
        <v>0</v>
      </c>
      <c r="CE192" s="7">
        <f>SUMIFS(AFRIMONEY!$J:$J,AFRIMONEY!$F:$F,$A192,AFRIMONEY!$P:$P,CD$3)</f>
        <v>0</v>
      </c>
      <c r="CF192" s="8">
        <f t="shared" si="93"/>
        <v>-50</v>
      </c>
      <c r="CG192" s="17">
        <f>SUMIFS(KP!$L:$L,KP!$F:$F,$A192,KP!$A:$A,SUMMARY!CG$3)</f>
        <v>0</v>
      </c>
      <c r="CH192" s="7">
        <f>SUMIFS(AFRIMONEY!$J:$J,AFRIMONEY!$F:$F,$A192,AFRIMONEY!$P:$P,CG$3)</f>
        <v>0</v>
      </c>
      <c r="CI192" s="8">
        <f t="shared" si="94"/>
        <v>-50</v>
      </c>
      <c r="CJ192" s="7">
        <f>SUMIFS(KP!$L:$L,KP!$F:$F,$A192,KP!$A:$A,SUMMARY!CJ$3)</f>
        <v>0</v>
      </c>
      <c r="CK192" s="7">
        <f>SUMIFS(AFRIMONEY!$J:$J,AFRIMONEY!$F:$F,$A192,AFRIMONEY!$P:$P,CJ$3)</f>
        <v>0</v>
      </c>
      <c r="CL192" s="8">
        <f t="shared" si="95"/>
        <v>-50</v>
      </c>
      <c r="CM192" s="17">
        <f>SUMIFS(KP!$L:$L,KP!$F:$F,$A192,KP!$A:$A,SUMMARY!CM$3)</f>
        <v>0</v>
      </c>
      <c r="CN192" s="7">
        <f>SUMIFS(AFRIMONEY!$J:$J,AFRIMONEY!$F:$F,$A192,AFRIMONEY!$P:$P,CM$3)</f>
        <v>0</v>
      </c>
      <c r="CO192" s="8">
        <f t="shared" si="96"/>
        <v>-50</v>
      </c>
      <c r="CP192" s="7">
        <f>SUMIFS(KP!$L:$L,KP!$F:$F,$A192,KP!$A:$A,SUMMARY!CP$3)</f>
        <v>0</v>
      </c>
      <c r="CQ192" s="7">
        <f>SUMIFS(AFRIMONEY!$J:$J,AFRIMONEY!$F:$F,$A192,AFRIMONEY!$P:$P,CP$3)</f>
        <v>0</v>
      </c>
      <c r="CR192" s="8">
        <f t="shared" si="97"/>
        <v>-50</v>
      </c>
      <c r="CS192" s="17">
        <f>SUMIFS(KP!$L:$L,KP!$F:$F,$A192,KP!$A:$A,SUMMARY!CS$3)</f>
        <v>0</v>
      </c>
      <c r="CT192" s="7">
        <f>SUMIFS(AFRIMONEY!$J:$J,AFRIMONEY!$F:$F,$A192,AFRIMONEY!$P:$P,CS$3)</f>
        <v>0</v>
      </c>
      <c r="CU192" s="8">
        <f t="shared" si="98"/>
        <v>-50</v>
      </c>
    </row>
    <row r="193" spans="1:99" x14ac:dyDescent="0.3">
      <c r="A193" s="2">
        <v>101362</v>
      </c>
      <c r="B193" s="23" t="str">
        <f>_xlfn.XLOOKUP(TEXT(A193,0),Tabela4[ID],Tabela4[AREA],"")</f>
        <v>AREA B</v>
      </c>
      <c r="C193" s="2" t="str">
        <f>_xlfn.XLOOKUP(TEXT(A193,0),Tabela4[ID],Tabela4[ZONA],"")</f>
        <v>ZONA 2</v>
      </c>
      <c r="D193" s="2" t="str">
        <f t="shared" si="66"/>
        <v>ACTIVE</v>
      </c>
      <c r="E193" s="18">
        <f t="shared" si="67"/>
        <v>-50</v>
      </c>
      <c r="F193" s="21">
        <f>SUMIFS(KP!$L:$L,KP!$F:$F,$A193,KP!$A:$A,"31/03/2025")</f>
        <v>3650</v>
      </c>
      <c r="G193" s="19">
        <f>SUMIFS(KP!$L:$L,KP!$F:$F,$A193,KP!$A:$A,SUMMARY!G$3)</f>
        <v>350</v>
      </c>
      <c r="H193" s="7">
        <f>SUMIFS(AFRIMONEY!$J:$J,AFRIMONEY!$F:$F,$A193,AFRIMONEY!$P:$P,G$3)</f>
        <v>2700</v>
      </c>
      <c r="I193" s="8">
        <f t="shared" si="68"/>
        <v>1300</v>
      </c>
      <c r="J193" s="7">
        <f>SUMIFS(KP!$L:$L,KP!$F:$F,$A193,KP!$A:$A,SUMMARY!J$3)</f>
        <v>3950</v>
      </c>
      <c r="K193" s="7">
        <f>SUMIFS(AFRIMONEY!$J:$J,AFRIMONEY!$F:$F,$A193,AFRIMONEY!$P:$P,J$3)</f>
        <v>1300</v>
      </c>
      <c r="L193" s="8">
        <f t="shared" si="69"/>
        <v>3950</v>
      </c>
      <c r="M193" s="17">
        <f>SUMIFS(KP!$L:$L,KP!$F:$F,$A193,KP!$A:$A,SUMMARY!M$3)</f>
        <v>1550</v>
      </c>
      <c r="N193" s="7">
        <f>SUMIFS(AFRIMONEY!$J:$J,AFRIMONEY!$F:$F,$A193,AFRIMONEY!$P:$P,M$3)</f>
        <v>3950</v>
      </c>
      <c r="O193" s="8">
        <f t="shared" si="70"/>
        <v>1550</v>
      </c>
      <c r="P193" s="7">
        <f>SUMIFS(KP!$L:$L,KP!$F:$F,$A193,KP!$A:$A,SUMMARY!P$3)</f>
        <v>1200</v>
      </c>
      <c r="Q193" s="7">
        <f>SUMIFS(AFRIMONEY!$J:$J,AFRIMONEY!$F:$F,$A193,AFRIMONEY!$P:$P,P$3)</f>
        <v>1600</v>
      </c>
      <c r="R193" s="8">
        <f t="shared" si="71"/>
        <v>1150</v>
      </c>
      <c r="S193" s="17">
        <f>SUMIFS(KP!$L:$L,KP!$F:$F,$A193,KP!$A:$A,SUMMARY!S$3)</f>
        <v>200</v>
      </c>
      <c r="T193" s="7">
        <f>SUMIFS(AFRIMONEY!$J:$J,AFRIMONEY!$F:$F,$A193,AFRIMONEY!$P:$P,S$3)</f>
        <v>400</v>
      </c>
      <c r="U193" s="8">
        <f t="shared" si="72"/>
        <v>950</v>
      </c>
      <c r="V193" s="7">
        <f>SUMIFS(KP!$L:$L,KP!$F:$F,$A193,KP!$A:$A,SUMMARY!V$3)</f>
        <v>-200</v>
      </c>
      <c r="W193" s="7">
        <f>SUMIFS(AFRIMONEY!$J:$J,AFRIMONEY!$F:$F,$A193,AFRIMONEY!$P:$P,V$3)</f>
        <v>0</v>
      </c>
      <c r="X193" s="8">
        <f t="shared" si="73"/>
        <v>750</v>
      </c>
      <c r="Y193" s="17">
        <f>SUMIFS(KP!$L:$L,KP!$F:$F,$A193,KP!$A:$A,SUMMARY!Y$3)</f>
        <v>400</v>
      </c>
      <c r="Z193" s="7">
        <f>SUMIFS(AFRIMONEY!$J:$J,AFRIMONEY!$F:$F,$A193,AFRIMONEY!$P:$P,Y$3)</f>
        <v>1000</v>
      </c>
      <c r="AA193" s="8">
        <f t="shared" si="74"/>
        <v>150</v>
      </c>
      <c r="AB193" s="7">
        <f>SUMIFS(KP!$L:$L,KP!$F:$F,$A193,KP!$A:$A,SUMMARY!AB$3)</f>
        <v>2550</v>
      </c>
      <c r="AC193" s="7">
        <f>SUMIFS(AFRIMONEY!$J:$J,AFRIMONEY!$F:$F,$A193,AFRIMONEY!$P:$P,AB$3)</f>
        <v>400</v>
      </c>
      <c r="AD193" s="8">
        <f t="shared" si="75"/>
        <v>2300</v>
      </c>
      <c r="AE193" s="17">
        <f>SUMIFS(KP!$L:$L,KP!$F:$F,$A193,KP!$A:$A,SUMMARY!AE$3)</f>
        <v>850</v>
      </c>
      <c r="AF193" s="7">
        <f>SUMIFS(AFRIMONEY!$J:$J,AFRIMONEY!$F:$F,$A193,AFRIMONEY!$P:$P,AE$3)</f>
        <v>2550</v>
      </c>
      <c r="AG193" s="8">
        <f t="shared" si="76"/>
        <v>600</v>
      </c>
      <c r="AH193" s="7">
        <f>SUMIFS(KP!$L:$L,KP!$F:$F,$A193,KP!$A:$A,SUMMARY!AH$3)</f>
        <v>200</v>
      </c>
      <c r="AI193" s="7">
        <f>SUMIFS(AFRIMONEY!$J:$J,AFRIMONEY!$F:$F,$A193,AFRIMONEY!$P:$P,AH$3)</f>
        <v>850</v>
      </c>
      <c r="AJ193" s="8">
        <f t="shared" si="77"/>
        <v>-50</v>
      </c>
      <c r="AK193" s="17">
        <f>SUMIFS(KP!$L:$L,KP!$F:$F,$A193,KP!$A:$A,SUMMARY!AK$3)</f>
        <v>0</v>
      </c>
      <c r="AL193" s="7">
        <f>SUMIFS(AFRIMONEY!$J:$J,AFRIMONEY!$F:$F,$A193,AFRIMONEY!$P:$P,AK$3)</f>
        <v>0</v>
      </c>
      <c r="AM193" s="8">
        <f t="shared" si="78"/>
        <v>-50</v>
      </c>
      <c r="AN193" s="7">
        <f>SUMIFS(KP!$L:$L,KP!$F:$F,$A193,KP!$A:$A,SUMMARY!AN$3)</f>
        <v>0</v>
      </c>
      <c r="AO193" s="7">
        <f>SUMIFS(AFRIMONEY!$J:$J,AFRIMONEY!$F:$F,$A193,AFRIMONEY!$P:$P,AN$3)</f>
        <v>0</v>
      </c>
      <c r="AP193" s="8">
        <f t="shared" si="79"/>
        <v>-50</v>
      </c>
      <c r="AQ193" s="17">
        <f>SUMIFS(KP!$L:$L,KP!$F:$F,$A193,KP!$A:$A,SUMMARY!AQ$3)</f>
        <v>0</v>
      </c>
      <c r="AR193" s="7">
        <f>SUMIFS(AFRIMONEY!$J:$J,AFRIMONEY!$F:$F,$A193,AFRIMONEY!$P:$P,AQ$3)</f>
        <v>0</v>
      </c>
      <c r="AS193" s="8">
        <f t="shared" si="80"/>
        <v>-50</v>
      </c>
      <c r="AT193" s="7">
        <f>SUMIFS(KP!$L:$L,KP!$F:$F,$A193,KP!$A:$A,SUMMARY!AT$3)</f>
        <v>0</v>
      </c>
      <c r="AU193" s="7">
        <f>SUMIFS(AFRIMONEY!$J:$J,AFRIMONEY!$F:$F,$A193,AFRIMONEY!$P:$P,AT$3)</f>
        <v>0</v>
      </c>
      <c r="AV193" s="8">
        <f t="shared" si="81"/>
        <v>-50</v>
      </c>
      <c r="AW193" s="17">
        <f>SUMIFS(KP!$L:$L,KP!$F:$F,$A193,KP!$A:$A,SUMMARY!AW$3)</f>
        <v>0</v>
      </c>
      <c r="AX193" s="7">
        <f>SUMIFS(AFRIMONEY!$J:$J,AFRIMONEY!$F:$F,$A193,AFRIMONEY!$P:$P,AW$3)</f>
        <v>0</v>
      </c>
      <c r="AY193" s="8">
        <f t="shared" si="82"/>
        <v>-50</v>
      </c>
      <c r="AZ193" s="7">
        <f>SUMIFS(KP!$L:$L,KP!$F:$F,$A193,KP!$A:$A,SUMMARY!AZ$3)</f>
        <v>0</v>
      </c>
      <c r="BA193" s="7">
        <f>SUMIFS(AFRIMONEY!$J:$J,AFRIMONEY!$F:$F,$A193,AFRIMONEY!$P:$P,AZ$3)</f>
        <v>0</v>
      </c>
      <c r="BB193" s="8">
        <f t="shared" si="83"/>
        <v>-50</v>
      </c>
      <c r="BC193" s="17">
        <f>SUMIFS(KP!$L:$L,KP!$F:$F,$A193,KP!$A:$A,SUMMARY!BC$3)</f>
        <v>0</v>
      </c>
      <c r="BD193" s="7">
        <f>SUMIFS(AFRIMONEY!$J:$J,AFRIMONEY!$F:$F,$A193,AFRIMONEY!$P:$P,BC$3)</f>
        <v>0</v>
      </c>
      <c r="BE193" s="8">
        <f t="shared" si="84"/>
        <v>-50</v>
      </c>
      <c r="BF193" s="7">
        <f>SUMIFS(KP!$L:$L,KP!$F:$F,$A193,KP!$A:$A,SUMMARY!BF$3)</f>
        <v>0</v>
      </c>
      <c r="BG193" s="7">
        <f>SUMIFS(AFRIMONEY!$J:$J,AFRIMONEY!$F:$F,$A193,AFRIMONEY!$P:$P,BF$3)</f>
        <v>0</v>
      </c>
      <c r="BH193" s="8">
        <f t="shared" si="85"/>
        <v>-50</v>
      </c>
      <c r="BI193" s="17">
        <f>SUMIFS(KP!$L:$L,KP!$F:$F,$A193,KP!$A:$A,SUMMARY!BI$3)</f>
        <v>0</v>
      </c>
      <c r="BJ193" s="7">
        <f>SUMIFS(AFRIMONEY!$J:$J,AFRIMONEY!$F:$F,$A193,AFRIMONEY!$P:$P,BI$3)</f>
        <v>0</v>
      </c>
      <c r="BK193" s="8">
        <f t="shared" si="86"/>
        <v>-50</v>
      </c>
      <c r="BL193" s="7">
        <f>SUMIFS(KP!$L:$L,KP!$F:$F,$A193,KP!$A:$A,SUMMARY!BL$3)</f>
        <v>0</v>
      </c>
      <c r="BM193" s="7">
        <f>SUMIFS(AFRIMONEY!$J:$J,AFRIMONEY!$F:$F,$A193,AFRIMONEY!$P:$P,BL$3)</f>
        <v>0</v>
      </c>
      <c r="BN193" s="8">
        <f t="shared" si="87"/>
        <v>-50</v>
      </c>
      <c r="BO193" s="17">
        <f>SUMIFS(KP!$L:$L,KP!$F:$F,$A193,KP!$A:$A,SUMMARY!BO$3)</f>
        <v>0</v>
      </c>
      <c r="BP193" s="7">
        <f>SUMIFS(AFRIMONEY!$J:$J,AFRIMONEY!$F:$F,$A193,AFRIMONEY!$P:$P,BO$3)</f>
        <v>0</v>
      </c>
      <c r="BQ193" s="8">
        <f t="shared" si="88"/>
        <v>-50</v>
      </c>
      <c r="BR193" s="7">
        <f>SUMIFS(KP!$L:$L,KP!$F:$F,$A193,KP!$A:$A,SUMMARY!BR$3)</f>
        <v>0</v>
      </c>
      <c r="BS193" s="7">
        <f>SUMIFS(AFRIMONEY!$J:$J,AFRIMONEY!$F:$F,$A193,AFRIMONEY!$P:$P,BR$3)</f>
        <v>0</v>
      </c>
      <c r="BT193" s="8">
        <f t="shared" si="89"/>
        <v>-50</v>
      </c>
      <c r="BU193" s="17">
        <f>SUMIFS(KP!$L:$L,KP!$F:$F,$A193,KP!$A:$A,SUMMARY!BU$3)</f>
        <v>0</v>
      </c>
      <c r="BV193" s="7">
        <f>SUMIFS(AFRIMONEY!$J:$J,AFRIMONEY!$F:$F,$A193,AFRIMONEY!$P:$P,BU$3)</f>
        <v>0</v>
      </c>
      <c r="BW193" s="8">
        <f t="shared" si="90"/>
        <v>-50</v>
      </c>
      <c r="BX193" s="7">
        <f>SUMIFS(KP!$L:$L,KP!$F:$F,$A193,KP!$A:$A,SUMMARY!BX$3)</f>
        <v>0</v>
      </c>
      <c r="BY193" s="7">
        <f>SUMIFS(AFRIMONEY!$J:$J,AFRIMONEY!$F:$F,$A193,AFRIMONEY!$P:$P,BX$3)</f>
        <v>0</v>
      </c>
      <c r="BZ193" s="8">
        <f t="shared" si="91"/>
        <v>-50</v>
      </c>
      <c r="CA193" s="17">
        <f>SUMIFS(KP!$L:$L,KP!$F:$F,$A193,KP!$A:$A,SUMMARY!CA$3)</f>
        <v>0</v>
      </c>
      <c r="CB193" s="7">
        <f>SUMIFS(AFRIMONEY!$J:$J,AFRIMONEY!$F:$F,$A193,AFRIMONEY!$P:$P,CA$3)</f>
        <v>0</v>
      </c>
      <c r="CC193" s="8">
        <f t="shared" si="92"/>
        <v>-50</v>
      </c>
      <c r="CD193" s="7">
        <f>SUMIFS(KP!$L:$L,KP!$F:$F,$A193,KP!$A:$A,SUMMARY!CD$3)</f>
        <v>0</v>
      </c>
      <c r="CE193" s="7">
        <f>SUMIFS(AFRIMONEY!$J:$J,AFRIMONEY!$F:$F,$A193,AFRIMONEY!$P:$P,CD$3)</f>
        <v>0</v>
      </c>
      <c r="CF193" s="8">
        <f t="shared" si="93"/>
        <v>-50</v>
      </c>
      <c r="CG193" s="17">
        <f>SUMIFS(KP!$L:$L,KP!$F:$F,$A193,KP!$A:$A,SUMMARY!CG$3)</f>
        <v>0</v>
      </c>
      <c r="CH193" s="7">
        <f>SUMIFS(AFRIMONEY!$J:$J,AFRIMONEY!$F:$F,$A193,AFRIMONEY!$P:$P,CG$3)</f>
        <v>0</v>
      </c>
      <c r="CI193" s="8">
        <f t="shared" si="94"/>
        <v>-50</v>
      </c>
      <c r="CJ193" s="7">
        <f>SUMIFS(KP!$L:$L,KP!$F:$F,$A193,KP!$A:$A,SUMMARY!CJ$3)</f>
        <v>0</v>
      </c>
      <c r="CK193" s="7">
        <f>SUMIFS(AFRIMONEY!$J:$J,AFRIMONEY!$F:$F,$A193,AFRIMONEY!$P:$P,CJ$3)</f>
        <v>0</v>
      </c>
      <c r="CL193" s="8">
        <f t="shared" si="95"/>
        <v>-50</v>
      </c>
      <c r="CM193" s="17">
        <f>SUMIFS(KP!$L:$L,KP!$F:$F,$A193,KP!$A:$A,SUMMARY!CM$3)</f>
        <v>0</v>
      </c>
      <c r="CN193" s="7">
        <f>SUMIFS(AFRIMONEY!$J:$J,AFRIMONEY!$F:$F,$A193,AFRIMONEY!$P:$P,CM$3)</f>
        <v>0</v>
      </c>
      <c r="CO193" s="8">
        <f t="shared" si="96"/>
        <v>-50</v>
      </c>
      <c r="CP193" s="7">
        <f>SUMIFS(KP!$L:$L,KP!$F:$F,$A193,KP!$A:$A,SUMMARY!CP$3)</f>
        <v>0</v>
      </c>
      <c r="CQ193" s="7">
        <f>SUMIFS(AFRIMONEY!$J:$J,AFRIMONEY!$F:$F,$A193,AFRIMONEY!$P:$P,CP$3)</f>
        <v>0</v>
      </c>
      <c r="CR193" s="8">
        <f t="shared" si="97"/>
        <v>-50</v>
      </c>
      <c r="CS193" s="17">
        <f>SUMIFS(KP!$L:$L,KP!$F:$F,$A193,KP!$A:$A,SUMMARY!CS$3)</f>
        <v>0</v>
      </c>
      <c r="CT193" s="7">
        <f>SUMIFS(AFRIMONEY!$J:$J,AFRIMONEY!$F:$F,$A193,AFRIMONEY!$P:$P,CS$3)</f>
        <v>0</v>
      </c>
      <c r="CU193" s="8">
        <f t="shared" si="98"/>
        <v>-50</v>
      </c>
    </row>
    <row r="194" spans="1:99" x14ac:dyDescent="0.3">
      <c r="A194" s="2">
        <v>101363</v>
      </c>
      <c r="B194" s="23" t="str">
        <f>_xlfn.XLOOKUP(TEXT(A194,0),Tabela4[ID],Tabela4[AREA],"")</f>
        <v>AREA A</v>
      </c>
      <c r="C194" s="2" t="str">
        <f>_xlfn.XLOOKUP(TEXT(A194,0),Tabela4[ID],Tabela4[ZONA],"")</f>
        <v>ZONA 13</v>
      </c>
      <c r="D194" s="2" t="str">
        <f t="shared" si="66"/>
        <v>ACTIVE</v>
      </c>
      <c r="E194" s="18">
        <f t="shared" si="67"/>
        <v>0</v>
      </c>
      <c r="F194" s="21">
        <f>SUMIFS(KP!$L:$L,KP!$F:$F,$A194,KP!$A:$A,"31/03/2025")</f>
        <v>1000</v>
      </c>
      <c r="G194" s="19">
        <f>SUMIFS(KP!$L:$L,KP!$F:$F,$A194,KP!$A:$A,SUMMARY!G$3)</f>
        <v>150</v>
      </c>
      <c r="H194" s="7">
        <f>SUMIFS(AFRIMONEY!$J:$J,AFRIMONEY!$F:$F,$A194,AFRIMONEY!$P:$P,G$3)</f>
        <v>1000</v>
      </c>
      <c r="I194" s="8">
        <f t="shared" si="68"/>
        <v>150</v>
      </c>
      <c r="J194" s="7">
        <f>SUMIFS(KP!$L:$L,KP!$F:$F,$A194,KP!$A:$A,SUMMARY!J$3)</f>
        <v>1750</v>
      </c>
      <c r="K194" s="7">
        <f>SUMIFS(AFRIMONEY!$J:$J,AFRIMONEY!$F:$F,$A194,AFRIMONEY!$P:$P,J$3)</f>
        <v>150</v>
      </c>
      <c r="L194" s="8">
        <f t="shared" si="69"/>
        <v>1750</v>
      </c>
      <c r="M194" s="17">
        <f>SUMIFS(KP!$L:$L,KP!$F:$F,$A194,KP!$A:$A,SUMMARY!M$3)</f>
        <v>750</v>
      </c>
      <c r="N194" s="7">
        <f>SUMIFS(AFRIMONEY!$J:$J,AFRIMONEY!$F:$F,$A194,AFRIMONEY!$P:$P,M$3)</f>
        <v>1750</v>
      </c>
      <c r="O194" s="8">
        <f t="shared" si="70"/>
        <v>750</v>
      </c>
      <c r="P194" s="7">
        <f>SUMIFS(KP!$L:$L,KP!$F:$F,$A194,KP!$A:$A,SUMMARY!P$3)</f>
        <v>1350</v>
      </c>
      <c r="Q194" s="7">
        <f>SUMIFS(AFRIMONEY!$J:$J,AFRIMONEY!$F:$F,$A194,AFRIMONEY!$P:$P,P$3)</f>
        <v>750</v>
      </c>
      <c r="R194" s="8">
        <f t="shared" si="71"/>
        <v>1350</v>
      </c>
      <c r="S194" s="17">
        <f>SUMIFS(KP!$L:$L,KP!$F:$F,$A194,KP!$A:$A,SUMMARY!S$3)</f>
        <v>150</v>
      </c>
      <c r="T194" s="7">
        <f>SUMIFS(AFRIMONEY!$J:$J,AFRIMONEY!$F:$F,$A194,AFRIMONEY!$P:$P,S$3)</f>
        <v>1350</v>
      </c>
      <c r="U194" s="8">
        <f t="shared" si="72"/>
        <v>150</v>
      </c>
      <c r="V194" s="7">
        <f>SUMIFS(KP!$L:$L,KP!$F:$F,$A194,KP!$A:$A,SUMMARY!V$3)</f>
        <v>-100</v>
      </c>
      <c r="W194" s="7">
        <f>SUMIFS(AFRIMONEY!$J:$J,AFRIMONEY!$F:$F,$A194,AFRIMONEY!$P:$P,V$3)</f>
        <v>0</v>
      </c>
      <c r="X194" s="8">
        <f t="shared" si="73"/>
        <v>50</v>
      </c>
      <c r="Y194" s="17">
        <f>SUMIFS(KP!$L:$L,KP!$F:$F,$A194,KP!$A:$A,SUMMARY!Y$3)</f>
        <v>1100</v>
      </c>
      <c r="Z194" s="7">
        <f>SUMIFS(AFRIMONEY!$J:$J,AFRIMONEY!$F:$F,$A194,AFRIMONEY!$P:$P,Y$3)</f>
        <v>1150</v>
      </c>
      <c r="AA194" s="8">
        <f t="shared" si="74"/>
        <v>0</v>
      </c>
      <c r="AB194" s="7">
        <f>SUMIFS(KP!$L:$L,KP!$F:$F,$A194,KP!$A:$A,SUMMARY!AB$3)</f>
        <v>450</v>
      </c>
      <c r="AC194" s="7">
        <f>SUMIFS(AFRIMONEY!$J:$J,AFRIMONEY!$F:$F,$A194,AFRIMONEY!$P:$P,AB$3)</f>
        <v>0</v>
      </c>
      <c r="AD194" s="8">
        <f t="shared" si="75"/>
        <v>450</v>
      </c>
      <c r="AE194" s="17">
        <f>SUMIFS(KP!$L:$L,KP!$F:$F,$A194,KP!$A:$A,SUMMARY!AE$3)</f>
        <v>1000</v>
      </c>
      <c r="AF194" s="7">
        <f>SUMIFS(AFRIMONEY!$J:$J,AFRIMONEY!$F:$F,$A194,AFRIMONEY!$P:$P,AE$3)</f>
        <v>350</v>
      </c>
      <c r="AG194" s="8">
        <f t="shared" si="76"/>
        <v>1100</v>
      </c>
      <c r="AH194" s="7">
        <f>SUMIFS(KP!$L:$L,KP!$F:$F,$A194,KP!$A:$A,SUMMARY!AH$3)</f>
        <v>0</v>
      </c>
      <c r="AI194" s="7">
        <f>SUMIFS(AFRIMONEY!$J:$J,AFRIMONEY!$F:$F,$A194,AFRIMONEY!$P:$P,AH$3)</f>
        <v>1100</v>
      </c>
      <c r="AJ194" s="8">
        <f t="shared" si="77"/>
        <v>0</v>
      </c>
      <c r="AK194" s="17">
        <f>SUMIFS(KP!$L:$L,KP!$F:$F,$A194,KP!$A:$A,SUMMARY!AK$3)</f>
        <v>0</v>
      </c>
      <c r="AL194" s="7">
        <f>SUMIFS(AFRIMONEY!$J:$J,AFRIMONEY!$F:$F,$A194,AFRIMONEY!$P:$P,AK$3)</f>
        <v>0</v>
      </c>
      <c r="AM194" s="8">
        <f t="shared" si="78"/>
        <v>0</v>
      </c>
      <c r="AN194" s="7">
        <f>SUMIFS(KP!$L:$L,KP!$F:$F,$A194,KP!$A:$A,SUMMARY!AN$3)</f>
        <v>0</v>
      </c>
      <c r="AO194" s="7">
        <f>SUMIFS(AFRIMONEY!$J:$J,AFRIMONEY!$F:$F,$A194,AFRIMONEY!$P:$P,AN$3)</f>
        <v>0</v>
      </c>
      <c r="AP194" s="8">
        <f t="shared" si="79"/>
        <v>0</v>
      </c>
      <c r="AQ194" s="17">
        <f>SUMIFS(KP!$L:$L,KP!$F:$F,$A194,KP!$A:$A,SUMMARY!AQ$3)</f>
        <v>0</v>
      </c>
      <c r="AR194" s="7">
        <f>SUMIFS(AFRIMONEY!$J:$J,AFRIMONEY!$F:$F,$A194,AFRIMONEY!$P:$P,AQ$3)</f>
        <v>0</v>
      </c>
      <c r="AS194" s="8">
        <f t="shared" si="80"/>
        <v>0</v>
      </c>
      <c r="AT194" s="7">
        <f>SUMIFS(KP!$L:$L,KP!$F:$F,$A194,KP!$A:$A,SUMMARY!AT$3)</f>
        <v>0</v>
      </c>
      <c r="AU194" s="7">
        <f>SUMIFS(AFRIMONEY!$J:$J,AFRIMONEY!$F:$F,$A194,AFRIMONEY!$P:$P,AT$3)</f>
        <v>0</v>
      </c>
      <c r="AV194" s="8">
        <f t="shared" si="81"/>
        <v>0</v>
      </c>
      <c r="AW194" s="17">
        <f>SUMIFS(KP!$L:$L,KP!$F:$F,$A194,KP!$A:$A,SUMMARY!AW$3)</f>
        <v>0</v>
      </c>
      <c r="AX194" s="7">
        <f>SUMIFS(AFRIMONEY!$J:$J,AFRIMONEY!$F:$F,$A194,AFRIMONEY!$P:$P,AW$3)</f>
        <v>0</v>
      </c>
      <c r="AY194" s="8">
        <f t="shared" si="82"/>
        <v>0</v>
      </c>
      <c r="AZ194" s="7">
        <f>SUMIFS(KP!$L:$L,KP!$F:$F,$A194,KP!$A:$A,SUMMARY!AZ$3)</f>
        <v>0</v>
      </c>
      <c r="BA194" s="7">
        <f>SUMIFS(AFRIMONEY!$J:$J,AFRIMONEY!$F:$F,$A194,AFRIMONEY!$P:$P,AZ$3)</f>
        <v>0</v>
      </c>
      <c r="BB194" s="8">
        <f t="shared" si="83"/>
        <v>0</v>
      </c>
      <c r="BC194" s="17">
        <f>SUMIFS(KP!$L:$L,KP!$F:$F,$A194,KP!$A:$A,SUMMARY!BC$3)</f>
        <v>0</v>
      </c>
      <c r="BD194" s="7">
        <f>SUMIFS(AFRIMONEY!$J:$J,AFRIMONEY!$F:$F,$A194,AFRIMONEY!$P:$P,BC$3)</f>
        <v>0</v>
      </c>
      <c r="BE194" s="8">
        <f t="shared" si="84"/>
        <v>0</v>
      </c>
      <c r="BF194" s="7">
        <f>SUMIFS(KP!$L:$L,KP!$F:$F,$A194,KP!$A:$A,SUMMARY!BF$3)</f>
        <v>0</v>
      </c>
      <c r="BG194" s="7">
        <f>SUMIFS(AFRIMONEY!$J:$J,AFRIMONEY!$F:$F,$A194,AFRIMONEY!$P:$P,BF$3)</f>
        <v>0</v>
      </c>
      <c r="BH194" s="8">
        <f t="shared" si="85"/>
        <v>0</v>
      </c>
      <c r="BI194" s="17">
        <f>SUMIFS(KP!$L:$L,KP!$F:$F,$A194,KP!$A:$A,SUMMARY!BI$3)</f>
        <v>0</v>
      </c>
      <c r="BJ194" s="7">
        <f>SUMIFS(AFRIMONEY!$J:$J,AFRIMONEY!$F:$F,$A194,AFRIMONEY!$P:$P,BI$3)</f>
        <v>0</v>
      </c>
      <c r="BK194" s="8">
        <f t="shared" si="86"/>
        <v>0</v>
      </c>
      <c r="BL194" s="7">
        <f>SUMIFS(KP!$L:$L,KP!$F:$F,$A194,KP!$A:$A,SUMMARY!BL$3)</f>
        <v>0</v>
      </c>
      <c r="BM194" s="7">
        <f>SUMIFS(AFRIMONEY!$J:$J,AFRIMONEY!$F:$F,$A194,AFRIMONEY!$P:$P,BL$3)</f>
        <v>0</v>
      </c>
      <c r="BN194" s="8">
        <f t="shared" si="87"/>
        <v>0</v>
      </c>
      <c r="BO194" s="17">
        <f>SUMIFS(KP!$L:$L,KP!$F:$F,$A194,KP!$A:$A,SUMMARY!BO$3)</f>
        <v>0</v>
      </c>
      <c r="BP194" s="7">
        <f>SUMIFS(AFRIMONEY!$J:$J,AFRIMONEY!$F:$F,$A194,AFRIMONEY!$P:$P,BO$3)</f>
        <v>0</v>
      </c>
      <c r="BQ194" s="8">
        <f t="shared" si="88"/>
        <v>0</v>
      </c>
      <c r="BR194" s="7">
        <f>SUMIFS(KP!$L:$L,KP!$F:$F,$A194,KP!$A:$A,SUMMARY!BR$3)</f>
        <v>0</v>
      </c>
      <c r="BS194" s="7">
        <f>SUMIFS(AFRIMONEY!$J:$J,AFRIMONEY!$F:$F,$A194,AFRIMONEY!$P:$P,BR$3)</f>
        <v>0</v>
      </c>
      <c r="BT194" s="8">
        <f t="shared" si="89"/>
        <v>0</v>
      </c>
      <c r="BU194" s="17">
        <f>SUMIFS(KP!$L:$L,KP!$F:$F,$A194,KP!$A:$A,SUMMARY!BU$3)</f>
        <v>0</v>
      </c>
      <c r="BV194" s="7">
        <f>SUMIFS(AFRIMONEY!$J:$J,AFRIMONEY!$F:$F,$A194,AFRIMONEY!$P:$P,BU$3)</f>
        <v>0</v>
      </c>
      <c r="BW194" s="8">
        <f t="shared" si="90"/>
        <v>0</v>
      </c>
      <c r="BX194" s="7">
        <f>SUMIFS(KP!$L:$L,KP!$F:$F,$A194,KP!$A:$A,SUMMARY!BX$3)</f>
        <v>0</v>
      </c>
      <c r="BY194" s="7">
        <f>SUMIFS(AFRIMONEY!$J:$J,AFRIMONEY!$F:$F,$A194,AFRIMONEY!$P:$P,BX$3)</f>
        <v>0</v>
      </c>
      <c r="BZ194" s="8">
        <f t="shared" si="91"/>
        <v>0</v>
      </c>
      <c r="CA194" s="17">
        <f>SUMIFS(KP!$L:$L,KP!$F:$F,$A194,KP!$A:$A,SUMMARY!CA$3)</f>
        <v>0</v>
      </c>
      <c r="CB194" s="7">
        <f>SUMIFS(AFRIMONEY!$J:$J,AFRIMONEY!$F:$F,$A194,AFRIMONEY!$P:$P,CA$3)</f>
        <v>0</v>
      </c>
      <c r="CC194" s="8">
        <f t="shared" si="92"/>
        <v>0</v>
      </c>
      <c r="CD194" s="7">
        <f>SUMIFS(KP!$L:$L,KP!$F:$F,$A194,KP!$A:$A,SUMMARY!CD$3)</f>
        <v>0</v>
      </c>
      <c r="CE194" s="7">
        <f>SUMIFS(AFRIMONEY!$J:$J,AFRIMONEY!$F:$F,$A194,AFRIMONEY!$P:$P,CD$3)</f>
        <v>0</v>
      </c>
      <c r="CF194" s="8">
        <f t="shared" si="93"/>
        <v>0</v>
      </c>
      <c r="CG194" s="17">
        <f>SUMIFS(KP!$L:$L,KP!$F:$F,$A194,KP!$A:$A,SUMMARY!CG$3)</f>
        <v>0</v>
      </c>
      <c r="CH194" s="7">
        <f>SUMIFS(AFRIMONEY!$J:$J,AFRIMONEY!$F:$F,$A194,AFRIMONEY!$P:$P,CG$3)</f>
        <v>0</v>
      </c>
      <c r="CI194" s="8">
        <f t="shared" si="94"/>
        <v>0</v>
      </c>
      <c r="CJ194" s="7">
        <f>SUMIFS(KP!$L:$L,KP!$F:$F,$A194,KP!$A:$A,SUMMARY!CJ$3)</f>
        <v>0</v>
      </c>
      <c r="CK194" s="7">
        <f>SUMIFS(AFRIMONEY!$J:$J,AFRIMONEY!$F:$F,$A194,AFRIMONEY!$P:$P,CJ$3)</f>
        <v>0</v>
      </c>
      <c r="CL194" s="8">
        <f t="shared" si="95"/>
        <v>0</v>
      </c>
      <c r="CM194" s="17">
        <f>SUMIFS(KP!$L:$L,KP!$F:$F,$A194,KP!$A:$A,SUMMARY!CM$3)</f>
        <v>0</v>
      </c>
      <c r="CN194" s="7">
        <f>SUMIFS(AFRIMONEY!$J:$J,AFRIMONEY!$F:$F,$A194,AFRIMONEY!$P:$P,CM$3)</f>
        <v>0</v>
      </c>
      <c r="CO194" s="8">
        <f t="shared" si="96"/>
        <v>0</v>
      </c>
      <c r="CP194" s="7">
        <f>SUMIFS(KP!$L:$L,KP!$F:$F,$A194,KP!$A:$A,SUMMARY!CP$3)</f>
        <v>0</v>
      </c>
      <c r="CQ194" s="7">
        <f>SUMIFS(AFRIMONEY!$J:$J,AFRIMONEY!$F:$F,$A194,AFRIMONEY!$P:$P,CP$3)</f>
        <v>0</v>
      </c>
      <c r="CR194" s="8">
        <f t="shared" si="97"/>
        <v>0</v>
      </c>
      <c r="CS194" s="17">
        <f>SUMIFS(KP!$L:$L,KP!$F:$F,$A194,KP!$A:$A,SUMMARY!CS$3)</f>
        <v>0</v>
      </c>
      <c r="CT194" s="7">
        <f>SUMIFS(AFRIMONEY!$J:$J,AFRIMONEY!$F:$F,$A194,AFRIMONEY!$P:$P,CS$3)</f>
        <v>0</v>
      </c>
      <c r="CU194" s="8">
        <f t="shared" si="98"/>
        <v>0</v>
      </c>
    </row>
    <row r="195" spans="1:99" x14ac:dyDescent="0.3">
      <c r="A195" s="2">
        <v>101365</v>
      </c>
      <c r="B195" s="23" t="str">
        <f>_xlfn.XLOOKUP(TEXT(A195,0),Tabela4[ID],Tabela4[AREA],"")</f>
        <v>AREA B</v>
      </c>
      <c r="C195" s="2" t="str">
        <f>_xlfn.XLOOKUP(TEXT(A195,0),Tabela4[ID],Tabela4[ZONA],"")</f>
        <v>ZONA 4</v>
      </c>
      <c r="D195" s="2" t="str">
        <f t="shared" si="66"/>
        <v>BLOCKED</v>
      </c>
      <c r="E195" s="18">
        <f t="shared" si="67"/>
        <v>900</v>
      </c>
      <c r="F195" s="21">
        <f>SUMIFS(KP!$L:$L,KP!$F:$F,$A195,KP!$A:$A,"31/03/2025")</f>
        <v>0</v>
      </c>
      <c r="G195" s="19">
        <f>SUMIFS(KP!$L:$L,KP!$F:$F,$A195,KP!$A:$A,SUMMARY!G$3)</f>
        <v>0</v>
      </c>
      <c r="H195" s="7">
        <f>SUMIFS(AFRIMONEY!$J:$J,AFRIMONEY!$F:$F,$A195,AFRIMONEY!$P:$P,G$3)</f>
        <v>0</v>
      </c>
      <c r="I195" s="8">
        <f t="shared" si="68"/>
        <v>0</v>
      </c>
      <c r="J195" s="7">
        <f>SUMIFS(KP!$L:$L,KP!$F:$F,$A195,KP!$A:$A,SUMMARY!J$3)</f>
        <v>800</v>
      </c>
      <c r="K195" s="7">
        <f>SUMIFS(AFRIMONEY!$J:$J,AFRIMONEY!$F:$F,$A195,AFRIMONEY!$P:$P,J$3)</f>
        <v>850</v>
      </c>
      <c r="L195" s="8">
        <f t="shared" si="69"/>
        <v>-50</v>
      </c>
      <c r="M195" s="17">
        <f>SUMIFS(KP!$L:$L,KP!$F:$F,$A195,KP!$A:$A,SUMMARY!M$3)</f>
        <v>550</v>
      </c>
      <c r="N195" s="7">
        <f>SUMIFS(AFRIMONEY!$J:$J,AFRIMONEY!$F:$F,$A195,AFRIMONEY!$P:$P,M$3)</f>
        <v>800</v>
      </c>
      <c r="O195" s="8">
        <f t="shared" si="70"/>
        <v>-300</v>
      </c>
      <c r="P195" s="7">
        <f>SUMIFS(KP!$L:$L,KP!$F:$F,$A195,KP!$A:$A,SUMMARY!P$3)</f>
        <v>3150</v>
      </c>
      <c r="Q195" s="7">
        <f>SUMIFS(AFRIMONEY!$J:$J,AFRIMONEY!$F:$F,$A195,AFRIMONEY!$P:$P,P$3)</f>
        <v>550</v>
      </c>
      <c r="R195" s="8">
        <f t="shared" si="71"/>
        <v>2300</v>
      </c>
      <c r="S195" s="17">
        <f>SUMIFS(KP!$L:$L,KP!$F:$F,$A195,KP!$A:$A,SUMMARY!S$3)</f>
        <v>450</v>
      </c>
      <c r="T195" s="7">
        <f>SUMIFS(AFRIMONEY!$J:$J,AFRIMONEY!$F:$F,$A195,AFRIMONEY!$P:$P,S$3)</f>
        <v>3150</v>
      </c>
      <c r="U195" s="8">
        <f t="shared" si="72"/>
        <v>-400</v>
      </c>
      <c r="V195" s="7">
        <f>SUMIFS(KP!$L:$L,KP!$F:$F,$A195,KP!$A:$A,SUMMARY!V$3)</f>
        <v>0</v>
      </c>
      <c r="W195" s="7">
        <f>SUMIFS(AFRIMONEY!$J:$J,AFRIMONEY!$F:$F,$A195,AFRIMONEY!$P:$P,V$3)</f>
        <v>0</v>
      </c>
      <c r="X195" s="8">
        <f t="shared" si="73"/>
        <v>-400</v>
      </c>
      <c r="Y195" s="17">
        <f>SUMIFS(KP!$L:$L,KP!$F:$F,$A195,KP!$A:$A,SUMMARY!Y$3)</f>
        <v>1750</v>
      </c>
      <c r="Z195" s="7">
        <f>SUMIFS(AFRIMONEY!$J:$J,AFRIMONEY!$F:$F,$A195,AFRIMONEY!$P:$P,Y$3)</f>
        <v>450</v>
      </c>
      <c r="AA195" s="8">
        <f t="shared" si="74"/>
        <v>900</v>
      </c>
      <c r="AB195" s="7">
        <f>SUMIFS(KP!$L:$L,KP!$F:$F,$A195,KP!$A:$A,SUMMARY!AB$3)</f>
        <v>-100</v>
      </c>
      <c r="AC195" s="7">
        <f>SUMIFS(AFRIMONEY!$J:$J,AFRIMONEY!$F:$F,$A195,AFRIMONEY!$P:$P,AB$3)</f>
        <v>1700</v>
      </c>
      <c r="AD195" s="8">
        <f t="shared" si="75"/>
        <v>-900</v>
      </c>
      <c r="AE195" s="17">
        <f>SUMIFS(KP!$L:$L,KP!$F:$F,$A195,KP!$A:$A,SUMMARY!AE$3)</f>
        <v>0</v>
      </c>
      <c r="AF195" s="7">
        <f>SUMIFS(AFRIMONEY!$J:$J,AFRIMONEY!$F:$F,$A195,AFRIMONEY!$P:$P,AE$3)</f>
        <v>0</v>
      </c>
      <c r="AG195" s="8">
        <f t="shared" si="76"/>
        <v>-900</v>
      </c>
      <c r="AH195" s="7">
        <f>SUMIFS(KP!$L:$L,KP!$F:$F,$A195,KP!$A:$A,SUMMARY!AH$3)</f>
        <v>1800</v>
      </c>
      <c r="AI195" s="7">
        <f>SUMIFS(AFRIMONEY!$J:$J,AFRIMONEY!$F:$F,$A195,AFRIMONEY!$P:$P,AH$3)</f>
        <v>0</v>
      </c>
      <c r="AJ195" s="8">
        <f t="shared" si="77"/>
        <v>900</v>
      </c>
      <c r="AK195" s="17">
        <f>SUMIFS(KP!$L:$L,KP!$F:$F,$A195,KP!$A:$A,SUMMARY!AK$3)</f>
        <v>0</v>
      </c>
      <c r="AL195" s="7">
        <f>SUMIFS(AFRIMONEY!$J:$J,AFRIMONEY!$F:$F,$A195,AFRIMONEY!$P:$P,AK$3)</f>
        <v>0</v>
      </c>
      <c r="AM195" s="8">
        <f t="shared" si="78"/>
        <v>900</v>
      </c>
      <c r="AN195" s="7">
        <f>SUMIFS(KP!$L:$L,KP!$F:$F,$A195,KP!$A:$A,SUMMARY!AN$3)</f>
        <v>0</v>
      </c>
      <c r="AO195" s="7">
        <f>SUMIFS(AFRIMONEY!$J:$J,AFRIMONEY!$F:$F,$A195,AFRIMONEY!$P:$P,AN$3)</f>
        <v>0</v>
      </c>
      <c r="AP195" s="8">
        <f t="shared" si="79"/>
        <v>900</v>
      </c>
      <c r="AQ195" s="17">
        <f>SUMIFS(KP!$L:$L,KP!$F:$F,$A195,KP!$A:$A,SUMMARY!AQ$3)</f>
        <v>0</v>
      </c>
      <c r="AR195" s="7">
        <f>SUMIFS(AFRIMONEY!$J:$J,AFRIMONEY!$F:$F,$A195,AFRIMONEY!$P:$P,AQ$3)</f>
        <v>0</v>
      </c>
      <c r="AS195" s="8">
        <f t="shared" si="80"/>
        <v>900</v>
      </c>
      <c r="AT195" s="7">
        <f>SUMIFS(KP!$L:$L,KP!$F:$F,$A195,KP!$A:$A,SUMMARY!AT$3)</f>
        <v>0</v>
      </c>
      <c r="AU195" s="7">
        <f>SUMIFS(AFRIMONEY!$J:$J,AFRIMONEY!$F:$F,$A195,AFRIMONEY!$P:$P,AT$3)</f>
        <v>0</v>
      </c>
      <c r="AV195" s="8">
        <f t="shared" si="81"/>
        <v>900</v>
      </c>
      <c r="AW195" s="17">
        <f>SUMIFS(KP!$L:$L,KP!$F:$F,$A195,KP!$A:$A,SUMMARY!AW$3)</f>
        <v>0</v>
      </c>
      <c r="AX195" s="7">
        <f>SUMIFS(AFRIMONEY!$J:$J,AFRIMONEY!$F:$F,$A195,AFRIMONEY!$P:$P,AW$3)</f>
        <v>0</v>
      </c>
      <c r="AY195" s="8">
        <f t="shared" si="82"/>
        <v>900</v>
      </c>
      <c r="AZ195" s="7">
        <f>SUMIFS(KP!$L:$L,KP!$F:$F,$A195,KP!$A:$A,SUMMARY!AZ$3)</f>
        <v>0</v>
      </c>
      <c r="BA195" s="7">
        <f>SUMIFS(AFRIMONEY!$J:$J,AFRIMONEY!$F:$F,$A195,AFRIMONEY!$P:$P,AZ$3)</f>
        <v>0</v>
      </c>
      <c r="BB195" s="8">
        <f t="shared" si="83"/>
        <v>900</v>
      </c>
      <c r="BC195" s="17">
        <f>SUMIFS(KP!$L:$L,KP!$F:$F,$A195,KP!$A:$A,SUMMARY!BC$3)</f>
        <v>0</v>
      </c>
      <c r="BD195" s="7">
        <f>SUMIFS(AFRIMONEY!$J:$J,AFRIMONEY!$F:$F,$A195,AFRIMONEY!$P:$P,BC$3)</f>
        <v>0</v>
      </c>
      <c r="BE195" s="8">
        <f t="shared" si="84"/>
        <v>900</v>
      </c>
      <c r="BF195" s="7">
        <f>SUMIFS(KP!$L:$L,KP!$F:$F,$A195,KP!$A:$A,SUMMARY!BF$3)</f>
        <v>0</v>
      </c>
      <c r="BG195" s="7">
        <f>SUMIFS(AFRIMONEY!$J:$J,AFRIMONEY!$F:$F,$A195,AFRIMONEY!$P:$P,BF$3)</f>
        <v>0</v>
      </c>
      <c r="BH195" s="8">
        <f t="shared" si="85"/>
        <v>900</v>
      </c>
      <c r="BI195" s="17">
        <f>SUMIFS(KP!$L:$L,KP!$F:$F,$A195,KP!$A:$A,SUMMARY!BI$3)</f>
        <v>0</v>
      </c>
      <c r="BJ195" s="7">
        <f>SUMIFS(AFRIMONEY!$J:$J,AFRIMONEY!$F:$F,$A195,AFRIMONEY!$P:$P,BI$3)</f>
        <v>0</v>
      </c>
      <c r="BK195" s="8">
        <f t="shared" si="86"/>
        <v>900</v>
      </c>
      <c r="BL195" s="7">
        <f>SUMIFS(KP!$L:$L,KP!$F:$F,$A195,KP!$A:$A,SUMMARY!BL$3)</f>
        <v>0</v>
      </c>
      <c r="BM195" s="7">
        <f>SUMIFS(AFRIMONEY!$J:$J,AFRIMONEY!$F:$F,$A195,AFRIMONEY!$P:$P,BL$3)</f>
        <v>0</v>
      </c>
      <c r="BN195" s="8">
        <f t="shared" si="87"/>
        <v>900</v>
      </c>
      <c r="BO195" s="17">
        <f>SUMIFS(KP!$L:$L,KP!$F:$F,$A195,KP!$A:$A,SUMMARY!BO$3)</f>
        <v>0</v>
      </c>
      <c r="BP195" s="7">
        <f>SUMIFS(AFRIMONEY!$J:$J,AFRIMONEY!$F:$F,$A195,AFRIMONEY!$P:$P,BO$3)</f>
        <v>0</v>
      </c>
      <c r="BQ195" s="8">
        <f t="shared" si="88"/>
        <v>900</v>
      </c>
      <c r="BR195" s="7">
        <f>SUMIFS(KP!$L:$L,KP!$F:$F,$A195,KP!$A:$A,SUMMARY!BR$3)</f>
        <v>0</v>
      </c>
      <c r="BS195" s="7">
        <f>SUMIFS(AFRIMONEY!$J:$J,AFRIMONEY!$F:$F,$A195,AFRIMONEY!$P:$P,BR$3)</f>
        <v>0</v>
      </c>
      <c r="BT195" s="8">
        <f t="shared" si="89"/>
        <v>900</v>
      </c>
      <c r="BU195" s="17">
        <f>SUMIFS(KP!$L:$L,KP!$F:$F,$A195,KP!$A:$A,SUMMARY!BU$3)</f>
        <v>0</v>
      </c>
      <c r="BV195" s="7">
        <f>SUMIFS(AFRIMONEY!$J:$J,AFRIMONEY!$F:$F,$A195,AFRIMONEY!$P:$P,BU$3)</f>
        <v>0</v>
      </c>
      <c r="BW195" s="8">
        <f t="shared" si="90"/>
        <v>900</v>
      </c>
      <c r="BX195" s="7">
        <f>SUMIFS(KP!$L:$L,KP!$F:$F,$A195,KP!$A:$A,SUMMARY!BX$3)</f>
        <v>0</v>
      </c>
      <c r="BY195" s="7">
        <f>SUMIFS(AFRIMONEY!$J:$J,AFRIMONEY!$F:$F,$A195,AFRIMONEY!$P:$P,BX$3)</f>
        <v>0</v>
      </c>
      <c r="BZ195" s="8">
        <f t="shared" si="91"/>
        <v>900</v>
      </c>
      <c r="CA195" s="17">
        <f>SUMIFS(KP!$L:$L,KP!$F:$F,$A195,KP!$A:$A,SUMMARY!CA$3)</f>
        <v>0</v>
      </c>
      <c r="CB195" s="7">
        <f>SUMIFS(AFRIMONEY!$J:$J,AFRIMONEY!$F:$F,$A195,AFRIMONEY!$P:$P,CA$3)</f>
        <v>0</v>
      </c>
      <c r="CC195" s="8">
        <f t="shared" si="92"/>
        <v>900</v>
      </c>
      <c r="CD195" s="7">
        <f>SUMIFS(KP!$L:$L,KP!$F:$F,$A195,KP!$A:$A,SUMMARY!CD$3)</f>
        <v>0</v>
      </c>
      <c r="CE195" s="7">
        <f>SUMIFS(AFRIMONEY!$J:$J,AFRIMONEY!$F:$F,$A195,AFRIMONEY!$P:$P,CD$3)</f>
        <v>0</v>
      </c>
      <c r="CF195" s="8">
        <f t="shared" si="93"/>
        <v>900</v>
      </c>
      <c r="CG195" s="17">
        <f>SUMIFS(KP!$L:$L,KP!$F:$F,$A195,KP!$A:$A,SUMMARY!CG$3)</f>
        <v>0</v>
      </c>
      <c r="CH195" s="7">
        <f>SUMIFS(AFRIMONEY!$J:$J,AFRIMONEY!$F:$F,$A195,AFRIMONEY!$P:$P,CG$3)</f>
        <v>0</v>
      </c>
      <c r="CI195" s="8">
        <f t="shared" si="94"/>
        <v>900</v>
      </c>
      <c r="CJ195" s="7">
        <f>SUMIFS(KP!$L:$L,KP!$F:$F,$A195,KP!$A:$A,SUMMARY!CJ$3)</f>
        <v>0</v>
      </c>
      <c r="CK195" s="7">
        <f>SUMIFS(AFRIMONEY!$J:$J,AFRIMONEY!$F:$F,$A195,AFRIMONEY!$P:$P,CJ$3)</f>
        <v>0</v>
      </c>
      <c r="CL195" s="8">
        <f t="shared" si="95"/>
        <v>900</v>
      </c>
      <c r="CM195" s="17">
        <f>SUMIFS(KP!$L:$L,KP!$F:$F,$A195,KP!$A:$A,SUMMARY!CM$3)</f>
        <v>0</v>
      </c>
      <c r="CN195" s="7">
        <f>SUMIFS(AFRIMONEY!$J:$J,AFRIMONEY!$F:$F,$A195,AFRIMONEY!$P:$P,CM$3)</f>
        <v>0</v>
      </c>
      <c r="CO195" s="8">
        <f t="shared" si="96"/>
        <v>900</v>
      </c>
      <c r="CP195" s="7">
        <f>SUMIFS(KP!$L:$L,KP!$F:$F,$A195,KP!$A:$A,SUMMARY!CP$3)</f>
        <v>0</v>
      </c>
      <c r="CQ195" s="7">
        <f>SUMIFS(AFRIMONEY!$J:$J,AFRIMONEY!$F:$F,$A195,AFRIMONEY!$P:$P,CP$3)</f>
        <v>0</v>
      </c>
      <c r="CR195" s="8">
        <f t="shared" si="97"/>
        <v>900</v>
      </c>
      <c r="CS195" s="17">
        <f>SUMIFS(KP!$L:$L,KP!$F:$F,$A195,KP!$A:$A,SUMMARY!CS$3)</f>
        <v>0</v>
      </c>
      <c r="CT195" s="7">
        <f>SUMIFS(AFRIMONEY!$J:$J,AFRIMONEY!$F:$F,$A195,AFRIMONEY!$P:$P,CS$3)</f>
        <v>0</v>
      </c>
      <c r="CU195" s="8">
        <f t="shared" si="98"/>
        <v>900</v>
      </c>
    </row>
    <row r="196" spans="1:99" x14ac:dyDescent="0.3">
      <c r="A196" s="2">
        <v>101367</v>
      </c>
      <c r="B196" s="23" t="str">
        <f>_xlfn.XLOOKUP(TEXT(A196,0),Tabela4[ID],Tabela4[AREA],"")</f>
        <v>AREA B</v>
      </c>
      <c r="C196" s="2" t="str">
        <f>_xlfn.XLOOKUP(TEXT(A196,0),Tabela4[ID],Tabela4[ZONA],"")</f>
        <v>ZONA 2</v>
      </c>
      <c r="D196" s="2" t="str">
        <f t="shared" si="66"/>
        <v>BLOCKED</v>
      </c>
      <c r="E196" s="18">
        <f t="shared" si="67"/>
        <v>300</v>
      </c>
      <c r="F196" s="21">
        <f>SUMIFS(KP!$L:$L,KP!$F:$F,$A196,KP!$A:$A,"31/03/2025")</f>
        <v>1300</v>
      </c>
      <c r="G196" s="19">
        <f>SUMIFS(KP!$L:$L,KP!$F:$F,$A196,KP!$A:$A,SUMMARY!G$3)</f>
        <v>700</v>
      </c>
      <c r="H196" s="7">
        <f>SUMIFS(AFRIMONEY!$J:$J,AFRIMONEY!$F:$F,$A196,AFRIMONEY!$P:$P,G$3)</f>
        <v>2000</v>
      </c>
      <c r="I196" s="8">
        <f t="shared" si="68"/>
        <v>0</v>
      </c>
      <c r="J196" s="7">
        <f>SUMIFS(KP!$L:$L,KP!$F:$F,$A196,KP!$A:$A,SUMMARY!J$3)</f>
        <v>3550</v>
      </c>
      <c r="K196" s="7">
        <f>SUMIFS(AFRIMONEY!$J:$J,AFRIMONEY!$F:$F,$A196,AFRIMONEY!$P:$P,J$3)</f>
        <v>3550</v>
      </c>
      <c r="L196" s="8">
        <f t="shared" si="69"/>
        <v>0</v>
      </c>
      <c r="M196" s="17">
        <f>SUMIFS(KP!$L:$L,KP!$F:$F,$A196,KP!$A:$A,SUMMARY!M$3)</f>
        <v>1150</v>
      </c>
      <c r="N196" s="7">
        <f>SUMIFS(AFRIMONEY!$J:$J,AFRIMONEY!$F:$F,$A196,AFRIMONEY!$P:$P,M$3)</f>
        <v>1150</v>
      </c>
      <c r="O196" s="8">
        <f t="shared" si="70"/>
        <v>0</v>
      </c>
      <c r="P196" s="7">
        <f>SUMIFS(KP!$L:$L,KP!$F:$F,$A196,KP!$A:$A,SUMMARY!P$3)</f>
        <v>500</v>
      </c>
      <c r="Q196" s="7">
        <f>SUMIFS(AFRIMONEY!$J:$J,AFRIMONEY!$F:$F,$A196,AFRIMONEY!$P:$P,P$3)</f>
        <v>0</v>
      </c>
      <c r="R196" s="8">
        <f t="shared" si="71"/>
        <v>500</v>
      </c>
      <c r="S196" s="17">
        <f>SUMIFS(KP!$L:$L,KP!$F:$F,$A196,KP!$A:$A,SUMMARY!S$3)</f>
        <v>600</v>
      </c>
      <c r="T196" s="7">
        <f>SUMIFS(AFRIMONEY!$J:$J,AFRIMONEY!$F:$F,$A196,AFRIMONEY!$P:$P,S$3)</f>
        <v>500</v>
      </c>
      <c r="U196" s="8">
        <f t="shared" si="72"/>
        <v>600</v>
      </c>
      <c r="V196" s="7">
        <f>SUMIFS(KP!$L:$L,KP!$F:$F,$A196,KP!$A:$A,SUMMARY!V$3)</f>
        <v>0</v>
      </c>
      <c r="W196" s="7">
        <f>SUMIFS(AFRIMONEY!$J:$J,AFRIMONEY!$F:$F,$A196,AFRIMONEY!$P:$P,V$3)</f>
        <v>600</v>
      </c>
      <c r="X196" s="8">
        <f t="shared" si="73"/>
        <v>0</v>
      </c>
      <c r="Y196" s="17">
        <f>SUMIFS(KP!$L:$L,KP!$F:$F,$A196,KP!$A:$A,SUMMARY!Y$3)</f>
        <v>600</v>
      </c>
      <c r="Z196" s="7">
        <f>SUMIFS(AFRIMONEY!$J:$J,AFRIMONEY!$F:$F,$A196,AFRIMONEY!$P:$P,Y$3)</f>
        <v>600</v>
      </c>
      <c r="AA196" s="8">
        <f t="shared" si="74"/>
        <v>0</v>
      </c>
      <c r="AB196" s="7">
        <f>SUMIFS(KP!$L:$L,KP!$F:$F,$A196,KP!$A:$A,SUMMARY!AB$3)</f>
        <v>850</v>
      </c>
      <c r="AC196" s="7">
        <f>SUMIFS(AFRIMONEY!$J:$J,AFRIMONEY!$F:$F,$A196,AFRIMONEY!$P:$P,AB$3)</f>
        <v>0</v>
      </c>
      <c r="AD196" s="8">
        <f t="shared" si="75"/>
        <v>850</v>
      </c>
      <c r="AE196" s="17">
        <f>SUMIFS(KP!$L:$L,KP!$F:$F,$A196,KP!$A:$A,SUMMARY!AE$3)</f>
        <v>1000</v>
      </c>
      <c r="AF196" s="7">
        <f>SUMIFS(AFRIMONEY!$J:$J,AFRIMONEY!$F:$F,$A196,AFRIMONEY!$P:$P,AE$3)</f>
        <v>850</v>
      </c>
      <c r="AG196" s="8">
        <f t="shared" si="76"/>
        <v>1000</v>
      </c>
      <c r="AH196" s="7">
        <f>SUMIFS(KP!$L:$L,KP!$F:$F,$A196,KP!$A:$A,SUMMARY!AH$3)</f>
        <v>300</v>
      </c>
      <c r="AI196" s="7">
        <f>SUMIFS(AFRIMONEY!$J:$J,AFRIMONEY!$F:$F,$A196,AFRIMONEY!$P:$P,AH$3)</f>
        <v>1000</v>
      </c>
      <c r="AJ196" s="8">
        <f t="shared" si="77"/>
        <v>300</v>
      </c>
      <c r="AK196" s="17">
        <f>SUMIFS(KP!$L:$L,KP!$F:$F,$A196,KP!$A:$A,SUMMARY!AK$3)</f>
        <v>0</v>
      </c>
      <c r="AL196" s="7">
        <f>SUMIFS(AFRIMONEY!$J:$J,AFRIMONEY!$F:$F,$A196,AFRIMONEY!$P:$P,AK$3)</f>
        <v>0</v>
      </c>
      <c r="AM196" s="8">
        <f t="shared" si="78"/>
        <v>300</v>
      </c>
      <c r="AN196" s="7">
        <f>SUMIFS(KP!$L:$L,KP!$F:$F,$A196,KP!$A:$A,SUMMARY!AN$3)</f>
        <v>0</v>
      </c>
      <c r="AO196" s="7">
        <f>SUMIFS(AFRIMONEY!$J:$J,AFRIMONEY!$F:$F,$A196,AFRIMONEY!$P:$P,AN$3)</f>
        <v>0</v>
      </c>
      <c r="AP196" s="8">
        <f t="shared" si="79"/>
        <v>300</v>
      </c>
      <c r="AQ196" s="17">
        <f>SUMIFS(KP!$L:$L,KP!$F:$F,$A196,KP!$A:$A,SUMMARY!AQ$3)</f>
        <v>0</v>
      </c>
      <c r="AR196" s="7">
        <f>SUMIFS(AFRIMONEY!$J:$J,AFRIMONEY!$F:$F,$A196,AFRIMONEY!$P:$P,AQ$3)</f>
        <v>0</v>
      </c>
      <c r="AS196" s="8">
        <f t="shared" si="80"/>
        <v>300</v>
      </c>
      <c r="AT196" s="7">
        <f>SUMIFS(KP!$L:$L,KP!$F:$F,$A196,KP!$A:$A,SUMMARY!AT$3)</f>
        <v>0</v>
      </c>
      <c r="AU196" s="7">
        <f>SUMIFS(AFRIMONEY!$J:$J,AFRIMONEY!$F:$F,$A196,AFRIMONEY!$P:$P,AT$3)</f>
        <v>0</v>
      </c>
      <c r="AV196" s="8">
        <f t="shared" si="81"/>
        <v>300</v>
      </c>
      <c r="AW196" s="17">
        <f>SUMIFS(KP!$L:$L,KP!$F:$F,$A196,KP!$A:$A,SUMMARY!AW$3)</f>
        <v>0</v>
      </c>
      <c r="AX196" s="7">
        <f>SUMIFS(AFRIMONEY!$J:$J,AFRIMONEY!$F:$F,$A196,AFRIMONEY!$P:$P,AW$3)</f>
        <v>0</v>
      </c>
      <c r="AY196" s="8">
        <f t="shared" si="82"/>
        <v>300</v>
      </c>
      <c r="AZ196" s="7">
        <f>SUMIFS(KP!$L:$L,KP!$F:$F,$A196,KP!$A:$A,SUMMARY!AZ$3)</f>
        <v>0</v>
      </c>
      <c r="BA196" s="7">
        <f>SUMIFS(AFRIMONEY!$J:$J,AFRIMONEY!$F:$F,$A196,AFRIMONEY!$P:$P,AZ$3)</f>
        <v>0</v>
      </c>
      <c r="BB196" s="8">
        <f t="shared" si="83"/>
        <v>300</v>
      </c>
      <c r="BC196" s="17">
        <f>SUMIFS(KP!$L:$L,KP!$F:$F,$A196,KP!$A:$A,SUMMARY!BC$3)</f>
        <v>0</v>
      </c>
      <c r="BD196" s="7">
        <f>SUMIFS(AFRIMONEY!$J:$J,AFRIMONEY!$F:$F,$A196,AFRIMONEY!$P:$P,BC$3)</f>
        <v>0</v>
      </c>
      <c r="BE196" s="8">
        <f t="shared" si="84"/>
        <v>300</v>
      </c>
      <c r="BF196" s="7">
        <f>SUMIFS(KP!$L:$L,KP!$F:$F,$A196,KP!$A:$A,SUMMARY!BF$3)</f>
        <v>0</v>
      </c>
      <c r="BG196" s="7">
        <f>SUMIFS(AFRIMONEY!$J:$J,AFRIMONEY!$F:$F,$A196,AFRIMONEY!$P:$P,BF$3)</f>
        <v>0</v>
      </c>
      <c r="BH196" s="8">
        <f t="shared" si="85"/>
        <v>300</v>
      </c>
      <c r="BI196" s="17">
        <f>SUMIFS(KP!$L:$L,KP!$F:$F,$A196,KP!$A:$A,SUMMARY!BI$3)</f>
        <v>0</v>
      </c>
      <c r="BJ196" s="7">
        <f>SUMIFS(AFRIMONEY!$J:$J,AFRIMONEY!$F:$F,$A196,AFRIMONEY!$P:$P,BI$3)</f>
        <v>0</v>
      </c>
      <c r="BK196" s="8">
        <f t="shared" si="86"/>
        <v>300</v>
      </c>
      <c r="BL196" s="7">
        <f>SUMIFS(KP!$L:$L,KP!$F:$F,$A196,KP!$A:$A,SUMMARY!BL$3)</f>
        <v>0</v>
      </c>
      <c r="BM196" s="7">
        <f>SUMIFS(AFRIMONEY!$J:$J,AFRIMONEY!$F:$F,$A196,AFRIMONEY!$P:$P,BL$3)</f>
        <v>0</v>
      </c>
      <c r="BN196" s="8">
        <f t="shared" si="87"/>
        <v>300</v>
      </c>
      <c r="BO196" s="17">
        <f>SUMIFS(KP!$L:$L,KP!$F:$F,$A196,KP!$A:$A,SUMMARY!BO$3)</f>
        <v>0</v>
      </c>
      <c r="BP196" s="7">
        <f>SUMIFS(AFRIMONEY!$J:$J,AFRIMONEY!$F:$F,$A196,AFRIMONEY!$P:$P,BO$3)</f>
        <v>0</v>
      </c>
      <c r="BQ196" s="8">
        <f t="shared" si="88"/>
        <v>300</v>
      </c>
      <c r="BR196" s="7">
        <f>SUMIFS(KP!$L:$L,KP!$F:$F,$A196,KP!$A:$A,SUMMARY!BR$3)</f>
        <v>0</v>
      </c>
      <c r="BS196" s="7">
        <f>SUMIFS(AFRIMONEY!$J:$J,AFRIMONEY!$F:$F,$A196,AFRIMONEY!$P:$P,BR$3)</f>
        <v>0</v>
      </c>
      <c r="BT196" s="8">
        <f t="shared" si="89"/>
        <v>300</v>
      </c>
      <c r="BU196" s="17">
        <f>SUMIFS(KP!$L:$L,KP!$F:$F,$A196,KP!$A:$A,SUMMARY!BU$3)</f>
        <v>0</v>
      </c>
      <c r="BV196" s="7">
        <f>SUMIFS(AFRIMONEY!$J:$J,AFRIMONEY!$F:$F,$A196,AFRIMONEY!$P:$P,BU$3)</f>
        <v>0</v>
      </c>
      <c r="BW196" s="8">
        <f t="shared" si="90"/>
        <v>300</v>
      </c>
      <c r="BX196" s="7">
        <f>SUMIFS(KP!$L:$L,KP!$F:$F,$A196,KP!$A:$A,SUMMARY!BX$3)</f>
        <v>0</v>
      </c>
      <c r="BY196" s="7">
        <f>SUMIFS(AFRIMONEY!$J:$J,AFRIMONEY!$F:$F,$A196,AFRIMONEY!$P:$P,BX$3)</f>
        <v>0</v>
      </c>
      <c r="BZ196" s="8">
        <f t="shared" si="91"/>
        <v>300</v>
      </c>
      <c r="CA196" s="17">
        <f>SUMIFS(KP!$L:$L,KP!$F:$F,$A196,KP!$A:$A,SUMMARY!CA$3)</f>
        <v>0</v>
      </c>
      <c r="CB196" s="7">
        <f>SUMIFS(AFRIMONEY!$J:$J,AFRIMONEY!$F:$F,$A196,AFRIMONEY!$P:$P,CA$3)</f>
        <v>0</v>
      </c>
      <c r="CC196" s="8">
        <f t="shared" si="92"/>
        <v>300</v>
      </c>
      <c r="CD196" s="7">
        <f>SUMIFS(KP!$L:$L,KP!$F:$F,$A196,KP!$A:$A,SUMMARY!CD$3)</f>
        <v>0</v>
      </c>
      <c r="CE196" s="7">
        <f>SUMIFS(AFRIMONEY!$J:$J,AFRIMONEY!$F:$F,$A196,AFRIMONEY!$P:$P,CD$3)</f>
        <v>0</v>
      </c>
      <c r="CF196" s="8">
        <f t="shared" si="93"/>
        <v>300</v>
      </c>
      <c r="CG196" s="17">
        <f>SUMIFS(KP!$L:$L,KP!$F:$F,$A196,KP!$A:$A,SUMMARY!CG$3)</f>
        <v>0</v>
      </c>
      <c r="CH196" s="7">
        <f>SUMIFS(AFRIMONEY!$J:$J,AFRIMONEY!$F:$F,$A196,AFRIMONEY!$P:$P,CG$3)</f>
        <v>0</v>
      </c>
      <c r="CI196" s="8">
        <f t="shared" si="94"/>
        <v>300</v>
      </c>
      <c r="CJ196" s="7">
        <f>SUMIFS(KP!$L:$L,KP!$F:$F,$A196,KP!$A:$A,SUMMARY!CJ$3)</f>
        <v>0</v>
      </c>
      <c r="CK196" s="7">
        <f>SUMIFS(AFRIMONEY!$J:$J,AFRIMONEY!$F:$F,$A196,AFRIMONEY!$P:$P,CJ$3)</f>
        <v>0</v>
      </c>
      <c r="CL196" s="8">
        <f t="shared" si="95"/>
        <v>300</v>
      </c>
      <c r="CM196" s="17">
        <f>SUMIFS(KP!$L:$L,KP!$F:$F,$A196,KP!$A:$A,SUMMARY!CM$3)</f>
        <v>0</v>
      </c>
      <c r="CN196" s="7">
        <f>SUMIFS(AFRIMONEY!$J:$J,AFRIMONEY!$F:$F,$A196,AFRIMONEY!$P:$P,CM$3)</f>
        <v>0</v>
      </c>
      <c r="CO196" s="8">
        <f t="shared" si="96"/>
        <v>300</v>
      </c>
      <c r="CP196" s="7">
        <f>SUMIFS(KP!$L:$L,KP!$F:$F,$A196,KP!$A:$A,SUMMARY!CP$3)</f>
        <v>0</v>
      </c>
      <c r="CQ196" s="7">
        <f>SUMIFS(AFRIMONEY!$J:$J,AFRIMONEY!$F:$F,$A196,AFRIMONEY!$P:$P,CP$3)</f>
        <v>0</v>
      </c>
      <c r="CR196" s="8">
        <f t="shared" si="97"/>
        <v>300</v>
      </c>
      <c r="CS196" s="17">
        <f>SUMIFS(KP!$L:$L,KP!$F:$F,$A196,KP!$A:$A,SUMMARY!CS$3)</f>
        <v>0</v>
      </c>
      <c r="CT196" s="7">
        <f>SUMIFS(AFRIMONEY!$J:$J,AFRIMONEY!$F:$F,$A196,AFRIMONEY!$P:$P,CS$3)</f>
        <v>0</v>
      </c>
      <c r="CU196" s="8">
        <f t="shared" si="98"/>
        <v>300</v>
      </c>
    </row>
    <row r="197" spans="1:99" x14ac:dyDescent="0.3">
      <c r="A197" s="2">
        <v>101370</v>
      </c>
      <c r="B197" s="23" t="str">
        <f>_xlfn.XLOOKUP(TEXT(A197,0),Tabela4[ID],Tabela4[AREA],"")</f>
        <v>AREA A</v>
      </c>
      <c r="C197" s="2" t="str">
        <f>_xlfn.XLOOKUP(TEXT(A197,0),Tabela4[ID],Tabela4[ZONA],"")</f>
        <v>ZONA 15</v>
      </c>
      <c r="D197" s="2" t="str">
        <f t="shared" ref="D197:D260" si="99">IF(E197&gt;0,"BLOCKED","ACTIVE")</f>
        <v>BLOCKED</v>
      </c>
      <c r="E197" s="18">
        <f t="shared" ref="E197:E260" si="100">CU197</f>
        <v>5600</v>
      </c>
      <c r="F197" s="21">
        <f>SUMIFS(KP!$L:$L,KP!$F:$F,$A197,KP!$A:$A,"31/03/2025")</f>
        <v>33600</v>
      </c>
      <c r="G197" s="19">
        <f>SUMIFS(KP!$L:$L,KP!$F:$F,$A197,KP!$A:$A,SUMMARY!G$3)</f>
        <v>0</v>
      </c>
      <c r="H197" s="7">
        <f>SUMIFS(AFRIMONEY!$J:$J,AFRIMONEY!$F:$F,$A197,AFRIMONEY!$P:$P,G$3)</f>
        <v>0</v>
      </c>
      <c r="I197" s="8">
        <f t="shared" ref="I197:I260" si="101">F197+(G197-H197)</f>
        <v>33600</v>
      </c>
      <c r="J197" s="7">
        <f>SUMIFS(KP!$L:$L,KP!$F:$F,$A197,KP!$A:$A,SUMMARY!J$3)</f>
        <v>0</v>
      </c>
      <c r="K197" s="7">
        <f>SUMIFS(AFRIMONEY!$J:$J,AFRIMONEY!$F:$F,$A197,AFRIMONEY!$P:$P,J$3)</f>
        <v>5000</v>
      </c>
      <c r="L197" s="8">
        <f t="shared" ref="L197:L260" si="102">I197+(J197-K197)</f>
        <v>28600</v>
      </c>
      <c r="M197" s="17">
        <f>SUMIFS(KP!$L:$L,KP!$F:$F,$A197,KP!$A:$A,SUMMARY!M$3)</f>
        <v>0</v>
      </c>
      <c r="N197" s="7">
        <f>SUMIFS(AFRIMONEY!$J:$J,AFRIMONEY!$F:$F,$A197,AFRIMONEY!$P:$P,M$3)</f>
        <v>28600</v>
      </c>
      <c r="O197" s="8">
        <f t="shared" ref="O197:O260" si="103">L197+(M197-N197)</f>
        <v>0</v>
      </c>
      <c r="P197" s="7">
        <f>SUMIFS(KP!$L:$L,KP!$F:$F,$A197,KP!$A:$A,SUMMARY!P$3)</f>
        <v>0</v>
      </c>
      <c r="Q197" s="7">
        <f>SUMIFS(AFRIMONEY!$J:$J,AFRIMONEY!$F:$F,$A197,AFRIMONEY!$P:$P,P$3)</f>
        <v>0</v>
      </c>
      <c r="R197" s="8">
        <f t="shared" ref="R197:R260" si="104">O197+(P197-Q197)</f>
        <v>0</v>
      </c>
      <c r="S197" s="17">
        <f>SUMIFS(KP!$L:$L,KP!$F:$F,$A197,KP!$A:$A,SUMMARY!S$3)</f>
        <v>500</v>
      </c>
      <c r="T197" s="7">
        <f>SUMIFS(AFRIMONEY!$J:$J,AFRIMONEY!$F:$F,$A197,AFRIMONEY!$P:$P,S$3)</f>
        <v>0</v>
      </c>
      <c r="U197" s="8">
        <f t="shared" ref="U197:U260" si="105">R197+(S197-T197)</f>
        <v>500</v>
      </c>
      <c r="V197" s="7">
        <f>SUMIFS(KP!$L:$L,KP!$F:$F,$A197,KP!$A:$A,SUMMARY!V$3)</f>
        <v>0</v>
      </c>
      <c r="W197" s="7">
        <f>SUMIFS(AFRIMONEY!$J:$J,AFRIMONEY!$F:$F,$A197,AFRIMONEY!$P:$P,V$3)</f>
        <v>0</v>
      </c>
      <c r="X197" s="8">
        <f t="shared" ref="X197:X260" si="106">U197+(V197-W197)</f>
        <v>500</v>
      </c>
      <c r="Y197" s="17">
        <f>SUMIFS(KP!$L:$L,KP!$F:$F,$A197,KP!$A:$A,SUMMARY!Y$3)</f>
        <v>3900</v>
      </c>
      <c r="Z197" s="7">
        <f>SUMIFS(AFRIMONEY!$J:$J,AFRIMONEY!$F:$F,$A197,AFRIMONEY!$P:$P,Y$3)</f>
        <v>500</v>
      </c>
      <c r="AA197" s="8">
        <f t="shared" ref="AA197:AA260" si="107">X197+(Y197-Z197)</f>
        <v>3900</v>
      </c>
      <c r="AB197" s="7">
        <f>SUMIFS(KP!$L:$L,KP!$F:$F,$A197,KP!$A:$A,SUMMARY!AB$3)</f>
        <v>5600</v>
      </c>
      <c r="AC197" s="7">
        <f>SUMIFS(AFRIMONEY!$J:$J,AFRIMONEY!$F:$F,$A197,AFRIMONEY!$P:$P,AB$3)</f>
        <v>3900</v>
      </c>
      <c r="AD197" s="8">
        <f t="shared" ref="AD197:AD260" si="108">AA197+(AB197-AC197)</f>
        <v>5600</v>
      </c>
      <c r="AE197" s="17">
        <f>SUMIFS(KP!$L:$L,KP!$F:$F,$A197,KP!$A:$A,SUMMARY!AE$3)</f>
        <v>0</v>
      </c>
      <c r="AF197" s="7">
        <f>SUMIFS(AFRIMONEY!$J:$J,AFRIMONEY!$F:$F,$A197,AFRIMONEY!$P:$P,AE$3)</f>
        <v>0</v>
      </c>
      <c r="AG197" s="8">
        <f t="shared" ref="AG197:AG260" si="109">AD197+(AE197-AF197)</f>
        <v>5600</v>
      </c>
      <c r="AH197" s="7">
        <f>SUMIFS(KP!$L:$L,KP!$F:$F,$A197,KP!$A:$A,SUMMARY!AH$3)</f>
        <v>0</v>
      </c>
      <c r="AI197" s="7">
        <f>SUMIFS(AFRIMONEY!$J:$J,AFRIMONEY!$F:$F,$A197,AFRIMONEY!$P:$P,AH$3)</f>
        <v>0</v>
      </c>
      <c r="AJ197" s="8">
        <f t="shared" ref="AJ197:AJ260" si="110">AG197+(AH197-AI197)</f>
        <v>5600</v>
      </c>
      <c r="AK197" s="17">
        <f>SUMIFS(KP!$L:$L,KP!$F:$F,$A197,KP!$A:$A,SUMMARY!AK$3)</f>
        <v>0</v>
      </c>
      <c r="AL197" s="7">
        <f>SUMIFS(AFRIMONEY!$J:$J,AFRIMONEY!$F:$F,$A197,AFRIMONEY!$P:$P,AK$3)</f>
        <v>0</v>
      </c>
      <c r="AM197" s="8">
        <f t="shared" ref="AM197:AM260" si="111">AJ197+(AK197-AL197)</f>
        <v>5600</v>
      </c>
      <c r="AN197" s="7">
        <f>SUMIFS(KP!$L:$L,KP!$F:$F,$A197,KP!$A:$A,SUMMARY!AN$3)</f>
        <v>0</v>
      </c>
      <c r="AO197" s="7">
        <f>SUMIFS(AFRIMONEY!$J:$J,AFRIMONEY!$F:$F,$A197,AFRIMONEY!$P:$P,AN$3)</f>
        <v>0</v>
      </c>
      <c r="AP197" s="8">
        <f t="shared" ref="AP197:AP260" si="112">AM197+(AN197-AO197)</f>
        <v>5600</v>
      </c>
      <c r="AQ197" s="17">
        <f>SUMIFS(KP!$L:$L,KP!$F:$F,$A197,KP!$A:$A,SUMMARY!AQ$3)</f>
        <v>0</v>
      </c>
      <c r="AR197" s="7">
        <f>SUMIFS(AFRIMONEY!$J:$J,AFRIMONEY!$F:$F,$A197,AFRIMONEY!$P:$P,AQ$3)</f>
        <v>0</v>
      </c>
      <c r="AS197" s="8">
        <f t="shared" ref="AS197:AS260" si="113">AP197+(AQ197-AR197)</f>
        <v>5600</v>
      </c>
      <c r="AT197" s="7">
        <f>SUMIFS(KP!$L:$L,KP!$F:$F,$A197,KP!$A:$A,SUMMARY!AT$3)</f>
        <v>0</v>
      </c>
      <c r="AU197" s="7">
        <f>SUMIFS(AFRIMONEY!$J:$J,AFRIMONEY!$F:$F,$A197,AFRIMONEY!$P:$P,AT$3)</f>
        <v>0</v>
      </c>
      <c r="AV197" s="8">
        <f t="shared" ref="AV197:AV260" si="114">AS197+(AT197-AU197)</f>
        <v>5600</v>
      </c>
      <c r="AW197" s="17">
        <f>SUMIFS(KP!$L:$L,KP!$F:$F,$A197,KP!$A:$A,SUMMARY!AW$3)</f>
        <v>0</v>
      </c>
      <c r="AX197" s="7">
        <f>SUMIFS(AFRIMONEY!$J:$J,AFRIMONEY!$F:$F,$A197,AFRIMONEY!$P:$P,AW$3)</f>
        <v>0</v>
      </c>
      <c r="AY197" s="8">
        <f t="shared" ref="AY197:AY260" si="115">AV197+(AW197-AX197)</f>
        <v>5600</v>
      </c>
      <c r="AZ197" s="7">
        <f>SUMIFS(KP!$L:$L,KP!$F:$F,$A197,KP!$A:$A,SUMMARY!AZ$3)</f>
        <v>0</v>
      </c>
      <c r="BA197" s="7">
        <f>SUMIFS(AFRIMONEY!$J:$J,AFRIMONEY!$F:$F,$A197,AFRIMONEY!$P:$P,AZ$3)</f>
        <v>0</v>
      </c>
      <c r="BB197" s="8">
        <f t="shared" ref="BB197:BB260" si="116">AY197+(AZ197-BA197)</f>
        <v>5600</v>
      </c>
      <c r="BC197" s="17">
        <f>SUMIFS(KP!$L:$L,KP!$F:$F,$A197,KP!$A:$A,SUMMARY!BC$3)</f>
        <v>0</v>
      </c>
      <c r="BD197" s="7">
        <f>SUMIFS(AFRIMONEY!$J:$J,AFRIMONEY!$F:$F,$A197,AFRIMONEY!$P:$P,BC$3)</f>
        <v>0</v>
      </c>
      <c r="BE197" s="8">
        <f t="shared" ref="BE197:BE260" si="117">BB197+(BC197-BD197)</f>
        <v>5600</v>
      </c>
      <c r="BF197" s="7">
        <f>SUMIFS(KP!$L:$L,KP!$F:$F,$A197,KP!$A:$A,SUMMARY!BF$3)</f>
        <v>0</v>
      </c>
      <c r="BG197" s="7">
        <f>SUMIFS(AFRIMONEY!$J:$J,AFRIMONEY!$F:$F,$A197,AFRIMONEY!$P:$P,BF$3)</f>
        <v>0</v>
      </c>
      <c r="BH197" s="8">
        <f t="shared" ref="BH197:BH260" si="118">BE197+(BF197-BG197)</f>
        <v>5600</v>
      </c>
      <c r="BI197" s="17">
        <f>SUMIFS(KP!$L:$L,KP!$F:$F,$A197,KP!$A:$A,SUMMARY!BI$3)</f>
        <v>0</v>
      </c>
      <c r="BJ197" s="7">
        <f>SUMIFS(AFRIMONEY!$J:$J,AFRIMONEY!$F:$F,$A197,AFRIMONEY!$P:$P,BI$3)</f>
        <v>0</v>
      </c>
      <c r="BK197" s="8">
        <f t="shared" ref="BK197:BK260" si="119">BH197+(BI197-BJ197)</f>
        <v>5600</v>
      </c>
      <c r="BL197" s="7">
        <f>SUMIFS(KP!$L:$L,KP!$F:$F,$A197,KP!$A:$A,SUMMARY!BL$3)</f>
        <v>0</v>
      </c>
      <c r="BM197" s="7">
        <f>SUMIFS(AFRIMONEY!$J:$J,AFRIMONEY!$F:$F,$A197,AFRIMONEY!$P:$P,BL$3)</f>
        <v>0</v>
      </c>
      <c r="BN197" s="8">
        <f t="shared" ref="BN197:BN260" si="120">BK197+(BL197-BM197)</f>
        <v>5600</v>
      </c>
      <c r="BO197" s="17">
        <f>SUMIFS(KP!$L:$L,KP!$F:$F,$A197,KP!$A:$A,SUMMARY!BO$3)</f>
        <v>0</v>
      </c>
      <c r="BP197" s="7">
        <f>SUMIFS(AFRIMONEY!$J:$J,AFRIMONEY!$F:$F,$A197,AFRIMONEY!$P:$P,BO$3)</f>
        <v>0</v>
      </c>
      <c r="BQ197" s="8">
        <f t="shared" ref="BQ197:BQ260" si="121">BN197+(BO197-BP197)</f>
        <v>5600</v>
      </c>
      <c r="BR197" s="7">
        <f>SUMIFS(KP!$L:$L,KP!$F:$F,$A197,KP!$A:$A,SUMMARY!BR$3)</f>
        <v>0</v>
      </c>
      <c r="BS197" s="7">
        <f>SUMIFS(AFRIMONEY!$J:$J,AFRIMONEY!$F:$F,$A197,AFRIMONEY!$P:$P,BR$3)</f>
        <v>0</v>
      </c>
      <c r="BT197" s="8">
        <f t="shared" ref="BT197:BT260" si="122">BQ197+(BR197-BS197)</f>
        <v>5600</v>
      </c>
      <c r="BU197" s="17">
        <f>SUMIFS(KP!$L:$L,KP!$F:$F,$A197,KP!$A:$A,SUMMARY!BU$3)</f>
        <v>0</v>
      </c>
      <c r="BV197" s="7">
        <f>SUMIFS(AFRIMONEY!$J:$J,AFRIMONEY!$F:$F,$A197,AFRIMONEY!$P:$P,BU$3)</f>
        <v>0</v>
      </c>
      <c r="BW197" s="8">
        <f t="shared" ref="BW197:BW260" si="123">BT197+(BU197-BV197)</f>
        <v>5600</v>
      </c>
      <c r="BX197" s="7">
        <f>SUMIFS(KP!$L:$L,KP!$F:$F,$A197,KP!$A:$A,SUMMARY!BX$3)</f>
        <v>0</v>
      </c>
      <c r="BY197" s="7">
        <f>SUMIFS(AFRIMONEY!$J:$J,AFRIMONEY!$F:$F,$A197,AFRIMONEY!$P:$P,BX$3)</f>
        <v>0</v>
      </c>
      <c r="BZ197" s="8">
        <f t="shared" ref="BZ197:BZ260" si="124">BW197+(BX197-BY197)</f>
        <v>5600</v>
      </c>
      <c r="CA197" s="17">
        <f>SUMIFS(KP!$L:$L,KP!$F:$F,$A197,KP!$A:$A,SUMMARY!CA$3)</f>
        <v>0</v>
      </c>
      <c r="CB197" s="7">
        <f>SUMIFS(AFRIMONEY!$J:$J,AFRIMONEY!$F:$F,$A197,AFRIMONEY!$P:$P,CA$3)</f>
        <v>0</v>
      </c>
      <c r="CC197" s="8">
        <f t="shared" ref="CC197:CC260" si="125">BZ197+(CA197-CB197)</f>
        <v>5600</v>
      </c>
      <c r="CD197" s="7">
        <f>SUMIFS(KP!$L:$L,KP!$F:$F,$A197,KP!$A:$A,SUMMARY!CD$3)</f>
        <v>0</v>
      </c>
      <c r="CE197" s="7">
        <f>SUMIFS(AFRIMONEY!$J:$J,AFRIMONEY!$F:$F,$A197,AFRIMONEY!$P:$P,CD$3)</f>
        <v>0</v>
      </c>
      <c r="CF197" s="8">
        <f t="shared" ref="CF197:CF260" si="126">CC197+(CD197-CE197)</f>
        <v>5600</v>
      </c>
      <c r="CG197" s="17">
        <f>SUMIFS(KP!$L:$L,KP!$F:$F,$A197,KP!$A:$A,SUMMARY!CG$3)</f>
        <v>0</v>
      </c>
      <c r="CH197" s="7">
        <f>SUMIFS(AFRIMONEY!$J:$J,AFRIMONEY!$F:$F,$A197,AFRIMONEY!$P:$P,CG$3)</f>
        <v>0</v>
      </c>
      <c r="CI197" s="8">
        <f t="shared" ref="CI197:CI260" si="127">CF197+(CG197-CH197)</f>
        <v>5600</v>
      </c>
      <c r="CJ197" s="7">
        <f>SUMIFS(KP!$L:$L,KP!$F:$F,$A197,KP!$A:$A,SUMMARY!CJ$3)</f>
        <v>0</v>
      </c>
      <c r="CK197" s="7">
        <f>SUMIFS(AFRIMONEY!$J:$J,AFRIMONEY!$F:$F,$A197,AFRIMONEY!$P:$P,CJ$3)</f>
        <v>0</v>
      </c>
      <c r="CL197" s="8">
        <f t="shared" ref="CL197:CL260" si="128">CI197+(CJ197-CK197)</f>
        <v>5600</v>
      </c>
      <c r="CM197" s="17">
        <f>SUMIFS(KP!$L:$L,KP!$F:$F,$A197,KP!$A:$A,SUMMARY!CM$3)</f>
        <v>0</v>
      </c>
      <c r="CN197" s="7">
        <f>SUMIFS(AFRIMONEY!$J:$J,AFRIMONEY!$F:$F,$A197,AFRIMONEY!$P:$P,CM$3)</f>
        <v>0</v>
      </c>
      <c r="CO197" s="8">
        <f t="shared" ref="CO197:CO260" si="129">CL197+(CM197-CN197)</f>
        <v>5600</v>
      </c>
      <c r="CP197" s="7">
        <f>SUMIFS(KP!$L:$L,KP!$F:$F,$A197,KP!$A:$A,SUMMARY!CP$3)</f>
        <v>0</v>
      </c>
      <c r="CQ197" s="7">
        <f>SUMIFS(AFRIMONEY!$J:$J,AFRIMONEY!$F:$F,$A197,AFRIMONEY!$P:$P,CP$3)</f>
        <v>0</v>
      </c>
      <c r="CR197" s="8">
        <f t="shared" ref="CR197:CR260" si="130">CO197+(CP197-CQ197)</f>
        <v>5600</v>
      </c>
      <c r="CS197" s="17">
        <f>SUMIFS(KP!$L:$L,KP!$F:$F,$A197,KP!$A:$A,SUMMARY!CS$3)</f>
        <v>0</v>
      </c>
      <c r="CT197" s="7">
        <f>SUMIFS(AFRIMONEY!$J:$J,AFRIMONEY!$F:$F,$A197,AFRIMONEY!$P:$P,CS$3)</f>
        <v>0</v>
      </c>
      <c r="CU197" s="8">
        <f t="shared" ref="CU197:CU260" si="131">CR197+(CS197-CT197)</f>
        <v>5600</v>
      </c>
    </row>
    <row r="198" spans="1:99" x14ac:dyDescent="0.3">
      <c r="A198" s="2">
        <v>101371</v>
      </c>
      <c r="B198" s="23" t="str">
        <f>_xlfn.XLOOKUP(TEXT(A198,0),Tabela4[ID],Tabela4[AREA],"")</f>
        <v>AREA A</v>
      </c>
      <c r="C198" s="2" t="str">
        <f>_xlfn.XLOOKUP(TEXT(A198,0),Tabela4[ID],Tabela4[ZONA],"")</f>
        <v>ZONA 16</v>
      </c>
      <c r="D198" s="2" t="str">
        <f t="shared" si="99"/>
        <v>ACTIVE</v>
      </c>
      <c r="E198" s="18">
        <f t="shared" si="100"/>
        <v>-300</v>
      </c>
      <c r="F198" s="21">
        <f>SUMIFS(KP!$L:$L,KP!$F:$F,$A198,KP!$A:$A,"31/03/2025")</f>
        <v>12700</v>
      </c>
      <c r="G198" s="19">
        <f>SUMIFS(KP!$L:$L,KP!$F:$F,$A198,KP!$A:$A,SUMMARY!G$3)</f>
        <v>4850</v>
      </c>
      <c r="H198" s="7">
        <f>SUMIFS(AFRIMONEY!$J:$J,AFRIMONEY!$F:$F,$A198,AFRIMONEY!$P:$P,G$3)</f>
        <v>12750</v>
      </c>
      <c r="I198" s="8">
        <f t="shared" si="101"/>
        <v>4800</v>
      </c>
      <c r="J198" s="7">
        <f>SUMIFS(KP!$L:$L,KP!$F:$F,$A198,KP!$A:$A,SUMMARY!J$3)</f>
        <v>7400</v>
      </c>
      <c r="K198" s="7">
        <f>SUMIFS(AFRIMONEY!$J:$J,AFRIMONEY!$F:$F,$A198,AFRIMONEY!$P:$P,J$3)</f>
        <v>4850</v>
      </c>
      <c r="L198" s="8">
        <f t="shared" si="102"/>
        <v>7350</v>
      </c>
      <c r="M198" s="17">
        <f>SUMIFS(KP!$L:$L,KP!$F:$F,$A198,KP!$A:$A,SUMMARY!M$3)</f>
        <v>9200</v>
      </c>
      <c r="N198" s="7">
        <f>SUMIFS(AFRIMONEY!$J:$J,AFRIMONEY!$F:$F,$A198,AFRIMONEY!$P:$P,M$3)</f>
        <v>16650</v>
      </c>
      <c r="O198" s="8">
        <f t="shared" si="103"/>
        <v>-100</v>
      </c>
      <c r="P198" s="7">
        <f>SUMIFS(KP!$L:$L,KP!$F:$F,$A198,KP!$A:$A,SUMMARY!P$3)</f>
        <v>6300</v>
      </c>
      <c r="Q198" s="7">
        <f>SUMIFS(AFRIMONEY!$J:$J,AFRIMONEY!$F:$F,$A198,AFRIMONEY!$P:$P,P$3)</f>
        <v>0</v>
      </c>
      <c r="R198" s="8">
        <f t="shared" si="104"/>
        <v>6200</v>
      </c>
      <c r="S198" s="17">
        <f>SUMIFS(KP!$L:$L,KP!$F:$F,$A198,KP!$A:$A,SUMMARY!S$3)</f>
        <v>2550</v>
      </c>
      <c r="T198" s="7">
        <f>SUMIFS(AFRIMONEY!$J:$J,AFRIMONEY!$F:$F,$A198,AFRIMONEY!$P:$P,S$3)</f>
        <v>6600</v>
      </c>
      <c r="U198" s="8">
        <f t="shared" si="105"/>
        <v>2150</v>
      </c>
      <c r="V198" s="7">
        <f>SUMIFS(KP!$L:$L,KP!$F:$F,$A198,KP!$A:$A,SUMMARY!V$3)</f>
        <v>0</v>
      </c>
      <c r="W198" s="7">
        <f>SUMIFS(AFRIMONEY!$J:$J,AFRIMONEY!$F:$F,$A198,AFRIMONEY!$P:$P,V$3)</f>
        <v>0</v>
      </c>
      <c r="X198" s="8">
        <f t="shared" si="106"/>
        <v>2150</v>
      </c>
      <c r="Y198" s="17">
        <f>SUMIFS(KP!$L:$L,KP!$F:$F,$A198,KP!$A:$A,SUMMARY!Y$3)</f>
        <v>2200</v>
      </c>
      <c r="Z198" s="7">
        <f>SUMIFS(AFRIMONEY!$J:$J,AFRIMONEY!$F:$F,$A198,AFRIMONEY!$P:$P,Y$3)</f>
        <v>2550</v>
      </c>
      <c r="AA198" s="8">
        <f t="shared" si="107"/>
        <v>1800</v>
      </c>
      <c r="AB198" s="7">
        <f>SUMIFS(KP!$L:$L,KP!$F:$F,$A198,KP!$A:$A,SUMMARY!AB$3)</f>
        <v>4650</v>
      </c>
      <c r="AC198" s="7">
        <f>SUMIFS(AFRIMONEY!$J:$J,AFRIMONEY!$F:$F,$A198,AFRIMONEY!$P:$P,AB$3)</f>
        <v>2250</v>
      </c>
      <c r="AD198" s="8">
        <f t="shared" si="108"/>
        <v>4200</v>
      </c>
      <c r="AE198" s="17">
        <f>SUMIFS(KP!$L:$L,KP!$F:$F,$A198,KP!$A:$A,SUMMARY!AE$3)</f>
        <v>3900</v>
      </c>
      <c r="AF198" s="7">
        <f>SUMIFS(AFRIMONEY!$J:$J,AFRIMONEY!$F:$F,$A198,AFRIMONEY!$P:$P,AE$3)</f>
        <v>4650</v>
      </c>
      <c r="AG198" s="8">
        <f t="shared" si="109"/>
        <v>3450</v>
      </c>
      <c r="AH198" s="7">
        <f>SUMIFS(KP!$L:$L,KP!$F:$F,$A198,KP!$A:$A,SUMMARY!AH$3)</f>
        <v>400</v>
      </c>
      <c r="AI198" s="7">
        <f>SUMIFS(AFRIMONEY!$J:$J,AFRIMONEY!$F:$F,$A198,AFRIMONEY!$P:$P,AH$3)</f>
        <v>4150</v>
      </c>
      <c r="AJ198" s="8">
        <f t="shared" si="110"/>
        <v>-300</v>
      </c>
      <c r="AK198" s="17">
        <f>SUMIFS(KP!$L:$L,KP!$F:$F,$A198,KP!$A:$A,SUMMARY!AK$3)</f>
        <v>0</v>
      </c>
      <c r="AL198" s="7">
        <f>SUMIFS(AFRIMONEY!$J:$J,AFRIMONEY!$F:$F,$A198,AFRIMONEY!$P:$P,AK$3)</f>
        <v>0</v>
      </c>
      <c r="AM198" s="8">
        <f t="shared" si="111"/>
        <v>-300</v>
      </c>
      <c r="AN198" s="7">
        <f>SUMIFS(KP!$L:$L,KP!$F:$F,$A198,KP!$A:$A,SUMMARY!AN$3)</f>
        <v>0</v>
      </c>
      <c r="AO198" s="7">
        <f>SUMIFS(AFRIMONEY!$J:$J,AFRIMONEY!$F:$F,$A198,AFRIMONEY!$P:$P,AN$3)</f>
        <v>0</v>
      </c>
      <c r="AP198" s="8">
        <f t="shared" si="112"/>
        <v>-300</v>
      </c>
      <c r="AQ198" s="17">
        <f>SUMIFS(KP!$L:$L,KP!$F:$F,$A198,KP!$A:$A,SUMMARY!AQ$3)</f>
        <v>0</v>
      </c>
      <c r="AR198" s="7">
        <f>SUMIFS(AFRIMONEY!$J:$J,AFRIMONEY!$F:$F,$A198,AFRIMONEY!$P:$P,AQ$3)</f>
        <v>0</v>
      </c>
      <c r="AS198" s="8">
        <f t="shared" si="113"/>
        <v>-300</v>
      </c>
      <c r="AT198" s="7">
        <f>SUMIFS(KP!$L:$L,KP!$F:$F,$A198,KP!$A:$A,SUMMARY!AT$3)</f>
        <v>0</v>
      </c>
      <c r="AU198" s="7">
        <f>SUMIFS(AFRIMONEY!$J:$J,AFRIMONEY!$F:$F,$A198,AFRIMONEY!$P:$P,AT$3)</f>
        <v>0</v>
      </c>
      <c r="AV198" s="8">
        <f t="shared" si="114"/>
        <v>-300</v>
      </c>
      <c r="AW198" s="17">
        <f>SUMIFS(KP!$L:$L,KP!$F:$F,$A198,KP!$A:$A,SUMMARY!AW$3)</f>
        <v>0</v>
      </c>
      <c r="AX198" s="7">
        <f>SUMIFS(AFRIMONEY!$J:$J,AFRIMONEY!$F:$F,$A198,AFRIMONEY!$P:$P,AW$3)</f>
        <v>0</v>
      </c>
      <c r="AY198" s="8">
        <f t="shared" si="115"/>
        <v>-300</v>
      </c>
      <c r="AZ198" s="7">
        <f>SUMIFS(KP!$L:$L,KP!$F:$F,$A198,KP!$A:$A,SUMMARY!AZ$3)</f>
        <v>0</v>
      </c>
      <c r="BA198" s="7">
        <f>SUMIFS(AFRIMONEY!$J:$J,AFRIMONEY!$F:$F,$A198,AFRIMONEY!$P:$P,AZ$3)</f>
        <v>0</v>
      </c>
      <c r="BB198" s="8">
        <f t="shared" si="116"/>
        <v>-300</v>
      </c>
      <c r="BC198" s="17">
        <f>SUMIFS(KP!$L:$L,KP!$F:$F,$A198,KP!$A:$A,SUMMARY!BC$3)</f>
        <v>0</v>
      </c>
      <c r="BD198" s="7">
        <f>SUMIFS(AFRIMONEY!$J:$J,AFRIMONEY!$F:$F,$A198,AFRIMONEY!$P:$P,BC$3)</f>
        <v>0</v>
      </c>
      <c r="BE198" s="8">
        <f t="shared" si="117"/>
        <v>-300</v>
      </c>
      <c r="BF198" s="7">
        <f>SUMIFS(KP!$L:$L,KP!$F:$F,$A198,KP!$A:$A,SUMMARY!BF$3)</f>
        <v>0</v>
      </c>
      <c r="BG198" s="7">
        <f>SUMIFS(AFRIMONEY!$J:$J,AFRIMONEY!$F:$F,$A198,AFRIMONEY!$P:$P,BF$3)</f>
        <v>0</v>
      </c>
      <c r="BH198" s="8">
        <f t="shared" si="118"/>
        <v>-300</v>
      </c>
      <c r="BI198" s="17">
        <f>SUMIFS(KP!$L:$L,KP!$F:$F,$A198,KP!$A:$A,SUMMARY!BI$3)</f>
        <v>0</v>
      </c>
      <c r="BJ198" s="7">
        <f>SUMIFS(AFRIMONEY!$J:$J,AFRIMONEY!$F:$F,$A198,AFRIMONEY!$P:$P,BI$3)</f>
        <v>0</v>
      </c>
      <c r="BK198" s="8">
        <f t="shared" si="119"/>
        <v>-300</v>
      </c>
      <c r="BL198" s="7">
        <f>SUMIFS(KP!$L:$L,KP!$F:$F,$A198,KP!$A:$A,SUMMARY!BL$3)</f>
        <v>0</v>
      </c>
      <c r="BM198" s="7">
        <f>SUMIFS(AFRIMONEY!$J:$J,AFRIMONEY!$F:$F,$A198,AFRIMONEY!$P:$P,BL$3)</f>
        <v>0</v>
      </c>
      <c r="BN198" s="8">
        <f t="shared" si="120"/>
        <v>-300</v>
      </c>
      <c r="BO198" s="17">
        <f>SUMIFS(KP!$L:$L,KP!$F:$F,$A198,KP!$A:$A,SUMMARY!BO$3)</f>
        <v>0</v>
      </c>
      <c r="BP198" s="7">
        <f>SUMIFS(AFRIMONEY!$J:$J,AFRIMONEY!$F:$F,$A198,AFRIMONEY!$P:$P,BO$3)</f>
        <v>0</v>
      </c>
      <c r="BQ198" s="8">
        <f t="shared" si="121"/>
        <v>-300</v>
      </c>
      <c r="BR198" s="7">
        <f>SUMIFS(KP!$L:$L,KP!$F:$F,$A198,KP!$A:$A,SUMMARY!BR$3)</f>
        <v>0</v>
      </c>
      <c r="BS198" s="7">
        <f>SUMIFS(AFRIMONEY!$J:$J,AFRIMONEY!$F:$F,$A198,AFRIMONEY!$P:$P,BR$3)</f>
        <v>0</v>
      </c>
      <c r="BT198" s="8">
        <f t="shared" si="122"/>
        <v>-300</v>
      </c>
      <c r="BU198" s="17">
        <f>SUMIFS(KP!$L:$L,KP!$F:$F,$A198,KP!$A:$A,SUMMARY!BU$3)</f>
        <v>0</v>
      </c>
      <c r="BV198" s="7">
        <f>SUMIFS(AFRIMONEY!$J:$J,AFRIMONEY!$F:$F,$A198,AFRIMONEY!$P:$P,BU$3)</f>
        <v>0</v>
      </c>
      <c r="BW198" s="8">
        <f t="shared" si="123"/>
        <v>-300</v>
      </c>
      <c r="BX198" s="7">
        <f>SUMIFS(KP!$L:$L,KP!$F:$F,$A198,KP!$A:$A,SUMMARY!BX$3)</f>
        <v>0</v>
      </c>
      <c r="BY198" s="7">
        <f>SUMIFS(AFRIMONEY!$J:$J,AFRIMONEY!$F:$F,$A198,AFRIMONEY!$P:$P,BX$3)</f>
        <v>0</v>
      </c>
      <c r="BZ198" s="8">
        <f t="shared" si="124"/>
        <v>-300</v>
      </c>
      <c r="CA198" s="17">
        <f>SUMIFS(KP!$L:$L,KP!$F:$F,$A198,KP!$A:$A,SUMMARY!CA$3)</f>
        <v>0</v>
      </c>
      <c r="CB198" s="7">
        <f>SUMIFS(AFRIMONEY!$J:$J,AFRIMONEY!$F:$F,$A198,AFRIMONEY!$P:$P,CA$3)</f>
        <v>0</v>
      </c>
      <c r="CC198" s="8">
        <f t="shared" si="125"/>
        <v>-300</v>
      </c>
      <c r="CD198" s="7">
        <f>SUMIFS(KP!$L:$L,KP!$F:$F,$A198,KP!$A:$A,SUMMARY!CD$3)</f>
        <v>0</v>
      </c>
      <c r="CE198" s="7">
        <f>SUMIFS(AFRIMONEY!$J:$J,AFRIMONEY!$F:$F,$A198,AFRIMONEY!$P:$P,CD$3)</f>
        <v>0</v>
      </c>
      <c r="CF198" s="8">
        <f t="shared" si="126"/>
        <v>-300</v>
      </c>
      <c r="CG198" s="17">
        <f>SUMIFS(KP!$L:$L,KP!$F:$F,$A198,KP!$A:$A,SUMMARY!CG$3)</f>
        <v>0</v>
      </c>
      <c r="CH198" s="7">
        <f>SUMIFS(AFRIMONEY!$J:$J,AFRIMONEY!$F:$F,$A198,AFRIMONEY!$P:$P,CG$3)</f>
        <v>0</v>
      </c>
      <c r="CI198" s="8">
        <f t="shared" si="127"/>
        <v>-300</v>
      </c>
      <c r="CJ198" s="7">
        <f>SUMIFS(KP!$L:$L,KP!$F:$F,$A198,KP!$A:$A,SUMMARY!CJ$3)</f>
        <v>0</v>
      </c>
      <c r="CK198" s="7">
        <f>SUMIFS(AFRIMONEY!$J:$J,AFRIMONEY!$F:$F,$A198,AFRIMONEY!$P:$P,CJ$3)</f>
        <v>0</v>
      </c>
      <c r="CL198" s="8">
        <f t="shared" si="128"/>
        <v>-300</v>
      </c>
      <c r="CM198" s="17">
        <f>SUMIFS(KP!$L:$L,KP!$F:$F,$A198,KP!$A:$A,SUMMARY!CM$3)</f>
        <v>0</v>
      </c>
      <c r="CN198" s="7">
        <f>SUMIFS(AFRIMONEY!$J:$J,AFRIMONEY!$F:$F,$A198,AFRIMONEY!$P:$P,CM$3)</f>
        <v>0</v>
      </c>
      <c r="CO198" s="8">
        <f t="shared" si="129"/>
        <v>-300</v>
      </c>
      <c r="CP198" s="7">
        <f>SUMIFS(KP!$L:$L,KP!$F:$F,$A198,KP!$A:$A,SUMMARY!CP$3)</f>
        <v>0</v>
      </c>
      <c r="CQ198" s="7">
        <f>SUMIFS(AFRIMONEY!$J:$J,AFRIMONEY!$F:$F,$A198,AFRIMONEY!$P:$P,CP$3)</f>
        <v>0</v>
      </c>
      <c r="CR198" s="8">
        <f t="shared" si="130"/>
        <v>-300</v>
      </c>
      <c r="CS198" s="17">
        <f>SUMIFS(KP!$L:$L,KP!$F:$F,$A198,KP!$A:$A,SUMMARY!CS$3)</f>
        <v>0</v>
      </c>
      <c r="CT198" s="7">
        <f>SUMIFS(AFRIMONEY!$J:$J,AFRIMONEY!$F:$F,$A198,AFRIMONEY!$P:$P,CS$3)</f>
        <v>0</v>
      </c>
      <c r="CU198" s="8">
        <f t="shared" si="131"/>
        <v>-300</v>
      </c>
    </row>
    <row r="199" spans="1:99" x14ac:dyDescent="0.3">
      <c r="A199" s="2">
        <v>101372</v>
      </c>
      <c r="B199" s="23" t="str">
        <f>_xlfn.XLOOKUP(TEXT(A199,0),Tabela4[ID],Tabela4[AREA],"")</f>
        <v>AREA A</v>
      </c>
      <c r="C199" s="2" t="str">
        <f>_xlfn.XLOOKUP(TEXT(A199,0),Tabela4[ID],Tabela4[ZONA],"")</f>
        <v>ZONA 13</v>
      </c>
      <c r="D199" s="2" t="str">
        <f t="shared" si="99"/>
        <v>BLOCKED</v>
      </c>
      <c r="E199" s="18">
        <f t="shared" si="100"/>
        <v>2750</v>
      </c>
      <c r="F199" s="21">
        <f>SUMIFS(KP!$L:$L,KP!$F:$F,$A199,KP!$A:$A,"31/03/2025")</f>
        <v>3000</v>
      </c>
      <c r="G199" s="19">
        <f>SUMIFS(KP!$L:$L,KP!$F:$F,$A199,KP!$A:$A,SUMMARY!G$3)</f>
        <v>2200</v>
      </c>
      <c r="H199" s="7">
        <f>SUMIFS(AFRIMONEY!$J:$J,AFRIMONEY!$F:$F,$A199,AFRIMONEY!$P:$P,G$3)</f>
        <v>3000</v>
      </c>
      <c r="I199" s="8">
        <f t="shared" si="101"/>
        <v>2200</v>
      </c>
      <c r="J199" s="7">
        <f>SUMIFS(KP!$L:$L,KP!$F:$F,$A199,KP!$A:$A,SUMMARY!J$3)</f>
        <v>1100</v>
      </c>
      <c r="K199" s="7">
        <f>SUMIFS(AFRIMONEY!$J:$J,AFRIMONEY!$F:$F,$A199,AFRIMONEY!$P:$P,J$3)</f>
        <v>2200</v>
      </c>
      <c r="L199" s="8">
        <f t="shared" si="102"/>
        <v>1100</v>
      </c>
      <c r="M199" s="17">
        <f>SUMIFS(KP!$L:$L,KP!$F:$F,$A199,KP!$A:$A,SUMMARY!M$3)</f>
        <v>500</v>
      </c>
      <c r="N199" s="7">
        <f>SUMIFS(AFRIMONEY!$J:$J,AFRIMONEY!$F:$F,$A199,AFRIMONEY!$P:$P,M$3)</f>
        <v>1100</v>
      </c>
      <c r="O199" s="8">
        <f t="shared" si="103"/>
        <v>500</v>
      </c>
      <c r="P199" s="7">
        <f>SUMIFS(KP!$L:$L,KP!$F:$F,$A199,KP!$A:$A,SUMMARY!P$3)</f>
        <v>0</v>
      </c>
      <c r="Q199" s="7">
        <f>SUMIFS(AFRIMONEY!$J:$J,AFRIMONEY!$F:$F,$A199,AFRIMONEY!$P:$P,P$3)</f>
        <v>500</v>
      </c>
      <c r="R199" s="8">
        <f t="shared" si="104"/>
        <v>0</v>
      </c>
      <c r="S199" s="17">
        <f>SUMIFS(KP!$L:$L,KP!$F:$F,$A199,KP!$A:$A,SUMMARY!S$3)</f>
        <v>2050</v>
      </c>
      <c r="T199" s="7">
        <f>SUMIFS(AFRIMONEY!$J:$J,AFRIMONEY!$F:$F,$A199,AFRIMONEY!$P:$P,S$3)</f>
        <v>0</v>
      </c>
      <c r="U199" s="8">
        <f t="shared" si="105"/>
        <v>2050</v>
      </c>
      <c r="V199" s="7">
        <f>SUMIFS(KP!$L:$L,KP!$F:$F,$A199,KP!$A:$A,SUMMARY!V$3)</f>
        <v>0</v>
      </c>
      <c r="W199" s="7">
        <f>SUMIFS(AFRIMONEY!$J:$J,AFRIMONEY!$F:$F,$A199,AFRIMONEY!$P:$P,V$3)</f>
        <v>2050</v>
      </c>
      <c r="X199" s="8">
        <f t="shared" si="106"/>
        <v>0</v>
      </c>
      <c r="Y199" s="17">
        <f>SUMIFS(KP!$L:$L,KP!$F:$F,$A199,KP!$A:$A,SUMMARY!Y$3)</f>
        <v>4450</v>
      </c>
      <c r="Z199" s="7">
        <f>SUMIFS(AFRIMONEY!$J:$J,AFRIMONEY!$F:$F,$A199,AFRIMONEY!$P:$P,Y$3)</f>
        <v>0</v>
      </c>
      <c r="AA199" s="8">
        <f t="shared" si="107"/>
        <v>4450</v>
      </c>
      <c r="AB199" s="7">
        <f>SUMIFS(KP!$L:$L,KP!$F:$F,$A199,KP!$A:$A,SUMMARY!AB$3)</f>
        <v>3100</v>
      </c>
      <c r="AC199" s="7">
        <f>SUMIFS(AFRIMONEY!$J:$J,AFRIMONEY!$F:$F,$A199,AFRIMONEY!$P:$P,AB$3)</f>
        <v>4450</v>
      </c>
      <c r="AD199" s="8">
        <f t="shared" si="108"/>
        <v>3100</v>
      </c>
      <c r="AE199" s="17">
        <f>SUMIFS(KP!$L:$L,KP!$F:$F,$A199,KP!$A:$A,SUMMARY!AE$3)</f>
        <v>2600</v>
      </c>
      <c r="AF199" s="7">
        <f>SUMIFS(AFRIMONEY!$J:$J,AFRIMONEY!$F:$F,$A199,AFRIMONEY!$P:$P,AE$3)</f>
        <v>3200</v>
      </c>
      <c r="AG199" s="8">
        <f t="shared" si="109"/>
        <v>2500</v>
      </c>
      <c r="AH199" s="7">
        <f>SUMIFS(KP!$L:$L,KP!$F:$F,$A199,KP!$A:$A,SUMMARY!AH$3)</f>
        <v>2850</v>
      </c>
      <c r="AI199" s="7">
        <f>SUMIFS(AFRIMONEY!$J:$J,AFRIMONEY!$F:$F,$A199,AFRIMONEY!$P:$P,AH$3)</f>
        <v>2600</v>
      </c>
      <c r="AJ199" s="8">
        <f t="shared" si="110"/>
        <v>2750</v>
      </c>
      <c r="AK199" s="17">
        <f>SUMIFS(KP!$L:$L,KP!$F:$F,$A199,KP!$A:$A,SUMMARY!AK$3)</f>
        <v>0</v>
      </c>
      <c r="AL199" s="7">
        <f>SUMIFS(AFRIMONEY!$J:$J,AFRIMONEY!$F:$F,$A199,AFRIMONEY!$P:$P,AK$3)</f>
        <v>0</v>
      </c>
      <c r="AM199" s="8">
        <f t="shared" si="111"/>
        <v>2750</v>
      </c>
      <c r="AN199" s="7">
        <f>SUMIFS(KP!$L:$L,KP!$F:$F,$A199,KP!$A:$A,SUMMARY!AN$3)</f>
        <v>0</v>
      </c>
      <c r="AO199" s="7">
        <f>SUMIFS(AFRIMONEY!$J:$J,AFRIMONEY!$F:$F,$A199,AFRIMONEY!$P:$P,AN$3)</f>
        <v>0</v>
      </c>
      <c r="AP199" s="8">
        <f t="shared" si="112"/>
        <v>2750</v>
      </c>
      <c r="AQ199" s="17">
        <f>SUMIFS(KP!$L:$L,KP!$F:$F,$A199,KP!$A:$A,SUMMARY!AQ$3)</f>
        <v>0</v>
      </c>
      <c r="AR199" s="7">
        <f>SUMIFS(AFRIMONEY!$J:$J,AFRIMONEY!$F:$F,$A199,AFRIMONEY!$P:$P,AQ$3)</f>
        <v>0</v>
      </c>
      <c r="AS199" s="8">
        <f t="shared" si="113"/>
        <v>2750</v>
      </c>
      <c r="AT199" s="7">
        <f>SUMIFS(KP!$L:$L,KP!$F:$F,$A199,KP!$A:$A,SUMMARY!AT$3)</f>
        <v>0</v>
      </c>
      <c r="AU199" s="7">
        <f>SUMIFS(AFRIMONEY!$J:$J,AFRIMONEY!$F:$F,$A199,AFRIMONEY!$P:$P,AT$3)</f>
        <v>0</v>
      </c>
      <c r="AV199" s="8">
        <f t="shared" si="114"/>
        <v>2750</v>
      </c>
      <c r="AW199" s="17">
        <f>SUMIFS(KP!$L:$L,KP!$F:$F,$A199,KP!$A:$A,SUMMARY!AW$3)</f>
        <v>0</v>
      </c>
      <c r="AX199" s="7">
        <f>SUMIFS(AFRIMONEY!$J:$J,AFRIMONEY!$F:$F,$A199,AFRIMONEY!$P:$P,AW$3)</f>
        <v>0</v>
      </c>
      <c r="AY199" s="8">
        <f t="shared" si="115"/>
        <v>2750</v>
      </c>
      <c r="AZ199" s="7">
        <f>SUMIFS(KP!$L:$L,KP!$F:$F,$A199,KP!$A:$A,SUMMARY!AZ$3)</f>
        <v>0</v>
      </c>
      <c r="BA199" s="7">
        <f>SUMIFS(AFRIMONEY!$J:$J,AFRIMONEY!$F:$F,$A199,AFRIMONEY!$P:$P,AZ$3)</f>
        <v>0</v>
      </c>
      <c r="BB199" s="8">
        <f t="shared" si="116"/>
        <v>2750</v>
      </c>
      <c r="BC199" s="17">
        <f>SUMIFS(KP!$L:$L,KP!$F:$F,$A199,KP!$A:$A,SUMMARY!BC$3)</f>
        <v>0</v>
      </c>
      <c r="BD199" s="7">
        <f>SUMIFS(AFRIMONEY!$J:$J,AFRIMONEY!$F:$F,$A199,AFRIMONEY!$P:$P,BC$3)</f>
        <v>0</v>
      </c>
      <c r="BE199" s="8">
        <f t="shared" si="117"/>
        <v>2750</v>
      </c>
      <c r="BF199" s="7">
        <f>SUMIFS(KP!$L:$L,KP!$F:$F,$A199,KP!$A:$A,SUMMARY!BF$3)</f>
        <v>0</v>
      </c>
      <c r="BG199" s="7">
        <f>SUMIFS(AFRIMONEY!$J:$J,AFRIMONEY!$F:$F,$A199,AFRIMONEY!$P:$P,BF$3)</f>
        <v>0</v>
      </c>
      <c r="BH199" s="8">
        <f t="shared" si="118"/>
        <v>2750</v>
      </c>
      <c r="BI199" s="17">
        <f>SUMIFS(KP!$L:$L,KP!$F:$F,$A199,KP!$A:$A,SUMMARY!BI$3)</f>
        <v>0</v>
      </c>
      <c r="BJ199" s="7">
        <f>SUMIFS(AFRIMONEY!$J:$J,AFRIMONEY!$F:$F,$A199,AFRIMONEY!$P:$P,BI$3)</f>
        <v>0</v>
      </c>
      <c r="BK199" s="8">
        <f t="shared" si="119"/>
        <v>2750</v>
      </c>
      <c r="BL199" s="7">
        <f>SUMIFS(KP!$L:$L,KP!$F:$F,$A199,KP!$A:$A,SUMMARY!BL$3)</f>
        <v>0</v>
      </c>
      <c r="BM199" s="7">
        <f>SUMIFS(AFRIMONEY!$J:$J,AFRIMONEY!$F:$F,$A199,AFRIMONEY!$P:$P,BL$3)</f>
        <v>0</v>
      </c>
      <c r="BN199" s="8">
        <f t="shared" si="120"/>
        <v>2750</v>
      </c>
      <c r="BO199" s="17">
        <f>SUMIFS(KP!$L:$L,KP!$F:$F,$A199,KP!$A:$A,SUMMARY!BO$3)</f>
        <v>0</v>
      </c>
      <c r="BP199" s="7">
        <f>SUMIFS(AFRIMONEY!$J:$J,AFRIMONEY!$F:$F,$A199,AFRIMONEY!$P:$P,BO$3)</f>
        <v>0</v>
      </c>
      <c r="BQ199" s="8">
        <f t="shared" si="121"/>
        <v>2750</v>
      </c>
      <c r="BR199" s="7">
        <f>SUMIFS(KP!$L:$L,KP!$F:$F,$A199,KP!$A:$A,SUMMARY!BR$3)</f>
        <v>0</v>
      </c>
      <c r="BS199" s="7">
        <f>SUMIFS(AFRIMONEY!$J:$J,AFRIMONEY!$F:$F,$A199,AFRIMONEY!$P:$P,BR$3)</f>
        <v>0</v>
      </c>
      <c r="BT199" s="8">
        <f t="shared" si="122"/>
        <v>2750</v>
      </c>
      <c r="BU199" s="17">
        <f>SUMIFS(KP!$L:$L,KP!$F:$F,$A199,KP!$A:$A,SUMMARY!BU$3)</f>
        <v>0</v>
      </c>
      <c r="BV199" s="7">
        <f>SUMIFS(AFRIMONEY!$J:$J,AFRIMONEY!$F:$F,$A199,AFRIMONEY!$P:$P,BU$3)</f>
        <v>0</v>
      </c>
      <c r="BW199" s="8">
        <f t="shared" si="123"/>
        <v>2750</v>
      </c>
      <c r="BX199" s="7">
        <f>SUMIFS(KP!$L:$L,KP!$F:$F,$A199,KP!$A:$A,SUMMARY!BX$3)</f>
        <v>0</v>
      </c>
      <c r="BY199" s="7">
        <f>SUMIFS(AFRIMONEY!$J:$J,AFRIMONEY!$F:$F,$A199,AFRIMONEY!$P:$P,BX$3)</f>
        <v>0</v>
      </c>
      <c r="BZ199" s="8">
        <f t="shared" si="124"/>
        <v>2750</v>
      </c>
      <c r="CA199" s="17">
        <f>SUMIFS(KP!$L:$L,KP!$F:$F,$A199,KP!$A:$A,SUMMARY!CA$3)</f>
        <v>0</v>
      </c>
      <c r="CB199" s="7">
        <f>SUMIFS(AFRIMONEY!$J:$J,AFRIMONEY!$F:$F,$A199,AFRIMONEY!$P:$P,CA$3)</f>
        <v>0</v>
      </c>
      <c r="CC199" s="8">
        <f t="shared" si="125"/>
        <v>2750</v>
      </c>
      <c r="CD199" s="7">
        <f>SUMIFS(KP!$L:$L,KP!$F:$F,$A199,KP!$A:$A,SUMMARY!CD$3)</f>
        <v>0</v>
      </c>
      <c r="CE199" s="7">
        <f>SUMIFS(AFRIMONEY!$J:$J,AFRIMONEY!$F:$F,$A199,AFRIMONEY!$P:$P,CD$3)</f>
        <v>0</v>
      </c>
      <c r="CF199" s="8">
        <f t="shared" si="126"/>
        <v>2750</v>
      </c>
      <c r="CG199" s="17">
        <f>SUMIFS(KP!$L:$L,KP!$F:$F,$A199,KP!$A:$A,SUMMARY!CG$3)</f>
        <v>0</v>
      </c>
      <c r="CH199" s="7">
        <f>SUMIFS(AFRIMONEY!$J:$J,AFRIMONEY!$F:$F,$A199,AFRIMONEY!$P:$P,CG$3)</f>
        <v>0</v>
      </c>
      <c r="CI199" s="8">
        <f t="shared" si="127"/>
        <v>2750</v>
      </c>
      <c r="CJ199" s="7">
        <f>SUMIFS(KP!$L:$L,KP!$F:$F,$A199,KP!$A:$A,SUMMARY!CJ$3)</f>
        <v>0</v>
      </c>
      <c r="CK199" s="7">
        <f>SUMIFS(AFRIMONEY!$J:$J,AFRIMONEY!$F:$F,$A199,AFRIMONEY!$P:$P,CJ$3)</f>
        <v>0</v>
      </c>
      <c r="CL199" s="8">
        <f t="shared" si="128"/>
        <v>2750</v>
      </c>
      <c r="CM199" s="17">
        <f>SUMIFS(KP!$L:$L,KP!$F:$F,$A199,KP!$A:$A,SUMMARY!CM$3)</f>
        <v>0</v>
      </c>
      <c r="CN199" s="7">
        <f>SUMIFS(AFRIMONEY!$J:$J,AFRIMONEY!$F:$F,$A199,AFRIMONEY!$P:$P,CM$3)</f>
        <v>0</v>
      </c>
      <c r="CO199" s="8">
        <f t="shared" si="129"/>
        <v>2750</v>
      </c>
      <c r="CP199" s="7">
        <f>SUMIFS(KP!$L:$L,KP!$F:$F,$A199,KP!$A:$A,SUMMARY!CP$3)</f>
        <v>0</v>
      </c>
      <c r="CQ199" s="7">
        <f>SUMIFS(AFRIMONEY!$J:$J,AFRIMONEY!$F:$F,$A199,AFRIMONEY!$P:$P,CP$3)</f>
        <v>0</v>
      </c>
      <c r="CR199" s="8">
        <f t="shared" si="130"/>
        <v>2750</v>
      </c>
      <c r="CS199" s="17">
        <f>SUMIFS(KP!$L:$L,KP!$F:$F,$A199,KP!$A:$A,SUMMARY!CS$3)</f>
        <v>0</v>
      </c>
      <c r="CT199" s="7">
        <f>SUMIFS(AFRIMONEY!$J:$J,AFRIMONEY!$F:$F,$A199,AFRIMONEY!$P:$P,CS$3)</f>
        <v>0</v>
      </c>
      <c r="CU199" s="8">
        <f t="shared" si="131"/>
        <v>2750</v>
      </c>
    </row>
    <row r="200" spans="1:99" x14ac:dyDescent="0.3">
      <c r="A200" s="2">
        <v>101376</v>
      </c>
      <c r="B200" s="23" t="str">
        <f>_xlfn.XLOOKUP(TEXT(A200,0),Tabela4[ID],Tabela4[AREA],"")</f>
        <v>AREA B</v>
      </c>
      <c r="C200" s="2" t="str">
        <f>_xlfn.XLOOKUP(TEXT(A200,0),Tabela4[ID],Tabela4[ZONA],"")</f>
        <v>ZONA 4</v>
      </c>
      <c r="D200" s="2" t="str">
        <f t="shared" si="99"/>
        <v>BLOCKED</v>
      </c>
      <c r="E200" s="18">
        <f t="shared" si="100"/>
        <v>4400</v>
      </c>
      <c r="F200" s="21">
        <f>SUMIFS(KP!$L:$L,KP!$F:$F,$A200,KP!$A:$A,"31/03/2025")</f>
        <v>2700</v>
      </c>
      <c r="G200" s="19">
        <f>SUMIFS(KP!$L:$L,KP!$F:$F,$A200,KP!$A:$A,SUMMARY!G$3)</f>
        <v>0</v>
      </c>
      <c r="H200" s="7">
        <f>SUMIFS(AFRIMONEY!$J:$J,AFRIMONEY!$F:$F,$A200,AFRIMONEY!$P:$P,G$3)</f>
        <v>0</v>
      </c>
      <c r="I200" s="8">
        <f t="shared" si="101"/>
        <v>2700</v>
      </c>
      <c r="J200" s="7">
        <f>SUMIFS(KP!$L:$L,KP!$F:$F,$A200,KP!$A:$A,SUMMARY!J$3)</f>
        <v>4500</v>
      </c>
      <c r="K200" s="7">
        <f>SUMIFS(AFRIMONEY!$J:$J,AFRIMONEY!$F:$F,$A200,AFRIMONEY!$P:$P,J$3)</f>
        <v>2700</v>
      </c>
      <c r="L200" s="8">
        <f t="shared" si="102"/>
        <v>4500</v>
      </c>
      <c r="M200" s="17">
        <f>SUMIFS(KP!$L:$L,KP!$F:$F,$A200,KP!$A:$A,SUMMARY!M$3)</f>
        <v>3350</v>
      </c>
      <c r="N200" s="7">
        <f>SUMIFS(AFRIMONEY!$J:$J,AFRIMONEY!$F:$F,$A200,AFRIMONEY!$P:$P,M$3)</f>
        <v>4500</v>
      </c>
      <c r="O200" s="8">
        <f t="shared" si="103"/>
        <v>3350</v>
      </c>
      <c r="P200" s="7">
        <f>SUMIFS(KP!$L:$L,KP!$F:$F,$A200,KP!$A:$A,SUMMARY!P$3)</f>
        <v>3500</v>
      </c>
      <c r="Q200" s="7">
        <f>SUMIFS(AFRIMONEY!$J:$J,AFRIMONEY!$F:$F,$A200,AFRIMONEY!$P:$P,P$3)</f>
        <v>3350</v>
      </c>
      <c r="R200" s="8">
        <f t="shared" si="104"/>
        <v>3500</v>
      </c>
      <c r="S200" s="17">
        <f>SUMIFS(KP!$L:$L,KP!$F:$F,$A200,KP!$A:$A,SUMMARY!S$3)</f>
        <v>6550</v>
      </c>
      <c r="T200" s="7">
        <f>SUMIFS(AFRIMONEY!$J:$J,AFRIMONEY!$F:$F,$A200,AFRIMONEY!$P:$P,S$3)</f>
        <v>3500</v>
      </c>
      <c r="U200" s="8">
        <f t="shared" si="105"/>
        <v>6550</v>
      </c>
      <c r="V200" s="7">
        <f>SUMIFS(KP!$L:$L,KP!$F:$F,$A200,KP!$A:$A,SUMMARY!V$3)</f>
        <v>0</v>
      </c>
      <c r="W200" s="7">
        <f>SUMIFS(AFRIMONEY!$J:$J,AFRIMONEY!$F:$F,$A200,AFRIMONEY!$P:$P,V$3)</f>
        <v>0</v>
      </c>
      <c r="X200" s="8">
        <f t="shared" si="106"/>
        <v>6550</v>
      </c>
      <c r="Y200" s="17">
        <f>SUMIFS(KP!$L:$L,KP!$F:$F,$A200,KP!$A:$A,SUMMARY!Y$3)</f>
        <v>3100</v>
      </c>
      <c r="Z200" s="7">
        <f>SUMIFS(AFRIMONEY!$J:$J,AFRIMONEY!$F:$F,$A200,AFRIMONEY!$P:$P,Y$3)</f>
        <v>6550</v>
      </c>
      <c r="AA200" s="8">
        <f t="shared" si="107"/>
        <v>3100</v>
      </c>
      <c r="AB200" s="7">
        <f>SUMIFS(KP!$L:$L,KP!$F:$F,$A200,KP!$A:$A,SUMMARY!AB$3)</f>
        <v>2450</v>
      </c>
      <c r="AC200" s="7">
        <f>SUMIFS(AFRIMONEY!$J:$J,AFRIMONEY!$F:$F,$A200,AFRIMONEY!$P:$P,AB$3)</f>
        <v>3100</v>
      </c>
      <c r="AD200" s="8">
        <f t="shared" si="108"/>
        <v>2450</v>
      </c>
      <c r="AE200" s="17">
        <f>SUMIFS(KP!$L:$L,KP!$F:$F,$A200,KP!$A:$A,SUMMARY!AE$3)</f>
        <v>6550</v>
      </c>
      <c r="AF200" s="7">
        <f>SUMIFS(AFRIMONEY!$J:$J,AFRIMONEY!$F:$F,$A200,AFRIMONEY!$P:$P,AE$3)</f>
        <v>2450</v>
      </c>
      <c r="AG200" s="8">
        <f t="shared" si="109"/>
        <v>6550</v>
      </c>
      <c r="AH200" s="7">
        <f>SUMIFS(KP!$L:$L,KP!$F:$F,$A200,KP!$A:$A,SUMMARY!AH$3)</f>
        <v>4400</v>
      </c>
      <c r="AI200" s="7">
        <f>SUMIFS(AFRIMONEY!$J:$J,AFRIMONEY!$F:$F,$A200,AFRIMONEY!$P:$P,AH$3)</f>
        <v>6550</v>
      </c>
      <c r="AJ200" s="8">
        <f t="shared" si="110"/>
        <v>4400</v>
      </c>
      <c r="AK200" s="17">
        <f>SUMIFS(KP!$L:$L,KP!$F:$F,$A200,KP!$A:$A,SUMMARY!AK$3)</f>
        <v>0</v>
      </c>
      <c r="AL200" s="7">
        <f>SUMIFS(AFRIMONEY!$J:$J,AFRIMONEY!$F:$F,$A200,AFRIMONEY!$P:$P,AK$3)</f>
        <v>0</v>
      </c>
      <c r="AM200" s="8">
        <f t="shared" si="111"/>
        <v>4400</v>
      </c>
      <c r="AN200" s="7">
        <f>SUMIFS(KP!$L:$L,KP!$F:$F,$A200,KP!$A:$A,SUMMARY!AN$3)</f>
        <v>0</v>
      </c>
      <c r="AO200" s="7">
        <f>SUMIFS(AFRIMONEY!$J:$J,AFRIMONEY!$F:$F,$A200,AFRIMONEY!$P:$P,AN$3)</f>
        <v>0</v>
      </c>
      <c r="AP200" s="8">
        <f t="shared" si="112"/>
        <v>4400</v>
      </c>
      <c r="AQ200" s="17">
        <f>SUMIFS(KP!$L:$L,KP!$F:$F,$A200,KP!$A:$A,SUMMARY!AQ$3)</f>
        <v>0</v>
      </c>
      <c r="AR200" s="7">
        <f>SUMIFS(AFRIMONEY!$J:$J,AFRIMONEY!$F:$F,$A200,AFRIMONEY!$P:$P,AQ$3)</f>
        <v>0</v>
      </c>
      <c r="AS200" s="8">
        <f t="shared" si="113"/>
        <v>4400</v>
      </c>
      <c r="AT200" s="7">
        <f>SUMIFS(KP!$L:$L,KP!$F:$F,$A200,KP!$A:$A,SUMMARY!AT$3)</f>
        <v>0</v>
      </c>
      <c r="AU200" s="7">
        <f>SUMIFS(AFRIMONEY!$J:$J,AFRIMONEY!$F:$F,$A200,AFRIMONEY!$P:$P,AT$3)</f>
        <v>0</v>
      </c>
      <c r="AV200" s="8">
        <f t="shared" si="114"/>
        <v>4400</v>
      </c>
      <c r="AW200" s="17">
        <f>SUMIFS(KP!$L:$L,KP!$F:$F,$A200,KP!$A:$A,SUMMARY!AW$3)</f>
        <v>0</v>
      </c>
      <c r="AX200" s="7">
        <f>SUMIFS(AFRIMONEY!$J:$J,AFRIMONEY!$F:$F,$A200,AFRIMONEY!$P:$P,AW$3)</f>
        <v>0</v>
      </c>
      <c r="AY200" s="8">
        <f t="shared" si="115"/>
        <v>4400</v>
      </c>
      <c r="AZ200" s="7">
        <f>SUMIFS(KP!$L:$L,KP!$F:$F,$A200,KP!$A:$A,SUMMARY!AZ$3)</f>
        <v>0</v>
      </c>
      <c r="BA200" s="7">
        <f>SUMIFS(AFRIMONEY!$J:$J,AFRIMONEY!$F:$F,$A200,AFRIMONEY!$P:$P,AZ$3)</f>
        <v>0</v>
      </c>
      <c r="BB200" s="8">
        <f t="shared" si="116"/>
        <v>4400</v>
      </c>
      <c r="BC200" s="17">
        <f>SUMIFS(KP!$L:$L,KP!$F:$F,$A200,KP!$A:$A,SUMMARY!BC$3)</f>
        <v>0</v>
      </c>
      <c r="BD200" s="7">
        <f>SUMIFS(AFRIMONEY!$J:$J,AFRIMONEY!$F:$F,$A200,AFRIMONEY!$P:$P,BC$3)</f>
        <v>0</v>
      </c>
      <c r="BE200" s="8">
        <f t="shared" si="117"/>
        <v>4400</v>
      </c>
      <c r="BF200" s="7">
        <f>SUMIFS(KP!$L:$L,KP!$F:$F,$A200,KP!$A:$A,SUMMARY!BF$3)</f>
        <v>0</v>
      </c>
      <c r="BG200" s="7">
        <f>SUMIFS(AFRIMONEY!$J:$J,AFRIMONEY!$F:$F,$A200,AFRIMONEY!$P:$P,BF$3)</f>
        <v>0</v>
      </c>
      <c r="BH200" s="8">
        <f t="shared" si="118"/>
        <v>4400</v>
      </c>
      <c r="BI200" s="17">
        <f>SUMIFS(KP!$L:$L,KP!$F:$F,$A200,KP!$A:$A,SUMMARY!BI$3)</f>
        <v>0</v>
      </c>
      <c r="BJ200" s="7">
        <f>SUMIFS(AFRIMONEY!$J:$J,AFRIMONEY!$F:$F,$A200,AFRIMONEY!$P:$P,BI$3)</f>
        <v>0</v>
      </c>
      <c r="BK200" s="8">
        <f t="shared" si="119"/>
        <v>4400</v>
      </c>
      <c r="BL200" s="7">
        <f>SUMIFS(KP!$L:$L,KP!$F:$F,$A200,KP!$A:$A,SUMMARY!BL$3)</f>
        <v>0</v>
      </c>
      <c r="BM200" s="7">
        <f>SUMIFS(AFRIMONEY!$J:$J,AFRIMONEY!$F:$F,$A200,AFRIMONEY!$P:$P,BL$3)</f>
        <v>0</v>
      </c>
      <c r="BN200" s="8">
        <f t="shared" si="120"/>
        <v>4400</v>
      </c>
      <c r="BO200" s="17">
        <f>SUMIFS(KP!$L:$L,KP!$F:$F,$A200,KP!$A:$A,SUMMARY!BO$3)</f>
        <v>0</v>
      </c>
      <c r="BP200" s="7">
        <f>SUMIFS(AFRIMONEY!$J:$J,AFRIMONEY!$F:$F,$A200,AFRIMONEY!$P:$P,BO$3)</f>
        <v>0</v>
      </c>
      <c r="BQ200" s="8">
        <f t="shared" si="121"/>
        <v>4400</v>
      </c>
      <c r="BR200" s="7">
        <f>SUMIFS(KP!$L:$L,KP!$F:$F,$A200,KP!$A:$A,SUMMARY!BR$3)</f>
        <v>0</v>
      </c>
      <c r="BS200" s="7">
        <f>SUMIFS(AFRIMONEY!$J:$J,AFRIMONEY!$F:$F,$A200,AFRIMONEY!$P:$P,BR$3)</f>
        <v>0</v>
      </c>
      <c r="BT200" s="8">
        <f t="shared" si="122"/>
        <v>4400</v>
      </c>
      <c r="BU200" s="17">
        <f>SUMIFS(KP!$L:$L,KP!$F:$F,$A200,KP!$A:$A,SUMMARY!BU$3)</f>
        <v>0</v>
      </c>
      <c r="BV200" s="7">
        <f>SUMIFS(AFRIMONEY!$J:$J,AFRIMONEY!$F:$F,$A200,AFRIMONEY!$P:$P,BU$3)</f>
        <v>0</v>
      </c>
      <c r="BW200" s="8">
        <f t="shared" si="123"/>
        <v>4400</v>
      </c>
      <c r="BX200" s="7">
        <f>SUMIFS(KP!$L:$L,KP!$F:$F,$A200,KP!$A:$A,SUMMARY!BX$3)</f>
        <v>0</v>
      </c>
      <c r="BY200" s="7">
        <f>SUMIFS(AFRIMONEY!$J:$J,AFRIMONEY!$F:$F,$A200,AFRIMONEY!$P:$P,BX$3)</f>
        <v>0</v>
      </c>
      <c r="BZ200" s="8">
        <f t="shared" si="124"/>
        <v>4400</v>
      </c>
      <c r="CA200" s="17">
        <f>SUMIFS(KP!$L:$L,KP!$F:$F,$A200,KP!$A:$A,SUMMARY!CA$3)</f>
        <v>0</v>
      </c>
      <c r="CB200" s="7">
        <f>SUMIFS(AFRIMONEY!$J:$J,AFRIMONEY!$F:$F,$A200,AFRIMONEY!$P:$P,CA$3)</f>
        <v>0</v>
      </c>
      <c r="CC200" s="8">
        <f t="shared" si="125"/>
        <v>4400</v>
      </c>
      <c r="CD200" s="7">
        <f>SUMIFS(KP!$L:$L,KP!$F:$F,$A200,KP!$A:$A,SUMMARY!CD$3)</f>
        <v>0</v>
      </c>
      <c r="CE200" s="7">
        <f>SUMIFS(AFRIMONEY!$J:$J,AFRIMONEY!$F:$F,$A200,AFRIMONEY!$P:$P,CD$3)</f>
        <v>0</v>
      </c>
      <c r="CF200" s="8">
        <f t="shared" si="126"/>
        <v>4400</v>
      </c>
      <c r="CG200" s="17">
        <f>SUMIFS(KP!$L:$L,KP!$F:$F,$A200,KP!$A:$A,SUMMARY!CG$3)</f>
        <v>0</v>
      </c>
      <c r="CH200" s="7">
        <f>SUMIFS(AFRIMONEY!$J:$J,AFRIMONEY!$F:$F,$A200,AFRIMONEY!$P:$P,CG$3)</f>
        <v>0</v>
      </c>
      <c r="CI200" s="8">
        <f t="shared" si="127"/>
        <v>4400</v>
      </c>
      <c r="CJ200" s="7">
        <f>SUMIFS(KP!$L:$L,KP!$F:$F,$A200,KP!$A:$A,SUMMARY!CJ$3)</f>
        <v>0</v>
      </c>
      <c r="CK200" s="7">
        <f>SUMIFS(AFRIMONEY!$J:$J,AFRIMONEY!$F:$F,$A200,AFRIMONEY!$P:$P,CJ$3)</f>
        <v>0</v>
      </c>
      <c r="CL200" s="8">
        <f t="shared" si="128"/>
        <v>4400</v>
      </c>
      <c r="CM200" s="17">
        <f>SUMIFS(KP!$L:$L,KP!$F:$F,$A200,KP!$A:$A,SUMMARY!CM$3)</f>
        <v>0</v>
      </c>
      <c r="CN200" s="7">
        <f>SUMIFS(AFRIMONEY!$J:$J,AFRIMONEY!$F:$F,$A200,AFRIMONEY!$P:$P,CM$3)</f>
        <v>0</v>
      </c>
      <c r="CO200" s="8">
        <f t="shared" si="129"/>
        <v>4400</v>
      </c>
      <c r="CP200" s="7">
        <f>SUMIFS(KP!$L:$L,KP!$F:$F,$A200,KP!$A:$A,SUMMARY!CP$3)</f>
        <v>0</v>
      </c>
      <c r="CQ200" s="7">
        <f>SUMIFS(AFRIMONEY!$J:$J,AFRIMONEY!$F:$F,$A200,AFRIMONEY!$P:$P,CP$3)</f>
        <v>0</v>
      </c>
      <c r="CR200" s="8">
        <f t="shared" si="130"/>
        <v>4400</v>
      </c>
      <c r="CS200" s="17">
        <f>SUMIFS(KP!$L:$L,KP!$F:$F,$A200,KP!$A:$A,SUMMARY!CS$3)</f>
        <v>0</v>
      </c>
      <c r="CT200" s="7">
        <f>SUMIFS(AFRIMONEY!$J:$J,AFRIMONEY!$F:$F,$A200,AFRIMONEY!$P:$P,CS$3)</f>
        <v>0</v>
      </c>
      <c r="CU200" s="8">
        <f t="shared" si="131"/>
        <v>4400</v>
      </c>
    </row>
    <row r="201" spans="1:99" x14ac:dyDescent="0.3">
      <c r="A201" s="2">
        <v>101378</v>
      </c>
      <c r="B201" s="23" t="str">
        <f>_xlfn.XLOOKUP(TEXT(A201,0),Tabela4[ID],Tabela4[AREA],"")</f>
        <v>AREA A</v>
      </c>
      <c r="C201" s="2" t="str">
        <f>_xlfn.XLOOKUP(TEXT(A201,0),Tabela4[ID],Tabela4[ZONA],"")</f>
        <v>ZONA 13</v>
      </c>
      <c r="D201" s="2" t="str">
        <f t="shared" si="99"/>
        <v>BLOCKED</v>
      </c>
      <c r="E201" s="18">
        <f t="shared" si="100"/>
        <v>1900</v>
      </c>
      <c r="F201" s="21">
        <f>SUMIFS(KP!$L:$L,KP!$F:$F,$A201,KP!$A:$A,"31/03/2025")</f>
        <v>0</v>
      </c>
      <c r="G201" s="19">
        <f>SUMIFS(KP!$L:$L,KP!$F:$F,$A201,KP!$A:$A,SUMMARY!G$3)</f>
        <v>5600</v>
      </c>
      <c r="H201" s="7">
        <f>SUMIFS(AFRIMONEY!$J:$J,AFRIMONEY!$F:$F,$A201,AFRIMONEY!$P:$P,G$3)</f>
        <v>0</v>
      </c>
      <c r="I201" s="8">
        <f t="shared" si="101"/>
        <v>5600</v>
      </c>
      <c r="J201" s="7">
        <f>SUMIFS(KP!$L:$L,KP!$F:$F,$A201,KP!$A:$A,SUMMARY!J$3)</f>
        <v>1900</v>
      </c>
      <c r="K201" s="7">
        <f>SUMIFS(AFRIMONEY!$J:$J,AFRIMONEY!$F:$F,$A201,AFRIMONEY!$P:$P,J$3)</f>
        <v>5600</v>
      </c>
      <c r="L201" s="8">
        <f t="shared" si="102"/>
        <v>1900</v>
      </c>
      <c r="M201" s="17">
        <f>SUMIFS(KP!$L:$L,KP!$F:$F,$A201,KP!$A:$A,SUMMARY!M$3)</f>
        <v>1100</v>
      </c>
      <c r="N201" s="7">
        <f>SUMIFS(AFRIMONEY!$J:$J,AFRIMONEY!$F:$F,$A201,AFRIMONEY!$P:$P,M$3)</f>
        <v>1900</v>
      </c>
      <c r="O201" s="8">
        <f t="shared" si="103"/>
        <v>1100</v>
      </c>
      <c r="P201" s="7">
        <f>SUMIFS(KP!$L:$L,KP!$F:$F,$A201,KP!$A:$A,SUMMARY!P$3)</f>
        <v>0</v>
      </c>
      <c r="Q201" s="7">
        <f>SUMIFS(AFRIMONEY!$J:$J,AFRIMONEY!$F:$F,$A201,AFRIMONEY!$P:$P,P$3)</f>
        <v>0</v>
      </c>
      <c r="R201" s="8">
        <f t="shared" si="104"/>
        <v>1100</v>
      </c>
      <c r="S201" s="17">
        <f>SUMIFS(KP!$L:$L,KP!$F:$F,$A201,KP!$A:$A,SUMMARY!S$3)</f>
        <v>1500</v>
      </c>
      <c r="T201" s="7">
        <f>SUMIFS(AFRIMONEY!$J:$J,AFRIMONEY!$F:$F,$A201,AFRIMONEY!$P:$P,S$3)</f>
        <v>1100</v>
      </c>
      <c r="U201" s="8">
        <f t="shared" si="105"/>
        <v>1500</v>
      </c>
      <c r="V201" s="7">
        <f>SUMIFS(KP!$L:$L,KP!$F:$F,$A201,KP!$A:$A,SUMMARY!V$3)</f>
        <v>0</v>
      </c>
      <c r="W201" s="7">
        <f>SUMIFS(AFRIMONEY!$J:$J,AFRIMONEY!$F:$F,$A201,AFRIMONEY!$P:$P,V$3)</f>
        <v>0</v>
      </c>
      <c r="X201" s="8">
        <f t="shared" si="106"/>
        <v>1500</v>
      </c>
      <c r="Y201" s="17">
        <f>SUMIFS(KP!$L:$L,KP!$F:$F,$A201,KP!$A:$A,SUMMARY!Y$3)</f>
        <v>1400</v>
      </c>
      <c r="Z201" s="7">
        <f>SUMIFS(AFRIMONEY!$J:$J,AFRIMONEY!$F:$F,$A201,AFRIMONEY!$P:$P,Y$3)</f>
        <v>2900</v>
      </c>
      <c r="AA201" s="8">
        <f t="shared" si="107"/>
        <v>0</v>
      </c>
      <c r="AB201" s="7">
        <f>SUMIFS(KP!$L:$L,KP!$F:$F,$A201,KP!$A:$A,SUMMARY!AB$3)</f>
        <v>4550</v>
      </c>
      <c r="AC201" s="7">
        <f>SUMIFS(AFRIMONEY!$J:$J,AFRIMONEY!$F:$F,$A201,AFRIMONEY!$P:$P,AB$3)</f>
        <v>4550</v>
      </c>
      <c r="AD201" s="8">
        <f t="shared" si="108"/>
        <v>0</v>
      </c>
      <c r="AE201" s="17">
        <f>SUMIFS(KP!$L:$L,KP!$F:$F,$A201,KP!$A:$A,SUMMARY!AE$3)</f>
        <v>1600</v>
      </c>
      <c r="AF201" s="7">
        <f>SUMIFS(AFRIMONEY!$J:$J,AFRIMONEY!$F:$F,$A201,AFRIMONEY!$P:$P,AE$3)</f>
        <v>1600</v>
      </c>
      <c r="AG201" s="8">
        <f t="shared" si="109"/>
        <v>0</v>
      </c>
      <c r="AH201" s="7">
        <f>SUMIFS(KP!$L:$L,KP!$F:$F,$A201,KP!$A:$A,SUMMARY!AH$3)</f>
        <v>1900</v>
      </c>
      <c r="AI201" s="7">
        <f>SUMIFS(AFRIMONEY!$J:$J,AFRIMONEY!$F:$F,$A201,AFRIMONEY!$P:$P,AH$3)</f>
        <v>0</v>
      </c>
      <c r="AJ201" s="8">
        <f t="shared" si="110"/>
        <v>1900</v>
      </c>
      <c r="AK201" s="17">
        <f>SUMIFS(KP!$L:$L,KP!$F:$F,$A201,KP!$A:$A,SUMMARY!AK$3)</f>
        <v>0</v>
      </c>
      <c r="AL201" s="7">
        <f>SUMIFS(AFRIMONEY!$J:$J,AFRIMONEY!$F:$F,$A201,AFRIMONEY!$P:$P,AK$3)</f>
        <v>0</v>
      </c>
      <c r="AM201" s="8">
        <f t="shared" si="111"/>
        <v>1900</v>
      </c>
      <c r="AN201" s="7">
        <f>SUMIFS(KP!$L:$L,KP!$F:$F,$A201,KP!$A:$A,SUMMARY!AN$3)</f>
        <v>0</v>
      </c>
      <c r="AO201" s="7">
        <f>SUMIFS(AFRIMONEY!$J:$J,AFRIMONEY!$F:$F,$A201,AFRIMONEY!$P:$P,AN$3)</f>
        <v>0</v>
      </c>
      <c r="AP201" s="8">
        <f t="shared" si="112"/>
        <v>1900</v>
      </c>
      <c r="AQ201" s="17">
        <f>SUMIFS(KP!$L:$L,KP!$F:$F,$A201,KP!$A:$A,SUMMARY!AQ$3)</f>
        <v>0</v>
      </c>
      <c r="AR201" s="7">
        <f>SUMIFS(AFRIMONEY!$J:$J,AFRIMONEY!$F:$F,$A201,AFRIMONEY!$P:$P,AQ$3)</f>
        <v>0</v>
      </c>
      <c r="AS201" s="8">
        <f t="shared" si="113"/>
        <v>1900</v>
      </c>
      <c r="AT201" s="7">
        <f>SUMIFS(KP!$L:$L,KP!$F:$F,$A201,KP!$A:$A,SUMMARY!AT$3)</f>
        <v>0</v>
      </c>
      <c r="AU201" s="7">
        <f>SUMIFS(AFRIMONEY!$J:$J,AFRIMONEY!$F:$F,$A201,AFRIMONEY!$P:$P,AT$3)</f>
        <v>0</v>
      </c>
      <c r="AV201" s="8">
        <f t="shared" si="114"/>
        <v>1900</v>
      </c>
      <c r="AW201" s="17">
        <f>SUMIFS(KP!$L:$L,KP!$F:$F,$A201,KP!$A:$A,SUMMARY!AW$3)</f>
        <v>0</v>
      </c>
      <c r="AX201" s="7">
        <f>SUMIFS(AFRIMONEY!$J:$J,AFRIMONEY!$F:$F,$A201,AFRIMONEY!$P:$P,AW$3)</f>
        <v>0</v>
      </c>
      <c r="AY201" s="8">
        <f t="shared" si="115"/>
        <v>1900</v>
      </c>
      <c r="AZ201" s="7">
        <f>SUMIFS(KP!$L:$L,KP!$F:$F,$A201,KP!$A:$A,SUMMARY!AZ$3)</f>
        <v>0</v>
      </c>
      <c r="BA201" s="7">
        <f>SUMIFS(AFRIMONEY!$J:$J,AFRIMONEY!$F:$F,$A201,AFRIMONEY!$P:$P,AZ$3)</f>
        <v>0</v>
      </c>
      <c r="BB201" s="8">
        <f t="shared" si="116"/>
        <v>1900</v>
      </c>
      <c r="BC201" s="17">
        <f>SUMIFS(KP!$L:$L,KP!$F:$F,$A201,KP!$A:$A,SUMMARY!BC$3)</f>
        <v>0</v>
      </c>
      <c r="BD201" s="7">
        <f>SUMIFS(AFRIMONEY!$J:$J,AFRIMONEY!$F:$F,$A201,AFRIMONEY!$P:$P,BC$3)</f>
        <v>0</v>
      </c>
      <c r="BE201" s="8">
        <f t="shared" si="117"/>
        <v>1900</v>
      </c>
      <c r="BF201" s="7">
        <f>SUMIFS(KP!$L:$L,KP!$F:$F,$A201,KP!$A:$A,SUMMARY!BF$3)</f>
        <v>0</v>
      </c>
      <c r="BG201" s="7">
        <f>SUMIFS(AFRIMONEY!$J:$J,AFRIMONEY!$F:$F,$A201,AFRIMONEY!$P:$P,BF$3)</f>
        <v>0</v>
      </c>
      <c r="BH201" s="8">
        <f t="shared" si="118"/>
        <v>1900</v>
      </c>
      <c r="BI201" s="17">
        <f>SUMIFS(KP!$L:$L,KP!$F:$F,$A201,KP!$A:$A,SUMMARY!BI$3)</f>
        <v>0</v>
      </c>
      <c r="BJ201" s="7">
        <f>SUMIFS(AFRIMONEY!$J:$J,AFRIMONEY!$F:$F,$A201,AFRIMONEY!$P:$P,BI$3)</f>
        <v>0</v>
      </c>
      <c r="BK201" s="8">
        <f t="shared" si="119"/>
        <v>1900</v>
      </c>
      <c r="BL201" s="7">
        <f>SUMIFS(KP!$L:$L,KP!$F:$F,$A201,KP!$A:$A,SUMMARY!BL$3)</f>
        <v>0</v>
      </c>
      <c r="BM201" s="7">
        <f>SUMIFS(AFRIMONEY!$J:$J,AFRIMONEY!$F:$F,$A201,AFRIMONEY!$P:$P,BL$3)</f>
        <v>0</v>
      </c>
      <c r="BN201" s="8">
        <f t="shared" si="120"/>
        <v>1900</v>
      </c>
      <c r="BO201" s="17">
        <f>SUMIFS(KP!$L:$L,KP!$F:$F,$A201,KP!$A:$A,SUMMARY!BO$3)</f>
        <v>0</v>
      </c>
      <c r="BP201" s="7">
        <f>SUMIFS(AFRIMONEY!$J:$J,AFRIMONEY!$F:$F,$A201,AFRIMONEY!$P:$P,BO$3)</f>
        <v>0</v>
      </c>
      <c r="BQ201" s="8">
        <f t="shared" si="121"/>
        <v>1900</v>
      </c>
      <c r="BR201" s="7">
        <f>SUMIFS(KP!$L:$L,KP!$F:$F,$A201,KP!$A:$A,SUMMARY!BR$3)</f>
        <v>0</v>
      </c>
      <c r="BS201" s="7">
        <f>SUMIFS(AFRIMONEY!$J:$J,AFRIMONEY!$F:$F,$A201,AFRIMONEY!$P:$P,BR$3)</f>
        <v>0</v>
      </c>
      <c r="BT201" s="8">
        <f t="shared" si="122"/>
        <v>1900</v>
      </c>
      <c r="BU201" s="17">
        <f>SUMIFS(KP!$L:$L,KP!$F:$F,$A201,KP!$A:$A,SUMMARY!BU$3)</f>
        <v>0</v>
      </c>
      <c r="BV201" s="7">
        <f>SUMIFS(AFRIMONEY!$J:$J,AFRIMONEY!$F:$F,$A201,AFRIMONEY!$P:$P,BU$3)</f>
        <v>0</v>
      </c>
      <c r="BW201" s="8">
        <f t="shared" si="123"/>
        <v>1900</v>
      </c>
      <c r="BX201" s="7">
        <f>SUMIFS(KP!$L:$L,KP!$F:$F,$A201,KP!$A:$A,SUMMARY!BX$3)</f>
        <v>0</v>
      </c>
      <c r="BY201" s="7">
        <f>SUMIFS(AFRIMONEY!$J:$J,AFRIMONEY!$F:$F,$A201,AFRIMONEY!$P:$P,BX$3)</f>
        <v>0</v>
      </c>
      <c r="BZ201" s="8">
        <f t="shared" si="124"/>
        <v>1900</v>
      </c>
      <c r="CA201" s="17">
        <f>SUMIFS(KP!$L:$L,KP!$F:$F,$A201,KP!$A:$A,SUMMARY!CA$3)</f>
        <v>0</v>
      </c>
      <c r="CB201" s="7">
        <f>SUMIFS(AFRIMONEY!$J:$J,AFRIMONEY!$F:$F,$A201,AFRIMONEY!$P:$P,CA$3)</f>
        <v>0</v>
      </c>
      <c r="CC201" s="8">
        <f t="shared" si="125"/>
        <v>1900</v>
      </c>
      <c r="CD201" s="7">
        <f>SUMIFS(KP!$L:$L,KP!$F:$F,$A201,KP!$A:$A,SUMMARY!CD$3)</f>
        <v>0</v>
      </c>
      <c r="CE201" s="7">
        <f>SUMIFS(AFRIMONEY!$J:$J,AFRIMONEY!$F:$F,$A201,AFRIMONEY!$P:$P,CD$3)</f>
        <v>0</v>
      </c>
      <c r="CF201" s="8">
        <f t="shared" si="126"/>
        <v>1900</v>
      </c>
      <c r="CG201" s="17">
        <f>SUMIFS(KP!$L:$L,KP!$F:$F,$A201,KP!$A:$A,SUMMARY!CG$3)</f>
        <v>0</v>
      </c>
      <c r="CH201" s="7">
        <f>SUMIFS(AFRIMONEY!$J:$J,AFRIMONEY!$F:$F,$A201,AFRIMONEY!$P:$P,CG$3)</f>
        <v>0</v>
      </c>
      <c r="CI201" s="8">
        <f t="shared" si="127"/>
        <v>1900</v>
      </c>
      <c r="CJ201" s="7">
        <f>SUMIFS(KP!$L:$L,KP!$F:$F,$A201,KP!$A:$A,SUMMARY!CJ$3)</f>
        <v>0</v>
      </c>
      <c r="CK201" s="7">
        <f>SUMIFS(AFRIMONEY!$J:$J,AFRIMONEY!$F:$F,$A201,AFRIMONEY!$P:$P,CJ$3)</f>
        <v>0</v>
      </c>
      <c r="CL201" s="8">
        <f t="shared" si="128"/>
        <v>1900</v>
      </c>
      <c r="CM201" s="17">
        <f>SUMIFS(KP!$L:$L,KP!$F:$F,$A201,KP!$A:$A,SUMMARY!CM$3)</f>
        <v>0</v>
      </c>
      <c r="CN201" s="7">
        <f>SUMIFS(AFRIMONEY!$J:$J,AFRIMONEY!$F:$F,$A201,AFRIMONEY!$P:$P,CM$3)</f>
        <v>0</v>
      </c>
      <c r="CO201" s="8">
        <f t="shared" si="129"/>
        <v>1900</v>
      </c>
      <c r="CP201" s="7">
        <f>SUMIFS(KP!$L:$L,KP!$F:$F,$A201,KP!$A:$A,SUMMARY!CP$3)</f>
        <v>0</v>
      </c>
      <c r="CQ201" s="7">
        <f>SUMIFS(AFRIMONEY!$J:$J,AFRIMONEY!$F:$F,$A201,AFRIMONEY!$P:$P,CP$3)</f>
        <v>0</v>
      </c>
      <c r="CR201" s="8">
        <f t="shared" si="130"/>
        <v>1900</v>
      </c>
      <c r="CS201" s="17">
        <f>SUMIFS(KP!$L:$L,KP!$F:$F,$A201,KP!$A:$A,SUMMARY!CS$3)</f>
        <v>0</v>
      </c>
      <c r="CT201" s="7">
        <f>SUMIFS(AFRIMONEY!$J:$J,AFRIMONEY!$F:$F,$A201,AFRIMONEY!$P:$P,CS$3)</f>
        <v>0</v>
      </c>
      <c r="CU201" s="8">
        <f t="shared" si="131"/>
        <v>1900</v>
      </c>
    </row>
    <row r="202" spans="1:99" x14ac:dyDescent="0.3">
      <c r="A202" s="2">
        <v>101379</v>
      </c>
      <c r="B202" s="23" t="str">
        <f>_xlfn.XLOOKUP(TEXT(A202,0),Tabela4[ID],Tabela4[AREA],"")</f>
        <v>AREA E</v>
      </c>
      <c r="C202" s="2" t="str">
        <f>_xlfn.XLOOKUP(TEXT(A202,0),Tabela4[ID],Tabela4[ZONA],"")</f>
        <v>ZONA 17</v>
      </c>
      <c r="D202" s="2" t="str">
        <f t="shared" si="99"/>
        <v>BLOCKED</v>
      </c>
      <c r="E202" s="18">
        <f t="shared" si="100"/>
        <v>150</v>
      </c>
      <c r="F202" s="21">
        <f>SUMIFS(KP!$L:$L,KP!$F:$F,$A202,KP!$A:$A,"31/03/2025")</f>
        <v>3050</v>
      </c>
      <c r="G202" s="19">
        <f>SUMIFS(KP!$L:$L,KP!$F:$F,$A202,KP!$A:$A,SUMMARY!G$3)</f>
        <v>0</v>
      </c>
      <c r="H202" s="7">
        <f>SUMIFS(AFRIMONEY!$J:$J,AFRIMONEY!$F:$F,$A202,AFRIMONEY!$P:$P,G$3)</f>
        <v>3050</v>
      </c>
      <c r="I202" s="8">
        <f t="shared" si="101"/>
        <v>0</v>
      </c>
      <c r="J202" s="7">
        <f>SUMIFS(KP!$L:$L,KP!$F:$F,$A202,KP!$A:$A,SUMMARY!J$3)</f>
        <v>1000</v>
      </c>
      <c r="K202" s="7">
        <f>SUMIFS(AFRIMONEY!$J:$J,AFRIMONEY!$F:$F,$A202,AFRIMONEY!$P:$P,J$3)</f>
        <v>0</v>
      </c>
      <c r="L202" s="8">
        <f t="shared" si="102"/>
        <v>1000</v>
      </c>
      <c r="M202" s="17">
        <f>SUMIFS(KP!$L:$L,KP!$F:$F,$A202,KP!$A:$A,SUMMARY!M$3)</f>
        <v>650</v>
      </c>
      <c r="N202" s="7">
        <f>SUMIFS(AFRIMONEY!$J:$J,AFRIMONEY!$F:$F,$A202,AFRIMONEY!$P:$P,M$3)</f>
        <v>1000</v>
      </c>
      <c r="O202" s="8">
        <f t="shared" si="103"/>
        <v>650</v>
      </c>
      <c r="P202" s="7">
        <f>SUMIFS(KP!$L:$L,KP!$F:$F,$A202,KP!$A:$A,SUMMARY!P$3)</f>
        <v>0</v>
      </c>
      <c r="Q202" s="7">
        <f>SUMIFS(AFRIMONEY!$J:$J,AFRIMONEY!$F:$F,$A202,AFRIMONEY!$P:$P,P$3)</f>
        <v>0</v>
      </c>
      <c r="R202" s="8">
        <f t="shared" si="104"/>
        <v>650</v>
      </c>
      <c r="S202" s="17">
        <f>SUMIFS(KP!$L:$L,KP!$F:$F,$A202,KP!$A:$A,SUMMARY!S$3)</f>
        <v>0</v>
      </c>
      <c r="T202" s="7">
        <f>SUMIFS(AFRIMONEY!$J:$J,AFRIMONEY!$F:$F,$A202,AFRIMONEY!$P:$P,S$3)</f>
        <v>0</v>
      </c>
      <c r="U202" s="8">
        <f t="shared" si="105"/>
        <v>650</v>
      </c>
      <c r="V202" s="7">
        <f>SUMIFS(KP!$L:$L,KP!$F:$F,$A202,KP!$A:$A,SUMMARY!V$3)</f>
        <v>0</v>
      </c>
      <c r="W202" s="7">
        <f>SUMIFS(AFRIMONEY!$J:$J,AFRIMONEY!$F:$F,$A202,AFRIMONEY!$P:$P,V$3)</f>
        <v>0</v>
      </c>
      <c r="X202" s="8">
        <f t="shared" si="106"/>
        <v>650</v>
      </c>
      <c r="Y202" s="17">
        <f>SUMIFS(KP!$L:$L,KP!$F:$F,$A202,KP!$A:$A,SUMMARY!Y$3)</f>
        <v>1700</v>
      </c>
      <c r="Z202" s="7">
        <f>SUMIFS(AFRIMONEY!$J:$J,AFRIMONEY!$F:$F,$A202,AFRIMONEY!$P:$P,Y$3)</f>
        <v>650</v>
      </c>
      <c r="AA202" s="8">
        <f t="shared" si="107"/>
        <v>1700</v>
      </c>
      <c r="AB202" s="7">
        <f>SUMIFS(KP!$L:$L,KP!$F:$F,$A202,KP!$A:$A,SUMMARY!AB$3)</f>
        <v>500</v>
      </c>
      <c r="AC202" s="7">
        <f>SUMIFS(AFRIMONEY!$J:$J,AFRIMONEY!$F:$F,$A202,AFRIMONEY!$P:$P,AB$3)</f>
        <v>1700</v>
      </c>
      <c r="AD202" s="8">
        <f t="shared" si="108"/>
        <v>500</v>
      </c>
      <c r="AE202" s="17">
        <f>SUMIFS(KP!$L:$L,KP!$F:$F,$A202,KP!$A:$A,SUMMARY!AE$3)</f>
        <v>500</v>
      </c>
      <c r="AF202" s="7">
        <f>SUMIFS(AFRIMONEY!$J:$J,AFRIMONEY!$F:$F,$A202,AFRIMONEY!$P:$P,AE$3)</f>
        <v>500</v>
      </c>
      <c r="AG202" s="8">
        <f t="shared" si="109"/>
        <v>500</v>
      </c>
      <c r="AH202" s="7">
        <f>SUMIFS(KP!$L:$L,KP!$F:$F,$A202,KP!$A:$A,SUMMARY!AH$3)</f>
        <v>150</v>
      </c>
      <c r="AI202" s="7">
        <f>SUMIFS(AFRIMONEY!$J:$J,AFRIMONEY!$F:$F,$A202,AFRIMONEY!$P:$P,AH$3)</f>
        <v>500</v>
      </c>
      <c r="AJ202" s="8">
        <f t="shared" si="110"/>
        <v>150</v>
      </c>
      <c r="AK202" s="17">
        <f>SUMIFS(KP!$L:$L,KP!$F:$F,$A202,KP!$A:$A,SUMMARY!AK$3)</f>
        <v>0</v>
      </c>
      <c r="AL202" s="7">
        <f>SUMIFS(AFRIMONEY!$J:$J,AFRIMONEY!$F:$F,$A202,AFRIMONEY!$P:$P,AK$3)</f>
        <v>0</v>
      </c>
      <c r="AM202" s="8">
        <f t="shared" si="111"/>
        <v>150</v>
      </c>
      <c r="AN202" s="7">
        <f>SUMIFS(KP!$L:$L,KP!$F:$F,$A202,KP!$A:$A,SUMMARY!AN$3)</f>
        <v>0</v>
      </c>
      <c r="AO202" s="7">
        <f>SUMIFS(AFRIMONEY!$J:$J,AFRIMONEY!$F:$F,$A202,AFRIMONEY!$P:$P,AN$3)</f>
        <v>0</v>
      </c>
      <c r="AP202" s="8">
        <f t="shared" si="112"/>
        <v>150</v>
      </c>
      <c r="AQ202" s="17">
        <f>SUMIFS(KP!$L:$L,KP!$F:$F,$A202,KP!$A:$A,SUMMARY!AQ$3)</f>
        <v>0</v>
      </c>
      <c r="AR202" s="7">
        <f>SUMIFS(AFRIMONEY!$J:$J,AFRIMONEY!$F:$F,$A202,AFRIMONEY!$P:$P,AQ$3)</f>
        <v>0</v>
      </c>
      <c r="AS202" s="8">
        <f t="shared" si="113"/>
        <v>150</v>
      </c>
      <c r="AT202" s="7">
        <f>SUMIFS(KP!$L:$L,KP!$F:$F,$A202,KP!$A:$A,SUMMARY!AT$3)</f>
        <v>0</v>
      </c>
      <c r="AU202" s="7">
        <f>SUMIFS(AFRIMONEY!$J:$J,AFRIMONEY!$F:$F,$A202,AFRIMONEY!$P:$P,AT$3)</f>
        <v>0</v>
      </c>
      <c r="AV202" s="8">
        <f t="shared" si="114"/>
        <v>150</v>
      </c>
      <c r="AW202" s="17">
        <f>SUMIFS(KP!$L:$L,KP!$F:$F,$A202,KP!$A:$A,SUMMARY!AW$3)</f>
        <v>0</v>
      </c>
      <c r="AX202" s="7">
        <f>SUMIFS(AFRIMONEY!$J:$J,AFRIMONEY!$F:$F,$A202,AFRIMONEY!$P:$P,AW$3)</f>
        <v>0</v>
      </c>
      <c r="AY202" s="8">
        <f t="shared" si="115"/>
        <v>150</v>
      </c>
      <c r="AZ202" s="7">
        <f>SUMIFS(KP!$L:$L,KP!$F:$F,$A202,KP!$A:$A,SUMMARY!AZ$3)</f>
        <v>0</v>
      </c>
      <c r="BA202" s="7">
        <f>SUMIFS(AFRIMONEY!$J:$J,AFRIMONEY!$F:$F,$A202,AFRIMONEY!$P:$P,AZ$3)</f>
        <v>0</v>
      </c>
      <c r="BB202" s="8">
        <f t="shared" si="116"/>
        <v>150</v>
      </c>
      <c r="BC202" s="17">
        <f>SUMIFS(KP!$L:$L,KP!$F:$F,$A202,KP!$A:$A,SUMMARY!BC$3)</f>
        <v>0</v>
      </c>
      <c r="BD202" s="7">
        <f>SUMIFS(AFRIMONEY!$J:$J,AFRIMONEY!$F:$F,$A202,AFRIMONEY!$P:$P,BC$3)</f>
        <v>0</v>
      </c>
      <c r="BE202" s="8">
        <f t="shared" si="117"/>
        <v>150</v>
      </c>
      <c r="BF202" s="7">
        <f>SUMIFS(KP!$L:$L,KP!$F:$F,$A202,KP!$A:$A,SUMMARY!BF$3)</f>
        <v>0</v>
      </c>
      <c r="BG202" s="7">
        <f>SUMIFS(AFRIMONEY!$J:$J,AFRIMONEY!$F:$F,$A202,AFRIMONEY!$P:$P,BF$3)</f>
        <v>0</v>
      </c>
      <c r="BH202" s="8">
        <f t="shared" si="118"/>
        <v>150</v>
      </c>
      <c r="BI202" s="17">
        <f>SUMIFS(KP!$L:$L,KP!$F:$F,$A202,KP!$A:$A,SUMMARY!BI$3)</f>
        <v>0</v>
      </c>
      <c r="BJ202" s="7">
        <f>SUMIFS(AFRIMONEY!$J:$J,AFRIMONEY!$F:$F,$A202,AFRIMONEY!$P:$P,BI$3)</f>
        <v>0</v>
      </c>
      <c r="BK202" s="8">
        <f t="shared" si="119"/>
        <v>150</v>
      </c>
      <c r="BL202" s="7">
        <f>SUMIFS(KP!$L:$L,KP!$F:$F,$A202,KP!$A:$A,SUMMARY!BL$3)</f>
        <v>0</v>
      </c>
      <c r="BM202" s="7">
        <f>SUMIFS(AFRIMONEY!$J:$J,AFRIMONEY!$F:$F,$A202,AFRIMONEY!$P:$P,BL$3)</f>
        <v>0</v>
      </c>
      <c r="BN202" s="8">
        <f t="shared" si="120"/>
        <v>150</v>
      </c>
      <c r="BO202" s="17">
        <f>SUMIFS(KP!$L:$L,KP!$F:$F,$A202,KP!$A:$A,SUMMARY!BO$3)</f>
        <v>0</v>
      </c>
      <c r="BP202" s="7">
        <f>SUMIFS(AFRIMONEY!$J:$J,AFRIMONEY!$F:$F,$A202,AFRIMONEY!$P:$P,BO$3)</f>
        <v>0</v>
      </c>
      <c r="BQ202" s="8">
        <f t="shared" si="121"/>
        <v>150</v>
      </c>
      <c r="BR202" s="7">
        <f>SUMIFS(KP!$L:$L,KP!$F:$F,$A202,KP!$A:$A,SUMMARY!BR$3)</f>
        <v>0</v>
      </c>
      <c r="BS202" s="7">
        <f>SUMIFS(AFRIMONEY!$J:$J,AFRIMONEY!$F:$F,$A202,AFRIMONEY!$P:$P,BR$3)</f>
        <v>0</v>
      </c>
      <c r="BT202" s="8">
        <f t="shared" si="122"/>
        <v>150</v>
      </c>
      <c r="BU202" s="17">
        <f>SUMIFS(KP!$L:$L,KP!$F:$F,$A202,KP!$A:$A,SUMMARY!BU$3)</f>
        <v>0</v>
      </c>
      <c r="BV202" s="7">
        <f>SUMIFS(AFRIMONEY!$J:$J,AFRIMONEY!$F:$F,$A202,AFRIMONEY!$P:$P,BU$3)</f>
        <v>0</v>
      </c>
      <c r="BW202" s="8">
        <f t="shared" si="123"/>
        <v>150</v>
      </c>
      <c r="BX202" s="7">
        <f>SUMIFS(KP!$L:$L,KP!$F:$F,$A202,KP!$A:$A,SUMMARY!BX$3)</f>
        <v>0</v>
      </c>
      <c r="BY202" s="7">
        <f>SUMIFS(AFRIMONEY!$J:$J,AFRIMONEY!$F:$F,$A202,AFRIMONEY!$P:$P,BX$3)</f>
        <v>0</v>
      </c>
      <c r="BZ202" s="8">
        <f t="shared" si="124"/>
        <v>150</v>
      </c>
      <c r="CA202" s="17">
        <f>SUMIFS(KP!$L:$L,KP!$F:$F,$A202,KP!$A:$A,SUMMARY!CA$3)</f>
        <v>0</v>
      </c>
      <c r="CB202" s="7">
        <f>SUMIFS(AFRIMONEY!$J:$J,AFRIMONEY!$F:$F,$A202,AFRIMONEY!$P:$P,CA$3)</f>
        <v>0</v>
      </c>
      <c r="CC202" s="8">
        <f t="shared" si="125"/>
        <v>150</v>
      </c>
      <c r="CD202" s="7">
        <f>SUMIFS(KP!$L:$L,KP!$F:$F,$A202,KP!$A:$A,SUMMARY!CD$3)</f>
        <v>0</v>
      </c>
      <c r="CE202" s="7">
        <f>SUMIFS(AFRIMONEY!$J:$J,AFRIMONEY!$F:$F,$A202,AFRIMONEY!$P:$P,CD$3)</f>
        <v>0</v>
      </c>
      <c r="CF202" s="8">
        <f t="shared" si="126"/>
        <v>150</v>
      </c>
      <c r="CG202" s="17">
        <f>SUMIFS(KP!$L:$L,KP!$F:$F,$A202,KP!$A:$A,SUMMARY!CG$3)</f>
        <v>0</v>
      </c>
      <c r="CH202" s="7">
        <f>SUMIFS(AFRIMONEY!$J:$J,AFRIMONEY!$F:$F,$A202,AFRIMONEY!$P:$P,CG$3)</f>
        <v>0</v>
      </c>
      <c r="CI202" s="8">
        <f t="shared" si="127"/>
        <v>150</v>
      </c>
      <c r="CJ202" s="7">
        <f>SUMIFS(KP!$L:$L,KP!$F:$F,$A202,KP!$A:$A,SUMMARY!CJ$3)</f>
        <v>0</v>
      </c>
      <c r="CK202" s="7">
        <f>SUMIFS(AFRIMONEY!$J:$J,AFRIMONEY!$F:$F,$A202,AFRIMONEY!$P:$P,CJ$3)</f>
        <v>0</v>
      </c>
      <c r="CL202" s="8">
        <f t="shared" si="128"/>
        <v>150</v>
      </c>
      <c r="CM202" s="17">
        <f>SUMIFS(KP!$L:$L,KP!$F:$F,$A202,KP!$A:$A,SUMMARY!CM$3)</f>
        <v>0</v>
      </c>
      <c r="CN202" s="7">
        <f>SUMIFS(AFRIMONEY!$J:$J,AFRIMONEY!$F:$F,$A202,AFRIMONEY!$P:$P,CM$3)</f>
        <v>0</v>
      </c>
      <c r="CO202" s="8">
        <f t="shared" si="129"/>
        <v>150</v>
      </c>
      <c r="CP202" s="7">
        <f>SUMIFS(KP!$L:$L,KP!$F:$F,$A202,KP!$A:$A,SUMMARY!CP$3)</f>
        <v>0</v>
      </c>
      <c r="CQ202" s="7">
        <f>SUMIFS(AFRIMONEY!$J:$J,AFRIMONEY!$F:$F,$A202,AFRIMONEY!$P:$P,CP$3)</f>
        <v>0</v>
      </c>
      <c r="CR202" s="8">
        <f t="shared" si="130"/>
        <v>150</v>
      </c>
      <c r="CS202" s="17">
        <f>SUMIFS(KP!$L:$L,KP!$F:$F,$A202,KP!$A:$A,SUMMARY!CS$3)</f>
        <v>0</v>
      </c>
      <c r="CT202" s="7">
        <f>SUMIFS(AFRIMONEY!$J:$J,AFRIMONEY!$F:$F,$A202,AFRIMONEY!$P:$P,CS$3)</f>
        <v>0</v>
      </c>
      <c r="CU202" s="8">
        <f t="shared" si="131"/>
        <v>150</v>
      </c>
    </row>
    <row r="203" spans="1:99" x14ac:dyDescent="0.3">
      <c r="A203" s="2">
        <v>101384</v>
      </c>
      <c r="B203" s="23" t="str">
        <f>_xlfn.XLOOKUP(TEXT(A203,0),Tabela4[ID],Tabela4[AREA],"")</f>
        <v>AREA D</v>
      </c>
      <c r="C203" s="2" t="str">
        <f>_xlfn.XLOOKUP(TEXT(A203,0),Tabela4[ID],Tabela4[ZONA],"")</f>
        <v>ZONA 8</v>
      </c>
      <c r="D203" s="2" t="str">
        <f t="shared" si="99"/>
        <v>BLOCKED</v>
      </c>
      <c r="E203" s="18">
        <f t="shared" si="100"/>
        <v>12250</v>
      </c>
      <c r="F203" s="21">
        <f>SUMIFS(KP!$L:$L,KP!$F:$F,$A203,KP!$A:$A,"31/03/2025")</f>
        <v>8050</v>
      </c>
      <c r="G203" s="19">
        <f>SUMIFS(KP!$L:$L,KP!$F:$F,$A203,KP!$A:$A,SUMMARY!G$3)</f>
        <v>9500</v>
      </c>
      <c r="H203" s="7">
        <f>SUMIFS(AFRIMONEY!$J:$J,AFRIMONEY!$F:$F,$A203,AFRIMONEY!$P:$P,G$3)</f>
        <v>9500</v>
      </c>
      <c r="I203" s="8">
        <f t="shared" si="101"/>
        <v>8050</v>
      </c>
      <c r="J203" s="7">
        <f>SUMIFS(KP!$L:$L,KP!$F:$F,$A203,KP!$A:$A,SUMMARY!J$3)</f>
        <v>8300</v>
      </c>
      <c r="K203" s="7">
        <f>SUMIFS(AFRIMONEY!$J:$J,AFRIMONEY!$F:$F,$A203,AFRIMONEY!$P:$P,J$3)</f>
        <v>8900</v>
      </c>
      <c r="L203" s="8">
        <f t="shared" si="102"/>
        <v>7450</v>
      </c>
      <c r="M203" s="17">
        <f>SUMIFS(KP!$L:$L,KP!$F:$F,$A203,KP!$A:$A,SUMMARY!M$3)</f>
        <v>3850</v>
      </c>
      <c r="N203" s="7">
        <f>SUMIFS(AFRIMONEY!$J:$J,AFRIMONEY!$F:$F,$A203,AFRIMONEY!$P:$P,M$3)</f>
        <v>3850</v>
      </c>
      <c r="O203" s="8">
        <f t="shared" si="103"/>
        <v>7450</v>
      </c>
      <c r="P203" s="7">
        <f>SUMIFS(KP!$L:$L,KP!$F:$F,$A203,KP!$A:$A,SUMMARY!P$3)</f>
        <v>9550</v>
      </c>
      <c r="Q203" s="7">
        <f>SUMIFS(AFRIMONEY!$J:$J,AFRIMONEY!$F:$F,$A203,AFRIMONEY!$P:$P,P$3)</f>
        <v>0</v>
      </c>
      <c r="R203" s="8">
        <f t="shared" si="104"/>
        <v>17000</v>
      </c>
      <c r="S203" s="17">
        <f>SUMIFS(KP!$L:$L,KP!$F:$F,$A203,KP!$A:$A,SUMMARY!S$3)</f>
        <v>7800</v>
      </c>
      <c r="T203" s="7">
        <f>SUMIFS(AFRIMONEY!$J:$J,AFRIMONEY!$F:$F,$A203,AFRIMONEY!$P:$P,S$3)</f>
        <v>9550</v>
      </c>
      <c r="U203" s="8">
        <f t="shared" si="105"/>
        <v>15250</v>
      </c>
      <c r="V203" s="7">
        <f>SUMIFS(KP!$L:$L,KP!$F:$F,$A203,KP!$A:$A,SUMMARY!V$3)</f>
        <v>0</v>
      </c>
      <c r="W203" s="7">
        <f>SUMIFS(AFRIMONEY!$J:$J,AFRIMONEY!$F:$F,$A203,AFRIMONEY!$P:$P,V$3)</f>
        <v>7800</v>
      </c>
      <c r="X203" s="8">
        <f t="shared" si="106"/>
        <v>7450</v>
      </c>
      <c r="Y203" s="17">
        <f>SUMIFS(KP!$L:$L,KP!$F:$F,$A203,KP!$A:$A,SUMMARY!Y$3)</f>
        <v>7250</v>
      </c>
      <c r="Z203" s="7">
        <f>SUMIFS(AFRIMONEY!$J:$J,AFRIMONEY!$F:$F,$A203,AFRIMONEY!$P:$P,Y$3)</f>
        <v>7250</v>
      </c>
      <c r="AA203" s="8">
        <f t="shared" si="107"/>
        <v>7450</v>
      </c>
      <c r="AB203" s="7">
        <f>SUMIFS(KP!$L:$L,KP!$F:$F,$A203,KP!$A:$A,SUMMARY!AB$3)</f>
        <v>4100</v>
      </c>
      <c r="AC203" s="7">
        <f>SUMIFS(AFRIMONEY!$J:$J,AFRIMONEY!$F:$F,$A203,AFRIMONEY!$P:$P,AB$3)</f>
        <v>4100</v>
      </c>
      <c r="AD203" s="8">
        <f t="shared" si="108"/>
        <v>7450</v>
      </c>
      <c r="AE203" s="17">
        <f>SUMIFS(KP!$L:$L,KP!$F:$F,$A203,KP!$A:$A,SUMMARY!AE$3)</f>
        <v>4350</v>
      </c>
      <c r="AF203" s="7">
        <f>SUMIFS(AFRIMONEY!$J:$J,AFRIMONEY!$F:$F,$A203,AFRIMONEY!$P:$P,AE$3)</f>
        <v>4350</v>
      </c>
      <c r="AG203" s="8">
        <f t="shared" si="109"/>
        <v>7450</v>
      </c>
      <c r="AH203" s="7">
        <f>SUMIFS(KP!$L:$L,KP!$F:$F,$A203,KP!$A:$A,SUMMARY!AH$3)</f>
        <v>4800</v>
      </c>
      <c r="AI203" s="7">
        <f>SUMIFS(AFRIMONEY!$J:$J,AFRIMONEY!$F:$F,$A203,AFRIMONEY!$P:$P,AH$3)</f>
        <v>0</v>
      </c>
      <c r="AJ203" s="8">
        <f t="shared" si="110"/>
        <v>12250</v>
      </c>
      <c r="AK203" s="17">
        <f>SUMIFS(KP!$L:$L,KP!$F:$F,$A203,KP!$A:$A,SUMMARY!AK$3)</f>
        <v>0</v>
      </c>
      <c r="AL203" s="7">
        <f>SUMIFS(AFRIMONEY!$J:$J,AFRIMONEY!$F:$F,$A203,AFRIMONEY!$P:$P,AK$3)</f>
        <v>0</v>
      </c>
      <c r="AM203" s="8">
        <f t="shared" si="111"/>
        <v>12250</v>
      </c>
      <c r="AN203" s="7">
        <f>SUMIFS(KP!$L:$L,KP!$F:$F,$A203,KP!$A:$A,SUMMARY!AN$3)</f>
        <v>0</v>
      </c>
      <c r="AO203" s="7">
        <f>SUMIFS(AFRIMONEY!$J:$J,AFRIMONEY!$F:$F,$A203,AFRIMONEY!$P:$P,AN$3)</f>
        <v>0</v>
      </c>
      <c r="AP203" s="8">
        <f t="shared" si="112"/>
        <v>12250</v>
      </c>
      <c r="AQ203" s="17">
        <f>SUMIFS(KP!$L:$L,KP!$F:$F,$A203,KP!$A:$A,SUMMARY!AQ$3)</f>
        <v>0</v>
      </c>
      <c r="AR203" s="7">
        <f>SUMIFS(AFRIMONEY!$J:$J,AFRIMONEY!$F:$F,$A203,AFRIMONEY!$P:$P,AQ$3)</f>
        <v>0</v>
      </c>
      <c r="AS203" s="8">
        <f t="shared" si="113"/>
        <v>12250</v>
      </c>
      <c r="AT203" s="7">
        <f>SUMIFS(KP!$L:$L,KP!$F:$F,$A203,KP!$A:$A,SUMMARY!AT$3)</f>
        <v>0</v>
      </c>
      <c r="AU203" s="7">
        <f>SUMIFS(AFRIMONEY!$J:$J,AFRIMONEY!$F:$F,$A203,AFRIMONEY!$P:$P,AT$3)</f>
        <v>0</v>
      </c>
      <c r="AV203" s="8">
        <f t="shared" si="114"/>
        <v>12250</v>
      </c>
      <c r="AW203" s="17">
        <f>SUMIFS(KP!$L:$L,KP!$F:$F,$A203,KP!$A:$A,SUMMARY!AW$3)</f>
        <v>0</v>
      </c>
      <c r="AX203" s="7">
        <f>SUMIFS(AFRIMONEY!$J:$J,AFRIMONEY!$F:$F,$A203,AFRIMONEY!$P:$P,AW$3)</f>
        <v>0</v>
      </c>
      <c r="AY203" s="8">
        <f t="shared" si="115"/>
        <v>12250</v>
      </c>
      <c r="AZ203" s="7">
        <f>SUMIFS(KP!$L:$L,KP!$F:$F,$A203,KP!$A:$A,SUMMARY!AZ$3)</f>
        <v>0</v>
      </c>
      <c r="BA203" s="7">
        <f>SUMIFS(AFRIMONEY!$J:$J,AFRIMONEY!$F:$F,$A203,AFRIMONEY!$P:$P,AZ$3)</f>
        <v>0</v>
      </c>
      <c r="BB203" s="8">
        <f t="shared" si="116"/>
        <v>12250</v>
      </c>
      <c r="BC203" s="17">
        <f>SUMIFS(KP!$L:$L,KP!$F:$F,$A203,KP!$A:$A,SUMMARY!BC$3)</f>
        <v>0</v>
      </c>
      <c r="BD203" s="7">
        <f>SUMIFS(AFRIMONEY!$J:$J,AFRIMONEY!$F:$F,$A203,AFRIMONEY!$P:$P,BC$3)</f>
        <v>0</v>
      </c>
      <c r="BE203" s="8">
        <f t="shared" si="117"/>
        <v>12250</v>
      </c>
      <c r="BF203" s="7">
        <f>SUMIFS(KP!$L:$L,KP!$F:$F,$A203,KP!$A:$A,SUMMARY!BF$3)</f>
        <v>0</v>
      </c>
      <c r="BG203" s="7">
        <f>SUMIFS(AFRIMONEY!$J:$J,AFRIMONEY!$F:$F,$A203,AFRIMONEY!$P:$P,BF$3)</f>
        <v>0</v>
      </c>
      <c r="BH203" s="8">
        <f t="shared" si="118"/>
        <v>12250</v>
      </c>
      <c r="BI203" s="17">
        <f>SUMIFS(KP!$L:$L,KP!$F:$F,$A203,KP!$A:$A,SUMMARY!BI$3)</f>
        <v>0</v>
      </c>
      <c r="BJ203" s="7">
        <f>SUMIFS(AFRIMONEY!$J:$J,AFRIMONEY!$F:$F,$A203,AFRIMONEY!$P:$P,BI$3)</f>
        <v>0</v>
      </c>
      <c r="BK203" s="8">
        <f t="shared" si="119"/>
        <v>12250</v>
      </c>
      <c r="BL203" s="7">
        <f>SUMIFS(KP!$L:$L,KP!$F:$F,$A203,KP!$A:$A,SUMMARY!BL$3)</f>
        <v>0</v>
      </c>
      <c r="BM203" s="7">
        <f>SUMIFS(AFRIMONEY!$J:$J,AFRIMONEY!$F:$F,$A203,AFRIMONEY!$P:$P,BL$3)</f>
        <v>0</v>
      </c>
      <c r="BN203" s="8">
        <f t="shared" si="120"/>
        <v>12250</v>
      </c>
      <c r="BO203" s="17">
        <f>SUMIFS(KP!$L:$L,KP!$F:$F,$A203,KP!$A:$A,SUMMARY!BO$3)</f>
        <v>0</v>
      </c>
      <c r="BP203" s="7">
        <f>SUMIFS(AFRIMONEY!$J:$J,AFRIMONEY!$F:$F,$A203,AFRIMONEY!$P:$P,BO$3)</f>
        <v>0</v>
      </c>
      <c r="BQ203" s="8">
        <f t="shared" si="121"/>
        <v>12250</v>
      </c>
      <c r="BR203" s="7">
        <f>SUMIFS(KP!$L:$L,KP!$F:$F,$A203,KP!$A:$A,SUMMARY!BR$3)</f>
        <v>0</v>
      </c>
      <c r="BS203" s="7">
        <f>SUMIFS(AFRIMONEY!$J:$J,AFRIMONEY!$F:$F,$A203,AFRIMONEY!$P:$P,BR$3)</f>
        <v>0</v>
      </c>
      <c r="BT203" s="8">
        <f t="shared" si="122"/>
        <v>12250</v>
      </c>
      <c r="BU203" s="17">
        <f>SUMIFS(KP!$L:$L,KP!$F:$F,$A203,KP!$A:$A,SUMMARY!BU$3)</f>
        <v>0</v>
      </c>
      <c r="BV203" s="7">
        <f>SUMIFS(AFRIMONEY!$J:$J,AFRIMONEY!$F:$F,$A203,AFRIMONEY!$P:$P,BU$3)</f>
        <v>0</v>
      </c>
      <c r="BW203" s="8">
        <f t="shared" si="123"/>
        <v>12250</v>
      </c>
      <c r="BX203" s="7">
        <f>SUMIFS(KP!$L:$L,KP!$F:$F,$A203,KP!$A:$A,SUMMARY!BX$3)</f>
        <v>0</v>
      </c>
      <c r="BY203" s="7">
        <f>SUMIFS(AFRIMONEY!$J:$J,AFRIMONEY!$F:$F,$A203,AFRIMONEY!$P:$P,BX$3)</f>
        <v>0</v>
      </c>
      <c r="BZ203" s="8">
        <f t="shared" si="124"/>
        <v>12250</v>
      </c>
      <c r="CA203" s="17">
        <f>SUMIFS(KP!$L:$L,KP!$F:$F,$A203,KP!$A:$A,SUMMARY!CA$3)</f>
        <v>0</v>
      </c>
      <c r="CB203" s="7">
        <f>SUMIFS(AFRIMONEY!$J:$J,AFRIMONEY!$F:$F,$A203,AFRIMONEY!$P:$P,CA$3)</f>
        <v>0</v>
      </c>
      <c r="CC203" s="8">
        <f t="shared" si="125"/>
        <v>12250</v>
      </c>
      <c r="CD203" s="7">
        <f>SUMIFS(KP!$L:$L,KP!$F:$F,$A203,KP!$A:$A,SUMMARY!CD$3)</f>
        <v>0</v>
      </c>
      <c r="CE203" s="7">
        <f>SUMIFS(AFRIMONEY!$J:$J,AFRIMONEY!$F:$F,$A203,AFRIMONEY!$P:$P,CD$3)</f>
        <v>0</v>
      </c>
      <c r="CF203" s="8">
        <f t="shared" si="126"/>
        <v>12250</v>
      </c>
      <c r="CG203" s="17">
        <f>SUMIFS(KP!$L:$L,KP!$F:$F,$A203,KP!$A:$A,SUMMARY!CG$3)</f>
        <v>0</v>
      </c>
      <c r="CH203" s="7">
        <f>SUMIFS(AFRIMONEY!$J:$J,AFRIMONEY!$F:$F,$A203,AFRIMONEY!$P:$P,CG$3)</f>
        <v>0</v>
      </c>
      <c r="CI203" s="8">
        <f t="shared" si="127"/>
        <v>12250</v>
      </c>
      <c r="CJ203" s="7">
        <f>SUMIFS(KP!$L:$L,KP!$F:$F,$A203,KP!$A:$A,SUMMARY!CJ$3)</f>
        <v>0</v>
      </c>
      <c r="CK203" s="7">
        <f>SUMIFS(AFRIMONEY!$J:$J,AFRIMONEY!$F:$F,$A203,AFRIMONEY!$P:$P,CJ$3)</f>
        <v>0</v>
      </c>
      <c r="CL203" s="8">
        <f t="shared" si="128"/>
        <v>12250</v>
      </c>
      <c r="CM203" s="17">
        <f>SUMIFS(KP!$L:$L,KP!$F:$F,$A203,KP!$A:$A,SUMMARY!CM$3)</f>
        <v>0</v>
      </c>
      <c r="CN203" s="7">
        <f>SUMIFS(AFRIMONEY!$J:$J,AFRIMONEY!$F:$F,$A203,AFRIMONEY!$P:$P,CM$3)</f>
        <v>0</v>
      </c>
      <c r="CO203" s="8">
        <f t="shared" si="129"/>
        <v>12250</v>
      </c>
      <c r="CP203" s="7">
        <f>SUMIFS(KP!$L:$L,KP!$F:$F,$A203,KP!$A:$A,SUMMARY!CP$3)</f>
        <v>0</v>
      </c>
      <c r="CQ203" s="7">
        <f>SUMIFS(AFRIMONEY!$J:$J,AFRIMONEY!$F:$F,$A203,AFRIMONEY!$P:$P,CP$3)</f>
        <v>0</v>
      </c>
      <c r="CR203" s="8">
        <f t="shared" si="130"/>
        <v>12250</v>
      </c>
      <c r="CS203" s="17">
        <f>SUMIFS(KP!$L:$L,KP!$F:$F,$A203,KP!$A:$A,SUMMARY!CS$3)</f>
        <v>0</v>
      </c>
      <c r="CT203" s="7">
        <f>SUMIFS(AFRIMONEY!$J:$J,AFRIMONEY!$F:$F,$A203,AFRIMONEY!$P:$P,CS$3)</f>
        <v>0</v>
      </c>
      <c r="CU203" s="8">
        <f t="shared" si="131"/>
        <v>12250</v>
      </c>
    </row>
    <row r="204" spans="1:99" x14ac:dyDescent="0.3">
      <c r="A204" s="2">
        <v>101385</v>
      </c>
      <c r="B204" s="23" t="str">
        <f>_xlfn.XLOOKUP(TEXT(A204,0),Tabela4[ID],Tabela4[AREA],"")</f>
        <v>AREA E</v>
      </c>
      <c r="C204" s="2" t="str">
        <f>_xlfn.XLOOKUP(TEXT(A204,0),Tabela4[ID],Tabela4[ZONA],"")</f>
        <v>ZONA 18</v>
      </c>
      <c r="D204" s="2" t="str">
        <f t="shared" si="99"/>
        <v>BLOCKED</v>
      </c>
      <c r="E204" s="18">
        <f t="shared" si="100"/>
        <v>7600</v>
      </c>
      <c r="F204" s="21">
        <f>SUMIFS(KP!$L:$L,KP!$F:$F,$A204,KP!$A:$A,"31/03/2025")</f>
        <v>3550</v>
      </c>
      <c r="G204" s="19">
        <f>SUMIFS(KP!$L:$L,KP!$F:$F,$A204,KP!$A:$A,SUMMARY!G$3)</f>
        <v>1500</v>
      </c>
      <c r="H204" s="7">
        <f>SUMIFS(AFRIMONEY!$J:$J,AFRIMONEY!$F:$F,$A204,AFRIMONEY!$P:$P,G$3)</f>
        <v>1500</v>
      </c>
      <c r="I204" s="8">
        <f t="shared" si="101"/>
        <v>3550</v>
      </c>
      <c r="J204" s="7">
        <f>SUMIFS(KP!$L:$L,KP!$F:$F,$A204,KP!$A:$A,SUMMARY!J$3)</f>
        <v>2850</v>
      </c>
      <c r="K204" s="7">
        <f>SUMIFS(AFRIMONEY!$J:$J,AFRIMONEY!$F:$F,$A204,AFRIMONEY!$P:$P,J$3)</f>
        <v>2850</v>
      </c>
      <c r="L204" s="8">
        <f t="shared" si="102"/>
        <v>3550</v>
      </c>
      <c r="M204" s="17">
        <f>SUMIFS(KP!$L:$L,KP!$F:$F,$A204,KP!$A:$A,SUMMARY!M$3)</f>
        <v>2650</v>
      </c>
      <c r="N204" s="7">
        <f>SUMIFS(AFRIMONEY!$J:$J,AFRIMONEY!$F:$F,$A204,AFRIMONEY!$P:$P,M$3)</f>
        <v>2650</v>
      </c>
      <c r="O204" s="8">
        <f t="shared" si="103"/>
        <v>3550</v>
      </c>
      <c r="P204" s="7">
        <f>SUMIFS(KP!$L:$L,KP!$F:$F,$A204,KP!$A:$A,SUMMARY!P$3)</f>
        <v>3600</v>
      </c>
      <c r="Q204" s="7">
        <f>SUMIFS(AFRIMONEY!$J:$J,AFRIMONEY!$F:$F,$A204,AFRIMONEY!$P:$P,P$3)</f>
        <v>3600</v>
      </c>
      <c r="R204" s="8">
        <f t="shared" si="104"/>
        <v>3550</v>
      </c>
      <c r="S204" s="17">
        <f>SUMIFS(KP!$L:$L,KP!$F:$F,$A204,KP!$A:$A,SUMMARY!S$3)</f>
        <v>850</v>
      </c>
      <c r="T204" s="7">
        <f>SUMIFS(AFRIMONEY!$J:$J,AFRIMONEY!$F:$F,$A204,AFRIMONEY!$P:$P,S$3)</f>
        <v>850</v>
      </c>
      <c r="U204" s="8">
        <f t="shared" si="105"/>
        <v>3550</v>
      </c>
      <c r="V204" s="7">
        <f>SUMIFS(KP!$L:$L,KP!$F:$F,$A204,KP!$A:$A,SUMMARY!V$3)</f>
        <v>0</v>
      </c>
      <c r="W204" s="7">
        <f>SUMIFS(AFRIMONEY!$J:$J,AFRIMONEY!$F:$F,$A204,AFRIMONEY!$P:$P,V$3)</f>
        <v>0</v>
      </c>
      <c r="X204" s="8">
        <f t="shared" si="106"/>
        <v>3550</v>
      </c>
      <c r="Y204" s="17">
        <f>SUMIFS(KP!$L:$L,KP!$F:$F,$A204,KP!$A:$A,SUMMARY!Y$3)</f>
        <v>2300</v>
      </c>
      <c r="Z204" s="7">
        <f>SUMIFS(AFRIMONEY!$J:$J,AFRIMONEY!$F:$F,$A204,AFRIMONEY!$P:$P,Y$3)</f>
        <v>0</v>
      </c>
      <c r="AA204" s="8">
        <f t="shared" si="107"/>
        <v>5850</v>
      </c>
      <c r="AB204" s="7">
        <f>SUMIFS(KP!$L:$L,KP!$F:$F,$A204,KP!$A:$A,SUMMARY!AB$3)</f>
        <v>3750</v>
      </c>
      <c r="AC204" s="7">
        <f>SUMIFS(AFRIMONEY!$J:$J,AFRIMONEY!$F:$F,$A204,AFRIMONEY!$P:$P,AB$3)</f>
        <v>2300</v>
      </c>
      <c r="AD204" s="8">
        <f t="shared" si="108"/>
        <v>7300</v>
      </c>
      <c r="AE204" s="17">
        <f>SUMIFS(KP!$L:$L,KP!$F:$F,$A204,KP!$A:$A,SUMMARY!AE$3)</f>
        <v>5700</v>
      </c>
      <c r="AF204" s="7">
        <f>SUMIFS(AFRIMONEY!$J:$J,AFRIMONEY!$F:$F,$A204,AFRIMONEY!$P:$P,AE$3)</f>
        <v>3750</v>
      </c>
      <c r="AG204" s="8">
        <f t="shared" si="109"/>
        <v>9250</v>
      </c>
      <c r="AH204" s="7">
        <f>SUMIFS(KP!$L:$L,KP!$F:$F,$A204,KP!$A:$A,SUMMARY!AH$3)</f>
        <v>300</v>
      </c>
      <c r="AI204" s="7">
        <f>SUMIFS(AFRIMONEY!$J:$J,AFRIMONEY!$F:$F,$A204,AFRIMONEY!$P:$P,AH$3)</f>
        <v>1950</v>
      </c>
      <c r="AJ204" s="8">
        <f t="shared" si="110"/>
        <v>7600</v>
      </c>
      <c r="AK204" s="17">
        <f>SUMIFS(KP!$L:$L,KP!$F:$F,$A204,KP!$A:$A,SUMMARY!AK$3)</f>
        <v>0</v>
      </c>
      <c r="AL204" s="7">
        <f>SUMIFS(AFRIMONEY!$J:$J,AFRIMONEY!$F:$F,$A204,AFRIMONEY!$P:$P,AK$3)</f>
        <v>0</v>
      </c>
      <c r="AM204" s="8">
        <f t="shared" si="111"/>
        <v>7600</v>
      </c>
      <c r="AN204" s="7">
        <f>SUMIFS(KP!$L:$L,KP!$F:$F,$A204,KP!$A:$A,SUMMARY!AN$3)</f>
        <v>0</v>
      </c>
      <c r="AO204" s="7">
        <f>SUMIFS(AFRIMONEY!$J:$J,AFRIMONEY!$F:$F,$A204,AFRIMONEY!$P:$P,AN$3)</f>
        <v>0</v>
      </c>
      <c r="AP204" s="8">
        <f t="shared" si="112"/>
        <v>7600</v>
      </c>
      <c r="AQ204" s="17">
        <f>SUMIFS(KP!$L:$L,KP!$F:$F,$A204,KP!$A:$A,SUMMARY!AQ$3)</f>
        <v>0</v>
      </c>
      <c r="AR204" s="7">
        <f>SUMIFS(AFRIMONEY!$J:$J,AFRIMONEY!$F:$F,$A204,AFRIMONEY!$P:$P,AQ$3)</f>
        <v>0</v>
      </c>
      <c r="AS204" s="8">
        <f t="shared" si="113"/>
        <v>7600</v>
      </c>
      <c r="AT204" s="7">
        <f>SUMIFS(KP!$L:$L,KP!$F:$F,$A204,KP!$A:$A,SUMMARY!AT$3)</f>
        <v>0</v>
      </c>
      <c r="AU204" s="7">
        <f>SUMIFS(AFRIMONEY!$J:$J,AFRIMONEY!$F:$F,$A204,AFRIMONEY!$P:$P,AT$3)</f>
        <v>0</v>
      </c>
      <c r="AV204" s="8">
        <f t="shared" si="114"/>
        <v>7600</v>
      </c>
      <c r="AW204" s="17">
        <f>SUMIFS(KP!$L:$L,KP!$F:$F,$A204,KP!$A:$A,SUMMARY!AW$3)</f>
        <v>0</v>
      </c>
      <c r="AX204" s="7">
        <f>SUMIFS(AFRIMONEY!$J:$J,AFRIMONEY!$F:$F,$A204,AFRIMONEY!$P:$P,AW$3)</f>
        <v>0</v>
      </c>
      <c r="AY204" s="8">
        <f t="shared" si="115"/>
        <v>7600</v>
      </c>
      <c r="AZ204" s="7">
        <f>SUMIFS(KP!$L:$L,KP!$F:$F,$A204,KP!$A:$A,SUMMARY!AZ$3)</f>
        <v>0</v>
      </c>
      <c r="BA204" s="7">
        <f>SUMIFS(AFRIMONEY!$J:$J,AFRIMONEY!$F:$F,$A204,AFRIMONEY!$P:$P,AZ$3)</f>
        <v>0</v>
      </c>
      <c r="BB204" s="8">
        <f t="shared" si="116"/>
        <v>7600</v>
      </c>
      <c r="BC204" s="17">
        <f>SUMIFS(KP!$L:$L,KP!$F:$F,$A204,KP!$A:$A,SUMMARY!BC$3)</f>
        <v>0</v>
      </c>
      <c r="BD204" s="7">
        <f>SUMIFS(AFRIMONEY!$J:$J,AFRIMONEY!$F:$F,$A204,AFRIMONEY!$P:$P,BC$3)</f>
        <v>0</v>
      </c>
      <c r="BE204" s="8">
        <f t="shared" si="117"/>
        <v>7600</v>
      </c>
      <c r="BF204" s="7">
        <f>SUMIFS(KP!$L:$L,KP!$F:$F,$A204,KP!$A:$A,SUMMARY!BF$3)</f>
        <v>0</v>
      </c>
      <c r="BG204" s="7">
        <f>SUMIFS(AFRIMONEY!$J:$J,AFRIMONEY!$F:$F,$A204,AFRIMONEY!$P:$P,BF$3)</f>
        <v>0</v>
      </c>
      <c r="BH204" s="8">
        <f t="shared" si="118"/>
        <v>7600</v>
      </c>
      <c r="BI204" s="17">
        <f>SUMIFS(KP!$L:$L,KP!$F:$F,$A204,KP!$A:$A,SUMMARY!BI$3)</f>
        <v>0</v>
      </c>
      <c r="BJ204" s="7">
        <f>SUMIFS(AFRIMONEY!$J:$J,AFRIMONEY!$F:$F,$A204,AFRIMONEY!$P:$P,BI$3)</f>
        <v>0</v>
      </c>
      <c r="BK204" s="8">
        <f t="shared" si="119"/>
        <v>7600</v>
      </c>
      <c r="BL204" s="7">
        <f>SUMIFS(KP!$L:$L,KP!$F:$F,$A204,KP!$A:$A,SUMMARY!BL$3)</f>
        <v>0</v>
      </c>
      <c r="BM204" s="7">
        <f>SUMIFS(AFRIMONEY!$J:$J,AFRIMONEY!$F:$F,$A204,AFRIMONEY!$P:$P,BL$3)</f>
        <v>0</v>
      </c>
      <c r="BN204" s="8">
        <f t="shared" si="120"/>
        <v>7600</v>
      </c>
      <c r="BO204" s="17">
        <f>SUMIFS(KP!$L:$L,KP!$F:$F,$A204,KP!$A:$A,SUMMARY!BO$3)</f>
        <v>0</v>
      </c>
      <c r="BP204" s="7">
        <f>SUMIFS(AFRIMONEY!$J:$J,AFRIMONEY!$F:$F,$A204,AFRIMONEY!$P:$P,BO$3)</f>
        <v>0</v>
      </c>
      <c r="BQ204" s="8">
        <f t="shared" si="121"/>
        <v>7600</v>
      </c>
      <c r="BR204" s="7">
        <f>SUMIFS(KP!$L:$L,KP!$F:$F,$A204,KP!$A:$A,SUMMARY!BR$3)</f>
        <v>0</v>
      </c>
      <c r="BS204" s="7">
        <f>SUMIFS(AFRIMONEY!$J:$J,AFRIMONEY!$F:$F,$A204,AFRIMONEY!$P:$P,BR$3)</f>
        <v>0</v>
      </c>
      <c r="BT204" s="8">
        <f t="shared" si="122"/>
        <v>7600</v>
      </c>
      <c r="BU204" s="17">
        <f>SUMIFS(KP!$L:$L,KP!$F:$F,$A204,KP!$A:$A,SUMMARY!BU$3)</f>
        <v>0</v>
      </c>
      <c r="BV204" s="7">
        <f>SUMIFS(AFRIMONEY!$J:$J,AFRIMONEY!$F:$F,$A204,AFRIMONEY!$P:$P,BU$3)</f>
        <v>0</v>
      </c>
      <c r="BW204" s="8">
        <f t="shared" si="123"/>
        <v>7600</v>
      </c>
      <c r="BX204" s="7">
        <f>SUMIFS(KP!$L:$L,KP!$F:$F,$A204,KP!$A:$A,SUMMARY!BX$3)</f>
        <v>0</v>
      </c>
      <c r="BY204" s="7">
        <f>SUMIFS(AFRIMONEY!$J:$J,AFRIMONEY!$F:$F,$A204,AFRIMONEY!$P:$P,BX$3)</f>
        <v>0</v>
      </c>
      <c r="BZ204" s="8">
        <f t="shared" si="124"/>
        <v>7600</v>
      </c>
      <c r="CA204" s="17">
        <f>SUMIFS(KP!$L:$L,KP!$F:$F,$A204,KP!$A:$A,SUMMARY!CA$3)</f>
        <v>0</v>
      </c>
      <c r="CB204" s="7">
        <f>SUMIFS(AFRIMONEY!$J:$J,AFRIMONEY!$F:$F,$A204,AFRIMONEY!$P:$P,CA$3)</f>
        <v>0</v>
      </c>
      <c r="CC204" s="8">
        <f t="shared" si="125"/>
        <v>7600</v>
      </c>
      <c r="CD204" s="7">
        <f>SUMIFS(KP!$L:$L,KP!$F:$F,$A204,KP!$A:$A,SUMMARY!CD$3)</f>
        <v>0</v>
      </c>
      <c r="CE204" s="7">
        <f>SUMIFS(AFRIMONEY!$J:$J,AFRIMONEY!$F:$F,$A204,AFRIMONEY!$P:$P,CD$3)</f>
        <v>0</v>
      </c>
      <c r="CF204" s="8">
        <f t="shared" si="126"/>
        <v>7600</v>
      </c>
      <c r="CG204" s="17">
        <f>SUMIFS(KP!$L:$L,KP!$F:$F,$A204,KP!$A:$A,SUMMARY!CG$3)</f>
        <v>0</v>
      </c>
      <c r="CH204" s="7">
        <f>SUMIFS(AFRIMONEY!$J:$J,AFRIMONEY!$F:$F,$A204,AFRIMONEY!$P:$P,CG$3)</f>
        <v>0</v>
      </c>
      <c r="CI204" s="8">
        <f t="shared" si="127"/>
        <v>7600</v>
      </c>
      <c r="CJ204" s="7">
        <f>SUMIFS(KP!$L:$L,KP!$F:$F,$A204,KP!$A:$A,SUMMARY!CJ$3)</f>
        <v>0</v>
      </c>
      <c r="CK204" s="7">
        <f>SUMIFS(AFRIMONEY!$J:$J,AFRIMONEY!$F:$F,$A204,AFRIMONEY!$P:$P,CJ$3)</f>
        <v>0</v>
      </c>
      <c r="CL204" s="8">
        <f t="shared" si="128"/>
        <v>7600</v>
      </c>
      <c r="CM204" s="17">
        <f>SUMIFS(KP!$L:$L,KP!$F:$F,$A204,KP!$A:$A,SUMMARY!CM$3)</f>
        <v>0</v>
      </c>
      <c r="CN204" s="7">
        <f>SUMIFS(AFRIMONEY!$J:$J,AFRIMONEY!$F:$F,$A204,AFRIMONEY!$P:$P,CM$3)</f>
        <v>0</v>
      </c>
      <c r="CO204" s="8">
        <f t="shared" si="129"/>
        <v>7600</v>
      </c>
      <c r="CP204" s="7">
        <f>SUMIFS(KP!$L:$L,KP!$F:$F,$A204,KP!$A:$A,SUMMARY!CP$3)</f>
        <v>0</v>
      </c>
      <c r="CQ204" s="7">
        <f>SUMIFS(AFRIMONEY!$J:$J,AFRIMONEY!$F:$F,$A204,AFRIMONEY!$P:$P,CP$3)</f>
        <v>0</v>
      </c>
      <c r="CR204" s="8">
        <f t="shared" si="130"/>
        <v>7600</v>
      </c>
      <c r="CS204" s="17">
        <f>SUMIFS(KP!$L:$L,KP!$F:$F,$A204,KP!$A:$A,SUMMARY!CS$3)</f>
        <v>0</v>
      </c>
      <c r="CT204" s="7">
        <f>SUMIFS(AFRIMONEY!$J:$J,AFRIMONEY!$F:$F,$A204,AFRIMONEY!$P:$P,CS$3)</f>
        <v>0</v>
      </c>
      <c r="CU204" s="8">
        <f t="shared" si="131"/>
        <v>7600</v>
      </c>
    </row>
    <row r="205" spans="1:99" x14ac:dyDescent="0.3">
      <c r="A205" s="2">
        <v>101390</v>
      </c>
      <c r="B205" s="23" t="str">
        <f>_xlfn.XLOOKUP(TEXT(A205,0),Tabela4[ID],Tabela4[AREA],"")</f>
        <v>AREA D</v>
      </c>
      <c r="C205" s="2" t="str">
        <f>_xlfn.XLOOKUP(TEXT(A205,0),Tabela4[ID],Tabela4[ZONA],"")</f>
        <v>ZONA 8</v>
      </c>
      <c r="D205" s="2" t="str">
        <f t="shared" si="99"/>
        <v>BLOCKED</v>
      </c>
      <c r="E205" s="18">
        <f t="shared" si="100"/>
        <v>950</v>
      </c>
      <c r="F205" s="21">
        <f>SUMIFS(KP!$L:$L,KP!$F:$F,$A205,KP!$A:$A,"31/03/2025")</f>
        <v>1350</v>
      </c>
      <c r="G205" s="19">
        <f>SUMIFS(KP!$L:$L,KP!$F:$F,$A205,KP!$A:$A,SUMMARY!G$3)</f>
        <v>1600</v>
      </c>
      <c r="H205" s="7">
        <f>SUMIFS(AFRIMONEY!$J:$J,AFRIMONEY!$F:$F,$A205,AFRIMONEY!$P:$P,G$3)</f>
        <v>1350</v>
      </c>
      <c r="I205" s="8">
        <f t="shared" si="101"/>
        <v>1600</v>
      </c>
      <c r="J205" s="7">
        <f>SUMIFS(KP!$L:$L,KP!$F:$F,$A205,KP!$A:$A,SUMMARY!J$3)</f>
        <v>2500</v>
      </c>
      <c r="K205" s="7">
        <f>SUMIFS(AFRIMONEY!$J:$J,AFRIMONEY!$F:$F,$A205,AFRIMONEY!$P:$P,J$3)</f>
        <v>1550</v>
      </c>
      <c r="L205" s="8">
        <f t="shared" si="102"/>
        <v>2550</v>
      </c>
      <c r="M205" s="17">
        <f>SUMIFS(KP!$L:$L,KP!$F:$F,$A205,KP!$A:$A,SUMMARY!M$3)</f>
        <v>2850</v>
      </c>
      <c r="N205" s="7">
        <f>SUMIFS(AFRIMONEY!$J:$J,AFRIMONEY!$F:$F,$A205,AFRIMONEY!$P:$P,M$3)</f>
        <v>2500</v>
      </c>
      <c r="O205" s="8">
        <f t="shared" si="103"/>
        <v>2900</v>
      </c>
      <c r="P205" s="7">
        <f>SUMIFS(KP!$L:$L,KP!$F:$F,$A205,KP!$A:$A,SUMMARY!P$3)</f>
        <v>1650</v>
      </c>
      <c r="Q205" s="7">
        <f>SUMIFS(AFRIMONEY!$J:$J,AFRIMONEY!$F:$F,$A205,AFRIMONEY!$P:$P,P$3)</f>
        <v>2850</v>
      </c>
      <c r="R205" s="8">
        <f t="shared" si="104"/>
        <v>1700</v>
      </c>
      <c r="S205" s="17">
        <f>SUMIFS(KP!$L:$L,KP!$F:$F,$A205,KP!$A:$A,SUMMARY!S$3)</f>
        <v>1200</v>
      </c>
      <c r="T205" s="7">
        <f>SUMIFS(AFRIMONEY!$J:$J,AFRIMONEY!$F:$F,$A205,AFRIMONEY!$P:$P,S$3)</f>
        <v>1650</v>
      </c>
      <c r="U205" s="8">
        <f t="shared" si="105"/>
        <v>1250</v>
      </c>
      <c r="V205" s="7">
        <f>SUMIFS(KP!$L:$L,KP!$F:$F,$A205,KP!$A:$A,SUMMARY!V$3)</f>
        <v>0</v>
      </c>
      <c r="W205" s="7">
        <f>SUMIFS(AFRIMONEY!$J:$J,AFRIMONEY!$F:$F,$A205,AFRIMONEY!$P:$P,V$3)</f>
        <v>0</v>
      </c>
      <c r="X205" s="8">
        <f t="shared" si="106"/>
        <v>1250</v>
      </c>
      <c r="Y205" s="17">
        <f>SUMIFS(KP!$L:$L,KP!$F:$F,$A205,KP!$A:$A,SUMMARY!Y$3)</f>
        <v>1800</v>
      </c>
      <c r="Z205" s="7">
        <f>SUMIFS(AFRIMONEY!$J:$J,AFRIMONEY!$F:$F,$A205,AFRIMONEY!$P:$P,Y$3)</f>
        <v>1200</v>
      </c>
      <c r="AA205" s="8">
        <f t="shared" si="107"/>
        <v>1850</v>
      </c>
      <c r="AB205" s="7">
        <f>SUMIFS(KP!$L:$L,KP!$F:$F,$A205,KP!$A:$A,SUMMARY!AB$3)</f>
        <v>1450</v>
      </c>
      <c r="AC205" s="7">
        <f>SUMIFS(AFRIMONEY!$J:$J,AFRIMONEY!$F:$F,$A205,AFRIMONEY!$P:$P,AB$3)</f>
        <v>1800</v>
      </c>
      <c r="AD205" s="8">
        <f t="shared" si="108"/>
        <v>1500</v>
      </c>
      <c r="AE205" s="17">
        <f>SUMIFS(KP!$L:$L,KP!$F:$F,$A205,KP!$A:$A,SUMMARY!AE$3)</f>
        <v>1500</v>
      </c>
      <c r="AF205" s="7">
        <f>SUMIFS(AFRIMONEY!$J:$J,AFRIMONEY!$F:$F,$A205,AFRIMONEY!$P:$P,AE$3)</f>
        <v>1550</v>
      </c>
      <c r="AG205" s="8">
        <f t="shared" si="109"/>
        <v>1450</v>
      </c>
      <c r="AH205" s="7">
        <f>SUMIFS(KP!$L:$L,KP!$F:$F,$A205,KP!$A:$A,SUMMARY!AH$3)</f>
        <v>1000</v>
      </c>
      <c r="AI205" s="7">
        <f>SUMIFS(AFRIMONEY!$J:$J,AFRIMONEY!$F:$F,$A205,AFRIMONEY!$P:$P,AH$3)</f>
        <v>1500</v>
      </c>
      <c r="AJ205" s="8">
        <f t="shared" si="110"/>
        <v>950</v>
      </c>
      <c r="AK205" s="17">
        <f>SUMIFS(KP!$L:$L,KP!$F:$F,$A205,KP!$A:$A,SUMMARY!AK$3)</f>
        <v>0</v>
      </c>
      <c r="AL205" s="7">
        <f>SUMIFS(AFRIMONEY!$J:$J,AFRIMONEY!$F:$F,$A205,AFRIMONEY!$P:$P,AK$3)</f>
        <v>0</v>
      </c>
      <c r="AM205" s="8">
        <f t="shared" si="111"/>
        <v>950</v>
      </c>
      <c r="AN205" s="7">
        <f>SUMIFS(KP!$L:$L,KP!$F:$F,$A205,KP!$A:$A,SUMMARY!AN$3)</f>
        <v>0</v>
      </c>
      <c r="AO205" s="7">
        <f>SUMIFS(AFRIMONEY!$J:$J,AFRIMONEY!$F:$F,$A205,AFRIMONEY!$P:$P,AN$3)</f>
        <v>0</v>
      </c>
      <c r="AP205" s="8">
        <f t="shared" si="112"/>
        <v>950</v>
      </c>
      <c r="AQ205" s="17">
        <f>SUMIFS(KP!$L:$L,KP!$F:$F,$A205,KP!$A:$A,SUMMARY!AQ$3)</f>
        <v>0</v>
      </c>
      <c r="AR205" s="7">
        <f>SUMIFS(AFRIMONEY!$J:$J,AFRIMONEY!$F:$F,$A205,AFRIMONEY!$P:$P,AQ$3)</f>
        <v>0</v>
      </c>
      <c r="AS205" s="8">
        <f t="shared" si="113"/>
        <v>950</v>
      </c>
      <c r="AT205" s="7">
        <f>SUMIFS(KP!$L:$L,KP!$F:$F,$A205,KP!$A:$A,SUMMARY!AT$3)</f>
        <v>0</v>
      </c>
      <c r="AU205" s="7">
        <f>SUMIFS(AFRIMONEY!$J:$J,AFRIMONEY!$F:$F,$A205,AFRIMONEY!$P:$P,AT$3)</f>
        <v>0</v>
      </c>
      <c r="AV205" s="8">
        <f t="shared" si="114"/>
        <v>950</v>
      </c>
      <c r="AW205" s="17">
        <f>SUMIFS(KP!$L:$L,KP!$F:$F,$A205,KP!$A:$A,SUMMARY!AW$3)</f>
        <v>0</v>
      </c>
      <c r="AX205" s="7">
        <f>SUMIFS(AFRIMONEY!$J:$J,AFRIMONEY!$F:$F,$A205,AFRIMONEY!$P:$P,AW$3)</f>
        <v>0</v>
      </c>
      <c r="AY205" s="8">
        <f t="shared" si="115"/>
        <v>950</v>
      </c>
      <c r="AZ205" s="7">
        <f>SUMIFS(KP!$L:$L,KP!$F:$F,$A205,KP!$A:$A,SUMMARY!AZ$3)</f>
        <v>0</v>
      </c>
      <c r="BA205" s="7">
        <f>SUMIFS(AFRIMONEY!$J:$J,AFRIMONEY!$F:$F,$A205,AFRIMONEY!$P:$P,AZ$3)</f>
        <v>0</v>
      </c>
      <c r="BB205" s="8">
        <f t="shared" si="116"/>
        <v>950</v>
      </c>
      <c r="BC205" s="17">
        <f>SUMIFS(KP!$L:$L,KP!$F:$F,$A205,KP!$A:$A,SUMMARY!BC$3)</f>
        <v>0</v>
      </c>
      <c r="BD205" s="7">
        <f>SUMIFS(AFRIMONEY!$J:$J,AFRIMONEY!$F:$F,$A205,AFRIMONEY!$P:$P,BC$3)</f>
        <v>0</v>
      </c>
      <c r="BE205" s="8">
        <f t="shared" si="117"/>
        <v>950</v>
      </c>
      <c r="BF205" s="7">
        <f>SUMIFS(KP!$L:$L,KP!$F:$F,$A205,KP!$A:$A,SUMMARY!BF$3)</f>
        <v>0</v>
      </c>
      <c r="BG205" s="7">
        <f>SUMIFS(AFRIMONEY!$J:$J,AFRIMONEY!$F:$F,$A205,AFRIMONEY!$P:$P,BF$3)</f>
        <v>0</v>
      </c>
      <c r="BH205" s="8">
        <f t="shared" si="118"/>
        <v>950</v>
      </c>
      <c r="BI205" s="17">
        <f>SUMIFS(KP!$L:$L,KP!$F:$F,$A205,KP!$A:$A,SUMMARY!BI$3)</f>
        <v>0</v>
      </c>
      <c r="BJ205" s="7">
        <f>SUMIFS(AFRIMONEY!$J:$J,AFRIMONEY!$F:$F,$A205,AFRIMONEY!$P:$P,BI$3)</f>
        <v>0</v>
      </c>
      <c r="BK205" s="8">
        <f t="shared" si="119"/>
        <v>950</v>
      </c>
      <c r="BL205" s="7">
        <f>SUMIFS(KP!$L:$L,KP!$F:$F,$A205,KP!$A:$A,SUMMARY!BL$3)</f>
        <v>0</v>
      </c>
      <c r="BM205" s="7">
        <f>SUMIFS(AFRIMONEY!$J:$J,AFRIMONEY!$F:$F,$A205,AFRIMONEY!$P:$P,BL$3)</f>
        <v>0</v>
      </c>
      <c r="BN205" s="8">
        <f t="shared" si="120"/>
        <v>950</v>
      </c>
      <c r="BO205" s="17">
        <f>SUMIFS(KP!$L:$L,KP!$F:$F,$A205,KP!$A:$A,SUMMARY!BO$3)</f>
        <v>0</v>
      </c>
      <c r="BP205" s="7">
        <f>SUMIFS(AFRIMONEY!$J:$J,AFRIMONEY!$F:$F,$A205,AFRIMONEY!$P:$P,BO$3)</f>
        <v>0</v>
      </c>
      <c r="BQ205" s="8">
        <f t="shared" si="121"/>
        <v>950</v>
      </c>
      <c r="BR205" s="7">
        <f>SUMIFS(KP!$L:$L,KP!$F:$F,$A205,KP!$A:$A,SUMMARY!BR$3)</f>
        <v>0</v>
      </c>
      <c r="BS205" s="7">
        <f>SUMIFS(AFRIMONEY!$J:$J,AFRIMONEY!$F:$F,$A205,AFRIMONEY!$P:$P,BR$3)</f>
        <v>0</v>
      </c>
      <c r="BT205" s="8">
        <f t="shared" si="122"/>
        <v>950</v>
      </c>
      <c r="BU205" s="17">
        <f>SUMIFS(KP!$L:$L,KP!$F:$F,$A205,KP!$A:$A,SUMMARY!BU$3)</f>
        <v>0</v>
      </c>
      <c r="BV205" s="7">
        <f>SUMIFS(AFRIMONEY!$J:$J,AFRIMONEY!$F:$F,$A205,AFRIMONEY!$P:$P,BU$3)</f>
        <v>0</v>
      </c>
      <c r="BW205" s="8">
        <f t="shared" si="123"/>
        <v>950</v>
      </c>
      <c r="BX205" s="7">
        <f>SUMIFS(KP!$L:$L,KP!$F:$F,$A205,KP!$A:$A,SUMMARY!BX$3)</f>
        <v>0</v>
      </c>
      <c r="BY205" s="7">
        <f>SUMIFS(AFRIMONEY!$J:$J,AFRIMONEY!$F:$F,$A205,AFRIMONEY!$P:$P,BX$3)</f>
        <v>0</v>
      </c>
      <c r="BZ205" s="8">
        <f t="shared" si="124"/>
        <v>950</v>
      </c>
      <c r="CA205" s="17">
        <f>SUMIFS(KP!$L:$L,KP!$F:$F,$A205,KP!$A:$A,SUMMARY!CA$3)</f>
        <v>0</v>
      </c>
      <c r="CB205" s="7">
        <f>SUMIFS(AFRIMONEY!$J:$J,AFRIMONEY!$F:$F,$A205,AFRIMONEY!$P:$P,CA$3)</f>
        <v>0</v>
      </c>
      <c r="CC205" s="8">
        <f t="shared" si="125"/>
        <v>950</v>
      </c>
      <c r="CD205" s="7">
        <f>SUMIFS(KP!$L:$L,KP!$F:$F,$A205,KP!$A:$A,SUMMARY!CD$3)</f>
        <v>0</v>
      </c>
      <c r="CE205" s="7">
        <f>SUMIFS(AFRIMONEY!$J:$J,AFRIMONEY!$F:$F,$A205,AFRIMONEY!$P:$P,CD$3)</f>
        <v>0</v>
      </c>
      <c r="CF205" s="8">
        <f t="shared" si="126"/>
        <v>950</v>
      </c>
      <c r="CG205" s="17">
        <f>SUMIFS(KP!$L:$L,KP!$F:$F,$A205,KP!$A:$A,SUMMARY!CG$3)</f>
        <v>0</v>
      </c>
      <c r="CH205" s="7">
        <f>SUMIFS(AFRIMONEY!$J:$J,AFRIMONEY!$F:$F,$A205,AFRIMONEY!$P:$P,CG$3)</f>
        <v>0</v>
      </c>
      <c r="CI205" s="8">
        <f t="shared" si="127"/>
        <v>950</v>
      </c>
      <c r="CJ205" s="7">
        <f>SUMIFS(KP!$L:$L,KP!$F:$F,$A205,KP!$A:$A,SUMMARY!CJ$3)</f>
        <v>0</v>
      </c>
      <c r="CK205" s="7">
        <f>SUMIFS(AFRIMONEY!$J:$J,AFRIMONEY!$F:$F,$A205,AFRIMONEY!$P:$P,CJ$3)</f>
        <v>0</v>
      </c>
      <c r="CL205" s="8">
        <f t="shared" si="128"/>
        <v>950</v>
      </c>
      <c r="CM205" s="17">
        <f>SUMIFS(KP!$L:$L,KP!$F:$F,$A205,KP!$A:$A,SUMMARY!CM$3)</f>
        <v>0</v>
      </c>
      <c r="CN205" s="7">
        <f>SUMIFS(AFRIMONEY!$J:$J,AFRIMONEY!$F:$F,$A205,AFRIMONEY!$P:$P,CM$3)</f>
        <v>0</v>
      </c>
      <c r="CO205" s="8">
        <f t="shared" si="129"/>
        <v>950</v>
      </c>
      <c r="CP205" s="7">
        <f>SUMIFS(KP!$L:$L,KP!$F:$F,$A205,KP!$A:$A,SUMMARY!CP$3)</f>
        <v>0</v>
      </c>
      <c r="CQ205" s="7">
        <f>SUMIFS(AFRIMONEY!$J:$J,AFRIMONEY!$F:$F,$A205,AFRIMONEY!$P:$P,CP$3)</f>
        <v>0</v>
      </c>
      <c r="CR205" s="8">
        <f t="shared" si="130"/>
        <v>950</v>
      </c>
      <c r="CS205" s="17">
        <f>SUMIFS(KP!$L:$L,KP!$F:$F,$A205,KP!$A:$A,SUMMARY!CS$3)</f>
        <v>0</v>
      </c>
      <c r="CT205" s="7">
        <f>SUMIFS(AFRIMONEY!$J:$J,AFRIMONEY!$F:$F,$A205,AFRIMONEY!$P:$P,CS$3)</f>
        <v>0</v>
      </c>
      <c r="CU205" s="8">
        <f t="shared" si="131"/>
        <v>950</v>
      </c>
    </row>
    <row r="206" spans="1:99" x14ac:dyDescent="0.3">
      <c r="A206" s="2">
        <v>101392</v>
      </c>
      <c r="B206" s="23" t="str">
        <f>_xlfn.XLOOKUP(TEXT(A206,0),Tabela4[ID],Tabela4[AREA],"")</f>
        <v>AREA E</v>
      </c>
      <c r="C206" s="2" t="str">
        <f>_xlfn.XLOOKUP(TEXT(A206,0),Tabela4[ID],Tabela4[ZONA],"")</f>
        <v>ZONA 18</v>
      </c>
      <c r="D206" s="2" t="str">
        <f t="shared" si="99"/>
        <v>BLOCKED</v>
      </c>
      <c r="E206" s="18">
        <f t="shared" si="100"/>
        <v>8450</v>
      </c>
      <c r="F206" s="21">
        <f>SUMIFS(KP!$L:$L,KP!$F:$F,$A206,KP!$A:$A,"31/03/2025")</f>
        <v>6250</v>
      </c>
      <c r="G206" s="19">
        <f>SUMIFS(KP!$L:$L,KP!$F:$F,$A206,KP!$A:$A,SUMMARY!G$3)</f>
        <v>3150</v>
      </c>
      <c r="H206" s="7">
        <f>SUMIFS(AFRIMONEY!$J:$J,AFRIMONEY!$F:$F,$A206,AFRIMONEY!$P:$P,G$3)</f>
        <v>0</v>
      </c>
      <c r="I206" s="8">
        <f t="shared" si="101"/>
        <v>9400</v>
      </c>
      <c r="J206" s="7">
        <f>SUMIFS(KP!$L:$L,KP!$F:$F,$A206,KP!$A:$A,SUMMARY!J$3)</f>
        <v>2750</v>
      </c>
      <c r="K206" s="7">
        <f>SUMIFS(AFRIMONEY!$J:$J,AFRIMONEY!$F:$F,$A206,AFRIMONEY!$P:$P,J$3)</f>
        <v>3150</v>
      </c>
      <c r="L206" s="8">
        <f t="shared" si="102"/>
        <v>9000</v>
      </c>
      <c r="M206" s="17">
        <f>SUMIFS(KP!$L:$L,KP!$F:$F,$A206,KP!$A:$A,SUMMARY!M$3)</f>
        <v>0</v>
      </c>
      <c r="N206" s="7">
        <f>SUMIFS(AFRIMONEY!$J:$J,AFRIMONEY!$F:$F,$A206,AFRIMONEY!$P:$P,M$3)</f>
        <v>2750</v>
      </c>
      <c r="O206" s="8">
        <f t="shared" si="103"/>
        <v>6250</v>
      </c>
      <c r="P206" s="7">
        <f>SUMIFS(KP!$L:$L,KP!$F:$F,$A206,KP!$A:$A,SUMMARY!P$3)</f>
        <v>2850</v>
      </c>
      <c r="Q206" s="7">
        <f>SUMIFS(AFRIMONEY!$J:$J,AFRIMONEY!$F:$F,$A206,AFRIMONEY!$P:$P,P$3)</f>
        <v>2850</v>
      </c>
      <c r="R206" s="8">
        <f t="shared" si="104"/>
        <v>6250</v>
      </c>
      <c r="S206" s="17">
        <f>SUMIFS(KP!$L:$L,KP!$F:$F,$A206,KP!$A:$A,SUMMARY!S$3)</f>
        <v>1600</v>
      </c>
      <c r="T206" s="7">
        <f>SUMIFS(AFRIMONEY!$J:$J,AFRIMONEY!$F:$F,$A206,AFRIMONEY!$P:$P,S$3)</f>
        <v>0</v>
      </c>
      <c r="U206" s="8">
        <f t="shared" si="105"/>
        <v>7850</v>
      </c>
      <c r="V206" s="7">
        <f>SUMIFS(KP!$L:$L,KP!$F:$F,$A206,KP!$A:$A,SUMMARY!V$3)</f>
        <v>0</v>
      </c>
      <c r="W206" s="7">
        <f>SUMIFS(AFRIMONEY!$J:$J,AFRIMONEY!$F:$F,$A206,AFRIMONEY!$P:$P,V$3)</f>
        <v>0</v>
      </c>
      <c r="X206" s="8">
        <f t="shared" si="106"/>
        <v>7850</v>
      </c>
      <c r="Y206" s="17">
        <f>SUMIFS(KP!$L:$L,KP!$F:$F,$A206,KP!$A:$A,SUMMARY!Y$3)</f>
        <v>5700</v>
      </c>
      <c r="Z206" s="7">
        <f>SUMIFS(AFRIMONEY!$J:$J,AFRIMONEY!$F:$F,$A206,AFRIMONEY!$P:$P,Y$3)</f>
        <v>1600</v>
      </c>
      <c r="AA206" s="8">
        <f t="shared" si="107"/>
        <v>11950</v>
      </c>
      <c r="AB206" s="7">
        <f>SUMIFS(KP!$L:$L,KP!$F:$F,$A206,KP!$A:$A,SUMMARY!AB$3)</f>
        <v>2350</v>
      </c>
      <c r="AC206" s="7">
        <f>SUMIFS(AFRIMONEY!$J:$J,AFRIMONEY!$F:$F,$A206,AFRIMONEY!$P:$P,AB$3)</f>
        <v>5700</v>
      </c>
      <c r="AD206" s="8">
        <f t="shared" si="108"/>
        <v>8600</v>
      </c>
      <c r="AE206" s="17">
        <f>SUMIFS(KP!$L:$L,KP!$F:$F,$A206,KP!$A:$A,SUMMARY!AE$3)</f>
        <v>6250</v>
      </c>
      <c r="AF206" s="7">
        <f>SUMIFS(AFRIMONEY!$J:$J,AFRIMONEY!$F:$F,$A206,AFRIMONEY!$P:$P,AE$3)</f>
        <v>2350</v>
      </c>
      <c r="AG206" s="8">
        <f t="shared" si="109"/>
        <v>12500</v>
      </c>
      <c r="AH206" s="7">
        <f>SUMIFS(KP!$L:$L,KP!$F:$F,$A206,KP!$A:$A,SUMMARY!AH$3)</f>
        <v>2200</v>
      </c>
      <c r="AI206" s="7">
        <f>SUMIFS(AFRIMONEY!$J:$J,AFRIMONEY!$F:$F,$A206,AFRIMONEY!$P:$P,AH$3)</f>
        <v>6250</v>
      </c>
      <c r="AJ206" s="8">
        <f t="shared" si="110"/>
        <v>8450</v>
      </c>
      <c r="AK206" s="17">
        <f>SUMIFS(KP!$L:$L,KP!$F:$F,$A206,KP!$A:$A,SUMMARY!AK$3)</f>
        <v>0</v>
      </c>
      <c r="AL206" s="7">
        <f>SUMIFS(AFRIMONEY!$J:$J,AFRIMONEY!$F:$F,$A206,AFRIMONEY!$P:$P,AK$3)</f>
        <v>0</v>
      </c>
      <c r="AM206" s="8">
        <f t="shared" si="111"/>
        <v>8450</v>
      </c>
      <c r="AN206" s="7">
        <f>SUMIFS(KP!$L:$L,KP!$F:$F,$A206,KP!$A:$A,SUMMARY!AN$3)</f>
        <v>0</v>
      </c>
      <c r="AO206" s="7">
        <f>SUMIFS(AFRIMONEY!$J:$J,AFRIMONEY!$F:$F,$A206,AFRIMONEY!$P:$P,AN$3)</f>
        <v>0</v>
      </c>
      <c r="AP206" s="8">
        <f t="shared" si="112"/>
        <v>8450</v>
      </c>
      <c r="AQ206" s="17">
        <f>SUMIFS(KP!$L:$L,KP!$F:$F,$A206,KP!$A:$A,SUMMARY!AQ$3)</f>
        <v>0</v>
      </c>
      <c r="AR206" s="7">
        <f>SUMIFS(AFRIMONEY!$J:$J,AFRIMONEY!$F:$F,$A206,AFRIMONEY!$P:$P,AQ$3)</f>
        <v>0</v>
      </c>
      <c r="AS206" s="8">
        <f t="shared" si="113"/>
        <v>8450</v>
      </c>
      <c r="AT206" s="7">
        <f>SUMIFS(KP!$L:$L,KP!$F:$F,$A206,KP!$A:$A,SUMMARY!AT$3)</f>
        <v>0</v>
      </c>
      <c r="AU206" s="7">
        <f>SUMIFS(AFRIMONEY!$J:$J,AFRIMONEY!$F:$F,$A206,AFRIMONEY!$P:$P,AT$3)</f>
        <v>0</v>
      </c>
      <c r="AV206" s="8">
        <f t="shared" si="114"/>
        <v>8450</v>
      </c>
      <c r="AW206" s="17">
        <f>SUMIFS(KP!$L:$L,KP!$F:$F,$A206,KP!$A:$A,SUMMARY!AW$3)</f>
        <v>0</v>
      </c>
      <c r="AX206" s="7">
        <f>SUMIFS(AFRIMONEY!$J:$J,AFRIMONEY!$F:$F,$A206,AFRIMONEY!$P:$P,AW$3)</f>
        <v>0</v>
      </c>
      <c r="AY206" s="8">
        <f t="shared" si="115"/>
        <v>8450</v>
      </c>
      <c r="AZ206" s="7">
        <f>SUMIFS(KP!$L:$L,KP!$F:$F,$A206,KP!$A:$A,SUMMARY!AZ$3)</f>
        <v>0</v>
      </c>
      <c r="BA206" s="7">
        <f>SUMIFS(AFRIMONEY!$J:$J,AFRIMONEY!$F:$F,$A206,AFRIMONEY!$P:$P,AZ$3)</f>
        <v>0</v>
      </c>
      <c r="BB206" s="8">
        <f t="shared" si="116"/>
        <v>8450</v>
      </c>
      <c r="BC206" s="17">
        <f>SUMIFS(KP!$L:$L,KP!$F:$F,$A206,KP!$A:$A,SUMMARY!BC$3)</f>
        <v>0</v>
      </c>
      <c r="BD206" s="7">
        <f>SUMIFS(AFRIMONEY!$J:$J,AFRIMONEY!$F:$F,$A206,AFRIMONEY!$P:$P,BC$3)</f>
        <v>0</v>
      </c>
      <c r="BE206" s="8">
        <f t="shared" si="117"/>
        <v>8450</v>
      </c>
      <c r="BF206" s="7">
        <f>SUMIFS(KP!$L:$L,KP!$F:$F,$A206,KP!$A:$A,SUMMARY!BF$3)</f>
        <v>0</v>
      </c>
      <c r="BG206" s="7">
        <f>SUMIFS(AFRIMONEY!$J:$J,AFRIMONEY!$F:$F,$A206,AFRIMONEY!$P:$P,BF$3)</f>
        <v>0</v>
      </c>
      <c r="BH206" s="8">
        <f t="shared" si="118"/>
        <v>8450</v>
      </c>
      <c r="BI206" s="17">
        <f>SUMIFS(KP!$L:$L,KP!$F:$F,$A206,KP!$A:$A,SUMMARY!BI$3)</f>
        <v>0</v>
      </c>
      <c r="BJ206" s="7">
        <f>SUMIFS(AFRIMONEY!$J:$J,AFRIMONEY!$F:$F,$A206,AFRIMONEY!$P:$P,BI$3)</f>
        <v>0</v>
      </c>
      <c r="BK206" s="8">
        <f t="shared" si="119"/>
        <v>8450</v>
      </c>
      <c r="BL206" s="7">
        <f>SUMIFS(KP!$L:$L,KP!$F:$F,$A206,KP!$A:$A,SUMMARY!BL$3)</f>
        <v>0</v>
      </c>
      <c r="BM206" s="7">
        <f>SUMIFS(AFRIMONEY!$J:$J,AFRIMONEY!$F:$F,$A206,AFRIMONEY!$P:$P,BL$3)</f>
        <v>0</v>
      </c>
      <c r="BN206" s="8">
        <f t="shared" si="120"/>
        <v>8450</v>
      </c>
      <c r="BO206" s="17">
        <f>SUMIFS(KP!$L:$L,KP!$F:$F,$A206,KP!$A:$A,SUMMARY!BO$3)</f>
        <v>0</v>
      </c>
      <c r="BP206" s="7">
        <f>SUMIFS(AFRIMONEY!$J:$J,AFRIMONEY!$F:$F,$A206,AFRIMONEY!$P:$P,BO$3)</f>
        <v>0</v>
      </c>
      <c r="BQ206" s="8">
        <f t="shared" si="121"/>
        <v>8450</v>
      </c>
      <c r="BR206" s="7">
        <f>SUMIFS(KP!$L:$L,KP!$F:$F,$A206,KP!$A:$A,SUMMARY!BR$3)</f>
        <v>0</v>
      </c>
      <c r="BS206" s="7">
        <f>SUMIFS(AFRIMONEY!$J:$J,AFRIMONEY!$F:$F,$A206,AFRIMONEY!$P:$P,BR$3)</f>
        <v>0</v>
      </c>
      <c r="BT206" s="8">
        <f t="shared" si="122"/>
        <v>8450</v>
      </c>
      <c r="BU206" s="17">
        <f>SUMIFS(KP!$L:$L,KP!$F:$F,$A206,KP!$A:$A,SUMMARY!BU$3)</f>
        <v>0</v>
      </c>
      <c r="BV206" s="7">
        <f>SUMIFS(AFRIMONEY!$J:$J,AFRIMONEY!$F:$F,$A206,AFRIMONEY!$P:$P,BU$3)</f>
        <v>0</v>
      </c>
      <c r="BW206" s="8">
        <f t="shared" si="123"/>
        <v>8450</v>
      </c>
      <c r="BX206" s="7">
        <f>SUMIFS(KP!$L:$L,KP!$F:$F,$A206,KP!$A:$A,SUMMARY!BX$3)</f>
        <v>0</v>
      </c>
      <c r="BY206" s="7">
        <f>SUMIFS(AFRIMONEY!$J:$J,AFRIMONEY!$F:$F,$A206,AFRIMONEY!$P:$P,BX$3)</f>
        <v>0</v>
      </c>
      <c r="BZ206" s="8">
        <f t="shared" si="124"/>
        <v>8450</v>
      </c>
      <c r="CA206" s="17">
        <f>SUMIFS(KP!$L:$L,KP!$F:$F,$A206,KP!$A:$A,SUMMARY!CA$3)</f>
        <v>0</v>
      </c>
      <c r="CB206" s="7">
        <f>SUMIFS(AFRIMONEY!$J:$J,AFRIMONEY!$F:$F,$A206,AFRIMONEY!$P:$P,CA$3)</f>
        <v>0</v>
      </c>
      <c r="CC206" s="8">
        <f t="shared" si="125"/>
        <v>8450</v>
      </c>
      <c r="CD206" s="7">
        <f>SUMIFS(KP!$L:$L,KP!$F:$F,$A206,KP!$A:$A,SUMMARY!CD$3)</f>
        <v>0</v>
      </c>
      <c r="CE206" s="7">
        <f>SUMIFS(AFRIMONEY!$J:$J,AFRIMONEY!$F:$F,$A206,AFRIMONEY!$P:$P,CD$3)</f>
        <v>0</v>
      </c>
      <c r="CF206" s="8">
        <f t="shared" si="126"/>
        <v>8450</v>
      </c>
      <c r="CG206" s="17">
        <f>SUMIFS(KP!$L:$L,KP!$F:$F,$A206,KP!$A:$A,SUMMARY!CG$3)</f>
        <v>0</v>
      </c>
      <c r="CH206" s="7">
        <f>SUMIFS(AFRIMONEY!$J:$J,AFRIMONEY!$F:$F,$A206,AFRIMONEY!$P:$P,CG$3)</f>
        <v>0</v>
      </c>
      <c r="CI206" s="8">
        <f t="shared" si="127"/>
        <v>8450</v>
      </c>
      <c r="CJ206" s="7">
        <f>SUMIFS(KP!$L:$L,KP!$F:$F,$A206,KP!$A:$A,SUMMARY!CJ$3)</f>
        <v>0</v>
      </c>
      <c r="CK206" s="7">
        <f>SUMIFS(AFRIMONEY!$J:$J,AFRIMONEY!$F:$F,$A206,AFRIMONEY!$P:$P,CJ$3)</f>
        <v>0</v>
      </c>
      <c r="CL206" s="8">
        <f t="shared" si="128"/>
        <v>8450</v>
      </c>
      <c r="CM206" s="17">
        <f>SUMIFS(KP!$L:$L,KP!$F:$F,$A206,KP!$A:$A,SUMMARY!CM$3)</f>
        <v>0</v>
      </c>
      <c r="CN206" s="7">
        <f>SUMIFS(AFRIMONEY!$J:$J,AFRIMONEY!$F:$F,$A206,AFRIMONEY!$P:$P,CM$3)</f>
        <v>0</v>
      </c>
      <c r="CO206" s="8">
        <f t="shared" si="129"/>
        <v>8450</v>
      </c>
      <c r="CP206" s="7">
        <f>SUMIFS(KP!$L:$L,KP!$F:$F,$A206,KP!$A:$A,SUMMARY!CP$3)</f>
        <v>0</v>
      </c>
      <c r="CQ206" s="7">
        <f>SUMIFS(AFRIMONEY!$J:$J,AFRIMONEY!$F:$F,$A206,AFRIMONEY!$P:$P,CP$3)</f>
        <v>0</v>
      </c>
      <c r="CR206" s="8">
        <f t="shared" si="130"/>
        <v>8450</v>
      </c>
      <c r="CS206" s="17">
        <f>SUMIFS(KP!$L:$L,KP!$F:$F,$A206,KP!$A:$A,SUMMARY!CS$3)</f>
        <v>0</v>
      </c>
      <c r="CT206" s="7">
        <f>SUMIFS(AFRIMONEY!$J:$J,AFRIMONEY!$F:$F,$A206,AFRIMONEY!$P:$P,CS$3)</f>
        <v>0</v>
      </c>
      <c r="CU206" s="8">
        <f t="shared" si="131"/>
        <v>8450</v>
      </c>
    </row>
    <row r="207" spans="1:99" x14ac:dyDescent="0.3">
      <c r="A207" s="2">
        <v>101394</v>
      </c>
      <c r="B207" s="23" t="str">
        <f>_xlfn.XLOOKUP(TEXT(A207,0),Tabela4[ID],Tabela4[AREA],"")</f>
        <v>AREA B</v>
      </c>
      <c r="C207" s="2" t="str">
        <f>_xlfn.XLOOKUP(TEXT(A207,0),Tabela4[ID],Tabela4[ZONA],"")</f>
        <v>ZONA 1</v>
      </c>
      <c r="D207" s="2" t="str">
        <f t="shared" si="99"/>
        <v>BLOCKED</v>
      </c>
      <c r="E207" s="18">
        <f t="shared" si="100"/>
        <v>1950</v>
      </c>
      <c r="F207" s="21">
        <f>SUMIFS(KP!$L:$L,KP!$F:$F,$A207,KP!$A:$A,"31/03/2025")</f>
        <v>2550</v>
      </c>
      <c r="G207" s="19">
        <f>SUMIFS(KP!$L:$L,KP!$F:$F,$A207,KP!$A:$A,SUMMARY!G$3)</f>
        <v>-100</v>
      </c>
      <c r="H207" s="7">
        <f>SUMIFS(AFRIMONEY!$J:$J,AFRIMONEY!$F:$F,$A207,AFRIMONEY!$P:$P,G$3)</f>
        <v>0</v>
      </c>
      <c r="I207" s="8">
        <f t="shared" si="101"/>
        <v>2450</v>
      </c>
      <c r="J207" s="7">
        <f>SUMIFS(KP!$L:$L,KP!$F:$F,$A207,KP!$A:$A,SUMMARY!J$3)</f>
        <v>200</v>
      </c>
      <c r="K207" s="7">
        <f>SUMIFS(AFRIMONEY!$J:$J,AFRIMONEY!$F:$F,$A207,AFRIMONEY!$P:$P,J$3)</f>
        <v>1950</v>
      </c>
      <c r="L207" s="8">
        <f t="shared" si="102"/>
        <v>700</v>
      </c>
      <c r="M207" s="17">
        <f>SUMIFS(KP!$L:$L,KP!$F:$F,$A207,KP!$A:$A,SUMMARY!M$3)</f>
        <v>800</v>
      </c>
      <c r="N207" s="7">
        <f>SUMIFS(AFRIMONEY!$J:$J,AFRIMONEY!$F:$F,$A207,AFRIMONEY!$P:$P,M$3)</f>
        <v>850</v>
      </c>
      <c r="O207" s="8">
        <f t="shared" si="103"/>
        <v>650</v>
      </c>
      <c r="P207" s="7">
        <f>SUMIFS(KP!$L:$L,KP!$F:$F,$A207,KP!$A:$A,SUMMARY!P$3)</f>
        <v>2300</v>
      </c>
      <c r="Q207" s="7">
        <f>SUMIFS(AFRIMONEY!$J:$J,AFRIMONEY!$F:$F,$A207,AFRIMONEY!$P:$P,P$3)</f>
        <v>650</v>
      </c>
      <c r="R207" s="8">
        <f t="shared" si="104"/>
        <v>2300</v>
      </c>
      <c r="S207" s="17">
        <f>SUMIFS(KP!$L:$L,KP!$F:$F,$A207,KP!$A:$A,SUMMARY!S$3)</f>
        <v>4450</v>
      </c>
      <c r="T207" s="7">
        <f>SUMIFS(AFRIMONEY!$J:$J,AFRIMONEY!$F:$F,$A207,AFRIMONEY!$P:$P,S$3)</f>
        <v>2300</v>
      </c>
      <c r="U207" s="8">
        <f t="shared" si="105"/>
        <v>4450</v>
      </c>
      <c r="V207" s="7">
        <f>SUMIFS(KP!$L:$L,KP!$F:$F,$A207,KP!$A:$A,SUMMARY!V$3)</f>
        <v>-350</v>
      </c>
      <c r="W207" s="7">
        <f>SUMIFS(AFRIMONEY!$J:$J,AFRIMONEY!$F:$F,$A207,AFRIMONEY!$P:$P,V$3)</f>
        <v>0</v>
      </c>
      <c r="X207" s="8">
        <f t="shared" si="106"/>
        <v>4100</v>
      </c>
      <c r="Y207" s="17">
        <f>SUMIFS(KP!$L:$L,KP!$F:$F,$A207,KP!$A:$A,SUMMARY!Y$3)</f>
        <v>1650</v>
      </c>
      <c r="Z207" s="7">
        <f>SUMIFS(AFRIMONEY!$J:$J,AFRIMONEY!$F:$F,$A207,AFRIMONEY!$P:$P,Y$3)</f>
        <v>4150</v>
      </c>
      <c r="AA207" s="8">
        <f t="shared" si="107"/>
        <v>1600</v>
      </c>
      <c r="AB207" s="7">
        <f>SUMIFS(KP!$L:$L,KP!$F:$F,$A207,KP!$A:$A,SUMMARY!AB$3)</f>
        <v>2300</v>
      </c>
      <c r="AC207" s="7">
        <f>SUMIFS(AFRIMONEY!$J:$J,AFRIMONEY!$F:$F,$A207,AFRIMONEY!$P:$P,AB$3)</f>
        <v>1650</v>
      </c>
      <c r="AD207" s="8">
        <f t="shared" si="108"/>
        <v>2250</v>
      </c>
      <c r="AE207" s="17">
        <f>SUMIFS(KP!$L:$L,KP!$F:$F,$A207,KP!$A:$A,SUMMARY!AE$3)</f>
        <v>3150</v>
      </c>
      <c r="AF207" s="7">
        <f>SUMIFS(AFRIMONEY!$J:$J,AFRIMONEY!$F:$F,$A207,AFRIMONEY!$P:$P,AE$3)</f>
        <v>2300</v>
      </c>
      <c r="AG207" s="8">
        <f t="shared" si="109"/>
        <v>3100</v>
      </c>
      <c r="AH207" s="7">
        <f>SUMIFS(KP!$L:$L,KP!$F:$F,$A207,KP!$A:$A,SUMMARY!AH$3)</f>
        <v>2000</v>
      </c>
      <c r="AI207" s="7">
        <f>SUMIFS(AFRIMONEY!$J:$J,AFRIMONEY!$F:$F,$A207,AFRIMONEY!$P:$P,AH$3)</f>
        <v>3150</v>
      </c>
      <c r="AJ207" s="8">
        <f t="shared" si="110"/>
        <v>1950</v>
      </c>
      <c r="AK207" s="17">
        <f>SUMIFS(KP!$L:$L,KP!$F:$F,$A207,KP!$A:$A,SUMMARY!AK$3)</f>
        <v>0</v>
      </c>
      <c r="AL207" s="7">
        <f>SUMIFS(AFRIMONEY!$J:$J,AFRIMONEY!$F:$F,$A207,AFRIMONEY!$P:$P,AK$3)</f>
        <v>0</v>
      </c>
      <c r="AM207" s="8">
        <f t="shared" si="111"/>
        <v>1950</v>
      </c>
      <c r="AN207" s="7">
        <f>SUMIFS(KP!$L:$L,KP!$F:$F,$A207,KP!$A:$A,SUMMARY!AN$3)</f>
        <v>0</v>
      </c>
      <c r="AO207" s="7">
        <f>SUMIFS(AFRIMONEY!$J:$J,AFRIMONEY!$F:$F,$A207,AFRIMONEY!$P:$P,AN$3)</f>
        <v>0</v>
      </c>
      <c r="AP207" s="8">
        <f t="shared" si="112"/>
        <v>1950</v>
      </c>
      <c r="AQ207" s="17">
        <f>SUMIFS(KP!$L:$L,KP!$F:$F,$A207,KP!$A:$A,SUMMARY!AQ$3)</f>
        <v>0</v>
      </c>
      <c r="AR207" s="7">
        <f>SUMIFS(AFRIMONEY!$J:$J,AFRIMONEY!$F:$F,$A207,AFRIMONEY!$P:$P,AQ$3)</f>
        <v>0</v>
      </c>
      <c r="AS207" s="8">
        <f t="shared" si="113"/>
        <v>1950</v>
      </c>
      <c r="AT207" s="7">
        <f>SUMIFS(KP!$L:$L,KP!$F:$F,$A207,KP!$A:$A,SUMMARY!AT$3)</f>
        <v>0</v>
      </c>
      <c r="AU207" s="7">
        <f>SUMIFS(AFRIMONEY!$J:$J,AFRIMONEY!$F:$F,$A207,AFRIMONEY!$P:$P,AT$3)</f>
        <v>0</v>
      </c>
      <c r="AV207" s="8">
        <f t="shared" si="114"/>
        <v>1950</v>
      </c>
      <c r="AW207" s="17">
        <f>SUMIFS(KP!$L:$L,KP!$F:$F,$A207,KP!$A:$A,SUMMARY!AW$3)</f>
        <v>0</v>
      </c>
      <c r="AX207" s="7">
        <f>SUMIFS(AFRIMONEY!$J:$J,AFRIMONEY!$F:$F,$A207,AFRIMONEY!$P:$P,AW$3)</f>
        <v>0</v>
      </c>
      <c r="AY207" s="8">
        <f t="shared" si="115"/>
        <v>1950</v>
      </c>
      <c r="AZ207" s="7">
        <f>SUMIFS(KP!$L:$L,KP!$F:$F,$A207,KP!$A:$A,SUMMARY!AZ$3)</f>
        <v>0</v>
      </c>
      <c r="BA207" s="7">
        <f>SUMIFS(AFRIMONEY!$J:$J,AFRIMONEY!$F:$F,$A207,AFRIMONEY!$P:$P,AZ$3)</f>
        <v>0</v>
      </c>
      <c r="BB207" s="8">
        <f t="shared" si="116"/>
        <v>1950</v>
      </c>
      <c r="BC207" s="17">
        <f>SUMIFS(KP!$L:$L,KP!$F:$F,$A207,KP!$A:$A,SUMMARY!BC$3)</f>
        <v>0</v>
      </c>
      <c r="BD207" s="7">
        <f>SUMIFS(AFRIMONEY!$J:$J,AFRIMONEY!$F:$F,$A207,AFRIMONEY!$P:$P,BC$3)</f>
        <v>0</v>
      </c>
      <c r="BE207" s="8">
        <f t="shared" si="117"/>
        <v>1950</v>
      </c>
      <c r="BF207" s="7">
        <f>SUMIFS(KP!$L:$L,KP!$F:$F,$A207,KP!$A:$A,SUMMARY!BF$3)</f>
        <v>0</v>
      </c>
      <c r="BG207" s="7">
        <f>SUMIFS(AFRIMONEY!$J:$J,AFRIMONEY!$F:$F,$A207,AFRIMONEY!$P:$P,BF$3)</f>
        <v>0</v>
      </c>
      <c r="BH207" s="8">
        <f t="shared" si="118"/>
        <v>1950</v>
      </c>
      <c r="BI207" s="17">
        <f>SUMIFS(KP!$L:$L,KP!$F:$F,$A207,KP!$A:$A,SUMMARY!BI$3)</f>
        <v>0</v>
      </c>
      <c r="BJ207" s="7">
        <f>SUMIFS(AFRIMONEY!$J:$J,AFRIMONEY!$F:$F,$A207,AFRIMONEY!$P:$P,BI$3)</f>
        <v>0</v>
      </c>
      <c r="BK207" s="8">
        <f t="shared" si="119"/>
        <v>1950</v>
      </c>
      <c r="BL207" s="7">
        <f>SUMIFS(KP!$L:$L,KP!$F:$F,$A207,KP!$A:$A,SUMMARY!BL$3)</f>
        <v>0</v>
      </c>
      <c r="BM207" s="7">
        <f>SUMIFS(AFRIMONEY!$J:$J,AFRIMONEY!$F:$F,$A207,AFRIMONEY!$P:$P,BL$3)</f>
        <v>0</v>
      </c>
      <c r="BN207" s="8">
        <f t="shared" si="120"/>
        <v>1950</v>
      </c>
      <c r="BO207" s="17">
        <f>SUMIFS(KP!$L:$L,KP!$F:$F,$A207,KP!$A:$A,SUMMARY!BO$3)</f>
        <v>0</v>
      </c>
      <c r="BP207" s="7">
        <f>SUMIFS(AFRIMONEY!$J:$J,AFRIMONEY!$F:$F,$A207,AFRIMONEY!$P:$P,BO$3)</f>
        <v>0</v>
      </c>
      <c r="BQ207" s="8">
        <f t="shared" si="121"/>
        <v>1950</v>
      </c>
      <c r="BR207" s="7">
        <f>SUMIFS(KP!$L:$L,KP!$F:$F,$A207,KP!$A:$A,SUMMARY!BR$3)</f>
        <v>0</v>
      </c>
      <c r="BS207" s="7">
        <f>SUMIFS(AFRIMONEY!$J:$J,AFRIMONEY!$F:$F,$A207,AFRIMONEY!$P:$P,BR$3)</f>
        <v>0</v>
      </c>
      <c r="BT207" s="8">
        <f t="shared" si="122"/>
        <v>1950</v>
      </c>
      <c r="BU207" s="17">
        <f>SUMIFS(KP!$L:$L,KP!$F:$F,$A207,KP!$A:$A,SUMMARY!BU$3)</f>
        <v>0</v>
      </c>
      <c r="BV207" s="7">
        <f>SUMIFS(AFRIMONEY!$J:$J,AFRIMONEY!$F:$F,$A207,AFRIMONEY!$P:$P,BU$3)</f>
        <v>0</v>
      </c>
      <c r="BW207" s="8">
        <f t="shared" si="123"/>
        <v>1950</v>
      </c>
      <c r="BX207" s="7">
        <f>SUMIFS(KP!$L:$L,KP!$F:$F,$A207,KP!$A:$A,SUMMARY!BX$3)</f>
        <v>0</v>
      </c>
      <c r="BY207" s="7">
        <f>SUMIFS(AFRIMONEY!$J:$J,AFRIMONEY!$F:$F,$A207,AFRIMONEY!$P:$P,BX$3)</f>
        <v>0</v>
      </c>
      <c r="BZ207" s="8">
        <f t="shared" si="124"/>
        <v>1950</v>
      </c>
      <c r="CA207" s="17">
        <f>SUMIFS(KP!$L:$L,KP!$F:$F,$A207,KP!$A:$A,SUMMARY!CA$3)</f>
        <v>0</v>
      </c>
      <c r="CB207" s="7">
        <f>SUMIFS(AFRIMONEY!$J:$J,AFRIMONEY!$F:$F,$A207,AFRIMONEY!$P:$P,CA$3)</f>
        <v>0</v>
      </c>
      <c r="CC207" s="8">
        <f t="shared" si="125"/>
        <v>1950</v>
      </c>
      <c r="CD207" s="7">
        <f>SUMIFS(KP!$L:$L,KP!$F:$F,$A207,KP!$A:$A,SUMMARY!CD$3)</f>
        <v>0</v>
      </c>
      <c r="CE207" s="7">
        <f>SUMIFS(AFRIMONEY!$J:$J,AFRIMONEY!$F:$F,$A207,AFRIMONEY!$P:$P,CD$3)</f>
        <v>0</v>
      </c>
      <c r="CF207" s="8">
        <f t="shared" si="126"/>
        <v>1950</v>
      </c>
      <c r="CG207" s="17">
        <f>SUMIFS(KP!$L:$L,KP!$F:$F,$A207,KP!$A:$A,SUMMARY!CG$3)</f>
        <v>0</v>
      </c>
      <c r="CH207" s="7">
        <f>SUMIFS(AFRIMONEY!$J:$J,AFRIMONEY!$F:$F,$A207,AFRIMONEY!$P:$P,CG$3)</f>
        <v>0</v>
      </c>
      <c r="CI207" s="8">
        <f t="shared" si="127"/>
        <v>1950</v>
      </c>
      <c r="CJ207" s="7">
        <f>SUMIFS(KP!$L:$L,KP!$F:$F,$A207,KP!$A:$A,SUMMARY!CJ$3)</f>
        <v>0</v>
      </c>
      <c r="CK207" s="7">
        <f>SUMIFS(AFRIMONEY!$J:$J,AFRIMONEY!$F:$F,$A207,AFRIMONEY!$P:$P,CJ$3)</f>
        <v>0</v>
      </c>
      <c r="CL207" s="8">
        <f t="shared" si="128"/>
        <v>1950</v>
      </c>
      <c r="CM207" s="17">
        <f>SUMIFS(KP!$L:$L,KP!$F:$F,$A207,KP!$A:$A,SUMMARY!CM$3)</f>
        <v>0</v>
      </c>
      <c r="CN207" s="7">
        <f>SUMIFS(AFRIMONEY!$J:$J,AFRIMONEY!$F:$F,$A207,AFRIMONEY!$P:$P,CM$3)</f>
        <v>0</v>
      </c>
      <c r="CO207" s="8">
        <f t="shared" si="129"/>
        <v>1950</v>
      </c>
      <c r="CP207" s="7">
        <f>SUMIFS(KP!$L:$L,KP!$F:$F,$A207,KP!$A:$A,SUMMARY!CP$3)</f>
        <v>0</v>
      </c>
      <c r="CQ207" s="7">
        <f>SUMIFS(AFRIMONEY!$J:$J,AFRIMONEY!$F:$F,$A207,AFRIMONEY!$P:$P,CP$3)</f>
        <v>0</v>
      </c>
      <c r="CR207" s="8">
        <f t="shared" si="130"/>
        <v>1950</v>
      </c>
      <c r="CS207" s="17">
        <f>SUMIFS(KP!$L:$L,KP!$F:$F,$A207,KP!$A:$A,SUMMARY!CS$3)</f>
        <v>0</v>
      </c>
      <c r="CT207" s="7">
        <f>SUMIFS(AFRIMONEY!$J:$J,AFRIMONEY!$F:$F,$A207,AFRIMONEY!$P:$P,CS$3)</f>
        <v>0</v>
      </c>
      <c r="CU207" s="8">
        <f t="shared" si="131"/>
        <v>1950</v>
      </c>
    </row>
    <row r="208" spans="1:99" x14ac:dyDescent="0.3">
      <c r="A208" s="2">
        <v>101395</v>
      </c>
      <c r="B208" s="23" t="str">
        <f>_xlfn.XLOOKUP(TEXT(A208,0),Tabela4[ID],Tabela4[AREA],"")</f>
        <v>AREA D</v>
      </c>
      <c r="C208" s="2" t="str">
        <f>_xlfn.XLOOKUP(TEXT(A208,0),Tabela4[ID],Tabela4[ZONA],"")</f>
        <v>ZONA 8</v>
      </c>
      <c r="D208" s="2" t="str">
        <f t="shared" si="99"/>
        <v>BLOCKED</v>
      </c>
      <c r="E208" s="18">
        <f t="shared" si="100"/>
        <v>5850</v>
      </c>
      <c r="F208" s="21">
        <f>SUMIFS(KP!$L:$L,KP!$F:$F,$A208,KP!$A:$A,"31/03/2025")</f>
        <v>3300</v>
      </c>
      <c r="G208" s="19">
        <f>SUMIFS(KP!$L:$L,KP!$F:$F,$A208,KP!$A:$A,SUMMARY!G$3)</f>
        <v>2750</v>
      </c>
      <c r="H208" s="7">
        <f>SUMIFS(AFRIMONEY!$J:$J,AFRIMONEY!$F:$F,$A208,AFRIMONEY!$P:$P,G$3)</f>
        <v>0</v>
      </c>
      <c r="I208" s="8">
        <f t="shared" si="101"/>
        <v>6050</v>
      </c>
      <c r="J208" s="7">
        <f>SUMIFS(KP!$L:$L,KP!$F:$F,$A208,KP!$A:$A,SUMMARY!J$3)</f>
        <v>3600</v>
      </c>
      <c r="K208" s="7">
        <f>SUMIFS(AFRIMONEY!$J:$J,AFRIMONEY!$F:$F,$A208,AFRIMONEY!$P:$P,J$3)</f>
        <v>2750</v>
      </c>
      <c r="L208" s="8">
        <f t="shared" si="102"/>
        <v>6900</v>
      </c>
      <c r="M208" s="17">
        <f>SUMIFS(KP!$L:$L,KP!$F:$F,$A208,KP!$A:$A,SUMMARY!M$3)</f>
        <v>2750</v>
      </c>
      <c r="N208" s="7">
        <f>SUMIFS(AFRIMONEY!$J:$J,AFRIMONEY!$F:$F,$A208,AFRIMONEY!$P:$P,M$3)</f>
        <v>3600</v>
      </c>
      <c r="O208" s="8">
        <f t="shared" si="103"/>
        <v>6050</v>
      </c>
      <c r="P208" s="7">
        <f>SUMIFS(KP!$L:$L,KP!$F:$F,$A208,KP!$A:$A,SUMMARY!P$3)</f>
        <v>6500</v>
      </c>
      <c r="Q208" s="7">
        <f>SUMIFS(AFRIMONEY!$J:$J,AFRIMONEY!$F:$F,$A208,AFRIMONEY!$P:$P,P$3)</f>
        <v>5150</v>
      </c>
      <c r="R208" s="8">
        <f t="shared" si="104"/>
        <v>7400</v>
      </c>
      <c r="S208" s="17">
        <f>SUMIFS(KP!$L:$L,KP!$F:$F,$A208,KP!$A:$A,SUMMARY!S$3)</f>
        <v>2150</v>
      </c>
      <c r="T208" s="7">
        <f>SUMIFS(AFRIMONEY!$J:$J,AFRIMONEY!$F:$F,$A208,AFRIMONEY!$P:$P,S$3)</f>
        <v>4100</v>
      </c>
      <c r="U208" s="8">
        <f t="shared" si="105"/>
        <v>5450</v>
      </c>
      <c r="V208" s="7">
        <f>SUMIFS(KP!$L:$L,KP!$F:$F,$A208,KP!$A:$A,SUMMARY!V$3)</f>
        <v>0</v>
      </c>
      <c r="W208" s="7">
        <f>SUMIFS(AFRIMONEY!$J:$J,AFRIMONEY!$F:$F,$A208,AFRIMONEY!$P:$P,V$3)</f>
        <v>2250</v>
      </c>
      <c r="X208" s="8">
        <f t="shared" si="106"/>
        <v>3200</v>
      </c>
      <c r="Y208" s="17">
        <f>SUMIFS(KP!$L:$L,KP!$F:$F,$A208,KP!$A:$A,SUMMARY!Y$3)</f>
        <v>2850</v>
      </c>
      <c r="Z208" s="7">
        <f>SUMIFS(AFRIMONEY!$J:$J,AFRIMONEY!$F:$F,$A208,AFRIMONEY!$P:$P,Y$3)</f>
        <v>2850</v>
      </c>
      <c r="AA208" s="8">
        <f t="shared" si="107"/>
        <v>3200</v>
      </c>
      <c r="AB208" s="7">
        <f>SUMIFS(KP!$L:$L,KP!$F:$F,$A208,KP!$A:$A,SUMMARY!AB$3)</f>
        <v>4900</v>
      </c>
      <c r="AC208" s="7">
        <f>SUMIFS(AFRIMONEY!$J:$J,AFRIMONEY!$F:$F,$A208,AFRIMONEY!$P:$P,AB$3)</f>
        <v>4900</v>
      </c>
      <c r="AD208" s="8">
        <f t="shared" si="108"/>
        <v>3200</v>
      </c>
      <c r="AE208" s="17">
        <f>SUMIFS(KP!$L:$L,KP!$F:$F,$A208,KP!$A:$A,SUMMARY!AE$3)</f>
        <v>8950</v>
      </c>
      <c r="AF208" s="7">
        <f>SUMIFS(AFRIMONEY!$J:$J,AFRIMONEY!$F:$F,$A208,AFRIMONEY!$P:$P,AE$3)</f>
        <v>0</v>
      </c>
      <c r="AG208" s="8">
        <f t="shared" si="109"/>
        <v>12150</v>
      </c>
      <c r="AH208" s="7">
        <f>SUMIFS(KP!$L:$L,KP!$F:$F,$A208,KP!$A:$A,SUMMARY!AH$3)</f>
        <v>2650</v>
      </c>
      <c r="AI208" s="7">
        <f>SUMIFS(AFRIMONEY!$J:$J,AFRIMONEY!$F:$F,$A208,AFRIMONEY!$P:$P,AH$3)</f>
        <v>8950</v>
      </c>
      <c r="AJ208" s="8">
        <f t="shared" si="110"/>
        <v>5850</v>
      </c>
      <c r="AK208" s="17">
        <f>SUMIFS(KP!$L:$L,KP!$F:$F,$A208,KP!$A:$A,SUMMARY!AK$3)</f>
        <v>0</v>
      </c>
      <c r="AL208" s="7">
        <f>SUMIFS(AFRIMONEY!$J:$J,AFRIMONEY!$F:$F,$A208,AFRIMONEY!$P:$P,AK$3)</f>
        <v>0</v>
      </c>
      <c r="AM208" s="8">
        <f t="shared" si="111"/>
        <v>5850</v>
      </c>
      <c r="AN208" s="7">
        <f>SUMIFS(KP!$L:$L,KP!$F:$F,$A208,KP!$A:$A,SUMMARY!AN$3)</f>
        <v>0</v>
      </c>
      <c r="AO208" s="7">
        <f>SUMIFS(AFRIMONEY!$J:$J,AFRIMONEY!$F:$F,$A208,AFRIMONEY!$P:$P,AN$3)</f>
        <v>0</v>
      </c>
      <c r="AP208" s="8">
        <f t="shared" si="112"/>
        <v>5850</v>
      </c>
      <c r="AQ208" s="17">
        <f>SUMIFS(KP!$L:$L,KP!$F:$F,$A208,KP!$A:$A,SUMMARY!AQ$3)</f>
        <v>0</v>
      </c>
      <c r="AR208" s="7">
        <f>SUMIFS(AFRIMONEY!$J:$J,AFRIMONEY!$F:$F,$A208,AFRIMONEY!$P:$P,AQ$3)</f>
        <v>0</v>
      </c>
      <c r="AS208" s="8">
        <f t="shared" si="113"/>
        <v>5850</v>
      </c>
      <c r="AT208" s="7">
        <f>SUMIFS(KP!$L:$L,KP!$F:$F,$A208,KP!$A:$A,SUMMARY!AT$3)</f>
        <v>0</v>
      </c>
      <c r="AU208" s="7">
        <f>SUMIFS(AFRIMONEY!$J:$J,AFRIMONEY!$F:$F,$A208,AFRIMONEY!$P:$P,AT$3)</f>
        <v>0</v>
      </c>
      <c r="AV208" s="8">
        <f t="shared" si="114"/>
        <v>5850</v>
      </c>
      <c r="AW208" s="17">
        <f>SUMIFS(KP!$L:$L,KP!$F:$F,$A208,KP!$A:$A,SUMMARY!AW$3)</f>
        <v>0</v>
      </c>
      <c r="AX208" s="7">
        <f>SUMIFS(AFRIMONEY!$J:$J,AFRIMONEY!$F:$F,$A208,AFRIMONEY!$P:$P,AW$3)</f>
        <v>0</v>
      </c>
      <c r="AY208" s="8">
        <f t="shared" si="115"/>
        <v>5850</v>
      </c>
      <c r="AZ208" s="7">
        <f>SUMIFS(KP!$L:$L,KP!$F:$F,$A208,KP!$A:$A,SUMMARY!AZ$3)</f>
        <v>0</v>
      </c>
      <c r="BA208" s="7">
        <f>SUMIFS(AFRIMONEY!$J:$J,AFRIMONEY!$F:$F,$A208,AFRIMONEY!$P:$P,AZ$3)</f>
        <v>0</v>
      </c>
      <c r="BB208" s="8">
        <f t="shared" si="116"/>
        <v>5850</v>
      </c>
      <c r="BC208" s="17">
        <f>SUMIFS(KP!$L:$L,KP!$F:$F,$A208,KP!$A:$A,SUMMARY!BC$3)</f>
        <v>0</v>
      </c>
      <c r="BD208" s="7">
        <f>SUMIFS(AFRIMONEY!$J:$J,AFRIMONEY!$F:$F,$A208,AFRIMONEY!$P:$P,BC$3)</f>
        <v>0</v>
      </c>
      <c r="BE208" s="8">
        <f t="shared" si="117"/>
        <v>5850</v>
      </c>
      <c r="BF208" s="7">
        <f>SUMIFS(KP!$L:$L,KP!$F:$F,$A208,KP!$A:$A,SUMMARY!BF$3)</f>
        <v>0</v>
      </c>
      <c r="BG208" s="7">
        <f>SUMIFS(AFRIMONEY!$J:$J,AFRIMONEY!$F:$F,$A208,AFRIMONEY!$P:$P,BF$3)</f>
        <v>0</v>
      </c>
      <c r="BH208" s="8">
        <f t="shared" si="118"/>
        <v>5850</v>
      </c>
      <c r="BI208" s="17">
        <f>SUMIFS(KP!$L:$L,KP!$F:$F,$A208,KP!$A:$A,SUMMARY!BI$3)</f>
        <v>0</v>
      </c>
      <c r="BJ208" s="7">
        <f>SUMIFS(AFRIMONEY!$J:$J,AFRIMONEY!$F:$F,$A208,AFRIMONEY!$P:$P,BI$3)</f>
        <v>0</v>
      </c>
      <c r="BK208" s="8">
        <f t="shared" si="119"/>
        <v>5850</v>
      </c>
      <c r="BL208" s="7">
        <f>SUMIFS(KP!$L:$L,KP!$F:$F,$A208,KP!$A:$A,SUMMARY!BL$3)</f>
        <v>0</v>
      </c>
      <c r="BM208" s="7">
        <f>SUMIFS(AFRIMONEY!$J:$J,AFRIMONEY!$F:$F,$A208,AFRIMONEY!$P:$P,BL$3)</f>
        <v>0</v>
      </c>
      <c r="BN208" s="8">
        <f t="shared" si="120"/>
        <v>5850</v>
      </c>
      <c r="BO208" s="17">
        <f>SUMIFS(KP!$L:$L,KP!$F:$F,$A208,KP!$A:$A,SUMMARY!BO$3)</f>
        <v>0</v>
      </c>
      <c r="BP208" s="7">
        <f>SUMIFS(AFRIMONEY!$J:$J,AFRIMONEY!$F:$F,$A208,AFRIMONEY!$P:$P,BO$3)</f>
        <v>0</v>
      </c>
      <c r="BQ208" s="8">
        <f t="shared" si="121"/>
        <v>5850</v>
      </c>
      <c r="BR208" s="7">
        <f>SUMIFS(KP!$L:$L,KP!$F:$F,$A208,KP!$A:$A,SUMMARY!BR$3)</f>
        <v>0</v>
      </c>
      <c r="BS208" s="7">
        <f>SUMIFS(AFRIMONEY!$J:$J,AFRIMONEY!$F:$F,$A208,AFRIMONEY!$P:$P,BR$3)</f>
        <v>0</v>
      </c>
      <c r="BT208" s="8">
        <f t="shared" si="122"/>
        <v>5850</v>
      </c>
      <c r="BU208" s="17">
        <f>SUMIFS(KP!$L:$L,KP!$F:$F,$A208,KP!$A:$A,SUMMARY!BU$3)</f>
        <v>0</v>
      </c>
      <c r="BV208" s="7">
        <f>SUMIFS(AFRIMONEY!$J:$J,AFRIMONEY!$F:$F,$A208,AFRIMONEY!$P:$P,BU$3)</f>
        <v>0</v>
      </c>
      <c r="BW208" s="8">
        <f t="shared" si="123"/>
        <v>5850</v>
      </c>
      <c r="BX208" s="7">
        <f>SUMIFS(KP!$L:$L,KP!$F:$F,$A208,KP!$A:$A,SUMMARY!BX$3)</f>
        <v>0</v>
      </c>
      <c r="BY208" s="7">
        <f>SUMIFS(AFRIMONEY!$J:$J,AFRIMONEY!$F:$F,$A208,AFRIMONEY!$P:$P,BX$3)</f>
        <v>0</v>
      </c>
      <c r="BZ208" s="8">
        <f t="shared" si="124"/>
        <v>5850</v>
      </c>
      <c r="CA208" s="17">
        <f>SUMIFS(KP!$L:$L,KP!$F:$F,$A208,KP!$A:$A,SUMMARY!CA$3)</f>
        <v>0</v>
      </c>
      <c r="CB208" s="7">
        <f>SUMIFS(AFRIMONEY!$J:$J,AFRIMONEY!$F:$F,$A208,AFRIMONEY!$P:$P,CA$3)</f>
        <v>0</v>
      </c>
      <c r="CC208" s="8">
        <f t="shared" si="125"/>
        <v>5850</v>
      </c>
      <c r="CD208" s="7">
        <f>SUMIFS(KP!$L:$L,KP!$F:$F,$A208,KP!$A:$A,SUMMARY!CD$3)</f>
        <v>0</v>
      </c>
      <c r="CE208" s="7">
        <f>SUMIFS(AFRIMONEY!$J:$J,AFRIMONEY!$F:$F,$A208,AFRIMONEY!$P:$P,CD$3)</f>
        <v>0</v>
      </c>
      <c r="CF208" s="8">
        <f t="shared" si="126"/>
        <v>5850</v>
      </c>
      <c r="CG208" s="17">
        <f>SUMIFS(KP!$L:$L,KP!$F:$F,$A208,KP!$A:$A,SUMMARY!CG$3)</f>
        <v>0</v>
      </c>
      <c r="CH208" s="7">
        <f>SUMIFS(AFRIMONEY!$J:$J,AFRIMONEY!$F:$F,$A208,AFRIMONEY!$P:$P,CG$3)</f>
        <v>0</v>
      </c>
      <c r="CI208" s="8">
        <f t="shared" si="127"/>
        <v>5850</v>
      </c>
      <c r="CJ208" s="7">
        <f>SUMIFS(KP!$L:$L,KP!$F:$F,$A208,KP!$A:$A,SUMMARY!CJ$3)</f>
        <v>0</v>
      </c>
      <c r="CK208" s="7">
        <f>SUMIFS(AFRIMONEY!$J:$J,AFRIMONEY!$F:$F,$A208,AFRIMONEY!$P:$P,CJ$3)</f>
        <v>0</v>
      </c>
      <c r="CL208" s="8">
        <f t="shared" si="128"/>
        <v>5850</v>
      </c>
      <c r="CM208" s="17">
        <f>SUMIFS(KP!$L:$L,KP!$F:$F,$A208,KP!$A:$A,SUMMARY!CM$3)</f>
        <v>0</v>
      </c>
      <c r="CN208" s="7">
        <f>SUMIFS(AFRIMONEY!$J:$J,AFRIMONEY!$F:$F,$A208,AFRIMONEY!$P:$P,CM$3)</f>
        <v>0</v>
      </c>
      <c r="CO208" s="8">
        <f t="shared" si="129"/>
        <v>5850</v>
      </c>
      <c r="CP208" s="7">
        <f>SUMIFS(KP!$L:$L,KP!$F:$F,$A208,KP!$A:$A,SUMMARY!CP$3)</f>
        <v>0</v>
      </c>
      <c r="CQ208" s="7">
        <f>SUMIFS(AFRIMONEY!$J:$J,AFRIMONEY!$F:$F,$A208,AFRIMONEY!$P:$P,CP$3)</f>
        <v>0</v>
      </c>
      <c r="CR208" s="8">
        <f t="shared" si="130"/>
        <v>5850</v>
      </c>
      <c r="CS208" s="17">
        <f>SUMIFS(KP!$L:$L,KP!$F:$F,$A208,KP!$A:$A,SUMMARY!CS$3)</f>
        <v>0</v>
      </c>
      <c r="CT208" s="7">
        <f>SUMIFS(AFRIMONEY!$J:$J,AFRIMONEY!$F:$F,$A208,AFRIMONEY!$P:$P,CS$3)</f>
        <v>0</v>
      </c>
      <c r="CU208" s="8">
        <f t="shared" si="131"/>
        <v>5850</v>
      </c>
    </row>
    <row r="209" spans="1:99" x14ac:dyDescent="0.3">
      <c r="A209" s="2">
        <v>101398</v>
      </c>
      <c r="B209" s="23" t="str">
        <f>_xlfn.XLOOKUP(TEXT(A209,0),Tabela4[ID],Tabela4[AREA],"")</f>
        <v>AREA E</v>
      </c>
      <c r="C209" s="2" t="str">
        <f>_xlfn.XLOOKUP(TEXT(A209,0),Tabela4[ID],Tabela4[ZONA],"")</f>
        <v>ZONA 18</v>
      </c>
      <c r="D209" s="2" t="str">
        <f t="shared" si="99"/>
        <v>BLOCKED</v>
      </c>
      <c r="E209" s="18">
        <f t="shared" si="100"/>
        <v>5100</v>
      </c>
      <c r="F209" s="21">
        <f>SUMIFS(KP!$L:$L,KP!$F:$F,$A209,KP!$A:$A,"31/03/2025")</f>
        <v>2550</v>
      </c>
      <c r="G209" s="19">
        <f>SUMIFS(KP!$L:$L,KP!$F:$F,$A209,KP!$A:$A,SUMMARY!G$3)</f>
        <v>0</v>
      </c>
      <c r="H209" s="7">
        <f>SUMIFS(AFRIMONEY!$J:$J,AFRIMONEY!$F:$F,$A209,AFRIMONEY!$P:$P,G$3)</f>
        <v>0</v>
      </c>
      <c r="I209" s="8">
        <f t="shared" si="101"/>
        <v>2550</v>
      </c>
      <c r="J209" s="7">
        <f>SUMIFS(KP!$L:$L,KP!$F:$F,$A209,KP!$A:$A,SUMMARY!J$3)</f>
        <v>2950</v>
      </c>
      <c r="K209" s="7">
        <f>SUMIFS(AFRIMONEY!$J:$J,AFRIMONEY!$F:$F,$A209,AFRIMONEY!$P:$P,J$3)</f>
        <v>2950</v>
      </c>
      <c r="L209" s="8">
        <f t="shared" si="102"/>
        <v>2550</v>
      </c>
      <c r="M209" s="17">
        <f>SUMIFS(KP!$L:$L,KP!$F:$F,$A209,KP!$A:$A,SUMMARY!M$3)</f>
        <v>2600</v>
      </c>
      <c r="N209" s="7">
        <f>SUMIFS(AFRIMONEY!$J:$J,AFRIMONEY!$F:$F,$A209,AFRIMONEY!$P:$P,M$3)</f>
        <v>2600</v>
      </c>
      <c r="O209" s="8">
        <f t="shared" si="103"/>
        <v>2550</v>
      </c>
      <c r="P209" s="7">
        <f>SUMIFS(KP!$L:$L,KP!$F:$F,$A209,KP!$A:$A,SUMMARY!P$3)</f>
        <v>300</v>
      </c>
      <c r="Q209" s="7">
        <f>SUMIFS(AFRIMONEY!$J:$J,AFRIMONEY!$F:$F,$A209,AFRIMONEY!$P:$P,P$3)</f>
        <v>300</v>
      </c>
      <c r="R209" s="8">
        <f t="shared" si="104"/>
        <v>2550</v>
      </c>
      <c r="S209" s="17">
        <f>SUMIFS(KP!$L:$L,KP!$F:$F,$A209,KP!$A:$A,SUMMARY!S$3)</f>
        <v>2550</v>
      </c>
      <c r="T209" s="7">
        <f>SUMIFS(AFRIMONEY!$J:$J,AFRIMONEY!$F:$F,$A209,AFRIMONEY!$P:$P,S$3)</f>
        <v>0</v>
      </c>
      <c r="U209" s="8">
        <f t="shared" si="105"/>
        <v>5100</v>
      </c>
      <c r="V209" s="7">
        <f>SUMIFS(KP!$L:$L,KP!$F:$F,$A209,KP!$A:$A,SUMMARY!V$3)</f>
        <v>0</v>
      </c>
      <c r="W209" s="7">
        <f>SUMIFS(AFRIMONEY!$J:$J,AFRIMONEY!$F:$F,$A209,AFRIMONEY!$P:$P,V$3)</f>
        <v>0</v>
      </c>
      <c r="X209" s="8">
        <f t="shared" si="106"/>
        <v>5100</v>
      </c>
      <c r="Y209" s="17">
        <f>SUMIFS(KP!$L:$L,KP!$F:$F,$A209,KP!$A:$A,SUMMARY!Y$3)</f>
        <v>0</v>
      </c>
      <c r="Z209" s="7">
        <f>SUMIFS(AFRIMONEY!$J:$J,AFRIMONEY!$F:$F,$A209,AFRIMONEY!$P:$P,Y$3)</f>
        <v>0</v>
      </c>
      <c r="AA209" s="8">
        <f t="shared" si="107"/>
        <v>5100</v>
      </c>
      <c r="AB209" s="7">
        <f>SUMIFS(KP!$L:$L,KP!$F:$F,$A209,KP!$A:$A,SUMMARY!AB$3)</f>
        <v>0</v>
      </c>
      <c r="AC209" s="7">
        <f>SUMIFS(AFRIMONEY!$J:$J,AFRIMONEY!$F:$F,$A209,AFRIMONEY!$P:$P,AB$3)</f>
        <v>0</v>
      </c>
      <c r="AD209" s="8">
        <f t="shared" si="108"/>
        <v>5100</v>
      </c>
      <c r="AE209" s="17">
        <f>SUMIFS(KP!$L:$L,KP!$F:$F,$A209,KP!$A:$A,SUMMARY!AE$3)</f>
        <v>0</v>
      </c>
      <c r="AF209" s="7">
        <f>SUMIFS(AFRIMONEY!$J:$J,AFRIMONEY!$F:$F,$A209,AFRIMONEY!$P:$P,AE$3)</f>
        <v>0</v>
      </c>
      <c r="AG209" s="8">
        <f t="shared" si="109"/>
        <v>5100</v>
      </c>
      <c r="AH209" s="7">
        <f>SUMIFS(KP!$L:$L,KP!$F:$F,$A209,KP!$A:$A,SUMMARY!AH$3)</f>
        <v>0</v>
      </c>
      <c r="AI209" s="7">
        <f>SUMIFS(AFRIMONEY!$J:$J,AFRIMONEY!$F:$F,$A209,AFRIMONEY!$P:$P,AH$3)</f>
        <v>0</v>
      </c>
      <c r="AJ209" s="8">
        <f t="shared" si="110"/>
        <v>5100</v>
      </c>
      <c r="AK209" s="17">
        <f>SUMIFS(KP!$L:$L,KP!$F:$F,$A209,KP!$A:$A,SUMMARY!AK$3)</f>
        <v>0</v>
      </c>
      <c r="AL209" s="7">
        <f>SUMIFS(AFRIMONEY!$J:$J,AFRIMONEY!$F:$F,$A209,AFRIMONEY!$P:$P,AK$3)</f>
        <v>0</v>
      </c>
      <c r="AM209" s="8">
        <f t="shared" si="111"/>
        <v>5100</v>
      </c>
      <c r="AN209" s="7">
        <f>SUMIFS(KP!$L:$L,KP!$F:$F,$A209,KP!$A:$A,SUMMARY!AN$3)</f>
        <v>0</v>
      </c>
      <c r="AO209" s="7">
        <f>SUMIFS(AFRIMONEY!$J:$J,AFRIMONEY!$F:$F,$A209,AFRIMONEY!$P:$P,AN$3)</f>
        <v>0</v>
      </c>
      <c r="AP209" s="8">
        <f t="shared" si="112"/>
        <v>5100</v>
      </c>
      <c r="AQ209" s="17">
        <f>SUMIFS(KP!$L:$L,KP!$F:$F,$A209,KP!$A:$A,SUMMARY!AQ$3)</f>
        <v>0</v>
      </c>
      <c r="AR209" s="7">
        <f>SUMIFS(AFRIMONEY!$J:$J,AFRIMONEY!$F:$F,$A209,AFRIMONEY!$P:$P,AQ$3)</f>
        <v>0</v>
      </c>
      <c r="AS209" s="8">
        <f t="shared" si="113"/>
        <v>5100</v>
      </c>
      <c r="AT209" s="7">
        <f>SUMIFS(KP!$L:$L,KP!$F:$F,$A209,KP!$A:$A,SUMMARY!AT$3)</f>
        <v>0</v>
      </c>
      <c r="AU209" s="7">
        <f>SUMIFS(AFRIMONEY!$J:$J,AFRIMONEY!$F:$F,$A209,AFRIMONEY!$P:$P,AT$3)</f>
        <v>0</v>
      </c>
      <c r="AV209" s="8">
        <f t="shared" si="114"/>
        <v>5100</v>
      </c>
      <c r="AW209" s="17">
        <f>SUMIFS(KP!$L:$L,KP!$F:$F,$A209,KP!$A:$A,SUMMARY!AW$3)</f>
        <v>0</v>
      </c>
      <c r="AX209" s="7">
        <f>SUMIFS(AFRIMONEY!$J:$J,AFRIMONEY!$F:$F,$A209,AFRIMONEY!$P:$P,AW$3)</f>
        <v>0</v>
      </c>
      <c r="AY209" s="8">
        <f t="shared" si="115"/>
        <v>5100</v>
      </c>
      <c r="AZ209" s="7">
        <f>SUMIFS(KP!$L:$L,KP!$F:$F,$A209,KP!$A:$A,SUMMARY!AZ$3)</f>
        <v>0</v>
      </c>
      <c r="BA209" s="7">
        <f>SUMIFS(AFRIMONEY!$J:$J,AFRIMONEY!$F:$F,$A209,AFRIMONEY!$P:$P,AZ$3)</f>
        <v>0</v>
      </c>
      <c r="BB209" s="8">
        <f t="shared" si="116"/>
        <v>5100</v>
      </c>
      <c r="BC209" s="17">
        <f>SUMIFS(KP!$L:$L,KP!$F:$F,$A209,KP!$A:$A,SUMMARY!BC$3)</f>
        <v>0</v>
      </c>
      <c r="BD209" s="7">
        <f>SUMIFS(AFRIMONEY!$J:$J,AFRIMONEY!$F:$F,$A209,AFRIMONEY!$P:$P,BC$3)</f>
        <v>0</v>
      </c>
      <c r="BE209" s="8">
        <f t="shared" si="117"/>
        <v>5100</v>
      </c>
      <c r="BF209" s="7">
        <f>SUMIFS(KP!$L:$L,KP!$F:$F,$A209,KP!$A:$A,SUMMARY!BF$3)</f>
        <v>0</v>
      </c>
      <c r="BG209" s="7">
        <f>SUMIFS(AFRIMONEY!$J:$J,AFRIMONEY!$F:$F,$A209,AFRIMONEY!$P:$P,BF$3)</f>
        <v>0</v>
      </c>
      <c r="BH209" s="8">
        <f t="shared" si="118"/>
        <v>5100</v>
      </c>
      <c r="BI209" s="17">
        <f>SUMIFS(KP!$L:$L,KP!$F:$F,$A209,KP!$A:$A,SUMMARY!BI$3)</f>
        <v>0</v>
      </c>
      <c r="BJ209" s="7">
        <f>SUMIFS(AFRIMONEY!$J:$J,AFRIMONEY!$F:$F,$A209,AFRIMONEY!$P:$P,BI$3)</f>
        <v>0</v>
      </c>
      <c r="BK209" s="8">
        <f t="shared" si="119"/>
        <v>5100</v>
      </c>
      <c r="BL209" s="7">
        <f>SUMIFS(KP!$L:$L,KP!$F:$F,$A209,KP!$A:$A,SUMMARY!BL$3)</f>
        <v>0</v>
      </c>
      <c r="BM209" s="7">
        <f>SUMIFS(AFRIMONEY!$J:$J,AFRIMONEY!$F:$F,$A209,AFRIMONEY!$P:$P,BL$3)</f>
        <v>0</v>
      </c>
      <c r="BN209" s="8">
        <f t="shared" si="120"/>
        <v>5100</v>
      </c>
      <c r="BO209" s="17">
        <f>SUMIFS(KP!$L:$L,KP!$F:$F,$A209,KP!$A:$A,SUMMARY!BO$3)</f>
        <v>0</v>
      </c>
      <c r="BP209" s="7">
        <f>SUMIFS(AFRIMONEY!$J:$J,AFRIMONEY!$F:$F,$A209,AFRIMONEY!$P:$P,BO$3)</f>
        <v>0</v>
      </c>
      <c r="BQ209" s="8">
        <f t="shared" si="121"/>
        <v>5100</v>
      </c>
      <c r="BR209" s="7">
        <f>SUMIFS(KP!$L:$L,KP!$F:$F,$A209,KP!$A:$A,SUMMARY!BR$3)</f>
        <v>0</v>
      </c>
      <c r="BS209" s="7">
        <f>SUMIFS(AFRIMONEY!$J:$J,AFRIMONEY!$F:$F,$A209,AFRIMONEY!$P:$P,BR$3)</f>
        <v>0</v>
      </c>
      <c r="BT209" s="8">
        <f t="shared" si="122"/>
        <v>5100</v>
      </c>
      <c r="BU209" s="17">
        <f>SUMIFS(KP!$L:$L,KP!$F:$F,$A209,KP!$A:$A,SUMMARY!BU$3)</f>
        <v>0</v>
      </c>
      <c r="BV209" s="7">
        <f>SUMIFS(AFRIMONEY!$J:$J,AFRIMONEY!$F:$F,$A209,AFRIMONEY!$P:$P,BU$3)</f>
        <v>0</v>
      </c>
      <c r="BW209" s="8">
        <f t="shared" si="123"/>
        <v>5100</v>
      </c>
      <c r="BX209" s="7">
        <f>SUMIFS(KP!$L:$L,KP!$F:$F,$A209,KP!$A:$A,SUMMARY!BX$3)</f>
        <v>0</v>
      </c>
      <c r="BY209" s="7">
        <f>SUMIFS(AFRIMONEY!$J:$J,AFRIMONEY!$F:$F,$A209,AFRIMONEY!$P:$P,BX$3)</f>
        <v>0</v>
      </c>
      <c r="BZ209" s="8">
        <f t="shared" si="124"/>
        <v>5100</v>
      </c>
      <c r="CA209" s="17">
        <f>SUMIFS(KP!$L:$L,KP!$F:$F,$A209,KP!$A:$A,SUMMARY!CA$3)</f>
        <v>0</v>
      </c>
      <c r="CB209" s="7">
        <f>SUMIFS(AFRIMONEY!$J:$J,AFRIMONEY!$F:$F,$A209,AFRIMONEY!$P:$P,CA$3)</f>
        <v>0</v>
      </c>
      <c r="CC209" s="8">
        <f t="shared" si="125"/>
        <v>5100</v>
      </c>
      <c r="CD209" s="7">
        <f>SUMIFS(KP!$L:$L,KP!$F:$F,$A209,KP!$A:$A,SUMMARY!CD$3)</f>
        <v>0</v>
      </c>
      <c r="CE209" s="7">
        <f>SUMIFS(AFRIMONEY!$J:$J,AFRIMONEY!$F:$F,$A209,AFRIMONEY!$P:$P,CD$3)</f>
        <v>0</v>
      </c>
      <c r="CF209" s="8">
        <f t="shared" si="126"/>
        <v>5100</v>
      </c>
      <c r="CG209" s="17">
        <f>SUMIFS(KP!$L:$L,KP!$F:$F,$A209,KP!$A:$A,SUMMARY!CG$3)</f>
        <v>0</v>
      </c>
      <c r="CH209" s="7">
        <f>SUMIFS(AFRIMONEY!$J:$J,AFRIMONEY!$F:$F,$A209,AFRIMONEY!$P:$P,CG$3)</f>
        <v>0</v>
      </c>
      <c r="CI209" s="8">
        <f t="shared" si="127"/>
        <v>5100</v>
      </c>
      <c r="CJ209" s="7">
        <f>SUMIFS(KP!$L:$L,KP!$F:$F,$A209,KP!$A:$A,SUMMARY!CJ$3)</f>
        <v>0</v>
      </c>
      <c r="CK209" s="7">
        <f>SUMIFS(AFRIMONEY!$J:$J,AFRIMONEY!$F:$F,$A209,AFRIMONEY!$P:$P,CJ$3)</f>
        <v>0</v>
      </c>
      <c r="CL209" s="8">
        <f t="shared" si="128"/>
        <v>5100</v>
      </c>
      <c r="CM209" s="17">
        <f>SUMIFS(KP!$L:$L,KP!$F:$F,$A209,KP!$A:$A,SUMMARY!CM$3)</f>
        <v>0</v>
      </c>
      <c r="CN209" s="7">
        <f>SUMIFS(AFRIMONEY!$J:$J,AFRIMONEY!$F:$F,$A209,AFRIMONEY!$P:$P,CM$3)</f>
        <v>0</v>
      </c>
      <c r="CO209" s="8">
        <f t="shared" si="129"/>
        <v>5100</v>
      </c>
      <c r="CP209" s="7">
        <f>SUMIFS(KP!$L:$L,KP!$F:$F,$A209,KP!$A:$A,SUMMARY!CP$3)</f>
        <v>0</v>
      </c>
      <c r="CQ209" s="7">
        <f>SUMIFS(AFRIMONEY!$J:$J,AFRIMONEY!$F:$F,$A209,AFRIMONEY!$P:$P,CP$3)</f>
        <v>0</v>
      </c>
      <c r="CR209" s="8">
        <f t="shared" si="130"/>
        <v>5100</v>
      </c>
      <c r="CS209" s="17">
        <f>SUMIFS(KP!$L:$L,KP!$F:$F,$A209,KP!$A:$A,SUMMARY!CS$3)</f>
        <v>0</v>
      </c>
      <c r="CT209" s="7">
        <f>SUMIFS(AFRIMONEY!$J:$J,AFRIMONEY!$F:$F,$A209,AFRIMONEY!$P:$P,CS$3)</f>
        <v>0</v>
      </c>
      <c r="CU209" s="8">
        <f t="shared" si="131"/>
        <v>5100</v>
      </c>
    </row>
    <row r="210" spans="1:99" x14ac:dyDescent="0.3">
      <c r="A210" s="2">
        <v>101402</v>
      </c>
      <c r="B210" s="23" t="str">
        <f>_xlfn.XLOOKUP(TEXT(A210,0),Tabela4[ID],Tabela4[AREA],"")</f>
        <v>AREA A</v>
      </c>
      <c r="C210" s="2" t="str">
        <f>_xlfn.XLOOKUP(TEXT(A210,0),Tabela4[ID],Tabela4[ZONA],"")</f>
        <v>ZONA 13</v>
      </c>
      <c r="D210" s="2" t="str">
        <f t="shared" si="99"/>
        <v>ACTIVE</v>
      </c>
      <c r="E210" s="18">
        <f t="shared" si="100"/>
        <v>-3000</v>
      </c>
      <c r="F210" s="21">
        <f>SUMIFS(KP!$L:$L,KP!$F:$F,$A210,KP!$A:$A,"31/03/2025")</f>
        <v>0</v>
      </c>
      <c r="G210" s="19">
        <f>SUMIFS(KP!$L:$L,KP!$F:$F,$A210,KP!$A:$A,SUMMARY!G$3)</f>
        <v>2250</v>
      </c>
      <c r="H210" s="7">
        <f>SUMIFS(AFRIMONEY!$J:$J,AFRIMONEY!$F:$F,$A210,AFRIMONEY!$P:$P,G$3)</f>
        <v>3350</v>
      </c>
      <c r="I210" s="8">
        <f t="shared" si="101"/>
        <v>-1100</v>
      </c>
      <c r="J210" s="7">
        <f>SUMIFS(KP!$L:$L,KP!$F:$F,$A210,KP!$A:$A,SUMMARY!J$3)</f>
        <v>2200</v>
      </c>
      <c r="K210" s="7">
        <f>SUMIFS(AFRIMONEY!$J:$J,AFRIMONEY!$F:$F,$A210,AFRIMONEY!$P:$P,J$3)</f>
        <v>2250</v>
      </c>
      <c r="L210" s="8">
        <f t="shared" si="102"/>
        <v>-1150</v>
      </c>
      <c r="M210" s="17">
        <f>SUMIFS(KP!$L:$L,KP!$F:$F,$A210,KP!$A:$A,SUMMARY!M$3)</f>
        <v>1700</v>
      </c>
      <c r="N210" s="7">
        <f>SUMIFS(AFRIMONEY!$J:$J,AFRIMONEY!$F:$F,$A210,AFRIMONEY!$P:$P,M$3)</f>
        <v>2200</v>
      </c>
      <c r="O210" s="8">
        <f t="shared" si="103"/>
        <v>-1650</v>
      </c>
      <c r="P210" s="7">
        <f>SUMIFS(KP!$L:$L,KP!$F:$F,$A210,KP!$A:$A,SUMMARY!P$3)</f>
        <v>950</v>
      </c>
      <c r="Q210" s="7">
        <f>SUMIFS(AFRIMONEY!$J:$J,AFRIMONEY!$F:$F,$A210,AFRIMONEY!$P:$P,P$3)</f>
        <v>1700</v>
      </c>
      <c r="R210" s="8">
        <f t="shared" si="104"/>
        <v>-2400</v>
      </c>
      <c r="S210" s="17">
        <f>SUMIFS(KP!$L:$L,KP!$F:$F,$A210,KP!$A:$A,SUMMARY!S$3)</f>
        <v>1200</v>
      </c>
      <c r="T210" s="7">
        <f>SUMIFS(AFRIMONEY!$J:$J,AFRIMONEY!$F:$F,$A210,AFRIMONEY!$P:$P,S$3)</f>
        <v>950</v>
      </c>
      <c r="U210" s="8">
        <f t="shared" si="105"/>
        <v>-2150</v>
      </c>
      <c r="V210" s="7">
        <f>SUMIFS(KP!$L:$L,KP!$F:$F,$A210,KP!$A:$A,SUMMARY!V$3)</f>
        <v>0</v>
      </c>
      <c r="W210" s="7">
        <f>SUMIFS(AFRIMONEY!$J:$J,AFRIMONEY!$F:$F,$A210,AFRIMONEY!$P:$P,V$3)</f>
        <v>0</v>
      </c>
      <c r="X210" s="8">
        <f t="shared" si="106"/>
        <v>-2150</v>
      </c>
      <c r="Y210" s="17">
        <f>SUMIFS(KP!$L:$L,KP!$F:$F,$A210,KP!$A:$A,SUMMARY!Y$3)</f>
        <v>4000</v>
      </c>
      <c r="Z210" s="7">
        <f>SUMIFS(AFRIMONEY!$J:$J,AFRIMONEY!$F:$F,$A210,AFRIMONEY!$P:$P,Y$3)</f>
        <v>1200</v>
      </c>
      <c r="AA210" s="8">
        <f t="shared" si="107"/>
        <v>650</v>
      </c>
      <c r="AB210" s="7">
        <f>SUMIFS(KP!$L:$L,KP!$F:$F,$A210,KP!$A:$A,SUMMARY!AB$3)</f>
        <v>8150</v>
      </c>
      <c r="AC210" s="7">
        <f>SUMIFS(AFRIMONEY!$J:$J,AFRIMONEY!$F:$F,$A210,AFRIMONEY!$P:$P,AB$3)</f>
        <v>4000</v>
      </c>
      <c r="AD210" s="8">
        <f t="shared" si="108"/>
        <v>4800</v>
      </c>
      <c r="AE210" s="17">
        <f>SUMIFS(KP!$L:$L,KP!$F:$F,$A210,KP!$A:$A,SUMMARY!AE$3)</f>
        <v>7950</v>
      </c>
      <c r="AF210" s="7">
        <f>SUMIFS(AFRIMONEY!$J:$J,AFRIMONEY!$F:$F,$A210,AFRIMONEY!$P:$P,AE$3)</f>
        <v>8150</v>
      </c>
      <c r="AG210" s="8">
        <f t="shared" si="109"/>
        <v>4600</v>
      </c>
      <c r="AH210" s="7">
        <f>SUMIFS(KP!$L:$L,KP!$F:$F,$A210,KP!$A:$A,SUMMARY!AH$3)</f>
        <v>350</v>
      </c>
      <c r="AI210" s="7">
        <f>SUMIFS(AFRIMONEY!$J:$J,AFRIMONEY!$F:$F,$A210,AFRIMONEY!$P:$P,AH$3)</f>
        <v>7950</v>
      </c>
      <c r="AJ210" s="8">
        <f t="shared" si="110"/>
        <v>-3000</v>
      </c>
      <c r="AK210" s="17">
        <f>SUMIFS(KP!$L:$L,KP!$F:$F,$A210,KP!$A:$A,SUMMARY!AK$3)</f>
        <v>0</v>
      </c>
      <c r="AL210" s="7">
        <f>SUMIFS(AFRIMONEY!$J:$J,AFRIMONEY!$F:$F,$A210,AFRIMONEY!$P:$P,AK$3)</f>
        <v>0</v>
      </c>
      <c r="AM210" s="8">
        <f t="shared" si="111"/>
        <v>-3000</v>
      </c>
      <c r="AN210" s="7">
        <f>SUMIFS(KP!$L:$L,KP!$F:$F,$A210,KP!$A:$A,SUMMARY!AN$3)</f>
        <v>0</v>
      </c>
      <c r="AO210" s="7">
        <f>SUMIFS(AFRIMONEY!$J:$J,AFRIMONEY!$F:$F,$A210,AFRIMONEY!$P:$P,AN$3)</f>
        <v>0</v>
      </c>
      <c r="AP210" s="8">
        <f t="shared" si="112"/>
        <v>-3000</v>
      </c>
      <c r="AQ210" s="17">
        <f>SUMIFS(KP!$L:$L,KP!$F:$F,$A210,KP!$A:$A,SUMMARY!AQ$3)</f>
        <v>0</v>
      </c>
      <c r="AR210" s="7">
        <f>SUMIFS(AFRIMONEY!$J:$J,AFRIMONEY!$F:$F,$A210,AFRIMONEY!$P:$P,AQ$3)</f>
        <v>0</v>
      </c>
      <c r="AS210" s="8">
        <f t="shared" si="113"/>
        <v>-3000</v>
      </c>
      <c r="AT210" s="7">
        <f>SUMIFS(KP!$L:$L,KP!$F:$F,$A210,KP!$A:$A,SUMMARY!AT$3)</f>
        <v>0</v>
      </c>
      <c r="AU210" s="7">
        <f>SUMIFS(AFRIMONEY!$J:$J,AFRIMONEY!$F:$F,$A210,AFRIMONEY!$P:$P,AT$3)</f>
        <v>0</v>
      </c>
      <c r="AV210" s="8">
        <f t="shared" si="114"/>
        <v>-3000</v>
      </c>
      <c r="AW210" s="17">
        <f>SUMIFS(KP!$L:$L,KP!$F:$F,$A210,KP!$A:$A,SUMMARY!AW$3)</f>
        <v>0</v>
      </c>
      <c r="AX210" s="7">
        <f>SUMIFS(AFRIMONEY!$J:$J,AFRIMONEY!$F:$F,$A210,AFRIMONEY!$P:$P,AW$3)</f>
        <v>0</v>
      </c>
      <c r="AY210" s="8">
        <f t="shared" si="115"/>
        <v>-3000</v>
      </c>
      <c r="AZ210" s="7">
        <f>SUMIFS(KP!$L:$L,KP!$F:$F,$A210,KP!$A:$A,SUMMARY!AZ$3)</f>
        <v>0</v>
      </c>
      <c r="BA210" s="7">
        <f>SUMIFS(AFRIMONEY!$J:$J,AFRIMONEY!$F:$F,$A210,AFRIMONEY!$P:$P,AZ$3)</f>
        <v>0</v>
      </c>
      <c r="BB210" s="8">
        <f t="shared" si="116"/>
        <v>-3000</v>
      </c>
      <c r="BC210" s="17">
        <f>SUMIFS(KP!$L:$L,KP!$F:$F,$A210,KP!$A:$A,SUMMARY!BC$3)</f>
        <v>0</v>
      </c>
      <c r="BD210" s="7">
        <f>SUMIFS(AFRIMONEY!$J:$J,AFRIMONEY!$F:$F,$A210,AFRIMONEY!$P:$P,BC$3)</f>
        <v>0</v>
      </c>
      <c r="BE210" s="8">
        <f t="shared" si="117"/>
        <v>-3000</v>
      </c>
      <c r="BF210" s="7">
        <f>SUMIFS(KP!$L:$L,KP!$F:$F,$A210,KP!$A:$A,SUMMARY!BF$3)</f>
        <v>0</v>
      </c>
      <c r="BG210" s="7">
        <f>SUMIFS(AFRIMONEY!$J:$J,AFRIMONEY!$F:$F,$A210,AFRIMONEY!$P:$P,BF$3)</f>
        <v>0</v>
      </c>
      <c r="BH210" s="8">
        <f t="shared" si="118"/>
        <v>-3000</v>
      </c>
      <c r="BI210" s="17">
        <f>SUMIFS(KP!$L:$L,KP!$F:$F,$A210,KP!$A:$A,SUMMARY!BI$3)</f>
        <v>0</v>
      </c>
      <c r="BJ210" s="7">
        <f>SUMIFS(AFRIMONEY!$J:$J,AFRIMONEY!$F:$F,$A210,AFRIMONEY!$P:$P,BI$3)</f>
        <v>0</v>
      </c>
      <c r="BK210" s="8">
        <f t="shared" si="119"/>
        <v>-3000</v>
      </c>
      <c r="BL210" s="7">
        <f>SUMIFS(KP!$L:$L,KP!$F:$F,$A210,KP!$A:$A,SUMMARY!BL$3)</f>
        <v>0</v>
      </c>
      <c r="BM210" s="7">
        <f>SUMIFS(AFRIMONEY!$J:$J,AFRIMONEY!$F:$F,$A210,AFRIMONEY!$P:$P,BL$3)</f>
        <v>0</v>
      </c>
      <c r="BN210" s="8">
        <f t="shared" si="120"/>
        <v>-3000</v>
      </c>
      <c r="BO210" s="17">
        <f>SUMIFS(KP!$L:$L,KP!$F:$F,$A210,KP!$A:$A,SUMMARY!BO$3)</f>
        <v>0</v>
      </c>
      <c r="BP210" s="7">
        <f>SUMIFS(AFRIMONEY!$J:$J,AFRIMONEY!$F:$F,$A210,AFRIMONEY!$P:$P,BO$3)</f>
        <v>0</v>
      </c>
      <c r="BQ210" s="8">
        <f t="shared" si="121"/>
        <v>-3000</v>
      </c>
      <c r="BR210" s="7">
        <f>SUMIFS(KP!$L:$L,KP!$F:$F,$A210,KP!$A:$A,SUMMARY!BR$3)</f>
        <v>0</v>
      </c>
      <c r="BS210" s="7">
        <f>SUMIFS(AFRIMONEY!$J:$J,AFRIMONEY!$F:$F,$A210,AFRIMONEY!$P:$P,BR$3)</f>
        <v>0</v>
      </c>
      <c r="BT210" s="8">
        <f t="shared" si="122"/>
        <v>-3000</v>
      </c>
      <c r="BU210" s="17">
        <f>SUMIFS(KP!$L:$L,KP!$F:$F,$A210,KP!$A:$A,SUMMARY!BU$3)</f>
        <v>0</v>
      </c>
      <c r="BV210" s="7">
        <f>SUMIFS(AFRIMONEY!$J:$J,AFRIMONEY!$F:$F,$A210,AFRIMONEY!$P:$P,BU$3)</f>
        <v>0</v>
      </c>
      <c r="BW210" s="8">
        <f t="shared" si="123"/>
        <v>-3000</v>
      </c>
      <c r="BX210" s="7">
        <f>SUMIFS(KP!$L:$L,KP!$F:$F,$A210,KP!$A:$A,SUMMARY!BX$3)</f>
        <v>0</v>
      </c>
      <c r="BY210" s="7">
        <f>SUMIFS(AFRIMONEY!$J:$J,AFRIMONEY!$F:$F,$A210,AFRIMONEY!$P:$P,BX$3)</f>
        <v>0</v>
      </c>
      <c r="BZ210" s="8">
        <f t="shared" si="124"/>
        <v>-3000</v>
      </c>
      <c r="CA210" s="17">
        <f>SUMIFS(KP!$L:$L,KP!$F:$F,$A210,KP!$A:$A,SUMMARY!CA$3)</f>
        <v>0</v>
      </c>
      <c r="CB210" s="7">
        <f>SUMIFS(AFRIMONEY!$J:$J,AFRIMONEY!$F:$F,$A210,AFRIMONEY!$P:$P,CA$3)</f>
        <v>0</v>
      </c>
      <c r="CC210" s="8">
        <f t="shared" si="125"/>
        <v>-3000</v>
      </c>
      <c r="CD210" s="7">
        <f>SUMIFS(KP!$L:$L,KP!$F:$F,$A210,KP!$A:$A,SUMMARY!CD$3)</f>
        <v>0</v>
      </c>
      <c r="CE210" s="7">
        <f>SUMIFS(AFRIMONEY!$J:$J,AFRIMONEY!$F:$F,$A210,AFRIMONEY!$P:$P,CD$3)</f>
        <v>0</v>
      </c>
      <c r="CF210" s="8">
        <f t="shared" si="126"/>
        <v>-3000</v>
      </c>
      <c r="CG210" s="17">
        <f>SUMIFS(KP!$L:$L,KP!$F:$F,$A210,KP!$A:$A,SUMMARY!CG$3)</f>
        <v>0</v>
      </c>
      <c r="CH210" s="7">
        <f>SUMIFS(AFRIMONEY!$J:$J,AFRIMONEY!$F:$F,$A210,AFRIMONEY!$P:$P,CG$3)</f>
        <v>0</v>
      </c>
      <c r="CI210" s="8">
        <f t="shared" si="127"/>
        <v>-3000</v>
      </c>
      <c r="CJ210" s="7">
        <f>SUMIFS(KP!$L:$L,KP!$F:$F,$A210,KP!$A:$A,SUMMARY!CJ$3)</f>
        <v>0</v>
      </c>
      <c r="CK210" s="7">
        <f>SUMIFS(AFRIMONEY!$J:$J,AFRIMONEY!$F:$F,$A210,AFRIMONEY!$P:$P,CJ$3)</f>
        <v>0</v>
      </c>
      <c r="CL210" s="8">
        <f t="shared" si="128"/>
        <v>-3000</v>
      </c>
      <c r="CM210" s="17">
        <f>SUMIFS(KP!$L:$L,KP!$F:$F,$A210,KP!$A:$A,SUMMARY!CM$3)</f>
        <v>0</v>
      </c>
      <c r="CN210" s="7">
        <f>SUMIFS(AFRIMONEY!$J:$J,AFRIMONEY!$F:$F,$A210,AFRIMONEY!$P:$P,CM$3)</f>
        <v>0</v>
      </c>
      <c r="CO210" s="8">
        <f t="shared" si="129"/>
        <v>-3000</v>
      </c>
      <c r="CP210" s="7">
        <f>SUMIFS(KP!$L:$L,KP!$F:$F,$A210,KP!$A:$A,SUMMARY!CP$3)</f>
        <v>0</v>
      </c>
      <c r="CQ210" s="7">
        <f>SUMIFS(AFRIMONEY!$J:$J,AFRIMONEY!$F:$F,$A210,AFRIMONEY!$P:$P,CP$3)</f>
        <v>0</v>
      </c>
      <c r="CR210" s="8">
        <f t="shared" si="130"/>
        <v>-3000</v>
      </c>
      <c r="CS210" s="17">
        <f>SUMIFS(KP!$L:$L,KP!$F:$F,$A210,KP!$A:$A,SUMMARY!CS$3)</f>
        <v>0</v>
      </c>
      <c r="CT210" s="7">
        <f>SUMIFS(AFRIMONEY!$J:$J,AFRIMONEY!$F:$F,$A210,AFRIMONEY!$P:$P,CS$3)</f>
        <v>0</v>
      </c>
      <c r="CU210" s="8">
        <f t="shared" si="131"/>
        <v>-3000</v>
      </c>
    </row>
    <row r="211" spans="1:99" x14ac:dyDescent="0.3">
      <c r="A211" s="2">
        <v>101403</v>
      </c>
      <c r="B211" s="23" t="str">
        <f>_xlfn.XLOOKUP(TEXT(A211,0),Tabela4[ID],Tabela4[AREA],"")</f>
        <v>AREA A</v>
      </c>
      <c r="C211" s="2" t="str">
        <f>_xlfn.XLOOKUP(TEXT(A211,0),Tabela4[ID],Tabela4[ZONA],"")</f>
        <v>ZONA 13</v>
      </c>
      <c r="D211" s="2" t="str">
        <f t="shared" si="99"/>
        <v>BLOCKED</v>
      </c>
      <c r="E211" s="18">
        <f t="shared" si="100"/>
        <v>1750</v>
      </c>
      <c r="F211" s="21">
        <f>SUMIFS(KP!$L:$L,KP!$F:$F,$A211,KP!$A:$A,"31/03/2025")</f>
        <v>5100</v>
      </c>
      <c r="G211" s="19">
        <f>SUMIFS(KP!$L:$L,KP!$F:$F,$A211,KP!$A:$A,SUMMARY!G$3)</f>
        <v>5350</v>
      </c>
      <c r="H211" s="7">
        <f>SUMIFS(AFRIMONEY!$J:$J,AFRIMONEY!$F:$F,$A211,AFRIMONEY!$P:$P,G$3)</f>
        <v>5100</v>
      </c>
      <c r="I211" s="8">
        <f t="shared" si="101"/>
        <v>5350</v>
      </c>
      <c r="J211" s="7">
        <f>SUMIFS(KP!$L:$L,KP!$F:$F,$A211,KP!$A:$A,SUMMARY!J$3)</f>
        <v>3800</v>
      </c>
      <c r="K211" s="7">
        <f>SUMIFS(AFRIMONEY!$J:$J,AFRIMONEY!$F:$F,$A211,AFRIMONEY!$P:$P,J$3)</f>
        <v>5350</v>
      </c>
      <c r="L211" s="8">
        <f t="shared" si="102"/>
        <v>3800</v>
      </c>
      <c r="M211" s="17">
        <f>SUMIFS(KP!$L:$L,KP!$F:$F,$A211,KP!$A:$A,SUMMARY!M$3)</f>
        <v>9300</v>
      </c>
      <c r="N211" s="7">
        <f>SUMIFS(AFRIMONEY!$J:$J,AFRIMONEY!$F:$F,$A211,AFRIMONEY!$P:$P,M$3)</f>
        <v>3800</v>
      </c>
      <c r="O211" s="8">
        <f t="shared" si="103"/>
        <v>9300</v>
      </c>
      <c r="P211" s="7">
        <f>SUMIFS(KP!$L:$L,KP!$F:$F,$A211,KP!$A:$A,SUMMARY!P$3)</f>
        <v>2650</v>
      </c>
      <c r="Q211" s="7">
        <f>SUMIFS(AFRIMONEY!$J:$J,AFRIMONEY!$F:$F,$A211,AFRIMONEY!$P:$P,P$3)</f>
        <v>9300</v>
      </c>
      <c r="R211" s="8">
        <f t="shared" si="104"/>
        <v>2650</v>
      </c>
      <c r="S211" s="17">
        <f>SUMIFS(KP!$L:$L,KP!$F:$F,$A211,KP!$A:$A,SUMMARY!S$3)</f>
        <v>1500</v>
      </c>
      <c r="T211" s="7">
        <f>SUMIFS(AFRIMONEY!$J:$J,AFRIMONEY!$F:$F,$A211,AFRIMONEY!$P:$P,S$3)</f>
        <v>2650</v>
      </c>
      <c r="U211" s="8">
        <f t="shared" si="105"/>
        <v>1500</v>
      </c>
      <c r="V211" s="7">
        <f>SUMIFS(KP!$L:$L,KP!$F:$F,$A211,KP!$A:$A,SUMMARY!V$3)</f>
        <v>0</v>
      </c>
      <c r="W211" s="7">
        <f>SUMIFS(AFRIMONEY!$J:$J,AFRIMONEY!$F:$F,$A211,AFRIMONEY!$P:$P,V$3)</f>
        <v>1450</v>
      </c>
      <c r="X211" s="8">
        <f t="shared" si="106"/>
        <v>50</v>
      </c>
      <c r="Y211" s="17">
        <f>SUMIFS(KP!$L:$L,KP!$F:$F,$A211,KP!$A:$A,SUMMARY!Y$3)</f>
        <v>5200</v>
      </c>
      <c r="Z211" s="7">
        <f>SUMIFS(AFRIMONEY!$J:$J,AFRIMONEY!$F:$F,$A211,AFRIMONEY!$P:$P,Y$3)</f>
        <v>50</v>
      </c>
      <c r="AA211" s="8">
        <f t="shared" si="107"/>
        <v>5200</v>
      </c>
      <c r="AB211" s="7">
        <f>SUMIFS(KP!$L:$L,KP!$F:$F,$A211,KP!$A:$A,SUMMARY!AB$3)</f>
        <v>3350</v>
      </c>
      <c r="AC211" s="7">
        <f>SUMIFS(AFRIMONEY!$J:$J,AFRIMONEY!$F:$F,$A211,AFRIMONEY!$P:$P,AB$3)</f>
        <v>5200</v>
      </c>
      <c r="AD211" s="8">
        <f t="shared" si="108"/>
        <v>3350</v>
      </c>
      <c r="AE211" s="17">
        <f>SUMIFS(KP!$L:$L,KP!$F:$F,$A211,KP!$A:$A,SUMMARY!AE$3)</f>
        <v>400</v>
      </c>
      <c r="AF211" s="7">
        <f>SUMIFS(AFRIMONEY!$J:$J,AFRIMONEY!$F:$F,$A211,AFRIMONEY!$P:$P,AE$3)</f>
        <v>3350</v>
      </c>
      <c r="AG211" s="8">
        <f t="shared" si="109"/>
        <v>400</v>
      </c>
      <c r="AH211" s="7">
        <f>SUMIFS(KP!$L:$L,KP!$F:$F,$A211,KP!$A:$A,SUMMARY!AH$3)</f>
        <v>1750</v>
      </c>
      <c r="AI211" s="7">
        <f>SUMIFS(AFRIMONEY!$J:$J,AFRIMONEY!$F:$F,$A211,AFRIMONEY!$P:$P,AH$3)</f>
        <v>400</v>
      </c>
      <c r="AJ211" s="8">
        <f t="shared" si="110"/>
        <v>1750</v>
      </c>
      <c r="AK211" s="17">
        <f>SUMIFS(KP!$L:$L,KP!$F:$F,$A211,KP!$A:$A,SUMMARY!AK$3)</f>
        <v>0</v>
      </c>
      <c r="AL211" s="7">
        <f>SUMIFS(AFRIMONEY!$J:$J,AFRIMONEY!$F:$F,$A211,AFRIMONEY!$P:$P,AK$3)</f>
        <v>0</v>
      </c>
      <c r="AM211" s="8">
        <f t="shared" si="111"/>
        <v>1750</v>
      </c>
      <c r="AN211" s="7">
        <f>SUMIFS(KP!$L:$L,KP!$F:$F,$A211,KP!$A:$A,SUMMARY!AN$3)</f>
        <v>0</v>
      </c>
      <c r="AO211" s="7">
        <f>SUMIFS(AFRIMONEY!$J:$J,AFRIMONEY!$F:$F,$A211,AFRIMONEY!$P:$P,AN$3)</f>
        <v>0</v>
      </c>
      <c r="AP211" s="8">
        <f t="shared" si="112"/>
        <v>1750</v>
      </c>
      <c r="AQ211" s="17">
        <f>SUMIFS(KP!$L:$L,KP!$F:$F,$A211,KP!$A:$A,SUMMARY!AQ$3)</f>
        <v>0</v>
      </c>
      <c r="AR211" s="7">
        <f>SUMIFS(AFRIMONEY!$J:$J,AFRIMONEY!$F:$F,$A211,AFRIMONEY!$P:$P,AQ$3)</f>
        <v>0</v>
      </c>
      <c r="AS211" s="8">
        <f t="shared" si="113"/>
        <v>1750</v>
      </c>
      <c r="AT211" s="7">
        <f>SUMIFS(KP!$L:$L,KP!$F:$F,$A211,KP!$A:$A,SUMMARY!AT$3)</f>
        <v>0</v>
      </c>
      <c r="AU211" s="7">
        <f>SUMIFS(AFRIMONEY!$J:$J,AFRIMONEY!$F:$F,$A211,AFRIMONEY!$P:$P,AT$3)</f>
        <v>0</v>
      </c>
      <c r="AV211" s="8">
        <f t="shared" si="114"/>
        <v>1750</v>
      </c>
      <c r="AW211" s="17">
        <f>SUMIFS(KP!$L:$L,KP!$F:$F,$A211,KP!$A:$A,SUMMARY!AW$3)</f>
        <v>0</v>
      </c>
      <c r="AX211" s="7">
        <f>SUMIFS(AFRIMONEY!$J:$J,AFRIMONEY!$F:$F,$A211,AFRIMONEY!$P:$P,AW$3)</f>
        <v>0</v>
      </c>
      <c r="AY211" s="8">
        <f t="shared" si="115"/>
        <v>1750</v>
      </c>
      <c r="AZ211" s="7">
        <f>SUMIFS(KP!$L:$L,KP!$F:$F,$A211,KP!$A:$A,SUMMARY!AZ$3)</f>
        <v>0</v>
      </c>
      <c r="BA211" s="7">
        <f>SUMIFS(AFRIMONEY!$J:$J,AFRIMONEY!$F:$F,$A211,AFRIMONEY!$P:$P,AZ$3)</f>
        <v>0</v>
      </c>
      <c r="BB211" s="8">
        <f t="shared" si="116"/>
        <v>1750</v>
      </c>
      <c r="BC211" s="17">
        <f>SUMIFS(KP!$L:$L,KP!$F:$F,$A211,KP!$A:$A,SUMMARY!BC$3)</f>
        <v>0</v>
      </c>
      <c r="BD211" s="7">
        <f>SUMIFS(AFRIMONEY!$J:$J,AFRIMONEY!$F:$F,$A211,AFRIMONEY!$P:$P,BC$3)</f>
        <v>0</v>
      </c>
      <c r="BE211" s="8">
        <f t="shared" si="117"/>
        <v>1750</v>
      </c>
      <c r="BF211" s="7">
        <f>SUMIFS(KP!$L:$L,KP!$F:$F,$A211,KP!$A:$A,SUMMARY!BF$3)</f>
        <v>0</v>
      </c>
      <c r="BG211" s="7">
        <f>SUMIFS(AFRIMONEY!$J:$J,AFRIMONEY!$F:$F,$A211,AFRIMONEY!$P:$P,BF$3)</f>
        <v>0</v>
      </c>
      <c r="BH211" s="8">
        <f t="shared" si="118"/>
        <v>1750</v>
      </c>
      <c r="BI211" s="17">
        <f>SUMIFS(KP!$L:$L,KP!$F:$F,$A211,KP!$A:$A,SUMMARY!BI$3)</f>
        <v>0</v>
      </c>
      <c r="BJ211" s="7">
        <f>SUMIFS(AFRIMONEY!$J:$J,AFRIMONEY!$F:$F,$A211,AFRIMONEY!$P:$P,BI$3)</f>
        <v>0</v>
      </c>
      <c r="BK211" s="8">
        <f t="shared" si="119"/>
        <v>1750</v>
      </c>
      <c r="BL211" s="7">
        <f>SUMIFS(KP!$L:$L,KP!$F:$F,$A211,KP!$A:$A,SUMMARY!BL$3)</f>
        <v>0</v>
      </c>
      <c r="BM211" s="7">
        <f>SUMIFS(AFRIMONEY!$J:$J,AFRIMONEY!$F:$F,$A211,AFRIMONEY!$P:$P,BL$3)</f>
        <v>0</v>
      </c>
      <c r="BN211" s="8">
        <f t="shared" si="120"/>
        <v>1750</v>
      </c>
      <c r="BO211" s="17">
        <f>SUMIFS(KP!$L:$L,KP!$F:$F,$A211,KP!$A:$A,SUMMARY!BO$3)</f>
        <v>0</v>
      </c>
      <c r="BP211" s="7">
        <f>SUMIFS(AFRIMONEY!$J:$J,AFRIMONEY!$F:$F,$A211,AFRIMONEY!$P:$P,BO$3)</f>
        <v>0</v>
      </c>
      <c r="BQ211" s="8">
        <f t="shared" si="121"/>
        <v>1750</v>
      </c>
      <c r="BR211" s="7">
        <f>SUMIFS(KP!$L:$L,KP!$F:$F,$A211,KP!$A:$A,SUMMARY!BR$3)</f>
        <v>0</v>
      </c>
      <c r="BS211" s="7">
        <f>SUMIFS(AFRIMONEY!$J:$J,AFRIMONEY!$F:$F,$A211,AFRIMONEY!$P:$P,BR$3)</f>
        <v>0</v>
      </c>
      <c r="BT211" s="8">
        <f t="shared" si="122"/>
        <v>1750</v>
      </c>
      <c r="BU211" s="17">
        <f>SUMIFS(KP!$L:$L,KP!$F:$F,$A211,KP!$A:$A,SUMMARY!BU$3)</f>
        <v>0</v>
      </c>
      <c r="BV211" s="7">
        <f>SUMIFS(AFRIMONEY!$J:$J,AFRIMONEY!$F:$F,$A211,AFRIMONEY!$P:$P,BU$3)</f>
        <v>0</v>
      </c>
      <c r="BW211" s="8">
        <f t="shared" si="123"/>
        <v>1750</v>
      </c>
      <c r="BX211" s="7">
        <f>SUMIFS(KP!$L:$L,KP!$F:$F,$A211,KP!$A:$A,SUMMARY!BX$3)</f>
        <v>0</v>
      </c>
      <c r="BY211" s="7">
        <f>SUMIFS(AFRIMONEY!$J:$J,AFRIMONEY!$F:$F,$A211,AFRIMONEY!$P:$P,BX$3)</f>
        <v>0</v>
      </c>
      <c r="BZ211" s="8">
        <f t="shared" si="124"/>
        <v>1750</v>
      </c>
      <c r="CA211" s="17">
        <f>SUMIFS(KP!$L:$L,KP!$F:$F,$A211,KP!$A:$A,SUMMARY!CA$3)</f>
        <v>0</v>
      </c>
      <c r="CB211" s="7">
        <f>SUMIFS(AFRIMONEY!$J:$J,AFRIMONEY!$F:$F,$A211,AFRIMONEY!$P:$P,CA$3)</f>
        <v>0</v>
      </c>
      <c r="CC211" s="8">
        <f t="shared" si="125"/>
        <v>1750</v>
      </c>
      <c r="CD211" s="7">
        <f>SUMIFS(KP!$L:$L,KP!$F:$F,$A211,KP!$A:$A,SUMMARY!CD$3)</f>
        <v>0</v>
      </c>
      <c r="CE211" s="7">
        <f>SUMIFS(AFRIMONEY!$J:$J,AFRIMONEY!$F:$F,$A211,AFRIMONEY!$P:$P,CD$3)</f>
        <v>0</v>
      </c>
      <c r="CF211" s="8">
        <f t="shared" si="126"/>
        <v>1750</v>
      </c>
      <c r="CG211" s="17">
        <f>SUMIFS(KP!$L:$L,KP!$F:$F,$A211,KP!$A:$A,SUMMARY!CG$3)</f>
        <v>0</v>
      </c>
      <c r="CH211" s="7">
        <f>SUMIFS(AFRIMONEY!$J:$J,AFRIMONEY!$F:$F,$A211,AFRIMONEY!$P:$P,CG$3)</f>
        <v>0</v>
      </c>
      <c r="CI211" s="8">
        <f t="shared" si="127"/>
        <v>1750</v>
      </c>
      <c r="CJ211" s="7">
        <f>SUMIFS(KP!$L:$L,KP!$F:$F,$A211,KP!$A:$A,SUMMARY!CJ$3)</f>
        <v>0</v>
      </c>
      <c r="CK211" s="7">
        <f>SUMIFS(AFRIMONEY!$J:$J,AFRIMONEY!$F:$F,$A211,AFRIMONEY!$P:$P,CJ$3)</f>
        <v>0</v>
      </c>
      <c r="CL211" s="8">
        <f t="shared" si="128"/>
        <v>1750</v>
      </c>
      <c r="CM211" s="17">
        <f>SUMIFS(KP!$L:$L,KP!$F:$F,$A211,KP!$A:$A,SUMMARY!CM$3)</f>
        <v>0</v>
      </c>
      <c r="CN211" s="7">
        <f>SUMIFS(AFRIMONEY!$J:$J,AFRIMONEY!$F:$F,$A211,AFRIMONEY!$P:$P,CM$3)</f>
        <v>0</v>
      </c>
      <c r="CO211" s="8">
        <f t="shared" si="129"/>
        <v>1750</v>
      </c>
      <c r="CP211" s="7">
        <f>SUMIFS(KP!$L:$L,KP!$F:$F,$A211,KP!$A:$A,SUMMARY!CP$3)</f>
        <v>0</v>
      </c>
      <c r="CQ211" s="7">
        <f>SUMIFS(AFRIMONEY!$J:$J,AFRIMONEY!$F:$F,$A211,AFRIMONEY!$P:$P,CP$3)</f>
        <v>0</v>
      </c>
      <c r="CR211" s="8">
        <f t="shared" si="130"/>
        <v>1750</v>
      </c>
      <c r="CS211" s="17">
        <f>SUMIFS(KP!$L:$L,KP!$F:$F,$A211,KP!$A:$A,SUMMARY!CS$3)</f>
        <v>0</v>
      </c>
      <c r="CT211" s="7">
        <f>SUMIFS(AFRIMONEY!$J:$J,AFRIMONEY!$F:$F,$A211,AFRIMONEY!$P:$P,CS$3)</f>
        <v>0</v>
      </c>
      <c r="CU211" s="8">
        <f t="shared" si="131"/>
        <v>1750</v>
      </c>
    </row>
    <row r="212" spans="1:99" x14ac:dyDescent="0.3">
      <c r="A212" s="2">
        <v>101406</v>
      </c>
      <c r="B212" s="23" t="str">
        <f>_xlfn.XLOOKUP(TEXT(A212,0),Tabela4[ID],Tabela4[AREA],"")</f>
        <v>AREA A</v>
      </c>
      <c r="C212" s="2" t="str">
        <f>_xlfn.XLOOKUP(TEXT(A212,0),Tabela4[ID],Tabela4[ZONA],"")</f>
        <v>ZONA 15</v>
      </c>
      <c r="D212" s="2" t="str">
        <f t="shared" si="99"/>
        <v>BLOCKED</v>
      </c>
      <c r="E212" s="18">
        <f t="shared" si="100"/>
        <v>6700</v>
      </c>
      <c r="F212" s="21">
        <f>SUMIFS(KP!$L:$L,KP!$F:$F,$A212,KP!$A:$A,"31/03/2025")</f>
        <v>5000</v>
      </c>
      <c r="G212" s="19">
        <f>SUMIFS(KP!$L:$L,KP!$F:$F,$A212,KP!$A:$A,SUMMARY!G$3)</f>
        <v>1000</v>
      </c>
      <c r="H212" s="7">
        <f>SUMIFS(AFRIMONEY!$J:$J,AFRIMONEY!$F:$F,$A212,AFRIMONEY!$P:$P,G$3)</f>
        <v>1000</v>
      </c>
      <c r="I212" s="8">
        <f t="shared" si="101"/>
        <v>5000</v>
      </c>
      <c r="J212" s="7">
        <f>SUMIFS(KP!$L:$L,KP!$F:$F,$A212,KP!$A:$A,SUMMARY!J$3)</f>
        <v>3000</v>
      </c>
      <c r="K212" s="7">
        <f>SUMIFS(AFRIMONEY!$J:$J,AFRIMONEY!$F:$F,$A212,AFRIMONEY!$P:$P,J$3)</f>
        <v>3000</v>
      </c>
      <c r="L212" s="8">
        <f t="shared" si="102"/>
        <v>5000</v>
      </c>
      <c r="M212" s="17">
        <f>SUMIFS(KP!$L:$L,KP!$F:$F,$A212,KP!$A:$A,SUMMARY!M$3)</f>
        <v>1300</v>
      </c>
      <c r="N212" s="7">
        <f>SUMIFS(AFRIMONEY!$J:$J,AFRIMONEY!$F:$F,$A212,AFRIMONEY!$P:$P,M$3)</f>
        <v>0</v>
      </c>
      <c r="O212" s="8">
        <f t="shared" si="103"/>
        <v>6300</v>
      </c>
      <c r="P212" s="7">
        <f>SUMIFS(KP!$L:$L,KP!$F:$F,$A212,KP!$A:$A,SUMMARY!P$3)</f>
        <v>3500</v>
      </c>
      <c r="Q212" s="7">
        <f>SUMIFS(AFRIMONEY!$J:$J,AFRIMONEY!$F:$F,$A212,AFRIMONEY!$P:$P,P$3)</f>
        <v>4800</v>
      </c>
      <c r="R212" s="8">
        <f t="shared" si="104"/>
        <v>5000</v>
      </c>
      <c r="S212" s="17">
        <f>SUMIFS(KP!$L:$L,KP!$F:$F,$A212,KP!$A:$A,SUMMARY!S$3)</f>
        <v>5800</v>
      </c>
      <c r="T212" s="7">
        <f>SUMIFS(AFRIMONEY!$J:$J,AFRIMONEY!$F:$F,$A212,AFRIMONEY!$P:$P,S$3)</f>
        <v>0</v>
      </c>
      <c r="U212" s="8">
        <f t="shared" si="105"/>
        <v>10800</v>
      </c>
      <c r="V212" s="7">
        <f>SUMIFS(KP!$L:$L,KP!$F:$F,$A212,KP!$A:$A,SUMMARY!V$3)</f>
        <v>0</v>
      </c>
      <c r="W212" s="7">
        <f>SUMIFS(AFRIMONEY!$J:$J,AFRIMONEY!$F:$F,$A212,AFRIMONEY!$P:$P,V$3)</f>
        <v>0</v>
      </c>
      <c r="X212" s="8">
        <f t="shared" si="106"/>
        <v>10800</v>
      </c>
      <c r="Y212" s="17">
        <f>SUMIFS(KP!$L:$L,KP!$F:$F,$A212,KP!$A:$A,SUMMARY!Y$3)</f>
        <v>3000</v>
      </c>
      <c r="Z212" s="7">
        <f>SUMIFS(AFRIMONEY!$J:$J,AFRIMONEY!$F:$F,$A212,AFRIMONEY!$P:$P,Y$3)</f>
        <v>8800</v>
      </c>
      <c r="AA212" s="8">
        <f t="shared" si="107"/>
        <v>5000</v>
      </c>
      <c r="AB212" s="7">
        <f>SUMIFS(KP!$L:$L,KP!$F:$F,$A212,KP!$A:$A,SUMMARY!AB$3)</f>
        <v>5600</v>
      </c>
      <c r="AC212" s="7">
        <f>SUMIFS(AFRIMONEY!$J:$J,AFRIMONEY!$F:$F,$A212,AFRIMONEY!$P:$P,AB$3)</f>
        <v>0</v>
      </c>
      <c r="AD212" s="8">
        <f t="shared" si="108"/>
        <v>10600</v>
      </c>
      <c r="AE212" s="17">
        <f>SUMIFS(KP!$L:$L,KP!$F:$F,$A212,KP!$A:$A,SUMMARY!AE$3)</f>
        <v>3700</v>
      </c>
      <c r="AF212" s="7">
        <f>SUMIFS(AFRIMONEY!$J:$J,AFRIMONEY!$F:$F,$A212,AFRIMONEY!$P:$P,AE$3)</f>
        <v>5600</v>
      </c>
      <c r="AG212" s="8">
        <f t="shared" si="109"/>
        <v>8700</v>
      </c>
      <c r="AH212" s="7">
        <f>SUMIFS(KP!$L:$L,KP!$F:$F,$A212,KP!$A:$A,SUMMARY!AH$3)</f>
        <v>1700</v>
      </c>
      <c r="AI212" s="7">
        <f>SUMIFS(AFRIMONEY!$J:$J,AFRIMONEY!$F:$F,$A212,AFRIMONEY!$P:$P,AH$3)</f>
        <v>3700</v>
      </c>
      <c r="AJ212" s="8">
        <f t="shared" si="110"/>
        <v>6700</v>
      </c>
      <c r="AK212" s="17">
        <f>SUMIFS(KP!$L:$L,KP!$F:$F,$A212,KP!$A:$A,SUMMARY!AK$3)</f>
        <v>0</v>
      </c>
      <c r="AL212" s="7">
        <f>SUMIFS(AFRIMONEY!$J:$J,AFRIMONEY!$F:$F,$A212,AFRIMONEY!$P:$P,AK$3)</f>
        <v>0</v>
      </c>
      <c r="AM212" s="8">
        <f t="shared" si="111"/>
        <v>6700</v>
      </c>
      <c r="AN212" s="7">
        <f>SUMIFS(KP!$L:$L,KP!$F:$F,$A212,KP!$A:$A,SUMMARY!AN$3)</f>
        <v>0</v>
      </c>
      <c r="AO212" s="7">
        <f>SUMIFS(AFRIMONEY!$J:$J,AFRIMONEY!$F:$F,$A212,AFRIMONEY!$P:$P,AN$3)</f>
        <v>0</v>
      </c>
      <c r="AP212" s="8">
        <f t="shared" si="112"/>
        <v>6700</v>
      </c>
      <c r="AQ212" s="17">
        <f>SUMIFS(KP!$L:$L,KP!$F:$F,$A212,KP!$A:$A,SUMMARY!AQ$3)</f>
        <v>0</v>
      </c>
      <c r="AR212" s="7">
        <f>SUMIFS(AFRIMONEY!$J:$J,AFRIMONEY!$F:$F,$A212,AFRIMONEY!$P:$P,AQ$3)</f>
        <v>0</v>
      </c>
      <c r="AS212" s="8">
        <f t="shared" si="113"/>
        <v>6700</v>
      </c>
      <c r="AT212" s="7">
        <f>SUMIFS(KP!$L:$L,KP!$F:$F,$A212,KP!$A:$A,SUMMARY!AT$3)</f>
        <v>0</v>
      </c>
      <c r="AU212" s="7">
        <f>SUMIFS(AFRIMONEY!$J:$J,AFRIMONEY!$F:$F,$A212,AFRIMONEY!$P:$P,AT$3)</f>
        <v>0</v>
      </c>
      <c r="AV212" s="8">
        <f t="shared" si="114"/>
        <v>6700</v>
      </c>
      <c r="AW212" s="17">
        <f>SUMIFS(KP!$L:$L,KP!$F:$F,$A212,KP!$A:$A,SUMMARY!AW$3)</f>
        <v>0</v>
      </c>
      <c r="AX212" s="7">
        <f>SUMIFS(AFRIMONEY!$J:$J,AFRIMONEY!$F:$F,$A212,AFRIMONEY!$P:$P,AW$3)</f>
        <v>0</v>
      </c>
      <c r="AY212" s="8">
        <f t="shared" si="115"/>
        <v>6700</v>
      </c>
      <c r="AZ212" s="7">
        <f>SUMIFS(KP!$L:$L,KP!$F:$F,$A212,KP!$A:$A,SUMMARY!AZ$3)</f>
        <v>0</v>
      </c>
      <c r="BA212" s="7">
        <f>SUMIFS(AFRIMONEY!$J:$J,AFRIMONEY!$F:$F,$A212,AFRIMONEY!$P:$P,AZ$3)</f>
        <v>0</v>
      </c>
      <c r="BB212" s="8">
        <f t="shared" si="116"/>
        <v>6700</v>
      </c>
      <c r="BC212" s="17">
        <f>SUMIFS(KP!$L:$L,KP!$F:$F,$A212,KP!$A:$A,SUMMARY!BC$3)</f>
        <v>0</v>
      </c>
      <c r="BD212" s="7">
        <f>SUMIFS(AFRIMONEY!$J:$J,AFRIMONEY!$F:$F,$A212,AFRIMONEY!$P:$P,BC$3)</f>
        <v>0</v>
      </c>
      <c r="BE212" s="8">
        <f t="shared" si="117"/>
        <v>6700</v>
      </c>
      <c r="BF212" s="7">
        <f>SUMIFS(KP!$L:$L,KP!$F:$F,$A212,KP!$A:$A,SUMMARY!BF$3)</f>
        <v>0</v>
      </c>
      <c r="BG212" s="7">
        <f>SUMIFS(AFRIMONEY!$J:$J,AFRIMONEY!$F:$F,$A212,AFRIMONEY!$P:$P,BF$3)</f>
        <v>0</v>
      </c>
      <c r="BH212" s="8">
        <f t="shared" si="118"/>
        <v>6700</v>
      </c>
      <c r="BI212" s="17">
        <f>SUMIFS(KP!$L:$L,KP!$F:$F,$A212,KP!$A:$A,SUMMARY!BI$3)</f>
        <v>0</v>
      </c>
      <c r="BJ212" s="7">
        <f>SUMIFS(AFRIMONEY!$J:$J,AFRIMONEY!$F:$F,$A212,AFRIMONEY!$P:$P,BI$3)</f>
        <v>0</v>
      </c>
      <c r="BK212" s="8">
        <f t="shared" si="119"/>
        <v>6700</v>
      </c>
      <c r="BL212" s="7">
        <f>SUMIFS(KP!$L:$L,KP!$F:$F,$A212,KP!$A:$A,SUMMARY!BL$3)</f>
        <v>0</v>
      </c>
      <c r="BM212" s="7">
        <f>SUMIFS(AFRIMONEY!$J:$J,AFRIMONEY!$F:$F,$A212,AFRIMONEY!$P:$P,BL$3)</f>
        <v>0</v>
      </c>
      <c r="BN212" s="8">
        <f t="shared" si="120"/>
        <v>6700</v>
      </c>
      <c r="BO212" s="17">
        <f>SUMIFS(KP!$L:$L,KP!$F:$F,$A212,KP!$A:$A,SUMMARY!BO$3)</f>
        <v>0</v>
      </c>
      <c r="BP212" s="7">
        <f>SUMIFS(AFRIMONEY!$J:$J,AFRIMONEY!$F:$F,$A212,AFRIMONEY!$P:$P,BO$3)</f>
        <v>0</v>
      </c>
      <c r="BQ212" s="8">
        <f t="shared" si="121"/>
        <v>6700</v>
      </c>
      <c r="BR212" s="7">
        <f>SUMIFS(KP!$L:$L,KP!$F:$F,$A212,KP!$A:$A,SUMMARY!BR$3)</f>
        <v>0</v>
      </c>
      <c r="BS212" s="7">
        <f>SUMIFS(AFRIMONEY!$J:$J,AFRIMONEY!$F:$F,$A212,AFRIMONEY!$P:$P,BR$3)</f>
        <v>0</v>
      </c>
      <c r="BT212" s="8">
        <f t="shared" si="122"/>
        <v>6700</v>
      </c>
      <c r="BU212" s="17">
        <f>SUMIFS(KP!$L:$L,KP!$F:$F,$A212,KP!$A:$A,SUMMARY!BU$3)</f>
        <v>0</v>
      </c>
      <c r="BV212" s="7">
        <f>SUMIFS(AFRIMONEY!$J:$J,AFRIMONEY!$F:$F,$A212,AFRIMONEY!$P:$P,BU$3)</f>
        <v>0</v>
      </c>
      <c r="BW212" s="8">
        <f t="shared" si="123"/>
        <v>6700</v>
      </c>
      <c r="BX212" s="7">
        <f>SUMIFS(KP!$L:$L,KP!$F:$F,$A212,KP!$A:$A,SUMMARY!BX$3)</f>
        <v>0</v>
      </c>
      <c r="BY212" s="7">
        <f>SUMIFS(AFRIMONEY!$J:$J,AFRIMONEY!$F:$F,$A212,AFRIMONEY!$P:$P,BX$3)</f>
        <v>0</v>
      </c>
      <c r="BZ212" s="8">
        <f t="shared" si="124"/>
        <v>6700</v>
      </c>
      <c r="CA212" s="17">
        <f>SUMIFS(KP!$L:$L,KP!$F:$F,$A212,KP!$A:$A,SUMMARY!CA$3)</f>
        <v>0</v>
      </c>
      <c r="CB212" s="7">
        <f>SUMIFS(AFRIMONEY!$J:$J,AFRIMONEY!$F:$F,$A212,AFRIMONEY!$P:$P,CA$3)</f>
        <v>0</v>
      </c>
      <c r="CC212" s="8">
        <f t="shared" si="125"/>
        <v>6700</v>
      </c>
      <c r="CD212" s="7">
        <f>SUMIFS(KP!$L:$L,KP!$F:$F,$A212,KP!$A:$A,SUMMARY!CD$3)</f>
        <v>0</v>
      </c>
      <c r="CE212" s="7">
        <f>SUMIFS(AFRIMONEY!$J:$J,AFRIMONEY!$F:$F,$A212,AFRIMONEY!$P:$P,CD$3)</f>
        <v>0</v>
      </c>
      <c r="CF212" s="8">
        <f t="shared" si="126"/>
        <v>6700</v>
      </c>
      <c r="CG212" s="17">
        <f>SUMIFS(KP!$L:$L,KP!$F:$F,$A212,KP!$A:$A,SUMMARY!CG$3)</f>
        <v>0</v>
      </c>
      <c r="CH212" s="7">
        <f>SUMIFS(AFRIMONEY!$J:$J,AFRIMONEY!$F:$F,$A212,AFRIMONEY!$P:$P,CG$3)</f>
        <v>0</v>
      </c>
      <c r="CI212" s="8">
        <f t="shared" si="127"/>
        <v>6700</v>
      </c>
      <c r="CJ212" s="7">
        <f>SUMIFS(KP!$L:$L,KP!$F:$F,$A212,KP!$A:$A,SUMMARY!CJ$3)</f>
        <v>0</v>
      </c>
      <c r="CK212" s="7">
        <f>SUMIFS(AFRIMONEY!$J:$J,AFRIMONEY!$F:$F,$A212,AFRIMONEY!$P:$P,CJ$3)</f>
        <v>0</v>
      </c>
      <c r="CL212" s="8">
        <f t="shared" si="128"/>
        <v>6700</v>
      </c>
      <c r="CM212" s="17">
        <f>SUMIFS(KP!$L:$L,KP!$F:$F,$A212,KP!$A:$A,SUMMARY!CM$3)</f>
        <v>0</v>
      </c>
      <c r="CN212" s="7">
        <f>SUMIFS(AFRIMONEY!$J:$J,AFRIMONEY!$F:$F,$A212,AFRIMONEY!$P:$P,CM$3)</f>
        <v>0</v>
      </c>
      <c r="CO212" s="8">
        <f t="shared" si="129"/>
        <v>6700</v>
      </c>
      <c r="CP212" s="7">
        <f>SUMIFS(KP!$L:$L,KP!$F:$F,$A212,KP!$A:$A,SUMMARY!CP$3)</f>
        <v>0</v>
      </c>
      <c r="CQ212" s="7">
        <f>SUMIFS(AFRIMONEY!$J:$J,AFRIMONEY!$F:$F,$A212,AFRIMONEY!$P:$P,CP$3)</f>
        <v>0</v>
      </c>
      <c r="CR212" s="8">
        <f t="shared" si="130"/>
        <v>6700</v>
      </c>
      <c r="CS212" s="17">
        <f>SUMIFS(KP!$L:$L,KP!$F:$F,$A212,KP!$A:$A,SUMMARY!CS$3)</f>
        <v>0</v>
      </c>
      <c r="CT212" s="7">
        <f>SUMIFS(AFRIMONEY!$J:$J,AFRIMONEY!$F:$F,$A212,AFRIMONEY!$P:$P,CS$3)</f>
        <v>0</v>
      </c>
      <c r="CU212" s="8">
        <f t="shared" si="131"/>
        <v>6700</v>
      </c>
    </row>
    <row r="213" spans="1:99" x14ac:dyDescent="0.3">
      <c r="A213" s="2">
        <v>101408</v>
      </c>
      <c r="B213" s="23" t="str">
        <f>_xlfn.XLOOKUP(TEXT(A213,0),Tabela4[ID],Tabela4[AREA],"")</f>
        <v>AREA E</v>
      </c>
      <c r="C213" s="2" t="str">
        <f>_xlfn.XLOOKUP(TEXT(A213,0),Tabela4[ID],Tabela4[ZONA],"")</f>
        <v>ZONA 17</v>
      </c>
      <c r="D213" s="2" t="str">
        <f t="shared" si="99"/>
        <v>ACTIVE</v>
      </c>
      <c r="E213" s="18">
        <f t="shared" si="100"/>
        <v>0</v>
      </c>
      <c r="F213" s="21">
        <f>SUMIFS(KP!$L:$L,KP!$F:$F,$A213,KP!$A:$A,"31/03/2025")</f>
        <v>1200</v>
      </c>
      <c r="G213" s="19">
        <f>SUMIFS(KP!$L:$L,KP!$F:$F,$A213,KP!$A:$A,SUMMARY!G$3)</f>
        <v>200</v>
      </c>
      <c r="H213" s="7">
        <f>SUMIFS(AFRIMONEY!$J:$J,AFRIMONEY!$F:$F,$A213,AFRIMONEY!$P:$P,G$3)</f>
        <v>450</v>
      </c>
      <c r="I213" s="8">
        <f t="shared" si="101"/>
        <v>950</v>
      </c>
      <c r="J213" s="7">
        <f>SUMIFS(KP!$L:$L,KP!$F:$F,$A213,KP!$A:$A,SUMMARY!J$3)</f>
        <v>3000</v>
      </c>
      <c r="K213" s="7">
        <f>SUMIFS(AFRIMONEY!$J:$J,AFRIMONEY!$F:$F,$A213,AFRIMONEY!$P:$P,J$3)</f>
        <v>200</v>
      </c>
      <c r="L213" s="8">
        <f t="shared" si="102"/>
        <v>3750</v>
      </c>
      <c r="M213" s="17">
        <f>SUMIFS(KP!$L:$L,KP!$F:$F,$A213,KP!$A:$A,SUMMARY!M$3)</f>
        <v>50</v>
      </c>
      <c r="N213" s="7">
        <f>SUMIFS(AFRIMONEY!$J:$J,AFRIMONEY!$F:$F,$A213,AFRIMONEY!$P:$P,M$3)</f>
        <v>3000</v>
      </c>
      <c r="O213" s="8">
        <f t="shared" si="103"/>
        <v>800</v>
      </c>
      <c r="P213" s="7">
        <f>SUMIFS(KP!$L:$L,KP!$F:$F,$A213,KP!$A:$A,SUMMARY!P$3)</f>
        <v>300</v>
      </c>
      <c r="Q213" s="7">
        <f>SUMIFS(AFRIMONEY!$J:$J,AFRIMONEY!$F:$F,$A213,AFRIMONEY!$P:$P,P$3)</f>
        <v>50</v>
      </c>
      <c r="R213" s="8">
        <f t="shared" si="104"/>
        <v>1050</v>
      </c>
      <c r="S213" s="17">
        <f>SUMIFS(KP!$L:$L,KP!$F:$F,$A213,KP!$A:$A,SUMMARY!S$3)</f>
        <v>50</v>
      </c>
      <c r="T213" s="7">
        <f>SUMIFS(AFRIMONEY!$J:$J,AFRIMONEY!$F:$F,$A213,AFRIMONEY!$P:$P,S$3)</f>
        <v>300</v>
      </c>
      <c r="U213" s="8">
        <f t="shared" si="105"/>
        <v>800</v>
      </c>
      <c r="V213" s="7">
        <f>SUMIFS(KP!$L:$L,KP!$F:$F,$A213,KP!$A:$A,SUMMARY!V$3)</f>
        <v>0</v>
      </c>
      <c r="W213" s="7">
        <f>SUMIFS(AFRIMONEY!$J:$J,AFRIMONEY!$F:$F,$A213,AFRIMONEY!$P:$P,V$3)</f>
        <v>0</v>
      </c>
      <c r="X213" s="8">
        <f t="shared" si="106"/>
        <v>800</v>
      </c>
      <c r="Y213" s="17">
        <f>SUMIFS(KP!$L:$L,KP!$F:$F,$A213,KP!$A:$A,SUMMARY!Y$3)</f>
        <v>0</v>
      </c>
      <c r="Z213" s="7">
        <f>SUMIFS(AFRIMONEY!$J:$J,AFRIMONEY!$F:$F,$A213,AFRIMONEY!$P:$P,Y$3)</f>
        <v>800</v>
      </c>
      <c r="AA213" s="8">
        <f t="shared" si="107"/>
        <v>0</v>
      </c>
      <c r="AB213" s="7">
        <f>SUMIFS(KP!$L:$L,KP!$F:$F,$A213,KP!$A:$A,SUMMARY!AB$3)</f>
        <v>200</v>
      </c>
      <c r="AC213" s="7">
        <f>SUMIFS(AFRIMONEY!$J:$J,AFRIMONEY!$F:$F,$A213,AFRIMONEY!$P:$P,AB$3)</f>
        <v>0</v>
      </c>
      <c r="AD213" s="8">
        <f t="shared" si="108"/>
        <v>200</v>
      </c>
      <c r="AE213" s="17">
        <f>SUMIFS(KP!$L:$L,KP!$F:$F,$A213,KP!$A:$A,SUMMARY!AE$3)</f>
        <v>3050</v>
      </c>
      <c r="AF213" s="7">
        <f>SUMIFS(AFRIMONEY!$J:$J,AFRIMONEY!$F:$F,$A213,AFRIMONEY!$P:$P,AE$3)</f>
        <v>200</v>
      </c>
      <c r="AG213" s="8">
        <f t="shared" si="109"/>
        <v>3050</v>
      </c>
      <c r="AH213" s="7">
        <f>SUMIFS(KP!$L:$L,KP!$F:$F,$A213,KP!$A:$A,SUMMARY!AH$3)</f>
        <v>0</v>
      </c>
      <c r="AI213" s="7">
        <f>SUMIFS(AFRIMONEY!$J:$J,AFRIMONEY!$F:$F,$A213,AFRIMONEY!$P:$P,AH$3)</f>
        <v>3050</v>
      </c>
      <c r="AJ213" s="8">
        <f t="shared" si="110"/>
        <v>0</v>
      </c>
      <c r="AK213" s="17">
        <f>SUMIFS(KP!$L:$L,KP!$F:$F,$A213,KP!$A:$A,SUMMARY!AK$3)</f>
        <v>0</v>
      </c>
      <c r="AL213" s="7">
        <f>SUMIFS(AFRIMONEY!$J:$J,AFRIMONEY!$F:$F,$A213,AFRIMONEY!$P:$P,AK$3)</f>
        <v>0</v>
      </c>
      <c r="AM213" s="8">
        <f t="shared" si="111"/>
        <v>0</v>
      </c>
      <c r="AN213" s="7">
        <f>SUMIFS(KP!$L:$L,KP!$F:$F,$A213,KP!$A:$A,SUMMARY!AN$3)</f>
        <v>0</v>
      </c>
      <c r="AO213" s="7">
        <f>SUMIFS(AFRIMONEY!$J:$J,AFRIMONEY!$F:$F,$A213,AFRIMONEY!$P:$P,AN$3)</f>
        <v>0</v>
      </c>
      <c r="AP213" s="8">
        <f t="shared" si="112"/>
        <v>0</v>
      </c>
      <c r="AQ213" s="17">
        <f>SUMIFS(KP!$L:$L,KP!$F:$F,$A213,KP!$A:$A,SUMMARY!AQ$3)</f>
        <v>0</v>
      </c>
      <c r="AR213" s="7">
        <f>SUMIFS(AFRIMONEY!$J:$J,AFRIMONEY!$F:$F,$A213,AFRIMONEY!$P:$P,AQ$3)</f>
        <v>0</v>
      </c>
      <c r="AS213" s="8">
        <f t="shared" si="113"/>
        <v>0</v>
      </c>
      <c r="AT213" s="7">
        <f>SUMIFS(KP!$L:$L,KP!$F:$F,$A213,KP!$A:$A,SUMMARY!AT$3)</f>
        <v>0</v>
      </c>
      <c r="AU213" s="7">
        <f>SUMIFS(AFRIMONEY!$J:$J,AFRIMONEY!$F:$F,$A213,AFRIMONEY!$P:$P,AT$3)</f>
        <v>0</v>
      </c>
      <c r="AV213" s="8">
        <f t="shared" si="114"/>
        <v>0</v>
      </c>
      <c r="AW213" s="17">
        <f>SUMIFS(KP!$L:$L,KP!$F:$F,$A213,KP!$A:$A,SUMMARY!AW$3)</f>
        <v>0</v>
      </c>
      <c r="AX213" s="7">
        <f>SUMIFS(AFRIMONEY!$J:$J,AFRIMONEY!$F:$F,$A213,AFRIMONEY!$P:$P,AW$3)</f>
        <v>0</v>
      </c>
      <c r="AY213" s="8">
        <f t="shared" si="115"/>
        <v>0</v>
      </c>
      <c r="AZ213" s="7">
        <f>SUMIFS(KP!$L:$L,KP!$F:$F,$A213,KP!$A:$A,SUMMARY!AZ$3)</f>
        <v>0</v>
      </c>
      <c r="BA213" s="7">
        <f>SUMIFS(AFRIMONEY!$J:$J,AFRIMONEY!$F:$F,$A213,AFRIMONEY!$P:$P,AZ$3)</f>
        <v>0</v>
      </c>
      <c r="BB213" s="8">
        <f t="shared" si="116"/>
        <v>0</v>
      </c>
      <c r="BC213" s="17">
        <f>SUMIFS(KP!$L:$L,KP!$F:$F,$A213,KP!$A:$A,SUMMARY!BC$3)</f>
        <v>0</v>
      </c>
      <c r="BD213" s="7">
        <f>SUMIFS(AFRIMONEY!$J:$J,AFRIMONEY!$F:$F,$A213,AFRIMONEY!$P:$P,BC$3)</f>
        <v>0</v>
      </c>
      <c r="BE213" s="8">
        <f t="shared" si="117"/>
        <v>0</v>
      </c>
      <c r="BF213" s="7">
        <f>SUMIFS(KP!$L:$L,KP!$F:$F,$A213,KP!$A:$A,SUMMARY!BF$3)</f>
        <v>0</v>
      </c>
      <c r="BG213" s="7">
        <f>SUMIFS(AFRIMONEY!$J:$J,AFRIMONEY!$F:$F,$A213,AFRIMONEY!$P:$P,BF$3)</f>
        <v>0</v>
      </c>
      <c r="BH213" s="8">
        <f t="shared" si="118"/>
        <v>0</v>
      </c>
      <c r="BI213" s="17">
        <f>SUMIFS(KP!$L:$L,KP!$F:$F,$A213,KP!$A:$A,SUMMARY!BI$3)</f>
        <v>0</v>
      </c>
      <c r="BJ213" s="7">
        <f>SUMIFS(AFRIMONEY!$J:$J,AFRIMONEY!$F:$F,$A213,AFRIMONEY!$P:$P,BI$3)</f>
        <v>0</v>
      </c>
      <c r="BK213" s="8">
        <f t="shared" si="119"/>
        <v>0</v>
      </c>
      <c r="BL213" s="7">
        <f>SUMIFS(KP!$L:$L,KP!$F:$F,$A213,KP!$A:$A,SUMMARY!BL$3)</f>
        <v>0</v>
      </c>
      <c r="BM213" s="7">
        <f>SUMIFS(AFRIMONEY!$J:$J,AFRIMONEY!$F:$F,$A213,AFRIMONEY!$P:$P,BL$3)</f>
        <v>0</v>
      </c>
      <c r="BN213" s="8">
        <f t="shared" si="120"/>
        <v>0</v>
      </c>
      <c r="BO213" s="17">
        <f>SUMIFS(KP!$L:$L,KP!$F:$F,$A213,KP!$A:$A,SUMMARY!BO$3)</f>
        <v>0</v>
      </c>
      <c r="BP213" s="7">
        <f>SUMIFS(AFRIMONEY!$J:$J,AFRIMONEY!$F:$F,$A213,AFRIMONEY!$P:$P,BO$3)</f>
        <v>0</v>
      </c>
      <c r="BQ213" s="8">
        <f t="shared" si="121"/>
        <v>0</v>
      </c>
      <c r="BR213" s="7">
        <f>SUMIFS(KP!$L:$L,KP!$F:$F,$A213,KP!$A:$A,SUMMARY!BR$3)</f>
        <v>0</v>
      </c>
      <c r="BS213" s="7">
        <f>SUMIFS(AFRIMONEY!$J:$J,AFRIMONEY!$F:$F,$A213,AFRIMONEY!$P:$P,BR$3)</f>
        <v>0</v>
      </c>
      <c r="BT213" s="8">
        <f t="shared" si="122"/>
        <v>0</v>
      </c>
      <c r="BU213" s="17">
        <f>SUMIFS(KP!$L:$L,KP!$F:$F,$A213,KP!$A:$A,SUMMARY!BU$3)</f>
        <v>0</v>
      </c>
      <c r="BV213" s="7">
        <f>SUMIFS(AFRIMONEY!$J:$J,AFRIMONEY!$F:$F,$A213,AFRIMONEY!$P:$P,BU$3)</f>
        <v>0</v>
      </c>
      <c r="BW213" s="8">
        <f t="shared" si="123"/>
        <v>0</v>
      </c>
      <c r="BX213" s="7">
        <f>SUMIFS(KP!$L:$L,KP!$F:$F,$A213,KP!$A:$A,SUMMARY!BX$3)</f>
        <v>0</v>
      </c>
      <c r="BY213" s="7">
        <f>SUMIFS(AFRIMONEY!$J:$J,AFRIMONEY!$F:$F,$A213,AFRIMONEY!$P:$P,BX$3)</f>
        <v>0</v>
      </c>
      <c r="BZ213" s="8">
        <f t="shared" si="124"/>
        <v>0</v>
      </c>
      <c r="CA213" s="17">
        <f>SUMIFS(KP!$L:$L,KP!$F:$F,$A213,KP!$A:$A,SUMMARY!CA$3)</f>
        <v>0</v>
      </c>
      <c r="CB213" s="7">
        <f>SUMIFS(AFRIMONEY!$J:$J,AFRIMONEY!$F:$F,$A213,AFRIMONEY!$P:$P,CA$3)</f>
        <v>0</v>
      </c>
      <c r="CC213" s="8">
        <f t="shared" si="125"/>
        <v>0</v>
      </c>
      <c r="CD213" s="7">
        <f>SUMIFS(KP!$L:$L,KP!$F:$F,$A213,KP!$A:$A,SUMMARY!CD$3)</f>
        <v>0</v>
      </c>
      <c r="CE213" s="7">
        <f>SUMIFS(AFRIMONEY!$J:$J,AFRIMONEY!$F:$F,$A213,AFRIMONEY!$P:$P,CD$3)</f>
        <v>0</v>
      </c>
      <c r="CF213" s="8">
        <f t="shared" si="126"/>
        <v>0</v>
      </c>
      <c r="CG213" s="17">
        <f>SUMIFS(KP!$L:$L,KP!$F:$F,$A213,KP!$A:$A,SUMMARY!CG$3)</f>
        <v>0</v>
      </c>
      <c r="CH213" s="7">
        <f>SUMIFS(AFRIMONEY!$J:$J,AFRIMONEY!$F:$F,$A213,AFRIMONEY!$P:$P,CG$3)</f>
        <v>0</v>
      </c>
      <c r="CI213" s="8">
        <f t="shared" si="127"/>
        <v>0</v>
      </c>
      <c r="CJ213" s="7">
        <f>SUMIFS(KP!$L:$L,KP!$F:$F,$A213,KP!$A:$A,SUMMARY!CJ$3)</f>
        <v>0</v>
      </c>
      <c r="CK213" s="7">
        <f>SUMIFS(AFRIMONEY!$J:$J,AFRIMONEY!$F:$F,$A213,AFRIMONEY!$P:$P,CJ$3)</f>
        <v>0</v>
      </c>
      <c r="CL213" s="8">
        <f t="shared" si="128"/>
        <v>0</v>
      </c>
      <c r="CM213" s="17">
        <f>SUMIFS(KP!$L:$L,KP!$F:$F,$A213,KP!$A:$A,SUMMARY!CM$3)</f>
        <v>0</v>
      </c>
      <c r="CN213" s="7">
        <f>SUMIFS(AFRIMONEY!$J:$J,AFRIMONEY!$F:$F,$A213,AFRIMONEY!$P:$P,CM$3)</f>
        <v>0</v>
      </c>
      <c r="CO213" s="8">
        <f t="shared" si="129"/>
        <v>0</v>
      </c>
      <c r="CP213" s="7">
        <f>SUMIFS(KP!$L:$L,KP!$F:$F,$A213,KP!$A:$A,SUMMARY!CP$3)</f>
        <v>0</v>
      </c>
      <c r="CQ213" s="7">
        <f>SUMIFS(AFRIMONEY!$J:$J,AFRIMONEY!$F:$F,$A213,AFRIMONEY!$P:$P,CP$3)</f>
        <v>0</v>
      </c>
      <c r="CR213" s="8">
        <f t="shared" si="130"/>
        <v>0</v>
      </c>
      <c r="CS213" s="17">
        <f>SUMIFS(KP!$L:$L,KP!$F:$F,$A213,KP!$A:$A,SUMMARY!CS$3)</f>
        <v>0</v>
      </c>
      <c r="CT213" s="7">
        <f>SUMIFS(AFRIMONEY!$J:$J,AFRIMONEY!$F:$F,$A213,AFRIMONEY!$P:$P,CS$3)</f>
        <v>0</v>
      </c>
      <c r="CU213" s="8">
        <f t="shared" si="131"/>
        <v>0</v>
      </c>
    </row>
    <row r="214" spans="1:99" x14ac:dyDescent="0.3">
      <c r="A214" s="2">
        <v>101409</v>
      </c>
      <c r="B214" s="23" t="str">
        <f>_xlfn.XLOOKUP(TEXT(A214,0),Tabela4[ID],Tabela4[AREA],"")</f>
        <v>AREA A</v>
      </c>
      <c r="C214" s="2" t="str">
        <f>_xlfn.XLOOKUP(TEXT(A214,0),Tabela4[ID],Tabela4[ZONA],"")</f>
        <v>ZONA 13</v>
      </c>
      <c r="D214" s="2" t="str">
        <f t="shared" si="99"/>
        <v>BLOCKED</v>
      </c>
      <c r="E214" s="18">
        <f t="shared" si="100"/>
        <v>3000</v>
      </c>
      <c r="F214" s="21">
        <f>SUMIFS(KP!$L:$L,KP!$F:$F,$A214,KP!$A:$A,"31/03/2025")</f>
        <v>3050</v>
      </c>
      <c r="G214" s="19">
        <f>SUMIFS(KP!$L:$L,KP!$F:$F,$A214,KP!$A:$A,SUMMARY!G$3)</f>
        <v>19050</v>
      </c>
      <c r="H214" s="7">
        <f>SUMIFS(AFRIMONEY!$J:$J,AFRIMONEY!$F:$F,$A214,AFRIMONEY!$P:$P,G$3)</f>
        <v>3050</v>
      </c>
      <c r="I214" s="8">
        <f t="shared" si="101"/>
        <v>19050</v>
      </c>
      <c r="J214" s="7">
        <f>SUMIFS(KP!$L:$L,KP!$F:$F,$A214,KP!$A:$A,SUMMARY!J$3)</f>
        <v>5400</v>
      </c>
      <c r="K214" s="7">
        <f>SUMIFS(AFRIMONEY!$J:$J,AFRIMONEY!$F:$F,$A214,AFRIMONEY!$P:$P,J$3)</f>
        <v>19050</v>
      </c>
      <c r="L214" s="8">
        <f t="shared" si="102"/>
        <v>5400</v>
      </c>
      <c r="M214" s="17">
        <f>SUMIFS(KP!$L:$L,KP!$F:$F,$A214,KP!$A:$A,SUMMARY!M$3)</f>
        <v>13450</v>
      </c>
      <c r="N214" s="7">
        <f>SUMIFS(AFRIMONEY!$J:$J,AFRIMONEY!$F:$F,$A214,AFRIMONEY!$P:$P,M$3)</f>
        <v>5400</v>
      </c>
      <c r="O214" s="8">
        <f t="shared" si="103"/>
        <v>13450</v>
      </c>
      <c r="P214" s="7">
        <f>SUMIFS(KP!$L:$L,KP!$F:$F,$A214,KP!$A:$A,SUMMARY!P$3)</f>
        <v>17950</v>
      </c>
      <c r="Q214" s="7">
        <f>SUMIFS(AFRIMONEY!$J:$J,AFRIMONEY!$F:$F,$A214,AFRIMONEY!$P:$P,P$3)</f>
        <v>13450</v>
      </c>
      <c r="R214" s="8">
        <f t="shared" si="104"/>
        <v>17950</v>
      </c>
      <c r="S214" s="17">
        <f>SUMIFS(KP!$L:$L,KP!$F:$F,$A214,KP!$A:$A,SUMMARY!S$3)</f>
        <v>4900</v>
      </c>
      <c r="T214" s="7">
        <f>SUMIFS(AFRIMONEY!$J:$J,AFRIMONEY!$F:$F,$A214,AFRIMONEY!$P:$P,S$3)</f>
        <v>17950</v>
      </c>
      <c r="U214" s="8">
        <f t="shared" si="105"/>
        <v>4900</v>
      </c>
      <c r="V214" s="7">
        <f>SUMIFS(KP!$L:$L,KP!$F:$F,$A214,KP!$A:$A,SUMMARY!V$3)</f>
        <v>0</v>
      </c>
      <c r="W214" s="7">
        <f>SUMIFS(AFRIMONEY!$J:$J,AFRIMONEY!$F:$F,$A214,AFRIMONEY!$P:$P,V$3)</f>
        <v>4900</v>
      </c>
      <c r="X214" s="8">
        <f t="shared" si="106"/>
        <v>0</v>
      </c>
      <c r="Y214" s="17">
        <f>SUMIFS(KP!$L:$L,KP!$F:$F,$A214,KP!$A:$A,SUMMARY!Y$3)</f>
        <v>9700</v>
      </c>
      <c r="Z214" s="7">
        <f>SUMIFS(AFRIMONEY!$J:$J,AFRIMONEY!$F:$F,$A214,AFRIMONEY!$P:$P,Y$3)</f>
        <v>0</v>
      </c>
      <c r="AA214" s="8">
        <f t="shared" si="107"/>
        <v>9700</v>
      </c>
      <c r="AB214" s="7">
        <f>SUMIFS(KP!$L:$L,KP!$F:$F,$A214,KP!$A:$A,SUMMARY!AB$3)</f>
        <v>6650</v>
      </c>
      <c r="AC214" s="7">
        <f>SUMIFS(AFRIMONEY!$J:$J,AFRIMONEY!$F:$F,$A214,AFRIMONEY!$P:$P,AB$3)</f>
        <v>9700</v>
      </c>
      <c r="AD214" s="8">
        <f t="shared" si="108"/>
        <v>6650</v>
      </c>
      <c r="AE214" s="17">
        <f>SUMIFS(KP!$L:$L,KP!$F:$F,$A214,KP!$A:$A,SUMMARY!AE$3)</f>
        <v>3800</v>
      </c>
      <c r="AF214" s="7">
        <f>SUMIFS(AFRIMONEY!$J:$J,AFRIMONEY!$F:$F,$A214,AFRIMONEY!$P:$P,AE$3)</f>
        <v>6650</v>
      </c>
      <c r="AG214" s="8">
        <f t="shared" si="109"/>
        <v>3800</v>
      </c>
      <c r="AH214" s="7">
        <f>SUMIFS(KP!$L:$L,KP!$F:$F,$A214,KP!$A:$A,SUMMARY!AH$3)</f>
        <v>3000</v>
      </c>
      <c r="AI214" s="7">
        <f>SUMIFS(AFRIMONEY!$J:$J,AFRIMONEY!$F:$F,$A214,AFRIMONEY!$P:$P,AH$3)</f>
        <v>3800</v>
      </c>
      <c r="AJ214" s="8">
        <f t="shared" si="110"/>
        <v>3000</v>
      </c>
      <c r="AK214" s="17">
        <f>SUMIFS(KP!$L:$L,KP!$F:$F,$A214,KP!$A:$A,SUMMARY!AK$3)</f>
        <v>0</v>
      </c>
      <c r="AL214" s="7">
        <f>SUMIFS(AFRIMONEY!$J:$J,AFRIMONEY!$F:$F,$A214,AFRIMONEY!$P:$P,AK$3)</f>
        <v>0</v>
      </c>
      <c r="AM214" s="8">
        <f t="shared" si="111"/>
        <v>3000</v>
      </c>
      <c r="AN214" s="7">
        <f>SUMIFS(KP!$L:$L,KP!$F:$F,$A214,KP!$A:$A,SUMMARY!AN$3)</f>
        <v>0</v>
      </c>
      <c r="AO214" s="7">
        <f>SUMIFS(AFRIMONEY!$J:$J,AFRIMONEY!$F:$F,$A214,AFRIMONEY!$P:$P,AN$3)</f>
        <v>0</v>
      </c>
      <c r="AP214" s="8">
        <f t="shared" si="112"/>
        <v>3000</v>
      </c>
      <c r="AQ214" s="17">
        <f>SUMIFS(KP!$L:$L,KP!$F:$F,$A214,KP!$A:$A,SUMMARY!AQ$3)</f>
        <v>0</v>
      </c>
      <c r="AR214" s="7">
        <f>SUMIFS(AFRIMONEY!$J:$J,AFRIMONEY!$F:$F,$A214,AFRIMONEY!$P:$P,AQ$3)</f>
        <v>0</v>
      </c>
      <c r="AS214" s="8">
        <f t="shared" si="113"/>
        <v>3000</v>
      </c>
      <c r="AT214" s="7">
        <f>SUMIFS(KP!$L:$L,KP!$F:$F,$A214,KP!$A:$A,SUMMARY!AT$3)</f>
        <v>0</v>
      </c>
      <c r="AU214" s="7">
        <f>SUMIFS(AFRIMONEY!$J:$J,AFRIMONEY!$F:$F,$A214,AFRIMONEY!$P:$P,AT$3)</f>
        <v>0</v>
      </c>
      <c r="AV214" s="8">
        <f t="shared" si="114"/>
        <v>3000</v>
      </c>
      <c r="AW214" s="17">
        <f>SUMIFS(KP!$L:$L,KP!$F:$F,$A214,KP!$A:$A,SUMMARY!AW$3)</f>
        <v>0</v>
      </c>
      <c r="AX214" s="7">
        <f>SUMIFS(AFRIMONEY!$J:$J,AFRIMONEY!$F:$F,$A214,AFRIMONEY!$P:$P,AW$3)</f>
        <v>0</v>
      </c>
      <c r="AY214" s="8">
        <f t="shared" si="115"/>
        <v>3000</v>
      </c>
      <c r="AZ214" s="7">
        <f>SUMIFS(KP!$L:$L,KP!$F:$F,$A214,KP!$A:$A,SUMMARY!AZ$3)</f>
        <v>0</v>
      </c>
      <c r="BA214" s="7">
        <f>SUMIFS(AFRIMONEY!$J:$J,AFRIMONEY!$F:$F,$A214,AFRIMONEY!$P:$P,AZ$3)</f>
        <v>0</v>
      </c>
      <c r="BB214" s="8">
        <f t="shared" si="116"/>
        <v>3000</v>
      </c>
      <c r="BC214" s="17">
        <f>SUMIFS(KP!$L:$L,KP!$F:$F,$A214,KP!$A:$A,SUMMARY!BC$3)</f>
        <v>0</v>
      </c>
      <c r="BD214" s="7">
        <f>SUMIFS(AFRIMONEY!$J:$J,AFRIMONEY!$F:$F,$A214,AFRIMONEY!$P:$P,BC$3)</f>
        <v>0</v>
      </c>
      <c r="BE214" s="8">
        <f t="shared" si="117"/>
        <v>3000</v>
      </c>
      <c r="BF214" s="7">
        <f>SUMIFS(KP!$L:$L,KP!$F:$F,$A214,KP!$A:$A,SUMMARY!BF$3)</f>
        <v>0</v>
      </c>
      <c r="BG214" s="7">
        <f>SUMIFS(AFRIMONEY!$J:$J,AFRIMONEY!$F:$F,$A214,AFRIMONEY!$P:$P,BF$3)</f>
        <v>0</v>
      </c>
      <c r="BH214" s="8">
        <f t="shared" si="118"/>
        <v>3000</v>
      </c>
      <c r="BI214" s="17">
        <f>SUMIFS(KP!$L:$L,KP!$F:$F,$A214,KP!$A:$A,SUMMARY!BI$3)</f>
        <v>0</v>
      </c>
      <c r="BJ214" s="7">
        <f>SUMIFS(AFRIMONEY!$J:$J,AFRIMONEY!$F:$F,$A214,AFRIMONEY!$P:$P,BI$3)</f>
        <v>0</v>
      </c>
      <c r="BK214" s="8">
        <f t="shared" si="119"/>
        <v>3000</v>
      </c>
      <c r="BL214" s="7">
        <f>SUMIFS(KP!$L:$L,KP!$F:$F,$A214,KP!$A:$A,SUMMARY!BL$3)</f>
        <v>0</v>
      </c>
      <c r="BM214" s="7">
        <f>SUMIFS(AFRIMONEY!$J:$J,AFRIMONEY!$F:$F,$A214,AFRIMONEY!$P:$P,BL$3)</f>
        <v>0</v>
      </c>
      <c r="BN214" s="8">
        <f t="shared" si="120"/>
        <v>3000</v>
      </c>
      <c r="BO214" s="17">
        <f>SUMIFS(KP!$L:$L,KP!$F:$F,$A214,KP!$A:$A,SUMMARY!BO$3)</f>
        <v>0</v>
      </c>
      <c r="BP214" s="7">
        <f>SUMIFS(AFRIMONEY!$J:$J,AFRIMONEY!$F:$F,$A214,AFRIMONEY!$P:$P,BO$3)</f>
        <v>0</v>
      </c>
      <c r="BQ214" s="8">
        <f t="shared" si="121"/>
        <v>3000</v>
      </c>
      <c r="BR214" s="7">
        <f>SUMIFS(KP!$L:$L,KP!$F:$F,$A214,KP!$A:$A,SUMMARY!BR$3)</f>
        <v>0</v>
      </c>
      <c r="BS214" s="7">
        <f>SUMIFS(AFRIMONEY!$J:$J,AFRIMONEY!$F:$F,$A214,AFRIMONEY!$P:$P,BR$3)</f>
        <v>0</v>
      </c>
      <c r="BT214" s="8">
        <f t="shared" si="122"/>
        <v>3000</v>
      </c>
      <c r="BU214" s="17">
        <f>SUMIFS(KP!$L:$L,KP!$F:$F,$A214,KP!$A:$A,SUMMARY!BU$3)</f>
        <v>0</v>
      </c>
      <c r="BV214" s="7">
        <f>SUMIFS(AFRIMONEY!$J:$J,AFRIMONEY!$F:$F,$A214,AFRIMONEY!$P:$P,BU$3)</f>
        <v>0</v>
      </c>
      <c r="BW214" s="8">
        <f t="shared" si="123"/>
        <v>3000</v>
      </c>
      <c r="BX214" s="7">
        <f>SUMIFS(KP!$L:$L,KP!$F:$F,$A214,KP!$A:$A,SUMMARY!BX$3)</f>
        <v>0</v>
      </c>
      <c r="BY214" s="7">
        <f>SUMIFS(AFRIMONEY!$J:$J,AFRIMONEY!$F:$F,$A214,AFRIMONEY!$P:$P,BX$3)</f>
        <v>0</v>
      </c>
      <c r="BZ214" s="8">
        <f t="shared" si="124"/>
        <v>3000</v>
      </c>
      <c r="CA214" s="17">
        <f>SUMIFS(KP!$L:$L,KP!$F:$F,$A214,KP!$A:$A,SUMMARY!CA$3)</f>
        <v>0</v>
      </c>
      <c r="CB214" s="7">
        <f>SUMIFS(AFRIMONEY!$J:$J,AFRIMONEY!$F:$F,$A214,AFRIMONEY!$P:$P,CA$3)</f>
        <v>0</v>
      </c>
      <c r="CC214" s="8">
        <f t="shared" si="125"/>
        <v>3000</v>
      </c>
      <c r="CD214" s="7">
        <f>SUMIFS(KP!$L:$L,KP!$F:$F,$A214,KP!$A:$A,SUMMARY!CD$3)</f>
        <v>0</v>
      </c>
      <c r="CE214" s="7">
        <f>SUMIFS(AFRIMONEY!$J:$J,AFRIMONEY!$F:$F,$A214,AFRIMONEY!$P:$P,CD$3)</f>
        <v>0</v>
      </c>
      <c r="CF214" s="8">
        <f t="shared" si="126"/>
        <v>3000</v>
      </c>
      <c r="CG214" s="17">
        <f>SUMIFS(KP!$L:$L,KP!$F:$F,$A214,KP!$A:$A,SUMMARY!CG$3)</f>
        <v>0</v>
      </c>
      <c r="CH214" s="7">
        <f>SUMIFS(AFRIMONEY!$J:$J,AFRIMONEY!$F:$F,$A214,AFRIMONEY!$P:$P,CG$3)</f>
        <v>0</v>
      </c>
      <c r="CI214" s="8">
        <f t="shared" si="127"/>
        <v>3000</v>
      </c>
      <c r="CJ214" s="7">
        <f>SUMIFS(KP!$L:$L,KP!$F:$F,$A214,KP!$A:$A,SUMMARY!CJ$3)</f>
        <v>0</v>
      </c>
      <c r="CK214" s="7">
        <f>SUMIFS(AFRIMONEY!$J:$J,AFRIMONEY!$F:$F,$A214,AFRIMONEY!$P:$P,CJ$3)</f>
        <v>0</v>
      </c>
      <c r="CL214" s="8">
        <f t="shared" si="128"/>
        <v>3000</v>
      </c>
      <c r="CM214" s="17">
        <f>SUMIFS(KP!$L:$L,KP!$F:$F,$A214,KP!$A:$A,SUMMARY!CM$3)</f>
        <v>0</v>
      </c>
      <c r="CN214" s="7">
        <f>SUMIFS(AFRIMONEY!$J:$J,AFRIMONEY!$F:$F,$A214,AFRIMONEY!$P:$P,CM$3)</f>
        <v>0</v>
      </c>
      <c r="CO214" s="8">
        <f t="shared" si="129"/>
        <v>3000</v>
      </c>
      <c r="CP214" s="7">
        <f>SUMIFS(KP!$L:$L,KP!$F:$F,$A214,KP!$A:$A,SUMMARY!CP$3)</f>
        <v>0</v>
      </c>
      <c r="CQ214" s="7">
        <f>SUMIFS(AFRIMONEY!$J:$J,AFRIMONEY!$F:$F,$A214,AFRIMONEY!$P:$P,CP$3)</f>
        <v>0</v>
      </c>
      <c r="CR214" s="8">
        <f t="shared" si="130"/>
        <v>3000</v>
      </c>
      <c r="CS214" s="17">
        <f>SUMIFS(KP!$L:$L,KP!$F:$F,$A214,KP!$A:$A,SUMMARY!CS$3)</f>
        <v>0</v>
      </c>
      <c r="CT214" s="7">
        <f>SUMIFS(AFRIMONEY!$J:$J,AFRIMONEY!$F:$F,$A214,AFRIMONEY!$P:$P,CS$3)</f>
        <v>0</v>
      </c>
      <c r="CU214" s="8">
        <f t="shared" si="131"/>
        <v>3000</v>
      </c>
    </row>
    <row r="215" spans="1:99" x14ac:dyDescent="0.3">
      <c r="A215" s="2">
        <v>101411</v>
      </c>
      <c r="B215" s="23" t="str">
        <f>_xlfn.XLOOKUP(TEXT(A215,0),Tabela4[ID],Tabela4[AREA],"")</f>
        <v>AREA E</v>
      </c>
      <c r="C215" s="2" t="str">
        <f>_xlfn.XLOOKUP(TEXT(A215,0),Tabela4[ID],Tabela4[ZONA],"")</f>
        <v>ZONA 17</v>
      </c>
      <c r="D215" s="2" t="str">
        <f t="shared" si="99"/>
        <v>BLOCKED</v>
      </c>
      <c r="E215" s="18">
        <f t="shared" si="100"/>
        <v>150</v>
      </c>
      <c r="F215" s="21">
        <f>SUMIFS(KP!$L:$L,KP!$F:$F,$A215,KP!$A:$A,"31/03/2025")</f>
        <v>2050</v>
      </c>
      <c r="G215" s="19">
        <f>SUMIFS(KP!$L:$L,KP!$F:$F,$A215,KP!$A:$A,SUMMARY!G$3)</f>
        <v>0</v>
      </c>
      <c r="H215" s="7">
        <f>SUMIFS(AFRIMONEY!$J:$J,AFRIMONEY!$F:$F,$A215,AFRIMONEY!$P:$P,G$3)</f>
        <v>2150</v>
      </c>
      <c r="I215" s="8">
        <f t="shared" si="101"/>
        <v>-100</v>
      </c>
      <c r="J215" s="7">
        <f>SUMIFS(KP!$L:$L,KP!$F:$F,$A215,KP!$A:$A,SUMMARY!J$3)</f>
        <v>4050</v>
      </c>
      <c r="K215" s="7">
        <f>SUMIFS(AFRIMONEY!$J:$J,AFRIMONEY!$F:$F,$A215,AFRIMONEY!$P:$P,J$3)</f>
        <v>0</v>
      </c>
      <c r="L215" s="8">
        <f t="shared" si="102"/>
        <v>3950</v>
      </c>
      <c r="M215" s="17">
        <f>SUMIFS(KP!$L:$L,KP!$F:$F,$A215,KP!$A:$A,SUMMARY!M$3)</f>
        <v>900</v>
      </c>
      <c r="N215" s="7">
        <f>SUMIFS(AFRIMONEY!$J:$J,AFRIMONEY!$F:$F,$A215,AFRIMONEY!$P:$P,M$3)</f>
        <v>4950</v>
      </c>
      <c r="O215" s="8">
        <f t="shared" si="103"/>
        <v>-100</v>
      </c>
      <c r="P215" s="7">
        <f>SUMIFS(KP!$L:$L,KP!$F:$F,$A215,KP!$A:$A,SUMMARY!P$3)</f>
        <v>500</v>
      </c>
      <c r="Q215" s="7">
        <f>SUMIFS(AFRIMONEY!$J:$J,AFRIMONEY!$F:$F,$A215,AFRIMONEY!$P:$P,P$3)</f>
        <v>0</v>
      </c>
      <c r="R215" s="8">
        <f t="shared" si="104"/>
        <v>400</v>
      </c>
      <c r="S215" s="17">
        <f>SUMIFS(KP!$L:$L,KP!$F:$F,$A215,KP!$A:$A,SUMMARY!S$3)</f>
        <v>500</v>
      </c>
      <c r="T215" s="7">
        <f>SUMIFS(AFRIMONEY!$J:$J,AFRIMONEY!$F:$F,$A215,AFRIMONEY!$P:$P,S$3)</f>
        <v>500</v>
      </c>
      <c r="U215" s="8">
        <f t="shared" si="105"/>
        <v>400</v>
      </c>
      <c r="V215" s="7">
        <f>SUMIFS(KP!$L:$L,KP!$F:$F,$A215,KP!$A:$A,SUMMARY!V$3)</f>
        <v>0</v>
      </c>
      <c r="W215" s="7">
        <f>SUMIFS(AFRIMONEY!$J:$J,AFRIMONEY!$F:$F,$A215,AFRIMONEY!$P:$P,V$3)</f>
        <v>0</v>
      </c>
      <c r="X215" s="8">
        <f t="shared" si="106"/>
        <v>400</v>
      </c>
      <c r="Y215" s="17">
        <f>SUMIFS(KP!$L:$L,KP!$F:$F,$A215,KP!$A:$A,SUMMARY!Y$3)</f>
        <v>0</v>
      </c>
      <c r="Z215" s="7">
        <f>SUMIFS(AFRIMONEY!$J:$J,AFRIMONEY!$F:$F,$A215,AFRIMONEY!$P:$P,Y$3)</f>
        <v>500</v>
      </c>
      <c r="AA215" s="8">
        <f t="shared" si="107"/>
        <v>-100</v>
      </c>
      <c r="AB215" s="7">
        <f>SUMIFS(KP!$L:$L,KP!$F:$F,$A215,KP!$A:$A,SUMMARY!AB$3)</f>
        <v>400</v>
      </c>
      <c r="AC215" s="7">
        <f>SUMIFS(AFRIMONEY!$J:$J,AFRIMONEY!$F:$F,$A215,AFRIMONEY!$P:$P,AB$3)</f>
        <v>0</v>
      </c>
      <c r="AD215" s="8">
        <f t="shared" si="108"/>
        <v>300</v>
      </c>
      <c r="AE215" s="17">
        <f>SUMIFS(KP!$L:$L,KP!$F:$F,$A215,KP!$A:$A,SUMMARY!AE$3)</f>
        <v>2350</v>
      </c>
      <c r="AF215" s="7">
        <f>SUMIFS(AFRIMONEY!$J:$J,AFRIMONEY!$F:$F,$A215,AFRIMONEY!$P:$P,AE$3)</f>
        <v>400</v>
      </c>
      <c r="AG215" s="8">
        <f t="shared" si="109"/>
        <v>2250</v>
      </c>
      <c r="AH215" s="7">
        <f>SUMIFS(KP!$L:$L,KP!$F:$F,$A215,KP!$A:$A,SUMMARY!AH$3)</f>
        <v>250</v>
      </c>
      <c r="AI215" s="7">
        <f>SUMIFS(AFRIMONEY!$J:$J,AFRIMONEY!$F:$F,$A215,AFRIMONEY!$P:$P,AH$3)</f>
        <v>2350</v>
      </c>
      <c r="AJ215" s="8">
        <f t="shared" si="110"/>
        <v>150</v>
      </c>
      <c r="AK215" s="17">
        <f>SUMIFS(KP!$L:$L,KP!$F:$F,$A215,KP!$A:$A,SUMMARY!AK$3)</f>
        <v>0</v>
      </c>
      <c r="AL215" s="7">
        <f>SUMIFS(AFRIMONEY!$J:$J,AFRIMONEY!$F:$F,$A215,AFRIMONEY!$P:$P,AK$3)</f>
        <v>0</v>
      </c>
      <c r="AM215" s="8">
        <f t="shared" si="111"/>
        <v>150</v>
      </c>
      <c r="AN215" s="7">
        <f>SUMIFS(KP!$L:$L,KP!$F:$F,$A215,KP!$A:$A,SUMMARY!AN$3)</f>
        <v>0</v>
      </c>
      <c r="AO215" s="7">
        <f>SUMIFS(AFRIMONEY!$J:$J,AFRIMONEY!$F:$F,$A215,AFRIMONEY!$P:$P,AN$3)</f>
        <v>0</v>
      </c>
      <c r="AP215" s="8">
        <f t="shared" si="112"/>
        <v>150</v>
      </c>
      <c r="AQ215" s="17">
        <f>SUMIFS(KP!$L:$L,KP!$F:$F,$A215,KP!$A:$A,SUMMARY!AQ$3)</f>
        <v>0</v>
      </c>
      <c r="AR215" s="7">
        <f>SUMIFS(AFRIMONEY!$J:$J,AFRIMONEY!$F:$F,$A215,AFRIMONEY!$P:$P,AQ$3)</f>
        <v>0</v>
      </c>
      <c r="AS215" s="8">
        <f t="shared" si="113"/>
        <v>150</v>
      </c>
      <c r="AT215" s="7">
        <f>SUMIFS(KP!$L:$L,KP!$F:$F,$A215,KP!$A:$A,SUMMARY!AT$3)</f>
        <v>0</v>
      </c>
      <c r="AU215" s="7">
        <f>SUMIFS(AFRIMONEY!$J:$J,AFRIMONEY!$F:$F,$A215,AFRIMONEY!$P:$P,AT$3)</f>
        <v>0</v>
      </c>
      <c r="AV215" s="8">
        <f t="shared" si="114"/>
        <v>150</v>
      </c>
      <c r="AW215" s="17">
        <f>SUMIFS(KP!$L:$L,KP!$F:$F,$A215,KP!$A:$A,SUMMARY!AW$3)</f>
        <v>0</v>
      </c>
      <c r="AX215" s="7">
        <f>SUMIFS(AFRIMONEY!$J:$J,AFRIMONEY!$F:$F,$A215,AFRIMONEY!$P:$P,AW$3)</f>
        <v>0</v>
      </c>
      <c r="AY215" s="8">
        <f t="shared" si="115"/>
        <v>150</v>
      </c>
      <c r="AZ215" s="7">
        <f>SUMIFS(KP!$L:$L,KP!$F:$F,$A215,KP!$A:$A,SUMMARY!AZ$3)</f>
        <v>0</v>
      </c>
      <c r="BA215" s="7">
        <f>SUMIFS(AFRIMONEY!$J:$J,AFRIMONEY!$F:$F,$A215,AFRIMONEY!$P:$P,AZ$3)</f>
        <v>0</v>
      </c>
      <c r="BB215" s="8">
        <f t="shared" si="116"/>
        <v>150</v>
      </c>
      <c r="BC215" s="17">
        <f>SUMIFS(KP!$L:$L,KP!$F:$F,$A215,KP!$A:$A,SUMMARY!BC$3)</f>
        <v>0</v>
      </c>
      <c r="BD215" s="7">
        <f>SUMIFS(AFRIMONEY!$J:$J,AFRIMONEY!$F:$F,$A215,AFRIMONEY!$P:$P,BC$3)</f>
        <v>0</v>
      </c>
      <c r="BE215" s="8">
        <f t="shared" si="117"/>
        <v>150</v>
      </c>
      <c r="BF215" s="7">
        <f>SUMIFS(KP!$L:$L,KP!$F:$F,$A215,KP!$A:$A,SUMMARY!BF$3)</f>
        <v>0</v>
      </c>
      <c r="BG215" s="7">
        <f>SUMIFS(AFRIMONEY!$J:$J,AFRIMONEY!$F:$F,$A215,AFRIMONEY!$P:$P,BF$3)</f>
        <v>0</v>
      </c>
      <c r="BH215" s="8">
        <f t="shared" si="118"/>
        <v>150</v>
      </c>
      <c r="BI215" s="17">
        <f>SUMIFS(KP!$L:$L,KP!$F:$F,$A215,KP!$A:$A,SUMMARY!BI$3)</f>
        <v>0</v>
      </c>
      <c r="BJ215" s="7">
        <f>SUMIFS(AFRIMONEY!$J:$J,AFRIMONEY!$F:$F,$A215,AFRIMONEY!$P:$P,BI$3)</f>
        <v>0</v>
      </c>
      <c r="BK215" s="8">
        <f t="shared" si="119"/>
        <v>150</v>
      </c>
      <c r="BL215" s="7">
        <f>SUMIFS(KP!$L:$L,KP!$F:$F,$A215,KP!$A:$A,SUMMARY!BL$3)</f>
        <v>0</v>
      </c>
      <c r="BM215" s="7">
        <f>SUMIFS(AFRIMONEY!$J:$J,AFRIMONEY!$F:$F,$A215,AFRIMONEY!$P:$P,BL$3)</f>
        <v>0</v>
      </c>
      <c r="BN215" s="8">
        <f t="shared" si="120"/>
        <v>150</v>
      </c>
      <c r="BO215" s="17">
        <f>SUMIFS(KP!$L:$L,KP!$F:$F,$A215,KP!$A:$A,SUMMARY!BO$3)</f>
        <v>0</v>
      </c>
      <c r="BP215" s="7">
        <f>SUMIFS(AFRIMONEY!$J:$J,AFRIMONEY!$F:$F,$A215,AFRIMONEY!$P:$P,BO$3)</f>
        <v>0</v>
      </c>
      <c r="BQ215" s="8">
        <f t="shared" si="121"/>
        <v>150</v>
      </c>
      <c r="BR215" s="7">
        <f>SUMIFS(KP!$L:$L,KP!$F:$F,$A215,KP!$A:$A,SUMMARY!BR$3)</f>
        <v>0</v>
      </c>
      <c r="BS215" s="7">
        <f>SUMIFS(AFRIMONEY!$J:$J,AFRIMONEY!$F:$F,$A215,AFRIMONEY!$P:$P,BR$3)</f>
        <v>0</v>
      </c>
      <c r="BT215" s="8">
        <f t="shared" si="122"/>
        <v>150</v>
      </c>
      <c r="BU215" s="17">
        <f>SUMIFS(KP!$L:$L,KP!$F:$F,$A215,KP!$A:$A,SUMMARY!BU$3)</f>
        <v>0</v>
      </c>
      <c r="BV215" s="7">
        <f>SUMIFS(AFRIMONEY!$J:$J,AFRIMONEY!$F:$F,$A215,AFRIMONEY!$P:$P,BU$3)</f>
        <v>0</v>
      </c>
      <c r="BW215" s="8">
        <f t="shared" si="123"/>
        <v>150</v>
      </c>
      <c r="BX215" s="7">
        <f>SUMIFS(KP!$L:$L,KP!$F:$F,$A215,KP!$A:$A,SUMMARY!BX$3)</f>
        <v>0</v>
      </c>
      <c r="BY215" s="7">
        <f>SUMIFS(AFRIMONEY!$J:$J,AFRIMONEY!$F:$F,$A215,AFRIMONEY!$P:$P,BX$3)</f>
        <v>0</v>
      </c>
      <c r="BZ215" s="8">
        <f t="shared" si="124"/>
        <v>150</v>
      </c>
      <c r="CA215" s="17">
        <f>SUMIFS(KP!$L:$L,KP!$F:$F,$A215,KP!$A:$A,SUMMARY!CA$3)</f>
        <v>0</v>
      </c>
      <c r="CB215" s="7">
        <f>SUMIFS(AFRIMONEY!$J:$J,AFRIMONEY!$F:$F,$A215,AFRIMONEY!$P:$P,CA$3)</f>
        <v>0</v>
      </c>
      <c r="CC215" s="8">
        <f t="shared" si="125"/>
        <v>150</v>
      </c>
      <c r="CD215" s="7">
        <f>SUMIFS(KP!$L:$L,KP!$F:$F,$A215,KP!$A:$A,SUMMARY!CD$3)</f>
        <v>0</v>
      </c>
      <c r="CE215" s="7">
        <f>SUMIFS(AFRIMONEY!$J:$J,AFRIMONEY!$F:$F,$A215,AFRIMONEY!$P:$P,CD$3)</f>
        <v>0</v>
      </c>
      <c r="CF215" s="8">
        <f t="shared" si="126"/>
        <v>150</v>
      </c>
      <c r="CG215" s="17">
        <f>SUMIFS(KP!$L:$L,KP!$F:$F,$A215,KP!$A:$A,SUMMARY!CG$3)</f>
        <v>0</v>
      </c>
      <c r="CH215" s="7">
        <f>SUMIFS(AFRIMONEY!$J:$J,AFRIMONEY!$F:$F,$A215,AFRIMONEY!$P:$P,CG$3)</f>
        <v>0</v>
      </c>
      <c r="CI215" s="8">
        <f t="shared" si="127"/>
        <v>150</v>
      </c>
      <c r="CJ215" s="7">
        <f>SUMIFS(KP!$L:$L,KP!$F:$F,$A215,KP!$A:$A,SUMMARY!CJ$3)</f>
        <v>0</v>
      </c>
      <c r="CK215" s="7">
        <f>SUMIFS(AFRIMONEY!$J:$J,AFRIMONEY!$F:$F,$A215,AFRIMONEY!$P:$P,CJ$3)</f>
        <v>0</v>
      </c>
      <c r="CL215" s="8">
        <f t="shared" si="128"/>
        <v>150</v>
      </c>
      <c r="CM215" s="17">
        <f>SUMIFS(KP!$L:$L,KP!$F:$F,$A215,KP!$A:$A,SUMMARY!CM$3)</f>
        <v>0</v>
      </c>
      <c r="CN215" s="7">
        <f>SUMIFS(AFRIMONEY!$J:$J,AFRIMONEY!$F:$F,$A215,AFRIMONEY!$P:$P,CM$3)</f>
        <v>0</v>
      </c>
      <c r="CO215" s="8">
        <f t="shared" si="129"/>
        <v>150</v>
      </c>
      <c r="CP215" s="7">
        <f>SUMIFS(KP!$L:$L,KP!$F:$F,$A215,KP!$A:$A,SUMMARY!CP$3)</f>
        <v>0</v>
      </c>
      <c r="CQ215" s="7">
        <f>SUMIFS(AFRIMONEY!$J:$J,AFRIMONEY!$F:$F,$A215,AFRIMONEY!$P:$P,CP$3)</f>
        <v>0</v>
      </c>
      <c r="CR215" s="8">
        <f t="shared" si="130"/>
        <v>150</v>
      </c>
      <c r="CS215" s="17">
        <f>SUMIFS(KP!$L:$L,KP!$F:$F,$A215,KP!$A:$A,SUMMARY!CS$3)</f>
        <v>0</v>
      </c>
      <c r="CT215" s="7">
        <f>SUMIFS(AFRIMONEY!$J:$J,AFRIMONEY!$F:$F,$A215,AFRIMONEY!$P:$P,CS$3)</f>
        <v>0</v>
      </c>
      <c r="CU215" s="8">
        <f t="shared" si="131"/>
        <v>150</v>
      </c>
    </row>
    <row r="216" spans="1:99" x14ac:dyDescent="0.3">
      <c r="A216" s="2">
        <v>101413</v>
      </c>
      <c r="B216" s="23" t="str">
        <f>_xlfn.XLOOKUP(TEXT(A216,0),Tabela4[ID],Tabela4[AREA],"")</f>
        <v>AREA E</v>
      </c>
      <c r="C216" s="2" t="str">
        <f>_xlfn.XLOOKUP(TEXT(A216,0),Tabela4[ID],Tabela4[ZONA],"")</f>
        <v>ZONA 17</v>
      </c>
      <c r="D216" s="2" t="str">
        <f t="shared" si="99"/>
        <v>ACTIVE</v>
      </c>
      <c r="E216" s="18">
        <f t="shared" si="100"/>
        <v>-600</v>
      </c>
      <c r="F216" s="21">
        <f>SUMIFS(KP!$L:$L,KP!$F:$F,$A216,KP!$A:$A,"31/03/2025")</f>
        <v>0</v>
      </c>
      <c r="G216" s="19">
        <f>SUMIFS(KP!$L:$L,KP!$F:$F,$A216,KP!$A:$A,SUMMARY!G$3)</f>
        <v>3500</v>
      </c>
      <c r="H216" s="7">
        <f>SUMIFS(AFRIMONEY!$J:$J,AFRIMONEY!$F:$F,$A216,AFRIMONEY!$P:$P,G$3)</f>
        <v>4000</v>
      </c>
      <c r="I216" s="8">
        <f t="shared" si="101"/>
        <v>-500</v>
      </c>
      <c r="J216" s="7">
        <f>SUMIFS(KP!$L:$L,KP!$F:$F,$A216,KP!$A:$A,SUMMARY!J$3)</f>
        <v>4400</v>
      </c>
      <c r="K216" s="7">
        <f>SUMIFS(AFRIMONEY!$J:$J,AFRIMONEY!$F:$F,$A216,AFRIMONEY!$P:$P,J$3)</f>
        <v>3500</v>
      </c>
      <c r="L216" s="8">
        <f t="shared" si="102"/>
        <v>400</v>
      </c>
      <c r="M216" s="17">
        <f>SUMIFS(KP!$L:$L,KP!$F:$F,$A216,KP!$A:$A,SUMMARY!M$3)</f>
        <v>8000</v>
      </c>
      <c r="N216" s="7">
        <f>SUMIFS(AFRIMONEY!$J:$J,AFRIMONEY!$F:$F,$A216,AFRIMONEY!$P:$P,M$3)</f>
        <v>4400</v>
      </c>
      <c r="O216" s="8">
        <f t="shared" si="103"/>
        <v>4000</v>
      </c>
      <c r="P216" s="7">
        <f>SUMIFS(KP!$L:$L,KP!$F:$F,$A216,KP!$A:$A,SUMMARY!P$3)</f>
        <v>-7450</v>
      </c>
      <c r="Q216" s="7">
        <f>SUMIFS(AFRIMONEY!$J:$J,AFRIMONEY!$F:$F,$A216,AFRIMONEY!$P:$P,P$3)</f>
        <v>8000</v>
      </c>
      <c r="R216" s="8">
        <f t="shared" si="104"/>
        <v>-11450</v>
      </c>
      <c r="S216" s="17">
        <f>SUMIFS(KP!$L:$L,KP!$F:$F,$A216,KP!$A:$A,SUMMARY!S$3)</f>
        <v>9650</v>
      </c>
      <c r="T216" s="7">
        <f>SUMIFS(AFRIMONEY!$J:$J,AFRIMONEY!$F:$F,$A216,AFRIMONEY!$P:$P,S$3)</f>
        <v>0</v>
      </c>
      <c r="U216" s="8">
        <f t="shared" si="105"/>
        <v>-1800</v>
      </c>
      <c r="V216" s="7">
        <f>SUMIFS(KP!$L:$L,KP!$F:$F,$A216,KP!$A:$A,SUMMARY!V$3)</f>
        <v>0</v>
      </c>
      <c r="W216" s="7">
        <f>SUMIFS(AFRIMONEY!$J:$J,AFRIMONEY!$F:$F,$A216,AFRIMONEY!$P:$P,V$3)</f>
        <v>0</v>
      </c>
      <c r="X216" s="8">
        <f t="shared" si="106"/>
        <v>-1800</v>
      </c>
      <c r="Y216" s="17">
        <f>SUMIFS(KP!$L:$L,KP!$F:$F,$A216,KP!$A:$A,SUMMARY!Y$3)</f>
        <v>10500</v>
      </c>
      <c r="Z216" s="7">
        <f>SUMIFS(AFRIMONEY!$J:$J,AFRIMONEY!$F:$F,$A216,AFRIMONEY!$P:$P,Y$3)</f>
        <v>2200</v>
      </c>
      <c r="AA216" s="8">
        <f t="shared" si="107"/>
        <v>6500</v>
      </c>
      <c r="AB216" s="7">
        <f>SUMIFS(KP!$L:$L,KP!$F:$F,$A216,KP!$A:$A,SUMMARY!AB$3)</f>
        <v>10700</v>
      </c>
      <c r="AC216" s="7">
        <f>SUMIFS(AFRIMONEY!$J:$J,AFRIMONEY!$F:$F,$A216,AFRIMONEY!$P:$P,AB$3)</f>
        <v>10500</v>
      </c>
      <c r="AD216" s="8">
        <f t="shared" si="108"/>
        <v>6700</v>
      </c>
      <c r="AE216" s="17">
        <f>SUMIFS(KP!$L:$L,KP!$F:$F,$A216,KP!$A:$A,SUMMARY!AE$3)</f>
        <v>1750</v>
      </c>
      <c r="AF216" s="7">
        <f>SUMIFS(AFRIMONEY!$J:$J,AFRIMONEY!$F:$F,$A216,AFRIMONEY!$P:$P,AE$3)</f>
        <v>10700</v>
      </c>
      <c r="AG216" s="8">
        <f t="shared" si="109"/>
        <v>-2250</v>
      </c>
      <c r="AH216" s="7">
        <f>SUMIFS(KP!$L:$L,KP!$F:$F,$A216,KP!$A:$A,SUMMARY!AH$3)</f>
        <v>3400</v>
      </c>
      <c r="AI216" s="7">
        <f>SUMIFS(AFRIMONEY!$J:$J,AFRIMONEY!$F:$F,$A216,AFRIMONEY!$P:$P,AH$3)</f>
        <v>1750</v>
      </c>
      <c r="AJ216" s="8">
        <f t="shared" si="110"/>
        <v>-600</v>
      </c>
      <c r="AK216" s="17">
        <f>SUMIFS(KP!$L:$L,KP!$F:$F,$A216,KP!$A:$A,SUMMARY!AK$3)</f>
        <v>0</v>
      </c>
      <c r="AL216" s="7">
        <f>SUMIFS(AFRIMONEY!$J:$J,AFRIMONEY!$F:$F,$A216,AFRIMONEY!$P:$P,AK$3)</f>
        <v>0</v>
      </c>
      <c r="AM216" s="8">
        <f t="shared" si="111"/>
        <v>-600</v>
      </c>
      <c r="AN216" s="7">
        <f>SUMIFS(KP!$L:$L,KP!$F:$F,$A216,KP!$A:$A,SUMMARY!AN$3)</f>
        <v>0</v>
      </c>
      <c r="AO216" s="7">
        <f>SUMIFS(AFRIMONEY!$J:$J,AFRIMONEY!$F:$F,$A216,AFRIMONEY!$P:$P,AN$3)</f>
        <v>0</v>
      </c>
      <c r="AP216" s="8">
        <f t="shared" si="112"/>
        <v>-600</v>
      </c>
      <c r="AQ216" s="17">
        <f>SUMIFS(KP!$L:$L,KP!$F:$F,$A216,KP!$A:$A,SUMMARY!AQ$3)</f>
        <v>0</v>
      </c>
      <c r="AR216" s="7">
        <f>SUMIFS(AFRIMONEY!$J:$J,AFRIMONEY!$F:$F,$A216,AFRIMONEY!$P:$P,AQ$3)</f>
        <v>0</v>
      </c>
      <c r="AS216" s="8">
        <f t="shared" si="113"/>
        <v>-600</v>
      </c>
      <c r="AT216" s="7">
        <f>SUMIFS(KP!$L:$L,KP!$F:$F,$A216,KP!$A:$A,SUMMARY!AT$3)</f>
        <v>0</v>
      </c>
      <c r="AU216" s="7">
        <f>SUMIFS(AFRIMONEY!$J:$J,AFRIMONEY!$F:$F,$A216,AFRIMONEY!$P:$P,AT$3)</f>
        <v>0</v>
      </c>
      <c r="AV216" s="8">
        <f t="shared" si="114"/>
        <v>-600</v>
      </c>
      <c r="AW216" s="17">
        <f>SUMIFS(KP!$L:$L,KP!$F:$F,$A216,KP!$A:$A,SUMMARY!AW$3)</f>
        <v>0</v>
      </c>
      <c r="AX216" s="7">
        <f>SUMIFS(AFRIMONEY!$J:$J,AFRIMONEY!$F:$F,$A216,AFRIMONEY!$P:$P,AW$3)</f>
        <v>0</v>
      </c>
      <c r="AY216" s="8">
        <f t="shared" si="115"/>
        <v>-600</v>
      </c>
      <c r="AZ216" s="7">
        <f>SUMIFS(KP!$L:$L,KP!$F:$F,$A216,KP!$A:$A,SUMMARY!AZ$3)</f>
        <v>0</v>
      </c>
      <c r="BA216" s="7">
        <f>SUMIFS(AFRIMONEY!$J:$J,AFRIMONEY!$F:$F,$A216,AFRIMONEY!$P:$P,AZ$3)</f>
        <v>0</v>
      </c>
      <c r="BB216" s="8">
        <f t="shared" si="116"/>
        <v>-600</v>
      </c>
      <c r="BC216" s="17">
        <f>SUMIFS(KP!$L:$L,KP!$F:$F,$A216,KP!$A:$A,SUMMARY!BC$3)</f>
        <v>0</v>
      </c>
      <c r="BD216" s="7">
        <f>SUMIFS(AFRIMONEY!$J:$J,AFRIMONEY!$F:$F,$A216,AFRIMONEY!$P:$P,BC$3)</f>
        <v>0</v>
      </c>
      <c r="BE216" s="8">
        <f t="shared" si="117"/>
        <v>-600</v>
      </c>
      <c r="BF216" s="7">
        <f>SUMIFS(KP!$L:$L,KP!$F:$F,$A216,KP!$A:$A,SUMMARY!BF$3)</f>
        <v>0</v>
      </c>
      <c r="BG216" s="7">
        <f>SUMIFS(AFRIMONEY!$J:$J,AFRIMONEY!$F:$F,$A216,AFRIMONEY!$P:$P,BF$3)</f>
        <v>0</v>
      </c>
      <c r="BH216" s="8">
        <f t="shared" si="118"/>
        <v>-600</v>
      </c>
      <c r="BI216" s="17">
        <f>SUMIFS(KP!$L:$L,KP!$F:$F,$A216,KP!$A:$A,SUMMARY!BI$3)</f>
        <v>0</v>
      </c>
      <c r="BJ216" s="7">
        <f>SUMIFS(AFRIMONEY!$J:$J,AFRIMONEY!$F:$F,$A216,AFRIMONEY!$P:$P,BI$3)</f>
        <v>0</v>
      </c>
      <c r="BK216" s="8">
        <f t="shared" si="119"/>
        <v>-600</v>
      </c>
      <c r="BL216" s="7">
        <f>SUMIFS(KP!$L:$L,KP!$F:$F,$A216,KP!$A:$A,SUMMARY!BL$3)</f>
        <v>0</v>
      </c>
      <c r="BM216" s="7">
        <f>SUMIFS(AFRIMONEY!$J:$J,AFRIMONEY!$F:$F,$A216,AFRIMONEY!$P:$P,BL$3)</f>
        <v>0</v>
      </c>
      <c r="BN216" s="8">
        <f t="shared" si="120"/>
        <v>-600</v>
      </c>
      <c r="BO216" s="17">
        <f>SUMIFS(KP!$L:$L,KP!$F:$F,$A216,KP!$A:$A,SUMMARY!BO$3)</f>
        <v>0</v>
      </c>
      <c r="BP216" s="7">
        <f>SUMIFS(AFRIMONEY!$J:$J,AFRIMONEY!$F:$F,$A216,AFRIMONEY!$P:$P,BO$3)</f>
        <v>0</v>
      </c>
      <c r="BQ216" s="8">
        <f t="shared" si="121"/>
        <v>-600</v>
      </c>
      <c r="BR216" s="7">
        <f>SUMIFS(KP!$L:$L,KP!$F:$F,$A216,KP!$A:$A,SUMMARY!BR$3)</f>
        <v>0</v>
      </c>
      <c r="BS216" s="7">
        <f>SUMIFS(AFRIMONEY!$J:$J,AFRIMONEY!$F:$F,$A216,AFRIMONEY!$P:$P,BR$3)</f>
        <v>0</v>
      </c>
      <c r="BT216" s="8">
        <f t="shared" si="122"/>
        <v>-600</v>
      </c>
      <c r="BU216" s="17">
        <f>SUMIFS(KP!$L:$L,KP!$F:$F,$A216,KP!$A:$A,SUMMARY!BU$3)</f>
        <v>0</v>
      </c>
      <c r="BV216" s="7">
        <f>SUMIFS(AFRIMONEY!$J:$J,AFRIMONEY!$F:$F,$A216,AFRIMONEY!$P:$P,BU$3)</f>
        <v>0</v>
      </c>
      <c r="BW216" s="8">
        <f t="shared" si="123"/>
        <v>-600</v>
      </c>
      <c r="BX216" s="7">
        <f>SUMIFS(KP!$L:$L,KP!$F:$F,$A216,KP!$A:$A,SUMMARY!BX$3)</f>
        <v>0</v>
      </c>
      <c r="BY216" s="7">
        <f>SUMIFS(AFRIMONEY!$J:$J,AFRIMONEY!$F:$F,$A216,AFRIMONEY!$P:$P,BX$3)</f>
        <v>0</v>
      </c>
      <c r="BZ216" s="8">
        <f t="shared" si="124"/>
        <v>-600</v>
      </c>
      <c r="CA216" s="17">
        <f>SUMIFS(KP!$L:$L,KP!$F:$F,$A216,KP!$A:$A,SUMMARY!CA$3)</f>
        <v>0</v>
      </c>
      <c r="CB216" s="7">
        <f>SUMIFS(AFRIMONEY!$J:$J,AFRIMONEY!$F:$F,$A216,AFRIMONEY!$P:$P,CA$3)</f>
        <v>0</v>
      </c>
      <c r="CC216" s="8">
        <f t="shared" si="125"/>
        <v>-600</v>
      </c>
      <c r="CD216" s="7">
        <f>SUMIFS(KP!$L:$L,KP!$F:$F,$A216,KP!$A:$A,SUMMARY!CD$3)</f>
        <v>0</v>
      </c>
      <c r="CE216" s="7">
        <f>SUMIFS(AFRIMONEY!$J:$J,AFRIMONEY!$F:$F,$A216,AFRIMONEY!$P:$P,CD$3)</f>
        <v>0</v>
      </c>
      <c r="CF216" s="8">
        <f t="shared" si="126"/>
        <v>-600</v>
      </c>
      <c r="CG216" s="17">
        <f>SUMIFS(KP!$L:$L,KP!$F:$F,$A216,KP!$A:$A,SUMMARY!CG$3)</f>
        <v>0</v>
      </c>
      <c r="CH216" s="7">
        <f>SUMIFS(AFRIMONEY!$J:$J,AFRIMONEY!$F:$F,$A216,AFRIMONEY!$P:$P,CG$3)</f>
        <v>0</v>
      </c>
      <c r="CI216" s="8">
        <f t="shared" si="127"/>
        <v>-600</v>
      </c>
      <c r="CJ216" s="7">
        <f>SUMIFS(KP!$L:$L,KP!$F:$F,$A216,KP!$A:$A,SUMMARY!CJ$3)</f>
        <v>0</v>
      </c>
      <c r="CK216" s="7">
        <f>SUMIFS(AFRIMONEY!$J:$J,AFRIMONEY!$F:$F,$A216,AFRIMONEY!$P:$P,CJ$3)</f>
        <v>0</v>
      </c>
      <c r="CL216" s="8">
        <f t="shared" si="128"/>
        <v>-600</v>
      </c>
      <c r="CM216" s="17">
        <f>SUMIFS(KP!$L:$L,KP!$F:$F,$A216,KP!$A:$A,SUMMARY!CM$3)</f>
        <v>0</v>
      </c>
      <c r="CN216" s="7">
        <f>SUMIFS(AFRIMONEY!$J:$J,AFRIMONEY!$F:$F,$A216,AFRIMONEY!$P:$P,CM$3)</f>
        <v>0</v>
      </c>
      <c r="CO216" s="8">
        <f t="shared" si="129"/>
        <v>-600</v>
      </c>
      <c r="CP216" s="7">
        <f>SUMIFS(KP!$L:$L,KP!$F:$F,$A216,KP!$A:$A,SUMMARY!CP$3)</f>
        <v>0</v>
      </c>
      <c r="CQ216" s="7">
        <f>SUMIFS(AFRIMONEY!$J:$J,AFRIMONEY!$F:$F,$A216,AFRIMONEY!$P:$P,CP$3)</f>
        <v>0</v>
      </c>
      <c r="CR216" s="8">
        <f t="shared" si="130"/>
        <v>-600</v>
      </c>
      <c r="CS216" s="17">
        <f>SUMIFS(KP!$L:$L,KP!$F:$F,$A216,KP!$A:$A,SUMMARY!CS$3)</f>
        <v>0</v>
      </c>
      <c r="CT216" s="7">
        <f>SUMIFS(AFRIMONEY!$J:$J,AFRIMONEY!$F:$F,$A216,AFRIMONEY!$P:$P,CS$3)</f>
        <v>0</v>
      </c>
      <c r="CU216" s="8">
        <f t="shared" si="131"/>
        <v>-600</v>
      </c>
    </row>
    <row r="217" spans="1:99" x14ac:dyDescent="0.3">
      <c r="A217" s="2">
        <v>101414</v>
      </c>
      <c r="B217" s="23" t="str">
        <f>_xlfn.XLOOKUP(TEXT(A217,0),Tabela4[ID],Tabela4[AREA],"")</f>
        <v>AREA D</v>
      </c>
      <c r="C217" s="2" t="str">
        <f>_xlfn.XLOOKUP(TEXT(A217,0),Tabela4[ID],Tabela4[ZONA],"")</f>
        <v>ZONA 8</v>
      </c>
      <c r="D217" s="2" t="str">
        <f t="shared" si="99"/>
        <v>BLOCKED</v>
      </c>
      <c r="E217" s="18">
        <f t="shared" si="100"/>
        <v>450</v>
      </c>
      <c r="F217" s="21">
        <f>SUMIFS(KP!$L:$L,KP!$F:$F,$A217,KP!$A:$A,"31/03/2025")</f>
        <v>1500</v>
      </c>
      <c r="G217" s="19">
        <f>SUMIFS(KP!$L:$L,KP!$F:$F,$A217,KP!$A:$A,SUMMARY!G$3)</f>
        <v>2800</v>
      </c>
      <c r="H217" s="7">
        <f>SUMIFS(AFRIMONEY!$J:$J,AFRIMONEY!$F:$F,$A217,AFRIMONEY!$P:$P,G$3)</f>
        <v>1650</v>
      </c>
      <c r="I217" s="8">
        <f t="shared" si="101"/>
        <v>2650</v>
      </c>
      <c r="J217" s="7">
        <f>SUMIFS(KP!$L:$L,KP!$F:$F,$A217,KP!$A:$A,SUMMARY!J$3)</f>
        <v>3050</v>
      </c>
      <c r="K217" s="7">
        <f>SUMIFS(AFRIMONEY!$J:$J,AFRIMONEY!$F:$F,$A217,AFRIMONEY!$P:$P,J$3)</f>
        <v>2800</v>
      </c>
      <c r="L217" s="8">
        <f t="shared" si="102"/>
        <v>2900</v>
      </c>
      <c r="M217" s="17">
        <f>SUMIFS(KP!$L:$L,KP!$F:$F,$A217,KP!$A:$A,SUMMARY!M$3)</f>
        <v>3600</v>
      </c>
      <c r="N217" s="7">
        <f>SUMIFS(AFRIMONEY!$J:$J,AFRIMONEY!$F:$F,$A217,AFRIMONEY!$P:$P,M$3)</f>
        <v>2900</v>
      </c>
      <c r="O217" s="8">
        <f t="shared" si="103"/>
        <v>3600</v>
      </c>
      <c r="P217" s="7">
        <f>SUMIFS(KP!$L:$L,KP!$F:$F,$A217,KP!$A:$A,SUMMARY!P$3)</f>
        <v>-150</v>
      </c>
      <c r="Q217" s="7">
        <f>SUMIFS(AFRIMONEY!$J:$J,AFRIMONEY!$F:$F,$A217,AFRIMONEY!$P:$P,P$3)</f>
        <v>3750</v>
      </c>
      <c r="R217" s="8">
        <f t="shared" si="104"/>
        <v>-300</v>
      </c>
      <c r="S217" s="17">
        <f>SUMIFS(KP!$L:$L,KP!$F:$F,$A217,KP!$A:$A,SUMMARY!S$3)</f>
        <v>1000</v>
      </c>
      <c r="T217" s="7">
        <f>SUMIFS(AFRIMONEY!$J:$J,AFRIMONEY!$F:$F,$A217,AFRIMONEY!$P:$P,S$3)</f>
        <v>0</v>
      </c>
      <c r="U217" s="8">
        <f t="shared" si="105"/>
        <v>700</v>
      </c>
      <c r="V217" s="7">
        <f>SUMIFS(KP!$L:$L,KP!$F:$F,$A217,KP!$A:$A,SUMMARY!V$3)</f>
        <v>-50</v>
      </c>
      <c r="W217" s="7">
        <f>SUMIFS(AFRIMONEY!$J:$J,AFRIMONEY!$F:$F,$A217,AFRIMONEY!$P:$P,V$3)</f>
        <v>0</v>
      </c>
      <c r="X217" s="8">
        <f t="shared" si="106"/>
        <v>650</v>
      </c>
      <c r="Y217" s="17">
        <f>SUMIFS(KP!$L:$L,KP!$F:$F,$A217,KP!$A:$A,SUMMARY!Y$3)</f>
        <v>-1550</v>
      </c>
      <c r="Z217" s="7">
        <f>SUMIFS(AFRIMONEY!$J:$J,AFRIMONEY!$F:$F,$A217,AFRIMONEY!$P:$P,Y$3)</f>
        <v>800</v>
      </c>
      <c r="AA217" s="8">
        <f t="shared" si="107"/>
        <v>-1700</v>
      </c>
      <c r="AB217" s="7">
        <f>SUMIFS(KP!$L:$L,KP!$F:$F,$A217,KP!$A:$A,SUMMARY!AB$3)</f>
        <v>4050</v>
      </c>
      <c r="AC217" s="7">
        <f>SUMIFS(AFRIMONEY!$J:$J,AFRIMONEY!$F:$F,$A217,AFRIMONEY!$P:$P,AB$3)</f>
        <v>0</v>
      </c>
      <c r="AD217" s="8">
        <f t="shared" si="108"/>
        <v>2350</v>
      </c>
      <c r="AE217" s="17">
        <f>SUMIFS(KP!$L:$L,KP!$F:$F,$A217,KP!$A:$A,SUMMARY!AE$3)</f>
        <v>1550</v>
      </c>
      <c r="AF217" s="7">
        <f>SUMIFS(AFRIMONEY!$J:$J,AFRIMONEY!$F:$F,$A217,AFRIMONEY!$P:$P,AE$3)</f>
        <v>2500</v>
      </c>
      <c r="AG217" s="8">
        <f t="shared" si="109"/>
        <v>1400</v>
      </c>
      <c r="AH217" s="7">
        <f>SUMIFS(KP!$L:$L,KP!$F:$F,$A217,KP!$A:$A,SUMMARY!AH$3)</f>
        <v>600</v>
      </c>
      <c r="AI217" s="7">
        <f>SUMIFS(AFRIMONEY!$J:$J,AFRIMONEY!$F:$F,$A217,AFRIMONEY!$P:$P,AH$3)</f>
        <v>1550</v>
      </c>
      <c r="AJ217" s="8">
        <f t="shared" si="110"/>
        <v>450</v>
      </c>
      <c r="AK217" s="17">
        <f>SUMIFS(KP!$L:$L,KP!$F:$F,$A217,KP!$A:$A,SUMMARY!AK$3)</f>
        <v>0</v>
      </c>
      <c r="AL217" s="7">
        <f>SUMIFS(AFRIMONEY!$J:$J,AFRIMONEY!$F:$F,$A217,AFRIMONEY!$P:$P,AK$3)</f>
        <v>0</v>
      </c>
      <c r="AM217" s="8">
        <f t="shared" si="111"/>
        <v>450</v>
      </c>
      <c r="AN217" s="7">
        <f>SUMIFS(KP!$L:$L,KP!$F:$F,$A217,KP!$A:$A,SUMMARY!AN$3)</f>
        <v>0</v>
      </c>
      <c r="AO217" s="7">
        <f>SUMIFS(AFRIMONEY!$J:$J,AFRIMONEY!$F:$F,$A217,AFRIMONEY!$P:$P,AN$3)</f>
        <v>0</v>
      </c>
      <c r="AP217" s="8">
        <f t="shared" si="112"/>
        <v>450</v>
      </c>
      <c r="AQ217" s="17">
        <f>SUMIFS(KP!$L:$L,KP!$F:$F,$A217,KP!$A:$A,SUMMARY!AQ$3)</f>
        <v>0</v>
      </c>
      <c r="AR217" s="7">
        <f>SUMIFS(AFRIMONEY!$J:$J,AFRIMONEY!$F:$F,$A217,AFRIMONEY!$P:$P,AQ$3)</f>
        <v>0</v>
      </c>
      <c r="AS217" s="8">
        <f t="shared" si="113"/>
        <v>450</v>
      </c>
      <c r="AT217" s="7">
        <f>SUMIFS(KP!$L:$L,KP!$F:$F,$A217,KP!$A:$A,SUMMARY!AT$3)</f>
        <v>0</v>
      </c>
      <c r="AU217" s="7">
        <f>SUMIFS(AFRIMONEY!$J:$J,AFRIMONEY!$F:$F,$A217,AFRIMONEY!$P:$P,AT$3)</f>
        <v>0</v>
      </c>
      <c r="AV217" s="8">
        <f t="shared" si="114"/>
        <v>450</v>
      </c>
      <c r="AW217" s="17">
        <f>SUMIFS(KP!$L:$L,KP!$F:$F,$A217,KP!$A:$A,SUMMARY!AW$3)</f>
        <v>0</v>
      </c>
      <c r="AX217" s="7">
        <f>SUMIFS(AFRIMONEY!$J:$J,AFRIMONEY!$F:$F,$A217,AFRIMONEY!$P:$P,AW$3)</f>
        <v>0</v>
      </c>
      <c r="AY217" s="8">
        <f t="shared" si="115"/>
        <v>450</v>
      </c>
      <c r="AZ217" s="7">
        <f>SUMIFS(KP!$L:$L,KP!$F:$F,$A217,KP!$A:$A,SUMMARY!AZ$3)</f>
        <v>0</v>
      </c>
      <c r="BA217" s="7">
        <f>SUMIFS(AFRIMONEY!$J:$J,AFRIMONEY!$F:$F,$A217,AFRIMONEY!$P:$P,AZ$3)</f>
        <v>0</v>
      </c>
      <c r="BB217" s="8">
        <f t="shared" si="116"/>
        <v>450</v>
      </c>
      <c r="BC217" s="17">
        <f>SUMIFS(KP!$L:$L,KP!$F:$F,$A217,KP!$A:$A,SUMMARY!BC$3)</f>
        <v>0</v>
      </c>
      <c r="BD217" s="7">
        <f>SUMIFS(AFRIMONEY!$J:$J,AFRIMONEY!$F:$F,$A217,AFRIMONEY!$P:$P,BC$3)</f>
        <v>0</v>
      </c>
      <c r="BE217" s="8">
        <f t="shared" si="117"/>
        <v>450</v>
      </c>
      <c r="BF217" s="7">
        <f>SUMIFS(KP!$L:$L,KP!$F:$F,$A217,KP!$A:$A,SUMMARY!BF$3)</f>
        <v>0</v>
      </c>
      <c r="BG217" s="7">
        <f>SUMIFS(AFRIMONEY!$J:$J,AFRIMONEY!$F:$F,$A217,AFRIMONEY!$P:$P,BF$3)</f>
        <v>0</v>
      </c>
      <c r="BH217" s="8">
        <f t="shared" si="118"/>
        <v>450</v>
      </c>
      <c r="BI217" s="17">
        <f>SUMIFS(KP!$L:$L,KP!$F:$F,$A217,KP!$A:$A,SUMMARY!BI$3)</f>
        <v>0</v>
      </c>
      <c r="BJ217" s="7">
        <f>SUMIFS(AFRIMONEY!$J:$J,AFRIMONEY!$F:$F,$A217,AFRIMONEY!$P:$P,BI$3)</f>
        <v>0</v>
      </c>
      <c r="BK217" s="8">
        <f t="shared" si="119"/>
        <v>450</v>
      </c>
      <c r="BL217" s="7">
        <f>SUMIFS(KP!$L:$L,KP!$F:$F,$A217,KP!$A:$A,SUMMARY!BL$3)</f>
        <v>0</v>
      </c>
      <c r="BM217" s="7">
        <f>SUMIFS(AFRIMONEY!$J:$J,AFRIMONEY!$F:$F,$A217,AFRIMONEY!$P:$P,BL$3)</f>
        <v>0</v>
      </c>
      <c r="BN217" s="8">
        <f t="shared" si="120"/>
        <v>450</v>
      </c>
      <c r="BO217" s="17">
        <f>SUMIFS(KP!$L:$L,KP!$F:$F,$A217,KP!$A:$A,SUMMARY!BO$3)</f>
        <v>0</v>
      </c>
      <c r="BP217" s="7">
        <f>SUMIFS(AFRIMONEY!$J:$J,AFRIMONEY!$F:$F,$A217,AFRIMONEY!$P:$P,BO$3)</f>
        <v>0</v>
      </c>
      <c r="BQ217" s="8">
        <f t="shared" si="121"/>
        <v>450</v>
      </c>
      <c r="BR217" s="7">
        <f>SUMIFS(KP!$L:$L,KP!$F:$F,$A217,KP!$A:$A,SUMMARY!BR$3)</f>
        <v>0</v>
      </c>
      <c r="BS217" s="7">
        <f>SUMIFS(AFRIMONEY!$J:$J,AFRIMONEY!$F:$F,$A217,AFRIMONEY!$P:$P,BR$3)</f>
        <v>0</v>
      </c>
      <c r="BT217" s="8">
        <f t="shared" si="122"/>
        <v>450</v>
      </c>
      <c r="BU217" s="17">
        <f>SUMIFS(KP!$L:$L,KP!$F:$F,$A217,KP!$A:$A,SUMMARY!BU$3)</f>
        <v>0</v>
      </c>
      <c r="BV217" s="7">
        <f>SUMIFS(AFRIMONEY!$J:$J,AFRIMONEY!$F:$F,$A217,AFRIMONEY!$P:$P,BU$3)</f>
        <v>0</v>
      </c>
      <c r="BW217" s="8">
        <f t="shared" si="123"/>
        <v>450</v>
      </c>
      <c r="BX217" s="7">
        <f>SUMIFS(KP!$L:$L,KP!$F:$F,$A217,KP!$A:$A,SUMMARY!BX$3)</f>
        <v>0</v>
      </c>
      <c r="BY217" s="7">
        <f>SUMIFS(AFRIMONEY!$J:$J,AFRIMONEY!$F:$F,$A217,AFRIMONEY!$P:$P,BX$3)</f>
        <v>0</v>
      </c>
      <c r="BZ217" s="8">
        <f t="shared" si="124"/>
        <v>450</v>
      </c>
      <c r="CA217" s="17">
        <f>SUMIFS(KP!$L:$L,KP!$F:$F,$A217,KP!$A:$A,SUMMARY!CA$3)</f>
        <v>0</v>
      </c>
      <c r="CB217" s="7">
        <f>SUMIFS(AFRIMONEY!$J:$J,AFRIMONEY!$F:$F,$A217,AFRIMONEY!$P:$P,CA$3)</f>
        <v>0</v>
      </c>
      <c r="CC217" s="8">
        <f t="shared" si="125"/>
        <v>450</v>
      </c>
      <c r="CD217" s="7">
        <f>SUMIFS(KP!$L:$L,KP!$F:$F,$A217,KP!$A:$A,SUMMARY!CD$3)</f>
        <v>0</v>
      </c>
      <c r="CE217" s="7">
        <f>SUMIFS(AFRIMONEY!$J:$J,AFRIMONEY!$F:$F,$A217,AFRIMONEY!$P:$P,CD$3)</f>
        <v>0</v>
      </c>
      <c r="CF217" s="8">
        <f t="shared" si="126"/>
        <v>450</v>
      </c>
      <c r="CG217" s="17">
        <f>SUMIFS(KP!$L:$L,KP!$F:$F,$A217,KP!$A:$A,SUMMARY!CG$3)</f>
        <v>0</v>
      </c>
      <c r="CH217" s="7">
        <f>SUMIFS(AFRIMONEY!$J:$J,AFRIMONEY!$F:$F,$A217,AFRIMONEY!$P:$P,CG$3)</f>
        <v>0</v>
      </c>
      <c r="CI217" s="8">
        <f t="shared" si="127"/>
        <v>450</v>
      </c>
      <c r="CJ217" s="7">
        <f>SUMIFS(KP!$L:$L,KP!$F:$F,$A217,KP!$A:$A,SUMMARY!CJ$3)</f>
        <v>0</v>
      </c>
      <c r="CK217" s="7">
        <f>SUMIFS(AFRIMONEY!$J:$J,AFRIMONEY!$F:$F,$A217,AFRIMONEY!$P:$P,CJ$3)</f>
        <v>0</v>
      </c>
      <c r="CL217" s="8">
        <f t="shared" si="128"/>
        <v>450</v>
      </c>
      <c r="CM217" s="17">
        <f>SUMIFS(KP!$L:$L,KP!$F:$F,$A217,KP!$A:$A,SUMMARY!CM$3)</f>
        <v>0</v>
      </c>
      <c r="CN217" s="7">
        <f>SUMIFS(AFRIMONEY!$J:$J,AFRIMONEY!$F:$F,$A217,AFRIMONEY!$P:$P,CM$3)</f>
        <v>0</v>
      </c>
      <c r="CO217" s="8">
        <f t="shared" si="129"/>
        <v>450</v>
      </c>
      <c r="CP217" s="7">
        <f>SUMIFS(KP!$L:$L,KP!$F:$F,$A217,KP!$A:$A,SUMMARY!CP$3)</f>
        <v>0</v>
      </c>
      <c r="CQ217" s="7">
        <f>SUMIFS(AFRIMONEY!$J:$J,AFRIMONEY!$F:$F,$A217,AFRIMONEY!$P:$P,CP$3)</f>
        <v>0</v>
      </c>
      <c r="CR217" s="8">
        <f t="shared" si="130"/>
        <v>450</v>
      </c>
      <c r="CS217" s="17">
        <f>SUMIFS(KP!$L:$L,KP!$F:$F,$A217,KP!$A:$A,SUMMARY!CS$3)</f>
        <v>0</v>
      </c>
      <c r="CT217" s="7">
        <f>SUMIFS(AFRIMONEY!$J:$J,AFRIMONEY!$F:$F,$A217,AFRIMONEY!$P:$P,CS$3)</f>
        <v>0</v>
      </c>
      <c r="CU217" s="8">
        <f t="shared" si="131"/>
        <v>450</v>
      </c>
    </row>
    <row r="218" spans="1:99" x14ac:dyDescent="0.3">
      <c r="A218" s="2">
        <v>101417</v>
      </c>
      <c r="B218" s="23" t="str">
        <f>_xlfn.XLOOKUP(TEXT(A218,0),Tabela4[ID],Tabela4[AREA],"")</f>
        <v>AREA C</v>
      </c>
      <c r="C218" s="2" t="str">
        <f>_xlfn.XLOOKUP(TEXT(A218,0),Tabela4[ID],Tabela4[ZONA],"")</f>
        <v>ZONA 14</v>
      </c>
      <c r="D218" s="2" t="str">
        <f t="shared" si="99"/>
        <v>BLOCKED</v>
      </c>
      <c r="E218" s="18">
        <f t="shared" si="100"/>
        <v>1500</v>
      </c>
      <c r="F218" s="21">
        <f>SUMIFS(KP!$L:$L,KP!$F:$F,$A218,KP!$A:$A,"31/03/2025")</f>
        <v>1600</v>
      </c>
      <c r="G218" s="19">
        <f>SUMIFS(KP!$L:$L,KP!$F:$F,$A218,KP!$A:$A,SUMMARY!G$3)</f>
        <v>0</v>
      </c>
      <c r="H218" s="7">
        <f>SUMIFS(AFRIMONEY!$J:$J,AFRIMONEY!$F:$F,$A218,AFRIMONEY!$P:$P,G$3)</f>
        <v>0</v>
      </c>
      <c r="I218" s="8">
        <f t="shared" si="101"/>
        <v>1600</v>
      </c>
      <c r="J218" s="7">
        <f>SUMIFS(KP!$L:$L,KP!$F:$F,$A218,KP!$A:$A,SUMMARY!J$3)</f>
        <v>3200</v>
      </c>
      <c r="K218" s="7">
        <f>SUMIFS(AFRIMONEY!$J:$J,AFRIMONEY!$F:$F,$A218,AFRIMONEY!$P:$P,J$3)</f>
        <v>0</v>
      </c>
      <c r="L218" s="8">
        <f t="shared" si="102"/>
        <v>4800</v>
      </c>
      <c r="M218" s="17">
        <f>SUMIFS(KP!$L:$L,KP!$F:$F,$A218,KP!$A:$A,SUMMARY!M$3)</f>
        <v>200</v>
      </c>
      <c r="N218" s="7">
        <f>SUMIFS(AFRIMONEY!$J:$J,AFRIMONEY!$F:$F,$A218,AFRIMONEY!$P:$P,M$3)</f>
        <v>3400</v>
      </c>
      <c r="O218" s="8">
        <f t="shared" si="103"/>
        <v>1600</v>
      </c>
      <c r="P218" s="7">
        <f>SUMIFS(KP!$L:$L,KP!$F:$F,$A218,KP!$A:$A,SUMMARY!P$3)</f>
        <v>200</v>
      </c>
      <c r="Q218" s="7">
        <f>SUMIFS(AFRIMONEY!$J:$J,AFRIMONEY!$F:$F,$A218,AFRIMONEY!$P:$P,P$3)</f>
        <v>0</v>
      </c>
      <c r="R218" s="8">
        <f t="shared" si="104"/>
        <v>1800</v>
      </c>
      <c r="S218" s="17">
        <f>SUMIFS(KP!$L:$L,KP!$F:$F,$A218,KP!$A:$A,SUMMARY!S$3)</f>
        <v>1400</v>
      </c>
      <c r="T218" s="7">
        <f>SUMIFS(AFRIMONEY!$J:$J,AFRIMONEY!$F:$F,$A218,AFRIMONEY!$P:$P,S$3)</f>
        <v>200</v>
      </c>
      <c r="U218" s="8">
        <f t="shared" si="105"/>
        <v>3000</v>
      </c>
      <c r="V218" s="7">
        <f>SUMIFS(KP!$L:$L,KP!$F:$F,$A218,KP!$A:$A,SUMMARY!V$3)</f>
        <v>0</v>
      </c>
      <c r="W218" s="7">
        <f>SUMIFS(AFRIMONEY!$J:$J,AFRIMONEY!$F:$F,$A218,AFRIMONEY!$P:$P,V$3)</f>
        <v>0</v>
      </c>
      <c r="X218" s="8">
        <f t="shared" si="106"/>
        <v>3000</v>
      </c>
      <c r="Y218" s="17">
        <f>SUMIFS(KP!$L:$L,KP!$F:$F,$A218,KP!$A:$A,SUMMARY!Y$3)</f>
        <v>350</v>
      </c>
      <c r="Z218" s="7">
        <f>SUMIFS(AFRIMONEY!$J:$J,AFRIMONEY!$F:$F,$A218,AFRIMONEY!$P:$P,Y$3)</f>
        <v>1400</v>
      </c>
      <c r="AA218" s="8">
        <f t="shared" si="107"/>
        <v>1950</v>
      </c>
      <c r="AB218" s="7">
        <f>SUMIFS(KP!$L:$L,KP!$F:$F,$A218,KP!$A:$A,SUMMARY!AB$3)</f>
        <v>2450</v>
      </c>
      <c r="AC218" s="7">
        <f>SUMIFS(AFRIMONEY!$J:$J,AFRIMONEY!$F:$F,$A218,AFRIMONEY!$P:$P,AB$3)</f>
        <v>350</v>
      </c>
      <c r="AD218" s="8">
        <f t="shared" si="108"/>
        <v>4050</v>
      </c>
      <c r="AE218" s="17">
        <f>SUMIFS(KP!$L:$L,KP!$F:$F,$A218,KP!$A:$A,SUMMARY!AE$3)</f>
        <v>2200</v>
      </c>
      <c r="AF218" s="7">
        <f>SUMIFS(AFRIMONEY!$J:$J,AFRIMONEY!$F:$F,$A218,AFRIMONEY!$P:$P,AE$3)</f>
        <v>2450</v>
      </c>
      <c r="AG218" s="8">
        <f t="shared" si="109"/>
        <v>3800</v>
      </c>
      <c r="AH218" s="7">
        <f>SUMIFS(KP!$L:$L,KP!$F:$F,$A218,KP!$A:$A,SUMMARY!AH$3)</f>
        <v>-100</v>
      </c>
      <c r="AI218" s="7">
        <f>SUMIFS(AFRIMONEY!$J:$J,AFRIMONEY!$F:$F,$A218,AFRIMONEY!$P:$P,AH$3)</f>
        <v>2200</v>
      </c>
      <c r="AJ218" s="8">
        <f t="shared" si="110"/>
        <v>1500</v>
      </c>
      <c r="AK218" s="17">
        <f>SUMIFS(KP!$L:$L,KP!$F:$F,$A218,KP!$A:$A,SUMMARY!AK$3)</f>
        <v>0</v>
      </c>
      <c r="AL218" s="7">
        <f>SUMIFS(AFRIMONEY!$J:$J,AFRIMONEY!$F:$F,$A218,AFRIMONEY!$P:$P,AK$3)</f>
        <v>0</v>
      </c>
      <c r="AM218" s="8">
        <f t="shared" si="111"/>
        <v>1500</v>
      </c>
      <c r="AN218" s="7">
        <f>SUMIFS(KP!$L:$L,KP!$F:$F,$A218,KP!$A:$A,SUMMARY!AN$3)</f>
        <v>0</v>
      </c>
      <c r="AO218" s="7">
        <f>SUMIFS(AFRIMONEY!$J:$J,AFRIMONEY!$F:$F,$A218,AFRIMONEY!$P:$P,AN$3)</f>
        <v>0</v>
      </c>
      <c r="AP218" s="8">
        <f t="shared" si="112"/>
        <v>1500</v>
      </c>
      <c r="AQ218" s="17">
        <f>SUMIFS(KP!$L:$L,KP!$F:$F,$A218,KP!$A:$A,SUMMARY!AQ$3)</f>
        <v>0</v>
      </c>
      <c r="AR218" s="7">
        <f>SUMIFS(AFRIMONEY!$J:$J,AFRIMONEY!$F:$F,$A218,AFRIMONEY!$P:$P,AQ$3)</f>
        <v>0</v>
      </c>
      <c r="AS218" s="8">
        <f t="shared" si="113"/>
        <v>1500</v>
      </c>
      <c r="AT218" s="7">
        <f>SUMIFS(KP!$L:$L,KP!$F:$F,$A218,KP!$A:$A,SUMMARY!AT$3)</f>
        <v>0</v>
      </c>
      <c r="AU218" s="7">
        <f>SUMIFS(AFRIMONEY!$J:$J,AFRIMONEY!$F:$F,$A218,AFRIMONEY!$P:$P,AT$3)</f>
        <v>0</v>
      </c>
      <c r="AV218" s="8">
        <f t="shared" si="114"/>
        <v>1500</v>
      </c>
      <c r="AW218" s="17">
        <f>SUMIFS(KP!$L:$L,KP!$F:$F,$A218,KP!$A:$A,SUMMARY!AW$3)</f>
        <v>0</v>
      </c>
      <c r="AX218" s="7">
        <f>SUMIFS(AFRIMONEY!$J:$J,AFRIMONEY!$F:$F,$A218,AFRIMONEY!$P:$P,AW$3)</f>
        <v>0</v>
      </c>
      <c r="AY218" s="8">
        <f t="shared" si="115"/>
        <v>1500</v>
      </c>
      <c r="AZ218" s="7">
        <f>SUMIFS(KP!$L:$L,KP!$F:$F,$A218,KP!$A:$A,SUMMARY!AZ$3)</f>
        <v>0</v>
      </c>
      <c r="BA218" s="7">
        <f>SUMIFS(AFRIMONEY!$J:$J,AFRIMONEY!$F:$F,$A218,AFRIMONEY!$P:$P,AZ$3)</f>
        <v>0</v>
      </c>
      <c r="BB218" s="8">
        <f t="shared" si="116"/>
        <v>1500</v>
      </c>
      <c r="BC218" s="17">
        <f>SUMIFS(KP!$L:$L,KP!$F:$F,$A218,KP!$A:$A,SUMMARY!BC$3)</f>
        <v>0</v>
      </c>
      <c r="BD218" s="7">
        <f>SUMIFS(AFRIMONEY!$J:$J,AFRIMONEY!$F:$F,$A218,AFRIMONEY!$P:$P,BC$3)</f>
        <v>0</v>
      </c>
      <c r="BE218" s="8">
        <f t="shared" si="117"/>
        <v>1500</v>
      </c>
      <c r="BF218" s="7">
        <f>SUMIFS(KP!$L:$L,KP!$F:$F,$A218,KP!$A:$A,SUMMARY!BF$3)</f>
        <v>0</v>
      </c>
      <c r="BG218" s="7">
        <f>SUMIFS(AFRIMONEY!$J:$J,AFRIMONEY!$F:$F,$A218,AFRIMONEY!$P:$P,BF$3)</f>
        <v>0</v>
      </c>
      <c r="BH218" s="8">
        <f t="shared" si="118"/>
        <v>1500</v>
      </c>
      <c r="BI218" s="17">
        <f>SUMIFS(KP!$L:$L,KP!$F:$F,$A218,KP!$A:$A,SUMMARY!BI$3)</f>
        <v>0</v>
      </c>
      <c r="BJ218" s="7">
        <f>SUMIFS(AFRIMONEY!$J:$J,AFRIMONEY!$F:$F,$A218,AFRIMONEY!$P:$P,BI$3)</f>
        <v>0</v>
      </c>
      <c r="BK218" s="8">
        <f t="shared" si="119"/>
        <v>1500</v>
      </c>
      <c r="BL218" s="7">
        <f>SUMIFS(KP!$L:$L,KP!$F:$F,$A218,KP!$A:$A,SUMMARY!BL$3)</f>
        <v>0</v>
      </c>
      <c r="BM218" s="7">
        <f>SUMIFS(AFRIMONEY!$J:$J,AFRIMONEY!$F:$F,$A218,AFRIMONEY!$P:$P,BL$3)</f>
        <v>0</v>
      </c>
      <c r="BN218" s="8">
        <f t="shared" si="120"/>
        <v>1500</v>
      </c>
      <c r="BO218" s="17">
        <f>SUMIFS(KP!$L:$L,KP!$F:$F,$A218,KP!$A:$A,SUMMARY!BO$3)</f>
        <v>0</v>
      </c>
      <c r="BP218" s="7">
        <f>SUMIFS(AFRIMONEY!$J:$J,AFRIMONEY!$F:$F,$A218,AFRIMONEY!$P:$P,BO$3)</f>
        <v>0</v>
      </c>
      <c r="BQ218" s="8">
        <f t="shared" si="121"/>
        <v>1500</v>
      </c>
      <c r="BR218" s="7">
        <f>SUMIFS(KP!$L:$L,KP!$F:$F,$A218,KP!$A:$A,SUMMARY!BR$3)</f>
        <v>0</v>
      </c>
      <c r="BS218" s="7">
        <f>SUMIFS(AFRIMONEY!$J:$J,AFRIMONEY!$F:$F,$A218,AFRIMONEY!$P:$P,BR$3)</f>
        <v>0</v>
      </c>
      <c r="BT218" s="8">
        <f t="shared" si="122"/>
        <v>1500</v>
      </c>
      <c r="BU218" s="17">
        <f>SUMIFS(KP!$L:$L,KP!$F:$F,$A218,KP!$A:$A,SUMMARY!BU$3)</f>
        <v>0</v>
      </c>
      <c r="BV218" s="7">
        <f>SUMIFS(AFRIMONEY!$J:$J,AFRIMONEY!$F:$F,$A218,AFRIMONEY!$P:$P,BU$3)</f>
        <v>0</v>
      </c>
      <c r="BW218" s="8">
        <f t="shared" si="123"/>
        <v>1500</v>
      </c>
      <c r="BX218" s="7">
        <f>SUMIFS(KP!$L:$L,KP!$F:$F,$A218,KP!$A:$A,SUMMARY!BX$3)</f>
        <v>0</v>
      </c>
      <c r="BY218" s="7">
        <f>SUMIFS(AFRIMONEY!$J:$J,AFRIMONEY!$F:$F,$A218,AFRIMONEY!$P:$P,BX$3)</f>
        <v>0</v>
      </c>
      <c r="BZ218" s="8">
        <f t="shared" si="124"/>
        <v>1500</v>
      </c>
      <c r="CA218" s="17">
        <f>SUMIFS(KP!$L:$L,KP!$F:$F,$A218,KP!$A:$A,SUMMARY!CA$3)</f>
        <v>0</v>
      </c>
      <c r="CB218" s="7">
        <f>SUMIFS(AFRIMONEY!$J:$J,AFRIMONEY!$F:$F,$A218,AFRIMONEY!$P:$P,CA$3)</f>
        <v>0</v>
      </c>
      <c r="CC218" s="8">
        <f t="shared" si="125"/>
        <v>1500</v>
      </c>
      <c r="CD218" s="7">
        <f>SUMIFS(KP!$L:$L,KP!$F:$F,$A218,KP!$A:$A,SUMMARY!CD$3)</f>
        <v>0</v>
      </c>
      <c r="CE218" s="7">
        <f>SUMIFS(AFRIMONEY!$J:$J,AFRIMONEY!$F:$F,$A218,AFRIMONEY!$P:$P,CD$3)</f>
        <v>0</v>
      </c>
      <c r="CF218" s="8">
        <f t="shared" si="126"/>
        <v>1500</v>
      </c>
      <c r="CG218" s="17">
        <f>SUMIFS(KP!$L:$L,KP!$F:$F,$A218,KP!$A:$A,SUMMARY!CG$3)</f>
        <v>0</v>
      </c>
      <c r="CH218" s="7">
        <f>SUMIFS(AFRIMONEY!$J:$J,AFRIMONEY!$F:$F,$A218,AFRIMONEY!$P:$P,CG$3)</f>
        <v>0</v>
      </c>
      <c r="CI218" s="8">
        <f t="shared" si="127"/>
        <v>1500</v>
      </c>
      <c r="CJ218" s="7">
        <f>SUMIFS(KP!$L:$L,KP!$F:$F,$A218,KP!$A:$A,SUMMARY!CJ$3)</f>
        <v>0</v>
      </c>
      <c r="CK218" s="7">
        <f>SUMIFS(AFRIMONEY!$J:$J,AFRIMONEY!$F:$F,$A218,AFRIMONEY!$P:$P,CJ$3)</f>
        <v>0</v>
      </c>
      <c r="CL218" s="8">
        <f t="shared" si="128"/>
        <v>1500</v>
      </c>
      <c r="CM218" s="17">
        <f>SUMIFS(KP!$L:$L,KP!$F:$F,$A218,KP!$A:$A,SUMMARY!CM$3)</f>
        <v>0</v>
      </c>
      <c r="CN218" s="7">
        <f>SUMIFS(AFRIMONEY!$J:$J,AFRIMONEY!$F:$F,$A218,AFRIMONEY!$P:$P,CM$3)</f>
        <v>0</v>
      </c>
      <c r="CO218" s="8">
        <f t="shared" si="129"/>
        <v>1500</v>
      </c>
      <c r="CP218" s="7">
        <f>SUMIFS(KP!$L:$L,KP!$F:$F,$A218,KP!$A:$A,SUMMARY!CP$3)</f>
        <v>0</v>
      </c>
      <c r="CQ218" s="7">
        <f>SUMIFS(AFRIMONEY!$J:$J,AFRIMONEY!$F:$F,$A218,AFRIMONEY!$P:$P,CP$3)</f>
        <v>0</v>
      </c>
      <c r="CR218" s="8">
        <f t="shared" si="130"/>
        <v>1500</v>
      </c>
      <c r="CS218" s="17">
        <f>SUMIFS(KP!$L:$L,KP!$F:$F,$A218,KP!$A:$A,SUMMARY!CS$3)</f>
        <v>0</v>
      </c>
      <c r="CT218" s="7">
        <f>SUMIFS(AFRIMONEY!$J:$J,AFRIMONEY!$F:$F,$A218,AFRIMONEY!$P:$P,CS$3)</f>
        <v>0</v>
      </c>
      <c r="CU218" s="8">
        <f t="shared" si="131"/>
        <v>1500</v>
      </c>
    </row>
    <row r="219" spans="1:99" x14ac:dyDescent="0.3">
      <c r="A219" s="2">
        <v>101423</v>
      </c>
      <c r="B219" s="23" t="str">
        <f>_xlfn.XLOOKUP(TEXT(A219,0),Tabela4[ID],Tabela4[AREA],"")</f>
        <v>AREA B</v>
      </c>
      <c r="C219" s="2" t="str">
        <f>_xlfn.XLOOKUP(TEXT(A219,0),Tabela4[ID],Tabela4[ZONA],"")</f>
        <v>ZONA 5</v>
      </c>
      <c r="D219" s="2" t="str">
        <f t="shared" si="99"/>
        <v>BLOCKED</v>
      </c>
      <c r="E219" s="18">
        <f t="shared" si="100"/>
        <v>2150</v>
      </c>
      <c r="F219" s="21">
        <f>SUMIFS(KP!$L:$L,KP!$F:$F,$A219,KP!$A:$A,"31/03/2025")</f>
        <v>550</v>
      </c>
      <c r="G219" s="19">
        <f>SUMIFS(KP!$L:$L,KP!$F:$F,$A219,KP!$A:$A,SUMMARY!G$3)</f>
        <v>450</v>
      </c>
      <c r="H219" s="7">
        <f>SUMIFS(AFRIMONEY!$J:$J,AFRIMONEY!$F:$F,$A219,AFRIMONEY!$P:$P,G$3)</f>
        <v>550</v>
      </c>
      <c r="I219" s="8">
        <f t="shared" si="101"/>
        <v>450</v>
      </c>
      <c r="J219" s="7">
        <f>SUMIFS(KP!$L:$L,KP!$F:$F,$A219,KP!$A:$A,SUMMARY!J$3)</f>
        <v>1200</v>
      </c>
      <c r="K219" s="7">
        <f>SUMIFS(AFRIMONEY!$J:$J,AFRIMONEY!$F:$F,$A219,AFRIMONEY!$P:$P,J$3)</f>
        <v>450</v>
      </c>
      <c r="L219" s="8">
        <f t="shared" si="102"/>
        <v>1200</v>
      </c>
      <c r="M219" s="17">
        <f>SUMIFS(KP!$L:$L,KP!$F:$F,$A219,KP!$A:$A,SUMMARY!M$3)</f>
        <v>400</v>
      </c>
      <c r="N219" s="7">
        <f>SUMIFS(AFRIMONEY!$J:$J,AFRIMONEY!$F:$F,$A219,AFRIMONEY!$P:$P,M$3)</f>
        <v>1200</v>
      </c>
      <c r="O219" s="8">
        <f t="shared" si="103"/>
        <v>400</v>
      </c>
      <c r="P219" s="7">
        <f>SUMIFS(KP!$L:$L,KP!$F:$F,$A219,KP!$A:$A,SUMMARY!P$3)</f>
        <v>5750</v>
      </c>
      <c r="Q219" s="7">
        <f>SUMIFS(AFRIMONEY!$J:$J,AFRIMONEY!$F:$F,$A219,AFRIMONEY!$P:$P,P$3)</f>
        <v>400</v>
      </c>
      <c r="R219" s="8">
        <f t="shared" si="104"/>
        <v>5750</v>
      </c>
      <c r="S219" s="17">
        <f>SUMIFS(KP!$L:$L,KP!$F:$F,$A219,KP!$A:$A,SUMMARY!S$3)</f>
        <v>250</v>
      </c>
      <c r="T219" s="7">
        <f>SUMIFS(AFRIMONEY!$J:$J,AFRIMONEY!$F:$F,$A219,AFRIMONEY!$P:$P,S$3)</f>
        <v>5750</v>
      </c>
      <c r="U219" s="8">
        <f t="shared" si="105"/>
        <v>250</v>
      </c>
      <c r="V219" s="7">
        <f>SUMIFS(KP!$L:$L,KP!$F:$F,$A219,KP!$A:$A,SUMMARY!V$3)</f>
        <v>0</v>
      </c>
      <c r="W219" s="7">
        <f>SUMIFS(AFRIMONEY!$J:$J,AFRIMONEY!$F:$F,$A219,AFRIMONEY!$P:$P,V$3)</f>
        <v>0</v>
      </c>
      <c r="X219" s="8">
        <f t="shared" si="106"/>
        <v>250</v>
      </c>
      <c r="Y219" s="17">
        <f>SUMIFS(KP!$L:$L,KP!$F:$F,$A219,KP!$A:$A,SUMMARY!Y$3)</f>
        <v>300</v>
      </c>
      <c r="Z219" s="7">
        <f>SUMIFS(AFRIMONEY!$J:$J,AFRIMONEY!$F:$F,$A219,AFRIMONEY!$P:$P,Y$3)</f>
        <v>250</v>
      </c>
      <c r="AA219" s="8">
        <f t="shared" si="107"/>
        <v>300</v>
      </c>
      <c r="AB219" s="7">
        <f>SUMIFS(KP!$L:$L,KP!$F:$F,$A219,KP!$A:$A,SUMMARY!AB$3)</f>
        <v>2700</v>
      </c>
      <c r="AC219" s="7">
        <f>SUMIFS(AFRIMONEY!$J:$J,AFRIMONEY!$F:$F,$A219,AFRIMONEY!$P:$P,AB$3)</f>
        <v>300</v>
      </c>
      <c r="AD219" s="8">
        <f t="shared" si="108"/>
        <v>2700</v>
      </c>
      <c r="AE219" s="17">
        <f>SUMIFS(KP!$L:$L,KP!$F:$F,$A219,KP!$A:$A,SUMMARY!AE$3)</f>
        <v>-550</v>
      </c>
      <c r="AF219" s="7">
        <f>SUMIFS(AFRIMONEY!$J:$J,AFRIMONEY!$F:$F,$A219,AFRIMONEY!$P:$P,AE$3)</f>
        <v>2150</v>
      </c>
      <c r="AG219" s="8">
        <f t="shared" si="109"/>
        <v>0</v>
      </c>
      <c r="AH219" s="7">
        <f>SUMIFS(KP!$L:$L,KP!$F:$F,$A219,KP!$A:$A,SUMMARY!AH$3)</f>
        <v>2150</v>
      </c>
      <c r="AI219" s="7">
        <f>SUMIFS(AFRIMONEY!$J:$J,AFRIMONEY!$F:$F,$A219,AFRIMONEY!$P:$P,AH$3)</f>
        <v>0</v>
      </c>
      <c r="AJ219" s="8">
        <f t="shared" si="110"/>
        <v>2150</v>
      </c>
      <c r="AK219" s="17">
        <f>SUMIFS(KP!$L:$L,KP!$F:$F,$A219,KP!$A:$A,SUMMARY!AK$3)</f>
        <v>0</v>
      </c>
      <c r="AL219" s="7">
        <f>SUMIFS(AFRIMONEY!$J:$J,AFRIMONEY!$F:$F,$A219,AFRIMONEY!$P:$P,AK$3)</f>
        <v>0</v>
      </c>
      <c r="AM219" s="8">
        <f t="shared" si="111"/>
        <v>2150</v>
      </c>
      <c r="AN219" s="7">
        <f>SUMIFS(KP!$L:$L,KP!$F:$F,$A219,KP!$A:$A,SUMMARY!AN$3)</f>
        <v>0</v>
      </c>
      <c r="AO219" s="7">
        <f>SUMIFS(AFRIMONEY!$J:$J,AFRIMONEY!$F:$F,$A219,AFRIMONEY!$P:$P,AN$3)</f>
        <v>0</v>
      </c>
      <c r="AP219" s="8">
        <f t="shared" si="112"/>
        <v>2150</v>
      </c>
      <c r="AQ219" s="17">
        <f>SUMIFS(KP!$L:$L,KP!$F:$F,$A219,KP!$A:$A,SUMMARY!AQ$3)</f>
        <v>0</v>
      </c>
      <c r="AR219" s="7">
        <f>SUMIFS(AFRIMONEY!$J:$J,AFRIMONEY!$F:$F,$A219,AFRIMONEY!$P:$P,AQ$3)</f>
        <v>0</v>
      </c>
      <c r="AS219" s="8">
        <f t="shared" si="113"/>
        <v>2150</v>
      </c>
      <c r="AT219" s="7">
        <f>SUMIFS(KP!$L:$L,KP!$F:$F,$A219,KP!$A:$A,SUMMARY!AT$3)</f>
        <v>0</v>
      </c>
      <c r="AU219" s="7">
        <f>SUMIFS(AFRIMONEY!$J:$J,AFRIMONEY!$F:$F,$A219,AFRIMONEY!$P:$P,AT$3)</f>
        <v>0</v>
      </c>
      <c r="AV219" s="8">
        <f t="shared" si="114"/>
        <v>2150</v>
      </c>
      <c r="AW219" s="17">
        <f>SUMIFS(KP!$L:$L,KP!$F:$F,$A219,KP!$A:$A,SUMMARY!AW$3)</f>
        <v>0</v>
      </c>
      <c r="AX219" s="7">
        <f>SUMIFS(AFRIMONEY!$J:$J,AFRIMONEY!$F:$F,$A219,AFRIMONEY!$P:$P,AW$3)</f>
        <v>0</v>
      </c>
      <c r="AY219" s="8">
        <f t="shared" si="115"/>
        <v>2150</v>
      </c>
      <c r="AZ219" s="7">
        <f>SUMIFS(KP!$L:$L,KP!$F:$F,$A219,KP!$A:$A,SUMMARY!AZ$3)</f>
        <v>0</v>
      </c>
      <c r="BA219" s="7">
        <f>SUMIFS(AFRIMONEY!$J:$J,AFRIMONEY!$F:$F,$A219,AFRIMONEY!$P:$P,AZ$3)</f>
        <v>0</v>
      </c>
      <c r="BB219" s="8">
        <f t="shared" si="116"/>
        <v>2150</v>
      </c>
      <c r="BC219" s="17">
        <f>SUMIFS(KP!$L:$L,KP!$F:$F,$A219,KP!$A:$A,SUMMARY!BC$3)</f>
        <v>0</v>
      </c>
      <c r="BD219" s="7">
        <f>SUMIFS(AFRIMONEY!$J:$J,AFRIMONEY!$F:$F,$A219,AFRIMONEY!$P:$P,BC$3)</f>
        <v>0</v>
      </c>
      <c r="BE219" s="8">
        <f t="shared" si="117"/>
        <v>2150</v>
      </c>
      <c r="BF219" s="7">
        <f>SUMIFS(KP!$L:$L,KP!$F:$F,$A219,KP!$A:$A,SUMMARY!BF$3)</f>
        <v>0</v>
      </c>
      <c r="BG219" s="7">
        <f>SUMIFS(AFRIMONEY!$J:$J,AFRIMONEY!$F:$F,$A219,AFRIMONEY!$P:$P,BF$3)</f>
        <v>0</v>
      </c>
      <c r="BH219" s="8">
        <f t="shared" si="118"/>
        <v>2150</v>
      </c>
      <c r="BI219" s="17">
        <f>SUMIFS(KP!$L:$L,KP!$F:$F,$A219,KP!$A:$A,SUMMARY!BI$3)</f>
        <v>0</v>
      </c>
      <c r="BJ219" s="7">
        <f>SUMIFS(AFRIMONEY!$J:$J,AFRIMONEY!$F:$F,$A219,AFRIMONEY!$P:$P,BI$3)</f>
        <v>0</v>
      </c>
      <c r="BK219" s="8">
        <f t="shared" si="119"/>
        <v>2150</v>
      </c>
      <c r="BL219" s="7">
        <f>SUMIFS(KP!$L:$L,KP!$F:$F,$A219,KP!$A:$A,SUMMARY!BL$3)</f>
        <v>0</v>
      </c>
      <c r="BM219" s="7">
        <f>SUMIFS(AFRIMONEY!$J:$J,AFRIMONEY!$F:$F,$A219,AFRIMONEY!$P:$P,BL$3)</f>
        <v>0</v>
      </c>
      <c r="BN219" s="8">
        <f t="shared" si="120"/>
        <v>2150</v>
      </c>
      <c r="BO219" s="17">
        <f>SUMIFS(KP!$L:$L,KP!$F:$F,$A219,KP!$A:$A,SUMMARY!BO$3)</f>
        <v>0</v>
      </c>
      <c r="BP219" s="7">
        <f>SUMIFS(AFRIMONEY!$J:$J,AFRIMONEY!$F:$F,$A219,AFRIMONEY!$P:$P,BO$3)</f>
        <v>0</v>
      </c>
      <c r="BQ219" s="8">
        <f t="shared" si="121"/>
        <v>2150</v>
      </c>
      <c r="BR219" s="7">
        <f>SUMIFS(KP!$L:$L,KP!$F:$F,$A219,KP!$A:$A,SUMMARY!BR$3)</f>
        <v>0</v>
      </c>
      <c r="BS219" s="7">
        <f>SUMIFS(AFRIMONEY!$J:$J,AFRIMONEY!$F:$F,$A219,AFRIMONEY!$P:$P,BR$3)</f>
        <v>0</v>
      </c>
      <c r="BT219" s="8">
        <f t="shared" si="122"/>
        <v>2150</v>
      </c>
      <c r="BU219" s="17">
        <f>SUMIFS(KP!$L:$L,KP!$F:$F,$A219,KP!$A:$A,SUMMARY!BU$3)</f>
        <v>0</v>
      </c>
      <c r="BV219" s="7">
        <f>SUMIFS(AFRIMONEY!$J:$J,AFRIMONEY!$F:$F,$A219,AFRIMONEY!$P:$P,BU$3)</f>
        <v>0</v>
      </c>
      <c r="BW219" s="8">
        <f t="shared" si="123"/>
        <v>2150</v>
      </c>
      <c r="BX219" s="7">
        <f>SUMIFS(KP!$L:$L,KP!$F:$F,$A219,KP!$A:$A,SUMMARY!BX$3)</f>
        <v>0</v>
      </c>
      <c r="BY219" s="7">
        <f>SUMIFS(AFRIMONEY!$J:$J,AFRIMONEY!$F:$F,$A219,AFRIMONEY!$P:$P,BX$3)</f>
        <v>0</v>
      </c>
      <c r="BZ219" s="8">
        <f t="shared" si="124"/>
        <v>2150</v>
      </c>
      <c r="CA219" s="17">
        <f>SUMIFS(KP!$L:$L,KP!$F:$F,$A219,KP!$A:$A,SUMMARY!CA$3)</f>
        <v>0</v>
      </c>
      <c r="CB219" s="7">
        <f>SUMIFS(AFRIMONEY!$J:$J,AFRIMONEY!$F:$F,$A219,AFRIMONEY!$P:$P,CA$3)</f>
        <v>0</v>
      </c>
      <c r="CC219" s="8">
        <f t="shared" si="125"/>
        <v>2150</v>
      </c>
      <c r="CD219" s="7">
        <f>SUMIFS(KP!$L:$L,KP!$F:$F,$A219,KP!$A:$A,SUMMARY!CD$3)</f>
        <v>0</v>
      </c>
      <c r="CE219" s="7">
        <f>SUMIFS(AFRIMONEY!$J:$J,AFRIMONEY!$F:$F,$A219,AFRIMONEY!$P:$P,CD$3)</f>
        <v>0</v>
      </c>
      <c r="CF219" s="8">
        <f t="shared" si="126"/>
        <v>2150</v>
      </c>
      <c r="CG219" s="17">
        <f>SUMIFS(KP!$L:$L,KP!$F:$F,$A219,KP!$A:$A,SUMMARY!CG$3)</f>
        <v>0</v>
      </c>
      <c r="CH219" s="7">
        <f>SUMIFS(AFRIMONEY!$J:$J,AFRIMONEY!$F:$F,$A219,AFRIMONEY!$P:$P,CG$3)</f>
        <v>0</v>
      </c>
      <c r="CI219" s="8">
        <f t="shared" si="127"/>
        <v>2150</v>
      </c>
      <c r="CJ219" s="7">
        <f>SUMIFS(KP!$L:$L,KP!$F:$F,$A219,KP!$A:$A,SUMMARY!CJ$3)</f>
        <v>0</v>
      </c>
      <c r="CK219" s="7">
        <f>SUMIFS(AFRIMONEY!$J:$J,AFRIMONEY!$F:$F,$A219,AFRIMONEY!$P:$P,CJ$3)</f>
        <v>0</v>
      </c>
      <c r="CL219" s="8">
        <f t="shared" si="128"/>
        <v>2150</v>
      </c>
      <c r="CM219" s="17">
        <f>SUMIFS(KP!$L:$L,KP!$F:$F,$A219,KP!$A:$A,SUMMARY!CM$3)</f>
        <v>0</v>
      </c>
      <c r="CN219" s="7">
        <f>SUMIFS(AFRIMONEY!$J:$J,AFRIMONEY!$F:$F,$A219,AFRIMONEY!$P:$P,CM$3)</f>
        <v>0</v>
      </c>
      <c r="CO219" s="8">
        <f t="shared" si="129"/>
        <v>2150</v>
      </c>
      <c r="CP219" s="7">
        <f>SUMIFS(KP!$L:$L,KP!$F:$F,$A219,KP!$A:$A,SUMMARY!CP$3)</f>
        <v>0</v>
      </c>
      <c r="CQ219" s="7">
        <f>SUMIFS(AFRIMONEY!$J:$J,AFRIMONEY!$F:$F,$A219,AFRIMONEY!$P:$P,CP$3)</f>
        <v>0</v>
      </c>
      <c r="CR219" s="8">
        <f t="shared" si="130"/>
        <v>2150</v>
      </c>
      <c r="CS219" s="17">
        <f>SUMIFS(KP!$L:$L,KP!$F:$F,$A219,KP!$A:$A,SUMMARY!CS$3)</f>
        <v>0</v>
      </c>
      <c r="CT219" s="7">
        <f>SUMIFS(AFRIMONEY!$J:$J,AFRIMONEY!$F:$F,$A219,AFRIMONEY!$P:$P,CS$3)</f>
        <v>0</v>
      </c>
      <c r="CU219" s="8">
        <f t="shared" si="131"/>
        <v>2150</v>
      </c>
    </row>
    <row r="220" spans="1:99" x14ac:dyDescent="0.3">
      <c r="A220" s="2">
        <v>101426</v>
      </c>
      <c r="B220" s="23" t="str">
        <f>_xlfn.XLOOKUP(TEXT(A220,0),Tabela4[ID],Tabela4[AREA],"")</f>
        <v>AREA B</v>
      </c>
      <c r="C220" s="2" t="str">
        <f>_xlfn.XLOOKUP(TEXT(A220,0),Tabela4[ID],Tabela4[ZONA],"")</f>
        <v>ZONA 1</v>
      </c>
      <c r="D220" s="2" t="str">
        <f t="shared" si="99"/>
        <v>ACTIVE</v>
      </c>
      <c r="E220" s="18">
        <f t="shared" si="100"/>
        <v>-280</v>
      </c>
      <c r="F220" s="21">
        <f>SUMIFS(KP!$L:$L,KP!$F:$F,$A220,KP!$A:$A,"31/03/2025")</f>
        <v>1750</v>
      </c>
      <c r="G220" s="19">
        <f>SUMIFS(KP!$L:$L,KP!$F:$F,$A220,KP!$A:$A,SUMMARY!G$3)</f>
        <v>0</v>
      </c>
      <c r="H220" s="7">
        <f>SUMIFS(AFRIMONEY!$J:$J,AFRIMONEY!$F:$F,$A220,AFRIMONEY!$P:$P,G$3)</f>
        <v>0</v>
      </c>
      <c r="I220" s="8">
        <f t="shared" si="101"/>
        <v>1750</v>
      </c>
      <c r="J220" s="7">
        <f>SUMIFS(KP!$L:$L,KP!$F:$F,$A220,KP!$A:$A,SUMMARY!J$3)</f>
        <v>1250</v>
      </c>
      <c r="K220" s="7">
        <f>SUMIFS(AFRIMONEY!$J:$J,AFRIMONEY!$F:$F,$A220,AFRIMONEY!$P:$P,J$3)</f>
        <v>1750</v>
      </c>
      <c r="L220" s="8">
        <f t="shared" si="102"/>
        <v>1250</v>
      </c>
      <c r="M220" s="17">
        <f>SUMIFS(KP!$L:$L,KP!$F:$F,$A220,KP!$A:$A,SUMMARY!M$3)</f>
        <v>0</v>
      </c>
      <c r="N220" s="7">
        <f>SUMIFS(AFRIMONEY!$J:$J,AFRIMONEY!$F:$F,$A220,AFRIMONEY!$P:$P,M$3)</f>
        <v>0</v>
      </c>
      <c r="O220" s="8">
        <f t="shared" si="103"/>
        <v>1250</v>
      </c>
      <c r="P220" s="7">
        <f>SUMIFS(KP!$L:$L,KP!$F:$F,$A220,KP!$A:$A,SUMMARY!P$3)</f>
        <v>200</v>
      </c>
      <c r="Q220" s="7">
        <f>SUMIFS(AFRIMONEY!$J:$J,AFRIMONEY!$F:$F,$A220,AFRIMONEY!$P:$P,P$3)</f>
        <v>1750</v>
      </c>
      <c r="R220" s="8">
        <f t="shared" si="104"/>
        <v>-300</v>
      </c>
      <c r="S220" s="17">
        <f>SUMIFS(KP!$L:$L,KP!$F:$F,$A220,KP!$A:$A,SUMMARY!S$3)</f>
        <v>500</v>
      </c>
      <c r="T220" s="7">
        <f>SUMIFS(AFRIMONEY!$J:$J,AFRIMONEY!$F:$F,$A220,AFRIMONEY!$P:$P,S$3)</f>
        <v>200</v>
      </c>
      <c r="U220" s="8">
        <f t="shared" si="105"/>
        <v>0</v>
      </c>
      <c r="V220" s="7">
        <f>SUMIFS(KP!$L:$L,KP!$F:$F,$A220,KP!$A:$A,SUMMARY!V$3)</f>
        <v>0</v>
      </c>
      <c r="W220" s="7">
        <f>SUMIFS(AFRIMONEY!$J:$J,AFRIMONEY!$F:$F,$A220,AFRIMONEY!$P:$P,V$3)</f>
        <v>400</v>
      </c>
      <c r="X220" s="8">
        <f t="shared" si="106"/>
        <v>-400</v>
      </c>
      <c r="Y220" s="17">
        <f>SUMIFS(KP!$L:$L,KP!$F:$F,$A220,KP!$A:$A,SUMMARY!Y$3)</f>
        <v>750</v>
      </c>
      <c r="Z220" s="7">
        <f>SUMIFS(AFRIMONEY!$J:$J,AFRIMONEY!$F:$F,$A220,AFRIMONEY!$P:$P,Y$3)</f>
        <v>880</v>
      </c>
      <c r="AA220" s="8">
        <f t="shared" si="107"/>
        <v>-530</v>
      </c>
      <c r="AB220" s="7">
        <f>SUMIFS(KP!$L:$L,KP!$F:$F,$A220,KP!$A:$A,SUMMARY!AB$3)</f>
        <v>100</v>
      </c>
      <c r="AC220" s="7">
        <f>SUMIFS(AFRIMONEY!$J:$J,AFRIMONEY!$F:$F,$A220,AFRIMONEY!$P:$P,AB$3)</f>
        <v>0</v>
      </c>
      <c r="AD220" s="8">
        <f t="shared" si="108"/>
        <v>-430</v>
      </c>
      <c r="AE220" s="17">
        <f>SUMIFS(KP!$L:$L,KP!$F:$F,$A220,KP!$A:$A,SUMMARY!AE$3)</f>
        <v>300</v>
      </c>
      <c r="AF220" s="7">
        <f>SUMIFS(AFRIMONEY!$J:$J,AFRIMONEY!$F:$F,$A220,AFRIMONEY!$P:$P,AE$3)</f>
        <v>400</v>
      </c>
      <c r="AG220" s="8">
        <f t="shared" si="109"/>
        <v>-530</v>
      </c>
      <c r="AH220" s="7">
        <f>SUMIFS(KP!$L:$L,KP!$F:$F,$A220,KP!$A:$A,SUMMARY!AH$3)</f>
        <v>250</v>
      </c>
      <c r="AI220" s="7">
        <f>SUMIFS(AFRIMONEY!$J:$J,AFRIMONEY!$F:$F,$A220,AFRIMONEY!$P:$P,AH$3)</f>
        <v>0</v>
      </c>
      <c r="AJ220" s="8">
        <f t="shared" si="110"/>
        <v>-280</v>
      </c>
      <c r="AK220" s="17">
        <f>SUMIFS(KP!$L:$L,KP!$F:$F,$A220,KP!$A:$A,SUMMARY!AK$3)</f>
        <v>0</v>
      </c>
      <c r="AL220" s="7">
        <f>SUMIFS(AFRIMONEY!$J:$J,AFRIMONEY!$F:$F,$A220,AFRIMONEY!$P:$P,AK$3)</f>
        <v>0</v>
      </c>
      <c r="AM220" s="8">
        <f t="shared" si="111"/>
        <v>-280</v>
      </c>
      <c r="AN220" s="7">
        <f>SUMIFS(KP!$L:$L,KP!$F:$F,$A220,KP!$A:$A,SUMMARY!AN$3)</f>
        <v>0</v>
      </c>
      <c r="AO220" s="7">
        <f>SUMIFS(AFRIMONEY!$J:$J,AFRIMONEY!$F:$F,$A220,AFRIMONEY!$P:$P,AN$3)</f>
        <v>0</v>
      </c>
      <c r="AP220" s="8">
        <f t="shared" si="112"/>
        <v>-280</v>
      </c>
      <c r="AQ220" s="17">
        <f>SUMIFS(KP!$L:$L,KP!$F:$F,$A220,KP!$A:$A,SUMMARY!AQ$3)</f>
        <v>0</v>
      </c>
      <c r="AR220" s="7">
        <f>SUMIFS(AFRIMONEY!$J:$J,AFRIMONEY!$F:$F,$A220,AFRIMONEY!$P:$P,AQ$3)</f>
        <v>0</v>
      </c>
      <c r="AS220" s="8">
        <f t="shared" si="113"/>
        <v>-280</v>
      </c>
      <c r="AT220" s="7">
        <f>SUMIFS(KP!$L:$L,KP!$F:$F,$A220,KP!$A:$A,SUMMARY!AT$3)</f>
        <v>0</v>
      </c>
      <c r="AU220" s="7">
        <f>SUMIFS(AFRIMONEY!$J:$J,AFRIMONEY!$F:$F,$A220,AFRIMONEY!$P:$P,AT$3)</f>
        <v>0</v>
      </c>
      <c r="AV220" s="8">
        <f t="shared" si="114"/>
        <v>-280</v>
      </c>
      <c r="AW220" s="17">
        <f>SUMIFS(KP!$L:$L,KP!$F:$F,$A220,KP!$A:$A,SUMMARY!AW$3)</f>
        <v>0</v>
      </c>
      <c r="AX220" s="7">
        <f>SUMIFS(AFRIMONEY!$J:$J,AFRIMONEY!$F:$F,$A220,AFRIMONEY!$P:$P,AW$3)</f>
        <v>0</v>
      </c>
      <c r="AY220" s="8">
        <f t="shared" si="115"/>
        <v>-280</v>
      </c>
      <c r="AZ220" s="7">
        <f>SUMIFS(KP!$L:$L,KP!$F:$F,$A220,KP!$A:$A,SUMMARY!AZ$3)</f>
        <v>0</v>
      </c>
      <c r="BA220" s="7">
        <f>SUMIFS(AFRIMONEY!$J:$J,AFRIMONEY!$F:$F,$A220,AFRIMONEY!$P:$P,AZ$3)</f>
        <v>0</v>
      </c>
      <c r="BB220" s="8">
        <f t="shared" si="116"/>
        <v>-280</v>
      </c>
      <c r="BC220" s="17">
        <f>SUMIFS(KP!$L:$L,KP!$F:$F,$A220,KP!$A:$A,SUMMARY!BC$3)</f>
        <v>0</v>
      </c>
      <c r="BD220" s="7">
        <f>SUMIFS(AFRIMONEY!$J:$J,AFRIMONEY!$F:$F,$A220,AFRIMONEY!$P:$P,BC$3)</f>
        <v>0</v>
      </c>
      <c r="BE220" s="8">
        <f t="shared" si="117"/>
        <v>-280</v>
      </c>
      <c r="BF220" s="7">
        <f>SUMIFS(KP!$L:$L,KP!$F:$F,$A220,KP!$A:$A,SUMMARY!BF$3)</f>
        <v>0</v>
      </c>
      <c r="BG220" s="7">
        <f>SUMIFS(AFRIMONEY!$J:$J,AFRIMONEY!$F:$F,$A220,AFRIMONEY!$P:$P,BF$3)</f>
        <v>0</v>
      </c>
      <c r="BH220" s="8">
        <f t="shared" si="118"/>
        <v>-280</v>
      </c>
      <c r="BI220" s="17">
        <f>SUMIFS(KP!$L:$L,KP!$F:$F,$A220,KP!$A:$A,SUMMARY!BI$3)</f>
        <v>0</v>
      </c>
      <c r="BJ220" s="7">
        <f>SUMIFS(AFRIMONEY!$J:$J,AFRIMONEY!$F:$F,$A220,AFRIMONEY!$P:$P,BI$3)</f>
        <v>0</v>
      </c>
      <c r="BK220" s="8">
        <f t="shared" si="119"/>
        <v>-280</v>
      </c>
      <c r="BL220" s="7">
        <f>SUMIFS(KP!$L:$L,KP!$F:$F,$A220,KP!$A:$A,SUMMARY!BL$3)</f>
        <v>0</v>
      </c>
      <c r="BM220" s="7">
        <f>SUMIFS(AFRIMONEY!$J:$J,AFRIMONEY!$F:$F,$A220,AFRIMONEY!$P:$P,BL$3)</f>
        <v>0</v>
      </c>
      <c r="BN220" s="8">
        <f t="shared" si="120"/>
        <v>-280</v>
      </c>
      <c r="BO220" s="17">
        <f>SUMIFS(KP!$L:$L,KP!$F:$F,$A220,KP!$A:$A,SUMMARY!BO$3)</f>
        <v>0</v>
      </c>
      <c r="BP220" s="7">
        <f>SUMIFS(AFRIMONEY!$J:$J,AFRIMONEY!$F:$F,$A220,AFRIMONEY!$P:$P,BO$3)</f>
        <v>0</v>
      </c>
      <c r="BQ220" s="8">
        <f t="shared" si="121"/>
        <v>-280</v>
      </c>
      <c r="BR220" s="7">
        <f>SUMIFS(KP!$L:$L,KP!$F:$F,$A220,KP!$A:$A,SUMMARY!BR$3)</f>
        <v>0</v>
      </c>
      <c r="BS220" s="7">
        <f>SUMIFS(AFRIMONEY!$J:$J,AFRIMONEY!$F:$F,$A220,AFRIMONEY!$P:$P,BR$3)</f>
        <v>0</v>
      </c>
      <c r="BT220" s="8">
        <f t="shared" si="122"/>
        <v>-280</v>
      </c>
      <c r="BU220" s="17">
        <f>SUMIFS(KP!$L:$L,KP!$F:$F,$A220,KP!$A:$A,SUMMARY!BU$3)</f>
        <v>0</v>
      </c>
      <c r="BV220" s="7">
        <f>SUMIFS(AFRIMONEY!$J:$J,AFRIMONEY!$F:$F,$A220,AFRIMONEY!$P:$P,BU$3)</f>
        <v>0</v>
      </c>
      <c r="BW220" s="8">
        <f t="shared" si="123"/>
        <v>-280</v>
      </c>
      <c r="BX220" s="7">
        <f>SUMIFS(KP!$L:$L,KP!$F:$F,$A220,KP!$A:$A,SUMMARY!BX$3)</f>
        <v>0</v>
      </c>
      <c r="BY220" s="7">
        <f>SUMIFS(AFRIMONEY!$J:$J,AFRIMONEY!$F:$F,$A220,AFRIMONEY!$P:$P,BX$3)</f>
        <v>0</v>
      </c>
      <c r="BZ220" s="8">
        <f t="shared" si="124"/>
        <v>-280</v>
      </c>
      <c r="CA220" s="17">
        <f>SUMIFS(KP!$L:$L,KP!$F:$F,$A220,KP!$A:$A,SUMMARY!CA$3)</f>
        <v>0</v>
      </c>
      <c r="CB220" s="7">
        <f>SUMIFS(AFRIMONEY!$J:$J,AFRIMONEY!$F:$F,$A220,AFRIMONEY!$P:$P,CA$3)</f>
        <v>0</v>
      </c>
      <c r="CC220" s="8">
        <f t="shared" si="125"/>
        <v>-280</v>
      </c>
      <c r="CD220" s="7">
        <f>SUMIFS(KP!$L:$L,KP!$F:$F,$A220,KP!$A:$A,SUMMARY!CD$3)</f>
        <v>0</v>
      </c>
      <c r="CE220" s="7">
        <f>SUMIFS(AFRIMONEY!$J:$J,AFRIMONEY!$F:$F,$A220,AFRIMONEY!$P:$P,CD$3)</f>
        <v>0</v>
      </c>
      <c r="CF220" s="8">
        <f t="shared" si="126"/>
        <v>-280</v>
      </c>
      <c r="CG220" s="17">
        <f>SUMIFS(KP!$L:$L,KP!$F:$F,$A220,KP!$A:$A,SUMMARY!CG$3)</f>
        <v>0</v>
      </c>
      <c r="CH220" s="7">
        <f>SUMIFS(AFRIMONEY!$J:$J,AFRIMONEY!$F:$F,$A220,AFRIMONEY!$P:$P,CG$3)</f>
        <v>0</v>
      </c>
      <c r="CI220" s="8">
        <f t="shared" si="127"/>
        <v>-280</v>
      </c>
      <c r="CJ220" s="7">
        <f>SUMIFS(KP!$L:$L,KP!$F:$F,$A220,KP!$A:$A,SUMMARY!CJ$3)</f>
        <v>0</v>
      </c>
      <c r="CK220" s="7">
        <f>SUMIFS(AFRIMONEY!$J:$J,AFRIMONEY!$F:$F,$A220,AFRIMONEY!$P:$P,CJ$3)</f>
        <v>0</v>
      </c>
      <c r="CL220" s="8">
        <f t="shared" si="128"/>
        <v>-280</v>
      </c>
      <c r="CM220" s="17">
        <f>SUMIFS(KP!$L:$L,KP!$F:$F,$A220,KP!$A:$A,SUMMARY!CM$3)</f>
        <v>0</v>
      </c>
      <c r="CN220" s="7">
        <f>SUMIFS(AFRIMONEY!$J:$J,AFRIMONEY!$F:$F,$A220,AFRIMONEY!$P:$P,CM$3)</f>
        <v>0</v>
      </c>
      <c r="CO220" s="8">
        <f t="shared" si="129"/>
        <v>-280</v>
      </c>
      <c r="CP220" s="7">
        <f>SUMIFS(KP!$L:$L,KP!$F:$F,$A220,KP!$A:$A,SUMMARY!CP$3)</f>
        <v>0</v>
      </c>
      <c r="CQ220" s="7">
        <f>SUMIFS(AFRIMONEY!$J:$J,AFRIMONEY!$F:$F,$A220,AFRIMONEY!$P:$P,CP$3)</f>
        <v>0</v>
      </c>
      <c r="CR220" s="8">
        <f t="shared" si="130"/>
        <v>-280</v>
      </c>
      <c r="CS220" s="17">
        <f>SUMIFS(KP!$L:$L,KP!$F:$F,$A220,KP!$A:$A,SUMMARY!CS$3)</f>
        <v>0</v>
      </c>
      <c r="CT220" s="7">
        <f>SUMIFS(AFRIMONEY!$J:$J,AFRIMONEY!$F:$F,$A220,AFRIMONEY!$P:$P,CS$3)</f>
        <v>0</v>
      </c>
      <c r="CU220" s="8">
        <f t="shared" si="131"/>
        <v>-280</v>
      </c>
    </row>
    <row r="221" spans="1:99" x14ac:dyDescent="0.3">
      <c r="A221" s="2">
        <v>101427</v>
      </c>
      <c r="B221" s="23" t="str">
        <f>_xlfn.XLOOKUP(TEXT(A221,0),Tabela4[ID],Tabela4[AREA],"")</f>
        <v>AREA B</v>
      </c>
      <c r="C221" s="2" t="str">
        <f>_xlfn.XLOOKUP(TEXT(A221,0),Tabela4[ID],Tabela4[ZONA],"")</f>
        <v>ZONA 1</v>
      </c>
      <c r="D221" s="2" t="str">
        <f t="shared" si="99"/>
        <v>BLOCKED</v>
      </c>
      <c r="E221" s="18">
        <f t="shared" si="100"/>
        <v>1350</v>
      </c>
      <c r="F221" s="21">
        <f>SUMIFS(KP!$L:$L,KP!$F:$F,$A221,KP!$A:$A,"31/03/2025")</f>
        <v>0</v>
      </c>
      <c r="G221" s="19">
        <f>SUMIFS(KP!$L:$L,KP!$F:$F,$A221,KP!$A:$A,SUMMARY!G$3)</f>
        <v>0</v>
      </c>
      <c r="H221" s="7">
        <f>SUMIFS(AFRIMONEY!$J:$J,AFRIMONEY!$F:$F,$A221,AFRIMONEY!$P:$P,G$3)</f>
        <v>0</v>
      </c>
      <c r="I221" s="8">
        <f t="shared" si="101"/>
        <v>0</v>
      </c>
      <c r="J221" s="7">
        <f>SUMIFS(KP!$L:$L,KP!$F:$F,$A221,KP!$A:$A,SUMMARY!J$3)</f>
        <v>0</v>
      </c>
      <c r="K221" s="7">
        <f>SUMIFS(AFRIMONEY!$J:$J,AFRIMONEY!$F:$F,$A221,AFRIMONEY!$P:$P,J$3)</f>
        <v>0</v>
      </c>
      <c r="L221" s="8">
        <f t="shared" si="102"/>
        <v>0</v>
      </c>
      <c r="M221" s="17">
        <f>SUMIFS(KP!$L:$L,KP!$F:$F,$A221,KP!$A:$A,SUMMARY!M$3)</f>
        <v>2250</v>
      </c>
      <c r="N221" s="7">
        <f>SUMIFS(AFRIMONEY!$J:$J,AFRIMONEY!$F:$F,$A221,AFRIMONEY!$P:$P,M$3)</f>
        <v>2000</v>
      </c>
      <c r="O221" s="8">
        <f t="shared" si="103"/>
        <v>250</v>
      </c>
      <c r="P221" s="7">
        <f>SUMIFS(KP!$L:$L,KP!$F:$F,$A221,KP!$A:$A,SUMMARY!P$3)</f>
        <v>1500</v>
      </c>
      <c r="Q221" s="7">
        <f>SUMIFS(AFRIMONEY!$J:$J,AFRIMONEY!$F:$F,$A221,AFRIMONEY!$P:$P,P$3)</f>
        <v>2250</v>
      </c>
      <c r="R221" s="8">
        <f t="shared" si="104"/>
        <v>-500</v>
      </c>
      <c r="S221" s="17">
        <f>SUMIFS(KP!$L:$L,KP!$F:$F,$A221,KP!$A:$A,SUMMARY!S$3)</f>
        <v>450</v>
      </c>
      <c r="T221" s="7">
        <f>SUMIFS(AFRIMONEY!$J:$J,AFRIMONEY!$F:$F,$A221,AFRIMONEY!$P:$P,S$3)</f>
        <v>1500</v>
      </c>
      <c r="U221" s="8">
        <f t="shared" si="105"/>
        <v>-1550</v>
      </c>
      <c r="V221" s="7">
        <f>SUMIFS(KP!$L:$L,KP!$F:$F,$A221,KP!$A:$A,SUMMARY!V$3)</f>
        <v>0</v>
      </c>
      <c r="W221" s="7">
        <f>SUMIFS(AFRIMONEY!$J:$J,AFRIMONEY!$F:$F,$A221,AFRIMONEY!$P:$P,V$3)</f>
        <v>450</v>
      </c>
      <c r="X221" s="8">
        <f t="shared" si="106"/>
        <v>-2000</v>
      </c>
      <c r="Y221" s="17">
        <f>SUMIFS(KP!$L:$L,KP!$F:$F,$A221,KP!$A:$A,SUMMARY!Y$3)</f>
        <v>200</v>
      </c>
      <c r="Z221" s="7">
        <f>SUMIFS(AFRIMONEY!$J:$J,AFRIMONEY!$F:$F,$A221,AFRIMONEY!$P:$P,Y$3)</f>
        <v>0</v>
      </c>
      <c r="AA221" s="8">
        <f t="shared" si="107"/>
        <v>-1800</v>
      </c>
      <c r="AB221" s="7">
        <f>SUMIFS(KP!$L:$L,KP!$F:$F,$A221,KP!$A:$A,SUMMARY!AB$3)</f>
        <v>1950</v>
      </c>
      <c r="AC221" s="7">
        <f>SUMIFS(AFRIMONEY!$J:$J,AFRIMONEY!$F:$F,$A221,AFRIMONEY!$P:$P,AB$3)</f>
        <v>0</v>
      </c>
      <c r="AD221" s="8">
        <f t="shared" si="108"/>
        <v>150</v>
      </c>
      <c r="AE221" s="17">
        <f>SUMIFS(KP!$L:$L,KP!$F:$F,$A221,KP!$A:$A,SUMMARY!AE$3)</f>
        <v>1750</v>
      </c>
      <c r="AF221" s="7">
        <f>SUMIFS(AFRIMONEY!$J:$J,AFRIMONEY!$F:$F,$A221,AFRIMONEY!$P:$P,AE$3)</f>
        <v>3900</v>
      </c>
      <c r="AG221" s="8">
        <f t="shared" si="109"/>
        <v>-2000</v>
      </c>
      <c r="AH221" s="7">
        <f>SUMIFS(KP!$L:$L,KP!$F:$F,$A221,KP!$A:$A,SUMMARY!AH$3)</f>
        <v>3350</v>
      </c>
      <c r="AI221" s="7">
        <f>SUMIFS(AFRIMONEY!$J:$J,AFRIMONEY!$F:$F,$A221,AFRIMONEY!$P:$P,AH$3)</f>
        <v>0</v>
      </c>
      <c r="AJ221" s="8">
        <f t="shared" si="110"/>
        <v>1350</v>
      </c>
      <c r="AK221" s="17">
        <f>SUMIFS(KP!$L:$L,KP!$F:$F,$A221,KP!$A:$A,SUMMARY!AK$3)</f>
        <v>0</v>
      </c>
      <c r="AL221" s="7">
        <f>SUMIFS(AFRIMONEY!$J:$J,AFRIMONEY!$F:$F,$A221,AFRIMONEY!$P:$P,AK$3)</f>
        <v>0</v>
      </c>
      <c r="AM221" s="8">
        <f t="shared" si="111"/>
        <v>1350</v>
      </c>
      <c r="AN221" s="7">
        <f>SUMIFS(KP!$L:$L,KP!$F:$F,$A221,KP!$A:$A,SUMMARY!AN$3)</f>
        <v>0</v>
      </c>
      <c r="AO221" s="7">
        <f>SUMIFS(AFRIMONEY!$J:$J,AFRIMONEY!$F:$F,$A221,AFRIMONEY!$P:$P,AN$3)</f>
        <v>0</v>
      </c>
      <c r="AP221" s="8">
        <f t="shared" si="112"/>
        <v>1350</v>
      </c>
      <c r="AQ221" s="17">
        <f>SUMIFS(KP!$L:$L,KP!$F:$F,$A221,KP!$A:$A,SUMMARY!AQ$3)</f>
        <v>0</v>
      </c>
      <c r="AR221" s="7">
        <f>SUMIFS(AFRIMONEY!$J:$J,AFRIMONEY!$F:$F,$A221,AFRIMONEY!$P:$P,AQ$3)</f>
        <v>0</v>
      </c>
      <c r="AS221" s="8">
        <f t="shared" si="113"/>
        <v>1350</v>
      </c>
      <c r="AT221" s="7">
        <f>SUMIFS(KP!$L:$L,KP!$F:$F,$A221,KP!$A:$A,SUMMARY!AT$3)</f>
        <v>0</v>
      </c>
      <c r="AU221" s="7">
        <f>SUMIFS(AFRIMONEY!$J:$J,AFRIMONEY!$F:$F,$A221,AFRIMONEY!$P:$P,AT$3)</f>
        <v>0</v>
      </c>
      <c r="AV221" s="8">
        <f t="shared" si="114"/>
        <v>1350</v>
      </c>
      <c r="AW221" s="17">
        <f>SUMIFS(KP!$L:$L,KP!$F:$F,$A221,KP!$A:$A,SUMMARY!AW$3)</f>
        <v>0</v>
      </c>
      <c r="AX221" s="7">
        <f>SUMIFS(AFRIMONEY!$J:$J,AFRIMONEY!$F:$F,$A221,AFRIMONEY!$P:$P,AW$3)</f>
        <v>0</v>
      </c>
      <c r="AY221" s="8">
        <f t="shared" si="115"/>
        <v>1350</v>
      </c>
      <c r="AZ221" s="7">
        <f>SUMIFS(KP!$L:$L,KP!$F:$F,$A221,KP!$A:$A,SUMMARY!AZ$3)</f>
        <v>0</v>
      </c>
      <c r="BA221" s="7">
        <f>SUMIFS(AFRIMONEY!$J:$J,AFRIMONEY!$F:$F,$A221,AFRIMONEY!$P:$P,AZ$3)</f>
        <v>0</v>
      </c>
      <c r="BB221" s="8">
        <f t="shared" si="116"/>
        <v>1350</v>
      </c>
      <c r="BC221" s="17">
        <f>SUMIFS(KP!$L:$L,KP!$F:$F,$A221,KP!$A:$A,SUMMARY!BC$3)</f>
        <v>0</v>
      </c>
      <c r="BD221" s="7">
        <f>SUMIFS(AFRIMONEY!$J:$J,AFRIMONEY!$F:$F,$A221,AFRIMONEY!$P:$P,BC$3)</f>
        <v>0</v>
      </c>
      <c r="BE221" s="8">
        <f t="shared" si="117"/>
        <v>1350</v>
      </c>
      <c r="BF221" s="7">
        <f>SUMIFS(KP!$L:$L,KP!$F:$F,$A221,KP!$A:$A,SUMMARY!BF$3)</f>
        <v>0</v>
      </c>
      <c r="BG221" s="7">
        <f>SUMIFS(AFRIMONEY!$J:$J,AFRIMONEY!$F:$F,$A221,AFRIMONEY!$P:$P,BF$3)</f>
        <v>0</v>
      </c>
      <c r="BH221" s="8">
        <f t="shared" si="118"/>
        <v>1350</v>
      </c>
      <c r="BI221" s="17">
        <f>SUMIFS(KP!$L:$L,KP!$F:$F,$A221,KP!$A:$A,SUMMARY!BI$3)</f>
        <v>0</v>
      </c>
      <c r="BJ221" s="7">
        <f>SUMIFS(AFRIMONEY!$J:$J,AFRIMONEY!$F:$F,$A221,AFRIMONEY!$P:$P,BI$3)</f>
        <v>0</v>
      </c>
      <c r="BK221" s="8">
        <f t="shared" si="119"/>
        <v>1350</v>
      </c>
      <c r="BL221" s="7">
        <f>SUMIFS(KP!$L:$L,KP!$F:$F,$A221,KP!$A:$A,SUMMARY!BL$3)</f>
        <v>0</v>
      </c>
      <c r="BM221" s="7">
        <f>SUMIFS(AFRIMONEY!$J:$J,AFRIMONEY!$F:$F,$A221,AFRIMONEY!$P:$P,BL$3)</f>
        <v>0</v>
      </c>
      <c r="BN221" s="8">
        <f t="shared" si="120"/>
        <v>1350</v>
      </c>
      <c r="BO221" s="17">
        <f>SUMIFS(KP!$L:$L,KP!$F:$F,$A221,KP!$A:$A,SUMMARY!BO$3)</f>
        <v>0</v>
      </c>
      <c r="BP221" s="7">
        <f>SUMIFS(AFRIMONEY!$J:$J,AFRIMONEY!$F:$F,$A221,AFRIMONEY!$P:$P,BO$3)</f>
        <v>0</v>
      </c>
      <c r="BQ221" s="8">
        <f t="shared" si="121"/>
        <v>1350</v>
      </c>
      <c r="BR221" s="7">
        <f>SUMIFS(KP!$L:$L,KP!$F:$F,$A221,KP!$A:$A,SUMMARY!BR$3)</f>
        <v>0</v>
      </c>
      <c r="BS221" s="7">
        <f>SUMIFS(AFRIMONEY!$J:$J,AFRIMONEY!$F:$F,$A221,AFRIMONEY!$P:$P,BR$3)</f>
        <v>0</v>
      </c>
      <c r="BT221" s="8">
        <f t="shared" si="122"/>
        <v>1350</v>
      </c>
      <c r="BU221" s="17">
        <f>SUMIFS(KP!$L:$L,KP!$F:$F,$A221,KP!$A:$A,SUMMARY!BU$3)</f>
        <v>0</v>
      </c>
      <c r="BV221" s="7">
        <f>SUMIFS(AFRIMONEY!$J:$J,AFRIMONEY!$F:$F,$A221,AFRIMONEY!$P:$P,BU$3)</f>
        <v>0</v>
      </c>
      <c r="BW221" s="8">
        <f t="shared" si="123"/>
        <v>1350</v>
      </c>
      <c r="BX221" s="7">
        <f>SUMIFS(KP!$L:$L,KP!$F:$F,$A221,KP!$A:$A,SUMMARY!BX$3)</f>
        <v>0</v>
      </c>
      <c r="BY221" s="7">
        <f>SUMIFS(AFRIMONEY!$J:$J,AFRIMONEY!$F:$F,$A221,AFRIMONEY!$P:$P,BX$3)</f>
        <v>0</v>
      </c>
      <c r="BZ221" s="8">
        <f t="shared" si="124"/>
        <v>1350</v>
      </c>
      <c r="CA221" s="17">
        <f>SUMIFS(KP!$L:$L,KP!$F:$F,$A221,KP!$A:$A,SUMMARY!CA$3)</f>
        <v>0</v>
      </c>
      <c r="CB221" s="7">
        <f>SUMIFS(AFRIMONEY!$J:$J,AFRIMONEY!$F:$F,$A221,AFRIMONEY!$P:$P,CA$3)</f>
        <v>0</v>
      </c>
      <c r="CC221" s="8">
        <f t="shared" si="125"/>
        <v>1350</v>
      </c>
      <c r="CD221" s="7">
        <f>SUMIFS(KP!$L:$L,KP!$F:$F,$A221,KP!$A:$A,SUMMARY!CD$3)</f>
        <v>0</v>
      </c>
      <c r="CE221" s="7">
        <f>SUMIFS(AFRIMONEY!$J:$J,AFRIMONEY!$F:$F,$A221,AFRIMONEY!$P:$P,CD$3)</f>
        <v>0</v>
      </c>
      <c r="CF221" s="8">
        <f t="shared" si="126"/>
        <v>1350</v>
      </c>
      <c r="CG221" s="17">
        <f>SUMIFS(KP!$L:$L,KP!$F:$F,$A221,KP!$A:$A,SUMMARY!CG$3)</f>
        <v>0</v>
      </c>
      <c r="CH221" s="7">
        <f>SUMIFS(AFRIMONEY!$J:$J,AFRIMONEY!$F:$F,$A221,AFRIMONEY!$P:$P,CG$3)</f>
        <v>0</v>
      </c>
      <c r="CI221" s="8">
        <f t="shared" si="127"/>
        <v>1350</v>
      </c>
      <c r="CJ221" s="7">
        <f>SUMIFS(KP!$L:$L,KP!$F:$F,$A221,KP!$A:$A,SUMMARY!CJ$3)</f>
        <v>0</v>
      </c>
      <c r="CK221" s="7">
        <f>SUMIFS(AFRIMONEY!$J:$J,AFRIMONEY!$F:$F,$A221,AFRIMONEY!$P:$P,CJ$3)</f>
        <v>0</v>
      </c>
      <c r="CL221" s="8">
        <f t="shared" si="128"/>
        <v>1350</v>
      </c>
      <c r="CM221" s="17">
        <f>SUMIFS(KP!$L:$L,KP!$F:$F,$A221,KP!$A:$A,SUMMARY!CM$3)</f>
        <v>0</v>
      </c>
      <c r="CN221" s="7">
        <f>SUMIFS(AFRIMONEY!$J:$J,AFRIMONEY!$F:$F,$A221,AFRIMONEY!$P:$P,CM$3)</f>
        <v>0</v>
      </c>
      <c r="CO221" s="8">
        <f t="shared" si="129"/>
        <v>1350</v>
      </c>
      <c r="CP221" s="7">
        <f>SUMIFS(KP!$L:$L,KP!$F:$F,$A221,KP!$A:$A,SUMMARY!CP$3)</f>
        <v>0</v>
      </c>
      <c r="CQ221" s="7">
        <f>SUMIFS(AFRIMONEY!$J:$J,AFRIMONEY!$F:$F,$A221,AFRIMONEY!$P:$P,CP$3)</f>
        <v>0</v>
      </c>
      <c r="CR221" s="8">
        <f t="shared" si="130"/>
        <v>1350</v>
      </c>
      <c r="CS221" s="17">
        <f>SUMIFS(KP!$L:$L,KP!$F:$F,$A221,KP!$A:$A,SUMMARY!CS$3)</f>
        <v>0</v>
      </c>
      <c r="CT221" s="7">
        <f>SUMIFS(AFRIMONEY!$J:$J,AFRIMONEY!$F:$F,$A221,AFRIMONEY!$P:$P,CS$3)</f>
        <v>0</v>
      </c>
      <c r="CU221" s="8">
        <f t="shared" si="131"/>
        <v>1350</v>
      </c>
    </row>
    <row r="222" spans="1:99" x14ac:dyDescent="0.3">
      <c r="A222" s="2">
        <v>101428</v>
      </c>
      <c r="B222" s="23" t="str">
        <f>_xlfn.XLOOKUP(TEXT(A222,0),Tabela4[ID],Tabela4[AREA],"")</f>
        <v>AREA B</v>
      </c>
      <c r="C222" s="2" t="str">
        <f>_xlfn.XLOOKUP(TEXT(A222,0),Tabela4[ID],Tabela4[ZONA],"")</f>
        <v>ZONA 4</v>
      </c>
      <c r="D222" s="2" t="str">
        <f t="shared" si="99"/>
        <v>BLOCKED</v>
      </c>
      <c r="E222" s="18">
        <f t="shared" si="100"/>
        <v>3950</v>
      </c>
      <c r="F222" s="21">
        <f>SUMIFS(KP!$L:$L,KP!$F:$F,$A222,KP!$A:$A,"31/03/2025")</f>
        <v>5600</v>
      </c>
      <c r="G222" s="19">
        <f>SUMIFS(KP!$L:$L,KP!$F:$F,$A222,KP!$A:$A,SUMMARY!G$3)</f>
        <v>0</v>
      </c>
      <c r="H222" s="7">
        <f>SUMIFS(AFRIMONEY!$J:$J,AFRIMONEY!$F:$F,$A222,AFRIMONEY!$P:$P,G$3)</f>
        <v>5600</v>
      </c>
      <c r="I222" s="8">
        <f t="shared" si="101"/>
        <v>0</v>
      </c>
      <c r="J222" s="7">
        <f>SUMIFS(KP!$L:$L,KP!$F:$F,$A222,KP!$A:$A,SUMMARY!J$3)</f>
        <v>3200</v>
      </c>
      <c r="K222" s="7">
        <f>SUMIFS(AFRIMONEY!$J:$J,AFRIMONEY!$F:$F,$A222,AFRIMONEY!$P:$P,J$3)</f>
        <v>0</v>
      </c>
      <c r="L222" s="8">
        <f t="shared" si="102"/>
        <v>3200</v>
      </c>
      <c r="M222" s="17">
        <f>SUMIFS(KP!$L:$L,KP!$F:$F,$A222,KP!$A:$A,SUMMARY!M$3)</f>
        <v>450</v>
      </c>
      <c r="N222" s="7">
        <f>SUMIFS(AFRIMONEY!$J:$J,AFRIMONEY!$F:$F,$A222,AFRIMONEY!$P:$P,M$3)</f>
        <v>3200</v>
      </c>
      <c r="O222" s="8">
        <f t="shared" si="103"/>
        <v>450</v>
      </c>
      <c r="P222" s="7">
        <f>SUMIFS(KP!$L:$L,KP!$F:$F,$A222,KP!$A:$A,SUMMARY!P$3)</f>
        <v>1850</v>
      </c>
      <c r="Q222" s="7">
        <f>SUMIFS(AFRIMONEY!$J:$J,AFRIMONEY!$F:$F,$A222,AFRIMONEY!$P:$P,P$3)</f>
        <v>450</v>
      </c>
      <c r="R222" s="8">
        <f t="shared" si="104"/>
        <v>1850</v>
      </c>
      <c r="S222" s="17">
        <f>SUMIFS(KP!$L:$L,KP!$F:$F,$A222,KP!$A:$A,SUMMARY!S$3)</f>
        <v>650</v>
      </c>
      <c r="T222" s="7">
        <f>SUMIFS(AFRIMONEY!$J:$J,AFRIMONEY!$F:$F,$A222,AFRIMONEY!$P:$P,S$3)</f>
        <v>1850</v>
      </c>
      <c r="U222" s="8">
        <f t="shared" si="105"/>
        <v>650</v>
      </c>
      <c r="V222" s="7">
        <f>SUMIFS(KP!$L:$L,KP!$F:$F,$A222,KP!$A:$A,SUMMARY!V$3)</f>
        <v>0</v>
      </c>
      <c r="W222" s="7">
        <f>SUMIFS(AFRIMONEY!$J:$J,AFRIMONEY!$F:$F,$A222,AFRIMONEY!$P:$P,V$3)</f>
        <v>0</v>
      </c>
      <c r="X222" s="8">
        <f t="shared" si="106"/>
        <v>650</v>
      </c>
      <c r="Y222" s="17">
        <f>SUMIFS(KP!$L:$L,KP!$F:$F,$A222,KP!$A:$A,SUMMARY!Y$3)</f>
        <v>300</v>
      </c>
      <c r="Z222" s="7">
        <f>SUMIFS(AFRIMONEY!$J:$J,AFRIMONEY!$F:$F,$A222,AFRIMONEY!$P:$P,Y$3)</f>
        <v>650</v>
      </c>
      <c r="AA222" s="8">
        <f t="shared" si="107"/>
        <v>300</v>
      </c>
      <c r="AB222" s="7">
        <f>SUMIFS(KP!$L:$L,KP!$F:$F,$A222,KP!$A:$A,SUMMARY!AB$3)</f>
        <v>2200</v>
      </c>
      <c r="AC222" s="7">
        <f>SUMIFS(AFRIMONEY!$J:$J,AFRIMONEY!$F:$F,$A222,AFRIMONEY!$P:$P,AB$3)</f>
        <v>300</v>
      </c>
      <c r="AD222" s="8">
        <f t="shared" si="108"/>
        <v>2200</v>
      </c>
      <c r="AE222" s="17">
        <f>SUMIFS(KP!$L:$L,KP!$F:$F,$A222,KP!$A:$A,SUMMARY!AE$3)</f>
        <v>4050</v>
      </c>
      <c r="AF222" s="7">
        <f>SUMIFS(AFRIMONEY!$J:$J,AFRIMONEY!$F:$F,$A222,AFRIMONEY!$P:$P,AE$3)</f>
        <v>2200</v>
      </c>
      <c r="AG222" s="8">
        <f t="shared" si="109"/>
        <v>4050</v>
      </c>
      <c r="AH222" s="7">
        <f>SUMIFS(KP!$L:$L,KP!$F:$F,$A222,KP!$A:$A,SUMMARY!AH$3)</f>
        <v>3950</v>
      </c>
      <c r="AI222" s="7">
        <f>SUMIFS(AFRIMONEY!$J:$J,AFRIMONEY!$F:$F,$A222,AFRIMONEY!$P:$P,AH$3)</f>
        <v>4050</v>
      </c>
      <c r="AJ222" s="8">
        <f t="shared" si="110"/>
        <v>3950</v>
      </c>
      <c r="AK222" s="17">
        <f>SUMIFS(KP!$L:$L,KP!$F:$F,$A222,KP!$A:$A,SUMMARY!AK$3)</f>
        <v>0</v>
      </c>
      <c r="AL222" s="7">
        <f>SUMIFS(AFRIMONEY!$J:$J,AFRIMONEY!$F:$F,$A222,AFRIMONEY!$P:$P,AK$3)</f>
        <v>0</v>
      </c>
      <c r="AM222" s="8">
        <f t="shared" si="111"/>
        <v>3950</v>
      </c>
      <c r="AN222" s="7">
        <f>SUMIFS(KP!$L:$L,KP!$F:$F,$A222,KP!$A:$A,SUMMARY!AN$3)</f>
        <v>0</v>
      </c>
      <c r="AO222" s="7">
        <f>SUMIFS(AFRIMONEY!$J:$J,AFRIMONEY!$F:$F,$A222,AFRIMONEY!$P:$P,AN$3)</f>
        <v>0</v>
      </c>
      <c r="AP222" s="8">
        <f t="shared" si="112"/>
        <v>3950</v>
      </c>
      <c r="AQ222" s="17">
        <f>SUMIFS(KP!$L:$L,KP!$F:$F,$A222,KP!$A:$A,SUMMARY!AQ$3)</f>
        <v>0</v>
      </c>
      <c r="AR222" s="7">
        <f>SUMIFS(AFRIMONEY!$J:$J,AFRIMONEY!$F:$F,$A222,AFRIMONEY!$P:$P,AQ$3)</f>
        <v>0</v>
      </c>
      <c r="AS222" s="8">
        <f t="shared" si="113"/>
        <v>3950</v>
      </c>
      <c r="AT222" s="7">
        <f>SUMIFS(KP!$L:$L,KP!$F:$F,$A222,KP!$A:$A,SUMMARY!AT$3)</f>
        <v>0</v>
      </c>
      <c r="AU222" s="7">
        <f>SUMIFS(AFRIMONEY!$J:$J,AFRIMONEY!$F:$F,$A222,AFRIMONEY!$P:$P,AT$3)</f>
        <v>0</v>
      </c>
      <c r="AV222" s="8">
        <f t="shared" si="114"/>
        <v>3950</v>
      </c>
      <c r="AW222" s="17">
        <f>SUMIFS(KP!$L:$L,KP!$F:$F,$A222,KP!$A:$A,SUMMARY!AW$3)</f>
        <v>0</v>
      </c>
      <c r="AX222" s="7">
        <f>SUMIFS(AFRIMONEY!$J:$J,AFRIMONEY!$F:$F,$A222,AFRIMONEY!$P:$P,AW$3)</f>
        <v>0</v>
      </c>
      <c r="AY222" s="8">
        <f t="shared" si="115"/>
        <v>3950</v>
      </c>
      <c r="AZ222" s="7">
        <f>SUMIFS(KP!$L:$L,KP!$F:$F,$A222,KP!$A:$A,SUMMARY!AZ$3)</f>
        <v>0</v>
      </c>
      <c r="BA222" s="7">
        <f>SUMIFS(AFRIMONEY!$J:$J,AFRIMONEY!$F:$F,$A222,AFRIMONEY!$P:$P,AZ$3)</f>
        <v>0</v>
      </c>
      <c r="BB222" s="8">
        <f t="shared" si="116"/>
        <v>3950</v>
      </c>
      <c r="BC222" s="17">
        <f>SUMIFS(KP!$L:$L,KP!$F:$F,$A222,KP!$A:$A,SUMMARY!BC$3)</f>
        <v>0</v>
      </c>
      <c r="BD222" s="7">
        <f>SUMIFS(AFRIMONEY!$J:$J,AFRIMONEY!$F:$F,$A222,AFRIMONEY!$P:$P,BC$3)</f>
        <v>0</v>
      </c>
      <c r="BE222" s="8">
        <f t="shared" si="117"/>
        <v>3950</v>
      </c>
      <c r="BF222" s="7">
        <f>SUMIFS(KP!$L:$L,KP!$F:$F,$A222,KP!$A:$A,SUMMARY!BF$3)</f>
        <v>0</v>
      </c>
      <c r="BG222" s="7">
        <f>SUMIFS(AFRIMONEY!$J:$J,AFRIMONEY!$F:$F,$A222,AFRIMONEY!$P:$P,BF$3)</f>
        <v>0</v>
      </c>
      <c r="BH222" s="8">
        <f t="shared" si="118"/>
        <v>3950</v>
      </c>
      <c r="BI222" s="17">
        <f>SUMIFS(KP!$L:$L,KP!$F:$F,$A222,KP!$A:$A,SUMMARY!BI$3)</f>
        <v>0</v>
      </c>
      <c r="BJ222" s="7">
        <f>SUMIFS(AFRIMONEY!$J:$J,AFRIMONEY!$F:$F,$A222,AFRIMONEY!$P:$P,BI$3)</f>
        <v>0</v>
      </c>
      <c r="BK222" s="8">
        <f t="shared" si="119"/>
        <v>3950</v>
      </c>
      <c r="BL222" s="7">
        <f>SUMIFS(KP!$L:$L,KP!$F:$F,$A222,KP!$A:$A,SUMMARY!BL$3)</f>
        <v>0</v>
      </c>
      <c r="BM222" s="7">
        <f>SUMIFS(AFRIMONEY!$J:$J,AFRIMONEY!$F:$F,$A222,AFRIMONEY!$P:$P,BL$3)</f>
        <v>0</v>
      </c>
      <c r="BN222" s="8">
        <f t="shared" si="120"/>
        <v>3950</v>
      </c>
      <c r="BO222" s="17">
        <f>SUMIFS(KP!$L:$L,KP!$F:$F,$A222,KP!$A:$A,SUMMARY!BO$3)</f>
        <v>0</v>
      </c>
      <c r="BP222" s="7">
        <f>SUMIFS(AFRIMONEY!$J:$J,AFRIMONEY!$F:$F,$A222,AFRIMONEY!$P:$P,BO$3)</f>
        <v>0</v>
      </c>
      <c r="BQ222" s="8">
        <f t="shared" si="121"/>
        <v>3950</v>
      </c>
      <c r="BR222" s="7">
        <f>SUMIFS(KP!$L:$L,KP!$F:$F,$A222,KP!$A:$A,SUMMARY!BR$3)</f>
        <v>0</v>
      </c>
      <c r="BS222" s="7">
        <f>SUMIFS(AFRIMONEY!$J:$J,AFRIMONEY!$F:$F,$A222,AFRIMONEY!$P:$P,BR$3)</f>
        <v>0</v>
      </c>
      <c r="BT222" s="8">
        <f t="shared" si="122"/>
        <v>3950</v>
      </c>
      <c r="BU222" s="17">
        <f>SUMIFS(KP!$L:$L,KP!$F:$F,$A222,KP!$A:$A,SUMMARY!BU$3)</f>
        <v>0</v>
      </c>
      <c r="BV222" s="7">
        <f>SUMIFS(AFRIMONEY!$J:$J,AFRIMONEY!$F:$F,$A222,AFRIMONEY!$P:$P,BU$3)</f>
        <v>0</v>
      </c>
      <c r="BW222" s="8">
        <f t="shared" si="123"/>
        <v>3950</v>
      </c>
      <c r="BX222" s="7">
        <f>SUMIFS(KP!$L:$L,KP!$F:$F,$A222,KP!$A:$A,SUMMARY!BX$3)</f>
        <v>0</v>
      </c>
      <c r="BY222" s="7">
        <f>SUMIFS(AFRIMONEY!$J:$J,AFRIMONEY!$F:$F,$A222,AFRIMONEY!$P:$P,BX$3)</f>
        <v>0</v>
      </c>
      <c r="BZ222" s="8">
        <f t="shared" si="124"/>
        <v>3950</v>
      </c>
      <c r="CA222" s="17">
        <f>SUMIFS(KP!$L:$L,KP!$F:$F,$A222,KP!$A:$A,SUMMARY!CA$3)</f>
        <v>0</v>
      </c>
      <c r="CB222" s="7">
        <f>SUMIFS(AFRIMONEY!$J:$J,AFRIMONEY!$F:$F,$A222,AFRIMONEY!$P:$P,CA$3)</f>
        <v>0</v>
      </c>
      <c r="CC222" s="8">
        <f t="shared" si="125"/>
        <v>3950</v>
      </c>
      <c r="CD222" s="7">
        <f>SUMIFS(KP!$L:$L,KP!$F:$F,$A222,KP!$A:$A,SUMMARY!CD$3)</f>
        <v>0</v>
      </c>
      <c r="CE222" s="7">
        <f>SUMIFS(AFRIMONEY!$J:$J,AFRIMONEY!$F:$F,$A222,AFRIMONEY!$P:$P,CD$3)</f>
        <v>0</v>
      </c>
      <c r="CF222" s="8">
        <f t="shared" si="126"/>
        <v>3950</v>
      </c>
      <c r="CG222" s="17">
        <f>SUMIFS(KP!$L:$L,KP!$F:$F,$A222,KP!$A:$A,SUMMARY!CG$3)</f>
        <v>0</v>
      </c>
      <c r="CH222" s="7">
        <f>SUMIFS(AFRIMONEY!$J:$J,AFRIMONEY!$F:$F,$A222,AFRIMONEY!$P:$P,CG$3)</f>
        <v>0</v>
      </c>
      <c r="CI222" s="8">
        <f t="shared" si="127"/>
        <v>3950</v>
      </c>
      <c r="CJ222" s="7">
        <f>SUMIFS(KP!$L:$L,KP!$F:$F,$A222,KP!$A:$A,SUMMARY!CJ$3)</f>
        <v>0</v>
      </c>
      <c r="CK222" s="7">
        <f>SUMIFS(AFRIMONEY!$J:$J,AFRIMONEY!$F:$F,$A222,AFRIMONEY!$P:$P,CJ$3)</f>
        <v>0</v>
      </c>
      <c r="CL222" s="8">
        <f t="shared" si="128"/>
        <v>3950</v>
      </c>
      <c r="CM222" s="17">
        <f>SUMIFS(KP!$L:$L,KP!$F:$F,$A222,KP!$A:$A,SUMMARY!CM$3)</f>
        <v>0</v>
      </c>
      <c r="CN222" s="7">
        <f>SUMIFS(AFRIMONEY!$J:$J,AFRIMONEY!$F:$F,$A222,AFRIMONEY!$P:$P,CM$3)</f>
        <v>0</v>
      </c>
      <c r="CO222" s="8">
        <f t="shared" si="129"/>
        <v>3950</v>
      </c>
      <c r="CP222" s="7">
        <f>SUMIFS(KP!$L:$L,KP!$F:$F,$A222,KP!$A:$A,SUMMARY!CP$3)</f>
        <v>0</v>
      </c>
      <c r="CQ222" s="7">
        <f>SUMIFS(AFRIMONEY!$J:$J,AFRIMONEY!$F:$F,$A222,AFRIMONEY!$P:$P,CP$3)</f>
        <v>0</v>
      </c>
      <c r="CR222" s="8">
        <f t="shared" si="130"/>
        <v>3950</v>
      </c>
      <c r="CS222" s="17">
        <f>SUMIFS(KP!$L:$L,KP!$F:$F,$A222,KP!$A:$A,SUMMARY!CS$3)</f>
        <v>0</v>
      </c>
      <c r="CT222" s="7">
        <f>SUMIFS(AFRIMONEY!$J:$J,AFRIMONEY!$F:$F,$A222,AFRIMONEY!$P:$P,CS$3)</f>
        <v>0</v>
      </c>
      <c r="CU222" s="8">
        <f t="shared" si="131"/>
        <v>3950</v>
      </c>
    </row>
    <row r="223" spans="1:99" x14ac:dyDescent="0.3">
      <c r="A223" s="2">
        <v>101430</v>
      </c>
      <c r="B223" s="23" t="str">
        <f>_xlfn.XLOOKUP(TEXT(A223,0),Tabela4[ID],Tabela4[AREA],"")</f>
        <v>AREA B</v>
      </c>
      <c r="C223" s="2" t="str">
        <f>_xlfn.XLOOKUP(TEXT(A223,0),Tabela4[ID],Tabela4[ZONA],"")</f>
        <v>ZONA 1</v>
      </c>
      <c r="D223" s="2" t="str">
        <f t="shared" si="99"/>
        <v>BLOCKED</v>
      </c>
      <c r="E223" s="18">
        <f t="shared" si="100"/>
        <v>3050</v>
      </c>
      <c r="F223" s="21">
        <f>SUMIFS(KP!$L:$L,KP!$F:$F,$A223,KP!$A:$A,"31/03/2025")</f>
        <v>0</v>
      </c>
      <c r="G223" s="19">
        <f>SUMIFS(KP!$L:$L,KP!$F:$F,$A223,KP!$A:$A,SUMMARY!G$3)</f>
        <v>400</v>
      </c>
      <c r="H223" s="7">
        <f>SUMIFS(AFRIMONEY!$J:$J,AFRIMONEY!$F:$F,$A223,AFRIMONEY!$P:$P,G$3)</f>
        <v>0</v>
      </c>
      <c r="I223" s="8">
        <f t="shared" si="101"/>
        <v>400</v>
      </c>
      <c r="J223" s="7">
        <f>SUMIFS(KP!$L:$L,KP!$F:$F,$A223,KP!$A:$A,SUMMARY!J$3)</f>
        <v>-50</v>
      </c>
      <c r="K223" s="7">
        <f>SUMIFS(AFRIMONEY!$J:$J,AFRIMONEY!$F:$F,$A223,AFRIMONEY!$P:$P,J$3)</f>
        <v>0</v>
      </c>
      <c r="L223" s="8">
        <f t="shared" si="102"/>
        <v>350</v>
      </c>
      <c r="M223" s="17">
        <f>SUMIFS(KP!$L:$L,KP!$F:$F,$A223,KP!$A:$A,SUMMARY!M$3)</f>
        <v>500</v>
      </c>
      <c r="N223" s="7">
        <f>SUMIFS(AFRIMONEY!$J:$J,AFRIMONEY!$F:$F,$A223,AFRIMONEY!$P:$P,M$3)</f>
        <v>0</v>
      </c>
      <c r="O223" s="8">
        <f t="shared" si="103"/>
        <v>850</v>
      </c>
      <c r="P223" s="7">
        <f>SUMIFS(KP!$L:$L,KP!$F:$F,$A223,KP!$A:$A,SUMMARY!P$3)</f>
        <v>850</v>
      </c>
      <c r="Q223" s="7">
        <f>SUMIFS(AFRIMONEY!$J:$J,AFRIMONEY!$F:$F,$A223,AFRIMONEY!$P:$P,P$3)</f>
        <v>0</v>
      </c>
      <c r="R223" s="8">
        <f t="shared" si="104"/>
        <v>1700</v>
      </c>
      <c r="S223" s="17">
        <f>SUMIFS(KP!$L:$L,KP!$F:$F,$A223,KP!$A:$A,SUMMARY!S$3)</f>
        <v>1050</v>
      </c>
      <c r="T223" s="7">
        <f>SUMIFS(AFRIMONEY!$J:$J,AFRIMONEY!$F:$F,$A223,AFRIMONEY!$P:$P,S$3)</f>
        <v>0</v>
      </c>
      <c r="U223" s="8">
        <f t="shared" si="105"/>
        <v>2750</v>
      </c>
      <c r="V223" s="7">
        <f>SUMIFS(KP!$L:$L,KP!$F:$F,$A223,KP!$A:$A,SUMMARY!V$3)</f>
        <v>150</v>
      </c>
      <c r="W223" s="7">
        <f>SUMIFS(AFRIMONEY!$J:$J,AFRIMONEY!$F:$F,$A223,AFRIMONEY!$P:$P,V$3)</f>
        <v>0</v>
      </c>
      <c r="X223" s="8">
        <f t="shared" si="106"/>
        <v>2900</v>
      </c>
      <c r="Y223" s="17">
        <f>SUMIFS(KP!$L:$L,KP!$F:$F,$A223,KP!$A:$A,SUMMARY!Y$3)</f>
        <v>150</v>
      </c>
      <c r="Z223" s="7">
        <f>SUMIFS(AFRIMONEY!$J:$J,AFRIMONEY!$F:$F,$A223,AFRIMONEY!$P:$P,Y$3)</f>
        <v>0</v>
      </c>
      <c r="AA223" s="8">
        <f t="shared" si="107"/>
        <v>3050</v>
      </c>
      <c r="AB223" s="7">
        <f>SUMIFS(KP!$L:$L,KP!$F:$F,$A223,KP!$A:$A,SUMMARY!AB$3)</f>
        <v>0</v>
      </c>
      <c r="AC223" s="7">
        <f>SUMIFS(AFRIMONEY!$J:$J,AFRIMONEY!$F:$F,$A223,AFRIMONEY!$P:$P,AB$3)</f>
        <v>0</v>
      </c>
      <c r="AD223" s="8">
        <f t="shared" si="108"/>
        <v>3050</v>
      </c>
      <c r="AE223" s="17">
        <f>SUMIFS(KP!$L:$L,KP!$F:$F,$A223,KP!$A:$A,SUMMARY!AE$3)</f>
        <v>0</v>
      </c>
      <c r="AF223" s="7">
        <f>SUMIFS(AFRIMONEY!$J:$J,AFRIMONEY!$F:$F,$A223,AFRIMONEY!$P:$P,AE$3)</f>
        <v>0</v>
      </c>
      <c r="AG223" s="8">
        <f t="shared" si="109"/>
        <v>3050</v>
      </c>
      <c r="AH223" s="7">
        <f>SUMIFS(KP!$L:$L,KP!$F:$F,$A223,KP!$A:$A,SUMMARY!AH$3)</f>
        <v>0</v>
      </c>
      <c r="AI223" s="7">
        <f>SUMIFS(AFRIMONEY!$J:$J,AFRIMONEY!$F:$F,$A223,AFRIMONEY!$P:$P,AH$3)</f>
        <v>0</v>
      </c>
      <c r="AJ223" s="8">
        <f t="shared" si="110"/>
        <v>3050</v>
      </c>
      <c r="AK223" s="17">
        <f>SUMIFS(KP!$L:$L,KP!$F:$F,$A223,KP!$A:$A,SUMMARY!AK$3)</f>
        <v>0</v>
      </c>
      <c r="AL223" s="7">
        <f>SUMIFS(AFRIMONEY!$J:$J,AFRIMONEY!$F:$F,$A223,AFRIMONEY!$P:$P,AK$3)</f>
        <v>0</v>
      </c>
      <c r="AM223" s="8">
        <f t="shared" si="111"/>
        <v>3050</v>
      </c>
      <c r="AN223" s="7">
        <f>SUMIFS(KP!$L:$L,KP!$F:$F,$A223,KP!$A:$A,SUMMARY!AN$3)</f>
        <v>0</v>
      </c>
      <c r="AO223" s="7">
        <f>SUMIFS(AFRIMONEY!$J:$J,AFRIMONEY!$F:$F,$A223,AFRIMONEY!$P:$P,AN$3)</f>
        <v>0</v>
      </c>
      <c r="AP223" s="8">
        <f t="shared" si="112"/>
        <v>3050</v>
      </c>
      <c r="AQ223" s="17">
        <f>SUMIFS(KP!$L:$L,KP!$F:$F,$A223,KP!$A:$A,SUMMARY!AQ$3)</f>
        <v>0</v>
      </c>
      <c r="AR223" s="7">
        <f>SUMIFS(AFRIMONEY!$J:$J,AFRIMONEY!$F:$F,$A223,AFRIMONEY!$P:$P,AQ$3)</f>
        <v>0</v>
      </c>
      <c r="AS223" s="8">
        <f t="shared" si="113"/>
        <v>3050</v>
      </c>
      <c r="AT223" s="7">
        <f>SUMIFS(KP!$L:$L,KP!$F:$F,$A223,KP!$A:$A,SUMMARY!AT$3)</f>
        <v>0</v>
      </c>
      <c r="AU223" s="7">
        <f>SUMIFS(AFRIMONEY!$J:$J,AFRIMONEY!$F:$F,$A223,AFRIMONEY!$P:$P,AT$3)</f>
        <v>0</v>
      </c>
      <c r="AV223" s="8">
        <f t="shared" si="114"/>
        <v>3050</v>
      </c>
      <c r="AW223" s="17">
        <f>SUMIFS(KP!$L:$L,KP!$F:$F,$A223,KP!$A:$A,SUMMARY!AW$3)</f>
        <v>0</v>
      </c>
      <c r="AX223" s="7">
        <f>SUMIFS(AFRIMONEY!$J:$J,AFRIMONEY!$F:$F,$A223,AFRIMONEY!$P:$P,AW$3)</f>
        <v>0</v>
      </c>
      <c r="AY223" s="8">
        <f t="shared" si="115"/>
        <v>3050</v>
      </c>
      <c r="AZ223" s="7">
        <f>SUMIFS(KP!$L:$L,KP!$F:$F,$A223,KP!$A:$A,SUMMARY!AZ$3)</f>
        <v>0</v>
      </c>
      <c r="BA223" s="7">
        <f>SUMIFS(AFRIMONEY!$J:$J,AFRIMONEY!$F:$F,$A223,AFRIMONEY!$P:$P,AZ$3)</f>
        <v>0</v>
      </c>
      <c r="BB223" s="8">
        <f t="shared" si="116"/>
        <v>3050</v>
      </c>
      <c r="BC223" s="17">
        <f>SUMIFS(KP!$L:$L,KP!$F:$F,$A223,KP!$A:$A,SUMMARY!BC$3)</f>
        <v>0</v>
      </c>
      <c r="BD223" s="7">
        <f>SUMIFS(AFRIMONEY!$J:$J,AFRIMONEY!$F:$F,$A223,AFRIMONEY!$P:$P,BC$3)</f>
        <v>0</v>
      </c>
      <c r="BE223" s="8">
        <f t="shared" si="117"/>
        <v>3050</v>
      </c>
      <c r="BF223" s="7">
        <f>SUMIFS(KP!$L:$L,KP!$F:$F,$A223,KP!$A:$A,SUMMARY!BF$3)</f>
        <v>0</v>
      </c>
      <c r="BG223" s="7">
        <f>SUMIFS(AFRIMONEY!$J:$J,AFRIMONEY!$F:$F,$A223,AFRIMONEY!$P:$P,BF$3)</f>
        <v>0</v>
      </c>
      <c r="BH223" s="8">
        <f t="shared" si="118"/>
        <v>3050</v>
      </c>
      <c r="BI223" s="17">
        <f>SUMIFS(KP!$L:$L,KP!$F:$F,$A223,KP!$A:$A,SUMMARY!BI$3)</f>
        <v>0</v>
      </c>
      <c r="BJ223" s="7">
        <f>SUMIFS(AFRIMONEY!$J:$J,AFRIMONEY!$F:$F,$A223,AFRIMONEY!$P:$P,BI$3)</f>
        <v>0</v>
      </c>
      <c r="BK223" s="8">
        <f t="shared" si="119"/>
        <v>3050</v>
      </c>
      <c r="BL223" s="7">
        <f>SUMIFS(KP!$L:$L,KP!$F:$F,$A223,KP!$A:$A,SUMMARY!BL$3)</f>
        <v>0</v>
      </c>
      <c r="BM223" s="7">
        <f>SUMIFS(AFRIMONEY!$J:$J,AFRIMONEY!$F:$F,$A223,AFRIMONEY!$P:$P,BL$3)</f>
        <v>0</v>
      </c>
      <c r="BN223" s="8">
        <f t="shared" si="120"/>
        <v>3050</v>
      </c>
      <c r="BO223" s="17">
        <f>SUMIFS(KP!$L:$L,KP!$F:$F,$A223,KP!$A:$A,SUMMARY!BO$3)</f>
        <v>0</v>
      </c>
      <c r="BP223" s="7">
        <f>SUMIFS(AFRIMONEY!$J:$J,AFRIMONEY!$F:$F,$A223,AFRIMONEY!$P:$P,BO$3)</f>
        <v>0</v>
      </c>
      <c r="BQ223" s="8">
        <f t="shared" si="121"/>
        <v>3050</v>
      </c>
      <c r="BR223" s="7">
        <f>SUMIFS(KP!$L:$L,KP!$F:$F,$A223,KP!$A:$A,SUMMARY!BR$3)</f>
        <v>0</v>
      </c>
      <c r="BS223" s="7">
        <f>SUMIFS(AFRIMONEY!$J:$J,AFRIMONEY!$F:$F,$A223,AFRIMONEY!$P:$P,BR$3)</f>
        <v>0</v>
      </c>
      <c r="BT223" s="8">
        <f t="shared" si="122"/>
        <v>3050</v>
      </c>
      <c r="BU223" s="17">
        <f>SUMIFS(KP!$L:$L,KP!$F:$F,$A223,KP!$A:$A,SUMMARY!BU$3)</f>
        <v>0</v>
      </c>
      <c r="BV223" s="7">
        <f>SUMIFS(AFRIMONEY!$J:$J,AFRIMONEY!$F:$F,$A223,AFRIMONEY!$P:$P,BU$3)</f>
        <v>0</v>
      </c>
      <c r="BW223" s="8">
        <f t="shared" si="123"/>
        <v>3050</v>
      </c>
      <c r="BX223" s="7">
        <f>SUMIFS(KP!$L:$L,KP!$F:$F,$A223,KP!$A:$A,SUMMARY!BX$3)</f>
        <v>0</v>
      </c>
      <c r="BY223" s="7">
        <f>SUMIFS(AFRIMONEY!$J:$J,AFRIMONEY!$F:$F,$A223,AFRIMONEY!$P:$P,BX$3)</f>
        <v>0</v>
      </c>
      <c r="BZ223" s="8">
        <f t="shared" si="124"/>
        <v>3050</v>
      </c>
      <c r="CA223" s="17">
        <f>SUMIFS(KP!$L:$L,KP!$F:$F,$A223,KP!$A:$A,SUMMARY!CA$3)</f>
        <v>0</v>
      </c>
      <c r="CB223" s="7">
        <f>SUMIFS(AFRIMONEY!$J:$J,AFRIMONEY!$F:$F,$A223,AFRIMONEY!$P:$P,CA$3)</f>
        <v>0</v>
      </c>
      <c r="CC223" s="8">
        <f t="shared" si="125"/>
        <v>3050</v>
      </c>
      <c r="CD223" s="7">
        <f>SUMIFS(KP!$L:$L,KP!$F:$F,$A223,KP!$A:$A,SUMMARY!CD$3)</f>
        <v>0</v>
      </c>
      <c r="CE223" s="7">
        <f>SUMIFS(AFRIMONEY!$J:$J,AFRIMONEY!$F:$F,$A223,AFRIMONEY!$P:$P,CD$3)</f>
        <v>0</v>
      </c>
      <c r="CF223" s="8">
        <f t="shared" si="126"/>
        <v>3050</v>
      </c>
      <c r="CG223" s="17">
        <f>SUMIFS(KP!$L:$L,KP!$F:$F,$A223,KP!$A:$A,SUMMARY!CG$3)</f>
        <v>0</v>
      </c>
      <c r="CH223" s="7">
        <f>SUMIFS(AFRIMONEY!$J:$J,AFRIMONEY!$F:$F,$A223,AFRIMONEY!$P:$P,CG$3)</f>
        <v>0</v>
      </c>
      <c r="CI223" s="8">
        <f t="shared" si="127"/>
        <v>3050</v>
      </c>
      <c r="CJ223" s="7">
        <f>SUMIFS(KP!$L:$L,KP!$F:$F,$A223,KP!$A:$A,SUMMARY!CJ$3)</f>
        <v>0</v>
      </c>
      <c r="CK223" s="7">
        <f>SUMIFS(AFRIMONEY!$J:$J,AFRIMONEY!$F:$F,$A223,AFRIMONEY!$P:$P,CJ$3)</f>
        <v>0</v>
      </c>
      <c r="CL223" s="8">
        <f t="shared" si="128"/>
        <v>3050</v>
      </c>
      <c r="CM223" s="17">
        <f>SUMIFS(KP!$L:$L,KP!$F:$F,$A223,KP!$A:$A,SUMMARY!CM$3)</f>
        <v>0</v>
      </c>
      <c r="CN223" s="7">
        <f>SUMIFS(AFRIMONEY!$J:$J,AFRIMONEY!$F:$F,$A223,AFRIMONEY!$P:$P,CM$3)</f>
        <v>0</v>
      </c>
      <c r="CO223" s="8">
        <f t="shared" si="129"/>
        <v>3050</v>
      </c>
      <c r="CP223" s="7">
        <f>SUMIFS(KP!$L:$L,KP!$F:$F,$A223,KP!$A:$A,SUMMARY!CP$3)</f>
        <v>0</v>
      </c>
      <c r="CQ223" s="7">
        <f>SUMIFS(AFRIMONEY!$J:$J,AFRIMONEY!$F:$F,$A223,AFRIMONEY!$P:$P,CP$3)</f>
        <v>0</v>
      </c>
      <c r="CR223" s="8">
        <f t="shared" si="130"/>
        <v>3050</v>
      </c>
      <c r="CS223" s="17">
        <f>SUMIFS(KP!$L:$L,KP!$F:$F,$A223,KP!$A:$A,SUMMARY!CS$3)</f>
        <v>0</v>
      </c>
      <c r="CT223" s="7">
        <f>SUMIFS(AFRIMONEY!$J:$J,AFRIMONEY!$F:$F,$A223,AFRIMONEY!$P:$P,CS$3)</f>
        <v>0</v>
      </c>
      <c r="CU223" s="8">
        <f t="shared" si="131"/>
        <v>3050</v>
      </c>
    </row>
    <row r="224" spans="1:99" x14ac:dyDescent="0.3">
      <c r="A224" s="2">
        <v>101431</v>
      </c>
      <c r="B224" s="23" t="str">
        <f>_xlfn.XLOOKUP(TEXT(A224,0),Tabela4[ID],Tabela4[AREA],"")</f>
        <v>AREA B</v>
      </c>
      <c r="C224" s="2" t="str">
        <f>_xlfn.XLOOKUP(TEXT(A224,0),Tabela4[ID],Tabela4[ZONA],"")</f>
        <v>ZONA 1</v>
      </c>
      <c r="D224" s="2" t="str">
        <f t="shared" si="99"/>
        <v>BLOCKED</v>
      </c>
      <c r="E224" s="18">
        <f t="shared" si="100"/>
        <v>100</v>
      </c>
      <c r="F224" s="21">
        <f>SUMIFS(KP!$L:$L,KP!$F:$F,$A224,KP!$A:$A,"31/03/2025")</f>
        <v>700</v>
      </c>
      <c r="G224" s="19">
        <f>SUMIFS(KP!$L:$L,KP!$F:$F,$A224,KP!$A:$A,SUMMARY!G$3)</f>
        <v>550</v>
      </c>
      <c r="H224" s="7">
        <f>SUMIFS(AFRIMONEY!$J:$J,AFRIMONEY!$F:$F,$A224,AFRIMONEY!$P:$P,G$3)</f>
        <v>1000</v>
      </c>
      <c r="I224" s="8">
        <f t="shared" si="101"/>
        <v>250</v>
      </c>
      <c r="J224" s="7">
        <f>SUMIFS(KP!$L:$L,KP!$F:$F,$A224,KP!$A:$A,SUMMARY!J$3)</f>
        <v>0</v>
      </c>
      <c r="K224" s="7">
        <f>SUMIFS(AFRIMONEY!$J:$J,AFRIMONEY!$F:$F,$A224,AFRIMONEY!$P:$P,J$3)</f>
        <v>250</v>
      </c>
      <c r="L224" s="8">
        <f t="shared" si="102"/>
        <v>0</v>
      </c>
      <c r="M224" s="17">
        <f>SUMIFS(KP!$L:$L,KP!$F:$F,$A224,KP!$A:$A,SUMMARY!M$3)</f>
        <v>0</v>
      </c>
      <c r="N224" s="7">
        <f>SUMIFS(AFRIMONEY!$J:$J,AFRIMONEY!$F:$F,$A224,AFRIMONEY!$P:$P,M$3)</f>
        <v>0</v>
      </c>
      <c r="O224" s="8">
        <f t="shared" si="103"/>
        <v>0</v>
      </c>
      <c r="P224" s="7">
        <f>SUMIFS(KP!$L:$L,KP!$F:$F,$A224,KP!$A:$A,SUMMARY!P$3)</f>
        <v>800</v>
      </c>
      <c r="Q224" s="7">
        <f>SUMIFS(AFRIMONEY!$J:$J,AFRIMONEY!$F:$F,$A224,AFRIMONEY!$P:$P,P$3)</f>
        <v>0</v>
      </c>
      <c r="R224" s="8">
        <f t="shared" si="104"/>
        <v>800</v>
      </c>
      <c r="S224" s="17">
        <f>SUMIFS(KP!$L:$L,KP!$F:$F,$A224,KP!$A:$A,SUMMARY!S$3)</f>
        <v>500</v>
      </c>
      <c r="T224" s="7">
        <f>SUMIFS(AFRIMONEY!$J:$J,AFRIMONEY!$F:$F,$A224,AFRIMONEY!$P:$P,S$3)</f>
        <v>800</v>
      </c>
      <c r="U224" s="8">
        <f t="shared" si="105"/>
        <v>500</v>
      </c>
      <c r="V224" s="7">
        <f>SUMIFS(KP!$L:$L,KP!$F:$F,$A224,KP!$A:$A,SUMMARY!V$3)</f>
        <v>-150</v>
      </c>
      <c r="W224" s="7">
        <f>SUMIFS(AFRIMONEY!$J:$J,AFRIMONEY!$F:$F,$A224,AFRIMONEY!$P:$P,V$3)</f>
        <v>350</v>
      </c>
      <c r="X224" s="8">
        <f t="shared" si="106"/>
        <v>0</v>
      </c>
      <c r="Y224" s="17">
        <f>SUMIFS(KP!$L:$L,KP!$F:$F,$A224,KP!$A:$A,SUMMARY!Y$3)</f>
        <v>100</v>
      </c>
      <c r="Z224" s="7">
        <f>SUMIFS(AFRIMONEY!$J:$J,AFRIMONEY!$F:$F,$A224,AFRIMONEY!$P:$P,Y$3)</f>
        <v>0</v>
      </c>
      <c r="AA224" s="8">
        <f t="shared" si="107"/>
        <v>100</v>
      </c>
      <c r="AB224" s="7">
        <f>SUMIFS(KP!$L:$L,KP!$F:$F,$A224,KP!$A:$A,SUMMARY!AB$3)</f>
        <v>0</v>
      </c>
      <c r="AC224" s="7">
        <f>SUMIFS(AFRIMONEY!$J:$J,AFRIMONEY!$F:$F,$A224,AFRIMONEY!$P:$P,AB$3)</f>
        <v>0</v>
      </c>
      <c r="AD224" s="8">
        <f t="shared" si="108"/>
        <v>100</v>
      </c>
      <c r="AE224" s="17">
        <f>SUMIFS(KP!$L:$L,KP!$F:$F,$A224,KP!$A:$A,SUMMARY!AE$3)</f>
        <v>0</v>
      </c>
      <c r="AF224" s="7">
        <f>SUMIFS(AFRIMONEY!$J:$J,AFRIMONEY!$F:$F,$A224,AFRIMONEY!$P:$P,AE$3)</f>
        <v>0</v>
      </c>
      <c r="AG224" s="8">
        <f t="shared" si="109"/>
        <v>100</v>
      </c>
      <c r="AH224" s="7">
        <f>SUMIFS(KP!$L:$L,KP!$F:$F,$A224,KP!$A:$A,SUMMARY!AH$3)</f>
        <v>0</v>
      </c>
      <c r="AI224" s="7">
        <f>SUMIFS(AFRIMONEY!$J:$J,AFRIMONEY!$F:$F,$A224,AFRIMONEY!$P:$P,AH$3)</f>
        <v>0</v>
      </c>
      <c r="AJ224" s="8">
        <f t="shared" si="110"/>
        <v>100</v>
      </c>
      <c r="AK224" s="17">
        <f>SUMIFS(KP!$L:$L,KP!$F:$F,$A224,KP!$A:$A,SUMMARY!AK$3)</f>
        <v>0</v>
      </c>
      <c r="AL224" s="7">
        <f>SUMIFS(AFRIMONEY!$J:$J,AFRIMONEY!$F:$F,$A224,AFRIMONEY!$P:$P,AK$3)</f>
        <v>0</v>
      </c>
      <c r="AM224" s="8">
        <f t="shared" si="111"/>
        <v>100</v>
      </c>
      <c r="AN224" s="7">
        <f>SUMIFS(KP!$L:$L,KP!$F:$F,$A224,KP!$A:$A,SUMMARY!AN$3)</f>
        <v>0</v>
      </c>
      <c r="AO224" s="7">
        <f>SUMIFS(AFRIMONEY!$J:$J,AFRIMONEY!$F:$F,$A224,AFRIMONEY!$P:$P,AN$3)</f>
        <v>0</v>
      </c>
      <c r="AP224" s="8">
        <f t="shared" si="112"/>
        <v>100</v>
      </c>
      <c r="AQ224" s="17">
        <f>SUMIFS(KP!$L:$L,KP!$F:$F,$A224,KP!$A:$A,SUMMARY!AQ$3)</f>
        <v>0</v>
      </c>
      <c r="AR224" s="7">
        <f>SUMIFS(AFRIMONEY!$J:$J,AFRIMONEY!$F:$F,$A224,AFRIMONEY!$P:$P,AQ$3)</f>
        <v>0</v>
      </c>
      <c r="AS224" s="8">
        <f t="shared" si="113"/>
        <v>100</v>
      </c>
      <c r="AT224" s="7">
        <f>SUMIFS(KP!$L:$L,KP!$F:$F,$A224,KP!$A:$A,SUMMARY!AT$3)</f>
        <v>0</v>
      </c>
      <c r="AU224" s="7">
        <f>SUMIFS(AFRIMONEY!$J:$J,AFRIMONEY!$F:$F,$A224,AFRIMONEY!$P:$P,AT$3)</f>
        <v>0</v>
      </c>
      <c r="AV224" s="8">
        <f t="shared" si="114"/>
        <v>100</v>
      </c>
      <c r="AW224" s="17">
        <f>SUMIFS(KP!$L:$L,KP!$F:$F,$A224,KP!$A:$A,SUMMARY!AW$3)</f>
        <v>0</v>
      </c>
      <c r="AX224" s="7">
        <f>SUMIFS(AFRIMONEY!$J:$J,AFRIMONEY!$F:$F,$A224,AFRIMONEY!$P:$P,AW$3)</f>
        <v>0</v>
      </c>
      <c r="AY224" s="8">
        <f t="shared" si="115"/>
        <v>100</v>
      </c>
      <c r="AZ224" s="7">
        <f>SUMIFS(KP!$L:$L,KP!$F:$F,$A224,KP!$A:$A,SUMMARY!AZ$3)</f>
        <v>0</v>
      </c>
      <c r="BA224" s="7">
        <f>SUMIFS(AFRIMONEY!$J:$J,AFRIMONEY!$F:$F,$A224,AFRIMONEY!$P:$P,AZ$3)</f>
        <v>0</v>
      </c>
      <c r="BB224" s="8">
        <f t="shared" si="116"/>
        <v>100</v>
      </c>
      <c r="BC224" s="17">
        <f>SUMIFS(KP!$L:$L,KP!$F:$F,$A224,KP!$A:$A,SUMMARY!BC$3)</f>
        <v>0</v>
      </c>
      <c r="BD224" s="7">
        <f>SUMIFS(AFRIMONEY!$J:$J,AFRIMONEY!$F:$F,$A224,AFRIMONEY!$P:$P,BC$3)</f>
        <v>0</v>
      </c>
      <c r="BE224" s="8">
        <f t="shared" si="117"/>
        <v>100</v>
      </c>
      <c r="BF224" s="7">
        <f>SUMIFS(KP!$L:$L,KP!$F:$F,$A224,KP!$A:$A,SUMMARY!BF$3)</f>
        <v>0</v>
      </c>
      <c r="BG224" s="7">
        <f>SUMIFS(AFRIMONEY!$J:$J,AFRIMONEY!$F:$F,$A224,AFRIMONEY!$P:$P,BF$3)</f>
        <v>0</v>
      </c>
      <c r="BH224" s="8">
        <f t="shared" si="118"/>
        <v>100</v>
      </c>
      <c r="BI224" s="17">
        <f>SUMIFS(KP!$L:$L,KP!$F:$F,$A224,KP!$A:$A,SUMMARY!BI$3)</f>
        <v>0</v>
      </c>
      <c r="BJ224" s="7">
        <f>SUMIFS(AFRIMONEY!$J:$J,AFRIMONEY!$F:$F,$A224,AFRIMONEY!$P:$P,BI$3)</f>
        <v>0</v>
      </c>
      <c r="BK224" s="8">
        <f t="shared" si="119"/>
        <v>100</v>
      </c>
      <c r="BL224" s="7">
        <f>SUMIFS(KP!$L:$L,KP!$F:$F,$A224,KP!$A:$A,SUMMARY!BL$3)</f>
        <v>0</v>
      </c>
      <c r="BM224" s="7">
        <f>SUMIFS(AFRIMONEY!$J:$J,AFRIMONEY!$F:$F,$A224,AFRIMONEY!$P:$P,BL$3)</f>
        <v>0</v>
      </c>
      <c r="BN224" s="8">
        <f t="shared" si="120"/>
        <v>100</v>
      </c>
      <c r="BO224" s="17">
        <f>SUMIFS(KP!$L:$L,KP!$F:$F,$A224,KP!$A:$A,SUMMARY!BO$3)</f>
        <v>0</v>
      </c>
      <c r="BP224" s="7">
        <f>SUMIFS(AFRIMONEY!$J:$J,AFRIMONEY!$F:$F,$A224,AFRIMONEY!$P:$P,BO$3)</f>
        <v>0</v>
      </c>
      <c r="BQ224" s="8">
        <f t="shared" si="121"/>
        <v>100</v>
      </c>
      <c r="BR224" s="7">
        <f>SUMIFS(KP!$L:$L,KP!$F:$F,$A224,KP!$A:$A,SUMMARY!BR$3)</f>
        <v>0</v>
      </c>
      <c r="BS224" s="7">
        <f>SUMIFS(AFRIMONEY!$J:$J,AFRIMONEY!$F:$F,$A224,AFRIMONEY!$P:$P,BR$3)</f>
        <v>0</v>
      </c>
      <c r="BT224" s="8">
        <f t="shared" si="122"/>
        <v>100</v>
      </c>
      <c r="BU224" s="17">
        <f>SUMIFS(KP!$L:$L,KP!$F:$F,$A224,KP!$A:$A,SUMMARY!BU$3)</f>
        <v>0</v>
      </c>
      <c r="BV224" s="7">
        <f>SUMIFS(AFRIMONEY!$J:$J,AFRIMONEY!$F:$F,$A224,AFRIMONEY!$P:$P,BU$3)</f>
        <v>0</v>
      </c>
      <c r="BW224" s="8">
        <f t="shared" si="123"/>
        <v>100</v>
      </c>
      <c r="BX224" s="7">
        <f>SUMIFS(KP!$L:$L,KP!$F:$F,$A224,KP!$A:$A,SUMMARY!BX$3)</f>
        <v>0</v>
      </c>
      <c r="BY224" s="7">
        <f>SUMIFS(AFRIMONEY!$J:$J,AFRIMONEY!$F:$F,$A224,AFRIMONEY!$P:$P,BX$3)</f>
        <v>0</v>
      </c>
      <c r="BZ224" s="8">
        <f t="shared" si="124"/>
        <v>100</v>
      </c>
      <c r="CA224" s="17">
        <f>SUMIFS(KP!$L:$L,KP!$F:$F,$A224,KP!$A:$A,SUMMARY!CA$3)</f>
        <v>0</v>
      </c>
      <c r="CB224" s="7">
        <f>SUMIFS(AFRIMONEY!$J:$J,AFRIMONEY!$F:$F,$A224,AFRIMONEY!$P:$P,CA$3)</f>
        <v>0</v>
      </c>
      <c r="CC224" s="8">
        <f t="shared" si="125"/>
        <v>100</v>
      </c>
      <c r="CD224" s="7">
        <f>SUMIFS(KP!$L:$L,KP!$F:$F,$A224,KP!$A:$A,SUMMARY!CD$3)</f>
        <v>0</v>
      </c>
      <c r="CE224" s="7">
        <f>SUMIFS(AFRIMONEY!$J:$J,AFRIMONEY!$F:$F,$A224,AFRIMONEY!$P:$P,CD$3)</f>
        <v>0</v>
      </c>
      <c r="CF224" s="8">
        <f t="shared" si="126"/>
        <v>100</v>
      </c>
      <c r="CG224" s="17">
        <f>SUMIFS(KP!$L:$L,KP!$F:$F,$A224,KP!$A:$A,SUMMARY!CG$3)</f>
        <v>0</v>
      </c>
      <c r="CH224" s="7">
        <f>SUMIFS(AFRIMONEY!$J:$J,AFRIMONEY!$F:$F,$A224,AFRIMONEY!$P:$P,CG$3)</f>
        <v>0</v>
      </c>
      <c r="CI224" s="8">
        <f t="shared" si="127"/>
        <v>100</v>
      </c>
      <c r="CJ224" s="7">
        <f>SUMIFS(KP!$L:$L,KP!$F:$F,$A224,KP!$A:$A,SUMMARY!CJ$3)</f>
        <v>0</v>
      </c>
      <c r="CK224" s="7">
        <f>SUMIFS(AFRIMONEY!$J:$J,AFRIMONEY!$F:$F,$A224,AFRIMONEY!$P:$P,CJ$3)</f>
        <v>0</v>
      </c>
      <c r="CL224" s="8">
        <f t="shared" si="128"/>
        <v>100</v>
      </c>
      <c r="CM224" s="17">
        <f>SUMIFS(KP!$L:$L,KP!$F:$F,$A224,KP!$A:$A,SUMMARY!CM$3)</f>
        <v>0</v>
      </c>
      <c r="CN224" s="7">
        <f>SUMIFS(AFRIMONEY!$J:$J,AFRIMONEY!$F:$F,$A224,AFRIMONEY!$P:$P,CM$3)</f>
        <v>0</v>
      </c>
      <c r="CO224" s="8">
        <f t="shared" si="129"/>
        <v>100</v>
      </c>
      <c r="CP224" s="7">
        <f>SUMIFS(KP!$L:$L,KP!$F:$F,$A224,KP!$A:$A,SUMMARY!CP$3)</f>
        <v>0</v>
      </c>
      <c r="CQ224" s="7">
        <f>SUMIFS(AFRIMONEY!$J:$J,AFRIMONEY!$F:$F,$A224,AFRIMONEY!$P:$P,CP$3)</f>
        <v>0</v>
      </c>
      <c r="CR224" s="8">
        <f t="shared" si="130"/>
        <v>100</v>
      </c>
      <c r="CS224" s="17">
        <f>SUMIFS(KP!$L:$L,KP!$F:$F,$A224,KP!$A:$A,SUMMARY!CS$3)</f>
        <v>0</v>
      </c>
      <c r="CT224" s="7">
        <f>SUMIFS(AFRIMONEY!$J:$J,AFRIMONEY!$F:$F,$A224,AFRIMONEY!$P:$P,CS$3)</f>
        <v>0</v>
      </c>
      <c r="CU224" s="8">
        <f t="shared" si="131"/>
        <v>100</v>
      </c>
    </row>
    <row r="225" spans="1:99" x14ac:dyDescent="0.3">
      <c r="A225" s="2">
        <v>101432</v>
      </c>
      <c r="B225" s="23" t="str">
        <f>_xlfn.XLOOKUP(TEXT(A225,0),Tabela4[ID],Tabela4[AREA],"")</f>
        <v>AREA A</v>
      </c>
      <c r="C225" s="2" t="str">
        <f>_xlfn.XLOOKUP(TEXT(A225,0),Tabela4[ID],Tabela4[ZONA],"")</f>
        <v>ZONA 13</v>
      </c>
      <c r="D225" s="2" t="str">
        <f t="shared" si="99"/>
        <v>BLOCKED</v>
      </c>
      <c r="E225" s="18">
        <f t="shared" si="100"/>
        <v>200</v>
      </c>
      <c r="F225" s="21">
        <f>SUMIFS(KP!$L:$L,KP!$F:$F,$A225,KP!$A:$A,"31/03/2025")</f>
        <v>350</v>
      </c>
      <c r="G225" s="19">
        <f>SUMIFS(KP!$L:$L,KP!$F:$F,$A225,KP!$A:$A,SUMMARY!G$3)</f>
        <v>0</v>
      </c>
      <c r="H225" s="7">
        <f>SUMIFS(AFRIMONEY!$J:$J,AFRIMONEY!$F:$F,$A225,AFRIMONEY!$P:$P,G$3)</f>
        <v>350</v>
      </c>
      <c r="I225" s="8">
        <f t="shared" si="101"/>
        <v>0</v>
      </c>
      <c r="J225" s="7">
        <f>SUMIFS(KP!$L:$L,KP!$F:$F,$A225,KP!$A:$A,SUMMARY!J$3)</f>
        <v>2450</v>
      </c>
      <c r="K225" s="7">
        <f>SUMIFS(AFRIMONEY!$J:$J,AFRIMONEY!$F:$F,$A225,AFRIMONEY!$P:$P,J$3)</f>
        <v>0</v>
      </c>
      <c r="L225" s="8">
        <f t="shared" si="102"/>
        <v>2450</v>
      </c>
      <c r="M225" s="17">
        <f>SUMIFS(KP!$L:$L,KP!$F:$F,$A225,KP!$A:$A,SUMMARY!M$3)</f>
        <v>5550</v>
      </c>
      <c r="N225" s="7">
        <f>SUMIFS(AFRIMONEY!$J:$J,AFRIMONEY!$F:$F,$A225,AFRIMONEY!$P:$P,M$3)</f>
        <v>8000</v>
      </c>
      <c r="O225" s="8">
        <f t="shared" si="103"/>
        <v>0</v>
      </c>
      <c r="P225" s="7">
        <f>SUMIFS(KP!$L:$L,KP!$F:$F,$A225,KP!$A:$A,SUMMARY!P$3)</f>
        <v>1200</v>
      </c>
      <c r="Q225" s="7">
        <f>SUMIFS(AFRIMONEY!$J:$J,AFRIMONEY!$F:$F,$A225,AFRIMONEY!$P:$P,P$3)</f>
        <v>0</v>
      </c>
      <c r="R225" s="8">
        <f t="shared" si="104"/>
        <v>1200</v>
      </c>
      <c r="S225" s="17">
        <f>SUMIFS(KP!$L:$L,KP!$F:$F,$A225,KP!$A:$A,SUMMARY!S$3)</f>
        <v>0</v>
      </c>
      <c r="T225" s="7">
        <f>SUMIFS(AFRIMONEY!$J:$J,AFRIMONEY!$F:$F,$A225,AFRIMONEY!$P:$P,S$3)</f>
        <v>0</v>
      </c>
      <c r="U225" s="8">
        <f t="shared" si="105"/>
        <v>1200</v>
      </c>
      <c r="V225" s="7">
        <f>SUMIFS(KP!$L:$L,KP!$F:$F,$A225,KP!$A:$A,SUMMARY!V$3)</f>
        <v>0</v>
      </c>
      <c r="W225" s="7">
        <f>SUMIFS(AFRIMONEY!$J:$J,AFRIMONEY!$F:$F,$A225,AFRIMONEY!$P:$P,V$3)</f>
        <v>0</v>
      </c>
      <c r="X225" s="8">
        <f t="shared" si="106"/>
        <v>1200</v>
      </c>
      <c r="Y225" s="17">
        <f>SUMIFS(KP!$L:$L,KP!$F:$F,$A225,KP!$A:$A,SUMMARY!Y$3)</f>
        <v>1300</v>
      </c>
      <c r="Z225" s="7">
        <f>SUMIFS(AFRIMONEY!$J:$J,AFRIMONEY!$F:$F,$A225,AFRIMONEY!$P:$P,Y$3)</f>
        <v>1200</v>
      </c>
      <c r="AA225" s="8">
        <f t="shared" si="107"/>
        <v>1300</v>
      </c>
      <c r="AB225" s="7">
        <f>SUMIFS(KP!$L:$L,KP!$F:$F,$A225,KP!$A:$A,SUMMARY!AB$3)</f>
        <v>700</v>
      </c>
      <c r="AC225" s="7">
        <f>SUMIFS(AFRIMONEY!$J:$J,AFRIMONEY!$F:$F,$A225,AFRIMONEY!$P:$P,AB$3)</f>
        <v>1300</v>
      </c>
      <c r="AD225" s="8">
        <f t="shared" si="108"/>
        <v>700</v>
      </c>
      <c r="AE225" s="17">
        <f>SUMIFS(KP!$L:$L,KP!$F:$F,$A225,KP!$A:$A,SUMMARY!AE$3)</f>
        <v>1100</v>
      </c>
      <c r="AF225" s="7">
        <f>SUMIFS(AFRIMONEY!$J:$J,AFRIMONEY!$F:$F,$A225,AFRIMONEY!$P:$P,AE$3)</f>
        <v>700</v>
      </c>
      <c r="AG225" s="8">
        <f t="shared" si="109"/>
        <v>1100</v>
      </c>
      <c r="AH225" s="7">
        <f>SUMIFS(KP!$L:$L,KP!$F:$F,$A225,KP!$A:$A,SUMMARY!AH$3)</f>
        <v>200</v>
      </c>
      <c r="AI225" s="7">
        <f>SUMIFS(AFRIMONEY!$J:$J,AFRIMONEY!$F:$F,$A225,AFRIMONEY!$P:$P,AH$3)</f>
        <v>1100</v>
      </c>
      <c r="AJ225" s="8">
        <f t="shared" si="110"/>
        <v>200</v>
      </c>
      <c r="AK225" s="17">
        <f>SUMIFS(KP!$L:$L,KP!$F:$F,$A225,KP!$A:$A,SUMMARY!AK$3)</f>
        <v>0</v>
      </c>
      <c r="AL225" s="7">
        <f>SUMIFS(AFRIMONEY!$J:$J,AFRIMONEY!$F:$F,$A225,AFRIMONEY!$P:$P,AK$3)</f>
        <v>0</v>
      </c>
      <c r="AM225" s="8">
        <f t="shared" si="111"/>
        <v>200</v>
      </c>
      <c r="AN225" s="7">
        <f>SUMIFS(KP!$L:$L,KP!$F:$F,$A225,KP!$A:$A,SUMMARY!AN$3)</f>
        <v>0</v>
      </c>
      <c r="AO225" s="7">
        <f>SUMIFS(AFRIMONEY!$J:$J,AFRIMONEY!$F:$F,$A225,AFRIMONEY!$P:$P,AN$3)</f>
        <v>0</v>
      </c>
      <c r="AP225" s="8">
        <f t="shared" si="112"/>
        <v>200</v>
      </c>
      <c r="AQ225" s="17">
        <f>SUMIFS(KP!$L:$L,KP!$F:$F,$A225,KP!$A:$A,SUMMARY!AQ$3)</f>
        <v>0</v>
      </c>
      <c r="AR225" s="7">
        <f>SUMIFS(AFRIMONEY!$J:$J,AFRIMONEY!$F:$F,$A225,AFRIMONEY!$P:$P,AQ$3)</f>
        <v>0</v>
      </c>
      <c r="AS225" s="8">
        <f t="shared" si="113"/>
        <v>200</v>
      </c>
      <c r="AT225" s="7">
        <f>SUMIFS(KP!$L:$L,KP!$F:$F,$A225,KP!$A:$A,SUMMARY!AT$3)</f>
        <v>0</v>
      </c>
      <c r="AU225" s="7">
        <f>SUMIFS(AFRIMONEY!$J:$J,AFRIMONEY!$F:$F,$A225,AFRIMONEY!$P:$P,AT$3)</f>
        <v>0</v>
      </c>
      <c r="AV225" s="8">
        <f t="shared" si="114"/>
        <v>200</v>
      </c>
      <c r="AW225" s="17">
        <f>SUMIFS(KP!$L:$L,KP!$F:$F,$A225,KP!$A:$A,SUMMARY!AW$3)</f>
        <v>0</v>
      </c>
      <c r="AX225" s="7">
        <f>SUMIFS(AFRIMONEY!$J:$J,AFRIMONEY!$F:$F,$A225,AFRIMONEY!$P:$P,AW$3)</f>
        <v>0</v>
      </c>
      <c r="AY225" s="8">
        <f t="shared" si="115"/>
        <v>200</v>
      </c>
      <c r="AZ225" s="7">
        <f>SUMIFS(KP!$L:$L,KP!$F:$F,$A225,KP!$A:$A,SUMMARY!AZ$3)</f>
        <v>0</v>
      </c>
      <c r="BA225" s="7">
        <f>SUMIFS(AFRIMONEY!$J:$J,AFRIMONEY!$F:$F,$A225,AFRIMONEY!$P:$P,AZ$3)</f>
        <v>0</v>
      </c>
      <c r="BB225" s="8">
        <f t="shared" si="116"/>
        <v>200</v>
      </c>
      <c r="BC225" s="17">
        <f>SUMIFS(KP!$L:$L,KP!$F:$F,$A225,KP!$A:$A,SUMMARY!BC$3)</f>
        <v>0</v>
      </c>
      <c r="BD225" s="7">
        <f>SUMIFS(AFRIMONEY!$J:$J,AFRIMONEY!$F:$F,$A225,AFRIMONEY!$P:$P,BC$3)</f>
        <v>0</v>
      </c>
      <c r="BE225" s="8">
        <f t="shared" si="117"/>
        <v>200</v>
      </c>
      <c r="BF225" s="7">
        <f>SUMIFS(KP!$L:$L,KP!$F:$F,$A225,KP!$A:$A,SUMMARY!BF$3)</f>
        <v>0</v>
      </c>
      <c r="BG225" s="7">
        <f>SUMIFS(AFRIMONEY!$J:$J,AFRIMONEY!$F:$F,$A225,AFRIMONEY!$P:$P,BF$3)</f>
        <v>0</v>
      </c>
      <c r="BH225" s="8">
        <f t="shared" si="118"/>
        <v>200</v>
      </c>
      <c r="BI225" s="17">
        <f>SUMIFS(KP!$L:$L,KP!$F:$F,$A225,KP!$A:$A,SUMMARY!BI$3)</f>
        <v>0</v>
      </c>
      <c r="BJ225" s="7">
        <f>SUMIFS(AFRIMONEY!$J:$J,AFRIMONEY!$F:$F,$A225,AFRIMONEY!$P:$P,BI$3)</f>
        <v>0</v>
      </c>
      <c r="BK225" s="8">
        <f t="shared" si="119"/>
        <v>200</v>
      </c>
      <c r="BL225" s="7">
        <f>SUMIFS(KP!$L:$L,KP!$F:$F,$A225,KP!$A:$A,SUMMARY!BL$3)</f>
        <v>0</v>
      </c>
      <c r="BM225" s="7">
        <f>SUMIFS(AFRIMONEY!$J:$J,AFRIMONEY!$F:$F,$A225,AFRIMONEY!$P:$P,BL$3)</f>
        <v>0</v>
      </c>
      <c r="BN225" s="8">
        <f t="shared" si="120"/>
        <v>200</v>
      </c>
      <c r="BO225" s="17">
        <f>SUMIFS(KP!$L:$L,KP!$F:$F,$A225,KP!$A:$A,SUMMARY!BO$3)</f>
        <v>0</v>
      </c>
      <c r="BP225" s="7">
        <f>SUMIFS(AFRIMONEY!$J:$J,AFRIMONEY!$F:$F,$A225,AFRIMONEY!$P:$P,BO$3)</f>
        <v>0</v>
      </c>
      <c r="BQ225" s="8">
        <f t="shared" si="121"/>
        <v>200</v>
      </c>
      <c r="BR225" s="7">
        <f>SUMIFS(KP!$L:$L,KP!$F:$F,$A225,KP!$A:$A,SUMMARY!BR$3)</f>
        <v>0</v>
      </c>
      <c r="BS225" s="7">
        <f>SUMIFS(AFRIMONEY!$J:$J,AFRIMONEY!$F:$F,$A225,AFRIMONEY!$P:$P,BR$3)</f>
        <v>0</v>
      </c>
      <c r="BT225" s="8">
        <f t="shared" si="122"/>
        <v>200</v>
      </c>
      <c r="BU225" s="17">
        <f>SUMIFS(KP!$L:$L,KP!$F:$F,$A225,KP!$A:$A,SUMMARY!BU$3)</f>
        <v>0</v>
      </c>
      <c r="BV225" s="7">
        <f>SUMIFS(AFRIMONEY!$J:$J,AFRIMONEY!$F:$F,$A225,AFRIMONEY!$P:$P,BU$3)</f>
        <v>0</v>
      </c>
      <c r="BW225" s="8">
        <f t="shared" si="123"/>
        <v>200</v>
      </c>
      <c r="BX225" s="7">
        <f>SUMIFS(KP!$L:$L,KP!$F:$F,$A225,KP!$A:$A,SUMMARY!BX$3)</f>
        <v>0</v>
      </c>
      <c r="BY225" s="7">
        <f>SUMIFS(AFRIMONEY!$J:$J,AFRIMONEY!$F:$F,$A225,AFRIMONEY!$P:$P,BX$3)</f>
        <v>0</v>
      </c>
      <c r="BZ225" s="8">
        <f t="shared" si="124"/>
        <v>200</v>
      </c>
      <c r="CA225" s="17">
        <f>SUMIFS(KP!$L:$L,KP!$F:$F,$A225,KP!$A:$A,SUMMARY!CA$3)</f>
        <v>0</v>
      </c>
      <c r="CB225" s="7">
        <f>SUMIFS(AFRIMONEY!$J:$J,AFRIMONEY!$F:$F,$A225,AFRIMONEY!$P:$P,CA$3)</f>
        <v>0</v>
      </c>
      <c r="CC225" s="8">
        <f t="shared" si="125"/>
        <v>200</v>
      </c>
      <c r="CD225" s="7">
        <f>SUMIFS(KP!$L:$L,KP!$F:$F,$A225,KP!$A:$A,SUMMARY!CD$3)</f>
        <v>0</v>
      </c>
      <c r="CE225" s="7">
        <f>SUMIFS(AFRIMONEY!$J:$J,AFRIMONEY!$F:$F,$A225,AFRIMONEY!$P:$P,CD$3)</f>
        <v>0</v>
      </c>
      <c r="CF225" s="8">
        <f t="shared" si="126"/>
        <v>200</v>
      </c>
      <c r="CG225" s="17">
        <f>SUMIFS(KP!$L:$L,KP!$F:$F,$A225,KP!$A:$A,SUMMARY!CG$3)</f>
        <v>0</v>
      </c>
      <c r="CH225" s="7">
        <f>SUMIFS(AFRIMONEY!$J:$J,AFRIMONEY!$F:$F,$A225,AFRIMONEY!$P:$P,CG$3)</f>
        <v>0</v>
      </c>
      <c r="CI225" s="8">
        <f t="shared" si="127"/>
        <v>200</v>
      </c>
      <c r="CJ225" s="7">
        <f>SUMIFS(KP!$L:$L,KP!$F:$F,$A225,KP!$A:$A,SUMMARY!CJ$3)</f>
        <v>0</v>
      </c>
      <c r="CK225" s="7">
        <f>SUMIFS(AFRIMONEY!$J:$J,AFRIMONEY!$F:$F,$A225,AFRIMONEY!$P:$P,CJ$3)</f>
        <v>0</v>
      </c>
      <c r="CL225" s="8">
        <f t="shared" si="128"/>
        <v>200</v>
      </c>
      <c r="CM225" s="17">
        <f>SUMIFS(KP!$L:$L,KP!$F:$F,$A225,KP!$A:$A,SUMMARY!CM$3)</f>
        <v>0</v>
      </c>
      <c r="CN225" s="7">
        <f>SUMIFS(AFRIMONEY!$J:$J,AFRIMONEY!$F:$F,$A225,AFRIMONEY!$P:$P,CM$3)</f>
        <v>0</v>
      </c>
      <c r="CO225" s="8">
        <f t="shared" si="129"/>
        <v>200</v>
      </c>
      <c r="CP225" s="7">
        <f>SUMIFS(KP!$L:$L,KP!$F:$F,$A225,KP!$A:$A,SUMMARY!CP$3)</f>
        <v>0</v>
      </c>
      <c r="CQ225" s="7">
        <f>SUMIFS(AFRIMONEY!$J:$J,AFRIMONEY!$F:$F,$A225,AFRIMONEY!$P:$P,CP$3)</f>
        <v>0</v>
      </c>
      <c r="CR225" s="8">
        <f t="shared" si="130"/>
        <v>200</v>
      </c>
      <c r="CS225" s="17">
        <f>SUMIFS(KP!$L:$L,KP!$F:$F,$A225,KP!$A:$A,SUMMARY!CS$3)</f>
        <v>0</v>
      </c>
      <c r="CT225" s="7">
        <f>SUMIFS(AFRIMONEY!$J:$J,AFRIMONEY!$F:$F,$A225,AFRIMONEY!$P:$P,CS$3)</f>
        <v>0</v>
      </c>
      <c r="CU225" s="8">
        <f t="shared" si="131"/>
        <v>200</v>
      </c>
    </row>
    <row r="226" spans="1:99" x14ac:dyDescent="0.3">
      <c r="A226" s="2">
        <v>101433</v>
      </c>
      <c r="B226" s="23" t="str">
        <f>_xlfn.XLOOKUP(TEXT(A226,0),Tabela4[ID],Tabela4[AREA],"")</f>
        <v>AREA A</v>
      </c>
      <c r="C226" s="2" t="str">
        <f>_xlfn.XLOOKUP(TEXT(A226,0),Tabela4[ID],Tabela4[ZONA],"")</f>
        <v>ZONA 13</v>
      </c>
      <c r="D226" s="2" t="str">
        <f t="shared" si="99"/>
        <v>BLOCKED</v>
      </c>
      <c r="E226" s="18">
        <f t="shared" si="100"/>
        <v>600</v>
      </c>
      <c r="F226" s="21">
        <f>SUMIFS(KP!$L:$L,KP!$F:$F,$A226,KP!$A:$A,"31/03/2025")</f>
        <v>2000</v>
      </c>
      <c r="G226" s="19">
        <f>SUMIFS(KP!$L:$L,KP!$F:$F,$A226,KP!$A:$A,SUMMARY!G$3)</f>
        <v>0</v>
      </c>
      <c r="H226" s="7">
        <f>SUMIFS(AFRIMONEY!$J:$J,AFRIMONEY!$F:$F,$A226,AFRIMONEY!$P:$P,G$3)</f>
        <v>2000</v>
      </c>
      <c r="I226" s="8">
        <f t="shared" si="101"/>
        <v>0</v>
      </c>
      <c r="J226" s="7">
        <f>SUMIFS(KP!$L:$L,KP!$F:$F,$A226,KP!$A:$A,SUMMARY!J$3)</f>
        <v>550</v>
      </c>
      <c r="K226" s="7">
        <f>SUMIFS(AFRIMONEY!$J:$J,AFRIMONEY!$F:$F,$A226,AFRIMONEY!$P:$P,J$3)</f>
        <v>0</v>
      </c>
      <c r="L226" s="8">
        <f t="shared" si="102"/>
        <v>550</v>
      </c>
      <c r="M226" s="17">
        <f>SUMIFS(KP!$L:$L,KP!$F:$F,$A226,KP!$A:$A,SUMMARY!M$3)</f>
        <v>550</v>
      </c>
      <c r="N226" s="7">
        <f>SUMIFS(AFRIMONEY!$J:$J,AFRIMONEY!$F:$F,$A226,AFRIMONEY!$P:$P,M$3)</f>
        <v>550</v>
      </c>
      <c r="O226" s="8">
        <f t="shared" si="103"/>
        <v>550</v>
      </c>
      <c r="P226" s="7">
        <f>SUMIFS(KP!$L:$L,KP!$F:$F,$A226,KP!$A:$A,SUMMARY!P$3)</f>
        <v>500</v>
      </c>
      <c r="Q226" s="7">
        <f>SUMIFS(AFRIMONEY!$J:$J,AFRIMONEY!$F:$F,$A226,AFRIMONEY!$P:$P,P$3)</f>
        <v>1050</v>
      </c>
      <c r="R226" s="8">
        <f t="shared" si="104"/>
        <v>0</v>
      </c>
      <c r="S226" s="17">
        <f>SUMIFS(KP!$L:$L,KP!$F:$F,$A226,KP!$A:$A,SUMMARY!S$3)</f>
        <v>1500</v>
      </c>
      <c r="T226" s="7">
        <f>SUMIFS(AFRIMONEY!$J:$J,AFRIMONEY!$F:$F,$A226,AFRIMONEY!$P:$P,S$3)</f>
        <v>0</v>
      </c>
      <c r="U226" s="8">
        <f t="shared" si="105"/>
        <v>1500</v>
      </c>
      <c r="V226" s="7">
        <f>SUMIFS(KP!$L:$L,KP!$F:$F,$A226,KP!$A:$A,SUMMARY!V$3)</f>
        <v>-1500</v>
      </c>
      <c r="W226" s="7">
        <f>SUMIFS(AFRIMONEY!$J:$J,AFRIMONEY!$F:$F,$A226,AFRIMONEY!$P:$P,V$3)</f>
        <v>0</v>
      </c>
      <c r="X226" s="8">
        <f t="shared" si="106"/>
        <v>0</v>
      </c>
      <c r="Y226" s="17">
        <f>SUMIFS(KP!$L:$L,KP!$F:$F,$A226,KP!$A:$A,SUMMARY!Y$3)</f>
        <v>500</v>
      </c>
      <c r="Z226" s="7">
        <f>SUMIFS(AFRIMONEY!$J:$J,AFRIMONEY!$F:$F,$A226,AFRIMONEY!$P:$P,Y$3)</f>
        <v>500</v>
      </c>
      <c r="AA226" s="8">
        <f t="shared" si="107"/>
        <v>0</v>
      </c>
      <c r="AB226" s="7">
        <f>SUMIFS(KP!$L:$L,KP!$F:$F,$A226,KP!$A:$A,SUMMARY!AB$3)</f>
        <v>1150</v>
      </c>
      <c r="AC226" s="7">
        <f>SUMIFS(AFRIMONEY!$J:$J,AFRIMONEY!$F:$F,$A226,AFRIMONEY!$P:$P,AB$3)</f>
        <v>1150</v>
      </c>
      <c r="AD226" s="8">
        <f t="shared" si="108"/>
        <v>0</v>
      </c>
      <c r="AE226" s="17">
        <f>SUMIFS(KP!$L:$L,KP!$F:$F,$A226,KP!$A:$A,SUMMARY!AE$3)</f>
        <v>350</v>
      </c>
      <c r="AF226" s="7">
        <f>SUMIFS(AFRIMONEY!$J:$J,AFRIMONEY!$F:$F,$A226,AFRIMONEY!$P:$P,AE$3)</f>
        <v>0</v>
      </c>
      <c r="AG226" s="8">
        <f t="shared" si="109"/>
        <v>350</v>
      </c>
      <c r="AH226" s="7">
        <f>SUMIFS(KP!$L:$L,KP!$F:$F,$A226,KP!$A:$A,SUMMARY!AH$3)</f>
        <v>600</v>
      </c>
      <c r="AI226" s="7">
        <f>SUMIFS(AFRIMONEY!$J:$J,AFRIMONEY!$F:$F,$A226,AFRIMONEY!$P:$P,AH$3)</f>
        <v>350</v>
      </c>
      <c r="AJ226" s="8">
        <f t="shared" si="110"/>
        <v>600</v>
      </c>
      <c r="AK226" s="17">
        <f>SUMIFS(KP!$L:$L,KP!$F:$F,$A226,KP!$A:$A,SUMMARY!AK$3)</f>
        <v>0</v>
      </c>
      <c r="AL226" s="7">
        <f>SUMIFS(AFRIMONEY!$J:$J,AFRIMONEY!$F:$F,$A226,AFRIMONEY!$P:$P,AK$3)</f>
        <v>0</v>
      </c>
      <c r="AM226" s="8">
        <f t="shared" si="111"/>
        <v>600</v>
      </c>
      <c r="AN226" s="7">
        <f>SUMIFS(KP!$L:$L,KP!$F:$F,$A226,KP!$A:$A,SUMMARY!AN$3)</f>
        <v>0</v>
      </c>
      <c r="AO226" s="7">
        <f>SUMIFS(AFRIMONEY!$J:$J,AFRIMONEY!$F:$F,$A226,AFRIMONEY!$P:$P,AN$3)</f>
        <v>0</v>
      </c>
      <c r="AP226" s="8">
        <f t="shared" si="112"/>
        <v>600</v>
      </c>
      <c r="AQ226" s="17">
        <f>SUMIFS(KP!$L:$L,KP!$F:$F,$A226,KP!$A:$A,SUMMARY!AQ$3)</f>
        <v>0</v>
      </c>
      <c r="AR226" s="7">
        <f>SUMIFS(AFRIMONEY!$J:$J,AFRIMONEY!$F:$F,$A226,AFRIMONEY!$P:$P,AQ$3)</f>
        <v>0</v>
      </c>
      <c r="AS226" s="8">
        <f t="shared" si="113"/>
        <v>600</v>
      </c>
      <c r="AT226" s="7">
        <f>SUMIFS(KP!$L:$L,KP!$F:$F,$A226,KP!$A:$A,SUMMARY!AT$3)</f>
        <v>0</v>
      </c>
      <c r="AU226" s="7">
        <f>SUMIFS(AFRIMONEY!$J:$J,AFRIMONEY!$F:$F,$A226,AFRIMONEY!$P:$P,AT$3)</f>
        <v>0</v>
      </c>
      <c r="AV226" s="8">
        <f t="shared" si="114"/>
        <v>600</v>
      </c>
      <c r="AW226" s="17">
        <f>SUMIFS(KP!$L:$L,KP!$F:$F,$A226,KP!$A:$A,SUMMARY!AW$3)</f>
        <v>0</v>
      </c>
      <c r="AX226" s="7">
        <f>SUMIFS(AFRIMONEY!$J:$J,AFRIMONEY!$F:$F,$A226,AFRIMONEY!$P:$P,AW$3)</f>
        <v>0</v>
      </c>
      <c r="AY226" s="8">
        <f t="shared" si="115"/>
        <v>600</v>
      </c>
      <c r="AZ226" s="7">
        <f>SUMIFS(KP!$L:$L,KP!$F:$F,$A226,KP!$A:$A,SUMMARY!AZ$3)</f>
        <v>0</v>
      </c>
      <c r="BA226" s="7">
        <f>SUMIFS(AFRIMONEY!$J:$J,AFRIMONEY!$F:$F,$A226,AFRIMONEY!$P:$P,AZ$3)</f>
        <v>0</v>
      </c>
      <c r="BB226" s="8">
        <f t="shared" si="116"/>
        <v>600</v>
      </c>
      <c r="BC226" s="17">
        <f>SUMIFS(KP!$L:$L,KP!$F:$F,$A226,KP!$A:$A,SUMMARY!BC$3)</f>
        <v>0</v>
      </c>
      <c r="BD226" s="7">
        <f>SUMIFS(AFRIMONEY!$J:$J,AFRIMONEY!$F:$F,$A226,AFRIMONEY!$P:$P,BC$3)</f>
        <v>0</v>
      </c>
      <c r="BE226" s="8">
        <f t="shared" si="117"/>
        <v>600</v>
      </c>
      <c r="BF226" s="7">
        <f>SUMIFS(KP!$L:$L,KP!$F:$F,$A226,KP!$A:$A,SUMMARY!BF$3)</f>
        <v>0</v>
      </c>
      <c r="BG226" s="7">
        <f>SUMIFS(AFRIMONEY!$J:$J,AFRIMONEY!$F:$F,$A226,AFRIMONEY!$P:$P,BF$3)</f>
        <v>0</v>
      </c>
      <c r="BH226" s="8">
        <f t="shared" si="118"/>
        <v>600</v>
      </c>
      <c r="BI226" s="17">
        <f>SUMIFS(KP!$L:$L,KP!$F:$F,$A226,KP!$A:$A,SUMMARY!BI$3)</f>
        <v>0</v>
      </c>
      <c r="BJ226" s="7">
        <f>SUMIFS(AFRIMONEY!$J:$J,AFRIMONEY!$F:$F,$A226,AFRIMONEY!$P:$P,BI$3)</f>
        <v>0</v>
      </c>
      <c r="BK226" s="8">
        <f t="shared" si="119"/>
        <v>600</v>
      </c>
      <c r="BL226" s="7">
        <f>SUMIFS(KP!$L:$L,KP!$F:$F,$A226,KP!$A:$A,SUMMARY!BL$3)</f>
        <v>0</v>
      </c>
      <c r="BM226" s="7">
        <f>SUMIFS(AFRIMONEY!$J:$J,AFRIMONEY!$F:$F,$A226,AFRIMONEY!$P:$P,BL$3)</f>
        <v>0</v>
      </c>
      <c r="BN226" s="8">
        <f t="shared" si="120"/>
        <v>600</v>
      </c>
      <c r="BO226" s="17">
        <f>SUMIFS(KP!$L:$L,KP!$F:$F,$A226,KP!$A:$A,SUMMARY!BO$3)</f>
        <v>0</v>
      </c>
      <c r="BP226" s="7">
        <f>SUMIFS(AFRIMONEY!$J:$J,AFRIMONEY!$F:$F,$A226,AFRIMONEY!$P:$P,BO$3)</f>
        <v>0</v>
      </c>
      <c r="BQ226" s="8">
        <f t="shared" si="121"/>
        <v>600</v>
      </c>
      <c r="BR226" s="7">
        <f>SUMIFS(KP!$L:$L,KP!$F:$F,$A226,KP!$A:$A,SUMMARY!BR$3)</f>
        <v>0</v>
      </c>
      <c r="BS226" s="7">
        <f>SUMIFS(AFRIMONEY!$J:$J,AFRIMONEY!$F:$F,$A226,AFRIMONEY!$P:$P,BR$3)</f>
        <v>0</v>
      </c>
      <c r="BT226" s="8">
        <f t="shared" si="122"/>
        <v>600</v>
      </c>
      <c r="BU226" s="17">
        <f>SUMIFS(KP!$L:$L,KP!$F:$F,$A226,KP!$A:$A,SUMMARY!BU$3)</f>
        <v>0</v>
      </c>
      <c r="BV226" s="7">
        <f>SUMIFS(AFRIMONEY!$J:$J,AFRIMONEY!$F:$F,$A226,AFRIMONEY!$P:$P,BU$3)</f>
        <v>0</v>
      </c>
      <c r="BW226" s="8">
        <f t="shared" si="123"/>
        <v>600</v>
      </c>
      <c r="BX226" s="7">
        <f>SUMIFS(KP!$L:$L,KP!$F:$F,$A226,KP!$A:$A,SUMMARY!BX$3)</f>
        <v>0</v>
      </c>
      <c r="BY226" s="7">
        <f>SUMIFS(AFRIMONEY!$J:$J,AFRIMONEY!$F:$F,$A226,AFRIMONEY!$P:$P,BX$3)</f>
        <v>0</v>
      </c>
      <c r="BZ226" s="8">
        <f t="shared" si="124"/>
        <v>600</v>
      </c>
      <c r="CA226" s="17">
        <f>SUMIFS(KP!$L:$L,KP!$F:$F,$A226,KP!$A:$A,SUMMARY!CA$3)</f>
        <v>0</v>
      </c>
      <c r="CB226" s="7">
        <f>SUMIFS(AFRIMONEY!$J:$J,AFRIMONEY!$F:$F,$A226,AFRIMONEY!$P:$P,CA$3)</f>
        <v>0</v>
      </c>
      <c r="CC226" s="8">
        <f t="shared" si="125"/>
        <v>600</v>
      </c>
      <c r="CD226" s="7">
        <f>SUMIFS(KP!$L:$L,KP!$F:$F,$A226,KP!$A:$A,SUMMARY!CD$3)</f>
        <v>0</v>
      </c>
      <c r="CE226" s="7">
        <f>SUMIFS(AFRIMONEY!$J:$J,AFRIMONEY!$F:$F,$A226,AFRIMONEY!$P:$P,CD$3)</f>
        <v>0</v>
      </c>
      <c r="CF226" s="8">
        <f t="shared" si="126"/>
        <v>600</v>
      </c>
      <c r="CG226" s="17">
        <f>SUMIFS(KP!$L:$L,KP!$F:$F,$A226,KP!$A:$A,SUMMARY!CG$3)</f>
        <v>0</v>
      </c>
      <c r="CH226" s="7">
        <f>SUMIFS(AFRIMONEY!$J:$J,AFRIMONEY!$F:$F,$A226,AFRIMONEY!$P:$P,CG$3)</f>
        <v>0</v>
      </c>
      <c r="CI226" s="8">
        <f t="shared" si="127"/>
        <v>600</v>
      </c>
      <c r="CJ226" s="7">
        <f>SUMIFS(KP!$L:$L,KP!$F:$F,$A226,KP!$A:$A,SUMMARY!CJ$3)</f>
        <v>0</v>
      </c>
      <c r="CK226" s="7">
        <f>SUMIFS(AFRIMONEY!$J:$J,AFRIMONEY!$F:$F,$A226,AFRIMONEY!$P:$P,CJ$3)</f>
        <v>0</v>
      </c>
      <c r="CL226" s="8">
        <f t="shared" si="128"/>
        <v>600</v>
      </c>
      <c r="CM226" s="17">
        <f>SUMIFS(KP!$L:$L,KP!$F:$F,$A226,KP!$A:$A,SUMMARY!CM$3)</f>
        <v>0</v>
      </c>
      <c r="CN226" s="7">
        <f>SUMIFS(AFRIMONEY!$J:$J,AFRIMONEY!$F:$F,$A226,AFRIMONEY!$P:$P,CM$3)</f>
        <v>0</v>
      </c>
      <c r="CO226" s="8">
        <f t="shared" si="129"/>
        <v>600</v>
      </c>
      <c r="CP226" s="7">
        <f>SUMIFS(KP!$L:$L,KP!$F:$F,$A226,KP!$A:$A,SUMMARY!CP$3)</f>
        <v>0</v>
      </c>
      <c r="CQ226" s="7">
        <f>SUMIFS(AFRIMONEY!$J:$J,AFRIMONEY!$F:$F,$A226,AFRIMONEY!$P:$P,CP$3)</f>
        <v>0</v>
      </c>
      <c r="CR226" s="8">
        <f t="shared" si="130"/>
        <v>600</v>
      </c>
      <c r="CS226" s="17">
        <f>SUMIFS(KP!$L:$L,KP!$F:$F,$A226,KP!$A:$A,SUMMARY!CS$3)</f>
        <v>0</v>
      </c>
      <c r="CT226" s="7">
        <f>SUMIFS(AFRIMONEY!$J:$J,AFRIMONEY!$F:$F,$A226,AFRIMONEY!$P:$P,CS$3)</f>
        <v>0</v>
      </c>
      <c r="CU226" s="8">
        <f t="shared" si="131"/>
        <v>600</v>
      </c>
    </row>
    <row r="227" spans="1:99" x14ac:dyDescent="0.3">
      <c r="A227" s="2">
        <v>101435</v>
      </c>
      <c r="B227" s="23" t="str">
        <f>_xlfn.XLOOKUP(TEXT(A227,0),Tabela4[ID],Tabela4[AREA],"")</f>
        <v>AREA A</v>
      </c>
      <c r="C227" s="2" t="str">
        <f>_xlfn.XLOOKUP(TEXT(A227,0),Tabela4[ID],Tabela4[ZONA],"")</f>
        <v>ZONA 3</v>
      </c>
      <c r="D227" s="2" t="str">
        <f t="shared" si="99"/>
        <v>BLOCKED</v>
      </c>
      <c r="E227" s="18">
        <f t="shared" si="100"/>
        <v>1300</v>
      </c>
      <c r="F227" s="21">
        <f>SUMIFS(KP!$L:$L,KP!$F:$F,$A227,KP!$A:$A,"31/03/2025")</f>
        <v>0</v>
      </c>
      <c r="G227" s="19">
        <f>SUMIFS(KP!$L:$L,KP!$F:$F,$A227,KP!$A:$A,SUMMARY!G$3)</f>
        <v>100</v>
      </c>
      <c r="H227" s="7">
        <f>SUMIFS(AFRIMONEY!$J:$J,AFRIMONEY!$F:$F,$A227,AFRIMONEY!$P:$P,G$3)</f>
        <v>0</v>
      </c>
      <c r="I227" s="8">
        <f t="shared" si="101"/>
        <v>100</v>
      </c>
      <c r="J227" s="7">
        <f>SUMIFS(KP!$L:$L,KP!$F:$F,$A227,KP!$A:$A,SUMMARY!J$3)</f>
        <v>100</v>
      </c>
      <c r="K227" s="7">
        <f>SUMIFS(AFRIMONEY!$J:$J,AFRIMONEY!$F:$F,$A227,AFRIMONEY!$P:$P,J$3)</f>
        <v>100</v>
      </c>
      <c r="L227" s="8">
        <f t="shared" si="102"/>
        <v>100</v>
      </c>
      <c r="M227" s="17">
        <f>SUMIFS(KP!$L:$L,KP!$F:$F,$A227,KP!$A:$A,SUMMARY!M$3)</f>
        <v>700</v>
      </c>
      <c r="N227" s="7">
        <f>SUMIFS(AFRIMONEY!$J:$J,AFRIMONEY!$F:$F,$A227,AFRIMONEY!$P:$P,M$3)</f>
        <v>100</v>
      </c>
      <c r="O227" s="8">
        <f t="shared" si="103"/>
        <v>700</v>
      </c>
      <c r="P227" s="7">
        <f>SUMIFS(KP!$L:$L,KP!$F:$F,$A227,KP!$A:$A,SUMMARY!P$3)</f>
        <v>900</v>
      </c>
      <c r="Q227" s="7">
        <f>SUMIFS(AFRIMONEY!$J:$J,AFRIMONEY!$F:$F,$A227,AFRIMONEY!$P:$P,P$3)</f>
        <v>700</v>
      </c>
      <c r="R227" s="8">
        <f t="shared" si="104"/>
        <v>900</v>
      </c>
      <c r="S227" s="17">
        <f>SUMIFS(KP!$L:$L,KP!$F:$F,$A227,KP!$A:$A,SUMMARY!S$3)</f>
        <v>1350</v>
      </c>
      <c r="T227" s="7">
        <f>SUMIFS(AFRIMONEY!$J:$J,AFRIMONEY!$F:$F,$A227,AFRIMONEY!$P:$P,S$3)</f>
        <v>700</v>
      </c>
      <c r="U227" s="8">
        <f t="shared" si="105"/>
        <v>1550</v>
      </c>
      <c r="V227" s="7">
        <f>SUMIFS(KP!$L:$L,KP!$F:$F,$A227,KP!$A:$A,SUMMARY!V$3)</f>
        <v>0</v>
      </c>
      <c r="W227" s="7">
        <f>SUMIFS(AFRIMONEY!$J:$J,AFRIMONEY!$F:$F,$A227,AFRIMONEY!$P:$P,V$3)</f>
        <v>0</v>
      </c>
      <c r="X227" s="8">
        <f t="shared" si="106"/>
        <v>1550</v>
      </c>
      <c r="Y227" s="17">
        <f>SUMIFS(KP!$L:$L,KP!$F:$F,$A227,KP!$A:$A,SUMMARY!Y$3)</f>
        <v>150</v>
      </c>
      <c r="Z227" s="7">
        <f>SUMIFS(AFRIMONEY!$J:$J,AFRIMONEY!$F:$F,$A227,AFRIMONEY!$P:$P,Y$3)</f>
        <v>1800</v>
      </c>
      <c r="AA227" s="8">
        <f t="shared" si="107"/>
        <v>-100</v>
      </c>
      <c r="AB227" s="7">
        <f>SUMIFS(KP!$L:$L,KP!$F:$F,$A227,KP!$A:$A,SUMMARY!AB$3)</f>
        <v>2100</v>
      </c>
      <c r="AC227" s="7">
        <f>SUMIFS(AFRIMONEY!$J:$J,AFRIMONEY!$F:$F,$A227,AFRIMONEY!$P:$P,AB$3)</f>
        <v>0</v>
      </c>
      <c r="AD227" s="8">
        <f t="shared" si="108"/>
        <v>2000</v>
      </c>
      <c r="AE227" s="17">
        <f>SUMIFS(KP!$L:$L,KP!$F:$F,$A227,KP!$A:$A,SUMMARY!AE$3)</f>
        <v>-650</v>
      </c>
      <c r="AF227" s="7">
        <f>SUMIFS(AFRIMONEY!$J:$J,AFRIMONEY!$F:$F,$A227,AFRIMONEY!$P:$P,AE$3)</f>
        <v>600</v>
      </c>
      <c r="AG227" s="8">
        <f t="shared" si="109"/>
        <v>750</v>
      </c>
      <c r="AH227" s="7">
        <f>SUMIFS(KP!$L:$L,KP!$F:$F,$A227,KP!$A:$A,SUMMARY!AH$3)</f>
        <v>1400</v>
      </c>
      <c r="AI227" s="7">
        <f>SUMIFS(AFRIMONEY!$J:$J,AFRIMONEY!$F:$F,$A227,AFRIMONEY!$P:$P,AH$3)</f>
        <v>850</v>
      </c>
      <c r="AJ227" s="8">
        <f t="shared" si="110"/>
        <v>1300</v>
      </c>
      <c r="AK227" s="17">
        <f>SUMIFS(KP!$L:$L,KP!$F:$F,$A227,KP!$A:$A,SUMMARY!AK$3)</f>
        <v>0</v>
      </c>
      <c r="AL227" s="7">
        <f>SUMIFS(AFRIMONEY!$J:$J,AFRIMONEY!$F:$F,$A227,AFRIMONEY!$P:$P,AK$3)</f>
        <v>0</v>
      </c>
      <c r="AM227" s="8">
        <f t="shared" si="111"/>
        <v>1300</v>
      </c>
      <c r="AN227" s="7">
        <f>SUMIFS(KP!$L:$L,KP!$F:$F,$A227,KP!$A:$A,SUMMARY!AN$3)</f>
        <v>0</v>
      </c>
      <c r="AO227" s="7">
        <f>SUMIFS(AFRIMONEY!$J:$J,AFRIMONEY!$F:$F,$A227,AFRIMONEY!$P:$P,AN$3)</f>
        <v>0</v>
      </c>
      <c r="AP227" s="8">
        <f t="shared" si="112"/>
        <v>1300</v>
      </c>
      <c r="AQ227" s="17">
        <f>SUMIFS(KP!$L:$L,KP!$F:$F,$A227,KP!$A:$A,SUMMARY!AQ$3)</f>
        <v>0</v>
      </c>
      <c r="AR227" s="7">
        <f>SUMIFS(AFRIMONEY!$J:$J,AFRIMONEY!$F:$F,$A227,AFRIMONEY!$P:$P,AQ$3)</f>
        <v>0</v>
      </c>
      <c r="AS227" s="8">
        <f t="shared" si="113"/>
        <v>1300</v>
      </c>
      <c r="AT227" s="7">
        <f>SUMIFS(KP!$L:$L,KP!$F:$F,$A227,KP!$A:$A,SUMMARY!AT$3)</f>
        <v>0</v>
      </c>
      <c r="AU227" s="7">
        <f>SUMIFS(AFRIMONEY!$J:$J,AFRIMONEY!$F:$F,$A227,AFRIMONEY!$P:$P,AT$3)</f>
        <v>0</v>
      </c>
      <c r="AV227" s="8">
        <f t="shared" si="114"/>
        <v>1300</v>
      </c>
      <c r="AW227" s="17">
        <f>SUMIFS(KP!$L:$L,KP!$F:$F,$A227,KP!$A:$A,SUMMARY!AW$3)</f>
        <v>0</v>
      </c>
      <c r="AX227" s="7">
        <f>SUMIFS(AFRIMONEY!$J:$J,AFRIMONEY!$F:$F,$A227,AFRIMONEY!$P:$P,AW$3)</f>
        <v>0</v>
      </c>
      <c r="AY227" s="8">
        <f t="shared" si="115"/>
        <v>1300</v>
      </c>
      <c r="AZ227" s="7">
        <f>SUMIFS(KP!$L:$L,KP!$F:$F,$A227,KP!$A:$A,SUMMARY!AZ$3)</f>
        <v>0</v>
      </c>
      <c r="BA227" s="7">
        <f>SUMIFS(AFRIMONEY!$J:$J,AFRIMONEY!$F:$F,$A227,AFRIMONEY!$P:$P,AZ$3)</f>
        <v>0</v>
      </c>
      <c r="BB227" s="8">
        <f t="shared" si="116"/>
        <v>1300</v>
      </c>
      <c r="BC227" s="17">
        <f>SUMIFS(KP!$L:$L,KP!$F:$F,$A227,KP!$A:$A,SUMMARY!BC$3)</f>
        <v>0</v>
      </c>
      <c r="BD227" s="7">
        <f>SUMIFS(AFRIMONEY!$J:$J,AFRIMONEY!$F:$F,$A227,AFRIMONEY!$P:$P,BC$3)</f>
        <v>0</v>
      </c>
      <c r="BE227" s="8">
        <f t="shared" si="117"/>
        <v>1300</v>
      </c>
      <c r="BF227" s="7">
        <f>SUMIFS(KP!$L:$L,KP!$F:$F,$A227,KP!$A:$A,SUMMARY!BF$3)</f>
        <v>0</v>
      </c>
      <c r="BG227" s="7">
        <f>SUMIFS(AFRIMONEY!$J:$J,AFRIMONEY!$F:$F,$A227,AFRIMONEY!$P:$P,BF$3)</f>
        <v>0</v>
      </c>
      <c r="BH227" s="8">
        <f t="shared" si="118"/>
        <v>1300</v>
      </c>
      <c r="BI227" s="17">
        <f>SUMIFS(KP!$L:$L,KP!$F:$F,$A227,KP!$A:$A,SUMMARY!BI$3)</f>
        <v>0</v>
      </c>
      <c r="BJ227" s="7">
        <f>SUMIFS(AFRIMONEY!$J:$J,AFRIMONEY!$F:$F,$A227,AFRIMONEY!$P:$P,BI$3)</f>
        <v>0</v>
      </c>
      <c r="BK227" s="8">
        <f t="shared" si="119"/>
        <v>1300</v>
      </c>
      <c r="BL227" s="7">
        <f>SUMIFS(KP!$L:$L,KP!$F:$F,$A227,KP!$A:$A,SUMMARY!BL$3)</f>
        <v>0</v>
      </c>
      <c r="BM227" s="7">
        <f>SUMIFS(AFRIMONEY!$J:$J,AFRIMONEY!$F:$F,$A227,AFRIMONEY!$P:$P,BL$3)</f>
        <v>0</v>
      </c>
      <c r="BN227" s="8">
        <f t="shared" si="120"/>
        <v>1300</v>
      </c>
      <c r="BO227" s="17">
        <f>SUMIFS(KP!$L:$L,KP!$F:$F,$A227,KP!$A:$A,SUMMARY!BO$3)</f>
        <v>0</v>
      </c>
      <c r="BP227" s="7">
        <f>SUMIFS(AFRIMONEY!$J:$J,AFRIMONEY!$F:$F,$A227,AFRIMONEY!$P:$P,BO$3)</f>
        <v>0</v>
      </c>
      <c r="BQ227" s="8">
        <f t="shared" si="121"/>
        <v>1300</v>
      </c>
      <c r="BR227" s="7">
        <f>SUMIFS(KP!$L:$L,KP!$F:$F,$A227,KP!$A:$A,SUMMARY!BR$3)</f>
        <v>0</v>
      </c>
      <c r="BS227" s="7">
        <f>SUMIFS(AFRIMONEY!$J:$J,AFRIMONEY!$F:$F,$A227,AFRIMONEY!$P:$P,BR$3)</f>
        <v>0</v>
      </c>
      <c r="BT227" s="8">
        <f t="shared" si="122"/>
        <v>1300</v>
      </c>
      <c r="BU227" s="17">
        <f>SUMIFS(KP!$L:$L,KP!$F:$F,$A227,KP!$A:$A,SUMMARY!BU$3)</f>
        <v>0</v>
      </c>
      <c r="BV227" s="7">
        <f>SUMIFS(AFRIMONEY!$J:$J,AFRIMONEY!$F:$F,$A227,AFRIMONEY!$P:$P,BU$3)</f>
        <v>0</v>
      </c>
      <c r="BW227" s="8">
        <f t="shared" si="123"/>
        <v>1300</v>
      </c>
      <c r="BX227" s="7">
        <f>SUMIFS(KP!$L:$L,KP!$F:$F,$A227,KP!$A:$A,SUMMARY!BX$3)</f>
        <v>0</v>
      </c>
      <c r="BY227" s="7">
        <f>SUMIFS(AFRIMONEY!$J:$J,AFRIMONEY!$F:$F,$A227,AFRIMONEY!$P:$P,BX$3)</f>
        <v>0</v>
      </c>
      <c r="BZ227" s="8">
        <f t="shared" si="124"/>
        <v>1300</v>
      </c>
      <c r="CA227" s="17">
        <f>SUMIFS(KP!$L:$L,KP!$F:$F,$A227,KP!$A:$A,SUMMARY!CA$3)</f>
        <v>0</v>
      </c>
      <c r="CB227" s="7">
        <f>SUMIFS(AFRIMONEY!$J:$J,AFRIMONEY!$F:$F,$A227,AFRIMONEY!$P:$P,CA$3)</f>
        <v>0</v>
      </c>
      <c r="CC227" s="8">
        <f t="shared" si="125"/>
        <v>1300</v>
      </c>
      <c r="CD227" s="7">
        <f>SUMIFS(KP!$L:$L,KP!$F:$F,$A227,KP!$A:$A,SUMMARY!CD$3)</f>
        <v>0</v>
      </c>
      <c r="CE227" s="7">
        <f>SUMIFS(AFRIMONEY!$J:$J,AFRIMONEY!$F:$F,$A227,AFRIMONEY!$P:$P,CD$3)</f>
        <v>0</v>
      </c>
      <c r="CF227" s="8">
        <f t="shared" si="126"/>
        <v>1300</v>
      </c>
      <c r="CG227" s="17">
        <f>SUMIFS(KP!$L:$L,KP!$F:$F,$A227,KP!$A:$A,SUMMARY!CG$3)</f>
        <v>0</v>
      </c>
      <c r="CH227" s="7">
        <f>SUMIFS(AFRIMONEY!$J:$J,AFRIMONEY!$F:$F,$A227,AFRIMONEY!$P:$P,CG$3)</f>
        <v>0</v>
      </c>
      <c r="CI227" s="8">
        <f t="shared" si="127"/>
        <v>1300</v>
      </c>
      <c r="CJ227" s="7">
        <f>SUMIFS(KP!$L:$L,KP!$F:$F,$A227,KP!$A:$A,SUMMARY!CJ$3)</f>
        <v>0</v>
      </c>
      <c r="CK227" s="7">
        <f>SUMIFS(AFRIMONEY!$J:$J,AFRIMONEY!$F:$F,$A227,AFRIMONEY!$P:$P,CJ$3)</f>
        <v>0</v>
      </c>
      <c r="CL227" s="8">
        <f t="shared" si="128"/>
        <v>1300</v>
      </c>
      <c r="CM227" s="17">
        <f>SUMIFS(KP!$L:$L,KP!$F:$F,$A227,KP!$A:$A,SUMMARY!CM$3)</f>
        <v>0</v>
      </c>
      <c r="CN227" s="7">
        <f>SUMIFS(AFRIMONEY!$J:$J,AFRIMONEY!$F:$F,$A227,AFRIMONEY!$P:$P,CM$3)</f>
        <v>0</v>
      </c>
      <c r="CO227" s="8">
        <f t="shared" si="129"/>
        <v>1300</v>
      </c>
      <c r="CP227" s="7">
        <f>SUMIFS(KP!$L:$L,KP!$F:$F,$A227,KP!$A:$A,SUMMARY!CP$3)</f>
        <v>0</v>
      </c>
      <c r="CQ227" s="7">
        <f>SUMIFS(AFRIMONEY!$J:$J,AFRIMONEY!$F:$F,$A227,AFRIMONEY!$P:$P,CP$3)</f>
        <v>0</v>
      </c>
      <c r="CR227" s="8">
        <f t="shared" si="130"/>
        <v>1300</v>
      </c>
      <c r="CS227" s="17">
        <f>SUMIFS(KP!$L:$L,KP!$F:$F,$A227,KP!$A:$A,SUMMARY!CS$3)</f>
        <v>0</v>
      </c>
      <c r="CT227" s="7">
        <f>SUMIFS(AFRIMONEY!$J:$J,AFRIMONEY!$F:$F,$A227,AFRIMONEY!$P:$P,CS$3)</f>
        <v>0</v>
      </c>
      <c r="CU227" s="8">
        <f t="shared" si="131"/>
        <v>1300</v>
      </c>
    </row>
    <row r="228" spans="1:99" x14ac:dyDescent="0.3">
      <c r="A228" s="2">
        <v>101436</v>
      </c>
      <c r="B228" s="23" t="str">
        <f>_xlfn.XLOOKUP(TEXT(A228,0),Tabela4[ID],Tabela4[AREA],"")</f>
        <v>AREA C</v>
      </c>
      <c r="C228" s="2" t="str">
        <f>_xlfn.XLOOKUP(TEXT(A228,0),Tabela4[ID],Tabela4[ZONA],"")</f>
        <v>ZONA 7</v>
      </c>
      <c r="D228" s="2" t="str">
        <f t="shared" si="99"/>
        <v>BLOCKED</v>
      </c>
      <c r="E228" s="18">
        <f t="shared" si="100"/>
        <v>300</v>
      </c>
      <c r="F228" s="21">
        <f>SUMIFS(KP!$L:$L,KP!$F:$F,$A228,KP!$A:$A,"31/03/2025")</f>
        <v>1100</v>
      </c>
      <c r="G228" s="19">
        <f>SUMIFS(KP!$L:$L,KP!$F:$F,$A228,KP!$A:$A,SUMMARY!G$3)</f>
        <v>150</v>
      </c>
      <c r="H228" s="7">
        <f>SUMIFS(AFRIMONEY!$J:$J,AFRIMONEY!$F:$F,$A228,AFRIMONEY!$P:$P,G$3)</f>
        <v>1100</v>
      </c>
      <c r="I228" s="8">
        <f t="shared" si="101"/>
        <v>150</v>
      </c>
      <c r="J228" s="7">
        <f>SUMIFS(KP!$L:$L,KP!$F:$F,$A228,KP!$A:$A,SUMMARY!J$3)</f>
        <v>400</v>
      </c>
      <c r="K228" s="7">
        <f>SUMIFS(AFRIMONEY!$J:$J,AFRIMONEY!$F:$F,$A228,AFRIMONEY!$P:$P,J$3)</f>
        <v>150</v>
      </c>
      <c r="L228" s="8">
        <f t="shared" si="102"/>
        <v>400</v>
      </c>
      <c r="M228" s="17">
        <f>SUMIFS(KP!$L:$L,KP!$F:$F,$A228,KP!$A:$A,SUMMARY!M$3)</f>
        <v>450</v>
      </c>
      <c r="N228" s="7">
        <f>SUMIFS(AFRIMONEY!$J:$J,AFRIMONEY!$F:$F,$A228,AFRIMONEY!$P:$P,M$3)</f>
        <v>400</v>
      </c>
      <c r="O228" s="8">
        <f t="shared" si="103"/>
        <v>450</v>
      </c>
      <c r="P228" s="7">
        <f>SUMIFS(KP!$L:$L,KP!$F:$F,$A228,KP!$A:$A,SUMMARY!P$3)</f>
        <v>150</v>
      </c>
      <c r="Q228" s="7">
        <f>SUMIFS(AFRIMONEY!$J:$J,AFRIMONEY!$F:$F,$A228,AFRIMONEY!$P:$P,P$3)</f>
        <v>450</v>
      </c>
      <c r="R228" s="8">
        <f t="shared" si="104"/>
        <v>150</v>
      </c>
      <c r="S228" s="17">
        <f>SUMIFS(KP!$L:$L,KP!$F:$F,$A228,KP!$A:$A,SUMMARY!S$3)</f>
        <v>600</v>
      </c>
      <c r="T228" s="7">
        <f>SUMIFS(AFRIMONEY!$J:$J,AFRIMONEY!$F:$F,$A228,AFRIMONEY!$P:$P,S$3)</f>
        <v>150</v>
      </c>
      <c r="U228" s="8">
        <f t="shared" si="105"/>
        <v>600</v>
      </c>
      <c r="V228" s="7">
        <f>SUMIFS(KP!$L:$L,KP!$F:$F,$A228,KP!$A:$A,SUMMARY!V$3)</f>
        <v>0</v>
      </c>
      <c r="W228" s="7">
        <f>SUMIFS(AFRIMONEY!$J:$J,AFRIMONEY!$F:$F,$A228,AFRIMONEY!$P:$P,V$3)</f>
        <v>0</v>
      </c>
      <c r="X228" s="8">
        <f t="shared" si="106"/>
        <v>600</v>
      </c>
      <c r="Y228" s="17">
        <f>SUMIFS(KP!$L:$L,KP!$F:$F,$A228,KP!$A:$A,SUMMARY!Y$3)</f>
        <v>250</v>
      </c>
      <c r="Z228" s="7">
        <f>SUMIFS(AFRIMONEY!$J:$J,AFRIMONEY!$F:$F,$A228,AFRIMONEY!$P:$P,Y$3)</f>
        <v>600</v>
      </c>
      <c r="AA228" s="8">
        <f t="shared" si="107"/>
        <v>250</v>
      </c>
      <c r="AB228" s="7">
        <f>SUMIFS(KP!$L:$L,KP!$F:$F,$A228,KP!$A:$A,SUMMARY!AB$3)</f>
        <v>1050</v>
      </c>
      <c r="AC228" s="7">
        <f>SUMIFS(AFRIMONEY!$J:$J,AFRIMONEY!$F:$F,$A228,AFRIMONEY!$P:$P,AB$3)</f>
        <v>250</v>
      </c>
      <c r="AD228" s="8">
        <f t="shared" si="108"/>
        <v>1050</v>
      </c>
      <c r="AE228" s="17">
        <f>SUMIFS(KP!$L:$L,KP!$F:$F,$A228,KP!$A:$A,SUMMARY!AE$3)</f>
        <v>400</v>
      </c>
      <c r="AF228" s="7">
        <f>SUMIFS(AFRIMONEY!$J:$J,AFRIMONEY!$F:$F,$A228,AFRIMONEY!$P:$P,AE$3)</f>
        <v>1050</v>
      </c>
      <c r="AG228" s="8">
        <f t="shared" si="109"/>
        <v>400</v>
      </c>
      <c r="AH228" s="7">
        <f>SUMIFS(KP!$L:$L,KP!$F:$F,$A228,KP!$A:$A,SUMMARY!AH$3)</f>
        <v>300</v>
      </c>
      <c r="AI228" s="7">
        <f>SUMIFS(AFRIMONEY!$J:$J,AFRIMONEY!$F:$F,$A228,AFRIMONEY!$P:$P,AH$3)</f>
        <v>400</v>
      </c>
      <c r="AJ228" s="8">
        <f t="shared" si="110"/>
        <v>300</v>
      </c>
      <c r="AK228" s="17">
        <f>SUMIFS(KP!$L:$L,KP!$F:$F,$A228,KP!$A:$A,SUMMARY!AK$3)</f>
        <v>0</v>
      </c>
      <c r="AL228" s="7">
        <f>SUMIFS(AFRIMONEY!$J:$J,AFRIMONEY!$F:$F,$A228,AFRIMONEY!$P:$P,AK$3)</f>
        <v>0</v>
      </c>
      <c r="AM228" s="8">
        <f t="shared" si="111"/>
        <v>300</v>
      </c>
      <c r="AN228" s="7">
        <f>SUMIFS(KP!$L:$L,KP!$F:$F,$A228,KP!$A:$A,SUMMARY!AN$3)</f>
        <v>0</v>
      </c>
      <c r="AO228" s="7">
        <f>SUMIFS(AFRIMONEY!$J:$J,AFRIMONEY!$F:$F,$A228,AFRIMONEY!$P:$P,AN$3)</f>
        <v>0</v>
      </c>
      <c r="AP228" s="8">
        <f t="shared" si="112"/>
        <v>300</v>
      </c>
      <c r="AQ228" s="17">
        <f>SUMIFS(KP!$L:$L,KP!$F:$F,$A228,KP!$A:$A,SUMMARY!AQ$3)</f>
        <v>0</v>
      </c>
      <c r="AR228" s="7">
        <f>SUMIFS(AFRIMONEY!$J:$J,AFRIMONEY!$F:$F,$A228,AFRIMONEY!$P:$P,AQ$3)</f>
        <v>0</v>
      </c>
      <c r="AS228" s="8">
        <f t="shared" si="113"/>
        <v>300</v>
      </c>
      <c r="AT228" s="7">
        <f>SUMIFS(KP!$L:$L,KP!$F:$F,$A228,KP!$A:$A,SUMMARY!AT$3)</f>
        <v>0</v>
      </c>
      <c r="AU228" s="7">
        <f>SUMIFS(AFRIMONEY!$J:$J,AFRIMONEY!$F:$F,$A228,AFRIMONEY!$P:$P,AT$3)</f>
        <v>0</v>
      </c>
      <c r="AV228" s="8">
        <f t="shared" si="114"/>
        <v>300</v>
      </c>
      <c r="AW228" s="17">
        <f>SUMIFS(KP!$L:$L,KP!$F:$F,$A228,KP!$A:$A,SUMMARY!AW$3)</f>
        <v>0</v>
      </c>
      <c r="AX228" s="7">
        <f>SUMIFS(AFRIMONEY!$J:$J,AFRIMONEY!$F:$F,$A228,AFRIMONEY!$P:$P,AW$3)</f>
        <v>0</v>
      </c>
      <c r="AY228" s="8">
        <f t="shared" si="115"/>
        <v>300</v>
      </c>
      <c r="AZ228" s="7">
        <f>SUMIFS(KP!$L:$L,KP!$F:$F,$A228,KP!$A:$A,SUMMARY!AZ$3)</f>
        <v>0</v>
      </c>
      <c r="BA228" s="7">
        <f>SUMIFS(AFRIMONEY!$J:$J,AFRIMONEY!$F:$F,$A228,AFRIMONEY!$P:$P,AZ$3)</f>
        <v>0</v>
      </c>
      <c r="BB228" s="8">
        <f t="shared" si="116"/>
        <v>300</v>
      </c>
      <c r="BC228" s="17">
        <f>SUMIFS(KP!$L:$L,KP!$F:$F,$A228,KP!$A:$A,SUMMARY!BC$3)</f>
        <v>0</v>
      </c>
      <c r="BD228" s="7">
        <f>SUMIFS(AFRIMONEY!$J:$J,AFRIMONEY!$F:$F,$A228,AFRIMONEY!$P:$P,BC$3)</f>
        <v>0</v>
      </c>
      <c r="BE228" s="8">
        <f t="shared" si="117"/>
        <v>300</v>
      </c>
      <c r="BF228" s="7">
        <f>SUMIFS(KP!$L:$L,KP!$F:$F,$A228,KP!$A:$A,SUMMARY!BF$3)</f>
        <v>0</v>
      </c>
      <c r="BG228" s="7">
        <f>SUMIFS(AFRIMONEY!$J:$J,AFRIMONEY!$F:$F,$A228,AFRIMONEY!$P:$P,BF$3)</f>
        <v>0</v>
      </c>
      <c r="BH228" s="8">
        <f t="shared" si="118"/>
        <v>300</v>
      </c>
      <c r="BI228" s="17">
        <f>SUMIFS(KP!$L:$L,KP!$F:$F,$A228,KP!$A:$A,SUMMARY!BI$3)</f>
        <v>0</v>
      </c>
      <c r="BJ228" s="7">
        <f>SUMIFS(AFRIMONEY!$J:$J,AFRIMONEY!$F:$F,$A228,AFRIMONEY!$P:$P,BI$3)</f>
        <v>0</v>
      </c>
      <c r="BK228" s="8">
        <f t="shared" si="119"/>
        <v>300</v>
      </c>
      <c r="BL228" s="7">
        <f>SUMIFS(KP!$L:$L,KP!$F:$F,$A228,KP!$A:$A,SUMMARY!BL$3)</f>
        <v>0</v>
      </c>
      <c r="BM228" s="7">
        <f>SUMIFS(AFRIMONEY!$J:$J,AFRIMONEY!$F:$F,$A228,AFRIMONEY!$P:$P,BL$3)</f>
        <v>0</v>
      </c>
      <c r="BN228" s="8">
        <f t="shared" si="120"/>
        <v>300</v>
      </c>
      <c r="BO228" s="17">
        <f>SUMIFS(KP!$L:$L,KP!$F:$F,$A228,KP!$A:$A,SUMMARY!BO$3)</f>
        <v>0</v>
      </c>
      <c r="BP228" s="7">
        <f>SUMIFS(AFRIMONEY!$J:$J,AFRIMONEY!$F:$F,$A228,AFRIMONEY!$P:$P,BO$3)</f>
        <v>0</v>
      </c>
      <c r="BQ228" s="8">
        <f t="shared" si="121"/>
        <v>300</v>
      </c>
      <c r="BR228" s="7">
        <f>SUMIFS(KP!$L:$L,KP!$F:$F,$A228,KP!$A:$A,SUMMARY!BR$3)</f>
        <v>0</v>
      </c>
      <c r="BS228" s="7">
        <f>SUMIFS(AFRIMONEY!$J:$J,AFRIMONEY!$F:$F,$A228,AFRIMONEY!$P:$P,BR$3)</f>
        <v>0</v>
      </c>
      <c r="BT228" s="8">
        <f t="shared" si="122"/>
        <v>300</v>
      </c>
      <c r="BU228" s="17">
        <f>SUMIFS(KP!$L:$L,KP!$F:$F,$A228,KP!$A:$A,SUMMARY!BU$3)</f>
        <v>0</v>
      </c>
      <c r="BV228" s="7">
        <f>SUMIFS(AFRIMONEY!$J:$J,AFRIMONEY!$F:$F,$A228,AFRIMONEY!$P:$P,BU$3)</f>
        <v>0</v>
      </c>
      <c r="BW228" s="8">
        <f t="shared" si="123"/>
        <v>300</v>
      </c>
      <c r="BX228" s="7">
        <f>SUMIFS(KP!$L:$L,KP!$F:$F,$A228,KP!$A:$A,SUMMARY!BX$3)</f>
        <v>0</v>
      </c>
      <c r="BY228" s="7">
        <f>SUMIFS(AFRIMONEY!$J:$J,AFRIMONEY!$F:$F,$A228,AFRIMONEY!$P:$P,BX$3)</f>
        <v>0</v>
      </c>
      <c r="BZ228" s="8">
        <f t="shared" si="124"/>
        <v>300</v>
      </c>
      <c r="CA228" s="17">
        <f>SUMIFS(KP!$L:$L,KP!$F:$F,$A228,KP!$A:$A,SUMMARY!CA$3)</f>
        <v>0</v>
      </c>
      <c r="CB228" s="7">
        <f>SUMIFS(AFRIMONEY!$J:$J,AFRIMONEY!$F:$F,$A228,AFRIMONEY!$P:$P,CA$3)</f>
        <v>0</v>
      </c>
      <c r="CC228" s="8">
        <f t="shared" si="125"/>
        <v>300</v>
      </c>
      <c r="CD228" s="7">
        <f>SUMIFS(KP!$L:$L,KP!$F:$F,$A228,KP!$A:$A,SUMMARY!CD$3)</f>
        <v>0</v>
      </c>
      <c r="CE228" s="7">
        <f>SUMIFS(AFRIMONEY!$J:$J,AFRIMONEY!$F:$F,$A228,AFRIMONEY!$P:$P,CD$3)</f>
        <v>0</v>
      </c>
      <c r="CF228" s="8">
        <f t="shared" si="126"/>
        <v>300</v>
      </c>
      <c r="CG228" s="17">
        <f>SUMIFS(KP!$L:$L,KP!$F:$F,$A228,KP!$A:$A,SUMMARY!CG$3)</f>
        <v>0</v>
      </c>
      <c r="CH228" s="7">
        <f>SUMIFS(AFRIMONEY!$J:$J,AFRIMONEY!$F:$F,$A228,AFRIMONEY!$P:$P,CG$3)</f>
        <v>0</v>
      </c>
      <c r="CI228" s="8">
        <f t="shared" si="127"/>
        <v>300</v>
      </c>
      <c r="CJ228" s="7">
        <f>SUMIFS(KP!$L:$L,KP!$F:$F,$A228,KP!$A:$A,SUMMARY!CJ$3)</f>
        <v>0</v>
      </c>
      <c r="CK228" s="7">
        <f>SUMIFS(AFRIMONEY!$J:$J,AFRIMONEY!$F:$F,$A228,AFRIMONEY!$P:$P,CJ$3)</f>
        <v>0</v>
      </c>
      <c r="CL228" s="8">
        <f t="shared" si="128"/>
        <v>300</v>
      </c>
      <c r="CM228" s="17">
        <f>SUMIFS(KP!$L:$L,KP!$F:$F,$A228,KP!$A:$A,SUMMARY!CM$3)</f>
        <v>0</v>
      </c>
      <c r="CN228" s="7">
        <f>SUMIFS(AFRIMONEY!$J:$J,AFRIMONEY!$F:$F,$A228,AFRIMONEY!$P:$P,CM$3)</f>
        <v>0</v>
      </c>
      <c r="CO228" s="8">
        <f t="shared" si="129"/>
        <v>300</v>
      </c>
      <c r="CP228" s="7">
        <f>SUMIFS(KP!$L:$L,KP!$F:$F,$A228,KP!$A:$A,SUMMARY!CP$3)</f>
        <v>0</v>
      </c>
      <c r="CQ228" s="7">
        <f>SUMIFS(AFRIMONEY!$J:$J,AFRIMONEY!$F:$F,$A228,AFRIMONEY!$P:$P,CP$3)</f>
        <v>0</v>
      </c>
      <c r="CR228" s="8">
        <f t="shared" si="130"/>
        <v>300</v>
      </c>
      <c r="CS228" s="17">
        <f>SUMIFS(KP!$L:$L,KP!$F:$F,$A228,KP!$A:$A,SUMMARY!CS$3)</f>
        <v>0</v>
      </c>
      <c r="CT228" s="7">
        <f>SUMIFS(AFRIMONEY!$J:$J,AFRIMONEY!$F:$F,$A228,AFRIMONEY!$P:$P,CS$3)</f>
        <v>0</v>
      </c>
      <c r="CU228" s="8">
        <f t="shared" si="131"/>
        <v>300</v>
      </c>
    </row>
    <row r="229" spans="1:99" x14ac:dyDescent="0.3">
      <c r="A229" s="2">
        <v>101437</v>
      </c>
      <c r="B229" s="23" t="str">
        <f>_xlfn.XLOOKUP(TEXT(A229,0),Tabela4[ID],Tabela4[AREA],"")</f>
        <v>AREA C</v>
      </c>
      <c r="C229" s="2" t="str">
        <f>_xlfn.XLOOKUP(TEXT(A229,0),Tabela4[ID],Tabela4[ZONA],"")</f>
        <v>ZONA 19</v>
      </c>
      <c r="D229" s="2" t="str">
        <f t="shared" si="99"/>
        <v>BLOCKED</v>
      </c>
      <c r="E229" s="18">
        <f t="shared" si="100"/>
        <v>1450</v>
      </c>
      <c r="F229" s="21">
        <f>SUMIFS(KP!$L:$L,KP!$F:$F,$A229,KP!$A:$A,"31/03/2025")</f>
        <v>100</v>
      </c>
      <c r="G229" s="19">
        <f>SUMIFS(KP!$L:$L,KP!$F:$F,$A229,KP!$A:$A,SUMMARY!G$3)</f>
        <v>0</v>
      </c>
      <c r="H229" s="7">
        <f>SUMIFS(AFRIMONEY!$J:$J,AFRIMONEY!$F:$F,$A229,AFRIMONEY!$P:$P,G$3)</f>
        <v>100</v>
      </c>
      <c r="I229" s="8">
        <f t="shared" si="101"/>
        <v>0</v>
      </c>
      <c r="J229" s="7">
        <f>SUMIFS(KP!$L:$L,KP!$F:$F,$A229,KP!$A:$A,SUMMARY!J$3)</f>
        <v>2200</v>
      </c>
      <c r="K229" s="7">
        <f>SUMIFS(AFRIMONEY!$J:$J,AFRIMONEY!$F:$F,$A229,AFRIMONEY!$P:$P,J$3)</f>
        <v>0</v>
      </c>
      <c r="L229" s="8">
        <f t="shared" si="102"/>
        <v>2200</v>
      </c>
      <c r="M229" s="17">
        <f>SUMIFS(KP!$L:$L,KP!$F:$F,$A229,KP!$A:$A,SUMMARY!M$3)</f>
        <v>750</v>
      </c>
      <c r="N229" s="7">
        <f>SUMIFS(AFRIMONEY!$J:$J,AFRIMONEY!$F:$F,$A229,AFRIMONEY!$P:$P,M$3)</f>
        <v>2200</v>
      </c>
      <c r="O229" s="8">
        <f t="shared" si="103"/>
        <v>750</v>
      </c>
      <c r="P229" s="7">
        <f>SUMIFS(KP!$L:$L,KP!$F:$F,$A229,KP!$A:$A,SUMMARY!P$3)</f>
        <v>2650</v>
      </c>
      <c r="Q229" s="7">
        <f>SUMIFS(AFRIMONEY!$J:$J,AFRIMONEY!$F:$F,$A229,AFRIMONEY!$P:$P,P$3)</f>
        <v>750</v>
      </c>
      <c r="R229" s="8">
        <f t="shared" si="104"/>
        <v>2650</v>
      </c>
      <c r="S229" s="17">
        <f>SUMIFS(KP!$L:$L,KP!$F:$F,$A229,KP!$A:$A,SUMMARY!S$3)</f>
        <v>2350</v>
      </c>
      <c r="T229" s="7">
        <f>SUMIFS(AFRIMONEY!$J:$J,AFRIMONEY!$F:$F,$A229,AFRIMONEY!$P:$P,S$3)</f>
        <v>2650</v>
      </c>
      <c r="U229" s="8">
        <f t="shared" si="105"/>
        <v>2350</v>
      </c>
      <c r="V229" s="7">
        <f>SUMIFS(KP!$L:$L,KP!$F:$F,$A229,KP!$A:$A,SUMMARY!V$3)</f>
        <v>0</v>
      </c>
      <c r="W229" s="7">
        <f>SUMIFS(AFRIMONEY!$J:$J,AFRIMONEY!$F:$F,$A229,AFRIMONEY!$P:$P,V$3)</f>
        <v>0</v>
      </c>
      <c r="X229" s="8">
        <f t="shared" si="106"/>
        <v>2350</v>
      </c>
      <c r="Y229" s="17">
        <f>SUMIFS(KP!$L:$L,KP!$F:$F,$A229,KP!$A:$A,SUMMARY!Y$3)</f>
        <v>3350</v>
      </c>
      <c r="Z229" s="7">
        <f>SUMIFS(AFRIMONEY!$J:$J,AFRIMONEY!$F:$F,$A229,AFRIMONEY!$P:$P,Y$3)</f>
        <v>2350</v>
      </c>
      <c r="AA229" s="8">
        <f t="shared" si="107"/>
        <v>3350</v>
      </c>
      <c r="AB229" s="7">
        <f>SUMIFS(KP!$L:$L,KP!$F:$F,$A229,KP!$A:$A,SUMMARY!AB$3)</f>
        <v>1600</v>
      </c>
      <c r="AC229" s="7">
        <f>SUMIFS(AFRIMONEY!$J:$J,AFRIMONEY!$F:$F,$A229,AFRIMONEY!$P:$P,AB$3)</f>
        <v>4950</v>
      </c>
      <c r="AD229" s="8">
        <f t="shared" si="108"/>
        <v>0</v>
      </c>
      <c r="AE229" s="17">
        <f>SUMIFS(KP!$L:$L,KP!$F:$F,$A229,KP!$A:$A,SUMMARY!AE$3)</f>
        <v>2300</v>
      </c>
      <c r="AF229" s="7">
        <f>SUMIFS(AFRIMONEY!$J:$J,AFRIMONEY!$F:$F,$A229,AFRIMONEY!$P:$P,AE$3)</f>
        <v>2300</v>
      </c>
      <c r="AG229" s="8">
        <f t="shared" si="109"/>
        <v>0</v>
      </c>
      <c r="AH229" s="7">
        <f>SUMIFS(KP!$L:$L,KP!$F:$F,$A229,KP!$A:$A,SUMMARY!AH$3)</f>
        <v>1450</v>
      </c>
      <c r="AI229" s="7">
        <f>SUMIFS(AFRIMONEY!$J:$J,AFRIMONEY!$F:$F,$A229,AFRIMONEY!$P:$P,AH$3)</f>
        <v>0</v>
      </c>
      <c r="AJ229" s="8">
        <f t="shared" si="110"/>
        <v>1450</v>
      </c>
      <c r="AK229" s="17">
        <f>SUMIFS(KP!$L:$L,KP!$F:$F,$A229,KP!$A:$A,SUMMARY!AK$3)</f>
        <v>0</v>
      </c>
      <c r="AL229" s="7">
        <f>SUMIFS(AFRIMONEY!$J:$J,AFRIMONEY!$F:$F,$A229,AFRIMONEY!$P:$P,AK$3)</f>
        <v>0</v>
      </c>
      <c r="AM229" s="8">
        <f t="shared" si="111"/>
        <v>1450</v>
      </c>
      <c r="AN229" s="7">
        <f>SUMIFS(KP!$L:$L,KP!$F:$F,$A229,KP!$A:$A,SUMMARY!AN$3)</f>
        <v>0</v>
      </c>
      <c r="AO229" s="7">
        <f>SUMIFS(AFRIMONEY!$J:$J,AFRIMONEY!$F:$F,$A229,AFRIMONEY!$P:$P,AN$3)</f>
        <v>0</v>
      </c>
      <c r="AP229" s="8">
        <f t="shared" si="112"/>
        <v>1450</v>
      </c>
      <c r="AQ229" s="17">
        <f>SUMIFS(KP!$L:$L,KP!$F:$F,$A229,KP!$A:$A,SUMMARY!AQ$3)</f>
        <v>0</v>
      </c>
      <c r="AR229" s="7">
        <f>SUMIFS(AFRIMONEY!$J:$J,AFRIMONEY!$F:$F,$A229,AFRIMONEY!$P:$P,AQ$3)</f>
        <v>0</v>
      </c>
      <c r="AS229" s="8">
        <f t="shared" si="113"/>
        <v>1450</v>
      </c>
      <c r="AT229" s="7">
        <f>SUMIFS(KP!$L:$L,KP!$F:$F,$A229,KP!$A:$A,SUMMARY!AT$3)</f>
        <v>0</v>
      </c>
      <c r="AU229" s="7">
        <f>SUMIFS(AFRIMONEY!$J:$J,AFRIMONEY!$F:$F,$A229,AFRIMONEY!$P:$P,AT$3)</f>
        <v>0</v>
      </c>
      <c r="AV229" s="8">
        <f t="shared" si="114"/>
        <v>1450</v>
      </c>
      <c r="AW229" s="17">
        <f>SUMIFS(KP!$L:$L,KP!$F:$F,$A229,KP!$A:$A,SUMMARY!AW$3)</f>
        <v>0</v>
      </c>
      <c r="AX229" s="7">
        <f>SUMIFS(AFRIMONEY!$J:$J,AFRIMONEY!$F:$F,$A229,AFRIMONEY!$P:$P,AW$3)</f>
        <v>0</v>
      </c>
      <c r="AY229" s="8">
        <f t="shared" si="115"/>
        <v>1450</v>
      </c>
      <c r="AZ229" s="7">
        <f>SUMIFS(KP!$L:$L,KP!$F:$F,$A229,KP!$A:$A,SUMMARY!AZ$3)</f>
        <v>0</v>
      </c>
      <c r="BA229" s="7">
        <f>SUMIFS(AFRIMONEY!$J:$J,AFRIMONEY!$F:$F,$A229,AFRIMONEY!$P:$P,AZ$3)</f>
        <v>0</v>
      </c>
      <c r="BB229" s="8">
        <f t="shared" si="116"/>
        <v>1450</v>
      </c>
      <c r="BC229" s="17">
        <f>SUMIFS(KP!$L:$L,KP!$F:$F,$A229,KP!$A:$A,SUMMARY!BC$3)</f>
        <v>0</v>
      </c>
      <c r="BD229" s="7">
        <f>SUMIFS(AFRIMONEY!$J:$J,AFRIMONEY!$F:$F,$A229,AFRIMONEY!$P:$P,BC$3)</f>
        <v>0</v>
      </c>
      <c r="BE229" s="8">
        <f t="shared" si="117"/>
        <v>1450</v>
      </c>
      <c r="BF229" s="7">
        <f>SUMIFS(KP!$L:$L,KP!$F:$F,$A229,KP!$A:$A,SUMMARY!BF$3)</f>
        <v>0</v>
      </c>
      <c r="BG229" s="7">
        <f>SUMIFS(AFRIMONEY!$J:$J,AFRIMONEY!$F:$F,$A229,AFRIMONEY!$P:$P,BF$3)</f>
        <v>0</v>
      </c>
      <c r="BH229" s="8">
        <f t="shared" si="118"/>
        <v>1450</v>
      </c>
      <c r="BI229" s="17">
        <f>SUMIFS(KP!$L:$L,KP!$F:$F,$A229,KP!$A:$A,SUMMARY!BI$3)</f>
        <v>0</v>
      </c>
      <c r="BJ229" s="7">
        <f>SUMIFS(AFRIMONEY!$J:$J,AFRIMONEY!$F:$F,$A229,AFRIMONEY!$P:$P,BI$3)</f>
        <v>0</v>
      </c>
      <c r="BK229" s="8">
        <f t="shared" si="119"/>
        <v>1450</v>
      </c>
      <c r="BL229" s="7">
        <f>SUMIFS(KP!$L:$L,KP!$F:$F,$A229,KP!$A:$A,SUMMARY!BL$3)</f>
        <v>0</v>
      </c>
      <c r="BM229" s="7">
        <f>SUMIFS(AFRIMONEY!$J:$J,AFRIMONEY!$F:$F,$A229,AFRIMONEY!$P:$P,BL$3)</f>
        <v>0</v>
      </c>
      <c r="BN229" s="8">
        <f t="shared" si="120"/>
        <v>1450</v>
      </c>
      <c r="BO229" s="17">
        <f>SUMIFS(KP!$L:$L,KP!$F:$F,$A229,KP!$A:$A,SUMMARY!BO$3)</f>
        <v>0</v>
      </c>
      <c r="BP229" s="7">
        <f>SUMIFS(AFRIMONEY!$J:$J,AFRIMONEY!$F:$F,$A229,AFRIMONEY!$P:$P,BO$3)</f>
        <v>0</v>
      </c>
      <c r="BQ229" s="8">
        <f t="shared" si="121"/>
        <v>1450</v>
      </c>
      <c r="BR229" s="7">
        <f>SUMIFS(KP!$L:$L,KP!$F:$F,$A229,KP!$A:$A,SUMMARY!BR$3)</f>
        <v>0</v>
      </c>
      <c r="BS229" s="7">
        <f>SUMIFS(AFRIMONEY!$J:$J,AFRIMONEY!$F:$F,$A229,AFRIMONEY!$P:$P,BR$3)</f>
        <v>0</v>
      </c>
      <c r="BT229" s="8">
        <f t="shared" si="122"/>
        <v>1450</v>
      </c>
      <c r="BU229" s="17">
        <f>SUMIFS(KP!$L:$L,KP!$F:$F,$A229,KP!$A:$A,SUMMARY!BU$3)</f>
        <v>0</v>
      </c>
      <c r="BV229" s="7">
        <f>SUMIFS(AFRIMONEY!$J:$J,AFRIMONEY!$F:$F,$A229,AFRIMONEY!$P:$P,BU$3)</f>
        <v>0</v>
      </c>
      <c r="BW229" s="8">
        <f t="shared" si="123"/>
        <v>1450</v>
      </c>
      <c r="BX229" s="7">
        <f>SUMIFS(KP!$L:$L,KP!$F:$F,$A229,KP!$A:$A,SUMMARY!BX$3)</f>
        <v>0</v>
      </c>
      <c r="BY229" s="7">
        <f>SUMIFS(AFRIMONEY!$J:$J,AFRIMONEY!$F:$F,$A229,AFRIMONEY!$P:$P,BX$3)</f>
        <v>0</v>
      </c>
      <c r="BZ229" s="8">
        <f t="shared" si="124"/>
        <v>1450</v>
      </c>
      <c r="CA229" s="17">
        <f>SUMIFS(KP!$L:$L,KP!$F:$F,$A229,KP!$A:$A,SUMMARY!CA$3)</f>
        <v>0</v>
      </c>
      <c r="CB229" s="7">
        <f>SUMIFS(AFRIMONEY!$J:$J,AFRIMONEY!$F:$F,$A229,AFRIMONEY!$P:$P,CA$3)</f>
        <v>0</v>
      </c>
      <c r="CC229" s="8">
        <f t="shared" si="125"/>
        <v>1450</v>
      </c>
      <c r="CD229" s="7">
        <f>SUMIFS(KP!$L:$L,KP!$F:$F,$A229,KP!$A:$A,SUMMARY!CD$3)</f>
        <v>0</v>
      </c>
      <c r="CE229" s="7">
        <f>SUMIFS(AFRIMONEY!$J:$J,AFRIMONEY!$F:$F,$A229,AFRIMONEY!$P:$P,CD$3)</f>
        <v>0</v>
      </c>
      <c r="CF229" s="8">
        <f t="shared" si="126"/>
        <v>1450</v>
      </c>
      <c r="CG229" s="17">
        <f>SUMIFS(KP!$L:$L,KP!$F:$F,$A229,KP!$A:$A,SUMMARY!CG$3)</f>
        <v>0</v>
      </c>
      <c r="CH229" s="7">
        <f>SUMIFS(AFRIMONEY!$J:$J,AFRIMONEY!$F:$F,$A229,AFRIMONEY!$P:$P,CG$3)</f>
        <v>0</v>
      </c>
      <c r="CI229" s="8">
        <f t="shared" si="127"/>
        <v>1450</v>
      </c>
      <c r="CJ229" s="7">
        <f>SUMIFS(KP!$L:$L,KP!$F:$F,$A229,KP!$A:$A,SUMMARY!CJ$3)</f>
        <v>0</v>
      </c>
      <c r="CK229" s="7">
        <f>SUMIFS(AFRIMONEY!$J:$J,AFRIMONEY!$F:$F,$A229,AFRIMONEY!$P:$P,CJ$3)</f>
        <v>0</v>
      </c>
      <c r="CL229" s="8">
        <f t="shared" si="128"/>
        <v>1450</v>
      </c>
      <c r="CM229" s="17">
        <f>SUMIFS(KP!$L:$L,KP!$F:$F,$A229,KP!$A:$A,SUMMARY!CM$3)</f>
        <v>0</v>
      </c>
      <c r="CN229" s="7">
        <f>SUMIFS(AFRIMONEY!$J:$J,AFRIMONEY!$F:$F,$A229,AFRIMONEY!$P:$P,CM$3)</f>
        <v>0</v>
      </c>
      <c r="CO229" s="8">
        <f t="shared" si="129"/>
        <v>1450</v>
      </c>
      <c r="CP229" s="7">
        <f>SUMIFS(KP!$L:$L,KP!$F:$F,$A229,KP!$A:$A,SUMMARY!CP$3)</f>
        <v>0</v>
      </c>
      <c r="CQ229" s="7">
        <f>SUMIFS(AFRIMONEY!$J:$J,AFRIMONEY!$F:$F,$A229,AFRIMONEY!$P:$P,CP$3)</f>
        <v>0</v>
      </c>
      <c r="CR229" s="8">
        <f t="shared" si="130"/>
        <v>1450</v>
      </c>
      <c r="CS229" s="17">
        <f>SUMIFS(KP!$L:$L,KP!$F:$F,$A229,KP!$A:$A,SUMMARY!CS$3)</f>
        <v>0</v>
      </c>
      <c r="CT229" s="7">
        <f>SUMIFS(AFRIMONEY!$J:$J,AFRIMONEY!$F:$F,$A229,AFRIMONEY!$P:$P,CS$3)</f>
        <v>0</v>
      </c>
      <c r="CU229" s="8">
        <f t="shared" si="131"/>
        <v>1450</v>
      </c>
    </row>
    <row r="230" spans="1:99" x14ac:dyDescent="0.3">
      <c r="A230" s="2">
        <v>101438</v>
      </c>
      <c r="B230" s="23" t="str">
        <f>_xlfn.XLOOKUP(TEXT(A230,0),Tabela4[ID],Tabela4[AREA],"")</f>
        <v>AREA E</v>
      </c>
      <c r="C230" s="2" t="str">
        <f>_xlfn.XLOOKUP(TEXT(A230,0),Tabela4[ID],Tabela4[ZONA],"")</f>
        <v>ZONA 12</v>
      </c>
      <c r="D230" s="2" t="str">
        <f t="shared" si="99"/>
        <v>BLOCKED</v>
      </c>
      <c r="E230" s="18">
        <f t="shared" si="100"/>
        <v>650</v>
      </c>
      <c r="F230" s="21">
        <f>SUMIFS(KP!$L:$L,KP!$F:$F,$A230,KP!$A:$A,"31/03/2025")</f>
        <v>400</v>
      </c>
      <c r="G230" s="19">
        <f>SUMIFS(KP!$L:$L,KP!$F:$F,$A230,KP!$A:$A,SUMMARY!G$3)</f>
        <v>1750</v>
      </c>
      <c r="H230" s="7">
        <f>SUMIFS(AFRIMONEY!$J:$J,AFRIMONEY!$F:$F,$A230,AFRIMONEY!$P:$P,G$3)</f>
        <v>400</v>
      </c>
      <c r="I230" s="8">
        <f t="shared" si="101"/>
        <v>1750</v>
      </c>
      <c r="J230" s="7">
        <f>SUMIFS(KP!$L:$L,KP!$F:$F,$A230,KP!$A:$A,SUMMARY!J$3)</f>
        <v>750</v>
      </c>
      <c r="K230" s="7">
        <f>SUMIFS(AFRIMONEY!$J:$J,AFRIMONEY!$F:$F,$A230,AFRIMONEY!$P:$P,J$3)</f>
        <v>1750</v>
      </c>
      <c r="L230" s="8">
        <f t="shared" si="102"/>
        <v>750</v>
      </c>
      <c r="M230" s="17">
        <f>SUMIFS(KP!$L:$L,KP!$F:$F,$A230,KP!$A:$A,SUMMARY!M$3)</f>
        <v>1600</v>
      </c>
      <c r="N230" s="7">
        <f>SUMIFS(AFRIMONEY!$J:$J,AFRIMONEY!$F:$F,$A230,AFRIMONEY!$P:$P,M$3)</f>
        <v>750</v>
      </c>
      <c r="O230" s="8">
        <f t="shared" si="103"/>
        <v>1600</v>
      </c>
      <c r="P230" s="7">
        <f>SUMIFS(KP!$L:$L,KP!$F:$F,$A230,KP!$A:$A,SUMMARY!P$3)</f>
        <v>4100</v>
      </c>
      <c r="Q230" s="7">
        <f>SUMIFS(AFRIMONEY!$J:$J,AFRIMONEY!$F:$F,$A230,AFRIMONEY!$P:$P,P$3)</f>
        <v>5750</v>
      </c>
      <c r="R230" s="8">
        <f t="shared" si="104"/>
        <v>-50</v>
      </c>
      <c r="S230" s="17">
        <f>SUMIFS(KP!$L:$L,KP!$F:$F,$A230,KP!$A:$A,SUMMARY!S$3)</f>
        <v>1500</v>
      </c>
      <c r="T230" s="7">
        <f>SUMIFS(AFRIMONEY!$J:$J,AFRIMONEY!$F:$F,$A230,AFRIMONEY!$P:$P,S$3)</f>
        <v>1500</v>
      </c>
      <c r="U230" s="8">
        <f t="shared" si="105"/>
        <v>-50</v>
      </c>
      <c r="V230" s="7">
        <f>SUMIFS(KP!$L:$L,KP!$F:$F,$A230,KP!$A:$A,SUMMARY!V$3)</f>
        <v>0</v>
      </c>
      <c r="W230" s="7">
        <f>SUMIFS(AFRIMONEY!$J:$J,AFRIMONEY!$F:$F,$A230,AFRIMONEY!$P:$P,V$3)</f>
        <v>0</v>
      </c>
      <c r="X230" s="8">
        <f t="shared" si="106"/>
        <v>-50</v>
      </c>
      <c r="Y230" s="17">
        <f>SUMIFS(KP!$L:$L,KP!$F:$F,$A230,KP!$A:$A,SUMMARY!Y$3)</f>
        <v>5400</v>
      </c>
      <c r="Z230" s="7">
        <f>SUMIFS(AFRIMONEY!$J:$J,AFRIMONEY!$F:$F,$A230,AFRIMONEY!$P:$P,Y$3)</f>
        <v>5400</v>
      </c>
      <c r="AA230" s="8">
        <f t="shared" si="107"/>
        <v>-50</v>
      </c>
      <c r="AB230" s="7">
        <f>SUMIFS(KP!$L:$L,KP!$F:$F,$A230,KP!$A:$A,SUMMARY!AB$3)</f>
        <v>3800</v>
      </c>
      <c r="AC230" s="7">
        <f>SUMIFS(AFRIMONEY!$J:$J,AFRIMONEY!$F:$F,$A230,AFRIMONEY!$P:$P,AB$3)</f>
        <v>0</v>
      </c>
      <c r="AD230" s="8">
        <f t="shared" si="108"/>
        <v>3750</v>
      </c>
      <c r="AE230" s="17">
        <f>SUMIFS(KP!$L:$L,KP!$F:$F,$A230,KP!$A:$A,SUMMARY!AE$3)</f>
        <v>2200</v>
      </c>
      <c r="AF230" s="7">
        <f>SUMIFS(AFRIMONEY!$J:$J,AFRIMONEY!$F:$F,$A230,AFRIMONEY!$P:$P,AE$3)</f>
        <v>3800</v>
      </c>
      <c r="AG230" s="8">
        <f t="shared" si="109"/>
        <v>2150</v>
      </c>
      <c r="AH230" s="7">
        <f>SUMIFS(KP!$L:$L,KP!$F:$F,$A230,KP!$A:$A,SUMMARY!AH$3)</f>
        <v>700</v>
      </c>
      <c r="AI230" s="7">
        <f>SUMIFS(AFRIMONEY!$J:$J,AFRIMONEY!$F:$F,$A230,AFRIMONEY!$P:$P,AH$3)</f>
        <v>2200</v>
      </c>
      <c r="AJ230" s="8">
        <f t="shared" si="110"/>
        <v>650</v>
      </c>
      <c r="AK230" s="17">
        <f>SUMIFS(KP!$L:$L,KP!$F:$F,$A230,KP!$A:$A,SUMMARY!AK$3)</f>
        <v>0</v>
      </c>
      <c r="AL230" s="7">
        <f>SUMIFS(AFRIMONEY!$J:$J,AFRIMONEY!$F:$F,$A230,AFRIMONEY!$P:$P,AK$3)</f>
        <v>0</v>
      </c>
      <c r="AM230" s="8">
        <f t="shared" si="111"/>
        <v>650</v>
      </c>
      <c r="AN230" s="7">
        <f>SUMIFS(KP!$L:$L,KP!$F:$F,$A230,KP!$A:$A,SUMMARY!AN$3)</f>
        <v>0</v>
      </c>
      <c r="AO230" s="7">
        <f>SUMIFS(AFRIMONEY!$J:$J,AFRIMONEY!$F:$F,$A230,AFRIMONEY!$P:$P,AN$3)</f>
        <v>0</v>
      </c>
      <c r="AP230" s="8">
        <f t="shared" si="112"/>
        <v>650</v>
      </c>
      <c r="AQ230" s="17">
        <f>SUMIFS(KP!$L:$L,KP!$F:$F,$A230,KP!$A:$A,SUMMARY!AQ$3)</f>
        <v>0</v>
      </c>
      <c r="AR230" s="7">
        <f>SUMIFS(AFRIMONEY!$J:$J,AFRIMONEY!$F:$F,$A230,AFRIMONEY!$P:$P,AQ$3)</f>
        <v>0</v>
      </c>
      <c r="AS230" s="8">
        <f t="shared" si="113"/>
        <v>650</v>
      </c>
      <c r="AT230" s="7">
        <f>SUMIFS(KP!$L:$L,KP!$F:$F,$A230,KP!$A:$A,SUMMARY!AT$3)</f>
        <v>0</v>
      </c>
      <c r="AU230" s="7">
        <f>SUMIFS(AFRIMONEY!$J:$J,AFRIMONEY!$F:$F,$A230,AFRIMONEY!$P:$P,AT$3)</f>
        <v>0</v>
      </c>
      <c r="AV230" s="8">
        <f t="shared" si="114"/>
        <v>650</v>
      </c>
      <c r="AW230" s="17">
        <f>SUMIFS(KP!$L:$L,KP!$F:$F,$A230,KP!$A:$A,SUMMARY!AW$3)</f>
        <v>0</v>
      </c>
      <c r="AX230" s="7">
        <f>SUMIFS(AFRIMONEY!$J:$J,AFRIMONEY!$F:$F,$A230,AFRIMONEY!$P:$P,AW$3)</f>
        <v>0</v>
      </c>
      <c r="AY230" s="8">
        <f t="shared" si="115"/>
        <v>650</v>
      </c>
      <c r="AZ230" s="7">
        <f>SUMIFS(KP!$L:$L,KP!$F:$F,$A230,KP!$A:$A,SUMMARY!AZ$3)</f>
        <v>0</v>
      </c>
      <c r="BA230" s="7">
        <f>SUMIFS(AFRIMONEY!$J:$J,AFRIMONEY!$F:$F,$A230,AFRIMONEY!$P:$P,AZ$3)</f>
        <v>0</v>
      </c>
      <c r="BB230" s="8">
        <f t="shared" si="116"/>
        <v>650</v>
      </c>
      <c r="BC230" s="17">
        <f>SUMIFS(KP!$L:$L,KP!$F:$F,$A230,KP!$A:$A,SUMMARY!BC$3)</f>
        <v>0</v>
      </c>
      <c r="BD230" s="7">
        <f>SUMIFS(AFRIMONEY!$J:$J,AFRIMONEY!$F:$F,$A230,AFRIMONEY!$P:$P,BC$3)</f>
        <v>0</v>
      </c>
      <c r="BE230" s="8">
        <f t="shared" si="117"/>
        <v>650</v>
      </c>
      <c r="BF230" s="7">
        <f>SUMIFS(KP!$L:$L,KP!$F:$F,$A230,KP!$A:$A,SUMMARY!BF$3)</f>
        <v>0</v>
      </c>
      <c r="BG230" s="7">
        <f>SUMIFS(AFRIMONEY!$J:$J,AFRIMONEY!$F:$F,$A230,AFRIMONEY!$P:$P,BF$3)</f>
        <v>0</v>
      </c>
      <c r="BH230" s="8">
        <f t="shared" si="118"/>
        <v>650</v>
      </c>
      <c r="BI230" s="17">
        <f>SUMIFS(KP!$L:$L,KP!$F:$F,$A230,KP!$A:$A,SUMMARY!BI$3)</f>
        <v>0</v>
      </c>
      <c r="BJ230" s="7">
        <f>SUMIFS(AFRIMONEY!$J:$J,AFRIMONEY!$F:$F,$A230,AFRIMONEY!$P:$P,BI$3)</f>
        <v>0</v>
      </c>
      <c r="BK230" s="8">
        <f t="shared" si="119"/>
        <v>650</v>
      </c>
      <c r="BL230" s="7">
        <f>SUMIFS(KP!$L:$L,KP!$F:$F,$A230,KP!$A:$A,SUMMARY!BL$3)</f>
        <v>0</v>
      </c>
      <c r="BM230" s="7">
        <f>SUMIFS(AFRIMONEY!$J:$J,AFRIMONEY!$F:$F,$A230,AFRIMONEY!$P:$P,BL$3)</f>
        <v>0</v>
      </c>
      <c r="BN230" s="8">
        <f t="shared" si="120"/>
        <v>650</v>
      </c>
      <c r="BO230" s="17">
        <f>SUMIFS(KP!$L:$L,KP!$F:$F,$A230,KP!$A:$A,SUMMARY!BO$3)</f>
        <v>0</v>
      </c>
      <c r="BP230" s="7">
        <f>SUMIFS(AFRIMONEY!$J:$J,AFRIMONEY!$F:$F,$A230,AFRIMONEY!$P:$P,BO$3)</f>
        <v>0</v>
      </c>
      <c r="BQ230" s="8">
        <f t="shared" si="121"/>
        <v>650</v>
      </c>
      <c r="BR230" s="7">
        <f>SUMIFS(KP!$L:$L,KP!$F:$F,$A230,KP!$A:$A,SUMMARY!BR$3)</f>
        <v>0</v>
      </c>
      <c r="BS230" s="7">
        <f>SUMIFS(AFRIMONEY!$J:$J,AFRIMONEY!$F:$F,$A230,AFRIMONEY!$P:$P,BR$3)</f>
        <v>0</v>
      </c>
      <c r="BT230" s="8">
        <f t="shared" si="122"/>
        <v>650</v>
      </c>
      <c r="BU230" s="17">
        <f>SUMIFS(KP!$L:$L,KP!$F:$F,$A230,KP!$A:$A,SUMMARY!BU$3)</f>
        <v>0</v>
      </c>
      <c r="BV230" s="7">
        <f>SUMIFS(AFRIMONEY!$J:$J,AFRIMONEY!$F:$F,$A230,AFRIMONEY!$P:$P,BU$3)</f>
        <v>0</v>
      </c>
      <c r="BW230" s="8">
        <f t="shared" si="123"/>
        <v>650</v>
      </c>
      <c r="BX230" s="7">
        <f>SUMIFS(KP!$L:$L,KP!$F:$F,$A230,KP!$A:$A,SUMMARY!BX$3)</f>
        <v>0</v>
      </c>
      <c r="BY230" s="7">
        <f>SUMIFS(AFRIMONEY!$J:$J,AFRIMONEY!$F:$F,$A230,AFRIMONEY!$P:$P,BX$3)</f>
        <v>0</v>
      </c>
      <c r="BZ230" s="8">
        <f t="shared" si="124"/>
        <v>650</v>
      </c>
      <c r="CA230" s="17">
        <f>SUMIFS(KP!$L:$L,KP!$F:$F,$A230,KP!$A:$A,SUMMARY!CA$3)</f>
        <v>0</v>
      </c>
      <c r="CB230" s="7">
        <f>SUMIFS(AFRIMONEY!$J:$J,AFRIMONEY!$F:$F,$A230,AFRIMONEY!$P:$P,CA$3)</f>
        <v>0</v>
      </c>
      <c r="CC230" s="8">
        <f t="shared" si="125"/>
        <v>650</v>
      </c>
      <c r="CD230" s="7">
        <f>SUMIFS(KP!$L:$L,KP!$F:$F,$A230,KP!$A:$A,SUMMARY!CD$3)</f>
        <v>0</v>
      </c>
      <c r="CE230" s="7">
        <f>SUMIFS(AFRIMONEY!$J:$J,AFRIMONEY!$F:$F,$A230,AFRIMONEY!$P:$P,CD$3)</f>
        <v>0</v>
      </c>
      <c r="CF230" s="8">
        <f t="shared" si="126"/>
        <v>650</v>
      </c>
      <c r="CG230" s="17">
        <f>SUMIFS(KP!$L:$L,KP!$F:$F,$A230,KP!$A:$A,SUMMARY!CG$3)</f>
        <v>0</v>
      </c>
      <c r="CH230" s="7">
        <f>SUMIFS(AFRIMONEY!$J:$J,AFRIMONEY!$F:$F,$A230,AFRIMONEY!$P:$P,CG$3)</f>
        <v>0</v>
      </c>
      <c r="CI230" s="8">
        <f t="shared" si="127"/>
        <v>650</v>
      </c>
      <c r="CJ230" s="7">
        <f>SUMIFS(KP!$L:$L,KP!$F:$F,$A230,KP!$A:$A,SUMMARY!CJ$3)</f>
        <v>0</v>
      </c>
      <c r="CK230" s="7">
        <f>SUMIFS(AFRIMONEY!$J:$J,AFRIMONEY!$F:$F,$A230,AFRIMONEY!$P:$P,CJ$3)</f>
        <v>0</v>
      </c>
      <c r="CL230" s="8">
        <f t="shared" si="128"/>
        <v>650</v>
      </c>
      <c r="CM230" s="17">
        <f>SUMIFS(KP!$L:$L,KP!$F:$F,$A230,KP!$A:$A,SUMMARY!CM$3)</f>
        <v>0</v>
      </c>
      <c r="CN230" s="7">
        <f>SUMIFS(AFRIMONEY!$J:$J,AFRIMONEY!$F:$F,$A230,AFRIMONEY!$P:$P,CM$3)</f>
        <v>0</v>
      </c>
      <c r="CO230" s="8">
        <f t="shared" si="129"/>
        <v>650</v>
      </c>
      <c r="CP230" s="7">
        <f>SUMIFS(KP!$L:$L,KP!$F:$F,$A230,KP!$A:$A,SUMMARY!CP$3)</f>
        <v>0</v>
      </c>
      <c r="CQ230" s="7">
        <f>SUMIFS(AFRIMONEY!$J:$J,AFRIMONEY!$F:$F,$A230,AFRIMONEY!$P:$P,CP$3)</f>
        <v>0</v>
      </c>
      <c r="CR230" s="8">
        <f t="shared" si="130"/>
        <v>650</v>
      </c>
      <c r="CS230" s="17">
        <f>SUMIFS(KP!$L:$L,KP!$F:$F,$A230,KP!$A:$A,SUMMARY!CS$3)</f>
        <v>0</v>
      </c>
      <c r="CT230" s="7">
        <f>SUMIFS(AFRIMONEY!$J:$J,AFRIMONEY!$F:$F,$A230,AFRIMONEY!$P:$P,CS$3)</f>
        <v>0</v>
      </c>
      <c r="CU230" s="8">
        <f t="shared" si="131"/>
        <v>650</v>
      </c>
    </row>
    <row r="231" spans="1:99" x14ac:dyDescent="0.3">
      <c r="A231" s="2">
        <v>101439</v>
      </c>
      <c r="B231" s="23" t="str">
        <f>_xlfn.XLOOKUP(TEXT(A231,0),Tabela4[ID],Tabela4[AREA],"")</f>
        <v>AREA E</v>
      </c>
      <c r="C231" s="2" t="str">
        <f>_xlfn.XLOOKUP(TEXT(A231,0),Tabela4[ID],Tabela4[ZONA],"")</f>
        <v>ZONA 12</v>
      </c>
      <c r="D231" s="2" t="str">
        <f t="shared" si="99"/>
        <v>BLOCKED</v>
      </c>
      <c r="E231" s="18">
        <f t="shared" si="100"/>
        <v>300</v>
      </c>
      <c r="F231" s="21">
        <f>SUMIFS(KP!$L:$L,KP!$F:$F,$A231,KP!$A:$A,"31/03/2025")</f>
        <v>1950</v>
      </c>
      <c r="G231" s="19">
        <f>SUMIFS(KP!$L:$L,KP!$F:$F,$A231,KP!$A:$A,SUMMARY!G$3)</f>
        <v>350</v>
      </c>
      <c r="H231" s="7">
        <f>SUMIFS(AFRIMONEY!$J:$J,AFRIMONEY!$F:$F,$A231,AFRIMONEY!$P:$P,G$3)</f>
        <v>1950</v>
      </c>
      <c r="I231" s="8">
        <f t="shared" si="101"/>
        <v>350</v>
      </c>
      <c r="J231" s="7">
        <f>SUMIFS(KP!$L:$L,KP!$F:$F,$A231,KP!$A:$A,SUMMARY!J$3)</f>
        <v>1250</v>
      </c>
      <c r="K231" s="7">
        <f>SUMIFS(AFRIMONEY!$J:$J,AFRIMONEY!$F:$F,$A231,AFRIMONEY!$P:$P,J$3)</f>
        <v>350</v>
      </c>
      <c r="L231" s="8">
        <f t="shared" si="102"/>
        <v>1250</v>
      </c>
      <c r="M231" s="17">
        <f>SUMIFS(KP!$L:$L,KP!$F:$F,$A231,KP!$A:$A,SUMMARY!M$3)</f>
        <v>1550</v>
      </c>
      <c r="N231" s="7">
        <f>SUMIFS(AFRIMONEY!$J:$J,AFRIMONEY!$F:$F,$A231,AFRIMONEY!$P:$P,M$3)</f>
        <v>1250</v>
      </c>
      <c r="O231" s="8">
        <f t="shared" si="103"/>
        <v>1550</v>
      </c>
      <c r="P231" s="7">
        <f>SUMIFS(KP!$L:$L,KP!$F:$F,$A231,KP!$A:$A,SUMMARY!P$3)</f>
        <v>500</v>
      </c>
      <c r="Q231" s="7">
        <f>SUMIFS(AFRIMONEY!$J:$J,AFRIMONEY!$F:$F,$A231,AFRIMONEY!$P:$P,P$3)</f>
        <v>1550</v>
      </c>
      <c r="R231" s="8">
        <f t="shared" si="104"/>
        <v>500</v>
      </c>
      <c r="S231" s="17">
        <f>SUMIFS(KP!$L:$L,KP!$F:$F,$A231,KP!$A:$A,SUMMARY!S$3)</f>
        <v>4500</v>
      </c>
      <c r="T231" s="7">
        <f>SUMIFS(AFRIMONEY!$J:$J,AFRIMONEY!$F:$F,$A231,AFRIMONEY!$P:$P,S$3)</f>
        <v>500</v>
      </c>
      <c r="U231" s="8">
        <f t="shared" si="105"/>
        <v>4500</v>
      </c>
      <c r="V231" s="7">
        <f>SUMIFS(KP!$L:$L,KP!$F:$F,$A231,KP!$A:$A,SUMMARY!V$3)</f>
        <v>0</v>
      </c>
      <c r="W231" s="7">
        <f>SUMIFS(AFRIMONEY!$J:$J,AFRIMONEY!$F:$F,$A231,AFRIMONEY!$P:$P,V$3)</f>
        <v>0</v>
      </c>
      <c r="X231" s="8">
        <f t="shared" si="106"/>
        <v>4500</v>
      </c>
      <c r="Y231" s="17">
        <f>SUMIFS(KP!$L:$L,KP!$F:$F,$A231,KP!$A:$A,SUMMARY!Y$3)</f>
        <v>2150</v>
      </c>
      <c r="Z231" s="7">
        <f>SUMIFS(AFRIMONEY!$J:$J,AFRIMONEY!$F:$F,$A231,AFRIMONEY!$P:$P,Y$3)</f>
        <v>4500</v>
      </c>
      <c r="AA231" s="8">
        <f t="shared" si="107"/>
        <v>2150</v>
      </c>
      <c r="AB231" s="7">
        <f>SUMIFS(KP!$L:$L,KP!$F:$F,$A231,KP!$A:$A,SUMMARY!AB$3)</f>
        <v>1800</v>
      </c>
      <c r="AC231" s="7">
        <f>SUMIFS(AFRIMONEY!$J:$J,AFRIMONEY!$F:$F,$A231,AFRIMONEY!$P:$P,AB$3)</f>
        <v>2150</v>
      </c>
      <c r="AD231" s="8">
        <f t="shared" si="108"/>
        <v>1800</v>
      </c>
      <c r="AE231" s="17">
        <f>SUMIFS(KP!$L:$L,KP!$F:$F,$A231,KP!$A:$A,SUMMARY!AE$3)</f>
        <v>2450</v>
      </c>
      <c r="AF231" s="7">
        <f>SUMIFS(AFRIMONEY!$J:$J,AFRIMONEY!$F:$F,$A231,AFRIMONEY!$P:$P,AE$3)</f>
        <v>1800</v>
      </c>
      <c r="AG231" s="8">
        <f t="shared" si="109"/>
        <v>2450</v>
      </c>
      <c r="AH231" s="7">
        <f>SUMIFS(KP!$L:$L,KP!$F:$F,$A231,KP!$A:$A,SUMMARY!AH$3)</f>
        <v>300</v>
      </c>
      <c r="AI231" s="7">
        <f>SUMIFS(AFRIMONEY!$J:$J,AFRIMONEY!$F:$F,$A231,AFRIMONEY!$P:$P,AH$3)</f>
        <v>2450</v>
      </c>
      <c r="AJ231" s="8">
        <f t="shared" si="110"/>
        <v>300</v>
      </c>
      <c r="AK231" s="17">
        <f>SUMIFS(KP!$L:$L,KP!$F:$F,$A231,KP!$A:$A,SUMMARY!AK$3)</f>
        <v>0</v>
      </c>
      <c r="AL231" s="7">
        <f>SUMIFS(AFRIMONEY!$J:$J,AFRIMONEY!$F:$F,$A231,AFRIMONEY!$P:$P,AK$3)</f>
        <v>0</v>
      </c>
      <c r="AM231" s="8">
        <f t="shared" si="111"/>
        <v>300</v>
      </c>
      <c r="AN231" s="7">
        <f>SUMIFS(KP!$L:$L,KP!$F:$F,$A231,KP!$A:$A,SUMMARY!AN$3)</f>
        <v>0</v>
      </c>
      <c r="AO231" s="7">
        <f>SUMIFS(AFRIMONEY!$J:$J,AFRIMONEY!$F:$F,$A231,AFRIMONEY!$P:$P,AN$3)</f>
        <v>0</v>
      </c>
      <c r="AP231" s="8">
        <f t="shared" si="112"/>
        <v>300</v>
      </c>
      <c r="AQ231" s="17">
        <f>SUMIFS(KP!$L:$L,KP!$F:$F,$A231,KP!$A:$A,SUMMARY!AQ$3)</f>
        <v>0</v>
      </c>
      <c r="AR231" s="7">
        <f>SUMIFS(AFRIMONEY!$J:$J,AFRIMONEY!$F:$F,$A231,AFRIMONEY!$P:$P,AQ$3)</f>
        <v>0</v>
      </c>
      <c r="AS231" s="8">
        <f t="shared" si="113"/>
        <v>300</v>
      </c>
      <c r="AT231" s="7">
        <f>SUMIFS(KP!$L:$L,KP!$F:$F,$A231,KP!$A:$A,SUMMARY!AT$3)</f>
        <v>0</v>
      </c>
      <c r="AU231" s="7">
        <f>SUMIFS(AFRIMONEY!$J:$J,AFRIMONEY!$F:$F,$A231,AFRIMONEY!$P:$P,AT$3)</f>
        <v>0</v>
      </c>
      <c r="AV231" s="8">
        <f t="shared" si="114"/>
        <v>300</v>
      </c>
      <c r="AW231" s="17">
        <f>SUMIFS(KP!$L:$L,KP!$F:$F,$A231,KP!$A:$A,SUMMARY!AW$3)</f>
        <v>0</v>
      </c>
      <c r="AX231" s="7">
        <f>SUMIFS(AFRIMONEY!$J:$J,AFRIMONEY!$F:$F,$A231,AFRIMONEY!$P:$P,AW$3)</f>
        <v>0</v>
      </c>
      <c r="AY231" s="8">
        <f t="shared" si="115"/>
        <v>300</v>
      </c>
      <c r="AZ231" s="7">
        <f>SUMIFS(KP!$L:$L,KP!$F:$F,$A231,KP!$A:$A,SUMMARY!AZ$3)</f>
        <v>0</v>
      </c>
      <c r="BA231" s="7">
        <f>SUMIFS(AFRIMONEY!$J:$J,AFRIMONEY!$F:$F,$A231,AFRIMONEY!$P:$P,AZ$3)</f>
        <v>0</v>
      </c>
      <c r="BB231" s="8">
        <f t="shared" si="116"/>
        <v>300</v>
      </c>
      <c r="BC231" s="17">
        <f>SUMIFS(KP!$L:$L,KP!$F:$F,$A231,KP!$A:$A,SUMMARY!BC$3)</f>
        <v>0</v>
      </c>
      <c r="BD231" s="7">
        <f>SUMIFS(AFRIMONEY!$J:$J,AFRIMONEY!$F:$F,$A231,AFRIMONEY!$P:$P,BC$3)</f>
        <v>0</v>
      </c>
      <c r="BE231" s="8">
        <f t="shared" si="117"/>
        <v>300</v>
      </c>
      <c r="BF231" s="7">
        <f>SUMIFS(KP!$L:$L,KP!$F:$F,$A231,KP!$A:$A,SUMMARY!BF$3)</f>
        <v>0</v>
      </c>
      <c r="BG231" s="7">
        <f>SUMIFS(AFRIMONEY!$J:$J,AFRIMONEY!$F:$F,$A231,AFRIMONEY!$P:$P,BF$3)</f>
        <v>0</v>
      </c>
      <c r="BH231" s="8">
        <f t="shared" si="118"/>
        <v>300</v>
      </c>
      <c r="BI231" s="17">
        <f>SUMIFS(KP!$L:$L,KP!$F:$F,$A231,KP!$A:$A,SUMMARY!BI$3)</f>
        <v>0</v>
      </c>
      <c r="BJ231" s="7">
        <f>SUMIFS(AFRIMONEY!$J:$J,AFRIMONEY!$F:$F,$A231,AFRIMONEY!$P:$P,BI$3)</f>
        <v>0</v>
      </c>
      <c r="BK231" s="8">
        <f t="shared" si="119"/>
        <v>300</v>
      </c>
      <c r="BL231" s="7">
        <f>SUMIFS(KP!$L:$L,KP!$F:$F,$A231,KP!$A:$A,SUMMARY!BL$3)</f>
        <v>0</v>
      </c>
      <c r="BM231" s="7">
        <f>SUMIFS(AFRIMONEY!$J:$J,AFRIMONEY!$F:$F,$A231,AFRIMONEY!$P:$P,BL$3)</f>
        <v>0</v>
      </c>
      <c r="BN231" s="8">
        <f t="shared" si="120"/>
        <v>300</v>
      </c>
      <c r="BO231" s="17">
        <f>SUMIFS(KP!$L:$L,KP!$F:$F,$A231,KP!$A:$A,SUMMARY!BO$3)</f>
        <v>0</v>
      </c>
      <c r="BP231" s="7">
        <f>SUMIFS(AFRIMONEY!$J:$J,AFRIMONEY!$F:$F,$A231,AFRIMONEY!$P:$P,BO$3)</f>
        <v>0</v>
      </c>
      <c r="BQ231" s="8">
        <f t="shared" si="121"/>
        <v>300</v>
      </c>
      <c r="BR231" s="7">
        <f>SUMIFS(KP!$L:$L,KP!$F:$F,$A231,KP!$A:$A,SUMMARY!BR$3)</f>
        <v>0</v>
      </c>
      <c r="BS231" s="7">
        <f>SUMIFS(AFRIMONEY!$J:$J,AFRIMONEY!$F:$F,$A231,AFRIMONEY!$P:$P,BR$3)</f>
        <v>0</v>
      </c>
      <c r="BT231" s="8">
        <f t="shared" si="122"/>
        <v>300</v>
      </c>
      <c r="BU231" s="17">
        <f>SUMIFS(KP!$L:$L,KP!$F:$F,$A231,KP!$A:$A,SUMMARY!BU$3)</f>
        <v>0</v>
      </c>
      <c r="BV231" s="7">
        <f>SUMIFS(AFRIMONEY!$J:$J,AFRIMONEY!$F:$F,$A231,AFRIMONEY!$P:$P,BU$3)</f>
        <v>0</v>
      </c>
      <c r="BW231" s="8">
        <f t="shared" si="123"/>
        <v>300</v>
      </c>
      <c r="BX231" s="7">
        <f>SUMIFS(KP!$L:$L,KP!$F:$F,$A231,KP!$A:$A,SUMMARY!BX$3)</f>
        <v>0</v>
      </c>
      <c r="BY231" s="7">
        <f>SUMIFS(AFRIMONEY!$J:$J,AFRIMONEY!$F:$F,$A231,AFRIMONEY!$P:$P,BX$3)</f>
        <v>0</v>
      </c>
      <c r="BZ231" s="8">
        <f t="shared" si="124"/>
        <v>300</v>
      </c>
      <c r="CA231" s="17">
        <f>SUMIFS(KP!$L:$L,KP!$F:$F,$A231,KP!$A:$A,SUMMARY!CA$3)</f>
        <v>0</v>
      </c>
      <c r="CB231" s="7">
        <f>SUMIFS(AFRIMONEY!$J:$J,AFRIMONEY!$F:$F,$A231,AFRIMONEY!$P:$P,CA$3)</f>
        <v>0</v>
      </c>
      <c r="CC231" s="8">
        <f t="shared" si="125"/>
        <v>300</v>
      </c>
      <c r="CD231" s="7">
        <f>SUMIFS(KP!$L:$L,KP!$F:$F,$A231,KP!$A:$A,SUMMARY!CD$3)</f>
        <v>0</v>
      </c>
      <c r="CE231" s="7">
        <f>SUMIFS(AFRIMONEY!$J:$J,AFRIMONEY!$F:$F,$A231,AFRIMONEY!$P:$P,CD$3)</f>
        <v>0</v>
      </c>
      <c r="CF231" s="8">
        <f t="shared" si="126"/>
        <v>300</v>
      </c>
      <c r="CG231" s="17">
        <f>SUMIFS(KP!$L:$L,KP!$F:$F,$A231,KP!$A:$A,SUMMARY!CG$3)</f>
        <v>0</v>
      </c>
      <c r="CH231" s="7">
        <f>SUMIFS(AFRIMONEY!$J:$J,AFRIMONEY!$F:$F,$A231,AFRIMONEY!$P:$P,CG$3)</f>
        <v>0</v>
      </c>
      <c r="CI231" s="8">
        <f t="shared" si="127"/>
        <v>300</v>
      </c>
      <c r="CJ231" s="7">
        <f>SUMIFS(KP!$L:$L,KP!$F:$F,$A231,KP!$A:$A,SUMMARY!CJ$3)</f>
        <v>0</v>
      </c>
      <c r="CK231" s="7">
        <f>SUMIFS(AFRIMONEY!$J:$J,AFRIMONEY!$F:$F,$A231,AFRIMONEY!$P:$P,CJ$3)</f>
        <v>0</v>
      </c>
      <c r="CL231" s="8">
        <f t="shared" si="128"/>
        <v>300</v>
      </c>
      <c r="CM231" s="17">
        <f>SUMIFS(KP!$L:$L,KP!$F:$F,$A231,KP!$A:$A,SUMMARY!CM$3)</f>
        <v>0</v>
      </c>
      <c r="CN231" s="7">
        <f>SUMIFS(AFRIMONEY!$J:$J,AFRIMONEY!$F:$F,$A231,AFRIMONEY!$P:$P,CM$3)</f>
        <v>0</v>
      </c>
      <c r="CO231" s="8">
        <f t="shared" si="129"/>
        <v>300</v>
      </c>
      <c r="CP231" s="7">
        <f>SUMIFS(KP!$L:$L,KP!$F:$F,$A231,KP!$A:$A,SUMMARY!CP$3)</f>
        <v>0</v>
      </c>
      <c r="CQ231" s="7">
        <f>SUMIFS(AFRIMONEY!$J:$J,AFRIMONEY!$F:$F,$A231,AFRIMONEY!$P:$P,CP$3)</f>
        <v>0</v>
      </c>
      <c r="CR231" s="8">
        <f t="shared" si="130"/>
        <v>300</v>
      </c>
      <c r="CS231" s="17">
        <f>SUMIFS(KP!$L:$L,KP!$F:$F,$A231,KP!$A:$A,SUMMARY!CS$3)</f>
        <v>0</v>
      </c>
      <c r="CT231" s="7">
        <f>SUMIFS(AFRIMONEY!$J:$J,AFRIMONEY!$F:$F,$A231,AFRIMONEY!$P:$P,CS$3)</f>
        <v>0</v>
      </c>
      <c r="CU231" s="8">
        <f t="shared" si="131"/>
        <v>300</v>
      </c>
    </row>
    <row r="232" spans="1:99" x14ac:dyDescent="0.3">
      <c r="A232" s="2">
        <v>101441</v>
      </c>
      <c r="B232" s="23" t="str">
        <f>_xlfn.XLOOKUP(TEXT(A232,0),Tabela4[ID],Tabela4[AREA],"")</f>
        <v>AREA D</v>
      </c>
      <c r="C232" s="2" t="str">
        <f>_xlfn.XLOOKUP(TEXT(A232,0),Tabela4[ID],Tabela4[ZONA],"")</f>
        <v>ZONA 8</v>
      </c>
      <c r="D232" s="2" t="str">
        <f t="shared" si="99"/>
        <v>BLOCKED</v>
      </c>
      <c r="E232" s="18">
        <f t="shared" si="100"/>
        <v>250</v>
      </c>
      <c r="F232" s="21">
        <f>SUMIFS(KP!$L:$L,KP!$F:$F,$A232,KP!$A:$A,"31/03/2025")</f>
        <v>250</v>
      </c>
      <c r="G232" s="19">
        <f>SUMIFS(KP!$L:$L,KP!$F:$F,$A232,KP!$A:$A,SUMMARY!G$3)</f>
        <v>150</v>
      </c>
      <c r="H232" s="7">
        <f>SUMIFS(AFRIMONEY!$J:$J,AFRIMONEY!$F:$F,$A232,AFRIMONEY!$P:$P,G$3)</f>
        <v>0</v>
      </c>
      <c r="I232" s="8">
        <f t="shared" si="101"/>
        <v>400</v>
      </c>
      <c r="J232" s="7">
        <f>SUMIFS(KP!$L:$L,KP!$F:$F,$A232,KP!$A:$A,SUMMARY!J$3)</f>
        <v>50</v>
      </c>
      <c r="K232" s="7">
        <f>SUMIFS(AFRIMONEY!$J:$J,AFRIMONEY!$F:$F,$A232,AFRIMONEY!$P:$P,J$3)</f>
        <v>150</v>
      </c>
      <c r="L232" s="8">
        <f t="shared" si="102"/>
        <v>300</v>
      </c>
      <c r="M232" s="17">
        <f>SUMIFS(KP!$L:$L,KP!$F:$F,$A232,KP!$A:$A,SUMMARY!M$3)</f>
        <v>500</v>
      </c>
      <c r="N232" s="7">
        <f>SUMIFS(AFRIMONEY!$J:$J,AFRIMONEY!$F:$F,$A232,AFRIMONEY!$P:$P,M$3)</f>
        <v>50</v>
      </c>
      <c r="O232" s="8">
        <f t="shared" si="103"/>
        <v>750</v>
      </c>
      <c r="P232" s="7">
        <f>SUMIFS(KP!$L:$L,KP!$F:$F,$A232,KP!$A:$A,SUMMARY!P$3)</f>
        <v>100</v>
      </c>
      <c r="Q232" s="7">
        <f>SUMIFS(AFRIMONEY!$J:$J,AFRIMONEY!$F:$F,$A232,AFRIMONEY!$P:$P,P$3)</f>
        <v>500</v>
      </c>
      <c r="R232" s="8">
        <f t="shared" si="104"/>
        <v>350</v>
      </c>
      <c r="S232" s="17">
        <f>SUMIFS(KP!$L:$L,KP!$F:$F,$A232,KP!$A:$A,SUMMARY!S$3)</f>
        <v>1250</v>
      </c>
      <c r="T232" s="7">
        <f>SUMIFS(AFRIMONEY!$J:$J,AFRIMONEY!$F:$F,$A232,AFRIMONEY!$P:$P,S$3)</f>
        <v>100</v>
      </c>
      <c r="U232" s="8">
        <f t="shared" si="105"/>
        <v>1500</v>
      </c>
      <c r="V232" s="7">
        <f>SUMIFS(KP!$L:$L,KP!$F:$F,$A232,KP!$A:$A,SUMMARY!V$3)</f>
        <v>0</v>
      </c>
      <c r="W232" s="7">
        <f>SUMIFS(AFRIMONEY!$J:$J,AFRIMONEY!$F:$F,$A232,AFRIMONEY!$P:$P,V$3)</f>
        <v>0</v>
      </c>
      <c r="X232" s="8">
        <f t="shared" si="106"/>
        <v>1500</v>
      </c>
      <c r="Y232" s="17">
        <f>SUMIFS(KP!$L:$L,KP!$F:$F,$A232,KP!$A:$A,SUMMARY!Y$3)</f>
        <v>500</v>
      </c>
      <c r="Z232" s="7">
        <f>SUMIFS(AFRIMONEY!$J:$J,AFRIMONEY!$F:$F,$A232,AFRIMONEY!$P:$P,Y$3)</f>
        <v>1250</v>
      </c>
      <c r="AA232" s="8">
        <f t="shared" si="107"/>
        <v>750</v>
      </c>
      <c r="AB232" s="7">
        <f>SUMIFS(KP!$L:$L,KP!$F:$F,$A232,KP!$A:$A,SUMMARY!AB$3)</f>
        <v>0</v>
      </c>
      <c r="AC232" s="7">
        <f>SUMIFS(AFRIMONEY!$J:$J,AFRIMONEY!$F:$F,$A232,AFRIMONEY!$P:$P,AB$3)</f>
        <v>0</v>
      </c>
      <c r="AD232" s="8">
        <f t="shared" si="108"/>
        <v>750</v>
      </c>
      <c r="AE232" s="17">
        <f>SUMIFS(KP!$L:$L,KP!$F:$F,$A232,KP!$A:$A,SUMMARY!AE$3)</f>
        <v>-500</v>
      </c>
      <c r="AF232" s="7">
        <f>SUMIFS(AFRIMONEY!$J:$J,AFRIMONEY!$F:$F,$A232,AFRIMONEY!$P:$P,AE$3)</f>
        <v>0</v>
      </c>
      <c r="AG232" s="8">
        <f t="shared" si="109"/>
        <v>250</v>
      </c>
      <c r="AH232" s="7">
        <f>SUMIFS(KP!$L:$L,KP!$F:$F,$A232,KP!$A:$A,SUMMARY!AH$3)</f>
        <v>0</v>
      </c>
      <c r="AI232" s="7">
        <f>SUMIFS(AFRIMONEY!$J:$J,AFRIMONEY!$F:$F,$A232,AFRIMONEY!$P:$P,AH$3)</f>
        <v>0</v>
      </c>
      <c r="AJ232" s="8">
        <f t="shared" si="110"/>
        <v>250</v>
      </c>
      <c r="AK232" s="17">
        <f>SUMIFS(KP!$L:$L,KP!$F:$F,$A232,KP!$A:$A,SUMMARY!AK$3)</f>
        <v>0</v>
      </c>
      <c r="AL232" s="7">
        <f>SUMIFS(AFRIMONEY!$J:$J,AFRIMONEY!$F:$F,$A232,AFRIMONEY!$P:$P,AK$3)</f>
        <v>0</v>
      </c>
      <c r="AM232" s="8">
        <f t="shared" si="111"/>
        <v>250</v>
      </c>
      <c r="AN232" s="7">
        <f>SUMIFS(KP!$L:$L,KP!$F:$F,$A232,KP!$A:$A,SUMMARY!AN$3)</f>
        <v>0</v>
      </c>
      <c r="AO232" s="7">
        <f>SUMIFS(AFRIMONEY!$J:$J,AFRIMONEY!$F:$F,$A232,AFRIMONEY!$P:$P,AN$3)</f>
        <v>0</v>
      </c>
      <c r="AP232" s="8">
        <f t="shared" si="112"/>
        <v>250</v>
      </c>
      <c r="AQ232" s="17">
        <f>SUMIFS(KP!$L:$L,KP!$F:$F,$A232,KP!$A:$A,SUMMARY!AQ$3)</f>
        <v>0</v>
      </c>
      <c r="AR232" s="7">
        <f>SUMIFS(AFRIMONEY!$J:$J,AFRIMONEY!$F:$F,$A232,AFRIMONEY!$P:$P,AQ$3)</f>
        <v>0</v>
      </c>
      <c r="AS232" s="8">
        <f t="shared" si="113"/>
        <v>250</v>
      </c>
      <c r="AT232" s="7">
        <f>SUMIFS(KP!$L:$L,KP!$F:$F,$A232,KP!$A:$A,SUMMARY!AT$3)</f>
        <v>0</v>
      </c>
      <c r="AU232" s="7">
        <f>SUMIFS(AFRIMONEY!$J:$J,AFRIMONEY!$F:$F,$A232,AFRIMONEY!$P:$P,AT$3)</f>
        <v>0</v>
      </c>
      <c r="AV232" s="8">
        <f t="shared" si="114"/>
        <v>250</v>
      </c>
      <c r="AW232" s="17">
        <f>SUMIFS(KP!$L:$L,KP!$F:$F,$A232,KP!$A:$A,SUMMARY!AW$3)</f>
        <v>0</v>
      </c>
      <c r="AX232" s="7">
        <f>SUMIFS(AFRIMONEY!$J:$J,AFRIMONEY!$F:$F,$A232,AFRIMONEY!$P:$P,AW$3)</f>
        <v>0</v>
      </c>
      <c r="AY232" s="8">
        <f t="shared" si="115"/>
        <v>250</v>
      </c>
      <c r="AZ232" s="7">
        <f>SUMIFS(KP!$L:$L,KP!$F:$F,$A232,KP!$A:$A,SUMMARY!AZ$3)</f>
        <v>0</v>
      </c>
      <c r="BA232" s="7">
        <f>SUMIFS(AFRIMONEY!$J:$J,AFRIMONEY!$F:$F,$A232,AFRIMONEY!$P:$P,AZ$3)</f>
        <v>0</v>
      </c>
      <c r="BB232" s="8">
        <f t="shared" si="116"/>
        <v>250</v>
      </c>
      <c r="BC232" s="17">
        <f>SUMIFS(KP!$L:$L,KP!$F:$F,$A232,KP!$A:$A,SUMMARY!BC$3)</f>
        <v>0</v>
      </c>
      <c r="BD232" s="7">
        <f>SUMIFS(AFRIMONEY!$J:$J,AFRIMONEY!$F:$F,$A232,AFRIMONEY!$P:$P,BC$3)</f>
        <v>0</v>
      </c>
      <c r="BE232" s="8">
        <f t="shared" si="117"/>
        <v>250</v>
      </c>
      <c r="BF232" s="7">
        <f>SUMIFS(KP!$L:$L,KP!$F:$F,$A232,KP!$A:$A,SUMMARY!BF$3)</f>
        <v>0</v>
      </c>
      <c r="BG232" s="7">
        <f>SUMIFS(AFRIMONEY!$J:$J,AFRIMONEY!$F:$F,$A232,AFRIMONEY!$P:$P,BF$3)</f>
        <v>0</v>
      </c>
      <c r="BH232" s="8">
        <f t="shared" si="118"/>
        <v>250</v>
      </c>
      <c r="BI232" s="17">
        <f>SUMIFS(KP!$L:$L,KP!$F:$F,$A232,KP!$A:$A,SUMMARY!BI$3)</f>
        <v>0</v>
      </c>
      <c r="BJ232" s="7">
        <f>SUMIFS(AFRIMONEY!$J:$J,AFRIMONEY!$F:$F,$A232,AFRIMONEY!$P:$P,BI$3)</f>
        <v>0</v>
      </c>
      <c r="BK232" s="8">
        <f t="shared" si="119"/>
        <v>250</v>
      </c>
      <c r="BL232" s="7">
        <f>SUMIFS(KP!$L:$L,KP!$F:$F,$A232,KP!$A:$A,SUMMARY!BL$3)</f>
        <v>0</v>
      </c>
      <c r="BM232" s="7">
        <f>SUMIFS(AFRIMONEY!$J:$J,AFRIMONEY!$F:$F,$A232,AFRIMONEY!$P:$P,BL$3)</f>
        <v>0</v>
      </c>
      <c r="BN232" s="8">
        <f t="shared" si="120"/>
        <v>250</v>
      </c>
      <c r="BO232" s="17">
        <f>SUMIFS(KP!$L:$L,KP!$F:$F,$A232,KP!$A:$A,SUMMARY!BO$3)</f>
        <v>0</v>
      </c>
      <c r="BP232" s="7">
        <f>SUMIFS(AFRIMONEY!$J:$J,AFRIMONEY!$F:$F,$A232,AFRIMONEY!$P:$P,BO$3)</f>
        <v>0</v>
      </c>
      <c r="BQ232" s="8">
        <f t="shared" si="121"/>
        <v>250</v>
      </c>
      <c r="BR232" s="7">
        <f>SUMIFS(KP!$L:$L,KP!$F:$F,$A232,KP!$A:$A,SUMMARY!BR$3)</f>
        <v>0</v>
      </c>
      <c r="BS232" s="7">
        <f>SUMIFS(AFRIMONEY!$J:$J,AFRIMONEY!$F:$F,$A232,AFRIMONEY!$P:$P,BR$3)</f>
        <v>0</v>
      </c>
      <c r="BT232" s="8">
        <f t="shared" si="122"/>
        <v>250</v>
      </c>
      <c r="BU232" s="17">
        <f>SUMIFS(KP!$L:$L,KP!$F:$F,$A232,KP!$A:$A,SUMMARY!BU$3)</f>
        <v>0</v>
      </c>
      <c r="BV232" s="7">
        <f>SUMIFS(AFRIMONEY!$J:$J,AFRIMONEY!$F:$F,$A232,AFRIMONEY!$P:$P,BU$3)</f>
        <v>0</v>
      </c>
      <c r="BW232" s="8">
        <f t="shared" si="123"/>
        <v>250</v>
      </c>
      <c r="BX232" s="7">
        <f>SUMIFS(KP!$L:$L,KP!$F:$F,$A232,KP!$A:$A,SUMMARY!BX$3)</f>
        <v>0</v>
      </c>
      <c r="BY232" s="7">
        <f>SUMIFS(AFRIMONEY!$J:$J,AFRIMONEY!$F:$F,$A232,AFRIMONEY!$P:$P,BX$3)</f>
        <v>0</v>
      </c>
      <c r="BZ232" s="8">
        <f t="shared" si="124"/>
        <v>250</v>
      </c>
      <c r="CA232" s="17">
        <f>SUMIFS(KP!$L:$L,KP!$F:$F,$A232,KP!$A:$A,SUMMARY!CA$3)</f>
        <v>0</v>
      </c>
      <c r="CB232" s="7">
        <f>SUMIFS(AFRIMONEY!$J:$J,AFRIMONEY!$F:$F,$A232,AFRIMONEY!$P:$P,CA$3)</f>
        <v>0</v>
      </c>
      <c r="CC232" s="8">
        <f t="shared" si="125"/>
        <v>250</v>
      </c>
      <c r="CD232" s="7">
        <f>SUMIFS(KP!$L:$L,KP!$F:$F,$A232,KP!$A:$A,SUMMARY!CD$3)</f>
        <v>0</v>
      </c>
      <c r="CE232" s="7">
        <f>SUMIFS(AFRIMONEY!$J:$J,AFRIMONEY!$F:$F,$A232,AFRIMONEY!$P:$P,CD$3)</f>
        <v>0</v>
      </c>
      <c r="CF232" s="8">
        <f t="shared" si="126"/>
        <v>250</v>
      </c>
      <c r="CG232" s="17">
        <f>SUMIFS(KP!$L:$L,KP!$F:$F,$A232,KP!$A:$A,SUMMARY!CG$3)</f>
        <v>0</v>
      </c>
      <c r="CH232" s="7">
        <f>SUMIFS(AFRIMONEY!$J:$J,AFRIMONEY!$F:$F,$A232,AFRIMONEY!$P:$P,CG$3)</f>
        <v>0</v>
      </c>
      <c r="CI232" s="8">
        <f t="shared" si="127"/>
        <v>250</v>
      </c>
      <c r="CJ232" s="7">
        <f>SUMIFS(KP!$L:$L,KP!$F:$F,$A232,KP!$A:$A,SUMMARY!CJ$3)</f>
        <v>0</v>
      </c>
      <c r="CK232" s="7">
        <f>SUMIFS(AFRIMONEY!$J:$J,AFRIMONEY!$F:$F,$A232,AFRIMONEY!$P:$P,CJ$3)</f>
        <v>0</v>
      </c>
      <c r="CL232" s="8">
        <f t="shared" si="128"/>
        <v>250</v>
      </c>
      <c r="CM232" s="17">
        <f>SUMIFS(KP!$L:$L,KP!$F:$F,$A232,KP!$A:$A,SUMMARY!CM$3)</f>
        <v>0</v>
      </c>
      <c r="CN232" s="7">
        <f>SUMIFS(AFRIMONEY!$J:$J,AFRIMONEY!$F:$F,$A232,AFRIMONEY!$P:$P,CM$3)</f>
        <v>0</v>
      </c>
      <c r="CO232" s="8">
        <f t="shared" si="129"/>
        <v>250</v>
      </c>
      <c r="CP232" s="7">
        <f>SUMIFS(KP!$L:$L,KP!$F:$F,$A232,KP!$A:$A,SUMMARY!CP$3)</f>
        <v>0</v>
      </c>
      <c r="CQ232" s="7">
        <f>SUMIFS(AFRIMONEY!$J:$J,AFRIMONEY!$F:$F,$A232,AFRIMONEY!$P:$P,CP$3)</f>
        <v>0</v>
      </c>
      <c r="CR232" s="8">
        <f t="shared" si="130"/>
        <v>250</v>
      </c>
      <c r="CS232" s="17">
        <f>SUMIFS(KP!$L:$L,KP!$F:$F,$A232,KP!$A:$A,SUMMARY!CS$3)</f>
        <v>0</v>
      </c>
      <c r="CT232" s="7">
        <f>SUMIFS(AFRIMONEY!$J:$J,AFRIMONEY!$F:$F,$A232,AFRIMONEY!$P:$P,CS$3)</f>
        <v>0</v>
      </c>
      <c r="CU232" s="8">
        <f t="shared" si="131"/>
        <v>250</v>
      </c>
    </row>
    <row r="233" spans="1:99" x14ac:dyDescent="0.3">
      <c r="A233" s="2">
        <v>101444</v>
      </c>
      <c r="B233" s="23" t="str">
        <f>_xlfn.XLOOKUP(TEXT(A233,0),Tabela4[ID],Tabela4[AREA],"")</f>
        <v>AREA D</v>
      </c>
      <c r="C233" s="2" t="str">
        <f>_xlfn.XLOOKUP(TEXT(A233,0),Tabela4[ID],Tabela4[ZONA],"")</f>
        <v>ZONA 8</v>
      </c>
      <c r="D233" s="2" t="str">
        <f t="shared" si="99"/>
        <v>ACTIVE</v>
      </c>
      <c r="E233" s="18">
        <f t="shared" si="100"/>
        <v>0</v>
      </c>
      <c r="F233" s="21">
        <f>SUMIFS(KP!$L:$L,KP!$F:$F,$A233,KP!$A:$A,"31/03/2025")</f>
        <v>3300</v>
      </c>
      <c r="G233" s="19">
        <f>SUMIFS(KP!$L:$L,KP!$F:$F,$A233,KP!$A:$A,SUMMARY!G$3)</f>
        <v>2600</v>
      </c>
      <c r="H233" s="7">
        <f>SUMIFS(AFRIMONEY!$J:$J,AFRIMONEY!$F:$F,$A233,AFRIMONEY!$P:$P,G$3)</f>
        <v>5900</v>
      </c>
      <c r="I233" s="8">
        <f t="shared" si="101"/>
        <v>0</v>
      </c>
      <c r="J233" s="7">
        <f>SUMIFS(KP!$L:$L,KP!$F:$F,$A233,KP!$A:$A,SUMMARY!J$3)</f>
        <v>4300</v>
      </c>
      <c r="K233" s="7">
        <f>SUMIFS(AFRIMONEY!$J:$J,AFRIMONEY!$F:$F,$A233,AFRIMONEY!$P:$P,J$3)</f>
        <v>0</v>
      </c>
      <c r="L233" s="8">
        <f t="shared" si="102"/>
        <v>4300</v>
      </c>
      <c r="M233" s="17">
        <f>SUMIFS(KP!$L:$L,KP!$F:$F,$A233,KP!$A:$A,SUMMARY!M$3)</f>
        <v>2200</v>
      </c>
      <c r="N233" s="7">
        <f>SUMIFS(AFRIMONEY!$J:$J,AFRIMONEY!$F:$F,$A233,AFRIMONEY!$P:$P,M$3)</f>
        <v>6500</v>
      </c>
      <c r="O233" s="8">
        <f t="shared" si="103"/>
        <v>0</v>
      </c>
      <c r="P233" s="7">
        <f>SUMIFS(KP!$L:$L,KP!$F:$F,$A233,KP!$A:$A,SUMMARY!P$3)</f>
        <v>3750</v>
      </c>
      <c r="Q233" s="7">
        <f>SUMIFS(AFRIMONEY!$J:$J,AFRIMONEY!$F:$F,$A233,AFRIMONEY!$P:$P,P$3)</f>
        <v>0</v>
      </c>
      <c r="R233" s="8">
        <f t="shared" si="104"/>
        <v>3750</v>
      </c>
      <c r="S233" s="17">
        <f>SUMIFS(KP!$L:$L,KP!$F:$F,$A233,KP!$A:$A,SUMMARY!S$3)</f>
        <v>4050</v>
      </c>
      <c r="T233" s="7">
        <f>SUMIFS(AFRIMONEY!$J:$J,AFRIMONEY!$F:$F,$A233,AFRIMONEY!$P:$P,S$3)</f>
        <v>7800</v>
      </c>
      <c r="U233" s="8">
        <f t="shared" si="105"/>
        <v>0</v>
      </c>
      <c r="V233" s="7">
        <f>SUMIFS(KP!$L:$L,KP!$F:$F,$A233,KP!$A:$A,SUMMARY!V$3)</f>
        <v>0</v>
      </c>
      <c r="W233" s="7">
        <f>SUMIFS(AFRIMONEY!$J:$J,AFRIMONEY!$F:$F,$A233,AFRIMONEY!$P:$P,V$3)</f>
        <v>0</v>
      </c>
      <c r="X233" s="8">
        <f t="shared" si="106"/>
        <v>0</v>
      </c>
      <c r="Y233" s="17">
        <f>SUMIFS(KP!$L:$L,KP!$F:$F,$A233,KP!$A:$A,SUMMARY!Y$3)</f>
        <v>7100</v>
      </c>
      <c r="Z233" s="7">
        <f>SUMIFS(AFRIMONEY!$J:$J,AFRIMONEY!$F:$F,$A233,AFRIMONEY!$P:$P,Y$3)</f>
        <v>0</v>
      </c>
      <c r="AA233" s="8">
        <f t="shared" si="107"/>
        <v>7100</v>
      </c>
      <c r="AB233" s="7">
        <f>SUMIFS(KP!$L:$L,KP!$F:$F,$A233,KP!$A:$A,SUMMARY!AB$3)</f>
        <v>3400</v>
      </c>
      <c r="AC233" s="7">
        <f>SUMIFS(AFRIMONEY!$J:$J,AFRIMONEY!$F:$F,$A233,AFRIMONEY!$P:$P,AB$3)</f>
        <v>7100</v>
      </c>
      <c r="AD233" s="8">
        <f t="shared" si="108"/>
        <v>3400</v>
      </c>
      <c r="AE233" s="17">
        <f>SUMIFS(KP!$L:$L,KP!$F:$F,$A233,KP!$A:$A,SUMMARY!AE$3)</f>
        <v>6350</v>
      </c>
      <c r="AF233" s="7">
        <f>SUMIFS(AFRIMONEY!$J:$J,AFRIMONEY!$F:$F,$A233,AFRIMONEY!$P:$P,AE$3)</f>
        <v>3400</v>
      </c>
      <c r="AG233" s="8">
        <f t="shared" si="109"/>
        <v>6350</v>
      </c>
      <c r="AH233" s="7">
        <f>SUMIFS(KP!$L:$L,KP!$F:$F,$A233,KP!$A:$A,SUMMARY!AH$3)</f>
        <v>50</v>
      </c>
      <c r="AI233" s="7">
        <f>SUMIFS(AFRIMONEY!$J:$J,AFRIMONEY!$F:$F,$A233,AFRIMONEY!$P:$P,AH$3)</f>
        <v>6400</v>
      </c>
      <c r="AJ233" s="8">
        <f t="shared" si="110"/>
        <v>0</v>
      </c>
      <c r="AK233" s="17">
        <f>SUMIFS(KP!$L:$L,KP!$F:$F,$A233,KP!$A:$A,SUMMARY!AK$3)</f>
        <v>0</v>
      </c>
      <c r="AL233" s="7">
        <f>SUMIFS(AFRIMONEY!$J:$J,AFRIMONEY!$F:$F,$A233,AFRIMONEY!$P:$P,AK$3)</f>
        <v>0</v>
      </c>
      <c r="AM233" s="8">
        <f t="shared" si="111"/>
        <v>0</v>
      </c>
      <c r="AN233" s="7">
        <f>SUMIFS(KP!$L:$L,KP!$F:$F,$A233,KP!$A:$A,SUMMARY!AN$3)</f>
        <v>0</v>
      </c>
      <c r="AO233" s="7">
        <f>SUMIFS(AFRIMONEY!$J:$J,AFRIMONEY!$F:$F,$A233,AFRIMONEY!$P:$P,AN$3)</f>
        <v>0</v>
      </c>
      <c r="AP233" s="8">
        <f t="shared" si="112"/>
        <v>0</v>
      </c>
      <c r="AQ233" s="17">
        <f>SUMIFS(KP!$L:$L,KP!$F:$F,$A233,KP!$A:$A,SUMMARY!AQ$3)</f>
        <v>0</v>
      </c>
      <c r="AR233" s="7">
        <f>SUMIFS(AFRIMONEY!$J:$J,AFRIMONEY!$F:$F,$A233,AFRIMONEY!$P:$P,AQ$3)</f>
        <v>0</v>
      </c>
      <c r="AS233" s="8">
        <f t="shared" si="113"/>
        <v>0</v>
      </c>
      <c r="AT233" s="7">
        <f>SUMIFS(KP!$L:$L,KP!$F:$F,$A233,KP!$A:$A,SUMMARY!AT$3)</f>
        <v>0</v>
      </c>
      <c r="AU233" s="7">
        <f>SUMIFS(AFRIMONEY!$J:$J,AFRIMONEY!$F:$F,$A233,AFRIMONEY!$P:$P,AT$3)</f>
        <v>0</v>
      </c>
      <c r="AV233" s="8">
        <f t="shared" si="114"/>
        <v>0</v>
      </c>
      <c r="AW233" s="17">
        <f>SUMIFS(KP!$L:$L,KP!$F:$F,$A233,KP!$A:$A,SUMMARY!AW$3)</f>
        <v>0</v>
      </c>
      <c r="AX233" s="7">
        <f>SUMIFS(AFRIMONEY!$J:$J,AFRIMONEY!$F:$F,$A233,AFRIMONEY!$P:$P,AW$3)</f>
        <v>0</v>
      </c>
      <c r="AY233" s="8">
        <f t="shared" si="115"/>
        <v>0</v>
      </c>
      <c r="AZ233" s="7">
        <f>SUMIFS(KP!$L:$L,KP!$F:$F,$A233,KP!$A:$A,SUMMARY!AZ$3)</f>
        <v>0</v>
      </c>
      <c r="BA233" s="7">
        <f>SUMIFS(AFRIMONEY!$J:$J,AFRIMONEY!$F:$F,$A233,AFRIMONEY!$P:$P,AZ$3)</f>
        <v>0</v>
      </c>
      <c r="BB233" s="8">
        <f t="shared" si="116"/>
        <v>0</v>
      </c>
      <c r="BC233" s="17">
        <f>SUMIFS(KP!$L:$L,KP!$F:$F,$A233,KP!$A:$A,SUMMARY!BC$3)</f>
        <v>0</v>
      </c>
      <c r="BD233" s="7">
        <f>SUMIFS(AFRIMONEY!$J:$J,AFRIMONEY!$F:$F,$A233,AFRIMONEY!$P:$P,BC$3)</f>
        <v>0</v>
      </c>
      <c r="BE233" s="8">
        <f t="shared" si="117"/>
        <v>0</v>
      </c>
      <c r="BF233" s="7">
        <f>SUMIFS(KP!$L:$L,KP!$F:$F,$A233,KP!$A:$A,SUMMARY!BF$3)</f>
        <v>0</v>
      </c>
      <c r="BG233" s="7">
        <f>SUMIFS(AFRIMONEY!$J:$J,AFRIMONEY!$F:$F,$A233,AFRIMONEY!$P:$P,BF$3)</f>
        <v>0</v>
      </c>
      <c r="BH233" s="8">
        <f t="shared" si="118"/>
        <v>0</v>
      </c>
      <c r="BI233" s="17">
        <f>SUMIFS(KP!$L:$L,KP!$F:$F,$A233,KP!$A:$A,SUMMARY!BI$3)</f>
        <v>0</v>
      </c>
      <c r="BJ233" s="7">
        <f>SUMIFS(AFRIMONEY!$J:$J,AFRIMONEY!$F:$F,$A233,AFRIMONEY!$P:$P,BI$3)</f>
        <v>0</v>
      </c>
      <c r="BK233" s="8">
        <f t="shared" si="119"/>
        <v>0</v>
      </c>
      <c r="BL233" s="7">
        <f>SUMIFS(KP!$L:$L,KP!$F:$F,$A233,KP!$A:$A,SUMMARY!BL$3)</f>
        <v>0</v>
      </c>
      <c r="BM233" s="7">
        <f>SUMIFS(AFRIMONEY!$J:$J,AFRIMONEY!$F:$F,$A233,AFRIMONEY!$P:$P,BL$3)</f>
        <v>0</v>
      </c>
      <c r="BN233" s="8">
        <f t="shared" si="120"/>
        <v>0</v>
      </c>
      <c r="BO233" s="17">
        <f>SUMIFS(KP!$L:$L,KP!$F:$F,$A233,KP!$A:$A,SUMMARY!BO$3)</f>
        <v>0</v>
      </c>
      <c r="BP233" s="7">
        <f>SUMIFS(AFRIMONEY!$J:$J,AFRIMONEY!$F:$F,$A233,AFRIMONEY!$P:$P,BO$3)</f>
        <v>0</v>
      </c>
      <c r="BQ233" s="8">
        <f t="shared" si="121"/>
        <v>0</v>
      </c>
      <c r="BR233" s="7">
        <f>SUMIFS(KP!$L:$L,KP!$F:$F,$A233,KP!$A:$A,SUMMARY!BR$3)</f>
        <v>0</v>
      </c>
      <c r="BS233" s="7">
        <f>SUMIFS(AFRIMONEY!$J:$J,AFRIMONEY!$F:$F,$A233,AFRIMONEY!$P:$P,BR$3)</f>
        <v>0</v>
      </c>
      <c r="BT233" s="8">
        <f t="shared" si="122"/>
        <v>0</v>
      </c>
      <c r="BU233" s="17">
        <f>SUMIFS(KP!$L:$L,KP!$F:$F,$A233,KP!$A:$A,SUMMARY!BU$3)</f>
        <v>0</v>
      </c>
      <c r="BV233" s="7">
        <f>SUMIFS(AFRIMONEY!$J:$J,AFRIMONEY!$F:$F,$A233,AFRIMONEY!$P:$P,BU$3)</f>
        <v>0</v>
      </c>
      <c r="BW233" s="8">
        <f t="shared" si="123"/>
        <v>0</v>
      </c>
      <c r="BX233" s="7">
        <f>SUMIFS(KP!$L:$L,KP!$F:$F,$A233,KP!$A:$A,SUMMARY!BX$3)</f>
        <v>0</v>
      </c>
      <c r="BY233" s="7">
        <f>SUMIFS(AFRIMONEY!$J:$J,AFRIMONEY!$F:$F,$A233,AFRIMONEY!$P:$P,BX$3)</f>
        <v>0</v>
      </c>
      <c r="BZ233" s="8">
        <f t="shared" si="124"/>
        <v>0</v>
      </c>
      <c r="CA233" s="17">
        <f>SUMIFS(KP!$L:$L,KP!$F:$F,$A233,KP!$A:$A,SUMMARY!CA$3)</f>
        <v>0</v>
      </c>
      <c r="CB233" s="7">
        <f>SUMIFS(AFRIMONEY!$J:$J,AFRIMONEY!$F:$F,$A233,AFRIMONEY!$P:$P,CA$3)</f>
        <v>0</v>
      </c>
      <c r="CC233" s="8">
        <f t="shared" si="125"/>
        <v>0</v>
      </c>
      <c r="CD233" s="7">
        <f>SUMIFS(KP!$L:$L,KP!$F:$F,$A233,KP!$A:$A,SUMMARY!CD$3)</f>
        <v>0</v>
      </c>
      <c r="CE233" s="7">
        <f>SUMIFS(AFRIMONEY!$J:$J,AFRIMONEY!$F:$F,$A233,AFRIMONEY!$P:$P,CD$3)</f>
        <v>0</v>
      </c>
      <c r="CF233" s="8">
        <f t="shared" si="126"/>
        <v>0</v>
      </c>
      <c r="CG233" s="17">
        <f>SUMIFS(KP!$L:$L,KP!$F:$F,$A233,KP!$A:$A,SUMMARY!CG$3)</f>
        <v>0</v>
      </c>
      <c r="CH233" s="7">
        <f>SUMIFS(AFRIMONEY!$J:$J,AFRIMONEY!$F:$F,$A233,AFRIMONEY!$P:$P,CG$3)</f>
        <v>0</v>
      </c>
      <c r="CI233" s="8">
        <f t="shared" si="127"/>
        <v>0</v>
      </c>
      <c r="CJ233" s="7">
        <f>SUMIFS(KP!$L:$L,KP!$F:$F,$A233,KP!$A:$A,SUMMARY!CJ$3)</f>
        <v>0</v>
      </c>
      <c r="CK233" s="7">
        <f>SUMIFS(AFRIMONEY!$J:$J,AFRIMONEY!$F:$F,$A233,AFRIMONEY!$P:$P,CJ$3)</f>
        <v>0</v>
      </c>
      <c r="CL233" s="8">
        <f t="shared" si="128"/>
        <v>0</v>
      </c>
      <c r="CM233" s="17">
        <f>SUMIFS(KP!$L:$L,KP!$F:$F,$A233,KP!$A:$A,SUMMARY!CM$3)</f>
        <v>0</v>
      </c>
      <c r="CN233" s="7">
        <f>SUMIFS(AFRIMONEY!$J:$J,AFRIMONEY!$F:$F,$A233,AFRIMONEY!$P:$P,CM$3)</f>
        <v>0</v>
      </c>
      <c r="CO233" s="8">
        <f t="shared" si="129"/>
        <v>0</v>
      </c>
      <c r="CP233" s="7">
        <f>SUMIFS(KP!$L:$L,KP!$F:$F,$A233,KP!$A:$A,SUMMARY!CP$3)</f>
        <v>0</v>
      </c>
      <c r="CQ233" s="7">
        <f>SUMIFS(AFRIMONEY!$J:$J,AFRIMONEY!$F:$F,$A233,AFRIMONEY!$P:$P,CP$3)</f>
        <v>0</v>
      </c>
      <c r="CR233" s="8">
        <f t="shared" si="130"/>
        <v>0</v>
      </c>
      <c r="CS233" s="17">
        <f>SUMIFS(KP!$L:$L,KP!$F:$F,$A233,KP!$A:$A,SUMMARY!CS$3)</f>
        <v>0</v>
      </c>
      <c r="CT233" s="7">
        <f>SUMIFS(AFRIMONEY!$J:$J,AFRIMONEY!$F:$F,$A233,AFRIMONEY!$P:$P,CS$3)</f>
        <v>0</v>
      </c>
      <c r="CU233" s="8">
        <f t="shared" si="131"/>
        <v>0</v>
      </c>
    </row>
    <row r="234" spans="1:99" x14ac:dyDescent="0.3">
      <c r="A234" s="2">
        <v>101445</v>
      </c>
      <c r="B234" s="23" t="str">
        <f>_xlfn.XLOOKUP(TEXT(A234,0),Tabela4[ID],Tabela4[AREA],"")</f>
        <v>AREA D</v>
      </c>
      <c r="C234" s="2" t="str">
        <f>_xlfn.XLOOKUP(TEXT(A234,0),Tabela4[ID],Tabela4[ZONA],"")</f>
        <v>ZONA 8</v>
      </c>
      <c r="D234" s="2" t="str">
        <f t="shared" si="99"/>
        <v>BLOCKED</v>
      </c>
      <c r="E234" s="18">
        <f t="shared" si="100"/>
        <v>4550</v>
      </c>
      <c r="F234" s="21">
        <f>SUMIFS(KP!$L:$L,KP!$F:$F,$A234,KP!$A:$A,"31/03/2025")</f>
        <v>2350</v>
      </c>
      <c r="G234" s="19">
        <f>SUMIFS(KP!$L:$L,KP!$F:$F,$A234,KP!$A:$A,SUMMARY!G$3)</f>
        <v>2850</v>
      </c>
      <c r="H234" s="7">
        <f>SUMIFS(AFRIMONEY!$J:$J,AFRIMONEY!$F:$F,$A234,AFRIMONEY!$P:$P,G$3)</f>
        <v>2850</v>
      </c>
      <c r="I234" s="8">
        <f t="shared" si="101"/>
        <v>2350</v>
      </c>
      <c r="J234" s="7">
        <f>SUMIFS(KP!$L:$L,KP!$F:$F,$A234,KP!$A:$A,SUMMARY!J$3)</f>
        <v>5600</v>
      </c>
      <c r="K234" s="7">
        <f>SUMIFS(AFRIMONEY!$J:$J,AFRIMONEY!$F:$F,$A234,AFRIMONEY!$P:$P,J$3)</f>
        <v>5600</v>
      </c>
      <c r="L234" s="8">
        <f t="shared" si="102"/>
        <v>2350</v>
      </c>
      <c r="M234" s="17">
        <f>SUMIFS(KP!$L:$L,KP!$F:$F,$A234,KP!$A:$A,SUMMARY!M$3)</f>
        <v>4850</v>
      </c>
      <c r="N234" s="7">
        <f>SUMIFS(AFRIMONEY!$J:$J,AFRIMONEY!$F:$F,$A234,AFRIMONEY!$P:$P,M$3)</f>
        <v>4850</v>
      </c>
      <c r="O234" s="8">
        <f t="shared" si="103"/>
        <v>2350</v>
      </c>
      <c r="P234" s="7">
        <f>SUMIFS(KP!$L:$L,KP!$F:$F,$A234,KP!$A:$A,SUMMARY!P$3)</f>
        <v>2300</v>
      </c>
      <c r="Q234" s="7">
        <f>SUMIFS(AFRIMONEY!$J:$J,AFRIMONEY!$F:$F,$A234,AFRIMONEY!$P:$P,P$3)</f>
        <v>2300</v>
      </c>
      <c r="R234" s="8">
        <f t="shared" si="104"/>
        <v>2350</v>
      </c>
      <c r="S234" s="17">
        <f>SUMIFS(KP!$L:$L,KP!$F:$F,$A234,KP!$A:$A,SUMMARY!S$3)</f>
        <v>1400</v>
      </c>
      <c r="T234" s="7">
        <f>SUMIFS(AFRIMONEY!$J:$J,AFRIMONEY!$F:$F,$A234,AFRIMONEY!$P:$P,S$3)</f>
        <v>0</v>
      </c>
      <c r="U234" s="8">
        <f t="shared" si="105"/>
        <v>3750</v>
      </c>
      <c r="V234" s="7">
        <f>SUMIFS(KP!$L:$L,KP!$F:$F,$A234,KP!$A:$A,SUMMARY!V$3)</f>
        <v>0</v>
      </c>
      <c r="W234" s="7">
        <f>SUMIFS(AFRIMONEY!$J:$J,AFRIMONEY!$F:$F,$A234,AFRIMONEY!$P:$P,V$3)</f>
        <v>1400</v>
      </c>
      <c r="X234" s="8">
        <f t="shared" si="106"/>
        <v>2350</v>
      </c>
      <c r="Y234" s="17">
        <f>SUMIFS(KP!$L:$L,KP!$F:$F,$A234,KP!$A:$A,SUMMARY!Y$3)</f>
        <v>5350</v>
      </c>
      <c r="Z234" s="7">
        <f>SUMIFS(AFRIMONEY!$J:$J,AFRIMONEY!$F:$F,$A234,AFRIMONEY!$P:$P,Y$3)</f>
        <v>5350</v>
      </c>
      <c r="AA234" s="8">
        <f t="shared" si="107"/>
        <v>2350</v>
      </c>
      <c r="AB234" s="7">
        <f>SUMIFS(KP!$L:$L,KP!$F:$F,$A234,KP!$A:$A,SUMMARY!AB$3)</f>
        <v>5600</v>
      </c>
      <c r="AC234" s="7">
        <f>SUMIFS(AFRIMONEY!$J:$J,AFRIMONEY!$F:$F,$A234,AFRIMONEY!$P:$P,AB$3)</f>
        <v>5600</v>
      </c>
      <c r="AD234" s="8">
        <f t="shared" si="108"/>
        <v>2350</v>
      </c>
      <c r="AE234" s="17">
        <f>SUMIFS(KP!$L:$L,KP!$F:$F,$A234,KP!$A:$A,SUMMARY!AE$3)</f>
        <v>3650</v>
      </c>
      <c r="AF234" s="7">
        <f>SUMIFS(AFRIMONEY!$J:$J,AFRIMONEY!$F:$F,$A234,AFRIMONEY!$P:$P,AE$3)</f>
        <v>3650</v>
      </c>
      <c r="AG234" s="8">
        <f t="shared" si="109"/>
        <v>2350</v>
      </c>
      <c r="AH234" s="7">
        <f>SUMIFS(KP!$L:$L,KP!$F:$F,$A234,KP!$A:$A,SUMMARY!AH$3)</f>
        <v>2200</v>
      </c>
      <c r="AI234" s="7">
        <f>SUMIFS(AFRIMONEY!$J:$J,AFRIMONEY!$F:$F,$A234,AFRIMONEY!$P:$P,AH$3)</f>
        <v>0</v>
      </c>
      <c r="AJ234" s="8">
        <f t="shared" si="110"/>
        <v>4550</v>
      </c>
      <c r="AK234" s="17">
        <f>SUMIFS(KP!$L:$L,KP!$F:$F,$A234,KP!$A:$A,SUMMARY!AK$3)</f>
        <v>0</v>
      </c>
      <c r="AL234" s="7">
        <f>SUMIFS(AFRIMONEY!$J:$J,AFRIMONEY!$F:$F,$A234,AFRIMONEY!$P:$P,AK$3)</f>
        <v>0</v>
      </c>
      <c r="AM234" s="8">
        <f t="shared" si="111"/>
        <v>4550</v>
      </c>
      <c r="AN234" s="7">
        <f>SUMIFS(KP!$L:$L,KP!$F:$F,$A234,KP!$A:$A,SUMMARY!AN$3)</f>
        <v>0</v>
      </c>
      <c r="AO234" s="7">
        <f>SUMIFS(AFRIMONEY!$J:$J,AFRIMONEY!$F:$F,$A234,AFRIMONEY!$P:$P,AN$3)</f>
        <v>0</v>
      </c>
      <c r="AP234" s="8">
        <f t="shared" si="112"/>
        <v>4550</v>
      </c>
      <c r="AQ234" s="17">
        <f>SUMIFS(KP!$L:$L,KP!$F:$F,$A234,KP!$A:$A,SUMMARY!AQ$3)</f>
        <v>0</v>
      </c>
      <c r="AR234" s="7">
        <f>SUMIFS(AFRIMONEY!$J:$J,AFRIMONEY!$F:$F,$A234,AFRIMONEY!$P:$P,AQ$3)</f>
        <v>0</v>
      </c>
      <c r="AS234" s="8">
        <f t="shared" si="113"/>
        <v>4550</v>
      </c>
      <c r="AT234" s="7">
        <f>SUMIFS(KP!$L:$L,KP!$F:$F,$A234,KP!$A:$A,SUMMARY!AT$3)</f>
        <v>0</v>
      </c>
      <c r="AU234" s="7">
        <f>SUMIFS(AFRIMONEY!$J:$J,AFRIMONEY!$F:$F,$A234,AFRIMONEY!$P:$P,AT$3)</f>
        <v>0</v>
      </c>
      <c r="AV234" s="8">
        <f t="shared" si="114"/>
        <v>4550</v>
      </c>
      <c r="AW234" s="17">
        <f>SUMIFS(KP!$L:$L,KP!$F:$F,$A234,KP!$A:$A,SUMMARY!AW$3)</f>
        <v>0</v>
      </c>
      <c r="AX234" s="7">
        <f>SUMIFS(AFRIMONEY!$J:$J,AFRIMONEY!$F:$F,$A234,AFRIMONEY!$P:$P,AW$3)</f>
        <v>0</v>
      </c>
      <c r="AY234" s="8">
        <f t="shared" si="115"/>
        <v>4550</v>
      </c>
      <c r="AZ234" s="7">
        <f>SUMIFS(KP!$L:$L,KP!$F:$F,$A234,KP!$A:$A,SUMMARY!AZ$3)</f>
        <v>0</v>
      </c>
      <c r="BA234" s="7">
        <f>SUMIFS(AFRIMONEY!$J:$J,AFRIMONEY!$F:$F,$A234,AFRIMONEY!$P:$P,AZ$3)</f>
        <v>0</v>
      </c>
      <c r="BB234" s="8">
        <f t="shared" si="116"/>
        <v>4550</v>
      </c>
      <c r="BC234" s="17">
        <f>SUMIFS(KP!$L:$L,KP!$F:$F,$A234,KP!$A:$A,SUMMARY!BC$3)</f>
        <v>0</v>
      </c>
      <c r="BD234" s="7">
        <f>SUMIFS(AFRIMONEY!$J:$J,AFRIMONEY!$F:$F,$A234,AFRIMONEY!$P:$P,BC$3)</f>
        <v>0</v>
      </c>
      <c r="BE234" s="8">
        <f t="shared" si="117"/>
        <v>4550</v>
      </c>
      <c r="BF234" s="7">
        <f>SUMIFS(KP!$L:$L,KP!$F:$F,$A234,KP!$A:$A,SUMMARY!BF$3)</f>
        <v>0</v>
      </c>
      <c r="BG234" s="7">
        <f>SUMIFS(AFRIMONEY!$J:$J,AFRIMONEY!$F:$F,$A234,AFRIMONEY!$P:$P,BF$3)</f>
        <v>0</v>
      </c>
      <c r="BH234" s="8">
        <f t="shared" si="118"/>
        <v>4550</v>
      </c>
      <c r="BI234" s="17">
        <f>SUMIFS(KP!$L:$L,KP!$F:$F,$A234,KP!$A:$A,SUMMARY!BI$3)</f>
        <v>0</v>
      </c>
      <c r="BJ234" s="7">
        <f>SUMIFS(AFRIMONEY!$J:$J,AFRIMONEY!$F:$F,$A234,AFRIMONEY!$P:$P,BI$3)</f>
        <v>0</v>
      </c>
      <c r="BK234" s="8">
        <f t="shared" si="119"/>
        <v>4550</v>
      </c>
      <c r="BL234" s="7">
        <f>SUMIFS(KP!$L:$L,KP!$F:$F,$A234,KP!$A:$A,SUMMARY!BL$3)</f>
        <v>0</v>
      </c>
      <c r="BM234" s="7">
        <f>SUMIFS(AFRIMONEY!$J:$J,AFRIMONEY!$F:$F,$A234,AFRIMONEY!$P:$P,BL$3)</f>
        <v>0</v>
      </c>
      <c r="BN234" s="8">
        <f t="shared" si="120"/>
        <v>4550</v>
      </c>
      <c r="BO234" s="17">
        <f>SUMIFS(KP!$L:$L,KP!$F:$F,$A234,KP!$A:$A,SUMMARY!BO$3)</f>
        <v>0</v>
      </c>
      <c r="BP234" s="7">
        <f>SUMIFS(AFRIMONEY!$J:$J,AFRIMONEY!$F:$F,$A234,AFRIMONEY!$P:$P,BO$3)</f>
        <v>0</v>
      </c>
      <c r="BQ234" s="8">
        <f t="shared" si="121"/>
        <v>4550</v>
      </c>
      <c r="BR234" s="7">
        <f>SUMIFS(KP!$L:$L,KP!$F:$F,$A234,KP!$A:$A,SUMMARY!BR$3)</f>
        <v>0</v>
      </c>
      <c r="BS234" s="7">
        <f>SUMIFS(AFRIMONEY!$J:$J,AFRIMONEY!$F:$F,$A234,AFRIMONEY!$P:$P,BR$3)</f>
        <v>0</v>
      </c>
      <c r="BT234" s="8">
        <f t="shared" si="122"/>
        <v>4550</v>
      </c>
      <c r="BU234" s="17">
        <f>SUMIFS(KP!$L:$L,KP!$F:$F,$A234,KP!$A:$A,SUMMARY!BU$3)</f>
        <v>0</v>
      </c>
      <c r="BV234" s="7">
        <f>SUMIFS(AFRIMONEY!$J:$J,AFRIMONEY!$F:$F,$A234,AFRIMONEY!$P:$P,BU$3)</f>
        <v>0</v>
      </c>
      <c r="BW234" s="8">
        <f t="shared" si="123"/>
        <v>4550</v>
      </c>
      <c r="BX234" s="7">
        <f>SUMIFS(KP!$L:$L,KP!$F:$F,$A234,KP!$A:$A,SUMMARY!BX$3)</f>
        <v>0</v>
      </c>
      <c r="BY234" s="7">
        <f>SUMIFS(AFRIMONEY!$J:$J,AFRIMONEY!$F:$F,$A234,AFRIMONEY!$P:$P,BX$3)</f>
        <v>0</v>
      </c>
      <c r="BZ234" s="8">
        <f t="shared" si="124"/>
        <v>4550</v>
      </c>
      <c r="CA234" s="17">
        <f>SUMIFS(KP!$L:$L,KP!$F:$F,$A234,KP!$A:$A,SUMMARY!CA$3)</f>
        <v>0</v>
      </c>
      <c r="CB234" s="7">
        <f>SUMIFS(AFRIMONEY!$J:$J,AFRIMONEY!$F:$F,$A234,AFRIMONEY!$P:$P,CA$3)</f>
        <v>0</v>
      </c>
      <c r="CC234" s="8">
        <f t="shared" si="125"/>
        <v>4550</v>
      </c>
      <c r="CD234" s="7">
        <f>SUMIFS(KP!$L:$L,KP!$F:$F,$A234,KP!$A:$A,SUMMARY!CD$3)</f>
        <v>0</v>
      </c>
      <c r="CE234" s="7">
        <f>SUMIFS(AFRIMONEY!$J:$J,AFRIMONEY!$F:$F,$A234,AFRIMONEY!$P:$P,CD$3)</f>
        <v>0</v>
      </c>
      <c r="CF234" s="8">
        <f t="shared" si="126"/>
        <v>4550</v>
      </c>
      <c r="CG234" s="17">
        <f>SUMIFS(KP!$L:$L,KP!$F:$F,$A234,KP!$A:$A,SUMMARY!CG$3)</f>
        <v>0</v>
      </c>
      <c r="CH234" s="7">
        <f>SUMIFS(AFRIMONEY!$J:$J,AFRIMONEY!$F:$F,$A234,AFRIMONEY!$P:$P,CG$3)</f>
        <v>0</v>
      </c>
      <c r="CI234" s="8">
        <f t="shared" si="127"/>
        <v>4550</v>
      </c>
      <c r="CJ234" s="7">
        <f>SUMIFS(KP!$L:$L,KP!$F:$F,$A234,KP!$A:$A,SUMMARY!CJ$3)</f>
        <v>0</v>
      </c>
      <c r="CK234" s="7">
        <f>SUMIFS(AFRIMONEY!$J:$J,AFRIMONEY!$F:$F,$A234,AFRIMONEY!$P:$P,CJ$3)</f>
        <v>0</v>
      </c>
      <c r="CL234" s="8">
        <f t="shared" si="128"/>
        <v>4550</v>
      </c>
      <c r="CM234" s="17">
        <f>SUMIFS(KP!$L:$L,KP!$F:$F,$A234,KP!$A:$A,SUMMARY!CM$3)</f>
        <v>0</v>
      </c>
      <c r="CN234" s="7">
        <f>SUMIFS(AFRIMONEY!$J:$J,AFRIMONEY!$F:$F,$A234,AFRIMONEY!$P:$P,CM$3)</f>
        <v>0</v>
      </c>
      <c r="CO234" s="8">
        <f t="shared" si="129"/>
        <v>4550</v>
      </c>
      <c r="CP234" s="7">
        <f>SUMIFS(KP!$L:$L,KP!$F:$F,$A234,KP!$A:$A,SUMMARY!CP$3)</f>
        <v>0</v>
      </c>
      <c r="CQ234" s="7">
        <f>SUMIFS(AFRIMONEY!$J:$J,AFRIMONEY!$F:$F,$A234,AFRIMONEY!$P:$P,CP$3)</f>
        <v>0</v>
      </c>
      <c r="CR234" s="8">
        <f t="shared" si="130"/>
        <v>4550</v>
      </c>
      <c r="CS234" s="17">
        <f>SUMIFS(KP!$L:$L,KP!$F:$F,$A234,KP!$A:$A,SUMMARY!CS$3)</f>
        <v>0</v>
      </c>
      <c r="CT234" s="7">
        <f>SUMIFS(AFRIMONEY!$J:$J,AFRIMONEY!$F:$F,$A234,AFRIMONEY!$P:$P,CS$3)</f>
        <v>0</v>
      </c>
      <c r="CU234" s="8">
        <f t="shared" si="131"/>
        <v>4550</v>
      </c>
    </row>
    <row r="235" spans="1:99" x14ac:dyDescent="0.3">
      <c r="A235" s="2">
        <v>101446</v>
      </c>
      <c r="B235" s="23" t="str">
        <f>_xlfn.XLOOKUP(TEXT(A235,0),Tabela4[ID],Tabela4[AREA],"")</f>
        <v>AREA D</v>
      </c>
      <c r="C235" s="2" t="str">
        <f>_xlfn.XLOOKUP(TEXT(A235,0),Tabela4[ID],Tabela4[ZONA],"")</f>
        <v>ZONA 8</v>
      </c>
      <c r="D235" s="2" t="str">
        <f t="shared" si="99"/>
        <v>ACTIVE</v>
      </c>
      <c r="E235" s="18">
        <f t="shared" si="100"/>
        <v>0</v>
      </c>
      <c r="F235" s="21">
        <f>SUMIFS(KP!$L:$L,KP!$F:$F,$A235,KP!$A:$A,"31/03/2025")</f>
        <v>150</v>
      </c>
      <c r="G235" s="19">
        <f>SUMIFS(KP!$L:$L,KP!$F:$F,$A235,KP!$A:$A,SUMMARY!G$3)</f>
        <v>100</v>
      </c>
      <c r="H235" s="7">
        <f>SUMIFS(AFRIMONEY!$J:$J,AFRIMONEY!$F:$F,$A235,AFRIMONEY!$P:$P,G$3)</f>
        <v>150</v>
      </c>
      <c r="I235" s="8">
        <f t="shared" si="101"/>
        <v>100</v>
      </c>
      <c r="J235" s="7">
        <f>SUMIFS(KP!$L:$L,KP!$F:$F,$A235,KP!$A:$A,SUMMARY!J$3)</f>
        <v>0</v>
      </c>
      <c r="K235" s="7">
        <f>SUMIFS(AFRIMONEY!$J:$J,AFRIMONEY!$F:$F,$A235,AFRIMONEY!$P:$P,J$3)</f>
        <v>0</v>
      </c>
      <c r="L235" s="8">
        <f t="shared" si="102"/>
        <v>100</v>
      </c>
      <c r="M235" s="17">
        <f>SUMIFS(KP!$L:$L,KP!$F:$F,$A235,KP!$A:$A,SUMMARY!M$3)</f>
        <v>300</v>
      </c>
      <c r="N235" s="7">
        <f>SUMIFS(AFRIMONEY!$J:$J,AFRIMONEY!$F:$F,$A235,AFRIMONEY!$P:$P,M$3)</f>
        <v>100</v>
      </c>
      <c r="O235" s="8">
        <f t="shared" si="103"/>
        <v>300</v>
      </c>
      <c r="P235" s="7">
        <f>SUMIFS(KP!$L:$L,KP!$F:$F,$A235,KP!$A:$A,SUMMARY!P$3)</f>
        <v>3350</v>
      </c>
      <c r="Q235" s="7">
        <f>SUMIFS(AFRIMONEY!$J:$J,AFRIMONEY!$F:$F,$A235,AFRIMONEY!$P:$P,P$3)</f>
        <v>300</v>
      </c>
      <c r="R235" s="8">
        <f t="shared" si="104"/>
        <v>3350</v>
      </c>
      <c r="S235" s="17">
        <f>SUMIFS(KP!$L:$L,KP!$F:$F,$A235,KP!$A:$A,SUMMARY!S$3)</f>
        <v>1250</v>
      </c>
      <c r="T235" s="7">
        <f>SUMIFS(AFRIMONEY!$J:$J,AFRIMONEY!$F:$F,$A235,AFRIMONEY!$P:$P,S$3)</f>
        <v>3350</v>
      </c>
      <c r="U235" s="8">
        <f t="shared" si="105"/>
        <v>1250</v>
      </c>
      <c r="V235" s="7">
        <f>SUMIFS(KP!$L:$L,KP!$F:$F,$A235,KP!$A:$A,SUMMARY!V$3)</f>
        <v>0</v>
      </c>
      <c r="W235" s="7">
        <f>SUMIFS(AFRIMONEY!$J:$J,AFRIMONEY!$F:$F,$A235,AFRIMONEY!$P:$P,V$3)</f>
        <v>0</v>
      </c>
      <c r="X235" s="8">
        <f t="shared" si="106"/>
        <v>1250</v>
      </c>
      <c r="Y235" s="17">
        <f>SUMIFS(KP!$L:$L,KP!$F:$F,$A235,KP!$A:$A,SUMMARY!Y$3)</f>
        <v>450</v>
      </c>
      <c r="Z235" s="7">
        <f>SUMIFS(AFRIMONEY!$J:$J,AFRIMONEY!$F:$F,$A235,AFRIMONEY!$P:$P,Y$3)</f>
        <v>1250</v>
      </c>
      <c r="AA235" s="8">
        <f t="shared" si="107"/>
        <v>450</v>
      </c>
      <c r="AB235" s="7">
        <f>SUMIFS(KP!$L:$L,KP!$F:$F,$A235,KP!$A:$A,SUMMARY!AB$3)</f>
        <v>1250</v>
      </c>
      <c r="AC235" s="7">
        <f>SUMIFS(AFRIMONEY!$J:$J,AFRIMONEY!$F:$F,$A235,AFRIMONEY!$P:$P,AB$3)</f>
        <v>450</v>
      </c>
      <c r="AD235" s="8">
        <f t="shared" si="108"/>
        <v>1250</v>
      </c>
      <c r="AE235" s="17">
        <f>SUMIFS(KP!$L:$L,KP!$F:$F,$A235,KP!$A:$A,SUMMARY!AE$3)</f>
        <v>150</v>
      </c>
      <c r="AF235" s="7">
        <f>SUMIFS(AFRIMONEY!$J:$J,AFRIMONEY!$F:$F,$A235,AFRIMONEY!$P:$P,AE$3)</f>
        <v>1350</v>
      </c>
      <c r="AG235" s="8">
        <f t="shared" si="109"/>
        <v>50</v>
      </c>
      <c r="AH235" s="7">
        <f>SUMIFS(KP!$L:$L,KP!$F:$F,$A235,KP!$A:$A,SUMMARY!AH$3)</f>
        <v>0</v>
      </c>
      <c r="AI235" s="7">
        <f>SUMIFS(AFRIMONEY!$J:$J,AFRIMONEY!$F:$F,$A235,AFRIMONEY!$P:$P,AH$3)</f>
        <v>50</v>
      </c>
      <c r="AJ235" s="8">
        <f t="shared" si="110"/>
        <v>0</v>
      </c>
      <c r="AK235" s="17">
        <f>SUMIFS(KP!$L:$L,KP!$F:$F,$A235,KP!$A:$A,SUMMARY!AK$3)</f>
        <v>0</v>
      </c>
      <c r="AL235" s="7">
        <f>SUMIFS(AFRIMONEY!$J:$J,AFRIMONEY!$F:$F,$A235,AFRIMONEY!$P:$P,AK$3)</f>
        <v>0</v>
      </c>
      <c r="AM235" s="8">
        <f t="shared" si="111"/>
        <v>0</v>
      </c>
      <c r="AN235" s="7">
        <f>SUMIFS(KP!$L:$L,KP!$F:$F,$A235,KP!$A:$A,SUMMARY!AN$3)</f>
        <v>0</v>
      </c>
      <c r="AO235" s="7">
        <f>SUMIFS(AFRIMONEY!$J:$J,AFRIMONEY!$F:$F,$A235,AFRIMONEY!$P:$P,AN$3)</f>
        <v>0</v>
      </c>
      <c r="AP235" s="8">
        <f t="shared" si="112"/>
        <v>0</v>
      </c>
      <c r="AQ235" s="17">
        <f>SUMIFS(KP!$L:$L,KP!$F:$F,$A235,KP!$A:$A,SUMMARY!AQ$3)</f>
        <v>0</v>
      </c>
      <c r="AR235" s="7">
        <f>SUMIFS(AFRIMONEY!$J:$J,AFRIMONEY!$F:$F,$A235,AFRIMONEY!$P:$P,AQ$3)</f>
        <v>0</v>
      </c>
      <c r="AS235" s="8">
        <f t="shared" si="113"/>
        <v>0</v>
      </c>
      <c r="AT235" s="7">
        <f>SUMIFS(KP!$L:$L,KP!$F:$F,$A235,KP!$A:$A,SUMMARY!AT$3)</f>
        <v>0</v>
      </c>
      <c r="AU235" s="7">
        <f>SUMIFS(AFRIMONEY!$J:$J,AFRIMONEY!$F:$F,$A235,AFRIMONEY!$P:$P,AT$3)</f>
        <v>0</v>
      </c>
      <c r="AV235" s="8">
        <f t="shared" si="114"/>
        <v>0</v>
      </c>
      <c r="AW235" s="17">
        <f>SUMIFS(KP!$L:$L,KP!$F:$F,$A235,KP!$A:$A,SUMMARY!AW$3)</f>
        <v>0</v>
      </c>
      <c r="AX235" s="7">
        <f>SUMIFS(AFRIMONEY!$J:$J,AFRIMONEY!$F:$F,$A235,AFRIMONEY!$P:$P,AW$3)</f>
        <v>0</v>
      </c>
      <c r="AY235" s="8">
        <f t="shared" si="115"/>
        <v>0</v>
      </c>
      <c r="AZ235" s="7">
        <f>SUMIFS(KP!$L:$L,KP!$F:$F,$A235,KP!$A:$A,SUMMARY!AZ$3)</f>
        <v>0</v>
      </c>
      <c r="BA235" s="7">
        <f>SUMIFS(AFRIMONEY!$J:$J,AFRIMONEY!$F:$F,$A235,AFRIMONEY!$P:$P,AZ$3)</f>
        <v>0</v>
      </c>
      <c r="BB235" s="8">
        <f t="shared" si="116"/>
        <v>0</v>
      </c>
      <c r="BC235" s="17">
        <f>SUMIFS(KP!$L:$L,KP!$F:$F,$A235,KP!$A:$A,SUMMARY!BC$3)</f>
        <v>0</v>
      </c>
      <c r="BD235" s="7">
        <f>SUMIFS(AFRIMONEY!$J:$J,AFRIMONEY!$F:$F,$A235,AFRIMONEY!$P:$P,BC$3)</f>
        <v>0</v>
      </c>
      <c r="BE235" s="8">
        <f t="shared" si="117"/>
        <v>0</v>
      </c>
      <c r="BF235" s="7">
        <f>SUMIFS(KP!$L:$L,KP!$F:$F,$A235,KP!$A:$A,SUMMARY!BF$3)</f>
        <v>0</v>
      </c>
      <c r="BG235" s="7">
        <f>SUMIFS(AFRIMONEY!$J:$J,AFRIMONEY!$F:$F,$A235,AFRIMONEY!$P:$P,BF$3)</f>
        <v>0</v>
      </c>
      <c r="BH235" s="8">
        <f t="shared" si="118"/>
        <v>0</v>
      </c>
      <c r="BI235" s="17">
        <f>SUMIFS(KP!$L:$L,KP!$F:$F,$A235,KP!$A:$A,SUMMARY!BI$3)</f>
        <v>0</v>
      </c>
      <c r="BJ235" s="7">
        <f>SUMIFS(AFRIMONEY!$J:$J,AFRIMONEY!$F:$F,$A235,AFRIMONEY!$P:$P,BI$3)</f>
        <v>0</v>
      </c>
      <c r="BK235" s="8">
        <f t="shared" si="119"/>
        <v>0</v>
      </c>
      <c r="BL235" s="7">
        <f>SUMIFS(KP!$L:$L,KP!$F:$F,$A235,KP!$A:$A,SUMMARY!BL$3)</f>
        <v>0</v>
      </c>
      <c r="BM235" s="7">
        <f>SUMIFS(AFRIMONEY!$J:$J,AFRIMONEY!$F:$F,$A235,AFRIMONEY!$P:$P,BL$3)</f>
        <v>0</v>
      </c>
      <c r="BN235" s="8">
        <f t="shared" si="120"/>
        <v>0</v>
      </c>
      <c r="BO235" s="17">
        <f>SUMIFS(KP!$L:$L,KP!$F:$F,$A235,KP!$A:$A,SUMMARY!BO$3)</f>
        <v>0</v>
      </c>
      <c r="BP235" s="7">
        <f>SUMIFS(AFRIMONEY!$J:$J,AFRIMONEY!$F:$F,$A235,AFRIMONEY!$P:$P,BO$3)</f>
        <v>0</v>
      </c>
      <c r="BQ235" s="8">
        <f t="shared" si="121"/>
        <v>0</v>
      </c>
      <c r="BR235" s="7">
        <f>SUMIFS(KP!$L:$L,KP!$F:$F,$A235,KP!$A:$A,SUMMARY!BR$3)</f>
        <v>0</v>
      </c>
      <c r="BS235" s="7">
        <f>SUMIFS(AFRIMONEY!$J:$J,AFRIMONEY!$F:$F,$A235,AFRIMONEY!$P:$P,BR$3)</f>
        <v>0</v>
      </c>
      <c r="BT235" s="8">
        <f t="shared" si="122"/>
        <v>0</v>
      </c>
      <c r="BU235" s="17">
        <f>SUMIFS(KP!$L:$L,KP!$F:$F,$A235,KP!$A:$A,SUMMARY!BU$3)</f>
        <v>0</v>
      </c>
      <c r="BV235" s="7">
        <f>SUMIFS(AFRIMONEY!$J:$J,AFRIMONEY!$F:$F,$A235,AFRIMONEY!$P:$P,BU$3)</f>
        <v>0</v>
      </c>
      <c r="BW235" s="8">
        <f t="shared" si="123"/>
        <v>0</v>
      </c>
      <c r="BX235" s="7">
        <f>SUMIFS(KP!$L:$L,KP!$F:$F,$A235,KP!$A:$A,SUMMARY!BX$3)</f>
        <v>0</v>
      </c>
      <c r="BY235" s="7">
        <f>SUMIFS(AFRIMONEY!$J:$J,AFRIMONEY!$F:$F,$A235,AFRIMONEY!$P:$P,BX$3)</f>
        <v>0</v>
      </c>
      <c r="BZ235" s="8">
        <f t="shared" si="124"/>
        <v>0</v>
      </c>
      <c r="CA235" s="17">
        <f>SUMIFS(KP!$L:$L,KP!$F:$F,$A235,KP!$A:$A,SUMMARY!CA$3)</f>
        <v>0</v>
      </c>
      <c r="CB235" s="7">
        <f>SUMIFS(AFRIMONEY!$J:$J,AFRIMONEY!$F:$F,$A235,AFRIMONEY!$P:$P,CA$3)</f>
        <v>0</v>
      </c>
      <c r="CC235" s="8">
        <f t="shared" si="125"/>
        <v>0</v>
      </c>
      <c r="CD235" s="7">
        <f>SUMIFS(KP!$L:$L,KP!$F:$F,$A235,KP!$A:$A,SUMMARY!CD$3)</f>
        <v>0</v>
      </c>
      <c r="CE235" s="7">
        <f>SUMIFS(AFRIMONEY!$J:$J,AFRIMONEY!$F:$F,$A235,AFRIMONEY!$P:$P,CD$3)</f>
        <v>0</v>
      </c>
      <c r="CF235" s="8">
        <f t="shared" si="126"/>
        <v>0</v>
      </c>
      <c r="CG235" s="17">
        <f>SUMIFS(KP!$L:$L,KP!$F:$F,$A235,KP!$A:$A,SUMMARY!CG$3)</f>
        <v>0</v>
      </c>
      <c r="CH235" s="7">
        <f>SUMIFS(AFRIMONEY!$J:$J,AFRIMONEY!$F:$F,$A235,AFRIMONEY!$P:$P,CG$3)</f>
        <v>0</v>
      </c>
      <c r="CI235" s="8">
        <f t="shared" si="127"/>
        <v>0</v>
      </c>
      <c r="CJ235" s="7">
        <f>SUMIFS(KP!$L:$L,KP!$F:$F,$A235,KP!$A:$A,SUMMARY!CJ$3)</f>
        <v>0</v>
      </c>
      <c r="CK235" s="7">
        <f>SUMIFS(AFRIMONEY!$J:$J,AFRIMONEY!$F:$F,$A235,AFRIMONEY!$P:$P,CJ$3)</f>
        <v>0</v>
      </c>
      <c r="CL235" s="8">
        <f t="shared" si="128"/>
        <v>0</v>
      </c>
      <c r="CM235" s="17">
        <f>SUMIFS(KP!$L:$L,KP!$F:$F,$A235,KP!$A:$A,SUMMARY!CM$3)</f>
        <v>0</v>
      </c>
      <c r="CN235" s="7">
        <f>SUMIFS(AFRIMONEY!$J:$J,AFRIMONEY!$F:$F,$A235,AFRIMONEY!$P:$P,CM$3)</f>
        <v>0</v>
      </c>
      <c r="CO235" s="8">
        <f t="shared" si="129"/>
        <v>0</v>
      </c>
      <c r="CP235" s="7">
        <f>SUMIFS(KP!$L:$L,KP!$F:$F,$A235,KP!$A:$A,SUMMARY!CP$3)</f>
        <v>0</v>
      </c>
      <c r="CQ235" s="7">
        <f>SUMIFS(AFRIMONEY!$J:$J,AFRIMONEY!$F:$F,$A235,AFRIMONEY!$P:$P,CP$3)</f>
        <v>0</v>
      </c>
      <c r="CR235" s="8">
        <f t="shared" si="130"/>
        <v>0</v>
      </c>
      <c r="CS235" s="17">
        <f>SUMIFS(KP!$L:$L,KP!$F:$F,$A235,KP!$A:$A,SUMMARY!CS$3)</f>
        <v>0</v>
      </c>
      <c r="CT235" s="7">
        <f>SUMIFS(AFRIMONEY!$J:$J,AFRIMONEY!$F:$F,$A235,AFRIMONEY!$P:$P,CS$3)</f>
        <v>0</v>
      </c>
      <c r="CU235" s="8">
        <f t="shared" si="131"/>
        <v>0</v>
      </c>
    </row>
    <row r="236" spans="1:99" x14ac:dyDescent="0.3">
      <c r="A236" s="2">
        <v>101452</v>
      </c>
      <c r="B236" s="23" t="str">
        <f>_xlfn.XLOOKUP(TEXT(A236,0),Tabela4[ID],Tabela4[AREA],"")</f>
        <v>AREA E</v>
      </c>
      <c r="C236" s="2" t="str">
        <f>_xlfn.XLOOKUP(TEXT(A236,0),Tabela4[ID],Tabela4[ZONA],"")</f>
        <v>ZONA 20</v>
      </c>
      <c r="D236" s="2" t="str">
        <f t="shared" si="99"/>
        <v>BLOCKED</v>
      </c>
      <c r="E236" s="18">
        <f t="shared" si="100"/>
        <v>50</v>
      </c>
      <c r="F236" s="21">
        <f>SUMIFS(KP!$L:$L,KP!$F:$F,$A236,KP!$A:$A,"31/03/2025")</f>
        <v>1850</v>
      </c>
      <c r="G236" s="19">
        <f>SUMIFS(KP!$L:$L,KP!$F:$F,$A236,KP!$A:$A,SUMMARY!G$3)</f>
        <v>0</v>
      </c>
      <c r="H236" s="7">
        <f>SUMIFS(AFRIMONEY!$J:$J,AFRIMONEY!$F:$F,$A236,AFRIMONEY!$P:$P,G$3)</f>
        <v>0</v>
      </c>
      <c r="I236" s="8">
        <f t="shared" si="101"/>
        <v>1850</v>
      </c>
      <c r="J236" s="7">
        <f>SUMIFS(KP!$L:$L,KP!$F:$F,$A236,KP!$A:$A,SUMMARY!J$3)</f>
        <v>2000</v>
      </c>
      <c r="K236" s="7">
        <f>SUMIFS(AFRIMONEY!$J:$J,AFRIMONEY!$F:$F,$A236,AFRIMONEY!$P:$P,J$3)</f>
        <v>1850</v>
      </c>
      <c r="L236" s="8">
        <f t="shared" si="102"/>
        <v>2000</v>
      </c>
      <c r="M236" s="17">
        <f>SUMIFS(KP!$L:$L,KP!$F:$F,$A236,KP!$A:$A,SUMMARY!M$3)</f>
        <v>800</v>
      </c>
      <c r="N236" s="7">
        <f>SUMIFS(AFRIMONEY!$J:$J,AFRIMONEY!$F:$F,$A236,AFRIMONEY!$P:$P,M$3)</f>
        <v>2000</v>
      </c>
      <c r="O236" s="8">
        <f t="shared" si="103"/>
        <v>800</v>
      </c>
      <c r="P236" s="7">
        <f>SUMIFS(KP!$L:$L,KP!$F:$F,$A236,KP!$A:$A,SUMMARY!P$3)</f>
        <v>1050</v>
      </c>
      <c r="Q236" s="7">
        <f>SUMIFS(AFRIMONEY!$J:$J,AFRIMONEY!$F:$F,$A236,AFRIMONEY!$P:$P,P$3)</f>
        <v>800</v>
      </c>
      <c r="R236" s="8">
        <f t="shared" si="104"/>
        <v>1050</v>
      </c>
      <c r="S236" s="17">
        <f>SUMIFS(KP!$L:$L,KP!$F:$F,$A236,KP!$A:$A,SUMMARY!S$3)</f>
        <v>5600</v>
      </c>
      <c r="T236" s="7">
        <f>SUMIFS(AFRIMONEY!$J:$J,AFRIMONEY!$F:$F,$A236,AFRIMONEY!$P:$P,S$3)</f>
        <v>1050</v>
      </c>
      <c r="U236" s="8">
        <f t="shared" si="105"/>
        <v>5600</v>
      </c>
      <c r="V236" s="7">
        <f>SUMIFS(KP!$L:$L,KP!$F:$F,$A236,KP!$A:$A,SUMMARY!V$3)</f>
        <v>0</v>
      </c>
      <c r="W236" s="7">
        <f>SUMIFS(AFRIMONEY!$J:$J,AFRIMONEY!$F:$F,$A236,AFRIMONEY!$P:$P,V$3)</f>
        <v>0</v>
      </c>
      <c r="X236" s="8">
        <f t="shared" si="106"/>
        <v>5600</v>
      </c>
      <c r="Y236" s="17">
        <f>SUMIFS(KP!$L:$L,KP!$F:$F,$A236,KP!$A:$A,SUMMARY!Y$3)</f>
        <v>0</v>
      </c>
      <c r="Z236" s="7">
        <f>SUMIFS(AFRIMONEY!$J:$J,AFRIMONEY!$F:$F,$A236,AFRIMONEY!$P:$P,Y$3)</f>
        <v>0</v>
      </c>
      <c r="AA236" s="8">
        <f t="shared" si="107"/>
        <v>5600</v>
      </c>
      <c r="AB236" s="7">
        <f>SUMIFS(KP!$L:$L,KP!$F:$F,$A236,KP!$A:$A,SUMMARY!AB$3)</f>
        <v>1200</v>
      </c>
      <c r="AC236" s="7">
        <f>SUMIFS(AFRIMONEY!$J:$J,AFRIMONEY!$F:$F,$A236,AFRIMONEY!$P:$P,AB$3)</f>
        <v>5600</v>
      </c>
      <c r="AD236" s="8">
        <f t="shared" si="108"/>
        <v>1200</v>
      </c>
      <c r="AE236" s="17">
        <f>SUMIFS(KP!$L:$L,KP!$F:$F,$A236,KP!$A:$A,SUMMARY!AE$3)</f>
        <v>1800</v>
      </c>
      <c r="AF236" s="7">
        <f>SUMIFS(AFRIMONEY!$J:$J,AFRIMONEY!$F:$F,$A236,AFRIMONEY!$P:$P,AE$3)</f>
        <v>1200</v>
      </c>
      <c r="AG236" s="8">
        <f t="shared" si="109"/>
        <v>1800</v>
      </c>
      <c r="AH236" s="7">
        <f>SUMIFS(KP!$L:$L,KP!$F:$F,$A236,KP!$A:$A,SUMMARY!AH$3)</f>
        <v>50</v>
      </c>
      <c r="AI236" s="7">
        <f>SUMIFS(AFRIMONEY!$J:$J,AFRIMONEY!$F:$F,$A236,AFRIMONEY!$P:$P,AH$3)</f>
        <v>1800</v>
      </c>
      <c r="AJ236" s="8">
        <f t="shared" si="110"/>
        <v>50</v>
      </c>
      <c r="AK236" s="17">
        <f>SUMIFS(KP!$L:$L,KP!$F:$F,$A236,KP!$A:$A,SUMMARY!AK$3)</f>
        <v>0</v>
      </c>
      <c r="AL236" s="7">
        <f>SUMIFS(AFRIMONEY!$J:$J,AFRIMONEY!$F:$F,$A236,AFRIMONEY!$P:$P,AK$3)</f>
        <v>0</v>
      </c>
      <c r="AM236" s="8">
        <f t="shared" si="111"/>
        <v>50</v>
      </c>
      <c r="AN236" s="7">
        <f>SUMIFS(KP!$L:$L,KP!$F:$F,$A236,KP!$A:$A,SUMMARY!AN$3)</f>
        <v>0</v>
      </c>
      <c r="AO236" s="7">
        <f>SUMIFS(AFRIMONEY!$J:$J,AFRIMONEY!$F:$F,$A236,AFRIMONEY!$P:$P,AN$3)</f>
        <v>0</v>
      </c>
      <c r="AP236" s="8">
        <f t="shared" si="112"/>
        <v>50</v>
      </c>
      <c r="AQ236" s="17">
        <f>SUMIFS(KP!$L:$L,KP!$F:$F,$A236,KP!$A:$A,SUMMARY!AQ$3)</f>
        <v>0</v>
      </c>
      <c r="AR236" s="7">
        <f>SUMIFS(AFRIMONEY!$J:$J,AFRIMONEY!$F:$F,$A236,AFRIMONEY!$P:$P,AQ$3)</f>
        <v>0</v>
      </c>
      <c r="AS236" s="8">
        <f t="shared" si="113"/>
        <v>50</v>
      </c>
      <c r="AT236" s="7">
        <f>SUMIFS(KP!$L:$L,KP!$F:$F,$A236,KP!$A:$A,SUMMARY!AT$3)</f>
        <v>0</v>
      </c>
      <c r="AU236" s="7">
        <f>SUMIFS(AFRIMONEY!$J:$J,AFRIMONEY!$F:$F,$A236,AFRIMONEY!$P:$P,AT$3)</f>
        <v>0</v>
      </c>
      <c r="AV236" s="8">
        <f t="shared" si="114"/>
        <v>50</v>
      </c>
      <c r="AW236" s="17">
        <f>SUMIFS(KP!$L:$L,KP!$F:$F,$A236,KP!$A:$A,SUMMARY!AW$3)</f>
        <v>0</v>
      </c>
      <c r="AX236" s="7">
        <f>SUMIFS(AFRIMONEY!$J:$J,AFRIMONEY!$F:$F,$A236,AFRIMONEY!$P:$P,AW$3)</f>
        <v>0</v>
      </c>
      <c r="AY236" s="8">
        <f t="shared" si="115"/>
        <v>50</v>
      </c>
      <c r="AZ236" s="7">
        <f>SUMIFS(KP!$L:$L,KP!$F:$F,$A236,KP!$A:$A,SUMMARY!AZ$3)</f>
        <v>0</v>
      </c>
      <c r="BA236" s="7">
        <f>SUMIFS(AFRIMONEY!$J:$J,AFRIMONEY!$F:$F,$A236,AFRIMONEY!$P:$P,AZ$3)</f>
        <v>0</v>
      </c>
      <c r="BB236" s="8">
        <f t="shared" si="116"/>
        <v>50</v>
      </c>
      <c r="BC236" s="17">
        <f>SUMIFS(KP!$L:$L,KP!$F:$F,$A236,KP!$A:$A,SUMMARY!BC$3)</f>
        <v>0</v>
      </c>
      <c r="BD236" s="7">
        <f>SUMIFS(AFRIMONEY!$J:$J,AFRIMONEY!$F:$F,$A236,AFRIMONEY!$P:$P,BC$3)</f>
        <v>0</v>
      </c>
      <c r="BE236" s="8">
        <f t="shared" si="117"/>
        <v>50</v>
      </c>
      <c r="BF236" s="7">
        <f>SUMIFS(KP!$L:$L,KP!$F:$F,$A236,KP!$A:$A,SUMMARY!BF$3)</f>
        <v>0</v>
      </c>
      <c r="BG236" s="7">
        <f>SUMIFS(AFRIMONEY!$J:$J,AFRIMONEY!$F:$F,$A236,AFRIMONEY!$P:$P,BF$3)</f>
        <v>0</v>
      </c>
      <c r="BH236" s="8">
        <f t="shared" si="118"/>
        <v>50</v>
      </c>
      <c r="BI236" s="17">
        <f>SUMIFS(KP!$L:$L,KP!$F:$F,$A236,KP!$A:$A,SUMMARY!BI$3)</f>
        <v>0</v>
      </c>
      <c r="BJ236" s="7">
        <f>SUMIFS(AFRIMONEY!$J:$J,AFRIMONEY!$F:$F,$A236,AFRIMONEY!$P:$P,BI$3)</f>
        <v>0</v>
      </c>
      <c r="BK236" s="8">
        <f t="shared" si="119"/>
        <v>50</v>
      </c>
      <c r="BL236" s="7">
        <f>SUMIFS(KP!$L:$L,KP!$F:$F,$A236,KP!$A:$A,SUMMARY!BL$3)</f>
        <v>0</v>
      </c>
      <c r="BM236" s="7">
        <f>SUMIFS(AFRIMONEY!$J:$J,AFRIMONEY!$F:$F,$A236,AFRIMONEY!$P:$P,BL$3)</f>
        <v>0</v>
      </c>
      <c r="BN236" s="8">
        <f t="shared" si="120"/>
        <v>50</v>
      </c>
      <c r="BO236" s="17">
        <f>SUMIFS(KP!$L:$L,KP!$F:$F,$A236,KP!$A:$A,SUMMARY!BO$3)</f>
        <v>0</v>
      </c>
      <c r="BP236" s="7">
        <f>SUMIFS(AFRIMONEY!$J:$J,AFRIMONEY!$F:$F,$A236,AFRIMONEY!$P:$P,BO$3)</f>
        <v>0</v>
      </c>
      <c r="BQ236" s="8">
        <f t="shared" si="121"/>
        <v>50</v>
      </c>
      <c r="BR236" s="7">
        <f>SUMIFS(KP!$L:$L,KP!$F:$F,$A236,KP!$A:$A,SUMMARY!BR$3)</f>
        <v>0</v>
      </c>
      <c r="BS236" s="7">
        <f>SUMIFS(AFRIMONEY!$J:$J,AFRIMONEY!$F:$F,$A236,AFRIMONEY!$P:$P,BR$3)</f>
        <v>0</v>
      </c>
      <c r="BT236" s="8">
        <f t="shared" si="122"/>
        <v>50</v>
      </c>
      <c r="BU236" s="17">
        <f>SUMIFS(KP!$L:$L,KP!$F:$F,$A236,KP!$A:$A,SUMMARY!BU$3)</f>
        <v>0</v>
      </c>
      <c r="BV236" s="7">
        <f>SUMIFS(AFRIMONEY!$J:$J,AFRIMONEY!$F:$F,$A236,AFRIMONEY!$P:$P,BU$3)</f>
        <v>0</v>
      </c>
      <c r="BW236" s="8">
        <f t="shared" si="123"/>
        <v>50</v>
      </c>
      <c r="BX236" s="7">
        <f>SUMIFS(KP!$L:$L,KP!$F:$F,$A236,KP!$A:$A,SUMMARY!BX$3)</f>
        <v>0</v>
      </c>
      <c r="BY236" s="7">
        <f>SUMIFS(AFRIMONEY!$J:$J,AFRIMONEY!$F:$F,$A236,AFRIMONEY!$P:$P,BX$3)</f>
        <v>0</v>
      </c>
      <c r="BZ236" s="8">
        <f t="shared" si="124"/>
        <v>50</v>
      </c>
      <c r="CA236" s="17">
        <f>SUMIFS(KP!$L:$L,KP!$F:$F,$A236,KP!$A:$A,SUMMARY!CA$3)</f>
        <v>0</v>
      </c>
      <c r="CB236" s="7">
        <f>SUMIFS(AFRIMONEY!$J:$J,AFRIMONEY!$F:$F,$A236,AFRIMONEY!$P:$P,CA$3)</f>
        <v>0</v>
      </c>
      <c r="CC236" s="8">
        <f t="shared" si="125"/>
        <v>50</v>
      </c>
      <c r="CD236" s="7">
        <f>SUMIFS(KP!$L:$L,KP!$F:$F,$A236,KP!$A:$A,SUMMARY!CD$3)</f>
        <v>0</v>
      </c>
      <c r="CE236" s="7">
        <f>SUMIFS(AFRIMONEY!$J:$J,AFRIMONEY!$F:$F,$A236,AFRIMONEY!$P:$P,CD$3)</f>
        <v>0</v>
      </c>
      <c r="CF236" s="8">
        <f t="shared" si="126"/>
        <v>50</v>
      </c>
      <c r="CG236" s="17">
        <f>SUMIFS(KP!$L:$L,KP!$F:$F,$A236,KP!$A:$A,SUMMARY!CG$3)</f>
        <v>0</v>
      </c>
      <c r="CH236" s="7">
        <f>SUMIFS(AFRIMONEY!$J:$J,AFRIMONEY!$F:$F,$A236,AFRIMONEY!$P:$P,CG$3)</f>
        <v>0</v>
      </c>
      <c r="CI236" s="8">
        <f t="shared" si="127"/>
        <v>50</v>
      </c>
      <c r="CJ236" s="7">
        <f>SUMIFS(KP!$L:$L,KP!$F:$F,$A236,KP!$A:$A,SUMMARY!CJ$3)</f>
        <v>0</v>
      </c>
      <c r="CK236" s="7">
        <f>SUMIFS(AFRIMONEY!$J:$J,AFRIMONEY!$F:$F,$A236,AFRIMONEY!$P:$P,CJ$3)</f>
        <v>0</v>
      </c>
      <c r="CL236" s="8">
        <f t="shared" si="128"/>
        <v>50</v>
      </c>
      <c r="CM236" s="17">
        <f>SUMIFS(KP!$L:$L,KP!$F:$F,$A236,KP!$A:$A,SUMMARY!CM$3)</f>
        <v>0</v>
      </c>
      <c r="CN236" s="7">
        <f>SUMIFS(AFRIMONEY!$J:$J,AFRIMONEY!$F:$F,$A236,AFRIMONEY!$P:$P,CM$3)</f>
        <v>0</v>
      </c>
      <c r="CO236" s="8">
        <f t="shared" si="129"/>
        <v>50</v>
      </c>
      <c r="CP236" s="7">
        <f>SUMIFS(KP!$L:$L,KP!$F:$F,$A236,KP!$A:$A,SUMMARY!CP$3)</f>
        <v>0</v>
      </c>
      <c r="CQ236" s="7">
        <f>SUMIFS(AFRIMONEY!$J:$J,AFRIMONEY!$F:$F,$A236,AFRIMONEY!$P:$P,CP$3)</f>
        <v>0</v>
      </c>
      <c r="CR236" s="8">
        <f t="shared" si="130"/>
        <v>50</v>
      </c>
      <c r="CS236" s="17">
        <f>SUMIFS(KP!$L:$L,KP!$F:$F,$A236,KP!$A:$A,SUMMARY!CS$3)</f>
        <v>0</v>
      </c>
      <c r="CT236" s="7">
        <f>SUMIFS(AFRIMONEY!$J:$J,AFRIMONEY!$F:$F,$A236,AFRIMONEY!$P:$P,CS$3)</f>
        <v>0</v>
      </c>
      <c r="CU236" s="8">
        <f t="shared" si="131"/>
        <v>50</v>
      </c>
    </row>
    <row r="237" spans="1:99" x14ac:dyDescent="0.3">
      <c r="A237" s="2">
        <v>101453</v>
      </c>
      <c r="B237" s="23" t="str">
        <f>_xlfn.XLOOKUP(TEXT(A237,0),Tabela4[ID],Tabela4[AREA],"")</f>
        <v>AREA E</v>
      </c>
      <c r="C237" s="2" t="str">
        <f>_xlfn.XLOOKUP(TEXT(A237,0),Tabela4[ID],Tabela4[ZONA],"")</f>
        <v>ZONA 20</v>
      </c>
      <c r="D237" s="2" t="str">
        <f t="shared" si="99"/>
        <v>BLOCKED</v>
      </c>
      <c r="E237" s="18">
        <f t="shared" si="100"/>
        <v>1650</v>
      </c>
      <c r="F237" s="21">
        <f>SUMIFS(KP!$L:$L,KP!$F:$F,$A237,KP!$A:$A,"31/03/2025")</f>
        <v>10600</v>
      </c>
      <c r="G237" s="19">
        <f>SUMIFS(KP!$L:$L,KP!$F:$F,$A237,KP!$A:$A,SUMMARY!G$3)</f>
        <v>8650</v>
      </c>
      <c r="H237" s="7">
        <f>SUMIFS(AFRIMONEY!$J:$J,AFRIMONEY!$F:$F,$A237,AFRIMONEY!$P:$P,G$3)</f>
        <v>10600</v>
      </c>
      <c r="I237" s="8">
        <f t="shared" si="101"/>
        <v>8650</v>
      </c>
      <c r="J237" s="7">
        <f>SUMIFS(KP!$L:$L,KP!$F:$F,$A237,KP!$A:$A,SUMMARY!J$3)</f>
        <v>7350</v>
      </c>
      <c r="K237" s="7">
        <f>SUMIFS(AFRIMONEY!$J:$J,AFRIMONEY!$F:$F,$A237,AFRIMONEY!$P:$P,J$3)</f>
        <v>8900</v>
      </c>
      <c r="L237" s="8">
        <f t="shared" si="102"/>
        <v>7100</v>
      </c>
      <c r="M237" s="17">
        <f>SUMIFS(KP!$L:$L,KP!$F:$F,$A237,KP!$A:$A,SUMMARY!M$3)</f>
        <v>10500</v>
      </c>
      <c r="N237" s="7">
        <f>SUMIFS(AFRIMONEY!$J:$J,AFRIMONEY!$F:$F,$A237,AFRIMONEY!$P:$P,M$3)</f>
        <v>17850</v>
      </c>
      <c r="O237" s="8">
        <f t="shared" si="103"/>
        <v>-250</v>
      </c>
      <c r="P237" s="7">
        <f>SUMIFS(KP!$L:$L,KP!$F:$F,$A237,KP!$A:$A,SUMMARY!P$3)</f>
        <v>10800</v>
      </c>
      <c r="Q237" s="7">
        <f>SUMIFS(AFRIMONEY!$J:$J,AFRIMONEY!$F:$F,$A237,AFRIMONEY!$P:$P,P$3)</f>
        <v>10800</v>
      </c>
      <c r="R237" s="8">
        <f t="shared" si="104"/>
        <v>-250</v>
      </c>
      <c r="S237" s="17">
        <f>SUMIFS(KP!$L:$L,KP!$F:$F,$A237,KP!$A:$A,SUMMARY!S$3)</f>
        <v>2200</v>
      </c>
      <c r="T237" s="7">
        <f>SUMIFS(AFRIMONEY!$J:$J,AFRIMONEY!$F:$F,$A237,AFRIMONEY!$P:$P,S$3)</f>
        <v>0</v>
      </c>
      <c r="U237" s="8">
        <f t="shared" si="105"/>
        <v>1950</v>
      </c>
      <c r="V237" s="7">
        <f>SUMIFS(KP!$L:$L,KP!$F:$F,$A237,KP!$A:$A,SUMMARY!V$3)</f>
        <v>0</v>
      </c>
      <c r="W237" s="7">
        <f>SUMIFS(AFRIMONEY!$J:$J,AFRIMONEY!$F:$F,$A237,AFRIMONEY!$P:$P,V$3)</f>
        <v>0</v>
      </c>
      <c r="X237" s="8">
        <f t="shared" si="106"/>
        <v>1950</v>
      </c>
      <c r="Y237" s="17">
        <f>SUMIFS(KP!$L:$L,KP!$F:$F,$A237,KP!$A:$A,SUMMARY!Y$3)</f>
        <v>5750</v>
      </c>
      <c r="Z237" s="7">
        <f>SUMIFS(AFRIMONEY!$J:$J,AFRIMONEY!$F:$F,$A237,AFRIMONEY!$P:$P,Y$3)</f>
        <v>2300</v>
      </c>
      <c r="AA237" s="8">
        <f t="shared" si="107"/>
        <v>5400</v>
      </c>
      <c r="AB237" s="7">
        <f>SUMIFS(KP!$L:$L,KP!$F:$F,$A237,KP!$A:$A,SUMMARY!AB$3)</f>
        <v>9450</v>
      </c>
      <c r="AC237" s="7">
        <f>SUMIFS(AFRIMONEY!$J:$J,AFRIMONEY!$F:$F,$A237,AFRIMONEY!$P:$P,AB$3)</f>
        <v>5750</v>
      </c>
      <c r="AD237" s="8">
        <f t="shared" si="108"/>
        <v>9100</v>
      </c>
      <c r="AE237" s="17">
        <f>SUMIFS(KP!$L:$L,KP!$F:$F,$A237,KP!$A:$A,SUMMARY!AE$3)</f>
        <v>2000</v>
      </c>
      <c r="AF237" s="7">
        <f>SUMIFS(AFRIMONEY!$J:$J,AFRIMONEY!$F:$F,$A237,AFRIMONEY!$P:$P,AE$3)</f>
        <v>9450</v>
      </c>
      <c r="AG237" s="8">
        <f t="shared" si="109"/>
        <v>1650</v>
      </c>
      <c r="AH237" s="7">
        <f>SUMIFS(KP!$L:$L,KP!$F:$F,$A237,KP!$A:$A,SUMMARY!AH$3)</f>
        <v>0</v>
      </c>
      <c r="AI237" s="7">
        <f>SUMIFS(AFRIMONEY!$J:$J,AFRIMONEY!$F:$F,$A237,AFRIMONEY!$P:$P,AH$3)</f>
        <v>0</v>
      </c>
      <c r="AJ237" s="8">
        <f t="shared" si="110"/>
        <v>1650</v>
      </c>
      <c r="AK237" s="17">
        <f>SUMIFS(KP!$L:$L,KP!$F:$F,$A237,KP!$A:$A,SUMMARY!AK$3)</f>
        <v>0</v>
      </c>
      <c r="AL237" s="7">
        <f>SUMIFS(AFRIMONEY!$J:$J,AFRIMONEY!$F:$F,$A237,AFRIMONEY!$P:$P,AK$3)</f>
        <v>0</v>
      </c>
      <c r="AM237" s="8">
        <f t="shared" si="111"/>
        <v>1650</v>
      </c>
      <c r="AN237" s="7">
        <f>SUMIFS(KP!$L:$L,KP!$F:$F,$A237,KP!$A:$A,SUMMARY!AN$3)</f>
        <v>0</v>
      </c>
      <c r="AO237" s="7">
        <f>SUMIFS(AFRIMONEY!$J:$J,AFRIMONEY!$F:$F,$A237,AFRIMONEY!$P:$P,AN$3)</f>
        <v>0</v>
      </c>
      <c r="AP237" s="8">
        <f t="shared" si="112"/>
        <v>1650</v>
      </c>
      <c r="AQ237" s="17">
        <f>SUMIFS(KP!$L:$L,KP!$F:$F,$A237,KP!$A:$A,SUMMARY!AQ$3)</f>
        <v>0</v>
      </c>
      <c r="AR237" s="7">
        <f>SUMIFS(AFRIMONEY!$J:$J,AFRIMONEY!$F:$F,$A237,AFRIMONEY!$P:$P,AQ$3)</f>
        <v>0</v>
      </c>
      <c r="AS237" s="8">
        <f t="shared" si="113"/>
        <v>1650</v>
      </c>
      <c r="AT237" s="7">
        <f>SUMIFS(KP!$L:$L,KP!$F:$F,$A237,KP!$A:$A,SUMMARY!AT$3)</f>
        <v>0</v>
      </c>
      <c r="AU237" s="7">
        <f>SUMIFS(AFRIMONEY!$J:$J,AFRIMONEY!$F:$F,$A237,AFRIMONEY!$P:$P,AT$3)</f>
        <v>0</v>
      </c>
      <c r="AV237" s="8">
        <f t="shared" si="114"/>
        <v>1650</v>
      </c>
      <c r="AW237" s="17">
        <f>SUMIFS(KP!$L:$L,KP!$F:$F,$A237,KP!$A:$A,SUMMARY!AW$3)</f>
        <v>0</v>
      </c>
      <c r="AX237" s="7">
        <f>SUMIFS(AFRIMONEY!$J:$J,AFRIMONEY!$F:$F,$A237,AFRIMONEY!$P:$P,AW$3)</f>
        <v>0</v>
      </c>
      <c r="AY237" s="8">
        <f t="shared" si="115"/>
        <v>1650</v>
      </c>
      <c r="AZ237" s="7">
        <f>SUMIFS(KP!$L:$L,KP!$F:$F,$A237,KP!$A:$A,SUMMARY!AZ$3)</f>
        <v>0</v>
      </c>
      <c r="BA237" s="7">
        <f>SUMIFS(AFRIMONEY!$J:$J,AFRIMONEY!$F:$F,$A237,AFRIMONEY!$P:$P,AZ$3)</f>
        <v>0</v>
      </c>
      <c r="BB237" s="8">
        <f t="shared" si="116"/>
        <v>1650</v>
      </c>
      <c r="BC237" s="17">
        <f>SUMIFS(KP!$L:$L,KP!$F:$F,$A237,KP!$A:$A,SUMMARY!BC$3)</f>
        <v>0</v>
      </c>
      <c r="BD237" s="7">
        <f>SUMIFS(AFRIMONEY!$J:$J,AFRIMONEY!$F:$F,$A237,AFRIMONEY!$P:$P,BC$3)</f>
        <v>0</v>
      </c>
      <c r="BE237" s="8">
        <f t="shared" si="117"/>
        <v>1650</v>
      </c>
      <c r="BF237" s="7">
        <f>SUMIFS(KP!$L:$L,KP!$F:$F,$A237,KP!$A:$A,SUMMARY!BF$3)</f>
        <v>0</v>
      </c>
      <c r="BG237" s="7">
        <f>SUMIFS(AFRIMONEY!$J:$J,AFRIMONEY!$F:$F,$A237,AFRIMONEY!$P:$P,BF$3)</f>
        <v>0</v>
      </c>
      <c r="BH237" s="8">
        <f t="shared" si="118"/>
        <v>1650</v>
      </c>
      <c r="BI237" s="17">
        <f>SUMIFS(KP!$L:$L,KP!$F:$F,$A237,KP!$A:$A,SUMMARY!BI$3)</f>
        <v>0</v>
      </c>
      <c r="BJ237" s="7">
        <f>SUMIFS(AFRIMONEY!$J:$J,AFRIMONEY!$F:$F,$A237,AFRIMONEY!$P:$P,BI$3)</f>
        <v>0</v>
      </c>
      <c r="BK237" s="8">
        <f t="shared" si="119"/>
        <v>1650</v>
      </c>
      <c r="BL237" s="7">
        <f>SUMIFS(KP!$L:$L,KP!$F:$F,$A237,KP!$A:$A,SUMMARY!BL$3)</f>
        <v>0</v>
      </c>
      <c r="BM237" s="7">
        <f>SUMIFS(AFRIMONEY!$J:$J,AFRIMONEY!$F:$F,$A237,AFRIMONEY!$P:$P,BL$3)</f>
        <v>0</v>
      </c>
      <c r="BN237" s="8">
        <f t="shared" si="120"/>
        <v>1650</v>
      </c>
      <c r="BO237" s="17">
        <f>SUMIFS(KP!$L:$L,KP!$F:$F,$A237,KP!$A:$A,SUMMARY!BO$3)</f>
        <v>0</v>
      </c>
      <c r="BP237" s="7">
        <f>SUMIFS(AFRIMONEY!$J:$J,AFRIMONEY!$F:$F,$A237,AFRIMONEY!$P:$P,BO$3)</f>
        <v>0</v>
      </c>
      <c r="BQ237" s="8">
        <f t="shared" si="121"/>
        <v>1650</v>
      </c>
      <c r="BR237" s="7">
        <f>SUMIFS(KP!$L:$L,KP!$F:$F,$A237,KP!$A:$A,SUMMARY!BR$3)</f>
        <v>0</v>
      </c>
      <c r="BS237" s="7">
        <f>SUMIFS(AFRIMONEY!$J:$J,AFRIMONEY!$F:$F,$A237,AFRIMONEY!$P:$P,BR$3)</f>
        <v>0</v>
      </c>
      <c r="BT237" s="8">
        <f t="shared" si="122"/>
        <v>1650</v>
      </c>
      <c r="BU237" s="17">
        <f>SUMIFS(KP!$L:$L,KP!$F:$F,$A237,KP!$A:$A,SUMMARY!BU$3)</f>
        <v>0</v>
      </c>
      <c r="BV237" s="7">
        <f>SUMIFS(AFRIMONEY!$J:$J,AFRIMONEY!$F:$F,$A237,AFRIMONEY!$P:$P,BU$3)</f>
        <v>0</v>
      </c>
      <c r="BW237" s="8">
        <f t="shared" si="123"/>
        <v>1650</v>
      </c>
      <c r="BX237" s="7">
        <f>SUMIFS(KP!$L:$L,KP!$F:$F,$A237,KP!$A:$A,SUMMARY!BX$3)</f>
        <v>0</v>
      </c>
      <c r="BY237" s="7">
        <f>SUMIFS(AFRIMONEY!$J:$J,AFRIMONEY!$F:$F,$A237,AFRIMONEY!$P:$P,BX$3)</f>
        <v>0</v>
      </c>
      <c r="BZ237" s="8">
        <f t="shared" si="124"/>
        <v>1650</v>
      </c>
      <c r="CA237" s="17">
        <f>SUMIFS(KP!$L:$L,KP!$F:$F,$A237,KP!$A:$A,SUMMARY!CA$3)</f>
        <v>0</v>
      </c>
      <c r="CB237" s="7">
        <f>SUMIFS(AFRIMONEY!$J:$J,AFRIMONEY!$F:$F,$A237,AFRIMONEY!$P:$P,CA$3)</f>
        <v>0</v>
      </c>
      <c r="CC237" s="8">
        <f t="shared" si="125"/>
        <v>1650</v>
      </c>
      <c r="CD237" s="7">
        <f>SUMIFS(KP!$L:$L,KP!$F:$F,$A237,KP!$A:$A,SUMMARY!CD$3)</f>
        <v>0</v>
      </c>
      <c r="CE237" s="7">
        <f>SUMIFS(AFRIMONEY!$J:$J,AFRIMONEY!$F:$F,$A237,AFRIMONEY!$P:$P,CD$3)</f>
        <v>0</v>
      </c>
      <c r="CF237" s="8">
        <f t="shared" si="126"/>
        <v>1650</v>
      </c>
      <c r="CG237" s="17">
        <f>SUMIFS(KP!$L:$L,KP!$F:$F,$A237,KP!$A:$A,SUMMARY!CG$3)</f>
        <v>0</v>
      </c>
      <c r="CH237" s="7">
        <f>SUMIFS(AFRIMONEY!$J:$J,AFRIMONEY!$F:$F,$A237,AFRIMONEY!$P:$P,CG$3)</f>
        <v>0</v>
      </c>
      <c r="CI237" s="8">
        <f t="shared" si="127"/>
        <v>1650</v>
      </c>
      <c r="CJ237" s="7">
        <f>SUMIFS(KP!$L:$L,KP!$F:$F,$A237,KP!$A:$A,SUMMARY!CJ$3)</f>
        <v>0</v>
      </c>
      <c r="CK237" s="7">
        <f>SUMIFS(AFRIMONEY!$J:$J,AFRIMONEY!$F:$F,$A237,AFRIMONEY!$P:$P,CJ$3)</f>
        <v>0</v>
      </c>
      <c r="CL237" s="8">
        <f t="shared" si="128"/>
        <v>1650</v>
      </c>
      <c r="CM237" s="17">
        <f>SUMIFS(KP!$L:$L,KP!$F:$F,$A237,KP!$A:$A,SUMMARY!CM$3)</f>
        <v>0</v>
      </c>
      <c r="CN237" s="7">
        <f>SUMIFS(AFRIMONEY!$J:$J,AFRIMONEY!$F:$F,$A237,AFRIMONEY!$P:$P,CM$3)</f>
        <v>0</v>
      </c>
      <c r="CO237" s="8">
        <f t="shared" si="129"/>
        <v>1650</v>
      </c>
      <c r="CP237" s="7">
        <f>SUMIFS(KP!$L:$L,KP!$F:$F,$A237,KP!$A:$A,SUMMARY!CP$3)</f>
        <v>0</v>
      </c>
      <c r="CQ237" s="7">
        <f>SUMIFS(AFRIMONEY!$J:$J,AFRIMONEY!$F:$F,$A237,AFRIMONEY!$P:$P,CP$3)</f>
        <v>0</v>
      </c>
      <c r="CR237" s="8">
        <f t="shared" si="130"/>
        <v>1650</v>
      </c>
      <c r="CS237" s="17">
        <f>SUMIFS(KP!$L:$L,KP!$F:$F,$A237,KP!$A:$A,SUMMARY!CS$3)</f>
        <v>0</v>
      </c>
      <c r="CT237" s="7">
        <f>SUMIFS(AFRIMONEY!$J:$J,AFRIMONEY!$F:$F,$A237,AFRIMONEY!$P:$P,CS$3)</f>
        <v>0</v>
      </c>
      <c r="CU237" s="8">
        <f t="shared" si="131"/>
        <v>1650</v>
      </c>
    </row>
    <row r="238" spans="1:99" x14ac:dyDescent="0.3">
      <c r="A238" s="2">
        <v>101459</v>
      </c>
      <c r="B238" s="23" t="str">
        <f>_xlfn.XLOOKUP(TEXT(A238,0),Tabela4[ID],Tabela4[AREA],"")</f>
        <v>AREA E</v>
      </c>
      <c r="C238" s="2" t="str">
        <f>_xlfn.XLOOKUP(TEXT(A238,0),Tabela4[ID],Tabela4[ZONA],"")</f>
        <v>ZONA 20</v>
      </c>
      <c r="D238" s="2" t="str">
        <f t="shared" si="99"/>
        <v>BLOCKED</v>
      </c>
      <c r="E238" s="18">
        <f t="shared" si="100"/>
        <v>9150</v>
      </c>
      <c r="F238" s="21">
        <f>SUMIFS(KP!$L:$L,KP!$F:$F,$A238,KP!$A:$A,"31/03/2025")</f>
        <v>12550</v>
      </c>
      <c r="G238" s="19">
        <f>SUMIFS(KP!$L:$L,KP!$F:$F,$A238,KP!$A:$A,SUMMARY!G$3)</f>
        <v>11250</v>
      </c>
      <c r="H238" s="7">
        <f>SUMIFS(AFRIMONEY!$J:$J,AFRIMONEY!$F:$F,$A238,AFRIMONEY!$P:$P,G$3)</f>
        <v>23800</v>
      </c>
      <c r="I238" s="8">
        <f t="shared" si="101"/>
        <v>0</v>
      </c>
      <c r="J238" s="7">
        <f>SUMIFS(KP!$L:$L,KP!$F:$F,$A238,KP!$A:$A,SUMMARY!J$3)</f>
        <v>6700</v>
      </c>
      <c r="K238" s="7">
        <f>SUMIFS(AFRIMONEY!$J:$J,AFRIMONEY!$F:$F,$A238,AFRIMONEY!$P:$P,J$3)</f>
        <v>6700</v>
      </c>
      <c r="L238" s="8">
        <f t="shared" si="102"/>
        <v>0</v>
      </c>
      <c r="M238" s="17">
        <f>SUMIFS(KP!$L:$L,KP!$F:$F,$A238,KP!$A:$A,SUMMARY!M$3)</f>
        <v>16950</v>
      </c>
      <c r="N238" s="7">
        <f>SUMIFS(AFRIMONEY!$J:$J,AFRIMONEY!$F:$F,$A238,AFRIMONEY!$P:$P,M$3)</f>
        <v>16950</v>
      </c>
      <c r="O238" s="8">
        <f t="shared" si="103"/>
        <v>0</v>
      </c>
      <c r="P238" s="7">
        <f>SUMIFS(KP!$L:$L,KP!$F:$F,$A238,KP!$A:$A,SUMMARY!P$3)</f>
        <v>16100</v>
      </c>
      <c r="Q238" s="7">
        <f>SUMIFS(AFRIMONEY!$J:$J,AFRIMONEY!$F:$F,$A238,AFRIMONEY!$P:$P,P$3)</f>
        <v>16100</v>
      </c>
      <c r="R238" s="8">
        <f t="shared" si="104"/>
        <v>0</v>
      </c>
      <c r="S238" s="17">
        <f>SUMIFS(KP!$L:$L,KP!$F:$F,$A238,KP!$A:$A,SUMMARY!S$3)</f>
        <v>6850</v>
      </c>
      <c r="T238" s="7">
        <f>SUMIFS(AFRIMONEY!$J:$J,AFRIMONEY!$F:$F,$A238,AFRIMONEY!$P:$P,S$3)</f>
        <v>0</v>
      </c>
      <c r="U238" s="8">
        <f t="shared" si="105"/>
        <v>6850</v>
      </c>
      <c r="V238" s="7">
        <f>SUMIFS(KP!$L:$L,KP!$F:$F,$A238,KP!$A:$A,SUMMARY!V$3)</f>
        <v>0</v>
      </c>
      <c r="W238" s="7">
        <f>SUMIFS(AFRIMONEY!$J:$J,AFRIMONEY!$F:$F,$A238,AFRIMONEY!$P:$P,V$3)</f>
        <v>6850</v>
      </c>
      <c r="X238" s="8">
        <f t="shared" si="106"/>
        <v>0</v>
      </c>
      <c r="Y238" s="17">
        <f>SUMIFS(KP!$L:$L,KP!$F:$F,$A238,KP!$A:$A,SUMMARY!Y$3)</f>
        <v>15900</v>
      </c>
      <c r="Z238" s="7">
        <f>SUMIFS(AFRIMONEY!$J:$J,AFRIMONEY!$F:$F,$A238,AFRIMONEY!$P:$P,Y$3)</f>
        <v>0</v>
      </c>
      <c r="AA238" s="8">
        <f t="shared" si="107"/>
        <v>15900</v>
      </c>
      <c r="AB238" s="7">
        <f>SUMIFS(KP!$L:$L,KP!$F:$F,$A238,KP!$A:$A,SUMMARY!AB$3)</f>
        <v>21350</v>
      </c>
      <c r="AC238" s="7">
        <f>SUMIFS(AFRIMONEY!$J:$J,AFRIMONEY!$F:$F,$A238,AFRIMONEY!$P:$P,AB$3)</f>
        <v>37250</v>
      </c>
      <c r="AD238" s="8">
        <f t="shared" si="108"/>
        <v>0</v>
      </c>
      <c r="AE238" s="17">
        <f>SUMIFS(KP!$L:$L,KP!$F:$F,$A238,KP!$A:$A,SUMMARY!AE$3)</f>
        <v>8550</v>
      </c>
      <c r="AF238" s="7">
        <f>SUMIFS(AFRIMONEY!$J:$J,AFRIMONEY!$F:$F,$A238,AFRIMONEY!$P:$P,AE$3)</f>
        <v>8550</v>
      </c>
      <c r="AG238" s="8">
        <f t="shared" si="109"/>
        <v>0</v>
      </c>
      <c r="AH238" s="7">
        <f>SUMIFS(KP!$L:$L,KP!$F:$F,$A238,KP!$A:$A,SUMMARY!AH$3)</f>
        <v>9150</v>
      </c>
      <c r="AI238" s="7">
        <f>SUMIFS(AFRIMONEY!$J:$J,AFRIMONEY!$F:$F,$A238,AFRIMONEY!$P:$P,AH$3)</f>
        <v>0</v>
      </c>
      <c r="AJ238" s="8">
        <f t="shared" si="110"/>
        <v>9150</v>
      </c>
      <c r="AK238" s="17">
        <f>SUMIFS(KP!$L:$L,KP!$F:$F,$A238,KP!$A:$A,SUMMARY!AK$3)</f>
        <v>0</v>
      </c>
      <c r="AL238" s="7">
        <f>SUMIFS(AFRIMONEY!$J:$J,AFRIMONEY!$F:$F,$A238,AFRIMONEY!$P:$P,AK$3)</f>
        <v>0</v>
      </c>
      <c r="AM238" s="8">
        <f t="shared" si="111"/>
        <v>9150</v>
      </c>
      <c r="AN238" s="7">
        <f>SUMIFS(KP!$L:$L,KP!$F:$F,$A238,KP!$A:$A,SUMMARY!AN$3)</f>
        <v>0</v>
      </c>
      <c r="AO238" s="7">
        <f>SUMIFS(AFRIMONEY!$J:$J,AFRIMONEY!$F:$F,$A238,AFRIMONEY!$P:$P,AN$3)</f>
        <v>0</v>
      </c>
      <c r="AP238" s="8">
        <f t="shared" si="112"/>
        <v>9150</v>
      </c>
      <c r="AQ238" s="17">
        <f>SUMIFS(KP!$L:$L,KP!$F:$F,$A238,KP!$A:$A,SUMMARY!AQ$3)</f>
        <v>0</v>
      </c>
      <c r="AR238" s="7">
        <f>SUMIFS(AFRIMONEY!$J:$J,AFRIMONEY!$F:$F,$A238,AFRIMONEY!$P:$P,AQ$3)</f>
        <v>0</v>
      </c>
      <c r="AS238" s="8">
        <f t="shared" si="113"/>
        <v>9150</v>
      </c>
      <c r="AT238" s="7">
        <f>SUMIFS(KP!$L:$L,KP!$F:$F,$A238,KP!$A:$A,SUMMARY!AT$3)</f>
        <v>0</v>
      </c>
      <c r="AU238" s="7">
        <f>SUMIFS(AFRIMONEY!$J:$J,AFRIMONEY!$F:$F,$A238,AFRIMONEY!$P:$P,AT$3)</f>
        <v>0</v>
      </c>
      <c r="AV238" s="8">
        <f t="shared" si="114"/>
        <v>9150</v>
      </c>
      <c r="AW238" s="17">
        <f>SUMIFS(KP!$L:$L,KP!$F:$F,$A238,KP!$A:$A,SUMMARY!AW$3)</f>
        <v>0</v>
      </c>
      <c r="AX238" s="7">
        <f>SUMIFS(AFRIMONEY!$J:$J,AFRIMONEY!$F:$F,$A238,AFRIMONEY!$P:$P,AW$3)</f>
        <v>0</v>
      </c>
      <c r="AY238" s="8">
        <f t="shared" si="115"/>
        <v>9150</v>
      </c>
      <c r="AZ238" s="7">
        <f>SUMIFS(KP!$L:$L,KP!$F:$F,$A238,KP!$A:$A,SUMMARY!AZ$3)</f>
        <v>0</v>
      </c>
      <c r="BA238" s="7">
        <f>SUMIFS(AFRIMONEY!$J:$J,AFRIMONEY!$F:$F,$A238,AFRIMONEY!$P:$P,AZ$3)</f>
        <v>0</v>
      </c>
      <c r="BB238" s="8">
        <f t="shared" si="116"/>
        <v>9150</v>
      </c>
      <c r="BC238" s="17">
        <f>SUMIFS(KP!$L:$L,KP!$F:$F,$A238,KP!$A:$A,SUMMARY!BC$3)</f>
        <v>0</v>
      </c>
      <c r="BD238" s="7">
        <f>SUMIFS(AFRIMONEY!$J:$J,AFRIMONEY!$F:$F,$A238,AFRIMONEY!$P:$P,BC$3)</f>
        <v>0</v>
      </c>
      <c r="BE238" s="8">
        <f t="shared" si="117"/>
        <v>9150</v>
      </c>
      <c r="BF238" s="7">
        <f>SUMIFS(KP!$L:$L,KP!$F:$F,$A238,KP!$A:$A,SUMMARY!BF$3)</f>
        <v>0</v>
      </c>
      <c r="BG238" s="7">
        <f>SUMIFS(AFRIMONEY!$J:$J,AFRIMONEY!$F:$F,$A238,AFRIMONEY!$P:$P,BF$3)</f>
        <v>0</v>
      </c>
      <c r="BH238" s="8">
        <f t="shared" si="118"/>
        <v>9150</v>
      </c>
      <c r="BI238" s="17">
        <f>SUMIFS(KP!$L:$L,KP!$F:$F,$A238,KP!$A:$A,SUMMARY!BI$3)</f>
        <v>0</v>
      </c>
      <c r="BJ238" s="7">
        <f>SUMIFS(AFRIMONEY!$J:$J,AFRIMONEY!$F:$F,$A238,AFRIMONEY!$P:$P,BI$3)</f>
        <v>0</v>
      </c>
      <c r="BK238" s="8">
        <f t="shared" si="119"/>
        <v>9150</v>
      </c>
      <c r="BL238" s="7">
        <f>SUMIFS(KP!$L:$L,KP!$F:$F,$A238,KP!$A:$A,SUMMARY!BL$3)</f>
        <v>0</v>
      </c>
      <c r="BM238" s="7">
        <f>SUMIFS(AFRIMONEY!$J:$J,AFRIMONEY!$F:$F,$A238,AFRIMONEY!$P:$P,BL$3)</f>
        <v>0</v>
      </c>
      <c r="BN238" s="8">
        <f t="shared" si="120"/>
        <v>9150</v>
      </c>
      <c r="BO238" s="17">
        <f>SUMIFS(KP!$L:$L,KP!$F:$F,$A238,KP!$A:$A,SUMMARY!BO$3)</f>
        <v>0</v>
      </c>
      <c r="BP238" s="7">
        <f>SUMIFS(AFRIMONEY!$J:$J,AFRIMONEY!$F:$F,$A238,AFRIMONEY!$P:$P,BO$3)</f>
        <v>0</v>
      </c>
      <c r="BQ238" s="8">
        <f t="shared" si="121"/>
        <v>9150</v>
      </c>
      <c r="BR238" s="7">
        <f>SUMIFS(KP!$L:$L,KP!$F:$F,$A238,KP!$A:$A,SUMMARY!BR$3)</f>
        <v>0</v>
      </c>
      <c r="BS238" s="7">
        <f>SUMIFS(AFRIMONEY!$J:$J,AFRIMONEY!$F:$F,$A238,AFRIMONEY!$P:$P,BR$3)</f>
        <v>0</v>
      </c>
      <c r="BT238" s="8">
        <f t="shared" si="122"/>
        <v>9150</v>
      </c>
      <c r="BU238" s="17">
        <f>SUMIFS(KP!$L:$L,KP!$F:$F,$A238,KP!$A:$A,SUMMARY!BU$3)</f>
        <v>0</v>
      </c>
      <c r="BV238" s="7">
        <f>SUMIFS(AFRIMONEY!$J:$J,AFRIMONEY!$F:$F,$A238,AFRIMONEY!$P:$P,BU$3)</f>
        <v>0</v>
      </c>
      <c r="BW238" s="8">
        <f t="shared" si="123"/>
        <v>9150</v>
      </c>
      <c r="BX238" s="7">
        <f>SUMIFS(KP!$L:$L,KP!$F:$F,$A238,KP!$A:$A,SUMMARY!BX$3)</f>
        <v>0</v>
      </c>
      <c r="BY238" s="7">
        <f>SUMIFS(AFRIMONEY!$J:$J,AFRIMONEY!$F:$F,$A238,AFRIMONEY!$P:$P,BX$3)</f>
        <v>0</v>
      </c>
      <c r="BZ238" s="8">
        <f t="shared" si="124"/>
        <v>9150</v>
      </c>
      <c r="CA238" s="17">
        <f>SUMIFS(KP!$L:$L,KP!$F:$F,$A238,KP!$A:$A,SUMMARY!CA$3)</f>
        <v>0</v>
      </c>
      <c r="CB238" s="7">
        <f>SUMIFS(AFRIMONEY!$J:$J,AFRIMONEY!$F:$F,$A238,AFRIMONEY!$P:$P,CA$3)</f>
        <v>0</v>
      </c>
      <c r="CC238" s="8">
        <f t="shared" si="125"/>
        <v>9150</v>
      </c>
      <c r="CD238" s="7">
        <f>SUMIFS(KP!$L:$L,KP!$F:$F,$A238,KP!$A:$A,SUMMARY!CD$3)</f>
        <v>0</v>
      </c>
      <c r="CE238" s="7">
        <f>SUMIFS(AFRIMONEY!$J:$J,AFRIMONEY!$F:$F,$A238,AFRIMONEY!$P:$P,CD$3)</f>
        <v>0</v>
      </c>
      <c r="CF238" s="8">
        <f t="shared" si="126"/>
        <v>9150</v>
      </c>
      <c r="CG238" s="17">
        <f>SUMIFS(KP!$L:$L,KP!$F:$F,$A238,KP!$A:$A,SUMMARY!CG$3)</f>
        <v>0</v>
      </c>
      <c r="CH238" s="7">
        <f>SUMIFS(AFRIMONEY!$J:$J,AFRIMONEY!$F:$F,$A238,AFRIMONEY!$P:$P,CG$3)</f>
        <v>0</v>
      </c>
      <c r="CI238" s="8">
        <f t="shared" si="127"/>
        <v>9150</v>
      </c>
      <c r="CJ238" s="7">
        <f>SUMIFS(KP!$L:$L,KP!$F:$F,$A238,KP!$A:$A,SUMMARY!CJ$3)</f>
        <v>0</v>
      </c>
      <c r="CK238" s="7">
        <f>SUMIFS(AFRIMONEY!$J:$J,AFRIMONEY!$F:$F,$A238,AFRIMONEY!$P:$P,CJ$3)</f>
        <v>0</v>
      </c>
      <c r="CL238" s="8">
        <f t="shared" si="128"/>
        <v>9150</v>
      </c>
      <c r="CM238" s="17">
        <f>SUMIFS(KP!$L:$L,KP!$F:$F,$A238,KP!$A:$A,SUMMARY!CM$3)</f>
        <v>0</v>
      </c>
      <c r="CN238" s="7">
        <f>SUMIFS(AFRIMONEY!$J:$J,AFRIMONEY!$F:$F,$A238,AFRIMONEY!$P:$P,CM$3)</f>
        <v>0</v>
      </c>
      <c r="CO238" s="8">
        <f t="shared" si="129"/>
        <v>9150</v>
      </c>
      <c r="CP238" s="7">
        <f>SUMIFS(KP!$L:$L,KP!$F:$F,$A238,KP!$A:$A,SUMMARY!CP$3)</f>
        <v>0</v>
      </c>
      <c r="CQ238" s="7">
        <f>SUMIFS(AFRIMONEY!$J:$J,AFRIMONEY!$F:$F,$A238,AFRIMONEY!$P:$P,CP$3)</f>
        <v>0</v>
      </c>
      <c r="CR238" s="8">
        <f t="shared" si="130"/>
        <v>9150</v>
      </c>
      <c r="CS238" s="17">
        <f>SUMIFS(KP!$L:$L,KP!$F:$F,$A238,KP!$A:$A,SUMMARY!CS$3)</f>
        <v>0</v>
      </c>
      <c r="CT238" s="7">
        <f>SUMIFS(AFRIMONEY!$J:$J,AFRIMONEY!$F:$F,$A238,AFRIMONEY!$P:$P,CS$3)</f>
        <v>0</v>
      </c>
      <c r="CU238" s="8">
        <f t="shared" si="131"/>
        <v>9150</v>
      </c>
    </row>
    <row r="239" spans="1:99" x14ac:dyDescent="0.3">
      <c r="A239" s="2">
        <v>101460</v>
      </c>
      <c r="B239" s="23" t="str">
        <f>_xlfn.XLOOKUP(TEXT(A239,0),Tabela4[ID],Tabela4[AREA],"")</f>
        <v>AREA E</v>
      </c>
      <c r="C239" s="2" t="str">
        <f>_xlfn.XLOOKUP(TEXT(A239,0),Tabela4[ID],Tabela4[ZONA],"")</f>
        <v>ZONA 20</v>
      </c>
      <c r="D239" s="2" t="str">
        <f t="shared" si="99"/>
        <v>BLOCKED</v>
      </c>
      <c r="E239" s="18">
        <f t="shared" si="100"/>
        <v>19750</v>
      </c>
      <c r="F239" s="21">
        <f>SUMIFS(KP!$L:$L,KP!$F:$F,$A239,KP!$A:$A,"31/03/2025")</f>
        <v>9250</v>
      </c>
      <c r="G239" s="19">
        <f>SUMIFS(KP!$L:$L,KP!$F:$F,$A239,KP!$A:$A,SUMMARY!G$3)</f>
        <v>12000</v>
      </c>
      <c r="H239" s="7">
        <f>SUMIFS(AFRIMONEY!$J:$J,AFRIMONEY!$F:$F,$A239,AFRIMONEY!$P:$P,G$3)</f>
        <v>9350</v>
      </c>
      <c r="I239" s="8">
        <f t="shared" si="101"/>
        <v>11900</v>
      </c>
      <c r="J239" s="7">
        <f>SUMIFS(KP!$L:$L,KP!$F:$F,$A239,KP!$A:$A,SUMMARY!J$3)</f>
        <v>11300</v>
      </c>
      <c r="K239" s="7">
        <f>SUMIFS(AFRIMONEY!$J:$J,AFRIMONEY!$F:$F,$A239,AFRIMONEY!$P:$P,J$3)</f>
        <v>0</v>
      </c>
      <c r="L239" s="8">
        <f t="shared" si="102"/>
        <v>23200</v>
      </c>
      <c r="M239" s="17">
        <f>SUMIFS(KP!$L:$L,KP!$F:$F,$A239,KP!$A:$A,SUMMARY!M$3)</f>
        <v>7050</v>
      </c>
      <c r="N239" s="7">
        <f>SUMIFS(AFRIMONEY!$J:$J,AFRIMONEY!$F:$F,$A239,AFRIMONEY!$P:$P,M$3)</f>
        <v>18350</v>
      </c>
      <c r="O239" s="8">
        <f t="shared" si="103"/>
        <v>11900</v>
      </c>
      <c r="P239" s="7">
        <f>SUMIFS(KP!$L:$L,KP!$F:$F,$A239,KP!$A:$A,SUMMARY!P$3)</f>
        <v>9200</v>
      </c>
      <c r="Q239" s="7">
        <f>SUMIFS(AFRIMONEY!$J:$J,AFRIMONEY!$F:$F,$A239,AFRIMONEY!$P:$P,P$3)</f>
        <v>9200</v>
      </c>
      <c r="R239" s="8">
        <f t="shared" si="104"/>
        <v>11900</v>
      </c>
      <c r="S239" s="17">
        <f>SUMIFS(KP!$L:$L,KP!$F:$F,$A239,KP!$A:$A,SUMMARY!S$3)</f>
        <v>5000</v>
      </c>
      <c r="T239" s="7">
        <f>SUMIFS(AFRIMONEY!$J:$J,AFRIMONEY!$F:$F,$A239,AFRIMONEY!$P:$P,S$3)</f>
        <v>300</v>
      </c>
      <c r="U239" s="8">
        <f t="shared" si="105"/>
        <v>16600</v>
      </c>
      <c r="V239" s="7">
        <f>SUMIFS(KP!$L:$L,KP!$F:$F,$A239,KP!$A:$A,SUMMARY!V$3)</f>
        <v>0</v>
      </c>
      <c r="W239" s="7">
        <f>SUMIFS(AFRIMONEY!$J:$J,AFRIMONEY!$F:$F,$A239,AFRIMONEY!$P:$P,V$3)</f>
        <v>0</v>
      </c>
      <c r="X239" s="8">
        <f t="shared" si="106"/>
        <v>16600</v>
      </c>
      <c r="Y239" s="17">
        <f>SUMIFS(KP!$L:$L,KP!$F:$F,$A239,KP!$A:$A,SUMMARY!Y$3)</f>
        <v>8850</v>
      </c>
      <c r="Z239" s="7">
        <f>SUMIFS(AFRIMONEY!$J:$J,AFRIMONEY!$F:$F,$A239,AFRIMONEY!$P:$P,Y$3)</f>
        <v>13850</v>
      </c>
      <c r="AA239" s="8">
        <f t="shared" si="107"/>
        <v>11600</v>
      </c>
      <c r="AB239" s="7">
        <f>SUMIFS(KP!$L:$L,KP!$F:$F,$A239,KP!$A:$A,SUMMARY!AB$3)</f>
        <v>9150</v>
      </c>
      <c r="AC239" s="7">
        <f>SUMIFS(AFRIMONEY!$J:$J,AFRIMONEY!$F:$F,$A239,AFRIMONEY!$P:$P,AB$3)</f>
        <v>0</v>
      </c>
      <c r="AD239" s="8">
        <f t="shared" si="108"/>
        <v>20750</v>
      </c>
      <c r="AE239" s="17">
        <f>SUMIFS(KP!$L:$L,KP!$F:$F,$A239,KP!$A:$A,SUMMARY!AE$3)</f>
        <v>16050</v>
      </c>
      <c r="AF239" s="7">
        <f>SUMIFS(AFRIMONEY!$J:$J,AFRIMONEY!$F:$F,$A239,AFRIMONEY!$P:$P,AE$3)</f>
        <v>9100</v>
      </c>
      <c r="AG239" s="8">
        <f t="shared" si="109"/>
        <v>27700</v>
      </c>
      <c r="AH239" s="7">
        <f>SUMIFS(KP!$L:$L,KP!$F:$F,$A239,KP!$A:$A,SUMMARY!AH$3)</f>
        <v>8150</v>
      </c>
      <c r="AI239" s="7">
        <f>SUMIFS(AFRIMONEY!$J:$J,AFRIMONEY!$F:$F,$A239,AFRIMONEY!$P:$P,AH$3)</f>
        <v>16100</v>
      </c>
      <c r="AJ239" s="8">
        <f t="shared" si="110"/>
        <v>19750</v>
      </c>
      <c r="AK239" s="17">
        <f>SUMIFS(KP!$L:$L,KP!$F:$F,$A239,KP!$A:$A,SUMMARY!AK$3)</f>
        <v>0</v>
      </c>
      <c r="AL239" s="7">
        <f>SUMIFS(AFRIMONEY!$J:$J,AFRIMONEY!$F:$F,$A239,AFRIMONEY!$P:$P,AK$3)</f>
        <v>0</v>
      </c>
      <c r="AM239" s="8">
        <f t="shared" si="111"/>
        <v>19750</v>
      </c>
      <c r="AN239" s="7">
        <f>SUMIFS(KP!$L:$L,KP!$F:$F,$A239,KP!$A:$A,SUMMARY!AN$3)</f>
        <v>0</v>
      </c>
      <c r="AO239" s="7">
        <f>SUMIFS(AFRIMONEY!$J:$J,AFRIMONEY!$F:$F,$A239,AFRIMONEY!$P:$P,AN$3)</f>
        <v>0</v>
      </c>
      <c r="AP239" s="8">
        <f t="shared" si="112"/>
        <v>19750</v>
      </c>
      <c r="AQ239" s="17">
        <f>SUMIFS(KP!$L:$L,KP!$F:$F,$A239,KP!$A:$A,SUMMARY!AQ$3)</f>
        <v>0</v>
      </c>
      <c r="AR239" s="7">
        <f>SUMIFS(AFRIMONEY!$J:$J,AFRIMONEY!$F:$F,$A239,AFRIMONEY!$P:$P,AQ$3)</f>
        <v>0</v>
      </c>
      <c r="AS239" s="8">
        <f t="shared" si="113"/>
        <v>19750</v>
      </c>
      <c r="AT239" s="7">
        <f>SUMIFS(KP!$L:$L,KP!$F:$F,$A239,KP!$A:$A,SUMMARY!AT$3)</f>
        <v>0</v>
      </c>
      <c r="AU239" s="7">
        <f>SUMIFS(AFRIMONEY!$J:$J,AFRIMONEY!$F:$F,$A239,AFRIMONEY!$P:$P,AT$3)</f>
        <v>0</v>
      </c>
      <c r="AV239" s="8">
        <f t="shared" si="114"/>
        <v>19750</v>
      </c>
      <c r="AW239" s="17">
        <f>SUMIFS(KP!$L:$L,KP!$F:$F,$A239,KP!$A:$A,SUMMARY!AW$3)</f>
        <v>0</v>
      </c>
      <c r="AX239" s="7">
        <f>SUMIFS(AFRIMONEY!$J:$J,AFRIMONEY!$F:$F,$A239,AFRIMONEY!$P:$P,AW$3)</f>
        <v>0</v>
      </c>
      <c r="AY239" s="8">
        <f t="shared" si="115"/>
        <v>19750</v>
      </c>
      <c r="AZ239" s="7">
        <f>SUMIFS(KP!$L:$L,KP!$F:$F,$A239,KP!$A:$A,SUMMARY!AZ$3)</f>
        <v>0</v>
      </c>
      <c r="BA239" s="7">
        <f>SUMIFS(AFRIMONEY!$J:$J,AFRIMONEY!$F:$F,$A239,AFRIMONEY!$P:$P,AZ$3)</f>
        <v>0</v>
      </c>
      <c r="BB239" s="8">
        <f t="shared" si="116"/>
        <v>19750</v>
      </c>
      <c r="BC239" s="17">
        <f>SUMIFS(KP!$L:$L,KP!$F:$F,$A239,KP!$A:$A,SUMMARY!BC$3)</f>
        <v>0</v>
      </c>
      <c r="BD239" s="7">
        <f>SUMIFS(AFRIMONEY!$J:$J,AFRIMONEY!$F:$F,$A239,AFRIMONEY!$P:$P,BC$3)</f>
        <v>0</v>
      </c>
      <c r="BE239" s="8">
        <f t="shared" si="117"/>
        <v>19750</v>
      </c>
      <c r="BF239" s="7">
        <f>SUMIFS(KP!$L:$L,KP!$F:$F,$A239,KP!$A:$A,SUMMARY!BF$3)</f>
        <v>0</v>
      </c>
      <c r="BG239" s="7">
        <f>SUMIFS(AFRIMONEY!$J:$J,AFRIMONEY!$F:$F,$A239,AFRIMONEY!$P:$P,BF$3)</f>
        <v>0</v>
      </c>
      <c r="BH239" s="8">
        <f t="shared" si="118"/>
        <v>19750</v>
      </c>
      <c r="BI239" s="17">
        <f>SUMIFS(KP!$L:$L,KP!$F:$F,$A239,KP!$A:$A,SUMMARY!BI$3)</f>
        <v>0</v>
      </c>
      <c r="BJ239" s="7">
        <f>SUMIFS(AFRIMONEY!$J:$J,AFRIMONEY!$F:$F,$A239,AFRIMONEY!$P:$P,BI$3)</f>
        <v>0</v>
      </c>
      <c r="BK239" s="8">
        <f t="shared" si="119"/>
        <v>19750</v>
      </c>
      <c r="BL239" s="7">
        <f>SUMIFS(KP!$L:$L,KP!$F:$F,$A239,KP!$A:$A,SUMMARY!BL$3)</f>
        <v>0</v>
      </c>
      <c r="BM239" s="7">
        <f>SUMIFS(AFRIMONEY!$J:$J,AFRIMONEY!$F:$F,$A239,AFRIMONEY!$P:$P,BL$3)</f>
        <v>0</v>
      </c>
      <c r="BN239" s="8">
        <f t="shared" si="120"/>
        <v>19750</v>
      </c>
      <c r="BO239" s="17">
        <f>SUMIFS(KP!$L:$L,KP!$F:$F,$A239,KP!$A:$A,SUMMARY!BO$3)</f>
        <v>0</v>
      </c>
      <c r="BP239" s="7">
        <f>SUMIFS(AFRIMONEY!$J:$J,AFRIMONEY!$F:$F,$A239,AFRIMONEY!$P:$P,BO$3)</f>
        <v>0</v>
      </c>
      <c r="BQ239" s="8">
        <f t="shared" si="121"/>
        <v>19750</v>
      </c>
      <c r="BR239" s="7">
        <f>SUMIFS(KP!$L:$L,KP!$F:$F,$A239,KP!$A:$A,SUMMARY!BR$3)</f>
        <v>0</v>
      </c>
      <c r="BS239" s="7">
        <f>SUMIFS(AFRIMONEY!$J:$J,AFRIMONEY!$F:$F,$A239,AFRIMONEY!$P:$P,BR$3)</f>
        <v>0</v>
      </c>
      <c r="BT239" s="8">
        <f t="shared" si="122"/>
        <v>19750</v>
      </c>
      <c r="BU239" s="17">
        <f>SUMIFS(KP!$L:$L,KP!$F:$F,$A239,KP!$A:$A,SUMMARY!BU$3)</f>
        <v>0</v>
      </c>
      <c r="BV239" s="7">
        <f>SUMIFS(AFRIMONEY!$J:$J,AFRIMONEY!$F:$F,$A239,AFRIMONEY!$P:$P,BU$3)</f>
        <v>0</v>
      </c>
      <c r="BW239" s="8">
        <f t="shared" si="123"/>
        <v>19750</v>
      </c>
      <c r="BX239" s="7">
        <f>SUMIFS(KP!$L:$L,KP!$F:$F,$A239,KP!$A:$A,SUMMARY!BX$3)</f>
        <v>0</v>
      </c>
      <c r="BY239" s="7">
        <f>SUMIFS(AFRIMONEY!$J:$J,AFRIMONEY!$F:$F,$A239,AFRIMONEY!$P:$P,BX$3)</f>
        <v>0</v>
      </c>
      <c r="BZ239" s="8">
        <f t="shared" si="124"/>
        <v>19750</v>
      </c>
      <c r="CA239" s="17">
        <f>SUMIFS(KP!$L:$L,KP!$F:$F,$A239,KP!$A:$A,SUMMARY!CA$3)</f>
        <v>0</v>
      </c>
      <c r="CB239" s="7">
        <f>SUMIFS(AFRIMONEY!$J:$J,AFRIMONEY!$F:$F,$A239,AFRIMONEY!$P:$P,CA$3)</f>
        <v>0</v>
      </c>
      <c r="CC239" s="8">
        <f t="shared" si="125"/>
        <v>19750</v>
      </c>
      <c r="CD239" s="7">
        <f>SUMIFS(KP!$L:$L,KP!$F:$F,$A239,KP!$A:$A,SUMMARY!CD$3)</f>
        <v>0</v>
      </c>
      <c r="CE239" s="7">
        <f>SUMIFS(AFRIMONEY!$J:$J,AFRIMONEY!$F:$F,$A239,AFRIMONEY!$P:$P,CD$3)</f>
        <v>0</v>
      </c>
      <c r="CF239" s="8">
        <f t="shared" si="126"/>
        <v>19750</v>
      </c>
      <c r="CG239" s="17">
        <f>SUMIFS(KP!$L:$L,KP!$F:$F,$A239,KP!$A:$A,SUMMARY!CG$3)</f>
        <v>0</v>
      </c>
      <c r="CH239" s="7">
        <f>SUMIFS(AFRIMONEY!$J:$J,AFRIMONEY!$F:$F,$A239,AFRIMONEY!$P:$P,CG$3)</f>
        <v>0</v>
      </c>
      <c r="CI239" s="8">
        <f t="shared" si="127"/>
        <v>19750</v>
      </c>
      <c r="CJ239" s="7">
        <f>SUMIFS(KP!$L:$L,KP!$F:$F,$A239,KP!$A:$A,SUMMARY!CJ$3)</f>
        <v>0</v>
      </c>
      <c r="CK239" s="7">
        <f>SUMIFS(AFRIMONEY!$J:$J,AFRIMONEY!$F:$F,$A239,AFRIMONEY!$P:$P,CJ$3)</f>
        <v>0</v>
      </c>
      <c r="CL239" s="8">
        <f t="shared" si="128"/>
        <v>19750</v>
      </c>
      <c r="CM239" s="17">
        <f>SUMIFS(KP!$L:$L,KP!$F:$F,$A239,KP!$A:$A,SUMMARY!CM$3)</f>
        <v>0</v>
      </c>
      <c r="CN239" s="7">
        <f>SUMIFS(AFRIMONEY!$J:$J,AFRIMONEY!$F:$F,$A239,AFRIMONEY!$P:$P,CM$3)</f>
        <v>0</v>
      </c>
      <c r="CO239" s="8">
        <f t="shared" si="129"/>
        <v>19750</v>
      </c>
      <c r="CP239" s="7">
        <f>SUMIFS(KP!$L:$L,KP!$F:$F,$A239,KP!$A:$A,SUMMARY!CP$3)</f>
        <v>0</v>
      </c>
      <c r="CQ239" s="7">
        <f>SUMIFS(AFRIMONEY!$J:$J,AFRIMONEY!$F:$F,$A239,AFRIMONEY!$P:$P,CP$3)</f>
        <v>0</v>
      </c>
      <c r="CR239" s="8">
        <f t="shared" si="130"/>
        <v>19750</v>
      </c>
      <c r="CS239" s="17">
        <f>SUMIFS(KP!$L:$L,KP!$F:$F,$A239,KP!$A:$A,SUMMARY!CS$3)</f>
        <v>0</v>
      </c>
      <c r="CT239" s="7">
        <f>SUMIFS(AFRIMONEY!$J:$J,AFRIMONEY!$F:$F,$A239,AFRIMONEY!$P:$P,CS$3)</f>
        <v>0</v>
      </c>
      <c r="CU239" s="8">
        <f t="shared" si="131"/>
        <v>19750</v>
      </c>
    </row>
    <row r="240" spans="1:99" x14ac:dyDescent="0.3">
      <c r="A240" s="2">
        <v>101461</v>
      </c>
      <c r="B240" s="23" t="str">
        <f>_xlfn.XLOOKUP(TEXT(A240,0),Tabela4[ID],Tabela4[AREA],"")</f>
        <v>AREA E</v>
      </c>
      <c r="C240" s="2" t="str">
        <f>_xlfn.XLOOKUP(TEXT(A240,0),Tabela4[ID],Tabela4[ZONA],"")</f>
        <v>ZONA 20</v>
      </c>
      <c r="D240" s="2" t="str">
        <f t="shared" si="99"/>
        <v>BLOCKED</v>
      </c>
      <c r="E240" s="18">
        <f t="shared" si="100"/>
        <v>5850</v>
      </c>
      <c r="F240" s="21">
        <f>SUMIFS(KP!$L:$L,KP!$F:$F,$A240,KP!$A:$A,"31/03/2025")</f>
        <v>7800</v>
      </c>
      <c r="G240" s="19">
        <f>SUMIFS(KP!$L:$L,KP!$F:$F,$A240,KP!$A:$A,SUMMARY!G$3)</f>
        <v>1550</v>
      </c>
      <c r="H240" s="7">
        <f>SUMIFS(AFRIMONEY!$J:$J,AFRIMONEY!$F:$F,$A240,AFRIMONEY!$P:$P,G$3)</f>
        <v>7800</v>
      </c>
      <c r="I240" s="8">
        <f t="shared" si="101"/>
        <v>1550</v>
      </c>
      <c r="J240" s="7">
        <f>SUMIFS(KP!$L:$L,KP!$F:$F,$A240,KP!$A:$A,SUMMARY!J$3)</f>
        <v>5000</v>
      </c>
      <c r="K240" s="7">
        <f>SUMIFS(AFRIMONEY!$J:$J,AFRIMONEY!$F:$F,$A240,AFRIMONEY!$P:$P,J$3)</f>
        <v>1550</v>
      </c>
      <c r="L240" s="8">
        <f t="shared" si="102"/>
        <v>5000</v>
      </c>
      <c r="M240" s="17">
        <f>SUMIFS(KP!$L:$L,KP!$F:$F,$A240,KP!$A:$A,SUMMARY!M$3)</f>
        <v>8100</v>
      </c>
      <c r="N240" s="7">
        <f>SUMIFS(AFRIMONEY!$J:$J,AFRIMONEY!$F:$F,$A240,AFRIMONEY!$P:$P,M$3)</f>
        <v>0</v>
      </c>
      <c r="O240" s="8">
        <f t="shared" si="103"/>
        <v>13100</v>
      </c>
      <c r="P240" s="7">
        <f>SUMIFS(KP!$L:$L,KP!$F:$F,$A240,KP!$A:$A,SUMMARY!P$3)</f>
        <v>2000</v>
      </c>
      <c r="Q240" s="7">
        <f>SUMIFS(AFRIMONEY!$J:$J,AFRIMONEY!$F:$F,$A240,AFRIMONEY!$P:$P,P$3)</f>
        <v>8200</v>
      </c>
      <c r="R240" s="8">
        <f t="shared" si="104"/>
        <v>6900</v>
      </c>
      <c r="S240" s="17">
        <f>SUMIFS(KP!$L:$L,KP!$F:$F,$A240,KP!$A:$A,SUMMARY!S$3)</f>
        <v>1600</v>
      </c>
      <c r="T240" s="7">
        <f>SUMIFS(AFRIMONEY!$J:$J,AFRIMONEY!$F:$F,$A240,AFRIMONEY!$P:$P,S$3)</f>
        <v>2000</v>
      </c>
      <c r="U240" s="8">
        <f t="shared" si="105"/>
        <v>6500</v>
      </c>
      <c r="V240" s="7">
        <f>SUMIFS(KP!$L:$L,KP!$F:$F,$A240,KP!$A:$A,SUMMARY!V$3)</f>
        <v>0</v>
      </c>
      <c r="W240" s="7">
        <f>SUMIFS(AFRIMONEY!$J:$J,AFRIMONEY!$F:$F,$A240,AFRIMONEY!$P:$P,V$3)</f>
        <v>0</v>
      </c>
      <c r="X240" s="8">
        <f t="shared" si="106"/>
        <v>6500</v>
      </c>
      <c r="Y240" s="17">
        <f>SUMIFS(KP!$L:$L,KP!$F:$F,$A240,KP!$A:$A,SUMMARY!Y$3)</f>
        <v>4200</v>
      </c>
      <c r="Z240" s="7">
        <f>SUMIFS(AFRIMONEY!$J:$J,AFRIMONEY!$F:$F,$A240,AFRIMONEY!$P:$P,Y$3)</f>
        <v>1600</v>
      </c>
      <c r="AA240" s="8">
        <f t="shared" si="107"/>
        <v>9100</v>
      </c>
      <c r="AB240" s="7">
        <f>SUMIFS(KP!$L:$L,KP!$F:$F,$A240,KP!$A:$A,SUMMARY!AB$3)</f>
        <v>0</v>
      </c>
      <c r="AC240" s="7">
        <f>SUMIFS(AFRIMONEY!$J:$J,AFRIMONEY!$F:$F,$A240,AFRIMONEY!$P:$P,AB$3)</f>
        <v>0</v>
      </c>
      <c r="AD240" s="8">
        <f t="shared" si="108"/>
        <v>9100</v>
      </c>
      <c r="AE240" s="17">
        <f>SUMIFS(KP!$L:$L,KP!$F:$F,$A240,KP!$A:$A,SUMMARY!AE$3)</f>
        <v>2700</v>
      </c>
      <c r="AF240" s="7">
        <f>SUMIFS(AFRIMONEY!$J:$J,AFRIMONEY!$F:$F,$A240,AFRIMONEY!$P:$P,AE$3)</f>
        <v>4200</v>
      </c>
      <c r="AG240" s="8">
        <f t="shared" si="109"/>
        <v>7600</v>
      </c>
      <c r="AH240" s="7">
        <f>SUMIFS(KP!$L:$L,KP!$F:$F,$A240,KP!$A:$A,SUMMARY!AH$3)</f>
        <v>950</v>
      </c>
      <c r="AI240" s="7">
        <f>SUMIFS(AFRIMONEY!$J:$J,AFRIMONEY!$F:$F,$A240,AFRIMONEY!$P:$P,AH$3)</f>
        <v>2700</v>
      </c>
      <c r="AJ240" s="8">
        <f t="shared" si="110"/>
        <v>5850</v>
      </c>
      <c r="AK240" s="17">
        <f>SUMIFS(KP!$L:$L,KP!$F:$F,$A240,KP!$A:$A,SUMMARY!AK$3)</f>
        <v>0</v>
      </c>
      <c r="AL240" s="7">
        <f>SUMIFS(AFRIMONEY!$J:$J,AFRIMONEY!$F:$F,$A240,AFRIMONEY!$P:$P,AK$3)</f>
        <v>0</v>
      </c>
      <c r="AM240" s="8">
        <f t="shared" si="111"/>
        <v>5850</v>
      </c>
      <c r="AN240" s="7">
        <f>SUMIFS(KP!$L:$L,KP!$F:$F,$A240,KP!$A:$A,SUMMARY!AN$3)</f>
        <v>0</v>
      </c>
      <c r="AO240" s="7">
        <f>SUMIFS(AFRIMONEY!$J:$J,AFRIMONEY!$F:$F,$A240,AFRIMONEY!$P:$P,AN$3)</f>
        <v>0</v>
      </c>
      <c r="AP240" s="8">
        <f t="shared" si="112"/>
        <v>5850</v>
      </c>
      <c r="AQ240" s="17">
        <f>SUMIFS(KP!$L:$L,KP!$F:$F,$A240,KP!$A:$A,SUMMARY!AQ$3)</f>
        <v>0</v>
      </c>
      <c r="AR240" s="7">
        <f>SUMIFS(AFRIMONEY!$J:$J,AFRIMONEY!$F:$F,$A240,AFRIMONEY!$P:$P,AQ$3)</f>
        <v>0</v>
      </c>
      <c r="AS240" s="8">
        <f t="shared" si="113"/>
        <v>5850</v>
      </c>
      <c r="AT240" s="7">
        <f>SUMIFS(KP!$L:$L,KP!$F:$F,$A240,KP!$A:$A,SUMMARY!AT$3)</f>
        <v>0</v>
      </c>
      <c r="AU240" s="7">
        <f>SUMIFS(AFRIMONEY!$J:$J,AFRIMONEY!$F:$F,$A240,AFRIMONEY!$P:$P,AT$3)</f>
        <v>0</v>
      </c>
      <c r="AV240" s="8">
        <f t="shared" si="114"/>
        <v>5850</v>
      </c>
      <c r="AW240" s="17">
        <f>SUMIFS(KP!$L:$L,KP!$F:$F,$A240,KP!$A:$A,SUMMARY!AW$3)</f>
        <v>0</v>
      </c>
      <c r="AX240" s="7">
        <f>SUMIFS(AFRIMONEY!$J:$J,AFRIMONEY!$F:$F,$A240,AFRIMONEY!$P:$P,AW$3)</f>
        <v>0</v>
      </c>
      <c r="AY240" s="8">
        <f t="shared" si="115"/>
        <v>5850</v>
      </c>
      <c r="AZ240" s="7">
        <f>SUMIFS(KP!$L:$L,KP!$F:$F,$A240,KP!$A:$A,SUMMARY!AZ$3)</f>
        <v>0</v>
      </c>
      <c r="BA240" s="7">
        <f>SUMIFS(AFRIMONEY!$J:$J,AFRIMONEY!$F:$F,$A240,AFRIMONEY!$P:$P,AZ$3)</f>
        <v>0</v>
      </c>
      <c r="BB240" s="8">
        <f t="shared" si="116"/>
        <v>5850</v>
      </c>
      <c r="BC240" s="17">
        <f>SUMIFS(KP!$L:$L,KP!$F:$F,$A240,KP!$A:$A,SUMMARY!BC$3)</f>
        <v>0</v>
      </c>
      <c r="BD240" s="7">
        <f>SUMIFS(AFRIMONEY!$J:$J,AFRIMONEY!$F:$F,$A240,AFRIMONEY!$P:$P,BC$3)</f>
        <v>0</v>
      </c>
      <c r="BE240" s="8">
        <f t="shared" si="117"/>
        <v>5850</v>
      </c>
      <c r="BF240" s="7">
        <f>SUMIFS(KP!$L:$L,KP!$F:$F,$A240,KP!$A:$A,SUMMARY!BF$3)</f>
        <v>0</v>
      </c>
      <c r="BG240" s="7">
        <f>SUMIFS(AFRIMONEY!$J:$J,AFRIMONEY!$F:$F,$A240,AFRIMONEY!$P:$P,BF$3)</f>
        <v>0</v>
      </c>
      <c r="BH240" s="8">
        <f t="shared" si="118"/>
        <v>5850</v>
      </c>
      <c r="BI240" s="17">
        <f>SUMIFS(KP!$L:$L,KP!$F:$F,$A240,KP!$A:$A,SUMMARY!BI$3)</f>
        <v>0</v>
      </c>
      <c r="BJ240" s="7">
        <f>SUMIFS(AFRIMONEY!$J:$J,AFRIMONEY!$F:$F,$A240,AFRIMONEY!$P:$P,BI$3)</f>
        <v>0</v>
      </c>
      <c r="BK240" s="8">
        <f t="shared" si="119"/>
        <v>5850</v>
      </c>
      <c r="BL240" s="7">
        <f>SUMIFS(KP!$L:$L,KP!$F:$F,$A240,KP!$A:$A,SUMMARY!BL$3)</f>
        <v>0</v>
      </c>
      <c r="BM240" s="7">
        <f>SUMIFS(AFRIMONEY!$J:$J,AFRIMONEY!$F:$F,$A240,AFRIMONEY!$P:$P,BL$3)</f>
        <v>0</v>
      </c>
      <c r="BN240" s="8">
        <f t="shared" si="120"/>
        <v>5850</v>
      </c>
      <c r="BO240" s="17">
        <f>SUMIFS(KP!$L:$L,KP!$F:$F,$A240,KP!$A:$A,SUMMARY!BO$3)</f>
        <v>0</v>
      </c>
      <c r="BP240" s="7">
        <f>SUMIFS(AFRIMONEY!$J:$J,AFRIMONEY!$F:$F,$A240,AFRIMONEY!$P:$P,BO$3)</f>
        <v>0</v>
      </c>
      <c r="BQ240" s="8">
        <f t="shared" si="121"/>
        <v>5850</v>
      </c>
      <c r="BR240" s="7">
        <f>SUMIFS(KP!$L:$L,KP!$F:$F,$A240,KP!$A:$A,SUMMARY!BR$3)</f>
        <v>0</v>
      </c>
      <c r="BS240" s="7">
        <f>SUMIFS(AFRIMONEY!$J:$J,AFRIMONEY!$F:$F,$A240,AFRIMONEY!$P:$P,BR$3)</f>
        <v>0</v>
      </c>
      <c r="BT240" s="8">
        <f t="shared" si="122"/>
        <v>5850</v>
      </c>
      <c r="BU240" s="17">
        <f>SUMIFS(KP!$L:$L,KP!$F:$F,$A240,KP!$A:$A,SUMMARY!BU$3)</f>
        <v>0</v>
      </c>
      <c r="BV240" s="7">
        <f>SUMIFS(AFRIMONEY!$J:$J,AFRIMONEY!$F:$F,$A240,AFRIMONEY!$P:$P,BU$3)</f>
        <v>0</v>
      </c>
      <c r="BW240" s="8">
        <f t="shared" si="123"/>
        <v>5850</v>
      </c>
      <c r="BX240" s="7">
        <f>SUMIFS(KP!$L:$L,KP!$F:$F,$A240,KP!$A:$A,SUMMARY!BX$3)</f>
        <v>0</v>
      </c>
      <c r="BY240" s="7">
        <f>SUMIFS(AFRIMONEY!$J:$J,AFRIMONEY!$F:$F,$A240,AFRIMONEY!$P:$P,BX$3)</f>
        <v>0</v>
      </c>
      <c r="BZ240" s="8">
        <f t="shared" si="124"/>
        <v>5850</v>
      </c>
      <c r="CA240" s="17">
        <f>SUMIFS(KP!$L:$L,KP!$F:$F,$A240,KP!$A:$A,SUMMARY!CA$3)</f>
        <v>0</v>
      </c>
      <c r="CB240" s="7">
        <f>SUMIFS(AFRIMONEY!$J:$J,AFRIMONEY!$F:$F,$A240,AFRIMONEY!$P:$P,CA$3)</f>
        <v>0</v>
      </c>
      <c r="CC240" s="8">
        <f t="shared" si="125"/>
        <v>5850</v>
      </c>
      <c r="CD240" s="7">
        <f>SUMIFS(KP!$L:$L,KP!$F:$F,$A240,KP!$A:$A,SUMMARY!CD$3)</f>
        <v>0</v>
      </c>
      <c r="CE240" s="7">
        <f>SUMIFS(AFRIMONEY!$J:$J,AFRIMONEY!$F:$F,$A240,AFRIMONEY!$P:$P,CD$3)</f>
        <v>0</v>
      </c>
      <c r="CF240" s="8">
        <f t="shared" si="126"/>
        <v>5850</v>
      </c>
      <c r="CG240" s="17">
        <f>SUMIFS(KP!$L:$L,KP!$F:$F,$A240,KP!$A:$A,SUMMARY!CG$3)</f>
        <v>0</v>
      </c>
      <c r="CH240" s="7">
        <f>SUMIFS(AFRIMONEY!$J:$J,AFRIMONEY!$F:$F,$A240,AFRIMONEY!$P:$P,CG$3)</f>
        <v>0</v>
      </c>
      <c r="CI240" s="8">
        <f t="shared" si="127"/>
        <v>5850</v>
      </c>
      <c r="CJ240" s="7">
        <f>SUMIFS(KP!$L:$L,KP!$F:$F,$A240,KP!$A:$A,SUMMARY!CJ$3)</f>
        <v>0</v>
      </c>
      <c r="CK240" s="7">
        <f>SUMIFS(AFRIMONEY!$J:$J,AFRIMONEY!$F:$F,$A240,AFRIMONEY!$P:$P,CJ$3)</f>
        <v>0</v>
      </c>
      <c r="CL240" s="8">
        <f t="shared" si="128"/>
        <v>5850</v>
      </c>
      <c r="CM240" s="17">
        <f>SUMIFS(KP!$L:$L,KP!$F:$F,$A240,KP!$A:$A,SUMMARY!CM$3)</f>
        <v>0</v>
      </c>
      <c r="CN240" s="7">
        <f>SUMIFS(AFRIMONEY!$J:$J,AFRIMONEY!$F:$F,$A240,AFRIMONEY!$P:$P,CM$3)</f>
        <v>0</v>
      </c>
      <c r="CO240" s="8">
        <f t="shared" si="129"/>
        <v>5850</v>
      </c>
      <c r="CP240" s="7">
        <f>SUMIFS(KP!$L:$L,KP!$F:$F,$A240,KP!$A:$A,SUMMARY!CP$3)</f>
        <v>0</v>
      </c>
      <c r="CQ240" s="7">
        <f>SUMIFS(AFRIMONEY!$J:$J,AFRIMONEY!$F:$F,$A240,AFRIMONEY!$P:$P,CP$3)</f>
        <v>0</v>
      </c>
      <c r="CR240" s="8">
        <f t="shared" si="130"/>
        <v>5850</v>
      </c>
      <c r="CS240" s="17">
        <f>SUMIFS(KP!$L:$L,KP!$F:$F,$A240,KP!$A:$A,SUMMARY!CS$3)</f>
        <v>0</v>
      </c>
      <c r="CT240" s="7">
        <f>SUMIFS(AFRIMONEY!$J:$J,AFRIMONEY!$F:$F,$A240,AFRIMONEY!$P:$P,CS$3)</f>
        <v>0</v>
      </c>
      <c r="CU240" s="8">
        <f t="shared" si="131"/>
        <v>5850</v>
      </c>
    </row>
    <row r="241" spans="1:99" x14ac:dyDescent="0.3">
      <c r="A241" s="2">
        <v>101464</v>
      </c>
      <c r="B241" s="23" t="str">
        <f>_xlfn.XLOOKUP(TEXT(A241,0),Tabela4[ID],Tabela4[AREA],"")</f>
        <v>AREA E</v>
      </c>
      <c r="C241" s="2" t="str">
        <f>_xlfn.XLOOKUP(TEXT(A241,0),Tabela4[ID],Tabela4[ZONA],"")</f>
        <v>ZONA 20</v>
      </c>
      <c r="D241" s="2" t="str">
        <f t="shared" si="99"/>
        <v>BLOCKED</v>
      </c>
      <c r="E241" s="18">
        <f t="shared" si="100"/>
        <v>9299</v>
      </c>
      <c r="F241" s="21">
        <f>SUMIFS(KP!$L:$L,KP!$F:$F,$A241,KP!$A:$A,"31/03/2025")</f>
        <v>2850</v>
      </c>
      <c r="G241" s="19">
        <f>SUMIFS(KP!$L:$L,KP!$F:$F,$A241,KP!$A:$A,SUMMARY!G$3)</f>
        <v>0</v>
      </c>
      <c r="H241" s="7">
        <f>SUMIFS(AFRIMONEY!$J:$J,AFRIMONEY!$F:$F,$A241,AFRIMONEY!$P:$P,G$3)</f>
        <v>0</v>
      </c>
      <c r="I241" s="8">
        <f t="shared" si="101"/>
        <v>2850</v>
      </c>
      <c r="J241" s="7">
        <f>SUMIFS(KP!$L:$L,KP!$F:$F,$A241,KP!$A:$A,SUMMARY!J$3)</f>
        <v>3450</v>
      </c>
      <c r="K241" s="7">
        <f>SUMIFS(AFRIMONEY!$J:$J,AFRIMONEY!$F:$F,$A241,AFRIMONEY!$P:$P,J$3)</f>
        <v>2850</v>
      </c>
      <c r="L241" s="8">
        <f t="shared" si="102"/>
        <v>3450</v>
      </c>
      <c r="M241" s="17">
        <f>SUMIFS(KP!$L:$L,KP!$F:$F,$A241,KP!$A:$A,SUMMARY!M$3)</f>
        <v>3200</v>
      </c>
      <c r="N241" s="7">
        <f>SUMIFS(AFRIMONEY!$J:$J,AFRIMONEY!$F:$F,$A241,AFRIMONEY!$P:$P,M$3)</f>
        <v>6650</v>
      </c>
      <c r="O241" s="8">
        <f t="shared" si="103"/>
        <v>0</v>
      </c>
      <c r="P241" s="7">
        <f>SUMIFS(KP!$L:$L,KP!$F:$F,$A241,KP!$A:$A,SUMMARY!P$3)</f>
        <v>1350</v>
      </c>
      <c r="Q241" s="7">
        <f>SUMIFS(AFRIMONEY!$J:$J,AFRIMONEY!$F:$F,$A241,AFRIMONEY!$P:$P,P$3)</f>
        <v>0</v>
      </c>
      <c r="R241" s="8">
        <f t="shared" si="104"/>
        <v>1350</v>
      </c>
      <c r="S241" s="17">
        <f>SUMIFS(KP!$L:$L,KP!$F:$F,$A241,KP!$A:$A,SUMMARY!S$3)</f>
        <v>5100</v>
      </c>
      <c r="T241" s="7">
        <f>SUMIFS(AFRIMONEY!$J:$J,AFRIMONEY!$F:$F,$A241,AFRIMONEY!$P:$P,S$3)</f>
        <v>1350</v>
      </c>
      <c r="U241" s="8">
        <f t="shared" si="105"/>
        <v>5100</v>
      </c>
      <c r="V241" s="7">
        <f>SUMIFS(KP!$L:$L,KP!$F:$F,$A241,KP!$A:$A,SUMMARY!V$3)</f>
        <v>0</v>
      </c>
      <c r="W241" s="7">
        <f>SUMIFS(AFRIMONEY!$J:$J,AFRIMONEY!$F:$F,$A241,AFRIMONEY!$P:$P,V$3)</f>
        <v>0</v>
      </c>
      <c r="X241" s="8">
        <f t="shared" si="106"/>
        <v>5100</v>
      </c>
      <c r="Y241" s="17">
        <f>SUMIFS(KP!$L:$L,KP!$F:$F,$A241,KP!$A:$A,SUMMARY!Y$3)</f>
        <v>950</v>
      </c>
      <c r="Z241" s="7">
        <f>SUMIFS(AFRIMONEY!$J:$J,AFRIMONEY!$F:$F,$A241,AFRIMONEY!$P:$P,Y$3)</f>
        <v>6050</v>
      </c>
      <c r="AA241" s="8">
        <f t="shared" si="107"/>
        <v>0</v>
      </c>
      <c r="AB241" s="7">
        <f>SUMIFS(KP!$L:$L,KP!$F:$F,$A241,KP!$A:$A,SUMMARY!AB$3)</f>
        <v>9300</v>
      </c>
      <c r="AC241" s="7">
        <f>SUMIFS(AFRIMONEY!$J:$J,AFRIMONEY!$F:$F,$A241,AFRIMONEY!$P:$P,AB$3)</f>
        <v>9300</v>
      </c>
      <c r="AD241" s="8">
        <f t="shared" si="108"/>
        <v>0</v>
      </c>
      <c r="AE241" s="17">
        <f>SUMIFS(KP!$L:$L,KP!$F:$F,$A241,KP!$A:$A,SUMMARY!AE$3)</f>
        <v>5900</v>
      </c>
      <c r="AF241" s="7">
        <f>SUMIFS(AFRIMONEY!$J:$J,AFRIMONEY!$F:$F,$A241,AFRIMONEY!$P:$P,AE$3)</f>
        <v>2150</v>
      </c>
      <c r="AG241" s="8">
        <f t="shared" si="109"/>
        <v>3750</v>
      </c>
      <c r="AH241" s="7">
        <f>SUMIFS(KP!$L:$L,KP!$F:$F,$A241,KP!$A:$A,SUMMARY!AH$3)</f>
        <v>9300</v>
      </c>
      <c r="AI241" s="7">
        <f>SUMIFS(AFRIMONEY!$J:$J,AFRIMONEY!$F:$F,$A241,AFRIMONEY!$P:$P,AH$3)</f>
        <v>3751</v>
      </c>
      <c r="AJ241" s="8">
        <f t="shared" si="110"/>
        <v>9299</v>
      </c>
      <c r="AK241" s="17">
        <f>SUMIFS(KP!$L:$L,KP!$F:$F,$A241,KP!$A:$A,SUMMARY!AK$3)</f>
        <v>0</v>
      </c>
      <c r="AL241" s="7">
        <f>SUMIFS(AFRIMONEY!$J:$J,AFRIMONEY!$F:$F,$A241,AFRIMONEY!$P:$P,AK$3)</f>
        <v>0</v>
      </c>
      <c r="AM241" s="8">
        <f t="shared" si="111"/>
        <v>9299</v>
      </c>
      <c r="AN241" s="7">
        <f>SUMIFS(KP!$L:$L,KP!$F:$F,$A241,KP!$A:$A,SUMMARY!AN$3)</f>
        <v>0</v>
      </c>
      <c r="AO241" s="7">
        <f>SUMIFS(AFRIMONEY!$J:$J,AFRIMONEY!$F:$F,$A241,AFRIMONEY!$P:$P,AN$3)</f>
        <v>0</v>
      </c>
      <c r="AP241" s="8">
        <f t="shared" si="112"/>
        <v>9299</v>
      </c>
      <c r="AQ241" s="17">
        <f>SUMIFS(KP!$L:$L,KP!$F:$F,$A241,KP!$A:$A,SUMMARY!AQ$3)</f>
        <v>0</v>
      </c>
      <c r="AR241" s="7">
        <f>SUMIFS(AFRIMONEY!$J:$J,AFRIMONEY!$F:$F,$A241,AFRIMONEY!$P:$P,AQ$3)</f>
        <v>0</v>
      </c>
      <c r="AS241" s="8">
        <f t="shared" si="113"/>
        <v>9299</v>
      </c>
      <c r="AT241" s="7">
        <f>SUMIFS(KP!$L:$L,KP!$F:$F,$A241,KP!$A:$A,SUMMARY!AT$3)</f>
        <v>0</v>
      </c>
      <c r="AU241" s="7">
        <f>SUMIFS(AFRIMONEY!$J:$J,AFRIMONEY!$F:$F,$A241,AFRIMONEY!$P:$P,AT$3)</f>
        <v>0</v>
      </c>
      <c r="AV241" s="8">
        <f t="shared" si="114"/>
        <v>9299</v>
      </c>
      <c r="AW241" s="17">
        <f>SUMIFS(KP!$L:$L,KP!$F:$F,$A241,KP!$A:$A,SUMMARY!AW$3)</f>
        <v>0</v>
      </c>
      <c r="AX241" s="7">
        <f>SUMIFS(AFRIMONEY!$J:$J,AFRIMONEY!$F:$F,$A241,AFRIMONEY!$P:$P,AW$3)</f>
        <v>0</v>
      </c>
      <c r="AY241" s="8">
        <f t="shared" si="115"/>
        <v>9299</v>
      </c>
      <c r="AZ241" s="7">
        <f>SUMIFS(KP!$L:$L,KP!$F:$F,$A241,KP!$A:$A,SUMMARY!AZ$3)</f>
        <v>0</v>
      </c>
      <c r="BA241" s="7">
        <f>SUMIFS(AFRIMONEY!$J:$J,AFRIMONEY!$F:$F,$A241,AFRIMONEY!$P:$P,AZ$3)</f>
        <v>0</v>
      </c>
      <c r="BB241" s="8">
        <f t="shared" si="116"/>
        <v>9299</v>
      </c>
      <c r="BC241" s="17">
        <f>SUMIFS(KP!$L:$L,KP!$F:$F,$A241,KP!$A:$A,SUMMARY!BC$3)</f>
        <v>0</v>
      </c>
      <c r="BD241" s="7">
        <f>SUMIFS(AFRIMONEY!$J:$J,AFRIMONEY!$F:$F,$A241,AFRIMONEY!$P:$P,BC$3)</f>
        <v>0</v>
      </c>
      <c r="BE241" s="8">
        <f t="shared" si="117"/>
        <v>9299</v>
      </c>
      <c r="BF241" s="7">
        <f>SUMIFS(KP!$L:$L,KP!$F:$F,$A241,KP!$A:$A,SUMMARY!BF$3)</f>
        <v>0</v>
      </c>
      <c r="BG241" s="7">
        <f>SUMIFS(AFRIMONEY!$J:$J,AFRIMONEY!$F:$F,$A241,AFRIMONEY!$P:$P,BF$3)</f>
        <v>0</v>
      </c>
      <c r="BH241" s="8">
        <f t="shared" si="118"/>
        <v>9299</v>
      </c>
      <c r="BI241" s="17">
        <f>SUMIFS(KP!$L:$L,KP!$F:$F,$A241,KP!$A:$A,SUMMARY!BI$3)</f>
        <v>0</v>
      </c>
      <c r="BJ241" s="7">
        <f>SUMIFS(AFRIMONEY!$J:$J,AFRIMONEY!$F:$F,$A241,AFRIMONEY!$P:$P,BI$3)</f>
        <v>0</v>
      </c>
      <c r="BK241" s="8">
        <f t="shared" si="119"/>
        <v>9299</v>
      </c>
      <c r="BL241" s="7">
        <f>SUMIFS(KP!$L:$L,KP!$F:$F,$A241,KP!$A:$A,SUMMARY!BL$3)</f>
        <v>0</v>
      </c>
      <c r="BM241" s="7">
        <f>SUMIFS(AFRIMONEY!$J:$J,AFRIMONEY!$F:$F,$A241,AFRIMONEY!$P:$P,BL$3)</f>
        <v>0</v>
      </c>
      <c r="BN241" s="8">
        <f t="shared" si="120"/>
        <v>9299</v>
      </c>
      <c r="BO241" s="17">
        <f>SUMIFS(KP!$L:$L,KP!$F:$F,$A241,KP!$A:$A,SUMMARY!BO$3)</f>
        <v>0</v>
      </c>
      <c r="BP241" s="7">
        <f>SUMIFS(AFRIMONEY!$J:$J,AFRIMONEY!$F:$F,$A241,AFRIMONEY!$P:$P,BO$3)</f>
        <v>0</v>
      </c>
      <c r="BQ241" s="8">
        <f t="shared" si="121"/>
        <v>9299</v>
      </c>
      <c r="BR241" s="7">
        <f>SUMIFS(KP!$L:$L,KP!$F:$F,$A241,KP!$A:$A,SUMMARY!BR$3)</f>
        <v>0</v>
      </c>
      <c r="BS241" s="7">
        <f>SUMIFS(AFRIMONEY!$J:$J,AFRIMONEY!$F:$F,$A241,AFRIMONEY!$P:$P,BR$3)</f>
        <v>0</v>
      </c>
      <c r="BT241" s="8">
        <f t="shared" si="122"/>
        <v>9299</v>
      </c>
      <c r="BU241" s="17">
        <f>SUMIFS(KP!$L:$L,KP!$F:$F,$A241,KP!$A:$A,SUMMARY!BU$3)</f>
        <v>0</v>
      </c>
      <c r="BV241" s="7">
        <f>SUMIFS(AFRIMONEY!$J:$J,AFRIMONEY!$F:$F,$A241,AFRIMONEY!$P:$P,BU$3)</f>
        <v>0</v>
      </c>
      <c r="BW241" s="8">
        <f t="shared" si="123"/>
        <v>9299</v>
      </c>
      <c r="BX241" s="7">
        <f>SUMIFS(KP!$L:$L,KP!$F:$F,$A241,KP!$A:$A,SUMMARY!BX$3)</f>
        <v>0</v>
      </c>
      <c r="BY241" s="7">
        <f>SUMIFS(AFRIMONEY!$J:$J,AFRIMONEY!$F:$F,$A241,AFRIMONEY!$P:$P,BX$3)</f>
        <v>0</v>
      </c>
      <c r="BZ241" s="8">
        <f t="shared" si="124"/>
        <v>9299</v>
      </c>
      <c r="CA241" s="17">
        <f>SUMIFS(KP!$L:$L,KP!$F:$F,$A241,KP!$A:$A,SUMMARY!CA$3)</f>
        <v>0</v>
      </c>
      <c r="CB241" s="7">
        <f>SUMIFS(AFRIMONEY!$J:$J,AFRIMONEY!$F:$F,$A241,AFRIMONEY!$P:$P,CA$3)</f>
        <v>0</v>
      </c>
      <c r="CC241" s="8">
        <f t="shared" si="125"/>
        <v>9299</v>
      </c>
      <c r="CD241" s="7">
        <f>SUMIFS(KP!$L:$L,KP!$F:$F,$A241,KP!$A:$A,SUMMARY!CD$3)</f>
        <v>0</v>
      </c>
      <c r="CE241" s="7">
        <f>SUMIFS(AFRIMONEY!$J:$J,AFRIMONEY!$F:$F,$A241,AFRIMONEY!$P:$P,CD$3)</f>
        <v>0</v>
      </c>
      <c r="CF241" s="8">
        <f t="shared" si="126"/>
        <v>9299</v>
      </c>
      <c r="CG241" s="17">
        <f>SUMIFS(KP!$L:$L,KP!$F:$F,$A241,KP!$A:$A,SUMMARY!CG$3)</f>
        <v>0</v>
      </c>
      <c r="CH241" s="7">
        <f>SUMIFS(AFRIMONEY!$J:$J,AFRIMONEY!$F:$F,$A241,AFRIMONEY!$P:$P,CG$3)</f>
        <v>0</v>
      </c>
      <c r="CI241" s="8">
        <f t="shared" si="127"/>
        <v>9299</v>
      </c>
      <c r="CJ241" s="7">
        <f>SUMIFS(KP!$L:$L,KP!$F:$F,$A241,KP!$A:$A,SUMMARY!CJ$3)</f>
        <v>0</v>
      </c>
      <c r="CK241" s="7">
        <f>SUMIFS(AFRIMONEY!$J:$J,AFRIMONEY!$F:$F,$A241,AFRIMONEY!$P:$P,CJ$3)</f>
        <v>0</v>
      </c>
      <c r="CL241" s="8">
        <f t="shared" si="128"/>
        <v>9299</v>
      </c>
      <c r="CM241" s="17">
        <f>SUMIFS(KP!$L:$L,KP!$F:$F,$A241,KP!$A:$A,SUMMARY!CM$3)</f>
        <v>0</v>
      </c>
      <c r="CN241" s="7">
        <f>SUMIFS(AFRIMONEY!$J:$J,AFRIMONEY!$F:$F,$A241,AFRIMONEY!$P:$P,CM$3)</f>
        <v>0</v>
      </c>
      <c r="CO241" s="8">
        <f t="shared" si="129"/>
        <v>9299</v>
      </c>
      <c r="CP241" s="7">
        <f>SUMIFS(KP!$L:$L,KP!$F:$F,$A241,KP!$A:$A,SUMMARY!CP$3)</f>
        <v>0</v>
      </c>
      <c r="CQ241" s="7">
        <f>SUMIFS(AFRIMONEY!$J:$J,AFRIMONEY!$F:$F,$A241,AFRIMONEY!$P:$P,CP$3)</f>
        <v>0</v>
      </c>
      <c r="CR241" s="8">
        <f t="shared" si="130"/>
        <v>9299</v>
      </c>
      <c r="CS241" s="17">
        <f>SUMIFS(KP!$L:$L,KP!$F:$F,$A241,KP!$A:$A,SUMMARY!CS$3)</f>
        <v>0</v>
      </c>
      <c r="CT241" s="7">
        <f>SUMIFS(AFRIMONEY!$J:$J,AFRIMONEY!$F:$F,$A241,AFRIMONEY!$P:$P,CS$3)</f>
        <v>0</v>
      </c>
      <c r="CU241" s="8">
        <f t="shared" si="131"/>
        <v>9299</v>
      </c>
    </row>
    <row r="242" spans="1:99" x14ac:dyDescent="0.3">
      <c r="A242" s="2">
        <v>101465</v>
      </c>
      <c r="B242" s="23" t="str">
        <f>_xlfn.XLOOKUP(TEXT(A242,0),Tabela4[ID],Tabela4[AREA],"")</f>
        <v>AREA E</v>
      </c>
      <c r="C242" s="2" t="str">
        <f>_xlfn.XLOOKUP(TEXT(A242,0),Tabela4[ID],Tabela4[ZONA],"")</f>
        <v>ZONA 20</v>
      </c>
      <c r="D242" s="2" t="str">
        <f t="shared" si="99"/>
        <v>BLOCKED</v>
      </c>
      <c r="E242" s="18">
        <f t="shared" si="100"/>
        <v>867</v>
      </c>
      <c r="F242" s="21">
        <f>SUMIFS(KP!$L:$L,KP!$F:$F,$A242,KP!$A:$A,"31/03/2025")</f>
        <v>0</v>
      </c>
      <c r="G242" s="19">
        <f>SUMIFS(KP!$L:$L,KP!$F:$F,$A242,KP!$A:$A,SUMMARY!G$3)</f>
        <v>1000</v>
      </c>
      <c r="H242" s="7">
        <f>SUMIFS(AFRIMONEY!$J:$J,AFRIMONEY!$F:$F,$A242,AFRIMONEY!$P:$P,G$3)</f>
        <v>0</v>
      </c>
      <c r="I242" s="8">
        <f t="shared" si="101"/>
        <v>1000</v>
      </c>
      <c r="J242" s="7">
        <f>SUMIFS(KP!$L:$L,KP!$F:$F,$A242,KP!$A:$A,SUMMARY!J$3)</f>
        <v>5250</v>
      </c>
      <c r="K242" s="7">
        <f>SUMIFS(AFRIMONEY!$J:$J,AFRIMONEY!$F:$F,$A242,AFRIMONEY!$P:$P,J$3)</f>
        <v>1000</v>
      </c>
      <c r="L242" s="8">
        <f t="shared" si="102"/>
        <v>5250</v>
      </c>
      <c r="M242" s="17">
        <f>SUMIFS(KP!$L:$L,KP!$F:$F,$A242,KP!$A:$A,SUMMARY!M$3)</f>
        <v>3450</v>
      </c>
      <c r="N242" s="7">
        <f>SUMIFS(AFRIMONEY!$J:$J,AFRIMONEY!$F:$F,$A242,AFRIMONEY!$P:$P,M$3)</f>
        <v>5250</v>
      </c>
      <c r="O242" s="8">
        <f t="shared" si="103"/>
        <v>3450</v>
      </c>
      <c r="P242" s="7">
        <f>SUMIFS(KP!$L:$L,KP!$F:$F,$A242,KP!$A:$A,SUMMARY!P$3)</f>
        <v>1100</v>
      </c>
      <c r="Q242" s="7">
        <f>SUMIFS(AFRIMONEY!$J:$J,AFRIMONEY!$F:$F,$A242,AFRIMONEY!$P:$P,P$3)</f>
        <v>4550</v>
      </c>
      <c r="R242" s="8">
        <f t="shared" si="104"/>
        <v>0</v>
      </c>
      <c r="S242" s="17">
        <f>SUMIFS(KP!$L:$L,KP!$F:$F,$A242,KP!$A:$A,SUMMARY!S$3)</f>
        <v>1150</v>
      </c>
      <c r="T242" s="7">
        <f>SUMIFS(AFRIMONEY!$J:$J,AFRIMONEY!$F:$F,$A242,AFRIMONEY!$P:$P,S$3)</f>
        <v>0</v>
      </c>
      <c r="U242" s="8">
        <f t="shared" si="105"/>
        <v>1150</v>
      </c>
      <c r="V242" s="7">
        <f>SUMIFS(KP!$L:$L,KP!$F:$F,$A242,KP!$A:$A,SUMMARY!V$3)</f>
        <v>0</v>
      </c>
      <c r="W242" s="7">
        <f>SUMIFS(AFRIMONEY!$J:$J,AFRIMONEY!$F:$F,$A242,AFRIMONEY!$P:$P,V$3)</f>
        <v>0</v>
      </c>
      <c r="X242" s="8">
        <f t="shared" si="106"/>
        <v>1150</v>
      </c>
      <c r="Y242" s="17">
        <f>SUMIFS(KP!$L:$L,KP!$F:$F,$A242,KP!$A:$A,SUMMARY!Y$3)</f>
        <v>3700</v>
      </c>
      <c r="Z242" s="7">
        <f>SUMIFS(AFRIMONEY!$J:$J,AFRIMONEY!$F:$F,$A242,AFRIMONEY!$P:$P,Y$3)</f>
        <v>4850</v>
      </c>
      <c r="AA242" s="8">
        <f t="shared" si="107"/>
        <v>0</v>
      </c>
      <c r="AB242" s="7">
        <f>SUMIFS(KP!$L:$L,KP!$F:$F,$A242,KP!$A:$A,SUMMARY!AB$3)</f>
        <v>9650</v>
      </c>
      <c r="AC242" s="7">
        <f>SUMIFS(AFRIMONEY!$J:$J,AFRIMONEY!$F:$F,$A242,AFRIMONEY!$P:$P,AB$3)</f>
        <v>0</v>
      </c>
      <c r="AD242" s="8">
        <f t="shared" si="108"/>
        <v>9650</v>
      </c>
      <c r="AE242" s="17">
        <f>SUMIFS(KP!$L:$L,KP!$F:$F,$A242,KP!$A:$A,SUMMARY!AE$3)</f>
        <v>4100</v>
      </c>
      <c r="AF242" s="7">
        <f>SUMIFS(AFRIMONEY!$J:$J,AFRIMONEY!$F:$F,$A242,AFRIMONEY!$P:$P,AE$3)</f>
        <v>9650</v>
      </c>
      <c r="AG242" s="8">
        <f t="shared" si="109"/>
        <v>4100</v>
      </c>
      <c r="AH242" s="7">
        <f>SUMIFS(KP!$L:$L,KP!$F:$F,$A242,KP!$A:$A,SUMMARY!AH$3)</f>
        <v>950</v>
      </c>
      <c r="AI242" s="7">
        <f>SUMIFS(AFRIMONEY!$J:$J,AFRIMONEY!$F:$F,$A242,AFRIMONEY!$P:$P,AH$3)</f>
        <v>4183</v>
      </c>
      <c r="AJ242" s="8">
        <f t="shared" si="110"/>
        <v>867</v>
      </c>
      <c r="AK242" s="17">
        <f>SUMIFS(KP!$L:$L,KP!$F:$F,$A242,KP!$A:$A,SUMMARY!AK$3)</f>
        <v>0</v>
      </c>
      <c r="AL242" s="7">
        <f>SUMIFS(AFRIMONEY!$J:$J,AFRIMONEY!$F:$F,$A242,AFRIMONEY!$P:$P,AK$3)</f>
        <v>0</v>
      </c>
      <c r="AM242" s="8">
        <f t="shared" si="111"/>
        <v>867</v>
      </c>
      <c r="AN242" s="7">
        <f>SUMIFS(KP!$L:$L,KP!$F:$F,$A242,KP!$A:$A,SUMMARY!AN$3)</f>
        <v>0</v>
      </c>
      <c r="AO242" s="7">
        <f>SUMIFS(AFRIMONEY!$J:$J,AFRIMONEY!$F:$F,$A242,AFRIMONEY!$P:$P,AN$3)</f>
        <v>0</v>
      </c>
      <c r="AP242" s="8">
        <f t="shared" si="112"/>
        <v>867</v>
      </c>
      <c r="AQ242" s="17">
        <f>SUMIFS(KP!$L:$L,KP!$F:$F,$A242,KP!$A:$A,SUMMARY!AQ$3)</f>
        <v>0</v>
      </c>
      <c r="AR242" s="7">
        <f>SUMIFS(AFRIMONEY!$J:$J,AFRIMONEY!$F:$F,$A242,AFRIMONEY!$P:$P,AQ$3)</f>
        <v>0</v>
      </c>
      <c r="AS242" s="8">
        <f t="shared" si="113"/>
        <v>867</v>
      </c>
      <c r="AT242" s="7">
        <f>SUMIFS(KP!$L:$L,KP!$F:$F,$A242,KP!$A:$A,SUMMARY!AT$3)</f>
        <v>0</v>
      </c>
      <c r="AU242" s="7">
        <f>SUMIFS(AFRIMONEY!$J:$J,AFRIMONEY!$F:$F,$A242,AFRIMONEY!$P:$P,AT$3)</f>
        <v>0</v>
      </c>
      <c r="AV242" s="8">
        <f t="shared" si="114"/>
        <v>867</v>
      </c>
      <c r="AW242" s="17">
        <f>SUMIFS(KP!$L:$L,KP!$F:$F,$A242,KP!$A:$A,SUMMARY!AW$3)</f>
        <v>0</v>
      </c>
      <c r="AX242" s="7">
        <f>SUMIFS(AFRIMONEY!$J:$J,AFRIMONEY!$F:$F,$A242,AFRIMONEY!$P:$P,AW$3)</f>
        <v>0</v>
      </c>
      <c r="AY242" s="8">
        <f t="shared" si="115"/>
        <v>867</v>
      </c>
      <c r="AZ242" s="7">
        <f>SUMIFS(KP!$L:$L,KP!$F:$F,$A242,KP!$A:$A,SUMMARY!AZ$3)</f>
        <v>0</v>
      </c>
      <c r="BA242" s="7">
        <f>SUMIFS(AFRIMONEY!$J:$J,AFRIMONEY!$F:$F,$A242,AFRIMONEY!$P:$P,AZ$3)</f>
        <v>0</v>
      </c>
      <c r="BB242" s="8">
        <f t="shared" si="116"/>
        <v>867</v>
      </c>
      <c r="BC242" s="17">
        <f>SUMIFS(KP!$L:$L,KP!$F:$F,$A242,KP!$A:$A,SUMMARY!BC$3)</f>
        <v>0</v>
      </c>
      <c r="BD242" s="7">
        <f>SUMIFS(AFRIMONEY!$J:$J,AFRIMONEY!$F:$F,$A242,AFRIMONEY!$P:$P,BC$3)</f>
        <v>0</v>
      </c>
      <c r="BE242" s="8">
        <f t="shared" si="117"/>
        <v>867</v>
      </c>
      <c r="BF242" s="7">
        <f>SUMIFS(KP!$L:$L,KP!$F:$F,$A242,KP!$A:$A,SUMMARY!BF$3)</f>
        <v>0</v>
      </c>
      <c r="BG242" s="7">
        <f>SUMIFS(AFRIMONEY!$J:$J,AFRIMONEY!$F:$F,$A242,AFRIMONEY!$P:$P,BF$3)</f>
        <v>0</v>
      </c>
      <c r="BH242" s="8">
        <f t="shared" si="118"/>
        <v>867</v>
      </c>
      <c r="BI242" s="17">
        <f>SUMIFS(KP!$L:$L,KP!$F:$F,$A242,KP!$A:$A,SUMMARY!BI$3)</f>
        <v>0</v>
      </c>
      <c r="BJ242" s="7">
        <f>SUMIFS(AFRIMONEY!$J:$J,AFRIMONEY!$F:$F,$A242,AFRIMONEY!$P:$P,BI$3)</f>
        <v>0</v>
      </c>
      <c r="BK242" s="8">
        <f t="shared" si="119"/>
        <v>867</v>
      </c>
      <c r="BL242" s="7">
        <f>SUMIFS(KP!$L:$L,KP!$F:$F,$A242,KP!$A:$A,SUMMARY!BL$3)</f>
        <v>0</v>
      </c>
      <c r="BM242" s="7">
        <f>SUMIFS(AFRIMONEY!$J:$J,AFRIMONEY!$F:$F,$A242,AFRIMONEY!$P:$P,BL$3)</f>
        <v>0</v>
      </c>
      <c r="BN242" s="8">
        <f t="shared" si="120"/>
        <v>867</v>
      </c>
      <c r="BO242" s="17">
        <f>SUMIFS(KP!$L:$L,KP!$F:$F,$A242,KP!$A:$A,SUMMARY!BO$3)</f>
        <v>0</v>
      </c>
      <c r="BP242" s="7">
        <f>SUMIFS(AFRIMONEY!$J:$J,AFRIMONEY!$F:$F,$A242,AFRIMONEY!$P:$P,BO$3)</f>
        <v>0</v>
      </c>
      <c r="BQ242" s="8">
        <f t="shared" si="121"/>
        <v>867</v>
      </c>
      <c r="BR242" s="7">
        <f>SUMIFS(KP!$L:$L,KP!$F:$F,$A242,KP!$A:$A,SUMMARY!BR$3)</f>
        <v>0</v>
      </c>
      <c r="BS242" s="7">
        <f>SUMIFS(AFRIMONEY!$J:$J,AFRIMONEY!$F:$F,$A242,AFRIMONEY!$P:$P,BR$3)</f>
        <v>0</v>
      </c>
      <c r="BT242" s="8">
        <f t="shared" si="122"/>
        <v>867</v>
      </c>
      <c r="BU242" s="17">
        <f>SUMIFS(KP!$L:$L,KP!$F:$F,$A242,KP!$A:$A,SUMMARY!BU$3)</f>
        <v>0</v>
      </c>
      <c r="BV242" s="7">
        <f>SUMIFS(AFRIMONEY!$J:$J,AFRIMONEY!$F:$F,$A242,AFRIMONEY!$P:$P,BU$3)</f>
        <v>0</v>
      </c>
      <c r="BW242" s="8">
        <f t="shared" si="123"/>
        <v>867</v>
      </c>
      <c r="BX242" s="7">
        <f>SUMIFS(KP!$L:$L,KP!$F:$F,$A242,KP!$A:$A,SUMMARY!BX$3)</f>
        <v>0</v>
      </c>
      <c r="BY242" s="7">
        <f>SUMIFS(AFRIMONEY!$J:$J,AFRIMONEY!$F:$F,$A242,AFRIMONEY!$P:$P,BX$3)</f>
        <v>0</v>
      </c>
      <c r="BZ242" s="8">
        <f t="shared" si="124"/>
        <v>867</v>
      </c>
      <c r="CA242" s="17">
        <f>SUMIFS(KP!$L:$L,KP!$F:$F,$A242,KP!$A:$A,SUMMARY!CA$3)</f>
        <v>0</v>
      </c>
      <c r="CB242" s="7">
        <f>SUMIFS(AFRIMONEY!$J:$J,AFRIMONEY!$F:$F,$A242,AFRIMONEY!$P:$P,CA$3)</f>
        <v>0</v>
      </c>
      <c r="CC242" s="8">
        <f t="shared" si="125"/>
        <v>867</v>
      </c>
      <c r="CD242" s="7">
        <f>SUMIFS(KP!$L:$L,KP!$F:$F,$A242,KP!$A:$A,SUMMARY!CD$3)</f>
        <v>0</v>
      </c>
      <c r="CE242" s="7">
        <f>SUMIFS(AFRIMONEY!$J:$J,AFRIMONEY!$F:$F,$A242,AFRIMONEY!$P:$P,CD$3)</f>
        <v>0</v>
      </c>
      <c r="CF242" s="8">
        <f t="shared" si="126"/>
        <v>867</v>
      </c>
      <c r="CG242" s="17">
        <f>SUMIFS(KP!$L:$L,KP!$F:$F,$A242,KP!$A:$A,SUMMARY!CG$3)</f>
        <v>0</v>
      </c>
      <c r="CH242" s="7">
        <f>SUMIFS(AFRIMONEY!$J:$J,AFRIMONEY!$F:$F,$A242,AFRIMONEY!$P:$P,CG$3)</f>
        <v>0</v>
      </c>
      <c r="CI242" s="8">
        <f t="shared" si="127"/>
        <v>867</v>
      </c>
      <c r="CJ242" s="7">
        <f>SUMIFS(KP!$L:$L,KP!$F:$F,$A242,KP!$A:$A,SUMMARY!CJ$3)</f>
        <v>0</v>
      </c>
      <c r="CK242" s="7">
        <f>SUMIFS(AFRIMONEY!$J:$J,AFRIMONEY!$F:$F,$A242,AFRIMONEY!$P:$P,CJ$3)</f>
        <v>0</v>
      </c>
      <c r="CL242" s="8">
        <f t="shared" si="128"/>
        <v>867</v>
      </c>
      <c r="CM242" s="17">
        <f>SUMIFS(KP!$L:$L,KP!$F:$F,$A242,KP!$A:$A,SUMMARY!CM$3)</f>
        <v>0</v>
      </c>
      <c r="CN242" s="7">
        <f>SUMIFS(AFRIMONEY!$J:$J,AFRIMONEY!$F:$F,$A242,AFRIMONEY!$P:$P,CM$3)</f>
        <v>0</v>
      </c>
      <c r="CO242" s="8">
        <f t="shared" si="129"/>
        <v>867</v>
      </c>
      <c r="CP242" s="7">
        <f>SUMIFS(KP!$L:$L,KP!$F:$F,$A242,KP!$A:$A,SUMMARY!CP$3)</f>
        <v>0</v>
      </c>
      <c r="CQ242" s="7">
        <f>SUMIFS(AFRIMONEY!$J:$J,AFRIMONEY!$F:$F,$A242,AFRIMONEY!$P:$P,CP$3)</f>
        <v>0</v>
      </c>
      <c r="CR242" s="8">
        <f t="shared" si="130"/>
        <v>867</v>
      </c>
      <c r="CS242" s="17">
        <f>SUMIFS(KP!$L:$L,KP!$F:$F,$A242,KP!$A:$A,SUMMARY!CS$3)</f>
        <v>0</v>
      </c>
      <c r="CT242" s="7">
        <f>SUMIFS(AFRIMONEY!$J:$J,AFRIMONEY!$F:$F,$A242,AFRIMONEY!$P:$P,CS$3)</f>
        <v>0</v>
      </c>
      <c r="CU242" s="8">
        <f t="shared" si="131"/>
        <v>867</v>
      </c>
    </row>
    <row r="243" spans="1:99" x14ac:dyDescent="0.3">
      <c r="A243" s="2">
        <v>101466</v>
      </c>
      <c r="B243" s="23" t="str">
        <f>_xlfn.XLOOKUP(TEXT(A243,0),Tabela4[ID],Tabela4[AREA],"")</f>
        <v>AREA E</v>
      </c>
      <c r="C243" s="2" t="str">
        <f>_xlfn.XLOOKUP(TEXT(A243,0),Tabela4[ID],Tabela4[ZONA],"")</f>
        <v>ZONA 20</v>
      </c>
      <c r="D243" s="2" t="str">
        <f t="shared" si="99"/>
        <v>ACTIVE</v>
      </c>
      <c r="E243" s="18">
        <f t="shared" si="100"/>
        <v>-1700</v>
      </c>
      <c r="F243" s="21">
        <f>SUMIFS(KP!$L:$L,KP!$F:$F,$A243,KP!$A:$A,"31/03/2025")</f>
        <v>0</v>
      </c>
      <c r="G243" s="19">
        <f>SUMIFS(KP!$L:$L,KP!$F:$F,$A243,KP!$A:$A,SUMMARY!G$3)</f>
        <v>0</v>
      </c>
      <c r="H243" s="7">
        <f>SUMIFS(AFRIMONEY!$J:$J,AFRIMONEY!$F:$F,$A243,AFRIMONEY!$P:$P,G$3)</f>
        <v>0</v>
      </c>
      <c r="I243" s="8">
        <f t="shared" si="101"/>
        <v>0</v>
      </c>
      <c r="J243" s="7">
        <f>SUMIFS(KP!$L:$L,KP!$F:$F,$A243,KP!$A:$A,SUMMARY!J$3)</f>
        <v>1000</v>
      </c>
      <c r="K243" s="7">
        <f>SUMIFS(AFRIMONEY!$J:$J,AFRIMONEY!$F:$F,$A243,AFRIMONEY!$P:$P,J$3)</f>
        <v>1900</v>
      </c>
      <c r="L243" s="8">
        <f t="shared" si="102"/>
        <v>-900</v>
      </c>
      <c r="M243" s="17">
        <f>SUMIFS(KP!$L:$L,KP!$F:$F,$A243,KP!$A:$A,SUMMARY!M$3)</f>
        <v>3150</v>
      </c>
      <c r="N243" s="7">
        <f>SUMIFS(AFRIMONEY!$J:$J,AFRIMONEY!$F:$F,$A243,AFRIMONEY!$P:$P,M$3)</f>
        <v>1000</v>
      </c>
      <c r="O243" s="8">
        <f t="shared" si="103"/>
        <v>1250</v>
      </c>
      <c r="P243" s="7">
        <f>SUMIFS(KP!$L:$L,KP!$F:$F,$A243,KP!$A:$A,SUMMARY!P$3)</f>
        <v>2500</v>
      </c>
      <c r="Q243" s="7">
        <f>SUMIFS(AFRIMONEY!$J:$J,AFRIMONEY!$F:$F,$A243,AFRIMONEY!$P:$P,P$3)</f>
        <v>3150</v>
      </c>
      <c r="R243" s="8">
        <f t="shared" si="104"/>
        <v>600</v>
      </c>
      <c r="S243" s="17">
        <f>SUMIFS(KP!$L:$L,KP!$F:$F,$A243,KP!$A:$A,SUMMARY!S$3)</f>
        <v>0</v>
      </c>
      <c r="T243" s="7">
        <f>SUMIFS(AFRIMONEY!$J:$J,AFRIMONEY!$F:$F,$A243,AFRIMONEY!$P:$P,S$3)</f>
        <v>0</v>
      </c>
      <c r="U243" s="8">
        <f t="shared" si="105"/>
        <v>600</v>
      </c>
      <c r="V243" s="7">
        <f>SUMIFS(KP!$L:$L,KP!$F:$F,$A243,KP!$A:$A,SUMMARY!V$3)</f>
        <v>0</v>
      </c>
      <c r="W243" s="7">
        <f>SUMIFS(AFRIMONEY!$J:$J,AFRIMONEY!$F:$F,$A243,AFRIMONEY!$P:$P,V$3)</f>
        <v>2500</v>
      </c>
      <c r="X243" s="8">
        <f t="shared" si="106"/>
        <v>-1900</v>
      </c>
      <c r="Y243" s="17">
        <f>SUMIFS(KP!$L:$L,KP!$F:$F,$A243,KP!$A:$A,SUMMARY!Y$3)</f>
        <v>800</v>
      </c>
      <c r="Z243" s="7">
        <f>SUMIFS(AFRIMONEY!$J:$J,AFRIMONEY!$F:$F,$A243,AFRIMONEY!$P:$P,Y$3)</f>
        <v>0</v>
      </c>
      <c r="AA243" s="8">
        <f t="shared" si="107"/>
        <v>-1100</v>
      </c>
      <c r="AB243" s="7">
        <f>SUMIFS(KP!$L:$L,KP!$F:$F,$A243,KP!$A:$A,SUMMARY!AB$3)</f>
        <v>1500</v>
      </c>
      <c r="AC243" s="7">
        <f>SUMIFS(AFRIMONEY!$J:$J,AFRIMONEY!$F:$F,$A243,AFRIMONEY!$P:$P,AB$3)</f>
        <v>800</v>
      </c>
      <c r="AD243" s="8">
        <f t="shared" si="108"/>
        <v>-400</v>
      </c>
      <c r="AE243" s="17">
        <f>SUMIFS(KP!$L:$L,KP!$F:$F,$A243,KP!$A:$A,SUMMARY!AE$3)</f>
        <v>5950</v>
      </c>
      <c r="AF243" s="7">
        <f>SUMIFS(AFRIMONEY!$J:$J,AFRIMONEY!$F:$F,$A243,AFRIMONEY!$P:$P,AE$3)</f>
        <v>1500</v>
      </c>
      <c r="AG243" s="8">
        <f t="shared" si="109"/>
        <v>4050</v>
      </c>
      <c r="AH243" s="7">
        <f>SUMIFS(KP!$L:$L,KP!$F:$F,$A243,KP!$A:$A,SUMMARY!AH$3)</f>
        <v>200</v>
      </c>
      <c r="AI243" s="7">
        <f>SUMIFS(AFRIMONEY!$J:$J,AFRIMONEY!$F:$F,$A243,AFRIMONEY!$P:$P,AH$3)</f>
        <v>5950</v>
      </c>
      <c r="AJ243" s="8">
        <f t="shared" si="110"/>
        <v>-1700</v>
      </c>
      <c r="AK243" s="17">
        <f>SUMIFS(KP!$L:$L,KP!$F:$F,$A243,KP!$A:$A,SUMMARY!AK$3)</f>
        <v>0</v>
      </c>
      <c r="AL243" s="7">
        <f>SUMIFS(AFRIMONEY!$J:$J,AFRIMONEY!$F:$F,$A243,AFRIMONEY!$P:$P,AK$3)</f>
        <v>0</v>
      </c>
      <c r="AM243" s="8">
        <f t="shared" si="111"/>
        <v>-1700</v>
      </c>
      <c r="AN243" s="7">
        <f>SUMIFS(KP!$L:$L,KP!$F:$F,$A243,KP!$A:$A,SUMMARY!AN$3)</f>
        <v>0</v>
      </c>
      <c r="AO243" s="7">
        <f>SUMIFS(AFRIMONEY!$J:$J,AFRIMONEY!$F:$F,$A243,AFRIMONEY!$P:$P,AN$3)</f>
        <v>0</v>
      </c>
      <c r="AP243" s="8">
        <f t="shared" si="112"/>
        <v>-1700</v>
      </c>
      <c r="AQ243" s="17">
        <f>SUMIFS(KP!$L:$L,KP!$F:$F,$A243,KP!$A:$A,SUMMARY!AQ$3)</f>
        <v>0</v>
      </c>
      <c r="AR243" s="7">
        <f>SUMIFS(AFRIMONEY!$J:$J,AFRIMONEY!$F:$F,$A243,AFRIMONEY!$P:$P,AQ$3)</f>
        <v>0</v>
      </c>
      <c r="AS243" s="8">
        <f t="shared" si="113"/>
        <v>-1700</v>
      </c>
      <c r="AT243" s="7">
        <f>SUMIFS(KP!$L:$L,KP!$F:$F,$A243,KP!$A:$A,SUMMARY!AT$3)</f>
        <v>0</v>
      </c>
      <c r="AU243" s="7">
        <f>SUMIFS(AFRIMONEY!$J:$J,AFRIMONEY!$F:$F,$A243,AFRIMONEY!$P:$P,AT$3)</f>
        <v>0</v>
      </c>
      <c r="AV243" s="8">
        <f t="shared" si="114"/>
        <v>-1700</v>
      </c>
      <c r="AW243" s="17">
        <f>SUMIFS(KP!$L:$L,KP!$F:$F,$A243,KP!$A:$A,SUMMARY!AW$3)</f>
        <v>0</v>
      </c>
      <c r="AX243" s="7">
        <f>SUMIFS(AFRIMONEY!$J:$J,AFRIMONEY!$F:$F,$A243,AFRIMONEY!$P:$P,AW$3)</f>
        <v>0</v>
      </c>
      <c r="AY243" s="8">
        <f t="shared" si="115"/>
        <v>-1700</v>
      </c>
      <c r="AZ243" s="7">
        <f>SUMIFS(KP!$L:$L,KP!$F:$F,$A243,KP!$A:$A,SUMMARY!AZ$3)</f>
        <v>0</v>
      </c>
      <c r="BA243" s="7">
        <f>SUMIFS(AFRIMONEY!$J:$J,AFRIMONEY!$F:$F,$A243,AFRIMONEY!$P:$P,AZ$3)</f>
        <v>0</v>
      </c>
      <c r="BB243" s="8">
        <f t="shared" si="116"/>
        <v>-1700</v>
      </c>
      <c r="BC243" s="17">
        <f>SUMIFS(KP!$L:$L,KP!$F:$F,$A243,KP!$A:$A,SUMMARY!BC$3)</f>
        <v>0</v>
      </c>
      <c r="BD243" s="7">
        <f>SUMIFS(AFRIMONEY!$J:$J,AFRIMONEY!$F:$F,$A243,AFRIMONEY!$P:$P,BC$3)</f>
        <v>0</v>
      </c>
      <c r="BE243" s="8">
        <f t="shared" si="117"/>
        <v>-1700</v>
      </c>
      <c r="BF243" s="7">
        <f>SUMIFS(KP!$L:$L,KP!$F:$F,$A243,KP!$A:$A,SUMMARY!BF$3)</f>
        <v>0</v>
      </c>
      <c r="BG243" s="7">
        <f>SUMIFS(AFRIMONEY!$J:$J,AFRIMONEY!$F:$F,$A243,AFRIMONEY!$P:$P,BF$3)</f>
        <v>0</v>
      </c>
      <c r="BH243" s="8">
        <f t="shared" si="118"/>
        <v>-1700</v>
      </c>
      <c r="BI243" s="17">
        <f>SUMIFS(KP!$L:$L,KP!$F:$F,$A243,KP!$A:$A,SUMMARY!BI$3)</f>
        <v>0</v>
      </c>
      <c r="BJ243" s="7">
        <f>SUMIFS(AFRIMONEY!$J:$J,AFRIMONEY!$F:$F,$A243,AFRIMONEY!$P:$P,BI$3)</f>
        <v>0</v>
      </c>
      <c r="BK243" s="8">
        <f t="shared" si="119"/>
        <v>-1700</v>
      </c>
      <c r="BL243" s="7">
        <f>SUMIFS(KP!$L:$L,KP!$F:$F,$A243,KP!$A:$A,SUMMARY!BL$3)</f>
        <v>0</v>
      </c>
      <c r="BM243" s="7">
        <f>SUMIFS(AFRIMONEY!$J:$J,AFRIMONEY!$F:$F,$A243,AFRIMONEY!$P:$P,BL$3)</f>
        <v>0</v>
      </c>
      <c r="BN243" s="8">
        <f t="shared" si="120"/>
        <v>-1700</v>
      </c>
      <c r="BO243" s="17">
        <f>SUMIFS(KP!$L:$L,KP!$F:$F,$A243,KP!$A:$A,SUMMARY!BO$3)</f>
        <v>0</v>
      </c>
      <c r="BP243" s="7">
        <f>SUMIFS(AFRIMONEY!$J:$J,AFRIMONEY!$F:$F,$A243,AFRIMONEY!$P:$P,BO$3)</f>
        <v>0</v>
      </c>
      <c r="BQ243" s="8">
        <f t="shared" si="121"/>
        <v>-1700</v>
      </c>
      <c r="BR243" s="7">
        <f>SUMIFS(KP!$L:$L,KP!$F:$F,$A243,KP!$A:$A,SUMMARY!BR$3)</f>
        <v>0</v>
      </c>
      <c r="BS243" s="7">
        <f>SUMIFS(AFRIMONEY!$J:$J,AFRIMONEY!$F:$F,$A243,AFRIMONEY!$P:$P,BR$3)</f>
        <v>0</v>
      </c>
      <c r="BT243" s="8">
        <f t="shared" si="122"/>
        <v>-1700</v>
      </c>
      <c r="BU243" s="17">
        <f>SUMIFS(KP!$L:$L,KP!$F:$F,$A243,KP!$A:$A,SUMMARY!BU$3)</f>
        <v>0</v>
      </c>
      <c r="BV243" s="7">
        <f>SUMIFS(AFRIMONEY!$J:$J,AFRIMONEY!$F:$F,$A243,AFRIMONEY!$P:$P,BU$3)</f>
        <v>0</v>
      </c>
      <c r="BW243" s="8">
        <f t="shared" si="123"/>
        <v>-1700</v>
      </c>
      <c r="BX243" s="7">
        <f>SUMIFS(KP!$L:$L,KP!$F:$F,$A243,KP!$A:$A,SUMMARY!BX$3)</f>
        <v>0</v>
      </c>
      <c r="BY243" s="7">
        <f>SUMIFS(AFRIMONEY!$J:$J,AFRIMONEY!$F:$F,$A243,AFRIMONEY!$P:$P,BX$3)</f>
        <v>0</v>
      </c>
      <c r="BZ243" s="8">
        <f t="shared" si="124"/>
        <v>-1700</v>
      </c>
      <c r="CA243" s="17">
        <f>SUMIFS(KP!$L:$L,KP!$F:$F,$A243,KP!$A:$A,SUMMARY!CA$3)</f>
        <v>0</v>
      </c>
      <c r="CB243" s="7">
        <f>SUMIFS(AFRIMONEY!$J:$J,AFRIMONEY!$F:$F,$A243,AFRIMONEY!$P:$P,CA$3)</f>
        <v>0</v>
      </c>
      <c r="CC243" s="8">
        <f t="shared" si="125"/>
        <v>-1700</v>
      </c>
      <c r="CD243" s="7">
        <f>SUMIFS(KP!$L:$L,KP!$F:$F,$A243,KP!$A:$A,SUMMARY!CD$3)</f>
        <v>0</v>
      </c>
      <c r="CE243" s="7">
        <f>SUMIFS(AFRIMONEY!$J:$J,AFRIMONEY!$F:$F,$A243,AFRIMONEY!$P:$P,CD$3)</f>
        <v>0</v>
      </c>
      <c r="CF243" s="8">
        <f t="shared" si="126"/>
        <v>-1700</v>
      </c>
      <c r="CG243" s="17">
        <f>SUMIFS(KP!$L:$L,KP!$F:$F,$A243,KP!$A:$A,SUMMARY!CG$3)</f>
        <v>0</v>
      </c>
      <c r="CH243" s="7">
        <f>SUMIFS(AFRIMONEY!$J:$J,AFRIMONEY!$F:$F,$A243,AFRIMONEY!$P:$P,CG$3)</f>
        <v>0</v>
      </c>
      <c r="CI243" s="8">
        <f t="shared" si="127"/>
        <v>-1700</v>
      </c>
      <c r="CJ243" s="7">
        <f>SUMIFS(KP!$L:$L,KP!$F:$F,$A243,KP!$A:$A,SUMMARY!CJ$3)</f>
        <v>0</v>
      </c>
      <c r="CK243" s="7">
        <f>SUMIFS(AFRIMONEY!$J:$J,AFRIMONEY!$F:$F,$A243,AFRIMONEY!$P:$P,CJ$3)</f>
        <v>0</v>
      </c>
      <c r="CL243" s="8">
        <f t="shared" si="128"/>
        <v>-1700</v>
      </c>
      <c r="CM243" s="17">
        <f>SUMIFS(KP!$L:$L,KP!$F:$F,$A243,KP!$A:$A,SUMMARY!CM$3)</f>
        <v>0</v>
      </c>
      <c r="CN243" s="7">
        <f>SUMIFS(AFRIMONEY!$J:$J,AFRIMONEY!$F:$F,$A243,AFRIMONEY!$P:$P,CM$3)</f>
        <v>0</v>
      </c>
      <c r="CO243" s="8">
        <f t="shared" si="129"/>
        <v>-1700</v>
      </c>
      <c r="CP243" s="7">
        <f>SUMIFS(KP!$L:$L,KP!$F:$F,$A243,KP!$A:$A,SUMMARY!CP$3)</f>
        <v>0</v>
      </c>
      <c r="CQ243" s="7">
        <f>SUMIFS(AFRIMONEY!$J:$J,AFRIMONEY!$F:$F,$A243,AFRIMONEY!$P:$P,CP$3)</f>
        <v>0</v>
      </c>
      <c r="CR243" s="8">
        <f t="shared" si="130"/>
        <v>-1700</v>
      </c>
      <c r="CS243" s="17">
        <f>SUMIFS(KP!$L:$L,KP!$F:$F,$A243,KP!$A:$A,SUMMARY!CS$3)</f>
        <v>0</v>
      </c>
      <c r="CT243" s="7">
        <f>SUMIFS(AFRIMONEY!$J:$J,AFRIMONEY!$F:$F,$A243,AFRIMONEY!$P:$P,CS$3)</f>
        <v>0</v>
      </c>
      <c r="CU243" s="8">
        <f t="shared" si="131"/>
        <v>-1700</v>
      </c>
    </row>
    <row r="244" spans="1:99" x14ac:dyDescent="0.3">
      <c r="A244" s="2">
        <v>101467</v>
      </c>
      <c r="B244" s="23" t="str">
        <f>_xlfn.XLOOKUP(TEXT(A244,0),Tabela4[ID],Tabela4[AREA],"")</f>
        <v>AREA E</v>
      </c>
      <c r="C244" s="2" t="str">
        <f>_xlfn.XLOOKUP(TEXT(A244,0),Tabela4[ID],Tabela4[ZONA],"")</f>
        <v>ZONA 20</v>
      </c>
      <c r="D244" s="2" t="str">
        <f t="shared" si="99"/>
        <v>BLOCKED</v>
      </c>
      <c r="E244" s="18">
        <f t="shared" si="100"/>
        <v>11600</v>
      </c>
      <c r="F244" s="21">
        <f>SUMIFS(KP!$L:$L,KP!$F:$F,$A244,KP!$A:$A,"31/03/2025")</f>
        <v>11050</v>
      </c>
      <c r="G244" s="19">
        <f>SUMIFS(KP!$L:$L,KP!$F:$F,$A244,KP!$A:$A,SUMMARY!G$3)</f>
        <v>7000</v>
      </c>
      <c r="H244" s="7">
        <f>SUMIFS(AFRIMONEY!$J:$J,AFRIMONEY!$F:$F,$A244,AFRIMONEY!$P:$P,G$3)</f>
        <v>11050</v>
      </c>
      <c r="I244" s="8">
        <f t="shared" si="101"/>
        <v>7000</v>
      </c>
      <c r="J244" s="7">
        <f>SUMIFS(KP!$L:$L,KP!$F:$F,$A244,KP!$A:$A,SUMMARY!J$3)</f>
        <v>11450</v>
      </c>
      <c r="K244" s="7">
        <f>SUMIFS(AFRIMONEY!$J:$J,AFRIMONEY!$F:$F,$A244,AFRIMONEY!$P:$P,J$3)</f>
        <v>7050</v>
      </c>
      <c r="L244" s="8">
        <f t="shared" si="102"/>
        <v>11400</v>
      </c>
      <c r="M244" s="17">
        <f>SUMIFS(KP!$L:$L,KP!$F:$F,$A244,KP!$A:$A,SUMMARY!M$3)</f>
        <v>0</v>
      </c>
      <c r="N244" s="7">
        <f>SUMIFS(AFRIMONEY!$J:$J,AFRIMONEY!$F:$F,$A244,AFRIMONEY!$P:$P,M$3)</f>
        <v>0</v>
      </c>
      <c r="O244" s="8">
        <f t="shared" si="103"/>
        <v>11400</v>
      </c>
      <c r="P244" s="7">
        <f>SUMIFS(KP!$L:$L,KP!$F:$F,$A244,KP!$A:$A,SUMMARY!P$3)</f>
        <v>7500</v>
      </c>
      <c r="Q244" s="7">
        <f>SUMIFS(AFRIMONEY!$J:$J,AFRIMONEY!$F:$F,$A244,AFRIMONEY!$P:$P,P$3)</f>
        <v>11450</v>
      </c>
      <c r="R244" s="8">
        <f t="shared" si="104"/>
        <v>7450</v>
      </c>
      <c r="S244" s="17">
        <f>SUMIFS(KP!$L:$L,KP!$F:$F,$A244,KP!$A:$A,SUMMARY!S$3)</f>
        <v>5150</v>
      </c>
      <c r="T244" s="7">
        <f>SUMIFS(AFRIMONEY!$J:$J,AFRIMONEY!$F:$F,$A244,AFRIMONEY!$P:$P,S$3)</f>
        <v>7500</v>
      </c>
      <c r="U244" s="8">
        <f t="shared" si="105"/>
        <v>5100</v>
      </c>
      <c r="V244" s="7">
        <f>SUMIFS(KP!$L:$L,KP!$F:$F,$A244,KP!$A:$A,SUMMARY!V$3)</f>
        <v>0</v>
      </c>
      <c r="W244" s="7">
        <f>SUMIFS(AFRIMONEY!$J:$J,AFRIMONEY!$F:$F,$A244,AFRIMONEY!$P:$P,V$3)</f>
        <v>0</v>
      </c>
      <c r="X244" s="8">
        <f t="shared" si="106"/>
        <v>5100</v>
      </c>
      <c r="Y244" s="17">
        <f>SUMIFS(KP!$L:$L,KP!$F:$F,$A244,KP!$A:$A,SUMMARY!Y$3)</f>
        <v>8150</v>
      </c>
      <c r="Z244" s="7">
        <f>SUMIFS(AFRIMONEY!$J:$J,AFRIMONEY!$F:$F,$A244,AFRIMONEY!$P:$P,Y$3)</f>
        <v>5150</v>
      </c>
      <c r="AA244" s="8">
        <f t="shared" si="107"/>
        <v>8100</v>
      </c>
      <c r="AB244" s="7">
        <f>SUMIFS(KP!$L:$L,KP!$F:$F,$A244,KP!$A:$A,SUMMARY!AB$3)</f>
        <v>0</v>
      </c>
      <c r="AC244" s="7">
        <f>SUMIFS(AFRIMONEY!$J:$J,AFRIMONEY!$F:$F,$A244,AFRIMONEY!$P:$P,AB$3)</f>
        <v>0</v>
      </c>
      <c r="AD244" s="8">
        <f t="shared" si="108"/>
        <v>8100</v>
      </c>
      <c r="AE244" s="17">
        <f>SUMIFS(KP!$L:$L,KP!$F:$F,$A244,KP!$A:$A,SUMMARY!AE$3)</f>
        <v>6050</v>
      </c>
      <c r="AF244" s="7">
        <f>SUMIFS(AFRIMONEY!$J:$J,AFRIMONEY!$F:$F,$A244,AFRIMONEY!$P:$P,AE$3)</f>
        <v>0</v>
      </c>
      <c r="AG244" s="8">
        <f t="shared" si="109"/>
        <v>14150</v>
      </c>
      <c r="AH244" s="7">
        <f>SUMIFS(KP!$L:$L,KP!$F:$F,$A244,KP!$A:$A,SUMMARY!AH$3)</f>
        <v>3500</v>
      </c>
      <c r="AI244" s="7">
        <f>SUMIFS(AFRIMONEY!$J:$J,AFRIMONEY!$F:$F,$A244,AFRIMONEY!$P:$P,AH$3)</f>
        <v>6050</v>
      </c>
      <c r="AJ244" s="8">
        <f t="shared" si="110"/>
        <v>11600</v>
      </c>
      <c r="AK244" s="17">
        <f>SUMIFS(KP!$L:$L,KP!$F:$F,$A244,KP!$A:$A,SUMMARY!AK$3)</f>
        <v>0</v>
      </c>
      <c r="AL244" s="7">
        <f>SUMIFS(AFRIMONEY!$J:$J,AFRIMONEY!$F:$F,$A244,AFRIMONEY!$P:$P,AK$3)</f>
        <v>0</v>
      </c>
      <c r="AM244" s="8">
        <f t="shared" si="111"/>
        <v>11600</v>
      </c>
      <c r="AN244" s="7">
        <f>SUMIFS(KP!$L:$L,KP!$F:$F,$A244,KP!$A:$A,SUMMARY!AN$3)</f>
        <v>0</v>
      </c>
      <c r="AO244" s="7">
        <f>SUMIFS(AFRIMONEY!$J:$J,AFRIMONEY!$F:$F,$A244,AFRIMONEY!$P:$P,AN$3)</f>
        <v>0</v>
      </c>
      <c r="AP244" s="8">
        <f t="shared" si="112"/>
        <v>11600</v>
      </c>
      <c r="AQ244" s="17">
        <f>SUMIFS(KP!$L:$L,KP!$F:$F,$A244,KP!$A:$A,SUMMARY!AQ$3)</f>
        <v>0</v>
      </c>
      <c r="AR244" s="7">
        <f>SUMIFS(AFRIMONEY!$J:$J,AFRIMONEY!$F:$F,$A244,AFRIMONEY!$P:$P,AQ$3)</f>
        <v>0</v>
      </c>
      <c r="AS244" s="8">
        <f t="shared" si="113"/>
        <v>11600</v>
      </c>
      <c r="AT244" s="7">
        <f>SUMIFS(KP!$L:$L,KP!$F:$F,$A244,KP!$A:$A,SUMMARY!AT$3)</f>
        <v>0</v>
      </c>
      <c r="AU244" s="7">
        <f>SUMIFS(AFRIMONEY!$J:$J,AFRIMONEY!$F:$F,$A244,AFRIMONEY!$P:$P,AT$3)</f>
        <v>0</v>
      </c>
      <c r="AV244" s="8">
        <f t="shared" si="114"/>
        <v>11600</v>
      </c>
      <c r="AW244" s="17">
        <f>SUMIFS(KP!$L:$L,KP!$F:$F,$A244,KP!$A:$A,SUMMARY!AW$3)</f>
        <v>0</v>
      </c>
      <c r="AX244" s="7">
        <f>SUMIFS(AFRIMONEY!$J:$J,AFRIMONEY!$F:$F,$A244,AFRIMONEY!$P:$P,AW$3)</f>
        <v>0</v>
      </c>
      <c r="AY244" s="8">
        <f t="shared" si="115"/>
        <v>11600</v>
      </c>
      <c r="AZ244" s="7">
        <f>SUMIFS(KP!$L:$L,KP!$F:$F,$A244,KP!$A:$A,SUMMARY!AZ$3)</f>
        <v>0</v>
      </c>
      <c r="BA244" s="7">
        <f>SUMIFS(AFRIMONEY!$J:$J,AFRIMONEY!$F:$F,$A244,AFRIMONEY!$P:$P,AZ$3)</f>
        <v>0</v>
      </c>
      <c r="BB244" s="8">
        <f t="shared" si="116"/>
        <v>11600</v>
      </c>
      <c r="BC244" s="17">
        <f>SUMIFS(KP!$L:$L,KP!$F:$F,$A244,KP!$A:$A,SUMMARY!BC$3)</f>
        <v>0</v>
      </c>
      <c r="BD244" s="7">
        <f>SUMIFS(AFRIMONEY!$J:$J,AFRIMONEY!$F:$F,$A244,AFRIMONEY!$P:$P,BC$3)</f>
        <v>0</v>
      </c>
      <c r="BE244" s="8">
        <f t="shared" si="117"/>
        <v>11600</v>
      </c>
      <c r="BF244" s="7">
        <f>SUMIFS(KP!$L:$L,KP!$F:$F,$A244,KP!$A:$A,SUMMARY!BF$3)</f>
        <v>0</v>
      </c>
      <c r="BG244" s="7">
        <f>SUMIFS(AFRIMONEY!$J:$J,AFRIMONEY!$F:$F,$A244,AFRIMONEY!$P:$P,BF$3)</f>
        <v>0</v>
      </c>
      <c r="BH244" s="8">
        <f t="shared" si="118"/>
        <v>11600</v>
      </c>
      <c r="BI244" s="17">
        <f>SUMIFS(KP!$L:$L,KP!$F:$F,$A244,KP!$A:$A,SUMMARY!BI$3)</f>
        <v>0</v>
      </c>
      <c r="BJ244" s="7">
        <f>SUMIFS(AFRIMONEY!$J:$J,AFRIMONEY!$F:$F,$A244,AFRIMONEY!$P:$P,BI$3)</f>
        <v>0</v>
      </c>
      <c r="BK244" s="8">
        <f t="shared" si="119"/>
        <v>11600</v>
      </c>
      <c r="BL244" s="7">
        <f>SUMIFS(KP!$L:$L,KP!$F:$F,$A244,KP!$A:$A,SUMMARY!BL$3)</f>
        <v>0</v>
      </c>
      <c r="BM244" s="7">
        <f>SUMIFS(AFRIMONEY!$J:$J,AFRIMONEY!$F:$F,$A244,AFRIMONEY!$P:$P,BL$3)</f>
        <v>0</v>
      </c>
      <c r="BN244" s="8">
        <f t="shared" si="120"/>
        <v>11600</v>
      </c>
      <c r="BO244" s="17">
        <f>SUMIFS(KP!$L:$L,KP!$F:$F,$A244,KP!$A:$A,SUMMARY!BO$3)</f>
        <v>0</v>
      </c>
      <c r="BP244" s="7">
        <f>SUMIFS(AFRIMONEY!$J:$J,AFRIMONEY!$F:$F,$A244,AFRIMONEY!$P:$P,BO$3)</f>
        <v>0</v>
      </c>
      <c r="BQ244" s="8">
        <f t="shared" si="121"/>
        <v>11600</v>
      </c>
      <c r="BR244" s="7">
        <f>SUMIFS(KP!$L:$L,KP!$F:$F,$A244,KP!$A:$A,SUMMARY!BR$3)</f>
        <v>0</v>
      </c>
      <c r="BS244" s="7">
        <f>SUMIFS(AFRIMONEY!$J:$J,AFRIMONEY!$F:$F,$A244,AFRIMONEY!$P:$P,BR$3)</f>
        <v>0</v>
      </c>
      <c r="BT244" s="8">
        <f t="shared" si="122"/>
        <v>11600</v>
      </c>
      <c r="BU244" s="17">
        <f>SUMIFS(KP!$L:$L,KP!$F:$F,$A244,KP!$A:$A,SUMMARY!BU$3)</f>
        <v>0</v>
      </c>
      <c r="BV244" s="7">
        <f>SUMIFS(AFRIMONEY!$J:$J,AFRIMONEY!$F:$F,$A244,AFRIMONEY!$P:$P,BU$3)</f>
        <v>0</v>
      </c>
      <c r="BW244" s="8">
        <f t="shared" si="123"/>
        <v>11600</v>
      </c>
      <c r="BX244" s="7">
        <f>SUMIFS(KP!$L:$L,KP!$F:$F,$A244,KP!$A:$A,SUMMARY!BX$3)</f>
        <v>0</v>
      </c>
      <c r="BY244" s="7">
        <f>SUMIFS(AFRIMONEY!$J:$J,AFRIMONEY!$F:$F,$A244,AFRIMONEY!$P:$P,BX$3)</f>
        <v>0</v>
      </c>
      <c r="BZ244" s="8">
        <f t="shared" si="124"/>
        <v>11600</v>
      </c>
      <c r="CA244" s="17">
        <f>SUMIFS(KP!$L:$L,KP!$F:$F,$A244,KP!$A:$A,SUMMARY!CA$3)</f>
        <v>0</v>
      </c>
      <c r="CB244" s="7">
        <f>SUMIFS(AFRIMONEY!$J:$J,AFRIMONEY!$F:$F,$A244,AFRIMONEY!$P:$P,CA$3)</f>
        <v>0</v>
      </c>
      <c r="CC244" s="8">
        <f t="shared" si="125"/>
        <v>11600</v>
      </c>
      <c r="CD244" s="7">
        <f>SUMIFS(KP!$L:$L,KP!$F:$F,$A244,KP!$A:$A,SUMMARY!CD$3)</f>
        <v>0</v>
      </c>
      <c r="CE244" s="7">
        <f>SUMIFS(AFRIMONEY!$J:$J,AFRIMONEY!$F:$F,$A244,AFRIMONEY!$P:$P,CD$3)</f>
        <v>0</v>
      </c>
      <c r="CF244" s="8">
        <f t="shared" si="126"/>
        <v>11600</v>
      </c>
      <c r="CG244" s="17">
        <f>SUMIFS(KP!$L:$L,KP!$F:$F,$A244,KP!$A:$A,SUMMARY!CG$3)</f>
        <v>0</v>
      </c>
      <c r="CH244" s="7">
        <f>SUMIFS(AFRIMONEY!$J:$J,AFRIMONEY!$F:$F,$A244,AFRIMONEY!$P:$P,CG$3)</f>
        <v>0</v>
      </c>
      <c r="CI244" s="8">
        <f t="shared" si="127"/>
        <v>11600</v>
      </c>
      <c r="CJ244" s="7">
        <f>SUMIFS(KP!$L:$L,KP!$F:$F,$A244,KP!$A:$A,SUMMARY!CJ$3)</f>
        <v>0</v>
      </c>
      <c r="CK244" s="7">
        <f>SUMIFS(AFRIMONEY!$J:$J,AFRIMONEY!$F:$F,$A244,AFRIMONEY!$P:$P,CJ$3)</f>
        <v>0</v>
      </c>
      <c r="CL244" s="8">
        <f t="shared" si="128"/>
        <v>11600</v>
      </c>
      <c r="CM244" s="17">
        <f>SUMIFS(KP!$L:$L,KP!$F:$F,$A244,KP!$A:$A,SUMMARY!CM$3)</f>
        <v>0</v>
      </c>
      <c r="CN244" s="7">
        <f>SUMIFS(AFRIMONEY!$J:$J,AFRIMONEY!$F:$F,$A244,AFRIMONEY!$P:$P,CM$3)</f>
        <v>0</v>
      </c>
      <c r="CO244" s="8">
        <f t="shared" si="129"/>
        <v>11600</v>
      </c>
      <c r="CP244" s="7">
        <f>SUMIFS(KP!$L:$L,KP!$F:$F,$A244,KP!$A:$A,SUMMARY!CP$3)</f>
        <v>0</v>
      </c>
      <c r="CQ244" s="7">
        <f>SUMIFS(AFRIMONEY!$J:$J,AFRIMONEY!$F:$F,$A244,AFRIMONEY!$P:$P,CP$3)</f>
        <v>0</v>
      </c>
      <c r="CR244" s="8">
        <f t="shared" si="130"/>
        <v>11600</v>
      </c>
      <c r="CS244" s="17">
        <f>SUMIFS(KP!$L:$L,KP!$F:$F,$A244,KP!$A:$A,SUMMARY!CS$3)</f>
        <v>0</v>
      </c>
      <c r="CT244" s="7">
        <f>SUMIFS(AFRIMONEY!$J:$J,AFRIMONEY!$F:$F,$A244,AFRIMONEY!$P:$P,CS$3)</f>
        <v>0</v>
      </c>
      <c r="CU244" s="8">
        <f t="shared" si="131"/>
        <v>11600</v>
      </c>
    </row>
    <row r="245" spans="1:99" x14ac:dyDescent="0.3">
      <c r="A245" s="2">
        <v>101468</v>
      </c>
      <c r="B245" s="23" t="str">
        <f>_xlfn.XLOOKUP(TEXT(A245,0),Tabela4[ID],Tabela4[AREA],"")</f>
        <v>AREA E</v>
      </c>
      <c r="C245" s="2" t="str">
        <f>_xlfn.XLOOKUP(TEXT(A245,0),Tabela4[ID],Tabela4[ZONA],"")</f>
        <v>ZONA 20</v>
      </c>
      <c r="D245" s="2" t="str">
        <f t="shared" si="99"/>
        <v>ACTIVE</v>
      </c>
      <c r="E245" s="18">
        <f t="shared" si="100"/>
        <v>-200</v>
      </c>
      <c r="F245" s="21">
        <f>SUMIFS(KP!$L:$L,KP!$F:$F,$A245,KP!$A:$A,"31/03/2025")</f>
        <v>3200</v>
      </c>
      <c r="G245" s="19">
        <f>SUMIFS(KP!$L:$L,KP!$F:$F,$A245,KP!$A:$A,SUMMARY!G$3)</f>
        <v>0</v>
      </c>
      <c r="H245" s="7">
        <f>SUMIFS(AFRIMONEY!$J:$J,AFRIMONEY!$F:$F,$A245,AFRIMONEY!$P:$P,G$3)</f>
        <v>0</v>
      </c>
      <c r="I245" s="8">
        <f t="shared" si="101"/>
        <v>3200</v>
      </c>
      <c r="J245" s="7">
        <f>SUMIFS(KP!$L:$L,KP!$F:$F,$A245,KP!$A:$A,SUMMARY!J$3)</f>
        <v>5900</v>
      </c>
      <c r="K245" s="7">
        <f>SUMIFS(AFRIMONEY!$J:$J,AFRIMONEY!$F:$F,$A245,AFRIMONEY!$P:$P,J$3)</f>
        <v>3200</v>
      </c>
      <c r="L245" s="8">
        <f t="shared" si="102"/>
        <v>5900</v>
      </c>
      <c r="M245" s="17">
        <f>SUMIFS(KP!$L:$L,KP!$F:$F,$A245,KP!$A:$A,SUMMARY!M$3)</f>
        <v>1600</v>
      </c>
      <c r="N245" s="7">
        <f>SUMIFS(AFRIMONEY!$J:$J,AFRIMONEY!$F:$F,$A245,AFRIMONEY!$P:$P,M$3)</f>
        <v>5900</v>
      </c>
      <c r="O245" s="8">
        <f t="shared" si="103"/>
        <v>1600</v>
      </c>
      <c r="P245" s="7">
        <f>SUMIFS(KP!$L:$L,KP!$F:$F,$A245,KP!$A:$A,SUMMARY!P$3)</f>
        <v>4300</v>
      </c>
      <c r="Q245" s="7">
        <f>SUMIFS(AFRIMONEY!$J:$J,AFRIMONEY!$F:$F,$A245,AFRIMONEY!$P:$P,P$3)</f>
        <v>1600</v>
      </c>
      <c r="R245" s="8">
        <f t="shared" si="104"/>
        <v>4300</v>
      </c>
      <c r="S245" s="17">
        <f>SUMIFS(KP!$L:$L,KP!$F:$F,$A245,KP!$A:$A,SUMMARY!S$3)</f>
        <v>0</v>
      </c>
      <c r="T245" s="7">
        <f>SUMIFS(AFRIMONEY!$J:$J,AFRIMONEY!$F:$F,$A245,AFRIMONEY!$P:$P,S$3)</f>
        <v>4300</v>
      </c>
      <c r="U245" s="8">
        <f t="shared" si="105"/>
        <v>0</v>
      </c>
      <c r="V245" s="7">
        <f>SUMIFS(KP!$L:$L,KP!$F:$F,$A245,KP!$A:$A,SUMMARY!V$3)</f>
        <v>1600</v>
      </c>
      <c r="W245" s="7">
        <f>SUMIFS(AFRIMONEY!$J:$J,AFRIMONEY!$F:$F,$A245,AFRIMONEY!$P:$P,V$3)</f>
        <v>0</v>
      </c>
      <c r="X245" s="8">
        <f t="shared" si="106"/>
        <v>1600</v>
      </c>
      <c r="Y245" s="17">
        <f>SUMIFS(KP!$L:$L,KP!$F:$F,$A245,KP!$A:$A,SUMMARY!Y$3)</f>
        <v>1200</v>
      </c>
      <c r="Z245" s="7">
        <f>SUMIFS(AFRIMONEY!$J:$J,AFRIMONEY!$F:$F,$A245,AFRIMONEY!$P:$P,Y$3)</f>
        <v>1600</v>
      </c>
      <c r="AA245" s="8">
        <f t="shared" si="107"/>
        <v>1200</v>
      </c>
      <c r="AB245" s="7">
        <f>SUMIFS(KP!$L:$L,KP!$F:$F,$A245,KP!$A:$A,SUMMARY!AB$3)</f>
        <v>1450</v>
      </c>
      <c r="AC245" s="7">
        <f>SUMIFS(AFRIMONEY!$J:$J,AFRIMONEY!$F:$F,$A245,AFRIMONEY!$P:$P,AB$3)</f>
        <v>1300</v>
      </c>
      <c r="AD245" s="8">
        <f t="shared" si="108"/>
        <v>1350</v>
      </c>
      <c r="AE245" s="17">
        <f>SUMIFS(KP!$L:$L,KP!$F:$F,$A245,KP!$A:$A,SUMMARY!AE$3)</f>
        <v>-50</v>
      </c>
      <c r="AF245" s="7">
        <f>SUMIFS(AFRIMONEY!$J:$J,AFRIMONEY!$F:$F,$A245,AFRIMONEY!$P:$P,AE$3)</f>
        <v>1450</v>
      </c>
      <c r="AG245" s="8">
        <f t="shared" si="109"/>
        <v>-150</v>
      </c>
      <c r="AH245" s="7">
        <f>SUMIFS(KP!$L:$L,KP!$F:$F,$A245,KP!$A:$A,SUMMARY!AH$3)</f>
        <v>0</v>
      </c>
      <c r="AI245" s="7">
        <f>SUMIFS(AFRIMONEY!$J:$J,AFRIMONEY!$F:$F,$A245,AFRIMONEY!$P:$P,AH$3)</f>
        <v>50</v>
      </c>
      <c r="AJ245" s="8">
        <f t="shared" si="110"/>
        <v>-200</v>
      </c>
      <c r="AK245" s="17">
        <f>SUMIFS(KP!$L:$L,KP!$F:$F,$A245,KP!$A:$A,SUMMARY!AK$3)</f>
        <v>0</v>
      </c>
      <c r="AL245" s="7">
        <f>SUMIFS(AFRIMONEY!$J:$J,AFRIMONEY!$F:$F,$A245,AFRIMONEY!$P:$P,AK$3)</f>
        <v>0</v>
      </c>
      <c r="AM245" s="8">
        <f t="shared" si="111"/>
        <v>-200</v>
      </c>
      <c r="AN245" s="7">
        <f>SUMIFS(KP!$L:$L,KP!$F:$F,$A245,KP!$A:$A,SUMMARY!AN$3)</f>
        <v>0</v>
      </c>
      <c r="AO245" s="7">
        <f>SUMIFS(AFRIMONEY!$J:$J,AFRIMONEY!$F:$F,$A245,AFRIMONEY!$P:$P,AN$3)</f>
        <v>0</v>
      </c>
      <c r="AP245" s="8">
        <f t="shared" si="112"/>
        <v>-200</v>
      </c>
      <c r="AQ245" s="17">
        <f>SUMIFS(KP!$L:$L,KP!$F:$F,$A245,KP!$A:$A,SUMMARY!AQ$3)</f>
        <v>0</v>
      </c>
      <c r="AR245" s="7">
        <f>SUMIFS(AFRIMONEY!$J:$J,AFRIMONEY!$F:$F,$A245,AFRIMONEY!$P:$P,AQ$3)</f>
        <v>0</v>
      </c>
      <c r="AS245" s="8">
        <f t="shared" si="113"/>
        <v>-200</v>
      </c>
      <c r="AT245" s="7">
        <f>SUMIFS(KP!$L:$L,KP!$F:$F,$A245,KP!$A:$A,SUMMARY!AT$3)</f>
        <v>0</v>
      </c>
      <c r="AU245" s="7">
        <f>SUMIFS(AFRIMONEY!$J:$J,AFRIMONEY!$F:$F,$A245,AFRIMONEY!$P:$P,AT$3)</f>
        <v>0</v>
      </c>
      <c r="AV245" s="8">
        <f t="shared" si="114"/>
        <v>-200</v>
      </c>
      <c r="AW245" s="17">
        <f>SUMIFS(KP!$L:$L,KP!$F:$F,$A245,KP!$A:$A,SUMMARY!AW$3)</f>
        <v>0</v>
      </c>
      <c r="AX245" s="7">
        <f>SUMIFS(AFRIMONEY!$J:$J,AFRIMONEY!$F:$F,$A245,AFRIMONEY!$P:$P,AW$3)</f>
        <v>0</v>
      </c>
      <c r="AY245" s="8">
        <f t="shared" si="115"/>
        <v>-200</v>
      </c>
      <c r="AZ245" s="7">
        <f>SUMIFS(KP!$L:$L,KP!$F:$F,$A245,KP!$A:$A,SUMMARY!AZ$3)</f>
        <v>0</v>
      </c>
      <c r="BA245" s="7">
        <f>SUMIFS(AFRIMONEY!$J:$J,AFRIMONEY!$F:$F,$A245,AFRIMONEY!$P:$P,AZ$3)</f>
        <v>0</v>
      </c>
      <c r="BB245" s="8">
        <f t="shared" si="116"/>
        <v>-200</v>
      </c>
      <c r="BC245" s="17">
        <f>SUMIFS(KP!$L:$L,KP!$F:$F,$A245,KP!$A:$A,SUMMARY!BC$3)</f>
        <v>0</v>
      </c>
      <c r="BD245" s="7">
        <f>SUMIFS(AFRIMONEY!$J:$J,AFRIMONEY!$F:$F,$A245,AFRIMONEY!$P:$P,BC$3)</f>
        <v>0</v>
      </c>
      <c r="BE245" s="8">
        <f t="shared" si="117"/>
        <v>-200</v>
      </c>
      <c r="BF245" s="7">
        <f>SUMIFS(KP!$L:$L,KP!$F:$F,$A245,KP!$A:$A,SUMMARY!BF$3)</f>
        <v>0</v>
      </c>
      <c r="BG245" s="7">
        <f>SUMIFS(AFRIMONEY!$J:$J,AFRIMONEY!$F:$F,$A245,AFRIMONEY!$P:$P,BF$3)</f>
        <v>0</v>
      </c>
      <c r="BH245" s="8">
        <f t="shared" si="118"/>
        <v>-200</v>
      </c>
      <c r="BI245" s="17">
        <f>SUMIFS(KP!$L:$L,KP!$F:$F,$A245,KP!$A:$A,SUMMARY!BI$3)</f>
        <v>0</v>
      </c>
      <c r="BJ245" s="7">
        <f>SUMIFS(AFRIMONEY!$J:$J,AFRIMONEY!$F:$F,$A245,AFRIMONEY!$P:$P,BI$3)</f>
        <v>0</v>
      </c>
      <c r="BK245" s="8">
        <f t="shared" si="119"/>
        <v>-200</v>
      </c>
      <c r="BL245" s="7">
        <f>SUMIFS(KP!$L:$L,KP!$F:$F,$A245,KP!$A:$A,SUMMARY!BL$3)</f>
        <v>0</v>
      </c>
      <c r="BM245" s="7">
        <f>SUMIFS(AFRIMONEY!$J:$J,AFRIMONEY!$F:$F,$A245,AFRIMONEY!$P:$P,BL$3)</f>
        <v>0</v>
      </c>
      <c r="BN245" s="8">
        <f t="shared" si="120"/>
        <v>-200</v>
      </c>
      <c r="BO245" s="17">
        <f>SUMIFS(KP!$L:$L,KP!$F:$F,$A245,KP!$A:$A,SUMMARY!BO$3)</f>
        <v>0</v>
      </c>
      <c r="BP245" s="7">
        <f>SUMIFS(AFRIMONEY!$J:$J,AFRIMONEY!$F:$F,$A245,AFRIMONEY!$P:$P,BO$3)</f>
        <v>0</v>
      </c>
      <c r="BQ245" s="8">
        <f t="shared" si="121"/>
        <v>-200</v>
      </c>
      <c r="BR245" s="7">
        <f>SUMIFS(KP!$L:$L,KP!$F:$F,$A245,KP!$A:$A,SUMMARY!BR$3)</f>
        <v>0</v>
      </c>
      <c r="BS245" s="7">
        <f>SUMIFS(AFRIMONEY!$J:$J,AFRIMONEY!$F:$F,$A245,AFRIMONEY!$P:$P,BR$3)</f>
        <v>0</v>
      </c>
      <c r="BT245" s="8">
        <f t="shared" si="122"/>
        <v>-200</v>
      </c>
      <c r="BU245" s="17">
        <f>SUMIFS(KP!$L:$L,KP!$F:$F,$A245,KP!$A:$A,SUMMARY!BU$3)</f>
        <v>0</v>
      </c>
      <c r="BV245" s="7">
        <f>SUMIFS(AFRIMONEY!$J:$J,AFRIMONEY!$F:$F,$A245,AFRIMONEY!$P:$P,BU$3)</f>
        <v>0</v>
      </c>
      <c r="BW245" s="8">
        <f t="shared" si="123"/>
        <v>-200</v>
      </c>
      <c r="BX245" s="7">
        <f>SUMIFS(KP!$L:$L,KP!$F:$F,$A245,KP!$A:$A,SUMMARY!BX$3)</f>
        <v>0</v>
      </c>
      <c r="BY245" s="7">
        <f>SUMIFS(AFRIMONEY!$J:$J,AFRIMONEY!$F:$F,$A245,AFRIMONEY!$P:$P,BX$3)</f>
        <v>0</v>
      </c>
      <c r="BZ245" s="8">
        <f t="shared" si="124"/>
        <v>-200</v>
      </c>
      <c r="CA245" s="17">
        <f>SUMIFS(KP!$L:$L,KP!$F:$F,$A245,KP!$A:$A,SUMMARY!CA$3)</f>
        <v>0</v>
      </c>
      <c r="CB245" s="7">
        <f>SUMIFS(AFRIMONEY!$J:$J,AFRIMONEY!$F:$F,$A245,AFRIMONEY!$P:$P,CA$3)</f>
        <v>0</v>
      </c>
      <c r="CC245" s="8">
        <f t="shared" si="125"/>
        <v>-200</v>
      </c>
      <c r="CD245" s="7">
        <f>SUMIFS(KP!$L:$L,KP!$F:$F,$A245,KP!$A:$A,SUMMARY!CD$3)</f>
        <v>0</v>
      </c>
      <c r="CE245" s="7">
        <f>SUMIFS(AFRIMONEY!$J:$J,AFRIMONEY!$F:$F,$A245,AFRIMONEY!$P:$P,CD$3)</f>
        <v>0</v>
      </c>
      <c r="CF245" s="8">
        <f t="shared" si="126"/>
        <v>-200</v>
      </c>
      <c r="CG245" s="17">
        <f>SUMIFS(KP!$L:$L,KP!$F:$F,$A245,KP!$A:$A,SUMMARY!CG$3)</f>
        <v>0</v>
      </c>
      <c r="CH245" s="7">
        <f>SUMIFS(AFRIMONEY!$J:$J,AFRIMONEY!$F:$F,$A245,AFRIMONEY!$P:$P,CG$3)</f>
        <v>0</v>
      </c>
      <c r="CI245" s="8">
        <f t="shared" si="127"/>
        <v>-200</v>
      </c>
      <c r="CJ245" s="7">
        <f>SUMIFS(KP!$L:$L,KP!$F:$F,$A245,KP!$A:$A,SUMMARY!CJ$3)</f>
        <v>0</v>
      </c>
      <c r="CK245" s="7">
        <f>SUMIFS(AFRIMONEY!$J:$J,AFRIMONEY!$F:$F,$A245,AFRIMONEY!$P:$P,CJ$3)</f>
        <v>0</v>
      </c>
      <c r="CL245" s="8">
        <f t="shared" si="128"/>
        <v>-200</v>
      </c>
      <c r="CM245" s="17">
        <f>SUMIFS(KP!$L:$L,KP!$F:$F,$A245,KP!$A:$A,SUMMARY!CM$3)</f>
        <v>0</v>
      </c>
      <c r="CN245" s="7">
        <f>SUMIFS(AFRIMONEY!$J:$J,AFRIMONEY!$F:$F,$A245,AFRIMONEY!$P:$P,CM$3)</f>
        <v>0</v>
      </c>
      <c r="CO245" s="8">
        <f t="shared" si="129"/>
        <v>-200</v>
      </c>
      <c r="CP245" s="7">
        <f>SUMIFS(KP!$L:$L,KP!$F:$F,$A245,KP!$A:$A,SUMMARY!CP$3)</f>
        <v>0</v>
      </c>
      <c r="CQ245" s="7">
        <f>SUMIFS(AFRIMONEY!$J:$J,AFRIMONEY!$F:$F,$A245,AFRIMONEY!$P:$P,CP$3)</f>
        <v>0</v>
      </c>
      <c r="CR245" s="8">
        <f t="shared" si="130"/>
        <v>-200</v>
      </c>
      <c r="CS245" s="17">
        <f>SUMIFS(KP!$L:$L,KP!$F:$F,$A245,KP!$A:$A,SUMMARY!CS$3)</f>
        <v>0</v>
      </c>
      <c r="CT245" s="7">
        <f>SUMIFS(AFRIMONEY!$J:$J,AFRIMONEY!$F:$F,$A245,AFRIMONEY!$P:$P,CS$3)</f>
        <v>0</v>
      </c>
      <c r="CU245" s="8">
        <f t="shared" si="131"/>
        <v>-200</v>
      </c>
    </row>
    <row r="246" spans="1:99" x14ac:dyDescent="0.3">
      <c r="A246" s="2">
        <v>101469</v>
      </c>
      <c r="B246" s="23" t="str">
        <f>_xlfn.XLOOKUP(TEXT(A246,0),Tabela4[ID],Tabela4[AREA],"")</f>
        <v>AREA E</v>
      </c>
      <c r="C246" s="2" t="str">
        <f>_xlfn.XLOOKUP(TEXT(A246,0),Tabela4[ID],Tabela4[ZONA],"")</f>
        <v>ZONA 20</v>
      </c>
      <c r="D246" s="2" t="str">
        <f t="shared" si="99"/>
        <v>BLOCKED</v>
      </c>
      <c r="E246" s="18">
        <f t="shared" si="100"/>
        <v>1050</v>
      </c>
      <c r="F246" s="21">
        <f>SUMIFS(KP!$L:$L,KP!$F:$F,$A246,KP!$A:$A,"31/03/2025")</f>
        <v>23800</v>
      </c>
      <c r="G246" s="19">
        <f>SUMIFS(KP!$L:$L,KP!$F:$F,$A246,KP!$A:$A,SUMMARY!G$3)</f>
        <v>21400</v>
      </c>
      <c r="H246" s="7">
        <f>SUMIFS(AFRIMONEY!$J:$J,AFRIMONEY!$F:$F,$A246,AFRIMONEY!$P:$P,G$3)</f>
        <v>46200</v>
      </c>
      <c r="I246" s="8">
        <f t="shared" si="101"/>
        <v>-1000</v>
      </c>
      <c r="J246" s="7">
        <f>SUMIFS(KP!$L:$L,KP!$F:$F,$A246,KP!$A:$A,SUMMARY!J$3)</f>
        <v>28800</v>
      </c>
      <c r="K246" s="7">
        <f>SUMIFS(AFRIMONEY!$J:$J,AFRIMONEY!$F:$F,$A246,AFRIMONEY!$P:$P,J$3)</f>
        <v>0</v>
      </c>
      <c r="L246" s="8">
        <f t="shared" si="102"/>
        <v>27800</v>
      </c>
      <c r="M246" s="17">
        <f>SUMIFS(KP!$L:$L,KP!$F:$F,$A246,KP!$A:$A,SUMMARY!M$3)</f>
        <v>26800</v>
      </c>
      <c r="N246" s="7">
        <f>SUMIFS(AFRIMONEY!$J:$J,AFRIMONEY!$F:$F,$A246,AFRIMONEY!$P:$P,M$3)</f>
        <v>55600</v>
      </c>
      <c r="O246" s="8">
        <f t="shared" si="103"/>
        <v>-1000</v>
      </c>
      <c r="P246" s="7">
        <f>SUMIFS(KP!$L:$L,KP!$F:$F,$A246,KP!$A:$A,SUMMARY!P$3)</f>
        <v>28100</v>
      </c>
      <c r="Q246" s="7">
        <f>SUMIFS(AFRIMONEY!$J:$J,AFRIMONEY!$F:$F,$A246,AFRIMONEY!$P:$P,P$3)</f>
        <v>0</v>
      </c>
      <c r="R246" s="8">
        <f t="shared" si="104"/>
        <v>27100</v>
      </c>
      <c r="S246" s="17">
        <f>SUMIFS(KP!$L:$L,KP!$F:$F,$A246,KP!$A:$A,SUMMARY!S$3)</f>
        <v>17350</v>
      </c>
      <c r="T246" s="7">
        <f>SUMIFS(AFRIMONEY!$J:$J,AFRIMONEY!$F:$F,$A246,AFRIMONEY!$P:$P,S$3)</f>
        <v>28100</v>
      </c>
      <c r="U246" s="8">
        <f t="shared" si="105"/>
        <v>16350</v>
      </c>
      <c r="V246" s="7">
        <f>SUMIFS(KP!$L:$L,KP!$F:$F,$A246,KP!$A:$A,SUMMARY!V$3)</f>
        <v>0</v>
      </c>
      <c r="W246" s="7">
        <f>SUMIFS(AFRIMONEY!$J:$J,AFRIMONEY!$F:$F,$A246,AFRIMONEY!$P:$P,V$3)</f>
        <v>17350</v>
      </c>
      <c r="X246" s="8">
        <f t="shared" si="106"/>
        <v>-1000</v>
      </c>
      <c r="Y246" s="17">
        <f>SUMIFS(KP!$L:$L,KP!$F:$F,$A246,KP!$A:$A,SUMMARY!Y$3)</f>
        <v>1600</v>
      </c>
      <c r="Z246" s="7">
        <f>SUMIFS(AFRIMONEY!$J:$J,AFRIMONEY!$F:$F,$A246,AFRIMONEY!$P:$P,Y$3)</f>
        <v>1600</v>
      </c>
      <c r="AA246" s="8">
        <f t="shared" si="107"/>
        <v>-1000</v>
      </c>
      <c r="AB246" s="7">
        <f>SUMIFS(KP!$L:$L,KP!$F:$F,$A246,KP!$A:$A,SUMMARY!AB$3)</f>
        <v>28350</v>
      </c>
      <c r="AC246" s="7">
        <f>SUMIFS(AFRIMONEY!$J:$J,AFRIMONEY!$F:$F,$A246,AFRIMONEY!$P:$P,AB$3)</f>
        <v>0</v>
      </c>
      <c r="AD246" s="8">
        <f t="shared" si="108"/>
        <v>27350</v>
      </c>
      <c r="AE246" s="17">
        <f>SUMIFS(KP!$L:$L,KP!$F:$F,$A246,KP!$A:$A,SUMMARY!AE$3)</f>
        <v>30500</v>
      </c>
      <c r="AF246" s="7">
        <f>SUMIFS(AFRIMONEY!$J:$J,AFRIMONEY!$F:$F,$A246,AFRIMONEY!$P:$P,AE$3)</f>
        <v>29150</v>
      </c>
      <c r="AG246" s="8">
        <f t="shared" si="109"/>
        <v>28700</v>
      </c>
      <c r="AH246" s="7">
        <f>SUMIFS(KP!$L:$L,KP!$F:$F,$A246,KP!$A:$A,SUMMARY!AH$3)</f>
        <v>2850</v>
      </c>
      <c r="AI246" s="7">
        <f>SUMIFS(AFRIMONEY!$J:$J,AFRIMONEY!$F:$F,$A246,AFRIMONEY!$P:$P,AH$3)</f>
        <v>30500</v>
      </c>
      <c r="AJ246" s="8">
        <f t="shared" si="110"/>
        <v>1050</v>
      </c>
      <c r="AK246" s="17">
        <f>SUMIFS(KP!$L:$L,KP!$F:$F,$A246,KP!$A:$A,SUMMARY!AK$3)</f>
        <v>0</v>
      </c>
      <c r="AL246" s="7">
        <f>SUMIFS(AFRIMONEY!$J:$J,AFRIMONEY!$F:$F,$A246,AFRIMONEY!$P:$P,AK$3)</f>
        <v>0</v>
      </c>
      <c r="AM246" s="8">
        <f t="shared" si="111"/>
        <v>1050</v>
      </c>
      <c r="AN246" s="7">
        <f>SUMIFS(KP!$L:$L,KP!$F:$F,$A246,KP!$A:$A,SUMMARY!AN$3)</f>
        <v>0</v>
      </c>
      <c r="AO246" s="7">
        <f>SUMIFS(AFRIMONEY!$J:$J,AFRIMONEY!$F:$F,$A246,AFRIMONEY!$P:$P,AN$3)</f>
        <v>0</v>
      </c>
      <c r="AP246" s="8">
        <f t="shared" si="112"/>
        <v>1050</v>
      </c>
      <c r="AQ246" s="17">
        <f>SUMIFS(KP!$L:$L,KP!$F:$F,$A246,KP!$A:$A,SUMMARY!AQ$3)</f>
        <v>0</v>
      </c>
      <c r="AR246" s="7">
        <f>SUMIFS(AFRIMONEY!$J:$J,AFRIMONEY!$F:$F,$A246,AFRIMONEY!$P:$P,AQ$3)</f>
        <v>0</v>
      </c>
      <c r="AS246" s="8">
        <f t="shared" si="113"/>
        <v>1050</v>
      </c>
      <c r="AT246" s="7">
        <f>SUMIFS(KP!$L:$L,KP!$F:$F,$A246,KP!$A:$A,SUMMARY!AT$3)</f>
        <v>0</v>
      </c>
      <c r="AU246" s="7">
        <f>SUMIFS(AFRIMONEY!$J:$J,AFRIMONEY!$F:$F,$A246,AFRIMONEY!$P:$P,AT$3)</f>
        <v>0</v>
      </c>
      <c r="AV246" s="8">
        <f t="shared" si="114"/>
        <v>1050</v>
      </c>
      <c r="AW246" s="17">
        <f>SUMIFS(KP!$L:$L,KP!$F:$F,$A246,KP!$A:$A,SUMMARY!AW$3)</f>
        <v>0</v>
      </c>
      <c r="AX246" s="7">
        <f>SUMIFS(AFRIMONEY!$J:$J,AFRIMONEY!$F:$F,$A246,AFRIMONEY!$P:$P,AW$3)</f>
        <v>0</v>
      </c>
      <c r="AY246" s="8">
        <f t="shared" si="115"/>
        <v>1050</v>
      </c>
      <c r="AZ246" s="7">
        <f>SUMIFS(KP!$L:$L,KP!$F:$F,$A246,KP!$A:$A,SUMMARY!AZ$3)</f>
        <v>0</v>
      </c>
      <c r="BA246" s="7">
        <f>SUMIFS(AFRIMONEY!$J:$J,AFRIMONEY!$F:$F,$A246,AFRIMONEY!$P:$P,AZ$3)</f>
        <v>0</v>
      </c>
      <c r="BB246" s="8">
        <f t="shared" si="116"/>
        <v>1050</v>
      </c>
      <c r="BC246" s="17">
        <f>SUMIFS(KP!$L:$L,KP!$F:$F,$A246,KP!$A:$A,SUMMARY!BC$3)</f>
        <v>0</v>
      </c>
      <c r="BD246" s="7">
        <f>SUMIFS(AFRIMONEY!$J:$J,AFRIMONEY!$F:$F,$A246,AFRIMONEY!$P:$P,BC$3)</f>
        <v>0</v>
      </c>
      <c r="BE246" s="8">
        <f t="shared" si="117"/>
        <v>1050</v>
      </c>
      <c r="BF246" s="7">
        <f>SUMIFS(KP!$L:$L,KP!$F:$F,$A246,KP!$A:$A,SUMMARY!BF$3)</f>
        <v>0</v>
      </c>
      <c r="BG246" s="7">
        <f>SUMIFS(AFRIMONEY!$J:$J,AFRIMONEY!$F:$F,$A246,AFRIMONEY!$P:$P,BF$3)</f>
        <v>0</v>
      </c>
      <c r="BH246" s="8">
        <f t="shared" si="118"/>
        <v>1050</v>
      </c>
      <c r="BI246" s="17">
        <f>SUMIFS(KP!$L:$L,KP!$F:$F,$A246,KP!$A:$A,SUMMARY!BI$3)</f>
        <v>0</v>
      </c>
      <c r="BJ246" s="7">
        <f>SUMIFS(AFRIMONEY!$J:$J,AFRIMONEY!$F:$F,$A246,AFRIMONEY!$P:$P,BI$3)</f>
        <v>0</v>
      </c>
      <c r="BK246" s="8">
        <f t="shared" si="119"/>
        <v>1050</v>
      </c>
      <c r="BL246" s="7">
        <f>SUMIFS(KP!$L:$L,KP!$F:$F,$A246,KP!$A:$A,SUMMARY!BL$3)</f>
        <v>0</v>
      </c>
      <c r="BM246" s="7">
        <f>SUMIFS(AFRIMONEY!$J:$J,AFRIMONEY!$F:$F,$A246,AFRIMONEY!$P:$P,BL$3)</f>
        <v>0</v>
      </c>
      <c r="BN246" s="8">
        <f t="shared" si="120"/>
        <v>1050</v>
      </c>
      <c r="BO246" s="17">
        <f>SUMIFS(KP!$L:$L,KP!$F:$F,$A246,KP!$A:$A,SUMMARY!BO$3)</f>
        <v>0</v>
      </c>
      <c r="BP246" s="7">
        <f>SUMIFS(AFRIMONEY!$J:$J,AFRIMONEY!$F:$F,$A246,AFRIMONEY!$P:$P,BO$3)</f>
        <v>0</v>
      </c>
      <c r="BQ246" s="8">
        <f t="shared" si="121"/>
        <v>1050</v>
      </c>
      <c r="BR246" s="7">
        <f>SUMIFS(KP!$L:$L,KP!$F:$F,$A246,KP!$A:$A,SUMMARY!BR$3)</f>
        <v>0</v>
      </c>
      <c r="BS246" s="7">
        <f>SUMIFS(AFRIMONEY!$J:$J,AFRIMONEY!$F:$F,$A246,AFRIMONEY!$P:$P,BR$3)</f>
        <v>0</v>
      </c>
      <c r="BT246" s="8">
        <f t="shared" si="122"/>
        <v>1050</v>
      </c>
      <c r="BU246" s="17">
        <f>SUMIFS(KP!$L:$L,KP!$F:$F,$A246,KP!$A:$A,SUMMARY!BU$3)</f>
        <v>0</v>
      </c>
      <c r="BV246" s="7">
        <f>SUMIFS(AFRIMONEY!$J:$J,AFRIMONEY!$F:$F,$A246,AFRIMONEY!$P:$P,BU$3)</f>
        <v>0</v>
      </c>
      <c r="BW246" s="8">
        <f t="shared" si="123"/>
        <v>1050</v>
      </c>
      <c r="BX246" s="7">
        <f>SUMIFS(KP!$L:$L,KP!$F:$F,$A246,KP!$A:$A,SUMMARY!BX$3)</f>
        <v>0</v>
      </c>
      <c r="BY246" s="7">
        <f>SUMIFS(AFRIMONEY!$J:$J,AFRIMONEY!$F:$F,$A246,AFRIMONEY!$P:$P,BX$3)</f>
        <v>0</v>
      </c>
      <c r="BZ246" s="8">
        <f t="shared" si="124"/>
        <v>1050</v>
      </c>
      <c r="CA246" s="17">
        <f>SUMIFS(KP!$L:$L,KP!$F:$F,$A246,KP!$A:$A,SUMMARY!CA$3)</f>
        <v>0</v>
      </c>
      <c r="CB246" s="7">
        <f>SUMIFS(AFRIMONEY!$J:$J,AFRIMONEY!$F:$F,$A246,AFRIMONEY!$P:$P,CA$3)</f>
        <v>0</v>
      </c>
      <c r="CC246" s="8">
        <f t="shared" si="125"/>
        <v>1050</v>
      </c>
      <c r="CD246" s="7">
        <f>SUMIFS(KP!$L:$L,KP!$F:$F,$A246,KP!$A:$A,SUMMARY!CD$3)</f>
        <v>0</v>
      </c>
      <c r="CE246" s="7">
        <f>SUMIFS(AFRIMONEY!$J:$J,AFRIMONEY!$F:$F,$A246,AFRIMONEY!$P:$P,CD$3)</f>
        <v>0</v>
      </c>
      <c r="CF246" s="8">
        <f t="shared" si="126"/>
        <v>1050</v>
      </c>
      <c r="CG246" s="17">
        <f>SUMIFS(KP!$L:$L,KP!$F:$F,$A246,KP!$A:$A,SUMMARY!CG$3)</f>
        <v>0</v>
      </c>
      <c r="CH246" s="7">
        <f>SUMIFS(AFRIMONEY!$J:$J,AFRIMONEY!$F:$F,$A246,AFRIMONEY!$P:$P,CG$3)</f>
        <v>0</v>
      </c>
      <c r="CI246" s="8">
        <f t="shared" si="127"/>
        <v>1050</v>
      </c>
      <c r="CJ246" s="7">
        <f>SUMIFS(KP!$L:$L,KP!$F:$F,$A246,KP!$A:$A,SUMMARY!CJ$3)</f>
        <v>0</v>
      </c>
      <c r="CK246" s="7">
        <f>SUMIFS(AFRIMONEY!$J:$J,AFRIMONEY!$F:$F,$A246,AFRIMONEY!$P:$P,CJ$3)</f>
        <v>0</v>
      </c>
      <c r="CL246" s="8">
        <f t="shared" si="128"/>
        <v>1050</v>
      </c>
      <c r="CM246" s="17">
        <f>SUMIFS(KP!$L:$L,KP!$F:$F,$A246,KP!$A:$A,SUMMARY!CM$3)</f>
        <v>0</v>
      </c>
      <c r="CN246" s="7">
        <f>SUMIFS(AFRIMONEY!$J:$J,AFRIMONEY!$F:$F,$A246,AFRIMONEY!$P:$P,CM$3)</f>
        <v>0</v>
      </c>
      <c r="CO246" s="8">
        <f t="shared" si="129"/>
        <v>1050</v>
      </c>
      <c r="CP246" s="7">
        <f>SUMIFS(KP!$L:$L,KP!$F:$F,$A246,KP!$A:$A,SUMMARY!CP$3)</f>
        <v>0</v>
      </c>
      <c r="CQ246" s="7">
        <f>SUMIFS(AFRIMONEY!$J:$J,AFRIMONEY!$F:$F,$A246,AFRIMONEY!$P:$P,CP$3)</f>
        <v>0</v>
      </c>
      <c r="CR246" s="8">
        <f t="shared" si="130"/>
        <v>1050</v>
      </c>
      <c r="CS246" s="17">
        <f>SUMIFS(KP!$L:$L,KP!$F:$F,$A246,KP!$A:$A,SUMMARY!CS$3)</f>
        <v>0</v>
      </c>
      <c r="CT246" s="7">
        <f>SUMIFS(AFRIMONEY!$J:$J,AFRIMONEY!$F:$F,$A246,AFRIMONEY!$P:$P,CS$3)</f>
        <v>0</v>
      </c>
      <c r="CU246" s="8">
        <f t="shared" si="131"/>
        <v>1050</v>
      </c>
    </row>
    <row r="247" spans="1:99" x14ac:dyDescent="0.3">
      <c r="A247" s="2">
        <v>101470</v>
      </c>
      <c r="B247" s="23" t="str">
        <f>_xlfn.XLOOKUP(TEXT(A247,0),Tabela4[ID],Tabela4[AREA],"")</f>
        <v>AREA E</v>
      </c>
      <c r="C247" s="2" t="str">
        <f>_xlfn.XLOOKUP(TEXT(A247,0),Tabela4[ID],Tabela4[ZONA],"")</f>
        <v>ZONA 20</v>
      </c>
      <c r="D247" s="2" t="str">
        <f t="shared" si="99"/>
        <v>BLOCKED</v>
      </c>
      <c r="E247" s="18">
        <f t="shared" si="100"/>
        <v>17750</v>
      </c>
      <c r="F247" s="21">
        <f>SUMIFS(KP!$L:$L,KP!$F:$F,$A247,KP!$A:$A,"31/03/2025")</f>
        <v>13600</v>
      </c>
      <c r="G247" s="19">
        <f>SUMIFS(KP!$L:$L,KP!$F:$F,$A247,KP!$A:$A,SUMMARY!G$3)</f>
        <v>0</v>
      </c>
      <c r="H247" s="7">
        <f>SUMIFS(AFRIMONEY!$J:$J,AFRIMONEY!$F:$F,$A247,AFRIMONEY!$P:$P,G$3)</f>
        <v>0</v>
      </c>
      <c r="I247" s="8">
        <f t="shared" si="101"/>
        <v>13600</v>
      </c>
      <c r="J247" s="7">
        <f>SUMIFS(KP!$L:$L,KP!$F:$F,$A247,KP!$A:$A,SUMMARY!J$3)</f>
        <v>17750</v>
      </c>
      <c r="K247" s="7">
        <f>SUMIFS(AFRIMONEY!$J:$J,AFRIMONEY!$F:$F,$A247,AFRIMONEY!$P:$P,J$3)</f>
        <v>17750</v>
      </c>
      <c r="L247" s="8">
        <f t="shared" si="102"/>
        <v>13600</v>
      </c>
      <c r="M247" s="17">
        <f>SUMIFS(KP!$L:$L,KP!$F:$F,$A247,KP!$A:$A,SUMMARY!M$3)</f>
        <v>18100</v>
      </c>
      <c r="N247" s="7">
        <f>SUMIFS(AFRIMONEY!$J:$J,AFRIMONEY!$F:$F,$A247,AFRIMONEY!$P:$P,M$3)</f>
        <v>0</v>
      </c>
      <c r="O247" s="8">
        <f t="shared" si="103"/>
        <v>31700</v>
      </c>
      <c r="P247" s="7">
        <f>SUMIFS(KP!$L:$L,KP!$F:$F,$A247,KP!$A:$A,SUMMARY!P$3)</f>
        <v>18550</v>
      </c>
      <c r="Q247" s="7">
        <f>SUMIFS(AFRIMONEY!$J:$J,AFRIMONEY!$F:$F,$A247,AFRIMONEY!$P:$P,P$3)</f>
        <v>18100</v>
      </c>
      <c r="R247" s="8">
        <f t="shared" si="104"/>
        <v>32150</v>
      </c>
      <c r="S247" s="17">
        <f>SUMIFS(KP!$L:$L,KP!$F:$F,$A247,KP!$A:$A,SUMMARY!S$3)</f>
        <v>1400</v>
      </c>
      <c r="T247" s="7">
        <f>SUMIFS(AFRIMONEY!$J:$J,AFRIMONEY!$F:$F,$A247,AFRIMONEY!$P:$P,S$3)</f>
        <v>18950</v>
      </c>
      <c r="U247" s="8">
        <f t="shared" si="105"/>
        <v>14600</v>
      </c>
      <c r="V247" s="7">
        <f>SUMIFS(KP!$L:$L,KP!$F:$F,$A247,KP!$A:$A,SUMMARY!V$3)</f>
        <v>0</v>
      </c>
      <c r="W247" s="7">
        <f>SUMIFS(AFRIMONEY!$J:$J,AFRIMONEY!$F:$F,$A247,AFRIMONEY!$P:$P,V$3)</f>
        <v>0</v>
      </c>
      <c r="X247" s="8">
        <f t="shared" si="106"/>
        <v>14600</v>
      </c>
      <c r="Y247" s="17">
        <f>SUMIFS(KP!$L:$L,KP!$F:$F,$A247,KP!$A:$A,SUMMARY!Y$3)</f>
        <v>1400</v>
      </c>
      <c r="Z247" s="7">
        <f>SUMIFS(AFRIMONEY!$J:$J,AFRIMONEY!$F:$F,$A247,AFRIMONEY!$P:$P,Y$3)</f>
        <v>1000</v>
      </c>
      <c r="AA247" s="8">
        <f t="shared" si="107"/>
        <v>15000</v>
      </c>
      <c r="AB247" s="7">
        <f>SUMIFS(KP!$L:$L,KP!$F:$F,$A247,KP!$A:$A,SUMMARY!AB$3)</f>
        <v>1400</v>
      </c>
      <c r="AC247" s="7">
        <f>SUMIFS(AFRIMONEY!$J:$J,AFRIMONEY!$F:$F,$A247,AFRIMONEY!$P:$P,AB$3)</f>
        <v>800</v>
      </c>
      <c r="AD247" s="8">
        <f t="shared" si="108"/>
        <v>15600</v>
      </c>
      <c r="AE247" s="17">
        <f>SUMIFS(KP!$L:$L,KP!$F:$F,$A247,KP!$A:$A,SUMMARY!AE$3)</f>
        <v>12400</v>
      </c>
      <c r="AF247" s="7">
        <f>SUMIFS(AFRIMONEY!$J:$J,AFRIMONEY!$F:$F,$A247,AFRIMONEY!$P:$P,AE$3)</f>
        <v>2000</v>
      </c>
      <c r="AG247" s="8">
        <f t="shared" si="109"/>
        <v>26000</v>
      </c>
      <c r="AH247" s="7">
        <f>SUMIFS(KP!$L:$L,KP!$F:$F,$A247,KP!$A:$A,SUMMARY!AH$3)</f>
        <v>4150</v>
      </c>
      <c r="AI247" s="7">
        <f>SUMIFS(AFRIMONEY!$J:$J,AFRIMONEY!$F:$F,$A247,AFRIMONEY!$P:$P,AH$3)</f>
        <v>12400</v>
      </c>
      <c r="AJ247" s="8">
        <f t="shared" si="110"/>
        <v>17750</v>
      </c>
      <c r="AK247" s="17">
        <f>SUMIFS(KP!$L:$L,KP!$F:$F,$A247,KP!$A:$A,SUMMARY!AK$3)</f>
        <v>0</v>
      </c>
      <c r="AL247" s="7">
        <f>SUMIFS(AFRIMONEY!$J:$J,AFRIMONEY!$F:$F,$A247,AFRIMONEY!$P:$P,AK$3)</f>
        <v>0</v>
      </c>
      <c r="AM247" s="8">
        <f t="shared" si="111"/>
        <v>17750</v>
      </c>
      <c r="AN247" s="7">
        <f>SUMIFS(KP!$L:$L,KP!$F:$F,$A247,KP!$A:$A,SUMMARY!AN$3)</f>
        <v>0</v>
      </c>
      <c r="AO247" s="7">
        <f>SUMIFS(AFRIMONEY!$J:$J,AFRIMONEY!$F:$F,$A247,AFRIMONEY!$P:$P,AN$3)</f>
        <v>0</v>
      </c>
      <c r="AP247" s="8">
        <f t="shared" si="112"/>
        <v>17750</v>
      </c>
      <c r="AQ247" s="17">
        <f>SUMIFS(KP!$L:$L,KP!$F:$F,$A247,KP!$A:$A,SUMMARY!AQ$3)</f>
        <v>0</v>
      </c>
      <c r="AR247" s="7">
        <f>SUMIFS(AFRIMONEY!$J:$J,AFRIMONEY!$F:$F,$A247,AFRIMONEY!$P:$P,AQ$3)</f>
        <v>0</v>
      </c>
      <c r="AS247" s="8">
        <f t="shared" si="113"/>
        <v>17750</v>
      </c>
      <c r="AT247" s="7">
        <f>SUMIFS(KP!$L:$L,KP!$F:$F,$A247,KP!$A:$A,SUMMARY!AT$3)</f>
        <v>0</v>
      </c>
      <c r="AU247" s="7">
        <f>SUMIFS(AFRIMONEY!$J:$J,AFRIMONEY!$F:$F,$A247,AFRIMONEY!$P:$P,AT$3)</f>
        <v>0</v>
      </c>
      <c r="AV247" s="8">
        <f t="shared" si="114"/>
        <v>17750</v>
      </c>
      <c r="AW247" s="17">
        <f>SUMIFS(KP!$L:$L,KP!$F:$F,$A247,KP!$A:$A,SUMMARY!AW$3)</f>
        <v>0</v>
      </c>
      <c r="AX247" s="7">
        <f>SUMIFS(AFRIMONEY!$J:$J,AFRIMONEY!$F:$F,$A247,AFRIMONEY!$P:$P,AW$3)</f>
        <v>0</v>
      </c>
      <c r="AY247" s="8">
        <f t="shared" si="115"/>
        <v>17750</v>
      </c>
      <c r="AZ247" s="7">
        <f>SUMIFS(KP!$L:$L,KP!$F:$F,$A247,KP!$A:$A,SUMMARY!AZ$3)</f>
        <v>0</v>
      </c>
      <c r="BA247" s="7">
        <f>SUMIFS(AFRIMONEY!$J:$J,AFRIMONEY!$F:$F,$A247,AFRIMONEY!$P:$P,AZ$3)</f>
        <v>0</v>
      </c>
      <c r="BB247" s="8">
        <f t="shared" si="116"/>
        <v>17750</v>
      </c>
      <c r="BC247" s="17">
        <f>SUMIFS(KP!$L:$L,KP!$F:$F,$A247,KP!$A:$A,SUMMARY!BC$3)</f>
        <v>0</v>
      </c>
      <c r="BD247" s="7">
        <f>SUMIFS(AFRIMONEY!$J:$J,AFRIMONEY!$F:$F,$A247,AFRIMONEY!$P:$P,BC$3)</f>
        <v>0</v>
      </c>
      <c r="BE247" s="8">
        <f t="shared" si="117"/>
        <v>17750</v>
      </c>
      <c r="BF247" s="7">
        <f>SUMIFS(KP!$L:$L,KP!$F:$F,$A247,KP!$A:$A,SUMMARY!BF$3)</f>
        <v>0</v>
      </c>
      <c r="BG247" s="7">
        <f>SUMIFS(AFRIMONEY!$J:$J,AFRIMONEY!$F:$F,$A247,AFRIMONEY!$P:$P,BF$3)</f>
        <v>0</v>
      </c>
      <c r="BH247" s="8">
        <f t="shared" si="118"/>
        <v>17750</v>
      </c>
      <c r="BI247" s="17">
        <f>SUMIFS(KP!$L:$L,KP!$F:$F,$A247,KP!$A:$A,SUMMARY!BI$3)</f>
        <v>0</v>
      </c>
      <c r="BJ247" s="7">
        <f>SUMIFS(AFRIMONEY!$J:$J,AFRIMONEY!$F:$F,$A247,AFRIMONEY!$P:$P,BI$3)</f>
        <v>0</v>
      </c>
      <c r="BK247" s="8">
        <f t="shared" si="119"/>
        <v>17750</v>
      </c>
      <c r="BL247" s="7">
        <f>SUMIFS(KP!$L:$L,KP!$F:$F,$A247,KP!$A:$A,SUMMARY!BL$3)</f>
        <v>0</v>
      </c>
      <c r="BM247" s="7">
        <f>SUMIFS(AFRIMONEY!$J:$J,AFRIMONEY!$F:$F,$A247,AFRIMONEY!$P:$P,BL$3)</f>
        <v>0</v>
      </c>
      <c r="BN247" s="8">
        <f t="shared" si="120"/>
        <v>17750</v>
      </c>
      <c r="BO247" s="17">
        <f>SUMIFS(KP!$L:$L,KP!$F:$F,$A247,KP!$A:$A,SUMMARY!BO$3)</f>
        <v>0</v>
      </c>
      <c r="BP247" s="7">
        <f>SUMIFS(AFRIMONEY!$J:$J,AFRIMONEY!$F:$F,$A247,AFRIMONEY!$P:$P,BO$3)</f>
        <v>0</v>
      </c>
      <c r="BQ247" s="8">
        <f t="shared" si="121"/>
        <v>17750</v>
      </c>
      <c r="BR247" s="7">
        <f>SUMIFS(KP!$L:$L,KP!$F:$F,$A247,KP!$A:$A,SUMMARY!BR$3)</f>
        <v>0</v>
      </c>
      <c r="BS247" s="7">
        <f>SUMIFS(AFRIMONEY!$J:$J,AFRIMONEY!$F:$F,$A247,AFRIMONEY!$P:$P,BR$3)</f>
        <v>0</v>
      </c>
      <c r="BT247" s="8">
        <f t="shared" si="122"/>
        <v>17750</v>
      </c>
      <c r="BU247" s="17">
        <f>SUMIFS(KP!$L:$L,KP!$F:$F,$A247,KP!$A:$A,SUMMARY!BU$3)</f>
        <v>0</v>
      </c>
      <c r="BV247" s="7">
        <f>SUMIFS(AFRIMONEY!$J:$J,AFRIMONEY!$F:$F,$A247,AFRIMONEY!$P:$P,BU$3)</f>
        <v>0</v>
      </c>
      <c r="BW247" s="8">
        <f t="shared" si="123"/>
        <v>17750</v>
      </c>
      <c r="BX247" s="7">
        <f>SUMIFS(KP!$L:$L,KP!$F:$F,$A247,KP!$A:$A,SUMMARY!BX$3)</f>
        <v>0</v>
      </c>
      <c r="BY247" s="7">
        <f>SUMIFS(AFRIMONEY!$J:$J,AFRIMONEY!$F:$F,$A247,AFRIMONEY!$P:$P,BX$3)</f>
        <v>0</v>
      </c>
      <c r="BZ247" s="8">
        <f t="shared" si="124"/>
        <v>17750</v>
      </c>
      <c r="CA247" s="17">
        <f>SUMIFS(KP!$L:$L,KP!$F:$F,$A247,KP!$A:$A,SUMMARY!CA$3)</f>
        <v>0</v>
      </c>
      <c r="CB247" s="7">
        <f>SUMIFS(AFRIMONEY!$J:$J,AFRIMONEY!$F:$F,$A247,AFRIMONEY!$P:$P,CA$3)</f>
        <v>0</v>
      </c>
      <c r="CC247" s="8">
        <f t="shared" si="125"/>
        <v>17750</v>
      </c>
      <c r="CD247" s="7">
        <f>SUMIFS(KP!$L:$L,KP!$F:$F,$A247,KP!$A:$A,SUMMARY!CD$3)</f>
        <v>0</v>
      </c>
      <c r="CE247" s="7">
        <f>SUMIFS(AFRIMONEY!$J:$J,AFRIMONEY!$F:$F,$A247,AFRIMONEY!$P:$P,CD$3)</f>
        <v>0</v>
      </c>
      <c r="CF247" s="8">
        <f t="shared" si="126"/>
        <v>17750</v>
      </c>
      <c r="CG247" s="17">
        <f>SUMIFS(KP!$L:$L,KP!$F:$F,$A247,KP!$A:$A,SUMMARY!CG$3)</f>
        <v>0</v>
      </c>
      <c r="CH247" s="7">
        <f>SUMIFS(AFRIMONEY!$J:$J,AFRIMONEY!$F:$F,$A247,AFRIMONEY!$P:$P,CG$3)</f>
        <v>0</v>
      </c>
      <c r="CI247" s="8">
        <f t="shared" si="127"/>
        <v>17750</v>
      </c>
      <c r="CJ247" s="7">
        <f>SUMIFS(KP!$L:$L,KP!$F:$F,$A247,KP!$A:$A,SUMMARY!CJ$3)</f>
        <v>0</v>
      </c>
      <c r="CK247" s="7">
        <f>SUMIFS(AFRIMONEY!$J:$J,AFRIMONEY!$F:$F,$A247,AFRIMONEY!$P:$P,CJ$3)</f>
        <v>0</v>
      </c>
      <c r="CL247" s="8">
        <f t="shared" si="128"/>
        <v>17750</v>
      </c>
      <c r="CM247" s="17">
        <f>SUMIFS(KP!$L:$L,KP!$F:$F,$A247,KP!$A:$A,SUMMARY!CM$3)</f>
        <v>0</v>
      </c>
      <c r="CN247" s="7">
        <f>SUMIFS(AFRIMONEY!$J:$J,AFRIMONEY!$F:$F,$A247,AFRIMONEY!$P:$P,CM$3)</f>
        <v>0</v>
      </c>
      <c r="CO247" s="8">
        <f t="shared" si="129"/>
        <v>17750</v>
      </c>
      <c r="CP247" s="7">
        <f>SUMIFS(KP!$L:$L,KP!$F:$F,$A247,KP!$A:$A,SUMMARY!CP$3)</f>
        <v>0</v>
      </c>
      <c r="CQ247" s="7">
        <f>SUMIFS(AFRIMONEY!$J:$J,AFRIMONEY!$F:$F,$A247,AFRIMONEY!$P:$P,CP$3)</f>
        <v>0</v>
      </c>
      <c r="CR247" s="8">
        <f t="shared" si="130"/>
        <v>17750</v>
      </c>
      <c r="CS247" s="17">
        <f>SUMIFS(KP!$L:$L,KP!$F:$F,$A247,KP!$A:$A,SUMMARY!CS$3)</f>
        <v>0</v>
      </c>
      <c r="CT247" s="7">
        <f>SUMIFS(AFRIMONEY!$J:$J,AFRIMONEY!$F:$F,$A247,AFRIMONEY!$P:$P,CS$3)</f>
        <v>0</v>
      </c>
      <c r="CU247" s="8">
        <f t="shared" si="131"/>
        <v>17750</v>
      </c>
    </row>
    <row r="248" spans="1:99" x14ac:dyDescent="0.3">
      <c r="A248" s="2">
        <v>101477</v>
      </c>
      <c r="B248" s="23" t="str">
        <f>_xlfn.XLOOKUP(TEXT(A248,0),Tabela4[ID],Tabela4[AREA],"")</f>
        <v>AREA E</v>
      </c>
      <c r="C248" s="2" t="str">
        <f>_xlfn.XLOOKUP(TEXT(A248,0),Tabela4[ID],Tabela4[ZONA],"")</f>
        <v>ZONA 20</v>
      </c>
      <c r="D248" s="2" t="str">
        <f t="shared" si="99"/>
        <v>BLOCKED</v>
      </c>
      <c r="E248" s="18">
        <f t="shared" si="100"/>
        <v>1550</v>
      </c>
      <c r="F248" s="21">
        <f>SUMIFS(KP!$L:$L,KP!$F:$F,$A248,KP!$A:$A,"31/03/2025")</f>
        <v>13000</v>
      </c>
      <c r="G248" s="19">
        <f>SUMIFS(KP!$L:$L,KP!$F:$F,$A248,KP!$A:$A,SUMMARY!G$3)</f>
        <v>0</v>
      </c>
      <c r="H248" s="7">
        <f>SUMIFS(AFRIMONEY!$J:$J,AFRIMONEY!$F:$F,$A248,AFRIMONEY!$P:$P,G$3)</f>
        <v>13000</v>
      </c>
      <c r="I248" s="8">
        <f t="shared" si="101"/>
        <v>0</v>
      </c>
      <c r="J248" s="7">
        <f>SUMIFS(KP!$L:$L,KP!$F:$F,$A248,KP!$A:$A,SUMMARY!J$3)</f>
        <v>5500</v>
      </c>
      <c r="K248" s="7">
        <f>SUMIFS(AFRIMONEY!$J:$J,AFRIMONEY!$F:$F,$A248,AFRIMONEY!$P:$P,J$3)</f>
        <v>0</v>
      </c>
      <c r="L248" s="8">
        <f t="shared" si="102"/>
        <v>5500</v>
      </c>
      <c r="M248" s="17">
        <f>SUMIFS(KP!$L:$L,KP!$F:$F,$A248,KP!$A:$A,SUMMARY!M$3)</f>
        <v>8500</v>
      </c>
      <c r="N248" s="7">
        <f>SUMIFS(AFRIMONEY!$J:$J,AFRIMONEY!$F:$F,$A248,AFRIMONEY!$P:$P,M$3)</f>
        <v>14000</v>
      </c>
      <c r="O248" s="8">
        <f t="shared" si="103"/>
        <v>0</v>
      </c>
      <c r="P248" s="7">
        <f>SUMIFS(KP!$L:$L,KP!$F:$F,$A248,KP!$A:$A,SUMMARY!P$3)</f>
        <v>-450</v>
      </c>
      <c r="Q248" s="7">
        <f>SUMIFS(AFRIMONEY!$J:$J,AFRIMONEY!$F:$F,$A248,AFRIMONEY!$P:$P,P$3)</f>
        <v>450</v>
      </c>
      <c r="R248" s="8">
        <f t="shared" si="104"/>
        <v>-900</v>
      </c>
      <c r="S248" s="17">
        <f>SUMIFS(KP!$L:$L,KP!$F:$F,$A248,KP!$A:$A,SUMMARY!S$3)</f>
        <v>4450</v>
      </c>
      <c r="T248" s="7">
        <f>SUMIFS(AFRIMONEY!$J:$J,AFRIMONEY!$F:$F,$A248,AFRIMONEY!$P:$P,S$3)</f>
        <v>0</v>
      </c>
      <c r="U248" s="8">
        <f t="shared" si="105"/>
        <v>3550</v>
      </c>
      <c r="V248" s="7">
        <f>SUMIFS(KP!$L:$L,KP!$F:$F,$A248,KP!$A:$A,SUMMARY!V$3)</f>
        <v>-550</v>
      </c>
      <c r="W248" s="7">
        <f>SUMIFS(AFRIMONEY!$J:$J,AFRIMONEY!$F:$F,$A248,AFRIMONEY!$P:$P,V$3)</f>
        <v>0</v>
      </c>
      <c r="X248" s="8">
        <f t="shared" si="106"/>
        <v>3000</v>
      </c>
      <c r="Y248" s="17">
        <f>SUMIFS(KP!$L:$L,KP!$F:$F,$A248,KP!$A:$A,SUMMARY!Y$3)</f>
        <v>1350</v>
      </c>
      <c r="Z248" s="7">
        <f>SUMIFS(AFRIMONEY!$J:$J,AFRIMONEY!$F:$F,$A248,AFRIMONEY!$P:$P,Y$3)</f>
        <v>3500</v>
      </c>
      <c r="AA248" s="8">
        <f t="shared" si="107"/>
        <v>850</v>
      </c>
      <c r="AB248" s="7">
        <f>SUMIFS(KP!$L:$L,KP!$F:$F,$A248,KP!$A:$A,SUMMARY!AB$3)</f>
        <v>5150</v>
      </c>
      <c r="AC248" s="7">
        <f>SUMIFS(AFRIMONEY!$J:$J,AFRIMONEY!$F:$F,$A248,AFRIMONEY!$P:$P,AB$3)</f>
        <v>1350</v>
      </c>
      <c r="AD248" s="8">
        <f t="shared" si="108"/>
        <v>4650</v>
      </c>
      <c r="AE248" s="17">
        <f>SUMIFS(KP!$L:$L,KP!$F:$F,$A248,KP!$A:$A,SUMMARY!AE$3)</f>
        <v>7550</v>
      </c>
      <c r="AF248" s="7">
        <f>SUMIFS(AFRIMONEY!$J:$J,AFRIMONEY!$F:$F,$A248,AFRIMONEY!$P:$P,AE$3)</f>
        <v>5150</v>
      </c>
      <c r="AG248" s="8">
        <f t="shared" si="109"/>
        <v>7050</v>
      </c>
      <c r="AH248" s="7">
        <f>SUMIFS(KP!$L:$L,KP!$F:$F,$A248,KP!$A:$A,SUMMARY!AH$3)</f>
        <v>2050</v>
      </c>
      <c r="AI248" s="7">
        <f>SUMIFS(AFRIMONEY!$J:$J,AFRIMONEY!$F:$F,$A248,AFRIMONEY!$P:$P,AH$3)</f>
        <v>7550</v>
      </c>
      <c r="AJ248" s="8">
        <f t="shared" si="110"/>
        <v>1550</v>
      </c>
      <c r="AK248" s="17">
        <f>SUMIFS(KP!$L:$L,KP!$F:$F,$A248,KP!$A:$A,SUMMARY!AK$3)</f>
        <v>0</v>
      </c>
      <c r="AL248" s="7">
        <f>SUMIFS(AFRIMONEY!$J:$J,AFRIMONEY!$F:$F,$A248,AFRIMONEY!$P:$P,AK$3)</f>
        <v>0</v>
      </c>
      <c r="AM248" s="8">
        <f t="shared" si="111"/>
        <v>1550</v>
      </c>
      <c r="AN248" s="7">
        <f>SUMIFS(KP!$L:$L,KP!$F:$F,$A248,KP!$A:$A,SUMMARY!AN$3)</f>
        <v>0</v>
      </c>
      <c r="AO248" s="7">
        <f>SUMIFS(AFRIMONEY!$J:$J,AFRIMONEY!$F:$F,$A248,AFRIMONEY!$P:$P,AN$3)</f>
        <v>0</v>
      </c>
      <c r="AP248" s="8">
        <f t="shared" si="112"/>
        <v>1550</v>
      </c>
      <c r="AQ248" s="17">
        <f>SUMIFS(KP!$L:$L,KP!$F:$F,$A248,KP!$A:$A,SUMMARY!AQ$3)</f>
        <v>0</v>
      </c>
      <c r="AR248" s="7">
        <f>SUMIFS(AFRIMONEY!$J:$J,AFRIMONEY!$F:$F,$A248,AFRIMONEY!$P:$P,AQ$3)</f>
        <v>0</v>
      </c>
      <c r="AS248" s="8">
        <f t="shared" si="113"/>
        <v>1550</v>
      </c>
      <c r="AT248" s="7">
        <f>SUMIFS(KP!$L:$L,KP!$F:$F,$A248,KP!$A:$A,SUMMARY!AT$3)</f>
        <v>0</v>
      </c>
      <c r="AU248" s="7">
        <f>SUMIFS(AFRIMONEY!$J:$J,AFRIMONEY!$F:$F,$A248,AFRIMONEY!$P:$P,AT$3)</f>
        <v>0</v>
      </c>
      <c r="AV248" s="8">
        <f t="shared" si="114"/>
        <v>1550</v>
      </c>
      <c r="AW248" s="17">
        <f>SUMIFS(KP!$L:$L,KP!$F:$F,$A248,KP!$A:$A,SUMMARY!AW$3)</f>
        <v>0</v>
      </c>
      <c r="AX248" s="7">
        <f>SUMIFS(AFRIMONEY!$J:$J,AFRIMONEY!$F:$F,$A248,AFRIMONEY!$P:$P,AW$3)</f>
        <v>0</v>
      </c>
      <c r="AY248" s="8">
        <f t="shared" si="115"/>
        <v>1550</v>
      </c>
      <c r="AZ248" s="7">
        <f>SUMIFS(KP!$L:$L,KP!$F:$F,$A248,KP!$A:$A,SUMMARY!AZ$3)</f>
        <v>0</v>
      </c>
      <c r="BA248" s="7">
        <f>SUMIFS(AFRIMONEY!$J:$J,AFRIMONEY!$F:$F,$A248,AFRIMONEY!$P:$P,AZ$3)</f>
        <v>0</v>
      </c>
      <c r="BB248" s="8">
        <f t="shared" si="116"/>
        <v>1550</v>
      </c>
      <c r="BC248" s="17">
        <f>SUMIFS(KP!$L:$L,KP!$F:$F,$A248,KP!$A:$A,SUMMARY!BC$3)</f>
        <v>0</v>
      </c>
      <c r="BD248" s="7">
        <f>SUMIFS(AFRIMONEY!$J:$J,AFRIMONEY!$F:$F,$A248,AFRIMONEY!$P:$P,BC$3)</f>
        <v>0</v>
      </c>
      <c r="BE248" s="8">
        <f t="shared" si="117"/>
        <v>1550</v>
      </c>
      <c r="BF248" s="7">
        <f>SUMIFS(KP!$L:$L,KP!$F:$F,$A248,KP!$A:$A,SUMMARY!BF$3)</f>
        <v>0</v>
      </c>
      <c r="BG248" s="7">
        <f>SUMIFS(AFRIMONEY!$J:$J,AFRIMONEY!$F:$F,$A248,AFRIMONEY!$P:$P,BF$3)</f>
        <v>0</v>
      </c>
      <c r="BH248" s="8">
        <f t="shared" si="118"/>
        <v>1550</v>
      </c>
      <c r="BI248" s="17">
        <f>SUMIFS(KP!$L:$L,KP!$F:$F,$A248,KP!$A:$A,SUMMARY!BI$3)</f>
        <v>0</v>
      </c>
      <c r="BJ248" s="7">
        <f>SUMIFS(AFRIMONEY!$J:$J,AFRIMONEY!$F:$F,$A248,AFRIMONEY!$P:$P,BI$3)</f>
        <v>0</v>
      </c>
      <c r="BK248" s="8">
        <f t="shared" si="119"/>
        <v>1550</v>
      </c>
      <c r="BL248" s="7">
        <f>SUMIFS(KP!$L:$L,KP!$F:$F,$A248,KP!$A:$A,SUMMARY!BL$3)</f>
        <v>0</v>
      </c>
      <c r="BM248" s="7">
        <f>SUMIFS(AFRIMONEY!$J:$J,AFRIMONEY!$F:$F,$A248,AFRIMONEY!$P:$P,BL$3)</f>
        <v>0</v>
      </c>
      <c r="BN248" s="8">
        <f t="shared" si="120"/>
        <v>1550</v>
      </c>
      <c r="BO248" s="17">
        <f>SUMIFS(KP!$L:$L,KP!$F:$F,$A248,KP!$A:$A,SUMMARY!BO$3)</f>
        <v>0</v>
      </c>
      <c r="BP248" s="7">
        <f>SUMIFS(AFRIMONEY!$J:$J,AFRIMONEY!$F:$F,$A248,AFRIMONEY!$P:$P,BO$3)</f>
        <v>0</v>
      </c>
      <c r="BQ248" s="8">
        <f t="shared" si="121"/>
        <v>1550</v>
      </c>
      <c r="BR248" s="7">
        <f>SUMIFS(KP!$L:$L,KP!$F:$F,$A248,KP!$A:$A,SUMMARY!BR$3)</f>
        <v>0</v>
      </c>
      <c r="BS248" s="7">
        <f>SUMIFS(AFRIMONEY!$J:$J,AFRIMONEY!$F:$F,$A248,AFRIMONEY!$P:$P,BR$3)</f>
        <v>0</v>
      </c>
      <c r="BT248" s="8">
        <f t="shared" si="122"/>
        <v>1550</v>
      </c>
      <c r="BU248" s="17">
        <f>SUMIFS(KP!$L:$L,KP!$F:$F,$A248,KP!$A:$A,SUMMARY!BU$3)</f>
        <v>0</v>
      </c>
      <c r="BV248" s="7">
        <f>SUMIFS(AFRIMONEY!$J:$J,AFRIMONEY!$F:$F,$A248,AFRIMONEY!$P:$P,BU$3)</f>
        <v>0</v>
      </c>
      <c r="BW248" s="8">
        <f t="shared" si="123"/>
        <v>1550</v>
      </c>
      <c r="BX248" s="7">
        <f>SUMIFS(KP!$L:$L,KP!$F:$F,$A248,KP!$A:$A,SUMMARY!BX$3)</f>
        <v>0</v>
      </c>
      <c r="BY248" s="7">
        <f>SUMIFS(AFRIMONEY!$J:$J,AFRIMONEY!$F:$F,$A248,AFRIMONEY!$P:$P,BX$3)</f>
        <v>0</v>
      </c>
      <c r="BZ248" s="8">
        <f t="shared" si="124"/>
        <v>1550</v>
      </c>
      <c r="CA248" s="17">
        <f>SUMIFS(KP!$L:$L,KP!$F:$F,$A248,KP!$A:$A,SUMMARY!CA$3)</f>
        <v>0</v>
      </c>
      <c r="CB248" s="7">
        <f>SUMIFS(AFRIMONEY!$J:$J,AFRIMONEY!$F:$F,$A248,AFRIMONEY!$P:$P,CA$3)</f>
        <v>0</v>
      </c>
      <c r="CC248" s="8">
        <f t="shared" si="125"/>
        <v>1550</v>
      </c>
      <c r="CD248" s="7">
        <f>SUMIFS(KP!$L:$L,KP!$F:$F,$A248,KP!$A:$A,SUMMARY!CD$3)</f>
        <v>0</v>
      </c>
      <c r="CE248" s="7">
        <f>SUMIFS(AFRIMONEY!$J:$J,AFRIMONEY!$F:$F,$A248,AFRIMONEY!$P:$P,CD$3)</f>
        <v>0</v>
      </c>
      <c r="CF248" s="8">
        <f t="shared" si="126"/>
        <v>1550</v>
      </c>
      <c r="CG248" s="17">
        <f>SUMIFS(KP!$L:$L,KP!$F:$F,$A248,KP!$A:$A,SUMMARY!CG$3)</f>
        <v>0</v>
      </c>
      <c r="CH248" s="7">
        <f>SUMIFS(AFRIMONEY!$J:$J,AFRIMONEY!$F:$F,$A248,AFRIMONEY!$P:$P,CG$3)</f>
        <v>0</v>
      </c>
      <c r="CI248" s="8">
        <f t="shared" si="127"/>
        <v>1550</v>
      </c>
      <c r="CJ248" s="7">
        <f>SUMIFS(KP!$L:$L,KP!$F:$F,$A248,KP!$A:$A,SUMMARY!CJ$3)</f>
        <v>0</v>
      </c>
      <c r="CK248" s="7">
        <f>SUMIFS(AFRIMONEY!$J:$J,AFRIMONEY!$F:$F,$A248,AFRIMONEY!$P:$P,CJ$3)</f>
        <v>0</v>
      </c>
      <c r="CL248" s="8">
        <f t="shared" si="128"/>
        <v>1550</v>
      </c>
      <c r="CM248" s="17">
        <f>SUMIFS(KP!$L:$L,KP!$F:$F,$A248,KP!$A:$A,SUMMARY!CM$3)</f>
        <v>0</v>
      </c>
      <c r="CN248" s="7">
        <f>SUMIFS(AFRIMONEY!$J:$J,AFRIMONEY!$F:$F,$A248,AFRIMONEY!$P:$P,CM$3)</f>
        <v>0</v>
      </c>
      <c r="CO248" s="8">
        <f t="shared" si="129"/>
        <v>1550</v>
      </c>
      <c r="CP248" s="7">
        <f>SUMIFS(KP!$L:$L,KP!$F:$F,$A248,KP!$A:$A,SUMMARY!CP$3)</f>
        <v>0</v>
      </c>
      <c r="CQ248" s="7">
        <f>SUMIFS(AFRIMONEY!$J:$J,AFRIMONEY!$F:$F,$A248,AFRIMONEY!$P:$P,CP$3)</f>
        <v>0</v>
      </c>
      <c r="CR248" s="8">
        <f t="shared" si="130"/>
        <v>1550</v>
      </c>
      <c r="CS248" s="17">
        <f>SUMIFS(KP!$L:$L,KP!$F:$F,$A248,KP!$A:$A,SUMMARY!CS$3)</f>
        <v>0</v>
      </c>
      <c r="CT248" s="7">
        <f>SUMIFS(AFRIMONEY!$J:$J,AFRIMONEY!$F:$F,$A248,AFRIMONEY!$P:$P,CS$3)</f>
        <v>0</v>
      </c>
      <c r="CU248" s="8">
        <f t="shared" si="131"/>
        <v>1550</v>
      </c>
    </row>
    <row r="249" spans="1:99" x14ac:dyDescent="0.3">
      <c r="A249" s="2">
        <v>101481</v>
      </c>
      <c r="B249" s="23" t="str">
        <f>_xlfn.XLOOKUP(TEXT(A249,0),Tabela4[ID],Tabela4[AREA],"")</f>
        <v>AREA A</v>
      </c>
      <c r="C249" s="2" t="str">
        <f>_xlfn.XLOOKUP(TEXT(A249,0),Tabela4[ID],Tabela4[ZONA],"")</f>
        <v>ZONA 15</v>
      </c>
      <c r="D249" s="2" t="str">
        <f t="shared" si="99"/>
        <v>BLOCKED</v>
      </c>
      <c r="E249" s="18">
        <f t="shared" si="100"/>
        <v>2100</v>
      </c>
      <c r="F249" s="21">
        <f>SUMIFS(KP!$L:$L,KP!$F:$F,$A249,KP!$A:$A,"31/03/2025")</f>
        <v>3700</v>
      </c>
      <c r="G249" s="19">
        <f>SUMIFS(KP!$L:$L,KP!$F:$F,$A249,KP!$A:$A,SUMMARY!G$3)</f>
        <v>3900</v>
      </c>
      <c r="H249" s="7">
        <f>SUMIFS(AFRIMONEY!$J:$J,AFRIMONEY!$F:$F,$A249,AFRIMONEY!$P:$P,G$3)</f>
        <v>3700</v>
      </c>
      <c r="I249" s="8">
        <f t="shared" si="101"/>
        <v>3900</v>
      </c>
      <c r="J249" s="7">
        <f>SUMIFS(KP!$L:$L,KP!$F:$F,$A249,KP!$A:$A,SUMMARY!J$3)</f>
        <v>11400</v>
      </c>
      <c r="K249" s="7">
        <f>SUMIFS(AFRIMONEY!$J:$J,AFRIMONEY!$F:$F,$A249,AFRIMONEY!$P:$P,J$3)</f>
        <v>3900</v>
      </c>
      <c r="L249" s="8">
        <f t="shared" si="102"/>
        <v>11400</v>
      </c>
      <c r="M249" s="17">
        <f>SUMIFS(KP!$L:$L,KP!$F:$F,$A249,KP!$A:$A,SUMMARY!M$3)</f>
        <v>3100</v>
      </c>
      <c r="N249" s="7">
        <f>SUMIFS(AFRIMONEY!$J:$J,AFRIMONEY!$F:$F,$A249,AFRIMONEY!$P:$P,M$3)</f>
        <v>11400</v>
      </c>
      <c r="O249" s="8">
        <f t="shared" si="103"/>
        <v>3100</v>
      </c>
      <c r="P249" s="7">
        <f>SUMIFS(KP!$L:$L,KP!$F:$F,$A249,KP!$A:$A,SUMMARY!P$3)</f>
        <v>11100</v>
      </c>
      <c r="Q249" s="7">
        <f>SUMIFS(AFRIMONEY!$J:$J,AFRIMONEY!$F:$F,$A249,AFRIMONEY!$P:$P,P$3)</f>
        <v>3100</v>
      </c>
      <c r="R249" s="8">
        <f t="shared" si="104"/>
        <v>11100</v>
      </c>
      <c r="S249" s="17">
        <f>SUMIFS(KP!$L:$L,KP!$F:$F,$A249,KP!$A:$A,SUMMARY!S$3)</f>
        <v>0</v>
      </c>
      <c r="T249" s="7">
        <f>SUMIFS(AFRIMONEY!$J:$J,AFRIMONEY!$F:$F,$A249,AFRIMONEY!$P:$P,S$3)</f>
        <v>0</v>
      </c>
      <c r="U249" s="8">
        <f t="shared" si="105"/>
        <v>11100</v>
      </c>
      <c r="V249" s="7">
        <f>SUMIFS(KP!$L:$L,KP!$F:$F,$A249,KP!$A:$A,SUMMARY!V$3)</f>
        <v>0</v>
      </c>
      <c r="W249" s="7">
        <f>SUMIFS(AFRIMONEY!$J:$J,AFRIMONEY!$F:$F,$A249,AFRIMONEY!$P:$P,V$3)</f>
        <v>0</v>
      </c>
      <c r="X249" s="8">
        <f t="shared" si="106"/>
        <v>11100</v>
      </c>
      <c r="Y249" s="17">
        <f>SUMIFS(KP!$L:$L,KP!$F:$F,$A249,KP!$A:$A,SUMMARY!Y$3)</f>
        <v>15550</v>
      </c>
      <c r="Z249" s="7">
        <f>SUMIFS(AFRIMONEY!$J:$J,AFRIMONEY!$F:$F,$A249,AFRIMONEY!$P:$P,Y$3)</f>
        <v>11100</v>
      </c>
      <c r="AA249" s="8">
        <f t="shared" si="107"/>
        <v>15550</v>
      </c>
      <c r="AB249" s="7">
        <f>SUMIFS(KP!$L:$L,KP!$F:$F,$A249,KP!$A:$A,SUMMARY!AB$3)</f>
        <v>3300</v>
      </c>
      <c r="AC249" s="7">
        <f>SUMIFS(AFRIMONEY!$J:$J,AFRIMONEY!$F:$F,$A249,AFRIMONEY!$P:$P,AB$3)</f>
        <v>15550</v>
      </c>
      <c r="AD249" s="8">
        <f t="shared" si="108"/>
        <v>3300</v>
      </c>
      <c r="AE249" s="17">
        <f>SUMIFS(KP!$L:$L,KP!$F:$F,$A249,KP!$A:$A,SUMMARY!AE$3)</f>
        <v>2900</v>
      </c>
      <c r="AF249" s="7">
        <f>SUMIFS(AFRIMONEY!$J:$J,AFRIMONEY!$F:$F,$A249,AFRIMONEY!$P:$P,AE$3)</f>
        <v>3300</v>
      </c>
      <c r="AG249" s="8">
        <f t="shared" si="109"/>
        <v>2900</v>
      </c>
      <c r="AH249" s="7">
        <f>SUMIFS(KP!$L:$L,KP!$F:$F,$A249,KP!$A:$A,SUMMARY!AH$3)</f>
        <v>2100</v>
      </c>
      <c r="AI249" s="7">
        <f>SUMIFS(AFRIMONEY!$J:$J,AFRIMONEY!$F:$F,$A249,AFRIMONEY!$P:$P,AH$3)</f>
        <v>2900</v>
      </c>
      <c r="AJ249" s="8">
        <f t="shared" si="110"/>
        <v>2100</v>
      </c>
      <c r="AK249" s="17">
        <f>SUMIFS(KP!$L:$L,KP!$F:$F,$A249,KP!$A:$A,SUMMARY!AK$3)</f>
        <v>0</v>
      </c>
      <c r="AL249" s="7">
        <f>SUMIFS(AFRIMONEY!$J:$J,AFRIMONEY!$F:$F,$A249,AFRIMONEY!$P:$P,AK$3)</f>
        <v>0</v>
      </c>
      <c r="AM249" s="8">
        <f t="shared" si="111"/>
        <v>2100</v>
      </c>
      <c r="AN249" s="7">
        <f>SUMIFS(KP!$L:$L,KP!$F:$F,$A249,KP!$A:$A,SUMMARY!AN$3)</f>
        <v>0</v>
      </c>
      <c r="AO249" s="7">
        <f>SUMIFS(AFRIMONEY!$J:$J,AFRIMONEY!$F:$F,$A249,AFRIMONEY!$P:$P,AN$3)</f>
        <v>0</v>
      </c>
      <c r="AP249" s="8">
        <f t="shared" si="112"/>
        <v>2100</v>
      </c>
      <c r="AQ249" s="17">
        <f>SUMIFS(KP!$L:$L,KP!$F:$F,$A249,KP!$A:$A,SUMMARY!AQ$3)</f>
        <v>0</v>
      </c>
      <c r="AR249" s="7">
        <f>SUMIFS(AFRIMONEY!$J:$J,AFRIMONEY!$F:$F,$A249,AFRIMONEY!$P:$P,AQ$3)</f>
        <v>0</v>
      </c>
      <c r="AS249" s="8">
        <f t="shared" si="113"/>
        <v>2100</v>
      </c>
      <c r="AT249" s="7">
        <f>SUMIFS(KP!$L:$L,KP!$F:$F,$A249,KP!$A:$A,SUMMARY!AT$3)</f>
        <v>0</v>
      </c>
      <c r="AU249" s="7">
        <f>SUMIFS(AFRIMONEY!$J:$J,AFRIMONEY!$F:$F,$A249,AFRIMONEY!$P:$P,AT$3)</f>
        <v>0</v>
      </c>
      <c r="AV249" s="8">
        <f t="shared" si="114"/>
        <v>2100</v>
      </c>
      <c r="AW249" s="17">
        <f>SUMIFS(KP!$L:$L,KP!$F:$F,$A249,KP!$A:$A,SUMMARY!AW$3)</f>
        <v>0</v>
      </c>
      <c r="AX249" s="7">
        <f>SUMIFS(AFRIMONEY!$J:$J,AFRIMONEY!$F:$F,$A249,AFRIMONEY!$P:$P,AW$3)</f>
        <v>0</v>
      </c>
      <c r="AY249" s="8">
        <f t="shared" si="115"/>
        <v>2100</v>
      </c>
      <c r="AZ249" s="7">
        <f>SUMIFS(KP!$L:$L,KP!$F:$F,$A249,KP!$A:$A,SUMMARY!AZ$3)</f>
        <v>0</v>
      </c>
      <c r="BA249" s="7">
        <f>SUMIFS(AFRIMONEY!$J:$J,AFRIMONEY!$F:$F,$A249,AFRIMONEY!$P:$P,AZ$3)</f>
        <v>0</v>
      </c>
      <c r="BB249" s="8">
        <f t="shared" si="116"/>
        <v>2100</v>
      </c>
      <c r="BC249" s="17">
        <f>SUMIFS(KP!$L:$L,KP!$F:$F,$A249,KP!$A:$A,SUMMARY!BC$3)</f>
        <v>0</v>
      </c>
      <c r="BD249" s="7">
        <f>SUMIFS(AFRIMONEY!$J:$J,AFRIMONEY!$F:$F,$A249,AFRIMONEY!$P:$P,BC$3)</f>
        <v>0</v>
      </c>
      <c r="BE249" s="8">
        <f t="shared" si="117"/>
        <v>2100</v>
      </c>
      <c r="BF249" s="7">
        <f>SUMIFS(KP!$L:$L,KP!$F:$F,$A249,KP!$A:$A,SUMMARY!BF$3)</f>
        <v>0</v>
      </c>
      <c r="BG249" s="7">
        <f>SUMIFS(AFRIMONEY!$J:$J,AFRIMONEY!$F:$F,$A249,AFRIMONEY!$P:$P,BF$3)</f>
        <v>0</v>
      </c>
      <c r="BH249" s="8">
        <f t="shared" si="118"/>
        <v>2100</v>
      </c>
      <c r="BI249" s="17">
        <f>SUMIFS(KP!$L:$L,KP!$F:$F,$A249,KP!$A:$A,SUMMARY!BI$3)</f>
        <v>0</v>
      </c>
      <c r="BJ249" s="7">
        <f>SUMIFS(AFRIMONEY!$J:$J,AFRIMONEY!$F:$F,$A249,AFRIMONEY!$P:$P,BI$3)</f>
        <v>0</v>
      </c>
      <c r="BK249" s="8">
        <f t="shared" si="119"/>
        <v>2100</v>
      </c>
      <c r="BL249" s="7">
        <f>SUMIFS(KP!$L:$L,KP!$F:$F,$A249,KP!$A:$A,SUMMARY!BL$3)</f>
        <v>0</v>
      </c>
      <c r="BM249" s="7">
        <f>SUMIFS(AFRIMONEY!$J:$J,AFRIMONEY!$F:$F,$A249,AFRIMONEY!$P:$P,BL$3)</f>
        <v>0</v>
      </c>
      <c r="BN249" s="8">
        <f t="shared" si="120"/>
        <v>2100</v>
      </c>
      <c r="BO249" s="17">
        <f>SUMIFS(KP!$L:$L,KP!$F:$F,$A249,KP!$A:$A,SUMMARY!BO$3)</f>
        <v>0</v>
      </c>
      <c r="BP249" s="7">
        <f>SUMIFS(AFRIMONEY!$J:$J,AFRIMONEY!$F:$F,$A249,AFRIMONEY!$P:$P,BO$3)</f>
        <v>0</v>
      </c>
      <c r="BQ249" s="8">
        <f t="shared" si="121"/>
        <v>2100</v>
      </c>
      <c r="BR249" s="7">
        <f>SUMIFS(KP!$L:$L,KP!$F:$F,$A249,KP!$A:$A,SUMMARY!BR$3)</f>
        <v>0</v>
      </c>
      <c r="BS249" s="7">
        <f>SUMIFS(AFRIMONEY!$J:$J,AFRIMONEY!$F:$F,$A249,AFRIMONEY!$P:$P,BR$3)</f>
        <v>0</v>
      </c>
      <c r="BT249" s="8">
        <f t="shared" si="122"/>
        <v>2100</v>
      </c>
      <c r="BU249" s="17">
        <f>SUMIFS(KP!$L:$L,KP!$F:$F,$A249,KP!$A:$A,SUMMARY!BU$3)</f>
        <v>0</v>
      </c>
      <c r="BV249" s="7">
        <f>SUMIFS(AFRIMONEY!$J:$J,AFRIMONEY!$F:$F,$A249,AFRIMONEY!$P:$P,BU$3)</f>
        <v>0</v>
      </c>
      <c r="BW249" s="8">
        <f t="shared" si="123"/>
        <v>2100</v>
      </c>
      <c r="BX249" s="7">
        <f>SUMIFS(KP!$L:$L,KP!$F:$F,$A249,KP!$A:$A,SUMMARY!BX$3)</f>
        <v>0</v>
      </c>
      <c r="BY249" s="7">
        <f>SUMIFS(AFRIMONEY!$J:$J,AFRIMONEY!$F:$F,$A249,AFRIMONEY!$P:$P,BX$3)</f>
        <v>0</v>
      </c>
      <c r="BZ249" s="8">
        <f t="shared" si="124"/>
        <v>2100</v>
      </c>
      <c r="CA249" s="17">
        <f>SUMIFS(KP!$L:$L,KP!$F:$F,$A249,KP!$A:$A,SUMMARY!CA$3)</f>
        <v>0</v>
      </c>
      <c r="CB249" s="7">
        <f>SUMIFS(AFRIMONEY!$J:$J,AFRIMONEY!$F:$F,$A249,AFRIMONEY!$P:$P,CA$3)</f>
        <v>0</v>
      </c>
      <c r="CC249" s="8">
        <f t="shared" si="125"/>
        <v>2100</v>
      </c>
      <c r="CD249" s="7">
        <f>SUMIFS(KP!$L:$L,KP!$F:$F,$A249,KP!$A:$A,SUMMARY!CD$3)</f>
        <v>0</v>
      </c>
      <c r="CE249" s="7">
        <f>SUMIFS(AFRIMONEY!$J:$J,AFRIMONEY!$F:$F,$A249,AFRIMONEY!$P:$P,CD$3)</f>
        <v>0</v>
      </c>
      <c r="CF249" s="8">
        <f t="shared" si="126"/>
        <v>2100</v>
      </c>
      <c r="CG249" s="17">
        <f>SUMIFS(KP!$L:$L,KP!$F:$F,$A249,KP!$A:$A,SUMMARY!CG$3)</f>
        <v>0</v>
      </c>
      <c r="CH249" s="7">
        <f>SUMIFS(AFRIMONEY!$J:$J,AFRIMONEY!$F:$F,$A249,AFRIMONEY!$P:$P,CG$3)</f>
        <v>0</v>
      </c>
      <c r="CI249" s="8">
        <f t="shared" si="127"/>
        <v>2100</v>
      </c>
      <c r="CJ249" s="7">
        <f>SUMIFS(KP!$L:$L,KP!$F:$F,$A249,KP!$A:$A,SUMMARY!CJ$3)</f>
        <v>0</v>
      </c>
      <c r="CK249" s="7">
        <f>SUMIFS(AFRIMONEY!$J:$J,AFRIMONEY!$F:$F,$A249,AFRIMONEY!$P:$P,CJ$3)</f>
        <v>0</v>
      </c>
      <c r="CL249" s="8">
        <f t="shared" si="128"/>
        <v>2100</v>
      </c>
      <c r="CM249" s="17">
        <f>SUMIFS(KP!$L:$L,KP!$F:$F,$A249,KP!$A:$A,SUMMARY!CM$3)</f>
        <v>0</v>
      </c>
      <c r="CN249" s="7">
        <f>SUMIFS(AFRIMONEY!$J:$J,AFRIMONEY!$F:$F,$A249,AFRIMONEY!$P:$P,CM$3)</f>
        <v>0</v>
      </c>
      <c r="CO249" s="8">
        <f t="shared" si="129"/>
        <v>2100</v>
      </c>
      <c r="CP249" s="7">
        <f>SUMIFS(KP!$L:$L,KP!$F:$F,$A249,KP!$A:$A,SUMMARY!CP$3)</f>
        <v>0</v>
      </c>
      <c r="CQ249" s="7">
        <f>SUMIFS(AFRIMONEY!$J:$J,AFRIMONEY!$F:$F,$A249,AFRIMONEY!$P:$P,CP$3)</f>
        <v>0</v>
      </c>
      <c r="CR249" s="8">
        <f t="shared" si="130"/>
        <v>2100</v>
      </c>
      <c r="CS249" s="17">
        <f>SUMIFS(KP!$L:$L,KP!$F:$F,$A249,KP!$A:$A,SUMMARY!CS$3)</f>
        <v>0</v>
      </c>
      <c r="CT249" s="7">
        <f>SUMIFS(AFRIMONEY!$J:$J,AFRIMONEY!$F:$F,$A249,AFRIMONEY!$P:$P,CS$3)</f>
        <v>0</v>
      </c>
      <c r="CU249" s="8">
        <f t="shared" si="131"/>
        <v>2100</v>
      </c>
    </row>
    <row r="250" spans="1:99" x14ac:dyDescent="0.3">
      <c r="A250" s="2">
        <v>101482</v>
      </c>
      <c r="B250" s="23" t="str">
        <f>_xlfn.XLOOKUP(TEXT(A250,0),Tabela4[ID],Tabela4[AREA],"")</f>
        <v>AREA A</v>
      </c>
      <c r="C250" s="2" t="str">
        <f>_xlfn.XLOOKUP(TEXT(A250,0),Tabela4[ID],Tabela4[ZONA],"")</f>
        <v>ZONA 3</v>
      </c>
      <c r="D250" s="2" t="str">
        <f t="shared" si="99"/>
        <v>BLOCKED</v>
      </c>
      <c r="E250" s="18">
        <f t="shared" si="100"/>
        <v>3800</v>
      </c>
      <c r="F250" s="21">
        <f>SUMIFS(KP!$L:$L,KP!$F:$F,$A250,KP!$A:$A,"31/03/2025")</f>
        <v>950</v>
      </c>
      <c r="G250" s="19">
        <f>SUMIFS(KP!$L:$L,KP!$F:$F,$A250,KP!$A:$A,SUMMARY!G$3)</f>
        <v>0</v>
      </c>
      <c r="H250" s="7">
        <f>SUMIFS(AFRIMONEY!$J:$J,AFRIMONEY!$F:$F,$A250,AFRIMONEY!$P:$P,G$3)</f>
        <v>0</v>
      </c>
      <c r="I250" s="8">
        <f t="shared" si="101"/>
        <v>950</v>
      </c>
      <c r="J250" s="7">
        <f>SUMIFS(KP!$L:$L,KP!$F:$F,$A250,KP!$A:$A,SUMMARY!J$3)</f>
        <v>3800</v>
      </c>
      <c r="K250" s="7">
        <f>SUMIFS(AFRIMONEY!$J:$J,AFRIMONEY!$F:$F,$A250,AFRIMONEY!$P:$P,J$3)</f>
        <v>950</v>
      </c>
      <c r="L250" s="8">
        <f t="shared" si="102"/>
        <v>3800</v>
      </c>
      <c r="M250" s="17">
        <f>SUMIFS(KP!$L:$L,KP!$F:$F,$A250,KP!$A:$A,SUMMARY!M$3)</f>
        <v>0</v>
      </c>
      <c r="N250" s="7">
        <f>SUMIFS(AFRIMONEY!$J:$J,AFRIMONEY!$F:$F,$A250,AFRIMONEY!$P:$P,M$3)</f>
        <v>0</v>
      </c>
      <c r="O250" s="8">
        <f t="shared" si="103"/>
        <v>3800</v>
      </c>
      <c r="P250" s="7">
        <f>SUMIFS(KP!$L:$L,KP!$F:$F,$A250,KP!$A:$A,SUMMARY!P$3)</f>
        <v>0</v>
      </c>
      <c r="Q250" s="7">
        <f>SUMIFS(AFRIMONEY!$J:$J,AFRIMONEY!$F:$F,$A250,AFRIMONEY!$P:$P,P$3)</f>
        <v>0</v>
      </c>
      <c r="R250" s="8">
        <f t="shared" si="104"/>
        <v>3800</v>
      </c>
      <c r="S250" s="17">
        <f>SUMIFS(KP!$L:$L,KP!$F:$F,$A250,KP!$A:$A,SUMMARY!S$3)</f>
        <v>0</v>
      </c>
      <c r="T250" s="7">
        <f>SUMIFS(AFRIMONEY!$J:$J,AFRIMONEY!$F:$F,$A250,AFRIMONEY!$P:$P,S$3)</f>
        <v>0</v>
      </c>
      <c r="U250" s="8">
        <f t="shared" si="105"/>
        <v>3800</v>
      </c>
      <c r="V250" s="7">
        <f>SUMIFS(KP!$L:$L,KP!$F:$F,$A250,KP!$A:$A,SUMMARY!V$3)</f>
        <v>0</v>
      </c>
      <c r="W250" s="7">
        <f>SUMIFS(AFRIMONEY!$J:$J,AFRIMONEY!$F:$F,$A250,AFRIMONEY!$P:$P,V$3)</f>
        <v>0</v>
      </c>
      <c r="X250" s="8">
        <f t="shared" si="106"/>
        <v>3800</v>
      </c>
      <c r="Y250" s="17">
        <f>SUMIFS(KP!$L:$L,KP!$F:$F,$A250,KP!$A:$A,SUMMARY!Y$3)</f>
        <v>0</v>
      </c>
      <c r="Z250" s="7">
        <f>SUMIFS(AFRIMONEY!$J:$J,AFRIMONEY!$F:$F,$A250,AFRIMONEY!$P:$P,Y$3)</f>
        <v>0</v>
      </c>
      <c r="AA250" s="8">
        <f t="shared" si="107"/>
        <v>3800</v>
      </c>
      <c r="AB250" s="7">
        <f>SUMIFS(KP!$L:$L,KP!$F:$F,$A250,KP!$A:$A,SUMMARY!AB$3)</f>
        <v>0</v>
      </c>
      <c r="AC250" s="7">
        <f>SUMIFS(AFRIMONEY!$J:$J,AFRIMONEY!$F:$F,$A250,AFRIMONEY!$P:$P,AB$3)</f>
        <v>0</v>
      </c>
      <c r="AD250" s="8">
        <f t="shared" si="108"/>
        <v>3800</v>
      </c>
      <c r="AE250" s="17">
        <f>SUMIFS(KP!$L:$L,KP!$F:$F,$A250,KP!$A:$A,SUMMARY!AE$3)</f>
        <v>0</v>
      </c>
      <c r="AF250" s="7">
        <f>SUMIFS(AFRIMONEY!$J:$J,AFRIMONEY!$F:$F,$A250,AFRIMONEY!$P:$P,AE$3)</f>
        <v>0</v>
      </c>
      <c r="AG250" s="8">
        <f t="shared" si="109"/>
        <v>3800</v>
      </c>
      <c r="AH250" s="7">
        <f>SUMIFS(KP!$L:$L,KP!$F:$F,$A250,KP!$A:$A,SUMMARY!AH$3)</f>
        <v>0</v>
      </c>
      <c r="AI250" s="7">
        <f>SUMIFS(AFRIMONEY!$J:$J,AFRIMONEY!$F:$F,$A250,AFRIMONEY!$P:$P,AH$3)</f>
        <v>0</v>
      </c>
      <c r="AJ250" s="8">
        <f t="shared" si="110"/>
        <v>3800</v>
      </c>
      <c r="AK250" s="17">
        <f>SUMIFS(KP!$L:$L,KP!$F:$F,$A250,KP!$A:$A,SUMMARY!AK$3)</f>
        <v>0</v>
      </c>
      <c r="AL250" s="7">
        <f>SUMIFS(AFRIMONEY!$J:$J,AFRIMONEY!$F:$F,$A250,AFRIMONEY!$P:$P,AK$3)</f>
        <v>0</v>
      </c>
      <c r="AM250" s="8">
        <f t="shared" si="111"/>
        <v>3800</v>
      </c>
      <c r="AN250" s="7">
        <f>SUMIFS(KP!$L:$L,KP!$F:$F,$A250,KP!$A:$A,SUMMARY!AN$3)</f>
        <v>0</v>
      </c>
      <c r="AO250" s="7">
        <f>SUMIFS(AFRIMONEY!$J:$J,AFRIMONEY!$F:$F,$A250,AFRIMONEY!$P:$P,AN$3)</f>
        <v>0</v>
      </c>
      <c r="AP250" s="8">
        <f t="shared" si="112"/>
        <v>3800</v>
      </c>
      <c r="AQ250" s="17">
        <f>SUMIFS(KP!$L:$L,KP!$F:$F,$A250,KP!$A:$A,SUMMARY!AQ$3)</f>
        <v>0</v>
      </c>
      <c r="AR250" s="7">
        <f>SUMIFS(AFRIMONEY!$J:$J,AFRIMONEY!$F:$F,$A250,AFRIMONEY!$P:$P,AQ$3)</f>
        <v>0</v>
      </c>
      <c r="AS250" s="8">
        <f t="shared" si="113"/>
        <v>3800</v>
      </c>
      <c r="AT250" s="7">
        <f>SUMIFS(KP!$L:$L,KP!$F:$F,$A250,KP!$A:$A,SUMMARY!AT$3)</f>
        <v>0</v>
      </c>
      <c r="AU250" s="7">
        <f>SUMIFS(AFRIMONEY!$J:$J,AFRIMONEY!$F:$F,$A250,AFRIMONEY!$P:$P,AT$3)</f>
        <v>0</v>
      </c>
      <c r="AV250" s="8">
        <f t="shared" si="114"/>
        <v>3800</v>
      </c>
      <c r="AW250" s="17">
        <f>SUMIFS(KP!$L:$L,KP!$F:$F,$A250,KP!$A:$A,SUMMARY!AW$3)</f>
        <v>0</v>
      </c>
      <c r="AX250" s="7">
        <f>SUMIFS(AFRIMONEY!$J:$J,AFRIMONEY!$F:$F,$A250,AFRIMONEY!$P:$P,AW$3)</f>
        <v>0</v>
      </c>
      <c r="AY250" s="8">
        <f t="shared" si="115"/>
        <v>3800</v>
      </c>
      <c r="AZ250" s="7">
        <f>SUMIFS(KP!$L:$L,KP!$F:$F,$A250,KP!$A:$A,SUMMARY!AZ$3)</f>
        <v>0</v>
      </c>
      <c r="BA250" s="7">
        <f>SUMIFS(AFRIMONEY!$J:$J,AFRIMONEY!$F:$F,$A250,AFRIMONEY!$P:$P,AZ$3)</f>
        <v>0</v>
      </c>
      <c r="BB250" s="8">
        <f t="shared" si="116"/>
        <v>3800</v>
      </c>
      <c r="BC250" s="17">
        <f>SUMIFS(KP!$L:$L,KP!$F:$F,$A250,KP!$A:$A,SUMMARY!BC$3)</f>
        <v>0</v>
      </c>
      <c r="BD250" s="7">
        <f>SUMIFS(AFRIMONEY!$J:$J,AFRIMONEY!$F:$F,$A250,AFRIMONEY!$P:$P,BC$3)</f>
        <v>0</v>
      </c>
      <c r="BE250" s="8">
        <f t="shared" si="117"/>
        <v>3800</v>
      </c>
      <c r="BF250" s="7">
        <f>SUMIFS(KP!$L:$L,KP!$F:$F,$A250,KP!$A:$A,SUMMARY!BF$3)</f>
        <v>0</v>
      </c>
      <c r="BG250" s="7">
        <f>SUMIFS(AFRIMONEY!$J:$J,AFRIMONEY!$F:$F,$A250,AFRIMONEY!$P:$P,BF$3)</f>
        <v>0</v>
      </c>
      <c r="BH250" s="8">
        <f t="shared" si="118"/>
        <v>3800</v>
      </c>
      <c r="BI250" s="17">
        <f>SUMIFS(KP!$L:$L,KP!$F:$F,$A250,KP!$A:$A,SUMMARY!BI$3)</f>
        <v>0</v>
      </c>
      <c r="BJ250" s="7">
        <f>SUMIFS(AFRIMONEY!$J:$J,AFRIMONEY!$F:$F,$A250,AFRIMONEY!$P:$P,BI$3)</f>
        <v>0</v>
      </c>
      <c r="BK250" s="8">
        <f t="shared" si="119"/>
        <v>3800</v>
      </c>
      <c r="BL250" s="7">
        <f>SUMIFS(KP!$L:$L,KP!$F:$F,$A250,KP!$A:$A,SUMMARY!BL$3)</f>
        <v>0</v>
      </c>
      <c r="BM250" s="7">
        <f>SUMIFS(AFRIMONEY!$J:$J,AFRIMONEY!$F:$F,$A250,AFRIMONEY!$P:$P,BL$3)</f>
        <v>0</v>
      </c>
      <c r="BN250" s="8">
        <f t="shared" si="120"/>
        <v>3800</v>
      </c>
      <c r="BO250" s="17">
        <f>SUMIFS(KP!$L:$L,KP!$F:$F,$A250,KP!$A:$A,SUMMARY!BO$3)</f>
        <v>0</v>
      </c>
      <c r="BP250" s="7">
        <f>SUMIFS(AFRIMONEY!$J:$J,AFRIMONEY!$F:$F,$A250,AFRIMONEY!$P:$P,BO$3)</f>
        <v>0</v>
      </c>
      <c r="BQ250" s="8">
        <f t="shared" si="121"/>
        <v>3800</v>
      </c>
      <c r="BR250" s="7">
        <f>SUMIFS(KP!$L:$L,KP!$F:$F,$A250,KP!$A:$A,SUMMARY!BR$3)</f>
        <v>0</v>
      </c>
      <c r="BS250" s="7">
        <f>SUMIFS(AFRIMONEY!$J:$J,AFRIMONEY!$F:$F,$A250,AFRIMONEY!$P:$P,BR$3)</f>
        <v>0</v>
      </c>
      <c r="BT250" s="8">
        <f t="shared" si="122"/>
        <v>3800</v>
      </c>
      <c r="BU250" s="17">
        <f>SUMIFS(KP!$L:$L,KP!$F:$F,$A250,KP!$A:$A,SUMMARY!BU$3)</f>
        <v>0</v>
      </c>
      <c r="BV250" s="7">
        <f>SUMIFS(AFRIMONEY!$J:$J,AFRIMONEY!$F:$F,$A250,AFRIMONEY!$P:$P,BU$3)</f>
        <v>0</v>
      </c>
      <c r="BW250" s="8">
        <f t="shared" si="123"/>
        <v>3800</v>
      </c>
      <c r="BX250" s="7">
        <f>SUMIFS(KP!$L:$L,KP!$F:$F,$A250,KP!$A:$A,SUMMARY!BX$3)</f>
        <v>0</v>
      </c>
      <c r="BY250" s="7">
        <f>SUMIFS(AFRIMONEY!$J:$J,AFRIMONEY!$F:$F,$A250,AFRIMONEY!$P:$P,BX$3)</f>
        <v>0</v>
      </c>
      <c r="BZ250" s="8">
        <f t="shared" si="124"/>
        <v>3800</v>
      </c>
      <c r="CA250" s="17">
        <f>SUMIFS(KP!$L:$L,KP!$F:$F,$A250,KP!$A:$A,SUMMARY!CA$3)</f>
        <v>0</v>
      </c>
      <c r="CB250" s="7">
        <f>SUMIFS(AFRIMONEY!$J:$J,AFRIMONEY!$F:$F,$A250,AFRIMONEY!$P:$P,CA$3)</f>
        <v>0</v>
      </c>
      <c r="CC250" s="8">
        <f t="shared" si="125"/>
        <v>3800</v>
      </c>
      <c r="CD250" s="7">
        <f>SUMIFS(KP!$L:$L,KP!$F:$F,$A250,KP!$A:$A,SUMMARY!CD$3)</f>
        <v>0</v>
      </c>
      <c r="CE250" s="7">
        <f>SUMIFS(AFRIMONEY!$J:$J,AFRIMONEY!$F:$F,$A250,AFRIMONEY!$P:$P,CD$3)</f>
        <v>0</v>
      </c>
      <c r="CF250" s="8">
        <f t="shared" si="126"/>
        <v>3800</v>
      </c>
      <c r="CG250" s="17">
        <f>SUMIFS(KP!$L:$L,KP!$F:$F,$A250,KP!$A:$A,SUMMARY!CG$3)</f>
        <v>0</v>
      </c>
      <c r="CH250" s="7">
        <f>SUMIFS(AFRIMONEY!$J:$J,AFRIMONEY!$F:$F,$A250,AFRIMONEY!$P:$P,CG$3)</f>
        <v>0</v>
      </c>
      <c r="CI250" s="8">
        <f t="shared" si="127"/>
        <v>3800</v>
      </c>
      <c r="CJ250" s="7">
        <f>SUMIFS(KP!$L:$L,KP!$F:$F,$A250,KP!$A:$A,SUMMARY!CJ$3)</f>
        <v>0</v>
      </c>
      <c r="CK250" s="7">
        <f>SUMIFS(AFRIMONEY!$J:$J,AFRIMONEY!$F:$F,$A250,AFRIMONEY!$P:$P,CJ$3)</f>
        <v>0</v>
      </c>
      <c r="CL250" s="8">
        <f t="shared" si="128"/>
        <v>3800</v>
      </c>
      <c r="CM250" s="17">
        <f>SUMIFS(KP!$L:$L,KP!$F:$F,$A250,KP!$A:$A,SUMMARY!CM$3)</f>
        <v>0</v>
      </c>
      <c r="CN250" s="7">
        <f>SUMIFS(AFRIMONEY!$J:$J,AFRIMONEY!$F:$F,$A250,AFRIMONEY!$P:$P,CM$3)</f>
        <v>0</v>
      </c>
      <c r="CO250" s="8">
        <f t="shared" si="129"/>
        <v>3800</v>
      </c>
      <c r="CP250" s="7">
        <f>SUMIFS(KP!$L:$L,KP!$F:$F,$A250,KP!$A:$A,SUMMARY!CP$3)</f>
        <v>0</v>
      </c>
      <c r="CQ250" s="7">
        <f>SUMIFS(AFRIMONEY!$J:$J,AFRIMONEY!$F:$F,$A250,AFRIMONEY!$P:$P,CP$3)</f>
        <v>0</v>
      </c>
      <c r="CR250" s="8">
        <f t="shared" si="130"/>
        <v>3800</v>
      </c>
      <c r="CS250" s="17">
        <f>SUMIFS(KP!$L:$L,KP!$F:$F,$A250,KP!$A:$A,SUMMARY!CS$3)</f>
        <v>0</v>
      </c>
      <c r="CT250" s="7">
        <f>SUMIFS(AFRIMONEY!$J:$J,AFRIMONEY!$F:$F,$A250,AFRIMONEY!$P:$P,CS$3)</f>
        <v>0</v>
      </c>
      <c r="CU250" s="8">
        <f t="shared" si="131"/>
        <v>3800</v>
      </c>
    </row>
    <row r="251" spans="1:99" x14ac:dyDescent="0.3">
      <c r="A251" s="2">
        <v>101487</v>
      </c>
      <c r="B251" s="23" t="str">
        <f>_xlfn.XLOOKUP(TEXT(A251,0),Tabela4[ID],Tabela4[AREA],"")</f>
        <v>AREA A</v>
      </c>
      <c r="C251" s="2" t="str">
        <f>_xlfn.XLOOKUP(TEXT(A251,0),Tabela4[ID],Tabela4[ZONA],"")</f>
        <v>ZONA 16</v>
      </c>
      <c r="D251" s="2" t="str">
        <f t="shared" si="99"/>
        <v>ACTIVE</v>
      </c>
      <c r="E251" s="18">
        <f t="shared" si="100"/>
        <v>0</v>
      </c>
      <c r="F251" s="21">
        <f>SUMIFS(KP!$L:$L,KP!$F:$F,$A251,KP!$A:$A,"31/03/2025")</f>
        <v>19750</v>
      </c>
      <c r="G251" s="19">
        <f>SUMIFS(KP!$L:$L,KP!$F:$F,$A251,KP!$A:$A,SUMMARY!G$3)</f>
        <v>17950</v>
      </c>
      <c r="H251" s="7">
        <f>SUMIFS(AFRIMONEY!$J:$J,AFRIMONEY!$F:$F,$A251,AFRIMONEY!$P:$P,G$3)</f>
        <v>19750</v>
      </c>
      <c r="I251" s="8">
        <f t="shared" si="101"/>
        <v>17950</v>
      </c>
      <c r="J251" s="7">
        <f>SUMIFS(KP!$L:$L,KP!$F:$F,$A251,KP!$A:$A,SUMMARY!J$3)</f>
        <v>18900</v>
      </c>
      <c r="K251" s="7">
        <f>SUMIFS(AFRIMONEY!$J:$J,AFRIMONEY!$F:$F,$A251,AFRIMONEY!$P:$P,J$3)</f>
        <v>17950</v>
      </c>
      <c r="L251" s="8">
        <f t="shared" si="102"/>
        <v>18900</v>
      </c>
      <c r="M251" s="17">
        <f>SUMIFS(KP!$L:$L,KP!$F:$F,$A251,KP!$A:$A,SUMMARY!M$3)</f>
        <v>12250</v>
      </c>
      <c r="N251" s="7">
        <f>SUMIFS(AFRIMONEY!$J:$J,AFRIMONEY!$F:$F,$A251,AFRIMONEY!$P:$P,M$3)</f>
        <v>18900</v>
      </c>
      <c r="O251" s="8">
        <f t="shared" si="103"/>
        <v>12250</v>
      </c>
      <c r="P251" s="7">
        <f>SUMIFS(KP!$L:$L,KP!$F:$F,$A251,KP!$A:$A,SUMMARY!P$3)</f>
        <v>6050</v>
      </c>
      <c r="Q251" s="7">
        <f>SUMIFS(AFRIMONEY!$J:$J,AFRIMONEY!$F:$F,$A251,AFRIMONEY!$P:$P,P$3)</f>
        <v>12250</v>
      </c>
      <c r="R251" s="8">
        <f t="shared" si="104"/>
        <v>6050</v>
      </c>
      <c r="S251" s="17">
        <f>SUMIFS(KP!$L:$L,KP!$F:$F,$A251,KP!$A:$A,SUMMARY!S$3)</f>
        <v>5250</v>
      </c>
      <c r="T251" s="7">
        <f>SUMIFS(AFRIMONEY!$J:$J,AFRIMONEY!$F:$F,$A251,AFRIMONEY!$P:$P,S$3)</f>
        <v>6050</v>
      </c>
      <c r="U251" s="8">
        <f t="shared" si="105"/>
        <v>5250</v>
      </c>
      <c r="V251" s="7">
        <f>SUMIFS(KP!$L:$L,KP!$F:$F,$A251,KP!$A:$A,SUMMARY!V$3)</f>
        <v>0</v>
      </c>
      <c r="W251" s="7">
        <f>SUMIFS(AFRIMONEY!$J:$J,AFRIMONEY!$F:$F,$A251,AFRIMONEY!$P:$P,V$3)</f>
        <v>0</v>
      </c>
      <c r="X251" s="8">
        <f t="shared" si="106"/>
        <v>5250</v>
      </c>
      <c r="Y251" s="17">
        <f>SUMIFS(KP!$L:$L,KP!$F:$F,$A251,KP!$A:$A,SUMMARY!Y$3)</f>
        <v>8500</v>
      </c>
      <c r="Z251" s="7">
        <f>SUMIFS(AFRIMONEY!$J:$J,AFRIMONEY!$F:$F,$A251,AFRIMONEY!$P:$P,Y$3)</f>
        <v>5250</v>
      </c>
      <c r="AA251" s="8">
        <f t="shared" si="107"/>
        <v>8500</v>
      </c>
      <c r="AB251" s="7">
        <f>SUMIFS(KP!$L:$L,KP!$F:$F,$A251,KP!$A:$A,SUMMARY!AB$3)</f>
        <v>11600</v>
      </c>
      <c r="AC251" s="7">
        <f>SUMIFS(AFRIMONEY!$J:$J,AFRIMONEY!$F:$F,$A251,AFRIMONEY!$P:$P,AB$3)</f>
        <v>8500</v>
      </c>
      <c r="AD251" s="8">
        <f t="shared" si="108"/>
        <v>11600</v>
      </c>
      <c r="AE251" s="17">
        <f>SUMIFS(KP!$L:$L,KP!$F:$F,$A251,KP!$A:$A,SUMMARY!AE$3)</f>
        <v>11600</v>
      </c>
      <c r="AF251" s="7">
        <f>SUMIFS(AFRIMONEY!$J:$J,AFRIMONEY!$F:$F,$A251,AFRIMONEY!$P:$P,AE$3)</f>
        <v>11600</v>
      </c>
      <c r="AG251" s="8">
        <f t="shared" si="109"/>
        <v>11600</v>
      </c>
      <c r="AH251" s="7">
        <f>SUMIFS(KP!$L:$L,KP!$F:$F,$A251,KP!$A:$A,SUMMARY!AH$3)</f>
        <v>0</v>
      </c>
      <c r="AI251" s="7">
        <f>SUMIFS(AFRIMONEY!$J:$J,AFRIMONEY!$F:$F,$A251,AFRIMONEY!$P:$P,AH$3)</f>
        <v>11600</v>
      </c>
      <c r="AJ251" s="8">
        <f t="shared" si="110"/>
        <v>0</v>
      </c>
      <c r="AK251" s="17">
        <f>SUMIFS(KP!$L:$L,KP!$F:$F,$A251,KP!$A:$A,SUMMARY!AK$3)</f>
        <v>0</v>
      </c>
      <c r="AL251" s="7">
        <f>SUMIFS(AFRIMONEY!$J:$J,AFRIMONEY!$F:$F,$A251,AFRIMONEY!$P:$P,AK$3)</f>
        <v>0</v>
      </c>
      <c r="AM251" s="8">
        <f t="shared" si="111"/>
        <v>0</v>
      </c>
      <c r="AN251" s="7">
        <f>SUMIFS(KP!$L:$L,KP!$F:$F,$A251,KP!$A:$A,SUMMARY!AN$3)</f>
        <v>0</v>
      </c>
      <c r="AO251" s="7">
        <f>SUMIFS(AFRIMONEY!$J:$J,AFRIMONEY!$F:$F,$A251,AFRIMONEY!$P:$P,AN$3)</f>
        <v>0</v>
      </c>
      <c r="AP251" s="8">
        <f t="shared" si="112"/>
        <v>0</v>
      </c>
      <c r="AQ251" s="17">
        <f>SUMIFS(KP!$L:$L,KP!$F:$F,$A251,KP!$A:$A,SUMMARY!AQ$3)</f>
        <v>0</v>
      </c>
      <c r="AR251" s="7">
        <f>SUMIFS(AFRIMONEY!$J:$J,AFRIMONEY!$F:$F,$A251,AFRIMONEY!$P:$P,AQ$3)</f>
        <v>0</v>
      </c>
      <c r="AS251" s="8">
        <f t="shared" si="113"/>
        <v>0</v>
      </c>
      <c r="AT251" s="7">
        <f>SUMIFS(KP!$L:$L,KP!$F:$F,$A251,KP!$A:$A,SUMMARY!AT$3)</f>
        <v>0</v>
      </c>
      <c r="AU251" s="7">
        <f>SUMIFS(AFRIMONEY!$J:$J,AFRIMONEY!$F:$F,$A251,AFRIMONEY!$P:$P,AT$3)</f>
        <v>0</v>
      </c>
      <c r="AV251" s="8">
        <f t="shared" si="114"/>
        <v>0</v>
      </c>
      <c r="AW251" s="17">
        <f>SUMIFS(KP!$L:$L,KP!$F:$F,$A251,KP!$A:$A,SUMMARY!AW$3)</f>
        <v>0</v>
      </c>
      <c r="AX251" s="7">
        <f>SUMIFS(AFRIMONEY!$J:$J,AFRIMONEY!$F:$F,$A251,AFRIMONEY!$P:$P,AW$3)</f>
        <v>0</v>
      </c>
      <c r="AY251" s="8">
        <f t="shared" si="115"/>
        <v>0</v>
      </c>
      <c r="AZ251" s="7">
        <f>SUMIFS(KP!$L:$L,KP!$F:$F,$A251,KP!$A:$A,SUMMARY!AZ$3)</f>
        <v>0</v>
      </c>
      <c r="BA251" s="7">
        <f>SUMIFS(AFRIMONEY!$J:$J,AFRIMONEY!$F:$F,$A251,AFRIMONEY!$P:$P,AZ$3)</f>
        <v>0</v>
      </c>
      <c r="BB251" s="8">
        <f t="shared" si="116"/>
        <v>0</v>
      </c>
      <c r="BC251" s="17">
        <f>SUMIFS(KP!$L:$L,KP!$F:$F,$A251,KP!$A:$A,SUMMARY!BC$3)</f>
        <v>0</v>
      </c>
      <c r="BD251" s="7">
        <f>SUMIFS(AFRIMONEY!$J:$J,AFRIMONEY!$F:$F,$A251,AFRIMONEY!$P:$P,BC$3)</f>
        <v>0</v>
      </c>
      <c r="BE251" s="8">
        <f t="shared" si="117"/>
        <v>0</v>
      </c>
      <c r="BF251" s="7">
        <f>SUMIFS(KP!$L:$L,KP!$F:$F,$A251,KP!$A:$A,SUMMARY!BF$3)</f>
        <v>0</v>
      </c>
      <c r="BG251" s="7">
        <f>SUMIFS(AFRIMONEY!$J:$J,AFRIMONEY!$F:$F,$A251,AFRIMONEY!$P:$P,BF$3)</f>
        <v>0</v>
      </c>
      <c r="BH251" s="8">
        <f t="shared" si="118"/>
        <v>0</v>
      </c>
      <c r="BI251" s="17">
        <f>SUMIFS(KP!$L:$L,KP!$F:$F,$A251,KP!$A:$A,SUMMARY!BI$3)</f>
        <v>0</v>
      </c>
      <c r="BJ251" s="7">
        <f>SUMIFS(AFRIMONEY!$J:$J,AFRIMONEY!$F:$F,$A251,AFRIMONEY!$P:$P,BI$3)</f>
        <v>0</v>
      </c>
      <c r="BK251" s="8">
        <f t="shared" si="119"/>
        <v>0</v>
      </c>
      <c r="BL251" s="7">
        <f>SUMIFS(KP!$L:$L,KP!$F:$F,$A251,KP!$A:$A,SUMMARY!BL$3)</f>
        <v>0</v>
      </c>
      <c r="BM251" s="7">
        <f>SUMIFS(AFRIMONEY!$J:$J,AFRIMONEY!$F:$F,$A251,AFRIMONEY!$P:$P,BL$3)</f>
        <v>0</v>
      </c>
      <c r="BN251" s="8">
        <f t="shared" si="120"/>
        <v>0</v>
      </c>
      <c r="BO251" s="17">
        <f>SUMIFS(KP!$L:$L,KP!$F:$F,$A251,KP!$A:$A,SUMMARY!BO$3)</f>
        <v>0</v>
      </c>
      <c r="BP251" s="7">
        <f>SUMIFS(AFRIMONEY!$J:$J,AFRIMONEY!$F:$F,$A251,AFRIMONEY!$P:$P,BO$3)</f>
        <v>0</v>
      </c>
      <c r="BQ251" s="8">
        <f t="shared" si="121"/>
        <v>0</v>
      </c>
      <c r="BR251" s="7">
        <f>SUMIFS(KP!$L:$L,KP!$F:$F,$A251,KP!$A:$A,SUMMARY!BR$3)</f>
        <v>0</v>
      </c>
      <c r="BS251" s="7">
        <f>SUMIFS(AFRIMONEY!$J:$J,AFRIMONEY!$F:$F,$A251,AFRIMONEY!$P:$P,BR$3)</f>
        <v>0</v>
      </c>
      <c r="BT251" s="8">
        <f t="shared" si="122"/>
        <v>0</v>
      </c>
      <c r="BU251" s="17">
        <f>SUMIFS(KP!$L:$L,KP!$F:$F,$A251,KP!$A:$A,SUMMARY!BU$3)</f>
        <v>0</v>
      </c>
      <c r="BV251" s="7">
        <f>SUMIFS(AFRIMONEY!$J:$J,AFRIMONEY!$F:$F,$A251,AFRIMONEY!$P:$P,BU$3)</f>
        <v>0</v>
      </c>
      <c r="BW251" s="8">
        <f t="shared" si="123"/>
        <v>0</v>
      </c>
      <c r="BX251" s="7">
        <f>SUMIFS(KP!$L:$L,KP!$F:$F,$A251,KP!$A:$A,SUMMARY!BX$3)</f>
        <v>0</v>
      </c>
      <c r="BY251" s="7">
        <f>SUMIFS(AFRIMONEY!$J:$J,AFRIMONEY!$F:$F,$A251,AFRIMONEY!$P:$P,BX$3)</f>
        <v>0</v>
      </c>
      <c r="BZ251" s="8">
        <f t="shared" si="124"/>
        <v>0</v>
      </c>
      <c r="CA251" s="17">
        <f>SUMIFS(KP!$L:$L,KP!$F:$F,$A251,KP!$A:$A,SUMMARY!CA$3)</f>
        <v>0</v>
      </c>
      <c r="CB251" s="7">
        <f>SUMIFS(AFRIMONEY!$J:$J,AFRIMONEY!$F:$F,$A251,AFRIMONEY!$P:$P,CA$3)</f>
        <v>0</v>
      </c>
      <c r="CC251" s="8">
        <f t="shared" si="125"/>
        <v>0</v>
      </c>
      <c r="CD251" s="7">
        <f>SUMIFS(KP!$L:$L,KP!$F:$F,$A251,KP!$A:$A,SUMMARY!CD$3)</f>
        <v>0</v>
      </c>
      <c r="CE251" s="7">
        <f>SUMIFS(AFRIMONEY!$J:$J,AFRIMONEY!$F:$F,$A251,AFRIMONEY!$P:$P,CD$3)</f>
        <v>0</v>
      </c>
      <c r="CF251" s="8">
        <f t="shared" si="126"/>
        <v>0</v>
      </c>
      <c r="CG251" s="17">
        <f>SUMIFS(KP!$L:$L,KP!$F:$F,$A251,KP!$A:$A,SUMMARY!CG$3)</f>
        <v>0</v>
      </c>
      <c r="CH251" s="7">
        <f>SUMIFS(AFRIMONEY!$J:$J,AFRIMONEY!$F:$F,$A251,AFRIMONEY!$P:$P,CG$3)</f>
        <v>0</v>
      </c>
      <c r="CI251" s="8">
        <f t="shared" si="127"/>
        <v>0</v>
      </c>
      <c r="CJ251" s="7">
        <f>SUMIFS(KP!$L:$L,KP!$F:$F,$A251,KP!$A:$A,SUMMARY!CJ$3)</f>
        <v>0</v>
      </c>
      <c r="CK251" s="7">
        <f>SUMIFS(AFRIMONEY!$J:$J,AFRIMONEY!$F:$F,$A251,AFRIMONEY!$P:$P,CJ$3)</f>
        <v>0</v>
      </c>
      <c r="CL251" s="8">
        <f t="shared" si="128"/>
        <v>0</v>
      </c>
      <c r="CM251" s="17">
        <f>SUMIFS(KP!$L:$L,KP!$F:$F,$A251,KP!$A:$A,SUMMARY!CM$3)</f>
        <v>0</v>
      </c>
      <c r="CN251" s="7">
        <f>SUMIFS(AFRIMONEY!$J:$J,AFRIMONEY!$F:$F,$A251,AFRIMONEY!$P:$P,CM$3)</f>
        <v>0</v>
      </c>
      <c r="CO251" s="8">
        <f t="shared" si="129"/>
        <v>0</v>
      </c>
      <c r="CP251" s="7">
        <f>SUMIFS(KP!$L:$L,KP!$F:$F,$A251,KP!$A:$A,SUMMARY!CP$3)</f>
        <v>0</v>
      </c>
      <c r="CQ251" s="7">
        <f>SUMIFS(AFRIMONEY!$J:$J,AFRIMONEY!$F:$F,$A251,AFRIMONEY!$P:$P,CP$3)</f>
        <v>0</v>
      </c>
      <c r="CR251" s="8">
        <f t="shared" si="130"/>
        <v>0</v>
      </c>
      <c r="CS251" s="17">
        <f>SUMIFS(KP!$L:$L,KP!$F:$F,$A251,KP!$A:$A,SUMMARY!CS$3)</f>
        <v>0</v>
      </c>
      <c r="CT251" s="7">
        <f>SUMIFS(AFRIMONEY!$J:$J,AFRIMONEY!$F:$F,$A251,AFRIMONEY!$P:$P,CS$3)</f>
        <v>0</v>
      </c>
      <c r="CU251" s="8">
        <f t="shared" si="131"/>
        <v>0</v>
      </c>
    </row>
    <row r="252" spans="1:99" x14ac:dyDescent="0.3">
      <c r="A252" s="2">
        <v>101488</v>
      </c>
      <c r="B252" s="23" t="str">
        <f>_xlfn.XLOOKUP(TEXT(A252,0),Tabela4[ID],Tabela4[AREA],"")</f>
        <v>AREA A</v>
      </c>
      <c r="C252" s="2" t="str">
        <f>_xlfn.XLOOKUP(TEXT(A252,0),Tabela4[ID],Tabela4[ZONA],"")</f>
        <v>ZONA 16</v>
      </c>
      <c r="D252" s="2" t="str">
        <f t="shared" si="99"/>
        <v>BLOCKED</v>
      </c>
      <c r="E252" s="18">
        <f t="shared" si="100"/>
        <v>18750</v>
      </c>
      <c r="F252" s="21">
        <f>SUMIFS(KP!$L:$L,KP!$F:$F,$A252,KP!$A:$A,"31/03/2025")</f>
        <v>10700</v>
      </c>
      <c r="G252" s="19">
        <f>SUMIFS(KP!$L:$L,KP!$F:$F,$A252,KP!$A:$A,SUMMARY!G$3)</f>
        <v>6850</v>
      </c>
      <c r="H252" s="7">
        <f>SUMIFS(AFRIMONEY!$J:$J,AFRIMONEY!$F:$F,$A252,AFRIMONEY!$P:$P,G$3)</f>
        <v>0</v>
      </c>
      <c r="I252" s="8">
        <f t="shared" si="101"/>
        <v>17550</v>
      </c>
      <c r="J252" s="7">
        <f>SUMIFS(KP!$L:$L,KP!$F:$F,$A252,KP!$A:$A,SUMMARY!J$3)</f>
        <v>4100</v>
      </c>
      <c r="K252" s="7">
        <f>SUMIFS(AFRIMONEY!$J:$J,AFRIMONEY!$F:$F,$A252,AFRIMONEY!$P:$P,J$3)</f>
        <v>10950</v>
      </c>
      <c r="L252" s="8">
        <f t="shared" si="102"/>
        <v>10700</v>
      </c>
      <c r="M252" s="17">
        <f>SUMIFS(KP!$L:$L,KP!$F:$F,$A252,KP!$A:$A,SUMMARY!M$3)</f>
        <v>4900</v>
      </c>
      <c r="N252" s="7">
        <f>SUMIFS(AFRIMONEY!$J:$J,AFRIMONEY!$F:$F,$A252,AFRIMONEY!$P:$P,M$3)</f>
        <v>4900</v>
      </c>
      <c r="O252" s="8">
        <f t="shared" si="103"/>
        <v>10700</v>
      </c>
      <c r="P252" s="7">
        <f>SUMIFS(KP!$L:$L,KP!$F:$F,$A252,KP!$A:$A,SUMMARY!P$3)</f>
        <v>2700</v>
      </c>
      <c r="Q252" s="7">
        <f>SUMIFS(AFRIMONEY!$J:$J,AFRIMONEY!$F:$F,$A252,AFRIMONEY!$P:$P,P$3)</f>
        <v>2700</v>
      </c>
      <c r="R252" s="8">
        <f t="shared" si="104"/>
        <v>10700</v>
      </c>
      <c r="S252" s="17">
        <f>SUMIFS(KP!$L:$L,KP!$F:$F,$A252,KP!$A:$A,SUMMARY!S$3)</f>
        <v>5150</v>
      </c>
      <c r="T252" s="7">
        <f>SUMIFS(AFRIMONEY!$J:$J,AFRIMONEY!$F:$F,$A252,AFRIMONEY!$P:$P,S$3)</f>
        <v>0</v>
      </c>
      <c r="U252" s="8">
        <f t="shared" si="105"/>
        <v>15850</v>
      </c>
      <c r="V252" s="7">
        <f>SUMIFS(KP!$L:$L,KP!$F:$F,$A252,KP!$A:$A,SUMMARY!V$3)</f>
        <v>0</v>
      </c>
      <c r="W252" s="7">
        <f>SUMIFS(AFRIMONEY!$J:$J,AFRIMONEY!$F:$F,$A252,AFRIMONEY!$P:$P,V$3)</f>
        <v>5150</v>
      </c>
      <c r="X252" s="8">
        <f t="shared" si="106"/>
        <v>10700</v>
      </c>
      <c r="Y252" s="17">
        <f>SUMIFS(KP!$L:$L,KP!$F:$F,$A252,KP!$A:$A,SUMMARY!Y$3)</f>
        <v>2600</v>
      </c>
      <c r="Z252" s="7">
        <f>SUMIFS(AFRIMONEY!$J:$J,AFRIMONEY!$F:$F,$A252,AFRIMONEY!$P:$P,Y$3)</f>
        <v>0</v>
      </c>
      <c r="AA252" s="8">
        <f t="shared" si="107"/>
        <v>13300</v>
      </c>
      <c r="AB252" s="7">
        <f>SUMIFS(KP!$L:$L,KP!$F:$F,$A252,KP!$A:$A,SUMMARY!AB$3)</f>
        <v>500</v>
      </c>
      <c r="AC252" s="7">
        <f>SUMIFS(AFRIMONEY!$J:$J,AFRIMONEY!$F:$F,$A252,AFRIMONEY!$P:$P,AB$3)</f>
        <v>3100</v>
      </c>
      <c r="AD252" s="8">
        <f t="shared" si="108"/>
        <v>10700</v>
      </c>
      <c r="AE252" s="17">
        <f>SUMIFS(KP!$L:$L,KP!$F:$F,$A252,KP!$A:$A,SUMMARY!AE$3)</f>
        <v>8050</v>
      </c>
      <c r="AF252" s="7">
        <f>SUMIFS(AFRIMONEY!$J:$J,AFRIMONEY!$F:$F,$A252,AFRIMONEY!$P:$P,AE$3)</f>
        <v>0</v>
      </c>
      <c r="AG252" s="8">
        <f t="shared" si="109"/>
        <v>18750</v>
      </c>
      <c r="AH252" s="7">
        <f>SUMIFS(KP!$L:$L,KP!$F:$F,$A252,KP!$A:$A,SUMMARY!AH$3)</f>
        <v>0</v>
      </c>
      <c r="AI252" s="7">
        <f>SUMIFS(AFRIMONEY!$J:$J,AFRIMONEY!$F:$F,$A252,AFRIMONEY!$P:$P,AH$3)</f>
        <v>0</v>
      </c>
      <c r="AJ252" s="8">
        <f t="shared" si="110"/>
        <v>18750</v>
      </c>
      <c r="AK252" s="17">
        <f>SUMIFS(KP!$L:$L,KP!$F:$F,$A252,KP!$A:$A,SUMMARY!AK$3)</f>
        <v>0</v>
      </c>
      <c r="AL252" s="7">
        <f>SUMIFS(AFRIMONEY!$J:$J,AFRIMONEY!$F:$F,$A252,AFRIMONEY!$P:$P,AK$3)</f>
        <v>0</v>
      </c>
      <c r="AM252" s="8">
        <f t="shared" si="111"/>
        <v>18750</v>
      </c>
      <c r="AN252" s="7">
        <f>SUMIFS(KP!$L:$L,KP!$F:$F,$A252,KP!$A:$A,SUMMARY!AN$3)</f>
        <v>0</v>
      </c>
      <c r="AO252" s="7">
        <f>SUMIFS(AFRIMONEY!$J:$J,AFRIMONEY!$F:$F,$A252,AFRIMONEY!$P:$P,AN$3)</f>
        <v>0</v>
      </c>
      <c r="AP252" s="8">
        <f t="shared" si="112"/>
        <v>18750</v>
      </c>
      <c r="AQ252" s="17">
        <f>SUMIFS(KP!$L:$L,KP!$F:$F,$A252,KP!$A:$A,SUMMARY!AQ$3)</f>
        <v>0</v>
      </c>
      <c r="AR252" s="7">
        <f>SUMIFS(AFRIMONEY!$J:$J,AFRIMONEY!$F:$F,$A252,AFRIMONEY!$P:$P,AQ$3)</f>
        <v>0</v>
      </c>
      <c r="AS252" s="8">
        <f t="shared" si="113"/>
        <v>18750</v>
      </c>
      <c r="AT252" s="7">
        <f>SUMIFS(KP!$L:$L,KP!$F:$F,$A252,KP!$A:$A,SUMMARY!AT$3)</f>
        <v>0</v>
      </c>
      <c r="AU252" s="7">
        <f>SUMIFS(AFRIMONEY!$J:$J,AFRIMONEY!$F:$F,$A252,AFRIMONEY!$P:$P,AT$3)</f>
        <v>0</v>
      </c>
      <c r="AV252" s="8">
        <f t="shared" si="114"/>
        <v>18750</v>
      </c>
      <c r="AW252" s="17">
        <f>SUMIFS(KP!$L:$L,KP!$F:$F,$A252,KP!$A:$A,SUMMARY!AW$3)</f>
        <v>0</v>
      </c>
      <c r="AX252" s="7">
        <f>SUMIFS(AFRIMONEY!$J:$J,AFRIMONEY!$F:$F,$A252,AFRIMONEY!$P:$P,AW$3)</f>
        <v>0</v>
      </c>
      <c r="AY252" s="8">
        <f t="shared" si="115"/>
        <v>18750</v>
      </c>
      <c r="AZ252" s="7">
        <f>SUMIFS(KP!$L:$L,KP!$F:$F,$A252,KP!$A:$A,SUMMARY!AZ$3)</f>
        <v>0</v>
      </c>
      <c r="BA252" s="7">
        <f>SUMIFS(AFRIMONEY!$J:$J,AFRIMONEY!$F:$F,$A252,AFRIMONEY!$P:$P,AZ$3)</f>
        <v>0</v>
      </c>
      <c r="BB252" s="8">
        <f t="shared" si="116"/>
        <v>18750</v>
      </c>
      <c r="BC252" s="17">
        <f>SUMIFS(KP!$L:$L,KP!$F:$F,$A252,KP!$A:$A,SUMMARY!BC$3)</f>
        <v>0</v>
      </c>
      <c r="BD252" s="7">
        <f>SUMIFS(AFRIMONEY!$J:$J,AFRIMONEY!$F:$F,$A252,AFRIMONEY!$P:$P,BC$3)</f>
        <v>0</v>
      </c>
      <c r="BE252" s="8">
        <f t="shared" si="117"/>
        <v>18750</v>
      </c>
      <c r="BF252" s="7">
        <f>SUMIFS(KP!$L:$L,KP!$F:$F,$A252,KP!$A:$A,SUMMARY!BF$3)</f>
        <v>0</v>
      </c>
      <c r="BG252" s="7">
        <f>SUMIFS(AFRIMONEY!$J:$J,AFRIMONEY!$F:$F,$A252,AFRIMONEY!$P:$P,BF$3)</f>
        <v>0</v>
      </c>
      <c r="BH252" s="8">
        <f t="shared" si="118"/>
        <v>18750</v>
      </c>
      <c r="BI252" s="17">
        <f>SUMIFS(KP!$L:$L,KP!$F:$F,$A252,KP!$A:$A,SUMMARY!BI$3)</f>
        <v>0</v>
      </c>
      <c r="BJ252" s="7">
        <f>SUMIFS(AFRIMONEY!$J:$J,AFRIMONEY!$F:$F,$A252,AFRIMONEY!$P:$P,BI$3)</f>
        <v>0</v>
      </c>
      <c r="BK252" s="8">
        <f t="shared" si="119"/>
        <v>18750</v>
      </c>
      <c r="BL252" s="7">
        <f>SUMIFS(KP!$L:$L,KP!$F:$F,$A252,KP!$A:$A,SUMMARY!BL$3)</f>
        <v>0</v>
      </c>
      <c r="BM252" s="7">
        <f>SUMIFS(AFRIMONEY!$J:$J,AFRIMONEY!$F:$F,$A252,AFRIMONEY!$P:$P,BL$3)</f>
        <v>0</v>
      </c>
      <c r="BN252" s="8">
        <f t="shared" si="120"/>
        <v>18750</v>
      </c>
      <c r="BO252" s="17">
        <f>SUMIFS(KP!$L:$L,KP!$F:$F,$A252,KP!$A:$A,SUMMARY!BO$3)</f>
        <v>0</v>
      </c>
      <c r="BP252" s="7">
        <f>SUMIFS(AFRIMONEY!$J:$J,AFRIMONEY!$F:$F,$A252,AFRIMONEY!$P:$P,BO$3)</f>
        <v>0</v>
      </c>
      <c r="BQ252" s="8">
        <f t="shared" si="121"/>
        <v>18750</v>
      </c>
      <c r="BR252" s="7">
        <f>SUMIFS(KP!$L:$L,KP!$F:$F,$A252,KP!$A:$A,SUMMARY!BR$3)</f>
        <v>0</v>
      </c>
      <c r="BS252" s="7">
        <f>SUMIFS(AFRIMONEY!$J:$J,AFRIMONEY!$F:$F,$A252,AFRIMONEY!$P:$P,BR$3)</f>
        <v>0</v>
      </c>
      <c r="BT252" s="8">
        <f t="shared" si="122"/>
        <v>18750</v>
      </c>
      <c r="BU252" s="17">
        <f>SUMIFS(KP!$L:$L,KP!$F:$F,$A252,KP!$A:$A,SUMMARY!BU$3)</f>
        <v>0</v>
      </c>
      <c r="BV252" s="7">
        <f>SUMIFS(AFRIMONEY!$J:$J,AFRIMONEY!$F:$F,$A252,AFRIMONEY!$P:$P,BU$3)</f>
        <v>0</v>
      </c>
      <c r="BW252" s="8">
        <f t="shared" si="123"/>
        <v>18750</v>
      </c>
      <c r="BX252" s="7">
        <f>SUMIFS(KP!$L:$L,KP!$F:$F,$A252,KP!$A:$A,SUMMARY!BX$3)</f>
        <v>0</v>
      </c>
      <c r="BY252" s="7">
        <f>SUMIFS(AFRIMONEY!$J:$J,AFRIMONEY!$F:$F,$A252,AFRIMONEY!$P:$P,BX$3)</f>
        <v>0</v>
      </c>
      <c r="BZ252" s="8">
        <f t="shared" si="124"/>
        <v>18750</v>
      </c>
      <c r="CA252" s="17">
        <f>SUMIFS(KP!$L:$L,KP!$F:$F,$A252,KP!$A:$A,SUMMARY!CA$3)</f>
        <v>0</v>
      </c>
      <c r="CB252" s="7">
        <f>SUMIFS(AFRIMONEY!$J:$J,AFRIMONEY!$F:$F,$A252,AFRIMONEY!$P:$P,CA$3)</f>
        <v>0</v>
      </c>
      <c r="CC252" s="8">
        <f t="shared" si="125"/>
        <v>18750</v>
      </c>
      <c r="CD252" s="7">
        <f>SUMIFS(KP!$L:$L,KP!$F:$F,$A252,KP!$A:$A,SUMMARY!CD$3)</f>
        <v>0</v>
      </c>
      <c r="CE252" s="7">
        <f>SUMIFS(AFRIMONEY!$J:$J,AFRIMONEY!$F:$F,$A252,AFRIMONEY!$P:$P,CD$3)</f>
        <v>0</v>
      </c>
      <c r="CF252" s="8">
        <f t="shared" si="126"/>
        <v>18750</v>
      </c>
      <c r="CG252" s="17">
        <f>SUMIFS(KP!$L:$L,KP!$F:$F,$A252,KP!$A:$A,SUMMARY!CG$3)</f>
        <v>0</v>
      </c>
      <c r="CH252" s="7">
        <f>SUMIFS(AFRIMONEY!$J:$J,AFRIMONEY!$F:$F,$A252,AFRIMONEY!$P:$P,CG$3)</f>
        <v>0</v>
      </c>
      <c r="CI252" s="8">
        <f t="shared" si="127"/>
        <v>18750</v>
      </c>
      <c r="CJ252" s="7">
        <f>SUMIFS(KP!$L:$L,KP!$F:$F,$A252,KP!$A:$A,SUMMARY!CJ$3)</f>
        <v>0</v>
      </c>
      <c r="CK252" s="7">
        <f>SUMIFS(AFRIMONEY!$J:$J,AFRIMONEY!$F:$F,$A252,AFRIMONEY!$P:$P,CJ$3)</f>
        <v>0</v>
      </c>
      <c r="CL252" s="8">
        <f t="shared" si="128"/>
        <v>18750</v>
      </c>
      <c r="CM252" s="17">
        <f>SUMIFS(KP!$L:$L,KP!$F:$F,$A252,KP!$A:$A,SUMMARY!CM$3)</f>
        <v>0</v>
      </c>
      <c r="CN252" s="7">
        <f>SUMIFS(AFRIMONEY!$J:$J,AFRIMONEY!$F:$F,$A252,AFRIMONEY!$P:$P,CM$3)</f>
        <v>0</v>
      </c>
      <c r="CO252" s="8">
        <f t="shared" si="129"/>
        <v>18750</v>
      </c>
      <c r="CP252" s="7">
        <f>SUMIFS(KP!$L:$L,KP!$F:$F,$A252,KP!$A:$A,SUMMARY!CP$3)</f>
        <v>0</v>
      </c>
      <c r="CQ252" s="7">
        <f>SUMIFS(AFRIMONEY!$J:$J,AFRIMONEY!$F:$F,$A252,AFRIMONEY!$P:$P,CP$3)</f>
        <v>0</v>
      </c>
      <c r="CR252" s="8">
        <f t="shared" si="130"/>
        <v>18750</v>
      </c>
      <c r="CS252" s="17">
        <f>SUMIFS(KP!$L:$L,KP!$F:$F,$A252,KP!$A:$A,SUMMARY!CS$3)</f>
        <v>0</v>
      </c>
      <c r="CT252" s="7">
        <f>SUMIFS(AFRIMONEY!$J:$J,AFRIMONEY!$F:$F,$A252,AFRIMONEY!$P:$P,CS$3)</f>
        <v>0</v>
      </c>
      <c r="CU252" s="8">
        <f t="shared" si="131"/>
        <v>18750</v>
      </c>
    </row>
    <row r="253" spans="1:99" x14ac:dyDescent="0.3">
      <c r="A253" s="2">
        <v>101489</v>
      </c>
      <c r="B253" s="23" t="str">
        <f>_xlfn.XLOOKUP(TEXT(A253,0),Tabela4[ID],Tabela4[AREA],"")</f>
        <v>AREA A</v>
      </c>
      <c r="C253" s="2" t="str">
        <f>_xlfn.XLOOKUP(TEXT(A253,0),Tabela4[ID],Tabela4[ZONA],"")</f>
        <v>ZONA 16</v>
      </c>
      <c r="D253" s="2" t="str">
        <f t="shared" si="99"/>
        <v>BLOCKED</v>
      </c>
      <c r="E253" s="18">
        <f t="shared" si="100"/>
        <v>6600</v>
      </c>
      <c r="F253" s="21">
        <f>SUMIFS(KP!$L:$L,KP!$F:$F,$A253,KP!$A:$A,"31/03/2025")</f>
        <v>4500</v>
      </c>
      <c r="G253" s="19">
        <f>SUMIFS(KP!$L:$L,KP!$F:$F,$A253,KP!$A:$A,SUMMARY!G$3)</f>
        <v>0</v>
      </c>
      <c r="H253" s="7">
        <f>SUMIFS(AFRIMONEY!$J:$J,AFRIMONEY!$F:$F,$A253,AFRIMONEY!$P:$P,G$3)</f>
        <v>0</v>
      </c>
      <c r="I253" s="8">
        <f t="shared" si="101"/>
        <v>4500</v>
      </c>
      <c r="J253" s="7">
        <f>SUMIFS(KP!$L:$L,KP!$F:$F,$A253,KP!$A:$A,SUMMARY!J$3)</f>
        <v>3200</v>
      </c>
      <c r="K253" s="7">
        <f>SUMIFS(AFRIMONEY!$J:$J,AFRIMONEY!$F:$F,$A253,AFRIMONEY!$P:$P,J$3)</f>
        <v>3200</v>
      </c>
      <c r="L253" s="8">
        <f t="shared" si="102"/>
        <v>4500</v>
      </c>
      <c r="M253" s="17">
        <f>SUMIFS(KP!$L:$L,KP!$F:$F,$A253,KP!$A:$A,SUMMARY!M$3)</f>
        <v>1900</v>
      </c>
      <c r="N253" s="7">
        <f>SUMIFS(AFRIMONEY!$J:$J,AFRIMONEY!$F:$F,$A253,AFRIMONEY!$P:$P,M$3)</f>
        <v>1900</v>
      </c>
      <c r="O253" s="8">
        <f t="shared" si="103"/>
        <v>4500</v>
      </c>
      <c r="P253" s="7">
        <f>SUMIFS(KP!$L:$L,KP!$F:$F,$A253,KP!$A:$A,SUMMARY!P$3)</f>
        <v>4900</v>
      </c>
      <c r="Q253" s="7">
        <f>SUMIFS(AFRIMONEY!$J:$J,AFRIMONEY!$F:$F,$A253,AFRIMONEY!$P:$P,P$3)</f>
        <v>0</v>
      </c>
      <c r="R253" s="8">
        <f t="shared" si="104"/>
        <v>9400</v>
      </c>
      <c r="S253" s="17">
        <f>SUMIFS(KP!$L:$L,KP!$F:$F,$A253,KP!$A:$A,SUMMARY!S$3)</f>
        <v>8000</v>
      </c>
      <c r="T253" s="7">
        <f>SUMIFS(AFRIMONEY!$J:$J,AFRIMONEY!$F:$F,$A253,AFRIMONEY!$P:$P,S$3)</f>
        <v>4900</v>
      </c>
      <c r="U253" s="8">
        <f t="shared" si="105"/>
        <v>12500</v>
      </c>
      <c r="V253" s="7">
        <f>SUMIFS(KP!$L:$L,KP!$F:$F,$A253,KP!$A:$A,SUMMARY!V$3)</f>
        <v>0</v>
      </c>
      <c r="W253" s="7">
        <f>SUMIFS(AFRIMONEY!$J:$J,AFRIMONEY!$F:$F,$A253,AFRIMONEY!$P:$P,V$3)</f>
        <v>8000</v>
      </c>
      <c r="X253" s="8">
        <f t="shared" si="106"/>
        <v>4500</v>
      </c>
      <c r="Y253" s="17">
        <f>SUMIFS(KP!$L:$L,KP!$F:$F,$A253,KP!$A:$A,SUMMARY!Y$3)</f>
        <v>5200</v>
      </c>
      <c r="Z253" s="7">
        <f>SUMIFS(AFRIMONEY!$J:$J,AFRIMONEY!$F:$F,$A253,AFRIMONEY!$P:$P,Y$3)</f>
        <v>5250</v>
      </c>
      <c r="AA253" s="8">
        <f t="shared" si="107"/>
        <v>4450</v>
      </c>
      <c r="AB253" s="7">
        <f>SUMIFS(KP!$L:$L,KP!$F:$F,$A253,KP!$A:$A,SUMMARY!AB$3)</f>
        <v>2250</v>
      </c>
      <c r="AC253" s="7">
        <f>SUMIFS(AFRIMONEY!$J:$J,AFRIMONEY!$F:$F,$A253,AFRIMONEY!$P:$P,AB$3)</f>
        <v>2250</v>
      </c>
      <c r="AD253" s="8">
        <f t="shared" si="108"/>
        <v>4450</v>
      </c>
      <c r="AE253" s="17">
        <f>SUMIFS(KP!$L:$L,KP!$F:$F,$A253,KP!$A:$A,SUMMARY!AE$3)</f>
        <v>7450</v>
      </c>
      <c r="AF253" s="7">
        <f>SUMIFS(AFRIMONEY!$J:$J,AFRIMONEY!$F:$F,$A253,AFRIMONEY!$P:$P,AE$3)</f>
        <v>7450</v>
      </c>
      <c r="AG253" s="8">
        <f t="shared" si="109"/>
        <v>4450</v>
      </c>
      <c r="AH253" s="7">
        <f>SUMIFS(KP!$L:$L,KP!$F:$F,$A253,KP!$A:$A,SUMMARY!AH$3)</f>
        <v>2150</v>
      </c>
      <c r="AI253" s="7">
        <f>SUMIFS(AFRIMONEY!$J:$J,AFRIMONEY!$F:$F,$A253,AFRIMONEY!$P:$P,AH$3)</f>
        <v>0</v>
      </c>
      <c r="AJ253" s="8">
        <f t="shared" si="110"/>
        <v>6600</v>
      </c>
      <c r="AK253" s="17">
        <f>SUMIFS(KP!$L:$L,KP!$F:$F,$A253,KP!$A:$A,SUMMARY!AK$3)</f>
        <v>0</v>
      </c>
      <c r="AL253" s="7">
        <f>SUMIFS(AFRIMONEY!$J:$J,AFRIMONEY!$F:$F,$A253,AFRIMONEY!$P:$P,AK$3)</f>
        <v>0</v>
      </c>
      <c r="AM253" s="8">
        <f t="shared" si="111"/>
        <v>6600</v>
      </c>
      <c r="AN253" s="7">
        <f>SUMIFS(KP!$L:$L,KP!$F:$F,$A253,KP!$A:$A,SUMMARY!AN$3)</f>
        <v>0</v>
      </c>
      <c r="AO253" s="7">
        <f>SUMIFS(AFRIMONEY!$J:$J,AFRIMONEY!$F:$F,$A253,AFRIMONEY!$P:$P,AN$3)</f>
        <v>0</v>
      </c>
      <c r="AP253" s="8">
        <f t="shared" si="112"/>
        <v>6600</v>
      </c>
      <c r="AQ253" s="17">
        <f>SUMIFS(KP!$L:$L,KP!$F:$F,$A253,KP!$A:$A,SUMMARY!AQ$3)</f>
        <v>0</v>
      </c>
      <c r="AR253" s="7">
        <f>SUMIFS(AFRIMONEY!$J:$J,AFRIMONEY!$F:$F,$A253,AFRIMONEY!$P:$P,AQ$3)</f>
        <v>0</v>
      </c>
      <c r="AS253" s="8">
        <f t="shared" si="113"/>
        <v>6600</v>
      </c>
      <c r="AT253" s="7">
        <f>SUMIFS(KP!$L:$L,KP!$F:$F,$A253,KP!$A:$A,SUMMARY!AT$3)</f>
        <v>0</v>
      </c>
      <c r="AU253" s="7">
        <f>SUMIFS(AFRIMONEY!$J:$J,AFRIMONEY!$F:$F,$A253,AFRIMONEY!$P:$P,AT$3)</f>
        <v>0</v>
      </c>
      <c r="AV253" s="8">
        <f t="shared" si="114"/>
        <v>6600</v>
      </c>
      <c r="AW253" s="17">
        <f>SUMIFS(KP!$L:$L,KP!$F:$F,$A253,KP!$A:$A,SUMMARY!AW$3)</f>
        <v>0</v>
      </c>
      <c r="AX253" s="7">
        <f>SUMIFS(AFRIMONEY!$J:$J,AFRIMONEY!$F:$F,$A253,AFRIMONEY!$P:$P,AW$3)</f>
        <v>0</v>
      </c>
      <c r="AY253" s="8">
        <f t="shared" si="115"/>
        <v>6600</v>
      </c>
      <c r="AZ253" s="7">
        <f>SUMIFS(KP!$L:$L,KP!$F:$F,$A253,KP!$A:$A,SUMMARY!AZ$3)</f>
        <v>0</v>
      </c>
      <c r="BA253" s="7">
        <f>SUMIFS(AFRIMONEY!$J:$J,AFRIMONEY!$F:$F,$A253,AFRIMONEY!$P:$P,AZ$3)</f>
        <v>0</v>
      </c>
      <c r="BB253" s="8">
        <f t="shared" si="116"/>
        <v>6600</v>
      </c>
      <c r="BC253" s="17">
        <f>SUMIFS(KP!$L:$L,KP!$F:$F,$A253,KP!$A:$A,SUMMARY!BC$3)</f>
        <v>0</v>
      </c>
      <c r="BD253" s="7">
        <f>SUMIFS(AFRIMONEY!$J:$J,AFRIMONEY!$F:$F,$A253,AFRIMONEY!$P:$P,BC$3)</f>
        <v>0</v>
      </c>
      <c r="BE253" s="8">
        <f t="shared" si="117"/>
        <v>6600</v>
      </c>
      <c r="BF253" s="7">
        <f>SUMIFS(KP!$L:$L,KP!$F:$F,$A253,KP!$A:$A,SUMMARY!BF$3)</f>
        <v>0</v>
      </c>
      <c r="BG253" s="7">
        <f>SUMIFS(AFRIMONEY!$J:$J,AFRIMONEY!$F:$F,$A253,AFRIMONEY!$P:$P,BF$3)</f>
        <v>0</v>
      </c>
      <c r="BH253" s="8">
        <f t="shared" si="118"/>
        <v>6600</v>
      </c>
      <c r="BI253" s="17">
        <f>SUMIFS(KP!$L:$L,KP!$F:$F,$A253,KP!$A:$A,SUMMARY!BI$3)</f>
        <v>0</v>
      </c>
      <c r="BJ253" s="7">
        <f>SUMIFS(AFRIMONEY!$J:$J,AFRIMONEY!$F:$F,$A253,AFRIMONEY!$P:$P,BI$3)</f>
        <v>0</v>
      </c>
      <c r="BK253" s="8">
        <f t="shared" si="119"/>
        <v>6600</v>
      </c>
      <c r="BL253" s="7">
        <f>SUMIFS(KP!$L:$L,KP!$F:$F,$A253,KP!$A:$A,SUMMARY!BL$3)</f>
        <v>0</v>
      </c>
      <c r="BM253" s="7">
        <f>SUMIFS(AFRIMONEY!$J:$J,AFRIMONEY!$F:$F,$A253,AFRIMONEY!$P:$P,BL$3)</f>
        <v>0</v>
      </c>
      <c r="BN253" s="8">
        <f t="shared" si="120"/>
        <v>6600</v>
      </c>
      <c r="BO253" s="17">
        <f>SUMIFS(KP!$L:$L,KP!$F:$F,$A253,KP!$A:$A,SUMMARY!BO$3)</f>
        <v>0</v>
      </c>
      <c r="BP253" s="7">
        <f>SUMIFS(AFRIMONEY!$J:$J,AFRIMONEY!$F:$F,$A253,AFRIMONEY!$P:$P,BO$3)</f>
        <v>0</v>
      </c>
      <c r="BQ253" s="8">
        <f t="shared" si="121"/>
        <v>6600</v>
      </c>
      <c r="BR253" s="7">
        <f>SUMIFS(KP!$L:$L,KP!$F:$F,$A253,KP!$A:$A,SUMMARY!BR$3)</f>
        <v>0</v>
      </c>
      <c r="BS253" s="7">
        <f>SUMIFS(AFRIMONEY!$J:$J,AFRIMONEY!$F:$F,$A253,AFRIMONEY!$P:$P,BR$3)</f>
        <v>0</v>
      </c>
      <c r="BT253" s="8">
        <f t="shared" si="122"/>
        <v>6600</v>
      </c>
      <c r="BU253" s="17">
        <f>SUMIFS(KP!$L:$L,KP!$F:$F,$A253,KP!$A:$A,SUMMARY!BU$3)</f>
        <v>0</v>
      </c>
      <c r="BV253" s="7">
        <f>SUMIFS(AFRIMONEY!$J:$J,AFRIMONEY!$F:$F,$A253,AFRIMONEY!$P:$P,BU$3)</f>
        <v>0</v>
      </c>
      <c r="BW253" s="8">
        <f t="shared" si="123"/>
        <v>6600</v>
      </c>
      <c r="BX253" s="7">
        <f>SUMIFS(KP!$L:$L,KP!$F:$F,$A253,KP!$A:$A,SUMMARY!BX$3)</f>
        <v>0</v>
      </c>
      <c r="BY253" s="7">
        <f>SUMIFS(AFRIMONEY!$J:$J,AFRIMONEY!$F:$F,$A253,AFRIMONEY!$P:$P,BX$3)</f>
        <v>0</v>
      </c>
      <c r="BZ253" s="8">
        <f t="shared" si="124"/>
        <v>6600</v>
      </c>
      <c r="CA253" s="17">
        <f>SUMIFS(KP!$L:$L,KP!$F:$F,$A253,KP!$A:$A,SUMMARY!CA$3)</f>
        <v>0</v>
      </c>
      <c r="CB253" s="7">
        <f>SUMIFS(AFRIMONEY!$J:$J,AFRIMONEY!$F:$F,$A253,AFRIMONEY!$P:$P,CA$3)</f>
        <v>0</v>
      </c>
      <c r="CC253" s="8">
        <f t="shared" si="125"/>
        <v>6600</v>
      </c>
      <c r="CD253" s="7">
        <f>SUMIFS(KP!$L:$L,KP!$F:$F,$A253,KP!$A:$A,SUMMARY!CD$3)</f>
        <v>0</v>
      </c>
      <c r="CE253" s="7">
        <f>SUMIFS(AFRIMONEY!$J:$J,AFRIMONEY!$F:$F,$A253,AFRIMONEY!$P:$P,CD$3)</f>
        <v>0</v>
      </c>
      <c r="CF253" s="8">
        <f t="shared" si="126"/>
        <v>6600</v>
      </c>
      <c r="CG253" s="17">
        <f>SUMIFS(KP!$L:$L,KP!$F:$F,$A253,KP!$A:$A,SUMMARY!CG$3)</f>
        <v>0</v>
      </c>
      <c r="CH253" s="7">
        <f>SUMIFS(AFRIMONEY!$J:$J,AFRIMONEY!$F:$F,$A253,AFRIMONEY!$P:$P,CG$3)</f>
        <v>0</v>
      </c>
      <c r="CI253" s="8">
        <f t="shared" si="127"/>
        <v>6600</v>
      </c>
      <c r="CJ253" s="7">
        <f>SUMIFS(KP!$L:$L,KP!$F:$F,$A253,KP!$A:$A,SUMMARY!CJ$3)</f>
        <v>0</v>
      </c>
      <c r="CK253" s="7">
        <f>SUMIFS(AFRIMONEY!$J:$J,AFRIMONEY!$F:$F,$A253,AFRIMONEY!$P:$P,CJ$3)</f>
        <v>0</v>
      </c>
      <c r="CL253" s="8">
        <f t="shared" si="128"/>
        <v>6600</v>
      </c>
      <c r="CM253" s="17">
        <f>SUMIFS(KP!$L:$L,KP!$F:$F,$A253,KP!$A:$A,SUMMARY!CM$3)</f>
        <v>0</v>
      </c>
      <c r="CN253" s="7">
        <f>SUMIFS(AFRIMONEY!$J:$J,AFRIMONEY!$F:$F,$A253,AFRIMONEY!$P:$P,CM$3)</f>
        <v>0</v>
      </c>
      <c r="CO253" s="8">
        <f t="shared" si="129"/>
        <v>6600</v>
      </c>
      <c r="CP253" s="7">
        <f>SUMIFS(KP!$L:$L,KP!$F:$F,$A253,KP!$A:$A,SUMMARY!CP$3)</f>
        <v>0</v>
      </c>
      <c r="CQ253" s="7">
        <f>SUMIFS(AFRIMONEY!$J:$J,AFRIMONEY!$F:$F,$A253,AFRIMONEY!$P:$P,CP$3)</f>
        <v>0</v>
      </c>
      <c r="CR253" s="8">
        <f t="shared" si="130"/>
        <v>6600</v>
      </c>
      <c r="CS253" s="17">
        <f>SUMIFS(KP!$L:$L,KP!$F:$F,$A253,KP!$A:$A,SUMMARY!CS$3)</f>
        <v>0</v>
      </c>
      <c r="CT253" s="7">
        <f>SUMIFS(AFRIMONEY!$J:$J,AFRIMONEY!$F:$F,$A253,AFRIMONEY!$P:$P,CS$3)</f>
        <v>0</v>
      </c>
      <c r="CU253" s="8">
        <f t="shared" si="131"/>
        <v>6600</v>
      </c>
    </row>
    <row r="254" spans="1:99" x14ac:dyDescent="0.3">
      <c r="A254" s="2">
        <v>101495</v>
      </c>
      <c r="B254" s="23" t="str">
        <f>_xlfn.XLOOKUP(TEXT(A254,0),Tabela4[ID],Tabela4[AREA],"")</f>
        <v>AREA D</v>
      </c>
      <c r="C254" s="2" t="str">
        <f>_xlfn.XLOOKUP(TEXT(A254,0),Tabela4[ID],Tabela4[ZONA],"")</f>
        <v>ZONA 8</v>
      </c>
      <c r="D254" s="2" t="str">
        <f t="shared" si="99"/>
        <v>BLOCKED</v>
      </c>
      <c r="E254" s="18">
        <f t="shared" si="100"/>
        <v>900</v>
      </c>
      <c r="F254" s="21">
        <f>SUMIFS(KP!$L:$L,KP!$F:$F,$A254,KP!$A:$A,"31/03/2025")</f>
        <v>2800</v>
      </c>
      <c r="G254" s="19">
        <f>SUMIFS(KP!$L:$L,KP!$F:$F,$A254,KP!$A:$A,SUMMARY!G$3)</f>
        <v>0</v>
      </c>
      <c r="H254" s="7">
        <f>SUMIFS(AFRIMONEY!$J:$J,AFRIMONEY!$F:$F,$A254,AFRIMONEY!$P:$P,G$3)</f>
        <v>2800</v>
      </c>
      <c r="I254" s="8">
        <f t="shared" si="101"/>
        <v>0</v>
      </c>
      <c r="J254" s="7">
        <f>SUMIFS(KP!$L:$L,KP!$F:$F,$A254,KP!$A:$A,SUMMARY!J$3)</f>
        <v>4550</v>
      </c>
      <c r="K254" s="7">
        <f>SUMIFS(AFRIMONEY!$J:$J,AFRIMONEY!$F:$F,$A254,AFRIMONEY!$P:$P,J$3)</f>
        <v>0</v>
      </c>
      <c r="L254" s="8">
        <f t="shared" si="102"/>
        <v>4550</v>
      </c>
      <c r="M254" s="17">
        <f>SUMIFS(KP!$L:$L,KP!$F:$F,$A254,KP!$A:$A,SUMMARY!M$3)</f>
        <v>2650</v>
      </c>
      <c r="N254" s="7">
        <f>SUMIFS(AFRIMONEY!$J:$J,AFRIMONEY!$F:$F,$A254,AFRIMONEY!$P:$P,M$3)</f>
        <v>7200</v>
      </c>
      <c r="O254" s="8">
        <f t="shared" si="103"/>
        <v>0</v>
      </c>
      <c r="P254" s="7">
        <f>SUMIFS(KP!$L:$L,KP!$F:$F,$A254,KP!$A:$A,SUMMARY!P$3)</f>
        <v>3000</v>
      </c>
      <c r="Q254" s="7">
        <f>SUMIFS(AFRIMONEY!$J:$J,AFRIMONEY!$F:$F,$A254,AFRIMONEY!$P:$P,P$3)</f>
        <v>3000</v>
      </c>
      <c r="R254" s="8">
        <f t="shared" si="104"/>
        <v>0</v>
      </c>
      <c r="S254" s="17">
        <f>SUMIFS(KP!$L:$L,KP!$F:$F,$A254,KP!$A:$A,SUMMARY!S$3)</f>
        <v>50</v>
      </c>
      <c r="T254" s="7">
        <f>SUMIFS(AFRIMONEY!$J:$J,AFRIMONEY!$F:$F,$A254,AFRIMONEY!$P:$P,S$3)</f>
        <v>50</v>
      </c>
      <c r="U254" s="8">
        <f t="shared" si="105"/>
        <v>0</v>
      </c>
      <c r="V254" s="7">
        <f>SUMIFS(KP!$L:$L,KP!$F:$F,$A254,KP!$A:$A,SUMMARY!V$3)</f>
        <v>0</v>
      </c>
      <c r="W254" s="7">
        <f>SUMIFS(AFRIMONEY!$J:$J,AFRIMONEY!$F:$F,$A254,AFRIMONEY!$P:$P,V$3)</f>
        <v>0</v>
      </c>
      <c r="X254" s="8">
        <f t="shared" si="106"/>
        <v>0</v>
      </c>
      <c r="Y254" s="17">
        <f>SUMIFS(KP!$L:$L,KP!$F:$F,$A254,KP!$A:$A,SUMMARY!Y$3)</f>
        <v>3600</v>
      </c>
      <c r="Z254" s="7">
        <f>SUMIFS(AFRIMONEY!$J:$J,AFRIMONEY!$F:$F,$A254,AFRIMONEY!$P:$P,Y$3)</f>
        <v>3600</v>
      </c>
      <c r="AA254" s="8">
        <f t="shared" si="107"/>
        <v>0</v>
      </c>
      <c r="AB254" s="7">
        <f>SUMIFS(KP!$L:$L,KP!$F:$F,$A254,KP!$A:$A,SUMMARY!AB$3)</f>
        <v>3900</v>
      </c>
      <c r="AC254" s="7">
        <f>SUMIFS(AFRIMONEY!$J:$J,AFRIMONEY!$F:$F,$A254,AFRIMONEY!$P:$P,AB$3)</f>
        <v>3900</v>
      </c>
      <c r="AD254" s="8">
        <f t="shared" si="108"/>
        <v>0</v>
      </c>
      <c r="AE254" s="17">
        <f>SUMIFS(KP!$L:$L,KP!$F:$F,$A254,KP!$A:$A,SUMMARY!AE$3)</f>
        <v>5500</v>
      </c>
      <c r="AF254" s="7">
        <f>SUMIFS(AFRIMONEY!$J:$J,AFRIMONEY!$F:$F,$A254,AFRIMONEY!$P:$P,AE$3)</f>
        <v>0</v>
      </c>
      <c r="AG254" s="8">
        <f t="shared" si="109"/>
        <v>5500</v>
      </c>
      <c r="AH254" s="7">
        <f>SUMIFS(KP!$L:$L,KP!$F:$F,$A254,KP!$A:$A,SUMMARY!AH$3)</f>
        <v>900</v>
      </c>
      <c r="AI254" s="7">
        <f>SUMIFS(AFRIMONEY!$J:$J,AFRIMONEY!$F:$F,$A254,AFRIMONEY!$P:$P,AH$3)</f>
        <v>5500</v>
      </c>
      <c r="AJ254" s="8">
        <f t="shared" si="110"/>
        <v>900</v>
      </c>
      <c r="AK254" s="17">
        <f>SUMIFS(KP!$L:$L,KP!$F:$F,$A254,KP!$A:$A,SUMMARY!AK$3)</f>
        <v>0</v>
      </c>
      <c r="AL254" s="7">
        <f>SUMIFS(AFRIMONEY!$J:$J,AFRIMONEY!$F:$F,$A254,AFRIMONEY!$P:$P,AK$3)</f>
        <v>0</v>
      </c>
      <c r="AM254" s="8">
        <f t="shared" si="111"/>
        <v>900</v>
      </c>
      <c r="AN254" s="7">
        <f>SUMIFS(KP!$L:$L,KP!$F:$F,$A254,KP!$A:$A,SUMMARY!AN$3)</f>
        <v>0</v>
      </c>
      <c r="AO254" s="7">
        <f>SUMIFS(AFRIMONEY!$J:$J,AFRIMONEY!$F:$F,$A254,AFRIMONEY!$P:$P,AN$3)</f>
        <v>0</v>
      </c>
      <c r="AP254" s="8">
        <f t="shared" si="112"/>
        <v>900</v>
      </c>
      <c r="AQ254" s="17">
        <f>SUMIFS(KP!$L:$L,KP!$F:$F,$A254,KP!$A:$A,SUMMARY!AQ$3)</f>
        <v>0</v>
      </c>
      <c r="AR254" s="7">
        <f>SUMIFS(AFRIMONEY!$J:$J,AFRIMONEY!$F:$F,$A254,AFRIMONEY!$P:$P,AQ$3)</f>
        <v>0</v>
      </c>
      <c r="AS254" s="8">
        <f t="shared" si="113"/>
        <v>900</v>
      </c>
      <c r="AT254" s="7">
        <f>SUMIFS(KP!$L:$L,KP!$F:$F,$A254,KP!$A:$A,SUMMARY!AT$3)</f>
        <v>0</v>
      </c>
      <c r="AU254" s="7">
        <f>SUMIFS(AFRIMONEY!$J:$J,AFRIMONEY!$F:$F,$A254,AFRIMONEY!$P:$P,AT$3)</f>
        <v>0</v>
      </c>
      <c r="AV254" s="8">
        <f t="shared" si="114"/>
        <v>900</v>
      </c>
      <c r="AW254" s="17">
        <f>SUMIFS(KP!$L:$L,KP!$F:$F,$A254,KP!$A:$A,SUMMARY!AW$3)</f>
        <v>0</v>
      </c>
      <c r="AX254" s="7">
        <f>SUMIFS(AFRIMONEY!$J:$J,AFRIMONEY!$F:$F,$A254,AFRIMONEY!$P:$P,AW$3)</f>
        <v>0</v>
      </c>
      <c r="AY254" s="8">
        <f t="shared" si="115"/>
        <v>900</v>
      </c>
      <c r="AZ254" s="7">
        <f>SUMIFS(KP!$L:$L,KP!$F:$F,$A254,KP!$A:$A,SUMMARY!AZ$3)</f>
        <v>0</v>
      </c>
      <c r="BA254" s="7">
        <f>SUMIFS(AFRIMONEY!$J:$J,AFRIMONEY!$F:$F,$A254,AFRIMONEY!$P:$P,AZ$3)</f>
        <v>0</v>
      </c>
      <c r="BB254" s="8">
        <f t="shared" si="116"/>
        <v>900</v>
      </c>
      <c r="BC254" s="17">
        <f>SUMIFS(KP!$L:$L,KP!$F:$F,$A254,KP!$A:$A,SUMMARY!BC$3)</f>
        <v>0</v>
      </c>
      <c r="BD254" s="7">
        <f>SUMIFS(AFRIMONEY!$J:$J,AFRIMONEY!$F:$F,$A254,AFRIMONEY!$P:$P,BC$3)</f>
        <v>0</v>
      </c>
      <c r="BE254" s="8">
        <f t="shared" si="117"/>
        <v>900</v>
      </c>
      <c r="BF254" s="7">
        <f>SUMIFS(KP!$L:$L,KP!$F:$F,$A254,KP!$A:$A,SUMMARY!BF$3)</f>
        <v>0</v>
      </c>
      <c r="BG254" s="7">
        <f>SUMIFS(AFRIMONEY!$J:$J,AFRIMONEY!$F:$F,$A254,AFRIMONEY!$P:$P,BF$3)</f>
        <v>0</v>
      </c>
      <c r="BH254" s="8">
        <f t="shared" si="118"/>
        <v>900</v>
      </c>
      <c r="BI254" s="17">
        <f>SUMIFS(KP!$L:$L,KP!$F:$F,$A254,KP!$A:$A,SUMMARY!BI$3)</f>
        <v>0</v>
      </c>
      <c r="BJ254" s="7">
        <f>SUMIFS(AFRIMONEY!$J:$J,AFRIMONEY!$F:$F,$A254,AFRIMONEY!$P:$P,BI$3)</f>
        <v>0</v>
      </c>
      <c r="BK254" s="8">
        <f t="shared" si="119"/>
        <v>900</v>
      </c>
      <c r="BL254" s="7">
        <f>SUMIFS(KP!$L:$L,KP!$F:$F,$A254,KP!$A:$A,SUMMARY!BL$3)</f>
        <v>0</v>
      </c>
      <c r="BM254" s="7">
        <f>SUMIFS(AFRIMONEY!$J:$J,AFRIMONEY!$F:$F,$A254,AFRIMONEY!$P:$P,BL$3)</f>
        <v>0</v>
      </c>
      <c r="BN254" s="8">
        <f t="shared" si="120"/>
        <v>900</v>
      </c>
      <c r="BO254" s="17">
        <f>SUMIFS(KP!$L:$L,KP!$F:$F,$A254,KP!$A:$A,SUMMARY!BO$3)</f>
        <v>0</v>
      </c>
      <c r="BP254" s="7">
        <f>SUMIFS(AFRIMONEY!$J:$J,AFRIMONEY!$F:$F,$A254,AFRIMONEY!$P:$P,BO$3)</f>
        <v>0</v>
      </c>
      <c r="BQ254" s="8">
        <f t="shared" si="121"/>
        <v>900</v>
      </c>
      <c r="BR254" s="7">
        <f>SUMIFS(KP!$L:$L,KP!$F:$F,$A254,KP!$A:$A,SUMMARY!BR$3)</f>
        <v>0</v>
      </c>
      <c r="BS254" s="7">
        <f>SUMIFS(AFRIMONEY!$J:$J,AFRIMONEY!$F:$F,$A254,AFRIMONEY!$P:$P,BR$3)</f>
        <v>0</v>
      </c>
      <c r="BT254" s="8">
        <f t="shared" si="122"/>
        <v>900</v>
      </c>
      <c r="BU254" s="17">
        <f>SUMIFS(KP!$L:$L,KP!$F:$F,$A254,KP!$A:$A,SUMMARY!BU$3)</f>
        <v>0</v>
      </c>
      <c r="BV254" s="7">
        <f>SUMIFS(AFRIMONEY!$J:$J,AFRIMONEY!$F:$F,$A254,AFRIMONEY!$P:$P,BU$3)</f>
        <v>0</v>
      </c>
      <c r="BW254" s="8">
        <f t="shared" si="123"/>
        <v>900</v>
      </c>
      <c r="BX254" s="7">
        <f>SUMIFS(KP!$L:$L,KP!$F:$F,$A254,KP!$A:$A,SUMMARY!BX$3)</f>
        <v>0</v>
      </c>
      <c r="BY254" s="7">
        <f>SUMIFS(AFRIMONEY!$J:$J,AFRIMONEY!$F:$F,$A254,AFRIMONEY!$P:$P,BX$3)</f>
        <v>0</v>
      </c>
      <c r="BZ254" s="8">
        <f t="shared" si="124"/>
        <v>900</v>
      </c>
      <c r="CA254" s="17">
        <f>SUMIFS(KP!$L:$L,KP!$F:$F,$A254,KP!$A:$A,SUMMARY!CA$3)</f>
        <v>0</v>
      </c>
      <c r="CB254" s="7">
        <f>SUMIFS(AFRIMONEY!$J:$J,AFRIMONEY!$F:$F,$A254,AFRIMONEY!$P:$P,CA$3)</f>
        <v>0</v>
      </c>
      <c r="CC254" s="8">
        <f t="shared" si="125"/>
        <v>900</v>
      </c>
      <c r="CD254" s="7">
        <f>SUMIFS(KP!$L:$L,KP!$F:$F,$A254,KP!$A:$A,SUMMARY!CD$3)</f>
        <v>0</v>
      </c>
      <c r="CE254" s="7">
        <f>SUMIFS(AFRIMONEY!$J:$J,AFRIMONEY!$F:$F,$A254,AFRIMONEY!$P:$P,CD$3)</f>
        <v>0</v>
      </c>
      <c r="CF254" s="8">
        <f t="shared" si="126"/>
        <v>900</v>
      </c>
      <c r="CG254" s="17">
        <f>SUMIFS(KP!$L:$L,KP!$F:$F,$A254,KP!$A:$A,SUMMARY!CG$3)</f>
        <v>0</v>
      </c>
      <c r="CH254" s="7">
        <f>SUMIFS(AFRIMONEY!$J:$J,AFRIMONEY!$F:$F,$A254,AFRIMONEY!$P:$P,CG$3)</f>
        <v>0</v>
      </c>
      <c r="CI254" s="8">
        <f t="shared" si="127"/>
        <v>900</v>
      </c>
      <c r="CJ254" s="7">
        <f>SUMIFS(KP!$L:$L,KP!$F:$F,$A254,KP!$A:$A,SUMMARY!CJ$3)</f>
        <v>0</v>
      </c>
      <c r="CK254" s="7">
        <f>SUMIFS(AFRIMONEY!$J:$J,AFRIMONEY!$F:$F,$A254,AFRIMONEY!$P:$P,CJ$3)</f>
        <v>0</v>
      </c>
      <c r="CL254" s="8">
        <f t="shared" si="128"/>
        <v>900</v>
      </c>
      <c r="CM254" s="17">
        <f>SUMIFS(KP!$L:$L,KP!$F:$F,$A254,KP!$A:$A,SUMMARY!CM$3)</f>
        <v>0</v>
      </c>
      <c r="CN254" s="7">
        <f>SUMIFS(AFRIMONEY!$J:$J,AFRIMONEY!$F:$F,$A254,AFRIMONEY!$P:$P,CM$3)</f>
        <v>0</v>
      </c>
      <c r="CO254" s="8">
        <f t="shared" si="129"/>
        <v>900</v>
      </c>
      <c r="CP254" s="7">
        <f>SUMIFS(KP!$L:$L,KP!$F:$F,$A254,KP!$A:$A,SUMMARY!CP$3)</f>
        <v>0</v>
      </c>
      <c r="CQ254" s="7">
        <f>SUMIFS(AFRIMONEY!$J:$J,AFRIMONEY!$F:$F,$A254,AFRIMONEY!$P:$P,CP$3)</f>
        <v>0</v>
      </c>
      <c r="CR254" s="8">
        <f t="shared" si="130"/>
        <v>900</v>
      </c>
      <c r="CS254" s="17">
        <f>SUMIFS(KP!$L:$L,KP!$F:$F,$A254,KP!$A:$A,SUMMARY!CS$3)</f>
        <v>0</v>
      </c>
      <c r="CT254" s="7">
        <f>SUMIFS(AFRIMONEY!$J:$J,AFRIMONEY!$F:$F,$A254,AFRIMONEY!$P:$P,CS$3)</f>
        <v>0</v>
      </c>
      <c r="CU254" s="8">
        <f t="shared" si="131"/>
        <v>900</v>
      </c>
    </row>
    <row r="255" spans="1:99" x14ac:dyDescent="0.3">
      <c r="A255" s="2">
        <v>101499</v>
      </c>
      <c r="B255" s="23" t="str">
        <f>_xlfn.XLOOKUP(TEXT(A255,0),Tabela4[ID],Tabela4[AREA],"")</f>
        <v>AREA A</v>
      </c>
      <c r="C255" s="2" t="str">
        <f>_xlfn.XLOOKUP(TEXT(A255,0),Tabela4[ID],Tabela4[ZONA],"")</f>
        <v>ZONA 16</v>
      </c>
      <c r="D255" s="2" t="str">
        <f t="shared" si="99"/>
        <v>BLOCKED</v>
      </c>
      <c r="E255" s="18">
        <f t="shared" si="100"/>
        <v>5250</v>
      </c>
      <c r="F255" s="21">
        <f>SUMIFS(KP!$L:$L,KP!$F:$F,$A255,KP!$A:$A,"31/03/2025")</f>
        <v>1500</v>
      </c>
      <c r="G255" s="19">
        <f>SUMIFS(KP!$L:$L,KP!$F:$F,$A255,KP!$A:$A,SUMMARY!G$3)</f>
        <v>0</v>
      </c>
      <c r="H255" s="7">
        <f>SUMIFS(AFRIMONEY!$J:$J,AFRIMONEY!$F:$F,$A255,AFRIMONEY!$P:$P,G$3)</f>
        <v>0</v>
      </c>
      <c r="I255" s="8">
        <f t="shared" si="101"/>
        <v>1500</v>
      </c>
      <c r="J255" s="7">
        <f>SUMIFS(KP!$L:$L,KP!$F:$F,$A255,KP!$A:$A,SUMMARY!J$3)</f>
        <v>4750</v>
      </c>
      <c r="K255" s="7">
        <f>SUMIFS(AFRIMONEY!$J:$J,AFRIMONEY!$F:$F,$A255,AFRIMONEY!$P:$P,J$3)</f>
        <v>4750</v>
      </c>
      <c r="L255" s="8">
        <f t="shared" si="102"/>
        <v>1500</v>
      </c>
      <c r="M255" s="17">
        <f>SUMIFS(KP!$L:$L,KP!$F:$F,$A255,KP!$A:$A,SUMMARY!M$3)</f>
        <v>10750</v>
      </c>
      <c r="N255" s="7">
        <f>SUMIFS(AFRIMONEY!$J:$J,AFRIMONEY!$F:$F,$A255,AFRIMONEY!$P:$P,M$3)</f>
        <v>10750</v>
      </c>
      <c r="O255" s="8">
        <f t="shared" si="103"/>
        <v>1500</v>
      </c>
      <c r="P255" s="7">
        <f>SUMIFS(KP!$L:$L,KP!$F:$F,$A255,KP!$A:$A,SUMMARY!P$3)</f>
        <v>17200</v>
      </c>
      <c r="Q255" s="7">
        <f>SUMIFS(AFRIMONEY!$J:$J,AFRIMONEY!$F:$F,$A255,AFRIMONEY!$P:$P,P$3)</f>
        <v>17200</v>
      </c>
      <c r="R255" s="8">
        <f t="shared" si="104"/>
        <v>1500</v>
      </c>
      <c r="S255" s="17">
        <f>SUMIFS(KP!$L:$L,KP!$F:$F,$A255,KP!$A:$A,SUMMARY!S$3)</f>
        <v>8850</v>
      </c>
      <c r="T255" s="7">
        <f>SUMIFS(AFRIMONEY!$J:$J,AFRIMONEY!$F:$F,$A255,AFRIMONEY!$P:$P,S$3)</f>
        <v>8850</v>
      </c>
      <c r="U255" s="8">
        <f t="shared" si="105"/>
        <v>1500</v>
      </c>
      <c r="V255" s="7">
        <f>SUMIFS(KP!$L:$L,KP!$F:$F,$A255,KP!$A:$A,SUMMARY!V$3)</f>
        <v>0</v>
      </c>
      <c r="W255" s="7">
        <f>SUMIFS(AFRIMONEY!$J:$J,AFRIMONEY!$F:$F,$A255,AFRIMONEY!$P:$P,V$3)</f>
        <v>0</v>
      </c>
      <c r="X255" s="8">
        <f t="shared" si="106"/>
        <v>1500</v>
      </c>
      <c r="Y255" s="17">
        <f>SUMIFS(KP!$L:$L,KP!$F:$F,$A255,KP!$A:$A,SUMMARY!Y$3)</f>
        <v>5000</v>
      </c>
      <c r="Z255" s="7">
        <f>SUMIFS(AFRIMONEY!$J:$J,AFRIMONEY!$F:$F,$A255,AFRIMONEY!$P:$P,Y$3)</f>
        <v>5000</v>
      </c>
      <c r="AA255" s="8">
        <f t="shared" si="107"/>
        <v>1500</v>
      </c>
      <c r="AB255" s="7">
        <f>SUMIFS(KP!$L:$L,KP!$F:$F,$A255,KP!$A:$A,SUMMARY!AB$3)</f>
        <v>8550</v>
      </c>
      <c r="AC255" s="7">
        <f>SUMIFS(AFRIMONEY!$J:$J,AFRIMONEY!$F:$F,$A255,AFRIMONEY!$P:$P,AB$3)</f>
        <v>8550</v>
      </c>
      <c r="AD255" s="8">
        <f t="shared" si="108"/>
        <v>1500</v>
      </c>
      <c r="AE255" s="17">
        <f>SUMIFS(KP!$L:$L,KP!$F:$F,$A255,KP!$A:$A,SUMMARY!AE$3)</f>
        <v>0</v>
      </c>
      <c r="AF255" s="7">
        <f>SUMIFS(AFRIMONEY!$J:$J,AFRIMONEY!$F:$F,$A255,AFRIMONEY!$P:$P,AE$3)</f>
        <v>0</v>
      </c>
      <c r="AG255" s="8">
        <f t="shared" si="109"/>
        <v>1500</v>
      </c>
      <c r="AH255" s="7">
        <f>SUMIFS(KP!$L:$L,KP!$F:$F,$A255,KP!$A:$A,SUMMARY!AH$3)</f>
        <v>3750</v>
      </c>
      <c r="AI255" s="7">
        <f>SUMIFS(AFRIMONEY!$J:$J,AFRIMONEY!$F:$F,$A255,AFRIMONEY!$P:$P,AH$3)</f>
        <v>0</v>
      </c>
      <c r="AJ255" s="8">
        <f t="shared" si="110"/>
        <v>5250</v>
      </c>
      <c r="AK255" s="17">
        <f>SUMIFS(KP!$L:$L,KP!$F:$F,$A255,KP!$A:$A,SUMMARY!AK$3)</f>
        <v>0</v>
      </c>
      <c r="AL255" s="7">
        <f>SUMIFS(AFRIMONEY!$J:$J,AFRIMONEY!$F:$F,$A255,AFRIMONEY!$P:$P,AK$3)</f>
        <v>0</v>
      </c>
      <c r="AM255" s="8">
        <f t="shared" si="111"/>
        <v>5250</v>
      </c>
      <c r="AN255" s="7">
        <f>SUMIFS(KP!$L:$L,KP!$F:$F,$A255,KP!$A:$A,SUMMARY!AN$3)</f>
        <v>0</v>
      </c>
      <c r="AO255" s="7">
        <f>SUMIFS(AFRIMONEY!$J:$J,AFRIMONEY!$F:$F,$A255,AFRIMONEY!$P:$P,AN$3)</f>
        <v>0</v>
      </c>
      <c r="AP255" s="8">
        <f t="shared" si="112"/>
        <v>5250</v>
      </c>
      <c r="AQ255" s="17">
        <f>SUMIFS(KP!$L:$L,KP!$F:$F,$A255,KP!$A:$A,SUMMARY!AQ$3)</f>
        <v>0</v>
      </c>
      <c r="AR255" s="7">
        <f>SUMIFS(AFRIMONEY!$J:$J,AFRIMONEY!$F:$F,$A255,AFRIMONEY!$P:$P,AQ$3)</f>
        <v>0</v>
      </c>
      <c r="AS255" s="8">
        <f t="shared" si="113"/>
        <v>5250</v>
      </c>
      <c r="AT255" s="7">
        <f>SUMIFS(KP!$L:$L,KP!$F:$F,$A255,KP!$A:$A,SUMMARY!AT$3)</f>
        <v>0</v>
      </c>
      <c r="AU255" s="7">
        <f>SUMIFS(AFRIMONEY!$J:$J,AFRIMONEY!$F:$F,$A255,AFRIMONEY!$P:$P,AT$3)</f>
        <v>0</v>
      </c>
      <c r="AV255" s="8">
        <f t="shared" si="114"/>
        <v>5250</v>
      </c>
      <c r="AW255" s="17">
        <f>SUMIFS(KP!$L:$L,KP!$F:$F,$A255,KP!$A:$A,SUMMARY!AW$3)</f>
        <v>0</v>
      </c>
      <c r="AX255" s="7">
        <f>SUMIFS(AFRIMONEY!$J:$J,AFRIMONEY!$F:$F,$A255,AFRIMONEY!$P:$P,AW$3)</f>
        <v>0</v>
      </c>
      <c r="AY255" s="8">
        <f t="shared" si="115"/>
        <v>5250</v>
      </c>
      <c r="AZ255" s="7">
        <f>SUMIFS(KP!$L:$L,KP!$F:$F,$A255,KP!$A:$A,SUMMARY!AZ$3)</f>
        <v>0</v>
      </c>
      <c r="BA255" s="7">
        <f>SUMIFS(AFRIMONEY!$J:$J,AFRIMONEY!$F:$F,$A255,AFRIMONEY!$P:$P,AZ$3)</f>
        <v>0</v>
      </c>
      <c r="BB255" s="8">
        <f t="shared" si="116"/>
        <v>5250</v>
      </c>
      <c r="BC255" s="17">
        <f>SUMIFS(KP!$L:$L,KP!$F:$F,$A255,KP!$A:$A,SUMMARY!BC$3)</f>
        <v>0</v>
      </c>
      <c r="BD255" s="7">
        <f>SUMIFS(AFRIMONEY!$J:$J,AFRIMONEY!$F:$F,$A255,AFRIMONEY!$P:$P,BC$3)</f>
        <v>0</v>
      </c>
      <c r="BE255" s="8">
        <f t="shared" si="117"/>
        <v>5250</v>
      </c>
      <c r="BF255" s="7">
        <f>SUMIFS(KP!$L:$L,KP!$F:$F,$A255,KP!$A:$A,SUMMARY!BF$3)</f>
        <v>0</v>
      </c>
      <c r="BG255" s="7">
        <f>SUMIFS(AFRIMONEY!$J:$J,AFRIMONEY!$F:$F,$A255,AFRIMONEY!$P:$P,BF$3)</f>
        <v>0</v>
      </c>
      <c r="BH255" s="8">
        <f t="shared" si="118"/>
        <v>5250</v>
      </c>
      <c r="BI255" s="17">
        <f>SUMIFS(KP!$L:$L,KP!$F:$F,$A255,KP!$A:$A,SUMMARY!BI$3)</f>
        <v>0</v>
      </c>
      <c r="BJ255" s="7">
        <f>SUMIFS(AFRIMONEY!$J:$J,AFRIMONEY!$F:$F,$A255,AFRIMONEY!$P:$P,BI$3)</f>
        <v>0</v>
      </c>
      <c r="BK255" s="8">
        <f t="shared" si="119"/>
        <v>5250</v>
      </c>
      <c r="BL255" s="7">
        <f>SUMIFS(KP!$L:$L,KP!$F:$F,$A255,KP!$A:$A,SUMMARY!BL$3)</f>
        <v>0</v>
      </c>
      <c r="BM255" s="7">
        <f>SUMIFS(AFRIMONEY!$J:$J,AFRIMONEY!$F:$F,$A255,AFRIMONEY!$P:$P,BL$3)</f>
        <v>0</v>
      </c>
      <c r="BN255" s="8">
        <f t="shared" si="120"/>
        <v>5250</v>
      </c>
      <c r="BO255" s="17">
        <f>SUMIFS(KP!$L:$L,KP!$F:$F,$A255,KP!$A:$A,SUMMARY!BO$3)</f>
        <v>0</v>
      </c>
      <c r="BP255" s="7">
        <f>SUMIFS(AFRIMONEY!$J:$J,AFRIMONEY!$F:$F,$A255,AFRIMONEY!$P:$P,BO$3)</f>
        <v>0</v>
      </c>
      <c r="BQ255" s="8">
        <f t="shared" si="121"/>
        <v>5250</v>
      </c>
      <c r="BR255" s="7">
        <f>SUMIFS(KP!$L:$L,KP!$F:$F,$A255,KP!$A:$A,SUMMARY!BR$3)</f>
        <v>0</v>
      </c>
      <c r="BS255" s="7">
        <f>SUMIFS(AFRIMONEY!$J:$J,AFRIMONEY!$F:$F,$A255,AFRIMONEY!$P:$P,BR$3)</f>
        <v>0</v>
      </c>
      <c r="BT255" s="8">
        <f t="shared" si="122"/>
        <v>5250</v>
      </c>
      <c r="BU255" s="17">
        <f>SUMIFS(KP!$L:$L,KP!$F:$F,$A255,KP!$A:$A,SUMMARY!BU$3)</f>
        <v>0</v>
      </c>
      <c r="BV255" s="7">
        <f>SUMIFS(AFRIMONEY!$J:$J,AFRIMONEY!$F:$F,$A255,AFRIMONEY!$P:$P,BU$3)</f>
        <v>0</v>
      </c>
      <c r="BW255" s="8">
        <f t="shared" si="123"/>
        <v>5250</v>
      </c>
      <c r="BX255" s="7">
        <f>SUMIFS(KP!$L:$L,KP!$F:$F,$A255,KP!$A:$A,SUMMARY!BX$3)</f>
        <v>0</v>
      </c>
      <c r="BY255" s="7">
        <f>SUMIFS(AFRIMONEY!$J:$J,AFRIMONEY!$F:$F,$A255,AFRIMONEY!$P:$P,BX$3)</f>
        <v>0</v>
      </c>
      <c r="BZ255" s="8">
        <f t="shared" si="124"/>
        <v>5250</v>
      </c>
      <c r="CA255" s="17">
        <f>SUMIFS(KP!$L:$L,KP!$F:$F,$A255,KP!$A:$A,SUMMARY!CA$3)</f>
        <v>0</v>
      </c>
      <c r="CB255" s="7">
        <f>SUMIFS(AFRIMONEY!$J:$J,AFRIMONEY!$F:$F,$A255,AFRIMONEY!$P:$P,CA$3)</f>
        <v>0</v>
      </c>
      <c r="CC255" s="8">
        <f t="shared" si="125"/>
        <v>5250</v>
      </c>
      <c r="CD255" s="7">
        <f>SUMIFS(KP!$L:$L,KP!$F:$F,$A255,KP!$A:$A,SUMMARY!CD$3)</f>
        <v>0</v>
      </c>
      <c r="CE255" s="7">
        <f>SUMIFS(AFRIMONEY!$J:$J,AFRIMONEY!$F:$F,$A255,AFRIMONEY!$P:$P,CD$3)</f>
        <v>0</v>
      </c>
      <c r="CF255" s="8">
        <f t="shared" si="126"/>
        <v>5250</v>
      </c>
      <c r="CG255" s="17">
        <f>SUMIFS(KP!$L:$L,KP!$F:$F,$A255,KP!$A:$A,SUMMARY!CG$3)</f>
        <v>0</v>
      </c>
      <c r="CH255" s="7">
        <f>SUMIFS(AFRIMONEY!$J:$J,AFRIMONEY!$F:$F,$A255,AFRIMONEY!$P:$P,CG$3)</f>
        <v>0</v>
      </c>
      <c r="CI255" s="8">
        <f t="shared" si="127"/>
        <v>5250</v>
      </c>
      <c r="CJ255" s="7">
        <f>SUMIFS(KP!$L:$L,KP!$F:$F,$A255,KP!$A:$A,SUMMARY!CJ$3)</f>
        <v>0</v>
      </c>
      <c r="CK255" s="7">
        <f>SUMIFS(AFRIMONEY!$J:$J,AFRIMONEY!$F:$F,$A255,AFRIMONEY!$P:$P,CJ$3)</f>
        <v>0</v>
      </c>
      <c r="CL255" s="8">
        <f t="shared" si="128"/>
        <v>5250</v>
      </c>
      <c r="CM255" s="17">
        <f>SUMIFS(KP!$L:$L,KP!$F:$F,$A255,KP!$A:$A,SUMMARY!CM$3)</f>
        <v>0</v>
      </c>
      <c r="CN255" s="7">
        <f>SUMIFS(AFRIMONEY!$J:$J,AFRIMONEY!$F:$F,$A255,AFRIMONEY!$P:$P,CM$3)</f>
        <v>0</v>
      </c>
      <c r="CO255" s="8">
        <f t="shared" si="129"/>
        <v>5250</v>
      </c>
      <c r="CP255" s="7">
        <f>SUMIFS(KP!$L:$L,KP!$F:$F,$A255,KP!$A:$A,SUMMARY!CP$3)</f>
        <v>0</v>
      </c>
      <c r="CQ255" s="7">
        <f>SUMIFS(AFRIMONEY!$J:$J,AFRIMONEY!$F:$F,$A255,AFRIMONEY!$P:$P,CP$3)</f>
        <v>0</v>
      </c>
      <c r="CR255" s="8">
        <f t="shared" si="130"/>
        <v>5250</v>
      </c>
      <c r="CS255" s="17">
        <f>SUMIFS(KP!$L:$L,KP!$F:$F,$A255,KP!$A:$A,SUMMARY!CS$3)</f>
        <v>0</v>
      </c>
      <c r="CT255" s="7">
        <f>SUMIFS(AFRIMONEY!$J:$J,AFRIMONEY!$F:$F,$A255,AFRIMONEY!$P:$P,CS$3)</f>
        <v>0</v>
      </c>
      <c r="CU255" s="8">
        <f t="shared" si="131"/>
        <v>5250</v>
      </c>
    </row>
    <row r="256" spans="1:99" x14ac:dyDescent="0.3">
      <c r="A256" s="2">
        <v>101503</v>
      </c>
      <c r="B256" s="23" t="str">
        <f>_xlfn.XLOOKUP(TEXT(A256,0),Tabela4[ID],Tabela4[AREA],"")</f>
        <v>AREA D</v>
      </c>
      <c r="C256" s="2" t="str">
        <f>_xlfn.XLOOKUP(TEXT(A256,0),Tabela4[ID],Tabela4[ZONA],"")</f>
        <v>ZONA 8</v>
      </c>
      <c r="D256" s="2" t="str">
        <f t="shared" si="99"/>
        <v>BLOCKED</v>
      </c>
      <c r="E256" s="18">
        <f t="shared" si="100"/>
        <v>250</v>
      </c>
      <c r="F256" s="21">
        <f>SUMIFS(KP!$L:$L,KP!$F:$F,$A256,KP!$A:$A,"31/03/2025")</f>
        <v>2950</v>
      </c>
      <c r="G256" s="19">
        <f>SUMIFS(KP!$L:$L,KP!$F:$F,$A256,KP!$A:$A,SUMMARY!G$3)</f>
        <v>8000</v>
      </c>
      <c r="H256" s="7">
        <f>SUMIFS(AFRIMONEY!$J:$J,AFRIMONEY!$F:$F,$A256,AFRIMONEY!$P:$P,G$3)</f>
        <v>3000</v>
      </c>
      <c r="I256" s="8">
        <f t="shared" si="101"/>
        <v>7950</v>
      </c>
      <c r="J256" s="7">
        <f>SUMIFS(KP!$L:$L,KP!$F:$F,$A256,KP!$A:$A,SUMMARY!J$3)</f>
        <v>150</v>
      </c>
      <c r="K256" s="7">
        <f>SUMIFS(AFRIMONEY!$J:$J,AFRIMONEY!$F:$F,$A256,AFRIMONEY!$P:$P,J$3)</f>
        <v>8000</v>
      </c>
      <c r="L256" s="8">
        <f t="shared" si="102"/>
        <v>100</v>
      </c>
      <c r="M256" s="17">
        <f>SUMIFS(KP!$L:$L,KP!$F:$F,$A256,KP!$A:$A,SUMMARY!M$3)</f>
        <v>5000</v>
      </c>
      <c r="N256" s="7">
        <f>SUMIFS(AFRIMONEY!$J:$J,AFRIMONEY!$F:$F,$A256,AFRIMONEY!$P:$P,M$3)</f>
        <v>200</v>
      </c>
      <c r="O256" s="8">
        <f t="shared" si="103"/>
        <v>4900</v>
      </c>
      <c r="P256" s="7">
        <f>SUMIFS(KP!$L:$L,KP!$F:$F,$A256,KP!$A:$A,SUMMARY!P$3)</f>
        <v>1200</v>
      </c>
      <c r="Q256" s="7">
        <f>SUMIFS(AFRIMONEY!$J:$J,AFRIMONEY!$F:$F,$A256,AFRIMONEY!$P:$P,P$3)</f>
        <v>4950</v>
      </c>
      <c r="R256" s="8">
        <f t="shared" si="104"/>
        <v>1150</v>
      </c>
      <c r="S256" s="17">
        <f>SUMIFS(KP!$L:$L,KP!$F:$F,$A256,KP!$A:$A,SUMMARY!S$3)</f>
        <v>1400</v>
      </c>
      <c r="T256" s="7">
        <f>SUMIFS(AFRIMONEY!$J:$J,AFRIMONEY!$F:$F,$A256,AFRIMONEY!$P:$P,S$3)</f>
        <v>1200</v>
      </c>
      <c r="U256" s="8">
        <f t="shared" si="105"/>
        <v>1350</v>
      </c>
      <c r="V256" s="7">
        <f>SUMIFS(KP!$L:$L,KP!$F:$F,$A256,KP!$A:$A,SUMMARY!V$3)</f>
        <v>0</v>
      </c>
      <c r="W256" s="7">
        <f>SUMIFS(AFRIMONEY!$J:$J,AFRIMONEY!$F:$F,$A256,AFRIMONEY!$P:$P,V$3)</f>
        <v>1400</v>
      </c>
      <c r="X256" s="8">
        <f t="shared" si="106"/>
        <v>-50</v>
      </c>
      <c r="Y256" s="17">
        <f>SUMIFS(KP!$L:$L,KP!$F:$F,$A256,KP!$A:$A,SUMMARY!Y$3)</f>
        <v>1600</v>
      </c>
      <c r="Z256" s="7">
        <f>SUMIFS(AFRIMONEY!$J:$J,AFRIMONEY!$F:$F,$A256,AFRIMONEY!$P:$P,Y$3)</f>
        <v>0</v>
      </c>
      <c r="AA256" s="8">
        <f t="shared" si="107"/>
        <v>1550</v>
      </c>
      <c r="AB256" s="7">
        <f>SUMIFS(KP!$L:$L,KP!$F:$F,$A256,KP!$A:$A,SUMMARY!AB$3)</f>
        <v>2450</v>
      </c>
      <c r="AC256" s="7">
        <f>SUMIFS(AFRIMONEY!$J:$J,AFRIMONEY!$F:$F,$A256,AFRIMONEY!$P:$P,AB$3)</f>
        <v>1600</v>
      </c>
      <c r="AD256" s="8">
        <f t="shared" si="108"/>
        <v>2400</v>
      </c>
      <c r="AE256" s="17">
        <f>SUMIFS(KP!$L:$L,KP!$F:$F,$A256,KP!$A:$A,SUMMARY!AE$3)</f>
        <v>1100</v>
      </c>
      <c r="AF256" s="7">
        <f>SUMIFS(AFRIMONEY!$J:$J,AFRIMONEY!$F:$F,$A256,AFRIMONEY!$P:$P,AE$3)</f>
        <v>2450</v>
      </c>
      <c r="AG256" s="8">
        <f t="shared" si="109"/>
        <v>1050</v>
      </c>
      <c r="AH256" s="7">
        <f>SUMIFS(KP!$L:$L,KP!$F:$F,$A256,KP!$A:$A,SUMMARY!AH$3)</f>
        <v>300</v>
      </c>
      <c r="AI256" s="7">
        <f>SUMIFS(AFRIMONEY!$J:$J,AFRIMONEY!$F:$F,$A256,AFRIMONEY!$P:$P,AH$3)</f>
        <v>1100</v>
      </c>
      <c r="AJ256" s="8">
        <f t="shared" si="110"/>
        <v>250</v>
      </c>
      <c r="AK256" s="17">
        <f>SUMIFS(KP!$L:$L,KP!$F:$F,$A256,KP!$A:$A,SUMMARY!AK$3)</f>
        <v>0</v>
      </c>
      <c r="AL256" s="7">
        <f>SUMIFS(AFRIMONEY!$J:$J,AFRIMONEY!$F:$F,$A256,AFRIMONEY!$P:$P,AK$3)</f>
        <v>0</v>
      </c>
      <c r="AM256" s="8">
        <f t="shared" si="111"/>
        <v>250</v>
      </c>
      <c r="AN256" s="7">
        <f>SUMIFS(KP!$L:$L,KP!$F:$F,$A256,KP!$A:$A,SUMMARY!AN$3)</f>
        <v>0</v>
      </c>
      <c r="AO256" s="7">
        <f>SUMIFS(AFRIMONEY!$J:$J,AFRIMONEY!$F:$F,$A256,AFRIMONEY!$P:$P,AN$3)</f>
        <v>0</v>
      </c>
      <c r="AP256" s="8">
        <f t="shared" si="112"/>
        <v>250</v>
      </c>
      <c r="AQ256" s="17">
        <f>SUMIFS(KP!$L:$L,KP!$F:$F,$A256,KP!$A:$A,SUMMARY!AQ$3)</f>
        <v>0</v>
      </c>
      <c r="AR256" s="7">
        <f>SUMIFS(AFRIMONEY!$J:$J,AFRIMONEY!$F:$F,$A256,AFRIMONEY!$P:$P,AQ$3)</f>
        <v>0</v>
      </c>
      <c r="AS256" s="8">
        <f t="shared" si="113"/>
        <v>250</v>
      </c>
      <c r="AT256" s="7">
        <f>SUMIFS(KP!$L:$L,KP!$F:$F,$A256,KP!$A:$A,SUMMARY!AT$3)</f>
        <v>0</v>
      </c>
      <c r="AU256" s="7">
        <f>SUMIFS(AFRIMONEY!$J:$J,AFRIMONEY!$F:$F,$A256,AFRIMONEY!$P:$P,AT$3)</f>
        <v>0</v>
      </c>
      <c r="AV256" s="8">
        <f t="shared" si="114"/>
        <v>250</v>
      </c>
      <c r="AW256" s="17">
        <f>SUMIFS(KP!$L:$L,KP!$F:$F,$A256,KP!$A:$A,SUMMARY!AW$3)</f>
        <v>0</v>
      </c>
      <c r="AX256" s="7">
        <f>SUMIFS(AFRIMONEY!$J:$J,AFRIMONEY!$F:$F,$A256,AFRIMONEY!$P:$P,AW$3)</f>
        <v>0</v>
      </c>
      <c r="AY256" s="8">
        <f t="shared" si="115"/>
        <v>250</v>
      </c>
      <c r="AZ256" s="7">
        <f>SUMIFS(KP!$L:$L,KP!$F:$F,$A256,KP!$A:$A,SUMMARY!AZ$3)</f>
        <v>0</v>
      </c>
      <c r="BA256" s="7">
        <f>SUMIFS(AFRIMONEY!$J:$J,AFRIMONEY!$F:$F,$A256,AFRIMONEY!$P:$P,AZ$3)</f>
        <v>0</v>
      </c>
      <c r="BB256" s="8">
        <f t="shared" si="116"/>
        <v>250</v>
      </c>
      <c r="BC256" s="17">
        <f>SUMIFS(KP!$L:$L,KP!$F:$F,$A256,KP!$A:$A,SUMMARY!BC$3)</f>
        <v>0</v>
      </c>
      <c r="BD256" s="7">
        <f>SUMIFS(AFRIMONEY!$J:$J,AFRIMONEY!$F:$F,$A256,AFRIMONEY!$P:$P,BC$3)</f>
        <v>0</v>
      </c>
      <c r="BE256" s="8">
        <f t="shared" si="117"/>
        <v>250</v>
      </c>
      <c r="BF256" s="7">
        <f>SUMIFS(KP!$L:$L,KP!$F:$F,$A256,KP!$A:$A,SUMMARY!BF$3)</f>
        <v>0</v>
      </c>
      <c r="BG256" s="7">
        <f>SUMIFS(AFRIMONEY!$J:$J,AFRIMONEY!$F:$F,$A256,AFRIMONEY!$P:$P,BF$3)</f>
        <v>0</v>
      </c>
      <c r="BH256" s="8">
        <f t="shared" si="118"/>
        <v>250</v>
      </c>
      <c r="BI256" s="17">
        <f>SUMIFS(KP!$L:$L,KP!$F:$F,$A256,KP!$A:$A,SUMMARY!BI$3)</f>
        <v>0</v>
      </c>
      <c r="BJ256" s="7">
        <f>SUMIFS(AFRIMONEY!$J:$J,AFRIMONEY!$F:$F,$A256,AFRIMONEY!$P:$P,BI$3)</f>
        <v>0</v>
      </c>
      <c r="BK256" s="8">
        <f t="shared" si="119"/>
        <v>250</v>
      </c>
      <c r="BL256" s="7">
        <f>SUMIFS(KP!$L:$L,KP!$F:$F,$A256,KP!$A:$A,SUMMARY!BL$3)</f>
        <v>0</v>
      </c>
      <c r="BM256" s="7">
        <f>SUMIFS(AFRIMONEY!$J:$J,AFRIMONEY!$F:$F,$A256,AFRIMONEY!$P:$P,BL$3)</f>
        <v>0</v>
      </c>
      <c r="BN256" s="8">
        <f t="shared" si="120"/>
        <v>250</v>
      </c>
      <c r="BO256" s="17">
        <f>SUMIFS(KP!$L:$L,KP!$F:$F,$A256,KP!$A:$A,SUMMARY!BO$3)</f>
        <v>0</v>
      </c>
      <c r="BP256" s="7">
        <f>SUMIFS(AFRIMONEY!$J:$J,AFRIMONEY!$F:$F,$A256,AFRIMONEY!$P:$P,BO$3)</f>
        <v>0</v>
      </c>
      <c r="BQ256" s="8">
        <f t="shared" si="121"/>
        <v>250</v>
      </c>
      <c r="BR256" s="7">
        <f>SUMIFS(KP!$L:$L,KP!$F:$F,$A256,KP!$A:$A,SUMMARY!BR$3)</f>
        <v>0</v>
      </c>
      <c r="BS256" s="7">
        <f>SUMIFS(AFRIMONEY!$J:$J,AFRIMONEY!$F:$F,$A256,AFRIMONEY!$P:$P,BR$3)</f>
        <v>0</v>
      </c>
      <c r="BT256" s="8">
        <f t="shared" si="122"/>
        <v>250</v>
      </c>
      <c r="BU256" s="17">
        <f>SUMIFS(KP!$L:$L,KP!$F:$F,$A256,KP!$A:$A,SUMMARY!BU$3)</f>
        <v>0</v>
      </c>
      <c r="BV256" s="7">
        <f>SUMIFS(AFRIMONEY!$J:$J,AFRIMONEY!$F:$F,$A256,AFRIMONEY!$P:$P,BU$3)</f>
        <v>0</v>
      </c>
      <c r="BW256" s="8">
        <f t="shared" si="123"/>
        <v>250</v>
      </c>
      <c r="BX256" s="7">
        <f>SUMIFS(KP!$L:$L,KP!$F:$F,$A256,KP!$A:$A,SUMMARY!BX$3)</f>
        <v>0</v>
      </c>
      <c r="BY256" s="7">
        <f>SUMIFS(AFRIMONEY!$J:$J,AFRIMONEY!$F:$F,$A256,AFRIMONEY!$P:$P,BX$3)</f>
        <v>0</v>
      </c>
      <c r="BZ256" s="8">
        <f t="shared" si="124"/>
        <v>250</v>
      </c>
      <c r="CA256" s="17">
        <f>SUMIFS(KP!$L:$L,KP!$F:$F,$A256,KP!$A:$A,SUMMARY!CA$3)</f>
        <v>0</v>
      </c>
      <c r="CB256" s="7">
        <f>SUMIFS(AFRIMONEY!$J:$J,AFRIMONEY!$F:$F,$A256,AFRIMONEY!$P:$P,CA$3)</f>
        <v>0</v>
      </c>
      <c r="CC256" s="8">
        <f t="shared" si="125"/>
        <v>250</v>
      </c>
      <c r="CD256" s="7">
        <f>SUMIFS(KP!$L:$L,KP!$F:$F,$A256,KP!$A:$A,SUMMARY!CD$3)</f>
        <v>0</v>
      </c>
      <c r="CE256" s="7">
        <f>SUMIFS(AFRIMONEY!$J:$J,AFRIMONEY!$F:$F,$A256,AFRIMONEY!$P:$P,CD$3)</f>
        <v>0</v>
      </c>
      <c r="CF256" s="8">
        <f t="shared" si="126"/>
        <v>250</v>
      </c>
      <c r="CG256" s="17">
        <f>SUMIFS(KP!$L:$L,KP!$F:$F,$A256,KP!$A:$A,SUMMARY!CG$3)</f>
        <v>0</v>
      </c>
      <c r="CH256" s="7">
        <f>SUMIFS(AFRIMONEY!$J:$J,AFRIMONEY!$F:$F,$A256,AFRIMONEY!$P:$P,CG$3)</f>
        <v>0</v>
      </c>
      <c r="CI256" s="8">
        <f t="shared" si="127"/>
        <v>250</v>
      </c>
      <c r="CJ256" s="7">
        <f>SUMIFS(KP!$L:$L,KP!$F:$F,$A256,KP!$A:$A,SUMMARY!CJ$3)</f>
        <v>0</v>
      </c>
      <c r="CK256" s="7">
        <f>SUMIFS(AFRIMONEY!$J:$J,AFRIMONEY!$F:$F,$A256,AFRIMONEY!$P:$P,CJ$3)</f>
        <v>0</v>
      </c>
      <c r="CL256" s="8">
        <f t="shared" si="128"/>
        <v>250</v>
      </c>
      <c r="CM256" s="17">
        <f>SUMIFS(KP!$L:$L,KP!$F:$F,$A256,KP!$A:$A,SUMMARY!CM$3)</f>
        <v>0</v>
      </c>
      <c r="CN256" s="7">
        <f>SUMIFS(AFRIMONEY!$J:$J,AFRIMONEY!$F:$F,$A256,AFRIMONEY!$P:$P,CM$3)</f>
        <v>0</v>
      </c>
      <c r="CO256" s="8">
        <f t="shared" si="129"/>
        <v>250</v>
      </c>
      <c r="CP256" s="7">
        <f>SUMIFS(KP!$L:$L,KP!$F:$F,$A256,KP!$A:$A,SUMMARY!CP$3)</f>
        <v>0</v>
      </c>
      <c r="CQ256" s="7">
        <f>SUMIFS(AFRIMONEY!$J:$J,AFRIMONEY!$F:$F,$A256,AFRIMONEY!$P:$P,CP$3)</f>
        <v>0</v>
      </c>
      <c r="CR256" s="8">
        <f t="shared" si="130"/>
        <v>250</v>
      </c>
      <c r="CS256" s="17">
        <f>SUMIFS(KP!$L:$L,KP!$F:$F,$A256,KP!$A:$A,SUMMARY!CS$3)</f>
        <v>0</v>
      </c>
      <c r="CT256" s="7">
        <f>SUMIFS(AFRIMONEY!$J:$J,AFRIMONEY!$F:$F,$A256,AFRIMONEY!$P:$P,CS$3)</f>
        <v>0</v>
      </c>
      <c r="CU256" s="8">
        <f t="shared" si="131"/>
        <v>250</v>
      </c>
    </row>
    <row r="257" spans="1:99" x14ac:dyDescent="0.3">
      <c r="A257" s="2">
        <v>101505</v>
      </c>
      <c r="B257" s="23" t="str">
        <f>_xlfn.XLOOKUP(TEXT(A257,0),Tabela4[ID],Tabela4[AREA],"")</f>
        <v>AREA D</v>
      </c>
      <c r="C257" s="2" t="str">
        <f>_xlfn.XLOOKUP(TEXT(A257,0),Tabela4[ID],Tabela4[ZONA],"")</f>
        <v>ZONA 9</v>
      </c>
      <c r="D257" s="2" t="str">
        <f t="shared" si="99"/>
        <v>BLOCKED</v>
      </c>
      <c r="E257" s="18">
        <f t="shared" si="100"/>
        <v>3400</v>
      </c>
      <c r="F257" s="21">
        <f>SUMIFS(KP!$L:$L,KP!$F:$F,$A257,KP!$A:$A,"31/03/2025")</f>
        <v>7000</v>
      </c>
      <c r="G257" s="19">
        <f>SUMIFS(KP!$L:$L,KP!$F:$F,$A257,KP!$A:$A,SUMMARY!G$3)</f>
        <v>0</v>
      </c>
      <c r="H257" s="7">
        <f>SUMIFS(AFRIMONEY!$J:$J,AFRIMONEY!$F:$F,$A257,AFRIMONEY!$P:$P,G$3)</f>
        <v>0</v>
      </c>
      <c r="I257" s="8">
        <f t="shared" si="101"/>
        <v>7000</v>
      </c>
      <c r="J257" s="7">
        <f>SUMIFS(KP!$L:$L,KP!$F:$F,$A257,KP!$A:$A,SUMMARY!J$3)</f>
        <v>7100</v>
      </c>
      <c r="K257" s="7">
        <f>SUMIFS(AFRIMONEY!$J:$J,AFRIMONEY!$F:$F,$A257,AFRIMONEY!$P:$P,J$3)</f>
        <v>7000</v>
      </c>
      <c r="L257" s="8">
        <f t="shared" si="102"/>
        <v>7100</v>
      </c>
      <c r="M257" s="17">
        <f>SUMIFS(KP!$L:$L,KP!$F:$F,$A257,KP!$A:$A,SUMMARY!M$3)</f>
        <v>1000</v>
      </c>
      <c r="N257" s="7">
        <f>SUMIFS(AFRIMONEY!$J:$J,AFRIMONEY!$F:$F,$A257,AFRIMONEY!$P:$P,M$3)</f>
        <v>7100</v>
      </c>
      <c r="O257" s="8">
        <f t="shared" si="103"/>
        <v>1000</v>
      </c>
      <c r="P257" s="7">
        <f>SUMIFS(KP!$L:$L,KP!$F:$F,$A257,KP!$A:$A,SUMMARY!P$3)</f>
        <v>2200</v>
      </c>
      <c r="Q257" s="7">
        <f>SUMIFS(AFRIMONEY!$J:$J,AFRIMONEY!$F:$F,$A257,AFRIMONEY!$P:$P,P$3)</f>
        <v>3200</v>
      </c>
      <c r="R257" s="8">
        <f t="shared" si="104"/>
        <v>0</v>
      </c>
      <c r="S257" s="17">
        <f>SUMIFS(KP!$L:$L,KP!$F:$F,$A257,KP!$A:$A,SUMMARY!S$3)</f>
        <v>450</v>
      </c>
      <c r="T257" s="7">
        <f>SUMIFS(AFRIMONEY!$J:$J,AFRIMONEY!$F:$F,$A257,AFRIMONEY!$P:$P,S$3)</f>
        <v>450</v>
      </c>
      <c r="U257" s="8">
        <f t="shared" si="105"/>
        <v>0</v>
      </c>
      <c r="V257" s="7">
        <f>SUMIFS(KP!$L:$L,KP!$F:$F,$A257,KP!$A:$A,SUMMARY!V$3)</f>
        <v>0</v>
      </c>
      <c r="W257" s="7">
        <f>SUMIFS(AFRIMONEY!$J:$J,AFRIMONEY!$F:$F,$A257,AFRIMONEY!$P:$P,V$3)</f>
        <v>0</v>
      </c>
      <c r="X257" s="8">
        <f t="shared" si="106"/>
        <v>0</v>
      </c>
      <c r="Y257" s="17">
        <f>SUMIFS(KP!$L:$L,KP!$F:$F,$A257,KP!$A:$A,SUMMARY!Y$3)</f>
        <v>7350</v>
      </c>
      <c r="Z257" s="7">
        <f>SUMIFS(AFRIMONEY!$J:$J,AFRIMONEY!$F:$F,$A257,AFRIMONEY!$P:$P,Y$3)</f>
        <v>0</v>
      </c>
      <c r="AA257" s="8">
        <f t="shared" si="107"/>
        <v>7350</v>
      </c>
      <c r="AB257" s="7">
        <f>SUMIFS(KP!$L:$L,KP!$F:$F,$A257,KP!$A:$A,SUMMARY!AB$3)</f>
        <v>4550</v>
      </c>
      <c r="AC257" s="7">
        <f>SUMIFS(AFRIMONEY!$J:$J,AFRIMONEY!$F:$F,$A257,AFRIMONEY!$P:$P,AB$3)</f>
        <v>11900</v>
      </c>
      <c r="AD257" s="8">
        <f t="shared" si="108"/>
        <v>0</v>
      </c>
      <c r="AE257" s="17">
        <f>SUMIFS(KP!$L:$L,KP!$F:$F,$A257,KP!$A:$A,SUMMARY!AE$3)</f>
        <v>9050</v>
      </c>
      <c r="AF257" s="7">
        <f>SUMIFS(AFRIMONEY!$J:$J,AFRIMONEY!$F:$F,$A257,AFRIMONEY!$P:$P,AE$3)</f>
        <v>0</v>
      </c>
      <c r="AG257" s="8">
        <f t="shared" si="109"/>
        <v>9050</v>
      </c>
      <c r="AH257" s="7">
        <f>SUMIFS(KP!$L:$L,KP!$F:$F,$A257,KP!$A:$A,SUMMARY!AH$3)</f>
        <v>3400</v>
      </c>
      <c r="AI257" s="7">
        <f>SUMIFS(AFRIMONEY!$J:$J,AFRIMONEY!$F:$F,$A257,AFRIMONEY!$P:$P,AH$3)</f>
        <v>9050</v>
      </c>
      <c r="AJ257" s="8">
        <f t="shared" si="110"/>
        <v>3400</v>
      </c>
      <c r="AK257" s="17">
        <f>SUMIFS(KP!$L:$L,KP!$F:$F,$A257,KP!$A:$A,SUMMARY!AK$3)</f>
        <v>0</v>
      </c>
      <c r="AL257" s="7">
        <f>SUMIFS(AFRIMONEY!$J:$J,AFRIMONEY!$F:$F,$A257,AFRIMONEY!$P:$P,AK$3)</f>
        <v>0</v>
      </c>
      <c r="AM257" s="8">
        <f t="shared" si="111"/>
        <v>3400</v>
      </c>
      <c r="AN257" s="7">
        <f>SUMIFS(KP!$L:$L,KP!$F:$F,$A257,KP!$A:$A,SUMMARY!AN$3)</f>
        <v>0</v>
      </c>
      <c r="AO257" s="7">
        <f>SUMIFS(AFRIMONEY!$J:$J,AFRIMONEY!$F:$F,$A257,AFRIMONEY!$P:$P,AN$3)</f>
        <v>0</v>
      </c>
      <c r="AP257" s="8">
        <f t="shared" si="112"/>
        <v>3400</v>
      </c>
      <c r="AQ257" s="17">
        <f>SUMIFS(KP!$L:$L,KP!$F:$F,$A257,KP!$A:$A,SUMMARY!AQ$3)</f>
        <v>0</v>
      </c>
      <c r="AR257" s="7">
        <f>SUMIFS(AFRIMONEY!$J:$J,AFRIMONEY!$F:$F,$A257,AFRIMONEY!$P:$P,AQ$3)</f>
        <v>0</v>
      </c>
      <c r="AS257" s="8">
        <f t="shared" si="113"/>
        <v>3400</v>
      </c>
      <c r="AT257" s="7">
        <f>SUMIFS(KP!$L:$L,KP!$F:$F,$A257,KP!$A:$A,SUMMARY!AT$3)</f>
        <v>0</v>
      </c>
      <c r="AU257" s="7">
        <f>SUMIFS(AFRIMONEY!$J:$J,AFRIMONEY!$F:$F,$A257,AFRIMONEY!$P:$P,AT$3)</f>
        <v>0</v>
      </c>
      <c r="AV257" s="8">
        <f t="shared" si="114"/>
        <v>3400</v>
      </c>
      <c r="AW257" s="17">
        <f>SUMIFS(KP!$L:$L,KP!$F:$F,$A257,KP!$A:$A,SUMMARY!AW$3)</f>
        <v>0</v>
      </c>
      <c r="AX257" s="7">
        <f>SUMIFS(AFRIMONEY!$J:$J,AFRIMONEY!$F:$F,$A257,AFRIMONEY!$P:$P,AW$3)</f>
        <v>0</v>
      </c>
      <c r="AY257" s="8">
        <f t="shared" si="115"/>
        <v>3400</v>
      </c>
      <c r="AZ257" s="7">
        <f>SUMIFS(KP!$L:$L,KP!$F:$F,$A257,KP!$A:$A,SUMMARY!AZ$3)</f>
        <v>0</v>
      </c>
      <c r="BA257" s="7">
        <f>SUMIFS(AFRIMONEY!$J:$J,AFRIMONEY!$F:$F,$A257,AFRIMONEY!$P:$P,AZ$3)</f>
        <v>0</v>
      </c>
      <c r="BB257" s="8">
        <f t="shared" si="116"/>
        <v>3400</v>
      </c>
      <c r="BC257" s="17">
        <f>SUMIFS(KP!$L:$L,KP!$F:$F,$A257,KP!$A:$A,SUMMARY!BC$3)</f>
        <v>0</v>
      </c>
      <c r="BD257" s="7">
        <f>SUMIFS(AFRIMONEY!$J:$J,AFRIMONEY!$F:$F,$A257,AFRIMONEY!$P:$P,BC$3)</f>
        <v>0</v>
      </c>
      <c r="BE257" s="8">
        <f t="shared" si="117"/>
        <v>3400</v>
      </c>
      <c r="BF257" s="7">
        <f>SUMIFS(KP!$L:$L,KP!$F:$F,$A257,KP!$A:$A,SUMMARY!BF$3)</f>
        <v>0</v>
      </c>
      <c r="BG257" s="7">
        <f>SUMIFS(AFRIMONEY!$J:$J,AFRIMONEY!$F:$F,$A257,AFRIMONEY!$P:$P,BF$3)</f>
        <v>0</v>
      </c>
      <c r="BH257" s="8">
        <f t="shared" si="118"/>
        <v>3400</v>
      </c>
      <c r="BI257" s="17">
        <f>SUMIFS(KP!$L:$L,KP!$F:$F,$A257,KP!$A:$A,SUMMARY!BI$3)</f>
        <v>0</v>
      </c>
      <c r="BJ257" s="7">
        <f>SUMIFS(AFRIMONEY!$J:$J,AFRIMONEY!$F:$F,$A257,AFRIMONEY!$P:$P,BI$3)</f>
        <v>0</v>
      </c>
      <c r="BK257" s="8">
        <f t="shared" si="119"/>
        <v>3400</v>
      </c>
      <c r="BL257" s="7">
        <f>SUMIFS(KP!$L:$L,KP!$F:$F,$A257,KP!$A:$A,SUMMARY!BL$3)</f>
        <v>0</v>
      </c>
      <c r="BM257" s="7">
        <f>SUMIFS(AFRIMONEY!$J:$J,AFRIMONEY!$F:$F,$A257,AFRIMONEY!$P:$P,BL$3)</f>
        <v>0</v>
      </c>
      <c r="BN257" s="8">
        <f t="shared" si="120"/>
        <v>3400</v>
      </c>
      <c r="BO257" s="17">
        <f>SUMIFS(KP!$L:$L,KP!$F:$F,$A257,KP!$A:$A,SUMMARY!BO$3)</f>
        <v>0</v>
      </c>
      <c r="BP257" s="7">
        <f>SUMIFS(AFRIMONEY!$J:$J,AFRIMONEY!$F:$F,$A257,AFRIMONEY!$P:$P,BO$3)</f>
        <v>0</v>
      </c>
      <c r="BQ257" s="8">
        <f t="shared" si="121"/>
        <v>3400</v>
      </c>
      <c r="BR257" s="7">
        <f>SUMIFS(KP!$L:$L,KP!$F:$F,$A257,KP!$A:$A,SUMMARY!BR$3)</f>
        <v>0</v>
      </c>
      <c r="BS257" s="7">
        <f>SUMIFS(AFRIMONEY!$J:$J,AFRIMONEY!$F:$F,$A257,AFRIMONEY!$P:$P,BR$3)</f>
        <v>0</v>
      </c>
      <c r="BT257" s="8">
        <f t="shared" si="122"/>
        <v>3400</v>
      </c>
      <c r="BU257" s="17">
        <f>SUMIFS(KP!$L:$L,KP!$F:$F,$A257,KP!$A:$A,SUMMARY!BU$3)</f>
        <v>0</v>
      </c>
      <c r="BV257" s="7">
        <f>SUMIFS(AFRIMONEY!$J:$J,AFRIMONEY!$F:$F,$A257,AFRIMONEY!$P:$P,BU$3)</f>
        <v>0</v>
      </c>
      <c r="BW257" s="8">
        <f t="shared" si="123"/>
        <v>3400</v>
      </c>
      <c r="BX257" s="7">
        <f>SUMIFS(KP!$L:$L,KP!$F:$F,$A257,KP!$A:$A,SUMMARY!BX$3)</f>
        <v>0</v>
      </c>
      <c r="BY257" s="7">
        <f>SUMIFS(AFRIMONEY!$J:$J,AFRIMONEY!$F:$F,$A257,AFRIMONEY!$P:$P,BX$3)</f>
        <v>0</v>
      </c>
      <c r="BZ257" s="8">
        <f t="shared" si="124"/>
        <v>3400</v>
      </c>
      <c r="CA257" s="17">
        <f>SUMIFS(KP!$L:$L,KP!$F:$F,$A257,KP!$A:$A,SUMMARY!CA$3)</f>
        <v>0</v>
      </c>
      <c r="CB257" s="7">
        <f>SUMIFS(AFRIMONEY!$J:$J,AFRIMONEY!$F:$F,$A257,AFRIMONEY!$P:$P,CA$3)</f>
        <v>0</v>
      </c>
      <c r="CC257" s="8">
        <f t="shared" si="125"/>
        <v>3400</v>
      </c>
      <c r="CD257" s="7">
        <f>SUMIFS(KP!$L:$L,KP!$F:$F,$A257,KP!$A:$A,SUMMARY!CD$3)</f>
        <v>0</v>
      </c>
      <c r="CE257" s="7">
        <f>SUMIFS(AFRIMONEY!$J:$J,AFRIMONEY!$F:$F,$A257,AFRIMONEY!$P:$P,CD$3)</f>
        <v>0</v>
      </c>
      <c r="CF257" s="8">
        <f t="shared" si="126"/>
        <v>3400</v>
      </c>
      <c r="CG257" s="17">
        <f>SUMIFS(KP!$L:$L,KP!$F:$F,$A257,KP!$A:$A,SUMMARY!CG$3)</f>
        <v>0</v>
      </c>
      <c r="CH257" s="7">
        <f>SUMIFS(AFRIMONEY!$J:$J,AFRIMONEY!$F:$F,$A257,AFRIMONEY!$P:$P,CG$3)</f>
        <v>0</v>
      </c>
      <c r="CI257" s="8">
        <f t="shared" si="127"/>
        <v>3400</v>
      </c>
      <c r="CJ257" s="7">
        <f>SUMIFS(KP!$L:$L,KP!$F:$F,$A257,KP!$A:$A,SUMMARY!CJ$3)</f>
        <v>0</v>
      </c>
      <c r="CK257" s="7">
        <f>SUMIFS(AFRIMONEY!$J:$J,AFRIMONEY!$F:$F,$A257,AFRIMONEY!$P:$P,CJ$3)</f>
        <v>0</v>
      </c>
      <c r="CL257" s="8">
        <f t="shared" si="128"/>
        <v>3400</v>
      </c>
      <c r="CM257" s="17">
        <f>SUMIFS(KP!$L:$L,KP!$F:$F,$A257,KP!$A:$A,SUMMARY!CM$3)</f>
        <v>0</v>
      </c>
      <c r="CN257" s="7">
        <f>SUMIFS(AFRIMONEY!$J:$J,AFRIMONEY!$F:$F,$A257,AFRIMONEY!$P:$P,CM$3)</f>
        <v>0</v>
      </c>
      <c r="CO257" s="8">
        <f t="shared" si="129"/>
        <v>3400</v>
      </c>
      <c r="CP257" s="7">
        <f>SUMIFS(KP!$L:$L,KP!$F:$F,$A257,KP!$A:$A,SUMMARY!CP$3)</f>
        <v>0</v>
      </c>
      <c r="CQ257" s="7">
        <f>SUMIFS(AFRIMONEY!$J:$J,AFRIMONEY!$F:$F,$A257,AFRIMONEY!$P:$P,CP$3)</f>
        <v>0</v>
      </c>
      <c r="CR257" s="8">
        <f t="shared" si="130"/>
        <v>3400</v>
      </c>
      <c r="CS257" s="17">
        <f>SUMIFS(KP!$L:$L,KP!$F:$F,$A257,KP!$A:$A,SUMMARY!CS$3)</f>
        <v>0</v>
      </c>
      <c r="CT257" s="7">
        <f>SUMIFS(AFRIMONEY!$J:$J,AFRIMONEY!$F:$F,$A257,AFRIMONEY!$P:$P,CS$3)</f>
        <v>0</v>
      </c>
      <c r="CU257" s="8">
        <f t="shared" si="131"/>
        <v>3400</v>
      </c>
    </row>
    <row r="258" spans="1:99" x14ac:dyDescent="0.3">
      <c r="A258" s="2">
        <v>101506</v>
      </c>
      <c r="B258" s="23" t="str">
        <f>_xlfn.XLOOKUP(TEXT(A258,0),Tabela4[ID],Tabela4[AREA],"")</f>
        <v>AREA E</v>
      </c>
      <c r="C258" s="2" t="str">
        <f>_xlfn.XLOOKUP(TEXT(A258,0),Tabela4[ID],Tabela4[ZONA],"")</f>
        <v>ZONA 12</v>
      </c>
      <c r="D258" s="2" t="str">
        <f t="shared" si="99"/>
        <v>BLOCKED</v>
      </c>
      <c r="E258" s="18">
        <f t="shared" si="100"/>
        <v>250</v>
      </c>
      <c r="F258" s="21">
        <f>SUMIFS(KP!$L:$L,KP!$F:$F,$A258,KP!$A:$A,"31/03/2025")</f>
        <v>7150</v>
      </c>
      <c r="G258" s="19">
        <f>SUMIFS(KP!$L:$L,KP!$F:$F,$A258,KP!$A:$A,SUMMARY!G$3)</f>
        <v>2900</v>
      </c>
      <c r="H258" s="7">
        <f>SUMIFS(AFRIMONEY!$J:$J,AFRIMONEY!$F:$F,$A258,AFRIMONEY!$P:$P,G$3)</f>
        <v>10050</v>
      </c>
      <c r="I258" s="8">
        <f t="shared" si="101"/>
        <v>0</v>
      </c>
      <c r="J258" s="7">
        <f>SUMIFS(KP!$L:$L,KP!$F:$F,$A258,KP!$A:$A,SUMMARY!J$3)</f>
        <v>100</v>
      </c>
      <c r="K258" s="7">
        <f>SUMIFS(AFRIMONEY!$J:$J,AFRIMONEY!$F:$F,$A258,AFRIMONEY!$P:$P,J$3)</f>
        <v>0</v>
      </c>
      <c r="L258" s="8">
        <f t="shared" si="102"/>
        <v>100</v>
      </c>
      <c r="M258" s="17">
        <f>SUMIFS(KP!$L:$L,KP!$F:$F,$A258,KP!$A:$A,SUMMARY!M$3)</f>
        <v>1550</v>
      </c>
      <c r="N258" s="7">
        <f>SUMIFS(AFRIMONEY!$J:$J,AFRIMONEY!$F:$F,$A258,AFRIMONEY!$P:$P,M$3)</f>
        <v>100</v>
      </c>
      <c r="O258" s="8">
        <f t="shared" si="103"/>
        <v>1550</v>
      </c>
      <c r="P258" s="7">
        <f>SUMIFS(KP!$L:$L,KP!$F:$F,$A258,KP!$A:$A,SUMMARY!P$3)</f>
        <v>3400</v>
      </c>
      <c r="Q258" s="7">
        <f>SUMIFS(AFRIMONEY!$J:$J,AFRIMONEY!$F:$F,$A258,AFRIMONEY!$P:$P,P$3)</f>
        <v>4950</v>
      </c>
      <c r="R258" s="8">
        <f t="shared" si="104"/>
        <v>0</v>
      </c>
      <c r="S258" s="17">
        <f>SUMIFS(KP!$L:$L,KP!$F:$F,$A258,KP!$A:$A,SUMMARY!S$3)</f>
        <v>2150</v>
      </c>
      <c r="T258" s="7">
        <f>SUMIFS(AFRIMONEY!$J:$J,AFRIMONEY!$F:$F,$A258,AFRIMONEY!$P:$P,S$3)</f>
        <v>0</v>
      </c>
      <c r="U258" s="8">
        <f t="shared" si="105"/>
        <v>2150</v>
      </c>
      <c r="V258" s="7">
        <f>SUMIFS(KP!$L:$L,KP!$F:$F,$A258,KP!$A:$A,SUMMARY!V$3)</f>
        <v>0</v>
      </c>
      <c r="W258" s="7">
        <f>SUMIFS(AFRIMONEY!$J:$J,AFRIMONEY!$F:$F,$A258,AFRIMONEY!$P:$P,V$3)</f>
        <v>0</v>
      </c>
      <c r="X258" s="8">
        <f t="shared" si="106"/>
        <v>2150</v>
      </c>
      <c r="Y258" s="17">
        <f>SUMIFS(KP!$L:$L,KP!$F:$F,$A258,KP!$A:$A,SUMMARY!Y$3)</f>
        <v>900</v>
      </c>
      <c r="Z258" s="7">
        <f>SUMIFS(AFRIMONEY!$J:$J,AFRIMONEY!$F:$F,$A258,AFRIMONEY!$P:$P,Y$3)</f>
        <v>2150</v>
      </c>
      <c r="AA258" s="8">
        <f t="shared" si="107"/>
        <v>900</v>
      </c>
      <c r="AB258" s="7">
        <f>SUMIFS(KP!$L:$L,KP!$F:$F,$A258,KP!$A:$A,SUMMARY!AB$3)</f>
        <v>2250</v>
      </c>
      <c r="AC258" s="7">
        <f>SUMIFS(AFRIMONEY!$J:$J,AFRIMONEY!$F:$F,$A258,AFRIMONEY!$P:$P,AB$3)</f>
        <v>900</v>
      </c>
      <c r="AD258" s="8">
        <f t="shared" si="108"/>
        <v>2250</v>
      </c>
      <c r="AE258" s="17">
        <f>SUMIFS(KP!$L:$L,KP!$F:$F,$A258,KP!$A:$A,SUMMARY!AE$3)</f>
        <v>1600</v>
      </c>
      <c r="AF258" s="7">
        <f>SUMIFS(AFRIMONEY!$J:$J,AFRIMONEY!$F:$F,$A258,AFRIMONEY!$P:$P,AE$3)</f>
        <v>2250</v>
      </c>
      <c r="AG258" s="8">
        <f t="shared" si="109"/>
        <v>1600</v>
      </c>
      <c r="AH258" s="7">
        <f>SUMIFS(KP!$L:$L,KP!$F:$F,$A258,KP!$A:$A,SUMMARY!AH$3)</f>
        <v>250</v>
      </c>
      <c r="AI258" s="7">
        <f>SUMIFS(AFRIMONEY!$J:$J,AFRIMONEY!$F:$F,$A258,AFRIMONEY!$P:$P,AH$3)</f>
        <v>1600</v>
      </c>
      <c r="AJ258" s="8">
        <f t="shared" si="110"/>
        <v>250</v>
      </c>
      <c r="AK258" s="17">
        <f>SUMIFS(KP!$L:$L,KP!$F:$F,$A258,KP!$A:$A,SUMMARY!AK$3)</f>
        <v>0</v>
      </c>
      <c r="AL258" s="7">
        <f>SUMIFS(AFRIMONEY!$J:$J,AFRIMONEY!$F:$F,$A258,AFRIMONEY!$P:$P,AK$3)</f>
        <v>0</v>
      </c>
      <c r="AM258" s="8">
        <f t="shared" si="111"/>
        <v>250</v>
      </c>
      <c r="AN258" s="7">
        <f>SUMIFS(KP!$L:$L,KP!$F:$F,$A258,KP!$A:$A,SUMMARY!AN$3)</f>
        <v>0</v>
      </c>
      <c r="AO258" s="7">
        <f>SUMIFS(AFRIMONEY!$J:$J,AFRIMONEY!$F:$F,$A258,AFRIMONEY!$P:$P,AN$3)</f>
        <v>0</v>
      </c>
      <c r="AP258" s="8">
        <f t="shared" si="112"/>
        <v>250</v>
      </c>
      <c r="AQ258" s="17">
        <f>SUMIFS(KP!$L:$L,KP!$F:$F,$A258,KP!$A:$A,SUMMARY!AQ$3)</f>
        <v>0</v>
      </c>
      <c r="AR258" s="7">
        <f>SUMIFS(AFRIMONEY!$J:$J,AFRIMONEY!$F:$F,$A258,AFRIMONEY!$P:$P,AQ$3)</f>
        <v>0</v>
      </c>
      <c r="AS258" s="8">
        <f t="shared" si="113"/>
        <v>250</v>
      </c>
      <c r="AT258" s="7">
        <f>SUMIFS(KP!$L:$L,KP!$F:$F,$A258,KP!$A:$A,SUMMARY!AT$3)</f>
        <v>0</v>
      </c>
      <c r="AU258" s="7">
        <f>SUMIFS(AFRIMONEY!$J:$J,AFRIMONEY!$F:$F,$A258,AFRIMONEY!$P:$P,AT$3)</f>
        <v>0</v>
      </c>
      <c r="AV258" s="8">
        <f t="shared" si="114"/>
        <v>250</v>
      </c>
      <c r="AW258" s="17">
        <f>SUMIFS(KP!$L:$L,KP!$F:$F,$A258,KP!$A:$A,SUMMARY!AW$3)</f>
        <v>0</v>
      </c>
      <c r="AX258" s="7">
        <f>SUMIFS(AFRIMONEY!$J:$J,AFRIMONEY!$F:$F,$A258,AFRIMONEY!$P:$P,AW$3)</f>
        <v>0</v>
      </c>
      <c r="AY258" s="8">
        <f t="shared" si="115"/>
        <v>250</v>
      </c>
      <c r="AZ258" s="7">
        <f>SUMIFS(KP!$L:$L,KP!$F:$F,$A258,KP!$A:$A,SUMMARY!AZ$3)</f>
        <v>0</v>
      </c>
      <c r="BA258" s="7">
        <f>SUMIFS(AFRIMONEY!$J:$J,AFRIMONEY!$F:$F,$A258,AFRIMONEY!$P:$P,AZ$3)</f>
        <v>0</v>
      </c>
      <c r="BB258" s="8">
        <f t="shared" si="116"/>
        <v>250</v>
      </c>
      <c r="BC258" s="17">
        <f>SUMIFS(KP!$L:$L,KP!$F:$F,$A258,KP!$A:$A,SUMMARY!BC$3)</f>
        <v>0</v>
      </c>
      <c r="BD258" s="7">
        <f>SUMIFS(AFRIMONEY!$J:$J,AFRIMONEY!$F:$F,$A258,AFRIMONEY!$P:$P,BC$3)</f>
        <v>0</v>
      </c>
      <c r="BE258" s="8">
        <f t="shared" si="117"/>
        <v>250</v>
      </c>
      <c r="BF258" s="7">
        <f>SUMIFS(KP!$L:$L,KP!$F:$F,$A258,KP!$A:$A,SUMMARY!BF$3)</f>
        <v>0</v>
      </c>
      <c r="BG258" s="7">
        <f>SUMIFS(AFRIMONEY!$J:$J,AFRIMONEY!$F:$F,$A258,AFRIMONEY!$P:$P,BF$3)</f>
        <v>0</v>
      </c>
      <c r="BH258" s="8">
        <f t="shared" si="118"/>
        <v>250</v>
      </c>
      <c r="BI258" s="17">
        <f>SUMIFS(KP!$L:$L,KP!$F:$F,$A258,KP!$A:$A,SUMMARY!BI$3)</f>
        <v>0</v>
      </c>
      <c r="BJ258" s="7">
        <f>SUMIFS(AFRIMONEY!$J:$J,AFRIMONEY!$F:$F,$A258,AFRIMONEY!$P:$P,BI$3)</f>
        <v>0</v>
      </c>
      <c r="BK258" s="8">
        <f t="shared" si="119"/>
        <v>250</v>
      </c>
      <c r="BL258" s="7">
        <f>SUMIFS(KP!$L:$L,KP!$F:$F,$A258,KP!$A:$A,SUMMARY!BL$3)</f>
        <v>0</v>
      </c>
      <c r="BM258" s="7">
        <f>SUMIFS(AFRIMONEY!$J:$J,AFRIMONEY!$F:$F,$A258,AFRIMONEY!$P:$P,BL$3)</f>
        <v>0</v>
      </c>
      <c r="BN258" s="8">
        <f t="shared" si="120"/>
        <v>250</v>
      </c>
      <c r="BO258" s="17">
        <f>SUMIFS(KP!$L:$L,KP!$F:$F,$A258,KP!$A:$A,SUMMARY!BO$3)</f>
        <v>0</v>
      </c>
      <c r="BP258" s="7">
        <f>SUMIFS(AFRIMONEY!$J:$J,AFRIMONEY!$F:$F,$A258,AFRIMONEY!$P:$P,BO$3)</f>
        <v>0</v>
      </c>
      <c r="BQ258" s="8">
        <f t="shared" si="121"/>
        <v>250</v>
      </c>
      <c r="BR258" s="7">
        <f>SUMIFS(KP!$L:$L,KP!$F:$F,$A258,KP!$A:$A,SUMMARY!BR$3)</f>
        <v>0</v>
      </c>
      <c r="BS258" s="7">
        <f>SUMIFS(AFRIMONEY!$J:$J,AFRIMONEY!$F:$F,$A258,AFRIMONEY!$P:$P,BR$3)</f>
        <v>0</v>
      </c>
      <c r="BT258" s="8">
        <f t="shared" si="122"/>
        <v>250</v>
      </c>
      <c r="BU258" s="17">
        <f>SUMIFS(KP!$L:$L,KP!$F:$F,$A258,KP!$A:$A,SUMMARY!BU$3)</f>
        <v>0</v>
      </c>
      <c r="BV258" s="7">
        <f>SUMIFS(AFRIMONEY!$J:$J,AFRIMONEY!$F:$F,$A258,AFRIMONEY!$P:$P,BU$3)</f>
        <v>0</v>
      </c>
      <c r="BW258" s="8">
        <f t="shared" si="123"/>
        <v>250</v>
      </c>
      <c r="BX258" s="7">
        <f>SUMIFS(KP!$L:$L,KP!$F:$F,$A258,KP!$A:$A,SUMMARY!BX$3)</f>
        <v>0</v>
      </c>
      <c r="BY258" s="7">
        <f>SUMIFS(AFRIMONEY!$J:$J,AFRIMONEY!$F:$F,$A258,AFRIMONEY!$P:$P,BX$3)</f>
        <v>0</v>
      </c>
      <c r="BZ258" s="8">
        <f t="shared" si="124"/>
        <v>250</v>
      </c>
      <c r="CA258" s="17">
        <f>SUMIFS(KP!$L:$L,KP!$F:$F,$A258,KP!$A:$A,SUMMARY!CA$3)</f>
        <v>0</v>
      </c>
      <c r="CB258" s="7">
        <f>SUMIFS(AFRIMONEY!$J:$J,AFRIMONEY!$F:$F,$A258,AFRIMONEY!$P:$P,CA$3)</f>
        <v>0</v>
      </c>
      <c r="CC258" s="8">
        <f t="shared" si="125"/>
        <v>250</v>
      </c>
      <c r="CD258" s="7">
        <f>SUMIFS(KP!$L:$L,KP!$F:$F,$A258,KP!$A:$A,SUMMARY!CD$3)</f>
        <v>0</v>
      </c>
      <c r="CE258" s="7">
        <f>SUMIFS(AFRIMONEY!$J:$J,AFRIMONEY!$F:$F,$A258,AFRIMONEY!$P:$P,CD$3)</f>
        <v>0</v>
      </c>
      <c r="CF258" s="8">
        <f t="shared" si="126"/>
        <v>250</v>
      </c>
      <c r="CG258" s="17">
        <f>SUMIFS(KP!$L:$L,KP!$F:$F,$A258,KP!$A:$A,SUMMARY!CG$3)</f>
        <v>0</v>
      </c>
      <c r="CH258" s="7">
        <f>SUMIFS(AFRIMONEY!$J:$J,AFRIMONEY!$F:$F,$A258,AFRIMONEY!$P:$P,CG$3)</f>
        <v>0</v>
      </c>
      <c r="CI258" s="8">
        <f t="shared" si="127"/>
        <v>250</v>
      </c>
      <c r="CJ258" s="7">
        <f>SUMIFS(KP!$L:$L,KP!$F:$F,$A258,KP!$A:$A,SUMMARY!CJ$3)</f>
        <v>0</v>
      </c>
      <c r="CK258" s="7">
        <f>SUMIFS(AFRIMONEY!$J:$J,AFRIMONEY!$F:$F,$A258,AFRIMONEY!$P:$P,CJ$3)</f>
        <v>0</v>
      </c>
      <c r="CL258" s="8">
        <f t="shared" si="128"/>
        <v>250</v>
      </c>
      <c r="CM258" s="17">
        <f>SUMIFS(KP!$L:$L,KP!$F:$F,$A258,KP!$A:$A,SUMMARY!CM$3)</f>
        <v>0</v>
      </c>
      <c r="CN258" s="7">
        <f>SUMIFS(AFRIMONEY!$J:$J,AFRIMONEY!$F:$F,$A258,AFRIMONEY!$P:$P,CM$3)</f>
        <v>0</v>
      </c>
      <c r="CO258" s="8">
        <f t="shared" si="129"/>
        <v>250</v>
      </c>
      <c r="CP258" s="7">
        <f>SUMIFS(KP!$L:$L,KP!$F:$F,$A258,KP!$A:$A,SUMMARY!CP$3)</f>
        <v>0</v>
      </c>
      <c r="CQ258" s="7">
        <f>SUMIFS(AFRIMONEY!$J:$J,AFRIMONEY!$F:$F,$A258,AFRIMONEY!$P:$P,CP$3)</f>
        <v>0</v>
      </c>
      <c r="CR258" s="8">
        <f t="shared" si="130"/>
        <v>250</v>
      </c>
      <c r="CS258" s="17">
        <f>SUMIFS(KP!$L:$L,KP!$F:$F,$A258,KP!$A:$A,SUMMARY!CS$3)</f>
        <v>0</v>
      </c>
      <c r="CT258" s="7">
        <f>SUMIFS(AFRIMONEY!$J:$J,AFRIMONEY!$F:$F,$A258,AFRIMONEY!$P:$P,CS$3)</f>
        <v>0</v>
      </c>
      <c r="CU258" s="8">
        <f t="shared" si="131"/>
        <v>250</v>
      </c>
    </row>
    <row r="259" spans="1:99" x14ac:dyDescent="0.3">
      <c r="A259" s="2">
        <v>101507</v>
      </c>
      <c r="B259" s="23" t="str">
        <f>_xlfn.XLOOKUP(TEXT(A259,0),Tabela4[ID],Tabela4[AREA],"")</f>
        <v>AREA E</v>
      </c>
      <c r="C259" s="2" t="str">
        <f>_xlfn.XLOOKUP(TEXT(A259,0),Tabela4[ID],Tabela4[ZONA],"")</f>
        <v>ZONA 12</v>
      </c>
      <c r="D259" s="2" t="str">
        <f t="shared" si="99"/>
        <v>BLOCKED</v>
      </c>
      <c r="E259" s="18">
        <f t="shared" si="100"/>
        <v>3050</v>
      </c>
      <c r="F259" s="21">
        <f>SUMIFS(KP!$L:$L,KP!$F:$F,$A259,KP!$A:$A,"31/03/2025")</f>
        <v>2350</v>
      </c>
      <c r="G259" s="19">
        <f>SUMIFS(KP!$L:$L,KP!$F:$F,$A259,KP!$A:$A,SUMMARY!G$3)</f>
        <v>3650</v>
      </c>
      <c r="H259" s="7">
        <f>SUMIFS(AFRIMONEY!$J:$J,AFRIMONEY!$F:$F,$A259,AFRIMONEY!$P:$P,G$3)</f>
        <v>2350</v>
      </c>
      <c r="I259" s="8">
        <f t="shared" si="101"/>
        <v>3650</v>
      </c>
      <c r="J259" s="7">
        <f>SUMIFS(KP!$L:$L,KP!$F:$F,$A259,KP!$A:$A,SUMMARY!J$3)</f>
        <v>1300</v>
      </c>
      <c r="K259" s="7">
        <f>SUMIFS(AFRIMONEY!$J:$J,AFRIMONEY!$F:$F,$A259,AFRIMONEY!$P:$P,J$3)</f>
        <v>3650</v>
      </c>
      <c r="L259" s="8">
        <f t="shared" si="102"/>
        <v>1300</v>
      </c>
      <c r="M259" s="17">
        <f>SUMIFS(KP!$L:$L,KP!$F:$F,$A259,KP!$A:$A,SUMMARY!M$3)</f>
        <v>1600</v>
      </c>
      <c r="N259" s="7">
        <f>SUMIFS(AFRIMONEY!$J:$J,AFRIMONEY!$F:$F,$A259,AFRIMONEY!$P:$P,M$3)</f>
        <v>1300</v>
      </c>
      <c r="O259" s="8">
        <f t="shared" si="103"/>
        <v>1600</v>
      </c>
      <c r="P259" s="7">
        <f>SUMIFS(KP!$L:$L,KP!$F:$F,$A259,KP!$A:$A,SUMMARY!P$3)</f>
        <v>2050</v>
      </c>
      <c r="Q259" s="7">
        <f>SUMIFS(AFRIMONEY!$J:$J,AFRIMONEY!$F:$F,$A259,AFRIMONEY!$P:$P,P$3)</f>
        <v>1600</v>
      </c>
      <c r="R259" s="8">
        <f t="shared" si="104"/>
        <v>2050</v>
      </c>
      <c r="S259" s="17">
        <f>SUMIFS(KP!$L:$L,KP!$F:$F,$A259,KP!$A:$A,SUMMARY!S$3)</f>
        <v>-11800</v>
      </c>
      <c r="T259" s="7">
        <f>SUMIFS(AFRIMONEY!$J:$J,AFRIMONEY!$F:$F,$A259,AFRIMONEY!$P:$P,S$3)</f>
        <v>0</v>
      </c>
      <c r="U259" s="8">
        <f t="shared" si="105"/>
        <v>-9750</v>
      </c>
      <c r="V259" s="7">
        <f>SUMIFS(KP!$L:$L,KP!$F:$F,$A259,KP!$A:$A,SUMMARY!V$3)</f>
        <v>0</v>
      </c>
      <c r="W259" s="7">
        <f>SUMIFS(AFRIMONEY!$J:$J,AFRIMONEY!$F:$F,$A259,AFRIMONEY!$P:$P,V$3)</f>
        <v>0</v>
      </c>
      <c r="X259" s="8">
        <f t="shared" si="106"/>
        <v>-9750</v>
      </c>
      <c r="Y259" s="17">
        <f>SUMIFS(KP!$L:$L,KP!$F:$F,$A259,KP!$A:$A,SUMMARY!Y$3)</f>
        <v>4700</v>
      </c>
      <c r="Z259" s="7">
        <f>SUMIFS(AFRIMONEY!$J:$J,AFRIMONEY!$F:$F,$A259,AFRIMONEY!$P:$P,Y$3)</f>
        <v>0</v>
      </c>
      <c r="AA259" s="8">
        <f t="shared" si="107"/>
        <v>-5050</v>
      </c>
      <c r="AB259" s="7">
        <f>SUMIFS(KP!$L:$L,KP!$F:$F,$A259,KP!$A:$A,SUMMARY!AB$3)</f>
        <v>750</v>
      </c>
      <c r="AC259" s="7">
        <f>SUMIFS(AFRIMONEY!$J:$J,AFRIMONEY!$F:$F,$A259,AFRIMONEY!$P:$P,AB$3)</f>
        <v>0</v>
      </c>
      <c r="AD259" s="8">
        <f t="shared" si="108"/>
        <v>-4300</v>
      </c>
      <c r="AE259" s="17">
        <f>SUMIFS(KP!$L:$L,KP!$F:$F,$A259,KP!$A:$A,SUMMARY!AE$3)</f>
        <v>4850</v>
      </c>
      <c r="AF259" s="7">
        <f>SUMIFS(AFRIMONEY!$J:$J,AFRIMONEY!$F:$F,$A259,AFRIMONEY!$P:$P,AE$3)</f>
        <v>550</v>
      </c>
      <c r="AG259" s="8">
        <f t="shared" si="109"/>
        <v>0</v>
      </c>
      <c r="AH259" s="7">
        <f>SUMIFS(KP!$L:$L,KP!$F:$F,$A259,KP!$A:$A,SUMMARY!AH$3)</f>
        <v>3050</v>
      </c>
      <c r="AI259" s="7">
        <f>SUMIFS(AFRIMONEY!$J:$J,AFRIMONEY!$F:$F,$A259,AFRIMONEY!$P:$P,AH$3)</f>
        <v>0</v>
      </c>
      <c r="AJ259" s="8">
        <f t="shared" si="110"/>
        <v>3050</v>
      </c>
      <c r="AK259" s="17">
        <f>SUMIFS(KP!$L:$L,KP!$F:$F,$A259,KP!$A:$A,SUMMARY!AK$3)</f>
        <v>0</v>
      </c>
      <c r="AL259" s="7">
        <f>SUMIFS(AFRIMONEY!$J:$J,AFRIMONEY!$F:$F,$A259,AFRIMONEY!$P:$P,AK$3)</f>
        <v>0</v>
      </c>
      <c r="AM259" s="8">
        <f t="shared" si="111"/>
        <v>3050</v>
      </c>
      <c r="AN259" s="7">
        <f>SUMIFS(KP!$L:$L,KP!$F:$F,$A259,KP!$A:$A,SUMMARY!AN$3)</f>
        <v>0</v>
      </c>
      <c r="AO259" s="7">
        <f>SUMIFS(AFRIMONEY!$J:$J,AFRIMONEY!$F:$F,$A259,AFRIMONEY!$P:$P,AN$3)</f>
        <v>0</v>
      </c>
      <c r="AP259" s="8">
        <f t="shared" si="112"/>
        <v>3050</v>
      </c>
      <c r="AQ259" s="17">
        <f>SUMIFS(KP!$L:$L,KP!$F:$F,$A259,KP!$A:$A,SUMMARY!AQ$3)</f>
        <v>0</v>
      </c>
      <c r="AR259" s="7">
        <f>SUMIFS(AFRIMONEY!$J:$J,AFRIMONEY!$F:$F,$A259,AFRIMONEY!$P:$P,AQ$3)</f>
        <v>0</v>
      </c>
      <c r="AS259" s="8">
        <f t="shared" si="113"/>
        <v>3050</v>
      </c>
      <c r="AT259" s="7">
        <f>SUMIFS(KP!$L:$L,KP!$F:$F,$A259,KP!$A:$A,SUMMARY!AT$3)</f>
        <v>0</v>
      </c>
      <c r="AU259" s="7">
        <f>SUMIFS(AFRIMONEY!$J:$J,AFRIMONEY!$F:$F,$A259,AFRIMONEY!$P:$P,AT$3)</f>
        <v>0</v>
      </c>
      <c r="AV259" s="8">
        <f t="shared" si="114"/>
        <v>3050</v>
      </c>
      <c r="AW259" s="17">
        <f>SUMIFS(KP!$L:$L,KP!$F:$F,$A259,KP!$A:$A,SUMMARY!AW$3)</f>
        <v>0</v>
      </c>
      <c r="AX259" s="7">
        <f>SUMIFS(AFRIMONEY!$J:$J,AFRIMONEY!$F:$F,$A259,AFRIMONEY!$P:$P,AW$3)</f>
        <v>0</v>
      </c>
      <c r="AY259" s="8">
        <f t="shared" si="115"/>
        <v>3050</v>
      </c>
      <c r="AZ259" s="7">
        <f>SUMIFS(KP!$L:$L,KP!$F:$F,$A259,KP!$A:$A,SUMMARY!AZ$3)</f>
        <v>0</v>
      </c>
      <c r="BA259" s="7">
        <f>SUMIFS(AFRIMONEY!$J:$J,AFRIMONEY!$F:$F,$A259,AFRIMONEY!$P:$P,AZ$3)</f>
        <v>0</v>
      </c>
      <c r="BB259" s="8">
        <f t="shared" si="116"/>
        <v>3050</v>
      </c>
      <c r="BC259" s="17">
        <f>SUMIFS(KP!$L:$L,KP!$F:$F,$A259,KP!$A:$A,SUMMARY!BC$3)</f>
        <v>0</v>
      </c>
      <c r="BD259" s="7">
        <f>SUMIFS(AFRIMONEY!$J:$J,AFRIMONEY!$F:$F,$A259,AFRIMONEY!$P:$P,BC$3)</f>
        <v>0</v>
      </c>
      <c r="BE259" s="8">
        <f t="shared" si="117"/>
        <v>3050</v>
      </c>
      <c r="BF259" s="7">
        <f>SUMIFS(KP!$L:$L,KP!$F:$F,$A259,KP!$A:$A,SUMMARY!BF$3)</f>
        <v>0</v>
      </c>
      <c r="BG259" s="7">
        <f>SUMIFS(AFRIMONEY!$J:$J,AFRIMONEY!$F:$F,$A259,AFRIMONEY!$P:$P,BF$3)</f>
        <v>0</v>
      </c>
      <c r="BH259" s="8">
        <f t="shared" si="118"/>
        <v>3050</v>
      </c>
      <c r="BI259" s="17">
        <f>SUMIFS(KP!$L:$L,KP!$F:$F,$A259,KP!$A:$A,SUMMARY!BI$3)</f>
        <v>0</v>
      </c>
      <c r="BJ259" s="7">
        <f>SUMIFS(AFRIMONEY!$J:$J,AFRIMONEY!$F:$F,$A259,AFRIMONEY!$P:$P,BI$3)</f>
        <v>0</v>
      </c>
      <c r="BK259" s="8">
        <f t="shared" si="119"/>
        <v>3050</v>
      </c>
      <c r="BL259" s="7">
        <f>SUMIFS(KP!$L:$L,KP!$F:$F,$A259,KP!$A:$A,SUMMARY!BL$3)</f>
        <v>0</v>
      </c>
      <c r="BM259" s="7">
        <f>SUMIFS(AFRIMONEY!$J:$J,AFRIMONEY!$F:$F,$A259,AFRIMONEY!$P:$P,BL$3)</f>
        <v>0</v>
      </c>
      <c r="BN259" s="8">
        <f t="shared" si="120"/>
        <v>3050</v>
      </c>
      <c r="BO259" s="17">
        <f>SUMIFS(KP!$L:$L,KP!$F:$F,$A259,KP!$A:$A,SUMMARY!BO$3)</f>
        <v>0</v>
      </c>
      <c r="BP259" s="7">
        <f>SUMIFS(AFRIMONEY!$J:$J,AFRIMONEY!$F:$F,$A259,AFRIMONEY!$P:$P,BO$3)</f>
        <v>0</v>
      </c>
      <c r="BQ259" s="8">
        <f t="shared" si="121"/>
        <v>3050</v>
      </c>
      <c r="BR259" s="7">
        <f>SUMIFS(KP!$L:$L,KP!$F:$F,$A259,KP!$A:$A,SUMMARY!BR$3)</f>
        <v>0</v>
      </c>
      <c r="BS259" s="7">
        <f>SUMIFS(AFRIMONEY!$J:$J,AFRIMONEY!$F:$F,$A259,AFRIMONEY!$P:$P,BR$3)</f>
        <v>0</v>
      </c>
      <c r="BT259" s="8">
        <f t="shared" si="122"/>
        <v>3050</v>
      </c>
      <c r="BU259" s="17">
        <f>SUMIFS(KP!$L:$L,KP!$F:$F,$A259,KP!$A:$A,SUMMARY!BU$3)</f>
        <v>0</v>
      </c>
      <c r="BV259" s="7">
        <f>SUMIFS(AFRIMONEY!$J:$J,AFRIMONEY!$F:$F,$A259,AFRIMONEY!$P:$P,BU$3)</f>
        <v>0</v>
      </c>
      <c r="BW259" s="8">
        <f t="shared" si="123"/>
        <v>3050</v>
      </c>
      <c r="BX259" s="7">
        <f>SUMIFS(KP!$L:$L,KP!$F:$F,$A259,KP!$A:$A,SUMMARY!BX$3)</f>
        <v>0</v>
      </c>
      <c r="BY259" s="7">
        <f>SUMIFS(AFRIMONEY!$J:$J,AFRIMONEY!$F:$F,$A259,AFRIMONEY!$P:$P,BX$3)</f>
        <v>0</v>
      </c>
      <c r="BZ259" s="8">
        <f t="shared" si="124"/>
        <v>3050</v>
      </c>
      <c r="CA259" s="17">
        <f>SUMIFS(KP!$L:$L,KP!$F:$F,$A259,KP!$A:$A,SUMMARY!CA$3)</f>
        <v>0</v>
      </c>
      <c r="CB259" s="7">
        <f>SUMIFS(AFRIMONEY!$J:$J,AFRIMONEY!$F:$F,$A259,AFRIMONEY!$P:$P,CA$3)</f>
        <v>0</v>
      </c>
      <c r="CC259" s="8">
        <f t="shared" si="125"/>
        <v>3050</v>
      </c>
      <c r="CD259" s="7">
        <f>SUMIFS(KP!$L:$L,KP!$F:$F,$A259,KP!$A:$A,SUMMARY!CD$3)</f>
        <v>0</v>
      </c>
      <c r="CE259" s="7">
        <f>SUMIFS(AFRIMONEY!$J:$J,AFRIMONEY!$F:$F,$A259,AFRIMONEY!$P:$P,CD$3)</f>
        <v>0</v>
      </c>
      <c r="CF259" s="8">
        <f t="shared" si="126"/>
        <v>3050</v>
      </c>
      <c r="CG259" s="17">
        <f>SUMIFS(KP!$L:$L,KP!$F:$F,$A259,KP!$A:$A,SUMMARY!CG$3)</f>
        <v>0</v>
      </c>
      <c r="CH259" s="7">
        <f>SUMIFS(AFRIMONEY!$J:$J,AFRIMONEY!$F:$F,$A259,AFRIMONEY!$P:$P,CG$3)</f>
        <v>0</v>
      </c>
      <c r="CI259" s="8">
        <f t="shared" si="127"/>
        <v>3050</v>
      </c>
      <c r="CJ259" s="7">
        <f>SUMIFS(KP!$L:$L,KP!$F:$F,$A259,KP!$A:$A,SUMMARY!CJ$3)</f>
        <v>0</v>
      </c>
      <c r="CK259" s="7">
        <f>SUMIFS(AFRIMONEY!$J:$J,AFRIMONEY!$F:$F,$A259,AFRIMONEY!$P:$P,CJ$3)</f>
        <v>0</v>
      </c>
      <c r="CL259" s="8">
        <f t="shared" si="128"/>
        <v>3050</v>
      </c>
      <c r="CM259" s="17">
        <f>SUMIFS(KP!$L:$L,KP!$F:$F,$A259,KP!$A:$A,SUMMARY!CM$3)</f>
        <v>0</v>
      </c>
      <c r="CN259" s="7">
        <f>SUMIFS(AFRIMONEY!$J:$J,AFRIMONEY!$F:$F,$A259,AFRIMONEY!$P:$P,CM$3)</f>
        <v>0</v>
      </c>
      <c r="CO259" s="8">
        <f t="shared" si="129"/>
        <v>3050</v>
      </c>
      <c r="CP259" s="7">
        <f>SUMIFS(KP!$L:$L,KP!$F:$F,$A259,KP!$A:$A,SUMMARY!CP$3)</f>
        <v>0</v>
      </c>
      <c r="CQ259" s="7">
        <f>SUMIFS(AFRIMONEY!$J:$J,AFRIMONEY!$F:$F,$A259,AFRIMONEY!$P:$P,CP$3)</f>
        <v>0</v>
      </c>
      <c r="CR259" s="8">
        <f t="shared" si="130"/>
        <v>3050</v>
      </c>
      <c r="CS259" s="17">
        <f>SUMIFS(KP!$L:$L,KP!$F:$F,$A259,KP!$A:$A,SUMMARY!CS$3)</f>
        <v>0</v>
      </c>
      <c r="CT259" s="7">
        <f>SUMIFS(AFRIMONEY!$J:$J,AFRIMONEY!$F:$F,$A259,AFRIMONEY!$P:$P,CS$3)</f>
        <v>0</v>
      </c>
      <c r="CU259" s="8">
        <f t="shared" si="131"/>
        <v>3050</v>
      </c>
    </row>
    <row r="260" spans="1:99" x14ac:dyDescent="0.3">
      <c r="A260" s="2">
        <v>101510</v>
      </c>
      <c r="B260" s="23" t="str">
        <f>_xlfn.XLOOKUP(TEXT(A260,0),Tabela4[ID],Tabela4[AREA],"")</f>
        <v>AREA D</v>
      </c>
      <c r="C260" s="2" t="str">
        <f>_xlfn.XLOOKUP(TEXT(A260,0),Tabela4[ID],Tabela4[ZONA],"")</f>
        <v>ZONA 9</v>
      </c>
      <c r="D260" s="2" t="str">
        <f t="shared" si="99"/>
        <v>BLOCKED</v>
      </c>
      <c r="E260" s="18">
        <f t="shared" si="100"/>
        <v>300</v>
      </c>
      <c r="F260" s="21">
        <f>SUMIFS(KP!$L:$L,KP!$F:$F,$A260,KP!$A:$A,"31/03/2025")</f>
        <v>-250</v>
      </c>
      <c r="G260" s="19">
        <f>SUMIFS(KP!$L:$L,KP!$F:$F,$A260,KP!$A:$A,SUMMARY!G$3)</f>
        <v>0</v>
      </c>
      <c r="H260" s="7">
        <f>SUMIFS(AFRIMONEY!$J:$J,AFRIMONEY!$F:$F,$A260,AFRIMONEY!$P:$P,G$3)</f>
        <v>0</v>
      </c>
      <c r="I260" s="8">
        <f t="shared" si="101"/>
        <v>-250</v>
      </c>
      <c r="J260" s="7">
        <f>SUMIFS(KP!$L:$L,KP!$F:$F,$A260,KP!$A:$A,SUMMARY!J$3)</f>
        <v>0</v>
      </c>
      <c r="K260" s="7">
        <f>SUMIFS(AFRIMONEY!$J:$J,AFRIMONEY!$F:$F,$A260,AFRIMONEY!$P:$P,J$3)</f>
        <v>0</v>
      </c>
      <c r="L260" s="8">
        <f t="shared" si="102"/>
        <v>-250</v>
      </c>
      <c r="M260" s="17">
        <f>SUMIFS(KP!$L:$L,KP!$F:$F,$A260,KP!$A:$A,SUMMARY!M$3)</f>
        <v>1000</v>
      </c>
      <c r="N260" s="7">
        <f>SUMIFS(AFRIMONEY!$J:$J,AFRIMONEY!$F:$F,$A260,AFRIMONEY!$P:$P,M$3)</f>
        <v>0</v>
      </c>
      <c r="O260" s="8">
        <f t="shared" si="103"/>
        <v>750</v>
      </c>
      <c r="P260" s="7">
        <f>SUMIFS(KP!$L:$L,KP!$F:$F,$A260,KP!$A:$A,SUMMARY!P$3)</f>
        <v>0</v>
      </c>
      <c r="Q260" s="7">
        <f>SUMIFS(AFRIMONEY!$J:$J,AFRIMONEY!$F:$F,$A260,AFRIMONEY!$P:$P,P$3)</f>
        <v>1000</v>
      </c>
      <c r="R260" s="8">
        <f t="shared" si="104"/>
        <v>-250</v>
      </c>
      <c r="S260" s="17">
        <f>SUMIFS(KP!$L:$L,KP!$F:$F,$A260,KP!$A:$A,SUMMARY!S$3)</f>
        <v>100</v>
      </c>
      <c r="T260" s="7">
        <f>SUMIFS(AFRIMONEY!$J:$J,AFRIMONEY!$F:$F,$A260,AFRIMONEY!$P:$P,S$3)</f>
        <v>100</v>
      </c>
      <c r="U260" s="8">
        <f t="shared" si="105"/>
        <v>-250</v>
      </c>
      <c r="V260" s="7">
        <f>SUMIFS(KP!$L:$L,KP!$F:$F,$A260,KP!$A:$A,SUMMARY!V$3)</f>
        <v>0</v>
      </c>
      <c r="W260" s="7">
        <f>SUMIFS(AFRIMONEY!$J:$J,AFRIMONEY!$F:$F,$A260,AFRIMONEY!$P:$P,V$3)</f>
        <v>0</v>
      </c>
      <c r="X260" s="8">
        <f t="shared" si="106"/>
        <v>-250</v>
      </c>
      <c r="Y260" s="17">
        <f>SUMIFS(KP!$L:$L,KP!$F:$F,$A260,KP!$A:$A,SUMMARY!Y$3)</f>
        <v>0</v>
      </c>
      <c r="Z260" s="7">
        <f>SUMIFS(AFRIMONEY!$J:$J,AFRIMONEY!$F:$F,$A260,AFRIMONEY!$P:$P,Y$3)</f>
        <v>0</v>
      </c>
      <c r="AA260" s="8">
        <f t="shared" si="107"/>
        <v>-250</v>
      </c>
      <c r="AB260" s="7">
        <f>SUMIFS(KP!$L:$L,KP!$F:$F,$A260,KP!$A:$A,SUMMARY!AB$3)</f>
        <v>50</v>
      </c>
      <c r="AC260" s="7">
        <f>SUMIFS(AFRIMONEY!$J:$J,AFRIMONEY!$F:$F,$A260,AFRIMONEY!$P:$P,AB$3)</f>
        <v>0</v>
      </c>
      <c r="AD260" s="8">
        <f t="shared" si="108"/>
        <v>-200</v>
      </c>
      <c r="AE260" s="17">
        <f>SUMIFS(KP!$L:$L,KP!$F:$F,$A260,KP!$A:$A,SUMMARY!AE$3)</f>
        <v>350</v>
      </c>
      <c r="AF260" s="7">
        <f>SUMIFS(AFRIMONEY!$J:$J,AFRIMONEY!$F:$F,$A260,AFRIMONEY!$P:$P,AE$3)</f>
        <v>50</v>
      </c>
      <c r="AG260" s="8">
        <f t="shared" si="109"/>
        <v>100</v>
      </c>
      <c r="AH260" s="7">
        <f>SUMIFS(KP!$L:$L,KP!$F:$F,$A260,KP!$A:$A,SUMMARY!AH$3)</f>
        <v>550</v>
      </c>
      <c r="AI260" s="7">
        <f>SUMIFS(AFRIMONEY!$J:$J,AFRIMONEY!$F:$F,$A260,AFRIMONEY!$P:$P,AH$3)</f>
        <v>350</v>
      </c>
      <c r="AJ260" s="8">
        <f t="shared" si="110"/>
        <v>300</v>
      </c>
      <c r="AK260" s="17">
        <f>SUMIFS(KP!$L:$L,KP!$F:$F,$A260,KP!$A:$A,SUMMARY!AK$3)</f>
        <v>0</v>
      </c>
      <c r="AL260" s="7">
        <f>SUMIFS(AFRIMONEY!$J:$J,AFRIMONEY!$F:$F,$A260,AFRIMONEY!$P:$P,AK$3)</f>
        <v>0</v>
      </c>
      <c r="AM260" s="8">
        <f t="shared" si="111"/>
        <v>300</v>
      </c>
      <c r="AN260" s="7">
        <f>SUMIFS(KP!$L:$L,KP!$F:$F,$A260,KP!$A:$A,SUMMARY!AN$3)</f>
        <v>0</v>
      </c>
      <c r="AO260" s="7">
        <f>SUMIFS(AFRIMONEY!$J:$J,AFRIMONEY!$F:$F,$A260,AFRIMONEY!$P:$P,AN$3)</f>
        <v>0</v>
      </c>
      <c r="AP260" s="8">
        <f t="shared" si="112"/>
        <v>300</v>
      </c>
      <c r="AQ260" s="17">
        <f>SUMIFS(KP!$L:$L,KP!$F:$F,$A260,KP!$A:$A,SUMMARY!AQ$3)</f>
        <v>0</v>
      </c>
      <c r="AR260" s="7">
        <f>SUMIFS(AFRIMONEY!$J:$J,AFRIMONEY!$F:$F,$A260,AFRIMONEY!$P:$P,AQ$3)</f>
        <v>0</v>
      </c>
      <c r="AS260" s="8">
        <f t="shared" si="113"/>
        <v>300</v>
      </c>
      <c r="AT260" s="7">
        <f>SUMIFS(KP!$L:$L,KP!$F:$F,$A260,KP!$A:$A,SUMMARY!AT$3)</f>
        <v>0</v>
      </c>
      <c r="AU260" s="7">
        <f>SUMIFS(AFRIMONEY!$J:$J,AFRIMONEY!$F:$F,$A260,AFRIMONEY!$P:$P,AT$3)</f>
        <v>0</v>
      </c>
      <c r="AV260" s="8">
        <f t="shared" si="114"/>
        <v>300</v>
      </c>
      <c r="AW260" s="17">
        <f>SUMIFS(KP!$L:$L,KP!$F:$F,$A260,KP!$A:$A,SUMMARY!AW$3)</f>
        <v>0</v>
      </c>
      <c r="AX260" s="7">
        <f>SUMIFS(AFRIMONEY!$J:$J,AFRIMONEY!$F:$F,$A260,AFRIMONEY!$P:$P,AW$3)</f>
        <v>0</v>
      </c>
      <c r="AY260" s="8">
        <f t="shared" si="115"/>
        <v>300</v>
      </c>
      <c r="AZ260" s="7">
        <f>SUMIFS(KP!$L:$L,KP!$F:$F,$A260,KP!$A:$A,SUMMARY!AZ$3)</f>
        <v>0</v>
      </c>
      <c r="BA260" s="7">
        <f>SUMIFS(AFRIMONEY!$J:$J,AFRIMONEY!$F:$F,$A260,AFRIMONEY!$P:$P,AZ$3)</f>
        <v>0</v>
      </c>
      <c r="BB260" s="8">
        <f t="shared" si="116"/>
        <v>300</v>
      </c>
      <c r="BC260" s="17">
        <f>SUMIFS(KP!$L:$L,KP!$F:$F,$A260,KP!$A:$A,SUMMARY!BC$3)</f>
        <v>0</v>
      </c>
      <c r="BD260" s="7">
        <f>SUMIFS(AFRIMONEY!$J:$J,AFRIMONEY!$F:$F,$A260,AFRIMONEY!$P:$P,BC$3)</f>
        <v>0</v>
      </c>
      <c r="BE260" s="8">
        <f t="shared" si="117"/>
        <v>300</v>
      </c>
      <c r="BF260" s="7">
        <f>SUMIFS(KP!$L:$L,KP!$F:$F,$A260,KP!$A:$A,SUMMARY!BF$3)</f>
        <v>0</v>
      </c>
      <c r="BG260" s="7">
        <f>SUMIFS(AFRIMONEY!$J:$J,AFRIMONEY!$F:$F,$A260,AFRIMONEY!$P:$P,BF$3)</f>
        <v>0</v>
      </c>
      <c r="BH260" s="8">
        <f t="shared" si="118"/>
        <v>300</v>
      </c>
      <c r="BI260" s="17">
        <f>SUMIFS(KP!$L:$L,KP!$F:$F,$A260,KP!$A:$A,SUMMARY!BI$3)</f>
        <v>0</v>
      </c>
      <c r="BJ260" s="7">
        <f>SUMIFS(AFRIMONEY!$J:$J,AFRIMONEY!$F:$F,$A260,AFRIMONEY!$P:$P,BI$3)</f>
        <v>0</v>
      </c>
      <c r="BK260" s="8">
        <f t="shared" si="119"/>
        <v>300</v>
      </c>
      <c r="BL260" s="7">
        <f>SUMIFS(KP!$L:$L,KP!$F:$F,$A260,KP!$A:$A,SUMMARY!BL$3)</f>
        <v>0</v>
      </c>
      <c r="BM260" s="7">
        <f>SUMIFS(AFRIMONEY!$J:$J,AFRIMONEY!$F:$F,$A260,AFRIMONEY!$P:$P,BL$3)</f>
        <v>0</v>
      </c>
      <c r="BN260" s="8">
        <f t="shared" si="120"/>
        <v>300</v>
      </c>
      <c r="BO260" s="17">
        <f>SUMIFS(KP!$L:$L,KP!$F:$F,$A260,KP!$A:$A,SUMMARY!BO$3)</f>
        <v>0</v>
      </c>
      <c r="BP260" s="7">
        <f>SUMIFS(AFRIMONEY!$J:$J,AFRIMONEY!$F:$F,$A260,AFRIMONEY!$P:$P,BO$3)</f>
        <v>0</v>
      </c>
      <c r="BQ260" s="8">
        <f t="shared" si="121"/>
        <v>300</v>
      </c>
      <c r="BR260" s="7">
        <f>SUMIFS(KP!$L:$L,KP!$F:$F,$A260,KP!$A:$A,SUMMARY!BR$3)</f>
        <v>0</v>
      </c>
      <c r="BS260" s="7">
        <f>SUMIFS(AFRIMONEY!$J:$J,AFRIMONEY!$F:$F,$A260,AFRIMONEY!$P:$P,BR$3)</f>
        <v>0</v>
      </c>
      <c r="BT260" s="8">
        <f t="shared" si="122"/>
        <v>300</v>
      </c>
      <c r="BU260" s="17">
        <f>SUMIFS(KP!$L:$L,KP!$F:$F,$A260,KP!$A:$A,SUMMARY!BU$3)</f>
        <v>0</v>
      </c>
      <c r="BV260" s="7">
        <f>SUMIFS(AFRIMONEY!$J:$J,AFRIMONEY!$F:$F,$A260,AFRIMONEY!$P:$P,BU$3)</f>
        <v>0</v>
      </c>
      <c r="BW260" s="8">
        <f t="shared" si="123"/>
        <v>300</v>
      </c>
      <c r="BX260" s="7">
        <f>SUMIFS(KP!$L:$L,KP!$F:$F,$A260,KP!$A:$A,SUMMARY!BX$3)</f>
        <v>0</v>
      </c>
      <c r="BY260" s="7">
        <f>SUMIFS(AFRIMONEY!$J:$J,AFRIMONEY!$F:$F,$A260,AFRIMONEY!$P:$P,BX$3)</f>
        <v>0</v>
      </c>
      <c r="BZ260" s="8">
        <f t="shared" si="124"/>
        <v>300</v>
      </c>
      <c r="CA260" s="17">
        <f>SUMIFS(KP!$L:$L,KP!$F:$F,$A260,KP!$A:$A,SUMMARY!CA$3)</f>
        <v>0</v>
      </c>
      <c r="CB260" s="7">
        <f>SUMIFS(AFRIMONEY!$J:$J,AFRIMONEY!$F:$F,$A260,AFRIMONEY!$P:$P,CA$3)</f>
        <v>0</v>
      </c>
      <c r="CC260" s="8">
        <f t="shared" si="125"/>
        <v>300</v>
      </c>
      <c r="CD260" s="7">
        <f>SUMIFS(KP!$L:$L,KP!$F:$F,$A260,KP!$A:$A,SUMMARY!CD$3)</f>
        <v>0</v>
      </c>
      <c r="CE260" s="7">
        <f>SUMIFS(AFRIMONEY!$J:$J,AFRIMONEY!$F:$F,$A260,AFRIMONEY!$P:$P,CD$3)</f>
        <v>0</v>
      </c>
      <c r="CF260" s="8">
        <f t="shared" si="126"/>
        <v>300</v>
      </c>
      <c r="CG260" s="17">
        <f>SUMIFS(KP!$L:$L,KP!$F:$F,$A260,KP!$A:$A,SUMMARY!CG$3)</f>
        <v>0</v>
      </c>
      <c r="CH260" s="7">
        <f>SUMIFS(AFRIMONEY!$J:$J,AFRIMONEY!$F:$F,$A260,AFRIMONEY!$P:$P,CG$3)</f>
        <v>0</v>
      </c>
      <c r="CI260" s="8">
        <f t="shared" si="127"/>
        <v>300</v>
      </c>
      <c r="CJ260" s="7">
        <f>SUMIFS(KP!$L:$L,KP!$F:$F,$A260,KP!$A:$A,SUMMARY!CJ$3)</f>
        <v>0</v>
      </c>
      <c r="CK260" s="7">
        <f>SUMIFS(AFRIMONEY!$J:$J,AFRIMONEY!$F:$F,$A260,AFRIMONEY!$P:$P,CJ$3)</f>
        <v>0</v>
      </c>
      <c r="CL260" s="8">
        <f t="shared" si="128"/>
        <v>300</v>
      </c>
      <c r="CM260" s="17">
        <f>SUMIFS(KP!$L:$L,KP!$F:$F,$A260,KP!$A:$A,SUMMARY!CM$3)</f>
        <v>0</v>
      </c>
      <c r="CN260" s="7">
        <f>SUMIFS(AFRIMONEY!$J:$J,AFRIMONEY!$F:$F,$A260,AFRIMONEY!$P:$P,CM$3)</f>
        <v>0</v>
      </c>
      <c r="CO260" s="8">
        <f t="shared" si="129"/>
        <v>300</v>
      </c>
      <c r="CP260" s="7">
        <f>SUMIFS(KP!$L:$L,KP!$F:$F,$A260,KP!$A:$A,SUMMARY!CP$3)</f>
        <v>0</v>
      </c>
      <c r="CQ260" s="7">
        <f>SUMIFS(AFRIMONEY!$J:$J,AFRIMONEY!$F:$F,$A260,AFRIMONEY!$P:$P,CP$3)</f>
        <v>0</v>
      </c>
      <c r="CR260" s="8">
        <f t="shared" si="130"/>
        <v>300</v>
      </c>
      <c r="CS260" s="17">
        <f>SUMIFS(KP!$L:$L,KP!$F:$F,$A260,KP!$A:$A,SUMMARY!CS$3)</f>
        <v>0</v>
      </c>
      <c r="CT260" s="7">
        <f>SUMIFS(AFRIMONEY!$J:$J,AFRIMONEY!$F:$F,$A260,AFRIMONEY!$P:$P,CS$3)</f>
        <v>0</v>
      </c>
      <c r="CU260" s="8">
        <f t="shared" si="131"/>
        <v>300</v>
      </c>
    </row>
    <row r="261" spans="1:99" x14ac:dyDescent="0.3">
      <c r="A261" s="2">
        <v>101512</v>
      </c>
      <c r="B261" s="23" t="str">
        <f>_xlfn.XLOOKUP(TEXT(A261,0),Tabela4[ID],Tabela4[AREA],"")</f>
        <v>AREA D</v>
      </c>
      <c r="C261" s="2" t="str">
        <f>_xlfn.XLOOKUP(TEXT(A261,0),Tabela4[ID],Tabela4[ZONA],"")</f>
        <v>ZONA 9</v>
      </c>
      <c r="D261" s="2" t="str">
        <f t="shared" ref="D261:D324" si="132">IF(E261&gt;0,"BLOCKED","ACTIVE")</f>
        <v>BLOCKED</v>
      </c>
      <c r="E261" s="18">
        <f t="shared" ref="E261:E324" si="133">CU261</f>
        <v>2050</v>
      </c>
      <c r="F261" s="21">
        <f>SUMIFS(KP!$L:$L,KP!$F:$F,$A261,KP!$A:$A,"31/03/2025")</f>
        <v>2550</v>
      </c>
      <c r="G261" s="19">
        <f>SUMIFS(KP!$L:$L,KP!$F:$F,$A261,KP!$A:$A,SUMMARY!G$3)</f>
        <v>300</v>
      </c>
      <c r="H261" s="7">
        <f>SUMIFS(AFRIMONEY!$J:$J,AFRIMONEY!$F:$F,$A261,AFRIMONEY!$P:$P,G$3)</f>
        <v>900</v>
      </c>
      <c r="I261" s="8">
        <f t="shared" ref="I261:I324" si="134">F261+(G261-H261)</f>
        <v>1950</v>
      </c>
      <c r="J261" s="7">
        <f>SUMIFS(KP!$L:$L,KP!$F:$F,$A261,KP!$A:$A,SUMMARY!J$3)</f>
        <v>1650</v>
      </c>
      <c r="K261" s="7">
        <f>SUMIFS(AFRIMONEY!$J:$J,AFRIMONEY!$F:$F,$A261,AFRIMONEY!$P:$P,J$3)</f>
        <v>1600</v>
      </c>
      <c r="L261" s="8">
        <f t="shared" ref="L261:L324" si="135">I261+(J261-K261)</f>
        <v>2000</v>
      </c>
      <c r="M261" s="17">
        <f>SUMIFS(KP!$L:$L,KP!$F:$F,$A261,KP!$A:$A,SUMMARY!M$3)</f>
        <v>2250</v>
      </c>
      <c r="N261" s="7">
        <f>SUMIFS(AFRIMONEY!$J:$J,AFRIMONEY!$F:$F,$A261,AFRIMONEY!$P:$P,M$3)</f>
        <v>2000</v>
      </c>
      <c r="O261" s="8">
        <f t="shared" ref="O261:O324" si="136">L261+(M261-N261)</f>
        <v>2250</v>
      </c>
      <c r="P261" s="7">
        <f>SUMIFS(KP!$L:$L,KP!$F:$F,$A261,KP!$A:$A,SUMMARY!P$3)</f>
        <v>2000</v>
      </c>
      <c r="Q261" s="7">
        <f>SUMIFS(AFRIMONEY!$J:$J,AFRIMONEY!$F:$F,$A261,AFRIMONEY!$P:$P,P$3)</f>
        <v>2250</v>
      </c>
      <c r="R261" s="8">
        <f t="shared" ref="R261:R324" si="137">O261+(P261-Q261)</f>
        <v>2000</v>
      </c>
      <c r="S261" s="17">
        <f>SUMIFS(KP!$L:$L,KP!$F:$F,$A261,KP!$A:$A,SUMMARY!S$3)</f>
        <v>0</v>
      </c>
      <c r="T261" s="7">
        <f>SUMIFS(AFRIMONEY!$J:$J,AFRIMONEY!$F:$F,$A261,AFRIMONEY!$P:$P,S$3)</f>
        <v>2000</v>
      </c>
      <c r="U261" s="8">
        <f t="shared" ref="U261:U324" si="138">R261+(S261-T261)</f>
        <v>0</v>
      </c>
      <c r="V261" s="7">
        <f>SUMIFS(KP!$L:$L,KP!$F:$F,$A261,KP!$A:$A,SUMMARY!V$3)</f>
        <v>350</v>
      </c>
      <c r="W261" s="7">
        <f>SUMIFS(AFRIMONEY!$J:$J,AFRIMONEY!$F:$F,$A261,AFRIMONEY!$P:$P,V$3)</f>
        <v>0</v>
      </c>
      <c r="X261" s="8">
        <f t="shared" ref="X261:X324" si="139">U261+(V261-W261)</f>
        <v>350</v>
      </c>
      <c r="Y261" s="17">
        <f>SUMIFS(KP!$L:$L,KP!$F:$F,$A261,KP!$A:$A,SUMMARY!Y$3)</f>
        <v>4750</v>
      </c>
      <c r="Z261" s="7">
        <f>SUMIFS(AFRIMONEY!$J:$J,AFRIMONEY!$F:$F,$A261,AFRIMONEY!$P:$P,Y$3)</f>
        <v>5100</v>
      </c>
      <c r="AA261" s="8">
        <f t="shared" ref="AA261:AA324" si="140">X261+(Y261-Z261)</f>
        <v>0</v>
      </c>
      <c r="AB261" s="7">
        <f>SUMIFS(KP!$L:$L,KP!$F:$F,$A261,KP!$A:$A,SUMMARY!AB$3)</f>
        <v>4100</v>
      </c>
      <c r="AC261" s="7">
        <f>SUMIFS(AFRIMONEY!$J:$J,AFRIMONEY!$F:$F,$A261,AFRIMONEY!$P:$P,AB$3)</f>
        <v>0</v>
      </c>
      <c r="AD261" s="8">
        <f t="shared" ref="AD261:AD324" si="141">AA261+(AB261-AC261)</f>
        <v>4100</v>
      </c>
      <c r="AE261" s="17">
        <f>SUMIFS(KP!$L:$L,KP!$F:$F,$A261,KP!$A:$A,SUMMARY!AE$3)</f>
        <v>3500</v>
      </c>
      <c r="AF261" s="7">
        <f>SUMIFS(AFRIMONEY!$J:$J,AFRIMONEY!$F:$F,$A261,AFRIMONEY!$P:$P,AE$3)</f>
        <v>3050</v>
      </c>
      <c r="AG261" s="8">
        <f t="shared" ref="AG261:AG324" si="142">AD261+(AE261-AF261)</f>
        <v>4550</v>
      </c>
      <c r="AH261" s="7">
        <f>SUMIFS(KP!$L:$L,KP!$F:$F,$A261,KP!$A:$A,SUMMARY!AH$3)</f>
        <v>1900</v>
      </c>
      <c r="AI261" s="7">
        <f>SUMIFS(AFRIMONEY!$J:$J,AFRIMONEY!$F:$F,$A261,AFRIMONEY!$P:$P,AH$3)</f>
        <v>4400</v>
      </c>
      <c r="AJ261" s="8">
        <f t="shared" ref="AJ261:AJ324" si="143">AG261+(AH261-AI261)</f>
        <v>2050</v>
      </c>
      <c r="AK261" s="17">
        <f>SUMIFS(KP!$L:$L,KP!$F:$F,$A261,KP!$A:$A,SUMMARY!AK$3)</f>
        <v>0</v>
      </c>
      <c r="AL261" s="7">
        <f>SUMIFS(AFRIMONEY!$J:$J,AFRIMONEY!$F:$F,$A261,AFRIMONEY!$P:$P,AK$3)</f>
        <v>0</v>
      </c>
      <c r="AM261" s="8">
        <f t="shared" ref="AM261:AM324" si="144">AJ261+(AK261-AL261)</f>
        <v>2050</v>
      </c>
      <c r="AN261" s="7">
        <f>SUMIFS(KP!$L:$L,KP!$F:$F,$A261,KP!$A:$A,SUMMARY!AN$3)</f>
        <v>0</v>
      </c>
      <c r="AO261" s="7">
        <f>SUMIFS(AFRIMONEY!$J:$J,AFRIMONEY!$F:$F,$A261,AFRIMONEY!$P:$P,AN$3)</f>
        <v>0</v>
      </c>
      <c r="AP261" s="8">
        <f t="shared" ref="AP261:AP324" si="145">AM261+(AN261-AO261)</f>
        <v>2050</v>
      </c>
      <c r="AQ261" s="17">
        <f>SUMIFS(KP!$L:$L,KP!$F:$F,$A261,KP!$A:$A,SUMMARY!AQ$3)</f>
        <v>0</v>
      </c>
      <c r="AR261" s="7">
        <f>SUMIFS(AFRIMONEY!$J:$J,AFRIMONEY!$F:$F,$A261,AFRIMONEY!$P:$P,AQ$3)</f>
        <v>0</v>
      </c>
      <c r="AS261" s="8">
        <f t="shared" ref="AS261:AS324" si="146">AP261+(AQ261-AR261)</f>
        <v>2050</v>
      </c>
      <c r="AT261" s="7">
        <f>SUMIFS(KP!$L:$L,KP!$F:$F,$A261,KP!$A:$A,SUMMARY!AT$3)</f>
        <v>0</v>
      </c>
      <c r="AU261" s="7">
        <f>SUMIFS(AFRIMONEY!$J:$J,AFRIMONEY!$F:$F,$A261,AFRIMONEY!$P:$P,AT$3)</f>
        <v>0</v>
      </c>
      <c r="AV261" s="8">
        <f t="shared" ref="AV261:AV324" si="147">AS261+(AT261-AU261)</f>
        <v>2050</v>
      </c>
      <c r="AW261" s="17">
        <f>SUMIFS(KP!$L:$L,KP!$F:$F,$A261,KP!$A:$A,SUMMARY!AW$3)</f>
        <v>0</v>
      </c>
      <c r="AX261" s="7">
        <f>SUMIFS(AFRIMONEY!$J:$J,AFRIMONEY!$F:$F,$A261,AFRIMONEY!$P:$P,AW$3)</f>
        <v>0</v>
      </c>
      <c r="AY261" s="8">
        <f t="shared" ref="AY261:AY324" si="148">AV261+(AW261-AX261)</f>
        <v>2050</v>
      </c>
      <c r="AZ261" s="7">
        <f>SUMIFS(KP!$L:$L,KP!$F:$F,$A261,KP!$A:$A,SUMMARY!AZ$3)</f>
        <v>0</v>
      </c>
      <c r="BA261" s="7">
        <f>SUMIFS(AFRIMONEY!$J:$J,AFRIMONEY!$F:$F,$A261,AFRIMONEY!$P:$P,AZ$3)</f>
        <v>0</v>
      </c>
      <c r="BB261" s="8">
        <f t="shared" ref="BB261:BB324" si="149">AY261+(AZ261-BA261)</f>
        <v>2050</v>
      </c>
      <c r="BC261" s="17">
        <f>SUMIFS(KP!$L:$L,KP!$F:$F,$A261,KP!$A:$A,SUMMARY!BC$3)</f>
        <v>0</v>
      </c>
      <c r="BD261" s="7">
        <f>SUMIFS(AFRIMONEY!$J:$J,AFRIMONEY!$F:$F,$A261,AFRIMONEY!$P:$P,BC$3)</f>
        <v>0</v>
      </c>
      <c r="BE261" s="8">
        <f t="shared" ref="BE261:BE324" si="150">BB261+(BC261-BD261)</f>
        <v>2050</v>
      </c>
      <c r="BF261" s="7">
        <f>SUMIFS(KP!$L:$L,KP!$F:$F,$A261,KP!$A:$A,SUMMARY!BF$3)</f>
        <v>0</v>
      </c>
      <c r="BG261" s="7">
        <f>SUMIFS(AFRIMONEY!$J:$J,AFRIMONEY!$F:$F,$A261,AFRIMONEY!$P:$P,BF$3)</f>
        <v>0</v>
      </c>
      <c r="BH261" s="8">
        <f t="shared" ref="BH261:BH324" si="151">BE261+(BF261-BG261)</f>
        <v>2050</v>
      </c>
      <c r="BI261" s="17">
        <f>SUMIFS(KP!$L:$L,KP!$F:$F,$A261,KP!$A:$A,SUMMARY!BI$3)</f>
        <v>0</v>
      </c>
      <c r="BJ261" s="7">
        <f>SUMIFS(AFRIMONEY!$J:$J,AFRIMONEY!$F:$F,$A261,AFRIMONEY!$P:$P,BI$3)</f>
        <v>0</v>
      </c>
      <c r="BK261" s="8">
        <f t="shared" ref="BK261:BK324" si="152">BH261+(BI261-BJ261)</f>
        <v>2050</v>
      </c>
      <c r="BL261" s="7">
        <f>SUMIFS(KP!$L:$L,KP!$F:$F,$A261,KP!$A:$A,SUMMARY!BL$3)</f>
        <v>0</v>
      </c>
      <c r="BM261" s="7">
        <f>SUMIFS(AFRIMONEY!$J:$J,AFRIMONEY!$F:$F,$A261,AFRIMONEY!$P:$P,BL$3)</f>
        <v>0</v>
      </c>
      <c r="BN261" s="8">
        <f t="shared" ref="BN261:BN324" si="153">BK261+(BL261-BM261)</f>
        <v>2050</v>
      </c>
      <c r="BO261" s="17">
        <f>SUMIFS(KP!$L:$L,KP!$F:$F,$A261,KP!$A:$A,SUMMARY!BO$3)</f>
        <v>0</v>
      </c>
      <c r="BP261" s="7">
        <f>SUMIFS(AFRIMONEY!$J:$J,AFRIMONEY!$F:$F,$A261,AFRIMONEY!$P:$P,BO$3)</f>
        <v>0</v>
      </c>
      <c r="BQ261" s="8">
        <f t="shared" ref="BQ261:BQ324" si="154">BN261+(BO261-BP261)</f>
        <v>2050</v>
      </c>
      <c r="BR261" s="7">
        <f>SUMIFS(KP!$L:$L,KP!$F:$F,$A261,KP!$A:$A,SUMMARY!BR$3)</f>
        <v>0</v>
      </c>
      <c r="BS261" s="7">
        <f>SUMIFS(AFRIMONEY!$J:$J,AFRIMONEY!$F:$F,$A261,AFRIMONEY!$P:$P,BR$3)</f>
        <v>0</v>
      </c>
      <c r="BT261" s="8">
        <f t="shared" ref="BT261:BT324" si="155">BQ261+(BR261-BS261)</f>
        <v>2050</v>
      </c>
      <c r="BU261" s="17">
        <f>SUMIFS(KP!$L:$L,KP!$F:$F,$A261,KP!$A:$A,SUMMARY!BU$3)</f>
        <v>0</v>
      </c>
      <c r="BV261" s="7">
        <f>SUMIFS(AFRIMONEY!$J:$J,AFRIMONEY!$F:$F,$A261,AFRIMONEY!$P:$P,BU$3)</f>
        <v>0</v>
      </c>
      <c r="BW261" s="8">
        <f t="shared" ref="BW261:BW324" si="156">BT261+(BU261-BV261)</f>
        <v>2050</v>
      </c>
      <c r="BX261" s="7">
        <f>SUMIFS(KP!$L:$L,KP!$F:$F,$A261,KP!$A:$A,SUMMARY!BX$3)</f>
        <v>0</v>
      </c>
      <c r="BY261" s="7">
        <f>SUMIFS(AFRIMONEY!$J:$J,AFRIMONEY!$F:$F,$A261,AFRIMONEY!$P:$P,BX$3)</f>
        <v>0</v>
      </c>
      <c r="BZ261" s="8">
        <f t="shared" ref="BZ261:BZ324" si="157">BW261+(BX261-BY261)</f>
        <v>2050</v>
      </c>
      <c r="CA261" s="17">
        <f>SUMIFS(KP!$L:$L,KP!$F:$F,$A261,KP!$A:$A,SUMMARY!CA$3)</f>
        <v>0</v>
      </c>
      <c r="CB261" s="7">
        <f>SUMIFS(AFRIMONEY!$J:$J,AFRIMONEY!$F:$F,$A261,AFRIMONEY!$P:$P,CA$3)</f>
        <v>0</v>
      </c>
      <c r="CC261" s="8">
        <f t="shared" ref="CC261:CC324" si="158">BZ261+(CA261-CB261)</f>
        <v>2050</v>
      </c>
      <c r="CD261" s="7">
        <f>SUMIFS(KP!$L:$L,KP!$F:$F,$A261,KP!$A:$A,SUMMARY!CD$3)</f>
        <v>0</v>
      </c>
      <c r="CE261" s="7">
        <f>SUMIFS(AFRIMONEY!$J:$J,AFRIMONEY!$F:$F,$A261,AFRIMONEY!$P:$P,CD$3)</f>
        <v>0</v>
      </c>
      <c r="CF261" s="8">
        <f t="shared" ref="CF261:CF324" si="159">CC261+(CD261-CE261)</f>
        <v>2050</v>
      </c>
      <c r="CG261" s="17">
        <f>SUMIFS(KP!$L:$L,KP!$F:$F,$A261,KP!$A:$A,SUMMARY!CG$3)</f>
        <v>0</v>
      </c>
      <c r="CH261" s="7">
        <f>SUMIFS(AFRIMONEY!$J:$J,AFRIMONEY!$F:$F,$A261,AFRIMONEY!$P:$P,CG$3)</f>
        <v>0</v>
      </c>
      <c r="CI261" s="8">
        <f t="shared" ref="CI261:CI324" si="160">CF261+(CG261-CH261)</f>
        <v>2050</v>
      </c>
      <c r="CJ261" s="7">
        <f>SUMIFS(KP!$L:$L,KP!$F:$F,$A261,KP!$A:$A,SUMMARY!CJ$3)</f>
        <v>0</v>
      </c>
      <c r="CK261" s="7">
        <f>SUMIFS(AFRIMONEY!$J:$J,AFRIMONEY!$F:$F,$A261,AFRIMONEY!$P:$P,CJ$3)</f>
        <v>0</v>
      </c>
      <c r="CL261" s="8">
        <f t="shared" ref="CL261:CL324" si="161">CI261+(CJ261-CK261)</f>
        <v>2050</v>
      </c>
      <c r="CM261" s="17">
        <f>SUMIFS(KP!$L:$L,KP!$F:$F,$A261,KP!$A:$A,SUMMARY!CM$3)</f>
        <v>0</v>
      </c>
      <c r="CN261" s="7">
        <f>SUMIFS(AFRIMONEY!$J:$J,AFRIMONEY!$F:$F,$A261,AFRIMONEY!$P:$P,CM$3)</f>
        <v>0</v>
      </c>
      <c r="CO261" s="8">
        <f t="shared" ref="CO261:CO324" si="162">CL261+(CM261-CN261)</f>
        <v>2050</v>
      </c>
      <c r="CP261" s="7">
        <f>SUMIFS(KP!$L:$L,KP!$F:$F,$A261,KP!$A:$A,SUMMARY!CP$3)</f>
        <v>0</v>
      </c>
      <c r="CQ261" s="7">
        <f>SUMIFS(AFRIMONEY!$J:$J,AFRIMONEY!$F:$F,$A261,AFRIMONEY!$P:$P,CP$3)</f>
        <v>0</v>
      </c>
      <c r="CR261" s="8">
        <f t="shared" ref="CR261:CR324" si="163">CO261+(CP261-CQ261)</f>
        <v>2050</v>
      </c>
      <c r="CS261" s="17">
        <f>SUMIFS(KP!$L:$L,KP!$F:$F,$A261,KP!$A:$A,SUMMARY!CS$3)</f>
        <v>0</v>
      </c>
      <c r="CT261" s="7">
        <f>SUMIFS(AFRIMONEY!$J:$J,AFRIMONEY!$F:$F,$A261,AFRIMONEY!$P:$P,CS$3)</f>
        <v>0</v>
      </c>
      <c r="CU261" s="8">
        <f t="shared" ref="CU261:CU324" si="164">CR261+(CS261-CT261)</f>
        <v>2050</v>
      </c>
    </row>
    <row r="262" spans="1:99" x14ac:dyDescent="0.3">
      <c r="A262" s="2">
        <v>101514</v>
      </c>
      <c r="B262" s="23" t="str">
        <f>_xlfn.XLOOKUP(TEXT(A262,0),Tabela4[ID],Tabela4[AREA],"")</f>
        <v>AREA D</v>
      </c>
      <c r="C262" s="2" t="str">
        <f>_xlfn.XLOOKUP(TEXT(A262,0),Tabela4[ID],Tabela4[ZONA],"")</f>
        <v>ZONA 9</v>
      </c>
      <c r="D262" s="2" t="str">
        <f t="shared" si="132"/>
        <v>BLOCKED</v>
      </c>
      <c r="E262" s="18">
        <f t="shared" si="133"/>
        <v>4400</v>
      </c>
      <c r="F262" s="21">
        <f>SUMIFS(KP!$L:$L,KP!$F:$F,$A262,KP!$A:$A,"31/03/2025")</f>
        <v>3500</v>
      </c>
      <c r="G262" s="19">
        <f>SUMIFS(KP!$L:$L,KP!$F:$F,$A262,KP!$A:$A,SUMMARY!G$3)</f>
        <v>150</v>
      </c>
      <c r="H262" s="7">
        <f>SUMIFS(AFRIMONEY!$J:$J,AFRIMONEY!$F:$F,$A262,AFRIMONEY!$P:$P,G$3)</f>
        <v>0</v>
      </c>
      <c r="I262" s="8">
        <f t="shared" si="134"/>
        <v>3650</v>
      </c>
      <c r="J262" s="7">
        <f>SUMIFS(KP!$L:$L,KP!$F:$F,$A262,KP!$A:$A,SUMMARY!J$3)</f>
        <v>1550</v>
      </c>
      <c r="K262" s="7">
        <f>SUMIFS(AFRIMONEY!$J:$J,AFRIMONEY!$F:$F,$A262,AFRIMONEY!$P:$P,J$3)</f>
        <v>150</v>
      </c>
      <c r="L262" s="8">
        <f t="shared" si="135"/>
        <v>5050</v>
      </c>
      <c r="M262" s="17">
        <f>SUMIFS(KP!$L:$L,KP!$F:$F,$A262,KP!$A:$A,SUMMARY!M$3)</f>
        <v>-300</v>
      </c>
      <c r="N262" s="7">
        <f>SUMIFS(AFRIMONEY!$J:$J,AFRIMONEY!$F:$F,$A262,AFRIMONEY!$P:$P,M$3)</f>
        <v>1000</v>
      </c>
      <c r="O262" s="8">
        <f t="shared" si="136"/>
        <v>3750</v>
      </c>
      <c r="P262" s="7">
        <f>SUMIFS(KP!$L:$L,KP!$F:$F,$A262,KP!$A:$A,SUMMARY!P$3)</f>
        <v>1850</v>
      </c>
      <c r="Q262" s="7">
        <f>SUMIFS(AFRIMONEY!$J:$J,AFRIMONEY!$F:$F,$A262,AFRIMONEY!$P:$P,P$3)</f>
        <v>0</v>
      </c>
      <c r="R262" s="8">
        <f t="shared" si="137"/>
        <v>5600</v>
      </c>
      <c r="S262" s="17">
        <f>SUMIFS(KP!$L:$L,KP!$F:$F,$A262,KP!$A:$A,SUMMARY!S$3)</f>
        <v>600</v>
      </c>
      <c r="T262" s="7">
        <f>SUMIFS(AFRIMONEY!$J:$J,AFRIMONEY!$F:$F,$A262,AFRIMONEY!$P:$P,S$3)</f>
        <v>2100</v>
      </c>
      <c r="U262" s="8">
        <f t="shared" si="138"/>
        <v>4100</v>
      </c>
      <c r="V262" s="7">
        <f>SUMIFS(KP!$L:$L,KP!$F:$F,$A262,KP!$A:$A,SUMMARY!V$3)</f>
        <v>-150</v>
      </c>
      <c r="W262" s="7">
        <f>SUMIFS(AFRIMONEY!$J:$J,AFRIMONEY!$F:$F,$A262,AFRIMONEY!$P:$P,V$3)</f>
        <v>0</v>
      </c>
      <c r="X262" s="8">
        <f t="shared" si="139"/>
        <v>3950</v>
      </c>
      <c r="Y262" s="17">
        <f>SUMIFS(KP!$L:$L,KP!$F:$F,$A262,KP!$A:$A,SUMMARY!Y$3)</f>
        <v>-150</v>
      </c>
      <c r="Z262" s="7">
        <f>SUMIFS(AFRIMONEY!$J:$J,AFRIMONEY!$F:$F,$A262,AFRIMONEY!$P:$P,Y$3)</f>
        <v>400</v>
      </c>
      <c r="AA262" s="8">
        <f t="shared" si="140"/>
        <v>3400</v>
      </c>
      <c r="AB262" s="7">
        <f>SUMIFS(KP!$L:$L,KP!$F:$F,$A262,KP!$A:$A,SUMMARY!AB$3)</f>
        <v>950</v>
      </c>
      <c r="AC262" s="7">
        <f>SUMIFS(AFRIMONEY!$J:$J,AFRIMONEY!$F:$F,$A262,AFRIMONEY!$P:$P,AB$3)</f>
        <v>50</v>
      </c>
      <c r="AD262" s="8">
        <f t="shared" si="141"/>
        <v>4300</v>
      </c>
      <c r="AE262" s="17">
        <f>SUMIFS(KP!$L:$L,KP!$F:$F,$A262,KP!$A:$A,SUMMARY!AE$3)</f>
        <v>1950</v>
      </c>
      <c r="AF262" s="7">
        <f>SUMIFS(AFRIMONEY!$J:$J,AFRIMONEY!$F:$F,$A262,AFRIMONEY!$P:$P,AE$3)</f>
        <v>850</v>
      </c>
      <c r="AG262" s="8">
        <f t="shared" si="142"/>
        <v>5400</v>
      </c>
      <c r="AH262" s="7">
        <f>SUMIFS(KP!$L:$L,KP!$F:$F,$A262,KP!$A:$A,SUMMARY!AH$3)</f>
        <v>300</v>
      </c>
      <c r="AI262" s="7">
        <f>SUMIFS(AFRIMONEY!$J:$J,AFRIMONEY!$F:$F,$A262,AFRIMONEY!$P:$P,AH$3)</f>
        <v>1300</v>
      </c>
      <c r="AJ262" s="8">
        <f t="shared" si="143"/>
        <v>4400</v>
      </c>
      <c r="AK262" s="17">
        <f>SUMIFS(KP!$L:$L,KP!$F:$F,$A262,KP!$A:$A,SUMMARY!AK$3)</f>
        <v>0</v>
      </c>
      <c r="AL262" s="7">
        <f>SUMIFS(AFRIMONEY!$J:$J,AFRIMONEY!$F:$F,$A262,AFRIMONEY!$P:$P,AK$3)</f>
        <v>0</v>
      </c>
      <c r="AM262" s="8">
        <f t="shared" si="144"/>
        <v>4400</v>
      </c>
      <c r="AN262" s="7">
        <f>SUMIFS(KP!$L:$L,KP!$F:$F,$A262,KP!$A:$A,SUMMARY!AN$3)</f>
        <v>0</v>
      </c>
      <c r="AO262" s="7">
        <f>SUMIFS(AFRIMONEY!$J:$J,AFRIMONEY!$F:$F,$A262,AFRIMONEY!$P:$P,AN$3)</f>
        <v>0</v>
      </c>
      <c r="AP262" s="8">
        <f t="shared" si="145"/>
        <v>4400</v>
      </c>
      <c r="AQ262" s="17">
        <f>SUMIFS(KP!$L:$L,KP!$F:$F,$A262,KP!$A:$A,SUMMARY!AQ$3)</f>
        <v>0</v>
      </c>
      <c r="AR262" s="7">
        <f>SUMIFS(AFRIMONEY!$J:$J,AFRIMONEY!$F:$F,$A262,AFRIMONEY!$P:$P,AQ$3)</f>
        <v>0</v>
      </c>
      <c r="AS262" s="8">
        <f t="shared" si="146"/>
        <v>4400</v>
      </c>
      <c r="AT262" s="7">
        <f>SUMIFS(KP!$L:$L,KP!$F:$F,$A262,KP!$A:$A,SUMMARY!AT$3)</f>
        <v>0</v>
      </c>
      <c r="AU262" s="7">
        <f>SUMIFS(AFRIMONEY!$J:$J,AFRIMONEY!$F:$F,$A262,AFRIMONEY!$P:$P,AT$3)</f>
        <v>0</v>
      </c>
      <c r="AV262" s="8">
        <f t="shared" si="147"/>
        <v>4400</v>
      </c>
      <c r="AW262" s="17">
        <f>SUMIFS(KP!$L:$L,KP!$F:$F,$A262,KP!$A:$A,SUMMARY!AW$3)</f>
        <v>0</v>
      </c>
      <c r="AX262" s="7">
        <f>SUMIFS(AFRIMONEY!$J:$J,AFRIMONEY!$F:$F,$A262,AFRIMONEY!$P:$P,AW$3)</f>
        <v>0</v>
      </c>
      <c r="AY262" s="8">
        <f t="shared" si="148"/>
        <v>4400</v>
      </c>
      <c r="AZ262" s="7">
        <f>SUMIFS(KP!$L:$L,KP!$F:$F,$A262,KP!$A:$A,SUMMARY!AZ$3)</f>
        <v>0</v>
      </c>
      <c r="BA262" s="7">
        <f>SUMIFS(AFRIMONEY!$J:$J,AFRIMONEY!$F:$F,$A262,AFRIMONEY!$P:$P,AZ$3)</f>
        <v>0</v>
      </c>
      <c r="BB262" s="8">
        <f t="shared" si="149"/>
        <v>4400</v>
      </c>
      <c r="BC262" s="17">
        <f>SUMIFS(KP!$L:$L,KP!$F:$F,$A262,KP!$A:$A,SUMMARY!BC$3)</f>
        <v>0</v>
      </c>
      <c r="BD262" s="7">
        <f>SUMIFS(AFRIMONEY!$J:$J,AFRIMONEY!$F:$F,$A262,AFRIMONEY!$P:$P,BC$3)</f>
        <v>0</v>
      </c>
      <c r="BE262" s="8">
        <f t="shared" si="150"/>
        <v>4400</v>
      </c>
      <c r="BF262" s="7">
        <f>SUMIFS(KP!$L:$L,KP!$F:$F,$A262,KP!$A:$A,SUMMARY!BF$3)</f>
        <v>0</v>
      </c>
      <c r="BG262" s="7">
        <f>SUMIFS(AFRIMONEY!$J:$J,AFRIMONEY!$F:$F,$A262,AFRIMONEY!$P:$P,BF$3)</f>
        <v>0</v>
      </c>
      <c r="BH262" s="8">
        <f t="shared" si="151"/>
        <v>4400</v>
      </c>
      <c r="BI262" s="17">
        <f>SUMIFS(KP!$L:$L,KP!$F:$F,$A262,KP!$A:$A,SUMMARY!BI$3)</f>
        <v>0</v>
      </c>
      <c r="BJ262" s="7">
        <f>SUMIFS(AFRIMONEY!$J:$J,AFRIMONEY!$F:$F,$A262,AFRIMONEY!$P:$P,BI$3)</f>
        <v>0</v>
      </c>
      <c r="BK262" s="8">
        <f t="shared" si="152"/>
        <v>4400</v>
      </c>
      <c r="BL262" s="7">
        <f>SUMIFS(KP!$L:$L,KP!$F:$F,$A262,KP!$A:$A,SUMMARY!BL$3)</f>
        <v>0</v>
      </c>
      <c r="BM262" s="7">
        <f>SUMIFS(AFRIMONEY!$J:$J,AFRIMONEY!$F:$F,$A262,AFRIMONEY!$P:$P,BL$3)</f>
        <v>0</v>
      </c>
      <c r="BN262" s="8">
        <f t="shared" si="153"/>
        <v>4400</v>
      </c>
      <c r="BO262" s="17">
        <f>SUMIFS(KP!$L:$L,KP!$F:$F,$A262,KP!$A:$A,SUMMARY!BO$3)</f>
        <v>0</v>
      </c>
      <c r="BP262" s="7">
        <f>SUMIFS(AFRIMONEY!$J:$J,AFRIMONEY!$F:$F,$A262,AFRIMONEY!$P:$P,BO$3)</f>
        <v>0</v>
      </c>
      <c r="BQ262" s="8">
        <f t="shared" si="154"/>
        <v>4400</v>
      </c>
      <c r="BR262" s="7">
        <f>SUMIFS(KP!$L:$L,KP!$F:$F,$A262,KP!$A:$A,SUMMARY!BR$3)</f>
        <v>0</v>
      </c>
      <c r="BS262" s="7">
        <f>SUMIFS(AFRIMONEY!$J:$J,AFRIMONEY!$F:$F,$A262,AFRIMONEY!$P:$P,BR$3)</f>
        <v>0</v>
      </c>
      <c r="BT262" s="8">
        <f t="shared" si="155"/>
        <v>4400</v>
      </c>
      <c r="BU262" s="17">
        <f>SUMIFS(KP!$L:$L,KP!$F:$F,$A262,KP!$A:$A,SUMMARY!BU$3)</f>
        <v>0</v>
      </c>
      <c r="BV262" s="7">
        <f>SUMIFS(AFRIMONEY!$J:$J,AFRIMONEY!$F:$F,$A262,AFRIMONEY!$P:$P,BU$3)</f>
        <v>0</v>
      </c>
      <c r="BW262" s="8">
        <f t="shared" si="156"/>
        <v>4400</v>
      </c>
      <c r="BX262" s="7">
        <f>SUMIFS(KP!$L:$L,KP!$F:$F,$A262,KP!$A:$A,SUMMARY!BX$3)</f>
        <v>0</v>
      </c>
      <c r="BY262" s="7">
        <f>SUMIFS(AFRIMONEY!$J:$J,AFRIMONEY!$F:$F,$A262,AFRIMONEY!$P:$P,BX$3)</f>
        <v>0</v>
      </c>
      <c r="BZ262" s="8">
        <f t="shared" si="157"/>
        <v>4400</v>
      </c>
      <c r="CA262" s="17">
        <f>SUMIFS(KP!$L:$L,KP!$F:$F,$A262,KP!$A:$A,SUMMARY!CA$3)</f>
        <v>0</v>
      </c>
      <c r="CB262" s="7">
        <f>SUMIFS(AFRIMONEY!$J:$J,AFRIMONEY!$F:$F,$A262,AFRIMONEY!$P:$P,CA$3)</f>
        <v>0</v>
      </c>
      <c r="CC262" s="8">
        <f t="shared" si="158"/>
        <v>4400</v>
      </c>
      <c r="CD262" s="7">
        <f>SUMIFS(KP!$L:$L,KP!$F:$F,$A262,KP!$A:$A,SUMMARY!CD$3)</f>
        <v>0</v>
      </c>
      <c r="CE262" s="7">
        <f>SUMIFS(AFRIMONEY!$J:$J,AFRIMONEY!$F:$F,$A262,AFRIMONEY!$P:$P,CD$3)</f>
        <v>0</v>
      </c>
      <c r="CF262" s="8">
        <f t="shared" si="159"/>
        <v>4400</v>
      </c>
      <c r="CG262" s="17">
        <f>SUMIFS(KP!$L:$L,KP!$F:$F,$A262,KP!$A:$A,SUMMARY!CG$3)</f>
        <v>0</v>
      </c>
      <c r="CH262" s="7">
        <f>SUMIFS(AFRIMONEY!$J:$J,AFRIMONEY!$F:$F,$A262,AFRIMONEY!$P:$P,CG$3)</f>
        <v>0</v>
      </c>
      <c r="CI262" s="8">
        <f t="shared" si="160"/>
        <v>4400</v>
      </c>
      <c r="CJ262" s="7">
        <f>SUMIFS(KP!$L:$L,KP!$F:$F,$A262,KP!$A:$A,SUMMARY!CJ$3)</f>
        <v>0</v>
      </c>
      <c r="CK262" s="7">
        <f>SUMIFS(AFRIMONEY!$J:$J,AFRIMONEY!$F:$F,$A262,AFRIMONEY!$P:$P,CJ$3)</f>
        <v>0</v>
      </c>
      <c r="CL262" s="8">
        <f t="shared" si="161"/>
        <v>4400</v>
      </c>
      <c r="CM262" s="17">
        <f>SUMIFS(KP!$L:$L,KP!$F:$F,$A262,KP!$A:$A,SUMMARY!CM$3)</f>
        <v>0</v>
      </c>
      <c r="CN262" s="7">
        <f>SUMIFS(AFRIMONEY!$J:$J,AFRIMONEY!$F:$F,$A262,AFRIMONEY!$P:$P,CM$3)</f>
        <v>0</v>
      </c>
      <c r="CO262" s="8">
        <f t="shared" si="162"/>
        <v>4400</v>
      </c>
      <c r="CP262" s="7">
        <f>SUMIFS(KP!$L:$L,KP!$F:$F,$A262,KP!$A:$A,SUMMARY!CP$3)</f>
        <v>0</v>
      </c>
      <c r="CQ262" s="7">
        <f>SUMIFS(AFRIMONEY!$J:$J,AFRIMONEY!$F:$F,$A262,AFRIMONEY!$P:$P,CP$3)</f>
        <v>0</v>
      </c>
      <c r="CR262" s="8">
        <f t="shared" si="163"/>
        <v>4400</v>
      </c>
      <c r="CS262" s="17">
        <f>SUMIFS(KP!$L:$L,KP!$F:$F,$A262,KP!$A:$A,SUMMARY!CS$3)</f>
        <v>0</v>
      </c>
      <c r="CT262" s="7">
        <f>SUMIFS(AFRIMONEY!$J:$J,AFRIMONEY!$F:$F,$A262,AFRIMONEY!$P:$P,CS$3)</f>
        <v>0</v>
      </c>
      <c r="CU262" s="8">
        <f t="shared" si="164"/>
        <v>4400</v>
      </c>
    </row>
    <row r="263" spans="1:99" x14ac:dyDescent="0.3">
      <c r="A263" s="2">
        <v>101518</v>
      </c>
      <c r="B263" s="23" t="str">
        <f>_xlfn.XLOOKUP(TEXT(A263,0),Tabela4[ID],Tabela4[AREA],"")</f>
        <v>AREA C</v>
      </c>
      <c r="C263" s="2" t="str">
        <f>_xlfn.XLOOKUP(TEXT(A263,0),Tabela4[ID],Tabela4[ZONA],"")</f>
        <v>ZONA 7</v>
      </c>
      <c r="D263" s="2" t="str">
        <f t="shared" si="132"/>
        <v>BLOCKED</v>
      </c>
      <c r="E263" s="18">
        <f t="shared" si="133"/>
        <v>1150</v>
      </c>
      <c r="F263" s="21">
        <f>SUMIFS(KP!$L:$L,KP!$F:$F,$A263,KP!$A:$A,"31/03/2025")</f>
        <v>650</v>
      </c>
      <c r="G263" s="19">
        <f>SUMIFS(KP!$L:$L,KP!$F:$F,$A263,KP!$A:$A,SUMMARY!G$3)</f>
        <v>0</v>
      </c>
      <c r="H263" s="7">
        <f>SUMIFS(AFRIMONEY!$J:$J,AFRIMONEY!$F:$F,$A263,AFRIMONEY!$P:$P,G$3)</f>
        <v>650</v>
      </c>
      <c r="I263" s="8">
        <f t="shared" si="134"/>
        <v>0</v>
      </c>
      <c r="J263" s="7">
        <f>SUMIFS(KP!$L:$L,KP!$F:$F,$A263,KP!$A:$A,SUMMARY!J$3)</f>
        <v>900</v>
      </c>
      <c r="K263" s="7">
        <f>SUMIFS(AFRIMONEY!$J:$J,AFRIMONEY!$F:$F,$A263,AFRIMONEY!$P:$P,J$3)</f>
        <v>0</v>
      </c>
      <c r="L263" s="8">
        <f t="shared" si="135"/>
        <v>900</v>
      </c>
      <c r="M263" s="17">
        <f>SUMIFS(KP!$L:$L,KP!$F:$F,$A263,KP!$A:$A,SUMMARY!M$3)</f>
        <v>0</v>
      </c>
      <c r="N263" s="7">
        <f>SUMIFS(AFRIMONEY!$J:$J,AFRIMONEY!$F:$F,$A263,AFRIMONEY!$P:$P,M$3)</f>
        <v>900</v>
      </c>
      <c r="O263" s="8">
        <f t="shared" si="136"/>
        <v>0</v>
      </c>
      <c r="P263" s="7">
        <f>SUMIFS(KP!$L:$L,KP!$F:$F,$A263,KP!$A:$A,SUMMARY!P$3)</f>
        <v>50</v>
      </c>
      <c r="Q263" s="7">
        <f>SUMIFS(AFRIMONEY!$J:$J,AFRIMONEY!$F:$F,$A263,AFRIMONEY!$P:$P,P$3)</f>
        <v>0</v>
      </c>
      <c r="R263" s="8">
        <f t="shared" si="137"/>
        <v>50</v>
      </c>
      <c r="S263" s="17">
        <f>SUMIFS(KP!$L:$L,KP!$F:$F,$A263,KP!$A:$A,SUMMARY!S$3)</f>
        <v>700</v>
      </c>
      <c r="T263" s="7">
        <f>SUMIFS(AFRIMONEY!$J:$J,AFRIMONEY!$F:$F,$A263,AFRIMONEY!$P:$P,S$3)</f>
        <v>50</v>
      </c>
      <c r="U263" s="8">
        <f t="shared" si="138"/>
        <v>700</v>
      </c>
      <c r="V263" s="7">
        <f>SUMIFS(KP!$L:$L,KP!$F:$F,$A263,KP!$A:$A,SUMMARY!V$3)</f>
        <v>0</v>
      </c>
      <c r="W263" s="7">
        <f>SUMIFS(AFRIMONEY!$J:$J,AFRIMONEY!$F:$F,$A263,AFRIMONEY!$P:$P,V$3)</f>
        <v>700</v>
      </c>
      <c r="X263" s="8">
        <f t="shared" si="139"/>
        <v>0</v>
      </c>
      <c r="Y263" s="17">
        <f>SUMIFS(KP!$L:$L,KP!$F:$F,$A263,KP!$A:$A,SUMMARY!Y$3)</f>
        <v>1000</v>
      </c>
      <c r="Z263" s="7">
        <f>SUMIFS(AFRIMONEY!$J:$J,AFRIMONEY!$F:$F,$A263,AFRIMONEY!$P:$P,Y$3)</f>
        <v>0</v>
      </c>
      <c r="AA263" s="8">
        <f t="shared" si="140"/>
        <v>1000</v>
      </c>
      <c r="AB263" s="7">
        <f>SUMIFS(KP!$L:$L,KP!$F:$F,$A263,KP!$A:$A,SUMMARY!AB$3)</f>
        <v>0</v>
      </c>
      <c r="AC263" s="7">
        <f>SUMIFS(AFRIMONEY!$J:$J,AFRIMONEY!$F:$F,$A263,AFRIMONEY!$P:$P,AB$3)</f>
        <v>1000</v>
      </c>
      <c r="AD263" s="8">
        <f t="shared" si="141"/>
        <v>0</v>
      </c>
      <c r="AE263" s="17">
        <f>SUMIFS(KP!$L:$L,KP!$F:$F,$A263,KP!$A:$A,SUMMARY!AE$3)</f>
        <v>600</v>
      </c>
      <c r="AF263" s="7">
        <f>SUMIFS(AFRIMONEY!$J:$J,AFRIMONEY!$F:$F,$A263,AFRIMONEY!$P:$P,AE$3)</f>
        <v>0</v>
      </c>
      <c r="AG263" s="8">
        <f t="shared" si="142"/>
        <v>600</v>
      </c>
      <c r="AH263" s="7">
        <f>SUMIFS(KP!$L:$L,KP!$F:$F,$A263,KP!$A:$A,SUMMARY!AH$3)</f>
        <v>1150</v>
      </c>
      <c r="AI263" s="7">
        <f>SUMIFS(AFRIMONEY!$J:$J,AFRIMONEY!$F:$F,$A263,AFRIMONEY!$P:$P,AH$3)</f>
        <v>600</v>
      </c>
      <c r="AJ263" s="8">
        <f t="shared" si="143"/>
        <v>1150</v>
      </c>
      <c r="AK263" s="17">
        <f>SUMIFS(KP!$L:$L,KP!$F:$F,$A263,KP!$A:$A,SUMMARY!AK$3)</f>
        <v>0</v>
      </c>
      <c r="AL263" s="7">
        <f>SUMIFS(AFRIMONEY!$J:$J,AFRIMONEY!$F:$F,$A263,AFRIMONEY!$P:$P,AK$3)</f>
        <v>0</v>
      </c>
      <c r="AM263" s="8">
        <f t="shared" si="144"/>
        <v>1150</v>
      </c>
      <c r="AN263" s="7">
        <f>SUMIFS(KP!$L:$L,KP!$F:$F,$A263,KP!$A:$A,SUMMARY!AN$3)</f>
        <v>0</v>
      </c>
      <c r="AO263" s="7">
        <f>SUMIFS(AFRIMONEY!$J:$J,AFRIMONEY!$F:$F,$A263,AFRIMONEY!$P:$P,AN$3)</f>
        <v>0</v>
      </c>
      <c r="AP263" s="8">
        <f t="shared" si="145"/>
        <v>1150</v>
      </c>
      <c r="AQ263" s="17">
        <f>SUMIFS(KP!$L:$L,KP!$F:$F,$A263,KP!$A:$A,SUMMARY!AQ$3)</f>
        <v>0</v>
      </c>
      <c r="AR263" s="7">
        <f>SUMIFS(AFRIMONEY!$J:$J,AFRIMONEY!$F:$F,$A263,AFRIMONEY!$P:$P,AQ$3)</f>
        <v>0</v>
      </c>
      <c r="AS263" s="8">
        <f t="shared" si="146"/>
        <v>1150</v>
      </c>
      <c r="AT263" s="7">
        <f>SUMIFS(KP!$L:$L,KP!$F:$F,$A263,KP!$A:$A,SUMMARY!AT$3)</f>
        <v>0</v>
      </c>
      <c r="AU263" s="7">
        <f>SUMIFS(AFRIMONEY!$J:$J,AFRIMONEY!$F:$F,$A263,AFRIMONEY!$P:$P,AT$3)</f>
        <v>0</v>
      </c>
      <c r="AV263" s="8">
        <f t="shared" si="147"/>
        <v>1150</v>
      </c>
      <c r="AW263" s="17">
        <f>SUMIFS(KP!$L:$L,KP!$F:$F,$A263,KP!$A:$A,SUMMARY!AW$3)</f>
        <v>0</v>
      </c>
      <c r="AX263" s="7">
        <f>SUMIFS(AFRIMONEY!$J:$J,AFRIMONEY!$F:$F,$A263,AFRIMONEY!$P:$P,AW$3)</f>
        <v>0</v>
      </c>
      <c r="AY263" s="8">
        <f t="shared" si="148"/>
        <v>1150</v>
      </c>
      <c r="AZ263" s="7">
        <f>SUMIFS(KP!$L:$L,KP!$F:$F,$A263,KP!$A:$A,SUMMARY!AZ$3)</f>
        <v>0</v>
      </c>
      <c r="BA263" s="7">
        <f>SUMIFS(AFRIMONEY!$J:$J,AFRIMONEY!$F:$F,$A263,AFRIMONEY!$P:$P,AZ$3)</f>
        <v>0</v>
      </c>
      <c r="BB263" s="8">
        <f t="shared" si="149"/>
        <v>1150</v>
      </c>
      <c r="BC263" s="17">
        <f>SUMIFS(KP!$L:$L,KP!$F:$F,$A263,KP!$A:$A,SUMMARY!BC$3)</f>
        <v>0</v>
      </c>
      <c r="BD263" s="7">
        <f>SUMIFS(AFRIMONEY!$J:$J,AFRIMONEY!$F:$F,$A263,AFRIMONEY!$P:$P,BC$3)</f>
        <v>0</v>
      </c>
      <c r="BE263" s="8">
        <f t="shared" si="150"/>
        <v>1150</v>
      </c>
      <c r="BF263" s="7">
        <f>SUMIFS(KP!$L:$L,KP!$F:$F,$A263,KP!$A:$A,SUMMARY!BF$3)</f>
        <v>0</v>
      </c>
      <c r="BG263" s="7">
        <f>SUMIFS(AFRIMONEY!$J:$J,AFRIMONEY!$F:$F,$A263,AFRIMONEY!$P:$P,BF$3)</f>
        <v>0</v>
      </c>
      <c r="BH263" s="8">
        <f t="shared" si="151"/>
        <v>1150</v>
      </c>
      <c r="BI263" s="17">
        <f>SUMIFS(KP!$L:$L,KP!$F:$F,$A263,KP!$A:$A,SUMMARY!BI$3)</f>
        <v>0</v>
      </c>
      <c r="BJ263" s="7">
        <f>SUMIFS(AFRIMONEY!$J:$J,AFRIMONEY!$F:$F,$A263,AFRIMONEY!$P:$P,BI$3)</f>
        <v>0</v>
      </c>
      <c r="BK263" s="8">
        <f t="shared" si="152"/>
        <v>1150</v>
      </c>
      <c r="BL263" s="7">
        <f>SUMIFS(KP!$L:$L,KP!$F:$F,$A263,KP!$A:$A,SUMMARY!BL$3)</f>
        <v>0</v>
      </c>
      <c r="BM263" s="7">
        <f>SUMIFS(AFRIMONEY!$J:$J,AFRIMONEY!$F:$F,$A263,AFRIMONEY!$P:$P,BL$3)</f>
        <v>0</v>
      </c>
      <c r="BN263" s="8">
        <f t="shared" si="153"/>
        <v>1150</v>
      </c>
      <c r="BO263" s="17">
        <f>SUMIFS(KP!$L:$L,KP!$F:$F,$A263,KP!$A:$A,SUMMARY!BO$3)</f>
        <v>0</v>
      </c>
      <c r="BP263" s="7">
        <f>SUMIFS(AFRIMONEY!$J:$J,AFRIMONEY!$F:$F,$A263,AFRIMONEY!$P:$P,BO$3)</f>
        <v>0</v>
      </c>
      <c r="BQ263" s="8">
        <f t="shared" si="154"/>
        <v>1150</v>
      </c>
      <c r="BR263" s="7">
        <f>SUMIFS(KP!$L:$L,KP!$F:$F,$A263,KP!$A:$A,SUMMARY!BR$3)</f>
        <v>0</v>
      </c>
      <c r="BS263" s="7">
        <f>SUMIFS(AFRIMONEY!$J:$J,AFRIMONEY!$F:$F,$A263,AFRIMONEY!$P:$P,BR$3)</f>
        <v>0</v>
      </c>
      <c r="BT263" s="8">
        <f t="shared" si="155"/>
        <v>1150</v>
      </c>
      <c r="BU263" s="17">
        <f>SUMIFS(KP!$L:$L,KP!$F:$F,$A263,KP!$A:$A,SUMMARY!BU$3)</f>
        <v>0</v>
      </c>
      <c r="BV263" s="7">
        <f>SUMIFS(AFRIMONEY!$J:$J,AFRIMONEY!$F:$F,$A263,AFRIMONEY!$P:$P,BU$3)</f>
        <v>0</v>
      </c>
      <c r="BW263" s="8">
        <f t="shared" si="156"/>
        <v>1150</v>
      </c>
      <c r="BX263" s="7">
        <f>SUMIFS(KP!$L:$L,KP!$F:$F,$A263,KP!$A:$A,SUMMARY!BX$3)</f>
        <v>0</v>
      </c>
      <c r="BY263" s="7">
        <f>SUMIFS(AFRIMONEY!$J:$J,AFRIMONEY!$F:$F,$A263,AFRIMONEY!$P:$P,BX$3)</f>
        <v>0</v>
      </c>
      <c r="BZ263" s="8">
        <f t="shared" si="157"/>
        <v>1150</v>
      </c>
      <c r="CA263" s="17">
        <f>SUMIFS(KP!$L:$L,KP!$F:$F,$A263,KP!$A:$A,SUMMARY!CA$3)</f>
        <v>0</v>
      </c>
      <c r="CB263" s="7">
        <f>SUMIFS(AFRIMONEY!$J:$J,AFRIMONEY!$F:$F,$A263,AFRIMONEY!$P:$P,CA$3)</f>
        <v>0</v>
      </c>
      <c r="CC263" s="8">
        <f t="shared" si="158"/>
        <v>1150</v>
      </c>
      <c r="CD263" s="7">
        <f>SUMIFS(KP!$L:$L,KP!$F:$F,$A263,KP!$A:$A,SUMMARY!CD$3)</f>
        <v>0</v>
      </c>
      <c r="CE263" s="7">
        <f>SUMIFS(AFRIMONEY!$J:$J,AFRIMONEY!$F:$F,$A263,AFRIMONEY!$P:$P,CD$3)</f>
        <v>0</v>
      </c>
      <c r="CF263" s="8">
        <f t="shared" si="159"/>
        <v>1150</v>
      </c>
      <c r="CG263" s="17">
        <f>SUMIFS(KP!$L:$L,KP!$F:$F,$A263,KP!$A:$A,SUMMARY!CG$3)</f>
        <v>0</v>
      </c>
      <c r="CH263" s="7">
        <f>SUMIFS(AFRIMONEY!$J:$J,AFRIMONEY!$F:$F,$A263,AFRIMONEY!$P:$P,CG$3)</f>
        <v>0</v>
      </c>
      <c r="CI263" s="8">
        <f t="shared" si="160"/>
        <v>1150</v>
      </c>
      <c r="CJ263" s="7">
        <f>SUMIFS(KP!$L:$L,KP!$F:$F,$A263,KP!$A:$A,SUMMARY!CJ$3)</f>
        <v>0</v>
      </c>
      <c r="CK263" s="7">
        <f>SUMIFS(AFRIMONEY!$J:$J,AFRIMONEY!$F:$F,$A263,AFRIMONEY!$P:$P,CJ$3)</f>
        <v>0</v>
      </c>
      <c r="CL263" s="8">
        <f t="shared" si="161"/>
        <v>1150</v>
      </c>
      <c r="CM263" s="17">
        <f>SUMIFS(KP!$L:$L,KP!$F:$F,$A263,KP!$A:$A,SUMMARY!CM$3)</f>
        <v>0</v>
      </c>
      <c r="CN263" s="7">
        <f>SUMIFS(AFRIMONEY!$J:$J,AFRIMONEY!$F:$F,$A263,AFRIMONEY!$P:$P,CM$3)</f>
        <v>0</v>
      </c>
      <c r="CO263" s="8">
        <f t="shared" si="162"/>
        <v>1150</v>
      </c>
      <c r="CP263" s="7">
        <f>SUMIFS(KP!$L:$L,KP!$F:$F,$A263,KP!$A:$A,SUMMARY!CP$3)</f>
        <v>0</v>
      </c>
      <c r="CQ263" s="7">
        <f>SUMIFS(AFRIMONEY!$J:$J,AFRIMONEY!$F:$F,$A263,AFRIMONEY!$P:$P,CP$3)</f>
        <v>0</v>
      </c>
      <c r="CR263" s="8">
        <f t="shared" si="163"/>
        <v>1150</v>
      </c>
      <c r="CS263" s="17">
        <f>SUMIFS(KP!$L:$L,KP!$F:$F,$A263,KP!$A:$A,SUMMARY!CS$3)</f>
        <v>0</v>
      </c>
      <c r="CT263" s="7">
        <f>SUMIFS(AFRIMONEY!$J:$J,AFRIMONEY!$F:$F,$A263,AFRIMONEY!$P:$P,CS$3)</f>
        <v>0</v>
      </c>
      <c r="CU263" s="8">
        <f t="shared" si="164"/>
        <v>1150</v>
      </c>
    </row>
    <row r="264" spans="1:99" x14ac:dyDescent="0.3">
      <c r="A264" s="2">
        <v>101520</v>
      </c>
      <c r="B264" s="23" t="str">
        <f>_xlfn.XLOOKUP(TEXT(A264,0),Tabela4[ID],Tabela4[AREA],"")</f>
        <v>AREA C</v>
      </c>
      <c r="C264" s="2" t="str">
        <f>_xlfn.XLOOKUP(TEXT(A264,0),Tabela4[ID],Tabela4[ZONA],"")</f>
        <v>ZONA 7</v>
      </c>
      <c r="D264" s="2" t="str">
        <f t="shared" si="132"/>
        <v>BLOCKED</v>
      </c>
      <c r="E264" s="18">
        <f t="shared" si="133"/>
        <v>750</v>
      </c>
      <c r="F264" s="21">
        <f>SUMIFS(KP!$L:$L,KP!$F:$F,$A264,KP!$A:$A,"31/03/2025")</f>
        <v>3650</v>
      </c>
      <c r="G264" s="19">
        <f>SUMIFS(KP!$L:$L,KP!$F:$F,$A264,KP!$A:$A,SUMMARY!G$3)</f>
        <v>3400</v>
      </c>
      <c r="H264" s="7">
        <f>SUMIFS(AFRIMONEY!$J:$J,AFRIMONEY!$F:$F,$A264,AFRIMONEY!$P:$P,G$3)</f>
        <v>3650</v>
      </c>
      <c r="I264" s="8">
        <f t="shared" si="134"/>
        <v>3400</v>
      </c>
      <c r="J264" s="7">
        <f>SUMIFS(KP!$L:$L,KP!$F:$F,$A264,KP!$A:$A,SUMMARY!J$3)</f>
        <v>-1900</v>
      </c>
      <c r="K264" s="7">
        <f>SUMIFS(AFRIMONEY!$J:$J,AFRIMONEY!$F:$F,$A264,AFRIMONEY!$P:$P,J$3)</f>
        <v>3400</v>
      </c>
      <c r="L264" s="8">
        <f t="shared" si="135"/>
        <v>-1900</v>
      </c>
      <c r="M264" s="17">
        <f>SUMIFS(KP!$L:$L,KP!$F:$F,$A264,KP!$A:$A,SUMMARY!M$3)</f>
        <v>5200</v>
      </c>
      <c r="N264" s="7">
        <f>SUMIFS(AFRIMONEY!$J:$J,AFRIMONEY!$F:$F,$A264,AFRIMONEY!$P:$P,M$3)</f>
        <v>0</v>
      </c>
      <c r="O264" s="8">
        <f t="shared" si="136"/>
        <v>3300</v>
      </c>
      <c r="P264" s="7">
        <f>SUMIFS(KP!$L:$L,KP!$F:$F,$A264,KP!$A:$A,SUMMARY!P$3)</f>
        <v>-2700</v>
      </c>
      <c r="Q264" s="7">
        <f>SUMIFS(AFRIMONEY!$J:$J,AFRIMONEY!$F:$F,$A264,AFRIMONEY!$P:$P,P$3)</f>
        <v>3300</v>
      </c>
      <c r="R264" s="8">
        <f t="shared" si="137"/>
        <v>-2700</v>
      </c>
      <c r="S264" s="17">
        <f>SUMIFS(KP!$L:$L,KP!$F:$F,$A264,KP!$A:$A,SUMMARY!S$3)</f>
        <v>4600</v>
      </c>
      <c r="T264" s="7">
        <f>SUMIFS(AFRIMONEY!$J:$J,AFRIMONEY!$F:$F,$A264,AFRIMONEY!$P:$P,S$3)</f>
        <v>0</v>
      </c>
      <c r="U264" s="8">
        <f t="shared" si="138"/>
        <v>1900</v>
      </c>
      <c r="V264" s="7">
        <f>SUMIFS(KP!$L:$L,KP!$F:$F,$A264,KP!$A:$A,SUMMARY!V$3)</f>
        <v>0</v>
      </c>
      <c r="W264" s="7">
        <f>SUMIFS(AFRIMONEY!$J:$J,AFRIMONEY!$F:$F,$A264,AFRIMONEY!$P:$P,V$3)</f>
        <v>0</v>
      </c>
      <c r="X264" s="8">
        <f t="shared" si="139"/>
        <v>1900</v>
      </c>
      <c r="Y264" s="17">
        <f>SUMIFS(KP!$L:$L,KP!$F:$F,$A264,KP!$A:$A,SUMMARY!Y$3)</f>
        <v>2650</v>
      </c>
      <c r="Z264" s="7">
        <f>SUMIFS(AFRIMONEY!$J:$J,AFRIMONEY!$F:$F,$A264,AFRIMONEY!$P:$P,Y$3)</f>
        <v>1900</v>
      </c>
      <c r="AA264" s="8">
        <f t="shared" si="140"/>
        <v>2650</v>
      </c>
      <c r="AB264" s="7">
        <f>SUMIFS(KP!$L:$L,KP!$F:$F,$A264,KP!$A:$A,SUMMARY!AB$3)</f>
        <v>3200</v>
      </c>
      <c r="AC264" s="7">
        <f>SUMIFS(AFRIMONEY!$J:$J,AFRIMONEY!$F:$F,$A264,AFRIMONEY!$P:$P,AB$3)</f>
        <v>2650</v>
      </c>
      <c r="AD264" s="8">
        <f t="shared" si="141"/>
        <v>3200</v>
      </c>
      <c r="AE264" s="17">
        <f>SUMIFS(KP!$L:$L,KP!$F:$F,$A264,KP!$A:$A,SUMMARY!AE$3)</f>
        <v>300</v>
      </c>
      <c r="AF264" s="7">
        <f>SUMIFS(AFRIMONEY!$J:$J,AFRIMONEY!$F:$F,$A264,AFRIMONEY!$P:$P,AE$3)</f>
        <v>3200</v>
      </c>
      <c r="AG264" s="8">
        <f t="shared" si="142"/>
        <v>300</v>
      </c>
      <c r="AH264" s="7">
        <f>SUMIFS(KP!$L:$L,KP!$F:$F,$A264,KP!$A:$A,SUMMARY!AH$3)</f>
        <v>750</v>
      </c>
      <c r="AI264" s="7">
        <f>SUMIFS(AFRIMONEY!$J:$J,AFRIMONEY!$F:$F,$A264,AFRIMONEY!$P:$P,AH$3)</f>
        <v>300</v>
      </c>
      <c r="AJ264" s="8">
        <f t="shared" si="143"/>
        <v>750</v>
      </c>
      <c r="AK264" s="17">
        <f>SUMIFS(KP!$L:$L,KP!$F:$F,$A264,KP!$A:$A,SUMMARY!AK$3)</f>
        <v>0</v>
      </c>
      <c r="AL264" s="7">
        <f>SUMIFS(AFRIMONEY!$J:$J,AFRIMONEY!$F:$F,$A264,AFRIMONEY!$P:$P,AK$3)</f>
        <v>0</v>
      </c>
      <c r="AM264" s="8">
        <f t="shared" si="144"/>
        <v>750</v>
      </c>
      <c r="AN264" s="7">
        <f>SUMIFS(KP!$L:$L,KP!$F:$F,$A264,KP!$A:$A,SUMMARY!AN$3)</f>
        <v>0</v>
      </c>
      <c r="AO264" s="7">
        <f>SUMIFS(AFRIMONEY!$J:$J,AFRIMONEY!$F:$F,$A264,AFRIMONEY!$P:$P,AN$3)</f>
        <v>0</v>
      </c>
      <c r="AP264" s="8">
        <f t="shared" si="145"/>
        <v>750</v>
      </c>
      <c r="AQ264" s="17">
        <f>SUMIFS(KP!$L:$L,KP!$F:$F,$A264,KP!$A:$A,SUMMARY!AQ$3)</f>
        <v>0</v>
      </c>
      <c r="AR264" s="7">
        <f>SUMIFS(AFRIMONEY!$J:$J,AFRIMONEY!$F:$F,$A264,AFRIMONEY!$P:$P,AQ$3)</f>
        <v>0</v>
      </c>
      <c r="AS264" s="8">
        <f t="shared" si="146"/>
        <v>750</v>
      </c>
      <c r="AT264" s="7">
        <f>SUMIFS(KP!$L:$L,KP!$F:$F,$A264,KP!$A:$A,SUMMARY!AT$3)</f>
        <v>0</v>
      </c>
      <c r="AU264" s="7">
        <f>SUMIFS(AFRIMONEY!$J:$J,AFRIMONEY!$F:$F,$A264,AFRIMONEY!$P:$P,AT$3)</f>
        <v>0</v>
      </c>
      <c r="AV264" s="8">
        <f t="shared" si="147"/>
        <v>750</v>
      </c>
      <c r="AW264" s="17">
        <f>SUMIFS(KP!$L:$L,KP!$F:$F,$A264,KP!$A:$A,SUMMARY!AW$3)</f>
        <v>0</v>
      </c>
      <c r="AX264" s="7">
        <f>SUMIFS(AFRIMONEY!$J:$J,AFRIMONEY!$F:$F,$A264,AFRIMONEY!$P:$P,AW$3)</f>
        <v>0</v>
      </c>
      <c r="AY264" s="8">
        <f t="shared" si="148"/>
        <v>750</v>
      </c>
      <c r="AZ264" s="7">
        <f>SUMIFS(KP!$L:$L,KP!$F:$F,$A264,KP!$A:$A,SUMMARY!AZ$3)</f>
        <v>0</v>
      </c>
      <c r="BA264" s="7">
        <f>SUMIFS(AFRIMONEY!$J:$J,AFRIMONEY!$F:$F,$A264,AFRIMONEY!$P:$P,AZ$3)</f>
        <v>0</v>
      </c>
      <c r="BB264" s="8">
        <f t="shared" si="149"/>
        <v>750</v>
      </c>
      <c r="BC264" s="17">
        <f>SUMIFS(KP!$L:$L,KP!$F:$F,$A264,KP!$A:$A,SUMMARY!BC$3)</f>
        <v>0</v>
      </c>
      <c r="BD264" s="7">
        <f>SUMIFS(AFRIMONEY!$J:$J,AFRIMONEY!$F:$F,$A264,AFRIMONEY!$P:$P,BC$3)</f>
        <v>0</v>
      </c>
      <c r="BE264" s="8">
        <f t="shared" si="150"/>
        <v>750</v>
      </c>
      <c r="BF264" s="7">
        <f>SUMIFS(KP!$L:$L,KP!$F:$F,$A264,KP!$A:$A,SUMMARY!BF$3)</f>
        <v>0</v>
      </c>
      <c r="BG264" s="7">
        <f>SUMIFS(AFRIMONEY!$J:$J,AFRIMONEY!$F:$F,$A264,AFRIMONEY!$P:$P,BF$3)</f>
        <v>0</v>
      </c>
      <c r="BH264" s="8">
        <f t="shared" si="151"/>
        <v>750</v>
      </c>
      <c r="BI264" s="17">
        <f>SUMIFS(KP!$L:$L,KP!$F:$F,$A264,KP!$A:$A,SUMMARY!BI$3)</f>
        <v>0</v>
      </c>
      <c r="BJ264" s="7">
        <f>SUMIFS(AFRIMONEY!$J:$J,AFRIMONEY!$F:$F,$A264,AFRIMONEY!$P:$P,BI$3)</f>
        <v>0</v>
      </c>
      <c r="BK264" s="8">
        <f t="shared" si="152"/>
        <v>750</v>
      </c>
      <c r="BL264" s="7">
        <f>SUMIFS(KP!$L:$L,KP!$F:$F,$A264,KP!$A:$A,SUMMARY!BL$3)</f>
        <v>0</v>
      </c>
      <c r="BM264" s="7">
        <f>SUMIFS(AFRIMONEY!$J:$J,AFRIMONEY!$F:$F,$A264,AFRIMONEY!$P:$P,BL$3)</f>
        <v>0</v>
      </c>
      <c r="BN264" s="8">
        <f t="shared" si="153"/>
        <v>750</v>
      </c>
      <c r="BO264" s="17">
        <f>SUMIFS(KP!$L:$L,KP!$F:$F,$A264,KP!$A:$A,SUMMARY!BO$3)</f>
        <v>0</v>
      </c>
      <c r="BP264" s="7">
        <f>SUMIFS(AFRIMONEY!$J:$J,AFRIMONEY!$F:$F,$A264,AFRIMONEY!$P:$P,BO$3)</f>
        <v>0</v>
      </c>
      <c r="BQ264" s="8">
        <f t="shared" si="154"/>
        <v>750</v>
      </c>
      <c r="BR264" s="7">
        <f>SUMIFS(KP!$L:$L,KP!$F:$F,$A264,KP!$A:$A,SUMMARY!BR$3)</f>
        <v>0</v>
      </c>
      <c r="BS264" s="7">
        <f>SUMIFS(AFRIMONEY!$J:$J,AFRIMONEY!$F:$F,$A264,AFRIMONEY!$P:$P,BR$3)</f>
        <v>0</v>
      </c>
      <c r="BT264" s="8">
        <f t="shared" si="155"/>
        <v>750</v>
      </c>
      <c r="BU264" s="17">
        <f>SUMIFS(KP!$L:$L,KP!$F:$F,$A264,KP!$A:$A,SUMMARY!BU$3)</f>
        <v>0</v>
      </c>
      <c r="BV264" s="7">
        <f>SUMIFS(AFRIMONEY!$J:$J,AFRIMONEY!$F:$F,$A264,AFRIMONEY!$P:$P,BU$3)</f>
        <v>0</v>
      </c>
      <c r="BW264" s="8">
        <f t="shared" si="156"/>
        <v>750</v>
      </c>
      <c r="BX264" s="7">
        <f>SUMIFS(KP!$L:$L,KP!$F:$F,$A264,KP!$A:$A,SUMMARY!BX$3)</f>
        <v>0</v>
      </c>
      <c r="BY264" s="7">
        <f>SUMIFS(AFRIMONEY!$J:$J,AFRIMONEY!$F:$F,$A264,AFRIMONEY!$P:$P,BX$3)</f>
        <v>0</v>
      </c>
      <c r="BZ264" s="8">
        <f t="shared" si="157"/>
        <v>750</v>
      </c>
      <c r="CA264" s="17">
        <f>SUMIFS(KP!$L:$L,KP!$F:$F,$A264,KP!$A:$A,SUMMARY!CA$3)</f>
        <v>0</v>
      </c>
      <c r="CB264" s="7">
        <f>SUMIFS(AFRIMONEY!$J:$J,AFRIMONEY!$F:$F,$A264,AFRIMONEY!$P:$P,CA$3)</f>
        <v>0</v>
      </c>
      <c r="CC264" s="8">
        <f t="shared" si="158"/>
        <v>750</v>
      </c>
      <c r="CD264" s="7">
        <f>SUMIFS(KP!$L:$L,KP!$F:$F,$A264,KP!$A:$A,SUMMARY!CD$3)</f>
        <v>0</v>
      </c>
      <c r="CE264" s="7">
        <f>SUMIFS(AFRIMONEY!$J:$J,AFRIMONEY!$F:$F,$A264,AFRIMONEY!$P:$P,CD$3)</f>
        <v>0</v>
      </c>
      <c r="CF264" s="8">
        <f t="shared" si="159"/>
        <v>750</v>
      </c>
      <c r="CG264" s="17">
        <f>SUMIFS(KP!$L:$L,KP!$F:$F,$A264,KP!$A:$A,SUMMARY!CG$3)</f>
        <v>0</v>
      </c>
      <c r="CH264" s="7">
        <f>SUMIFS(AFRIMONEY!$J:$J,AFRIMONEY!$F:$F,$A264,AFRIMONEY!$P:$P,CG$3)</f>
        <v>0</v>
      </c>
      <c r="CI264" s="8">
        <f t="shared" si="160"/>
        <v>750</v>
      </c>
      <c r="CJ264" s="7">
        <f>SUMIFS(KP!$L:$L,KP!$F:$F,$A264,KP!$A:$A,SUMMARY!CJ$3)</f>
        <v>0</v>
      </c>
      <c r="CK264" s="7">
        <f>SUMIFS(AFRIMONEY!$J:$J,AFRIMONEY!$F:$F,$A264,AFRIMONEY!$P:$P,CJ$3)</f>
        <v>0</v>
      </c>
      <c r="CL264" s="8">
        <f t="shared" si="161"/>
        <v>750</v>
      </c>
      <c r="CM264" s="17">
        <f>SUMIFS(KP!$L:$L,KP!$F:$F,$A264,KP!$A:$A,SUMMARY!CM$3)</f>
        <v>0</v>
      </c>
      <c r="CN264" s="7">
        <f>SUMIFS(AFRIMONEY!$J:$J,AFRIMONEY!$F:$F,$A264,AFRIMONEY!$P:$P,CM$3)</f>
        <v>0</v>
      </c>
      <c r="CO264" s="8">
        <f t="shared" si="162"/>
        <v>750</v>
      </c>
      <c r="CP264" s="7">
        <f>SUMIFS(KP!$L:$L,KP!$F:$F,$A264,KP!$A:$A,SUMMARY!CP$3)</f>
        <v>0</v>
      </c>
      <c r="CQ264" s="7">
        <f>SUMIFS(AFRIMONEY!$J:$J,AFRIMONEY!$F:$F,$A264,AFRIMONEY!$P:$P,CP$3)</f>
        <v>0</v>
      </c>
      <c r="CR264" s="8">
        <f t="shared" si="163"/>
        <v>750</v>
      </c>
      <c r="CS264" s="17">
        <f>SUMIFS(KP!$L:$L,KP!$F:$F,$A264,KP!$A:$A,SUMMARY!CS$3)</f>
        <v>0</v>
      </c>
      <c r="CT264" s="7">
        <f>SUMIFS(AFRIMONEY!$J:$J,AFRIMONEY!$F:$F,$A264,AFRIMONEY!$P:$P,CS$3)</f>
        <v>0</v>
      </c>
      <c r="CU264" s="8">
        <f t="shared" si="164"/>
        <v>750</v>
      </c>
    </row>
    <row r="265" spans="1:99" x14ac:dyDescent="0.3">
      <c r="A265" s="2">
        <v>101524</v>
      </c>
      <c r="B265" s="23" t="str">
        <f>_xlfn.XLOOKUP(TEXT(A265,0),Tabela4[ID],Tabela4[AREA],"")</f>
        <v>AREA B</v>
      </c>
      <c r="C265" s="2" t="str">
        <f>_xlfn.XLOOKUP(TEXT(A265,0),Tabela4[ID],Tabela4[ZONA],"")</f>
        <v>ZONA 2</v>
      </c>
      <c r="D265" s="2" t="str">
        <f t="shared" si="132"/>
        <v>ACTIVE</v>
      </c>
      <c r="E265" s="18">
        <f t="shared" si="133"/>
        <v>-15050</v>
      </c>
      <c r="F265" s="21">
        <f>SUMIFS(KP!$L:$L,KP!$F:$F,$A265,KP!$A:$A,"31/03/2025")</f>
        <v>8000</v>
      </c>
      <c r="G265" s="19">
        <f>SUMIFS(KP!$L:$L,KP!$F:$F,$A265,KP!$A:$A,SUMMARY!G$3)</f>
        <v>6250</v>
      </c>
      <c r="H265" s="7">
        <f>SUMIFS(AFRIMONEY!$J:$J,AFRIMONEY!$F:$F,$A265,AFRIMONEY!$P:$P,G$3)</f>
        <v>8000</v>
      </c>
      <c r="I265" s="8">
        <f t="shared" si="134"/>
        <v>6250</v>
      </c>
      <c r="J265" s="7">
        <f>SUMIFS(KP!$L:$L,KP!$F:$F,$A265,KP!$A:$A,SUMMARY!J$3)</f>
        <v>10100</v>
      </c>
      <c r="K265" s="7">
        <f>SUMIFS(AFRIMONEY!$J:$J,AFRIMONEY!$F:$F,$A265,AFRIMONEY!$P:$P,J$3)</f>
        <v>8850</v>
      </c>
      <c r="L265" s="8">
        <f t="shared" si="135"/>
        <v>7500</v>
      </c>
      <c r="M265" s="17">
        <f>SUMIFS(KP!$L:$L,KP!$F:$F,$A265,KP!$A:$A,SUMMARY!M$3)</f>
        <v>2500</v>
      </c>
      <c r="N265" s="7">
        <f>SUMIFS(AFRIMONEY!$J:$J,AFRIMONEY!$F:$F,$A265,AFRIMONEY!$P:$P,M$3)</f>
        <v>12600</v>
      </c>
      <c r="O265" s="8">
        <f t="shared" si="136"/>
        <v>-2600</v>
      </c>
      <c r="P265" s="7">
        <f>SUMIFS(KP!$L:$L,KP!$F:$F,$A265,KP!$A:$A,SUMMARY!P$3)</f>
        <v>5450</v>
      </c>
      <c r="Q265" s="7">
        <f>SUMIFS(AFRIMONEY!$J:$J,AFRIMONEY!$F:$F,$A265,AFRIMONEY!$P:$P,P$3)</f>
        <v>0</v>
      </c>
      <c r="R265" s="8">
        <f t="shared" si="137"/>
        <v>2850</v>
      </c>
      <c r="S265" s="17">
        <f>SUMIFS(KP!$L:$L,KP!$F:$F,$A265,KP!$A:$A,SUMMARY!S$3)</f>
        <v>47900</v>
      </c>
      <c r="T265" s="7">
        <f>SUMIFS(AFRIMONEY!$J:$J,AFRIMONEY!$F:$F,$A265,AFRIMONEY!$P:$P,S$3)</f>
        <v>34450</v>
      </c>
      <c r="U265" s="8">
        <f t="shared" si="138"/>
        <v>16300</v>
      </c>
      <c r="V265" s="7">
        <f>SUMIFS(KP!$L:$L,KP!$F:$F,$A265,KP!$A:$A,SUMMARY!V$3)</f>
        <v>0</v>
      </c>
      <c r="W265" s="7">
        <f>SUMIFS(AFRIMONEY!$J:$J,AFRIMONEY!$F:$F,$A265,AFRIMONEY!$P:$P,V$3)</f>
        <v>0</v>
      </c>
      <c r="X265" s="8">
        <f t="shared" si="139"/>
        <v>16300</v>
      </c>
      <c r="Y265" s="17">
        <f>SUMIFS(KP!$L:$L,KP!$F:$F,$A265,KP!$A:$A,SUMMARY!Y$3)</f>
        <v>36000</v>
      </c>
      <c r="Z265" s="7">
        <f>SUMIFS(AFRIMONEY!$J:$J,AFRIMONEY!$F:$F,$A265,AFRIMONEY!$P:$P,Y$3)</f>
        <v>45750</v>
      </c>
      <c r="AA265" s="8">
        <f t="shared" si="140"/>
        <v>6550</v>
      </c>
      <c r="AB265" s="7">
        <f>SUMIFS(KP!$L:$L,KP!$F:$F,$A265,KP!$A:$A,SUMMARY!AB$3)</f>
        <v>25550</v>
      </c>
      <c r="AC265" s="7">
        <f>SUMIFS(AFRIMONEY!$J:$J,AFRIMONEY!$F:$F,$A265,AFRIMONEY!$P:$P,AB$3)</f>
        <v>9150</v>
      </c>
      <c r="AD265" s="8">
        <f t="shared" si="141"/>
        <v>22950</v>
      </c>
      <c r="AE265" s="17">
        <f>SUMIFS(KP!$L:$L,KP!$F:$F,$A265,KP!$A:$A,SUMMARY!AE$3)</f>
        <v>27100</v>
      </c>
      <c r="AF265" s="7">
        <f>SUMIFS(AFRIMONEY!$J:$J,AFRIMONEY!$F:$F,$A265,AFRIMONEY!$P:$P,AE$3)</f>
        <v>25550</v>
      </c>
      <c r="AG265" s="8">
        <f t="shared" si="142"/>
        <v>24500</v>
      </c>
      <c r="AH265" s="7">
        <f>SUMIFS(KP!$L:$L,KP!$F:$F,$A265,KP!$A:$A,SUMMARY!AH$3)</f>
        <v>-12450</v>
      </c>
      <c r="AI265" s="7">
        <f>SUMIFS(AFRIMONEY!$J:$J,AFRIMONEY!$F:$F,$A265,AFRIMONEY!$P:$P,AH$3)</f>
        <v>27100</v>
      </c>
      <c r="AJ265" s="8">
        <f t="shared" si="143"/>
        <v>-15050</v>
      </c>
      <c r="AK265" s="17">
        <f>SUMIFS(KP!$L:$L,KP!$F:$F,$A265,KP!$A:$A,SUMMARY!AK$3)</f>
        <v>0</v>
      </c>
      <c r="AL265" s="7">
        <f>SUMIFS(AFRIMONEY!$J:$J,AFRIMONEY!$F:$F,$A265,AFRIMONEY!$P:$P,AK$3)</f>
        <v>0</v>
      </c>
      <c r="AM265" s="8">
        <f t="shared" si="144"/>
        <v>-15050</v>
      </c>
      <c r="AN265" s="7">
        <f>SUMIFS(KP!$L:$L,KP!$F:$F,$A265,KP!$A:$A,SUMMARY!AN$3)</f>
        <v>0</v>
      </c>
      <c r="AO265" s="7">
        <f>SUMIFS(AFRIMONEY!$J:$J,AFRIMONEY!$F:$F,$A265,AFRIMONEY!$P:$P,AN$3)</f>
        <v>0</v>
      </c>
      <c r="AP265" s="8">
        <f t="shared" si="145"/>
        <v>-15050</v>
      </c>
      <c r="AQ265" s="17">
        <f>SUMIFS(KP!$L:$L,KP!$F:$F,$A265,KP!$A:$A,SUMMARY!AQ$3)</f>
        <v>0</v>
      </c>
      <c r="AR265" s="7">
        <f>SUMIFS(AFRIMONEY!$J:$J,AFRIMONEY!$F:$F,$A265,AFRIMONEY!$P:$P,AQ$3)</f>
        <v>0</v>
      </c>
      <c r="AS265" s="8">
        <f t="shared" si="146"/>
        <v>-15050</v>
      </c>
      <c r="AT265" s="7">
        <f>SUMIFS(KP!$L:$L,KP!$F:$F,$A265,KP!$A:$A,SUMMARY!AT$3)</f>
        <v>0</v>
      </c>
      <c r="AU265" s="7">
        <f>SUMIFS(AFRIMONEY!$J:$J,AFRIMONEY!$F:$F,$A265,AFRIMONEY!$P:$P,AT$3)</f>
        <v>0</v>
      </c>
      <c r="AV265" s="8">
        <f t="shared" si="147"/>
        <v>-15050</v>
      </c>
      <c r="AW265" s="17">
        <f>SUMIFS(KP!$L:$L,KP!$F:$F,$A265,KP!$A:$A,SUMMARY!AW$3)</f>
        <v>0</v>
      </c>
      <c r="AX265" s="7">
        <f>SUMIFS(AFRIMONEY!$J:$J,AFRIMONEY!$F:$F,$A265,AFRIMONEY!$P:$P,AW$3)</f>
        <v>0</v>
      </c>
      <c r="AY265" s="8">
        <f t="shared" si="148"/>
        <v>-15050</v>
      </c>
      <c r="AZ265" s="7">
        <f>SUMIFS(KP!$L:$L,KP!$F:$F,$A265,KP!$A:$A,SUMMARY!AZ$3)</f>
        <v>0</v>
      </c>
      <c r="BA265" s="7">
        <f>SUMIFS(AFRIMONEY!$J:$J,AFRIMONEY!$F:$F,$A265,AFRIMONEY!$P:$P,AZ$3)</f>
        <v>0</v>
      </c>
      <c r="BB265" s="8">
        <f t="shared" si="149"/>
        <v>-15050</v>
      </c>
      <c r="BC265" s="17">
        <f>SUMIFS(KP!$L:$L,KP!$F:$F,$A265,KP!$A:$A,SUMMARY!BC$3)</f>
        <v>0</v>
      </c>
      <c r="BD265" s="7">
        <f>SUMIFS(AFRIMONEY!$J:$J,AFRIMONEY!$F:$F,$A265,AFRIMONEY!$P:$P,BC$3)</f>
        <v>0</v>
      </c>
      <c r="BE265" s="8">
        <f t="shared" si="150"/>
        <v>-15050</v>
      </c>
      <c r="BF265" s="7">
        <f>SUMIFS(KP!$L:$L,KP!$F:$F,$A265,KP!$A:$A,SUMMARY!BF$3)</f>
        <v>0</v>
      </c>
      <c r="BG265" s="7">
        <f>SUMIFS(AFRIMONEY!$J:$J,AFRIMONEY!$F:$F,$A265,AFRIMONEY!$P:$P,BF$3)</f>
        <v>0</v>
      </c>
      <c r="BH265" s="8">
        <f t="shared" si="151"/>
        <v>-15050</v>
      </c>
      <c r="BI265" s="17">
        <f>SUMIFS(KP!$L:$L,KP!$F:$F,$A265,KP!$A:$A,SUMMARY!BI$3)</f>
        <v>0</v>
      </c>
      <c r="BJ265" s="7">
        <f>SUMIFS(AFRIMONEY!$J:$J,AFRIMONEY!$F:$F,$A265,AFRIMONEY!$P:$P,BI$3)</f>
        <v>0</v>
      </c>
      <c r="BK265" s="8">
        <f t="shared" si="152"/>
        <v>-15050</v>
      </c>
      <c r="BL265" s="7">
        <f>SUMIFS(KP!$L:$L,KP!$F:$F,$A265,KP!$A:$A,SUMMARY!BL$3)</f>
        <v>0</v>
      </c>
      <c r="BM265" s="7">
        <f>SUMIFS(AFRIMONEY!$J:$J,AFRIMONEY!$F:$F,$A265,AFRIMONEY!$P:$P,BL$3)</f>
        <v>0</v>
      </c>
      <c r="BN265" s="8">
        <f t="shared" si="153"/>
        <v>-15050</v>
      </c>
      <c r="BO265" s="17">
        <f>SUMIFS(KP!$L:$L,KP!$F:$F,$A265,KP!$A:$A,SUMMARY!BO$3)</f>
        <v>0</v>
      </c>
      <c r="BP265" s="7">
        <f>SUMIFS(AFRIMONEY!$J:$J,AFRIMONEY!$F:$F,$A265,AFRIMONEY!$P:$P,BO$3)</f>
        <v>0</v>
      </c>
      <c r="BQ265" s="8">
        <f t="shared" si="154"/>
        <v>-15050</v>
      </c>
      <c r="BR265" s="7">
        <f>SUMIFS(KP!$L:$L,KP!$F:$F,$A265,KP!$A:$A,SUMMARY!BR$3)</f>
        <v>0</v>
      </c>
      <c r="BS265" s="7">
        <f>SUMIFS(AFRIMONEY!$J:$J,AFRIMONEY!$F:$F,$A265,AFRIMONEY!$P:$P,BR$3)</f>
        <v>0</v>
      </c>
      <c r="BT265" s="8">
        <f t="shared" si="155"/>
        <v>-15050</v>
      </c>
      <c r="BU265" s="17">
        <f>SUMIFS(KP!$L:$L,KP!$F:$F,$A265,KP!$A:$A,SUMMARY!BU$3)</f>
        <v>0</v>
      </c>
      <c r="BV265" s="7">
        <f>SUMIFS(AFRIMONEY!$J:$J,AFRIMONEY!$F:$F,$A265,AFRIMONEY!$P:$P,BU$3)</f>
        <v>0</v>
      </c>
      <c r="BW265" s="8">
        <f t="shared" si="156"/>
        <v>-15050</v>
      </c>
      <c r="BX265" s="7">
        <f>SUMIFS(KP!$L:$L,KP!$F:$F,$A265,KP!$A:$A,SUMMARY!BX$3)</f>
        <v>0</v>
      </c>
      <c r="BY265" s="7">
        <f>SUMIFS(AFRIMONEY!$J:$J,AFRIMONEY!$F:$F,$A265,AFRIMONEY!$P:$P,BX$3)</f>
        <v>0</v>
      </c>
      <c r="BZ265" s="8">
        <f t="shared" si="157"/>
        <v>-15050</v>
      </c>
      <c r="CA265" s="17">
        <f>SUMIFS(KP!$L:$L,KP!$F:$F,$A265,KP!$A:$A,SUMMARY!CA$3)</f>
        <v>0</v>
      </c>
      <c r="CB265" s="7">
        <f>SUMIFS(AFRIMONEY!$J:$J,AFRIMONEY!$F:$F,$A265,AFRIMONEY!$P:$P,CA$3)</f>
        <v>0</v>
      </c>
      <c r="CC265" s="8">
        <f t="shared" si="158"/>
        <v>-15050</v>
      </c>
      <c r="CD265" s="7">
        <f>SUMIFS(KP!$L:$L,KP!$F:$F,$A265,KP!$A:$A,SUMMARY!CD$3)</f>
        <v>0</v>
      </c>
      <c r="CE265" s="7">
        <f>SUMIFS(AFRIMONEY!$J:$J,AFRIMONEY!$F:$F,$A265,AFRIMONEY!$P:$P,CD$3)</f>
        <v>0</v>
      </c>
      <c r="CF265" s="8">
        <f t="shared" si="159"/>
        <v>-15050</v>
      </c>
      <c r="CG265" s="17">
        <f>SUMIFS(KP!$L:$L,KP!$F:$F,$A265,KP!$A:$A,SUMMARY!CG$3)</f>
        <v>0</v>
      </c>
      <c r="CH265" s="7">
        <f>SUMIFS(AFRIMONEY!$J:$J,AFRIMONEY!$F:$F,$A265,AFRIMONEY!$P:$P,CG$3)</f>
        <v>0</v>
      </c>
      <c r="CI265" s="8">
        <f t="shared" si="160"/>
        <v>-15050</v>
      </c>
      <c r="CJ265" s="7">
        <f>SUMIFS(KP!$L:$L,KP!$F:$F,$A265,KP!$A:$A,SUMMARY!CJ$3)</f>
        <v>0</v>
      </c>
      <c r="CK265" s="7">
        <f>SUMIFS(AFRIMONEY!$J:$J,AFRIMONEY!$F:$F,$A265,AFRIMONEY!$P:$P,CJ$3)</f>
        <v>0</v>
      </c>
      <c r="CL265" s="8">
        <f t="shared" si="161"/>
        <v>-15050</v>
      </c>
      <c r="CM265" s="17">
        <f>SUMIFS(KP!$L:$L,KP!$F:$F,$A265,KP!$A:$A,SUMMARY!CM$3)</f>
        <v>0</v>
      </c>
      <c r="CN265" s="7">
        <f>SUMIFS(AFRIMONEY!$J:$J,AFRIMONEY!$F:$F,$A265,AFRIMONEY!$P:$P,CM$3)</f>
        <v>0</v>
      </c>
      <c r="CO265" s="8">
        <f t="shared" si="162"/>
        <v>-15050</v>
      </c>
      <c r="CP265" s="7">
        <f>SUMIFS(KP!$L:$L,KP!$F:$F,$A265,KP!$A:$A,SUMMARY!CP$3)</f>
        <v>0</v>
      </c>
      <c r="CQ265" s="7">
        <f>SUMIFS(AFRIMONEY!$J:$J,AFRIMONEY!$F:$F,$A265,AFRIMONEY!$P:$P,CP$3)</f>
        <v>0</v>
      </c>
      <c r="CR265" s="8">
        <f t="shared" si="163"/>
        <v>-15050</v>
      </c>
      <c r="CS265" s="17">
        <f>SUMIFS(KP!$L:$L,KP!$F:$F,$A265,KP!$A:$A,SUMMARY!CS$3)</f>
        <v>0</v>
      </c>
      <c r="CT265" s="7">
        <f>SUMIFS(AFRIMONEY!$J:$J,AFRIMONEY!$F:$F,$A265,AFRIMONEY!$P:$P,CS$3)</f>
        <v>0</v>
      </c>
      <c r="CU265" s="8">
        <f t="shared" si="164"/>
        <v>-15050</v>
      </c>
    </row>
    <row r="266" spans="1:99" x14ac:dyDescent="0.3">
      <c r="A266" s="2">
        <v>101526</v>
      </c>
      <c r="B266" s="23" t="str">
        <f>_xlfn.XLOOKUP(TEXT(A266,0),Tabela4[ID],Tabela4[AREA],"")</f>
        <v>AREA E</v>
      </c>
      <c r="C266" s="2" t="str">
        <f>_xlfn.XLOOKUP(TEXT(A266,0),Tabela4[ID],Tabela4[ZONA],"")</f>
        <v>ZONA 20</v>
      </c>
      <c r="D266" s="2" t="str">
        <f t="shared" si="132"/>
        <v>BLOCKED</v>
      </c>
      <c r="E266" s="18">
        <f t="shared" si="133"/>
        <v>5200</v>
      </c>
      <c r="F266" s="21">
        <f>SUMIFS(KP!$L:$L,KP!$F:$F,$A266,KP!$A:$A,"31/03/2025")</f>
        <v>7200</v>
      </c>
      <c r="G266" s="19">
        <f>SUMIFS(KP!$L:$L,KP!$F:$F,$A266,KP!$A:$A,SUMMARY!G$3)</f>
        <v>21550</v>
      </c>
      <c r="H266" s="7">
        <f>SUMIFS(AFRIMONEY!$J:$J,AFRIMONEY!$F:$F,$A266,AFRIMONEY!$P:$P,G$3)</f>
        <v>7200</v>
      </c>
      <c r="I266" s="8">
        <f t="shared" si="134"/>
        <v>21550</v>
      </c>
      <c r="J266" s="7">
        <f>SUMIFS(KP!$L:$L,KP!$F:$F,$A266,KP!$A:$A,SUMMARY!J$3)</f>
        <v>16300</v>
      </c>
      <c r="K266" s="7">
        <f>SUMIFS(AFRIMONEY!$J:$J,AFRIMONEY!$F:$F,$A266,AFRIMONEY!$P:$P,J$3)</f>
        <v>21550</v>
      </c>
      <c r="L266" s="8">
        <f t="shared" si="135"/>
        <v>16300</v>
      </c>
      <c r="M266" s="17">
        <f>SUMIFS(KP!$L:$L,KP!$F:$F,$A266,KP!$A:$A,SUMMARY!M$3)</f>
        <v>14800</v>
      </c>
      <c r="N266" s="7">
        <f>SUMIFS(AFRIMONEY!$J:$J,AFRIMONEY!$F:$F,$A266,AFRIMONEY!$P:$P,M$3)</f>
        <v>31100</v>
      </c>
      <c r="O266" s="8">
        <f t="shared" si="136"/>
        <v>0</v>
      </c>
      <c r="P266" s="7">
        <f>SUMIFS(KP!$L:$L,KP!$F:$F,$A266,KP!$A:$A,SUMMARY!P$3)</f>
        <v>13700</v>
      </c>
      <c r="Q266" s="7">
        <f>SUMIFS(AFRIMONEY!$J:$J,AFRIMONEY!$F:$F,$A266,AFRIMONEY!$P:$P,P$3)</f>
        <v>0</v>
      </c>
      <c r="R266" s="8">
        <f t="shared" si="137"/>
        <v>13700</v>
      </c>
      <c r="S266" s="17">
        <f>SUMIFS(KP!$L:$L,KP!$F:$F,$A266,KP!$A:$A,SUMMARY!S$3)</f>
        <v>4550</v>
      </c>
      <c r="T266" s="7">
        <f>SUMIFS(AFRIMONEY!$J:$J,AFRIMONEY!$F:$F,$A266,AFRIMONEY!$P:$P,S$3)</f>
        <v>13700</v>
      </c>
      <c r="U266" s="8">
        <f t="shared" si="138"/>
        <v>4550</v>
      </c>
      <c r="V266" s="7">
        <f>SUMIFS(KP!$L:$L,KP!$F:$F,$A266,KP!$A:$A,SUMMARY!V$3)</f>
        <v>0</v>
      </c>
      <c r="W266" s="7">
        <f>SUMIFS(AFRIMONEY!$J:$J,AFRIMONEY!$F:$F,$A266,AFRIMONEY!$P:$P,V$3)</f>
        <v>4550</v>
      </c>
      <c r="X266" s="8">
        <f t="shared" si="139"/>
        <v>0</v>
      </c>
      <c r="Y266" s="17">
        <f>SUMIFS(KP!$L:$L,KP!$F:$F,$A266,KP!$A:$A,SUMMARY!Y$3)</f>
        <v>14750</v>
      </c>
      <c r="Z266" s="7">
        <f>SUMIFS(AFRIMONEY!$J:$J,AFRIMONEY!$F:$F,$A266,AFRIMONEY!$P:$P,Y$3)</f>
        <v>0</v>
      </c>
      <c r="AA266" s="8">
        <f t="shared" si="140"/>
        <v>14750</v>
      </c>
      <c r="AB266" s="7">
        <f>SUMIFS(KP!$L:$L,KP!$F:$F,$A266,KP!$A:$A,SUMMARY!AB$3)</f>
        <v>18800</v>
      </c>
      <c r="AC266" s="7">
        <f>SUMIFS(AFRIMONEY!$J:$J,AFRIMONEY!$F:$F,$A266,AFRIMONEY!$P:$P,AB$3)</f>
        <v>14750</v>
      </c>
      <c r="AD266" s="8">
        <f t="shared" si="141"/>
        <v>18800</v>
      </c>
      <c r="AE266" s="17">
        <f>SUMIFS(KP!$L:$L,KP!$F:$F,$A266,KP!$A:$A,SUMMARY!AE$3)</f>
        <v>12800</v>
      </c>
      <c r="AF266" s="7">
        <f>SUMIFS(AFRIMONEY!$J:$J,AFRIMONEY!$F:$F,$A266,AFRIMONEY!$P:$P,AE$3)</f>
        <v>18800</v>
      </c>
      <c r="AG266" s="8">
        <f t="shared" si="142"/>
        <v>12800</v>
      </c>
      <c r="AH266" s="7">
        <f>SUMIFS(KP!$L:$L,KP!$F:$F,$A266,KP!$A:$A,SUMMARY!AH$3)</f>
        <v>5200</v>
      </c>
      <c r="AI266" s="7">
        <f>SUMIFS(AFRIMONEY!$J:$J,AFRIMONEY!$F:$F,$A266,AFRIMONEY!$P:$P,AH$3)</f>
        <v>12800</v>
      </c>
      <c r="AJ266" s="8">
        <f t="shared" si="143"/>
        <v>5200</v>
      </c>
      <c r="AK266" s="17">
        <f>SUMIFS(KP!$L:$L,KP!$F:$F,$A266,KP!$A:$A,SUMMARY!AK$3)</f>
        <v>0</v>
      </c>
      <c r="AL266" s="7">
        <f>SUMIFS(AFRIMONEY!$J:$J,AFRIMONEY!$F:$F,$A266,AFRIMONEY!$P:$P,AK$3)</f>
        <v>0</v>
      </c>
      <c r="AM266" s="8">
        <f t="shared" si="144"/>
        <v>5200</v>
      </c>
      <c r="AN266" s="7">
        <f>SUMIFS(KP!$L:$L,KP!$F:$F,$A266,KP!$A:$A,SUMMARY!AN$3)</f>
        <v>0</v>
      </c>
      <c r="AO266" s="7">
        <f>SUMIFS(AFRIMONEY!$J:$J,AFRIMONEY!$F:$F,$A266,AFRIMONEY!$P:$P,AN$3)</f>
        <v>0</v>
      </c>
      <c r="AP266" s="8">
        <f t="shared" si="145"/>
        <v>5200</v>
      </c>
      <c r="AQ266" s="17">
        <f>SUMIFS(KP!$L:$L,KP!$F:$F,$A266,KP!$A:$A,SUMMARY!AQ$3)</f>
        <v>0</v>
      </c>
      <c r="AR266" s="7">
        <f>SUMIFS(AFRIMONEY!$J:$J,AFRIMONEY!$F:$F,$A266,AFRIMONEY!$P:$P,AQ$3)</f>
        <v>0</v>
      </c>
      <c r="AS266" s="8">
        <f t="shared" si="146"/>
        <v>5200</v>
      </c>
      <c r="AT266" s="7">
        <f>SUMIFS(KP!$L:$L,KP!$F:$F,$A266,KP!$A:$A,SUMMARY!AT$3)</f>
        <v>0</v>
      </c>
      <c r="AU266" s="7">
        <f>SUMIFS(AFRIMONEY!$J:$J,AFRIMONEY!$F:$F,$A266,AFRIMONEY!$P:$P,AT$3)</f>
        <v>0</v>
      </c>
      <c r="AV266" s="8">
        <f t="shared" si="147"/>
        <v>5200</v>
      </c>
      <c r="AW266" s="17">
        <f>SUMIFS(KP!$L:$L,KP!$F:$F,$A266,KP!$A:$A,SUMMARY!AW$3)</f>
        <v>0</v>
      </c>
      <c r="AX266" s="7">
        <f>SUMIFS(AFRIMONEY!$J:$J,AFRIMONEY!$F:$F,$A266,AFRIMONEY!$P:$P,AW$3)</f>
        <v>0</v>
      </c>
      <c r="AY266" s="8">
        <f t="shared" si="148"/>
        <v>5200</v>
      </c>
      <c r="AZ266" s="7">
        <f>SUMIFS(KP!$L:$L,KP!$F:$F,$A266,KP!$A:$A,SUMMARY!AZ$3)</f>
        <v>0</v>
      </c>
      <c r="BA266" s="7">
        <f>SUMIFS(AFRIMONEY!$J:$J,AFRIMONEY!$F:$F,$A266,AFRIMONEY!$P:$P,AZ$3)</f>
        <v>0</v>
      </c>
      <c r="BB266" s="8">
        <f t="shared" si="149"/>
        <v>5200</v>
      </c>
      <c r="BC266" s="17">
        <f>SUMIFS(KP!$L:$L,KP!$F:$F,$A266,KP!$A:$A,SUMMARY!BC$3)</f>
        <v>0</v>
      </c>
      <c r="BD266" s="7">
        <f>SUMIFS(AFRIMONEY!$J:$J,AFRIMONEY!$F:$F,$A266,AFRIMONEY!$P:$P,BC$3)</f>
        <v>0</v>
      </c>
      <c r="BE266" s="8">
        <f t="shared" si="150"/>
        <v>5200</v>
      </c>
      <c r="BF266" s="7">
        <f>SUMIFS(KP!$L:$L,KP!$F:$F,$A266,KP!$A:$A,SUMMARY!BF$3)</f>
        <v>0</v>
      </c>
      <c r="BG266" s="7">
        <f>SUMIFS(AFRIMONEY!$J:$J,AFRIMONEY!$F:$F,$A266,AFRIMONEY!$P:$P,BF$3)</f>
        <v>0</v>
      </c>
      <c r="BH266" s="8">
        <f t="shared" si="151"/>
        <v>5200</v>
      </c>
      <c r="BI266" s="17">
        <f>SUMIFS(KP!$L:$L,KP!$F:$F,$A266,KP!$A:$A,SUMMARY!BI$3)</f>
        <v>0</v>
      </c>
      <c r="BJ266" s="7">
        <f>SUMIFS(AFRIMONEY!$J:$J,AFRIMONEY!$F:$F,$A266,AFRIMONEY!$P:$P,BI$3)</f>
        <v>0</v>
      </c>
      <c r="BK266" s="8">
        <f t="shared" si="152"/>
        <v>5200</v>
      </c>
      <c r="BL266" s="7">
        <f>SUMIFS(KP!$L:$L,KP!$F:$F,$A266,KP!$A:$A,SUMMARY!BL$3)</f>
        <v>0</v>
      </c>
      <c r="BM266" s="7">
        <f>SUMIFS(AFRIMONEY!$J:$J,AFRIMONEY!$F:$F,$A266,AFRIMONEY!$P:$P,BL$3)</f>
        <v>0</v>
      </c>
      <c r="BN266" s="8">
        <f t="shared" si="153"/>
        <v>5200</v>
      </c>
      <c r="BO266" s="17">
        <f>SUMIFS(KP!$L:$L,KP!$F:$F,$A266,KP!$A:$A,SUMMARY!BO$3)</f>
        <v>0</v>
      </c>
      <c r="BP266" s="7">
        <f>SUMIFS(AFRIMONEY!$J:$J,AFRIMONEY!$F:$F,$A266,AFRIMONEY!$P:$P,BO$3)</f>
        <v>0</v>
      </c>
      <c r="BQ266" s="8">
        <f t="shared" si="154"/>
        <v>5200</v>
      </c>
      <c r="BR266" s="7">
        <f>SUMIFS(KP!$L:$L,KP!$F:$F,$A266,KP!$A:$A,SUMMARY!BR$3)</f>
        <v>0</v>
      </c>
      <c r="BS266" s="7">
        <f>SUMIFS(AFRIMONEY!$J:$J,AFRIMONEY!$F:$F,$A266,AFRIMONEY!$P:$P,BR$3)</f>
        <v>0</v>
      </c>
      <c r="BT266" s="8">
        <f t="shared" si="155"/>
        <v>5200</v>
      </c>
      <c r="BU266" s="17">
        <f>SUMIFS(KP!$L:$L,KP!$F:$F,$A266,KP!$A:$A,SUMMARY!BU$3)</f>
        <v>0</v>
      </c>
      <c r="BV266" s="7">
        <f>SUMIFS(AFRIMONEY!$J:$J,AFRIMONEY!$F:$F,$A266,AFRIMONEY!$P:$P,BU$3)</f>
        <v>0</v>
      </c>
      <c r="BW266" s="8">
        <f t="shared" si="156"/>
        <v>5200</v>
      </c>
      <c r="BX266" s="7">
        <f>SUMIFS(KP!$L:$L,KP!$F:$F,$A266,KP!$A:$A,SUMMARY!BX$3)</f>
        <v>0</v>
      </c>
      <c r="BY266" s="7">
        <f>SUMIFS(AFRIMONEY!$J:$J,AFRIMONEY!$F:$F,$A266,AFRIMONEY!$P:$P,BX$3)</f>
        <v>0</v>
      </c>
      <c r="BZ266" s="8">
        <f t="shared" si="157"/>
        <v>5200</v>
      </c>
      <c r="CA266" s="17">
        <f>SUMIFS(KP!$L:$L,KP!$F:$F,$A266,KP!$A:$A,SUMMARY!CA$3)</f>
        <v>0</v>
      </c>
      <c r="CB266" s="7">
        <f>SUMIFS(AFRIMONEY!$J:$J,AFRIMONEY!$F:$F,$A266,AFRIMONEY!$P:$P,CA$3)</f>
        <v>0</v>
      </c>
      <c r="CC266" s="8">
        <f t="shared" si="158"/>
        <v>5200</v>
      </c>
      <c r="CD266" s="7">
        <f>SUMIFS(KP!$L:$L,KP!$F:$F,$A266,KP!$A:$A,SUMMARY!CD$3)</f>
        <v>0</v>
      </c>
      <c r="CE266" s="7">
        <f>SUMIFS(AFRIMONEY!$J:$J,AFRIMONEY!$F:$F,$A266,AFRIMONEY!$P:$P,CD$3)</f>
        <v>0</v>
      </c>
      <c r="CF266" s="8">
        <f t="shared" si="159"/>
        <v>5200</v>
      </c>
      <c r="CG266" s="17">
        <f>SUMIFS(KP!$L:$L,KP!$F:$F,$A266,KP!$A:$A,SUMMARY!CG$3)</f>
        <v>0</v>
      </c>
      <c r="CH266" s="7">
        <f>SUMIFS(AFRIMONEY!$J:$J,AFRIMONEY!$F:$F,$A266,AFRIMONEY!$P:$P,CG$3)</f>
        <v>0</v>
      </c>
      <c r="CI266" s="8">
        <f t="shared" si="160"/>
        <v>5200</v>
      </c>
      <c r="CJ266" s="7">
        <f>SUMIFS(KP!$L:$L,KP!$F:$F,$A266,KP!$A:$A,SUMMARY!CJ$3)</f>
        <v>0</v>
      </c>
      <c r="CK266" s="7">
        <f>SUMIFS(AFRIMONEY!$J:$J,AFRIMONEY!$F:$F,$A266,AFRIMONEY!$P:$P,CJ$3)</f>
        <v>0</v>
      </c>
      <c r="CL266" s="8">
        <f t="shared" si="161"/>
        <v>5200</v>
      </c>
      <c r="CM266" s="17">
        <f>SUMIFS(KP!$L:$L,KP!$F:$F,$A266,KP!$A:$A,SUMMARY!CM$3)</f>
        <v>0</v>
      </c>
      <c r="CN266" s="7">
        <f>SUMIFS(AFRIMONEY!$J:$J,AFRIMONEY!$F:$F,$A266,AFRIMONEY!$P:$P,CM$3)</f>
        <v>0</v>
      </c>
      <c r="CO266" s="8">
        <f t="shared" si="162"/>
        <v>5200</v>
      </c>
      <c r="CP266" s="7">
        <f>SUMIFS(KP!$L:$L,KP!$F:$F,$A266,KP!$A:$A,SUMMARY!CP$3)</f>
        <v>0</v>
      </c>
      <c r="CQ266" s="7">
        <f>SUMIFS(AFRIMONEY!$J:$J,AFRIMONEY!$F:$F,$A266,AFRIMONEY!$P:$P,CP$3)</f>
        <v>0</v>
      </c>
      <c r="CR266" s="8">
        <f t="shared" si="163"/>
        <v>5200</v>
      </c>
      <c r="CS266" s="17">
        <f>SUMIFS(KP!$L:$L,KP!$F:$F,$A266,KP!$A:$A,SUMMARY!CS$3)</f>
        <v>0</v>
      </c>
      <c r="CT266" s="7">
        <f>SUMIFS(AFRIMONEY!$J:$J,AFRIMONEY!$F:$F,$A266,AFRIMONEY!$P:$P,CS$3)</f>
        <v>0</v>
      </c>
      <c r="CU266" s="8">
        <f t="shared" si="164"/>
        <v>5200</v>
      </c>
    </row>
    <row r="267" spans="1:99" x14ac:dyDescent="0.3">
      <c r="A267" s="2">
        <v>101529</v>
      </c>
      <c r="B267" s="23" t="str">
        <f>_xlfn.XLOOKUP(TEXT(A267,0),Tabela4[ID],Tabela4[AREA],"")</f>
        <v>AREA D</v>
      </c>
      <c r="C267" s="2" t="str">
        <f>_xlfn.XLOOKUP(TEXT(A267,0),Tabela4[ID],Tabela4[ZONA],"")</f>
        <v>ZONA 9</v>
      </c>
      <c r="D267" s="2" t="str">
        <f t="shared" si="132"/>
        <v>ACTIVE</v>
      </c>
      <c r="E267" s="18">
        <f t="shared" si="133"/>
        <v>-150</v>
      </c>
      <c r="F267" s="21">
        <f>SUMIFS(KP!$L:$L,KP!$F:$F,$A267,KP!$A:$A,"31/03/2025")</f>
        <v>550</v>
      </c>
      <c r="G267" s="19">
        <f>SUMIFS(KP!$L:$L,KP!$F:$F,$A267,KP!$A:$A,SUMMARY!G$3)</f>
        <v>-50</v>
      </c>
      <c r="H267" s="7">
        <f>SUMIFS(AFRIMONEY!$J:$J,AFRIMONEY!$F:$F,$A267,AFRIMONEY!$P:$P,G$3)</f>
        <v>0</v>
      </c>
      <c r="I267" s="8">
        <f t="shared" si="134"/>
        <v>500</v>
      </c>
      <c r="J267" s="7">
        <f>SUMIFS(KP!$L:$L,KP!$F:$F,$A267,KP!$A:$A,SUMMARY!J$3)</f>
        <v>700</v>
      </c>
      <c r="K267" s="7">
        <f>SUMIFS(AFRIMONEY!$J:$J,AFRIMONEY!$F:$F,$A267,AFRIMONEY!$P:$P,J$3)</f>
        <v>500</v>
      </c>
      <c r="L267" s="8">
        <f t="shared" si="135"/>
        <v>700</v>
      </c>
      <c r="M267" s="17">
        <f>SUMIFS(KP!$L:$L,KP!$F:$F,$A267,KP!$A:$A,SUMMARY!M$3)</f>
        <v>0</v>
      </c>
      <c r="N267" s="7">
        <f>SUMIFS(AFRIMONEY!$J:$J,AFRIMONEY!$F:$F,$A267,AFRIMONEY!$P:$P,M$3)</f>
        <v>0</v>
      </c>
      <c r="O267" s="8">
        <f t="shared" si="136"/>
        <v>700</v>
      </c>
      <c r="P267" s="7">
        <f>SUMIFS(KP!$L:$L,KP!$F:$F,$A267,KP!$A:$A,SUMMARY!P$3)</f>
        <v>0</v>
      </c>
      <c r="Q267" s="7">
        <f>SUMIFS(AFRIMONEY!$J:$J,AFRIMONEY!$F:$F,$A267,AFRIMONEY!$P:$P,P$3)</f>
        <v>0</v>
      </c>
      <c r="R267" s="8">
        <f t="shared" si="137"/>
        <v>700</v>
      </c>
      <c r="S267" s="17">
        <f>SUMIFS(KP!$L:$L,KP!$F:$F,$A267,KP!$A:$A,SUMMARY!S$3)</f>
        <v>150</v>
      </c>
      <c r="T267" s="7">
        <f>SUMIFS(AFRIMONEY!$J:$J,AFRIMONEY!$F:$F,$A267,AFRIMONEY!$P:$P,S$3)</f>
        <v>850</v>
      </c>
      <c r="U267" s="8">
        <f t="shared" si="138"/>
        <v>0</v>
      </c>
      <c r="V267" s="7">
        <f>SUMIFS(KP!$L:$L,KP!$F:$F,$A267,KP!$A:$A,SUMMARY!V$3)</f>
        <v>0</v>
      </c>
      <c r="W267" s="7">
        <f>SUMIFS(AFRIMONEY!$J:$J,AFRIMONEY!$F:$F,$A267,AFRIMONEY!$P:$P,V$3)</f>
        <v>0</v>
      </c>
      <c r="X267" s="8">
        <f t="shared" si="139"/>
        <v>0</v>
      </c>
      <c r="Y267" s="17">
        <f>SUMIFS(KP!$L:$L,KP!$F:$F,$A267,KP!$A:$A,SUMMARY!Y$3)</f>
        <v>150</v>
      </c>
      <c r="Z267" s="7">
        <f>SUMIFS(AFRIMONEY!$J:$J,AFRIMONEY!$F:$F,$A267,AFRIMONEY!$P:$P,Y$3)</f>
        <v>500</v>
      </c>
      <c r="AA267" s="8">
        <f t="shared" si="140"/>
        <v>-350</v>
      </c>
      <c r="AB267" s="7">
        <f>SUMIFS(KP!$L:$L,KP!$F:$F,$A267,KP!$A:$A,SUMMARY!AB$3)</f>
        <v>0</v>
      </c>
      <c r="AC267" s="7">
        <f>SUMIFS(AFRIMONEY!$J:$J,AFRIMONEY!$F:$F,$A267,AFRIMONEY!$P:$P,AB$3)</f>
        <v>0</v>
      </c>
      <c r="AD267" s="8">
        <f t="shared" si="141"/>
        <v>-350</v>
      </c>
      <c r="AE267" s="17">
        <f>SUMIFS(KP!$L:$L,KP!$F:$F,$A267,KP!$A:$A,SUMMARY!AE$3)</f>
        <v>450</v>
      </c>
      <c r="AF267" s="7">
        <f>SUMIFS(AFRIMONEY!$J:$J,AFRIMONEY!$F:$F,$A267,AFRIMONEY!$P:$P,AE$3)</f>
        <v>0</v>
      </c>
      <c r="AG267" s="8">
        <f t="shared" si="142"/>
        <v>100</v>
      </c>
      <c r="AH267" s="7">
        <f>SUMIFS(KP!$L:$L,KP!$F:$F,$A267,KP!$A:$A,SUMMARY!AH$3)</f>
        <v>200</v>
      </c>
      <c r="AI267" s="7">
        <f>SUMIFS(AFRIMONEY!$J:$J,AFRIMONEY!$F:$F,$A267,AFRIMONEY!$P:$P,AH$3)</f>
        <v>450</v>
      </c>
      <c r="AJ267" s="8">
        <f t="shared" si="143"/>
        <v>-150</v>
      </c>
      <c r="AK267" s="17">
        <f>SUMIFS(KP!$L:$L,KP!$F:$F,$A267,KP!$A:$A,SUMMARY!AK$3)</f>
        <v>0</v>
      </c>
      <c r="AL267" s="7">
        <f>SUMIFS(AFRIMONEY!$J:$J,AFRIMONEY!$F:$F,$A267,AFRIMONEY!$P:$P,AK$3)</f>
        <v>0</v>
      </c>
      <c r="AM267" s="8">
        <f t="shared" si="144"/>
        <v>-150</v>
      </c>
      <c r="AN267" s="7">
        <f>SUMIFS(KP!$L:$L,KP!$F:$F,$A267,KP!$A:$A,SUMMARY!AN$3)</f>
        <v>0</v>
      </c>
      <c r="AO267" s="7">
        <f>SUMIFS(AFRIMONEY!$J:$J,AFRIMONEY!$F:$F,$A267,AFRIMONEY!$P:$P,AN$3)</f>
        <v>0</v>
      </c>
      <c r="AP267" s="8">
        <f t="shared" si="145"/>
        <v>-150</v>
      </c>
      <c r="AQ267" s="17">
        <f>SUMIFS(KP!$L:$L,KP!$F:$F,$A267,KP!$A:$A,SUMMARY!AQ$3)</f>
        <v>0</v>
      </c>
      <c r="AR267" s="7">
        <f>SUMIFS(AFRIMONEY!$J:$J,AFRIMONEY!$F:$F,$A267,AFRIMONEY!$P:$P,AQ$3)</f>
        <v>0</v>
      </c>
      <c r="AS267" s="8">
        <f t="shared" si="146"/>
        <v>-150</v>
      </c>
      <c r="AT267" s="7">
        <f>SUMIFS(KP!$L:$L,KP!$F:$F,$A267,KP!$A:$A,SUMMARY!AT$3)</f>
        <v>0</v>
      </c>
      <c r="AU267" s="7">
        <f>SUMIFS(AFRIMONEY!$J:$J,AFRIMONEY!$F:$F,$A267,AFRIMONEY!$P:$P,AT$3)</f>
        <v>0</v>
      </c>
      <c r="AV267" s="8">
        <f t="shared" si="147"/>
        <v>-150</v>
      </c>
      <c r="AW267" s="17">
        <f>SUMIFS(KP!$L:$L,KP!$F:$F,$A267,KP!$A:$A,SUMMARY!AW$3)</f>
        <v>0</v>
      </c>
      <c r="AX267" s="7">
        <f>SUMIFS(AFRIMONEY!$J:$J,AFRIMONEY!$F:$F,$A267,AFRIMONEY!$P:$P,AW$3)</f>
        <v>0</v>
      </c>
      <c r="AY267" s="8">
        <f t="shared" si="148"/>
        <v>-150</v>
      </c>
      <c r="AZ267" s="7">
        <f>SUMIFS(KP!$L:$L,KP!$F:$F,$A267,KP!$A:$A,SUMMARY!AZ$3)</f>
        <v>0</v>
      </c>
      <c r="BA267" s="7">
        <f>SUMIFS(AFRIMONEY!$J:$J,AFRIMONEY!$F:$F,$A267,AFRIMONEY!$P:$P,AZ$3)</f>
        <v>0</v>
      </c>
      <c r="BB267" s="8">
        <f t="shared" si="149"/>
        <v>-150</v>
      </c>
      <c r="BC267" s="17">
        <f>SUMIFS(KP!$L:$L,KP!$F:$F,$A267,KP!$A:$A,SUMMARY!BC$3)</f>
        <v>0</v>
      </c>
      <c r="BD267" s="7">
        <f>SUMIFS(AFRIMONEY!$J:$J,AFRIMONEY!$F:$F,$A267,AFRIMONEY!$P:$P,BC$3)</f>
        <v>0</v>
      </c>
      <c r="BE267" s="8">
        <f t="shared" si="150"/>
        <v>-150</v>
      </c>
      <c r="BF267" s="7">
        <f>SUMIFS(KP!$L:$L,KP!$F:$F,$A267,KP!$A:$A,SUMMARY!BF$3)</f>
        <v>0</v>
      </c>
      <c r="BG267" s="7">
        <f>SUMIFS(AFRIMONEY!$J:$J,AFRIMONEY!$F:$F,$A267,AFRIMONEY!$P:$P,BF$3)</f>
        <v>0</v>
      </c>
      <c r="BH267" s="8">
        <f t="shared" si="151"/>
        <v>-150</v>
      </c>
      <c r="BI267" s="17">
        <f>SUMIFS(KP!$L:$L,KP!$F:$F,$A267,KP!$A:$A,SUMMARY!BI$3)</f>
        <v>0</v>
      </c>
      <c r="BJ267" s="7">
        <f>SUMIFS(AFRIMONEY!$J:$J,AFRIMONEY!$F:$F,$A267,AFRIMONEY!$P:$P,BI$3)</f>
        <v>0</v>
      </c>
      <c r="BK267" s="8">
        <f t="shared" si="152"/>
        <v>-150</v>
      </c>
      <c r="BL267" s="7">
        <f>SUMIFS(KP!$L:$L,KP!$F:$F,$A267,KP!$A:$A,SUMMARY!BL$3)</f>
        <v>0</v>
      </c>
      <c r="BM267" s="7">
        <f>SUMIFS(AFRIMONEY!$J:$J,AFRIMONEY!$F:$F,$A267,AFRIMONEY!$P:$P,BL$3)</f>
        <v>0</v>
      </c>
      <c r="BN267" s="8">
        <f t="shared" si="153"/>
        <v>-150</v>
      </c>
      <c r="BO267" s="17">
        <f>SUMIFS(KP!$L:$L,KP!$F:$F,$A267,KP!$A:$A,SUMMARY!BO$3)</f>
        <v>0</v>
      </c>
      <c r="BP267" s="7">
        <f>SUMIFS(AFRIMONEY!$J:$J,AFRIMONEY!$F:$F,$A267,AFRIMONEY!$P:$P,BO$3)</f>
        <v>0</v>
      </c>
      <c r="BQ267" s="8">
        <f t="shared" si="154"/>
        <v>-150</v>
      </c>
      <c r="BR267" s="7">
        <f>SUMIFS(KP!$L:$L,KP!$F:$F,$A267,KP!$A:$A,SUMMARY!BR$3)</f>
        <v>0</v>
      </c>
      <c r="BS267" s="7">
        <f>SUMIFS(AFRIMONEY!$J:$J,AFRIMONEY!$F:$F,$A267,AFRIMONEY!$P:$P,BR$3)</f>
        <v>0</v>
      </c>
      <c r="BT267" s="8">
        <f t="shared" si="155"/>
        <v>-150</v>
      </c>
      <c r="BU267" s="17">
        <f>SUMIFS(KP!$L:$L,KP!$F:$F,$A267,KP!$A:$A,SUMMARY!BU$3)</f>
        <v>0</v>
      </c>
      <c r="BV267" s="7">
        <f>SUMIFS(AFRIMONEY!$J:$J,AFRIMONEY!$F:$F,$A267,AFRIMONEY!$P:$P,BU$3)</f>
        <v>0</v>
      </c>
      <c r="BW267" s="8">
        <f t="shared" si="156"/>
        <v>-150</v>
      </c>
      <c r="BX267" s="7">
        <f>SUMIFS(KP!$L:$L,KP!$F:$F,$A267,KP!$A:$A,SUMMARY!BX$3)</f>
        <v>0</v>
      </c>
      <c r="BY267" s="7">
        <f>SUMIFS(AFRIMONEY!$J:$J,AFRIMONEY!$F:$F,$A267,AFRIMONEY!$P:$P,BX$3)</f>
        <v>0</v>
      </c>
      <c r="BZ267" s="8">
        <f t="shared" si="157"/>
        <v>-150</v>
      </c>
      <c r="CA267" s="17">
        <f>SUMIFS(KP!$L:$L,KP!$F:$F,$A267,KP!$A:$A,SUMMARY!CA$3)</f>
        <v>0</v>
      </c>
      <c r="CB267" s="7">
        <f>SUMIFS(AFRIMONEY!$J:$J,AFRIMONEY!$F:$F,$A267,AFRIMONEY!$P:$P,CA$3)</f>
        <v>0</v>
      </c>
      <c r="CC267" s="8">
        <f t="shared" si="158"/>
        <v>-150</v>
      </c>
      <c r="CD267" s="7">
        <f>SUMIFS(KP!$L:$L,KP!$F:$F,$A267,KP!$A:$A,SUMMARY!CD$3)</f>
        <v>0</v>
      </c>
      <c r="CE267" s="7">
        <f>SUMIFS(AFRIMONEY!$J:$J,AFRIMONEY!$F:$F,$A267,AFRIMONEY!$P:$P,CD$3)</f>
        <v>0</v>
      </c>
      <c r="CF267" s="8">
        <f t="shared" si="159"/>
        <v>-150</v>
      </c>
      <c r="CG267" s="17">
        <f>SUMIFS(KP!$L:$L,KP!$F:$F,$A267,KP!$A:$A,SUMMARY!CG$3)</f>
        <v>0</v>
      </c>
      <c r="CH267" s="7">
        <f>SUMIFS(AFRIMONEY!$J:$J,AFRIMONEY!$F:$F,$A267,AFRIMONEY!$P:$P,CG$3)</f>
        <v>0</v>
      </c>
      <c r="CI267" s="8">
        <f t="shared" si="160"/>
        <v>-150</v>
      </c>
      <c r="CJ267" s="7">
        <f>SUMIFS(KP!$L:$L,KP!$F:$F,$A267,KP!$A:$A,SUMMARY!CJ$3)</f>
        <v>0</v>
      </c>
      <c r="CK267" s="7">
        <f>SUMIFS(AFRIMONEY!$J:$J,AFRIMONEY!$F:$F,$A267,AFRIMONEY!$P:$P,CJ$3)</f>
        <v>0</v>
      </c>
      <c r="CL267" s="8">
        <f t="shared" si="161"/>
        <v>-150</v>
      </c>
      <c r="CM267" s="17">
        <f>SUMIFS(KP!$L:$L,KP!$F:$F,$A267,KP!$A:$A,SUMMARY!CM$3)</f>
        <v>0</v>
      </c>
      <c r="CN267" s="7">
        <f>SUMIFS(AFRIMONEY!$J:$J,AFRIMONEY!$F:$F,$A267,AFRIMONEY!$P:$P,CM$3)</f>
        <v>0</v>
      </c>
      <c r="CO267" s="8">
        <f t="shared" si="162"/>
        <v>-150</v>
      </c>
      <c r="CP267" s="7">
        <f>SUMIFS(KP!$L:$L,KP!$F:$F,$A267,KP!$A:$A,SUMMARY!CP$3)</f>
        <v>0</v>
      </c>
      <c r="CQ267" s="7">
        <f>SUMIFS(AFRIMONEY!$J:$J,AFRIMONEY!$F:$F,$A267,AFRIMONEY!$P:$P,CP$3)</f>
        <v>0</v>
      </c>
      <c r="CR267" s="8">
        <f t="shared" si="163"/>
        <v>-150</v>
      </c>
      <c r="CS267" s="17">
        <f>SUMIFS(KP!$L:$L,KP!$F:$F,$A267,KP!$A:$A,SUMMARY!CS$3)</f>
        <v>0</v>
      </c>
      <c r="CT267" s="7">
        <f>SUMIFS(AFRIMONEY!$J:$J,AFRIMONEY!$F:$F,$A267,AFRIMONEY!$P:$P,CS$3)</f>
        <v>0</v>
      </c>
      <c r="CU267" s="8">
        <f t="shared" si="164"/>
        <v>-150</v>
      </c>
    </row>
    <row r="268" spans="1:99" x14ac:dyDescent="0.3">
      <c r="A268" s="2">
        <v>101533</v>
      </c>
      <c r="B268" s="23" t="str">
        <f>_xlfn.XLOOKUP(TEXT(A268,0),Tabela4[ID],Tabela4[AREA],"")</f>
        <v>AREA D</v>
      </c>
      <c r="C268" s="2" t="str">
        <f>_xlfn.XLOOKUP(TEXT(A268,0),Tabela4[ID],Tabela4[ZONA],"")</f>
        <v>ZONA 11</v>
      </c>
      <c r="D268" s="2" t="str">
        <f t="shared" si="132"/>
        <v>BLOCKED</v>
      </c>
      <c r="E268" s="18">
        <f t="shared" si="133"/>
        <v>100</v>
      </c>
      <c r="F268" s="21">
        <f>SUMIFS(KP!$L:$L,KP!$F:$F,$A268,KP!$A:$A,"31/03/2025")</f>
        <v>1600</v>
      </c>
      <c r="G268" s="19">
        <f>SUMIFS(KP!$L:$L,KP!$F:$F,$A268,KP!$A:$A,SUMMARY!G$3)</f>
        <v>50</v>
      </c>
      <c r="H268" s="7">
        <f>SUMIFS(AFRIMONEY!$J:$J,AFRIMONEY!$F:$F,$A268,AFRIMONEY!$P:$P,G$3)</f>
        <v>1100</v>
      </c>
      <c r="I268" s="8">
        <f t="shared" si="134"/>
        <v>550</v>
      </c>
      <c r="J268" s="7">
        <f>SUMIFS(KP!$L:$L,KP!$F:$F,$A268,KP!$A:$A,SUMMARY!J$3)</f>
        <v>0</v>
      </c>
      <c r="K268" s="7">
        <f>SUMIFS(AFRIMONEY!$J:$J,AFRIMONEY!$F:$F,$A268,AFRIMONEY!$P:$P,J$3)</f>
        <v>550</v>
      </c>
      <c r="L268" s="8">
        <f t="shared" si="135"/>
        <v>0</v>
      </c>
      <c r="M268" s="17">
        <f>SUMIFS(KP!$L:$L,KP!$F:$F,$A268,KP!$A:$A,SUMMARY!M$3)</f>
        <v>2350</v>
      </c>
      <c r="N268" s="7">
        <f>SUMIFS(AFRIMONEY!$J:$J,AFRIMONEY!$F:$F,$A268,AFRIMONEY!$P:$P,M$3)</f>
        <v>0</v>
      </c>
      <c r="O268" s="8">
        <f t="shared" si="136"/>
        <v>2350</v>
      </c>
      <c r="P268" s="7">
        <f>SUMIFS(KP!$L:$L,KP!$F:$F,$A268,KP!$A:$A,SUMMARY!P$3)</f>
        <v>6350</v>
      </c>
      <c r="Q268" s="7">
        <f>SUMIFS(AFRIMONEY!$J:$J,AFRIMONEY!$F:$F,$A268,AFRIMONEY!$P:$P,P$3)</f>
        <v>2350</v>
      </c>
      <c r="R268" s="8">
        <f t="shared" si="137"/>
        <v>6350</v>
      </c>
      <c r="S268" s="17">
        <f>SUMIFS(KP!$L:$L,KP!$F:$F,$A268,KP!$A:$A,SUMMARY!S$3)</f>
        <v>0</v>
      </c>
      <c r="T268" s="7">
        <f>SUMIFS(AFRIMONEY!$J:$J,AFRIMONEY!$F:$F,$A268,AFRIMONEY!$P:$P,S$3)</f>
        <v>0</v>
      </c>
      <c r="U268" s="8">
        <f t="shared" si="138"/>
        <v>6350</v>
      </c>
      <c r="V268" s="7">
        <f>SUMIFS(KP!$L:$L,KP!$F:$F,$A268,KP!$A:$A,SUMMARY!V$3)</f>
        <v>0</v>
      </c>
      <c r="W268" s="7">
        <f>SUMIFS(AFRIMONEY!$J:$J,AFRIMONEY!$F:$F,$A268,AFRIMONEY!$P:$P,V$3)</f>
        <v>0</v>
      </c>
      <c r="X268" s="8">
        <f t="shared" si="139"/>
        <v>6350</v>
      </c>
      <c r="Y268" s="17">
        <f>SUMIFS(KP!$L:$L,KP!$F:$F,$A268,KP!$A:$A,SUMMARY!Y$3)</f>
        <v>2150</v>
      </c>
      <c r="Z268" s="7">
        <f>SUMIFS(AFRIMONEY!$J:$J,AFRIMONEY!$F:$F,$A268,AFRIMONEY!$P:$P,Y$3)</f>
        <v>6350</v>
      </c>
      <c r="AA268" s="8">
        <f t="shared" si="140"/>
        <v>2150</v>
      </c>
      <c r="AB268" s="7">
        <f>SUMIFS(KP!$L:$L,KP!$F:$F,$A268,KP!$A:$A,SUMMARY!AB$3)</f>
        <v>50</v>
      </c>
      <c r="AC268" s="7">
        <f>SUMIFS(AFRIMONEY!$J:$J,AFRIMONEY!$F:$F,$A268,AFRIMONEY!$P:$P,AB$3)</f>
        <v>1600</v>
      </c>
      <c r="AD268" s="8">
        <f t="shared" si="141"/>
        <v>600</v>
      </c>
      <c r="AE268" s="17">
        <f>SUMIFS(KP!$L:$L,KP!$F:$F,$A268,KP!$A:$A,SUMMARY!AE$3)</f>
        <v>850</v>
      </c>
      <c r="AF268" s="7">
        <f>SUMIFS(AFRIMONEY!$J:$J,AFRIMONEY!$F:$F,$A268,AFRIMONEY!$P:$P,AE$3)</f>
        <v>600</v>
      </c>
      <c r="AG268" s="8">
        <f t="shared" si="142"/>
        <v>850</v>
      </c>
      <c r="AH268" s="7">
        <f>SUMIFS(KP!$L:$L,KP!$F:$F,$A268,KP!$A:$A,SUMMARY!AH$3)</f>
        <v>100</v>
      </c>
      <c r="AI268" s="7">
        <f>SUMIFS(AFRIMONEY!$J:$J,AFRIMONEY!$F:$F,$A268,AFRIMONEY!$P:$P,AH$3)</f>
        <v>850</v>
      </c>
      <c r="AJ268" s="8">
        <f t="shared" si="143"/>
        <v>100</v>
      </c>
      <c r="AK268" s="17">
        <f>SUMIFS(KP!$L:$L,KP!$F:$F,$A268,KP!$A:$A,SUMMARY!AK$3)</f>
        <v>0</v>
      </c>
      <c r="AL268" s="7">
        <f>SUMIFS(AFRIMONEY!$J:$J,AFRIMONEY!$F:$F,$A268,AFRIMONEY!$P:$P,AK$3)</f>
        <v>0</v>
      </c>
      <c r="AM268" s="8">
        <f t="shared" si="144"/>
        <v>100</v>
      </c>
      <c r="AN268" s="7">
        <f>SUMIFS(KP!$L:$L,KP!$F:$F,$A268,KP!$A:$A,SUMMARY!AN$3)</f>
        <v>0</v>
      </c>
      <c r="AO268" s="7">
        <f>SUMIFS(AFRIMONEY!$J:$J,AFRIMONEY!$F:$F,$A268,AFRIMONEY!$P:$P,AN$3)</f>
        <v>0</v>
      </c>
      <c r="AP268" s="8">
        <f t="shared" si="145"/>
        <v>100</v>
      </c>
      <c r="AQ268" s="17">
        <f>SUMIFS(KP!$L:$L,KP!$F:$F,$A268,KP!$A:$A,SUMMARY!AQ$3)</f>
        <v>0</v>
      </c>
      <c r="AR268" s="7">
        <f>SUMIFS(AFRIMONEY!$J:$J,AFRIMONEY!$F:$F,$A268,AFRIMONEY!$P:$P,AQ$3)</f>
        <v>0</v>
      </c>
      <c r="AS268" s="8">
        <f t="shared" si="146"/>
        <v>100</v>
      </c>
      <c r="AT268" s="7">
        <f>SUMIFS(KP!$L:$L,KP!$F:$F,$A268,KP!$A:$A,SUMMARY!AT$3)</f>
        <v>0</v>
      </c>
      <c r="AU268" s="7">
        <f>SUMIFS(AFRIMONEY!$J:$J,AFRIMONEY!$F:$F,$A268,AFRIMONEY!$P:$P,AT$3)</f>
        <v>0</v>
      </c>
      <c r="AV268" s="8">
        <f t="shared" si="147"/>
        <v>100</v>
      </c>
      <c r="AW268" s="17">
        <f>SUMIFS(KP!$L:$L,KP!$F:$F,$A268,KP!$A:$A,SUMMARY!AW$3)</f>
        <v>0</v>
      </c>
      <c r="AX268" s="7">
        <f>SUMIFS(AFRIMONEY!$J:$J,AFRIMONEY!$F:$F,$A268,AFRIMONEY!$P:$P,AW$3)</f>
        <v>0</v>
      </c>
      <c r="AY268" s="8">
        <f t="shared" si="148"/>
        <v>100</v>
      </c>
      <c r="AZ268" s="7">
        <f>SUMIFS(KP!$L:$L,KP!$F:$F,$A268,KP!$A:$A,SUMMARY!AZ$3)</f>
        <v>0</v>
      </c>
      <c r="BA268" s="7">
        <f>SUMIFS(AFRIMONEY!$J:$J,AFRIMONEY!$F:$F,$A268,AFRIMONEY!$P:$P,AZ$3)</f>
        <v>0</v>
      </c>
      <c r="BB268" s="8">
        <f t="shared" si="149"/>
        <v>100</v>
      </c>
      <c r="BC268" s="17">
        <f>SUMIFS(KP!$L:$L,KP!$F:$F,$A268,KP!$A:$A,SUMMARY!BC$3)</f>
        <v>0</v>
      </c>
      <c r="BD268" s="7">
        <f>SUMIFS(AFRIMONEY!$J:$J,AFRIMONEY!$F:$F,$A268,AFRIMONEY!$P:$P,BC$3)</f>
        <v>0</v>
      </c>
      <c r="BE268" s="8">
        <f t="shared" si="150"/>
        <v>100</v>
      </c>
      <c r="BF268" s="7">
        <f>SUMIFS(KP!$L:$L,KP!$F:$F,$A268,KP!$A:$A,SUMMARY!BF$3)</f>
        <v>0</v>
      </c>
      <c r="BG268" s="7">
        <f>SUMIFS(AFRIMONEY!$J:$J,AFRIMONEY!$F:$F,$A268,AFRIMONEY!$P:$P,BF$3)</f>
        <v>0</v>
      </c>
      <c r="BH268" s="8">
        <f t="shared" si="151"/>
        <v>100</v>
      </c>
      <c r="BI268" s="17">
        <f>SUMIFS(KP!$L:$L,KP!$F:$F,$A268,KP!$A:$A,SUMMARY!BI$3)</f>
        <v>0</v>
      </c>
      <c r="BJ268" s="7">
        <f>SUMIFS(AFRIMONEY!$J:$J,AFRIMONEY!$F:$F,$A268,AFRIMONEY!$P:$P,BI$3)</f>
        <v>0</v>
      </c>
      <c r="BK268" s="8">
        <f t="shared" si="152"/>
        <v>100</v>
      </c>
      <c r="BL268" s="7">
        <f>SUMIFS(KP!$L:$L,KP!$F:$F,$A268,KP!$A:$A,SUMMARY!BL$3)</f>
        <v>0</v>
      </c>
      <c r="BM268" s="7">
        <f>SUMIFS(AFRIMONEY!$J:$J,AFRIMONEY!$F:$F,$A268,AFRIMONEY!$P:$P,BL$3)</f>
        <v>0</v>
      </c>
      <c r="BN268" s="8">
        <f t="shared" si="153"/>
        <v>100</v>
      </c>
      <c r="BO268" s="17">
        <f>SUMIFS(KP!$L:$L,KP!$F:$F,$A268,KP!$A:$A,SUMMARY!BO$3)</f>
        <v>0</v>
      </c>
      <c r="BP268" s="7">
        <f>SUMIFS(AFRIMONEY!$J:$J,AFRIMONEY!$F:$F,$A268,AFRIMONEY!$P:$P,BO$3)</f>
        <v>0</v>
      </c>
      <c r="BQ268" s="8">
        <f t="shared" si="154"/>
        <v>100</v>
      </c>
      <c r="BR268" s="7">
        <f>SUMIFS(KP!$L:$L,KP!$F:$F,$A268,KP!$A:$A,SUMMARY!BR$3)</f>
        <v>0</v>
      </c>
      <c r="BS268" s="7">
        <f>SUMIFS(AFRIMONEY!$J:$J,AFRIMONEY!$F:$F,$A268,AFRIMONEY!$P:$P,BR$3)</f>
        <v>0</v>
      </c>
      <c r="BT268" s="8">
        <f t="shared" si="155"/>
        <v>100</v>
      </c>
      <c r="BU268" s="17">
        <f>SUMIFS(KP!$L:$L,KP!$F:$F,$A268,KP!$A:$A,SUMMARY!BU$3)</f>
        <v>0</v>
      </c>
      <c r="BV268" s="7">
        <f>SUMIFS(AFRIMONEY!$J:$J,AFRIMONEY!$F:$F,$A268,AFRIMONEY!$P:$P,BU$3)</f>
        <v>0</v>
      </c>
      <c r="BW268" s="8">
        <f t="shared" si="156"/>
        <v>100</v>
      </c>
      <c r="BX268" s="7">
        <f>SUMIFS(KP!$L:$L,KP!$F:$F,$A268,KP!$A:$A,SUMMARY!BX$3)</f>
        <v>0</v>
      </c>
      <c r="BY268" s="7">
        <f>SUMIFS(AFRIMONEY!$J:$J,AFRIMONEY!$F:$F,$A268,AFRIMONEY!$P:$P,BX$3)</f>
        <v>0</v>
      </c>
      <c r="BZ268" s="8">
        <f t="shared" si="157"/>
        <v>100</v>
      </c>
      <c r="CA268" s="17">
        <f>SUMIFS(KP!$L:$L,KP!$F:$F,$A268,KP!$A:$A,SUMMARY!CA$3)</f>
        <v>0</v>
      </c>
      <c r="CB268" s="7">
        <f>SUMIFS(AFRIMONEY!$J:$J,AFRIMONEY!$F:$F,$A268,AFRIMONEY!$P:$P,CA$3)</f>
        <v>0</v>
      </c>
      <c r="CC268" s="8">
        <f t="shared" si="158"/>
        <v>100</v>
      </c>
      <c r="CD268" s="7">
        <f>SUMIFS(KP!$L:$L,KP!$F:$F,$A268,KP!$A:$A,SUMMARY!CD$3)</f>
        <v>0</v>
      </c>
      <c r="CE268" s="7">
        <f>SUMIFS(AFRIMONEY!$J:$J,AFRIMONEY!$F:$F,$A268,AFRIMONEY!$P:$P,CD$3)</f>
        <v>0</v>
      </c>
      <c r="CF268" s="8">
        <f t="shared" si="159"/>
        <v>100</v>
      </c>
      <c r="CG268" s="17">
        <f>SUMIFS(KP!$L:$L,KP!$F:$F,$A268,KP!$A:$A,SUMMARY!CG$3)</f>
        <v>0</v>
      </c>
      <c r="CH268" s="7">
        <f>SUMIFS(AFRIMONEY!$J:$J,AFRIMONEY!$F:$F,$A268,AFRIMONEY!$P:$P,CG$3)</f>
        <v>0</v>
      </c>
      <c r="CI268" s="8">
        <f t="shared" si="160"/>
        <v>100</v>
      </c>
      <c r="CJ268" s="7">
        <f>SUMIFS(KP!$L:$L,KP!$F:$F,$A268,KP!$A:$A,SUMMARY!CJ$3)</f>
        <v>0</v>
      </c>
      <c r="CK268" s="7">
        <f>SUMIFS(AFRIMONEY!$J:$J,AFRIMONEY!$F:$F,$A268,AFRIMONEY!$P:$P,CJ$3)</f>
        <v>0</v>
      </c>
      <c r="CL268" s="8">
        <f t="shared" si="161"/>
        <v>100</v>
      </c>
      <c r="CM268" s="17">
        <f>SUMIFS(KP!$L:$L,KP!$F:$F,$A268,KP!$A:$A,SUMMARY!CM$3)</f>
        <v>0</v>
      </c>
      <c r="CN268" s="7">
        <f>SUMIFS(AFRIMONEY!$J:$J,AFRIMONEY!$F:$F,$A268,AFRIMONEY!$P:$P,CM$3)</f>
        <v>0</v>
      </c>
      <c r="CO268" s="8">
        <f t="shared" si="162"/>
        <v>100</v>
      </c>
      <c r="CP268" s="7">
        <f>SUMIFS(KP!$L:$L,KP!$F:$F,$A268,KP!$A:$A,SUMMARY!CP$3)</f>
        <v>0</v>
      </c>
      <c r="CQ268" s="7">
        <f>SUMIFS(AFRIMONEY!$J:$J,AFRIMONEY!$F:$F,$A268,AFRIMONEY!$P:$P,CP$3)</f>
        <v>0</v>
      </c>
      <c r="CR268" s="8">
        <f t="shared" si="163"/>
        <v>100</v>
      </c>
      <c r="CS268" s="17">
        <f>SUMIFS(KP!$L:$L,KP!$F:$F,$A268,KP!$A:$A,SUMMARY!CS$3)</f>
        <v>0</v>
      </c>
      <c r="CT268" s="7">
        <f>SUMIFS(AFRIMONEY!$J:$J,AFRIMONEY!$F:$F,$A268,AFRIMONEY!$P:$P,CS$3)</f>
        <v>0</v>
      </c>
      <c r="CU268" s="8">
        <f t="shared" si="164"/>
        <v>100</v>
      </c>
    </row>
    <row r="269" spans="1:99" x14ac:dyDescent="0.3">
      <c r="A269" s="2">
        <v>101534</v>
      </c>
      <c r="B269" s="23" t="str">
        <f>_xlfn.XLOOKUP(TEXT(A269,0),Tabela4[ID],Tabela4[AREA],"")</f>
        <v>AREA D</v>
      </c>
      <c r="C269" s="2" t="str">
        <f>_xlfn.XLOOKUP(TEXT(A269,0),Tabela4[ID],Tabela4[ZONA],"")</f>
        <v>ZONA 11</v>
      </c>
      <c r="D269" s="2" t="str">
        <f t="shared" si="132"/>
        <v>BLOCKED</v>
      </c>
      <c r="E269" s="18">
        <f t="shared" si="133"/>
        <v>2700</v>
      </c>
      <c r="F269" s="21">
        <f>SUMIFS(KP!$L:$L,KP!$F:$F,$A269,KP!$A:$A,"31/03/2025")</f>
        <v>0</v>
      </c>
      <c r="G269" s="19">
        <f>SUMIFS(KP!$L:$L,KP!$F:$F,$A269,KP!$A:$A,SUMMARY!G$3)</f>
        <v>750</v>
      </c>
      <c r="H269" s="7">
        <f>SUMIFS(AFRIMONEY!$J:$J,AFRIMONEY!$F:$F,$A269,AFRIMONEY!$P:$P,G$3)</f>
        <v>0</v>
      </c>
      <c r="I269" s="8">
        <f t="shared" si="134"/>
        <v>750</v>
      </c>
      <c r="J269" s="7">
        <f>SUMIFS(KP!$L:$L,KP!$F:$F,$A269,KP!$A:$A,SUMMARY!J$3)</f>
        <v>450</v>
      </c>
      <c r="K269" s="7">
        <f>SUMIFS(AFRIMONEY!$J:$J,AFRIMONEY!$F:$F,$A269,AFRIMONEY!$P:$P,J$3)</f>
        <v>750</v>
      </c>
      <c r="L269" s="8">
        <f t="shared" si="135"/>
        <v>450</v>
      </c>
      <c r="M269" s="17">
        <f>SUMIFS(KP!$L:$L,KP!$F:$F,$A269,KP!$A:$A,SUMMARY!M$3)</f>
        <v>3450</v>
      </c>
      <c r="N269" s="7">
        <f>SUMIFS(AFRIMONEY!$J:$J,AFRIMONEY!$F:$F,$A269,AFRIMONEY!$P:$P,M$3)</f>
        <v>450</v>
      </c>
      <c r="O269" s="8">
        <f t="shared" si="136"/>
        <v>3450</v>
      </c>
      <c r="P269" s="7">
        <f>SUMIFS(KP!$L:$L,KP!$F:$F,$A269,KP!$A:$A,SUMMARY!P$3)</f>
        <v>300</v>
      </c>
      <c r="Q269" s="7">
        <f>SUMIFS(AFRIMONEY!$J:$J,AFRIMONEY!$F:$F,$A269,AFRIMONEY!$P:$P,P$3)</f>
        <v>3450</v>
      </c>
      <c r="R269" s="8">
        <f t="shared" si="137"/>
        <v>300</v>
      </c>
      <c r="S269" s="17">
        <f>SUMIFS(KP!$L:$L,KP!$F:$F,$A269,KP!$A:$A,SUMMARY!S$3)</f>
        <v>400</v>
      </c>
      <c r="T269" s="7">
        <f>SUMIFS(AFRIMONEY!$J:$J,AFRIMONEY!$F:$F,$A269,AFRIMONEY!$P:$P,S$3)</f>
        <v>300</v>
      </c>
      <c r="U269" s="8">
        <f t="shared" si="138"/>
        <v>400</v>
      </c>
      <c r="V269" s="7">
        <f>SUMIFS(KP!$L:$L,KP!$F:$F,$A269,KP!$A:$A,SUMMARY!V$3)</f>
        <v>0</v>
      </c>
      <c r="W269" s="7">
        <f>SUMIFS(AFRIMONEY!$J:$J,AFRIMONEY!$F:$F,$A269,AFRIMONEY!$P:$P,V$3)</f>
        <v>0</v>
      </c>
      <c r="X269" s="8">
        <f t="shared" si="139"/>
        <v>400</v>
      </c>
      <c r="Y269" s="17">
        <f>SUMIFS(KP!$L:$L,KP!$F:$F,$A269,KP!$A:$A,SUMMARY!Y$3)</f>
        <v>3250</v>
      </c>
      <c r="Z269" s="7">
        <f>SUMIFS(AFRIMONEY!$J:$J,AFRIMONEY!$F:$F,$A269,AFRIMONEY!$P:$P,Y$3)</f>
        <v>400</v>
      </c>
      <c r="AA269" s="8">
        <f t="shared" si="140"/>
        <v>3250</v>
      </c>
      <c r="AB269" s="7">
        <f>SUMIFS(KP!$L:$L,KP!$F:$F,$A269,KP!$A:$A,SUMMARY!AB$3)</f>
        <v>0</v>
      </c>
      <c r="AC269" s="7">
        <f>SUMIFS(AFRIMONEY!$J:$J,AFRIMONEY!$F:$F,$A269,AFRIMONEY!$P:$P,AB$3)</f>
        <v>2250</v>
      </c>
      <c r="AD269" s="8">
        <f t="shared" si="141"/>
        <v>1000</v>
      </c>
      <c r="AE269" s="17">
        <f>SUMIFS(KP!$L:$L,KP!$F:$F,$A269,KP!$A:$A,SUMMARY!AE$3)</f>
        <v>1700</v>
      </c>
      <c r="AF269" s="7">
        <f>SUMIFS(AFRIMONEY!$J:$J,AFRIMONEY!$F:$F,$A269,AFRIMONEY!$P:$P,AE$3)</f>
        <v>1000</v>
      </c>
      <c r="AG269" s="8">
        <f t="shared" si="142"/>
        <v>1700</v>
      </c>
      <c r="AH269" s="7">
        <f>SUMIFS(KP!$L:$L,KP!$F:$F,$A269,KP!$A:$A,SUMMARY!AH$3)</f>
        <v>1000</v>
      </c>
      <c r="AI269" s="7">
        <f>SUMIFS(AFRIMONEY!$J:$J,AFRIMONEY!$F:$F,$A269,AFRIMONEY!$P:$P,AH$3)</f>
        <v>0</v>
      </c>
      <c r="AJ269" s="8">
        <f t="shared" si="143"/>
        <v>2700</v>
      </c>
      <c r="AK269" s="17">
        <f>SUMIFS(KP!$L:$L,KP!$F:$F,$A269,KP!$A:$A,SUMMARY!AK$3)</f>
        <v>0</v>
      </c>
      <c r="AL269" s="7">
        <f>SUMIFS(AFRIMONEY!$J:$J,AFRIMONEY!$F:$F,$A269,AFRIMONEY!$P:$P,AK$3)</f>
        <v>0</v>
      </c>
      <c r="AM269" s="8">
        <f t="shared" si="144"/>
        <v>2700</v>
      </c>
      <c r="AN269" s="7">
        <f>SUMIFS(KP!$L:$L,KP!$F:$F,$A269,KP!$A:$A,SUMMARY!AN$3)</f>
        <v>0</v>
      </c>
      <c r="AO269" s="7">
        <f>SUMIFS(AFRIMONEY!$J:$J,AFRIMONEY!$F:$F,$A269,AFRIMONEY!$P:$P,AN$3)</f>
        <v>0</v>
      </c>
      <c r="AP269" s="8">
        <f t="shared" si="145"/>
        <v>2700</v>
      </c>
      <c r="AQ269" s="17">
        <f>SUMIFS(KP!$L:$L,KP!$F:$F,$A269,KP!$A:$A,SUMMARY!AQ$3)</f>
        <v>0</v>
      </c>
      <c r="AR269" s="7">
        <f>SUMIFS(AFRIMONEY!$J:$J,AFRIMONEY!$F:$F,$A269,AFRIMONEY!$P:$P,AQ$3)</f>
        <v>0</v>
      </c>
      <c r="AS269" s="8">
        <f t="shared" si="146"/>
        <v>2700</v>
      </c>
      <c r="AT269" s="7">
        <f>SUMIFS(KP!$L:$L,KP!$F:$F,$A269,KP!$A:$A,SUMMARY!AT$3)</f>
        <v>0</v>
      </c>
      <c r="AU269" s="7">
        <f>SUMIFS(AFRIMONEY!$J:$J,AFRIMONEY!$F:$F,$A269,AFRIMONEY!$P:$P,AT$3)</f>
        <v>0</v>
      </c>
      <c r="AV269" s="8">
        <f t="shared" si="147"/>
        <v>2700</v>
      </c>
      <c r="AW269" s="17">
        <f>SUMIFS(KP!$L:$L,KP!$F:$F,$A269,KP!$A:$A,SUMMARY!AW$3)</f>
        <v>0</v>
      </c>
      <c r="AX269" s="7">
        <f>SUMIFS(AFRIMONEY!$J:$J,AFRIMONEY!$F:$F,$A269,AFRIMONEY!$P:$P,AW$3)</f>
        <v>0</v>
      </c>
      <c r="AY269" s="8">
        <f t="shared" si="148"/>
        <v>2700</v>
      </c>
      <c r="AZ269" s="7">
        <f>SUMIFS(KP!$L:$L,KP!$F:$F,$A269,KP!$A:$A,SUMMARY!AZ$3)</f>
        <v>0</v>
      </c>
      <c r="BA269" s="7">
        <f>SUMIFS(AFRIMONEY!$J:$J,AFRIMONEY!$F:$F,$A269,AFRIMONEY!$P:$P,AZ$3)</f>
        <v>0</v>
      </c>
      <c r="BB269" s="8">
        <f t="shared" si="149"/>
        <v>2700</v>
      </c>
      <c r="BC269" s="17">
        <f>SUMIFS(KP!$L:$L,KP!$F:$F,$A269,KP!$A:$A,SUMMARY!BC$3)</f>
        <v>0</v>
      </c>
      <c r="BD269" s="7">
        <f>SUMIFS(AFRIMONEY!$J:$J,AFRIMONEY!$F:$F,$A269,AFRIMONEY!$P:$P,BC$3)</f>
        <v>0</v>
      </c>
      <c r="BE269" s="8">
        <f t="shared" si="150"/>
        <v>2700</v>
      </c>
      <c r="BF269" s="7">
        <f>SUMIFS(KP!$L:$L,KP!$F:$F,$A269,KP!$A:$A,SUMMARY!BF$3)</f>
        <v>0</v>
      </c>
      <c r="BG269" s="7">
        <f>SUMIFS(AFRIMONEY!$J:$J,AFRIMONEY!$F:$F,$A269,AFRIMONEY!$P:$P,BF$3)</f>
        <v>0</v>
      </c>
      <c r="BH269" s="8">
        <f t="shared" si="151"/>
        <v>2700</v>
      </c>
      <c r="BI269" s="17">
        <f>SUMIFS(KP!$L:$L,KP!$F:$F,$A269,KP!$A:$A,SUMMARY!BI$3)</f>
        <v>0</v>
      </c>
      <c r="BJ269" s="7">
        <f>SUMIFS(AFRIMONEY!$J:$J,AFRIMONEY!$F:$F,$A269,AFRIMONEY!$P:$P,BI$3)</f>
        <v>0</v>
      </c>
      <c r="BK269" s="8">
        <f t="shared" si="152"/>
        <v>2700</v>
      </c>
      <c r="BL269" s="7">
        <f>SUMIFS(KP!$L:$L,KP!$F:$F,$A269,KP!$A:$A,SUMMARY!BL$3)</f>
        <v>0</v>
      </c>
      <c r="BM269" s="7">
        <f>SUMIFS(AFRIMONEY!$J:$J,AFRIMONEY!$F:$F,$A269,AFRIMONEY!$P:$P,BL$3)</f>
        <v>0</v>
      </c>
      <c r="BN269" s="8">
        <f t="shared" si="153"/>
        <v>2700</v>
      </c>
      <c r="BO269" s="17">
        <f>SUMIFS(KP!$L:$L,KP!$F:$F,$A269,KP!$A:$A,SUMMARY!BO$3)</f>
        <v>0</v>
      </c>
      <c r="BP269" s="7">
        <f>SUMIFS(AFRIMONEY!$J:$J,AFRIMONEY!$F:$F,$A269,AFRIMONEY!$P:$P,BO$3)</f>
        <v>0</v>
      </c>
      <c r="BQ269" s="8">
        <f t="shared" si="154"/>
        <v>2700</v>
      </c>
      <c r="BR269" s="7">
        <f>SUMIFS(KP!$L:$L,KP!$F:$F,$A269,KP!$A:$A,SUMMARY!BR$3)</f>
        <v>0</v>
      </c>
      <c r="BS269" s="7">
        <f>SUMIFS(AFRIMONEY!$J:$J,AFRIMONEY!$F:$F,$A269,AFRIMONEY!$P:$P,BR$3)</f>
        <v>0</v>
      </c>
      <c r="BT269" s="8">
        <f t="shared" si="155"/>
        <v>2700</v>
      </c>
      <c r="BU269" s="17">
        <f>SUMIFS(KP!$L:$L,KP!$F:$F,$A269,KP!$A:$A,SUMMARY!BU$3)</f>
        <v>0</v>
      </c>
      <c r="BV269" s="7">
        <f>SUMIFS(AFRIMONEY!$J:$J,AFRIMONEY!$F:$F,$A269,AFRIMONEY!$P:$P,BU$3)</f>
        <v>0</v>
      </c>
      <c r="BW269" s="8">
        <f t="shared" si="156"/>
        <v>2700</v>
      </c>
      <c r="BX269" s="7">
        <f>SUMIFS(KP!$L:$L,KP!$F:$F,$A269,KP!$A:$A,SUMMARY!BX$3)</f>
        <v>0</v>
      </c>
      <c r="BY269" s="7">
        <f>SUMIFS(AFRIMONEY!$J:$J,AFRIMONEY!$F:$F,$A269,AFRIMONEY!$P:$P,BX$3)</f>
        <v>0</v>
      </c>
      <c r="BZ269" s="8">
        <f t="shared" si="157"/>
        <v>2700</v>
      </c>
      <c r="CA269" s="17">
        <f>SUMIFS(KP!$L:$L,KP!$F:$F,$A269,KP!$A:$A,SUMMARY!CA$3)</f>
        <v>0</v>
      </c>
      <c r="CB269" s="7">
        <f>SUMIFS(AFRIMONEY!$J:$J,AFRIMONEY!$F:$F,$A269,AFRIMONEY!$P:$P,CA$3)</f>
        <v>0</v>
      </c>
      <c r="CC269" s="8">
        <f t="shared" si="158"/>
        <v>2700</v>
      </c>
      <c r="CD269" s="7">
        <f>SUMIFS(KP!$L:$L,KP!$F:$F,$A269,KP!$A:$A,SUMMARY!CD$3)</f>
        <v>0</v>
      </c>
      <c r="CE269" s="7">
        <f>SUMIFS(AFRIMONEY!$J:$J,AFRIMONEY!$F:$F,$A269,AFRIMONEY!$P:$P,CD$3)</f>
        <v>0</v>
      </c>
      <c r="CF269" s="8">
        <f t="shared" si="159"/>
        <v>2700</v>
      </c>
      <c r="CG269" s="17">
        <f>SUMIFS(KP!$L:$L,KP!$F:$F,$A269,KP!$A:$A,SUMMARY!CG$3)</f>
        <v>0</v>
      </c>
      <c r="CH269" s="7">
        <f>SUMIFS(AFRIMONEY!$J:$J,AFRIMONEY!$F:$F,$A269,AFRIMONEY!$P:$P,CG$3)</f>
        <v>0</v>
      </c>
      <c r="CI269" s="8">
        <f t="shared" si="160"/>
        <v>2700</v>
      </c>
      <c r="CJ269" s="7">
        <f>SUMIFS(KP!$L:$L,KP!$F:$F,$A269,KP!$A:$A,SUMMARY!CJ$3)</f>
        <v>0</v>
      </c>
      <c r="CK269" s="7">
        <f>SUMIFS(AFRIMONEY!$J:$J,AFRIMONEY!$F:$F,$A269,AFRIMONEY!$P:$P,CJ$3)</f>
        <v>0</v>
      </c>
      <c r="CL269" s="8">
        <f t="shared" si="161"/>
        <v>2700</v>
      </c>
      <c r="CM269" s="17">
        <f>SUMIFS(KP!$L:$L,KP!$F:$F,$A269,KP!$A:$A,SUMMARY!CM$3)</f>
        <v>0</v>
      </c>
      <c r="CN269" s="7">
        <f>SUMIFS(AFRIMONEY!$J:$J,AFRIMONEY!$F:$F,$A269,AFRIMONEY!$P:$P,CM$3)</f>
        <v>0</v>
      </c>
      <c r="CO269" s="8">
        <f t="shared" si="162"/>
        <v>2700</v>
      </c>
      <c r="CP269" s="7">
        <f>SUMIFS(KP!$L:$L,KP!$F:$F,$A269,KP!$A:$A,SUMMARY!CP$3)</f>
        <v>0</v>
      </c>
      <c r="CQ269" s="7">
        <f>SUMIFS(AFRIMONEY!$J:$J,AFRIMONEY!$F:$F,$A269,AFRIMONEY!$P:$P,CP$3)</f>
        <v>0</v>
      </c>
      <c r="CR269" s="8">
        <f t="shared" si="163"/>
        <v>2700</v>
      </c>
      <c r="CS269" s="17">
        <f>SUMIFS(KP!$L:$L,KP!$F:$F,$A269,KP!$A:$A,SUMMARY!CS$3)</f>
        <v>0</v>
      </c>
      <c r="CT269" s="7">
        <f>SUMIFS(AFRIMONEY!$J:$J,AFRIMONEY!$F:$F,$A269,AFRIMONEY!$P:$P,CS$3)</f>
        <v>0</v>
      </c>
      <c r="CU269" s="8">
        <f t="shared" si="164"/>
        <v>2700</v>
      </c>
    </row>
    <row r="270" spans="1:99" x14ac:dyDescent="0.3">
      <c r="A270" s="2">
        <v>101536</v>
      </c>
      <c r="B270" s="23" t="str">
        <f>_xlfn.XLOOKUP(TEXT(A270,0),Tabela4[ID],Tabela4[AREA],"")</f>
        <v>AREA C</v>
      </c>
      <c r="C270" s="2" t="str">
        <f>_xlfn.XLOOKUP(TEXT(A270,0),Tabela4[ID],Tabela4[ZONA],"")</f>
        <v>ZONA 7</v>
      </c>
      <c r="D270" s="2" t="str">
        <f t="shared" si="132"/>
        <v>BLOCKED</v>
      </c>
      <c r="E270" s="18">
        <f t="shared" si="133"/>
        <v>200</v>
      </c>
      <c r="F270" s="21">
        <f>SUMIFS(KP!$L:$L,KP!$F:$F,$A270,KP!$A:$A,"31/03/2025")</f>
        <v>100</v>
      </c>
      <c r="G270" s="19">
        <f>SUMIFS(KP!$L:$L,KP!$F:$F,$A270,KP!$A:$A,SUMMARY!G$3)</f>
        <v>0</v>
      </c>
      <c r="H270" s="7">
        <f>SUMIFS(AFRIMONEY!$J:$J,AFRIMONEY!$F:$F,$A270,AFRIMONEY!$P:$P,G$3)</f>
        <v>0</v>
      </c>
      <c r="I270" s="8">
        <f t="shared" si="134"/>
        <v>100</v>
      </c>
      <c r="J270" s="7">
        <f>SUMIFS(KP!$L:$L,KP!$F:$F,$A270,KP!$A:$A,SUMMARY!J$3)</f>
        <v>500</v>
      </c>
      <c r="K270" s="7">
        <f>SUMIFS(AFRIMONEY!$J:$J,AFRIMONEY!$F:$F,$A270,AFRIMONEY!$P:$P,J$3)</f>
        <v>100</v>
      </c>
      <c r="L270" s="8">
        <f t="shared" si="135"/>
        <v>500</v>
      </c>
      <c r="M270" s="17">
        <f>SUMIFS(KP!$L:$L,KP!$F:$F,$A270,KP!$A:$A,SUMMARY!M$3)</f>
        <v>50</v>
      </c>
      <c r="N270" s="7">
        <f>SUMIFS(AFRIMONEY!$J:$J,AFRIMONEY!$F:$F,$A270,AFRIMONEY!$P:$P,M$3)</f>
        <v>500</v>
      </c>
      <c r="O270" s="8">
        <f t="shared" si="136"/>
        <v>50</v>
      </c>
      <c r="P270" s="7">
        <f>SUMIFS(KP!$L:$L,KP!$F:$F,$A270,KP!$A:$A,SUMMARY!P$3)</f>
        <v>300</v>
      </c>
      <c r="Q270" s="7">
        <f>SUMIFS(AFRIMONEY!$J:$J,AFRIMONEY!$F:$F,$A270,AFRIMONEY!$P:$P,P$3)</f>
        <v>50</v>
      </c>
      <c r="R270" s="8">
        <f t="shared" si="137"/>
        <v>300</v>
      </c>
      <c r="S270" s="17">
        <f>SUMIFS(KP!$L:$L,KP!$F:$F,$A270,KP!$A:$A,SUMMARY!S$3)</f>
        <v>150</v>
      </c>
      <c r="T270" s="7">
        <f>SUMIFS(AFRIMONEY!$J:$J,AFRIMONEY!$F:$F,$A270,AFRIMONEY!$P:$P,S$3)</f>
        <v>300</v>
      </c>
      <c r="U270" s="8">
        <f t="shared" si="138"/>
        <v>150</v>
      </c>
      <c r="V270" s="7">
        <f>SUMIFS(KP!$L:$L,KP!$F:$F,$A270,KP!$A:$A,SUMMARY!V$3)</f>
        <v>0</v>
      </c>
      <c r="W270" s="7">
        <f>SUMIFS(AFRIMONEY!$J:$J,AFRIMONEY!$F:$F,$A270,AFRIMONEY!$P:$P,V$3)</f>
        <v>0</v>
      </c>
      <c r="X270" s="8">
        <f t="shared" si="139"/>
        <v>150</v>
      </c>
      <c r="Y270" s="17">
        <f>SUMIFS(KP!$L:$L,KP!$F:$F,$A270,KP!$A:$A,SUMMARY!Y$3)</f>
        <v>150</v>
      </c>
      <c r="Z270" s="7">
        <f>SUMIFS(AFRIMONEY!$J:$J,AFRIMONEY!$F:$F,$A270,AFRIMONEY!$P:$P,Y$3)</f>
        <v>150</v>
      </c>
      <c r="AA270" s="8">
        <f t="shared" si="140"/>
        <v>150</v>
      </c>
      <c r="AB270" s="7">
        <f>SUMIFS(KP!$L:$L,KP!$F:$F,$A270,KP!$A:$A,SUMMARY!AB$3)</f>
        <v>350</v>
      </c>
      <c r="AC270" s="7">
        <f>SUMIFS(AFRIMONEY!$J:$J,AFRIMONEY!$F:$F,$A270,AFRIMONEY!$P:$P,AB$3)</f>
        <v>150</v>
      </c>
      <c r="AD270" s="8">
        <f t="shared" si="141"/>
        <v>350</v>
      </c>
      <c r="AE270" s="17">
        <f>SUMIFS(KP!$L:$L,KP!$F:$F,$A270,KP!$A:$A,SUMMARY!AE$3)</f>
        <v>400</v>
      </c>
      <c r="AF270" s="7">
        <f>SUMIFS(AFRIMONEY!$J:$J,AFRIMONEY!$F:$F,$A270,AFRIMONEY!$P:$P,AE$3)</f>
        <v>350</v>
      </c>
      <c r="AG270" s="8">
        <f t="shared" si="142"/>
        <v>400</v>
      </c>
      <c r="AH270" s="7">
        <f>SUMIFS(KP!$L:$L,KP!$F:$F,$A270,KP!$A:$A,SUMMARY!AH$3)</f>
        <v>200</v>
      </c>
      <c r="AI270" s="7">
        <f>SUMIFS(AFRIMONEY!$J:$J,AFRIMONEY!$F:$F,$A270,AFRIMONEY!$P:$P,AH$3)</f>
        <v>400</v>
      </c>
      <c r="AJ270" s="8">
        <f t="shared" si="143"/>
        <v>200</v>
      </c>
      <c r="AK270" s="17">
        <f>SUMIFS(KP!$L:$L,KP!$F:$F,$A270,KP!$A:$A,SUMMARY!AK$3)</f>
        <v>0</v>
      </c>
      <c r="AL270" s="7">
        <f>SUMIFS(AFRIMONEY!$J:$J,AFRIMONEY!$F:$F,$A270,AFRIMONEY!$P:$P,AK$3)</f>
        <v>0</v>
      </c>
      <c r="AM270" s="8">
        <f t="shared" si="144"/>
        <v>200</v>
      </c>
      <c r="AN270" s="7">
        <f>SUMIFS(KP!$L:$L,KP!$F:$F,$A270,KP!$A:$A,SUMMARY!AN$3)</f>
        <v>0</v>
      </c>
      <c r="AO270" s="7">
        <f>SUMIFS(AFRIMONEY!$J:$J,AFRIMONEY!$F:$F,$A270,AFRIMONEY!$P:$P,AN$3)</f>
        <v>0</v>
      </c>
      <c r="AP270" s="8">
        <f t="shared" si="145"/>
        <v>200</v>
      </c>
      <c r="AQ270" s="17">
        <f>SUMIFS(KP!$L:$L,KP!$F:$F,$A270,KP!$A:$A,SUMMARY!AQ$3)</f>
        <v>0</v>
      </c>
      <c r="AR270" s="7">
        <f>SUMIFS(AFRIMONEY!$J:$J,AFRIMONEY!$F:$F,$A270,AFRIMONEY!$P:$P,AQ$3)</f>
        <v>0</v>
      </c>
      <c r="AS270" s="8">
        <f t="shared" si="146"/>
        <v>200</v>
      </c>
      <c r="AT270" s="7">
        <f>SUMIFS(KP!$L:$L,KP!$F:$F,$A270,KP!$A:$A,SUMMARY!AT$3)</f>
        <v>0</v>
      </c>
      <c r="AU270" s="7">
        <f>SUMIFS(AFRIMONEY!$J:$J,AFRIMONEY!$F:$F,$A270,AFRIMONEY!$P:$P,AT$3)</f>
        <v>0</v>
      </c>
      <c r="AV270" s="8">
        <f t="shared" si="147"/>
        <v>200</v>
      </c>
      <c r="AW270" s="17">
        <f>SUMIFS(KP!$L:$L,KP!$F:$F,$A270,KP!$A:$A,SUMMARY!AW$3)</f>
        <v>0</v>
      </c>
      <c r="AX270" s="7">
        <f>SUMIFS(AFRIMONEY!$J:$J,AFRIMONEY!$F:$F,$A270,AFRIMONEY!$P:$P,AW$3)</f>
        <v>0</v>
      </c>
      <c r="AY270" s="8">
        <f t="shared" si="148"/>
        <v>200</v>
      </c>
      <c r="AZ270" s="7">
        <f>SUMIFS(KP!$L:$L,KP!$F:$F,$A270,KP!$A:$A,SUMMARY!AZ$3)</f>
        <v>0</v>
      </c>
      <c r="BA270" s="7">
        <f>SUMIFS(AFRIMONEY!$J:$J,AFRIMONEY!$F:$F,$A270,AFRIMONEY!$P:$P,AZ$3)</f>
        <v>0</v>
      </c>
      <c r="BB270" s="8">
        <f t="shared" si="149"/>
        <v>200</v>
      </c>
      <c r="BC270" s="17">
        <f>SUMIFS(KP!$L:$L,KP!$F:$F,$A270,KP!$A:$A,SUMMARY!BC$3)</f>
        <v>0</v>
      </c>
      <c r="BD270" s="7">
        <f>SUMIFS(AFRIMONEY!$J:$J,AFRIMONEY!$F:$F,$A270,AFRIMONEY!$P:$P,BC$3)</f>
        <v>0</v>
      </c>
      <c r="BE270" s="8">
        <f t="shared" si="150"/>
        <v>200</v>
      </c>
      <c r="BF270" s="7">
        <f>SUMIFS(KP!$L:$L,KP!$F:$F,$A270,KP!$A:$A,SUMMARY!BF$3)</f>
        <v>0</v>
      </c>
      <c r="BG270" s="7">
        <f>SUMIFS(AFRIMONEY!$J:$J,AFRIMONEY!$F:$F,$A270,AFRIMONEY!$P:$P,BF$3)</f>
        <v>0</v>
      </c>
      <c r="BH270" s="8">
        <f t="shared" si="151"/>
        <v>200</v>
      </c>
      <c r="BI270" s="17">
        <f>SUMIFS(KP!$L:$L,KP!$F:$F,$A270,KP!$A:$A,SUMMARY!BI$3)</f>
        <v>0</v>
      </c>
      <c r="BJ270" s="7">
        <f>SUMIFS(AFRIMONEY!$J:$J,AFRIMONEY!$F:$F,$A270,AFRIMONEY!$P:$P,BI$3)</f>
        <v>0</v>
      </c>
      <c r="BK270" s="8">
        <f t="shared" si="152"/>
        <v>200</v>
      </c>
      <c r="BL270" s="7">
        <f>SUMIFS(KP!$L:$L,KP!$F:$F,$A270,KP!$A:$A,SUMMARY!BL$3)</f>
        <v>0</v>
      </c>
      <c r="BM270" s="7">
        <f>SUMIFS(AFRIMONEY!$J:$J,AFRIMONEY!$F:$F,$A270,AFRIMONEY!$P:$P,BL$3)</f>
        <v>0</v>
      </c>
      <c r="BN270" s="8">
        <f t="shared" si="153"/>
        <v>200</v>
      </c>
      <c r="BO270" s="17">
        <f>SUMIFS(KP!$L:$L,KP!$F:$F,$A270,KP!$A:$A,SUMMARY!BO$3)</f>
        <v>0</v>
      </c>
      <c r="BP270" s="7">
        <f>SUMIFS(AFRIMONEY!$J:$J,AFRIMONEY!$F:$F,$A270,AFRIMONEY!$P:$P,BO$3)</f>
        <v>0</v>
      </c>
      <c r="BQ270" s="8">
        <f t="shared" si="154"/>
        <v>200</v>
      </c>
      <c r="BR270" s="7">
        <f>SUMIFS(KP!$L:$L,KP!$F:$F,$A270,KP!$A:$A,SUMMARY!BR$3)</f>
        <v>0</v>
      </c>
      <c r="BS270" s="7">
        <f>SUMIFS(AFRIMONEY!$J:$J,AFRIMONEY!$F:$F,$A270,AFRIMONEY!$P:$P,BR$3)</f>
        <v>0</v>
      </c>
      <c r="BT270" s="8">
        <f t="shared" si="155"/>
        <v>200</v>
      </c>
      <c r="BU270" s="17">
        <f>SUMIFS(KP!$L:$L,KP!$F:$F,$A270,KP!$A:$A,SUMMARY!BU$3)</f>
        <v>0</v>
      </c>
      <c r="BV270" s="7">
        <f>SUMIFS(AFRIMONEY!$J:$J,AFRIMONEY!$F:$F,$A270,AFRIMONEY!$P:$P,BU$3)</f>
        <v>0</v>
      </c>
      <c r="BW270" s="8">
        <f t="shared" si="156"/>
        <v>200</v>
      </c>
      <c r="BX270" s="7">
        <f>SUMIFS(KP!$L:$L,KP!$F:$F,$A270,KP!$A:$A,SUMMARY!BX$3)</f>
        <v>0</v>
      </c>
      <c r="BY270" s="7">
        <f>SUMIFS(AFRIMONEY!$J:$J,AFRIMONEY!$F:$F,$A270,AFRIMONEY!$P:$P,BX$3)</f>
        <v>0</v>
      </c>
      <c r="BZ270" s="8">
        <f t="shared" si="157"/>
        <v>200</v>
      </c>
      <c r="CA270" s="17">
        <f>SUMIFS(KP!$L:$L,KP!$F:$F,$A270,KP!$A:$A,SUMMARY!CA$3)</f>
        <v>0</v>
      </c>
      <c r="CB270" s="7">
        <f>SUMIFS(AFRIMONEY!$J:$J,AFRIMONEY!$F:$F,$A270,AFRIMONEY!$P:$P,CA$3)</f>
        <v>0</v>
      </c>
      <c r="CC270" s="8">
        <f t="shared" si="158"/>
        <v>200</v>
      </c>
      <c r="CD270" s="7">
        <f>SUMIFS(KP!$L:$L,KP!$F:$F,$A270,KP!$A:$A,SUMMARY!CD$3)</f>
        <v>0</v>
      </c>
      <c r="CE270" s="7">
        <f>SUMIFS(AFRIMONEY!$J:$J,AFRIMONEY!$F:$F,$A270,AFRIMONEY!$P:$P,CD$3)</f>
        <v>0</v>
      </c>
      <c r="CF270" s="8">
        <f t="shared" si="159"/>
        <v>200</v>
      </c>
      <c r="CG270" s="17">
        <f>SUMIFS(KP!$L:$L,KP!$F:$F,$A270,KP!$A:$A,SUMMARY!CG$3)</f>
        <v>0</v>
      </c>
      <c r="CH270" s="7">
        <f>SUMIFS(AFRIMONEY!$J:$J,AFRIMONEY!$F:$F,$A270,AFRIMONEY!$P:$P,CG$3)</f>
        <v>0</v>
      </c>
      <c r="CI270" s="8">
        <f t="shared" si="160"/>
        <v>200</v>
      </c>
      <c r="CJ270" s="7">
        <f>SUMIFS(KP!$L:$L,KP!$F:$F,$A270,KP!$A:$A,SUMMARY!CJ$3)</f>
        <v>0</v>
      </c>
      <c r="CK270" s="7">
        <f>SUMIFS(AFRIMONEY!$J:$J,AFRIMONEY!$F:$F,$A270,AFRIMONEY!$P:$P,CJ$3)</f>
        <v>0</v>
      </c>
      <c r="CL270" s="8">
        <f t="shared" si="161"/>
        <v>200</v>
      </c>
      <c r="CM270" s="17">
        <f>SUMIFS(KP!$L:$L,KP!$F:$F,$A270,KP!$A:$A,SUMMARY!CM$3)</f>
        <v>0</v>
      </c>
      <c r="CN270" s="7">
        <f>SUMIFS(AFRIMONEY!$J:$J,AFRIMONEY!$F:$F,$A270,AFRIMONEY!$P:$P,CM$3)</f>
        <v>0</v>
      </c>
      <c r="CO270" s="8">
        <f t="shared" si="162"/>
        <v>200</v>
      </c>
      <c r="CP270" s="7">
        <f>SUMIFS(KP!$L:$L,KP!$F:$F,$A270,KP!$A:$A,SUMMARY!CP$3)</f>
        <v>0</v>
      </c>
      <c r="CQ270" s="7">
        <f>SUMIFS(AFRIMONEY!$J:$J,AFRIMONEY!$F:$F,$A270,AFRIMONEY!$P:$P,CP$3)</f>
        <v>0</v>
      </c>
      <c r="CR270" s="8">
        <f t="shared" si="163"/>
        <v>200</v>
      </c>
      <c r="CS270" s="17">
        <f>SUMIFS(KP!$L:$L,KP!$F:$F,$A270,KP!$A:$A,SUMMARY!CS$3)</f>
        <v>0</v>
      </c>
      <c r="CT270" s="7">
        <f>SUMIFS(AFRIMONEY!$J:$J,AFRIMONEY!$F:$F,$A270,AFRIMONEY!$P:$P,CS$3)</f>
        <v>0</v>
      </c>
      <c r="CU270" s="8">
        <f t="shared" si="164"/>
        <v>200</v>
      </c>
    </row>
    <row r="271" spans="1:99" x14ac:dyDescent="0.3">
      <c r="A271" s="2">
        <v>101539</v>
      </c>
      <c r="B271" s="23" t="str">
        <f>_xlfn.XLOOKUP(TEXT(A271,0),Tabela4[ID],Tabela4[AREA],"")</f>
        <v>AREA D</v>
      </c>
      <c r="C271" s="2" t="str">
        <f>_xlfn.XLOOKUP(TEXT(A271,0),Tabela4[ID],Tabela4[ZONA],"")</f>
        <v>ZONA 8</v>
      </c>
      <c r="D271" s="2" t="str">
        <f t="shared" si="132"/>
        <v>BLOCKED</v>
      </c>
      <c r="E271" s="18">
        <f t="shared" si="133"/>
        <v>500</v>
      </c>
      <c r="F271" s="21">
        <f>SUMIFS(KP!$L:$L,KP!$F:$F,$A271,KP!$A:$A,"31/03/2025")</f>
        <v>1600</v>
      </c>
      <c r="G271" s="19">
        <f>SUMIFS(KP!$L:$L,KP!$F:$F,$A271,KP!$A:$A,SUMMARY!G$3)</f>
        <v>650</v>
      </c>
      <c r="H271" s="7">
        <f>SUMIFS(AFRIMONEY!$J:$J,AFRIMONEY!$F:$F,$A271,AFRIMONEY!$P:$P,G$3)</f>
        <v>1600</v>
      </c>
      <c r="I271" s="8">
        <f t="shared" si="134"/>
        <v>650</v>
      </c>
      <c r="J271" s="7">
        <f>SUMIFS(KP!$L:$L,KP!$F:$F,$A271,KP!$A:$A,SUMMARY!J$3)</f>
        <v>1600</v>
      </c>
      <c r="K271" s="7">
        <f>SUMIFS(AFRIMONEY!$J:$J,AFRIMONEY!$F:$F,$A271,AFRIMONEY!$P:$P,J$3)</f>
        <v>650</v>
      </c>
      <c r="L271" s="8">
        <f t="shared" si="135"/>
        <v>1600</v>
      </c>
      <c r="M271" s="17">
        <f>SUMIFS(KP!$L:$L,KP!$F:$F,$A271,KP!$A:$A,SUMMARY!M$3)</f>
        <v>850</v>
      </c>
      <c r="N271" s="7">
        <f>SUMIFS(AFRIMONEY!$J:$J,AFRIMONEY!$F:$F,$A271,AFRIMONEY!$P:$P,M$3)</f>
        <v>1600</v>
      </c>
      <c r="O271" s="8">
        <f t="shared" si="136"/>
        <v>850</v>
      </c>
      <c r="P271" s="7">
        <f>SUMIFS(KP!$L:$L,KP!$F:$F,$A271,KP!$A:$A,SUMMARY!P$3)</f>
        <v>850</v>
      </c>
      <c r="Q271" s="7">
        <f>SUMIFS(AFRIMONEY!$J:$J,AFRIMONEY!$F:$F,$A271,AFRIMONEY!$P:$P,P$3)</f>
        <v>850</v>
      </c>
      <c r="R271" s="8">
        <f t="shared" si="137"/>
        <v>850</v>
      </c>
      <c r="S271" s="17">
        <f>SUMIFS(KP!$L:$L,KP!$F:$F,$A271,KP!$A:$A,SUMMARY!S$3)</f>
        <v>950</v>
      </c>
      <c r="T271" s="7">
        <f>SUMIFS(AFRIMONEY!$J:$J,AFRIMONEY!$F:$F,$A271,AFRIMONEY!$P:$P,S$3)</f>
        <v>850</v>
      </c>
      <c r="U271" s="8">
        <f t="shared" si="138"/>
        <v>950</v>
      </c>
      <c r="V271" s="7">
        <f>SUMIFS(KP!$L:$L,KP!$F:$F,$A271,KP!$A:$A,SUMMARY!V$3)</f>
        <v>0</v>
      </c>
      <c r="W271" s="7">
        <f>SUMIFS(AFRIMONEY!$J:$J,AFRIMONEY!$F:$F,$A271,AFRIMONEY!$P:$P,V$3)</f>
        <v>0</v>
      </c>
      <c r="X271" s="8">
        <f t="shared" si="139"/>
        <v>950</v>
      </c>
      <c r="Y271" s="17">
        <f>SUMIFS(KP!$L:$L,KP!$F:$F,$A271,KP!$A:$A,SUMMARY!Y$3)</f>
        <v>1450</v>
      </c>
      <c r="Z271" s="7">
        <f>SUMIFS(AFRIMONEY!$J:$J,AFRIMONEY!$F:$F,$A271,AFRIMONEY!$P:$P,Y$3)</f>
        <v>2400</v>
      </c>
      <c r="AA271" s="8">
        <f t="shared" si="140"/>
        <v>0</v>
      </c>
      <c r="AB271" s="7">
        <f>SUMIFS(KP!$L:$L,KP!$F:$F,$A271,KP!$A:$A,SUMMARY!AB$3)</f>
        <v>3200</v>
      </c>
      <c r="AC271" s="7">
        <f>SUMIFS(AFRIMONEY!$J:$J,AFRIMONEY!$F:$F,$A271,AFRIMONEY!$P:$P,AB$3)</f>
        <v>3200</v>
      </c>
      <c r="AD271" s="8">
        <f t="shared" si="141"/>
        <v>0</v>
      </c>
      <c r="AE271" s="17">
        <f>SUMIFS(KP!$L:$L,KP!$F:$F,$A271,KP!$A:$A,SUMMARY!AE$3)</f>
        <v>7700</v>
      </c>
      <c r="AF271" s="7">
        <f>SUMIFS(AFRIMONEY!$J:$J,AFRIMONEY!$F:$F,$A271,AFRIMONEY!$P:$P,AE$3)</f>
        <v>7700</v>
      </c>
      <c r="AG271" s="8">
        <f t="shared" si="142"/>
        <v>0</v>
      </c>
      <c r="AH271" s="7">
        <f>SUMIFS(KP!$L:$L,KP!$F:$F,$A271,KP!$A:$A,SUMMARY!AH$3)</f>
        <v>500</v>
      </c>
      <c r="AI271" s="7">
        <f>SUMIFS(AFRIMONEY!$J:$J,AFRIMONEY!$F:$F,$A271,AFRIMONEY!$P:$P,AH$3)</f>
        <v>0</v>
      </c>
      <c r="AJ271" s="8">
        <f t="shared" si="143"/>
        <v>500</v>
      </c>
      <c r="AK271" s="17">
        <f>SUMIFS(KP!$L:$L,KP!$F:$F,$A271,KP!$A:$A,SUMMARY!AK$3)</f>
        <v>0</v>
      </c>
      <c r="AL271" s="7">
        <f>SUMIFS(AFRIMONEY!$J:$J,AFRIMONEY!$F:$F,$A271,AFRIMONEY!$P:$P,AK$3)</f>
        <v>0</v>
      </c>
      <c r="AM271" s="8">
        <f t="shared" si="144"/>
        <v>500</v>
      </c>
      <c r="AN271" s="7">
        <f>SUMIFS(KP!$L:$L,KP!$F:$F,$A271,KP!$A:$A,SUMMARY!AN$3)</f>
        <v>0</v>
      </c>
      <c r="AO271" s="7">
        <f>SUMIFS(AFRIMONEY!$J:$J,AFRIMONEY!$F:$F,$A271,AFRIMONEY!$P:$P,AN$3)</f>
        <v>0</v>
      </c>
      <c r="AP271" s="8">
        <f t="shared" si="145"/>
        <v>500</v>
      </c>
      <c r="AQ271" s="17">
        <f>SUMIFS(KP!$L:$L,KP!$F:$F,$A271,KP!$A:$A,SUMMARY!AQ$3)</f>
        <v>0</v>
      </c>
      <c r="AR271" s="7">
        <f>SUMIFS(AFRIMONEY!$J:$J,AFRIMONEY!$F:$F,$A271,AFRIMONEY!$P:$P,AQ$3)</f>
        <v>0</v>
      </c>
      <c r="AS271" s="8">
        <f t="shared" si="146"/>
        <v>500</v>
      </c>
      <c r="AT271" s="7">
        <f>SUMIFS(KP!$L:$L,KP!$F:$F,$A271,KP!$A:$A,SUMMARY!AT$3)</f>
        <v>0</v>
      </c>
      <c r="AU271" s="7">
        <f>SUMIFS(AFRIMONEY!$J:$J,AFRIMONEY!$F:$F,$A271,AFRIMONEY!$P:$P,AT$3)</f>
        <v>0</v>
      </c>
      <c r="AV271" s="8">
        <f t="shared" si="147"/>
        <v>500</v>
      </c>
      <c r="AW271" s="17">
        <f>SUMIFS(KP!$L:$L,KP!$F:$F,$A271,KP!$A:$A,SUMMARY!AW$3)</f>
        <v>0</v>
      </c>
      <c r="AX271" s="7">
        <f>SUMIFS(AFRIMONEY!$J:$J,AFRIMONEY!$F:$F,$A271,AFRIMONEY!$P:$P,AW$3)</f>
        <v>0</v>
      </c>
      <c r="AY271" s="8">
        <f t="shared" si="148"/>
        <v>500</v>
      </c>
      <c r="AZ271" s="7">
        <f>SUMIFS(KP!$L:$L,KP!$F:$F,$A271,KP!$A:$A,SUMMARY!AZ$3)</f>
        <v>0</v>
      </c>
      <c r="BA271" s="7">
        <f>SUMIFS(AFRIMONEY!$J:$J,AFRIMONEY!$F:$F,$A271,AFRIMONEY!$P:$P,AZ$3)</f>
        <v>0</v>
      </c>
      <c r="BB271" s="8">
        <f t="shared" si="149"/>
        <v>500</v>
      </c>
      <c r="BC271" s="17">
        <f>SUMIFS(KP!$L:$L,KP!$F:$F,$A271,KP!$A:$A,SUMMARY!BC$3)</f>
        <v>0</v>
      </c>
      <c r="BD271" s="7">
        <f>SUMIFS(AFRIMONEY!$J:$J,AFRIMONEY!$F:$F,$A271,AFRIMONEY!$P:$P,BC$3)</f>
        <v>0</v>
      </c>
      <c r="BE271" s="8">
        <f t="shared" si="150"/>
        <v>500</v>
      </c>
      <c r="BF271" s="7">
        <f>SUMIFS(KP!$L:$L,KP!$F:$F,$A271,KP!$A:$A,SUMMARY!BF$3)</f>
        <v>0</v>
      </c>
      <c r="BG271" s="7">
        <f>SUMIFS(AFRIMONEY!$J:$J,AFRIMONEY!$F:$F,$A271,AFRIMONEY!$P:$P,BF$3)</f>
        <v>0</v>
      </c>
      <c r="BH271" s="8">
        <f t="shared" si="151"/>
        <v>500</v>
      </c>
      <c r="BI271" s="17">
        <f>SUMIFS(KP!$L:$L,KP!$F:$F,$A271,KP!$A:$A,SUMMARY!BI$3)</f>
        <v>0</v>
      </c>
      <c r="BJ271" s="7">
        <f>SUMIFS(AFRIMONEY!$J:$J,AFRIMONEY!$F:$F,$A271,AFRIMONEY!$P:$P,BI$3)</f>
        <v>0</v>
      </c>
      <c r="BK271" s="8">
        <f t="shared" si="152"/>
        <v>500</v>
      </c>
      <c r="BL271" s="7">
        <f>SUMIFS(KP!$L:$L,KP!$F:$F,$A271,KP!$A:$A,SUMMARY!BL$3)</f>
        <v>0</v>
      </c>
      <c r="BM271" s="7">
        <f>SUMIFS(AFRIMONEY!$J:$J,AFRIMONEY!$F:$F,$A271,AFRIMONEY!$P:$P,BL$3)</f>
        <v>0</v>
      </c>
      <c r="BN271" s="8">
        <f t="shared" si="153"/>
        <v>500</v>
      </c>
      <c r="BO271" s="17">
        <f>SUMIFS(KP!$L:$L,KP!$F:$F,$A271,KP!$A:$A,SUMMARY!BO$3)</f>
        <v>0</v>
      </c>
      <c r="BP271" s="7">
        <f>SUMIFS(AFRIMONEY!$J:$J,AFRIMONEY!$F:$F,$A271,AFRIMONEY!$P:$P,BO$3)</f>
        <v>0</v>
      </c>
      <c r="BQ271" s="8">
        <f t="shared" si="154"/>
        <v>500</v>
      </c>
      <c r="BR271" s="7">
        <f>SUMIFS(KP!$L:$L,KP!$F:$F,$A271,KP!$A:$A,SUMMARY!BR$3)</f>
        <v>0</v>
      </c>
      <c r="BS271" s="7">
        <f>SUMIFS(AFRIMONEY!$J:$J,AFRIMONEY!$F:$F,$A271,AFRIMONEY!$P:$P,BR$3)</f>
        <v>0</v>
      </c>
      <c r="BT271" s="8">
        <f t="shared" si="155"/>
        <v>500</v>
      </c>
      <c r="BU271" s="17">
        <f>SUMIFS(KP!$L:$L,KP!$F:$F,$A271,KP!$A:$A,SUMMARY!BU$3)</f>
        <v>0</v>
      </c>
      <c r="BV271" s="7">
        <f>SUMIFS(AFRIMONEY!$J:$J,AFRIMONEY!$F:$F,$A271,AFRIMONEY!$P:$P,BU$3)</f>
        <v>0</v>
      </c>
      <c r="BW271" s="8">
        <f t="shared" si="156"/>
        <v>500</v>
      </c>
      <c r="BX271" s="7">
        <f>SUMIFS(KP!$L:$L,KP!$F:$F,$A271,KP!$A:$A,SUMMARY!BX$3)</f>
        <v>0</v>
      </c>
      <c r="BY271" s="7">
        <f>SUMIFS(AFRIMONEY!$J:$J,AFRIMONEY!$F:$F,$A271,AFRIMONEY!$P:$P,BX$3)</f>
        <v>0</v>
      </c>
      <c r="BZ271" s="8">
        <f t="shared" si="157"/>
        <v>500</v>
      </c>
      <c r="CA271" s="17">
        <f>SUMIFS(KP!$L:$L,KP!$F:$F,$A271,KP!$A:$A,SUMMARY!CA$3)</f>
        <v>0</v>
      </c>
      <c r="CB271" s="7">
        <f>SUMIFS(AFRIMONEY!$J:$J,AFRIMONEY!$F:$F,$A271,AFRIMONEY!$P:$P,CA$3)</f>
        <v>0</v>
      </c>
      <c r="CC271" s="8">
        <f t="shared" si="158"/>
        <v>500</v>
      </c>
      <c r="CD271" s="7">
        <f>SUMIFS(KP!$L:$L,KP!$F:$F,$A271,KP!$A:$A,SUMMARY!CD$3)</f>
        <v>0</v>
      </c>
      <c r="CE271" s="7">
        <f>SUMIFS(AFRIMONEY!$J:$J,AFRIMONEY!$F:$F,$A271,AFRIMONEY!$P:$P,CD$3)</f>
        <v>0</v>
      </c>
      <c r="CF271" s="8">
        <f t="shared" si="159"/>
        <v>500</v>
      </c>
      <c r="CG271" s="17">
        <f>SUMIFS(KP!$L:$L,KP!$F:$F,$A271,KP!$A:$A,SUMMARY!CG$3)</f>
        <v>0</v>
      </c>
      <c r="CH271" s="7">
        <f>SUMIFS(AFRIMONEY!$J:$J,AFRIMONEY!$F:$F,$A271,AFRIMONEY!$P:$P,CG$3)</f>
        <v>0</v>
      </c>
      <c r="CI271" s="8">
        <f t="shared" si="160"/>
        <v>500</v>
      </c>
      <c r="CJ271" s="7">
        <f>SUMIFS(KP!$L:$L,KP!$F:$F,$A271,KP!$A:$A,SUMMARY!CJ$3)</f>
        <v>0</v>
      </c>
      <c r="CK271" s="7">
        <f>SUMIFS(AFRIMONEY!$J:$J,AFRIMONEY!$F:$F,$A271,AFRIMONEY!$P:$P,CJ$3)</f>
        <v>0</v>
      </c>
      <c r="CL271" s="8">
        <f t="shared" si="161"/>
        <v>500</v>
      </c>
      <c r="CM271" s="17">
        <f>SUMIFS(KP!$L:$L,KP!$F:$F,$A271,KP!$A:$A,SUMMARY!CM$3)</f>
        <v>0</v>
      </c>
      <c r="CN271" s="7">
        <f>SUMIFS(AFRIMONEY!$J:$J,AFRIMONEY!$F:$F,$A271,AFRIMONEY!$P:$P,CM$3)</f>
        <v>0</v>
      </c>
      <c r="CO271" s="8">
        <f t="shared" si="162"/>
        <v>500</v>
      </c>
      <c r="CP271" s="7">
        <f>SUMIFS(KP!$L:$L,KP!$F:$F,$A271,KP!$A:$A,SUMMARY!CP$3)</f>
        <v>0</v>
      </c>
      <c r="CQ271" s="7">
        <f>SUMIFS(AFRIMONEY!$J:$J,AFRIMONEY!$F:$F,$A271,AFRIMONEY!$P:$P,CP$3)</f>
        <v>0</v>
      </c>
      <c r="CR271" s="8">
        <f t="shared" si="163"/>
        <v>500</v>
      </c>
      <c r="CS271" s="17">
        <f>SUMIFS(KP!$L:$L,KP!$F:$F,$A271,KP!$A:$A,SUMMARY!CS$3)</f>
        <v>0</v>
      </c>
      <c r="CT271" s="7">
        <f>SUMIFS(AFRIMONEY!$J:$J,AFRIMONEY!$F:$F,$A271,AFRIMONEY!$P:$P,CS$3)</f>
        <v>0</v>
      </c>
      <c r="CU271" s="8">
        <f t="shared" si="164"/>
        <v>500</v>
      </c>
    </row>
    <row r="272" spans="1:99" x14ac:dyDescent="0.3">
      <c r="A272" s="2">
        <v>101540</v>
      </c>
      <c r="B272" s="23" t="str">
        <f>_xlfn.XLOOKUP(TEXT(A272,0),Tabela4[ID],Tabela4[AREA],"")</f>
        <v>AREA C</v>
      </c>
      <c r="C272" s="2" t="str">
        <f>_xlfn.XLOOKUP(TEXT(A272,0),Tabela4[ID],Tabela4[ZONA],"")</f>
        <v>ZONA 7</v>
      </c>
      <c r="D272" s="2" t="str">
        <f t="shared" si="132"/>
        <v>BLOCKED</v>
      </c>
      <c r="E272" s="18">
        <f t="shared" si="133"/>
        <v>1350</v>
      </c>
      <c r="F272" s="21">
        <f>SUMIFS(KP!$L:$L,KP!$F:$F,$A272,KP!$A:$A,"31/03/2025")</f>
        <v>6200</v>
      </c>
      <c r="G272" s="19">
        <f>SUMIFS(KP!$L:$L,KP!$F:$F,$A272,KP!$A:$A,SUMMARY!G$3)</f>
        <v>0</v>
      </c>
      <c r="H272" s="7">
        <f>SUMIFS(AFRIMONEY!$J:$J,AFRIMONEY!$F:$F,$A272,AFRIMONEY!$P:$P,G$3)</f>
        <v>0</v>
      </c>
      <c r="I272" s="8">
        <f t="shared" si="134"/>
        <v>6200</v>
      </c>
      <c r="J272" s="7">
        <f>SUMIFS(KP!$L:$L,KP!$F:$F,$A272,KP!$A:$A,SUMMARY!J$3)</f>
        <v>1450</v>
      </c>
      <c r="K272" s="7">
        <f>SUMIFS(AFRIMONEY!$J:$J,AFRIMONEY!$F:$F,$A272,AFRIMONEY!$P:$P,J$3)</f>
        <v>6200</v>
      </c>
      <c r="L272" s="8">
        <f t="shared" si="135"/>
        <v>1450</v>
      </c>
      <c r="M272" s="17">
        <f>SUMIFS(KP!$L:$L,KP!$F:$F,$A272,KP!$A:$A,SUMMARY!M$3)</f>
        <v>1500</v>
      </c>
      <c r="N272" s="7">
        <f>SUMIFS(AFRIMONEY!$J:$J,AFRIMONEY!$F:$F,$A272,AFRIMONEY!$P:$P,M$3)</f>
        <v>1450</v>
      </c>
      <c r="O272" s="8">
        <f t="shared" si="136"/>
        <v>1500</v>
      </c>
      <c r="P272" s="7">
        <f>SUMIFS(KP!$L:$L,KP!$F:$F,$A272,KP!$A:$A,SUMMARY!P$3)</f>
        <v>1850</v>
      </c>
      <c r="Q272" s="7">
        <f>SUMIFS(AFRIMONEY!$J:$J,AFRIMONEY!$F:$F,$A272,AFRIMONEY!$P:$P,P$3)</f>
        <v>3350</v>
      </c>
      <c r="R272" s="8">
        <f t="shared" si="137"/>
        <v>0</v>
      </c>
      <c r="S272" s="17">
        <f>SUMIFS(KP!$L:$L,KP!$F:$F,$A272,KP!$A:$A,SUMMARY!S$3)</f>
        <v>2000</v>
      </c>
      <c r="T272" s="7">
        <f>SUMIFS(AFRIMONEY!$J:$J,AFRIMONEY!$F:$F,$A272,AFRIMONEY!$P:$P,S$3)</f>
        <v>0</v>
      </c>
      <c r="U272" s="8">
        <f t="shared" si="138"/>
        <v>2000</v>
      </c>
      <c r="V272" s="7">
        <f>SUMIFS(KP!$L:$L,KP!$F:$F,$A272,KP!$A:$A,SUMMARY!V$3)</f>
        <v>0</v>
      </c>
      <c r="W272" s="7">
        <f>SUMIFS(AFRIMONEY!$J:$J,AFRIMONEY!$F:$F,$A272,AFRIMONEY!$P:$P,V$3)</f>
        <v>2000</v>
      </c>
      <c r="X272" s="8">
        <f t="shared" si="139"/>
        <v>0</v>
      </c>
      <c r="Y272" s="17">
        <f>SUMIFS(KP!$L:$L,KP!$F:$F,$A272,KP!$A:$A,SUMMARY!Y$3)</f>
        <v>2350</v>
      </c>
      <c r="Z272" s="7">
        <f>SUMIFS(AFRIMONEY!$J:$J,AFRIMONEY!$F:$F,$A272,AFRIMONEY!$P:$P,Y$3)</f>
        <v>0</v>
      </c>
      <c r="AA272" s="8">
        <f t="shared" si="140"/>
        <v>2350</v>
      </c>
      <c r="AB272" s="7">
        <f>SUMIFS(KP!$L:$L,KP!$F:$F,$A272,KP!$A:$A,SUMMARY!AB$3)</f>
        <v>5600</v>
      </c>
      <c r="AC272" s="7">
        <f>SUMIFS(AFRIMONEY!$J:$J,AFRIMONEY!$F:$F,$A272,AFRIMONEY!$P:$P,AB$3)</f>
        <v>2350</v>
      </c>
      <c r="AD272" s="8">
        <f t="shared" si="141"/>
        <v>5600</v>
      </c>
      <c r="AE272" s="17">
        <f>SUMIFS(KP!$L:$L,KP!$F:$F,$A272,KP!$A:$A,SUMMARY!AE$3)</f>
        <v>500</v>
      </c>
      <c r="AF272" s="7">
        <f>SUMIFS(AFRIMONEY!$J:$J,AFRIMONEY!$F:$F,$A272,AFRIMONEY!$P:$P,AE$3)</f>
        <v>5600</v>
      </c>
      <c r="AG272" s="8">
        <f t="shared" si="142"/>
        <v>500</v>
      </c>
      <c r="AH272" s="7">
        <f>SUMIFS(KP!$L:$L,KP!$F:$F,$A272,KP!$A:$A,SUMMARY!AH$3)</f>
        <v>1350</v>
      </c>
      <c r="AI272" s="7">
        <f>SUMIFS(AFRIMONEY!$J:$J,AFRIMONEY!$F:$F,$A272,AFRIMONEY!$P:$P,AH$3)</f>
        <v>500</v>
      </c>
      <c r="AJ272" s="8">
        <f t="shared" si="143"/>
        <v>1350</v>
      </c>
      <c r="AK272" s="17">
        <f>SUMIFS(KP!$L:$L,KP!$F:$F,$A272,KP!$A:$A,SUMMARY!AK$3)</f>
        <v>0</v>
      </c>
      <c r="AL272" s="7">
        <f>SUMIFS(AFRIMONEY!$J:$J,AFRIMONEY!$F:$F,$A272,AFRIMONEY!$P:$P,AK$3)</f>
        <v>0</v>
      </c>
      <c r="AM272" s="8">
        <f t="shared" si="144"/>
        <v>1350</v>
      </c>
      <c r="AN272" s="7">
        <f>SUMIFS(KP!$L:$L,KP!$F:$F,$A272,KP!$A:$A,SUMMARY!AN$3)</f>
        <v>0</v>
      </c>
      <c r="AO272" s="7">
        <f>SUMIFS(AFRIMONEY!$J:$J,AFRIMONEY!$F:$F,$A272,AFRIMONEY!$P:$P,AN$3)</f>
        <v>0</v>
      </c>
      <c r="AP272" s="8">
        <f t="shared" si="145"/>
        <v>1350</v>
      </c>
      <c r="AQ272" s="17">
        <f>SUMIFS(KP!$L:$L,KP!$F:$F,$A272,KP!$A:$A,SUMMARY!AQ$3)</f>
        <v>0</v>
      </c>
      <c r="AR272" s="7">
        <f>SUMIFS(AFRIMONEY!$J:$J,AFRIMONEY!$F:$F,$A272,AFRIMONEY!$P:$P,AQ$3)</f>
        <v>0</v>
      </c>
      <c r="AS272" s="8">
        <f t="shared" si="146"/>
        <v>1350</v>
      </c>
      <c r="AT272" s="7">
        <f>SUMIFS(KP!$L:$L,KP!$F:$F,$A272,KP!$A:$A,SUMMARY!AT$3)</f>
        <v>0</v>
      </c>
      <c r="AU272" s="7">
        <f>SUMIFS(AFRIMONEY!$J:$J,AFRIMONEY!$F:$F,$A272,AFRIMONEY!$P:$P,AT$3)</f>
        <v>0</v>
      </c>
      <c r="AV272" s="8">
        <f t="shared" si="147"/>
        <v>1350</v>
      </c>
      <c r="AW272" s="17">
        <f>SUMIFS(KP!$L:$L,KP!$F:$F,$A272,KP!$A:$A,SUMMARY!AW$3)</f>
        <v>0</v>
      </c>
      <c r="AX272" s="7">
        <f>SUMIFS(AFRIMONEY!$J:$J,AFRIMONEY!$F:$F,$A272,AFRIMONEY!$P:$P,AW$3)</f>
        <v>0</v>
      </c>
      <c r="AY272" s="8">
        <f t="shared" si="148"/>
        <v>1350</v>
      </c>
      <c r="AZ272" s="7">
        <f>SUMIFS(KP!$L:$L,KP!$F:$F,$A272,KP!$A:$A,SUMMARY!AZ$3)</f>
        <v>0</v>
      </c>
      <c r="BA272" s="7">
        <f>SUMIFS(AFRIMONEY!$J:$J,AFRIMONEY!$F:$F,$A272,AFRIMONEY!$P:$P,AZ$3)</f>
        <v>0</v>
      </c>
      <c r="BB272" s="8">
        <f t="shared" si="149"/>
        <v>1350</v>
      </c>
      <c r="BC272" s="17">
        <f>SUMIFS(KP!$L:$L,KP!$F:$F,$A272,KP!$A:$A,SUMMARY!BC$3)</f>
        <v>0</v>
      </c>
      <c r="BD272" s="7">
        <f>SUMIFS(AFRIMONEY!$J:$J,AFRIMONEY!$F:$F,$A272,AFRIMONEY!$P:$P,BC$3)</f>
        <v>0</v>
      </c>
      <c r="BE272" s="8">
        <f t="shared" si="150"/>
        <v>1350</v>
      </c>
      <c r="BF272" s="7">
        <f>SUMIFS(KP!$L:$L,KP!$F:$F,$A272,KP!$A:$A,SUMMARY!BF$3)</f>
        <v>0</v>
      </c>
      <c r="BG272" s="7">
        <f>SUMIFS(AFRIMONEY!$J:$J,AFRIMONEY!$F:$F,$A272,AFRIMONEY!$P:$P,BF$3)</f>
        <v>0</v>
      </c>
      <c r="BH272" s="8">
        <f t="shared" si="151"/>
        <v>1350</v>
      </c>
      <c r="BI272" s="17">
        <f>SUMIFS(KP!$L:$L,KP!$F:$F,$A272,KP!$A:$A,SUMMARY!BI$3)</f>
        <v>0</v>
      </c>
      <c r="BJ272" s="7">
        <f>SUMIFS(AFRIMONEY!$J:$J,AFRIMONEY!$F:$F,$A272,AFRIMONEY!$P:$P,BI$3)</f>
        <v>0</v>
      </c>
      <c r="BK272" s="8">
        <f t="shared" si="152"/>
        <v>1350</v>
      </c>
      <c r="BL272" s="7">
        <f>SUMIFS(KP!$L:$L,KP!$F:$F,$A272,KP!$A:$A,SUMMARY!BL$3)</f>
        <v>0</v>
      </c>
      <c r="BM272" s="7">
        <f>SUMIFS(AFRIMONEY!$J:$J,AFRIMONEY!$F:$F,$A272,AFRIMONEY!$P:$P,BL$3)</f>
        <v>0</v>
      </c>
      <c r="BN272" s="8">
        <f t="shared" si="153"/>
        <v>1350</v>
      </c>
      <c r="BO272" s="17">
        <f>SUMIFS(KP!$L:$L,KP!$F:$F,$A272,KP!$A:$A,SUMMARY!BO$3)</f>
        <v>0</v>
      </c>
      <c r="BP272" s="7">
        <f>SUMIFS(AFRIMONEY!$J:$J,AFRIMONEY!$F:$F,$A272,AFRIMONEY!$P:$P,BO$3)</f>
        <v>0</v>
      </c>
      <c r="BQ272" s="8">
        <f t="shared" si="154"/>
        <v>1350</v>
      </c>
      <c r="BR272" s="7">
        <f>SUMIFS(KP!$L:$L,KP!$F:$F,$A272,KP!$A:$A,SUMMARY!BR$3)</f>
        <v>0</v>
      </c>
      <c r="BS272" s="7">
        <f>SUMIFS(AFRIMONEY!$J:$J,AFRIMONEY!$F:$F,$A272,AFRIMONEY!$P:$P,BR$3)</f>
        <v>0</v>
      </c>
      <c r="BT272" s="8">
        <f t="shared" si="155"/>
        <v>1350</v>
      </c>
      <c r="BU272" s="17">
        <f>SUMIFS(KP!$L:$L,KP!$F:$F,$A272,KP!$A:$A,SUMMARY!BU$3)</f>
        <v>0</v>
      </c>
      <c r="BV272" s="7">
        <f>SUMIFS(AFRIMONEY!$J:$J,AFRIMONEY!$F:$F,$A272,AFRIMONEY!$P:$P,BU$3)</f>
        <v>0</v>
      </c>
      <c r="BW272" s="8">
        <f t="shared" si="156"/>
        <v>1350</v>
      </c>
      <c r="BX272" s="7">
        <f>SUMIFS(KP!$L:$L,KP!$F:$F,$A272,KP!$A:$A,SUMMARY!BX$3)</f>
        <v>0</v>
      </c>
      <c r="BY272" s="7">
        <f>SUMIFS(AFRIMONEY!$J:$J,AFRIMONEY!$F:$F,$A272,AFRIMONEY!$P:$P,BX$3)</f>
        <v>0</v>
      </c>
      <c r="BZ272" s="8">
        <f t="shared" si="157"/>
        <v>1350</v>
      </c>
      <c r="CA272" s="17">
        <f>SUMIFS(KP!$L:$L,KP!$F:$F,$A272,KP!$A:$A,SUMMARY!CA$3)</f>
        <v>0</v>
      </c>
      <c r="CB272" s="7">
        <f>SUMIFS(AFRIMONEY!$J:$J,AFRIMONEY!$F:$F,$A272,AFRIMONEY!$P:$P,CA$3)</f>
        <v>0</v>
      </c>
      <c r="CC272" s="8">
        <f t="shared" si="158"/>
        <v>1350</v>
      </c>
      <c r="CD272" s="7">
        <f>SUMIFS(KP!$L:$L,KP!$F:$F,$A272,KP!$A:$A,SUMMARY!CD$3)</f>
        <v>0</v>
      </c>
      <c r="CE272" s="7">
        <f>SUMIFS(AFRIMONEY!$J:$J,AFRIMONEY!$F:$F,$A272,AFRIMONEY!$P:$P,CD$3)</f>
        <v>0</v>
      </c>
      <c r="CF272" s="8">
        <f t="shared" si="159"/>
        <v>1350</v>
      </c>
      <c r="CG272" s="17">
        <f>SUMIFS(KP!$L:$L,KP!$F:$F,$A272,KP!$A:$A,SUMMARY!CG$3)</f>
        <v>0</v>
      </c>
      <c r="CH272" s="7">
        <f>SUMIFS(AFRIMONEY!$J:$J,AFRIMONEY!$F:$F,$A272,AFRIMONEY!$P:$P,CG$3)</f>
        <v>0</v>
      </c>
      <c r="CI272" s="8">
        <f t="shared" si="160"/>
        <v>1350</v>
      </c>
      <c r="CJ272" s="7">
        <f>SUMIFS(KP!$L:$L,KP!$F:$F,$A272,KP!$A:$A,SUMMARY!CJ$3)</f>
        <v>0</v>
      </c>
      <c r="CK272" s="7">
        <f>SUMIFS(AFRIMONEY!$J:$J,AFRIMONEY!$F:$F,$A272,AFRIMONEY!$P:$P,CJ$3)</f>
        <v>0</v>
      </c>
      <c r="CL272" s="8">
        <f t="shared" si="161"/>
        <v>1350</v>
      </c>
      <c r="CM272" s="17">
        <f>SUMIFS(KP!$L:$L,KP!$F:$F,$A272,KP!$A:$A,SUMMARY!CM$3)</f>
        <v>0</v>
      </c>
      <c r="CN272" s="7">
        <f>SUMIFS(AFRIMONEY!$J:$J,AFRIMONEY!$F:$F,$A272,AFRIMONEY!$P:$P,CM$3)</f>
        <v>0</v>
      </c>
      <c r="CO272" s="8">
        <f t="shared" si="162"/>
        <v>1350</v>
      </c>
      <c r="CP272" s="7">
        <f>SUMIFS(KP!$L:$L,KP!$F:$F,$A272,KP!$A:$A,SUMMARY!CP$3)</f>
        <v>0</v>
      </c>
      <c r="CQ272" s="7">
        <f>SUMIFS(AFRIMONEY!$J:$J,AFRIMONEY!$F:$F,$A272,AFRIMONEY!$P:$P,CP$3)</f>
        <v>0</v>
      </c>
      <c r="CR272" s="8">
        <f t="shared" si="163"/>
        <v>1350</v>
      </c>
      <c r="CS272" s="17">
        <f>SUMIFS(KP!$L:$L,KP!$F:$F,$A272,KP!$A:$A,SUMMARY!CS$3)</f>
        <v>0</v>
      </c>
      <c r="CT272" s="7">
        <f>SUMIFS(AFRIMONEY!$J:$J,AFRIMONEY!$F:$F,$A272,AFRIMONEY!$P:$P,CS$3)</f>
        <v>0</v>
      </c>
      <c r="CU272" s="8">
        <f t="shared" si="164"/>
        <v>1350</v>
      </c>
    </row>
    <row r="273" spans="1:99" x14ac:dyDescent="0.3">
      <c r="A273" s="2">
        <v>101541</v>
      </c>
      <c r="B273" s="23" t="str">
        <f>_xlfn.XLOOKUP(TEXT(A273,0),Tabela4[ID],Tabela4[AREA],"")</f>
        <v>AREA A</v>
      </c>
      <c r="C273" s="2" t="str">
        <f>_xlfn.XLOOKUP(TEXT(A273,0),Tabela4[ID],Tabela4[ZONA],"")</f>
        <v>ZONA 15</v>
      </c>
      <c r="D273" s="2" t="str">
        <f t="shared" si="132"/>
        <v>BLOCKED</v>
      </c>
      <c r="E273" s="18">
        <f t="shared" si="133"/>
        <v>100</v>
      </c>
      <c r="F273" s="21">
        <f>SUMIFS(KP!$L:$L,KP!$F:$F,$A273,KP!$A:$A,"31/03/2025")</f>
        <v>1500</v>
      </c>
      <c r="G273" s="19">
        <f>SUMIFS(KP!$L:$L,KP!$F:$F,$A273,KP!$A:$A,SUMMARY!G$3)</f>
        <v>1500</v>
      </c>
      <c r="H273" s="7">
        <f>SUMIFS(AFRIMONEY!$J:$J,AFRIMONEY!$F:$F,$A273,AFRIMONEY!$P:$P,G$3)</f>
        <v>1500</v>
      </c>
      <c r="I273" s="8">
        <f t="shared" si="134"/>
        <v>1500</v>
      </c>
      <c r="J273" s="7">
        <f>SUMIFS(KP!$L:$L,KP!$F:$F,$A273,KP!$A:$A,SUMMARY!J$3)</f>
        <v>150</v>
      </c>
      <c r="K273" s="7">
        <f>SUMIFS(AFRIMONEY!$J:$J,AFRIMONEY!$F:$F,$A273,AFRIMONEY!$P:$P,J$3)</f>
        <v>1550</v>
      </c>
      <c r="L273" s="8">
        <f t="shared" si="135"/>
        <v>100</v>
      </c>
      <c r="M273" s="17">
        <f>SUMIFS(KP!$L:$L,KP!$F:$F,$A273,KP!$A:$A,SUMMARY!M$3)</f>
        <v>900</v>
      </c>
      <c r="N273" s="7">
        <f>SUMIFS(AFRIMONEY!$J:$J,AFRIMONEY!$F:$F,$A273,AFRIMONEY!$P:$P,M$3)</f>
        <v>150</v>
      </c>
      <c r="O273" s="8">
        <f t="shared" si="136"/>
        <v>850</v>
      </c>
      <c r="P273" s="7">
        <f>SUMIFS(KP!$L:$L,KP!$F:$F,$A273,KP!$A:$A,SUMMARY!P$3)</f>
        <v>450</v>
      </c>
      <c r="Q273" s="7">
        <f>SUMIFS(AFRIMONEY!$J:$J,AFRIMONEY!$F:$F,$A273,AFRIMONEY!$P:$P,P$3)</f>
        <v>900</v>
      </c>
      <c r="R273" s="8">
        <f t="shared" si="137"/>
        <v>400</v>
      </c>
      <c r="S273" s="17">
        <f>SUMIFS(KP!$L:$L,KP!$F:$F,$A273,KP!$A:$A,SUMMARY!S$3)</f>
        <v>750</v>
      </c>
      <c r="T273" s="7">
        <f>SUMIFS(AFRIMONEY!$J:$J,AFRIMONEY!$F:$F,$A273,AFRIMONEY!$P:$P,S$3)</f>
        <v>450</v>
      </c>
      <c r="U273" s="8">
        <f t="shared" si="138"/>
        <v>700</v>
      </c>
      <c r="V273" s="7">
        <f>SUMIFS(KP!$L:$L,KP!$F:$F,$A273,KP!$A:$A,SUMMARY!V$3)</f>
        <v>0</v>
      </c>
      <c r="W273" s="7">
        <f>SUMIFS(AFRIMONEY!$J:$J,AFRIMONEY!$F:$F,$A273,AFRIMONEY!$P:$P,V$3)</f>
        <v>0</v>
      </c>
      <c r="X273" s="8">
        <f t="shared" si="139"/>
        <v>700</v>
      </c>
      <c r="Y273" s="17">
        <f>SUMIFS(KP!$L:$L,KP!$F:$F,$A273,KP!$A:$A,SUMMARY!Y$3)</f>
        <v>2000</v>
      </c>
      <c r="Z273" s="7">
        <f>SUMIFS(AFRIMONEY!$J:$J,AFRIMONEY!$F:$F,$A273,AFRIMONEY!$P:$P,Y$3)</f>
        <v>2000</v>
      </c>
      <c r="AA273" s="8">
        <f t="shared" si="140"/>
        <v>700</v>
      </c>
      <c r="AB273" s="7">
        <f>SUMIFS(KP!$L:$L,KP!$F:$F,$A273,KP!$A:$A,SUMMARY!AB$3)</f>
        <v>1300</v>
      </c>
      <c r="AC273" s="7">
        <f>SUMIFS(AFRIMONEY!$J:$J,AFRIMONEY!$F:$F,$A273,AFRIMONEY!$P:$P,AB$3)</f>
        <v>2050</v>
      </c>
      <c r="AD273" s="8">
        <f t="shared" si="141"/>
        <v>-50</v>
      </c>
      <c r="AE273" s="17">
        <f>SUMIFS(KP!$L:$L,KP!$F:$F,$A273,KP!$A:$A,SUMMARY!AE$3)</f>
        <v>850</v>
      </c>
      <c r="AF273" s="7">
        <f>SUMIFS(AFRIMONEY!$J:$J,AFRIMONEY!$F:$F,$A273,AFRIMONEY!$P:$P,AE$3)</f>
        <v>0</v>
      </c>
      <c r="AG273" s="8">
        <f t="shared" si="142"/>
        <v>800</v>
      </c>
      <c r="AH273" s="7">
        <f>SUMIFS(KP!$L:$L,KP!$F:$F,$A273,KP!$A:$A,SUMMARY!AH$3)</f>
        <v>150</v>
      </c>
      <c r="AI273" s="7">
        <f>SUMIFS(AFRIMONEY!$J:$J,AFRIMONEY!$F:$F,$A273,AFRIMONEY!$P:$P,AH$3)</f>
        <v>850</v>
      </c>
      <c r="AJ273" s="8">
        <f t="shared" si="143"/>
        <v>100</v>
      </c>
      <c r="AK273" s="17">
        <f>SUMIFS(KP!$L:$L,KP!$F:$F,$A273,KP!$A:$A,SUMMARY!AK$3)</f>
        <v>0</v>
      </c>
      <c r="AL273" s="7">
        <f>SUMIFS(AFRIMONEY!$J:$J,AFRIMONEY!$F:$F,$A273,AFRIMONEY!$P:$P,AK$3)</f>
        <v>0</v>
      </c>
      <c r="AM273" s="8">
        <f t="shared" si="144"/>
        <v>100</v>
      </c>
      <c r="AN273" s="7">
        <f>SUMIFS(KP!$L:$L,KP!$F:$F,$A273,KP!$A:$A,SUMMARY!AN$3)</f>
        <v>0</v>
      </c>
      <c r="AO273" s="7">
        <f>SUMIFS(AFRIMONEY!$J:$J,AFRIMONEY!$F:$F,$A273,AFRIMONEY!$P:$P,AN$3)</f>
        <v>0</v>
      </c>
      <c r="AP273" s="8">
        <f t="shared" si="145"/>
        <v>100</v>
      </c>
      <c r="AQ273" s="17">
        <f>SUMIFS(KP!$L:$L,KP!$F:$F,$A273,KP!$A:$A,SUMMARY!AQ$3)</f>
        <v>0</v>
      </c>
      <c r="AR273" s="7">
        <f>SUMIFS(AFRIMONEY!$J:$J,AFRIMONEY!$F:$F,$A273,AFRIMONEY!$P:$P,AQ$3)</f>
        <v>0</v>
      </c>
      <c r="AS273" s="8">
        <f t="shared" si="146"/>
        <v>100</v>
      </c>
      <c r="AT273" s="7">
        <f>SUMIFS(KP!$L:$L,KP!$F:$F,$A273,KP!$A:$A,SUMMARY!AT$3)</f>
        <v>0</v>
      </c>
      <c r="AU273" s="7">
        <f>SUMIFS(AFRIMONEY!$J:$J,AFRIMONEY!$F:$F,$A273,AFRIMONEY!$P:$P,AT$3)</f>
        <v>0</v>
      </c>
      <c r="AV273" s="8">
        <f t="shared" si="147"/>
        <v>100</v>
      </c>
      <c r="AW273" s="17">
        <f>SUMIFS(KP!$L:$L,KP!$F:$F,$A273,KP!$A:$A,SUMMARY!AW$3)</f>
        <v>0</v>
      </c>
      <c r="AX273" s="7">
        <f>SUMIFS(AFRIMONEY!$J:$J,AFRIMONEY!$F:$F,$A273,AFRIMONEY!$P:$P,AW$3)</f>
        <v>0</v>
      </c>
      <c r="AY273" s="8">
        <f t="shared" si="148"/>
        <v>100</v>
      </c>
      <c r="AZ273" s="7">
        <f>SUMIFS(KP!$L:$L,KP!$F:$F,$A273,KP!$A:$A,SUMMARY!AZ$3)</f>
        <v>0</v>
      </c>
      <c r="BA273" s="7">
        <f>SUMIFS(AFRIMONEY!$J:$J,AFRIMONEY!$F:$F,$A273,AFRIMONEY!$P:$P,AZ$3)</f>
        <v>0</v>
      </c>
      <c r="BB273" s="8">
        <f t="shared" si="149"/>
        <v>100</v>
      </c>
      <c r="BC273" s="17">
        <f>SUMIFS(KP!$L:$L,KP!$F:$F,$A273,KP!$A:$A,SUMMARY!BC$3)</f>
        <v>0</v>
      </c>
      <c r="BD273" s="7">
        <f>SUMIFS(AFRIMONEY!$J:$J,AFRIMONEY!$F:$F,$A273,AFRIMONEY!$P:$P,BC$3)</f>
        <v>0</v>
      </c>
      <c r="BE273" s="8">
        <f t="shared" si="150"/>
        <v>100</v>
      </c>
      <c r="BF273" s="7">
        <f>SUMIFS(KP!$L:$L,KP!$F:$F,$A273,KP!$A:$A,SUMMARY!BF$3)</f>
        <v>0</v>
      </c>
      <c r="BG273" s="7">
        <f>SUMIFS(AFRIMONEY!$J:$J,AFRIMONEY!$F:$F,$A273,AFRIMONEY!$P:$P,BF$3)</f>
        <v>0</v>
      </c>
      <c r="BH273" s="8">
        <f t="shared" si="151"/>
        <v>100</v>
      </c>
      <c r="BI273" s="17">
        <f>SUMIFS(KP!$L:$L,KP!$F:$F,$A273,KP!$A:$A,SUMMARY!BI$3)</f>
        <v>0</v>
      </c>
      <c r="BJ273" s="7">
        <f>SUMIFS(AFRIMONEY!$J:$J,AFRIMONEY!$F:$F,$A273,AFRIMONEY!$P:$P,BI$3)</f>
        <v>0</v>
      </c>
      <c r="BK273" s="8">
        <f t="shared" si="152"/>
        <v>100</v>
      </c>
      <c r="BL273" s="7">
        <f>SUMIFS(KP!$L:$L,KP!$F:$F,$A273,KP!$A:$A,SUMMARY!BL$3)</f>
        <v>0</v>
      </c>
      <c r="BM273" s="7">
        <f>SUMIFS(AFRIMONEY!$J:$J,AFRIMONEY!$F:$F,$A273,AFRIMONEY!$P:$P,BL$3)</f>
        <v>0</v>
      </c>
      <c r="BN273" s="8">
        <f t="shared" si="153"/>
        <v>100</v>
      </c>
      <c r="BO273" s="17">
        <f>SUMIFS(KP!$L:$L,KP!$F:$F,$A273,KP!$A:$A,SUMMARY!BO$3)</f>
        <v>0</v>
      </c>
      <c r="BP273" s="7">
        <f>SUMIFS(AFRIMONEY!$J:$J,AFRIMONEY!$F:$F,$A273,AFRIMONEY!$P:$P,BO$3)</f>
        <v>0</v>
      </c>
      <c r="BQ273" s="8">
        <f t="shared" si="154"/>
        <v>100</v>
      </c>
      <c r="BR273" s="7">
        <f>SUMIFS(KP!$L:$L,KP!$F:$F,$A273,KP!$A:$A,SUMMARY!BR$3)</f>
        <v>0</v>
      </c>
      <c r="BS273" s="7">
        <f>SUMIFS(AFRIMONEY!$J:$J,AFRIMONEY!$F:$F,$A273,AFRIMONEY!$P:$P,BR$3)</f>
        <v>0</v>
      </c>
      <c r="BT273" s="8">
        <f t="shared" si="155"/>
        <v>100</v>
      </c>
      <c r="BU273" s="17">
        <f>SUMIFS(KP!$L:$L,KP!$F:$F,$A273,KP!$A:$A,SUMMARY!BU$3)</f>
        <v>0</v>
      </c>
      <c r="BV273" s="7">
        <f>SUMIFS(AFRIMONEY!$J:$J,AFRIMONEY!$F:$F,$A273,AFRIMONEY!$P:$P,BU$3)</f>
        <v>0</v>
      </c>
      <c r="BW273" s="8">
        <f t="shared" si="156"/>
        <v>100</v>
      </c>
      <c r="BX273" s="7">
        <f>SUMIFS(KP!$L:$L,KP!$F:$F,$A273,KP!$A:$A,SUMMARY!BX$3)</f>
        <v>0</v>
      </c>
      <c r="BY273" s="7">
        <f>SUMIFS(AFRIMONEY!$J:$J,AFRIMONEY!$F:$F,$A273,AFRIMONEY!$P:$P,BX$3)</f>
        <v>0</v>
      </c>
      <c r="BZ273" s="8">
        <f t="shared" si="157"/>
        <v>100</v>
      </c>
      <c r="CA273" s="17">
        <f>SUMIFS(KP!$L:$L,KP!$F:$F,$A273,KP!$A:$A,SUMMARY!CA$3)</f>
        <v>0</v>
      </c>
      <c r="CB273" s="7">
        <f>SUMIFS(AFRIMONEY!$J:$J,AFRIMONEY!$F:$F,$A273,AFRIMONEY!$P:$P,CA$3)</f>
        <v>0</v>
      </c>
      <c r="CC273" s="8">
        <f t="shared" si="158"/>
        <v>100</v>
      </c>
      <c r="CD273" s="7">
        <f>SUMIFS(KP!$L:$L,KP!$F:$F,$A273,KP!$A:$A,SUMMARY!CD$3)</f>
        <v>0</v>
      </c>
      <c r="CE273" s="7">
        <f>SUMIFS(AFRIMONEY!$J:$J,AFRIMONEY!$F:$F,$A273,AFRIMONEY!$P:$P,CD$3)</f>
        <v>0</v>
      </c>
      <c r="CF273" s="8">
        <f t="shared" si="159"/>
        <v>100</v>
      </c>
      <c r="CG273" s="17">
        <f>SUMIFS(KP!$L:$L,KP!$F:$F,$A273,KP!$A:$A,SUMMARY!CG$3)</f>
        <v>0</v>
      </c>
      <c r="CH273" s="7">
        <f>SUMIFS(AFRIMONEY!$J:$J,AFRIMONEY!$F:$F,$A273,AFRIMONEY!$P:$P,CG$3)</f>
        <v>0</v>
      </c>
      <c r="CI273" s="8">
        <f t="shared" si="160"/>
        <v>100</v>
      </c>
      <c r="CJ273" s="7">
        <f>SUMIFS(KP!$L:$L,KP!$F:$F,$A273,KP!$A:$A,SUMMARY!CJ$3)</f>
        <v>0</v>
      </c>
      <c r="CK273" s="7">
        <f>SUMIFS(AFRIMONEY!$J:$J,AFRIMONEY!$F:$F,$A273,AFRIMONEY!$P:$P,CJ$3)</f>
        <v>0</v>
      </c>
      <c r="CL273" s="8">
        <f t="shared" si="161"/>
        <v>100</v>
      </c>
      <c r="CM273" s="17">
        <f>SUMIFS(KP!$L:$L,KP!$F:$F,$A273,KP!$A:$A,SUMMARY!CM$3)</f>
        <v>0</v>
      </c>
      <c r="CN273" s="7">
        <f>SUMIFS(AFRIMONEY!$J:$J,AFRIMONEY!$F:$F,$A273,AFRIMONEY!$P:$P,CM$3)</f>
        <v>0</v>
      </c>
      <c r="CO273" s="8">
        <f t="shared" si="162"/>
        <v>100</v>
      </c>
      <c r="CP273" s="7">
        <f>SUMIFS(KP!$L:$L,KP!$F:$F,$A273,KP!$A:$A,SUMMARY!CP$3)</f>
        <v>0</v>
      </c>
      <c r="CQ273" s="7">
        <f>SUMIFS(AFRIMONEY!$J:$J,AFRIMONEY!$F:$F,$A273,AFRIMONEY!$P:$P,CP$3)</f>
        <v>0</v>
      </c>
      <c r="CR273" s="8">
        <f t="shared" si="163"/>
        <v>100</v>
      </c>
      <c r="CS273" s="17">
        <f>SUMIFS(KP!$L:$L,KP!$F:$F,$A273,KP!$A:$A,SUMMARY!CS$3)</f>
        <v>0</v>
      </c>
      <c r="CT273" s="7">
        <f>SUMIFS(AFRIMONEY!$J:$J,AFRIMONEY!$F:$F,$A273,AFRIMONEY!$P:$P,CS$3)</f>
        <v>0</v>
      </c>
      <c r="CU273" s="8">
        <f t="shared" si="164"/>
        <v>100</v>
      </c>
    </row>
    <row r="274" spans="1:99" x14ac:dyDescent="0.3">
      <c r="A274" s="2">
        <v>101544</v>
      </c>
      <c r="B274" s="23" t="str">
        <f>_xlfn.XLOOKUP(TEXT(A274,0),Tabela4[ID],Tabela4[AREA],"")</f>
        <v>AREA E</v>
      </c>
      <c r="C274" s="2" t="str">
        <f>_xlfn.XLOOKUP(TEXT(A274,0),Tabela4[ID],Tabela4[ZONA],"")</f>
        <v>ZONA 12</v>
      </c>
      <c r="D274" s="2" t="str">
        <f t="shared" si="132"/>
        <v>BLOCKED</v>
      </c>
      <c r="E274" s="18">
        <f t="shared" si="133"/>
        <v>8900</v>
      </c>
      <c r="F274" s="21">
        <f>SUMIFS(KP!$L:$L,KP!$F:$F,$A274,KP!$A:$A,"31/03/2025")</f>
        <v>5150</v>
      </c>
      <c r="G274" s="19">
        <f>SUMIFS(KP!$L:$L,KP!$F:$F,$A274,KP!$A:$A,SUMMARY!G$3)</f>
        <v>7000</v>
      </c>
      <c r="H274" s="7">
        <f>SUMIFS(AFRIMONEY!$J:$J,AFRIMONEY!$F:$F,$A274,AFRIMONEY!$P:$P,G$3)</f>
        <v>7000</v>
      </c>
      <c r="I274" s="8">
        <f t="shared" si="134"/>
        <v>5150</v>
      </c>
      <c r="J274" s="7">
        <f>SUMIFS(KP!$L:$L,KP!$F:$F,$A274,KP!$A:$A,SUMMARY!J$3)</f>
        <v>7650</v>
      </c>
      <c r="K274" s="7">
        <f>SUMIFS(AFRIMONEY!$J:$J,AFRIMONEY!$F:$F,$A274,AFRIMONEY!$P:$P,J$3)</f>
        <v>0</v>
      </c>
      <c r="L274" s="8">
        <f t="shared" si="135"/>
        <v>12800</v>
      </c>
      <c r="M274" s="17">
        <f>SUMIFS(KP!$L:$L,KP!$F:$F,$A274,KP!$A:$A,SUMMARY!M$3)</f>
        <v>15550</v>
      </c>
      <c r="N274" s="7">
        <f>SUMIFS(AFRIMONEY!$J:$J,AFRIMONEY!$F:$F,$A274,AFRIMONEY!$P:$P,M$3)</f>
        <v>7650</v>
      </c>
      <c r="O274" s="8">
        <f t="shared" si="136"/>
        <v>20700</v>
      </c>
      <c r="P274" s="7">
        <f>SUMIFS(KP!$L:$L,KP!$F:$F,$A274,KP!$A:$A,SUMMARY!P$3)</f>
        <v>13500</v>
      </c>
      <c r="Q274" s="7">
        <f>SUMIFS(AFRIMONEY!$J:$J,AFRIMONEY!$F:$F,$A274,AFRIMONEY!$P:$P,P$3)</f>
        <v>29050</v>
      </c>
      <c r="R274" s="8">
        <f t="shared" si="137"/>
        <v>5150</v>
      </c>
      <c r="S274" s="17">
        <f>SUMIFS(KP!$L:$L,KP!$F:$F,$A274,KP!$A:$A,SUMMARY!S$3)</f>
        <v>2000</v>
      </c>
      <c r="T274" s="7">
        <f>SUMIFS(AFRIMONEY!$J:$J,AFRIMONEY!$F:$F,$A274,AFRIMONEY!$P:$P,S$3)</f>
        <v>0</v>
      </c>
      <c r="U274" s="8">
        <f t="shared" si="138"/>
        <v>7150</v>
      </c>
      <c r="V274" s="7">
        <f>SUMIFS(KP!$L:$L,KP!$F:$F,$A274,KP!$A:$A,SUMMARY!V$3)</f>
        <v>0</v>
      </c>
      <c r="W274" s="7">
        <f>SUMIFS(AFRIMONEY!$J:$J,AFRIMONEY!$F:$F,$A274,AFRIMONEY!$P:$P,V$3)</f>
        <v>2000</v>
      </c>
      <c r="X274" s="8">
        <f t="shared" si="139"/>
        <v>5150</v>
      </c>
      <c r="Y274" s="17">
        <f>SUMIFS(KP!$L:$L,KP!$F:$F,$A274,KP!$A:$A,SUMMARY!Y$3)</f>
        <v>9650</v>
      </c>
      <c r="Z274" s="7">
        <f>SUMIFS(AFRIMONEY!$J:$J,AFRIMONEY!$F:$F,$A274,AFRIMONEY!$P:$P,Y$3)</f>
        <v>0</v>
      </c>
      <c r="AA274" s="8">
        <f t="shared" si="140"/>
        <v>14800</v>
      </c>
      <c r="AB274" s="7">
        <f>SUMIFS(KP!$L:$L,KP!$F:$F,$A274,KP!$A:$A,SUMMARY!AB$3)</f>
        <v>3450</v>
      </c>
      <c r="AC274" s="7">
        <f>SUMIFS(AFRIMONEY!$J:$J,AFRIMONEY!$F:$F,$A274,AFRIMONEY!$P:$P,AB$3)</f>
        <v>9650</v>
      </c>
      <c r="AD274" s="8">
        <f t="shared" si="141"/>
        <v>8600</v>
      </c>
      <c r="AE274" s="17">
        <f>SUMIFS(KP!$L:$L,KP!$F:$F,$A274,KP!$A:$A,SUMMARY!AE$3)</f>
        <v>1500</v>
      </c>
      <c r="AF274" s="7">
        <f>SUMIFS(AFRIMONEY!$J:$J,AFRIMONEY!$F:$F,$A274,AFRIMONEY!$P:$P,AE$3)</f>
        <v>4950</v>
      </c>
      <c r="AG274" s="8">
        <f t="shared" si="142"/>
        <v>5150</v>
      </c>
      <c r="AH274" s="7">
        <f>SUMIFS(KP!$L:$L,KP!$F:$F,$A274,KP!$A:$A,SUMMARY!AH$3)</f>
        <v>3750</v>
      </c>
      <c r="AI274" s="7">
        <f>SUMIFS(AFRIMONEY!$J:$J,AFRIMONEY!$F:$F,$A274,AFRIMONEY!$P:$P,AH$3)</f>
        <v>0</v>
      </c>
      <c r="AJ274" s="8">
        <f t="shared" si="143"/>
        <v>8900</v>
      </c>
      <c r="AK274" s="17">
        <f>SUMIFS(KP!$L:$L,KP!$F:$F,$A274,KP!$A:$A,SUMMARY!AK$3)</f>
        <v>0</v>
      </c>
      <c r="AL274" s="7">
        <f>SUMIFS(AFRIMONEY!$J:$J,AFRIMONEY!$F:$F,$A274,AFRIMONEY!$P:$P,AK$3)</f>
        <v>0</v>
      </c>
      <c r="AM274" s="8">
        <f t="shared" si="144"/>
        <v>8900</v>
      </c>
      <c r="AN274" s="7">
        <f>SUMIFS(KP!$L:$L,KP!$F:$F,$A274,KP!$A:$A,SUMMARY!AN$3)</f>
        <v>0</v>
      </c>
      <c r="AO274" s="7">
        <f>SUMIFS(AFRIMONEY!$J:$J,AFRIMONEY!$F:$F,$A274,AFRIMONEY!$P:$P,AN$3)</f>
        <v>0</v>
      </c>
      <c r="AP274" s="8">
        <f t="shared" si="145"/>
        <v>8900</v>
      </c>
      <c r="AQ274" s="17">
        <f>SUMIFS(KP!$L:$L,KP!$F:$F,$A274,KP!$A:$A,SUMMARY!AQ$3)</f>
        <v>0</v>
      </c>
      <c r="AR274" s="7">
        <f>SUMIFS(AFRIMONEY!$J:$J,AFRIMONEY!$F:$F,$A274,AFRIMONEY!$P:$P,AQ$3)</f>
        <v>0</v>
      </c>
      <c r="AS274" s="8">
        <f t="shared" si="146"/>
        <v>8900</v>
      </c>
      <c r="AT274" s="7">
        <f>SUMIFS(KP!$L:$L,KP!$F:$F,$A274,KP!$A:$A,SUMMARY!AT$3)</f>
        <v>0</v>
      </c>
      <c r="AU274" s="7">
        <f>SUMIFS(AFRIMONEY!$J:$J,AFRIMONEY!$F:$F,$A274,AFRIMONEY!$P:$P,AT$3)</f>
        <v>0</v>
      </c>
      <c r="AV274" s="8">
        <f t="shared" si="147"/>
        <v>8900</v>
      </c>
      <c r="AW274" s="17">
        <f>SUMIFS(KP!$L:$L,KP!$F:$F,$A274,KP!$A:$A,SUMMARY!AW$3)</f>
        <v>0</v>
      </c>
      <c r="AX274" s="7">
        <f>SUMIFS(AFRIMONEY!$J:$J,AFRIMONEY!$F:$F,$A274,AFRIMONEY!$P:$P,AW$3)</f>
        <v>0</v>
      </c>
      <c r="AY274" s="8">
        <f t="shared" si="148"/>
        <v>8900</v>
      </c>
      <c r="AZ274" s="7">
        <f>SUMIFS(KP!$L:$L,KP!$F:$F,$A274,KP!$A:$A,SUMMARY!AZ$3)</f>
        <v>0</v>
      </c>
      <c r="BA274" s="7">
        <f>SUMIFS(AFRIMONEY!$J:$J,AFRIMONEY!$F:$F,$A274,AFRIMONEY!$P:$P,AZ$3)</f>
        <v>0</v>
      </c>
      <c r="BB274" s="8">
        <f t="shared" si="149"/>
        <v>8900</v>
      </c>
      <c r="BC274" s="17">
        <f>SUMIFS(KP!$L:$L,KP!$F:$F,$A274,KP!$A:$A,SUMMARY!BC$3)</f>
        <v>0</v>
      </c>
      <c r="BD274" s="7">
        <f>SUMIFS(AFRIMONEY!$J:$J,AFRIMONEY!$F:$F,$A274,AFRIMONEY!$P:$P,BC$3)</f>
        <v>0</v>
      </c>
      <c r="BE274" s="8">
        <f t="shared" si="150"/>
        <v>8900</v>
      </c>
      <c r="BF274" s="7">
        <f>SUMIFS(KP!$L:$L,KP!$F:$F,$A274,KP!$A:$A,SUMMARY!BF$3)</f>
        <v>0</v>
      </c>
      <c r="BG274" s="7">
        <f>SUMIFS(AFRIMONEY!$J:$J,AFRIMONEY!$F:$F,$A274,AFRIMONEY!$P:$P,BF$3)</f>
        <v>0</v>
      </c>
      <c r="BH274" s="8">
        <f t="shared" si="151"/>
        <v>8900</v>
      </c>
      <c r="BI274" s="17">
        <f>SUMIFS(KP!$L:$L,KP!$F:$F,$A274,KP!$A:$A,SUMMARY!BI$3)</f>
        <v>0</v>
      </c>
      <c r="BJ274" s="7">
        <f>SUMIFS(AFRIMONEY!$J:$J,AFRIMONEY!$F:$F,$A274,AFRIMONEY!$P:$P,BI$3)</f>
        <v>0</v>
      </c>
      <c r="BK274" s="8">
        <f t="shared" si="152"/>
        <v>8900</v>
      </c>
      <c r="BL274" s="7">
        <f>SUMIFS(KP!$L:$L,KP!$F:$F,$A274,KP!$A:$A,SUMMARY!BL$3)</f>
        <v>0</v>
      </c>
      <c r="BM274" s="7">
        <f>SUMIFS(AFRIMONEY!$J:$J,AFRIMONEY!$F:$F,$A274,AFRIMONEY!$P:$P,BL$3)</f>
        <v>0</v>
      </c>
      <c r="BN274" s="8">
        <f t="shared" si="153"/>
        <v>8900</v>
      </c>
      <c r="BO274" s="17">
        <f>SUMIFS(KP!$L:$L,KP!$F:$F,$A274,KP!$A:$A,SUMMARY!BO$3)</f>
        <v>0</v>
      </c>
      <c r="BP274" s="7">
        <f>SUMIFS(AFRIMONEY!$J:$J,AFRIMONEY!$F:$F,$A274,AFRIMONEY!$P:$P,BO$3)</f>
        <v>0</v>
      </c>
      <c r="BQ274" s="8">
        <f t="shared" si="154"/>
        <v>8900</v>
      </c>
      <c r="BR274" s="7">
        <f>SUMIFS(KP!$L:$L,KP!$F:$F,$A274,KP!$A:$A,SUMMARY!BR$3)</f>
        <v>0</v>
      </c>
      <c r="BS274" s="7">
        <f>SUMIFS(AFRIMONEY!$J:$J,AFRIMONEY!$F:$F,$A274,AFRIMONEY!$P:$P,BR$3)</f>
        <v>0</v>
      </c>
      <c r="BT274" s="8">
        <f t="shared" si="155"/>
        <v>8900</v>
      </c>
      <c r="BU274" s="17">
        <f>SUMIFS(KP!$L:$L,KP!$F:$F,$A274,KP!$A:$A,SUMMARY!BU$3)</f>
        <v>0</v>
      </c>
      <c r="BV274" s="7">
        <f>SUMIFS(AFRIMONEY!$J:$J,AFRIMONEY!$F:$F,$A274,AFRIMONEY!$P:$P,BU$3)</f>
        <v>0</v>
      </c>
      <c r="BW274" s="8">
        <f t="shared" si="156"/>
        <v>8900</v>
      </c>
      <c r="BX274" s="7">
        <f>SUMIFS(KP!$L:$L,KP!$F:$F,$A274,KP!$A:$A,SUMMARY!BX$3)</f>
        <v>0</v>
      </c>
      <c r="BY274" s="7">
        <f>SUMIFS(AFRIMONEY!$J:$J,AFRIMONEY!$F:$F,$A274,AFRIMONEY!$P:$P,BX$3)</f>
        <v>0</v>
      </c>
      <c r="BZ274" s="8">
        <f t="shared" si="157"/>
        <v>8900</v>
      </c>
      <c r="CA274" s="17">
        <f>SUMIFS(KP!$L:$L,KP!$F:$F,$A274,KP!$A:$A,SUMMARY!CA$3)</f>
        <v>0</v>
      </c>
      <c r="CB274" s="7">
        <f>SUMIFS(AFRIMONEY!$J:$J,AFRIMONEY!$F:$F,$A274,AFRIMONEY!$P:$P,CA$3)</f>
        <v>0</v>
      </c>
      <c r="CC274" s="8">
        <f t="shared" si="158"/>
        <v>8900</v>
      </c>
      <c r="CD274" s="7">
        <f>SUMIFS(KP!$L:$L,KP!$F:$F,$A274,KP!$A:$A,SUMMARY!CD$3)</f>
        <v>0</v>
      </c>
      <c r="CE274" s="7">
        <f>SUMIFS(AFRIMONEY!$J:$J,AFRIMONEY!$F:$F,$A274,AFRIMONEY!$P:$P,CD$3)</f>
        <v>0</v>
      </c>
      <c r="CF274" s="8">
        <f t="shared" si="159"/>
        <v>8900</v>
      </c>
      <c r="CG274" s="17">
        <f>SUMIFS(KP!$L:$L,KP!$F:$F,$A274,KP!$A:$A,SUMMARY!CG$3)</f>
        <v>0</v>
      </c>
      <c r="CH274" s="7">
        <f>SUMIFS(AFRIMONEY!$J:$J,AFRIMONEY!$F:$F,$A274,AFRIMONEY!$P:$P,CG$3)</f>
        <v>0</v>
      </c>
      <c r="CI274" s="8">
        <f t="shared" si="160"/>
        <v>8900</v>
      </c>
      <c r="CJ274" s="7">
        <f>SUMIFS(KP!$L:$L,KP!$F:$F,$A274,KP!$A:$A,SUMMARY!CJ$3)</f>
        <v>0</v>
      </c>
      <c r="CK274" s="7">
        <f>SUMIFS(AFRIMONEY!$J:$J,AFRIMONEY!$F:$F,$A274,AFRIMONEY!$P:$P,CJ$3)</f>
        <v>0</v>
      </c>
      <c r="CL274" s="8">
        <f t="shared" si="161"/>
        <v>8900</v>
      </c>
      <c r="CM274" s="17">
        <f>SUMIFS(KP!$L:$L,KP!$F:$F,$A274,KP!$A:$A,SUMMARY!CM$3)</f>
        <v>0</v>
      </c>
      <c r="CN274" s="7">
        <f>SUMIFS(AFRIMONEY!$J:$J,AFRIMONEY!$F:$F,$A274,AFRIMONEY!$P:$P,CM$3)</f>
        <v>0</v>
      </c>
      <c r="CO274" s="8">
        <f t="shared" si="162"/>
        <v>8900</v>
      </c>
      <c r="CP274" s="7">
        <f>SUMIFS(KP!$L:$L,KP!$F:$F,$A274,KP!$A:$A,SUMMARY!CP$3)</f>
        <v>0</v>
      </c>
      <c r="CQ274" s="7">
        <f>SUMIFS(AFRIMONEY!$J:$J,AFRIMONEY!$F:$F,$A274,AFRIMONEY!$P:$P,CP$3)</f>
        <v>0</v>
      </c>
      <c r="CR274" s="8">
        <f t="shared" si="163"/>
        <v>8900</v>
      </c>
      <c r="CS274" s="17">
        <f>SUMIFS(KP!$L:$L,KP!$F:$F,$A274,KP!$A:$A,SUMMARY!CS$3)</f>
        <v>0</v>
      </c>
      <c r="CT274" s="7">
        <f>SUMIFS(AFRIMONEY!$J:$J,AFRIMONEY!$F:$F,$A274,AFRIMONEY!$P:$P,CS$3)</f>
        <v>0</v>
      </c>
      <c r="CU274" s="8">
        <f t="shared" si="164"/>
        <v>8900</v>
      </c>
    </row>
    <row r="275" spans="1:99" x14ac:dyDescent="0.3">
      <c r="A275" s="2">
        <v>101547</v>
      </c>
      <c r="B275" s="23" t="str">
        <f>_xlfn.XLOOKUP(TEXT(A275,0),Tabela4[ID],Tabela4[AREA],"")</f>
        <v>AREA E</v>
      </c>
      <c r="C275" s="2" t="str">
        <f>_xlfn.XLOOKUP(TEXT(A275,0),Tabela4[ID],Tabela4[ZONA],"")</f>
        <v>ZONA 12</v>
      </c>
      <c r="D275" s="2" t="str">
        <f t="shared" si="132"/>
        <v>ACTIVE</v>
      </c>
      <c r="E275" s="18">
        <f t="shared" si="133"/>
        <v>0</v>
      </c>
      <c r="F275" s="21">
        <f>SUMIFS(KP!$L:$L,KP!$F:$F,$A275,KP!$A:$A,"31/03/2025")</f>
        <v>6050</v>
      </c>
      <c r="G275" s="19">
        <f>SUMIFS(KP!$L:$L,KP!$F:$F,$A275,KP!$A:$A,SUMMARY!G$3)</f>
        <v>4550</v>
      </c>
      <c r="H275" s="7">
        <f>SUMIFS(AFRIMONEY!$J:$J,AFRIMONEY!$F:$F,$A275,AFRIMONEY!$P:$P,G$3)</f>
        <v>6050</v>
      </c>
      <c r="I275" s="8">
        <f t="shared" si="134"/>
        <v>4550</v>
      </c>
      <c r="J275" s="7">
        <f>SUMIFS(KP!$L:$L,KP!$F:$F,$A275,KP!$A:$A,SUMMARY!J$3)</f>
        <v>1300</v>
      </c>
      <c r="K275" s="7">
        <f>SUMIFS(AFRIMONEY!$J:$J,AFRIMONEY!$F:$F,$A275,AFRIMONEY!$P:$P,J$3)</f>
        <v>4550</v>
      </c>
      <c r="L275" s="8">
        <f t="shared" si="135"/>
        <v>1300</v>
      </c>
      <c r="M275" s="17">
        <f>SUMIFS(KP!$L:$L,KP!$F:$F,$A275,KP!$A:$A,SUMMARY!M$3)</f>
        <v>2050</v>
      </c>
      <c r="N275" s="7">
        <f>SUMIFS(AFRIMONEY!$J:$J,AFRIMONEY!$F:$F,$A275,AFRIMONEY!$P:$P,M$3)</f>
        <v>1300</v>
      </c>
      <c r="O275" s="8">
        <f t="shared" si="136"/>
        <v>2050</v>
      </c>
      <c r="P275" s="7">
        <f>SUMIFS(KP!$L:$L,KP!$F:$F,$A275,KP!$A:$A,SUMMARY!P$3)</f>
        <v>2750</v>
      </c>
      <c r="Q275" s="7">
        <f>SUMIFS(AFRIMONEY!$J:$J,AFRIMONEY!$F:$F,$A275,AFRIMONEY!$P:$P,P$3)</f>
        <v>2150</v>
      </c>
      <c r="R275" s="8">
        <f t="shared" si="137"/>
        <v>2650</v>
      </c>
      <c r="S275" s="17">
        <f>SUMIFS(KP!$L:$L,KP!$F:$F,$A275,KP!$A:$A,SUMMARY!S$3)</f>
        <v>1250</v>
      </c>
      <c r="T275" s="7">
        <f>SUMIFS(AFRIMONEY!$J:$J,AFRIMONEY!$F:$F,$A275,AFRIMONEY!$P:$P,S$3)</f>
        <v>2750</v>
      </c>
      <c r="U275" s="8">
        <f t="shared" si="138"/>
        <v>1150</v>
      </c>
      <c r="V275" s="7">
        <f>SUMIFS(KP!$L:$L,KP!$F:$F,$A275,KP!$A:$A,SUMMARY!V$3)</f>
        <v>0</v>
      </c>
      <c r="W275" s="7">
        <f>SUMIFS(AFRIMONEY!$J:$J,AFRIMONEY!$F:$F,$A275,AFRIMONEY!$P:$P,V$3)</f>
        <v>0</v>
      </c>
      <c r="X275" s="8">
        <f t="shared" si="139"/>
        <v>1150</v>
      </c>
      <c r="Y275" s="17">
        <f>SUMIFS(KP!$L:$L,KP!$F:$F,$A275,KP!$A:$A,SUMMARY!Y$3)</f>
        <v>2100</v>
      </c>
      <c r="Z275" s="7">
        <f>SUMIFS(AFRIMONEY!$J:$J,AFRIMONEY!$F:$F,$A275,AFRIMONEY!$P:$P,Y$3)</f>
        <v>3350</v>
      </c>
      <c r="AA275" s="8">
        <f t="shared" si="140"/>
        <v>-100</v>
      </c>
      <c r="AB275" s="7">
        <f>SUMIFS(KP!$L:$L,KP!$F:$F,$A275,KP!$A:$A,SUMMARY!AB$3)</f>
        <v>2650</v>
      </c>
      <c r="AC275" s="7">
        <f>SUMIFS(AFRIMONEY!$J:$J,AFRIMONEY!$F:$F,$A275,AFRIMONEY!$P:$P,AB$3)</f>
        <v>0</v>
      </c>
      <c r="AD275" s="8">
        <f t="shared" si="141"/>
        <v>2550</v>
      </c>
      <c r="AE275" s="17">
        <f>SUMIFS(KP!$L:$L,KP!$F:$F,$A275,KP!$A:$A,SUMMARY!AE$3)</f>
        <v>1300</v>
      </c>
      <c r="AF275" s="7">
        <f>SUMIFS(AFRIMONEY!$J:$J,AFRIMONEY!$F:$F,$A275,AFRIMONEY!$P:$P,AE$3)</f>
        <v>3950</v>
      </c>
      <c r="AG275" s="8">
        <f t="shared" si="142"/>
        <v>-100</v>
      </c>
      <c r="AH275" s="7">
        <f>SUMIFS(KP!$L:$L,KP!$F:$F,$A275,KP!$A:$A,SUMMARY!AH$3)</f>
        <v>100</v>
      </c>
      <c r="AI275" s="7">
        <f>SUMIFS(AFRIMONEY!$J:$J,AFRIMONEY!$F:$F,$A275,AFRIMONEY!$P:$P,AH$3)</f>
        <v>0</v>
      </c>
      <c r="AJ275" s="8">
        <f t="shared" si="143"/>
        <v>0</v>
      </c>
      <c r="AK275" s="17">
        <f>SUMIFS(KP!$L:$L,KP!$F:$F,$A275,KP!$A:$A,SUMMARY!AK$3)</f>
        <v>0</v>
      </c>
      <c r="AL275" s="7">
        <f>SUMIFS(AFRIMONEY!$J:$J,AFRIMONEY!$F:$F,$A275,AFRIMONEY!$P:$P,AK$3)</f>
        <v>0</v>
      </c>
      <c r="AM275" s="8">
        <f t="shared" si="144"/>
        <v>0</v>
      </c>
      <c r="AN275" s="7">
        <f>SUMIFS(KP!$L:$L,KP!$F:$F,$A275,KP!$A:$A,SUMMARY!AN$3)</f>
        <v>0</v>
      </c>
      <c r="AO275" s="7">
        <f>SUMIFS(AFRIMONEY!$J:$J,AFRIMONEY!$F:$F,$A275,AFRIMONEY!$P:$P,AN$3)</f>
        <v>0</v>
      </c>
      <c r="AP275" s="8">
        <f t="shared" si="145"/>
        <v>0</v>
      </c>
      <c r="AQ275" s="17">
        <f>SUMIFS(KP!$L:$L,KP!$F:$F,$A275,KP!$A:$A,SUMMARY!AQ$3)</f>
        <v>0</v>
      </c>
      <c r="AR275" s="7">
        <f>SUMIFS(AFRIMONEY!$J:$J,AFRIMONEY!$F:$F,$A275,AFRIMONEY!$P:$P,AQ$3)</f>
        <v>0</v>
      </c>
      <c r="AS275" s="8">
        <f t="shared" si="146"/>
        <v>0</v>
      </c>
      <c r="AT275" s="7">
        <f>SUMIFS(KP!$L:$L,KP!$F:$F,$A275,KP!$A:$A,SUMMARY!AT$3)</f>
        <v>0</v>
      </c>
      <c r="AU275" s="7">
        <f>SUMIFS(AFRIMONEY!$J:$J,AFRIMONEY!$F:$F,$A275,AFRIMONEY!$P:$P,AT$3)</f>
        <v>0</v>
      </c>
      <c r="AV275" s="8">
        <f t="shared" si="147"/>
        <v>0</v>
      </c>
      <c r="AW275" s="17">
        <f>SUMIFS(KP!$L:$L,KP!$F:$F,$A275,KP!$A:$A,SUMMARY!AW$3)</f>
        <v>0</v>
      </c>
      <c r="AX275" s="7">
        <f>SUMIFS(AFRIMONEY!$J:$J,AFRIMONEY!$F:$F,$A275,AFRIMONEY!$P:$P,AW$3)</f>
        <v>0</v>
      </c>
      <c r="AY275" s="8">
        <f t="shared" si="148"/>
        <v>0</v>
      </c>
      <c r="AZ275" s="7">
        <f>SUMIFS(KP!$L:$L,KP!$F:$F,$A275,KP!$A:$A,SUMMARY!AZ$3)</f>
        <v>0</v>
      </c>
      <c r="BA275" s="7">
        <f>SUMIFS(AFRIMONEY!$J:$J,AFRIMONEY!$F:$F,$A275,AFRIMONEY!$P:$P,AZ$3)</f>
        <v>0</v>
      </c>
      <c r="BB275" s="8">
        <f t="shared" si="149"/>
        <v>0</v>
      </c>
      <c r="BC275" s="17">
        <f>SUMIFS(KP!$L:$L,KP!$F:$F,$A275,KP!$A:$A,SUMMARY!BC$3)</f>
        <v>0</v>
      </c>
      <c r="BD275" s="7">
        <f>SUMIFS(AFRIMONEY!$J:$J,AFRIMONEY!$F:$F,$A275,AFRIMONEY!$P:$P,BC$3)</f>
        <v>0</v>
      </c>
      <c r="BE275" s="8">
        <f t="shared" si="150"/>
        <v>0</v>
      </c>
      <c r="BF275" s="7">
        <f>SUMIFS(KP!$L:$L,KP!$F:$F,$A275,KP!$A:$A,SUMMARY!BF$3)</f>
        <v>0</v>
      </c>
      <c r="BG275" s="7">
        <f>SUMIFS(AFRIMONEY!$J:$J,AFRIMONEY!$F:$F,$A275,AFRIMONEY!$P:$P,BF$3)</f>
        <v>0</v>
      </c>
      <c r="BH275" s="8">
        <f t="shared" si="151"/>
        <v>0</v>
      </c>
      <c r="BI275" s="17">
        <f>SUMIFS(KP!$L:$L,KP!$F:$F,$A275,KP!$A:$A,SUMMARY!BI$3)</f>
        <v>0</v>
      </c>
      <c r="BJ275" s="7">
        <f>SUMIFS(AFRIMONEY!$J:$J,AFRIMONEY!$F:$F,$A275,AFRIMONEY!$P:$P,BI$3)</f>
        <v>0</v>
      </c>
      <c r="BK275" s="8">
        <f t="shared" si="152"/>
        <v>0</v>
      </c>
      <c r="BL275" s="7">
        <f>SUMIFS(KP!$L:$L,KP!$F:$F,$A275,KP!$A:$A,SUMMARY!BL$3)</f>
        <v>0</v>
      </c>
      <c r="BM275" s="7">
        <f>SUMIFS(AFRIMONEY!$J:$J,AFRIMONEY!$F:$F,$A275,AFRIMONEY!$P:$P,BL$3)</f>
        <v>0</v>
      </c>
      <c r="BN275" s="8">
        <f t="shared" si="153"/>
        <v>0</v>
      </c>
      <c r="BO275" s="17">
        <f>SUMIFS(KP!$L:$L,KP!$F:$F,$A275,KP!$A:$A,SUMMARY!BO$3)</f>
        <v>0</v>
      </c>
      <c r="BP275" s="7">
        <f>SUMIFS(AFRIMONEY!$J:$J,AFRIMONEY!$F:$F,$A275,AFRIMONEY!$P:$P,BO$3)</f>
        <v>0</v>
      </c>
      <c r="BQ275" s="8">
        <f t="shared" si="154"/>
        <v>0</v>
      </c>
      <c r="BR275" s="7">
        <f>SUMIFS(KP!$L:$L,KP!$F:$F,$A275,KP!$A:$A,SUMMARY!BR$3)</f>
        <v>0</v>
      </c>
      <c r="BS275" s="7">
        <f>SUMIFS(AFRIMONEY!$J:$J,AFRIMONEY!$F:$F,$A275,AFRIMONEY!$P:$P,BR$3)</f>
        <v>0</v>
      </c>
      <c r="BT275" s="8">
        <f t="shared" si="155"/>
        <v>0</v>
      </c>
      <c r="BU275" s="17">
        <f>SUMIFS(KP!$L:$L,KP!$F:$F,$A275,KP!$A:$A,SUMMARY!BU$3)</f>
        <v>0</v>
      </c>
      <c r="BV275" s="7">
        <f>SUMIFS(AFRIMONEY!$J:$J,AFRIMONEY!$F:$F,$A275,AFRIMONEY!$P:$P,BU$3)</f>
        <v>0</v>
      </c>
      <c r="BW275" s="8">
        <f t="shared" si="156"/>
        <v>0</v>
      </c>
      <c r="BX275" s="7">
        <f>SUMIFS(KP!$L:$L,KP!$F:$F,$A275,KP!$A:$A,SUMMARY!BX$3)</f>
        <v>0</v>
      </c>
      <c r="BY275" s="7">
        <f>SUMIFS(AFRIMONEY!$J:$J,AFRIMONEY!$F:$F,$A275,AFRIMONEY!$P:$P,BX$3)</f>
        <v>0</v>
      </c>
      <c r="BZ275" s="8">
        <f t="shared" si="157"/>
        <v>0</v>
      </c>
      <c r="CA275" s="17">
        <f>SUMIFS(KP!$L:$L,KP!$F:$F,$A275,KP!$A:$A,SUMMARY!CA$3)</f>
        <v>0</v>
      </c>
      <c r="CB275" s="7">
        <f>SUMIFS(AFRIMONEY!$J:$J,AFRIMONEY!$F:$F,$A275,AFRIMONEY!$P:$P,CA$3)</f>
        <v>0</v>
      </c>
      <c r="CC275" s="8">
        <f t="shared" si="158"/>
        <v>0</v>
      </c>
      <c r="CD275" s="7">
        <f>SUMIFS(KP!$L:$L,KP!$F:$F,$A275,KP!$A:$A,SUMMARY!CD$3)</f>
        <v>0</v>
      </c>
      <c r="CE275" s="7">
        <f>SUMIFS(AFRIMONEY!$J:$J,AFRIMONEY!$F:$F,$A275,AFRIMONEY!$P:$P,CD$3)</f>
        <v>0</v>
      </c>
      <c r="CF275" s="8">
        <f t="shared" si="159"/>
        <v>0</v>
      </c>
      <c r="CG275" s="17">
        <f>SUMIFS(KP!$L:$L,KP!$F:$F,$A275,KP!$A:$A,SUMMARY!CG$3)</f>
        <v>0</v>
      </c>
      <c r="CH275" s="7">
        <f>SUMIFS(AFRIMONEY!$J:$J,AFRIMONEY!$F:$F,$A275,AFRIMONEY!$P:$P,CG$3)</f>
        <v>0</v>
      </c>
      <c r="CI275" s="8">
        <f t="shared" si="160"/>
        <v>0</v>
      </c>
      <c r="CJ275" s="7">
        <f>SUMIFS(KP!$L:$L,KP!$F:$F,$A275,KP!$A:$A,SUMMARY!CJ$3)</f>
        <v>0</v>
      </c>
      <c r="CK275" s="7">
        <f>SUMIFS(AFRIMONEY!$J:$J,AFRIMONEY!$F:$F,$A275,AFRIMONEY!$P:$P,CJ$3)</f>
        <v>0</v>
      </c>
      <c r="CL275" s="8">
        <f t="shared" si="161"/>
        <v>0</v>
      </c>
      <c r="CM275" s="17">
        <f>SUMIFS(KP!$L:$L,KP!$F:$F,$A275,KP!$A:$A,SUMMARY!CM$3)</f>
        <v>0</v>
      </c>
      <c r="CN275" s="7">
        <f>SUMIFS(AFRIMONEY!$J:$J,AFRIMONEY!$F:$F,$A275,AFRIMONEY!$P:$P,CM$3)</f>
        <v>0</v>
      </c>
      <c r="CO275" s="8">
        <f t="shared" si="162"/>
        <v>0</v>
      </c>
      <c r="CP275" s="7">
        <f>SUMIFS(KP!$L:$L,KP!$F:$F,$A275,KP!$A:$A,SUMMARY!CP$3)</f>
        <v>0</v>
      </c>
      <c r="CQ275" s="7">
        <f>SUMIFS(AFRIMONEY!$J:$J,AFRIMONEY!$F:$F,$A275,AFRIMONEY!$P:$P,CP$3)</f>
        <v>0</v>
      </c>
      <c r="CR275" s="8">
        <f t="shared" si="163"/>
        <v>0</v>
      </c>
      <c r="CS275" s="17">
        <f>SUMIFS(KP!$L:$L,KP!$F:$F,$A275,KP!$A:$A,SUMMARY!CS$3)</f>
        <v>0</v>
      </c>
      <c r="CT275" s="7">
        <f>SUMIFS(AFRIMONEY!$J:$J,AFRIMONEY!$F:$F,$A275,AFRIMONEY!$P:$P,CS$3)</f>
        <v>0</v>
      </c>
      <c r="CU275" s="8">
        <f t="shared" si="164"/>
        <v>0</v>
      </c>
    </row>
    <row r="276" spans="1:99" x14ac:dyDescent="0.3">
      <c r="A276" s="2">
        <v>101549</v>
      </c>
      <c r="B276" s="23" t="str">
        <f>_xlfn.XLOOKUP(TEXT(A276,0),Tabela4[ID],Tabela4[AREA],"")</f>
        <v>AREA E</v>
      </c>
      <c r="C276" s="2" t="str">
        <f>_xlfn.XLOOKUP(TEXT(A276,0),Tabela4[ID],Tabela4[ZONA],"")</f>
        <v>ZONA 17</v>
      </c>
      <c r="D276" s="2" t="str">
        <f t="shared" si="132"/>
        <v>BLOCKED</v>
      </c>
      <c r="E276" s="18">
        <f t="shared" si="133"/>
        <v>2900</v>
      </c>
      <c r="F276" s="21">
        <f>SUMIFS(KP!$L:$L,KP!$F:$F,$A276,KP!$A:$A,"31/03/2025")</f>
        <v>1150</v>
      </c>
      <c r="G276" s="19">
        <f>SUMIFS(KP!$L:$L,KP!$F:$F,$A276,KP!$A:$A,SUMMARY!G$3)</f>
        <v>1150</v>
      </c>
      <c r="H276" s="7">
        <f>SUMIFS(AFRIMONEY!$J:$J,AFRIMONEY!$F:$F,$A276,AFRIMONEY!$P:$P,G$3)</f>
        <v>1100</v>
      </c>
      <c r="I276" s="8">
        <f t="shared" si="134"/>
        <v>1200</v>
      </c>
      <c r="J276" s="7">
        <f>SUMIFS(KP!$L:$L,KP!$F:$F,$A276,KP!$A:$A,SUMMARY!J$3)</f>
        <v>1600</v>
      </c>
      <c r="K276" s="7">
        <f>SUMIFS(AFRIMONEY!$J:$J,AFRIMONEY!$F:$F,$A276,AFRIMONEY!$P:$P,J$3)</f>
        <v>1200</v>
      </c>
      <c r="L276" s="8">
        <f t="shared" si="135"/>
        <v>1600</v>
      </c>
      <c r="M276" s="17">
        <f>SUMIFS(KP!$L:$L,KP!$F:$F,$A276,KP!$A:$A,SUMMARY!M$3)</f>
        <v>1600</v>
      </c>
      <c r="N276" s="7">
        <f>SUMIFS(AFRIMONEY!$J:$J,AFRIMONEY!$F:$F,$A276,AFRIMONEY!$P:$P,M$3)</f>
        <v>1600</v>
      </c>
      <c r="O276" s="8">
        <f t="shared" si="136"/>
        <v>1600</v>
      </c>
      <c r="P276" s="7">
        <f>SUMIFS(KP!$L:$L,KP!$F:$F,$A276,KP!$A:$A,SUMMARY!P$3)</f>
        <v>1100</v>
      </c>
      <c r="Q276" s="7">
        <f>SUMIFS(AFRIMONEY!$J:$J,AFRIMONEY!$F:$F,$A276,AFRIMONEY!$P:$P,P$3)</f>
        <v>1600</v>
      </c>
      <c r="R276" s="8">
        <f t="shared" si="137"/>
        <v>1100</v>
      </c>
      <c r="S276" s="17">
        <f>SUMIFS(KP!$L:$L,KP!$F:$F,$A276,KP!$A:$A,SUMMARY!S$3)</f>
        <v>1150</v>
      </c>
      <c r="T276" s="7">
        <f>SUMIFS(AFRIMONEY!$J:$J,AFRIMONEY!$F:$F,$A276,AFRIMONEY!$P:$P,S$3)</f>
        <v>1100</v>
      </c>
      <c r="U276" s="8">
        <f t="shared" si="138"/>
        <v>1150</v>
      </c>
      <c r="V276" s="7">
        <f>SUMIFS(KP!$L:$L,KP!$F:$F,$A276,KP!$A:$A,SUMMARY!V$3)</f>
        <v>0</v>
      </c>
      <c r="W276" s="7">
        <f>SUMIFS(AFRIMONEY!$J:$J,AFRIMONEY!$F:$F,$A276,AFRIMONEY!$P:$P,V$3)</f>
        <v>0</v>
      </c>
      <c r="X276" s="8">
        <f t="shared" si="139"/>
        <v>1150</v>
      </c>
      <c r="Y276" s="17">
        <f>SUMIFS(KP!$L:$L,KP!$F:$F,$A276,KP!$A:$A,SUMMARY!Y$3)</f>
        <v>2250</v>
      </c>
      <c r="Z276" s="7">
        <f>SUMIFS(AFRIMONEY!$J:$J,AFRIMONEY!$F:$F,$A276,AFRIMONEY!$P:$P,Y$3)</f>
        <v>1150</v>
      </c>
      <c r="AA276" s="8">
        <f t="shared" si="140"/>
        <v>2250</v>
      </c>
      <c r="AB276" s="7">
        <f>SUMIFS(KP!$L:$L,KP!$F:$F,$A276,KP!$A:$A,SUMMARY!AB$3)</f>
        <v>4650</v>
      </c>
      <c r="AC276" s="7">
        <f>SUMIFS(AFRIMONEY!$J:$J,AFRIMONEY!$F:$F,$A276,AFRIMONEY!$P:$P,AB$3)</f>
        <v>2250</v>
      </c>
      <c r="AD276" s="8">
        <f t="shared" si="141"/>
        <v>4650</v>
      </c>
      <c r="AE276" s="17">
        <f>SUMIFS(KP!$L:$L,KP!$F:$F,$A276,KP!$A:$A,SUMMARY!AE$3)</f>
        <v>2900</v>
      </c>
      <c r="AF276" s="7">
        <f>SUMIFS(AFRIMONEY!$J:$J,AFRIMONEY!$F:$F,$A276,AFRIMONEY!$P:$P,AE$3)</f>
        <v>4650</v>
      </c>
      <c r="AG276" s="8">
        <f t="shared" si="142"/>
        <v>2900</v>
      </c>
      <c r="AH276" s="7">
        <f>SUMIFS(KP!$L:$L,KP!$F:$F,$A276,KP!$A:$A,SUMMARY!AH$3)</f>
        <v>0</v>
      </c>
      <c r="AI276" s="7">
        <f>SUMIFS(AFRIMONEY!$J:$J,AFRIMONEY!$F:$F,$A276,AFRIMONEY!$P:$P,AH$3)</f>
        <v>0</v>
      </c>
      <c r="AJ276" s="8">
        <f t="shared" si="143"/>
        <v>2900</v>
      </c>
      <c r="AK276" s="17">
        <f>SUMIFS(KP!$L:$L,KP!$F:$F,$A276,KP!$A:$A,SUMMARY!AK$3)</f>
        <v>0</v>
      </c>
      <c r="AL276" s="7">
        <f>SUMIFS(AFRIMONEY!$J:$J,AFRIMONEY!$F:$F,$A276,AFRIMONEY!$P:$P,AK$3)</f>
        <v>0</v>
      </c>
      <c r="AM276" s="8">
        <f t="shared" si="144"/>
        <v>2900</v>
      </c>
      <c r="AN276" s="7">
        <f>SUMIFS(KP!$L:$L,KP!$F:$F,$A276,KP!$A:$A,SUMMARY!AN$3)</f>
        <v>0</v>
      </c>
      <c r="AO276" s="7">
        <f>SUMIFS(AFRIMONEY!$J:$J,AFRIMONEY!$F:$F,$A276,AFRIMONEY!$P:$P,AN$3)</f>
        <v>0</v>
      </c>
      <c r="AP276" s="8">
        <f t="shared" si="145"/>
        <v>2900</v>
      </c>
      <c r="AQ276" s="17">
        <f>SUMIFS(KP!$L:$L,KP!$F:$F,$A276,KP!$A:$A,SUMMARY!AQ$3)</f>
        <v>0</v>
      </c>
      <c r="AR276" s="7">
        <f>SUMIFS(AFRIMONEY!$J:$J,AFRIMONEY!$F:$F,$A276,AFRIMONEY!$P:$P,AQ$3)</f>
        <v>0</v>
      </c>
      <c r="AS276" s="8">
        <f t="shared" si="146"/>
        <v>2900</v>
      </c>
      <c r="AT276" s="7">
        <f>SUMIFS(KP!$L:$L,KP!$F:$F,$A276,KP!$A:$A,SUMMARY!AT$3)</f>
        <v>0</v>
      </c>
      <c r="AU276" s="7">
        <f>SUMIFS(AFRIMONEY!$J:$J,AFRIMONEY!$F:$F,$A276,AFRIMONEY!$P:$P,AT$3)</f>
        <v>0</v>
      </c>
      <c r="AV276" s="8">
        <f t="shared" si="147"/>
        <v>2900</v>
      </c>
      <c r="AW276" s="17">
        <f>SUMIFS(KP!$L:$L,KP!$F:$F,$A276,KP!$A:$A,SUMMARY!AW$3)</f>
        <v>0</v>
      </c>
      <c r="AX276" s="7">
        <f>SUMIFS(AFRIMONEY!$J:$J,AFRIMONEY!$F:$F,$A276,AFRIMONEY!$P:$P,AW$3)</f>
        <v>0</v>
      </c>
      <c r="AY276" s="8">
        <f t="shared" si="148"/>
        <v>2900</v>
      </c>
      <c r="AZ276" s="7">
        <f>SUMIFS(KP!$L:$L,KP!$F:$F,$A276,KP!$A:$A,SUMMARY!AZ$3)</f>
        <v>0</v>
      </c>
      <c r="BA276" s="7">
        <f>SUMIFS(AFRIMONEY!$J:$J,AFRIMONEY!$F:$F,$A276,AFRIMONEY!$P:$P,AZ$3)</f>
        <v>0</v>
      </c>
      <c r="BB276" s="8">
        <f t="shared" si="149"/>
        <v>2900</v>
      </c>
      <c r="BC276" s="17">
        <f>SUMIFS(KP!$L:$L,KP!$F:$F,$A276,KP!$A:$A,SUMMARY!BC$3)</f>
        <v>0</v>
      </c>
      <c r="BD276" s="7">
        <f>SUMIFS(AFRIMONEY!$J:$J,AFRIMONEY!$F:$F,$A276,AFRIMONEY!$P:$P,BC$3)</f>
        <v>0</v>
      </c>
      <c r="BE276" s="8">
        <f t="shared" si="150"/>
        <v>2900</v>
      </c>
      <c r="BF276" s="7">
        <f>SUMIFS(KP!$L:$L,KP!$F:$F,$A276,KP!$A:$A,SUMMARY!BF$3)</f>
        <v>0</v>
      </c>
      <c r="BG276" s="7">
        <f>SUMIFS(AFRIMONEY!$J:$J,AFRIMONEY!$F:$F,$A276,AFRIMONEY!$P:$P,BF$3)</f>
        <v>0</v>
      </c>
      <c r="BH276" s="8">
        <f t="shared" si="151"/>
        <v>2900</v>
      </c>
      <c r="BI276" s="17">
        <f>SUMIFS(KP!$L:$L,KP!$F:$F,$A276,KP!$A:$A,SUMMARY!BI$3)</f>
        <v>0</v>
      </c>
      <c r="BJ276" s="7">
        <f>SUMIFS(AFRIMONEY!$J:$J,AFRIMONEY!$F:$F,$A276,AFRIMONEY!$P:$P,BI$3)</f>
        <v>0</v>
      </c>
      <c r="BK276" s="8">
        <f t="shared" si="152"/>
        <v>2900</v>
      </c>
      <c r="BL276" s="7">
        <f>SUMIFS(KP!$L:$L,KP!$F:$F,$A276,KP!$A:$A,SUMMARY!BL$3)</f>
        <v>0</v>
      </c>
      <c r="BM276" s="7">
        <f>SUMIFS(AFRIMONEY!$J:$J,AFRIMONEY!$F:$F,$A276,AFRIMONEY!$P:$P,BL$3)</f>
        <v>0</v>
      </c>
      <c r="BN276" s="8">
        <f t="shared" si="153"/>
        <v>2900</v>
      </c>
      <c r="BO276" s="17">
        <f>SUMIFS(KP!$L:$L,KP!$F:$F,$A276,KP!$A:$A,SUMMARY!BO$3)</f>
        <v>0</v>
      </c>
      <c r="BP276" s="7">
        <f>SUMIFS(AFRIMONEY!$J:$J,AFRIMONEY!$F:$F,$A276,AFRIMONEY!$P:$P,BO$3)</f>
        <v>0</v>
      </c>
      <c r="BQ276" s="8">
        <f t="shared" si="154"/>
        <v>2900</v>
      </c>
      <c r="BR276" s="7">
        <f>SUMIFS(KP!$L:$L,KP!$F:$F,$A276,KP!$A:$A,SUMMARY!BR$3)</f>
        <v>0</v>
      </c>
      <c r="BS276" s="7">
        <f>SUMIFS(AFRIMONEY!$J:$J,AFRIMONEY!$F:$F,$A276,AFRIMONEY!$P:$P,BR$3)</f>
        <v>0</v>
      </c>
      <c r="BT276" s="8">
        <f t="shared" si="155"/>
        <v>2900</v>
      </c>
      <c r="BU276" s="17">
        <f>SUMIFS(KP!$L:$L,KP!$F:$F,$A276,KP!$A:$A,SUMMARY!BU$3)</f>
        <v>0</v>
      </c>
      <c r="BV276" s="7">
        <f>SUMIFS(AFRIMONEY!$J:$J,AFRIMONEY!$F:$F,$A276,AFRIMONEY!$P:$P,BU$3)</f>
        <v>0</v>
      </c>
      <c r="BW276" s="8">
        <f t="shared" si="156"/>
        <v>2900</v>
      </c>
      <c r="BX276" s="7">
        <f>SUMIFS(KP!$L:$L,KP!$F:$F,$A276,KP!$A:$A,SUMMARY!BX$3)</f>
        <v>0</v>
      </c>
      <c r="BY276" s="7">
        <f>SUMIFS(AFRIMONEY!$J:$J,AFRIMONEY!$F:$F,$A276,AFRIMONEY!$P:$P,BX$3)</f>
        <v>0</v>
      </c>
      <c r="BZ276" s="8">
        <f t="shared" si="157"/>
        <v>2900</v>
      </c>
      <c r="CA276" s="17">
        <f>SUMIFS(KP!$L:$L,KP!$F:$F,$A276,KP!$A:$A,SUMMARY!CA$3)</f>
        <v>0</v>
      </c>
      <c r="CB276" s="7">
        <f>SUMIFS(AFRIMONEY!$J:$J,AFRIMONEY!$F:$F,$A276,AFRIMONEY!$P:$P,CA$3)</f>
        <v>0</v>
      </c>
      <c r="CC276" s="8">
        <f t="shared" si="158"/>
        <v>2900</v>
      </c>
      <c r="CD276" s="7">
        <f>SUMIFS(KP!$L:$L,KP!$F:$F,$A276,KP!$A:$A,SUMMARY!CD$3)</f>
        <v>0</v>
      </c>
      <c r="CE276" s="7">
        <f>SUMIFS(AFRIMONEY!$J:$J,AFRIMONEY!$F:$F,$A276,AFRIMONEY!$P:$P,CD$3)</f>
        <v>0</v>
      </c>
      <c r="CF276" s="8">
        <f t="shared" si="159"/>
        <v>2900</v>
      </c>
      <c r="CG276" s="17">
        <f>SUMIFS(KP!$L:$L,KP!$F:$F,$A276,KP!$A:$A,SUMMARY!CG$3)</f>
        <v>0</v>
      </c>
      <c r="CH276" s="7">
        <f>SUMIFS(AFRIMONEY!$J:$J,AFRIMONEY!$F:$F,$A276,AFRIMONEY!$P:$P,CG$3)</f>
        <v>0</v>
      </c>
      <c r="CI276" s="8">
        <f t="shared" si="160"/>
        <v>2900</v>
      </c>
      <c r="CJ276" s="7">
        <f>SUMIFS(KP!$L:$L,KP!$F:$F,$A276,KP!$A:$A,SUMMARY!CJ$3)</f>
        <v>0</v>
      </c>
      <c r="CK276" s="7">
        <f>SUMIFS(AFRIMONEY!$J:$J,AFRIMONEY!$F:$F,$A276,AFRIMONEY!$P:$P,CJ$3)</f>
        <v>0</v>
      </c>
      <c r="CL276" s="8">
        <f t="shared" si="161"/>
        <v>2900</v>
      </c>
      <c r="CM276" s="17">
        <f>SUMIFS(KP!$L:$L,KP!$F:$F,$A276,KP!$A:$A,SUMMARY!CM$3)</f>
        <v>0</v>
      </c>
      <c r="CN276" s="7">
        <f>SUMIFS(AFRIMONEY!$J:$J,AFRIMONEY!$F:$F,$A276,AFRIMONEY!$P:$P,CM$3)</f>
        <v>0</v>
      </c>
      <c r="CO276" s="8">
        <f t="shared" si="162"/>
        <v>2900</v>
      </c>
      <c r="CP276" s="7">
        <f>SUMIFS(KP!$L:$L,KP!$F:$F,$A276,KP!$A:$A,SUMMARY!CP$3)</f>
        <v>0</v>
      </c>
      <c r="CQ276" s="7">
        <f>SUMIFS(AFRIMONEY!$J:$J,AFRIMONEY!$F:$F,$A276,AFRIMONEY!$P:$P,CP$3)</f>
        <v>0</v>
      </c>
      <c r="CR276" s="8">
        <f t="shared" si="163"/>
        <v>2900</v>
      </c>
      <c r="CS276" s="17">
        <f>SUMIFS(KP!$L:$L,KP!$F:$F,$A276,KP!$A:$A,SUMMARY!CS$3)</f>
        <v>0</v>
      </c>
      <c r="CT276" s="7">
        <f>SUMIFS(AFRIMONEY!$J:$J,AFRIMONEY!$F:$F,$A276,AFRIMONEY!$P:$P,CS$3)</f>
        <v>0</v>
      </c>
      <c r="CU276" s="8">
        <f t="shared" si="164"/>
        <v>2900</v>
      </c>
    </row>
    <row r="277" spans="1:99" x14ac:dyDescent="0.3">
      <c r="A277" s="2">
        <v>101551</v>
      </c>
      <c r="B277" s="23" t="str">
        <f>_xlfn.XLOOKUP(TEXT(A277,0),Tabela4[ID],Tabela4[AREA],"")</f>
        <v>AREA E</v>
      </c>
      <c r="C277" s="2" t="str">
        <f>_xlfn.XLOOKUP(TEXT(A277,0),Tabela4[ID],Tabela4[ZONA],"")</f>
        <v>ZONA 20</v>
      </c>
      <c r="D277" s="2" t="str">
        <f t="shared" si="132"/>
        <v>BLOCKED</v>
      </c>
      <c r="E277" s="18">
        <f t="shared" si="133"/>
        <v>350</v>
      </c>
      <c r="F277" s="21">
        <f>SUMIFS(KP!$L:$L,KP!$F:$F,$A277,KP!$A:$A,"31/03/2025")</f>
        <v>1300</v>
      </c>
      <c r="G277" s="19">
        <f>SUMIFS(KP!$L:$L,KP!$F:$F,$A277,KP!$A:$A,SUMMARY!G$3)</f>
        <v>750</v>
      </c>
      <c r="H277" s="7">
        <f>SUMIFS(AFRIMONEY!$J:$J,AFRIMONEY!$F:$F,$A277,AFRIMONEY!$P:$P,G$3)</f>
        <v>1300</v>
      </c>
      <c r="I277" s="8">
        <f t="shared" si="134"/>
        <v>750</v>
      </c>
      <c r="J277" s="7">
        <f>SUMIFS(KP!$L:$L,KP!$F:$F,$A277,KP!$A:$A,SUMMARY!J$3)</f>
        <v>2300</v>
      </c>
      <c r="K277" s="7">
        <f>SUMIFS(AFRIMONEY!$J:$J,AFRIMONEY!$F:$F,$A277,AFRIMONEY!$P:$P,J$3)</f>
        <v>750</v>
      </c>
      <c r="L277" s="8">
        <f t="shared" si="135"/>
        <v>2300</v>
      </c>
      <c r="M277" s="17">
        <f>SUMIFS(KP!$L:$L,KP!$F:$F,$A277,KP!$A:$A,SUMMARY!M$3)</f>
        <v>300</v>
      </c>
      <c r="N277" s="7">
        <f>SUMIFS(AFRIMONEY!$J:$J,AFRIMONEY!$F:$F,$A277,AFRIMONEY!$P:$P,M$3)</f>
        <v>2300</v>
      </c>
      <c r="O277" s="8">
        <f t="shared" si="136"/>
        <v>300</v>
      </c>
      <c r="P277" s="7">
        <f>SUMIFS(KP!$L:$L,KP!$F:$F,$A277,KP!$A:$A,SUMMARY!P$3)</f>
        <v>2350</v>
      </c>
      <c r="Q277" s="7">
        <f>SUMIFS(AFRIMONEY!$J:$J,AFRIMONEY!$F:$F,$A277,AFRIMONEY!$P:$P,P$3)</f>
        <v>300</v>
      </c>
      <c r="R277" s="8">
        <f t="shared" si="137"/>
        <v>2350</v>
      </c>
      <c r="S277" s="17">
        <f>SUMIFS(KP!$L:$L,KP!$F:$F,$A277,KP!$A:$A,SUMMARY!S$3)</f>
        <v>1100</v>
      </c>
      <c r="T277" s="7">
        <f>SUMIFS(AFRIMONEY!$J:$J,AFRIMONEY!$F:$F,$A277,AFRIMONEY!$P:$P,S$3)</f>
        <v>2350</v>
      </c>
      <c r="U277" s="8">
        <f t="shared" si="138"/>
        <v>1100</v>
      </c>
      <c r="V277" s="7">
        <f>SUMIFS(KP!$L:$L,KP!$F:$F,$A277,KP!$A:$A,SUMMARY!V$3)</f>
        <v>0</v>
      </c>
      <c r="W277" s="7">
        <f>SUMIFS(AFRIMONEY!$J:$J,AFRIMONEY!$F:$F,$A277,AFRIMONEY!$P:$P,V$3)</f>
        <v>0</v>
      </c>
      <c r="X277" s="8">
        <f t="shared" si="139"/>
        <v>1100</v>
      </c>
      <c r="Y277" s="17">
        <f>SUMIFS(KP!$L:$L,KP!$F:$F,$A277,KP!$A:$A,SUMMARY!Y$3)</f>
        <v>3800</v>
      </c>
      <c r="Z277" s="7">
        <f>SUMIFS(AFRIMONEY!$J:$J,AFRIMONEY!$F:$F,$A277,AFRIMONEY!$P:$P,Y$3)</f>
        <v>1100</v>
      </c>
      <c r="AA277" s="8">
        <f t="shared" si="140"/>
        <v>3800</v>
      </c>
      <c r="AB277" s="7">
        <f>SUMIFS(KP!$L:$L,KP!$F:$F,$A277,KP!$A:$A,SUMMARY!AB$3)</f>
        <v>250</v>
      </c>
      <c r="AC277" s="7">
        <f>SUMIFS(AFRIMONEY!$J:$J,AFRIMONEY!$F:$F,$A277,AFRIMONEY!$P:$P,AB$3)</f>
        <v>1400</v>
      </c>
      <c r="AD277" s="8">
        <f t="shared" si="141"/>
        <v>2650</v>
      </c>
      <c r="AE277" s="17">
        <f>SUMIFS(KP!$L:$L,KP!$F:$F,$A277,KP!$A:$A,SUMMARY!AE$3)</f>
        <v>0</v>
      </c>
      <c r="AF277" s="7">
        <f>SUMIFS(AFRIMONEY!$J:$J,AFRIMONEY!$F:$F,$A277,AFRIMONEY!$P:$P,AE$3)</f>
        <v>0</v>
      </c>
      <c r="AG277" s="8">
        <f t="shared" si="142"/>
        <v>2650</v>
      </c>
      <c r="AH277" s="7">
        <f>SUMIFS(KP!$L:$L,KP!$F:$F,$A277,KP!$A:$A,SUMMARY!AH$3)</f>
        <v>350</v>
      </c>
      <c r="AI277" s="7">
        <f>SUMIFS(AFRIMONEY!$J:$J,AFRIMONEY!$F:$F,$A277,AFRIMONEY!$P:$P,AH$3)</f>
        <v>2650</v>
      </c>
      <c r="AJ277" s="8">
        <f t="shared" si="143"/>
        <v>350</v>
      </c>
      <c r="AK277" s="17">
        <f>SUMIFS(KP!$L:$L,KP!$F:$F,$A277,KP!$A:$A,SUMMARY!AK$3)</f>
        <v>0</v>
      </c>
      <c r="AL277" s="7">
        <f>SUMIFS(AFRIMONEY!$J:$J,AFRIMONEY!$F:$F,$A277,AFRIMONEY!$P:$P,AK$3)</f>
        <v>0</v>
      </c>
      <c r="AM277" s="8">
        <f t="shared" si="144"/>
        <v>350</v>
      </c>
      <c r="AN277" s="7">
        <f>SUMIFS(KP!$L:$L,KP!$F:$F,$A277,KP!$A:$A,SUMMARY!AN$3)</f>
        <v>0</v>
      </c>
      <c r="AO277" s="7">
        <f>SUMIFS(AFRIMONEY!$J:$J,AFRIMONEY!$F:$F,$A277,AFRIMONEY!$P:$P,AN$3)</f>
        <v>0</v>
      </c>
      <c r="AP277" s="8">
        <f t="shared" si="145"/>
        <v>350</v>
      </c>
      <c r="AQ277" s="17">
        <f>SUMIFS(KP!$L:$L,KP!$F:$F,$A277,KP!$A:$A,SUMMARY!AQ$3)</f>
        <v>0</v>
      </c>
      <c r="AR277" s="7">
        <f>SUMIFS(AFRIMONEY!$J:$J,AFRIMONEY!$F:$F,$A277,AFRIMONEY!$P:$P,AQ$3)</f>
        <v>0</v>
      </c>
      <c r="AS277" s="8">
        <f t="shared" si="146"/>
        <v>350</v>
      </c>
      <c r="AT277" s="7">
        <f>SUMIFS(KP!$L:$L,KP!$F:$F,$A277,KP!$A:$A,SUMMARY!AT$3)</f>
        <v>0</v>
      </c>
      <c r="AU277" s="7">
        <f>SUMIFS(AFRIMONEY!$J:$J,AFRIMONEY!$F:$F,$A277,AFRIMONEY!$P:$P,AT$3)</f>
        <v>0</v>
      </c>
      <c r="AV277" s="8">
        <f t="shared" si="147"/>
        <v>350</v>
      </c>
      <c r="AW277" s="17">
        <f>SUMIFS(KP!$L:$L,KP!$F:$F,$A277,KP!$A:$A,SUMMARY!AW$3)</f>
        <v>0</v>
      </c>
      <c r="AX277" s="7">
        <f>SUMIFS(AFRIMONEY!$J:$J,AFRIMONEY!$F:$F,$A277,AFRIMONEY!$P:$P,AW$3)</f>
        <v>0</v>
      </c>
      <c r="AY277" s="8">
        <f t="shared" si="148"/>
        <v>350</v>
      </c>
      <c r="AZ277" s="7">
        <f>SUMIFS(KP!$L:$L,KP!$F:$F,$A277,KP!$A:$A,SUMMARY!AZ$3)</f>
        <v>0</v>
      </c>
      <c r="BA277" s="7">
        <f>SUMIFS(AFRIMONEY!$J:$J,AFRIMONEY!$F:$F,$A277,AFRIMONEY!$P:$P,AZ$3)</f>
        <v>0</v>
      </c>
      <c r="BB277" s="8">
        <f t="shared" si="149"/>
        <v>350</v>
      </c>
      <c r="BC277" s="17">
        <f>SUMIFS(KP!$L:$L,KP!$F:$F,$A277,KP!$A:$A,SUMMARY!BC$3)</f>
        <v>0</v>
      </c>
      <c r="BD277" s="7">
        <f>SUMIFS(AFRIMONEY!$J:$J,AFRIMONEY!$F:$F,$A277,AFRIMONEY!$P:$P,BC$3)</f>
        <v>0</v>
      </c>
      <c r="BE277" s="8">
        <f t="shared" si="150"/>
        <v>350</v>
      </c>
      <c r="BF277" s="7">
        <f>SUMIFS(KP!$L:$L,KP!$F:$F,$A277,KP!$A:$A,SUMMARY!BF$3)</f>
        <v>0</v>
      </c>
      <c r="BG277" s="7">
        <f>SUMIFS(AFRIMONEY!$J:$J,AFRIMONEY!$F:$F,$A277,AFRIMONEY!$P:$P,BF$3)</f>
        <v>0</v>
      </c>
      <c r="BH277" s="8">
        <f t="shared" si="151"/>
        <v>350</v>
      </c>
      <c r="BI277" s="17">
        <f>SUMIFS(KP!$L:$L,KP!$F:$F,$A277,KP!$A:$A,SUMMARY!BI$3)</f>
        <v>0</v>
      </c>
      <c r="BJ277" s="7">
        <f>SUMIFS(AFRIMONEY!$J:$J,AFRIMONEY!$F:$F,$A277,AFRIMONEY!$P:$P,BI$3)</f>
        <v>0</v>
      </c>
      <c r="BK277" s="8">
        <f t="shared" si="152"/>
        <v>350</v>
      </c>
      <c r="BL277" s="7">
        <f>SUMIFS(KP!$L:$L,KP!$F:$F,$A277,KP!$A:$A,SUMMARY!BL$3)</f>
        <v>0</v>
      </c>
      <c r="BM277" s="7">
        <f>SUMIFS(AFRIMONEY!$J:$J,AFRIMONEY!$F:$F,$A277,AFRIMONEY!$P:$P,BL$3)</f>
        <v>0</v>
      </c>
      <c r="BN277" s="8">
        <f t="shared" si="153"/>
        <v>350</v>
      </c>
      <c r="BO277" s="17">
        <f>SUMIFS(KP!$L:$L,KP!$F:$F,$A277,KP!$A:$A,SUMMARY!BO$3)</f>
        <v>0</v>
      </c>
      <c r="BP277" s="7">
        <f>SUMIFS(AFRIMONEY!$J:$J,AFRIMONEY!$F:$F,$A277,AFRIMONEY!$P:$P,BO$3)</f>
        <v>0</v>
      </c>
      <c r="BQ277" s="8">
        <f t="shared" si="154"/>
        <v>350</v>
      </c>
      <c r="BR277" s="7">
        <f>SUMIFS(KP!$L:$L,KP!$F:$F,$A277,KP!$A:$A,SUMMARY!BR$3)</f>
        <v>0</v>
      </c>
      <c r="BS277" s="7">
        <f>SUMIFS(AFRIMONEY!$J:$J,AFRIMONEY!$F:$F,$A277,AFRIMONEY!$P:$P,BR$3)</f>
        <v>0</v>
      </c>
      <c r="BT277" s="8">
        <f t="shared" si="155"/>
        <v>350</v>
      </c>
      <c r="BU277" s="17">
        <f>SUMIFS(KP!$L:$L,KP!$F:$F,$A277,KP!$A:$A,SUMMARY!BU$3)</f>
        <v>0</v>
      </c>
      <c r="BV277" s="7">
        <f>SUMIFS(AFRIMONEY!$J:$J,AFRIMONEY!$F:$F,$A277,AFRIMONEY!$P:$P,BU$3)</f>
        <v>0</v>
      </c>
      <c r="BW277" s="8">
        <f t="shared" si="156"/>
        <v>350</v>
      </c>
      <c r="BX277" s="7">
        <f>SUMIFS(KP!$L:$L,KP!$F:$F,$A277,KP!$A:$A,SUMMARY!BX$3)</f>
        <v>0</v>
      </c>
      <c r="BY277" s="7">
        <f>SUMIFS(AFRIMONEY!$J:$J,AFRIMONEY!$F:$F,$A277,AFRIMONEY!$P:$P,BX$3)</f>
        <v>0</v>
      </c>
      <c r="BZ277" s="8">
        <f t="shared" si="157"/>
        <v>350</v>
      </c>
      <c r="CA277" s="17">
        <f>SUMIFS(KP!$L:$L,KP!$F:$F,$A277,KP!$A:$A,SUMMARY!CA$3)</f>
        <v>0</v>
      </c>
      <c r="CB277" s="7">
        <f>SUMIFS(AFRIMONEY!$J:$J,AFRIMONEY!$F:$F,$A277,AFRIMONEY!$P:$P,CA$3)</f>
        <v>0</v>
      </c>
      <c r="CC277" s="8">
        <f t="shared" si="158"/>
        <v>350</v>
      </c>
      <c r="CD277" s="7">
        <f>SUMIFS(KP!$L:$L,KP!$F:$F,$A277,KP!$A:$A,SUMMARY!CD$3)</f>
        <v>0</v>
      </c>
      <c r="CE277" s="7">
        <f>SUMIFS(AFRIMONEY!$J:$J,AFRIMONEY!$F:$F,$A277,AFRIMONEY!$P:$P,CD$3)</f>
        <v>0</v>
      </c>
      <c r="CF277" s="8">
        <f t="shared" si="159"/>
        <v>350</v>
      </c>
      <c r="CG277" s="17">
        <f>SUMIFS(KP!$L:$L,KP!$F:$F,$A277,KP!$A:$A,SUMMARY!CG$3)</f>
        <v>0</v>
      </c>
      <c r="CH277" s="7">
        <f>SUMIFS(AFRIMONEY!$J:$J,AFRIMONEY!$F:$F,$A277,AFRIMONEY!$P:$P,CG$3)</f>
        <v>0</v>
      </c>
      <c r="CI277" s="8">
        <f t="shared" si="160"/>
        <v>350</v>
      </c>
      <c r="CJ277" s="7">
        <f>SUMIFS(KP!$L:$L,KP!$F:$F,$A277,KP!$A:$A,SUMMARY!CJ$3)</f>
        <v>0</v>
      </c>
      <c r="CK277" s="7">
        <f>SUMIFS(AFRIMONEY!$J:$J,AFRIMONEY!$F:$F,$A277,AFRIMONEY!$P:$P,CJ$3)</f>
        <v>0</v>
      </c>
      <c r="CL277" s="8">
        <f t="shared" si="161"/>
        <v>350</v>
      </c>
      <c r="CM277" s="17">
        <f>SUMIFS(KP!$L:$L,KP!$F:$F,$A277,KP!$A:$A,SUMMARY!CM$3)</f>
        <v>0</v>
      </c>
      <c r="CN277" s="7">
        <f>SUMIFS(AFRIMONEY!$J:$J,AFRIMONEY!$F:$F,$A277,AFRIMONEY!$P:$P,CM$3)</f>
        <v>0</v>
      </c>
      <c r="CO277" s="8">
        <f t="shared" si="162"/>
        <v>350</v>
      </c>
      <c r="CP277" s="7">
        <f>SUMIFS(KP!$L:$L,KP!$F:$F,$A277,KP!$A:$A,SUMMARY!CP$3)</f>
        <v>0</v>
      </c>
      <c r="CQ277" s="7">
        <f>SUMIFS(AFRIMONEY!$J:$J,AFRIMONEY!$F:$F,$A277,AFRIMONEY!$P:$P,CP$3)</f>
        <v>0</v>
      </c>
      <c r="CR277" s="8">
        <f t="shared" si="163"/>
        <v>350</v>
      </c>
      <c r="CS277" s="17">
        <f>SUMIFS(KP!$L:$L,KP!$F:$F,$A277,KP!$A:$A,SUMMARY!CS$3)</f>
        <v>0</v>
      </c>
      <c r="CT277" s="7">
        <f>SUMIFS(AFRIMONEY!$J:$J,AFRIMONEY!$F:$F,$A277,AFRIMONEY!$P:$P,CS$3)</f>
        <v>0</v>
      </c>
      <c r="CU277" s="8">
        <f t="shared" si="164"/>
        <v>350</v>
      </c>
    </row>
    <row r="278" spans="1:99" x14ac:dyDescent="0.3">
      <c r="A278" s="2">
        <v>101552</v>
      </c>
      <c r="B278" s="23" t="str">
        <f>_xlfn.XLOOKUP(TEXT(A278,0),Tabela4[ID],Tabela4[AREA],"")</f>
        <v>AREA B</v>
      </c>
      <c r="C278" s="2" t="str">
        <f>_xlfn.XLOOKUP(TEXT(A278,0),Tabela4[ID],Tabela4[ZONA],"")</f>
        <v>ZONA 4</v>
      </c>
      <c r="D278" s="2" t="str">
        <f t="shared" si="132"/>
        <v>BLOCKED</v>
      </c>
      <c r="E278" s="18">
        <f t="shared" si="133"/>
        <v>5900</v>
      </c>
      <c r="F278" s="21">
        <f>SUMIFS(KP!$L:$L,KP!$F:$F,$A278,KP!$A:$A,"31/03/2025")</f>
        <v>9300</v>
      </c>
      <c r="G278" s="19">
        <f>SUMIFS(KP!$L:$L,KP!$F:$F,$A278,KP!$A:$A,SUMMARY!G$3)</f>
        <v>450</v>
      </c>
      <c r="H278" s="7">
        <f>SUMIFS(AFRIMONEY!$J:$J,AFRIMONEY!$F:$F,$A278,AFRIMONEY!$P:$P,G$3)</f>
        <v>4850</v>
      </c>
      <c r="I278" s="8">
        <f t="shared" si="134"/>
        <v>4900</v>
      </c>
      <c r="J278" s="7">
        <f>SUMIFS(KP!$L:$L,KP!$F:$F,$A278,KP!$A:$A,SUMMARY!J$3)</f>
        <v>3300</v>
      </c>
      <c r="K278" s="7">
        <f>SUMIFS(AFRIMONEY!$J:$J,AFRIMONEY!$F:$F,$A278,AFRIMONEY!$P:$P,J$3)</f>
        <v>450</v>
      </c>
      <c r="L278" s="8">
        <f t="shared" si="135"/>
        <v>7750</v>
      </c>
      <c r="M278" s="17">
        <f>SUMIFS(KP!$L:$L,KP!$F:$F,$A278,KP!$A:$A,SUMMARY!M$3)</f>
        <v>4300</v>
      </c>
      <c r="N278" s="7">
        <f>SUMIFS(AFRIMONEY!$J:$J,AFRIMONEY!$F:$F,$A278,AFRIMONEY!$P:$P,M$3)</f>
        <v>3300</v>
      </c>
      <c r="O278" s="8">
        <f t="shared" si="136"/>
        <v>8750</v>
      </c>
      <c r="P278" s="7">
        <f>SUMIFS(KP!$L:$L,KP!$F:$F,$A278,KP!$A:$A,SUMMARY!P$3)</f>
        <v>4650</v>
      </c>
      <c r="Q278" s="7">
        <f>SUMIFS(AFRIMONEY!$J:$J,AFRIMONEY!$F:$F,$A278,AFRIMONEY!$P:$P,P$3)</f>
        <v>4300</v>
      </c>
      <c r="R278" s="8">
        <f t="shared" si="137"/>
        <v>9100</v>
      </c>
      <c r="S278" s="17">
        <f>SUMIFS(KP!$L:$L,KP!$F:$F,$A278,KP!$A:$A,SUMMARY!S$3)</f>
        <v>2450</v>
      </c>
      <c r="T278" s="7">
        <f>SUMIFS(AFRIMONEY!$J:$J,AFRIMONEY!$F:$F,$A278,AFRIMONEY!$P:$P,S$3)</f>
        <v>4700</v>
      </c>
      <c r="U278" s="8">
        <f t="shared" si="138"/>
        <v>6850</v>
      </c>
      <c r="V278" s="7">
        <f>SUMIFS(KP!$L:$L,KP!$F:$F,$A278,KP!$A:$A,SUMMARY!V$3)</f>
        <v>0</v>
      </c>
      <c r="W278" s="7">
        <f>SUMIFS(AFRIMONEY!$J:$J,AFRIMONEY!$F:$F,$A278,AFRIMONEY!$P:$P,V$3)</f>
        <v>0</v>
      </c>
      <c r="X278" s="8">
        <f t="shared" si="139"/>
        <v>6850</v>
      </c>
      <c r="Y278" s="17">
        <f>SUMIFS(KP!$L:$L,KP!$F:$F,$A278,KP!$A:$A,SUMMARY!Y$3)</f>
        <v>1150</v>
      </c>
      <c r="Z278" s="7">
        <f>SUMIFS(AFRIMONEY!$J:$J,AFRIMONEY!$F:$F,$A278,AFRIMONEY!$P:$P,Y$3)</f>
        <v>2400</v>
      </c>
      <c r="AA278" s="8">
        <f t="shared" si="140"/>
        <v>5600</v>
      </c>
      <c r="AB278" s="7">
        <f>SUMIFS(KP!$L:$L,KP!$F:$F,$A278,KP!$A:$A,SUMMARY!AB$3)</f>
        <v>1400</v>
      </c>
      <c r="AC278" s="7">
        <f>SUMIFS(AFRIMONEY!$J:$J,AFRIMONEY!$F:$F,$A278,AFRIMONEY!$P:$P,AB$3)</f>
        <v>1150</v>
      </c>
      <c r="AD278" s="8">
        <f t="shared" si="141"/>
        <v>5850</v>
      </c>
      <c r="AE278" s="17">
        <f>SUMIFS(KP!$L:$L,KP!$F:$F,$A278,KP!$A:$A,SUMMARY!AE$3)</f>
        <v>2300</v>
      </c>
      <c r="AF278" s="7">
        <f>SUMIFS(AFRIMONEY!$J:$J,AFRIMONEY!$F:$F,$A278,AFRIMONEY!$P:$P,AE$3)</f>
        <v>3400</v>
      </c>
      <c r="AG278" s="8">
        <f t="shared" si="142"/>
        <v>4750</v>
      </c>
      <c r="AH278" s="7">
        <f>SUMIFS(KP!$L:$L,KP!$F:$F,$A278,KP!$A:$A,SUMMARY!AH$3)</f>
        <v>1450</v>
      </c>
      <c r="AI278" s="7">
        <f>SUMIFS(AFRIMONEY!$J:$J,AFRIMONEY!$F:$F,$A278,AFRIMONEY!$P:$P,AH$3)</f>
        <v>300</v>
      </c>
      <c r="AJ278" s="8">
        <f t="shared" si="143"/>
        <v>5900</v>
      </c>
      <c r="AK278" s="17">
        <f>SUMIFS(KP!$L:$L,KP!$F:$F,$A278,KP!$A:$A,SUMMARY!AK$3)</f>
        <v>0</v>
      </c>
      <c r="AL278" s="7">
        <f>SUMIFS(AFRIMONEY!$J:$J,AFRIMONEY!$F:$F,$A278,AFRIMONEY!$P:$P,AK$3)</f>
        <v>0</v>
      </c>
      <c r="AM278" s="8">
        <f t="shared" si="144"/>
        <v>5900</v>
      </c>
      <c r="AN278" s="7">
        <f>SUMIFS(KP!$L:$L,KP!$F:$F,$A278,KP!$A:$A,SUMMARY!AN$3)</f>
        <v>0</v>
      </c>
      <c r="AO278" s="7">
        <f>SUMIFS(AFRIMONEY!$J:$J,AFRIMONEY!$F:$F,$A278,AFRIMONEY!$P:$P,AN$3)</f>
        <v>0</v>
      </c>
      <c r="AP278" s="8">
        <f t="shared" si="145"/>
        <v>5900</v>
      </c>
      <c r="AQ278" s="17">
        <f>SUMIFS(KP!$L:$L,KP!$F:$F,$A278,KP!$A:$A,SUMMARY!AQ$3)</f>
        <v>0</v>
      </c>
      <c r="AR278" s="7">
        <f>SUMIFS(AFRIMONEY!$J:$J,AFRIMONEY!$F:$F,$A278,AFRIMONEY!$P:$P,AQ$3)</f>
        <v>0</v>
      </c>
      <c r="AS278" s="8">
        <f t="shared" si="146"/>
        <v>5900</v>
      </c>
      <c r="AT278" s="7">
        <f>SUMIFS(KP!$L:$L,KP!$F:$F,$A278,KP!$A:$A,SUMMARY!AT$3)</f>
        <v>0</v>
      </c>
      <c r="AU278" s="7">
        <f>SUMIFS(AFRIMONEY!$J:$J,AFRIMONEY!$F:$F,$A278,AFRIMONEY!$P:$P,AT$3)</f>
        <v>0</v>
      </c>
      <c r="AV278" s="8">
        <f t="shared" si="147"/>
        <v>5900</v>
      </c>
      <c r="AW278" s="17">
        <f>SUMIFS(KP!$L:$L,KP!$F:$F,$A278,KP!$A:$A,SUMMARY!AW$3)</f>
        <v>0</v>
      </c>
      <c r="AX278" s="7">
        <f>SUMIFS(AFRIMONEY!$J:$J,AFRIMONEY!$F:$F,$A278,AFRIMONEY!$P:$P,AW$3)</f>
        <v>0</v>
      </c>
      <c r="AY278" s="8">
        <f t="shared" si="148"/>
        <v>5900</v>
      </c>
      <c r="AZ278" s="7">
        <f>SUMIFS(KP!$L:$L,KP!$F:$F,$A278,KP!$A:$A,SUMMARY!AZ$3)</f>
        <v>0</v>
      </c>
      <c r="BA278" s="7">
        <f>SUMIFS(AFRIMONEY!$J:$J,AFRIMONEY!$F:$F,$A278,AFRIMONEY!$P:$P,AZ$3)</f>
        <v>0</v>
      </c>
      <c r="BB278" s="8">
        <f t="shared" si="149"/>
        <v>5900</v>
      </c>
      <c r="BC278" s="17">
        <f>SUMIFS(KP!$L:$L,KP!$F:$F,$A278,KP!$A:$A,SUMMARY!BC$3)</f>
        <v>0</v>
      </c>
      <c r="BD278" s="7">
        <f>SUMIFS(AFRIMONEY!$J:$J,AFRIMONEY!$F:$F,$A278,AFRIMONEY!$P:$P,BC$3)</f>
        <v>0</v>
      </c>
      <c r="BE278" s="8">
        <f t="shared" si="150"/>
        <v>5900</v>
      </c>
      <c r="BF278" s="7">
        <f>SUMIFS(KP!$L:$L,KP!$F:$F,$A278,KP!$A:$A,SUMMARY!BF$3)</f>
        <v>0</v>
      </c>
      <c r="BG278" s="7">
        <f>SUMIFS(AFRIMONEY!$J:$J,AFRIMONEY!$F:$F,$A278,AFRIMONEY!$P:$P,BF$3)</f>
        <v>0</v>
      </c>
      <c r="BH278" s="8">
        <f t="shared" si="151"/>
        <v>5900</v>
      </c>
      <c r="BI278" s="17">
        <f>SUMIFS(KP!$L:$L,KP!$F:$F,$A278,KP!$A:$A,SUMMARY!BI$3)</f>
        <v>0</v>
      </c>
      <c r="BJ278" s="7">
        <f>SUMIFS(AFRIMONEY!$J:$J,AFRIMONEY!$F:$F,$A278,AFRIMONEY!$P:$P,BI$3)</f>
        <v>0</v>
      </c>
      <c r="BK278" s="8">
        <f t="shared" si="152"/>
        <v>5900</v>
      </c>
      <c r="BL278" s="7">
        <f>SUMIFS(KP!$L:$L,KP!$F:$F,$A278,KP!$A:$A,SUMMARY!BL$3)</f>
        <v>0</v>
      </c>
      <c r="BM278" s="7">
        <f>SUMIFS(AFRIMONEY!$J:$J,AFRIMONEY!$F:$F,$A278,AFRIMONEY!$P:$P,BL$3)</f>
        <v>0</v>
      </c>
      <c r="BN278" s="8">
        <f t="shared" si="153"/>
        <v>5900</v>
      </c>
      <c r="BO278" s="17">
        <f>SUMIFS(KP!$L:$L,KP!$F:$F,$A278,KP!$A:$A,SUMMARY!BO$3)</f>
        <v>0</v>
      </c>
      <c r="BP278" s="7">
        <f>SUMIFS(AFRIMONEY!$J:$J,AFRIMONEY!$F:$F,$A278,AFRIMONEY!$P:$P,BO$3)</f>
        <v>0</v>
      </c>
      <c r="BQ278" s="8">
        <f t="shared" si="154"/>
        <v>5900</v>
      </c>
      <c r="BR278" s="7">
        <f>SUMIFS(KP!$L:$L,KP!$F:$F,$A278,KP!$A:$A,SUMMARY!BR$3)</f>
        <v>0</v>
      </c>
      <c r="BS278" s="7">
        <f>SUMIFS(AFRIMONEY!$J:$J,AFRIMONEY!$F:$F,$A278,AFRIMONEY!$P:$P,BR$3)</f>
        <v>0</v>
      </c>
      <c r="BT278" s="8">
        <f t="shared" si="155"/>
        <v>5900</v>
      </c>
      <c r="BU278" s="17">
        <f>SUMIFS(KP!$L:$L,KP!$F:$F,$A278,KP!$A:$A,SUMMARY!BU$3)</f>
        <v>0</v>
      </c>
      <c r="BV278" s="7">
        <f>SUMIFS(AFRIMONEY!$J:$J,AFRIMONEY!$F:$F,$A278,AFRIMONEY!$P:$P,BU$3)</f>
        <v>0</v>
      </c>
      <c r="BW278" s="8">
        <f t="shared" si="156"/>
        <v>5900</v>
      </c>
      <c r="BX278" s="7">
        <f>SUMIFS(KP!$L:$L,KP!$F:$F,$A278,KP!$A:$A,SUMMARY!BX$3)</f>
        <v>0</v>
      </c>
      <c r="BY278" s="7">
        <f>SUMIFS(AFRIMONEY!$J:$J,AFRIMONEY!$F:$F,$A278,AFRIMONEY!$P:$P,BX$3)</f>
        <v>0</v>
      </c>
      <c r="BZ278" s="8">
        <f t="shared" si="157"/>
        <v>5900</v>
      </c>
      <c r="CA278" s="17">
        <f>SUMIFS(KP!$L:$L,KP!$F:$F,$A278,KP!$A:$A,SUMMARY!CA$3)</f>
        <v>0</v>
      </c>
      <c r="CB278" s="7">
        <f>SUMIFS(AFRIMONEY!$J:$J,AFRIMONEY!$F:$F,$A278,AFRIMONEY!$P:$P,CA$3)</f>
        <v>0</v>
      </c>
      <c r="CC278" s="8">
        <f t="shared" si="158"/>
        <v>5900</v>
      </c>
      <c r="CD278" s="7">
        <f>SUMIFS(KP!$L:$L,KP!$F:$F,$A278,KP!$A:$A,SUMMARY!CD$3)</f>
        <v>0</v>
      </c>
      <c r="CE278" s="7">
        <f>SUMIFS(AFRIMONEY!$J:$J,AFRIMONEY!$F:$F,$A278,AFRIMONEY!$P:$P,CD$3)</f>
        <v>0</v>
      </c>
      <c r="CF278" s="8">
        <f t="shared" si="159"/>
        <v>5900</v>
      </c>
      <c r="CG278" s="17">
        <f>SUMIFS(KP!$L:$L,KP!$F:$F,$A278,KP!$A:$A,SUMMARY!CG$3)</f>
        <v>0</v>
      </c>
      <c r="CH278" s="7">
        <f>SUMIFS(AFRIMONEY!$J:$J,AFRIMONEY!$F:$F,$A278,AFRIMONEY!$P:$P,CG$3)</f>
        <v>0</v>
      </c>
      <c r="CI278" s="8">
        <f t="shared" si="160"/>
        <v>5900</v>
      </c>
      <c r="CJ278" s="7">
        <f>SUMIFS(KP!$L:$L,KP!$F:$F,$A278,KP!$A:$A,SUMMARY!CJ$3)</f>
        <v>0</v>
      </c>
      <c r="CK278" s="7">
        <f>SUMIFS(AFRIMONEY!$J:$J,AFRIMONEY!$F:$F,$A278,AFRIMONEY!$P:$P,CJ$3)</f>
        <v>0</v>
      </c>
      <c r="CL278" s="8">
        <f t="shared" si="161"/>
        <v>5900</v>
      </c>
      <c r="CM278" s="17">
        <f>SUMIFS(KP!$L:$L,KP!$F:$F,$A278,KP!$A:$A,SUMMARY!CM$3)</f>
        <v>0</v>
      </c>
      <c r="CN278" s="7">
        <f>SUMIFS(AFRIMONEY!$J:$J,AFRIMONEY!$F:$F,$A278,AFRIMONEY!$P:$P,CM$3)</f>
        <v>0</v>
      </c>
      <c r="CO278" s="8">
        <f t="shared" si="162"/>
        <v>5900</v>
      </c>
      <c r="CP278" s="7">
        <f>SUMIFS(KP!$L:$L,KP!$F:$F,$A278,KP!$A:$A,SUMMARY!CP$3)</f>
        <v>0</v>
      </c>
      <c r="CQ278" s="7">
        <f>SUMIFS(AFRIMONEY!$J:$J,AFRIMONEY!$F:$F,$A278,AFRIMONEY!$P:$P,CP$3)</f>
        <v>0</v>
      </c>
      <c r="CR278" s="8">
        <f t="shared" si="163"/>
        <v>5900</v>
      </c>
      <c r="CS278" s="17">
        <f>SUMIFS(KP!$L:$L,KP!$F:$F,$A278,KP!$A:$A,SUMMARY!CS$3)</f>
        <v>0</v>
      </c>
      <c r="CT278" s="7">
        <f>SUMIFS(AFRIMONEY!$J:$J,AFRIMONEY!$F:$F,$A278,AFRIMONEY!$P:$P,CS$3)</f>
        <v>0</v>
      </c>
      <c r="CU278" s="8">
        <f t="shared" si="164"/>
        <v>5900</v>
      </c>
    </row>
    <row r="279" spans="1:99" x14ac:dyDescent="0.3">
      <c r="A279" s="2">
        <v>101555</v>
      </c>
      <c r="B279" s="23" t="str">
        <f>_xlfn.XLOOKUP(TEXT(A279,0),Tabela4[ID],Tabela4[AREA],"")</f>
        <v>AREA B</v>
      </c>
      <c r="C279" s="2" t="str">
        <f>_xlfn.XLOOKUP(TEXT(A279,0),Tabela4[ID],Tabela4[ZONA],"")</f>
        <v>ZONA 1</v>
      </c>
      <c r="D279" s="2" t="str">
        <f t="shared" si="132"/>
        <v>BLOCKED</v>
      </c>
      <c r="E279" s="18">
        <f t="shared" si="133"/>
        <v>2550</v>
      </c>
      <c r="F279" s="21">
        <f>SUMIFS(KP!$L:$L,KP!$F:$F,$A279,KP!$A:$A,"31/03/2025")</f>
        <v>7400</v>
      </c>
      <c r="G279" s="19">
        <f>SUMIFS(KP!$L:$L,KP!$F:$F,$A279,KP!$A:$A,SUMMARY!G$3)</f>
        <v>850</v>
      </c>
      <c r="H279" s="7">
        <f>SUMIFS(AFRIMONEY!$J:$J,AFRIMONEY!$F:$F,$A279,AFRIMONEY!$P:$P,G$3)</f>
        <v>7400</v>
      </c>
      <c r="I279" s="8">
        <f t="shared" si="134"/>
        <v>850</v>
      </c>
      <c r="J279" s="7">
        <f>SUMIFS(KP!$L:$L,KP!$F:$F,$A279,KP!$A:$A,SUMMARY!J$3)</f>
        <v>3050</v>
      </c>
      <c r="K279" s="7">
        <f>SUMIFS(AFRIMONEY!$J:$J,AFRIMONEY!$F:$F,$A279,AFRIMONEY!$P:$P,J$3)</f>
        <v>850</v>
      </c>
      <c r="L279" s="8">
        <f t="shared" si="135"/>
        <v>3050</v>
      </c>
      <c r="M279" s="17">
        <f>SUMIFS(KP!$L:$L,KP!$F:$F,$A279,KP!$A:$A,SUMMARY!M$3)</f>
        <v>3700</v>
      </c>
      <c r="N279" s="7">
        <f>SUMIFS(AFRIMONEY!$J:$J,AFRIMONEY!$F:$F,$A279,AFRIMONEY!$P:$P,M$3)</f>
        <v>3050</v>
      </c>
      <c r="O279" s="8">
        <f t="shared" si="136"/>
        <v>3700</v>
      </c>
      <c r="P279" s="7">
        <f>SUMIFS(KP!$L:$L,KP!$F:$F,$A279,KP!$A:$A,SUMMARY!P$3)</f>
        <v>1400</v>
      </c>
      <c r="Q279" s="7">
        <f>SUMIFS(AFRIMONEY!$J:$J,AFRIMONEY!$F:$F,$A279,AFRIMONEY!$P:$P,P$3)</f>
        <v>3700</v>
      </c>
      <c r="R279" s="8">
        <f t="shared" si="137"/>
        <v>1400</v>
      </c>
      <c r="S279" s="17">
        <f>SUMIFS(KP!$L:$L,KP!$F:$F,$A279,KP!$A:$A,SUMMARY!S$3)</f>
        <v>4800</v>
      </c>
      <c r="T279" s="7">
        <f>SUMIFS(AFRIMONEY!$J:$J,AFRIMONEY!$F:$F,$A279,AFRIMONEY!$P:$P,S$3)</f>
        <v>1400</v>
      </c>
      <c r="U279" s="8">
        <f t="shared" si="138"/>
        <v>4800</v>
      </c>
      <c r="V279" s="7">
        <f>SUMIFS(KP!$L:$L,KP!$F:$F,$A279,KP!$A:$A,SUMMARY!V$3)</f>
        <v>0</v>
      </c>
      <c r="W279" s="7">
        <f>SUMIFS(AFRIMONEY!$J:$J,AFRIMONEY!$F:$F,$A279,AFRIMONEY!$P:$P,V$3)</f>
        <v>0</v>
      </c>
      <c r="X279" s="8">
        <f t="shared" si="139"/>
        <v>4800</v>
      </c>
      <c r="Y279" s="17">
        <f>SUMIFS(KP!$L:$L,KP!$F:$F,$A279,KP!$A:$A,SUMMARY!Y$3)</f>
        <v>2700</v>
      </c>
      <c r="Z279" s="7">
        <f>SUMIFS(AFRIMONEY!$J:$J,AFRIMONEY!$F:$F,$A279,AFRIMONEY!$P:$P,Y$3)</f>
        <v>4800</v>
      </c>
      <c r="AA279" s="8">
        <f t="shared" si="140"/>
        <v>2700</v>
      </c>
      <c r="AB279" s="7">
        <f>SUMIFS(KP!$L:$L,KP!$F:$F,$A279,KP!$A:$A,SUMMARY!AB$3)</f>
        <v>1300</v>
      </c>
      <c r="AC279" s="7">
        <f>SUMIFS(AFRIMONEY!$J:$J,AFRIMONEY!$F:$F,$A279,AFRIMONEY!$P:$P,AB$3)</f>
        <v>2700</v>
      </c>
      <c r="AD279" s="8">
        <f t="shared" si="141"/>
        <v>1300</v>
      </c>
      <c r="AE279" s="17">
        <f>SUMIFS(KP!$L:$L,KP!$F:$F,$A279,KP!$A:$A,SUMMARY!AE$3)</f>
        <v>2800</v>
      </c>
      <c r="AF279" s="7">
        <f>SUMIFS(AFRIMONEY!$J:$J,AFRIMONEY!$F:$F,$A279,AFRIMONEY!$P:$P,AE$3)</f>
        <v>1300</v>
      </c>
      <c r="AG279" s="8">
        <f t="shared" si="142"/>
        <v>2800</v>
      </c>
      <c r="AH279" s="7">
        <f>SUMIFS(KP!$L:$L,KP!$F:$F,$A279,KP!$A:$A,SUMMARY!AH$3)</f>
        <v>2550</v>
      </c>
      <c r="AI279" s="7">
        <f>SUMIFS(AFRIMONEY!$J:$J,AFRIMONEY!$F:$F,$A279,AFRIMONEY!$P:$P,AH$3)</f>
        <v>2800</v>
      </c>
      <c r="AJ279" s="8">
        <f t="shared" si="143"/>
        <v>2550</v>
      </c>
      <c r="AK279" s="17">
        <f>SUMIFS(KP!$L:$L,KP!$F:$F,$A279,KP!$A:$A,SUMMARY!AK$3)</f>
        <v>0</v>
      </c>
      <c r="AL279" s="7">
        <f>SUMIFS(AFRIMONEY!$J:$J,AFRIMONEY!$F:$F,$A279,AFRIMONEY!$P:$P,AK$3)</f>
        <v>0</v>
      </c>
      <c r="AM279" s="8">
        <f t="shared" si="144"/>
        <v>2550</v>
      </c>
      <c r="AN279" s="7">
        <f>SUMIFS(KP!$L:$L,KP!$F:$F,$A279,KP!$A:$A,SUMMARY!AN$3)</f>
        <v>0</v>
      </c>
      <c r="AO279" s="7">
        <f>SUMIFS(AFRIMONEY!$J:$J,AFRIMONEY!$F:$F,$A279,AFRIMONEY!$P:$P,AN$3)</f>
        <v>0</v>
      </c>
      <c r="AP279" s="8">
        <f t="shared" si="145"/>
        <v>2550</v>
      </c>
      <c r="AQ279" s="17">
        <f>SUMIFS(KP!$L:$L,KP!$F:$F,$A279,KP!$A:$A,SUMMARY!AQ$3)</f>
        <v>0</v>
      </c>
      <c r="AR279" s="7">
        <f>SUMIFS(AFRIMONEY!$J:$J,AFRIMONEY!$F:$F,$A279,AFRIMONEY!$P:$P,AQ$3)</f>
        <v>0</v>
      </c>
      <c r="AS279" s="8">
        <f t="shared" si="146"/>
        <v>2550</v>
      </c>
      <c r="AT279" s="7">
        <f>SUMIFS(KP!$L:$L,KP!$F:$F,$A279,KP!$A:$A,SUMMARY!AT$3)</f>
        <v>0</v>
      </c>
      <c r="AU279" s="7">
        <f>SUMIFS(AFRIMONEY!$J:$J,AFRIMONEY!$F:$F,$A279,AFRIMONEY!$P:$P,AT$3)</f>
        <v>0</v>
      </c>
      <c r="AV279" s="8">
        <f t="shared" si="147"/>
        <v>2550</v>
      </c>
      <c r="AW279" s="17">
        <f>SUMIFS(KP!$L:$L,KP!$F:$F,$A279,KP!$A:$A,SUMMARY!AW$3)</f>
        <v>0</v>
      </c>
      <c r="AX279" s="7">
        <f>SUMIFS(AFRIMONEY!$J:$J,AFRIMONEY!$F:$F,$A279,AFRIMONEY!$P:$P,AW$3)</f>
        <v>0</v>
      </c>
      <c r="AY279" s="8">
        <f t="shared" si="148"/>
        <v>2550</v>
      </c>
      <c r="AZ279" s="7">
        <f>SUMIFS(KP!$L:$L,KP!$F:$F,$A279,KP!$A:$A,SUMMARY!AZ$3)</f>
        <v>0</v>
      </c>
      <c r="BA279" s="7">
        <f>SUMIFS(AFRIMONEY!$J:$J,AFRIMONEY!$F:$F,$A279,AFRIMONEY!$P:$P,AZ$3)</f>
        <v>0</v>
      </c>
      <c r="BB279" s="8">
        <f t="shared" si="149"/>
        <v>2550</v>
      </c>
      <c r="BC279" s="17">
        <f>SUMIFS(KP!$L:$L,KP!$F:$F,$A279,KP!$A:$A,SUMMARY!BC$3)</f>
        <v>0</v>
      </c>
      <c r="BD279" s="7">
        <f>SUMIFS(AFRIMONEY!$J:$J,AFRIMONEY!$F:$F,$A279,AFRIMONEY!$P:$P,BC$3)</f>
        <v>0</v>
      </c>
      <c r="BE279" s="8">
        <f t="shared" si="150"/>
        <v>2550</v>
      </c>
      <c r="BF279" s="7">
        <f>SUMIFS(KP!$L:$L,KP!$F:$F,$A279,KP!$A:$A,SUMMARY!BF$3)</f>
        <v>0</v>
      </c>
      <c r="BG279" s="7">
        <f>SUMIFS(AFRIMONEY!$J:$J,AFRIMONEY!$F:$F,$A279,AFRIMONEY!$P:$P,BF$3)</f>
        <v>0</v>
      </c>
      <c r="BH279" s="8">
        <f t="shared" si="151"/>
        <v>2550</v>
      </c>
      <c r="BI279" s="17">
        <f>SUMIFS(KP!$L:$L,KP!$F:$F,$A279,KP!$A:$A,SUMMARY!BI$3)</f>
        <v>0</v>
      </c>
      <c r="BJ279" s="7">
        <f>SUMIFS(AFRIMONEY!$J:$J,AFRIMONEY!$F:$F,$A279,AFRIMONEY!$P:$P,BI$3)</f>
        <v>0</v>
      </c>
      <c r="BK279" s="8">
        <f t="shared" si="152"/>
        <v>2550</v>
      </c>
      <c r="BL279" s="7">
        <f>SUMIFS(KP!$L:$L,KP!$F:$F,$A279,KP!$A:$A,SUMMARY!BL$3)</f>
        <v>0</v>
      </c>
      <c r="BM279" s="7">
        <f>SUMIFS(AFRIMONEY!$J:$J,AFRIMONEY!$F:$F,$A279,AFRIMONEY!$P:$P,BL$3)</f>
        <v>0</v>
      </c>
      <c r="BN279" s="8">
        <f t="shared" si="153"/>
        <v>2550</v>
      </c>
      <c r="BO279" s="17">
        <f>SUMIFS(KP!$L:$L,KP!$F:$F,$A279,KP!$A:$A,SUMMARY!BO$3)</f>
        <v>0</v>
      </c>
      <c r="BP279" s="7">
        <f>SUMIFS(AFRIMONEY!$J:$J,AFRIMONEY!$F:$F,$A279,AFRIMONEY!$P:$P,BO$3)</f>
        <v>0</v>
      </c>
      <c r="BQ279" s="8">
        <f t="shared" si="154"/>
        <v>2550</v>
      </c>
      <c r="BR279" s="7">
        <f>SUMIFS(KP!$L:$L,KP!$F:$F,$A279,KP!$A:$A,SUMMARY!BR$3)</f>
        <v>0</v>
      </c>
      <c r="BS279" s="7">
        <f>SUMIFS(AFRIMONEY!$J:$J,AFRIMONEY!$F:$F,$A279,AFRIMONEY!$P:$P,BR$3)</f>
        <v>0</v>
      </c>
      <c r="BT279" s="8">
        <f t="shared" si="155"/>
        <v>2550</v>
      </c>
      <c r="BU279" s="17">
        <f>SUMIFS(KP!$L:$L,KP!$F:$F,$A279,KP!$A:$A,SUMMARY!BU$3)</f>
        <v>0</v>
      </c>
      <c r="BV279" s="7">
        <f>SUMIFS(AFRIMONEY!$J:$J,AFRIMONEY!$F:$F,$A279,AFRIMONEY!$P:$P,BU$3)</f>
        <v>0</v>
      </c>
      <c r="BW279" s="8">
        <f t="shared" si="156"/>
        <v>2550</v>
      </c>
      <c r="BX279" s="7">
        <f>SUMIFS(KP!$L:$L,KP!$F:$F,$A279,KP!$A:$A,SUMMARY!BX$3)</f>
        <v>0</v>
      </c>
      <c r="BY279" s="7">
        <f>SUMIFS(AFRIMONEY!$J:$J,AFRIMONEY!$F:$F,$A279,AFRIMONEY!$P:$P,BX$3)</f>
        <v>0</v>
      </c>
      <c r="BZ279" s="8">
        <f t="shared" si="157"/>
        <v>2550</v>
      </c>
      <c r="CA279" s="17">
        <f>SUMIFS(KP!$L:$L,KP!$F:$F,$A279,KP!$A:$A,SUMMARY!CA$3)</f>
        <v>0</v>
      </c>
      <c r="CB279" s="7">
        <f>SUMIFS(AFRIMONEY!$J:$J,AFRIMONEY!$F:$F,$A279,AFRIMONEY!$P:$P,CA$3)</f>
        <v>0</v>
      </c>
      <c r="CC279" s="8">
        <f t="shared" si="158"/>
        <v>2550</v>
      </c>
      <c r="CD279" s="7">
        <f>SUMIFS(KP!$L:$L,KP!$F:$F,$A279,KP!$A:$A,SUMMARY!CD$3)</f>
        <v>0</v>
      </c>
      <c r="CE279" s="7">
        <f>SUMIFS(AFRIMONEY!$J:$J,AFRIMONEY!$F:$F,$A279,AFRIMONEY!$P:$P,CD$3)</f>
        <v>0</v>
      </c>
      <c r="CF279" s="8">
        <f t="shared" si="159"/>
        <v>2550</v>
      </c>
      <c r="CG279" s="17">
        <f>SUMIFS(KP!$L:$L,KP!$F:$F,$A279,KP!$A:$A,SUMMARY!CG$3)</f>
        <v>0</v>
      </c>
      <c r="CH279" s="7">
        <f>SUMIFS(AFRIMONEY!$J:$J,AFRIMONEY!$F:$F,$A279,AFRIMONEY!$P:$P,CG$3)</f>
        <v>0</v>
      </c>
      <c r="CI279" s="8">
        <f t="shared" si="160"/>
        <v>2550</v>
      </c>
      <c r="CJ279" s="7">
        <f>SUMIFS(KP!$L:$L,KP!$F:$F,$A279,KP!$A:$A,SUMMARY!CJ$3)</f>
        <v>0</v>
      </c>
      <c r="CK279" s="7">
        <f>SUMIFS(AFRIMONEY!$J:$J,AFRIMONEY!$F:$F,$A279,AFRIMONEY!$P:$P,CJ$3)</f>
        <v>0</v>
      </c>
      <c r="CL279" s="8">
        <f t="shared" si="161"/>
        <v>2550</v>
      </c>
      <c r="CM279" s="17">
        <f>SUMIFS(KP!$L:$L,KP!$F:$F,$A279,KP!$A:$A,SUMMARY!CM$3)</f>
        <v>0</v>
      </c>
      <c r="CN279" s="7">
        <f>SUMIFS(AFRIMONEY!$J:$J,AFRIMONEY!$F:$F,$A279,AFRIMONEY!$P:$P,CM$3)</f>
        <v>0</v>
      </c>
      <c r="CO279" s="8">
        <f t="shared" si="162"/>
        <v>2550</v>
      </c>
      <c r="CP279" s="7">
        <f>SUMIFS(KP!$L:$L,KP!$F:$F,$A279,KP!$A:$A,SUMMARY!CP$3)</f>
        <v>0</v>
      </c>
      <c r="CQ279" s="7">
        <f>SUMIFS(AFRIMONEY!$J:$J,AFRIMONEY!$F:$F,$A279,AFRIMONEY!$P:$P,CP$3)</f>
        <v>0</v>
      </c>
      <c r="CR279" s="8">
        <f t="shared" si="163"/>
        <v>2550</v>
      </c>
      <c r="CS279" s="17">
        <f>SUMIFS(KP!$L:$L,KP!$F:$F,$A279,KP!$A:$A,SUMMARY!CS$3)</f>
        <v>0</v>
      </c>
      <c r="CT279" s="7">
        <f>SUMIFS(AFRIMONEY!$J:$J,AFRIMONEY!$F:$F,$A279,AFRIMONEY!$P:$P,CS$3)</f>
        <v>0</v>
      </c>
      <c r="CU279" s="8">
        <f t="shared" si="164"/>
        <v>2550</v>
      </c>
    </row>
    <row r="280" spans="1:99" x14ac:dyDescent="0.3">
      <c r="A280" s="2">
        <v>101559</v>
      </c>
      <c r="B280" s="23" t="str">
        <f>_xlfn.XLOOKUP(TEXT(A280,0),Tabela4[ID],Tabela4[AREA],"")</f>
        <v>AREA A</v>
      </c>
      <c r="C280" s="2" t="str">
        <f>_xlfn.XLOOKUP(TEXT(A280,0),Tabela4[ID],Tabela4[ZONA],"")</f>
        <v>ZONA 3</v>
      </c>
      <c r="D280" s="2" t="str">
        <f t="shared" si="132"/>
        <v>BLOCKED</v>
      </c>
      <c r="E280" s="18">
        <f t="shared" si="133"/>
        <v>300</v>
      </c>
      <c r="F280" s="21">
        <f>SUMIFS(KP!$L:$L,KP!$F:$F,$A280,KP!$A:$A,"31/03/2025")</f>
        <v>650</v>
      </c>
      <c r="G280" s="19">
        <f>SUMIFS(KP!$L:$L,KP!$F:$F,$A280,KP!$A:$A,SUMMARY!G$3)</f>
        <v>0</v>
      </c>
      <c r="H280" s="7">
        <f>SUMIFS(AFRIMONEY!$J:$J,AFRIMONEY!$F:$F,$A280,AFRIMONEY!$P:$P,G$3)</f>
        <v>0</v>
      </c>
      <c r="I280" s="8">
        <f t="shared" si="134"/>
        <v>650</v>
      </c>
      <c r="J280" s="7">
        <f>SUMIFS(KP!$L:$L,KP!$F:$F,$A280,KP!$A:$A,SUMMARY!J$3)</f>
        <v>100</v>
      </c>
      <c r="K280" s="7">
        <f>SUMIFS(AFRIMONEY!$J:$J,AFRIMONEY!$F:$F,$A280,AFRIMONEY!$P:$P,J$3)</f>
        <v>650</v>
      </c>
      <c r="L280" s="8">
        <f t="shared" si="135"/>
        <v>100</v>
      </c>
      <c r="M280" s="17">
        <f>SUMIFS(KP!$L:$L,KP!$F:$F,$A280,KP!$A:$A,SUMMARY!M$3)</f>
        <v>200</v>
      </c>
      <c r="N280" s="7">
        <f>SUMIFS(AFRIMONEY!$J:$J,AFRIMONEY!$F:$F,$A280,AFRIMONEY!$P:$P,M$3)</f>
        <v>100</v>
      </c>
      <c r="O280" s="8">
        <f t="shared" si="136"/>
        <v>200</v>
      </c>
      <c r="P280" s="7">
        <f>SUMIFS(KP!$L:$L,KP!$F:$F,$A280,KP!$A:$A,SUMMARY!P$3)</f>
        <v>300</v>
      </c>
      <c r="Q280" s="7">
        <f>SUMIFS(AFRIMONEY!$J:$J,AFRIMONEY!$F:$F,$A280,AFRIMONEY!$P:$P,P$3)</f>
        <v>200</v>
      </c>
      <c r="R280" s="8">
        <f t="shared" si="137"/>
        <v>300</v>
      </c>
      <c r="S280" s="17">
        <f>SUMIFS(KP!$L:$L,KP!$F:$F,$A280,KP!$A:$A,SUMMARY!S$3)</f>
        <v>0</v>
      </c>
      <c r="T280" s="7">
        <f>SUMIFS(AFRIMONEY!$J:$J,AFRIMONEY!$F:$F,$A280,AFRIMONEY!$P:$P,S$3)</f>
        <v>0</v>
      </c>
      <c r="U280" s="8">
        <f t="shared" si="138"/>
        <v>300</v>
      </c>
      <c r="V280" s="7">
        <f>SUMIFS(KP!$L:$L,KP!$F:$F,$A280,KP!$A:$A,SUMMARY!V$3)</f>
        <v>0</v>
      </c>
      <c r="W280" s="7">
        <f>SUMIFS(AFRIMONEY!$J:$J,AFRIMONEY!$F:$F,$A280,AFRIMONEY!$P:$P,V$3)</f>
        <v>0</v>
      </c>
      <c r="X280" s="8">
        <f t="shared" si="139"/>
        <v>300</v>
      </c>
      <c r="Y280" s="17">
        <f>SUMIFS(KP!$L:$L,KP!$F:$F,$A280,KP!$A:$A,SUMMARY!Y$3)</f>
        <v>800</v>
      </c>
      <c r="Z280" s="7">
        <f>SUMIFS(AFRIMONEY!$J:$J,AFRIMONEY!$F:$F,$A280,AFRIMONEY!$P:$P,Y$3)</f>
        <v>300</v>
      </c>
      <c r="AA280" s="8">
        <f t="shared" si="140"/>
        <v>800</v>
      </c>
      <c r="AB280" s="7">
        <f>SUMIFS(KP!$L:$L,KP!$F:$F,$A280,KP!$A:$A,SUMMARY!AB$3)</f>
        <v>150</v>
      </c>
      <c r="AC280" s="7">
        <f>SUMIFS(AFRIMONEY!$J:$J,AFRIMONEY!$F:$F,$A280,AFRIMONEY!$P:$P,AB$3)</f>
        <v>800</v>
      </c>
      <c r="AD280" s="8">
        <f t="shared" si="141"/>
        <v>150</v>
      </c>
      <c r="AE280" s="17">
        <f>SUMIFS(KP!$L:$L,KP!$F:$F,$A280,KP!$A:$A,SUMMARY!AE$3)</f>
        <v>600</v>
      </c>
      <c r="AF280" s="7">
        <f>SUMIFS(AFRIMONEY!$J:$J,AFRIMONEY!$F:$F,$A280,AFRIMONEY!$P:$P,AE$3)</f>
        <v>150</v>
      </c>
      <c r="AG280" s="8">
        <f t="shared" si="142"/>
        <v>600</v>
      </c>
      <c r="AH280" s="7">
        <f>SUMIFS(KP!$L:$L,KP!$F:$F,$A280,KP!$A:$A,SUMMARY!AH$3)</f>
        <v>300</v>
      </c>
      <c r="AI280" s="7">
        <f>SUMIFS(AFRIMONEY!$J:$J,AFRIMONEY!$F:$F,$A280,AFRIMONEY!$P:$P,AH$3)</f>
        <v>600</v>
      </c>
      <c r="AJ280" s="8">
        <f t="shared" si="143"/>
        <v>300</v>
      </c>
      <c r="AK280" s="17">
        <f>SUMIFS(KP!$L:$L,KP!$F:$F,$A280,KP!$A:$A,SUMMARY!AK$3)</f>
        <v>0</v>
      </c>
      <c r="AL280" s="7">
        <f>SUMIFS(AFRIMONEY!$J:$J,AFRIMONEY!$F:$F,$A280,AFRIMONEY!$P:$P,AK$3)</f>
        <v>0</v>
      </c>
      <c r="AM280" s="8">
        <f t="shared" si="144"/>
        <v>300</v>
      </c>
      <c r="AN280" s="7">
        <f>SUMIFS(KP!$L:$L,KP!$F:$F,$A280,KP!$A:$A,SUMMARY!AN$3)</f>
        <v>0</v>
      </c>
      <c r="AO280" s="7">
        <f>SUMIFS(AFRIMONEY!$J:$J,AFRIMONEY!$F:$F,$A280,AFRIMONEY!$P:$P,AN$3)</f>
        <v>0</v>
      </c>
      <c r="AP280" s="8">
        <f t="shared" si="145"/>
        <v>300</v>
      </c>
      <c r="AQ280" s="17">
        <f>SUMIFS(KP!$L:$L,KP!$F:$F,$A280,KP!$A:$A,SUMMARY!AQ$3)</f>
        <v>0</v>
      </c>
      <c r="AR280" s="7">
        <f>SUMIFS(AFRIMONEY!$J:$J,AFRIMONEY!$F:$F,$A280,AFRIMONEY!$P:$P,AQ$3)</f>
        <v>0</v>
      </c>
      <c r="AS280" s="8">
        <f t="shared" si="146"/>
        <v>300</v>
      </c>
      <c r="AT280" s="7">
        <f>SUMIFS(KP!$L:$L,KP!$F:$F,$A280,KP!$A:$A,SUMMARY!AT$3)</f>
        <v>0</v>
      </c>
      <c r="AU280" s="7">
        <f>SUMIFS(AFRIMONEY!$J:$J,AFRIMONEY!$F:$F,$A280,AFRIMONEY!$P:$P,AT$3)</f>
        <v>0</v>
      </c>
      <c r="AV280" s="8">
        <f t="shared" si="147"/>
        <v>300</v>
      </c>
      <c r="AW280" s="17">
        <f>SUMIFS(KP!$L:$L,KP!$F:$F,$A280,KP!$A:$A,SUMMARY!AW$3)</f>
        <v>0</v>
      </c>
      <c r="AX280" s="7">
        <f>SUMIFS(AFRIMONEY!$J:$J,AFRIMONEY!$F:$F,$A280,AFRIMONEY!$P:$P,AW$3)</f>
        <v>0</v>
      </c>
      <c r="AY280" s="8">
        <f t="shared" si="148"/>
        <v>300</v>
      </c>
      <c r="AZ280" s="7">
        <f>SUMIFS(KP!$L:$L,KP!$F:$F,$A280,KP!$A:$A,SUMMARY!AZ$3)</f>
        <v>0</v>
      </c>
      <c r="BA280" s="7">
        <f>SUMIFS(AFRIMONEY!$J:$J,AFRIMONEY!$F:$F,$A280,AFRIMONEY!$P:$P,AZ$3)</f>
        <v>0</v>
      </c>
      <c r="BB280" s="8">
        <f t="shared" si="149"/>
        <v>300</v>
      </c>
      <c r="BC280" s="17">
        <f>SUMIFS(KP!$L:$L,KP!$F:$F,$A280,KP!$A:$A,SUMMARY!BC$3)</f>
        <v>0</v>
      </c>
      <c r="BD280" s="7">
        <f>SUMIFS(AFRIMONEY!$J:$J,AFRIMONEY!$F:$F,$A280,AFRIMONEY!$P:$P,BC$3)</f>
        <v>0</v>
      </c>
      <c r="BE280" s="8">
        <f t="shared" si="150"/>
        <v>300</v>
      </c>
      <c r="BF280" s="7">
        <f>SUMIFS(KP!$L:$L,KP!$F:$F,$A280,KP!$A:$A,SUMMARY!BF$3)</f>
        <v>0</v>
      </c>
      <c r="BG280" s="7">
        <f>SUMIFS(AFRIMONEY!$J:$J,AFRIMONEY!$F:$F,$A280,AFRIMONEY!$P:$P,BF$3)</f>
        <v>0</v>
      </c>
      <c r="BH280" s="8">
        <f t="shared" si="151"/>
        <v>300</v>
      </c>
      <c r="BI280" s="17">
        <f>SUMIFS(KP!$L:$L,KP!$F:$F,$A280,KP!$A:$A,SUMMARY!BI$3)</f>
        <v>0</v>
      </c>
      <c r="BJ280" s="7">
        <f>SUMIFS(AFRIMONEY!$J:$J,AFRIMONEY!$F:$F,$A280,AFRIMONEY!$P:$P,BI$3)</f>
        <v>0</v>
      </c>
      <c r="BK280" s="8">
        <f t="shared" si="152"/>
        <v>300</v>
      </c>
      <c r="BL280" s="7">
        <f>SUMIFS(KP!$L:$L,KP!$F:$F,$A280,KP!$A:$A,SUMMARY!BL$3)</f>
        <v>0</v>
      </c>
      <c r="BM280" s="7">
        <f>SUMIFS(AFRIMONEY!$J:$J,AFRIMONEY!$F:$F,$A280,AFRIMONEY!$P:$P,BL$3)</f>
        <v>0</v>
      </c>
      <c r="BN280" s="8">
        <f t="shared" si="153"/>
        <v>300</v>
      </c>
      <c r="BO280" s="17">
        <f>SUMIFS(KP!$L:$L,KP!$F:$F,$A280,KP!$A:$A,SUMMARY!BO$3)</f>
        <v>0</v>
      </c>
      <c r="BP280" s="7">
        <f>SUMIFS(AFRIMONEY!$J:$J,AFRIMONEY!$F:$F,$A280,AFRIMONEY!$P:$P,BO$3)</f>
        <v>0</v>
      </c>
      <c r="BQ280" s="8">
        <f t="shared" si="154"/>
        <v>300</v>
      </c>
      <c r="BR280" s="7">
        <f>SUMIFS(KP!$L:$L,KP!$F:$F,$A280,KP!$A:$A,SUMMARY!BR$3)</f>
        <v>0</v>
      </c>
      <c r="BS280" s="7">
        <f>SUMIFS(AFRIMONEY!$J:$J,AFRIMONEY!$F:$F,$A280,AFRIMONEY!$P:$P,BR$3)</f>
        <v>0</v>
      </c>
      <c r="BT280" s="8">
        <f t="shared" si="155"/>
        <v>300</v>
      </c>
      <c r="BU280" s="17">
        <f>SUMIFS(KP!$L:$L,KP!$F:$F,$A280,KP!$A:$A,SUMMARY!BU$3)</f>
        <v>0</v>
      </c>
      <c r="BV280" s="7">
        <f>SUMIFS(AFRIMONEY!$J:$J,AFRIMONEY!$F:$F,$A280,AFRIMONEY!$P:$P,BU$3)</f>
        <v>0</v>
      </c>
      <c r="BW280" s="8">
        <f t="shared" si="156"/>
        <v>300</v>
      </c>
      <c r="BX280" s="7">
        <f>SUMIFS(KP!$L:$L,KP!$F:$F,$A280,KP!$A:$A,SUMMARY!BX$3)</f>
        <v>0</v>
      </c>
      <c r="BY280" s="7">
        <f>SUMIFS(AFRIMONEY!$J:$J,AFRIMONEY!$F:$F,$A280,AFRIMONEY!$P:$P,BX$3)</f>
        <v>0</v>
      </c>
      <c r="BZ280" s="8">
        <f t="shared" si="157"/>
        <v>300</v>
      </c>
      <c r="CA280" s="17">
        <f>SUMIFS(KP!$L:$L,KP!$F:$F,$A280,KP!$A:$A,SUMMARY!CA$3)</f>
        <v>0</v>
      </c>
      <c r="CB280" s="7">
        <f>SUMIFS(AFRIMONEY!$J:$J,AFRIMONEY!$F:$F,$A280,AFRIMONEY!$P:$P,CA$3)</f>
        <v>0</v>
      </c>
      <c r="CC280" s="8">
        <f t="shared" si="158"/>
        <v>300</v>
      </c>
      <c r="CD280" s="7">
        <f>SUMIFS(KP!$L:$L,KP!$F:$F,$A280,KP!$A:$A,SUMMARY!CD$3)</f>
        <v>0</v>
      </c>
      <c r="CE280" s="7">
        <f>SUMIFS(AFRIMONEY!$J:$J,AFRIMONEY!$F:$F,$A280,AFRIMONEY!$P:$P,CD$3)</f>
        <v>0</v>
      </c>
      <c r="CF280" s="8">
        <f t="shared" si="159"/>
        <v>300</v>
      </c>
      <c r="CG280" s="17">
        <f>SUMIFS(KP!$L:$L,KP!$F:$F,$A280,KP!$A:$A,SUMMARY!CG$3)</f>
        <v>0</v>
      </c>
      <c r="CH280" s="7">
        <f>SUMIFS(AFRIMONEY!$J:$J,AFRIMONEY!$F:$F,$A280,AFRIMONEY!$P:$P,CG$3)</f>
        <v>0</v>
      </c>
      <c r="CI280" s="8">
        <f t="shared" si="160"/>
        <v>300</v>
      </c>
      <c r="CJ280" s="7">
        <f>SUMIFS(KP!$L:$L,KP!$F:$F,$A280,KP!$A:$A,SUMMARY!CJ$3)</f>
        <v>0</v>
      </c>
      <c r="CK280" s="7">
        <f>SUMIFS(AFRIMONEY!$J:$J,AFRIMONEY!$F:$F,$A280,AFRIMONEY!$P:$P,CJ$3)</f>
        <v>0</v>
      </c>
      <c r="CL280" s="8">
        <f t="shared" si="161"/>
        <v>300</v>
      </c>
      <c r="CM280" s="17">
        <f>SUMIFS(KP!$L:$L,KP!$F:$F,$A280,KP!$A:$A,SUMMARY!CM$3)</f>
        <v>0</v>
      </c>
      <c r="CN280" s="7">
        <f>SUMIFS(AFRIMONEY!$J:$J,AFRIMONEY!$F:$F,$A280,AFRIMONEY!$P:$P,CM$3)</f>
        <v>0</v>
      </c>
      <c r="CO280" s="8">
        <f t="shared" si="162"/>
        <v>300</v>
      </c>
      <c r="CP280" s="7">
        <f>SUMIFS(KP!$L:$L,KP!$F:$F,$A280,KP!$A:$A,SUMMARY!CP$3)</f>
        <v>0</v>
      </c>
      <c r="CQ280" s="7">
        <f>SUMIFS(AFRIMONEY!$J:$J,AFRIMONEY!$F:$F,$A280,AFRIMONEY!$P:$P,CP$3)</f>
        <v>0</v>
      </c>
      <c r="CR280" s="8">
        <f t="shared" si="163"/>
        <v>300</v>
      </c>
      <c r="CS280" s="17">
        <f>SUMIFS(KP!$L:$L,KP!$F:$F,$A280,KP!$A:$A,SUMMARY!CS$3)</f>
        <v>0</v>
      </c>
      <c r="CT280" s="7">
        <f>SUMIFS(AFRIMONEY!$J:$J,AFRIMONEY!$F:$F,$A280,AFRIMONEY!$P:$P,CS$3)</f>
        <v>0</v>
      </c>
      <c r="CU280" s="8">
        <f t="shared" si="164"/>
        <v>300</v>
      </c>
    </row>
    <row r="281" spans="1:99" x14ac:dyDescent="0.3">
      <c r="A281" s="2">
        <v>101560</v>
      </c>
      <c r="B281" s="23" t="str">
        <f>_xlfn.XLOOKUP(TEXT(A281,0),Tabela4[ID],Tabela4[AREA],"")</f>
        <v>AREA D</v>
      </c>
      <c r="C281" s="2" t="str">
        <f>_xlfn.XLOOKUP(TEXT(A281,0),Tabela4[ID],Tabela4[ZONA],"")</f>
        <v>ZONA 10</v>
      </c>
      <c r="D281" s="2" t="str">
        <f t="shared" si="132"/>
        <v>ACTIVE</v>
      </c>
      <c r="E281" s="18">
        <f t="shared" si="133"/>
        <v>-800</v>
      </c>
      <c r="F281" s="21">
        <f>SUMIFS(KP!$L:$L,KP!$F:$F,$A281,KP!$A:$A,"31/03/2025")</f>
        <v>850</v>
      </c>
      <c r="G281" s="19">
        <f>SUMIFS(KP!$L:$L,KP!$F:$F,$A281,KP!$A:$A,SUMMARY!G$3)</f>
        <v>0</v>
      </c>
      <c r="H281" s="7">
        <f>SUMIFS(AFRIMONEY!$J:$J,AFRIMONEY!$F:$F,$A281,AFRIMONEY!$P:$P,G$3)</f>
        <v>850</v>
      </c>
      <c r="I281" s="8">
        <f t="shared" si="134"/>
        <v>0</v>
      </c>
      <c r="J281" s="7">
        <f>SUMIFS(KP!$L:$L,KP!$F:$F,$A281,KP!$A:$A,SUMMARY!J$3)</f>
        <v>1650</v>
      </c>
      <c r="K281" s="7">
        <f>SUMIFS(AFRIMONEY!$J:$J,AFRIMONEY!$F:$F,$A281,AFRIMONEY!$P:$P,J$3)</f>
        <v>0</v>
      </c>
      <c r="L281" s="8">
        <f t="shared" si="135"/>
        <v>1650</v>
      </c>
      <c r="M281" s="17">
        <f>SUMIFS(KP!$L:$L,KP!$F:$F,$A281,KP!$A:$A,SUMMARY!M$3)</f>
        <v>7450</v>
      </c>
      <c r="N281" s="7">
        <f>SUMIFS(AFRIMONEY!$J:$J,AFRIMONEY!$F:$F,$A281,AFRIMONEY!$P:$P,M$3)</f>
        <v>1650</v>
      </c>
      <c r="O281" s="8">
        <f t="shared" si="136"/>
        <v>7450</v>
      </c>
      <c r="P281" s="7">
        <f>SUMIFS(KP!$L:$L,KP!$F:$F,$A281,KP!$A:$A,SUMMARY!P$3)</f>
        <v>2400</v>
      </c>
      <c r="Q281" s="7">
        <f>SUMIFS(AFRIMONEY!$J:$J,AFRIMONEY!$F:$F,$A281,AFRIMONEY!$P:$P,P$3)</f>
        <v>7950</v>
      </c>
      <c r="R281" s="8">
        <f t="shared" si="137"/>
        <v>1900</v>
      </c>
      <c r="S281" s="17">
        <f>SUMIFS(KP!$L:$L,KP!$F:$F,$A281,KP!$A:$A,SUMMARY!S$3)</f>
        <v>8100</v>
      </c>
      <c r="T281" s="7">
        <f>SUMIFS(AFRIMONEY!$J:$J,AFRIMONEY!$F:$F,$A281,AFRIMONEY!$P:$P,S$3)</f>
        <v>2400</v>
      </c>
      <c r="U281" s="8">
        <f t="shared" si="138"/>
        <v>7600</v>
      </c>
      <c r="V281" s="7">
        <f>SUMIFS(KP!$L:$L,KP!$F:$F,$A281,KP!$A:$A,SUMMARY!V$3)</f>
        <v>0</v>
      </c>
      <c r="W281" s="7">
        <f>SUMIFS(AFRIMONEY!$J:$J,AFRIMONEY!$F:$F,$A281,AFRIMONEY!$P:$P,V$3)</f>
        <v>0</v>
      </c>
      <c r="X281" s="8">
        <f t="shared" si="139"/>
        <v>7600</v>
      </c>
      <c r="Y281" s="17">
        <f>SUMIFS(KP!$L:$L,KP!$F:$F,$A281,KP!$A:$A,SUMMARY!Y$3)</f>
        <v>4600</v>
      </c>
      <c r="Z281" s="7">
        <f>SUMIFS(AFRIMONEY!$J:$J,AFRIMONEY!$F:$F,$A281,AFRIMONEY!$P:$P,Y$3)</f>
        <v>8100</v>
      </c>
      <c r="AA281" s="8">
        <f t="shared" si="140"/>
        <v>4100</v>
      </c>
      <c r="AB281" s="7">
        <f>SUMIFS(KP!$L:$L,KP!$F:$F,$A281,KP!$A:$A,SUMMARY!AB$3)</f>
        <v>2750</v>
      </c>
      <c r="AC281" s="7">
        <f>SUMIFS(AFRIMONEY!$J:$J,AFRIMONEY!$F:$F,$A281,AFRIMONEY!$P:$P,AB$3)</f>
        <v>4600</v>
      </c>
      <c r="AD281" s="8">
        <f t="shared" si="141"/>
        <v>2250</v>
      </c>
      <c r="AE281" s="17">
        <f>SUMIFS(KP!$L:$L,KP!$F:$F,$A281,KP!$A:$A,SUMMARY!AE$3)</f>
        <v>50</v>
      </c>
      <c r="AF281" s="7">
        <f>SUMIFS(AFRIMONEY!$J:$J,AFRIMONEY!$F:$F,$A281,AFRIMONEY!$P:$P,AE$3)</f>
        <v>3350</v>
      </c>
      <c r="AG281" s="8">
        <f t="shared" si="142"/>
        <v>-1050</v>
      </c>
      <c r="AH281" s="7">
        <f>SUMIFS(KP!$L:$L,KP!$F:$F,$A281,KP!$A:$A,SUMMARY!AH$3)</f>
        <v>300</v>
      </c>
      <c r="AI281" s="7">
        <f>SUMIFS(AFRIMONEY!$J:$J,AFRIMONEY!$F:$F,$A281,AFRIMONEY!$P:$P,AH$3)</f>
        <v>50</v>
      </c>
      <c r="AJ281" s="8">
        <f t="shared" si="143"/>
        <v>-800</v>
      </c>
      <c r="AK281" s="17">
        <f>SUMIFS(KP!$L:$L,KP!$F:$F,$A281,KP!$A:$A,SUMMARY!AK$3)</f>
        <v>0</v>
      </c>
      <c r="AL281" s="7">
        <f>SUMIFS(AFRIMONEY!$J:$J,AFRIMONEY!$F:$F,$A281,AFRIMONEY!$P:$P,AK$3)</f>
        <v>0</v>
      </c>
      <c r="AM281" s="8">
        <f t="shared" si="144"/>
        <v>-800</v>
      </c>
      <c r="AN281" s="7">
        <f>SUMIFS(KP!$L:$L,KP!$F:$F,$A281,KP!$A:$A,SUMMARY!AN$3)</f>
        <v>0</v>
      </c>
      <c r="AO281" s="7">
        <f>SUMIFS(AFRIMONEY!$J:$J,AFRIMONEY!$F:$F,$A281,AFRIMONEY!$P:$P,AN$3)</f>
        <v>0</v>
      </c>
      <c r="AP281" s="8">
        <f t="shared" si="145"/>
        <v>-800</v>
      </c>
      <c r="AQ281" s="17">
        <f>SUMIFS(KP!$L:$L,KP!$F:$F,$A281,KP!$A:$A,SUMMARY!AQ$3)</f>
        <v>0</v>
      </c>
      <c r="AR281" s="7">
        <f>SUMIFS(AFRIMONEY!$J:$J,AFRIMONEY!$F:$F,$A281,AFRIMONEY!$P:$P,AQ$3)</f>
        <v>0</v>
      </c>
      <c r="AS281" s="8">
        <f t="shared" si="146"/>
        <v>-800</v>
      </c>
      <c r="AT281" s="7">
        <f>SUMIFS(KP!$L:$L,KP!$F:$F,$A281,KP!$A:$A,SUMMARY!AT$3)</f>
        <v>0</v>
      </c>
      <c r="AU281" s="7">
        <f>SUMIFS(AFRIMONEY!$J:$J,AFRIMONEY!$F:$F,$A281,AFRIMONEY!$P:$P,AT$3)</f>
        <v>0</v>
      </c>
      <c r="AV281" s="8">
        <f t="shared" si="147"/>
        <v>-800</v>
      </c>
      <c r="AW281" s="17">
        <f>SUMIFS(KP!$L:$L,KP!$F:$F,$A281,KP!$A:$A,SUMMARY!AW$3)</f>
        <v>0</v>
      </c>
      <c r="AX281" s="7">
        <f>SUMIFS(AFRIMONEY!$J:$J,AFRIMONEY!$F:$F,$A281,AFRIMONEY!$P:$P,AW$3)</f>
        <v>0</v>
      </c>
      <c r="AY281" s="8">
        <f t="shared" si="148"/>
        <v>-800</v>
      </c>
      <c r="AZ281" s="7">
        <f>SUMIFS(KP!$L:$L,KP!$F:$F,$A281,KP!$A:$A,SUMMARY!AZ$3)</f>
        <v>0</v>
      </c>
      <c r="BA281" s="7">
        <f>SUMIFS(AFRIMONEY!$J:$J,AFRIMONEY!$F:$F,$A281,AFRIMONEY!$P:$P,AZ$3)</f>
        <v>0</v>
      </c>
      <c r="BB281" s="8">
        <f t="shared" si="149"/>
        <v>-800</v>
      </c>
      <c r="BC281" s="17">
        <f>SUMIFS(KP!$L:$L,KP!$F:$F,$A281,KP!$A:$A,SUMMARY!BC$3)</f>
        <v>0</v>
      </c>
      <c r="BD281" s="7">
        <f>SUMIFS(AFRIMONEY!$J:$J,AFRIMONEY!$F:$F,$A281,AFRIMONEY!$P:$P,BC$3)</f>
        <v>0</v>
      </c>
      <c r="BE281" s="8">
        <f t="shared" si="150"/>
        <v>-800</v>
      </c>
      <c r="BF281" s="7">
        <f>SUMIFS(KP!$L:$L,KP!$F:$F,$A281,KP!$A:$A,SUMMARY!BF$3)</f>
        <v>0</v>
      </c>
      <c r="BG281" s="7">
        <f>SUMIFS(AFRIMONEY!$J:$J,AFRIMONEY!$F:$F,$A281,AFRIMONEY!$P:$P,BF$3)</f>
        <v>0</v>
      </c>
      <c r="BH281" s="8">
        <f t="shared" si="151"/>
        <v>-800</v>
      </c>
      <c r="BI281" s="17">
        <f>SUMIFS(KP!$L:$L,KP!$F:$F,$A281,KP!$A:$A,SUMMARY!BI$3)</f>
        <v>0</v>
      </c>
      <c r="BJ281" s="7">
        <f>SUMIFS(AFRIMONEY!$J:$J,AFRIMONEY!$F:$F,$A281,AFRIMONEY!$P:$P,BI$3)</f>
        <v>0</v>
      </c>
      <c r="BK281" s="8">
        <f t="shared" si="152"/>
        <v>-800</v>
      </c>
      <c r="BL281" s="7">
        <f>SUMIFS(KP!$L:$L,KP!$F:$F,$A281,KP!$A:$A,SUMMARY!BL$3)</f>
        <v>0</v>
      </c>
      <c r="BM281" s="7">
        <f>SUMIFS(AFRIMONEY!$J:$J,AFRIMONEY!$F:$F,$A281,AFRIMONEY!$P:$P,BL$3)</f>
        <v>0</v>
      </c>
      <c r="BN281" s="8">
        <f t="shared" si="153"/>
        <v>-800</v>
      </c>
      <c r="BO281" s="17">
        <f>SUMIFS(KP!$L:$L,KP!$F:$F,$A281,KP!$A:$A,SUMMARY!BO$3)</f>
        <v>0</v>
      </c>
      <c r="BP281" s="7">
        <f>SUMIFS(AFRIMONEY!$J:$J,AFRIMONEY!$F:$F,$A281,AFRIMONEY!$P:$P,BO$3)</f>
        <v>0</v>
      </c>
      <c r="BQ281" s="8">
        <f t="shared" si="154"/>
        <v>-800</v>
      </c>
      <c r="BR281" s="7">
        <f>SUMIFS(KP!$L:$L,KP!$F:$F,$A281,KP!$A:$A,SUMMARY!BR$3)</f>
        <v>0</v>
      </c>
      <c r="BS281" s="7">
        <f>SUMIFS(AFRIMONEY!$J:$J,AFRIMONEY!$F:$F,$A281,AFRIMONEY!$P:$P,BR$3)</f>
        <v>0</v>
      </c>
      <c r="BT281" s="8">
        <f t="shared" si="155"/>
        <v>-800</v>
      </c>
      <c r="BU281" s="17">
        <f>SUMIFS(KP!$L:$L,KP!$F:$F,$A281,KP!$A:$A,SUMMARY!BU$3)</f>
        <v>0</v>
      </c>
      <c r="BV281" s="7">
        <f>SUMIFS(AFRIMONEY!$J:$J,AFRIMONEY!$F:$F,$A281,AFRIMONEY!$P:$P,BU$3)</f>
        <v>0</v>
      </c>
      <c r="BW281" s="8">
        <f t="shared" si="156"/>
        <v>-800</v>
      </c>
      <c r="BX281" s="7">
        <f>SUMIFS(KP!$L:$L,KP!$F:$F,$A281,KP!$A:$A,SUMMARY!BX$3)</f>
        <v>0</v>
      </c>
      <c r="BY281" s="7">
        <f>SUMIFS(AFRIMONEY!$J:$J,AFRIMONEY!$F:$F,$A281,AFRIMONEY!$P:$P,BX$3)</f>
        <v>0</v>
      </c>
      <c r="BZ281" s="8">
        <f t="shared" si="157"/>
        <v>-800</v>
      </c>
      <c r="CA281" s="17">
        <f>SUMIFS(KP!$L:$L,KP!$F:$F,$A281,KP!$A:$A,SUMMARY!CA$3)</f>
        <v>0</v>
      </c>
      <c r="CB281" s="7">
        <f>SUMIFS(AFRIMONEY!$J:$J,AFRIMONEY!$F:$F,$A281,AFRIMONEY!$P:$P,CA$3)</f>
        <v>0</v>
      </c>
      <c r="CC281" s="8">
        <f t="shared" si="158"/>
        <v>-800</v>
      </c>
      <c r="CD281" s="7">
        <f>SUMIFS(KP!$L:$L,KP!$F:$F,$A281,KP!$A:$A,SUMMARY!CD$3)</f>
        <v>0</v>
      </c>
      <c r="CE281" s="7">
        <f>SUMIFS(AFRIMONEY!$J:$J,AFRIMONEY!$F:$F,$A281,AFRIMONEY!$P:$P,CD$3)</f>
        <v>0</v>
      </c>
      <c r="CF281" s="8">
        <f t="shared" si="159"/>
        <v>-800</v>
      </c>
      <c r="CG281" s="17">
        <f>SUMIFS(KP!$L:$L,KP!$F:$F,$A281,KP!$A:$A,SUMMARY!CG$3)</f>
        <v>0</v>
      </c>
      <c r="CH281" s="7">
        <f>SUMIFS(AFRIMONEY!$J:$J,AFRIMONEY!$F:$F,$A281,AFRIMONEY!$P:$P,CG$3)</f>
        <v>0</v>
      </c>
      <c r="CI281" s="8">
        <f t="shared" si="160"/>
        <v>-800</v>
      </c>
      <c r="CJ281" s="7">
        <f>SUMIFS(KP!$L:$L,KP!$F:$F,$A281,KP!$A:$A,SUMMARY!CJ$3)</f>
        <v>0</v>
      </c>
      <c r="CK281" s="7">
        <f>SUMIFS(AFRIMONEY!$J:$J,AFRIMONEY!$F:$F,$A281,AFRIMONEY!$P:$P,CJ$3)</f>
        <v>0</v>
      </c>
      <c r="CL281" s="8">
        <f t="shared" si="161"/>
        <v>-800</v>
      </c>
      <c r="CM281" s="17">
        <f>SUMIFS(KP!$L:$L,KP!$F:$F,$A281,KP!$A:$A,SUMMARY!CM$3)</f>
        <v>0</v>
      </c>
      <c r="CN281" s="7">
        <f>SUMIFS(AFRIMONEY!$J:$J,AFRIMONEY!$F:$F,$A281,AFRIMONEY!$P:$P,CM$3)</f>
        <v>0</v>
      </c>
      <c r="CO281" s="8">
        <f t="shared" si="162"/>
        <v>-800</v>
      </c>
      <c r="CP281" s="7">
        <f>SUMIFS(KP!$L:$L,KP!$F:$F,$A281,KP!$A:$A,SUMMARY!CP$3)</f>
        <v>0</v>
      </c>
      <c r="CQ281" s="7">
        <f>SUMIFS(AFRIMONEY!$J:$J,AFRIMONEY!$F:$F,$A281,AFRIMONEY!$P:$P,CP$3)</f>
        <v>0</v>
      </c>
      <c r="CR281" s="8">
        <f t="shared" si="163"/>
        <v>-800</v>
      </c>
      <c r="CS281" s="17">
        <f>SUMIFS(KP!$L:$L,KP!$F:$F,$A281,KP!$A:$A,SUMMARY!CS$3)</f>
        <v>0</v>
      </c>
      <c r="CT281" s="7">
        <f>SUMIFS(AFRIMONEY!$J:$J,AFRIMONEY!$F:$F,$A281,AFRIMONEY!$P:$P,CS$3)</f>
        <v>0</v>
      </c>
      <c r="CU281" s="8">
        <f t="shared" si="164"/>
        <v>-800</v>
      </c>
    </row>
    <row r="282" spans="1:99" x14ac:dyDescent="0.3">
      <c r="A282" s="2">
        <v>101561</v>
      </c>
      <c r="B282" s="23" t="str">
        <f>_xlfn.XLOOKUP(TEXT(A282,0),Tabela4[ID],Tabela4[AREA],"")</f>
        <v>AREA A</v>
      </c>
      <c r="C282" s="2" t="str">
        <f>_xlfn.XLOOKUP(TEXT(A282,0),Tabela4[ID],Tabela4[ZONA],"")</f>
        <v>ZONA 15</v>
      </c>
      <c r="D282" s="2" t="str">
        <f t="shared" si="132"/>
        <v>BLOCKED</v>
      </c>
      <c r="E282" s="18">
        <f t="shared" si="133"/>
        <v>5450</v>
      </c>
      <c r="F282" s="21">
        <f>SUMIFS(KP!$L:$L,KP!$F:$F,$A282,KP!$A:$A,"31/03/2025")</f>
        <v>11150</v>
      </c>
      <c r="G282" s="19">
        <f>SUMIFS(KP!$L:$L,KP!$F:$F,$A282,KP!$A:$A,SUMMARY!G$3)</f>
        <v>8150</v>
      </c>
      <c r="H282" s="7">
        <f>SUMIFS(AFRIMONEY!$J:$J,AFRIMONEY!$F:$F,$A282,AFRIMONEY!$P:$P,G$3)</f>
        <v>11150</v>
      </c>
      <c r="I282" s="8">
        <f t="shared" si="134"/>
        <v>8150</v>
      </c>
      <c r="J282" s="7">
        <f>SUMIFS(KP!$L:$L,KP!$F:$F,$A282,KP!$A:$A,SUMMARY!J$3)</f>
        <v>12500</v>
      </c>
      <c r="K282" s="7">
        <f>SUMIFS(AFRIMONEY!$J:$J,AFRIMONEY!$F:$F,$A282,AFRIMONEY!$P:$P,J$3)</f>
        <v>8150</v>
      </c>
      <c r="L282" s="8">
        <f t="shared" si="135"/>
        <v>12500</v>
      </c>
      <c r="M282" s="17">
        <f>SUMIFS(KP!$L:$L,KP!$F:$F,$A282,KP!$A:$A,SUMMARY!M$3)</f>
        <v>6250</v>
      </c>
      <c r="N282" s="7">
        <f>SUMIFS(AFRIMONEY!$J:$J,AFRIMONEY!$F:$F,$A282,AFRIMONEY!$P:$P,M$3)</f>
        <v>18750</v>
      </c>
      <c r="O282" s="8">
        <f t="shared" si="136"/>
        <v>0</v>
      </c>
      <c r="P282" s="7">
        <f>SUMIFS(KP!$L:$L,KP!$F:$F,$A282,KP!$A:$A,SUMMARY!P$3)</f>
        <v>13750</v>
      </c>
      <c r="Q282" s="7">
        <f>SUMIFS(AFRIMONEY!$J:$J,AFRIMONEY!$F:$F,$A282,AFRIMONEY!$P:$P,P$3)</f>
        <v>0</v>
      </c>
      <c r="R282" s="8">
        <f t="shared" si="137"/>
        <v>13750</v>
      </c>
      <c r="S282" s="17">
        <f>SUMIFS(KP!$L:$L,KP!$F:$F,$A282,KP!$A:$A,SUMMARY!S$3)</f>
        <v>8900</v>
      </c>
      <c r="T282" s="7">
        <f>SUMIFS(AFRIMONEY!$J:$J,AFRIMONEY!$F:$F,$A282,AFRIMONEY!$P:$P,S$3)</f>
        <v>13750</v>
      </c>
      <c r="U282" s="8">
        <f t="shared" si="138"/>
        <v>8900</v>
      </c>
      <c r="V282" s="7">
        <f>SUMIFS(KP!$L:$L,KP!$F:$F,$A282,KP!$A:$A,SUMMARY!V$3)</f>
        <v>0</v>
      </c>
      <c r="W282" s="7">
        <f>SUMIFS(AFRIMONEY!$J:$J,AFRIMONEY!$F:$F,$A282,AFRIMONEY!$P:$P,V$3)</f>
        <v>0</v>
      </c>
      <c r="X282" s="8">
        <f t="shared" si="139"/>
        <v>8900</v>
      </c>
      <c r="Y282" s="17">
        <f>SUMIFS(KP!$L:$L,KP!$F:$F,$A282,KP!$A:$A,SUMMARY!Y$3)</f>
        <v>15600</v>
      </c>
      <c r="Z282" s="7">
        <f>SUMIFS(AFRIMONEY!$J:$J,AFRIMONEY!$F:$F,$A282,AFRIMONEY!$P:$P,Y$3)</f>
        <v>8900</v>
      </c>
      <c r="AA282" s="8">
        <f t="shared" si="140"/>
        <v>15600</v>
      </c>
      <c r="AB282" s="7">
        <f>SUMIFS(KP!$L:$L,KP!$F:$F,$A282,KP!$A:$A,SUMMARY!AB$3)</f>
        <v>14400</v>
      </c>
      <c r="AC282" s="7">
        <f>SUMIFS(AFRIMONEY!$J:$J,AFRIMONEY!$F:$F,$A282,AFRIMONEY!$P:$P,AB$3)</f>
        <v>30000</v>
      </c>
      <c r="AD282" s="8">
        <f t="shared" si="141"/>
        <v>0</v>
      </c>
      <c r="AE282" s="17">
        <f>SUMIFS(KP!$L:$L,KP!$F:$F,$A282,KP!$A:$A,SUMMARY!AE$3)</f>
        <v>8000</v>
      </c>
      <c r="AF282" s="7">
        <f>SUMIFS(AFRIMONEY!$J:$J,AFRIMONEY!$F:$F,$A282,AFRIMONEY!$P:$P,AE$3)</f>
        <v>0</v>
      </c>
      <c r="AG282" s="8">
        <f t="shared" si="142"/>
        <v>8000</v>
      </c>
      <c r="AH282" s="7">
        <f>SUMIFS(KP!$L:$L,KP!$F:$F,$A282,KP!$A:$A,SUMMARY!AH$3)</f>
        <v>5450</v>
      </c>
      <c r="AI282" s="7">
        <f>SUMIFS(AFRIMONEY!$J:$J,AFRIMONEY!$F:$F,$A282,AFRIMONEY!$P:$P,AH$3)</f>
        <v>8000</v>
      </c>
      <c r="AJ282" s="8">
        <f t="shared" si="143"/>
        <v>5450</v>
      </c>
      <c r="AK282" s="17">
        <f>SUMIFS(KP!$L:$L,KP!$F:$F,$A282,KP!$A:$A,SUMMARY!AK$3)</f>
        <v>0</v>
      </c>
      <c r="AL282" s="7">
        <f>SUMIFS(AFRIMONEY!$J:$J,AFRIMONEY!$F:$F,$A282,AFRIMONEY!$P:$P,AK$3)</f>
        <v>0</v>
      </c>
      <c r="AM282" s="8">
        <f t="shared" si="144"/>
        <v>5450</v>
      </c>
      <c r="AN282" s="7">
        <f>SUMIFS(KP!$L:$L,KP!$F:$F,$A282,KP!$A:$A,SUMMARY!AN$3)</f>
        <v>0</v>
      </c>
      <c r="AO282" s="7">
        <f>SUMIFS(AFRIMONEY!$J:$J,AFRIMONEY!$F:$F,$A282,AFRIMONEY!$P:$P,AN$3)</f>
        <v>0</v>
      </c>
      <c r="AP282" s="8">
        <f t="shared" si="145"/>
        <v>5450</v>
      </c>
      <c r="AQ282" s="17">
        <f>SUMIFS(KP!$L:$L,KP!$F:$F,$A282,KP!$A:$A,SUMMARY!AQ$3)</f>
        <v>0</v>
      </c>
      <c r="AR282" s="7">
        <f>SUMIFS(AFRIMONEY!$J:$J,AFRIMONEY!$F:$F,$A282,AFRIMONEY!$P:$P,AQ$3)</f>
        <v>0</v>
      </c>
      <c r="AS282" s="8">
        <f t="shared" si="146"/>
        <v>5450</v>
      </c>
      <c r="AT282" s="7">
        <f>SUMIFS(KP!$L:$L,KP!$F:$F,$A282,KP!$A:$A,SUMMARY!AT$3)</f>
        <v>0</v>
      </c>
      <c r="AU282" s="7">
        <f>SUMIFS(AFRIMONEY!$J:$J,AFRIMONEY!$F:$F,$A282,AFRIMONEY!$P:$P,AT$3)</f>
        <v>0</v>
      </c>
      <c r="AV282" s="8">
        <f t="shared" si="147"/>
        <v>5450</v>
      </c>
      <c r="AW282" s="17">
        <f>SUMIFS(KP!$L:$L,KP!$F:$F,$A282,KP!$A:$A,SUMMARY!AW$3)</f>
        <v>0</v>
      </c>
      <c r="AX282" s="7">
        <f>SUMIFS(AFRIMONEY!$J:$J,AFRIMONEY!$F:$F,$A282,AFRIMONEY!$P:$P,AW$3)</f>
        <v>0</v>
      </c>
      <c r="AY282" s="8">
        <f t="shared" si="148"/>
        <v>5450</v>
      </c>
      <c r="AZ282" s="7">
        <f>SUMIFS(KP!$L:$L,KP!$F:$F,$A282,KP!$A:$A,SUMMARY!AZ$3)</f>
        <v>0</v>
      </c>
      <c r="BA282" s="7">
        <f>SUMIFS(AFRIMONEY!$J:$J,AFRIMONEY!$F:$F,$A282,AFRIMONEY!$P:$P,AZ$3)</f>
        <v>0</v>
      </c>
      <c r="BB282" s="8">
        <f t="shared" si="149"/>
        <v>5450</v>
      </c>
      <c r="BC282" s="17">
        <f>SUMIFS(KP!$L:$L,KP!$F:$F,$A282,KP!$A:$A,SUMMARY!BC$3)</f>
        <v>0</v>
      </c>
      <c r="BD282" s="7">
        <f>SUMIFS(AFRIMONEY!$J:$J,AFRIMONEY!$F:$F,$A282,AFRIMONEY!$P:$P,BC$3)</f>
        <v>0</v>
      </c>
      <c r="BE282" s="8">
        <f t="shared" si="150"/>
        <v>5450</v>
      </c>
      <c r="BF282" s="7">
        <f>SUMIFS(KP!$L:$L,KP!$F:$F,$A282,KP!$A:$A,SUMMARY!BF$3)</f>
        <v>0</v>
      </c>
      <c r="BG282" s="7">
        <f>SUMIFS(AFRIMONEY!$J:$J,AFRIMONEY!$F:$F,$A282,AFRIMONEY!$P:$P,BF$3)</f>
        <v>0</v>
      </c>
      <c r="BH282" s="8">
        <f t="shared" si="151"/>
        <v>5450</v>
      </c>
      <c r="BI282" s="17">
        <f>SUMIFS(KP!$L:$L,KP!$F:$F,$A282,KP!$A:$A,SUMMARY!BI$3)</f>
        <v>0</v>
      </c>
      <c r="BJ282" s="7">
        <f>SUMIFS(AFRIMONEY!$J:$J,AFRIMONEY!$F:$F,$A282,AFRIMONEY!$P:$P,BI$3)</f>
        <v>0</v>
      </c>
      <c r="BK282" s="8">
        <f t="shared" si="152"/>
        <v>5450</v>
      </c>
      <c r="BL282" s="7">
        <f>SUMIFS(KP!$L:$L,KP!$F:$F,$A282,KP!$A:$A,SUMMARY!BL$3)</f>
        <v>0</v>
      </c>
      <c r="BM282" s="7">
        <f>SUMIFS(AFRIMONEY!$J:$J,AFRIMONEY!$F:$F,$A282,AFRIMONEY!$P:$P,BL$3)</f>
        <v>0</v>
      </c>
      <c r="BN282" s="8">
        <f t="shared" si="153"/>
        <v>5450</v>
      </c>
      <c r="BO282" s="17">
        <f>SUMIFS(KP!$L:$L,KP!$F:$F,$A282,KP!$A:$A,SUMMARY!BO$3)</f>
        <v>0</v>
      </c>
      <c r="BP282" s="7">
        <f>SUMIFS(AFRIMONEY!$J:$J,AFRIMONEY!$F:$F,$A282,AFRIMONEY!$P:$P,BO$3)</f>
        <v>0</v>
      </c>
      <c r="BQ282" s="8">
        <f t="shared" si="154"/>
        <v>5450</v>
      </c>
      <c r="BR282" s="7">
        <f>SUMIFS(KP!$L:$L,KP!$F:$F,$A282,KP!$A:$A,SUMMARY!BR$3)</f>
        <v>0</v>
      </c>
      <c r="BS282" s="7">
        <f>SUMIFS(AFRIMONEY!$J:$J,AFRIMONEY!$F:$F,$A282,AFRIMONEY!$P:$P,BR$3)</f>
        <v>0</v>
      </c>
      <c r="BT282" s="8">
        <f t="shared" si="155"/>
        <v>5450</v>
      </c>
      <c r="BU282" s="17">
        <f>SUMIFS(KP!$L:$L,KP!$F:$F,$A282,KP!$A:$A,SUMMARY!BU$3)</f>
        <v>0</v>
      </c>
      <c r="BV282" s="7">
        <f>SUMIFS(AFRIMONEY!$J:$J,AFRIMONEY!$F:$F,$A282,AFRIMONEY!$P:$P,BU$3)</f>
        <v>0</v>
      </c>
      <c r="BW282" s="8">
        <f t="shared" si="156"/>
        <v>5450</v>
      </c>
      <c r="BX282" s="7">
        <f>SUMIFS(KP!$L:$L,KP!$F:$F,$A282,KP!$A:$A,SUMMARY!BX$3)</f>
        <v>0</v>
      </c>
      <c r="BY282" s="7">
        <f>SUMIFS(AFRIMONEY!$J:$J,AFRIMONEY!$F:$F,$A282,AFRIMONEY!$P:$P,BX$3)</f>
        <v>0</v>
      </c>
      <c r="BZ282" s="8">
        <f t="shared" si="157"/>
        <v>5450</v>
      </c>
      <c r="CA282" s="17">
        <f>SUMIFS(KP!$L:$L,KP!$F:$F,$A282,KP!$A:$A,SUMMARY!CA$3)</f>
        <v>0</v>
      </c>
      <c r="CB282" s="7">
        <f>SUMIFS(AFRIMONEY!$J:$J,AFRIMONEY!$F:$F,$A282,AFRIMONEY!$P:$P,CA$3)</f>
        <v>0</v>
      </c>
      <c r="CC282" s="8">
        <f t="shared" si="158"/>
        <v>5450</v>
      </c>
      <c r="CD282" s="7">
        <f>SUMIFS(KP!$L:$L,KP!$F:$F,$A282,KP!$A:$A,SUMMARY!CD$3)</f>
        <v>0</v>
      </c>
      <c r="CE282" s="7">
        <f>SUMIFS(AFRIMONEY!$J:$J,AFRIMONEY!$F:$F,$A282,AFRIMONEY!$P:$P,CD$3)</f>
        <v>0</v>
      </c>
      <c r="CF282" s="8">
        <f t="shared" si="159"/>
        <v>5450</v>
      </c>
      <c r="CG282" s="17">
        <f>SUMIFS(KP!$L:$L,KP!$F:$F,$A282,KP!$A:$A,SUMMARY!CG$3)</f>
        <v>0</v>
      </c>
      <c r="CH282" s="7">
        <f>SUMIFS(AFRIMONEY!$J:$J,AFRIMONEY!$F:$F,$A282,AFRIMONEY!$P:$P,CG$3)</f>
        <v>0</v>
      </c>
      <c r="CI282" s="8">
        <f t="shared" si="160"/>
        <v>5450</v>
      </c>
      <c r="CJ282" s="7">
        <f>SUMIFS(KP!$L:$L,KP!$F:$F,$A282,KP!$A:$A,SUMMARY!CJ$3)</f>
        <v>0</v>
      </c>
      <c r="CK282" s="7">
        <f>SUMIFS(AFRIMONEY!$J:$J,AFRIMONEY!$F:$F,$A282,AFRIMONEY!$P:$P,CJ$3)</f>
        <v>0</v>
      </c>
      <c r="CL282" s="8">
        <f t="shared" si="161"/>
        <v>5450</v>
      </c>
      <c r="CM282" s="17">
        <f>SUMIFS(KP!$L:$L,KP!$F:$F,$A282,KP!$A:$A,SUMMARY!CM$3)</f>
        <v>0</v>
      </c>
      <c r="CN282" s="7">
        <f>SUMIFS(AFRIMONEY!$J:$J,AFRIMONEY!$F:$F,$A282,AFRIMONEY!$P:$P,CM$3)</f>
        <v>0</v>
      </c>
      <c r="CO282" s="8">
        <f t="shared" si="162"/>
        <v>5450</v>
      </c>
      <c r="CP282" s="7">
        <f>SUMIFS(KP!$L:$L,KP!$F:$F,$A282,KP!$A:$A,SUMMARY!CP$3)</f>
        <v>0</v>
      </c>
      <c r="CQ282" s="7">
        <f>SUMIFS(AFRIMONEY!$J:$J,AFRIMONEY!$F:$F,$A282,AFRIMONEY!$P:$P,CP$3)</f>
        <v>0</v>
      </c>
      <c r="CR282" s="8">
        <f t="shared" si="163"/>
        <v>5450</v>
      </c>
      <c r="CS282" s="17">
        <f>SUMIFS(KP!$L:$L,KP!$F:$F,$A282,KP!$A:$A,SUMMARY!CS$3)</f>
        <v>0</v>
      </c>
      <c r="CT282" s="7">
        <f>SUMIFS(AFRIMONEY!$J:$J,AFRIMONEY!$F:$F,$A282,AFRIMONEY!$P:$P,CS$3)</f>
        <v>0</v>
      </c>
      <c r="CU282" s="8">
        <f t="shared" si="164"/>
        <v>5450</v>
      </c>
    </row>
    <row r="283" spans="1:99" x14ac:dyDescent="0.3">
      <c r="A283" s="2">
        <v>101563</v>
      </c>
      <c r="B283" s="23" t="str">
        <f>_xlfn.XLOOKUP(TEXT(A283,0),Tabela4[ID],Tabela4[AREA],"")</f>
        <v>AREA B</v>
      </c>
      <c r="C283" s="2" t="str">
        <f>_xlfn.XLOOKUP(TEXT(A283,0),Tabela4[ID],Tabela4[ZONA],"")</f>
        <v>ZONA 4</v>
      </c>
      <c r="D283" s="2" t="str">
        <f t="shared" si="132"/>
        <v>ACTIVE</v>
      </c>
      <c r="E283" s="18">
        <f t="shared" si="133"/>
        <v>-1450</v>
      </c>
      <c r="F283" s="21">
        <f>SUMIFS(KP!$L:$L,KP!$F:$F,$A283,KP!$A:$A,"31/03/2025")</f>
        <v>1400</v>
      </c>
      <c r="G283" s="19">
        <f>SUMIFS(KP!$L:$L,KP!$F:$F,$A283,KP!$A:$A,SUMMARY!G$3)</f>
        <v>2000</v>
      </c>
      <c r="H283" s="7">
        <f>SUMIFS(AFRIMONEY!$J:$J,AFRIMONEY!$F:$F,$A283,AFRIMONEY!$P:$P,G$3)</f>
        <v>1400</v>
      </c>
      <c r="I283" s="8">
        <f t="shared" si="134"/>
        <v>2000</v>
      </c>
      <c r="J283" s="7">
        <f>SUMIFS(KP!$L:$L,KP!$F:$F,$A283,KP!$A:$A,SUMMARY!J$3)</f>
        <v>2950</v>
      </c>
      <c r="K283" s="7">
        <f>SUMIFS(AFRIMONEY!$J:$J,AFRIMONEY!$F:$F,$A283,AFRIMONEY!$P:$P,J$3)</f>
        <v>2650</v>
      </c>
      <c r="L283" s="8">
        <f t="shared" si="135"/>
        <v>2300</v>
      </c>
      <c r="M283" s="17">
        <f>SUMIFS(KP!$L:$L,KP!$F:$F,$A283,KP!$A:$A,SUMMARY!M$3)</f>
        <v>1700</v>
      </c>
      <c r="N283" s="7">
        <f>SUMIFS(AFRIMONEY!$J:$J,AFRIMONEY!$F:$F,$A283,AFRIMONEY!$P:$P,M$3)</f>
        <v>2950</v>
      </c>
      <c r="O283" s="8">
        <f t="shared" si="136"/>
        <v>1050</v>
      </c>
      <c r="P283" s="7">
        <f>SUMIFS(KP!$L:$L,KP!$F:$F,$A283,KP!$A:$A,SUMMARY!P$3)</f>
        <v>550</v>
      </c>
      <c r="Q283" s="7">
        <f>SUMIFS(AFRIMONEY!$J:$J,AFRIMONEY!$F:$F,$A283,AFRIMONEY!$P:$P,P$3)</f>
        <v>1700</v>
      </c>
      <c r="R283" s="8">
        <f t="shared" si="137"/>
        <v>-100</v>
      </c>
      <c r="S283" s="17">
        <f>SUMIFS(KP!$L:$L,KP!$F:$F,$A283,KP!$A:$A,SUMMARY!S$3)</f>
        <v>850</v>
      </c>
      <c r="T283" s="7">
        <f>SUMIFS(AFRIMONEY!$J:$J,AFRIMONEY!$F:$F,$A283,AFRIMONEY!$P:$P,S$3)</f>
        <v>550</v>
      </c>
      <c r="U283" s="8">
        <f t="shared" si="138"/>
        <v>200</v>
      </c>
      <c r="V283" s="7">
        <f>SUMIFS(KP!$L:$L,KP!$F:$F,$A283,KP!$A:$A,SUMMARY!V$3)</f>
        <v>0</v>
      </c>
      <c r="W283" s="7">
        <f>SUMIFS(AFRIMONEY!$J:$J,AFRIMONEY!$F:$F,$A283,AFRIMONEY!$P:$P,V$3)</f>
        <v>0</v>
      </c>
      <c r="X283" s="8">
        <f t="shared" si="139"/>
        <v>200</v>
      </c>
      <c r="Y283" s="17">
        <f>SUMIFS(KP!$L:$L,KP!$F:$F,$A283,KP!$A:$A,SUMMARY!Y$3)</f>
        <v>2850</v>
      </c>
      <c r="Z283" s="7">
        <f>SUMIFS(AFRIMONEY!$J:$J,AFRIMONEY!$F:$F,$A283,AFRIMONEY!$P:$P,Y$3)</f>
        <v>850</v>
      </c>
      <c r="AA283" s="8">
        <f t="shared" si="140"/>
        <v>2200</v>
      </c>
      <c r="AB283" s="7">
        <f>SUMIFS(KP!$L:$L,KP!$F:$F,$A283,KP!$A:$A,SUMMARY!AB$3)</f>
        <v>450</v>
      </c>
      <c r="AC283" s="7">
        <f>SUMIFS(AFRIMONEY!$J:$J,AFRIMONEY!$F:$F,$A283,AFRIMONEY!$P:$P,AB$3)</f>
        <v>2850</v>
      </c>
      <c r="AD283" s="8">
        <f t="shared" si="141"/>
        <v>-200</v>
      </c>
      <c r="AE283" s="17">
        <f>SUMIFS(KP!$L:$L,KP!$F:$F,$A283,KP!$A:$A,SUMMARY!AE$3)</f>
        <v>1150</v>
      </c>
      <c r="AF283" s="7">
        <f>SUMIFS(AFRIMONEY!$J:$J,AFRIMONEY!$F:$F,$A283,AFRIMONEY!$P:$P,AE$3)</f>
        <v>1150</v>
      </c>
      <c r="AG283" s="8">
        <f t="shared" si="142"/>
        <v>-200</v>
      </c>
      <c r="AH283" s="7">
        <f>SUMIFS(KP!$L:$L,KP!$F:$F,$A283,KP!$A:$A,SUMMARY!AH$3)</f>
        <v>-100</v>
      </c>
      <c r="AI283" s="7">
        <f>SUMIFS(AFRIMONEY!$J:$J,AFRIMONEY!$F:$F,$A283,AFRIMONEY!$P:$P,AH$3)</f>
        <v>1150</v>
      </c>
      <c r="AJ283" s="8">
        <f t="shared" si="143"/>
        <v>-1450</v>
      </c>
      <c r="AK283" s="17">
        <f>SUMIFS(KP!$L:$L,KP!$F:$F,$A283,KP!$A:$A,SUMMARY!AK$3)</f>
        <v>0</v>
      </c>
      <c r="AL283" s="7">
        <f>SUMIFS(AFRIMONEY!$J:$J,AFRIMONEY!$F:$F,$A283,AFRIMONEY!$P:$P,AK$3)</f>
        <v>0</v>
      </c>
      <c r="AM283" s="8">
        <f t="shared" si="144"/>
        <v>-1450</v>
      </c>
      <c r="AN283" s="7">
        <f>SUMIFS(KP!$L:$L,KP!$F:$F,$A283,KP!$A:$A,SUMMARY!AN$3)</f>
        <v>0</v>
      </c>
      <c r="AO283" s="7">
        <f>SUMIFS(AFRIMONEY!$J:$J,AFRIMONEY!$F:$F,$A283,AFRIMONEY!$P:$P,AN$3)</f>
        <v>0</v>
      </c>
      <c r="AP283" s="8">
        <f t="shared" si="145"/>
        <v>-1450</v>
      </c>
      <c r="AQ283" s="17">
        <f>SUMIFS(KP!$L:$L,KP!$F:$F,$A283,KP!$A:$A,SUMMARY!AQ$3)</f>
        <v>0</v>
      </c>
      <c r="AR283" s="7">
        <f>SUMIFS(AFRIMONEY!$J:$J,AFRIMONEY!$F:$F,$A283,AFRIMONEY!$P:$P,AQ$3)</f>
        <v>0</v>
      </c>
      <c r="AS283" s="8">
        <f t="shared" si="146"/>
        <v>-1450</v>
      </c>
      <c r="AT283" s="7">
        <f>SUMIFS(KP!$L:$L,KP!$F:$F,$A283,KP!$A:$A,SUMMARY!AT$3)</f>
        <v>0</v>
      </c>
      <c r="AU283" s="7">
        <f>SUMIFS(AFRIMONEY!$J:$J,AFRIMONEY!$F:$F,$A283,AFRIMONEY!$P:$P,AT$3)</f>
        <v>0</v>
      </c>
      <c r="AV283" s="8">
        <f t="shared" si="147"/>
        <v>-1450</v>
      </c>
      <c r="AW283" s="17">
        <f>SUMIFS(KP!$L:$L,KP!$F:$F,$A283,KP!$A:$A,SUMMARY!AW$3)</f>
        <v>0</v>
      </c>
      <c r="AX283" s="7">
        <f>SUMIFS(AFRIMONEY!$J:$J,AFRIMONEY!$F:$F,$A283,AFRIMONEY!$P:$P,AW$3)</f>
        <v>0</v>
      </c>
      <c r="AY283" s="8">
        <f t="shared" si="148"/>
        <v>-1450</v>
      </c>
      <c r="AZ283" s="7">
        <f>SUMIFS(KP!$L:$L,KP!$F:$F,$A283,KP!$A:$A,SUMMARY!AZ$3)</f>
        <v>0</v>
      </c>
      <c r="BA283" s="7">
        <f>SUMIFS(AFRIMONEY!$J:$J,AFRIMONEY!$F:$F,$A283,AFRIMONEY!$P:$P,AZ$3)</f>
        <v>0</v>
      </c>
      <c r="BB283" s="8">
        <f t="shared" si="149"/>
        <v>-1450</v>
      </c>
      <c r="BC283" s="17">
        <f>SUMIFS(KP!$L:$L,KP!$F:$F,$A283,KP!$A:$A,SUMMARY!BC$3)</f>
        <v>0</v>
      </c>
      <c r="BD283" s="7">
        <f>SUMIFS(AFRIMONEY!$J:$J,AFRIMONEY!$F:$F,$A283,AFRIMONEY!$P:$P,BC$3)</f>
        <v>0</v>
      </c>
      <c r="BE283" s="8">
        <f t="shared" si="150"/>
        <v>-1450</v>
      </c>
      <c r="BF283" s="7">
        <f>SUMIFS(KP!$L:$L,KP!$F:$F,$A283,KP!$A:$A,SUMMARY!BF$3)</f>
        <v>0</v>
      </c>
      <c r="BG283" s="7">
        <f>SUMIFS(AFRIMONEY!$J:$J,AFRIMONEY!$F:$F,$A283,AFRIMONEY!$P:$P,BF$3)</f>
        <v>0</v>
      </c>
      <c r="BH283" s="8">
        <f t="shared" si="151"/>
        <v>-1450</v>
      </c>
      <c r="BI283" s="17">
        <f>SUMIFS(KP!$L:$L,KP!$F:$F,$A283,KP!$A:$A,SUMMARY!BI$3)</f>
        <v>0</v>
      </c>
      <c r="BJ283" s="7">
        <f>SUMIFS(AFRIMONEY!$J:$J,AFRIMONEY!$F:$F,$A283,AFRIMONEY!$P:$P,BI$3)</f>
        <v>0</v>
      </c>
      <c r="BK283" s="8">
        <f t="shared" si="152"/>
        <v>-1450</v>
      </c>
      <c r="BL283" s="7">
        <f>SUMIFS(KP!$L:$L,KP!$F:$F,$A283,KP!$A:$A,SUMMARY!BL$3)</f>
        <v>0</v>
      </c>
      <c r="BM283" s="7">
        <f>SUMIFS(AFRIMONEY!$J:$J,AFRIMONEY!$F:$F,$A283,AFRIMONEY!$P:$P,BL$3)</f>
        <v>0</v>
      </c>
      <c r="BN283" s="8">
        <f t="shared" si="153"/>
        <v>-1450</v>
      </c>
      <c r="BO283" s="17">
        <f>SUMIFS(KP!$L:$L,KP!$F:$F,$A283,KP!$A:$A,SUMMARY!BO$3)</f>
        <v>0</v>
      </c>
      <c r="BP283" s="7">
        <f>SUMIFS(AFRIMONEY!$J:$J,AFRIMONEY!$F:$F,$A283,AFRIMONEY!$P:$P,BO$3)</f>
        <v>0</v>
      </c>
      <c r="BQ283" s="8">
        <f t="shared" si="154"/>
        <v>-1450</v>
      </c>
      <c r="BR283" s="7">
        <f>SUMIFS(KP!$L:$L,KP!$F:$F,$A283,KP!$A:$A,SUMMARY!BR$3)</f>
        <v>0</v>
      </c>
      <c r="BS283" s="7">
        <f>SUMIFS(AFRIMONEY!$J:$J,AFRIMONEY!$F:$F,$A283,AFRIMONEY!$P:$P,BR$3)</f>
        <v>0</v>
      </c>
      <c r="BT283" s="8">
        <f t="shared" si="155"/>
        <v>-1450</v>
      </c>
      <c r="BU283" s="17">
        <f>SUMIFS(KP!$L:$L,KP!$F:$F,$A283,KP!$A:$A,SUMMARY!BU$3)</f>
        <v>0</v>
      </c>
      <c r="BV283" s="7">
        <f>SUMIFS(AFRIMONEY!$J:$J,AFRIMONEY!$F:$F,$A283,AFRIMONEY!$P:$P,BU$3)</f>
        <v>0</v>
      </c>
      <c r="BW283" s="8">
        <f t="shared" si="156"/>
        <v>-1450</v>
      </c>
      <c r="BX283" s="7">
        <f>SUMIFS(KP!$L:$L,KP!$F:$F,$A283,KP!$A:$A,SUMMARY!BX$3)</f>
        <v>0</v>
      </c>
      <c r="BY283" s="7">
        <f>SUMIFS(AFRIMONEY!$J:$J,AFRIMONEY!$F:$F,$A283,AFRIMONEY!$P:$P,BX$3)</f>
        <v>0</v>
      </c>
      <c r="BZ283" s="8">
        <f t="shared" si="157"/>
        <v>-1450</v>
      </c>
      <c r="CA283" s="17">
        <f>SUMIFS(KP!$L:$L,KP!$F:$F,$A283,KP!$A:$A,SUMMARY!CA$3)</f>
        <v>0</v>
      </c>
      <c r="CB283" s="7">
        <f>SUMIFS(AFRIMONEY!$J:$J,AFRIMONEY!$F:$F,$A283,AFRIMONEY!$P:$P,CA$3)</f>
        <v>0</v>
      </c>
      <c r="CC283" s="8">
        <f t="shared" si="158"/>
        <v>-1450</v>
      </c>
      <c r="CD283" s="7">
        <f>SUMIFS(KP!$L:$L,KP!$F:$F,$A283,KP!$A:$A,SUMMARY!CD$3)</f>
        <v>0</v>
      </c>
      <c r="CE283" s="7">
        <f>SUMIFS(AFRIMONEY!$J:$J,AFRIMONEY!$F:$F,$A283,AFRIMONEY!$P:$P,CD$3)</f>
        <v>0</v>
      </c>
      <c r="CF283" s="8">
        <f t="shared" si="159"/>
        <v>-1450</v>
      </c>
      <c r="CG283" s="17">
        <f>SUMIFS(KP!$L:$L,KP!$F:$F,$A283,KP!$A:$A,SUMMARY!CG$3)</f>
        <v>0</v>
      </c>
      <c r="CH283" s="7">
        <f>SUMIFS(AFRIMONEY!$J:$J,AFRIMONEY!$F:$F,$A283,AFRIMONEY!$P:$P,CG$3)</f>
        <v>0</v>
      </c>
      <c r="CI283" s="8">
        <f t="shared" si="160"/>
        <v>-1450</v>
      </c>
      <c r="CJ283" s="7">
        <f>SUMIFS(KP!$L:$L,KP!$F:$F,$A283,KP!$A:$A,SUMMARY!CJ$3)</f>
        <v>0</v>
      </c>
      <c r="CK283" s="7">
        <f>SUMIFS(AFRIMONEY!$J:$J,AFRIMONEY!$F:$F,$A283,AFRIMONEY!$P:$P,CJ$3)</f>
        <v>0</v>
      </c>
      <c r="CL283" s="8">
        <f t="shared" si="161"/>
        <v>-1450</v>
      </c>
      <c r="CM283" s="17">
        <f>SUMIFS(KP!$L:$L,KP!$F:$F,$A283,KP!$A:$A,SUMMARY!CM$3)</f>
        <v>0</v>
      </c>
      <c r="CN283" s="7">
        <f>SUMIFS(AFRIMONEY!$J:$J,AFRIMONEY!$F:$F,$A283,AFRIMONEY!$P:$P,CM$3)</f>
        <v>0</v>
      </c>
      <c r="CO283" s="8">
        <f t="shared" si="162"/>
        <v>-1450</v>
      </c>
      <c r="CP283" s="7">
        <f>SUMIFS(KP!$L:$L,KP!$F:$F,$A283,KP!$A:$A,SUMMARY!CP$3)</f>
        <v>0</v>
      </c>
      <c r="CQ283" s="7">
        <f>SUMIFS(AFRIMONEY!$J:$J,AFRIMONEY!$F:$F,$A283,AFRIMONEY!$P:$P,CP$3)</f>
        <v>0</v>
      </c>
      <c r="CR283" s="8">
        <f t="shared" si="163"/>
        <v>-1450</v>
      </c>
      <c r="CS283" s="17">
        <f>SUMIFS(KP!$L:$L,KP!$F:$F,$A283,KP!$A:$A,SUMMARY!CS$3)</f>
        <v>0</v>
      </c>
      <c r="CT283" s="7">
        <f>SUMIFS(AFRIMONEY!$J:$J,AFRIMONEY!$F:$F,$A283,AFRIMONEY!$P:$P,CS$3)</f>
        <v>0</v>
      </c>
      <c r="CU283" s="8">
        <f t="shared" si="164"/>
        <v>-1450</v>
      </c>
    </row>
    <row r="284" spans="1:99" x14ac:dyDescent="0.3">
      <c r="A284" s="2">
        <v>101567</v>
      </c>
      <c r="B284" s="23" t="str">
        <f>_xlfn.XLOOKUP(TEXT(A284,0),Tabela4[ID],Tabela4[AREA],"")</f>
        <v>AREA E</v>
      </c>
      <c r="C284" s="2" t="str">
        <f>_xlfn.XLOOKUP(TEXT(A284,0),Tabela4[ID],Tabela4[ZONA],"")</f>
        <v>ZONA 17</v>
      </c>
      <c r="D284" s="2" t="str">
        <f t="shared" si="132"/>
        <v>BLOCKED</v>
      </c>
      <c r="E284" s="18">
        <f t="shared" si="133"/>
        <v>2950</v>
      </c>
      <c r="F284" s="21">
        <f>SUMIFS(KP!$L:$L,KP!$F:$F,$A284,KP!$A:$A,"31/03/2025")</f>
        <v>150</v>
      </c>
      <c r="G284" s="19">
        <f>SUMIFS(KP!$L:$L,KP!$F:$F,$A284,KP!$A:$A,SUMMARY!G$3)</f>
        <v>0</v>
      </c>
      <c r="H284" s="7">
        <f>SUMIFS(AFRIMONEY!$J:$J,AFRIMONEY!$F:$F,$A284,AFRIMONEY!$P:$P,G$3)</f>
        <v>0</v>
      </c>
      <c r="I284" s="8">
        <f t="shared" si="134"/>
        <v>150</v>
      </c>
      <c r="J284" s="7">
        <f>SUMIFS(KP!$L:$L,KP!$F:$F,$A284,KP!$A:$A,SUMMARY!J$3)</f>
        <v>0</v>
      </c>
      <c r="K284" s="7">
        <f>SUMIFS(AFRIMONEY!$J:$J,AFRIMONEY!$F:$F,$A284,AFRIMONEY!$P:$P,J$3)</f>
        <v>0</v>
      </c>
      <c r="L284" s="8">
        <f t="shared" si="135"/>
        <v>150</v>
      </c>
      <c r="M284" s="17">
        <f>SUMIFS(KP!$L:$L,KP!$F:$F,$A284,KP!$A:$A,SUMMARY!M$3)</f>
        <v>550</v>
      </c>
      <c r="N284" s="7">
        <f>SUMIFS(AFRIMONEY!$J:$J,AFRIMONEY!$F:$F,$A284,AFRIMONEY!$P:$P,M$3)</f>
        <v>150</v>
      </c>
      <c r="O284" s="8">
        <f t="shared" si="136"/>
        <v>550</v>
      </c>
      <c r="P284" s="7">
        <f>SUMIFS(KP!$L:$L,KP!$F:$F,$A284,KP!$A:$A,SUMMARY!P$3)</f>
        <v>500</v>
      </c>
      <c r="Q284" s="7">
        <f>SUMIFS(AFRIMONEY!$J:$J,AFRIMONEY!$F:$F,$A284,AFRIMONEY!$P:$P,P$3)</f>
        <v>0</v>
      </c>
      <c r="R284" s="8">
        <f t="shared" si="137"/>
        <v>1050</v>
      </c>
      <c r="S284" s="17">
        <f>SUMIFS(KP!$L:$L,KP!$F:$F,$A284,KP!$A:$A,SUMMARY!S$3)</f>
        <v>250</v>
      </c>
      <c r="T284" s="7">
        <f>SUMIFS(AFRIMONEY!$J:$J,AFRIMONEY!$F:$F,$A284,AFRIMONEY!$P:$P,S$3)</f>
        <v>0</v>
      </c>
      <c r="U284" s="8">
        <f t="shared" si="138"/>
        <v>1300</v>
      </c>
      <c r="V284" s="7">
        <f>SUMIFS(KP!$L:$L,KP!$F:$F,$A284,KP!$A:$A,SUMMARY!V$3)</f>
        <v>0</v>
      </c>
      <c r="W284" s="7">
        <f>SUMIFS(AFRIMONEY!$J:$J,AFRIMONEY!$F:$F,$A284,AFRIMONEY!$P:$P,V$3)</f>
        <v>0</v>
      </c>
      <c r="X284" s="8">
        <f t="shared" si="139"/>
        <v>1300</v>
      </c>
      <c r="Y284" s="17">
        <f>SUMIFS(KP!$L:$L,KP!$F:$F,$A284,KP!$A:$A,SUMMARY!Y$3)</f>
        <v>450</v>
      </c>
      <c r="Z284" s="7">
        <f>SUMIFS(AFRIMONEY!$J:$J,AFRIMONEY!$F:$F,$A284,AFRIMONEY!$P:$P,Y$3)</f>
        <v>0</v>
      </c>
      <c r="AA284" s="8">
        <f t="shared" si="140"/>
        <v>1750</v>
      </c>
      <c r="AB284" s="7">
        <f>SUMIFS(KP!$L:$L,KP!$F:$F,$A284,KP!$A:$A,SUMMARY!AB$3)</f>
        <v>700</v>
      </c>
      <c r="AC284" s="7">
        <f>SUMIFS(AFRIMONEY!$J:$J,AFRIMONEY!$F:$F,$A284,AFRIMONEY!$P:$P,AB$3)</f>
        <v>0</v>
      </c>
      <c r="AD284" s="8">
        <f t="shared" si="141"/>
        <v>2450</v>
      </c>
      <c r="AE284" s="17">
        <f>SUMIFS(KP!$L:$L,KP!$F:$F,$A284,KP!$A:$A,SUMMARY!AE$3)</f>
        <v>450</v>
      </c>
      <c r="AF284" s="7">
        <f>SUMIFS(AFRIMONEY!$J:$J,AFRIMONEY!$F:$F,$A284,AFRIMONEY!$P:$P,AE$3)</f>
        <v>0</v>
      </c>
      <c r="AG284" s="8">
        <f t="shared" si="142"/>
        <v>2900</v>
      </c>
      <c r="AH284" s="7">
        <f>SUMIFS(KP!$L:$L,KP!$F:$F,$A284,KP!$A:$A,SUMMARY!AH$3)</f>
        <v>50</v>
      </c>
      <c r="AI284" s="7">
        <f>SUMIFS(AFRIMONEY!$J:$J,AFRIMONEY!$F:$F,$A284,AFRIMONEY!$P:$P,AH$3)</f>
        <v>0</v>
      </c>
      <c r="AJ284" s="8">
        <f t="shared" si="143"/>
        <v>2950</v>
      </c>
      <c r="AK284" s="17">
        <f>SUMIFS(KP!$L:$L,KP!$F:$F,$A284,KP!$A:$A,SUMMARY!AK$3)</f>
        <v>0</v>
      </c>
      <c r="AL284" s="7">
        <f>SUMIFS(AFRIMONEY!$J:$J,AFRIMONEY!$F:$F,$A284,AFRIMONEY!$P:$P,AK$3)</f>
        <v>0</v>
      </c>
      <c r="AM284" s="8">
        <f t="shared" si="144"/>
        <v>2950</v>
      </c>
      <c r="AN284" s="7">
        <f>SUMIFS(KP!$L:$L,KP!$F:$F,$A284,KP!$A:$A,SUMMARY!AN$3)</f>
        <v>0</v>
      </c>
      <c r="AO284" s="7">
        <f>SUMIFS(AFRIMONEY!$J:$J,AFRIMONEY!$F:$F,$A284,AFRIMONEY!$P:$P,AN$3)</f>
        <v>0</v>
      </c>
      <c r="AP284" s="8">
        <f t="shared" si="145"/>
        <v>2950</v>
      </c>
      <c r="AQ284" s="17">
        <f>SUMIFS(KP!$L:$L,KP!$F:$F,$A284,KP!$A:$A,SUMMARY!AQ$3)</f>
        <v>0</v>
      </c>
      <c r="AR284" s="7">
        <f>SUMIFS(AFRIMONEY!$J:$J,AFRIMONEY!$F:$F,$A284,AFRIMONEY!$P:$P,AQ$3)</f>
        <v>0</v>
      </c>
      <c r="AS284" s="8">
        <f t="shared" si="146"/>
        <v>2950</v>
      </c>
      <c r="AT284" s="7">
        <f>SUMIFS(KP!$L:$L,KP!$F:$F,$A284,KP!$A:$A,SUMMARY!AT$3)</f>
        <v>0</v>
      </c>
      <c r="AU284" s="7">
        <f>SUMIFS(AFRIMONEY!$J:$J,AFRIMONEY!$F:$F,$A284,AFRIMONEY!$P:$P,AT$3)</f>
        <v>0</v>
      </c>
      <c r="AV284" s="8">
        <f t="shared" si="147"/>
        <v>2950</v>
      </c>
      <c r="AW284" s="17">
        <f>SUMIFS(KP!$L:$L,KP!$F:$F,$A284,KP!$A:$A,SUMMARY!AW$3)</f>
        <v>0</v>
      </c>
      <c r="AX284" s="7">
        <f>SUMIFS(AFRIMONEY!$J:$J,AFRIMONEY!$F:$F,$A284,AFRIMONEY!$P:$P,AW$3)</f>
        <v>0</v>
      </c>
      <c r="AY284" s="8">
        <f t="shared" si="148"/>
        <v>2950</v>
      </c>
      <c r="AZ284" s="7">
        <f>SUMIFS(KP!$L:$L,KP!$F:$F,$A284,KP!$A:$A,SUMMARY!AZ$3)</f>
        <v>0</v>
      </c>
      <c r="BA284" s="7">
        <f>SUMIFS(AFRIMONEY!$J:$J,AFRIMONEY!$F:$F,$A284,AFRIMONEY!$P:$P,AZ$3)</f>
        <v>0</v>
      </c>
      <c r="BB284" s="8">
        <f t="shared" si="149"/>
        <v>2950</v>
      </c>
      <c r="BC284" s="17">
        <f>SUMIFS(KP!$L:$L,KP!$F:$F,$A284,KP!$A:$A,SUMMARY!BC$3)</f>
        <v>0</v>
      </c>
      <c r="BD284" s="7">
        <f>SUMIFS(AFRIMONEY!$J:$J,AFRIMONEY!$F:$F,$A284,AFRIMONEY!$P:$P,BC$3)</f>
        <v>0</v>
      </c>
      <c r="BE284" s="8">
        <f t="shared" si="150"/>
        <v>2950</v>
      </c>
      <c r="BF284" s="7">
        <f>SUMIFS(KP!$L:$L,KP!$F:$F,$A284,KP!$A:$A,SUMMARY!BF$3)</f>
        <v>0</v>
      </c>
      <c r="BG284" s="7">
        <f>SUMIFS(AFRIMONEY!$J:$J,AFRIMONEY!$F:$F,$A284,AFRIMONEY!$P:$P,BF$3)</f>
        <v>0</v>
      </c>
      <c r="BH284" s="8">
        <f t="shared" si="151"/>
        <v>2950</v>
      </c>
      <c r="BI284" s="17">
        <f>SUMIFS(KP!$L:$L,KP!$F:$F,$A284,KP!$A:$A,SUMMARY!BI$3)</f>
        <v>0</v>
      </c>
      <c r="BJ284" s="7">
        <f>SUMIFS(AFRIMONEY!$J:$J,AFRIMONEY!$F:$F,$A284,AFRIMONEY!$P:$P,BI$3)</f>
        <v>0</v>
      </c>
      <c r="BK284" s="8">
        <f t="shared" si="152"/>
        <v>2950</v>
      </c>
      <c r="BL284" s="7">
        <f>SUMIFS(KP!$L:$L,KP!$F:$F,$A284,KP!$A:$A,SUMMARY!BL$3)</f>
        <v>0</v>
      </c>
      <c r="BM284" s="7">
        <f>SUMIFS(AFRIMONEY!$J:$J,AFRIMONEY!$F:$F,$A284,AFRIMONEY!$P:$P,BL$3)</f>
        <v>0</v>
      </c>
      <c r="BN284" s="8">
        <f t="shared" si="153"/>
        <v>2950</v>
      </c>
      <c r="BO284" s="17">
        <f>SUMIFS(KP!$L:$L,KP!$F:$F,$A284,KP!$A:$A,SUMMARY!BO$3)</f>
        <v>0</v>
      </c>
      <c r="BP284" s="7">
        <f>SUMIFS(AFRIMONEY!$J:$J,AFRIMONEY!$F:$F,$A284,AFRIMONEY!$P:$P,BO$3)</f>
        <v>0</v>
      </c>
      <c r="BQ284" s="8">
        <f t="shared" si="154"/>
        <v>2950</v>
      </c>
      <c r="BR284" s="7">
        <f>SUMIFS(KP!$L:$L,KP!$F:$F,$A284,KP!$A:$A,SUMMARY!BR$3)</f>
        <v>0</v>
      </c>
      <c r="BS284" s="7">
        <f>SUMIFS(AFRIMONEY!$J:$J,AFRIMONEY!$F:$F,$A284,AFRIMONEY!$P:$P,BR$3)</f>
        <v>0</v>
      </c>
      <c r="BT284" s="8">
        <f t="shared" si="155"/>
        <v>2950</v>
      </c>
      <c r="BU284" s="17">
        <f>SUMIFS(KP!$L:$L,KP!$F:$F,$A284,KP!$A:$A,SUMMARY!BU$3)</f>
        <v>0</v>
      </c>
      <c r="BV284" s="7">
        <f>SUMIFS(AFRIMONEY!$J:$J,AFRIMONEY!$F:$F,$A284,AFRIMONEY!$P:$P,BU$3)</f>
        <v>0</v>
      </c>
      <c r="BW284" s="8">
        <f t="shared" si="156"/>
        <v>2950</v>
      </c>
      <c r="BX284" s="7">
        <f>SUMIFS(KP!$L:$L,KP!$F:$F,$A284,KP!$A:$A,SUMMARY!BX$3)</f>
        <v>0</v>
      </c>
      <c r="BY284" s="7">
        <f>SUMIFS(AFRIMONEY!$J:$J,AFRIMONEY!$F:$F,$A284,AFRIMONEY!$P:$P,BX$3)</f>
        <v>0</v>
      </c>
      <c r="BZ284" s="8">
        <f t="shared" si="157"/>
        <v>2950</v>
      </c>
      <c r="CA284" s="17">
        <f>SUMIFS(KP!$L:$L,KP!$F:$F,$A284,KP!$A:$A,SUMMARY!CA$3)</f>
        <v>0</v>
      </c>
      <c r="CB284" s="7">
        <f>SUMIFS(AFRIMONEY!$J:$J,AFRIMONEY!$F:$F,$A284,AFRIMONEY!$P:$P,CA$3)</f>
        <v>0</v>
      </c>
      <c r="CC284" s="8">
        <f t="shared" si="158"/>
        <v>2950</v>
      </c>
      <c r="CD284" s="7">
        <f>SUMIFS(KP!$L:$L,KP!$F:$F,$A284,KP!$A:$A,SUMMARY!CD$3)</f>
        <v>0</v>
      </c>
      <c r="CE284" s="7">
        <f>SUMIFS(AFRIMONEY!$J:$J,AFRIMONEY!$F:$F,$A284,AFRIMONEY!$P:$P,CD$3)</f>
        <v>0</v>
      </c>
      <c r="CF284" s="8">
        <f t="shared" si="159"/>
        <v>2950</v>
      </c>
      <c r="CG284" s="17">
        <f>SUMIFS(KP!$L:$L,KP!$F:$F,$A284,KP!$A:$A,SUMMARY!CG$3)</f>
        <v>0</v>
      </c>
      <c r="CH284" s="7">
        <f>SUMIFS(AFRIMONEY!$J:$J,AFRIMONEY!$F:$F,$A284,AFRIMONEY!$P:$P,CG$3)</f>
        <v>0</v>
      </c>
      <c r="CI284" s="8">
        <f t="shared" si="160"/>
        <v>2950</v>
      </c>
      <c r="CJ284" s="7">
        <f>SUMIFS(KP!$L:$L,KP!$F:$F,$A284,KP!$A:$A,SUMMARY!CJ$3)</f>
        <v>0</v>
      </c>
      <c r="CK284" s="7">
        <f>SUMIFS(AFRIMONEY!$J:$J,AFRIMONEY!$F:$F,$A284,AFRIMONEY!$P:$P,CJ$3)</f>
        <v>0</v>
      </c>
      <c r="CL284" s="8">
        <f t="shared" si="161"/>
        <v>2950</v>
      </c>
      <c r="CM284" s="17">
        <f>SUMIFS(KP!$L:$L,KP!$F:$F,$A284,KP!$A:$A,SUMMARY!CM$3)</f>
        <v>0</v>
      </c>
      <c r="CN284" s="7">
        <f>SUMIFS(AFRIMONEY!$J:$J,AFRIMONEY!$F:$F,$A284,AFRIMONEY!$P:$P,CM$3)</f>
        <v>0</v>
      </c>
      <c r="CO284" s="8">
        <f t="shared" si="162"/>
        <v>2950</v>
      </c>
      <c r="CP284" s="7">
        <f>SUMIFS(KP!$L:$L,KP!$F:$F,$A284,KP!$A:$A,SUMMARY!CP$3)</f>
        <v>0</v>
      </c>
      <c r="CQ284" s="7">
        <f>SUMIFS(AFRIMONEY!$J:$J,AFRIMONEY!$F:$F,$A284,AFRIMONEY!$P:$P,CP$3)</f>
        <v>0</v>
      </c>
      <c r="CR284" s="8">
        <f t="shared" si="163"/>
        <v>2950</v>
      </c>
      <c r="CS284" s="17">
        <f>SUMIFS(KP!$L:$L,KP!$F:$F,$A284,KP!$A:$A,SUMMARY!CS$3)</f>
        <v>0</v>
      </c>
      <c r="CT284" s="7">
        <f>SUMIFS(AFRIMONEY!$J:$J,AFRIMONEY!$F:$F,$A284,AFRIMONEY!$P:$P,CS$3)</f>
        <v>0</v>
      </c>
      <c r="CU284" s="8">
        <f t="shared" si="164"/>
        <v>2950</v>
      </c>
    </row>
    <row r="285" spans="1:99" x14ac:dyDescent="0.3">
      <c r="A285" s="2">
        <v>101568</v>
      </c>
      <c r="B285" s="23" t="str">
        <f>_xlfn.XLOOKUP(TEXT(A285,0),Tabela4[ID],Tabela4[AREA],"")</f>
        <v>AREA E</v>
      </c>
      <c r="C285" s="2" t="str">
        <f>_xlfn.XLOOKUP(TEXT(A285,0),Tabela4[ID],Tabela4[ZONA],"")</f>
        <v>ZONA 17</v>
      </c>
      <c r="D285" s="2" t="str">
        <f t="shared" si="132"/>
        <v>ACTIVE</v>
      </c>
      <c r="E285" s="18">
        <f t="shared" si="133"/>
        <v>-250</v>
      </c>
      <c r="F285" s="21">
        <f>SUMIFS(KP!$L:$L,KP!$F:$F,$A285,KP!$A:$A,"31/03/2025")</f>
        <v>50</v>
      </c>
      <c r="G285" s="19">
        <f>SUMIFS(KP!$L:$L,KP!$F:$F,$A285,KP!$A:$A,SUMMARY!G$3)</f>
        <v>0</v>
      </c>
      <c r="H285" s="7">
        <f>SUMIFS(AFRIMONEY!$J:$J,AFRIMONEY!$F:$F,$A285,AFRIMONEY!$P:$P,G$3)</f>
        <v>0</v>
      </c>
      <c r="I285" s="8">
        <f t="shared" si="134"/>
        <v>50</v>
      </c>
      <c r="J285" s="7">
        <f>SUMIFS(KP!$L:$L,KP!$F:$F,$A285,KP!$A:$A,SUMMARY!J$3)</f>
        <v>0</v>
      </c>
      <c r="K285" s="7">
        <f>SUMIFS(AFRIMONEY!$J:$J,AFRIMONEY!$F:$F,$A285,AFRIMONEY!$P:$P,J$3)</f>
        <v>0</v>
      </c>
      <c r="L285" s="8">
        <f t="shared" si="135"/>
        <v>50</v>
      </c>
      <c r="M285" s="17">
        <f>SUMIFS(KP!$L:$L,KP!$F:$F,$A285,KP!$A:$A,SUMMARY!M$3)</f>
        <v>1000</v>
      </c>
      <c r="N285" s="7">
        <f>SUMIFS(AFRIMONEY!$J:$J,AFRIMONEY!$F:$F,$A285,AFRIMONEY!$P:$P,M$3)</f>
        <v>0</v>
      </c>
      <c r="O285" s="8">
        <f t="shared" si="136"/>
        <v>1050</v>
      </c>
      <c r="P285" s="7">
        <f>SUMIFS(KP!$L:$L,KP!$F:$F,$A285,KP!$A:$A,SUMMARY!P$3)</f>
        <v>150</v>
      </c>
      <c r="Q285" s="7">
        <f>SUMIFS(AFRIMONEY!$J:$J,AFRIMONEY!$F:$F,$A285,AFRIMONEY!$P:$P,P$3)</f>
        <v>1000</v>
      </c>
      <c r="R285" s="8">
        <f t="shared" si="137"/>
        <v>200</v>
      </c>
      <c r="S285" s="17">
        <f>SUMIFS(KP!$L:$L,KP!$F:$F,$A285,KP!$A:$A,SUMMARY!S$3)</f>
        <v>0</v>
      </c>
      <c r="T285" s="7">
        <f>SUMIFS(AFRIMONEY!$J:$J,AFRIMONEY!$F:$F,$A285,AFRIMONEY!$P:$P,S$3)</f>
        <v>200</v>
      </c>
      <c r="U285" s="8">
        <f t="shared" si="138"/>
        <v>0</v>
      </c>
      <c r="V285" s="7">
        <f>SUMIFS(KP!$L:$L,KP!$F:$F,$A285,KP!$A:$A,SUMMARY!V$3)</f>
        <v>0</v>
      </c>
      <c r="W285" s="7">
        <f>SUMIFS(AFRIMONEY!$J:$J,AFRIMONEY!$F:$F,$A285,AFRIMONEY!$P:$P,V$3)</f>
        <v>0</v>
      </c>
      <c r="X285" s="8">
        <f t="shared" si="139"/>
        <v>0</v>
      </c>
      <c r="Y285" s="17">
        <f>SUMIFS(KP!$L:$L,KP!$F:$F,$A285,KP!$A:$A,SUMMARY!Y$3)</f>
        <v>300</v>
      </c>
      <c r="Z285" s="7">
        <f>SUMIFS(AFRIMONEY!$J:$J,AFRIMONEY!$F:$F,$A285,AFRIMONEY!$P:$P,Y$3)</f>
        <v>0</v>
      </c>
      <c r="AA285" s="8">
        <f t="shared" si="140"/>
        <v>300</v>
      </c>
      <c r="AB285" s="7">
        <f>SUMIFS(KP!$L:$L,KP!$F:$F,$A285,KP!$A:$A,SUMMARY!AB$3)</f>
        <v>300</v>
      </c>
      <c r="AC285" s="7">
        <f>SUMIFS(AFRIMONEY!$J:$J,AFRIMONEY!$F:$F,$A285,AFRIMONEY!$P:$P,AB$3)</f>
        <v>300</v>
      </c>
      <c r="AD285" s="8">
        <f t="shared" si="141"/>
        <v>300</v>
      </c>
      <c r="AE285" s="17">
        <f>SUMIFS(KP!$L:$L,KP!$F:$F,$A285,KP!$A:$A,SUMMARY!AE$3)</f>
        <v>50</v>
      </c>
      <c r="AF285" s="7">
        <f>SUMIFS(AFRIMONEY!$J:$J,AFRIMONEY!$F:$F,$A285,AFRIMONEY!$P:$P,AE$3)</f>
        <v>600</v>
      </c>
      <c r="AG285" s="8">
        <f t="shared" si="142"/>
        <v>-250</v>
      </c>
      <c r="AH285" s="7">
        <f>SUMIFS(KP!$L:$L,KP!$F:$F,$A285,KP!$A:$A,SUMMARY!AH$3)</f>
        <v>0</v>
      </c>
      <c r="AI285" s="7">
        <f>SUMIFS(AFRIMONEY!$J:$J,AFRIMONEY!$F:$F,$A285,AFRIMONEY!$P:$P,AH$3)</f>
        <v>0</v>
      </c>
      <c r="AJ285" s="8">
        <f t="shared" si="143"/>
        <v>-250</v>
      </c>
      <c r="AK285" s="17">
        <f>SUMIFS(KP!$L:$L,KP!$F:$F,$A285,KP!$A:$A,SUMMARY!AK$3)</f>
        <v>0</v>
      </c>
      <c r="AL285" s="7">
        <f>SUMIFS(AFRIMONEY!$J:$J,AFRIMONEY!$F:$F,$A285,AFRIMONEY!$P:$P,AK$3)</f>
        <v>0</v>
      </c>
      <c r="AM285" s="8">
        <f t="shared" si="144"/>
        <v>-250</v>
      </c>
      <c r="AN285" s="7">
        <f>SUMIFS(KP!$L:$L,KP!$F:$F,$A285,KP!$A:$A,SUMMARY!AN$3)</f>
        <v>0</v>
      </c>
      <c r="AO285" s="7">
        <f>SUMIFS(AFRIMONEY!$J:$J,AFRIMONEY!$F:$F,$A285,AFRIMONEY!$P:$P,AN$3)</f>
        <v>0</v>
      </c>
      <c r="AP285" s="8">
        <f t="shared" si="145"/>
        <v>-250</v>
      </c>
      <c r="AQ285" s="17">
        <f>SUMIFS(KP!$L:$L,KP!$F:$F,$A285,KP!$A:$A,SUMMARY!AQ$3)</f>
        <v>0</v>
      </c>
      <c r="AR285" s="7">
        <f>SUMIFS(AFRIMONEY!$J:$J,AFRIMONEY!$F:$F,$A285,AFRIMONEY!$P:$P,AQ$3)</f>
        <v>0</v>
      </c>
      <c r="AS285" s="8">
        <f t="shared" si="146"/>
        <v>-250</v>
      </c>
      <c r="AT285" s="7">
        <f>SUMIFS(KP!$L:$L,KP!$F:$F,$A285,KP!$A:$A,SUMMARY!AT$3)</f>
        <v>0</v>
      </c>
      <c r="AU285" s="7">
        <f>SUMIFS(AFRIMONEY!$J:$J,AFRIMONEY!$F:$F,$A285,AFRIMONEY!$P:$P,AT$3)</f>
        <v>0</v>
      </c>
      <c r="AV285" s="8">
        <f t="shared" si="147"/>
        <v>-250</v>
      </c>
      <c r="AW285" s="17">
        <f>SUMIFS(KP!$L:$L,KP!$F:$F,$A285,KP!$A:$A,SUMMARY!AW$3)</f>
        <v>0</v>
      </c>
      <c r="AX285" s="7">
        <f>SUMIFS(AFRIMONEY!$J:$J,AFRIMONEY!$F:$F,$A285,AFRIMONEY!$P:$P,AW$3)</f>
        <v>0</v>
      </c>
      <c r="AY285" s="8">
        <f t="shared" si="148"/>
        <v>-250</v>
      </c>
      <c r="AZ285" s="7">
        <f>SUMIFS(KP!$L:$L,KP!$F:$F,$A285,KP!$A:$A,SUMMARY!AZ$3)</f>
        <v>0</v>
      </c>
      <c r="BA285" s="7">
        <f>SUMIFS(AFRIMONEY!$J:$J,AFRIMONEY!$F:$F,$A285,AFRIMONEY!$P:$P,AZ$3)</f>
        <v>0</v>
      </c>
      <c r="BB285" s="8">
        <f t="shared" si="149"/>
        <v>-250</v>
      </c>
      <c r="BC285" s="17">
        <f>SUMIFS(KP!$L:$L,KP!$F:$F,$A285,KP!$A:$A,SUMMARY!BC$3)</f>
        <v>0</v>
      </c>
      <c r="BD285" s="7">
        <f>SUMIFS(AFRIMONEY!$J:$J,AFRIMONEY!$F:$F,$A285,AFRIMONEY!$P:$P,BC$3)</f>
        <v>0</v>
      </c>
      <c r="BE285" s="8">
        <f t="shared" si="150"/>
        <v>-250</v>
      </c>
      <c r="BF285" s="7">
        <f>SUMIFS(KP!$L:$L,KP!$F:$F,$A285,KP!$A:$A,SUMMARY!BF$3)</f>
        <v>0</v>
      </c>
      <c r="BG285" s="7">
        <f>SUMIFS(AFRIMONEY!$J:$J,AFRIMONEY!$F:$F,$A285,AFRIMONEY!$P:$P,BF$3)</f>
        <v>0</v>
      </c>
      <c r="BH285" s="8">
        <f t="shared" si="151"/>
        <v>-250</v>
      </c>
      <c r="BI285" s="17">
        <f>SUMIFS(KP!$L:$L,KP!$F:$F,$A285,KP!$A:$A,SUMMARY!BI$3)</f>
        <v>0</v>
      </c>
      <c r="BJ285" s="7">
        <f>SUMIFS(AFRIMONEY!$J:$J,AFRIMONEY!$F:$F,$A285,AFRIMONEY!$P:$P,BI$3)</f>
        <v>0</v>
      </c>
      <c r="BK285" s="8">
        <f t="shared" si="152"/>
        <v>-250</v>
      </c>
      <c r="BL285" s="7">
        <f>SUMIFS(KP!$L:$L,KP!$F:$F,$A285,KP!$A:$A,SUMMARY!BL$3)</f>
        <v>0</v>
      </c>
      <c r="BM285" s="7">
        <f>SUMIFS(AFRIMONEY!$J:$J,AFRIMONEY!$F:$F,$A285,AFRIMONEY!$P:$P,BL$3)</f>
        <v>0</v>
      </c>
      <c r="BN285" s="8">
        <f t="shared" si="153"/>
        <v>-250</v>
      </c>
      <c r="BO285" s="17">
        <f>SUMIFS(KP!$L:$L,KP!$F:$F,$A285,KP!$A:$A,SUMMARY!BO$3)</f>
        <v>0</v>
      </c>
      <c r="BP285" s="7">
        <f>SUMIFS(AFRIMONEY!$J:$J,AFRIMONEY!$F:$F,$A285,AFRIMONEY!$P:$P,BO$3)</f>
        <v>0</v>
      </c>
      <c r="BQ285" s="8">
        <f t="shared" si="154"/>
        <v>-250</v>
      </c>
      <c r="BR285" s="7">
        <f>SUMIFS(KP!$L:$L,KP!$F:$F,$A285,KP!$A:$A,SUMMARY!BR$3)</f>
        <v>0</v>
      </c>
      <c r="BS285" s="7">
        <f>SUMIFS(AFRIMONEY!$J:$J,AFRIMONEY!$F:$F,$A285,AFRIMONEY!$P:$P,BR$3)</f>
        <v>0</v>
      </c>
      <c r="BT285" s="8">
        <f t="shared" si="155"/>
        <v>-250</v>
      </c>
      <c r="BU285" s="17">
        <f>SUMIFS(KP!$L:$L,KP!$F:$F,$A285,KP!$A:$A,SUMMARY!BU$3)</f>
        <v>0</v>
      </c>
      <c r="BV285" s="7">
        <f>SUMIFS(AFRIMONEY!$J:$J,AFRIMONEY!$F:$F,$A285,AFRIMONEY!$P:$P,BU$3)</f>
        <v>0</v>
      </c>
      <c r="BW285" s="8">
        <f t="shared" si="156"/>
        <v>-250</v>
      </c>
      <c r="BX285" s="7">
        <f>SUMIFS(KP!$L:$L,KP!$F:$F,$A285,KP!$A:$A,SUMMARY!BX$3)</f>
        <v>0</v>
      </c>
      <c r="BY285" s="7">
        <f>SUMIFS(AFRIMONEY!$J:$J,AFRIMONEY!$F:$F,$A285,AFRIMONEY!$P:$P,BX$3)</f>
        <v>0</v>
      </c>
      <c r="BZ285" s="8">
        <f t="shared" si="157"/>
        <v>-250</v>
      </c>
      <c r="CA285" s="17">
        <f>SUMIFS(KP!$L:$L,KP!$F:$F,$A285,KP!$A:$A,SUMMARY!CA$3)</f>
        <v>0</v>
      </c>
      <c r="CB285" s="7">
        <f>SUMIFS(AFRIMONEY!$J:$J,AFRIMONEY!$F:$F,$A285,AFRIMONEY!$P:$P,CA$3)</f>
        <v>0</v>
      </c>
      <c r="CC285" s="8">
        <f t="shared" si="158"/>
        <v>-250</v>
      </c>
      <c r="CD285" s="7">
        <f>SUMIFS(KP!$L:$L,KP!$F:$F,$A285,KP!$A:$A,SUMMARY!CD$3)</f>
        <v>0</v>
      </c>
      <c r="CE285" s="7">
        <f>SUMIFS(AFRIMONEY!$J:$J,AFRIMONEY!$F:$F,$A285,AFRIMONEY!$P:$P,CD$3)</f>
        <v>0</v>
      </c>
      <c r="CF285" s="8">
        <f t="shared" si="159"/>
        <v>-250</v>
      </c>
      <c r="CG285" s="17">
        <f>SUMIFS(KP!$L:$L,KP!$F:$F,$A285,KP!$A:$A,SUMMARY!CG$3)</f>
        <v>0</v>
      </c>
      <c r="CH285" s="7">
        <f>SUMIFS(AFRIMONEY!$J:$J,AFRIMONEY!$F:$F,$A285,AFRIMONEY!$P:$P,CG$3)</f>
        <v>0</v>
      </c>
      <c r="CI285" s="8">
        <f t="shared" si="160"/>
        <v>-250</v>
      </c>
      <c r="CJ285" s="7">
        <f>SUMIFS(KP!$L:$L,KP!$F:$F,$A285,KP!$A:$A,SUMMARY!CJ$3)</f>
        <v>0</v>
      </c>
      <c r="CK285" s="7">
        <f>SUMIFS(AFRIMONEY!$J:$J,AFRIMONEY!$F:$F,$A285,AFRIMONEY!$P:$P,CJ$3)</f>
        <v>0</v>
      </c>
      <c r="CL285" s="8">
        <f t="shared" si="161"/>
        <v>-250</v>
      </c>
      <c r="CM285" s="17">
        <f>SUMIFS(KP!$L:$L,KP!$F:$F,$A285,KP!$A:$A,SUMMARY!CM$3)</f>
        <v>0</v>
      </c>
      <c r="CN285" s="7">
        <f>SUMIFS(AFRIMONEY!$J:$J,AFRIMONEY!$F:$F,$A285,AFRIMONEY!$P:$P,CM$3)</f>
        <v>0</v>
      </c>
      <c r="CO285" s="8">
        <f t="shared" si="162"/>
        <v>-250</v>
      </c>
      <c r="CP285" s="7">
        <f>SUMIFS(KP!$L:$L,KP!$F:$F,$A285,KP!$A:$A,SUMMARY!CP$3)</f>
        <v>0</v>
      </c>
      <c r="CQ285" s="7">
        <f>SUMIFS(AFRIMONEY!$J:$J,AFRIMONEY!$F:$F,$A285,AFRIMONEY!$P:$P,CP$3)</f>
        <v>0</v>
      </c>
      <c r="CR285" s="8">
        <f t="shared" si="163"/>
        <v>-250</v>
      </c>
      <c r="CS285" s="17">
        <f>SUMIFS(KP!$L:$L,KP!$F:$F,$A285,KP!$A:$A,SUMMARY!CS$3)</f>
        <v>0</v>
      </c>
      <c r="CT285" s="7">
        <f>SUMIFS(AFRIMONEY!$J:$J,AFRIMONEY!$F:$F,$A285,AFRIMONEY!$P:$P,CS$3)</f>
        <v>0</v>
      </c>
      <c r="CU285" s="8">
        <f t="shared" si="164"/>
        <v>-250</v>
      </c>
    </row>
    <row r="286" spans="1:99" x14ac:dyDescent="0.3">
      <c r="A286" s="2">
        <v>101569</v>
      </c>
      <c r="B286" s="23" t="str">
        <f>_xlfn.XLOOKUP(TEXT(A286,0),Tabela4[ID],Tabela4[AREA],"")</f>
        <v>AREA D</v>
      </c>
      <c r="C286" s="2" t="str">
        <f>_xlfn.XLOOKUP(TEXT(A286,0),Tabela4[ID],Tabela4[ZONA],"")</f>
        <v>ZONA 11</v>
      </c>
      <c r="D286" s="2" t="str">
        <f t="shared" si="132"/>
        <v>BLOCKED</v>
      </c>
      <c r="E286" s="18">
        <f t="shared" si="133"/>
        <v>700</v>
      </c>
      <c r="F286" s="21">
        <f>SUMIFS(KP!$L:$L,KP!$F:$F,$A286,KP!$A:$A,"31/03/2025")</f>
        <v>1050</v>
      </c>
      <c r="G286" s="19">
        <f>SUMIFS(KP!$L:$L,KP!$F:$F,$A286,KP!$A:$A,SUMMARY!G$3)</f>
        <v>100</v>
      </c>
      <c r="H286" s="7">
        <f>SUMIFS(AFRIMONEY!$J:$J,AFRIMONEY!$F:$F,$A286,AFRIMONEY!$P:$P,G$3)</f>
        <v>1150</v>
      </c>
      <c r="I286" s="8">
        <f t="shared" si="134"/>
        <v>0</v>
      </c>
      <c r="J286" s="7">
        <f>SUMIFS(KP!$L:$L,KP!$F:$F,$A286,KP!$A:$A,SUMMARY!J$3)</f>
        <v>50</v>
      </c>
      <c r="K286" s="7">
        <f>SUMIFS(AFRIMONEY!$J:$J,AFRIMONEY!$F:$F,$A286,AFRIMONEY!$P:$P,J$3)</f>
        <v>0</v>
      </c>
      <c r="L286" s="8">
        <f t="shared" si="135"/>
        <v>50</v>
      </c>
      <c r="M286" s="17">
        <f>SUMIFS(KP!$L:$L,KP!$F:$F,$A286,KP!$A:$A,SUMMARY!M$3)</f>
        <v>700</v>
      </c>
      <c r="N286" s="7">
        <f>SUMIFS(AFRIMONEY!$J:$J,AFRIMONEY!$F:$F,$A286,AFRIMONEY!$P:$P,M$3)</f>
        <v>0</v>
      </c>
      <c r="O286" s="8">
        <f t="shared" si="136"/>
        <v>750</v>
      </c>
      <c r="P286" s="7">
        <f>SUMIFS(KP!$L:$L,KP!$F:$F,$A286,KP!$A:$A,SUMMARY!P$3)</f>
        <v>1350</v>
      </c>
      <c r="Q286" s="7">
        <f>SUMIFS(AFRIMONEY!$J:$J,AFRIMONEY!$F:$F,$A286,AFRIMONEY!$P:$P,P$3)</f>
        <v>2100</v>
      </c>
      <c r="R286" s="8">
        <f t="shared" si="137"/>
        <v>0</v>
      </c>
      <c r="S286" s="17">
        <f>SUMIFS(KP!$L:$L,KP!$F:$F,$A286,KP!$A:$A,SUMMARY!S$3)</f>
        <v>7200</v>
      </c>
      <c r="T286" s="7">
        <f>SUMIFS(AFRIMONEY!$J:$J,AFRIMONEY!$F:$F,$A286,AFRIMONEY!$P:$P,S$3)</f>
        <v>0</v>
      </c>
      <c r="U286" s="8">
        <f t="shared" si="138"/>
        <v>7200</v>
      </c>
      <c r="V286" s="7">
        <f>SUMIFS(KP!$L:$L,KP!$F:$F,$A286,KP!$A:$A,SUMMARY!V$3)</f>
        <v>0</v>
      </c>
      <c r="W286" s="7">
        <f>SUMIFS(AFRIMONEY!$J:$J,AFRIMONEY!$F:$F,$A286,AFRIMONEY!$P:$P,V$3)</f>
        <v>0</v>
      </c>
      <c r="X286" s="8">
        <f t="shared" si="139"/>
        <v>7200</v>
      </c>
      <c r="Y286" s="17">
        <f>SUMIFS(KP!$L:$L,KP!$F:$F,$A286,KP!$A:$A,SUMMARY!Y$3)</f>
        <v>-3150</v>
      </c>
      <c r="Z286" s="7">
        <f>SUMIFS(AFRIMONEY!$J:$J,AFRIMONEY!$F:$F,$A286,AFRIMONEY!$P:$P,Y$3)</f>
        <v>3400</v>
      </c>
      <c r="AA286" s="8">
        <f t="shared" si="140"/>
        <v>650</v>
      </c>
      <c r="AB286" s="7">
        <f>SUMIFS(KP!$L:$L,KP!$F:$F,$A286,KP!$A:$A,SUMMARY!AB$3)</f>
        <v>1050</v>
      </c>
      <c r="AC286" s="7">
        <f>SUMIFS(AFRIMONEY!$J:$J,AFRIMONEY!$F:$F,$A286,AFRIMONEY!$P:$P,AB$3)</f>
        <v>650</v>
      </c>
      <c r="AD286" s="8">
        <f t="shared" si="141"/>
        <v>1050</v>
      </c>
      <c r="AE286" s="17">
        <f>SUMIFS(KP!$L:$L,KP!$F:$F,$A286,KP!$A:$A,SUMMARY!AE$3)</f>
        <v>1200</v>
      </c>
      <c r="AF286" s="7">
        <f>SUMIFS(AFRIMONEY!$J:$J,AFRIMONEY!$F:$F,$A286,AFRIMONEY!$P:$P,AE$3)</f>
        <v>2250</v>
      </c>
      <c r="AG286" s="8">
        <f t="shared" si="142"/>
        <v>0</v>
      </c>
      <c r="AH286" s="7">
        <f>SUMIFS(KP!$L:$L,KP!$F:$F,$A286,KP!$A:$A,SUMMARY!AH$3)</f>
        <v>700</v>
      </c>
      <c r="AI286" s="7">
        <f>SUMIFS(AFRIMONEY!$J:$J,AFRIMONEY!$F:$F,$A286,AFRIMONEY!$P:$P,AH$3)</f>
        <v>0</v>
      </c>
      <c r="AJ286" s="8">
        <f t="shared" si="143"/>
        <v>700</v>
      </c>
      <c r="AK286" s="17">
        <f>SUMIFS(KP!$L:$L,KP!$F:$F,$A286,KP!$A:$A,SUMMARY!AK$3)</f>
        <v>0</v>
      </c>
      <c r="AL286" s="7">
        <f>SUMIFS(AFRIMONEY!$J:$J,AFRIMONEY!$F:$F,$A286,AFRIMONEY!$P:$P,AK$3)</f>
        <v>0</v>
      </c>
      <c r="AM286" s="8">
        <f t="shared" si="144"/>
        <v>700</v>
      </c>
      <c r="AN286" s="7">
        <f>SUMIFS(KP!$L:$L,KP!$F:$F,$A286,KP!$A:$A,SUMMARY!AN$3)</f>
        <v>0</v>
      </c>
      <c r="AO286" s="7">
        <f>SUMIFS(AFRIMONEY!$J:$J,AFRIMONEY!$F:$F,$A286,AFRIMONEY!$P:$P,AN$3)</f>
        <v>0</v>
      </c>
      <c r="AP286" s="8">
        <f t="shared" si="145"/>
        <v>700</v>
      </c>
      <c r="AQ286" s="17">
        <f>SUMIFS(KP!$L:$L,KP!$F:$F,$A286,KP!$A:$A,SUMMARY!AQ$3)</f>
        <v>0</v>
      </c>
      <c r="AR286" s="7">
        <f>SUMIFS(AFRIMONEY!$J:$J,AFRIMONEY!$F:$F,$A286,AFRIMONEY!$P:$P,AQ$3)</f>
        <v>0</v>
      </c>
      <c r="AS286" s="8">
        <f t="shared" si="146"/>
        <v>700</v>
      </c>
      <c r="AT286" s="7">
        <f>SUMIFS(KP!$L:$L,KP!$F:$F,$A286,KP!$A:$A,SUMMARY!AT$3)</f>
        <v>0</v>
      </c>
      <c r="AU286" s="7">
        <f>SUMIFS(AFRIMONEY!$J:$J,AFRIMONEY!$F:$F,$A286,AFRIMONEY!$P:$P,AT$3)</f>
        <v>0</v>
      </c>
      <c r="AV286" s="8">
        <f t="shared" si="147"/>
        <v>700</v>
      </c>
      <c r="AW286" s="17">
        <f>SUMIFS(KP!$L:$L,KP!$F:$F,$A286,KP!$A:$A,SUMMARY!AW$3)</f>
        <v>0</v>
      </c>
      <c r="AX286" s="7">
        <f>SUMIFS(AFRIMONEY!$J:$J,AFRIMONEY!$F:$F,$A286,AFRIMONEY!$P:$P,AW$3)</f>
        <v>0</v>
      </c>
      <c r="AY286" s="8">
        <f t="shared" si="148"/>
        <v>700</v>
      </c>
      <c r="AZ286" s="7">
        <f>SUMIFS(KP!$L:$L,KP!$F:$F,$A286,KP!$A:$A,SUMMARY!AZ$3)</f>
        <v>0</v>
      </c>
      <c r="BA286" s="7">
        <f>SUMIFS(AFRIMONEY!$J:$J,AFRIMONEY!$F:$F,$A286,AFRIMONEY!$P:$P,AZ$3)</f>
        <v>0</v>
      </c>
      <c r="BB286" s="8">
        <f t="shared" si="149"/>
        <v>700</v>
      </c>
      <c r="BC286" s="17">
        <f>SUMIFS(KP!$L:$L,KP!$F:$F,$A286,KP!$A:$A,SUMMARY!BC$3)</f>
        <v>0</v>
      </c>
      <c r="BD286" s="7">
        <f>SUMIFS(AFRIMONEY!$J:$J,AFRIMONEY!$F:$F,$A286,AFRIMONEY!$P:$P,BC$3)</f>
        <v>0</v>
      </c>
      <c r="BE286" s="8">
        <f t="shared" si="150"/>
        <v>700</v>
      </c>
      <c r="BF286" s="7">
        <f>SUMIFS(KP!$L:$L,KP!$F:$F,$A286,KP!$A:$A,SUMMARY!BF$3)</f>
        <v>0</v>
      </c>
      <c r="BG286" s="7">
        <f>SUMIFS(AFRIMONEY!$J:$J,AFRIMONEY!$F:$F,$A286,AFRIMONEY!$P:$P,BF$3)</f>
        <v>0</v>
      </c>
      <c r="BH286" s="8">
        <f t="shared" si="151"/>
        <v>700</v>
      </c>
      <c r="BI286" s="17">
        <f>SUMIFS(KP!$L:$L,KP!$F:$F,$A286,KP!$A:$A,SUMMARY!BI$3)</f>
        <v>0</v>
      </c>
      <c r="BJ286" s="7">
        <f>SUMIFS(AFRIMONEY!$J:$J,AFRIMONEY!$F:$F,$A286,AFRIMONEY!$P:$P,BI$3)</f>
        <v>0</v>
      </c>
      <c r="BK286" s="8">
        <f t="shared" si="152"/>
        <v>700</v>
      </c>
      <c r="BL286" s="7">
        <f>SUMIFS(KP!$L:$L,KP!$F:$F,$A286,KP!$A:$A,SUMMARY!BL$3)</f>
        <v>0</v>
      </c>
      <c r="BM286" s="7">
        <f>SUMIFS(AFRIMONEY!$J:$J,AFRIMONEY!$F:$F,$A286,AFRIMONEY!$P:$P,BL$3)</f>
        <v>0</v>
      </c>
      <c r="BN286" s="8">
        <f t="shared" si="153"/>
        <v>700</v>
      </c>
      <c r="BO286" s="17">
        <f>SUMIFS(KP!$L:$L,KP!$F:$F,$A286,KP!$A:$A,SUMMARY!BO$3)</f>
        <v>0</v>
      </c>
      <c r="BP286" s="7">
        <f>SUMIFS(AFRIMONEY!$J:$J,AFRIMONEY!$F:$F,$A286,AFRIMONEY!$P:$P,BO$3)</f>
        <v>0</v>
      </c>
      <c r="BQ286" s="8">
        <f t="shared" si="154"/>
        <v>700</v>
      </c>
      <c r="BR286" s="7">
        <f>SUMIFS(KP!$L:$L,KP!$F:$F,$A286,KP!$A:$A,SUMMARY!BR$3)</f>
        <v>0</v>
      </c>
      <c r="BS286" s="7">
        <f>SUMIFS(AFRIMONEY!$J:$J,AFRIMONEY!$F:$F,$A286,AFRIMONEY!$P:$P,BR$3)</f>
        <v>0</v>
      </c>
      <c r="BT286" s="8">
        <f t="shared" si="155"/>
        <v>700</v>
      </c>
      <c r="BU286" s="17">
        <f>SUMIFS(KP!$L:$L,KP!$F:$F,$A286,KP!$A:$A,SUMMARY!BU$3)</f>
        <v>0</v>
      </c>
      <c r="BV286" s="7">
        <f>SUMIFS(AFRIMONEY!$J:$J,AFRIMONEY!$F:$F,$A286,AFRIMONEY!$P:$P,BU$3)</f>
        <v>0</v>
      </c>
      <c r="BW286" s="8">
        <f t="shared" si="156"/>
        <v>700</v>
      </c>
      <c r="BX286" s="7">
        <f>SUMIFS(KP!$L:$L,KP!$F:$F,$A286,KP!$A:$A,SUMMARY!BX$3)</f>
        <v>0</v>
      </c>
      <c r="BY286" s="7">
        <f>SUMIFS(AFRIMONEY!$J:$J,AFRIMONEY!$F:$F,$A286,AFRIMONEY!$P:$P,BX$3)</f>
        <v>0</v>
      </c>
      <c r="BZ286" s="8">
        <f t="shared" si="157"/>
        <v>700</v>
      </c>
      <c r="CA286" s="17">
        <f>SUMIFS(KP!$L:$L,KP!$F:$F,$A286,KP!$A:$A,SUMMARY!CA$3)</f>
        <v>0</v>
      </c>
      <c r="CB286" s="7">
        <f>SUMIFS(AFRIMONEY!$J:$J,AFRIMONEY!$F:$F,$A286,AFRIMONEY!$P:$P,CA$3)</f>
        <v>0</v>
      </c>
      <c r="CC286" s="8">
        <f t="shared" si="158"/>
        <v>700</v>
      </c>
      <c r="CD286" s="7">
        <f>SUMIFS(KP!$L:$L,KP!$F:$F,$A286,KP!$A:$A,SUMMARY!CD$3)</f>
        <v>0</v>
      </c>
      <c r="CE286" s="7">
        <f>SUMIFS(AFRIMONEY!$J:$J,AFRIMONEY!$F:$F,$A286,AFRIMONEY!$P:$P,CD$3)</f>
        <v>0</v>
      </c>
      <c r="CF286" s="8">
        <f t="shared" si="159"/>
        <v>700</v>
      </c>
      <c r="CG286" s="17">
        <f>SUMIFS(KP!$L:$L,KP!$F:$F,$A286,KP!$A:$A,SUMMARY!CG$3)</f>
        <v>0</v>
      </c>
      <c r="CH286" s="7">
        <f>SUMIFS(AFRIMONEY!$J:$J,AFRIMONEY!$F:$F,$A286,AFRIMONEY!$P:$P,CG$3)</f>
        <v>0</v>
      </c>
      <c r="CI286" s="8">
        <f t="shared" si="160"/>
        <v>700</v>
      </c>
      <c r="CJ286" s="7">
        <f>SUMIFS(KP!$L:$L,KP!$F:$F,$A286,KP!$A:$A,SUMMARY!CJ$3)</f>
        <v>0</v>
      </c>
      <c r="CK286" s="7">
        <f>SUMIFS(AFRIMONEY!$J:$J,AFRIMONEY!$F:$F,$A286,AFRIMONEY!$P:$P,CJ$3)</f>
        <v>0</v>
      </c>
      <c r="CL286" s="8">
        <f t="shared" si="161"/>
        <v>700</v>
      </c>
      <c r="CM286" s="17">
        <f>SUMIFS(KP!$L:$L,KP!$F:$F,$A286,KP!$A:$A,SUMMARY!CM$3)</f>
        <v>0</v>
      </c>
      <c r="CN286" s="7">
        <f>SUMIFS(AFRIMONEY!$J:$J,AFRIMONEY!$F:$F,$A286,AFRIMONEY!$P:$P,CM$3)</f>
        <v>0</v>
      </c>
      <c r="CO286" s="8">
        <f t="shared" si="162"/>
        <v>700</v>
      </c>
      <c r="CP286" s="7">
        <f>SUMIFS(KP!$L:$L,KP!$F:$F,$A286,KP!$A:$A,SUMMARY!CP$3)</f>
        <v>0</v>
      </c>
      <c r="CQ286" s="7">
        <f>SUMIFS(AFRIMONEY!$J:$J,AFRIMONEY!$F:$F,$A286,AFRIMONEY!$P:$P,CP$3)</f>
        <v>0</v>
      </c>
      <c r="CR286" s="8">
        <f t="shared" si="163"/>
        <v>700</v>
      </c>
      <c r="CS286" s="17">
        <f>SUMIFS(KP!$L:$L,KP!$F:$F,$A286,KP!$A:$A,SUMMARY!CS$3)</f>
        <v>0</v>
      </c>
      <c r="CT286" s="7">
        <f>SUMIFS(AFRIMONEY!$J:$J,AFRIMONEY!$F:$F,$A286,AFRIMONEY!$P:$P,CS$3)</f>
        <v>0</v>
      </c>
      <c r="CU286" s="8">
        <f t="shared" si="164"/>
        <v>700</v>
      </c>
    </row>
    <row r="287" spans="1:99" x14ac:dyDescent="0.3">
      <c r="A287" s="2">
        <v>101573</v>
      </c>
      <c r="B287" s="23" t="str">
        <f>_xlfn.XLOOKUP(TEXT(A287,0),Tabela4[ID],Tabela4[AREA],"")</f>
        <v>AREA C</v>
      </c>
      <c r="C287" s="2" t="str">
        <f>_xlfn.XLOOKUP(TEXT(A287,0),Tabela4[ID],Tabela4[ZONA],"")</f>
        <v>ZONA 19</v>
      </c>
      <c r="D287" s="2" t="str">
        <f t="shared" si="132"/>
        <v>BLOCKED</v>
      </c>
      <c r="E287" s="18">
        <f t="shared" si="133"/>
        <v>5350</v>
      </c>
      <c r="F287" s="21">
        <f>SUMIFS(KP!$L:$L,KP!$F:$F,$A287,KP!$A:$A,"31/03/2025")</f>
        <v>2000</v>
      </c>
      <c r="G287" s="19">
        <f>SUMIFS(KP!$L:$L,KP!$F:$F,$A287,KP!$A:$A,SUMMARY!G$3)</f>
        <v>700</v>
      </c>
      <c r="H287" s="7">
        <f>SUMIFS(AFRIMONEY!$J:$J,AFRIMONEY!$F:$F,$A287,AFRIMONEY!$P:$P,G$3)</f>
        <v>700</v>
      </c>
      <c r="I287" s="8">
        <f t="shared" si="134"/>
        <v>2000</v>
      </c>
      <c r="J287" s="7">
        <f>SUMIFS(KP!$L:$L,KP!$F:$F,$A287,KP!$A:$A,SUMMARY!J$3)</f>
        <v>4200</v>
      </c>
      <c r="K287" s="7">
        <f>SUMIFS(AFRIMONEY!$J:$J,AFRIMONEY!$F:$F,$A287,AFRIMONEY!$P:$P,J$3)</f>
        <v>4200</v>
      </c>
      <c r="L287" s="8">
        <f t="shared" si="135"/>
        <v>2000</v>
      </c>
      <c r="M287" s="17">
        <f>SUMIFS(KP!$L:$L,KP!$F:$F,$A287,KP!$A:$A,SUMMARY!M$3)</f>
        <v>2200</v>
      </c>
      <c r="N287" s="7">
        <f>SUMIFS(AFRIMONEY!$J:$J,AFRIMONEY!$F:$F,$A287,AFRIMONEY!$P:$P,M$3)</f>
        <v>2200</v>
      </c>
      <c r="O287" s="8">
        <f t="shared" si="136"/>
        <v>2000</v>
      </c>
      <c r="P287" s="7">
        <f>SUMIFS(KP!$L:$L,KP!$F:$F,$A287,KP!$A:$A,SUMMARY!P$3)</f>
        <v>3800</v>
      </c>
      <c r="Q287" s="7">
        <f>SUMIFS(AFRIMONEY!$J:$J,AFRIMONEY!$F:$F,$A287,AFRIMONEY!$P:$P,P$3)</f>
        <v>3800</v>
      </c>
      <c r="R287" s="8">
        <f t="shared" si="137"/>
        <v>2000</v>
      </c>
      <c r="S287" s="17">
        <f>SUMIFS(KP!$L:$L,KP!$F:$F,$A287,KP!$A:$A,SUMMARY!S$3)</f>
        <v>1450</v>
      </c>
      <c r="T287" s="7">
        <f>SUMIFS(AFRIMONEY!$J:$J,AFRIMONEY!$F:$F,$A287,AFRIMONEY!$P:$P,S$3)</f>
        <v>0</v>
      </c>
      <c r="U287" s="8">
        <f t="shared" si="138"/>
        <v>3450</v>
      </c>
      <c r="V287" s="7">
        <f>SUMIFS(KP!$L:$L,KP!$F:$F,$A287,KP!$A:$A,SUMMARY!V$3)</f>
        <v>0</v>
      </c>
      <c r="W287" s="7">
        <f>SUMIFS(AFRIMONEY!$J:$J,AFRIMONEY!$F:$F,$A287,AFRIMONEY!$P:$P,V$3)</f>
        <v>0</v>
      </c>
      <c r="X287" s="8">
        <f t="shared" si="139"/>
        <v>3450</v>
      </c>
      <c r="Y287" s="17">
        <f>SUMIFS(KP!$L:$L,KP!$F:$F,$A287,KP!$A:$A,SUMMARY!Y$3)</f>
        <v>3600</v>
      </c>
      <c r="Z287" s="7">
        <f>SUMIFS(AFRIMONEY!$J:$J,AFRIMONEY!$F:$F,$A287,AFRIMONEY!$P:$P,Y$3)</f>
        <v>5050</v>
      </c>
      <c r="AA287" s="8">
        <f t="shared" si="140"/>
        <v>2000</v>
      </c>
      <c r="AB287" s="7">
        <f>SUMIFS(KP!$L:$L,KP!$F:$F,$A287,KP!$A:$A,SUMMARY!AB$3)</f>
        <v>8900</v>
      </c>
      <c r="AC287" s="7">
        <f>SUMIFS(AFRIMONEY!$J:$J,AFRIMONEY!$F:$F,$A287,AFRIMONEY!$P:$P,AB$3)</f>
        <v>8900</v>
      </c>
      <c r="AD287" s="8">
        <f t="shared" si="141"/>
        <v>2000</v>
      </c>
      <c r="AE287" s="17">
        <f>SUMIFS(KP!$L:$L,KP!$F:$F,$A287,KP!$A:$A,SUMMARY!AE$3)</f>
        <v>2950</v>
      </c>
      <c r="AF287" s="7">
        <f>SUMIFS(AFRIMONEY!$J:$J,AFRIMONEY!$F:$F,$A287,AFRIMONEY!$P:$P,AE$3)</f>
        <v>2950</v>
      </c>
      <c r="AG287" s="8">
        <f t="shared" si="142"/>
        <v>2000</v>
      </c>
      <c r="AH287" s="7">
        <f>SUMIFS(KP!$L:$L,KP!$F:$F,$A287,KP!$A:$A,SUMMARY!AH$3)</f>
        <v>3350</v>
      </c>
      <c r="AI287" s="7">
        <f>SUMIFS(AFRIMONEY!$J:$J,AFRIMONEY!$F:$F,$A287,AFRIMONEY!$P:$P,AH$3)</f>
        <v>0</v>
      </c>
      <c r="AJ287" s="8">
        <f t="shared" si="143"/>
        <v>5350</v>
      </c>
      <c r="AK287" s="17">
        <f>SUMIFS(KP!$L:$L,KP!$F:$F,$A287,KP!$A:$A,SUMMARY!AK$3)</f>
        <v>0</v>
      </c>
      <c r="AL287" s="7">
        <f>SUMIFS(AFRIMONEY!$J:$J,AFRIMONEY!$F:$F,$A287,AFRIMONEY!$P:$P,AK$3)</f>
        <v>0</v>
      </c>
      <c r="AM287" s="8">
        <f t="shared" si="144"/>
        <v>5350</v>
      </c>
      <c r="AN287" s="7">
        <f>SUMIFS(KP!$L:$L,KP!$F:$F,$A287,KP!$A:$A,SUMMARY!AN$3)</f>
        <v>0</v>
      </c>
      <c r="AO287" s="7">
        <f>SUMIFS(AFRIMONEY!$J:$J,AFRIMONEY!$F:$F,$A287,AFRIMONEY!$P:$P,AN$3)</f>
        <v>0</v>
      </c>
      <c r="AP287" s="8">
        <f t="shared" si="145"/>
        <v>5350</v>
      </c>
      <c r="AQ287" s="17">
        <f>SUMIFS(KP!$L:$L,KP!$F:$F,$A287,KP!$A:$A,SUMMARY!AQ$3)</f>
        <v>0</v>
      </c>
      <c r="AR287" s="7">
        <f>SUMIFS(AFRIMONEY!$J:$J,AFRIMONEY!$F:$F,$A287,AFRIMONEY!$P:$P,AQ$3)</f>
        <v>0</v>
      </c>
      <c r="AS287" s="8">
        <f t="shared" si="146"/>
        <v>5350</v>
      </c>
      <c r="AT287" s="7">
        <f>SUMIFS(KP!$L:$L,KP!$F:$F,$A287,KP!$A:$A,SUMMARY!AT$3)</f>
        <v>0</v>
      </c>
      <c r="AU287" s="7">
        <f>SUMIFS(AFRIMONEY!$J:$J,AFRIMONEY!$F:$F,$A287,AFRIMONEY!$P:$P,AT$3)</f>
        <v>0</v>
      </c>
      <c r="AV287" s="8">
        <f t="shared" si="147"/>
        <v>5350</v>
      </c>
      <c r="AW287" s="17">
        <f>SUMIFS(KP!$L:$L,KP!$F:$F,$A287,KP!$A:$A,SUMMARY!AW$3)</f>
        <v>0</v>
      </c>
      <c r="AX287" s="7">
        <f>SUMIFS(AFRIMONEY!$J:$J,AFRIMONEY!$F:$F,$A287,AFRIMONEY!$P:$P,AW$3)</f>
        <v>0</v>
      </c>
      <c r="AY287" s="8">
        <f t="shared" si="148"/>
        <v>5350</v>
      </c>
      <c r="AZ287" s="7">
        <f>SUMIFS(KP!$L:$L,KP!$F:$F,$A287,KP!$A:$A,SUMMARY!AZ$3)</f>
        <v>0</v>
      </c>
      <c r="BA287" s="7">
        <f>SUMIFS(AFRIMONEY!$J:$J,AFRIMONEY!$F:$F,$A287,AFRIMONEY!$P:$P,AZ$3)</f>
        <v>0</v>
      </c>
      <c r="BB287" s="8">
        <f t="shared" si="149"/>
        <v>5350</v>
      </c>
      <c r="BC287" s="17">
        <f>SUMIFS(KP!$L:$L,KP!$F:$F,$A287,KP!$A:$A,SUMMARY!BC$3)</f>
        <v>0</v>
      </c>
      <c r="BD287" s="7">
        <f>SUMIFS(AFRIMONEY!$J:$J,AFRIMONEY!$F:$F,$A287,AFRIMONEY!$P:$P,BC$3)</f>
        <v>0</v>
      </c>
      <c r="BE287" s="8">
        <f t="shared" si="150"/>
        <v>5350</v>
      </c>
      <c r="BF287" s="7">
        <f>SUMIFS(KP!$L:$L,KP!$F:$F,$A287,KP!$A:$A,SUMMARY!BF$3)</f>
        <v>0</v>
      </c>
      <c r="BG287" s="7">
        <f>SUMIFS(AFRIMONEY!$J:$J,AFRIMONEY!$F:$F,$A287,AFRIMONEY!$P:$P,BF$3)</f>
        <v>0</v>
      </c>
      <c r="BH287" s="8">
        <f t="shared" si="151"/>
        <v>5350</v>
      </c>
      <c r="BI287" s="17">
        <f>SUMIFS(KP!$L:$L,KP!$F:$F,$A287,KP!$A:$A,SUMMARY!BI$3)</f>
        <v>0</v>
      </c>
      <c r="BJ287" s="7">
        <f>SUMIFS(AFRIMONEY!$J:$J,AFRIMONEY!$F:$F,$A287,AFRIMONEY!$P:$P,BI$3)</f>
        <v>0</v>
      </c>
      <c r="BK287" s="8">
        <f t="shared" si="152"/>
        <v>5350</v>
      </c>
      <c r="BL287" s="7">
        <f>SUMIFS(KP!$L:$L,KP!$F:$F,$A287,KP!$A:$A,SUMMARY!BL$3)</f>
        <v>0</v>
      </c>
      <c r="BM287" s="7">
        <f>SUMIFS(AFRIMONEY!$J:$J,AFRIMONEY!$F:$F,$A287,AFRIMONEY!$P:$P,BL$3)</f>
        <v>0</v>
      </c>
      <c r="BN287" s="8">
        <f t="shared" si="153"/>
        <v>5350</v>
      </c>
      <c r="BO287" s="17">
        <f>SUMIFS(KP!$L:$L,KP!$F:$F,$A287,KP!$A:$A,SUMMARY!BO$3)</f>
        <v>0</v>
      </c>
      <c r="BP287" s="7">
        <f>SUMIFS(AFRIMONEY!$J:$J,AFRIMONEY!$F:$F,$A287,AFRIMONEY!$P:$P,BO$3)</f>
        <v>0</v>
      </c>
      <c r="BQ287" s="8">
        <f t="shared" si="154"/>
        <v>5350</v>
      </c>
      <c r="BR287" s="7">
        <f>SUMIFS(KP!$L:$L,KP!$F:$F,$A287,KP!$A:$A,SUMMARY!BR$3)</f>
        <v>0</v>
      </c>
      <c r="BS287" s="7">
        <f>SUMIFS(AFRIMONEY!$J:$J,AFRIMONEY!$F:$F,$A287,AFRIMONEY!$P:$P,BR$3)</f>
        <v>0</v>
      </c>
      <c r="BT287" s="8">
        <f t="shared" si="155"/>
        <v>5350</v>
      </c>
      <c r="BU287" s="17">
        <f>SUMIFS(KP!$L:$L,KP!$F:$F,$A287,KP!$A:$A,SUMMARY!BU$3)</f>
        <v>0</v>
      </c>
      <c r="BV287" s="7">
        <f>SUMIFS(AFRIMONEY!$J:$J,AFRIMONEY!$F:$F,$A287,AFRIMONEY!$P:$P,BU$3)</f>
        <v>0</v>
      </c>
      <c r="BW287" s="8">
        <f t="shared" si="156"/>
        <v>5350</v>
      </c>
      <c r="BX287" s="7">
        <f>SUMIFS(KP!$L:$L,KP!$F:$F,$A287,KP!$A:$A,SUMMARY!BX$3)</f>
        <v>0</v>
      </c>
      <c r="BY287" s="7">
        <f>SUMIFS(AFRIMONEY!$J:$J,AFRIMONEY!$F:$F,$A287,AFRIMONEY!$P:$P,BX$3)</f>
        <v>0</v>
      </c>
      <c r="BZ287" s="8">
        <f t="shared" si="157"/>
        <v>5350</v>
      </c>
      <c r="CA287" s="17">
        <f>SUMIFS(KP!$L:$L,KP!$F:$F,$A287,KP!$A:$A,SUMMARY!CA$3)</f>
        <v>0</v>
      </c>
      <c r="CB287" s="7">
        <f>SUMIFS(AFRIMONEY!$J:$J,AFRIMONEY!$F:$F,$A287,AFRIMONEY!$P:$P,CA$3)</f>
        <v>0</v>
      </c>
      <c r="CC287" s="8">
        <f t="shared" si="158"/>
        <v>5350</v>
      </c>
      <c r="CD287" s="7">
        <f>SUMIFS(KP!$L:$L,KP!$F:$F,$A287,KP!$A:$A,SUMMARY!CD$3)</f>
        <v>0</v>
      </c>
      <c r="CE287" s="7">
        <f>SUMIFS(AFRIMONEY!$J:$J,AFRIMONEY!$F:$F,$A287,AFRIMONEY!$P:$P,CD$3)</f>
        <v>0</v>
      </c>
      <c r="CF287" s="8">
        <f t="shared" si="159"/>
        <v>5350</v>
      </c>
      <c r="CG287" s="17">
        <f>SUMIFS(KP!$L:$L,KP!$F:$F,$A287,KP!$A:$A,SUMMARY!CG$3)</f>
        <v>0</v>
      </c>
      <c r="CH287" s="7">
        <f>SUMIFS(AFRIMONEY!$J:$J,AFRIMONEY!$F:$F,$A287,AFRIMONEY!$P:$P,CG$3)</f>
        <v>0</v>
      </c>
      <c r="CI287" s="8">
        <f t="shared" si="160"/>
        <v>5350</v>
      </c>
      <c r="CJ287" s="7">
        <f>SUMIFS(KP!$L:$L,KP!$F:$F,$A287,KP!$A:$A,SUMMARY!CJ$3)</f>
        <v>0</v>
      </c>
      <c r="CK287" s="7">
        <f>SUMIFS(AFRIMONEY!$J:$J,AFRIMONEY!$F:$F,$A287,AFRIMONEY!$P:$P,CJ$3)</f>
        <v>0</v>
      </c>
      <c r="CL287" s="8">
        <f t="shared" si="161"/>
        <v>5350</v>
      </c>
      <c r="CM287" s="17">
        <f>SUMIFS(KP!$L:$L,KP!$F:$F,$A287,KP!$A:$A,SUMMARY!CM$3)</f>
        <v>0</v>
      </c>
      <c r="CN287" s="7">
        <f>SUMIFS(AFRIMONEY!$J:$J,AFRIMONEY!$F:$F,$A287,AFRIMONEY!$P:$P,CM$3)</f>
        <v>0</v>
      </c>
      <c r="CO287" s="8">
        <f t="shared" si="162"/>
        <v>5350</v>
      </c>
      <c r="CP287" s="7">
        <f>SUMIFS(KP!$L:$L,KP!$F:$F,$A287,KP!$A:$A,SUMMARY!CP$3)</f>
        <v>0</v>
      </c>
      <c r="CQ287" s="7">
        <f>SUMIFS(AFRIMONEY!$J:$J,AFRIMONEY!$F:$F,$A287,AFRIMONEY!$P:$P,CP$3)</f>
        <v>0</v>
      </c>
      <c r="CR287" s="8">
        <f t="shared" si="163"/>
        <v>5350</v>
      </c>
      <c r="CS287" s="17">
        <f>SUMIFS(KP!$L:$L,KP!$F:$F,$A287,KP!$A:$A,SUMMARY!CS$3)</f>
        <v>0</v>
      </c>
      <c r="CT287" s="7">
        <f>SUMIFS(AFRIMONEY!$J:$J,AFRIMONEY!$F:$F,$A287,AFRIMONEY!$P:$P,CS$3)</f>
        <v>0</v>
      </c>
      <c r="CU287" s="8">
        <f t="shared" si="164"/>
        <v>5350</v>
      </c>
    </row>
    <row r="288" spans="1:99" x14ac:dyDescent="0.3">
      <c r="A288" s="2">
        <v>101579</v>
      </c>
      <c r="B288" s="23" t="str">
        <f>_xlfn.XLOOKUP(TEXT(A288,0),Tabela4[ID],Tabela4[AREA],"")</f>
        <v>AREA D</v>
      </c>
      <c r="C288" s="2" t="str">
        <f>_xlfn.XLOOKUP(TEXT(A288,0),Tabela4[ID],Tabela4[ZONA],"")</f>
        <v>ZONA 8</v>
      </c>
      <c r="D288" s="2" t="str">
        <f t="shared" si="132"/>
        <v>BLOCKED</v>
      </c>
      <c r="E288" s="18">
        <f t="shared" si="133"/>
        <v>7850</v>
      </c>
      <c r="F288" s="21">
        <f>SUMIFS(KP!$L:$L,KP!$F:$F,$A288,KP!$A:$A,"31/03/2025")</f>
        <v>4850</v>
      </c>
      <c r="G288" s="19">
        <f>SUMIFS(KP!$L:$L,KP!$F:$F,$A288,KP!$A:$A,SUMMARY!G$3)</f>
        <v>2000</v>
      </c>
      <c r="H288" s="7">
        <f>SUMIFS(AFRIMONEY!$J:$J,AFRIMONEY!$F:$F,$A288,AFRIMONEY!$P:$P,G$3)</f>
        <v>0</v>
      </c>
      <c r="I288" s="8">
        <f t="shared" si="134"/>
        <v>6850</v>
      </c>
      <c r="J288" s="7">
        <f>SUMIFS(KP!$L:$L,KP!$F:$F,$A288,KP!$A:$A,SUMMARY!J$3)</f>
        <v>50</v>
      </c>
      <c r="K288" s="7">
        <f>SUMIFS(AFRIMONEY!$J:$J,AFRIMONEY!$F:$F,$A288,AFRIMONEY!$P:$P,J$3)</f>
        <v>2000</v>
      </c>
      <c r="L288" s="8">
        <f t="shared" si="135"/>
        <v>4900</v>
      </c>
      <c r="M288" s="17">
        <f>SUMIFS(KP!$L:$L,KP!$F:$F,$A288,KP!$A:$A,SUMMARY!M$3)</f>
        <v>11000</v>
      </c>
      <c r="N288" s="7">
        <f>SUMIFS(AFRIMONEY!$J:$J,AFRIMONEY!$F:$F,$A288,AFRIMONEY!$P:$P,M$3)</f>
        <v>100</v>
      </c>
      <c r="O288" s="8">
        <f t="shared" si="136"/>
        <v>15800</v>
      </c>
      <c r="P288" s="7">
        <f>SUMIFS(KP!$L:$L,KP!$F:$F,$A288,KP!$A:$A,SUMMARY!P$3)</f>
        <v>6800</v>
      </c>
      <c r="Q288" s="7">
        <f>SUMIFS(AFRIMONEY!$J:$J,AFRIMONEY!$F:$F,$A288,AFRIMONEY!$P:$P,P$3)</f>
        <v>17800</v>
      </c>
      <c r="R288" s="8">
        <f t="shared" si="137"/>
        <v>4800</v>
      </c>
      <c r="S288" s="17">
        <f>SUMIFS(KP!$L:$L,KP!$F:$F,$A288,KP!$A:$A,SUMMARY!S$3)</f>
        <v>3000</v>
      </c>
      <c r="T288" s="7">
        <f>SUMIFS(AFRIMONEY!$J:$J,AFRIMONEY!$F:$F,$A288,AFRIMONEY!$P:$P,S$3)</f>
        <v>0</v>
      </c>
      <c r="U288" s="8">
        <f t="shared" si="138"/>
        <v>7800</v>
      </c>
      <c r="V288" s="7">
        <f>SUMIFS(KP!$L:$L,KP!$F:$F,$A288,KP!$A:$A,SUMMARY!V$3)</f>
        <v>0</v>
      </c>
      <c r="W288" s="7">
        <f>SUMIFS(AFRIMONEY!$J:$J,AFRIMONEY!$F:$F,$A288,AFRIMONEY!$P:$P,V$3)</f>
        <v>3000</v>
      </c>
      <c r="X288" s="8">
        <f t="shared" si="139"/>
        <v>4800</v>
      </c>
      <c r="Y288" s="17">
        <f>SUMIFS(KP!$L:$L,KP!$F:$F,$A288,KP!$A:$A,SUMMARY!Y$3)</f>
        <v>5750</v>
      </c>
      <c r="Z288" s="7">
        <f>SUMIFS(AFRIMONEY!$J:$J,AFRIMONEY!$F:$F,$A288,AFRIMONEY!$P:$P,Y$3)</f>
        <v>5750</v>
      </c>
      <c r="AA288" s="8">
        <f t="shared" si="140"/>
        <v>4800</v>
      </c>
      <c r="AB288" s="7">
        <f>SUMIFS(KP!$L:$L,KP!$F:$F,$A288,KP!$A:$A,SUMMARY!AB$3)</f>
        <v>2500</v>
      </c>
      <c r="AC288" s="7">
        <f>SUMIFS(AFRIMONEY!$J:$J,AFRIMONEY!$F:$F,$A288,AFRIMONEY!$P:$P,AB$3)</f>
        <v>2500</v>
      </c>
      <c r="AD288" s="8">
        <f t="shared" si="141"/>
        <v>4800</v>
      </c>
      <c r="AE288" s="17">
        <f>SUMIFS(KP!$L:$L,KP!$F:$F,$A288,KP!$A:$A,SUMMARY!AE$3)</f>
        <v>5900</v>
      </c>
      <c r="AF288" s="7">
        <f>SUMIFS(AFRIMONEY!$J:$J,AFRIMONEY!$F:$F,$A288,AFRIMONEY!$P:$P,AE$3)</f>
        <v>5900</v>
      </c>
      <c r="AG288" s="8">
        <f t="shared" si="142"/>
        <v>4800</v>
      </c>
      <c r="AH288" s="7">
        <f>SUMIFS(KP!$L:$L,KP!$F:$F,$A288,KP!$A:$A,SUMMARY!AH$3)</f>
        <v>3050</v>
      </c>
      <c r="AI288" s="7">
        <f>SUMIFS(AFRIMONEY!$J:$J,AFRIMONEY!$F:$F,$A288,AFRIMONEY!$P:$P,AH$3)</f>
        <v>0</v>
      </c>
      <c r="AJ288" s="8">
        <f t="shared" si="143"/>
        <v>7850</v>
      </c>
      <c r="AK288" s="17">
        <f>SUMIFS(KP!$L:$L,KP!$F:$F,$A288,KP!$A:$A,SUMMARY!AK$3)</f>
        <v>0</v>
      </c>
      <c r="AL288" s="7">
        <f>SUMIFS(AFRIMONEY!$J:$J,AFRIMONEY!$F:$F,$A288,AFRIMONEY!$P:$P,AK$3)</f>
        <v>0</v>
      </c>
      <c r="AM288" s="8">
        <f t="shared" si="144"/>
        <v>7850</v>
      </c>
      <c r="AN288" s="7">
        <f>SUMIFS(KP!$L:$L,KP!$F:$F,$A288,KP!$A:$A,SUMMARY!AN$3)</f>
        <v>0</v>
      </c>
      <c r="AO288" s="7">
        <f>SUMIFS(AFRIMONEY!$J:$J,AFRIMONEY!$F:$F,$A288,AFRIMONEY!$P:$P,AN$3)</f>
        <v>0</v>
      </c>
      <c r="AP288" s="8">
        <f t="shared" si="145"/>
        <v>7850</v>
      </c>
      <c r="AQ288" s="17">
        <f>SUMIFS(KP!$L:$L,KP!$F:$F,$A288,KP!$A:$A,SUMMARY!AQ$3)</f>
        <v>0</v>
      </c>
      <c r="AR288" s="7">
        <f>SUMIFS(AFRIMONEY!$J:$J,AFRIMONEY!$F:$F,$A288,AFRIMONEY!$P:$P,AQ$3)</f>
        <v>0</v>
      </c>
      <c r="AS288" s="8">
        <f t="shared" si="146"/>
        <v>7850</v>
      </c>
      <c r="AT288" s="7">
        <f>SUMIFS(KP!$L:$L,KP!$F:$F,$A288,KP!$A:$A,SUMMARY!AT$3)</f>
        <v>0</v>
      </c>
      <c r="AU288" s="7">
        <f>SUMIFS(AFRIMONEY!$J:$J,AFRIMONEY!$F:$F,$A288,AFRIMONEY!$P:$P,AT$3)</f>
        <v>0</v>
      </c>
      <c r="AV288" s="8">
        <f t="shared" si="147"/>
        <v>7850</v>
      </c>
      <c r="AW288" s="17">
        <f>SUMIFS(KP!$L:$L,KP!$F:$F,$A288,KP!$A:$A,SUMMARY!AW$3)</f>
        <v>0</v>
      </c>
      <c r="AX288" s="7">
        <f>SUMIFS(AFRIMONEY!$J:$J,AFRIMONEY!$F:$F,$A288,AFRIMONEY!$P:$P,AW$3)</f>
        <v>0</v>
      </c>
      <c r="AY288" s="8">
        <f t="shared" si="148"/>
        <v>7850</v>
      </c>
      <c r="AZ288" s="7">
        <f>SUMIFS(KP!$L:$L,KP!$F:$F,$A288,KP!$A:$A,SUMMARY!AZ$3)</f>
        <v>0</v>
      </c>
      <c r="BA288" s="7">
        <f>SUMIFS(AFRIMONEY!$J:$J,AFRIMONEY!$F:$F,$A288,AFRIMONEY!$P:$P,AZ$3)</f>
        <v>0</v>
      </c>
      <c r="BB288" s="8">
        <f t="shared" si="149"/>
        <v>7850</v>
      </c>
      <c r="BC288" s="17">
        <f>SUMIFS(KP!$L:$L,KP!$F:$F,$A288,KP!$A:$A,SUMMARY!BC$3)</f>
        <v>0</v>
      </c>
      <c r="BD288" s="7">
        <f>SUMIFS(AFRIMONEY!$J:$J,AFRIMONEY!$F:$F,$A288,AFRIMONEY!$P:$P,BC$3)</f>
        <v>0</v>
      </c>
      <c r="BE288" s="8">
        <f t="shared" si="150"/>
        <v>7850</v>
      </c>
      <c r="BF288" s="7">
        <f>SUMIFS(KP!$L:$L,KP!$F:$F,$A288,KP!$A:$A,SUMMARY!BF$3)</f>
        <v>0</v>
      </c>
      <c r="BG288" s="7">
        <f>SUMIFS(AFRIMONEY!$J:$J,AFRIMONEY!$F:$F,$A288,AFRIMONEY!$P:$P,BF$3)</f>
        <v>0</v>
      </c>
      <c r="BH288" s="8">
        <f t="shared" si="151"/>
        <v>7850</v>
      </c>
      <c r="BI288" s="17">
        <f>SUMIFS(KP!$L:$L,KP!$F:$F,$A288,KP!$A:$A,SUMMARY!BI$3)</f>
        <v>0</v>
      </c>
      <c r="BJ288" s="7">
        <f>SUMIFS(AFRIMONEY!$J:$J,AFRIMONEY!$F:$F,$A288,AFRIMONEY!$P:$P,BI$3)</f>
        <v>0</v>
      </c>
      <c r="BK288" s="8">
        <f t="shared" si="152"/>
        <v>7850</v>
      </c>
      <c r="BL288" s="7">
        <f>SUMIFS(KP!$L:$L,KP!$F:$F,$A288,KP!$A:$A,SUMMARY!BL$3)</f>
        <v>0</v>
      </c>
      <c r="BM288" s="7">
        <f>SUMIFS(AFRIMONEY!$J:$J,AFRIMONEY!$F:$F,$A288,AFRIMONEY!$P:$P,BL$3)</f>
        <v>0</v>
      </c>
      <c r="BN288" s="8">
        <f t="shared" si="153"/>
        <v>7850</v>
      </c>
      <c r="BO288" s="17">
        <f>SUMIFS(KP!$L:$L,KP!$F:$F,$A288,KP!$A:$A,SUMMARY!BO$3)</f>
        <v>0</v>
      </c>
      <c r="BP288" s="7">
        <f>SUMIFS(AFRIMONEY!$J:$J,AFRIMONEY!$F:$F,$A288,AFRIMONEY!$P:$P,BO$3)</f>
        <v>0</v>
      </c>
      <c r="BQ288" s="8">
        <f t="shared" si="154"/>
        <v>7850</v>
      </c>
      <c r="BR288" s="7">
        <f>SUMIFS(KP!$L:$L,KP!$F:$F,$A288,KP!$A:$A,SUMMARY!BR$3)</f>
        <v>0</v>
      </c>
      <c r="BS288" s="7">
        <f>SUMIFS(AFRIMONEY!$J:$J,AFRIMONEY!$F:$F,$A288,AFRIMONEY!$P:$P,BR$3)</f>
        <v>0</v>
      </c>
      <c r="BT288" s="8">
        <f t="shared" si="155"/>
        <v>7850</v>
      </c>
      <c r="BU288" s="17">
        <f>SUMIFS(KP!$L:$L,KP!$F:$F,$A288,KP!$A:$A,SUMMARY!BU$3)</f>
        <v>0</v>
      </c>
      <c r="BV288" s="7">
        <f>SUMIFS(AFRIMONEY!$J:$J,AFRIMONEY!$F:$F,$A288,AFRIMONEY!$P:$P,BU$3)</f>
        <v>0</v>
      </c>
      <c r="BW288" s="8">
        <f t="shared" si="156"/>
        <v>7850</v>
      </c>
      <c r="BX288" s="7">
        <f>SUMIFS(KP!$L:$L,KP!$F:$F,$A288,KP!$A:$A,SUMMARY!BX$3)</f>
        <v>0</v>
      </c>
      <c r="BY288" s="7">
        <f>SUMIFS(AFRIMONEY!$J:$J,AFRIMONEY!$F:$F,$A288,AFRIMONEY!$P:$P,BX$3)</f>
        <v>0</v>
      </c>
      <c r="BZ288" s="8">
        <f t="shared" si="157"/>
        <v>7850</v>
      </c>
      <c r="CA288" s="17">
        <f>SUMIFS(KP!$L:$L,KP!$F:$F,$A288,KP!$A:$A,SUMMARY!CA$3)</f>
        <v>0</v>
      </c>
      <c r="CB288" s="7">
        <f>SUMIFS(AFRIMONEY!$J:$J,AFRIMONEY!$F:$F,$A288,AFRIMONEY!$P:$P,CA$3)</f>
        <v>0</v>
      </c>
      <c r="CC288" s="8">
        <f t="shared" si="158"/>
        <v>7850</v>
      </c>
      <c r="CD288" s="7">
        <f>SUMIFS(KP!$L:$L,KP!$F:$F,$A288,KP!$A:$A,SUMMARY!CD$3)</f>
        <v>0</v>
      </c>
      <c r="CE288" s="7">
        <f>SUMIFS(AFRIMONEY!$J:$J,AFRIMONEY!$F:$F,$A288,AFRIMONEY!$P:$P,CD$3)</f>
        <v>0</v>
      </c>
      <c r="CF288" s="8">
        <f t="shared" si="159"/>
        <v>7850</v>
      </c>
      <c r="CG288" s="17">
        <f>SUMIFS(KP!$L:$L,KP!$F:$F,$A288,KP!$A:$A,SUMMARY!CG$3)</f>
        <v>0</v>
      </c>
      <c r="CH288" s="7">
        <f>SUMIFS(AFRIMONEY!$J:$J,AFRIMONEY!$F:$F,$A288,AFRIMONEY!$P:$P,CG$3)</f>
        <v>0</v>
      </c>
      <c r="CI288" s="8">
        <f t="shared" si="160"/>
        <v>7850</v>
      </c>
      <c r="CJ288" s="7">
        <f>SUMIFS(KP!$L:$L,KP!$F:$F,$A288,KP!$A:$A,SUMMARY!CJ$3)</f>
        <v>0</v>
      </c>
      <c r="CK288" s="7">
        <f>SUMIFS(AFRIMONEY!$J:$J,AFRIMONEY!$F:$F,$A288,AFRIMONEY!$P:$P,CJ$3)</f>
        <v>0</v>
      </c>
      <c r="CL288" s="8">
        <f t="shared" si="161"/>
        <v>7850</v>
      </c>
      <c r="CM288" s="17">
        <f>SUMIFS(KP!$L:$L,KP!$F:$F,$A288,KP!$A:$A,SUMMARY!CM$3)</f>
        <v>0</v>
      </c>
      <c r="CN288" s="7">
        <f>SUMIFS(AFRIMONEY!$J:$J,AFRIMONEY!$F:$F,$A288,AFRIMONEY!$P:$P,CM$3)</f>
        <v>0</v>
      </c>
      <c r="CO288" s="8">
        <f t="shared" si="162"/>
        <v>7850</v>
      </c>
      <c r="CP288" s="7">
        <f>SUMIFS(KP!$L:$L,KP!$F:$F,$A288,KP!$A:$A,SUMMARY!CP$3)</f>
        <v>0</v>
      </c>
      <c r="CQ288" s="7">
        <f>SUMIFS(AFRIMONEY!$J:$J,AFRIMONEY!$F:$F,$A288,AFRIMONEY!$P:$P,CP$3)</f>
        <v>0</v>
      </c>
      <c r="CR288" s="8">
        <f t="shared" si="163"/>
        <v>7850</v>
      </c>
      <c r="CS288" s="17">
        <f>SUMIFS(KP!$L:$L,KP!$F:$F,$A288,KP!$A:$A,SUMMARY!CS$3)</f>
        <v>0</v>
      </c>
      <c r="CT288" s="7">
        <f>SUMIFS(AFRIMONEY!$J:$J,AFRIMONEY!$F:$F,$A288,AFRIMONEY!$P:$P,CS$3)</f>
        <v>0</v>
      </c>
      <c r="CU288" s="8">
        <f t="shared" si="164"/>
        <v>7850</v>
      </c>
    </row>
    <row r="289" spans="1:99" x14ac:dyDescent="0.3">
      <c r="A289" s="2">
        <v>101580</v>
      </c>
      <c r="B289" s="23" t="str">
        <f>_xlfn.XLOOKUP(TEXT(A289,0),Tabela4[ID],Tabela4[AREA],"")</f>
        <v>AREA D</v>
      </c>
      <c r="C289" s="2" t="str">
        <f>_xlfn.XLOOKUP(TEXT(A289,0),Tabela4[ID],Tabela4[ZONA],"")</f>
        <v>ZONA 8</v>
      </c>
      <c r="D289" s="2" t="str">
        <f t="shared" si="132"/>
        <v>BLOCKED</v>
      </c>
      <c r="E289" s="18">
        <f t="shared" si="133"/>
        <v>2300</v>
      </c>
      <c r="F289" s="21">
        <f>SUMIFS(KP!$L:$L,KP!$F:$F,$A289,KP!$A:$A,"31/03/2025")</f>
        <v>2100</v>
      </c>
      <c r="G289" s="19">
        <f>SUMIFS(KP!$L:$L,KP!$F:$F,$A289,KP!$A:$A,SUMMARY!G$3)</f>
        <v>1200</v>
      </c>
      <c r="H289" s="7">
        <f>SUMIFS(AFRIMONEY!$J:$J,AFRIMONEY!$F:$F,$A289,AFRIMONEY!$P:$P,G$3)</f>
        <v>0</v>
      </c>
      <c r="I289" s="8">
        <f t="shared" si="134"/>
        <v>3300</v>
      </c>
      <c r="J289" s="7">
        <f>SUMIFS(KP!$L:$L,KP!$F:$F,$A289,KP!$A:$A,SUMMARY!J$3)</f>
        <v>2200</v>
      </c>
      <c r="K289" s="7">
        <f>SUMIFS(AFRIMONEY!$J:$J,AFRIMONEY!$F:$F,$A289,AFRIMONEY!$P:$P,J$3)</f>
        <v>1200</v>
      </c>
      <c r="L289" s="8">
        <f t="shared" si="135"/>
        <v>4300</v>
      </c>
      <c r="M289" s="17">
        <f>SUMIFS(KP!$L:$L,KP!$F:$F,$A289,KP!$A:$A,SUMMARY!M$3)</f>
        <v>2150</v>
      </c>
      <c r="N289" s="7">
        <f>SUMIFS(AFRIMONEY!$J:$J,AFRIMONEY!$F:$F,$A289,AFRIMONEY!$P:$P,M$3)</f>
        <v>4350</v>
      </c>
      <c r="O289" s="8">
        <f t="shared" si="136"/>
        <v>2100</v>
      </c>
      <c r="P289" s="7">
        <f>SUMIFS(KP!$L:$L,KP!$F:$F,$A289,KP!$A:$A,SUMMARY!P$3)</f>
        <v>2250</v>
      </c>
      <c r="Q289" s="7">
        <f>SUMIFS(AFRIMONEY!$J:$J,AFRIMONEY!$F:$F,$A289,AFRIMONEY!$P:$P,P$3)</f>
        <v>0</v>
      </c>
      <c r="R289" s="8">
        <f t="shared" si="137"/>
        <v>4350</v>
      </c>
      <c r="S289" s="17">
        <f>SUMIFS(KP!$L:$L,KP!$F:$F,$A289,KP!$A:$A,SUMMARY!S$3)</f>
        <v>2200</v>
      </c>
      <c r="T289" s="7">
        <f>SUMIFS(AFRIMONEY!$J:$J,AFRIMONEY!$F:$F,$A289,AFRIMONEY!$P:$P,S$3)</f>
        <v>2250</v>
      </c>
      <c r="U289" s="8">
        <f t="shared" si="138"/>
        <v>4300</v>
      </c>
      <c r="V289" s="7">
        <f>SUMIFS(KP!$L:$L,KP!$F:$F,$A289,KP!$A:$A,SUMMARY!V$3)</f>
        <v>0</v>
      </c>
      <c r="W289" s="7">
        <f>SUMIFS(AFRIMONEY!$J:$J,AFRIMONEY!$F:$F,$A289,AFRIMONEY!$P:$P,V$3)</f>
        <v>0</v>
      </c>
      <c r="X289" s="8">
        <f t="shared" si="139"/>
        <v>4300</v>
      </c>
      <c r="Y289" s="17">
        <f>SUMIFS(KP!$L:$L,KP!$F:$F,$A289,KP!$A:$A,SUMMARY!Y$3)</f>
        <v>-9000</v>
      </c>
      <c r="Z289" s="7">
        <f>SUMIFS(AFRIMONEY!$J:$J,AFRIMONEY!$F:$F,$A289,AFRIMONEY!$P:$P,Y$3)</f>
        <v>2200</v>
      </c>
      <c r="AA289" s="8">
        <f t="shared" si="140"/>
        <v>-6900</v>
      </c>
      <c r="AB289" s="7">
        <f>SUMIFS(KP!$L:$L,KP!$F:$F,$A289,KP!$A:$A,SUMMARY!AB$3)</f>
        <v>2850</v>
      </c>
      <c r="AC289" s="7">
        <f>SUMIFS(AFRIMONEY!$J:$J,AFRIMONEY!$F:$F,$A289,AFRIMONEY!$P:$P,AB$3)</f>
        <v>0</v>
      </c>
      <c r="AD289" s="8">
        <f t="shared" si="141"/>
        <v>-4050</v>
      </c>
      <c r="AE289" s="17">
        <f>SUMIFS(KP!$L:$L,KP!$F:$F,$A289,KP!$A:$A,SUMMARY!AE$3)</f>
        <v>7950</v>
      </c>
      <c r="AF289" s="7">
        <f>SUMIFS(AFRIMONEY!$J:$J,AFRIMONEY!$F:$F,$A289,AFRIMONEY!$P:$P,AE$3)</f>
        <v>0</v>
      </c>
      <c r="AG289" s="8">
        <f t="shared" si="142"/>
        <v>3900</v>
      </c>
      <c r="AH289" s="7">
        <f>SUMIFS(KP!$L:$L,KP!$F:$F,$A289,KP!$A:$A,SUMMARY!AH$3)</f>
        <v>200</v>
      </c>
      <c r="AI289" s="7">
        <f>SUMIFS(AFRIMONEY!$J:$J,AFRIMONEY!$F:$F,$A289,AFRIMONEY!$P:$P,AH$3)</f>
        <v>1800</v>
      </c>
      <c r="AJ289" s="8">
        <f t="shared" si="143"/>
        <v>2300</v>
      </c>
      <c r="AK289" s="17">
        <f>SUMIFS(KP!$L:$L,KP!$F:$F,$A289,KP!$A:$A,SUMMARY!AK$3)</f>
        <v>0</v>
      </c>
      <c r="AL289" s="7">
        <f>SUMIFS(AFRIMONEY!$J:$J,AFRIMONEY!$F:$F,$A289,AFRIMONEY!$P:$P,AK$3)</f>
        <v>0</v>
      </c>
      <c r="AM289" s="8">
        <f t="shared" si="144"/>
        <v>2300</v>
      </c>
      <c r="AN289" s="7">
        <f>SUMIFS(KP!$L:$L,KP!$F:$F,$A289,KP!$A:$A,SUMMARY!AN$3)</f>
        <v>0</v>
      </c>
      <c r="AO289" s="7">
        <f>SUMIFS(AFRIMONEY!$J:$J,AFRIMONEY!$F:$F,$A289,AFRIMONEY!$P:$P,AN$3)</f>
        <v>0</v>
      </c>
      <c r="AP289" s="8">
        <f t="shared" si="145"/>
        <v>2300</v>
      </c>
      <c r="AQ289" s="17">
        <f>SUMIFS(KP!$L:$L,KP!$F:$F,$A289,KP!$A:$A,SUMMARY!AQ$3)</f>
        <v>0</v>
      </c>
      <c r="AR289" s="7">
        <f>SUMIFS(AFRIMONEY!$J:$J,AFRIMONEY!$F:$F,$A289,AFRIMONEY!$P:$P,AQ$3)</f>
        <v>0</v>
      </c>
      <c r="AS289" s="8">
        <f t="shared" si="146"/>
        <v>2300</v>
      </c>
      <c r="AT289" s="7">
        <f>SUMIFS(KP!$L:$L,KP!$F:$F,$A289,KP!$A:$A,SUMMARY!AT$3)</f>
        <v>0</v>
      </c>
      <c r="AU289" s="7">
        <f>SUMIFS(AFRIMONEY!$J:$J,AFRIMONEY!$F:$F,$A289,AFRIMONEY!$P:$P,AT$3)</f>
        <v>0</v>
      </c>
      <c r="AV289" s="8">
        <f t="shared" si="147"/>
        <v>2300</v>
      </c>
      <c r="AW289" s="17">
        <f>SUMIFS(KP!$L:$L,KP!$F:$F,$A289,KP!$A:$A,SUMMARY!AW$3)</f>
        <v>0</v>
      </c>
      <c r="AX289" s="7">
        <f>SUMIFS(AFRIMONEY!$J:$J,AFRIMONEY!$F:$F,$A289,AFRIMONEY!$P:$P,AW$3)</f>
        <v>0</v>
      </c>
      <c r="AY289" s="8">
        <f t="shared" si="148"/>
        <v>2300</v>
      </c>
      <c r="AZ289" s="7">
        <f>SUMIFS(KP!$L:$L,KP!$F:$F,$A289,KP!$A:$A,SUMMARY!AZ$3)</f>
        <v>0</v>
      </c>
      <c r="BA289" s="7">
        <f>SUMIFS(AFRIMONEY!$J:$J,AFRIMONEY!$F:$F,$A289,AFRIMONEY!$P:$P,AZ$3)</f>
        <v>0</v>
      </c>
      <c r="BB289" s="8">
        <f t="shared" si="149"/>
        <v>2300</v>
      </c>
      <c r="BC289" s="17">
        <f>SUMIFS(KP!$L:$L,KP!$F:$F,$A289,KP!$A:$A,SUMMARY!BC$3)</f>
        <v>0</v>
      </c>
      <c r="BD289" s="7">
        <f>SUMIFS(AFRIMONEY!$J:$J,AFRIMONEY!$F:$F,$A289,AFRIMONEY!$P:$P,BC$3)</f>
        <v>0</v>
      </c>
      <c r="BE289" s="8">
        <f t="shared" si="150"/>
        <v>2300</v>
      </c>
      <c r="BF289" s="7">
        <f>SUMIFS(KP!$L:$L,KP!$F:$F,$A289,KP!$A:$A,SUMMARY!BF$3)</f>
        <v>0</v>
      </c>
      <c r="BG289" s="7">
        <f>SUMIFS(AFRIMONEY!$J:$J,AFRIMONEY!$F:$F,$A289,AFRIMONEY!$P:$P,BF$3)</f>
        <v>0</v>
      </c>
      <c r="BH289" s="8">
        <f t="shared" si="151"/>
        <v>2300</v>
      </c>
      <c r="BI289" s="17">
        <f>SUMIFS(KP!$L:$L,KP!$F:$F,$A289,KP!$A:$A,SUMMARY!BI$3)</f>
        <v>0</v>
      </c>
      <c r="BJ289" s="7">
        <f>SUMIFS(AFRIMONEY!$J:$J,AFRIMONEY!$F:$F,$A289,AFRIMONEY!$P:$P,BI$3)</f>
        <v>0</v>
      </c>
      <c r="BK289" s="8">
        <f t="shared" si="152"/>
        <v>2300</v>
      </c>
      <c r="BL289" s="7">
        <f>SUMIFS(KP!$L:$L,KP!$F:$F,$A289,KP!$A:$A,SUMMARY!BL$3)</f>
        <v>0</v>
      </c>
      <c r="BM289" s="7">
        <f>SUMIFS(AFRIMONEY!$J:$J,AFRIMONEY!$F:$F,$A289,AFRIMONEY!$P:$P,BL$3)</f>
        <v>0</v>
      </c>
      <c r="BN289" s="8">
        <f t="shared" si="153"/>
        <v>2300</v>
      </c>
      <c r="BO289" s="17">
        <f>SUMIFS(KP!$L:$L,KP!$F:$F,$A289,KP!$A:$A,SUMMARY!BO$3)</f>
        <v>0</v>
      </c>
      <c r="BP289" s="7">
        <f>SUMIFS(AFRIMONEY!$J:$J,AFRIMONEY!$F:$F,$A289,AFRIMONEY!$P:$P,BO$3)</f>
        <v>0</v>
      </c>
      <c r="BQ289" s="8">
        <f t="shared" si="154"/>
        <v>2300</v>
      </c>
      <c r="BR289" s="7">
        <f>SUMIFS(KP!$L:$L,KP!$F:$F,$A289,KP!$A:$A,SUMMARY!BR$3)</f>
        <v>0</v>
      </c>
      <c r="BS289" s="7">
        <f>SUMIFS(AFRIMONEY!$J:$J,AFRIMONEY!$F:$F,$A289,AFRIMONEY!$P:$P,BR$3)</f>
        <v>0</v>
      </c>
      <c r="BT289" s="8">
        <f t="shared" si="155"/>
        <v>2300</v>
      </c>
      <c r="BU289" s="17">
        <f>SUMIFS(KP!$L:$L,KP!$F:$F,$A289,KP!$A:$A,SUMMARY!BU$3)</f>
        <v>0</v>
      </c>
      <c r="BV289" s="7">
        <f>SUMIFS(AFRIMONEY!$J:$J,AFRIMONEY!$F:$F,$A289,AFRIMONEY!$P:$P,BU$3)</f>
        <v>0</v>
      </c>
      <c r="BW289" s="8">
        <f t="shared" si="156"/>
        <v>2300</v>
      </c>
      <c r="BX289" s="7">
        <f>SUMIFS(KP!$L:$L,KP!$F:$F,$A289,KP!$A:$A,SUMMARY!BX$3)</f>
        <v>0</v>
      </c>
      <c r="BY289" s="7">
        <f>SUMIFS(AFRIMONEY!$J:$J,AFRIMONEY!$F:$F,$A289,AFRIMONEY!$P:$P,BX$3)</f>
        <v>0</v>
      </c>
      <c r="BZ289" s="8">
        <f t="shared" si="157"/>
        <v>2300</v>
      </c>
      <c r="CA289" s="17">
        <f>SUMIFS(KP!$L:$L,KP!$F:$F,$A289,KP!$A:$A,SUMMARY!CA$3)</f>
        <v>0</v>
      </c>
      <c r="CB289" s="7">
        <f>SUMIFS(AFRIMONEY!$J:$J,AFRIMONEY!$F:$F,$A289,AFRIMONEY!$P:$P,CA$3)</f>
        <v>0</v>
      </c>
      <c r="CC289" s="8">
        <f t="shared" si="158"/>
        <v>2300</v>
      </c>
      <c r="CD289" s="7">
        <f>SUMIFS(KP!$L:$L,KP!$F:$F,$A289,KP!$A:$A,SUMMARY!CD$3)</f>
        <v>0</v>
      </c>
      <c r="CE289" s="7">
        <f>SUMIFS(AFRIMONEY!$J:$J,AFRIMONEY!$F:$F,$A289,AFRIMONEY!$P:$P,CD$3)</f>
        <v>0</v>
      </c>
      <c r="CF289" s="8">
        <f t="shared" si="159"/>
        <v>2300</v>
      </c>
      <c r="CG289" s="17">
        <f>SUMIFS(KP!$L:$L,KP!$F:$F,$A289,KP!$A:$A,SUMMARY!CG$3)</f>
        <v>0</v>
      </c>
      <c r="CH289" s="7">
        <f>SUMIFS(AFRIMONEY!$J:$J,AFRIMONEY!$F:$F,$A289,AFRIMONEY!$P:$P,CG$3)</f>
        <v>0</v>
      </c>
      <c r="CI289" s="8">
        <f t="shared" si="160"/>
        <v>2300</v>
      </c>
      <c r="CJ289" s="7">
        <f>SUMIFS(KP!$L:$L,KP!$F:$F,$A289,KP!$A:$A,SUMMARY!CJ$3)</f>
        <v>0</v>
      </c>
      <c r="CK289" s="7">
        <f>SUMIFS(AFRIMONEY!$J:$J,AFRIMONEY!$F:$F,$A289,AFRIMONEY!$P:$P,CJ$3)</f>
        <v>0</v>
      </c>
      <c r="CL289" s="8">
        <f t="shared" si="161"/>
        <v>2300</v>
      </c>
      <c r="CM289" s="17">
        <f>SUMIFS(KP!$L:$L,KP!$F:$F,$A289,KP!$A:$A,SUMMARY!CM$3)</f>
        <v>0</v>
      </c>
      <c r="CN289" s="7">
        <f>SUMIFS(AFRIMONEY!$J:$J,AFRIMONEY!$F:$F,$A289,AFRIMONEY!$P:$P,CM$3)</f>
        <v>0</v>
      </c>
      <c r="CO289" s="8">
        <f t="shared" si="162"/>
        <v>2300</v>
      </c>
      <c r="CP289" s="7">
        <f>SUMIFS(KP!$L:$L,KP!$F:$F,$A289,KP!$A:$A,SUMMARY!CP$3)</f>
        <v>0</v>
      </c>
      <c r="CQ289" s="7">
        <f>SUMIFS(AFRIMONEY!$J:$J,AFRIMONEY!$F:$F,$A289,AFRIMONEY!$P:$P,CP$3)</f>
        <v>0</v>
      </c>
      <c r="CR289" s="8">
        <f t="shared" si="163"/>
        <v>2300</v>
      </c>
      <c r="CS289" s="17">
        <f>SUMIFS(KP!$L:$L,KP!$F:$F,$A289,KP!$A:$A,SUMMARY!CS$3)</f>
        <v>0</v>
      </c>
      <c r="CT289" s="7">
        <f>SUMIFS(AFRIMONEY!$J:$J,AFRIMONEY!$F:$F,$A289,AFRIMONEY!$P:$P,CS$3)</f>
        <v>0</v>
      </c>
      <c r="CU289" s="8">
        <f t="shared" si="164"/>
        <v>2300</v>
      </c>
    </row>
    <row r="290" spans="1:99" x14ac:dyDescent="0.3">
      <c r="A290" s="2">
        <v>101582</v>
      </c>
      <c r="B290" s="23" t="str">
        <f>_xlfn.XLOOKUP(TEXT(A290,0),Tabela4[ID],Tabela4[AREA],"")</f>
        <v>AREA B</v>
      </c>
      <c r="C290" s="2" t="str">
        <f>_xlfn.XLOOKUP(TEXT(A290,0),Tabela4[ID],Tabela4[ZONA],"")</f>
        <v>ZONA 4</v>
      </c>
      <c r="D290" s="2" t="str">
        <f t="shared" si="132"/>
        <v>BLOCKED</v>
      </c>
      <c r="E290" s="18">
        <f t="shared" si="133"/>
        <v>1850</v>
      </c>
      <c r="F290" s="21">
        <f>SUMIFS(KP!$L:$L,KP!$F:$F,$A290,KP!$A:$A,"31/03/2025")</f>
        <v>0</v>
      </c>
      <c r="G290" s="19">
        <f>SUMIFS(KP!$L:$L,KP!$F:$F,$A290,KP!$A:$A,SUMMARY!G$3)</f>
        <v>0</v>
      </c>
      <c r="H290" s="7">
        <f>SUMIFS(AFRIMONEY!$J:$J,AFRIMONEY!$F:$F,$A290,AFRIMONEY!$P:$P,G$3)</f>
        <v>400</v>
      </c>
      <c r="I290" s="8">
        <f t="shared" si="134"/>
        <v>-400</v>
      </c>
      <c r="J290" s="7">
        <f>SUMIFS(KP!$L:$L,KP!$F:$F,$A290,KP!$A:$A,SUMMARY!J$3)</f>
        <v>300</v>
      </c>
      <c r="K290" s="7">
        <f>SUMIFS(AFRIMONEY!$J:$J,AFRIMONEY!$F:$F,$A290,AFRIMONEY!$P:$P,J$3)</f>
        <v>0</v>
      </c>
      <c r="L290" s="8">
        <f t="shared" si="135"/>
        <v>-100</v>
      </c>
      <c r="M290" s="17">
        <f>SUMIFS(KP!$L:$L,KP!$F:$F,$A290,KP!$A:$A,SUMMARY!M$3)</f>
        <v>1000</v>
      </c>
      <c r="N290" s="7">
        <f>SUMIFS(AFRIMONEY!$J:$J,AFRIMONEY!$F:$F,$A290,AFRIMONEY!$P:$P,M$3)</f>
        <v>300</v>
      </c>
      <c r="O290" s="8">
        <f t="shared" si="136"/>
        <v>600</v>
      </c>
      <c r="P290" s="7">
        <f>SUMIFS(KP!$L:$L,KP!$F:$F,$A290,KP!$A:$A,SUMMARY!P$3)</f>
        <v>1850</v>
      </c>
      <c r="Q290" s="7">
        <f>SUMIFS(AFRIMONEY!$J:$J,AFRIMONEY!$F:$F,$A290,AFRIMONEY!$P:$P,P$3)</f>
        <v>1000</v>
      </c>
      <c r="R290" s="8">
        <f t="shared" si="137"/>
        <v>1450</v>
      </c>
      <c r="S290" s="17">
        <f>SUMIFS(KP!$L:$L,KP!$F:$F,$A290,KP!$A:$A,SUMMARY!S$3)</f>
        <v>4550</v>
      </c>
      <c r="T290" s="7">
        <f>SUMIFS(AFRIMONEY!$J:$J,AFRIMONEY!$F:$F,$A290,AFRIMONEY!$P:$P,S$3)</f>
        <v>1850</v>
      </c>
      <c r="U290" s="8">
        <f t="shared" si="138"/>
        <v>4150</v>
      </c>
      <c r="V290" s="7">
        <f>SUMIFS(KP!$L:$L,KP!$F:$F,$A290,KP!$A:$A,SUMMARY!V$3)</f>
        <v>0</v>
      </c>
      <c r="W290" s="7">
        <f>SUMIFS(AFRIMONEY!$J:$J,AFRIMONEY!$F:$F,$A290,AFRIMONEY!$P:$P,V$3)</f>
        <v>0</v>
      </c>
      <c r="X290" s="8">
        <f t="shared" si="139"/>
        <v>4150</v>
      </c>
      <c r="Y290" s="17">
        <f>SUMIFS(KP!$L:$L,KP!$F:$F,$A290,KP!$A:$A,SUMMARY!Y$3)</f>
        <v>3150</v>
      </c>
      <c r="Z290" s="7">
        <f>SUMIFS(AFRIMONEY!$J:$J,AFRIMONEY!$F:$F,$A290,AFRIMONEY!$P:$P,Y$3)</f>
        <v>4550</v>
      </c>
      <c r="AA290" s="8">
        <f t="shared" si="140"/>
        <v>2750</v>
      </c>
      <c r="AB290" s="7">
        <f>SUMIFS(KP!$L:$L,KP!$F:$F,$A290,KP!$A:$A,SUMMARY!AB$3)</f>
        <v>7050</v>
      </c>
      <c r="AC290" s="7">
        <f>SUMIFS(AFRIMONEY!$J:$J,AFRIMONEY!$F:$F,$A290,AFRIMONEY!$P:$P,AB$3)</f>
        <v>3150</v>
      </c>
      <c r="AD290" s="8">
        <f t="shared" si="141"/>
        <v>6650</v>
      </c>
      <c r="AE290" s="17">
        <f>SUMIFS(KP!$L:$L,KP!$F:$F,$A290,KP!$A:$A,SUMMARY!AE$3)</f>
        <v>2350</v>
      </c>
      <c r="AF290" s="7">
        <f>SUMIFS(AFRIMONEY!$J:$J,AFRIMONEY!$F:$F,$A290,AFRIMONEY!$P:$P,AE$3)</f>
        <v>7150</v>
      </c>
      <c r="AG290" s="8">
        <f t="shared" si="142"/>
        <v>1850</v>
      </c>
      <c r="AH290" s="7">
        <f>SUMIFS(KP!$L:$L,KP!$F:$F,$A290,KP!$A:$A,SUMMARY!AH$3)</f>
        <v>0</v>
      </c>
      <c r="AI290" s="7">
        <f>SUMIFS(AFRIMONEY!$J:$J,AFRIMONEY!$F:$F,$A290,AFRIMONEY!$P:$P,AH$3)</f>
        <v>0</v>
      </c>
      <c r="AJ290" s="8">
        <f t="shared" si="143"/>
        <v>1850</v>
      </c>
      <c r="AK290" s="17">
        <f>SUMIFS(KP!$L:$L,KP!$F:$F,$A290,KP!$A:$A,SUMMARY!AK$3)</f>
        <v>0</v>
      </c>
      <c r="AL290" s="7">
        <f>SUMIFS(AFRIMONEY!$J:$J,AFRIMONEY!$F:$F,$A290,AFRIMONEY!$P:$P,AK$3)</f>
        <v>0</v>
      </c>
      <c r="AM290" s="8">
        <f t="shared" si="144"/>
        <v>1850</v>
      </c>
      <c r="AN290" s="7">
        <f>SUMIFS(KP!$L:$L,KP!$F:$F,$A290,KP!$A:$A,SUMMARY!AN$3)</f>
        <v>0</v>
      </c>
      <c r="AO290" s="7">
        <f>SUMIFS(AFRIMONEY!$J:$J,AFRIMONEY!$F:$F,$A290,AFRIMONEY!$P:$P,AN$3)</f>
        <v>0</v>
      </c>
      <c r="AP290" s="8">
        <f t="shared" si="145"/>
        <v>1850</v>
      </c>
      <c r="AQ290" s="17">
        <f>SUMIFS(KP!$L:$L,KP!$F:$F,$A290,KP!$A:$A,SUMMARY!AQ$3)</f>
        <v>0</v>
      </c>
      <c r="AR290" s="7">
        <f>SUMIFS(AFRIMONEY!$J:$J,AFRIMONEY!$F:$F,$A290,AFRIMONEY!$P:$P,AQ$3)</f>
        <v>0</v>
      </c>
      <c r="AS290" s="8">
        <f t="shared" si="146"/>
        <v>1850</v>
      </c>
      <c r="AT290" s="7">
        <f>SUMIFS(KP!$L:$L,KP!$F:$F,$A290,KP!$A:$A,SUMMARY!AT$3)</f>
        <v>0</v>
      </c>
      <c r="AU290" s="7">
        <f>SUMIFS(AFRIMONEY!$J:$J,AFRIMONEY!$F:$F,$A290,AFRIMONEY!$P:$P,AT$3)</f>
        <v>0</v>
      </c>
      <c r="AV290" s="8">
        <f t="shared" si="147"/>
        <v>1850</v>
      </c>
      <c r="AW290" s="17">
        <f>SUMIFS(KP!$L:$L,KP!$F:$F,$A290,KP!$A:$A,SUMMARY!AW$3)</f>
        <v>0</v>
      </c>
      <c r="AX290" s="7">
        <f>SUMIFS(AFRIMONEY!$J:$J,AFRIMONEY!$F:$F,$A290,AFRIMONEY!$P:$P,AW$3)</f>
        <v>0</v>
      </c>
      <c r="AY290" s="8">
        <f t="shared" si="148"/>
        <v>1850</v>
      </c>
      <c r="AZ290" s="7">
        <f>SUMIFS(KP!$L:$L,KP!$F:$F,$A290,KP!$A:$A,SUMMARY!AZ$3)</f>
        <v>0</v>
      </c>
      <c r="BA290" s="7">
        <f>SUMIFS(AFRIMONEY!$J:$J,AFRIMONEY!$F:$F,$A290,AFRIMONEY!$P:$P,AZ$3)</f>
        <v>0</v>
      </c>
      <c r="BB290" s="8">
        <f t="shared" si="149"/>
        <v>1850</v>
      </c>
      <c r="BC290" s="17">
        <f>SUMIFS(KP!$L:$L,KP!$F:$F,$A290,KP!$A:$A,SUMMARY!BC$3)</f>
        <v>0</v>
      </c>
      <c r="BD290" s="7">
        <f>SUMIFS(AFRIMONEY!$J:$J,AFRIMONEY!$F:$F,$A290,AFRIMONEY!$P:$P,BC$3)</f>
        <v>0</v>
      </c>
      <c r="BE290" s="8">
        <f t="shared" si="150"/>
        <v>1850</v>
      </c>
      <c r="BF290" s="7">
        <f>SUMIFS(KP!$L:$L,KP!$F:$F,$A290,KP!$A:$A,SUMMARY!BF$3)</f>
        <v>0</v>
      </c>
      <c r="BG290" s="7">
        <f>SUMIFS(AFRIMONEY!$J:$J,AFRIMONEY!$F:$F,$A290,AFRIMONEY!$P:$P,BF$3)</f>
        <v>0</v>
      </c>
      <c r="BH290" s="8">
        <f t="shared" si="151"/>
        <v>1850</v>
      </c>
      <c r="BI290" s="17">
        <f>SUMIFS(KP!$L:$L,KP!$F:$F,$A290,KP!$A:$A,SUMMARY!BI$3)</f>
        <v>0</v>
      </c>
      <c r="BJ290" s="7">
        <f>SUMIFS(AFRIMONEY!$J:$J,AFRIMONEY!$F:$F,$A290,AFRIMONEY!$P:$P,BI$3)</f>
        <v>0</v>
      </c>
      <c r="BK290" s="8">
        <f t="shared" si="152"/>
        <v>1850</v>
      </c>
      <c r="BL290" s="7">
        <f>SUMIFS(KP!$L:$L,KP!$F:$F,$A290,KP!$A:$A,SUMMARY!BL$3)</f>
        <v>0</v>
      </c>
      <c r="BM290" s="7">
        <f>SUMIFS(AFRIMONEY!$J:$J,AFRIMONEY!$F:$F,$A290,AFRIMONEY!$P:$P,BL$3)</f>
        <v>0</v>
      </c>
      <c r="BN290" s="8">
        <f t="shared" si="153"/>
        <v>1850</v>
      </c>
      <c r="BO290" s="17">
        <f>SUMIFS(KP!$L:$L,KP!$F:$F,$A290,KP!$A:$A,SUMMARY!BO$3)</f>
        <v>0</v>
      </c>
      <c r="BP290" s="7">
        <f>SUMIFS(AFRIMONEY!$J:$J,AFRIMONEY!$F:$F,$A290,AFRIMONEY!$P:$P,BO$3)</f>
        <v>0</v>
      </c>
      <c r="BQ290" s="8">
        <f t="shared" si="154"/>
        <v>1850</v>
      </c>
      <c r="BR290" s="7">
        <f>SUMIFS(KP!$L:$L,KP!$F:$F,$A290,KP!$A:$A,SUMMARY!BR$3)</f>
        <v>0</v>
      </c>
      <c r="BS290" s="7">
        <f>SUMIFS(AFRIMONEY!$J:$J,AFRIMONEY!$F:$F,$A290,AFRIMONEY!$P:$P,BR$3)</f>
        <v>0</v>
      </c>
      <c r="BT290" s="8">
        <f t="shared" si="155"/>
        <v>1850</v>
      </c>
      <c r="BU290" s="17">
        <f>SUMIFS(KP!$L:$L,KP!$F:$F,$A290,KP!$A:$A,SUMMARY!BU$3)</f>
        <v>0</v>
      </c>
      <c r="BV290" s="7">
        <f>SUMIFS(AFRIMONEY!$J:$J,AFRIMONEY!$F:$F,$A290,AFRIMONEY!$P:$P,BU$3)</f>
        <v>0</v>
      </c>
      <c r="BW290" s="8">
        <f t="shared" si="156"/>
        <v>1850</v>
      </c>
      <c r="BX290" s="7">
        <f>SUMIFS(KP!$L:$L,KP!$F:$F,$A290,KP!$A:$A,SUMMARY!BX$3)</f>
        <v>0</v>
      </c>
      <c r="BY290" s="7">
        <f>SUMIFS(AFRIMONEY!$J:$J,AFRIMONEY!$F:$F,$A290,AFRIMONEY!$P:$P,BX$3)</f>
        <v>0</v>
      </c>
      <c r="BZ290" s="8">
        <f t="shared" si="157"/>
        <v>1850</v>
      </c>
      <c r="CA290" s="17">
        <f>SUMIFS(KP!$L:$L,KP!$F:$F,$A290,KP!$A:$A,SUMMARY!CA$3)</f>
        <v>0</v>
      </c>
      <c r="CB290" s="7">
        <f>SUMIFS(AFRIMONEY!$J:$J,AFRIMONEY!$F:$F,$A290,AFRIMONEY!$P:$P,CA$3)</f>
        <v>0</v>
      </c>
      <c r="CC290" s="8">
        <f t="shared" si="158"/>
        <v>1850</v>
      </c>
      <c r="CD290" s="7">
        <f>SUMIFS(KP!$L:$L,KP!$F:$F,$A290,KP!$A:$A,SUMMARY!CD$3)</f>
        <v>0</v>
      </c>
      <c r="CE290" s="7">
        <f>SUMIFS(AFRIMONEY!$J:$J,AFRIMONEY!$F:$F,$A290,AFRIMONEY!$P:$P,CD$3)</f>
        <v>0</v>
      </c>
      <c r="CF290" s="8">
        <f t="shared" si="159"/>
        <v>1850</v>
      </c>
      <c r="CG290" s="17">
        <f>SUMIFS(KP!$L:$L,KP!$F:$F,$A290,KP!$A:$A,SUMMARY!CG$3)</f>
        <v>0</v>
      </c>
      <c r="CH290" s="7">
        <f>SUMIFS(AFRIMONEY!$J:$J,AFRIMONEY!$F:$F,$A290,AFRIMONEY!$P:$P,CG$3)</f>
        <v>0</v>
      </c>
      <c r="CI290" s="8">
        <f t="shared" si="160"/>
        <v>1850</v>
      </c>
      <c r="CJ290" s="7">
        <f>SUMIFS(KP!$L:$L,KP!$F:$F,$A290,KP!$A:$A,SUMMARY!CJ$3)</f>
        <v>0</v>
      </c>
      <c r="CK290" s="7">
        <f>SUMIFS(AFRIMONEY!$J:$J,AFRIMONEY!$F:$F,$A290,AFRIMONEY!$P:$P,CJ$3)</f>
        <v>0</v>
      </c>
      <c r="CL290" s="8">
        <f t="shared" si="161"/>
        <v>1850</v>
      </c>
      <c r="CM290" s="17">
        <f>SUMIFS(KP!$L:$L,KP!$F:$F,$A290,KP!$A:$A,SUMMARY!CM$3)</f>
        <v>0</v>
      </c>
      <c r="CN290" s="7">
        <f>SUMIFS(AFRIMONEY!$J:$J,AFRIMONEY!$F:$F,$A290,AFRIMONEY!$P:$P,CM$3)</f>
        <v>0</v>
      </c>
      <c r="CO290" s="8">
        <f t="shared" si="162"/>
        <v>1850</v>
      </c>
      <c r="CP290" s="7">
        <f>SUMIFS(KP!$L:$L,KP!$F:$F,$A290,KP!$A:$A,SUMMARY!CP$3)</f>
        <v>0</v>
      </c>
      <c r="CQ290" s="7">
        <f>SUMIFS(AFRIMONEY!$J:$J,AFRIMONEY!$F:$F,$A290,AFRIMONEY!$P:$P,CP$3)</f>
        <v>0</v>
      </c>
      <c r="CR290" s="8">
        <f t="shared" si="163"/>
        <v>1850</v>
      </c>
      <c r="CS290" s="17">
        <f>SUMIFS(KP!$L:$L,KP!$F:$F,$A290,KP!$A:$A,SUMMARY!CS$3)</f>
        <v>0</v>
      </c>
      <c r="CT290" s="7">
        <f>SUMIFS(AFRIMONEY!$J:$J,AFRIMONEY!$F:$F,$A290,AFRIMONEY!$P:$P,CS$3)</f>
        <v>0</v>
      </c>
      <c r="CU290" s="8">
        <f t="shared" si="164"/>
        <v>1850</v>
      </c>
    </row>
    <row r="291" spans="1:99" x14ac:dyDescent="0.3">
      <c r="A291" s="2">
        <v>101584</v>
      </c>
      <c r="B291" s="23" t="str">
        <f>_xlfn.XLOOKUP(TEXT(A291,0),Tabela4[ID],Tabela4[AREA],"")</f>
        <v>AREA E</v>
      </c>
      <c r="C291" s="2" t="str">
        <f>_xlfn.XLOOKUP(TEXT(A291,0),Tabela4[ID],Tabela4[ZONA],"")</f>
        <v>ZONA 12</v>
      </c>
      <c r="D291" s="2" t="str">
        <f t="shared" si="132"/>
        <v>BLOCKED</v>
      </c>
      <c r="E291" s="18">
        <f t="shared" si="133"/>
        <v>1650</v>
      </c>
      <c r="F291" s="21">
        <f>SUMIFS(KP!$L:$L,KP!$F:$F,$A291,KP!$A:$A,"31/03/2025")</f>
        <v>2750</v>
      </c>
      <c r="G291" s="19">
        <f>SUMIFS(KP!$L:$L,KP!$F:$F,$A291,KP!$A:$A,SUMMARY!G$3)</f>
        <v>4350</v>
      </c>
      <c r="H291" s="7">
        <f>SUMIFS(AFRIMONEY!$J:$J,AFRIMONEY!$F:$F,$A291,AFRIMONEY!$P:$P,G$3)</f>
        <v>2750</v>
      </c>
      <c r="I291" s="8">
        <f t="shared" si="134"/>
        <v>4350</v>
      </c>
      <c r="J291" s="7">
        <f>SUMIFS(KP!$L:$L,KP!$F:$F,$A291,KP!$A:$A,SUMMARY!J$3)</f>
        <v>3550</v>
      </c>
      <c r="K291" s="7">
        <f>SUMIFS(AFRIMONEY!$J:$J,AFRIMONEY!$F:$F,$A291,AFRIMONEY!$P:$P,J$3)</f>
        <v>4350</v>
      </c>
      <c r="L291" s="8">
        <f t="shared" si="135"/>
        <v>3550</v>
      </c>
      <c r="M291" s="17">
        <f>SUMIFS(KP!$L:$L,KP!$F:$F,$A291,KP!$A:$A,SUMMARY!M$3)</f>
        <v>7950</v>
      </c>
      <c r="N291" s="7">
        <f>SUMIFS(AFRIMONEY!$J:$J,AFRIMONEY!$F:$F,$A291,AFRIMONEY!$P:$P,M$3)</f>
        <v>3600</v>
      </c>
      <c r="O291" s="8">
        <f t="shared" si="136"/>
        <v>7900</v>
      </c>
      <c r="P291" s="7">
        <f>SUMIFS(KP!$L:$L,KP!$F:$F,$A291,KP!$A:$A,SUMMARY!P$3)</f>
        <v>2350</v>
      </c>
      <c r="Q291" s="7">
        <f>SUMIFS(AFRIMONEY!$J:$J,AFRIMONEY!$F:$F,$A291,AFRIMONEY!$P:$P,P$3)</f>
        <v>10300</v>
      </c>
      <c r="R291" s="8">
        <f t="shared" si="137"/>
        <v>-50</v>
      </c>
      <c r="S291" s="17">
        <f>SUMIFS(KP!$L:$L,KP!$F:$F,$A291,KP!$A:$A,SUMMARY!S$3)</f>
        <v>1500</v>
      </c>
      <c r="T291" s="7">
        <f>SUMIFS(AFRIMONEY!$J:$J,AFRIMONEY!$F:$F,$A291,AFRIMONEY!$P:$P,S$3)</f>
        <v>0</v>
      </c>
      <c r="U291" s="8">
        <f t="shared" si="138"/>
        <v>1450</v>
      </c>
      <c r="V291" s="7">
        <f>SUMIFS(KP!$L:$L,KP!$F:$F,$A291,KP!$A:$A,SUMMARY!V$3)</f>
        <v>0</v>
      </c>
      <c r="W291" s="7">
        <f>SUMIFS(AFRIMONEY!$J:$J,AFRIMONEY!$F:$F,$A291,AFRIMONEY!$P:$P,V$3)</f>
        <v>1500</v>
      </c>
      <c r="X291" s="8">
        <f t="shared" si="139"/>
        <v>-50</v>
      </c>
      <c r="Y291" s="17">
        <f>SUMIFS(KP!$L:$L,KP!$F:$F,$A291,KP!$A:$A,SUMMARY!Y$3)</f>
        <v>4400</v>
      </c>
      <c r="Z291" s="7">
        <f>SUMIFS(AFRIMONEY!$J:$J,AFRIMONEY!$F:$F,$A291,AFRIMONEY!$P:$P,Y$3)</f>
        <v>3450</v>
      </c>
      <c r="AA291" s="8">
        <f t="shared" si="140"/>
        <v>900</v>
      </c>
      <c r="AB291" s="7">
        <f>SUMIFS(KP!$L:$L,KP!$F:$F,$A291,KP!$A:$A,SUMMARY!AB$3)</f>
        <v>1100</v>
      </c>
      <c r="AC291" s="7">
        <f>SUMIFS(AFRIMONEY!$J:$J,AFRIMONEY!$F:$F,$A291,AFRIMONEY!$P:$P,AB$3)</f>
        <v>950</v>
      </c>
      <c r="AD291" s="8">
        <f t="shared" si="141"/>
        <v>1050</v>
      </c>
      <c r="AE291" s="17">
        <f>SUMIFS(KP!$L:$L,KP!$F:$F,$A291,KP!$A:$A,SUMMARY!AE$3)</f>
        <v>1800</v>
      </c>
      <c r="AF291" s="7">
        <f>SUMIFS(AFRIMONEY!$J:$J,AFRIMONEY!$F:$F,$A291,AFRIMONEY!$P:$P,AE$3)</f>
        <v>1100</v>
      </c>
      <c r="AG291" s="8">
        <f t="shared" si="142"/>
        <v>1750</v>
      </c>
      <c r="AH291" s="7">
        <f>SUMIFS(KP!$L:$L,KP!$F:$F,$A291,KP!$A:$A,SUMMARY!AH$3)</f>
        <v>1700</v>
      </c>
      <c r="AI291" s="7">
        <f>SUMIFS(AFRIMONEY!$J:$J,AFRIMONEY!$F:$F,$A291,AFRIMONEY!$P:$P,AH$3)</f>
        <v>1800</v>
      </c>
      <c r="AJ291" s="8">
        <f t="shared" si="143"/>
        <v>1650</v>
      </c>
      <c r="AK291" s="17">
        <f>SUMIFS(KP!$L:$L,KP!$F:$F,$A291,KP!$A:$A,SUMMARY!AK$3)</f>
        <v>0</v>
      </c>
      <c r="AL291" s="7">
        <f>SUMIFS(AFRIMONEY!$J:$J,AFRIMONEY!$F:$F,$A291,AFRIMONEY!$P:$P,AK$3)</f>
        <v>0</v>
      </c>
      <c r="AM291" s="8">
        <f t="shared" si="144"/>
        <v>1650</v>
      </c>
      <c r="AN291" s="7">
        <f>SUMIFS(KP!$L:$L,KP!$F:$F,$A291,KP!$A:$A,SUMMARY!AN$3)</f>
        <v>0</v>
      </c>
      <c r="AO291" s="7">
        <f>SUMIFS(AFRIMONEY!$J:$J,AFRIMONEY!$F:$F,$A291,AFRIMONEY!$P:$P,AN$3)</f>
        <v>0</v>
      </c>
      <c r="AP291" s="8">
        <f t="shared" si="145"/>
        <v>1650</v>
      </c>
      <c r="AQ291" s="17">
        <f>SUMIFS(KP!$L:$L,KP!$F:$F,$A291,KP!$A:$A,SUMMARY!AQ$3)</f>
        <v>0</v>
      </c>
      <c r="AR291" s="7">
        <f>SUMIFS(AFRIMONEY!$J:$J,AFRIMONEY!$F:$F,$A291,AFRIMONEY!$P:$P,AQ$3)</f>
        <v>0</v>
      </c>
      <c r="AS291" s="8">
        <f t="shared" si="146"/>
        <v>1650</v>
      </c>
      <c r="AT291" s="7">
        <f>SUMIFS(KP!$L:$L,KP!$F:$F,$A291,KP!$A:$A,SUMMARY!AT$3)</f>
        <v>0</v>
      </c>
      <c r="AU291" s="7">
        <f>SUMIFS(AFRIMONEY!$J:$J,AFRIMONEY!$F:$F,$A291,AFRIMONEY!$P:$P,AT$3)</f>
        <v>0</v>
      </c>
      <c r="AV291" s="8">
        <f t="shared" si="147"/>
        <v>1650</v>
      </c>
      <c r="AW291" s="17">
        <f>SUMIFS(KP!$L:$L,KP!$F:$F,$A291,KP!$A:$A,SUMMARY!AW$3)</f>
        <v>0</v>
      </c>
      <c r="AX291" s="7">
        <f>SUMIFS(AFRIMONEY!$J:$J,AFRIMONEY!$F:$F,$A291,AFRIMONEY!$P:$P,AW$3)</f>
        <v>0</v>
      </c>
      <c r="AY291" s="8">
        <f t="shared" si="148"/>
        <v>1650</v>
      </c>
      <c r="AZ291" s="7">
        <f>SUMIFS(KP!$L:$L,KP!$F:$F,$A291,KP!$A:$A,SUMMARY!AZ$3)</f>
        <v>0</v>
      </c>
      <c r="BA291" s="7">
        <f>SUMIFS(AFRIMONEY!$J:$J,AFRIMONEY!$F:$F,$A291,AFRIMONEY!$P:$P,AZ$3)</f>
        <v>0</v>
      </c>
      <c r="BB291" s="8">
        <f t="shared" si="149"/>
        <v>1650</v>
      </c>
      <c r="BC291" s="17">
        <f>SUMIFS(KP!$L:$L,KP!$F:$F,$A291,KP!$A:$A,SUMMARY!BC$3)</f>
        <v>0</v>
      </c>
      <c r="BD291" s="7">
        <f>SUMIFS(AFRIMONEY!$J:$J,AFRIMONEY!$F:$F,$A291,AFRIMONEY!$P:$P,BC$3)</f>
        <v>0</v>
      </c>
      <c r="BE291" s="8">
        <f t="shared" si="150"/>
        <v>1650</v>
      </c>
      <c r="BF291" s="7">
        <f>SUMIFS(KP!$L:$L,KP!$F:$F,$A291,KP!$A:$A,SUMMARY!BF$3)</f>
        <v>0</v>
      </c>
      <c r="BG291" s="7">
        <f>SUMIFS(AFRIMONEY!$J:$J,AFRIMONEY!$F:$F,$A291,AFRIMONEY!$P:$P,BF$3)</f>
        <v>0</v>
      </c>
      <c r="BH291" s="8">
        <f t="shared" si="151"/>
        <v>1650</v>
      </c>
      <c r="BI291" s="17">
        <f>SUMIFS(KP!$L:$L,KP!$F:$F,$A291,KP!$A:$A,SUMMARY!BI$3)</f>
        <v>0</v>
      </c>
      <c r="BJ291" s="7">
        <f>SUMIFS(AFRIMONEY!$J:$J,AFRIMONEY!$F:$F,$A291,AFRIMONEY!$P:$P,BI$3)</f>
        <v>0</v>
      </c>
      <c r="BK291" s="8">
        <f t="shared" si="152"/>
        <v>1650</v>
      </c>
      <c r="BL291" s="7">
        <f>SUMIFS(KP!$L:$L,KP!$F:$F,$A291,KP!$A:$A,SUMMARY!BL$3)</f>
        <v>0</v>
      </c>
      <c r="BM291" s="7">
        <f>SUMIFS(AFRIMONEY!$J:$J,AFRIMONEY!$F:$F,$A291,AFRIMONEY!$P:$P,BL$3)</f>
        <v>0</v>
      </c>
      <c r="BN291" s="8">
        <f t="shared" si="153"/>
        <v>1650</v>
      </c>
      <c r="BO291" s="17">
        <f>SUMIFS(KP!$L:$L,KP!$F:$F,$A291,KP!$A:$A,SUMMARY!BO$3)</f>
        <v>0</v>
      </c>
      <c r="BP291" s="7">
        <f>SUMIFS(AFRIMONEY!$J:$J,AFRIMONEY!$F:$F,$A291,AFRIMONEY!$P:$P,BO$3)</f>
        <v>0</v>
      </c>
      <c r="BQ291" s="8">
        <f t="shared" si="154"/>
        <v>1650</v>
      </c>
      <c r="BR291" s="7">
        <f>SUMIFS(KP!$L:$L,KP!$F:$F,$A291,KP!$A:$A,SUMMARY!BR$3)</f>
        <v>0</v>
      </c>
      <c r="BS291" s="7">
        <f>SUMIFS(AFRIMONEY!$J:$J,AFRIMONEY!$F:$F,$A291,AFRIMONEY!$P:$P,BR$3)</f>
        <v>0</v>
      </c>
      <c r="BT291" s="8">
        <f t="shared" si="155"/>
        <v>1650</v>
      </c>
      <c r="BU291" s="17">
        <f>SUMIFS(KP!$L:$L,KP!$F:$F,$A291,KP!$A:$A,SUMMARY!BU$3)</f>
        <v>0</v>
      </c>
      <c r="BV291" s="7">
        <f>SUMIFS(AFRIMONEY!$J:$J,AFRIMONEY!$F:$F,$A291,AFRIMONEY!$P:$P,BU$3)</f>
        <v>0</v>
      </c>
      <c r="BW291" s="8">
        <f t="shared" si="156"/>
        <v>1650</v>
      </c>
      <c r="BX291" s="7">
        <f>SUMIFS(KP!$L:$L,KP!$F:$F,$A291,KP!$A:$A,SUMMARY!BX$3)</f>
        <v>0</v>
      </c>
      <c r="BY291" s="7">
        <f>SUMIFS(AFRIMONEY!$J:$J,AFRIMONEY!$F:$F,$A291,AFRIMONEY!$P:$P,BX$3)</f>
        <v>0</v>
      </c>
      <c r="BZ291" s="8">
        <f t="shared" si="157"/>
        <v>1650</v>
      </c>
      <c r="CA291" s="17">
        <f>SUMIFS(KP!$L:$L,KP!$F:$F,$A291,KP!$A:$A,SUMMARY!CA$3)</f>
        <v>0</v>
      </c>
      <c r="CB291" s="7">
        <f>SUMIFS(AFRIMONEY!$J:$J,AFRIMONEY!$F:$F,$A291,AFRIMONEY!$P:$P,CA$3)</f>
        <v>0</v>
      </c>
      <c r="CC291" s="8">
        <f t="shared" si="158"/>
        <v>1650</v>
      </c>
      <c r="CD291" s="7">
        <f>SUMIFS(KP!$L:$L,KP!$F:$F,$A291,KP!$A:$A,SUMMARY!CD$3)</f>
        <v>0</v>
      </c>
      <c r="CE291" s="7">
        <f>SUMIFS(AFRIMONEY!$J:$J,AFRIMONEY!$F:$F,$A291,AFRIMONEY!$P:$P,CD$3)</f>
        <v>0</v>
      </c>
      <c r="CF291" s="8">
        <f t="shared" si="159"/>
        <v>1650</v>
      </c>
      <c r="CG291" s="17">
        <f>SUMIFS(KP!$L:$L,KP!$F:$F,$A291,KP!$A:$A,SUMMARY!CG$3)</f>
        <v>0</v>
      </c>
      <c r="CH291" s="7">
        <f>SUMIFS(AFRIMONEY!$J:$J,AFRIMONEY!$F:$F,$A291,AFRIMONEY!$P:$P,CG$3)</f>
        <v>0</v>
      </c>
      <c r="CI291" s="8">
        <f t="shared" si="160"/>
        <v>1650</v>
      </c>
      <c r="CJ291" s="7">
        <f>SUMIFS(KP!$L:$L,KP!$F:$F,$A291,KP!$A:$A,SUMMARY!CJ$3)</f>
        <v>0</v>
      </c>
      <c r="CK291" s="7">
        <f>SUMIFS(AFRIMONEY!$J:$J,AFRIMONEY!$F:$F,$A291,AFRIMONEY!$P:$P,CJ$3)</f>
        <v>0</v>
      </c>
      <c r="CL291" s="8">
        <f t="shared" si="161"/>
        <v>1650</v>
      </c>
      <c r="CM291" s="17">
        <f>SUMIFS(KP!$L:$L,KP!$F:$F,$A291,KP!$A:$A,SUMMARY!CM$3)</f>
        <v>0</v>
      </c>
      <c r="CN291" s="7">
        <f>SUMIFS(AFRIMONEY!$J:$J,AFRIMONEY!$F:$F,$A291,AFRIMONEY!$P:$P,CM$3)</f>
        <v>0</v>
      </c>
      <c r="CO291" s="8">
        <f t="shared" si="162"/>
        <v>1650</v>
      </c>
      <c r="CP291" s="7">
        <f>SUMIFS(KP!$L:$L,KP!$F:$F,$A291,KP!$A:$A,SUMMARY!CP$3)</f>
        <v>0</v>
      </c>
      <c r="CQ291" s="7">
        <f>SUMIFS(AFRIMONEY!$J:$J,AFRIMONEY!$F:$F,$A291,AFRIMONEY!$P:$P,CP$3)</f>
        <v>0</v>
      </c>
      <c r="CR291" s="8">
        <f t="shared" si="163"/>
        <v>1650</v>
      </c>
      <c r="CS291" s="17">
        <f>SUMIFS(KP!$L:$L,KP!$F:$F,$A291,KP!$A:$A,SUMMARY!CS$3)</f>
        <v>0</v>
      </c>
      <c r="CT291" s="7">
        <f>SUMIFS(AFRIMONEY!$J:$J,AFRIMONEY!$F:$F,$A291,AFRIMONEY!$P:$P,CS$3)</f>
        <v>0</v>
      </c>
      <c r="CU291" s="8">
        <f t="shared" si="164"/>
        <v>1650</v>
      </c>
    </row>
    <row r="292" spans="1:99" x14ac:dyDescent="0.3">
      <c r="A292" s="2">
        <v>101585</v>
      </c>
      <c r="B292" s="23" t="str">
        <f>_xlfn.XLOOKUP(TEXT(A292,0),Tabela4[ID],Tabela4[AREA],"")</f>
        <v>AREA C</v>
      </c>
      <c r="C292" s="2" t="str">
        <f>_xlfn.XLOOKUP(TEXT(A292,0),Tabela4[ID],Tabela4[ZONA],"")</f>
        <v>ZONA 19</v>
      </c>
      <c r="D292" s="2" t="str">
        <f t="shared" si="132"/>
        <v>ACTIVE</v>
      </c>
      <c r="E292" s="18">
        <f t="shared" si="133"/>
        <v>0</v>
      </c>
      <c r="F292" s="21">
        <f>SUMIFS(KP!$L:$L,KP!$F:$F,$A292,KP!$A:$A,"31/03/2025")</f>
        <v>3300</v>
      </c>
      <c r="G292" s="19">
        <f>SUMIFS(KP!$L:$L,KP!$F:$F,$A292,KP!$A:$A,SUMMARY!G$3)</f>
        <v>1650</v>
      </c>
      <c r="H292" s="7">
        <f>SUMIFS(AFRIMONEY!$J:$J,AFRIMONEY!$F:$F,$A292,AFRIMONEY!$P:$P,G$3)</f>
        <v>4950</v>
      </c>
      <c r="I292" s="8">
        <f t="shared" si="134"/>
        <v>0</v>
      </c>
      <c r="J292" s="7">
        <f>SUMIFS(KP!$L:$L,KP!$F:$F,$A292,KP!$A:$A,SUMMARY!J$3)</f>
        <v>3050</v>
      </c>
      <c r="K292" s="7">
        <f>SUMIFS(AFRIMONEY!$J:$J,AFRIMONEY!$F:$F,$A292,AFRIMONEY!$P:$P,J$3)</f>
        <v>0</v>
      </c>
      <c r="L292" s="8">
        <f t="shared" si="135"/>
        <v>3050</v>
      </c>
      <c r="M292" s="17">
        <f>SUMIFS(KP!$L:$L,KP!$F:$F,$A292,KP!$A:$A,SUMMARY!M$3)</f>
        <v>3800</v>
      </c>
      <c r="N292" s="7">
        <f>SUMIFS(AFRIMONEY!$J:$J,AFRIMONEY!$F:$F,$A292,AFRIMONEY!$P:$P,M$3)</f>
        <v>3050</v>
      </c>
      <c r="O292" s="8">
        <f t="shared" si="136"/>
        <v>3800</v>
      </c>
      <c r="P292" s="7">
        <f>SUMIFS(KP!$L:$L,KP!$F:$F,$A292,KP!$A:$A,SUMMARY!P$3)</f>
        <v>4150</v>
      </c>
      <c r="Q292" s="7">
        <f>SUMIFS(AFRIMONEY!$J:$J,AFRIMONEY!$F:$F,$A292,AFRIMONEY!$P:$P,P$3)</f>
        <v>3800</v>
      </c>
      <c r="R292" s="8">
        <f t="shared" si="137"/>
        <v>4150</v>
      </c>
      <c r="S292" s="17">
        <f>SUMIFS(KP!$L:$L,KP!$F:$F,$A292,KP!$A:$A,SUMMARY!S$3)</f>
        <v>300</v>
      </c>
      <c r="T292" s="7">
        <f>SUMIFS(AFRIMONEY!$J:$J,AFRIMONEY!$F:$F,$A292,AFRIMONEY!$P:$P,S$3)</f>
        <v>4150</v>
      </c>
      <c r="U292" s="8">
        <f t="shared" si="138"/>
        <v>300</v>
      </c>
      <c r="V292" s="7">
        <f>SUMIFS(KP!$L:$L,KP!$F:$F,$A292,KP!$A:$A,SUMMARY!V$3)</f>
        <v>0</v>
      </c>
      <c r="W292" s="7">
        <f>SUMIFS(AFRIMONEY!$J:$J,AFRIMONEY!$F:$F,$A292,AFRIMONEY!$P:$P,V$3)</f>
        <v>0</v>
      </c>
      <c r="X292" s="8">
        <f t="shared" si="139"/>
        <v>300</v>
      </c>
      <c r="Y292" s="17">
        <f>SUMIFS(KP!$L:$L,KP!$F:$F,$A292,KP!$A:$A,SUMMARY!Y$3)</f>
        <v>350</v>
      </c>
      <c r="Z292" s="7">
        <f>SUMIFS(AFRIMONEY!$J:$J,AFRIMONEY!$F:$F,$A292,AFRIMONEY!$P:$P,Y$3)</f>
        <v>300</v>
      </c>
      <c r="AA292" s="8">
        <f t="shared" si="140"/>
        <v>350</v>
      </c>
      <c r="AB292" s="7">
        <f>SUMIFS(KP!$L:$L,KP!$F:$F,$A292,KP!$A:$A,SUMMARY!AB$3)</f>
        <v>0</v>
      </c>
      <c r="AC292" s="7">
        <f>SUMIFS(AFRIMONEY!$J:$J,AFRIMONEY!$F:$F,$A292,AFRIMONEY!$P:$P,AB$3)</f>
        <v>0</v>
      </c>
      <c r="AD292" s="8">
        <f t="shared" si="141"/>
        <v>350</v>
      </c>
      <c r="AE292" s="17">
        <f>SUMIFS(KP!$L:$L,KP!$F:$F,$A292,KP!$A:$A,SUMMARY!AE$3)</f>
        <v>0</v>
      </c>
      <c r="AF292" s="7">
        <f>SUMIFS(AFRIMONEY!$J:$J,AFRIMONEY!$F:$F,$A292,AFRIMONEY!$P:$P,AE$3)</f>
        <v>350</v>
      </c>
      <c r="AG292" s="8">
        <f t="shared" si="142"/>
        <v>0</v>
      </c>
      <c r="AH292" s="7">
        <f>SUMIFS(KP!$L:$L,KP!$F:$F,$A292,KP!$A:$A,SUMMARY!AH$3)</f>
        <v>0</v>
      </c>
      <c r="AI292" s="7">
        <f>SUMIFS(AFRIMONEY!$J:$J,AFRIMONEY!$F:$F,$A292,AFRIMONEY!$P:$P,AH$3)</f>
        <v>0</v>
      </c>
      <c r="AJ292" s="8">
        <f t="shared" si="143"/>
        <v>0</v>
      </c>
      <c r="AK292" s="17">
        <f>SUMIFS(KP!$L:$L,KP!$F:$F,$A292,KP!$A:$A,SUMMARY!AK$3)</f>
        <v>0</v>
      </c>
      <c r="AL292" s="7">
        <f>SUMIFS(AFRIMONEY!$J:$J,AFRIMONEY!$F:$F,$A292,AFRIMONEY!$P:$P,AK$3)</f>
        <v>0</v>
      </c>
      <c r="AM292" s="8">
        <f t="shared" si="144"/>
        <v>0</v>
      </c>
      <c r="AN292" s="7">
        <f>SUMIFS(KP!$L:$L,KP!$F:$F,$A292,KP!$A:$A,SUMMARY!AN$3)</f>
        <v>0</v>
      </c>
      <c r="AO292" s="7">
        <f>SUMIFS(AFRIMONEY!$J:$J,AFRIMONEY!$F:$F,$A292,AFRIMONEY!$P:$P,AN$3)</f>
        <v>0</v>
      </c>
      <c r="AP292" s="8">
        <f t="shared" si="145"/>
        <v>0</v>
      </c>
      <c r="AQ292" s="17">
        <f>SUMIFS(KP!$L:$L,KP!$F:$F,$A292,KP!$A:$A,SUMMARY!AQ$3)</f>
        <v>0</v>
      </c>
      <c r="AR292" s="7">
        <f>SUMIFS(AFRIMONEY!$J:$J,AFRIMONEY!$F:$F,$A292,AFRIMONEY!$P:$P,AQ$3)</f>
        <v>0</v>
      </c>
      <c r="AS292" s="8">
        <f t="shared" si="146"/>
        <v>0</v>
      </c>
      <c r="AT292" s="7">
        <f>SUMIFS(KP!$L:$L,KP!$F:$F,$A292,KP!$A:$A,SUMMARY!AT$3)</f>
        <v>0</v>
      </c>
      <c r="AU292" s="7">
        <f>SUMIFS(AFRIMONEY!$J:$J,AFRIMONEY!$F:$F,$A292,AFRIMONEY!$P:$P,AT$3)</f>
        <v>0</v>
      </c>
      <c r="AV292" s="8">
        <f t="shared" si="147"/>
        <v>0</v>
      </c>
      <c r="AW292" s="17">
        <f>SUMIFS(KP!$L:$L,KP!$F:$F,$A292,KP!$A:$A,SUMMARY!AW$3)</f>
        <v>0</v>
      </c>
      <c r="AX292" s="7">
        <f>SUMIFS(AFRIMONEY!$J:$J,AFRIMONEY!$F:$F,$A292,AFRIMONEY!$P:$P,AW$3)</f>
        <v>0</v>
      </c>
      <c r="AY292" s="8">
        <f t="shared" si="148"/>
        <v>0</v>
      </c>
      <c r="AZ292" s="7">
        <f>SUMIFS(KP!$L:$L,KP!$F:$F,$A292,KP!$A:$A,SUMMARY!AZ$3)</f>
        <v>0</v>
      </c>
      <c r="BA292" s="7">
        <f>SUMIFS(AFRIMONEY!$J:$J,AFRIMONEY!$F:$F,$A292,AFRIMONEY!$P:$P,AZ$3)</f>
        <v>0</v>
      </c>
      <c r="BB292" s="8">
        <f t="shared" si="149"/>
        <v>0</v>
      </c>
      <c r="BC292" s="17">
        <f>SUMIFS(KP!$L:$L,KP!$F:$F,$A292,KP!$A:$A,SUMMARY!BC$3)</f>
        <v>0</v>
      </c>
      <c r="BD292" s="7">
        <f>SUMIFS(AFRIMONEY!$J:$J,AFRIMONEY!$F:$F,$A292,AFRIMONEY!$P:$P,BC$3)</f>
        <v>0</v>
      </c>
      <c r="BE292" s="8">
        <f t="shared" si="150"/>
        <v>0</v>
      </c>
      <c r="BF292" s="7">
        <f>SUMIFS(KP!$L:$L,KP!$F:$F,$A292,KP!$A:$A,SUMMARY!BF$3)</f>
        <v>0</v>
      </c>
      <c r="BG292" s="7">
        <f>SUMIFS(AFRIMONEY!$J:$J,AFRIMONEY!$F:$F,$A292,AFRIMONEY!$P:$P,BF$3)</f>
        <v>0</v>
      </c>
      <c r="BH292" s="8">
        <f t="shared" si="151"/>
        <v>0</v>
      </c>
      <c r="BI292" s="17">
        <f>SUMIFS(KP!$L:$L,KP!$F:$F,$A292,KP!$A:$A,SUMMARY!BI$3)</f>
        <v>0</v>
      </c>
      <c r="BJ292" s="7">
        <f>SUMIFS(AFRIMONEY!$J:$J,AFRIMONEY!$F:$F,$A292,AFRIMONEY!$P:$P,BI$3)</f>
        <v>0</v>
      </c>
      <c r="BK292" s="8">
        <f t="shared" si="152"/>
        <v>0</v>
      </c>
      <c r="BL292" s="7">
        <f>SUMIFS(KP!$L:$L,KP!$F:$F,$A292,KP!$A:$A,SUMMARY!BL$3)</f>
        <v>0</v>
      </c>
      <c r="BM292" s="7">
        <f>SUMIFS(AFRIMONEY!$J:$J,AFRIMONEY!$F:$F,$A292,AFRIMONEY!$P:$P,BL$3)</f>
        <v>0</v>
      </c>
      <c r="BN292" s="8">
        <f t="shared" si="153"/>
        <v>0</v>
      </c>
      <c r="BO292" s="17">
        <f>SUMIFS(KP!$L:$L,KP!$F:$F,$A292,KP!$A:$A,SUMMARY!BO$3)</f>
        <v>0</v>
      </c>
      <c r="BP292" s="7">
        <f>SUMIFS(AFRIMONEY!$J:$J,AFRIMONEY!$F:$F,$A292,AFRIMONEY!$P:$P,BO$3)</f>
        <v>0</v>
      </c>
      <c r="BQ292" s="8">
        <f t="shared" si="154"/>
        <v>0</v>
      </c>
      <c r="BR292" s="7">
        <f>SUMIFS(KP!$L:$L,KP!$F:$F,$A292,KP!$A:$A,SUMMARY!BR$3)</f>
        <v>0</v>
      </c>
      <c r="BS292" s="7">
        <f>SUMIFS(AFRIMONEY!$J:$J,AFRIMONEY!$F:$F,$A292,AFRIMONEY!$P:$P,BR$3)</f>
        <v>0</v>
      </c>
      <c r="BT292" s="8">
        <f t="shared" si="155"/>
        <v>0</v>
      </c>
      <c r="BU292" s="17">
        <f>SUMIFS(KP!$L:$L,KP!$F:$F,$A292,KP!$A:$A,SUMMARY!BU$3)</f>
        <v>0</v>
      </c>
      <c r="BV292" s="7">
        <f>SUMIFS(AFRIMONEY!$J:$J,AFRIMONEY!$F:$F,$A292,AFRIMONEY!$P:$P,BU$3)</f>
        <v>0</v>
      </c>
      <c r="BW292" s="8">
        <f t="shared" si="156"/>
        <v>0</v>
      </c>
      <c r="BX292" s="7">
        <f>SUMIFS(KP!$L:$L,KP!$F:$F,$A292,KP!$A:$A,SUMMARY!BX$3)</f>
        <v>0</v>
      </c>
      <c r="BY292" s="7">
        <f>SUMIFS(AFRIMONEY!$J:$J,AFRIMONEY!$F:$F,$A292,AFRIMONEY!$P:$P,BX$3)</f>
        <v>0</v>
      </c>
      <c r="BZ292" s="8">
        <f t="shared" si="157"/>
        <v>0</v>
      </c>
      <c r="CA292" s="17">
        <f>SUMIFS(KP!$L:$L,KP!$F:$F,$A292,KP!$A:$A,SUMMARY!CA$3)</f>
        <v>0</v>
      </c>
      <c r="CB292" s="7">
        <f>SUMIFS(AFRIMONEY!$J:$J,AFRIMONEY!$F:$F,$A292,AFRIMONEY!$P:$P,CA$3)</f>
        <v>0</v>
      </c>
      <c r="CC292" s="8">
        <f t="shared" si="158"/>
        <v>0</v>
      </c>
      <c r="CD292" s="7">
        <f>SUMIFS(KP!$L:$L,KP!$F:$F,$A292,KP!$A:$A,SUMMARY!CD$3)</f>
        <v>0</v>
      </c>
      <c r="CE292" s="7">
        <f>SUMIFS(AFRIMONEY!$J:$J,AFRIMONEY!$F:$F,$A292,AFRIMONEY!$P:$P,CD$3)</f>
        <v>0</v>
      </c>
      <c r="CF292" s="8">
        <f t="shared" si="159"/>
        <v>0</v>
      </c>
      <c r="CG292" s="17">
        <f>SUMIFS(KP!$L:$L,KP!$F:$F,$A292,KP!$A:$A,SUMMARY!CG$3)</f>
        <v>0</v>
      </c>
      <c r="CH292" s="7">
        <f>SUMIFS(AFRIMONEY!$J:$J,AFRIMONEY!$F:$F,$A292,AFRIMONEY!$P:$P,CG$3)</f>
        <v>0</v>
      </c>
      <c r="CI292" s="8">
        <f t="shared" si="160"/>
        <v>0</v>
      </c>
      <c r="CJ292" s="7">
        <f>SUMIFS(KP!$L:$L,KP!$F:$F,$A292,KP!$A:$A,SUMMARY!CJ$3)</f>
        <v>0</v>
      </c>
      <c r="CK292" s="7">
        <f>SUMIFS(AFRIMONEY!$J:$J,AFRIMONEY!$F:$F,$A292,AFRIMONEY!$P:$P,CJ$3)</f>
        <v>0</v>
      </c>
      <c r="CL292" s="8">
        <f t="shared" si="161"/>
        <v>0</v>
      </c>
      <c r="CM292" s="17">
        <f>SUMIFS(KP!$L:$L,KP!$F:$F,$A292,KP!$A:$A,SUMMARY!CM$3)</f>
        <v>0</v>
      </c>
      <c r="CN292" s="7">
        <f>SUMIFS(AFRIMONEY!$J:$J,AFRIMONEY!$F:$F,$A292,AFRIMONEY!$P:$P,CM$3)</f>
        <v>0</v>
      </c>
      <c r="CO292" s="8">
        <f t="shared" si="162"/>
        <v>0</v>
      </c>
      <c r="CP292" s="7">
        <f>SUMIFS(KP!$L:$L,KP!$F:$F,$A292,KP!$A:$A,SUMMARY!CP$3)</f>
        <v>0</v>
      </c>
      <c r="CQ292" s="7">
        <f>SUMIFS(AFRIMONEY!$J:$J,AFRIMONEY!$F:$F,$A292,AFRIMONEY!$P:$P,CP$3)</f>
        <v>0</v>
      </c>
      <c r="CR292" s="8">
        <f t="shared" si="163"/>
        <v>0</v>
      </c>
      <c r="CS292" s="17">
        <f>SUMIFS(KP!$L:$L,KP!$F:$F,$A292,KP!$A:$A,SUMMARY!CS$3)</f>
        <v>0</v>
      </c>
      <c r="CT292" s="7">
        <f>SUMIFS(AFRIMONEY!$J:$J,AFRIMONEY!$F:$F,$A292,AFRIMONEY!$P:$P,CS$3)</f>
        <v>0</v>
      </c>
      <c r="CU292" s="8">
        <f t="shared" si="164"/>
        <v>0</v>
      </c>
    </row>
    <row r="293" spans="1:99" x14ac:dyDescent="0.3">
      <c r="A293" s="2">
        <v>101586</v>
      </c>
      <c r="B293" s="23" t="str">
        <f>_xlfn.XLOOKUP(TEXT(A293,0),Tabela4[ID],Tabela4[AREA],"")</f>
        <v>AREA B</v>
      </c>
      <c r="C293" s="2" t="str">
        <f>_xlfn.XLOOKUP(TEXT(A293,0),Tabela4[ID],Tabela4[ZONA],"")</f>
        <v>ZONA 2</v>
      </c>
      <c r="D293" s="2" t="str">
        <f t="shared" si="132"/>
        <v>ACTIVE</v>
      </c>
      <c r="E293" s="18">
        <f t="shared" si="133"/>
        <v>0</v>
      </c>
      <c r="F293" s="21">
        <f>SUMIFS(KP!$L:$L,KP!$F:$F,$A293,KP!$A:$A,"31/03/2025")</f>
        <v>750</v>
      </c>
      <c r="G293" s="19">
        <f>SUMIFS(KP!$L:$L,KP!$F:$F,$A293,KP!$A:$A,SUMMARY!G$3)</f>
        <v>750</v>
      </c>
      <c r="H293" s="7">
        <f>SUMIFS(AFRIMONEY!$J:$J,AFRIMONEY!$F:$F,$A293,AFRIMONEY!$P:$P,G$3)</f>
        <v>1750</v>
      </c>
      <c r="I293" s="8">
        <f t="shared" si="134"/>
        <v>-250</v>
      </c>
      <c r="J293" s="7">
        <f>SUMIFS(KP!$L:$L,KP!$F:$F,$A293,KP!$A:$A,SUMMARY!J$3)</f>
        <v>1700</v>
      </c>
      <c r="K293" s="7">
        <f>SUMIFS(AFRIMONEY!$J:$J,AFRIMONEY!$F:$F,$A293,AFRIMONEY!$P:$P,J$3)</f>
        <v>1700</v>
      </c>
      <c r="L293" s="8">
        <f t="shared" si="135"/>
        <v>-250</v>
      </c>
      <c r="M293" s="17">
        <f>SUMIFS(KP!$L:$L,KP!$F:$F,$A293,KP!$A:$A,SUMMARY!M$3)</f>
        <v>1750</v>
      </c>
      <c r="N293" s="7">
        <f>SUMIFS(AFRIMONEY!$J:$J,AFRIMONEY!$F:$F,$A293,AFRIMONEY!$P:$P,M$3)</f>
        <v>1750</v>
      </c>
      <c r="O293" s="8">
        <f t="shared" si="136"/>
        <v>-250</v>
      </c>
      <c r="P293" s="7">
        <f>SUMIFS(KP!$L:$L,KP!$F:$F,$A293,KP!$A:$A,SUMMARY!P$3)</f>
        <v>1300</v>
      </c>
      <c r="Q293" s="7">
        <f>SUMIFS(AFRIMONEY!$J:$J,AFRIMONEY!$F:$F,$A293,AFRIMONEY!$P:$P,P$3)</f>
        <v>1350</v>
      </c>
      <c r="R293" s="8">
        <f t="shared" si="137"/>
        <v>-300</v>
      </c>
      <c r="S293" s="17">
        <f>SUMIFS(KP!$L:$L,KP!$F:$F,$A293,KP!$A:$A,SUMMARY!S$3)</f>
        <v>-300</v>
      </c>
      <c r="T293" s="7">
        <f>SUMIFS(AFRIMONEY!$J:$J,AFRIMONEY!$F:$F,$A293,AFRIMONEY!$P:$P,S$3)</f>
        <v>0</v>
      </c>
      <c r="U293" s="8">
        <f t="shared" si="138"/>
        <v>-600</v>
      </c>
      <c r="V293" s="7">
        <f>SUMIFS(KP!$L:$L,KP!$F:$F,$A293,KP!$A:$A,SUMMARY!V$3)</f>
        <v>0</v>
      </c>
      <c r="W293" s="7">
        <f>SUMIFS(AFRIMONEY!$J:$J,AFRIMONEY!$F:$F,$A293,AFRIMONEY!$P:$P,V$3)</f>
        <v>0</v>
      </c>
      <c r="X293" s="8">
        <f t="shared" si="139"/>
        <v>-600</v>
      </c>
      <c r="Y293" s="17">
        <f>SUMIFS(KP!$L:$L,KP!$F:$F,$A293,KP!$A:$A,SUMMARY!Y$3)</f>
        <v>1750</v>
      </c>
      <c r="Z293" s="7">
        <f>SUMIFS(AFRIMONEY!$J:$J,AFRIMONEY!$F:$F,$A293,AFRIMONEY!$P:$P,Y$3)</f>
        <v>1500</v>
      </c>
      <c r="AA293" s="8">
        <f t="shared" si="140"/>
        <v>-350</v>
      </c>
      <c r="AB293" s="7">
        <f>SUMIFS(KP!$L:$L,KP!$F:$F,$A293,KP!$A:$A,SUMMARY!AB$3)</f>
        <v>1950</v>
      </c>
      <c r="AC293" s="7">
        <f>SUMIFS(AFRIMONEY!$J:$J,AFRIMONEY!$F:$F,$A293,AFRIMONEY!$P:$P,AB$3)</f>
        <v>0</v>
      </c>
      <c r="AD293" s="8">
        <f t="shared" si="141"/>
        <v>1600</v>
      </c>
      <c r="AE293" s="17">
        <f>SUMIFS(KP!$L:$L,KP!$F:$F,$A293,KP!$A:$A,SUMMARY!AE$3)</f>
        <v>2650</v>
      </c>
      <c r="AF293" s="7">
        <f>SUMIFS(AFRIMONEY!$J:$J,AFRIMONEY!$F:$F,$A293,AFRIMONEY!$P:$P,AE$3)</f>
        <v>4550</v>
      </c>
      <c r="AG293" s="8">
        <f t="shared" si="142"/>
        <v>-300</v>
      </c>
      <c r="AH293" s="7">
        <f>SUMIFS(KP!$L:$L,KP!$F:$F,$A293,KP!$A:$A,SUMMARY!AH$3)</f>
        <v>350</v>
      </c>
      <c r="AI293" s="7">
        <f>SUMIFS(AFRIMONEY!$J:$J,AFRIMONEY!$F:$F,$A293,AFRIMONEY!$P:$P,AH$3)</f>
        <v>50</v>
      </c>
      <c r="AJ293" s="8">
        <f t="shared" si="143"/>
        <v>0</v>
      </c>
      <c r="AK293" s="17">
        <f>SUMIFS(KP!$L:$L,KP!$F:$F,$A293,KP!$A:$A,SUMMARY!AK$3)</f>
        <v>0</v>
      </c>
      <c r="AL293" s="7">
        <f>SUMIFS(AFRIMONEY!$J:$J,AFRIMONEY!$F:$F,$A293,AFRIMONEY!$P:$P,AK$3)</f>
        <v>0</v>
      </c>
      <c r="AM293" s="8">
        <f t="shared" si="144"/>
        <v>0</v>
      </c>
      <c r="AN293" s="7">
        <f>SUMIFS(KP!$L:$L,KP!$F:$F,$A293,KP!$A:$A,SUMMARY!AN$3)</f>
        <v>0</v>
      </c>
      <c r="AO293" s="7">
        <f>SUMIFS(AFRIMONEY!$J:$J,AFRIMONEY!$F:$F,$A293,AFRIMONEY!$P:$P,AN$3)</f>
        <v>0</v>
      </c>
      <c r="AP293" s="8">
        <f t="shared" si="145"/>
        <v>0</v>
      </c>
      <c r="AQ293" s="17">
        <f>SUMIFS(KP!$L:$L,KP!$F:$F,$A293,KP!$A:$A,SUMMARY!AQ$3)</f>
        <v>0</v>
      </c>
      <c r="AR293" s="7">
        <f>SUMIFS(AFRIMONEY!$J:$J,AFRIMONEY!$F:$F,$A293,AFRIMONEY!$P:$P,AQ$3)</f>
        <v>0</v>
      </c>
      <c r="AS293" s="8">
        <f t="shared" si="146"/>
        <v>0</v>
      </c>
      <c r="AT293" s="7">
        <f>SUMIFS(KP!$L:$L,KP!$F:$F,$A293,KP!$A:$A,SUMMARY!AT$3)</f>
        <v>0</v>
      </c>
      <c r="AU293" s="7">
        <f>SUMIFS(AFRIMONEY!$J:$J,AFRIMONEY!$F:$F,$A293,AFRIMONEY!$P:$P,AT$3)</f>
        <v>0</v>
      </c>
      <c r="AV293" s="8">
        <f t="shared" si="147"/>
        <v>0</v>
      </c>
      <c r="AW293" s="17">
        <f>SUMIFS(KP!$L:$L,KP!$F:$F,$A293,KP!$A:$A,SUMMARY!AW$3)</f>
        <v>0</v>
      </c>
      <c r="AX293" s="7">
        <f>SUMIFS(AFRIMONEY!$J:$J,AFRIMONEY!$F:$F,$A293,AFRIMONEY!$P:$P,AW$3)</f>
        <v>0</v>
      </c>
      <c r="AY293" s="8">
        <f t="shared" si="148"/>
        <v>0</v>
      </c>
      <c r="AZ293" s="7">
        <f>SUMIFS(KP!$L:$L,KP!$F:$F,$A293,KP!$A:$A,SUMMARY!AZ$3)</f>
        <v>0</v>
      </c>
      <c r="BA293" s="7">
        <f>SUMIFS(AFRIMONEY!$J:$J,AFRIMONEY!$F:$F,$A293,AFRIMONEY!$P:$P,AZ$3)</f>
        <v>0</v>
      </c>
      <c r="BB293" s="8">
        <f t="shared" si="149"/>
        <v>0</v>
      </c>
      <c r="BC293" s="17">
        <f>SUMIFS(KP!$L:$L,KP!$F:$F,$A293,KP!$A:$A,SUMMARY!BC$3)</f>
        <v>0</v>
      </c>
      <c r="BD293" s="7">
        <f>SUMIFS(AFRIMONEY!$J:$J,AFRIMONEY!$F:$F,$A293,AFRIMONEY!$P:$P,BC$3)</f>
        <v>0</v>
      </c>
      <c r="BE293" s="8">
        <f t="shared" si="150"/>
        <v>0</v>
      </c>
      <c r="BF293" s="7">
        <f>SUMIFS(KP!$L:$L,KP!$F:$F,$A293,KP!$A:$A,SUMMARY!BF$3)</f>
        <v>0</v>
      </c>
      <c r="BG293" s="7">
        <f>SUMIFS(AFRIMONEY!$J:$J,AFRIMONEY!$F:$F,$A293,AFRIMONEY!$P:$P,BF$3)</f>
        <v>0</v>
      </c>
      <c r="BH293" s="8">
        <f t="shared" si="151"/>
        <v>0</v>
      </c>
      <c r="BI293" s="17">
        <f>SUMIFS(KP!$L:$L,KP!$F:$F,$A293,KP!$A:$A,SUMMARY!BI$3)</f>
        <v>0</v>
      </c>
      <c r="BJ293" s="7">
        <f>SUMIFS(AFRIMONEY!$J:$J,AFRIMONEY!$F:$F,$A293,AFRIMONEY!$P:$P,BI$3)</f>
        <v>0</v>
      </c>
      <c r="BK293" s="8">
        <f t="shared" si="152"/>
        <v>0</v>
      </c>
      <c r="BL293" s="7">
        <f>SUMIFS(KP!$L:$L,KP!$F:$F,$A293,KP!$A:$A,SUMMARY!BL$3)</f>
        <v>0</v>
      </c>
      <c r="BM293" s="7">
        <f>SUMIFS(AFRIMONEY!$J:$J,AFRIMONEY!$F:$F,$A293,AFRIMONEY!$P:$P,BL$3)</f>
        <v>0</v>
      </c>
      <c r="BN293" s="8">
        <f t="shared" si="153"/>
        <v>0</v>
      </c>
      <c r="BO293" s="17">
        <f>SUMIFS(KP!$L:$L,KP!$F:$F,$A293,KP!$A:$A,SUMMARY!BO$3)</f>
        <v>0</v>
      </c>
      <c r="BP293" s="7">
        <f>SUMIFS(AFRIMONEY!$J:$J,AFRIMONEY!$F:$F,$A293,AFRIMONEY!$P:$P,BO$3)</f>
        <v>0</v>
      </c>
      <c r="BQ293" s="8">
        <f t="shared" si="154"/>
        <v>0</v>
      </c>
      <c r="BR293" s="7">
        <f>SUMIFS(KP!$L:$L,KP!$F:$F,$A293,KP!$A:$A,SUMMARY!BR$3)</f>
        <v>0</v>
      </c>
      <c r="BS293" s="7">
        <f>SUMIFS(AFRIMONEY!$J:$J,AFRIMONEY!$F:$F,$A293,AFRIMONEY!$P:$P,BR$3)</f>
        <v>0</v>
      </c>
      <c r="BT293" s="8">
        <f t="shared" si="155"/>
        <v>0</v>
      </c>
      <c r="BU293" s="17">
        <f>SUMIFS(KP!$L:$L,KP!$F:$F,$A293,KP!$A:$A,SUMMARY!BU$3)</f>
        <v>0</v>
      </c>
      <c r="BV293" s="7">
        <f>SUMIFS(AFRIMONEY!$J:$J,AFRIMONEY!$F:$F,$A293,AFRIMONEY!$P:$P,BU$3)</f>
        <v>0</v>
      </c>
      <c r="BW293" s="8">
        <f t="shared" si="156"/>
        <v>0</v>
      </c>
      <c r="BX293" s="7">
        <f>SUMIFS(KP!$L:$L,KP!$F:$F,$A293,KP!$A:$A,SUMMARY!BX$3)</f>
        <v>0</v>
      </c>
      <c r="BY293" s="7">
        <f>SUMIFS(AFRIMONEY!$J:$J,AFRIMONEY!$F:$F,$A293,AFRIMONEY!$P:$P,BX$3)</f>
        <v>0</v>
      </c>
      <c r="BZ293" s="8">
        <f t="shared" si="157"/>
        <v>0</v>
      </c>
      <c r="CA293" s="17">
        <f>SUMIFS(KP!$L:$L,KP!$F:$F,$A293,KP!$A:$A,SUMMARY!CA$3)</f>
        <v>0</v>
      </c>
      <c r="CB293" s="7">
        <f>SUMIFS(AFRIMONEY!$J:$J,AFRIMONEY!$F:$F,$A293,AFRIMONEY!$P:$P,CA$3)</f>
        <v>0</v>
      </c>
      <c r="CC293" s="8">
        <f t="shared" si="158"/>
        <v>0</v>
      </c>
      <c r="CD293" s="7">
        <f>SUMIFS(KP!$L:$L,KP!$F:$F,$A293,KP!$A:$A,SUMMARY!CD$3)</f>
        <v>0</v>
      </c>
      <c r="CE293" s="7">
        <f>SUMIFS(AFRIMONEY!$J:$J,AFRIMONEY!$F:$F,$A293,AFRIMONEY!$P:$P,CD$3)</f>
        <v>0</v>
      </c>
      <c r="CF293" s="8">
        <f t="shared" si="159"/>
        <v>0</v>
      </c>
      <c r="CG293" s="17">
        <f>SUMIFS(KP!$L:$L,KP!$F:$F,$A293,KP!$A:$A,SUMMARY!CG$3)</f>
        <v>0</v>
      </c>
      <c r="CH293" s="7">
        <f>SUMIFS(AFRIMONEY!$J:$J,AFRIMONEY!$F:$F,$A293,AFRIMONEY!$P:$P,CG$3)</f>
        <v>0</v>
      </c>
      <c r="CI293" s="8">
        <f t="shared" si="160"/>
        <v>0</v>
      </c>
      <c r="CJ293" s="7">
        <f>SUMIFS(KP!$L:$L,KP!$F:$F,$A293,KP!$A:$A,SUMMARY!CJ$3)</f>
        <v>0</v>
      </c>
      <c r="CK293" s="7">
        <f>SUMIFS(AFRIMONEY!$J:$J,AFRIMONEY!$F:$F,$A293,AFRIMONEY!$P:$P,CJ$3)</f>
        <v>0</v>
      </c>
      <c r="CL293" s="8">
        <f t="shared" si="161"/>
        <v>0</v>
      </c>
      <c r="CM293" s="17">
        <f>SUMIFS(KP!$L:$L,KP!$F:$F,$A293,KP!$A:$A,SUMMARY!CM$3)</f>
        <v>0</v>
      </c>
      <c r="CN293" s="7">
        <f>SUMIFS(AFRIMONEY!$J:$J,AFRIMONEY!$F:$F,$A293,AFRIMONEY!$P:$P,CM$3)</f>
        <v>0</v>
      </c>
      <c r="CO293" s="8">
        <f t="shared" si="162"/>
        <v>0</v>
      </c>
      <c r="CP293" s="7">
        <f>SUMIFS(KP!$L:$L,KP!$F:$F,$A293,KP!$A:$A,SUMMARY!CP$3)</f>
        <v>0</v>
      </c>
      <c r="CQ293" s="7">
        <f>SUMIFS(AFRIMONEY!$J:$J,AFRIMONEY!$F:$F,$A293,AFRIMONEY!$P:$P,CP$3)</f>
        <v>0</v>
      </c>
      <c r="CR293" s="8">
        <f t="shared" si="163"/>
        <v>0</v>
      </c>
      <c r="CS293" s="17">
        <f>SUMIFS(KP!$L:$L,KP!$F:$F,$A293,KP!$A:$A,SUMMARY!CS$3)</f>
        <v>0</v>
      </c>
      <c r="CT293" s="7">
        <f>SUMIFS(AFRIMONEY!$J:$J,AFRIMONEY!$F:$F,$A293,AFRIMONEY!$P:$P,CS$3)</f>
        <v>0</v>
      </c>
      <c r="CU293" s="8">
        <f t="shared" si="164"/>
        <v>0</v>
      </c>
    </row>
    <row r="294" spans="1:99" x14ac:dyDescent="0.3">
      <c r="A294" s="2">
        <v>101587</v>
      </c>
      <c r="B294" s="23" t="str">
        <f>_xlfn.XLOOKUP(TEXT(A294,0),Tabela4[ID],Tabela4[AREA],"")</f>
        <v>AREA C</v>
      </c>
      <c r="C294" s="2" t="str">
        <f>_xlfn.XLOOKUP(TEXT(A294,0),Tabela4[ID],Tabela4[ZONA],"")</f>
        <v>ZONA 19</v>
      </c>
      <c r="D294" s="2" t="str">
        <f t="shared" si="132"/>
        <v>BLOCKED</v>
      </c>
      <c r="E294" s="18">
        <f t="shared" si="133"/>
        <v>3850</v>
      </c>
      <c r="F294" s="21">
        <f>SUMIFS(KP!$L:$L,KP!$F:$F,$A294,KP!$A:$A,"31/03/2025")</f>
        <v>6100</v>
      </c>
      <c r="G294" s="19">
        <f>SUMIFS(KP!$L:$L,KP!$F:$F,$A294,KP!$A:$A,SUMMARY!G$3)</f>
        <v>2000</v>
      </c>
      <c r="H294" s="7">
        <f>SUMIFS(AFRIMONEY!$J:$J,AFRIMONEY!$F:$F,$A294,AFRIMONEY!$P:$P,G$3)</f>
        <v>5000</v>
      </c>
      <c r="I294" s="8">
        <f t="shared" si="134"/>
        <v>3100</v>
      </c>
      <c r="J294" s="7">
        <f>SUMIFS(KP!$L:$L,KP!$F:$F,$A294,KP!$A:$A,SUMMARY!J$3)</f>
        <v>1650</v>
      </c>
      <c r="K294" s="7">
        <f>SUMIFS(AFRIMONEY!$J:$J,AFRIMONEY!$F:$F,$A294,AFRIMONEY!$P:$P,J$3)</f>
        <v>2000</v>
      </c>
      <c r="L294" s="8">
        <f t="shared" si="135"/>
        <v>2750</v>
      </c>
      <c r="M294" s="17">
        <f>SUMIFS(KP!$L:$L,KP!$F:$F,$A294,KP!$A:$A,SUMMARY!M$3)</f>
        <v>4300</v>
      </c>
      <c r="N294" s="7">
        <f>SUMIFS(AFRIMONEY!$J:$J,AFRIMONEY!$F:$F,$A294,AFRIMONEY!$P:$P,M$3)</f>
        <v>1650</v>
      </c>
      <c r="O294" s="8">
        <f t="shared" si="136"/>
        <v>5400</v>
      </c>
      <c r="P294" s="7">
        <f>SUMIFS(KP!$L:$L,KP!$F:$F,$A294,KP!$A:$A,SUMMARY!P$3)</f>
        <v>-600</v>
      </c>
      <c r="Q294" s="7">
        <f>SUMIFS(AFRIMONEY!$J:$J,AFRIMONEY!$F:$F,$A294,AFRIMONEY!$P:$P,P$3)</f>
        <v>4300</v>
      </c>
      <c r="R294" s="8">
        <f t="shared" si="137"/>
        <v>500</v>
      </c>
      <c r="S294" s="17">
        <f>SUMIFS(KP!$L:$L,KP!$F:$F,$A294,KP!$A:$A,SUMMARY!S$3)</f>
        <v>1400</v>
      </c>
      <c r="T294" s="7">
        <f>SUMIFS(AFRIMONEY!$J:$J,AFRIMONEY!$F:$F,$A294,AFRIMONEY!$P:$P,S$3)</f>
        <v>0</v>
      </c>
      <c r="U294" s="8">
        <f t="shared" si="138"/>
        <v>1900</v>
      </c>
      <c r="V294" s="7">
        <f>SUMIFS(KP!$L:$L,KP!$F:$F,$A294,KP!$A:$A,SUMMARY!V$3)</f>
        <v>0</v>
      </c>
      <c r="W294" s="7">
        <f>SUMIFS(AFRIMONEY!$J:$J,AFRIMONEY!$F:$F,$A294,AFRIMONEY!$P:$P,V$3)</f>
        <v>800</v>
      </c>
      <c r="X294" s="8">
        <f t="shared" si="139"/>
        <v>1100</v>
      </c>
      <c r="Y294" s="17">
        <f>SUMIFS(KP!$L:$L,KP!$F:$F,$A294,KP!$A:$A,SUMMARY!Y$3)</f>
        <v>2550</v>
      </c>
      <c r="Z294" s="7">
        <f>SUMIFS(AFRIMONEY!$J:$J,AFRIMONEY!$F:$F,$A294,AFRIMONEY!$P:$P,Y$3)</f>
        <v>2550</v>
      </c>
      <c r="AA294" s="8">
        <f t="shared" si="140"/>
        <v>1100</v>
      </c>
      <c r="AB294" s="7">
        <f>SUMIFS(KP!$L:$L,KP!$F:$F,$A294,KP!$A:$A,SUMMARY!AB$3)</f>
        <v>6200</v>
      </c>
      <c r="AC294" s="7">
        <f>SUMIFS(AFRIMONEY!$J:$J,AFRIMONEY!$F:$F,$A294,AFRIMONEY!$P:$P,AB$3)</f>
        <v>0</v>
      </c>
      <c r="AD294" s="8">
        <f t="shared" si="141"/>
        <v>7300</v>
      </c>
      <c r="AE294" s="17">
        <f>SUMIFS(KP!$L:$L,KP!$F:$F,$A294,KP!$A:$A,SUMMARY!AE$3)</f>
        <v>15000</v>
      </c>
      <c r="AF294" s="7">
        <f>SUMIFS(AFRIMONEY!$J:$J,AFRIMONEY!$F:$F,$A294,AFRIMONEY!$P:$P,AE$3)</f>
        <v>6200</v>
      </c>
      <c r="AG294" s="8">
        <f t="shared" si="142"/>
        <v>16100</v>
      </c>
      <c r="AH294" s="7">
        <f>SUMIFS(KP!$L:$L,KP!$F:$F,$A294,KP!$A:$A,SUMMARY!AH$3)</f>
        <v>2750</v>
      </c>
      <c r="AI294" s="7">
        <f>SUMIFS(AFRIMONEY!$J:$J,AFRIMONEY!$F:$F,$A294,AFRIMONEY!$P:$P,AH$3)</f>
        <v>15000</v>
      </c>
      <c r="AJ294" s="8">
        <f t="shared" si="143"/>
        <v>3850</v>
      </c>
      <c r="AK294" s="17">
        <f>SUMIFS(KP!$L:$L,KP!$F:$F,$A294,KP!$A:$A,SUMMARY!AK$3)</f>
        <v>0</v>
      </c>
      <c r="AL294" s="7">
        <f>SUMIFS(AFRIMONEY!$J:$J,AFRIMONEY!$F:$F,$A294,AFRIMONEY!$P:$P,AK$3)</f>
        <v>0</v>
      </c>
      <c r="AM294" s="8">
        <f t="shared" si="144"/>
        <v>3850</v>
      </c>
      <c r="AN294" s="7">
        <f>SUMIFS(KP!$L:$L,KP!$F:$F,$A294,KP!$A:$A,SUMMARY!AN$3)</f>
        <v>0</v>
      </c>
      <c r="AO294" s="7">
        <f>SUMIFS(AFRIMONEY!$J:$J,AFRIMONEY!$F:$F,$A294,AFRIMONEY!$P:$P,AN$3)</f>
        <v>0</v>
      </c>
      <c r="AP294" s="8">
        <f t="shared" si="145"/>
        <v>3850</v>
      </c>
      <c r="AQ294" s="17">
        <f>SUMIFS(KP!$L:$L,KP!$F:$F,$A294,KP!$A:$A,SUMMARY!AQ$3)</f>
        <v>0</v>
      </c>
      <c r="AR294" s="7">
        <f>SUMIFS(AFRIMONEY!$J:$J,AFRIMONEY!$F:$F,$A294,AFRIMONEY!$P:$P,AQ$3)</f>
        <v>0</v>
      </c>
      <c r="AS294" s="8">
        <f t="shared" si="146"/>
        <v>3850</v>
      </c>
      <c r="AT294" s="7">
        <f>SUMIFS(KP!$L:$L,KP!$F:$F,$A294,KP!$A:$A,SUMMARY!AT$3)</f>
        <v>0</v>
      </c>
      <c r="AU294" s="7">
        <f>SUMIFS(AFRIMONEY!$J:$J,AFRIMONEY!$F:$F,$A294,AFRIMONEY!$P:$P,AT$3)</f>
        <v>0</v>
      </c>
      <c r="AV294" s="8">
        <f t="shared" si="147"/>
        <v>3850</v>
      </c>
      <c r="AW294" s="17">
        <f>SUMIFS(KP!$L:$L,KP!$F:$F,$A294,KP!$A:$A,SUMMARY!AW$3)</f>
        <v>0</v>
      </c>
      <c r="AX294" s="7">
        <f>SUMIFS(AFRIMONEY!$J:$J,AFRIMONEY!$F:$F,$A294,AFRIMONEY!$P:$P,AW$3)</f>
        <v>0</v>
      </c>
      <c r="AY294" s="8">
        <f t="shared" si="148"/>
        <v>3850</v>
      </c>
      <c r="AZ294" s="7">
        <f>SUMIFS(KP!$L:$L,KP!$F:$F,$A294,KP!$A:$A,SUMMARY!AZ$3)</f>
        <v>0</v>
      </c>
      <c r="BA294" s="7">
        <f>SUMIFS(AFRIMONEY!$J:$J,AFRIMONEY!$F:$F,$A294,AFRIMONEY!$P:$P,AZ$3)</f>
        <v>0</v>
      </c>
      <c r="BB294" s="8">
        <f t="shared" si="149"/>
        <v>3850</v>
      </c>
      <c r="BC294" s="17">
        <f>SUMIFS(KP!$L:$L,KP!$F:$F,$A294,KP!$A:$A,SUMMARY!BC$3)</f>
        <v>0</v>
      </c>
      <c r="BD294" s="7">
        <f>SUMIFS(AFRIMONEY!$J:$J,AFRIMONEY!$F:$F,$A294,AFRIMONEY!$P:$P,BC$3)</f>
        <v>0</v>
      </c>
      <c r="BE294" s="8">
        <f t="shared" si="150"/>
        <v>3850</v>
      </c>
      <c r="BF294" s="7">
        <f>SUMIFS(KP!$L:$L,KP!$F:$F,$A294,KP!$A:$A,SUMMARY!BF$3)</f>
        <v>0</v>
      </c>
      <c r="BG294" s="7">
        <f>SUMIFS(AFRIMONEY!$J:$J,AFRIMONEY!$F:$F,$A294,AFRIMONEY!$P:$P,BF$3)</f>
        <v>0</v>
      </c>
      <c r="BH294" s="8">
        <f t="shared" si="151"/>
        <v>3850</v>
      </c>
      <c r="BI294" s="17">
        <f>SUMIFS(KP!$L:$L,KP!$F:$F,$A294,KP!$A:$A,SUMMARY!BI$3)</f>
        <v>0</v>
      </c>
      <c r="BJ294" s="7">
        <f>SUMIFS(AFRIMONEY!$J:$J,AFRIMONEY!$F:$F,$A294,AFRIMONEY!$P:$P,BI$3)</f>
        <v>0</v>
      </c>
      <c r="BK294" s="8">
        <f t="shared" si="152"/>
        <v>3850</v>
      </c>
      <c r="BL294" s="7">
        <f>SUMIFS(KP!$L:$L,KP!$F:$F,$A294,KP!$A:$A,SUMMARY!BL$3)</f>
        <v>0</v>
      </c>
      <c r="BM294" s="7">
        <f>SUMIFS(AFRIMONEY!$J:$J,AFRIMONEY!$F:$F,$A294,AFRIMONEY!$P:$P,BL$3)</f>
        <v>0</v>
      </c>
      <c r="BN294" s="8">
        <f t="shared" si="153"/>
        <v>3850</v>
      </c>
      <c r="BO294" s="17">
        <f>SUMIFS(KP!$L:$L,KP!$F:$F,$A294,KP!$A:$A,SUMMARY!BO$3)</f>
        <v>0</v>
      </c>
      <c r="BP294" s="7">
        <f>SUMIFS(AFRIMONEY!$J:$J,AFRIMONEY!$F:$F,$A294,AFRIMONEY!$P:$P,BO$3)</f>
        <v>0</v>
      </c>
      <c r="BQ294" s="8">
        <f t="shared" si="154"/>
        <v>3850</v>
      </c>
      <c r="BR294" s="7">
        <f>SUMIFS(KP!$L:$L,KP!$F:$F,$A294,KP!$A:$A,SUMMARY!BR$3)</f>
        <v>0</v>
      </c>
      <c r="BS294" s="7">
        <f>SUMIFS(AFRIMONEY!$J:$J,AFRIMONEY!$F:$F,$A294,AFRIMONEY!$P:$P,BR$3)</f>
        <v>0</v>
      </c>
      <c r="BT294" s="8">
        <f t="shared" si="155"/>
        <v>3850</v>
      </c>
      <c r="BU294" s="17">
        <f>SUMIFS(KP!$L:$L,KP!$F:$F,$A294,KP!$A:$A,SUMMARY!BU$3)</f>
        <v>0</v>
      </c>
      <c r="BV294" s="7">
        <f>SUMIFS(AFRIMONEY!$J:$J,AFRIMONEY!$F:$F,$A294,AFRIMONEY!$P:$P,BU$3)</f>
        <v>0</v>
      </c>
      <c r="BW294" s="8">
        <f t="shared" si="156"/>
        <v>3850</v>
      </c>
      <c r="BX294" s="7">
        <f>SUMIFS(KP!$L:$L,KP!$F:$F,$A294,KP!$A:$A,SUMMARY!BX$3)</f>
        <v>0</v>
      </c>
      <c r="BY294" s="7">
        <f>SUMIFS(AFRIMONEY!$J:$J,AFRIMONEY!$F:$F,$A294,AFRIMONEY!$P:$P,BX$3)</f>
        <v>0</v>
      </c>
      <c r="BZ294" s="8">
        <f t="shared" si="157"/>
        <v>3850</v>
      </c>
      <c r="CA294" s="17">
        <f>SUMIFS(KP!$L:$L,KP!$F:$F,$A294,KP!$A:$A,SUMMARY!CA$3)</f>
        <v>0</v>
      </c>
      <c r="CB294" s="7">
        <f>SUMIFS(AFRIMONEY!$J:$J,AFRIMONEY!$F:$F,$A294,AFRIMONEY!$P:$P,CA$3)</f>
        <v>0</v>
      </c>
      <c r="CC294" s="8">
        <f t="shared" si="158"/>
        <v>3850</v>
      </c>
      <c r="CD294" s="7">
        <f>SUMIFS(KP!$L:$L,KP!$F:$F,$A294,KP!$A:$A,SUMMARY!CD$3)</f>
        <v>0</v>
      </c>
      <c r="CE294" s="7">
        <f>SUMIFS(AFRIMONEY!$J:$J,AFRIMONEY!$F:$F,$A294,AFRIMONEY!$P:$P,CD$3)</f>
        <v>0</v>
      </c>
      <c r="CF294" s="8">
        <f t="shared" si="159"/>
        <v>3850</v>
      </c>
      <c r="CG294" s="17">
        <f>SUMIFS(KP!$L:$L,KP!$F:$F,$A294,KP!$A:$A,SUMMARY!CG$3)</f>
        <v>0</v>
      </c>
      <c r="CH294" s="7">
        <f>SUMIFS(AFRIMONEY!$J:$J,AFRIMONEY!$F:$F,$A294,AFRIMONEY!$P:$P,CG$3)</f>
        <v>0</v>
      </c>
      <c r="CI294" s="8">
        <f t="shared" si="160"/>
        <v>3850</v>
      </c>
      <c r="CJ294" s="7">
        <f>SUMIFS(KP!$L:$L,KP!$F:$F,$A294,KP!$A:$A,SUMMARY!CJ$3)</f>
        <v>0</v>
      </c>
      <c r="CK294" s="7">
        <f>SUMIFS(AFRIMONEY!$J:$J,AFRIMONEY!$F:$F,$A294,AFRIMONEY!$P:$P,CJ$3)</f>
        <v>0</v>
      </c>
      <c r="CL294" s="8">
        <f t="shared" si="161"/>
        <v>3850</v>
      </c>
      <c r="CM294" s="17">
        <f>SUMIFS(KP!$L:$L,KP!$F:$F,$A294,KP!$A:$A,SUMMARY!CM$3)</f>
        <v>0</v>
      </c>
      <c r="CN294" s="7">
        <f>SUMIFS(AFRIMONEY!$J:$J,AFRIMONEY!$F:$F,$A294,AFRIMONEY!$P:$P,CM$3)</f>
        <v>0</v>
      </c>
      <c r="CO294" s="8">
        <f t="shared" si="162"/>
        <v>3850</v>
      </c>
      <c r="CP294" s="7">
        <f>SUMIFS(KP!$L:$L,KP!$F:$F,$A294,KP!$A:$A,SUMMARY!CP$3)</f>
        <v>0</v>
      </c>
      <c r="CQ294" s="7">
        <f>SUMIFS(AFRIMONEY!$J:$J,AFRIMONEY!$F:$F,$A294,AFRIMONEY!$P:$P,CP$3)</f>
        <v>0</v>
      </c>
      <c r="CR294" s="8">
        <f t="shared" si="163"/>
        <v>3850</v>
      </c>
      <c r="CS294" s="17">
        <f>SUMIFS(KP!$L:$L,KP!$F:$F,$A294,KP!$A:$A,SUMMARY!CS$3)</f>
        <v>0</v>
      </c>
      <c r="CT294" s="7">
        <f>SUMIFS(AFRIMONEY!$J:$J,AFRIMONEY!$F:$F,$A294,AFRIMONEY!$P:$P,CS$3)</f>
        <v>0</v>
      </c>
      <c r="CU294" s="8">
        <f t="shared" si="164"/>
        <v>3850</v>
      </c>
    </row>
    <row r="295" spans="1:99" x14ac:dyDescent="0.3">
      <c r="A295" s="2">
        <v>101588</v>
      </c>
      <c r="B295" s="23" t="str">
        <f>_xlfn.XLOOKUP(TEXT(A295,0),Tabela4[ID],Tabela4[AREA],"")</f>
        <v>AREA B</v>
      </c>
      <c r="C295" s="2" t="str">
        <f>_xlfn.XLOOKUP(TEXT(A295,0),Tabela4[ID],Tabela4[ZONA],"")</f>
        <v>ZONA 1</v>
      </c>
      <c r="D295" s="2" t="str">
        <f t="shared" si="132"/>
        <v>BLOCKED</v>
      </c>
      <c r="E295" s="18">
        <f t="shared" si="133"/>
        <v>1000</v>
      </c>
      <c r="F295" s="21">
        <f>SUMIFS(KP!$L:$L,KP!$F:$F,$A295,KP!$A:$A,"31/03/2025")</f>
        <v>2950</v>
      </c>
      <c r="G295" s="19">
        <f>SUMIFS(KP!$L:$L,KP!$F:$F,$A295,KP!$A:$A,SUMMARY!G$3)</f>
        <v>0</v>
      </c>
      <c r="H295" s="7">
        <f>SUMIFS(AFRIMONEY!$J:$J,AFRIMONEY!$F:$F,$A295,AFRIMONEY!$P:$P,G$3)</f>
        <v>0</v>
      </c>
      <c r="I295" s="8">
        <f t="shared" si="134"/>
        <v>2950</v>
      </c>
      <c r="J295" s="7">
        <f>SUMIFS(KP!$L:$L,KP!$F:$F,$A295,KP!$A:$A,SUMMARY!J$3)</f>
        <v>1000</v>
      </c>
      <c r="K295" s="7">
        <f>SUMIFS(AFRIMONEY!$J:$J,AFRIMONEY!$F:$F,$A295,AFRIMONEY!$P:$P,J$3)</f>
        <v>2950</v>
      </c>
      <c r="L295" s="8">
        <f t="shared" si="135"/>
        <v>1000</v>
      </c>
      <c r="M295" s="17">
        <f>SUMIFS(KP!$L:$L,KP!$F:$F,$A295,KP!$A:$A,SUMMARY!M$3)</f>
        <v>0</v>
      </c>
      <c r="N295" s="7">
        <f>SUMIFS(AFRIMONEY!$J:$J,AFRIMONEY!$F:$F,$A295,AFRIMONEY!$P:$P,M$3)</f>
        <v>0</v>
      </c>
      <c r="O295" s="8">
        <f t="shared" si="136"/>
        <v>1000</v>
      </c>
      <c r="P295" s="7">
        <f>SUMIFS(KP!$L:$L,KP!$F:$F,$A295,KP!$A:$A,SUMMARY!P$3)</f>
        <v>0</v>
      </c>
      <c r="Q295" s="7">
        <f>SUMIFS(AFRIMONEY!$J:$J,AFRIMONEY!$F:$F,$A295,AFRIMONEY!$P:$P,P$3)</f>
        <v>0</v>
      </c>
      <c r="R295" s="8">
        <f t="shared" si="137"/>
        <v>1000</v>
      </c>
      <c r="S295" s="17">
        <f>SUMIFS(KP!$L:$L,KP!$F:$F,$A295,KP!$A:$A,SUMMARY!S$3)</f>
        <v>0</v>
      </c>
      <c r="T295" s="7">
        <f>SUMIFS(AFRIMONEY!$J:$J,AFRIMONEY!$F:$F,$A295,AFRIMONEY!$P:$P,S$3)</f>
        <v>0</v>
      </c>
      <c r="U295" s="8">
        <f t="shared" si="138"/>
        <v>1000</v>
      </c>
      <c r="V295" s="7">
        <f>SUMIFS(KP!$L:$L,KP!$F:$F,$A295,KP!$A:$A,SUMMARY!V$3)</f>
        <v>0</v>
      </c>
      <c r="W295" s="7">
        <f>SUMIFS(AFRIMONEY!$J:$J,AFRIMONEY!$F:$F,$A295,AFRIMONEY!$P:$P,V$3)</f>
        <v>0</v>
      </c>
      <c r="X295" s="8">
        <f t="shared" si="139"/>
        <v>1000</v>
      </c>
      <c r="Y295" s="17">
        <f>SUMIFS(KP!$L:$L,KP!$F:$F,$A295,KP!$A:$A,SUMMARY!Y$3)</f>
        <v>0</v>
      </c>
      <c r="Z295" s="7">
        <f>SUMIFS(AFRIMONEY!$J:$J,AFRIMONEY!$F:$F,$A295,AFRIMONEY!$P:$P,Y$3)</f>
        <v>0</v>
      </c>
      <c r="AA295" s="8">
        <f t="shared" si="140"/>
        <v>1000</v>
      </c>
      <c r="AB295" s="7">
        <f>SUMIFS(KP!$L:$L,KP!$F:$F,$A295,KP!$A:$A,SUMMARY!AB$3)</f>
        <v>0</v>
      </c>
      <c r="AC295" s="7">
        <f>SUMIFS(AFRIMONEY!$J:$J,AFRIMONEY!$F:$F,$A295,AFRIMONEY!$P:$P,AB$3)</f>
        <v>0</v>
      </c>
      <c r="AD295" s="8">
        <f t="shared" si="141"/>
        <v>1000</v>
      </c>
      <c r="AE295" s="17">
        <f>SUMIFS(KP!$L:$L,KP!$F:$F,$A295,KP!$A:$A,SUMMARY!AE$3)</f>
        <v>0</v>
      </c>
      <c r="AF295" s="7">
        <f>SUMIFS(AFRIMONEY!$J:$J,AFRIMONEY!$F:$F,$A295,AFRIMONEY!$P:$P,AE$3)</f>
        <v>0</v>
      </c>
      <c r="AG295" s="8">
        <f t="shared" si="142"/>
        <v>1000</v>
      </c>
      <c r="AH295" s="7">
        <f>SUMIFS(KP!$L:$L,KP!$F:$F,$A295,KP!$A:$A,SUMMARY!AH$3)</f>
        <v>0</v>
      </c>
      <c r="AI295" s="7">
        <f>SUMIFS(AFRIMONEY!$J:$J,AFRIMONEY!$F:$F,$A295,AFRIMONEY!$P:$P,AH$3)</f>
        <v>0</v>
      </c>
      <c r="AJ295" s="8">
        <f t="shared" si="143"/>
        <v>1000</v>
      </c>
      <c r="AK295" s="17">
        <f>SUMIFS(KP!$L:$L,KP!$F:$F,$A295,KP!$A:$A,SUMMARY!AK$3)</f>
        <v>0</v>
      </c>
      <c r="AL295" s="7">
        <f>SUMIFS(AFRIMONEY!$J:$J,AFRIMONEY!$F:$F,$A295,AFRIMONEY!$P:$P,AK$3)</f>
        <v>0</v>
      </c>
      <c r="AM295" s="8">
        <f t="shared" si="144"/>
        <v>1000</v>
      </c>
      <c r="AN295" s="7">
        <f>SUMIFS(KP!$L:$L,KP!$F:$F,$A295,KP!$A:$A,SUMMARY!AN$3)</f>
        <v>0</v>
      </c>
      <c r="AO295" s="7">
        <f>SUMIFS(AFRIMONEY!$J:$J,AFRIMONEY!$F:$F,$A295,AFRIMONEY!$P:$P,AN$3)</f>
        <v>0</v>
      </c>
      <c r="AP295" s="8">
        <f t="shared" si="145"/>
        <v>1000</v>
      </c>
      <c r="AQ295" s="17">
        <f>SUMIFS(KP!$L:$L,KP!$F:$F,$A295,KP!$A:$A,SUMMARY!AQ$3)</f>
        <v>0</v>
      </c>
      <c r="AR295" s="7">
        <f>SUMIFS(AFRIMONEY!$J:$J,AFRIMONEY!$F:$F,$A295,AFRIMONEY!$P:$P,AQ$3)</f>
        <v>0</v>
      </c>
      <c r="AS295" s="8">
        <f t="shared" si="146"/>
        <v>1000</v>
      </c>
      <c r="AT295" s="7">
        <f>SUMIFS(KP!$L:$L,KP!$F:$F,$A295,KP!$A:$A,SUMMARY!AT$3)</f>
        <v>0</v>
      </c>
      <c r="AU295" s="7">
        <f>SUMIFS(AFRIMONEY!$J:$J,AFRIMONEY!$F:$F,$A295,AFRIMONEY!$P:$P,AT$3)</f>
        <v>0</v>
      </c>
      <c r="AV295" s="8">
        <f t="shared" si="147"/>
        <v>1000</v>
      </c>
      <c r="AW295" s="17">
        <f>SUMIFS(KP!$L:$L,KP!$F:$F,$A295,KP!$A:$A,SUMMARY!AW$3)</f>
        <v>0</v>
      </c>
      <c r="AX295" s="7">
        <f>SUMIFS(AFRIMONEY!$J:$J,AFRIMONEY!$F:$F,$A295,AFRIMONEY!$P:$P,AW$3)</f>
        <v>0</v>
      </c>
      <c r="AY295" s="8">
        <f t="shared" si="148"/>
        <v>1000</v>
      </c>
      <c r="AZ295" s="7">
        <f>SUMIFS(KP!$L:$L,KP!$F:$F,$A295,KP!$A:$A,SUMMARY!AZ$3)</f>
        <v>0</v>
      </c>
      <c r="BA295" s="7">
        <f>SUMIFS(AFRIMONEY!$J:$J,AFRIMONEY!$F:$F,$A295,AFRIMONEY!$P:$P,AZ$3)</f>
        <v>0</v>
      </c>
      <c r="BB295" s="8">
        <f t="shared" si="149"/>
        <v>1000</v>
      </c>
      <c r="BC295" s="17">
        <f>SUMIFS(KP!$L:$L,KP!$F:$F,$A295,KP!$A:$A,SUMMARY!BC$3)</f>
        <v>0</v>
      </c>
      <c r="BD295" s="7">
        <f>SUMIFS(AFRIMONEY!$J:$J,AFRIMONEY!$F:$F,$A295,AFRIMONEY!$P:$P,BC$3)</f>
        <v>0</v>
      </c>
      <c r="BE295" s="8">
        <f t="shared" si="150"/>
        <v>1000</v>
      </c>
      <c r="BF295" s="7">
        <f>SUMIFS(KP!$L:$L,KP!$F:$F,$A295,KP!$A:$A,SUMMARY!BF$3)</f>
        <v>0</v>
      </c>
      <c r="BG295" s="7">
        <f>SUMIFS(AFRIMONEY!$J:$J,AFRIMONEY!$F:$F,$A295,AFRIMONEY!$P:$P,BF$3)</f>
        <v>0</v>
      </c>
      <c r="BH295" s="8">
        <f t="shared" si="151"/>
        <v>1000</v>
      </c>
      <c r="BI295" s="17">
        <f>SUMIFS(KP!$L:$L,KP!$F:$F,$A295,KP!$A:$A,SUMMARY!BI$3)</f>
        <v>0</v>
      </c>
      <c r="BJ295" s="7">
        <f>SUMIFS(AFRIMONEY!$J:$J,AFRIMONEY!$F:$F,$A295,AFRIMONEY!$P:$P,BI$3)</f>
        <v>0</v>
      </c>
      <c r="BK295" s="8">
        <f t="shared" si="152"/>
        <v>1000</v>
      </c>
      <c r="BL295" s="7">
        <f>SUMIFS(KP!$L:$L,KP!$F:$F,$A295,KP!$A:$A,SUMMARY!BL$3)</f>
        <v>0</v>
      </c>
      <c r="BM295" s="7">
        <f>SUMIFS(AFRIMONEY!$J:$J,AFRIMONEY!$F:$F,$A295,AFRIMONEY!$P:$P,BL$3)</f>
        <v>0</v>
      </c>
      <c r="BN295" s="8">
        <f t="shared" si="153"/>
        <v>1000</v>
      </c>
      <c r="BO295" s="17">
        <f>SUMIFS(KP!$L:$L,KP!$F:$F,$A295,KP!$A:$A,SUMMARY!BO$3)</f>
        <v>0</v>
      </c>
      <c r="BP295" s="7">
        <f>SUMIFS(AFRIMONEY!$J:$J,AFRIMONEY!$F:$F,$A295,AFRIMONEY!$P:$P,BO$3)</f>
        <v>0</v>
      </c>
      <c r="BQ295" s="8">
        <f t="shared" si="154"/>
        <v>1000</v>
      </c>
      <c r="BR295" s="7">
        <f>SUMIFS(KP!$L:$L,KP!$F:$F,$A295,KP!$A:$A,SUMMARY!BR$3)</f>
        <v>0</v>
      </c>
      <c r="BS295" s="7">
        <f>SUMIFS(AFRIMONEY!$J:$J,AFRIMONEY!$F:$F,$A295,AFRIMONEY!$P:$P,BR$3)</f>
        <v>0</v>
      </c>
      <c r="BT295" s="8">
        <f t="shared" si="155"/>
        <v>1000</v>
      </c>
      <c r="BU295" s="17">
        <f>SUMIFS(KP!$L:$L,KP!$F:$F,$A295,KP!$A:$A,SUMMARY!BU$3)</f>
        <v>0</v>
      </c>
      <c r="BV295" s="7">
        <f>SUMIFS(AFRIMONEY!$J:$J,AFRIMONEY!$F:$F,$A295,AFRIMONEY!$P:$P,BU$3)</f>
        <v>0</v>
      </c>
      <c r="BW295" s="8">
        <f t="shared" si="156"/>
        <v>1000</v>
      </c>
      <c r="BX295" s="7">
        <f>SUMIFS(KP!$L:$L,KP!$F:$F,$A295,KP!$A:$A,SUMMARY!BX$3)</f>
        <v>0</v>
      </c>
      <c r="BY295" s="7">
        <f>SUMIFS(AFRIMONEY!$J:$J,AFRIMONEY!$F:$F,$A295,AFRIMONEY!$P:$P,BX$3)</f>
        <v>0</v>
      </c>
      <c r="BZ295" s="8">
        <f t="shared" si="157"/>
        <v>1000</v>
      </c>
      <c r="CA295" s="17">
        <f>SUMIFS(KP!$L:$L,KP!$F:$F,$A295,KP!$A:$A,SUMMARY!CA$3)</f>
        <v>0</v>
      </c>
      <c r="CB295" s="7">
        <f>SUMIFS(AFRIMONEY!$J:$J,AFRIMONEY!$F:$F,$A295,AFRIMONEY!$P:$P,CA$3)</f>
        <v>0</v>
      </c>
      <c r="CC295" s="8">
        <f t="shared" si="158"/>
        <v>1000</v>
      </c>
      <c r="CD295" s="7">
        <f>SUMIFS(KP!$L:$L,KP!$F:$F,$A295,KP!$A:$A,SUMMARY!CD$3)</f>
        <v>0</v>
      </c>
      <c r="CE295" s="7">
        <f>SUMIFS(AFRIMONEY!$J:$J,AFRIMONEY!$F:$F,$A295,AFRIMONEY!$P:$P,CD$3)</f>
        <v>0</v>
      </c>
      <c r="CF295" s="8">
        <f t="shared" si="159"/>
        <v>1000</v>
      </c>
      <c r="CG295" s="17">
        <f>SUMIFS(KP!$L:$L,KP!$F:$F,$A295,KP!$A:$A,SUMMARY!CG$3)</f>
        <v>0</v>
      </c>
      <c r="CH295" s="7">
        <f>SUMIFS(AFRIMONEY!$J:$J,AFRIMONEY!$F:$F,$A295,AFRIMONEY!$P:$P,CG$3)</f>
        <v>0</v>
      </c>
      <c r="CI295" s="8">
        <f t="shared" si="160"/>
        <v>1000</v>
      </c>
      <c r="CJ295" s="7">
        <f>SUMIFS(KP!$L:$L,KP!$F:$F,$A295,KP!$A:$A,SUMMARY!CJ$3)</f>
        <v>0</v>
      </c>
      <c r="CK295" s="7">
        <f>SUMIFS(AFRIMONEY!$J:$J,AFRIMONEY!$F:$F,$A295,AFRIMONEY!$P:$P,CJ$3)</f>
        <v>0</v>
      </c>
      <c r="CL295" s="8">
        <f t="shared" si="161"/>
        <v>1000</v>
      </c>
      <c r="CM295" s="17">
        <f>SUMIFS(KP!$L:$L,KP!$F:$F,$A295,KP!$A:$A,SUMMARY!CM$3)</f>
        <v>0</v>
      </c>
      <c r="CN295" s="7">
        <f>SUMIFS(AFRIMONEY!$J:$J,AFRIMONEY!$F:$F,$A295,AFRIMONEY!$P:$P,CM$3)</f>
        <v>0</v>
      </c>
      <c r="CO295" s="8">
        <f t="shared" si="162"/>
        <v>1000</v>
      </c>
      <c r="CP295" s="7">
        <f>SUMIFS(KP!$L:$L,KP!$F:$F,$A295,KP!$A:$A,SUMMARY!CP$3)</f>
        <v>0</v>
      </c>
      <c r="CQ295" s="7">
        <f>SUMIFS(AFRIMONEY!$J:$J,AFRIMONEY!$F:$F,$A295,AFRIMONEY!$P:$P,CP$3)</f>
        <v>0</v>
      </c>
      <c r="CR295" s="8">
        <f t="shared" si="163"/>
        <v>1000</v>
      </c>
      <c r="CS295" s="17">
        <f>SUMIFS(KP!$L:$L,KP!$F:$F,$A295,KP!$A:$A,SUMMARY!CS$3)</f>
        <v>0</v>
      </c>
      <c r="CT295" s="7">
        <f>SUMIFS(AFRIMONEY!$J:$J,AFRIMONEY!$F:$F,$A295,AFRIMONEY!$P:$P,CS$3)</f>
        <v>0</v>
      </c>
      <c r="CU295" s="8">
        <f t="shared" si="164"/>
        <v>1000</v>
      </c>
    </row>
    <row r="296" spans="1:99" x14ac:dyDescent="0.3">
      <c r="A296" s="2">
        <v>101589</v>
      </c>
      <c r="B296" s="23" t="str">
        <f>_xlfn.XLOOKUP(TEXT(A296,0),Tabela4[ID],Tabela4[AREA],"")</f>
        <v>AREA C</v>
      </c>
      <c r="C296" s="2" t="str">
        <f>_xlfn.XLOOKUP(TEXT(A296,0),Tabela4[ID],Tabela4[ZONA],"")</f>
        <v>ZONA 14</v>
      </c>
      <c r="D296" s="2" t="str">
        <f t="shared" si="132"/>
        <v>BLOCKED</v>
      </c>
      <c r="E296" s="18">
        <f t="shared" si="133"/>
        <v>2750</v>
      </c>
      <c r="F296" s="21">
        <f>SUMIFS(KP!$L:$L,KP!$F:$F,$A296,KP!$A:$A,"31/03/2025")</f>
        <v>2350</v>
      </c>
      <c r="G296" s="19">
        <f>SUMIFS(KP!$L:$L,KP!$F:$F,$A296,KP!$A:$A,SUMMARY!G$3)</f>
        <v>1050</v>
      </c>
      <c r="H296" s="7">
        <f>SUMIFS(AFRIMONEY!$J:$J,AFRIMONEY!$F:$F,$A296,AFRIMONEY!$P:$P,G$3)</f>
        <v>0</v>
      </c>
      <c r="I296" s="8">
        <f t="shared" si="134"/>
        <v>3400</v>
      </c>
      <c r="J296" s="7">
        <f>SUMIFS(KP!$L:$L,KP!$F:$F,$A296,KP!$A:$A,SUMMARY!J$3)</f>
        <v>950</v>
      </c>
      <c r="K296" s="7">
        <f>SUMIFS(AFRIMONEY!$J:$J,AFRIMONEY!$F:$F,$A296,AFRIMONEY!$P:$P,J$3)</f>
        <v>2000</v>
      </c>
      <c r="L296" s="8">
        <f t="shared" si="135"/>
        <v>2350</v>
      </c>
      <c r="M296" s="17">
        <f>SUMIFS(KP!$L:$L,KP!$F:$F,$A296,KP!$A:$A,SUMMARY!M$3)</f>
        <v>2400</v>
      </c>
      <c r="N296" s="7">
        <f>SUMIFS(AFRIMONEY!$J:$J,AFRIMONEY!$F:$F,$A296,AFRIMONEY!$P:$P,M$3)</f>
        <v>0</v>
      </c>
      <c r="O296" s="8">
        <f t="shared" si="136"/>
        <v>4750</v>
      </c>
      <c r="P296" s="7">
        <f>SUMIFS(KP!$L:$L,KP!$F:$F,$A296,KP!$A:$A,SUMMARY!P$3)</f>
        <v>2450</v>
      </c>
      <c r="Q296" s="7">
        <f>SUMIFS(AFRIMONEY!$J:$J,AFRIMONEY!$F:$F,$A296,AFRIMONEY!$P:$P,P$3)</f>
        <v>2300</v>
      </c>
      <c r="R296" s="8">
        <f t="shared" si="137"/>
        <v>4900</v>
      </c>
      <c r="S296" s="17">
        <f>SUMIFS(KP!$L:$L,KP!$F:$F,$A296,KP!$A:$A,SUMMARY!S$3)</f>
        <v>400</v>
      </c>
      <c r="T296" s="7">
        <f>SUMIFS(AFRIMONEY!$J:$J,AFRIMONEY!$F:$F,$A296,AFRIMONEY!$P:$P,S$3)</f>
        <v>2550</v>
      </c>
      <c r="U296" s="8">
        <f t="shared" si="138"/>
        <v>2750</v>
      </c>
      <c r="V296" s="7">
        <f>SUMIFS(KP!$L:$L,KP!$F:$F,$A296,KP!$A:$A,SUMMARY!V$3)</f>
        <v>0</v>
      </c>
      <c r="W296" s="7">
        <f>SUMIFS(AFRIMONEY!$J:$J,AFRIMONEY!$F:$F,$A296,AFRIMONEY!$P:$P,V$3)</f>
        <v>400</v>
      </c>
      <c r="X296" s="8">
        <f t="shared" si="139"/>
        <v>2350</v>
      </c>
      <c r="Y296" s="17">
        <f>SUMIFS(KP!$L:$L,KP!$F:$F,$A296,KP!$A:$A,SUMMARY!Y$3)</f>
        <v>450</v>
      </c>
      <c r="Z296" s="7">
        <f>SUMIFS(AFRIMONEY!$J:$J,AFRIMONEY!$F:$F,$A296,AFRIMONEY!$P:$P,Y$3)</f>
        <v>0</v>
      </c>
      <c r="AA296" s="8">
        <f t="shared" si="140"/>
        <v>2800</v>
      </c>
      <c r="AB296" s="7">
        <f>SUMIFS(KP!$L:$L,KP!$F:$F,$A296,KP!$A:$A,SUMMARY!AB$3)</f>
        <v>1300</v>
      </c>
      <c r="AC296" s="7">
        <f>SUMIFS(AFRIMONEY!$J:$J,AFRIMONEY!$F:$F,$A296,AFRIMONEY!$P:$P,AB$3)</f>
        <v>450</v>
      </c>
      <c r="AD296" s="8">
        <f t="shared" si="141"/>
        <v>3650</v>
      </c>
      <c r="AE296" s="17">
        <f>SUMIFS(KP!$L:$L,KP!$F:$F,$A296,KP!$A:$A,SUMMARY!AE$3)</f>
        <v>400</v>
      </c>
      <c r="AF296" s="7">
        <f>SUMIFS(AFRIMONEY!$J:$J,AFRIMONEY!$F:$F,$A296,AFRIMONEY!$P:$P,AE$3)</f>
        <v>1300</v>
      </c>
      <c r="AG296" s="8">
        <f t="shared" si="142"/>
        <v>2750</v>
      </c>
      <c r="AH296" s="7">
        <f>SUMIFS(KP!$L:$L,KP!$F:$F,$A296,KP!$A:$A,SUMMARY!AH$3)</f>
        <v>400</v>
      </c>
      <c r="AI296" s="7">
        <f>SUMIFS(AFRIMONEY!$J:$J,AFRIMONEY!$F:$F,$A296,AFRIMONEY!$P:$P,AH$3)</f>
        <v>400</v>
      </c>
      <c r="AJ296" s="8">
        <f t="shared" si="143"/>
        <v>2750</v>
      </c>
      <c r="AK296" s="17">
        <f>SUMIFS(KP!$L:$L,KP!$F:$F,$A296,KP!$A:$A,SUMMARY!AK$3)</f>
        <v>0</v>
      </c>
      <c r="AL296" s="7">
        <f>SUMIFS(AFRIMONEY!$J:$J,AFRIMONEY!$F:$F,$A296,AFRIMONEY!$P:$P,AK$3)</f>
        <v>0</v>
      </c>
      <c r="AM296" s="8">
        <f t="shared" si="144"/>
        <v>2750</v>
      </c>
      <c r="AN296" s="7">
        <f>SUMIFS(KP!$L:$L,KP!$F:$F,$A296,KP!$A:$A,SUMMARY!AN$3)</f>
        <v>0</v>
      </c>
      <c r="AO296" s="7">
        <f>SUMIFS(AFRIMONEY!$J:$J,AFRIMONEY!$F:$F,$A296,AFRIMONEY!$P:$P,AN$3)</f>
        <v>0</v>
      </c>
      <c r="AP296" s="8">
        <f t="shared" si="145"/>
        <v>2750</v>
      </c>
      <c r="AQ296" s="17">
        <f>SUMIFS(KP!$L:$L,KP!$F:$F,$A296,KP!$A:$A,SUMMARY!AQ$3)</f>
        <v>0</v>
      </c>
      <c r="AR296" s="7">
        <f>SUMIFS(AFRIMONEY!$J:$J,AFRIMONEY!$F:$F,$A296,AFRIMONEY!$P:$P,AQ$3)</f>
        <v>0</v>
      </c>
      <c r="AS296" s="8">
        <f t="shared" si="146"/>
        <v>2750</v>
      </c>
      <c r="AT296" s="7">
        <f>SUMIFS(KP!$L:$L,KP!$F:$F,$A296,KP!$A:$A,SUMMARY!AT$3)</f>
        <v>0</v>
      </c>
      <c r="AU296" s="7">
        <f>SUMIFS(AFRIMONEY!$J:$J,AFRIMONEY!$F:$F,$A296,AFRIMONEY!$P:$P,AT$3)</f>
        <v>0</v>
      </c>
      <c r="AV296" s="8">
        <f t="shared" si="147"/>
        <v>2750</v>
      </c>
      <c r="AW296" s="17">
        <f>SUMIFS(KP!$L:$L,KP!$F:$F,$A296,KP!$A:$A,SUMMARY!AW$3)</f>
        <v>0</v>
      </c>
      <c r="AX296" s="7">
        <f>SUMIFS(AFRIMONEY!$J:$J,AFRIMONEY!$F:$F,$A296,AFRIMONEY!$P:$P,AW$3)</f>
        <v>0</v>
      </c>
      <c r="AY296" s="8">
        <f t="shared" si="148"/>
        <v>2750</v>
      </c>
      <c r="AZ296" s="7">
        <f>SUMIFS(KP!$L:$L,KP!$F:$F,$A296,KP!$A:$A,SUMMARY!AZ$3)</f>
        <v>0</v>
      </c>
      <c r="BA296" s="7">
        <f>SUMIFS(AFRIMONEY!$J:$J,AFRIMONEY!$F:$F,$A296,AFRIMONEY!$P:$P,AZ$3)</f>
        <v>0</v>
      </c>
      <c r="BB296" s="8">
        <f t="shared" si="149"/>
        <v>2750</v>
      </c>
      <c r="BC296" s="17">
        <f>SUMIFS(KP!$L:$L,KP!$F:$F,$A296,KP!$A:$A,SUMMARY!BC$3)</f>
        <v>0</v>
      </c>
      <c r="BD296" s="7">
        <f>SUMIFS(AFRIMONEY!$J:$J,AFRIMONEY!$F:$F,$A296,AFRIMONEY!$P:$P,BC$3)</f>
        <v>0</v>
      </c>
      <c r="BE296" s="8">
        <f t="shared" si="150"/>
        <v>2750</v>
      </c>
      <c r="BF296" s="7">
        <f>SUMIFS(KP!$L:$L,KP!$F:$F,$A296,KP!$A:$A,SUMMARY!BF$3)</f>
        <v>0</v>
      </c>
      <c r="BG296" s="7">
        <f>SUMIFS(AFRIMONEY!$J:$J,AFRIMONEY!$F:$F,$A296,AFRIMONEY!$P:$P,BF$3)</f>
        <v>0</v>
      </c>
      <c r="BH296" s="8">
        <f t="shared" si="151"/>
        <v>2750</v>
      </c>
      <c r="BI296" s="17">
        <f>SUMIFS(KP!$L:$L,KP!$F:$F,$A296,KP!$A:$A,SUMMARY!BI$3)</f>
        <v>0</v>
      </c>
      <c r="BJ296" s="7">
        <f>SUMIFS(AFRIMONEY!$J:$J,AFRIMONEY!$F:$F,$A296,AFRIMONEY!$P:$P,BI$3)</f>
        <v>0</v>
      </c>
      <c r="BK296" s="8">
        <f t="shared" si="152"/>
        <v>2750</v>
      </c>
      <c r="BL296" s="7">
        <f>SUMIFS(KP!$L:$L,KP!$F:$F,$A296,KP!$A:$A,SUMMARY!BL$3)</f>
        <v>0</v>
      </c>
      <c r="BM296" s="7">
        <f>SUMIFS(AFRIMONEY!$J:$J,AFRIMONEY!$F:$F,$A296,AFRIMONEY!$P:$P,BL$3)</f>
        <v>0</v>
      </c>
      <c r="BN296" s="8">
        <f t="shared" si="153"/>
        <v>2750</v>
      </c>
      <c r="BO296" s="17">
        <f>SUMIFS(KP!$L:$L,KP!$F:$F,$A296,KP!$A:$A,SUMMARY!BO$3)</f>
        <v>0</v>
      </c>
      <c r="BP296" s="7">
        <f>SUMIFS(AFRIMONEY!$J:$J,AFRIMONEY!$F:$F,$A296,AFRIMONEY!$P:$P,BO$3)</f>
        <v>0</v>
      </c>
      <c r="BQ296" s="8">
        <f t="shared" si="154"/>
        <v>2750</v>
      </c>
      <c r="BR296" s="7">
        <f>SUMIFS(KP!$L:$L,KP!$F:$F,$A296,KP!$A:$A,SUMMARY!BR$3)</f>
        <v>0</v>
      </c>
      <c r="BS296" s="7">
        <f>SUMIFS(AFRIMONEY!$J:$J,AFRIMONEY!$F:$F,$A296,AFRIMONEY!$P:$P,BR$3)</f>
        <v>0</v>
      </c>
      <c r="BT296" s="8">
        <f t="shared" si="155"/>
        <v>2750</v>
      </c>
      <c r="BU296" s="17">
        <f>SUMIFS(KP!$L:$L,KP!$F:$F,$A296,KP!$A:$A,SUMMARY!BU$3)</f>
        <v>0</v>
      </c>
      <c r="BV296" s="7">
        <f>SUMIFS(AFRIMONEY!$J:$J,AFRIMONEY!$F:$F,$A296,AFRIMONEY!$P:$P,BU$3)</f>
        <v>0</v>
      </c>
      <c r="BW296" s="8">
        <f t="shared" si="156"/>
        <v>2750</v>
      </c>
      <c r="BX296" s="7">
        <f>SUMIFS(KP!$L:$L,KP!$F:$F,$A296,KP!$A:$A,SUMMARY!BX$3)</f>
        <v>0</v>
      </c>
      <c r="BY296" s="7">
        <f>SUMIFS(AFRIMONEY!$J:$J,AFRIMONEY!$F:$F,$A296,AFRIMONEY!$P:$P,BX$3)</f>
        <v>0</v>
      </c>
      <c r="BZ296" s="8">
        <f t="shared" si="157"/>
        <v>2750</v>
      </c>
      <c r="CA296" s="17">
        <f>SUMIFS(KP!$L:$L,KP!$F:$F,$A296,KP!$A:$A,SUMMARY!CA$3)</f>
        <v>0</v>
      </c>
      <c r="CB296" s="7">
        <f>SUMIFS(AFRIMONEY!$J:$J,AFRIMONEY!$F:$F,$A296,AFRIMONEY!$P:$P,CA$3)</f>
        <v>0</v>
      </c>
      <c r="CC296" s="8">
        <f t="shared" si="158"/>
        <v>2750</v>
      </c>
      <c r="CD296" s="7">
        <f>SUMIFS(KP!$L:$L,KP!$F:$F,$A296,KP!$A:$A,SUMMARY!CD$3)</f>
        <v>0</v>
      </c>
      <c r="CE296" s="7">
        <f>SUMIFS(AFRIMONEY!$J:$J,AFRIMONEY!$F:$F,$A296,AFRIMONEY!$P:$P,CD$3)</f>
        <v>0</v>
      </c>
      <c r="CF296" s="8">
        <f t="shared" si="159"/>
        <v>2750</v>
      </c>
      <c r="CG296" s="17">
        <f>SUMIFS(KP!$L:$L,KP!$F:$F,$A296,KP!$A:$A,SUMMARY!CG$3)</f>
        <v>0</v>
      </c>
      <c r="CH296" s="7">
        <f>SUMIFS(AFRIMONEY!$J:$J,AFRIMONEY!$F:$F,$A296,AFRIMONEY!$P:$P,CG$3)</f>
        <v>0</v>
      </c>
      <c r="CI296" s="8">
        <f t="shared" si="160"/>
        <v>2750</v>
      </c>
      <c r="CJ296" s="7">
        <f>SUMIFS(KP!$L:$L,KP!$F:$F,$A296,KP!$A:$A,SUMMARY!CJ$3)</f>
        <v>0</v>
      </c>
      <c r="CK296" s="7">
        <f>SUMIFS(AFRIMONEY!$J:$J,AFRIMONEY!$F:$F,$A296,AFRIMONEY!$P:$P,CJ$3)</f>
        <v>0</v>
      </c>
      <c r="CL296" s="8">
        <f t="shared" si="161"/>
        <v>2750</v>
      </c>
      <c r="CM296" s="17">
        <f>SUMIFS(KP!$L:$L,KP!$F:$F,$A296,KP!$A:$A,SUMMARY!CM$3)</f>
        <v>0</v>
      </c>
      <c r="CN296" s="7">
        <f>SUMIFS(AFRIMONEY!$J:$J,AFRIMONEY!$F:$F,$A296,AFRIMONEY!$P:$P,CM$3)</f>
        <v>0</v>
      </c>
      <c r="CO296" s="8">
        <f t="shared" si="162"/>
        <v>2750</v>
      </c>
      <c r="CP296" s="7">
        <f>SUMIFS(KP!$L:$L,KP!$F:$F,$A296,KP!$A:$A,SUMMARY!CP$3)</f>
        <v>0</v>
      </c>
      <c r="CQ296" s="7">
        <f>SUMIFS(AFRIMONEY!$J:$J,AFRIMONEY!$F:$F,$A296,AFRIMONEY!$P:$P,CP$3)</f>
        <v>0</v>
      </c>
      <c r="CR296" s="8">
        <f t="shared" si="163"/>
        <v>2750</v>
      </c>
      <c r="CS296" s="17">
        <f>SUMIFS(KP!$L:$L,KP!$F:$F,$A296,KP!$A:$A,SUMMARY!CS$3)</f>
        <v>0</v>
      </c>
      <c r="CT296" s="7">
        <f>SUMIFS(AFRIMONEY!$J:$J,AFRIMONEY!$F:$F,$A296,AFRIMONEY!$P:$P,CS$3)</f>
        <v>0</v>
      </c>
      <c r="CU296" s="8">
        <f t="shared" si="164"/>
        <v>2750</v>
      </c>
    </row>
    <row r="297" spans="1:99" x14ac:dyDescent="0.3">
      <c r="A297" s="2">
        <v>101590</v>
      </c>
      <c r="B297" s="23" t="str">
        <f>_xlfn.XLOOKUP(TEXT(A297,0),Tabela4[ID],Tabela4[AREA],"")</f>
        <v>AREA C</v>
      </c>
      <c r="C297" s="2" t="str">
        <f>_xlfn.XLOOKUP(TEXT(A297,0),Tabela4[ID],Tabela4[ZONA],"")</f>
        <v>ZONA 14</v>
      </c>
      <c r="D297" s="2" t="str">
        <f t="shared" si="132"/>
        <v>ACTIVE</v>
      </c>
      <c r="E297" s="18">
        <f t="shared" si="133"/>
        <v>0</v>
      </c>
      <c r="F297" s="21">
        <f>SUMIFS(KP!$L:$L,KP!$F:$F,$A297,KP!$A:$A,"31/03/2025")</f>
        <v>350</v>
      </c>
      <c r="G297" s="19">
        <f>SUMIFS(KP!$L:$L,KP!$F:$F,$A297,KP!$A:$A,SUMMARY!G$3)</f>
        <v>750</v>
      </c>
      <c r="H297" s="7">
        <f>SUMIFS(AFRIMONEY!$J:$J,AFRIMONEY!$F:$F,$A297,AFRIMONEY!$P:$P,G$3)</f>
        <v>350</v>
      </c>
      <c r="I297" s="8">
        <f t="shared" si="134"/>
        <v>750</v>
      </c>
      <c r="J297" s="7">
        <f>SUMIFS(KP!$L:$L,KP!$F:$F,$A297,KP!$A:$A,SUMMARY!J$3)</f>
        <v>-50</v>
      </c>
      <c r="K297" s="7">
        <f>SUMIFS(AFRIMONEY!$J:$J,AFRIMONEY!$F:$F,$A297,AFRIMONEY!$P:$P,J$3)</f>
        <v>750</v>
      </c>
      <c r="L297" s="8">
        <f t="shared" si="135"/>
        <v>-50</v>
      </c>
      <c r="M297" s="17">
        <f>SUMIFS(KP!$L:$L,KP!$F:$F,$A297,KP!$A:$A,SUMMARY!M$3)</f>
        <v>100</v>
      </c>
      <c r="N297" s="7">
        <f>SUMIFS(AFRIMONEY!$J:$J,AFRIMONEY!$F:$F,$A297,AFRIMONEY!$P:$P,M$3)</f>
        <v>0</v>
      </c>
      <c r="O297" s="8">
        <f t="shared" si="136"/>
        <v>50</v>
      </c>
      <c r="P297" s="7">
        <f>SUMIFS(KP!$L:$L,KP!$F:$F,$A297,KP!$A:$A,SUMMARY!P$3)</f>
        <v>1300</v>
      </c>
      <c r="Q297" s="7">
        <f>SUMIFS(AFRIMONEY!$J:$J,AFRIMONEY!$F:$F,$A297,AFRIMONEY!$P:$P,P$3)</f>
        <v>50</v>
      </c>
      <c r="R297" s="8">
        <f t="shared" si="137"/>
        <v>1300</v>
      </c>
      <c r="S297" s="17">
        <f>SUMIFS(KP!$L:$L,KP!$F:$F,$A297,KP!$A:$A,SUMMARY!S$3)</f>
        <v>450</v>
      </c>
      <c r="T297" s="7">
        <f>SUMIFS(AFRIMONEY!$J:$J,AFRIMONEY!$F:$F,$A297,AFRIMONEY!$P:$P,S$3)</f>
        <v>1300</v>
      </c>
      <c r="U297" s="8">
        <f t="shared" si="138"/>
        <v>450</v>
      </c>
      <c r="V297" s="7">
        <f>SUMIFS(KP!$L:$L,KP!$F:$F,$A297,KP!$A:$A,SUMMARY!V$3)</f>
        <v>-500</v>
      </c>
      <c r="W297" s="7">
        <f>SUMIFS(AFRIMONEY!$J:$J,AFRIMONEY!$F:$F,$A297,AFRIMONEY!$P:$P,V$3)</f>
        <v>0</v>
      </c>
      <c r="X297" s="8">
        <f t="shared" si="139"/>
        <v>-50</v>
      </c>
      <c r="Y297" s="17">
        <f>SUMIFS(KP!$L:$L,KP!$F:$F,$A297,KP!$A:$A,SUMMARY!Y$3)</f>
        <v>900</v>
      </c>
      <c r="Z297" s="7">
        <f>SUMIFS(AFRIMONEY!$J:$J,AFRIMONEY!$F:$F,$A297,AFRIMONEY!$P:$P,Y$3)</f>
        <v>0</v>
      </c>
      <c r="AA297" s="8">
        <f t="shared" si="140"/>
        <v>850</v>
      </c>
      <c r="AB297" s="7">
        <f>SUMIFS(KP!$L:$L,KP!$F:$F,$A297,KP!$A:$A,SUMMARY!AB$3)</f>
        <v>1000</v>
      </c>
      <c r="AC297" s="7">
        <f>SUMIFS(AFRIMONEY!$J:$J,AFRIMONEY!$F:$F,$A297,AFRIMONEY!$P:$P,AB$3)</f>
        <v>650</v>
      </c>
      <c r="AD297" s="8">
        <f t="shared" si="141"/>
        <v>1200</v>
      </c>
      <c r="AE297" s="17">
        <f>SUMIFS(KP!$L:$L,KP!$F:$F,$A297,KP!$A:$A,SUMMARY!AE$3)</f>
        <v>1000</v>
      </c>
      <c r="AF297" s="7">
        <f>SUMIFS(AFRIMONEY!$J:$J,AFRIMONEY!$F:$F,$A297,AFRIMONEY!$P:$P,AE$3)</f>
        <v>1200</v>
      </c>
      <c r="AG297" s="8">
        <f t="shared" si="142"/>
        <v>1000</v>
      </c>
      <c r="AH297" s="7">
        <f>SUMIFS(KP!$L:$L,KP!$F:$F,$A297,KP!$A:$A,SUMMARY!AH$3)</f>
        <v>0</v>
      </c>
      <c r="AI297" s="7">
        <f>SUMIFS(AFRIMONEY!$J:$J,AFRIMONEY!$F:$F,$A297,AFRIMONEY!$P:$P,AH$3)</f>
        <v>1000</v>
      </c>
      <c r="AJ297" s="8">
        <f t="shared" si="143"/>
        <v>0</v>
      </c>
      <c r="AK297" s="17">
        <f>SUMIFS(KP!$L:$L,KP!$F:$F,$A297,KP!$A:$A,SUMMARY!AK$3)</f>
        <v>0</v>
      </c>
      <c r="AL297" s="7">
        <f>SUMIFS(AFRIMONEY!$J:$J,AFRIMONEY!$F:$F,$A297,AFRIMONEY!$P:$P,AK$3)</f>
        <v>0</v>
      </c>
      <c r="AM297" s="8">
        <f t="shared" si="144"/>
        <v>0</v>
      </c>
      <c r="AN297" s="7">
        <f>SUMIFS(KP!$L:$L,KP!$F:$F,$A297,KP!$A:$A,SUMMARY!AN$3)</f>
        <v>0</v>
      </c>
      <c r="AO297" s="7">
        <f>SUMIFS(AFRIMONEY!$J:$J,AFRIMONEY!$F:$F,$A297,AFRIMONEY!$P:$P,AN$3)</f>
        <v>0</v>
      </c>
      <c r="AP297" s="8">
        <f t="shared" si="145"/>
        <v>0</v>
      </c>
      <c r="AQ297" s="17">
        <f>SUMIFS(KP!$L:$L,KP!$F:$F,$A297,KP!$A:$A,SUMMARY!AQ$3)</f>
        <v>0</v>
      </c>
      <c r="AR297" s="7">
        <f>SUMIFS(AFRIMONEY!$J:$J,AFRIMONEY!$F:$F,$A297,AFRIMONEY!$P:$P,AQ$3)</f>
        <v>0</v>
      </c>
      <c r="AS297" s="8">
        <f t="shared" si="146"/>
        <v>0</v>
      </c>
      <c r="AT297" s="7">
        <f>SUMIFS(KP!$L:$L,KP!$F:$F,$A297,KP!$A:$A,SUMMARY!AT$3)</f>
        <v>0</v>
      </c>
      <c r="AU297" s="7">
        <f>SUMIFS(AFRIMONEY!$J:$J,AFRIMONEY!$F:$F,$A297,AFRIMONEY!$P:$P,AT$3)</f>
        <v>0</v>
      </c>
      <c r="AV297" s="8">
        <f t="shared" si="147"/>
        <v>0</v>
      </c>
      <c r="AW297" s="17">
        <f>SUMIFS(KP!$L:$L,KP!$F:$F,$A297,KP!$A:$A,SUMMARY!AW$3)</f>
        <v>0</v>
      </c>
      <c r="AX297" s="7">
        <f>SUMIFS(AFRIMONEY!$J:$J,AFRIMONEY!$F:$F,$A297,AFRIMONEY!$P:$P,AW$3)</f>
        <v>0</v>
      </c>
      <c r="AY297" s="8">
        <f t="shared" si="148"/>
        <v>0</v>
      </c>
      <c r="AZ297" s="7">
        <f>SUMIFS(KP!$L:$L,KP!$F:$F,$A297,KP!$A:$A,SUMMARY!AZ$3)</f>
        <v>0</v>
      </c>
      <c r="BA297" s="7">
        <f>SUMIFS(AFRIMONEY!$J:$J,AFRIMONEY!$F:$F,$A297,AFRIMONEY!$P:$P,AZ$3)</f>
        <v>0</v>
      </c>
      <c r="BB297" s="8">
        <f t="shared" si="149"/>
        <v>0</v>
      </c>
      <c r="BC297" s="17">
        <f>SUMIFS(KP!$L:$L,KP!$F:$F,$A297,KP!$A:$A,SUMMARY!BC$3)</f>
        <v>0</v>
      </c>
      <c r="BD297" s="7">
        <f>SUMIFS(AFRIMONEY!$J:$J,AFRIMONEY!$F:$F,$A297,AFRIMONEY!$P:$P,BC$3)</f>
        <v>0</v>
      </c>
      <c r="BE297" s="8">
        <f t="shared" si="150"/>
        <v>0</v>
      </c>
      <c r="BF297" s="7">
        <f>SUMIFS(KP!$L:$L,KP!$F:$F,$A297,KP!$A:$A,SUMMARY!BF$3)</f>
        <v>0</v>
      </c>
      <c r="BG297" s="7">
        <f>SUMIFS(AFRIMONEY!$J:$J,AFRIMONEY!$F:$F,$A297,AFRIMONEY!$P:$P,BF$3)</f>
        <v>0</v>
      </c>
      <c r="BH297" s="8">
        <f t="shared" si="151"/>
        <v>0</v>
      </c>
      <c r="BI297" s="17">
        <f>SUMIFS(KP!$L:$L,KP!$F:$F,$A297,KP!$A:$A,SUMMARY!BI$3)</f>
        <v>0</v>
      </c>
      <c r="BJ297" s="7">
        <f>SUMIFS(AFRIMONEY!$J:$J,AFRIMONEY!$F:$F,$A297,AFRIMONEY!$P:$P,BI$3)</f>
        <v>0</v>
      </c>
      <c r="BK297" s="8">
        <f t="shared" si="152"/>
        <v>0</v>
      </c>
      <c r="BL297" s="7">
        <f>SUMIFS(KP!$L:$L,KP!$F:$F,$A297,KP!$A:$A,SUMMARY!BL$3)</f>
        <v>0</v>
      </c>
      <c r="BM297" s="7">
        <f>SUMIFS(AFRIMONEY!$J:$J,AFRIMONEY!$F:$F,$A297,AFRIMONEY!$P:$P,BL$3)</f>
        <v>0</v>
      </c>
      <c r="BN297" s="8">
        <f t="shared" si="153"/>
        <v>0</v>
      </c>
      <c r="BO297" s="17">
        <f>SUMIFS(KP!$L:$L,KP!$F:$F,$A297,KP!$A:$A,SUMMARY!BO$3)</f>
        <v>0</v>
      </c>
      <c r="BP297" s="7">
        <f>SUMIFS(AFRIMONEY!$J:$J,AFRIMONEY!$F:$F,$A297,AFRIMONEY!$P:$P,BO$3)</f>
        <v>0</v>
      </c>
      <c r="BQ297" s="8">
        <f t="shared" si="154"/>
        <v>0</v>
      </c>
      <c r="BR297" s="7">
        <f>SUMIFS(KP!$L:$L,KP!$F:$F,$A297,KP!$A:$A,SUMMARY!BR$3)</f>
        <v>0</v>
      </c>
      <c r="BS297" s="7">
        <f>SUMIFS(AFRIMONEY!$J:$J,AFRIMONEY!$F:$F,$A297,AFRIMONEY!$P:$P,BR$3)</f>
        <v>0</v>
      </c>
      <c r="BT297" s="8">
        <f t="shared" si="155"/>
        <v>0</v>
      </c>
      <c r="BU297" s="17">
        <f>SUMIFS(KP!$L:$L,KP!$F:$F,$A297,KP!$A:$A,SUMMARY!BU$3)</f>
        <v>0</v>
      </c>
      <c r="BV297" s="7">
        <f>SUMIFS(AFRIMONEY!$J:$J,AFRIMONEY!$F:$F,$A297,AFRIMONEY!$P:$P,BU$3)</f>
        <v>0</v>
      </c>
      <c r="BW297" s="8">
        <f t="shared" si="156"/>
        <v>0</v>
      </c>
      <c r="BX297" s="7">
        <f>SUMIFS(KP!$L:$L,KP!$F:$F,$A297,KP!$A:$A,SUMMARY!BX$3)</f>
        <v>0</v>
      </c>
      <c r="BY297" s="7">
        <f>SUMIFS(AFRIMONEY!$J:$J,AFRIMONEY!$F:$F,$A297,AFRIMONEY!$P:$P,BX$3)</f>
        <v>0</v>
      </c>
      <c r="BZ297" s="8">
        <f t="shared" si="157"/>
        <v>0</v>
      </c>
      <c r="CA297" s="17">
        <f>SUMIFS(KP!$L:$L,KP!$F:$F,$A297,KP!$A:$A,SUMMARY!CA$3)</f>
        <v>0</v>
      </c>
      <c r="CB297" s="7">
        <f>SUMIFS(AFRIMONEY!$J:$J,AFRIMONEY!$F:$F,$A297,AFRIMONEY!$P:$P,CA$3)</f>
        <v>0</v>
      </c>
      <c r="CC297" s="8">
        <f t="shared" si="158"/>
        <v>0</v>
      </c>
      <c r="CD297" s="7">
        <f>SUMIFS(KP!$L:$L,KP!$F:$F,$A297,KP!$A:$A,SUMMARY!CD$3)</f>
        <v>0</v>
      </c>
      <c r="CE297" s="7">
        <f>SUMIFS(AFRIMONEY!$J:$J,AFRIMONEY!$F:$F,$A297,AFRIMONEY!$P:$P,CD$3)</f>
        <v>0</v>
      </c>
      <c r="CF297" s="8">
        <f t="shared" si="159"/>
        <v>0</v>
      </c>
      <c r="CG297" s="17">
        <f>SUMIFS(KP!$L:$L,KP!$F:$F,$A297,KP!$A:$A,SUMMARY!CG$3)</f>
        <v>0</v>
      </c>
      <c r="CH297" s="7">
        <f>SUMIFS(AFRIMONEY!$J:$J,AFRIMONEY!$F:$F,$A297,AFRIMONEY!$P:$P,CG$3)</f>
        <v>0</v>
      </c>
      <c r="CI297" s="8">
        <f t="shared" si="160"/>
        <v>0</v>
      </c>
      <c r="CJ297" s="7">
        <f>SUMIFS(KP!$L:$L,KP!$F:$F,$A297,KP!$A:$A,SUMMARY!CJ$3)</f>
        <v>0</v>
      </c>
      <c r="CK297" s="7">
        <f>SUMIFS(AFRIMONEY!$J:$J,AFRIMONEY!$F:$F,$A297,AFRIMONEY!$P:$P,CJ$3)</f>
        <v>0</v>
      </c>
      <c r="CL297" s="8">
        <f t="shared" si="161"/>
        <v>0</v>
      </c>
      <c r="CM297" s="17">
        <f>SUMIFS(KP!$L:$L,KP!$F:$F,$A297,KP!$A:$A,SUMMARY!CM$3)</f>
        <v>0</v>
      </c>
      <c r="CN297" s="7">
        <f>SUMIFS(AFRIMONEY!$J:$J,AFRIMONEY!$F:$F,$A297,AFRIMONEY!$P:$P,CM$3)</f>
        <v>0</v>
      </c>
      <c r="CO297" s="8">
        <f t="shared" si="162"/>
        <v>0</v>
      </c>
      <c r="CP297" s="7">
        <f>SUMIFS(KP!$L:$L,KP!$F:$F,$A297,KP!$A:$A,SUMMARY!CP$3)</f>
        <v>0</v>
      </c>
      <c r="CQ297" s="7">
        <f>SUMIFS(AFRIMONEY!$J:$J,AFRIMONEY!$F:$F,$A297,AFRIMONEY!$P:$P,CP$3)</f>
        <v>0</v>
      </c>
      <c r="CR297" s="8">
        <f t="shared" si="163"/>
        <v>0</v>
      </c>
      <c r="CS297" s="17">
        <f>SUMIFS(KP!$L:$L,KP!$F:$F,$A297,KP!$A:$A,SUMMARY!CS$3)</f>
        <v>0</v>
      </c>
      <c r="CT297" s="7">
        <f>SUMIFS(AFRIMONEY!$J:$J,AFRIMONEY!$F:$F,$A297,AFRIMONEY!$P:$P,CS$3)</f>
        <v>0</v>
      </c>
      <c r="CU297" s="8">
        <f t="shared" si="164"/>
        <v>0</v>
      </c>
    </row>
    <row r="298" spans="1:99" x14ac:dyDescent="0.3">
      <c r="A298" s="2">
        <v>101591</v>
      </c>
      <c r="B298" s="23" t="str">
        <f>_xlfn.XLOOKUP(TEXT(A298,0),Tabela4[ID],Tabela4[AREA],"")</f>
        <v>AREA C</v>
      </c>
      <c r="C298" s="2" t="str">
        <f>_xlfn.XLOOKUP(TEXT(A298,0),Tabela4[ID],Tabela4[ZONA],"")</f>
        <v>ZONA 7</v>
      </c>
      <c r="D298" s="2" t="str">
        <f t="shared" si="132"/>
        <v>BLOCKED</v>
      </c>
      <c r="E298" s="18">
        <f t="shared" si="133"/>
        <v>5550</v>
      </c>
      <c r="F298" s="21">
        <f>SUMIFS(KP!$L:$L,KP!$F:$F,$A298,KP!$A:$A,"31/03/2025")</f>
        <v>17650</v>
      </c>
      <c r="G298" s="19">
        <f>SUMIFS(KP!$L:$L,KP!$F:$F,$A298,KP!$A:$A,SUMMARY!G$3)</f>
        <v>2750</v>
      </c>
      <c r="H298" s="7">
        <f>SUMIFS(AFRIMONEY!$J:$J,AFRIMONEY!$F:$F,$A298,AFRIMONEY!$P:$P,G$3)</f>
        <v>17650</v>
      </c>
      <c r="I298" s="8">
        <f t="shared" si="134"/>
        <v>2750</v>
      </c>
      <c r="J298" s="7">
        <f>SUMIFS(KP!$L:$L,KP!$F:$F,$A298,KP!$A:$A,SUMMARY!J$3)</f>
        <v>11200</v>
      </c>
      <c r="K298" s="7">
        <f>SUMIFS(AFRIMONEY!$J:$J,AFRIMONEY!$F:$F,$A298,AFRIMONEY!$P:$P,J$3)</f>
        <v>2750</v>
      </c>
      <c r="L298" s="8">
        <f t="shared" si="135"/>
        <v>11200</v>
      </c>
      <c r="M298" s="17">
        <f>SUMIFS(KP!$L:$L,KP!$F:$F,$A298,KP!$A:$A,SUMMARY!M$3)</f>
        <v>8450</v>
      </c>
      <c r="N298" s="7">
        <f>SUMIFS(AFRIMONEY!$J:$J,AFRIMONEY!$F:$F,$A298,AFRIMONEY!$P:$P,M$3)</f>
        <v>19650</v>
      </c>
      <c r="O298" s="8">
        <f t="shared" si="136"/>
        <v>0</v>
      </c>
      <c r="P298" s="7">
        <f>SUMIFS(KP!$L:$L,KP!$F:$F,$A298,KP!$A:$A,SUMMARY!P$3)</f>
        <v>10800</v>
      </c>
      <c r="Q298" s="7">
        <f>SUMIFS(AFRIMONEY!$J:$J,AFRIMONEY!$F:$F,$A298,AFRIMONEY!$P:$P,P$3)</f>
        <v>0</v>
      </c>
      <c r="R298" s="8">
        <f t="shared" si="137"/>
        <v>10800</v>
      </c>
      <c r="S298" s="17">
        <f>SUMIFS(KP!$L:$L,KP!$F:$F,$A298,KP!$A:$A,SUMMARY!S$3)</f>
        <v>8150</v>
      </c>
      <c r="T298" s="7">
        <f>SUMIFS(AFRIMONEY!$J:$J,AFRIMONEY!$F:$F,$A298,AFRIMONEY!$P:$P,S$3)</f>
        <v>10800</v>
      </c>
      <c r="U298" s="8">
        <f t="shared" si="138"/>
        <v>8150</v>
      </c>
      <c r="V298" s="7">
        <f>SUMIFS(KP!$L:$L,KP!$F:$F,$A298,KP!$A:$A,SUMMARY!V$3)</f>
        <v>0</v>
      </c>
      <c r="W298" s="7">
        <f>SUMIFS(AFRIMONEY!$J:$J,AFRIMONEY!$F:$F,$A298,AFRIMONEY!$P:$P,V$3)</f>
        <v>0</v>
      </c>
      <c r="X298" s="8">
        <f t="shared" si="139"/>
        <v>8150</v>
      </c>
      <c r="Y298" s="17">
        <f>SUMIFS(KP!$L:$L,KP!$F:$F,$A298,KP!$A:$A,SUMMARY!Y$3)</f>
        <v>15800</v>
      </c>
      <c r="Z298" s="7">
        <f>SUMIFS(AFRIMONEY!$J:$J,AFRIMONEY!$F:$F,$A298,AFRIMONEY!$P:$P,Y$3)</f>
        <v>8150</v>
      </c>
      <c r="AA298" s="8">
        <f t="shared" si="140"/>
        <v>15800</v>
      </c>
      <c r="AB298" s="7">
        <f>SUMIFS(KP!$L:$L,KP!$F:$F,$A298,KP!$A:$A,SUMMARY!AB$3)</f>
        <v>4700</v>
      </c>
      <c r="AC298" s="7">
        <f>SUMIFS(AFRIMONEY!$J:$J,AFRIMONEY!$F:$F,$A298,AFRIMONEY!$P:$P,AB$3)</f>
        <v>15800</v>
      </c>
      <c r="AD298" s="8">
        <f t="shared" si="141"/>
        <v>4700</v>
      </c>
      <c r="AE298" s="17">
        <f>SUMIFS(KP!$L:$L,KP!$F:$F,$A298,KP!$A:$A,SUMMARY!AE$3)</f>
        <v>6800</v>
      </c>
      <c r="AF298" s="7">
        <f>SUMIFS(AFRIMONEY!$J:$J,AFRIMONEY!$F:$F,$A298,AFRIMONEY!$P:$P,AE$3)</f>
        <v>4700</v>
      </c>
      <c r="AG298" s="8">
        <f t="shared" si="142"/>
        <v>6800</v>
      </c>
      <c r="AH298" s="7">
        <f>SUMIFS(KP!$L:$L,KP!$F:$F,$A298,KP!$A:$A,SUMMARY!AH$3)</f>
        <v>5550</v>
      </c>
      <c r="AI298" s="7">
        <f>SUMIFS(AFRIMONEY!$J:$J,AFRIMONEY!$F:$F,$A298,AFRIMONEY!$P:$P,AH$3)</f>
        <v>6800</v>
      </c>
      <c r="AJ298" s="8">
        <f t="shared" si="143"/>
        <v>5550</v>
      </c>
      <c r="AK298" s="17">
        <f>SUMIFS(KP!$L:$L,KP!$F:$F,$A298,KP!$A:$A,SUMMARY!AK$3)</f>
        <v>0</v>
      </c>
      <c r="AL298" s="7">
        <f>SUMIFS(AFRIMONEY!$J:$J,AFRIMONEY!$F:$F,$A298,AFRIMONEY!$P:$P,AK$3)</f>
        <v>0</v>
      </c>
      <c r="AM298" s="8">
        <f t="shared" si="144"/>
        <v>5550</v>
      </c>
      <c r="AN298" s="7">
        <f>SUMIFS(KP!$L:$L,KP!$F:$F,$A298,KP!$A:$A,SUMMARY!AN$3)</f>
        <v>0</v>
      </c>
      <c r="AO298" s="7">
        <f>SUMIFS(AFRIMONEY!$J:$J,AFRIMONEY!$F:$F,$A298,AFRIMONEY!$P:$P,AN$3)</f>
        <v>0</v>
      </c>
      <c r="AP298" s="8">
        <f t="shared" si="145"/>
        <v>5550</v>
      </c>
      <c r="AQ298" s="17">
        <f>SUMIFS(KP!$L:$L,KP!$F:$F,$A298,KP!$A:$A,SUMMARY!AQ$3)</f>
        <v>0</v>
      </c>
      <c r="AR298" s="7">
        <f>SUMIFS(AFRIMONEY!$J:$J,AFRIMONEY!$F:$F,$A298,AFRIMONEY!$P:$P,AQ$3)</f>
        <v>0</v>
      </c>
      <c r="AS298" s="8">
        <f t="shared" si="146"/>
        <v>5550</v>
      </c>
      <c r="AT298" s="7">
        <f>SUMIFS(KP!$L:$L,KP!$F:$F,$A298,KP!$A:$A,SUMMARY!AT$3)</f>
        <v>0</v>
      </c>
      <c r="AU298" s="7">
        <f>SUMIFS(AFRIMONEY!$J:$J,AFRIMONEY!$F:$F,$A298,AFRIMONEY!$P:$P,AT$3)</f>
        <v>0</v>
      </c>
      <c r="AV298" s="8">
        <f t="shared" si="147"/>
        <v>5550</v>
      </c>
      <c r="AW298" s="17">
        <f>SUMIFS(KP!$L:$L,KP!$F:$F,$A298,KP!$A:$A,SUMMARY!AW$3)</f>
        <v>0</v>
      </c>
      <c r="AX298" s="7">
        <f>SUMIFS(AFRIMONEY!$J:$J,AFRIMONEY!$F:$F,$A298,AFRIMONEY!$P:$P,AW$3)</f>
        <v>0</v>
      </c>
      <c r="AY298" s="8">
        <f t="shared" si="148"/>
        <v>5550</v>
      </c>
      <c r="AZ298" s="7">
        <f>SUMIFS(KP!$L:$L,KP!$F:$F,$A298,KP!$A:$A,SUMMARY!AZ$3)</f>
        <v>0</v>
      </c>
      <c r="BA298" s="7">
        <f>SUMIFS(AFRIMONEY!$J:$J,AFRIMONEY!$F:$F,$A298,AFRIMONEY!$P:$P,AZ$3)</f>
        <v>0</v>
      </c>
      <c r="BB298" s="8">
        <f t="shared" si="149"/>
        <v>5550</v>
      </c>
      <c r="BC298" s="17">
        <f>SUMIFS(KP!$L:$L,KP!$F:$F,$A298,KP!$A:$A,SUMMARY!BC$3)</f>
        <v>0</v>
      </c>
      <c r="BD298" s="7">
        <f>SUMIFS(AFRIMONEY!$J:$J,AFRIMONEY!$F:$F,$A298,AFRIMONEY!$P:$P,BC$3)</f>
        <v>0</v>
      </c>
      <c r="BE298" s="8">
        <f t="shared" si="150"/>
        <v>5550</v>
      </c>
      <c r="BF298" s="7">
        <f>SUMIFS(KP!$L:$L,KP!$F:$F,$A298,KP!$A:$A,SUMMARY!BF$3)</f>
        <v>0</v>
      </c>
      <c r="BG298" s="7">
        <f>SUMIFS(AFRIMONEY!$J:$J,AFRIMONEY!$F:$F,$A298,AFRIMONEY!$P:$P,BF$3)</f>
        <v>0</v>
      </c>
      <c r="BH298" s="8">
        <f t="shared" si="151"/>
        <v>5550</v>
      </c>
      <c r="BI298" s="17">
        <f>SUMIFS(KP!$L:$L,KP!$F:$F,$A298,KP!$A:$A,SUMMARY!BI$3)</f>
        <v>0</v>
      </c>
      <c r="BJ298" s="7">
        <f>SUMIFS(AFRIMONEY!$J:$J,AFRIMONEY!$F:$F,$A298,AFRIMONEY!$P:$P,BI$3)</f>
        <v>0</v>
      </c>
      <c r="BK298" s="8">
        <f t="shared" si="152"/>
        <v>5550</v>
      </c>
      <c r="BL298" s="7">
        <f>SUMIFS(KP!$L:$L,KP!$F:$F,$A298,KP!$A:$A,SUMMARY!BL$3)</f>
        <v>0</v>
      </c>
      <c r="BM298" s="7">
        <f>SUMIFS(AFRIMONEY!$J:$J,AFRIMONEY!$F:$F,$A298,AFRIMONEY!$P:$P,BL$3)</f>
        <v>0</v>
      </c>
      <c r="BN298" s="8">
        <f t="shared" si="153"/>
        <v>5550</v>
      </c>
      <c r="BO298" s="17">
        <f>SUMIFS(KP!$L:$L,KP!$F:$F,$A298,KP!$A:$A,SUMMARY!BO$3)</f>
        <v>0</v>
      </c>
      <c r="BP298" s="7">
        <f>SUMIFS(AFRIMONEY!$J:$J,AFRIMONEY!$F:$F,$A298,AFRIMONEY!$P:$P,BO$3)</f>
        <v>0</v>
      </c>
      <c r="BQ298" s="8">
        <f t="shared" si="154"/>
        <v>5550</v>
      </c>
      <c r="BR298" s="7">
        <f>SUMIFS(KP!$L:$L,KP!$F:$F,$A298,KP!$A:$A,SUMMARY!BR$3)</f>
        <v>0</v>
      </c>
      <c r="BS298" s="7">
        <f>SUMIFS(AFRIMONEY!$J:$J,AFRIMONEY!$F:$F,$A298,AFRIMONEY!$P:$P,BR$3)</f>
        <v>0</v>
      </c>
      <c r="BT298" s="8">
        <f t="shared" si="155"/>
        <v>5550</v>
      </c>
      <c r="BU298" s="17">
        <f>SUMIFS(KP!$L:$L,KP!$F:$F,$A298,KP!$A:$A,SUMMARY!BU$3)</f>
        <v>0</v>
      </c>
      <c r="BV298" s="7">
        <f>SUMIFS(AFRIMONEY!$J:$J,AFRIMONEY!$F:$F,$A298,AFRIMONEY!$P:$P,BU$3)</f>
        <v>0</v>
      </c>
      <c r="BW298" s="8">
        <f t="shared" si="156"/>
        <v>5550</v>
      </c>
      <c r="BX298" s="7">
        <f>SUMIFS(KP!$L:$L,KP!$F:$F,$A298,KP!$A:$A,SUMMARY!BX$3)</f>
        <v>0</v>
      </c>
      <c r="BY298" s="7">
        <f>SUMIFS(AFRIMONEY!$J:$J,AFRIMONEY!$F:$F,$A298,AFRIMONEY!$P:$P,BX$3)</f>
        <v>0</v>
      </c>
      <c r="BZ298" s="8">
        <f t="shared" si="157"/>
        <v>5550</v>
      </c>
      <c r="CA298" s="17">
        <f>SUMIFS(KP!$L:$L,KP!$F:$F,$A298,KP!$A:$A,SUMMARY!CA$3)</f>
        <v>0</v>
      </c>
      <c r="CB298" s="7">
        <f>SUMIFS(AFRIMONEY!$J:$J,AFRIMONEY!$F:$F,$A298,AFRIMONEY!$P:$P,CA$3)</f>
        <v>0</v>
      </c>
      <c r="CC298" s="8">
        <f t="shared" si="158"/>
        <v>5550</v>
      </c>
      <c r="CD298" s="7">
        <f>SUMIFS(KP!$L:$L,KP!$F:$F,$A298,KP!$A:$A,SUMMARY!CD$3)</f>
        <v>0</v>
      </c>
      <c r="CE298" s="7">
        <f>SUMIFS(AFRIMONEY!$J:$J,AFRIMONEY!$F:$F,$A298,AFRIMONEY!$P:$P,CD$3)</f>
        <v>0</v>
      </c>
      <c r="CF298" s="8">
        <f t="shared" si="159"/>
        <v>5550</v>
      </c>
      <c r="CG298" s="17">
        <f>SUMIFS(KP!$L:$L,KP!$F:$F,$A298,KP!$A:$A,SUMMARY!CG$3)</f>
        <v>0</v>
      </c>
      <c r="CH298" s="7">
        <f>SUMIFS(AFRIMONEY!$J:$J,AFRIMONEY!$F:$F,$A298,AFRIMONEY!$P:$P,CG$3)</f>
        <v>0</v>
      </c>
      <c r="CI298" s="8">
        <f t="shared" si="160"/>
        <v>5550</v>
      </c>
      <c r="CJ298" s="7">
        <f>SUMIFS(KP!$L:$L,KP!$F:$F,$A298,KP!$A:$A,SUMMARY!CJ$3)</f>
        <v>0</v>
      </c>
      <c r="CK298" s="7">
        <f>SUMIFS(AFRIMONEY!$J:$J,AFRIMONEY!$F:$F,$A298,AFRIMONEY!$P:$P,CJ$3)</f>
        <v>0</v>
      </c>
      <c r="CL298" s="8">
        <f t="shared" si="161"/>
        <v>5550</v>
      </c>
      <c r="CM298" s="17">
        <f>SUMIFS(KP!$L:$L,KP!$F:$F,$A298,KP!$A:$A,SUMMARY!CM$3)</f>
        <v>0</v>
      </c>
      <c r="CN298" s="7">
        <f>SUMIFS(AFRIMONEY!$J:$J,AFRIMONEY!$F:$F,$A298,AFRIMONEY!$P:$P,CM$3)</f>
        <v>0</v>
      </c>
      <c r="CO298" s="8">
        <f t="shared" si="162"/>
        <v>5550</v>
      </c>
      <c r="CP298" s="7">
        <f>SUMIFS(KP!$L:$L,KP!$F:$F,$A298,KP!$A:$A,SUMMARY!CP$3)</f>
        <v>0</v>
      </c>
      <c r="CQ298" s="7">
        <f>SUMIFS(AFRIMONEY!$J:$J,AFRIMONEY!$F:$F,$A298,AFRIMONEY!$P:$P,CP$3)</f>
        <v>0</v>
      </c>
      <c r="CR298" s="8">
        <f t="shared" si="163"/>
        <v>5550</v>
      </c>
      <c r="CS298" s="17">
        <f>SUMIFS(KP!$L:$L,KP!$F:$F,$A298,KP!$A:$A,SUMMARY!CS$3)</f>
        <v>0</v>
      </c>
      <c r="CT298" s="7">
        <f>SUMIFS(AFRIMONEY!$J:$J,AFRIMONEY!$F:$F,$A298,AFRIMONEY!$P:$P,CS$3)</f>
        <v>0</v>
      </c>
      <c r="CU298" s="8">
        <f t="shared" si="164"/>
        <v>5550</v>
      </c>
    </row>
    <row r="299" spans="1:99" x14ac:dyDescent="0.3">
      <c r="A299" s="2">
        <v>101592</v>
      </c>
      <c r="B299" s="23" t="str">
        <f>_xlfn.XLOOKUP(TEXT(A299,0),Tabela4[ID],Tabela4[AREA],"")</f>
        <v>AREA C</v>
      </c>
      <c r="C299" s="2" t="str">
        <f>_xlfn.XLOOKUP(TEXT(A299,0),Tabela4[ID],Tabela4[ZONA],"")</f>
        <v>ZONA 14</v>
      </c>
      <c r="D299" s="2" t="str">
        <f t="shared" si="132"/>
        <v>BLOCKED</v>
      </c>
      <c r="E299" s="18">
        <f t="shared" si="133"/>
        <v>350</v>
      </c>
      <c r="F299" s="21">
        <f>SUMIFS(KP!$L:$L,KP!$F:$F,$A299,KP!$A:$A,"31/03/2025")</f>
        <v>0</v>
      </c>
      <c r="G299" s="19">
        <f>SUMIFS(KP!$L:$L,KP!$F:$F,$A299,KP!$A:$A,SUMMARY!G$3)</f>
        <v>0</v>
      </c>
      <c r="H299" s="7">
        <f>SUMIFS(AFRIMONEY!$J:$J,AFRIMONEY!$F:$F,$A299,AFRIMONEY!$P:$P,G$3)</f>
        <v>0</v>
      </c>
      <c r="I299" s="8">
        <f t="shared" si="134"/>
        <v>0</v>
      </c>
      <c r="J299" s="7">
        <f>SUMIFS(KP!$L:$L,KP!$F:$F,$A299,KP!$A:$A,SUMMARY!J$3)</f>
        <v>1550</v>
      </c>
      <c r="K299" s="7">
        <f>SUMIFS(AFRIMONEY!$J:$J,AFRIMONEY!$F:$F,$A299,AFRIMONEY!$P:$P,J$3)</f>
        <v>500</v>
      </c>
      <c r="L299" s="8">
        <f t="shared" si="135"/>
        <v>1050</v>
      </c>
      <c r="M299" s="17">
        <f>SUMIFS(KP!$L:$L,KP!$F:$F,$A299,KP!$A:$A,SUMMARY!M$3)</f>
        <v>650</v>
      </c>
      <c r="N299" s="7">
        <f>SUMIFS(AFRIMONEY!$J:$J,AFRIMONEY!$F:$F,$A299,AFRIMONEY!$P:$P,M$3)</f>
        <v>1650</v>
      </c>
      <c r="O299" s="8">
        <f t="shared" si="136"/>
        <v>50</v>
      </c>
      <c r="P299" s="7">
        <f>SUMIFS(KP!$L:$L,KP!$F:$F,$A299,KP!$A:$A,SUMMARY!P$3)</f>
        <v>2000</v>
      </c>
      <c r="Q299" s="7">
        <f>SUMIFS(AFRIMONEY!$J:$J,AFRIMONEY!$F:$F,$A299,AFRIMONEY!$P:$P,P$3)</f>
        <v>550</v>
      </c>
      <c r="R299" s="8">
        <f t="shared" si="137"/>
        <v>1500</v>
      </c>
      <c r="S299" s="17">
        <f>SUMIFS(KP!$L:$L,KP!$F:$F,$A299,KP!$A:$A,SUMMARY!S$3)</f>
        <v>1100</v>
      </c>
      <c r="T299" s="7">
        <f>SUMIFS(AFRIMONEY!$J:$J,AFRIMONEY!$F:$F,$A299,AFRIMONEY!$P:$P,S$3)</f>
        <v>2000</v>
      </c>
      <c r="U299" s="8">
        <f t="shared" si="138"/>
        <v>600</v>
      </c>
      <c r="V299" s="7">
        <f>SUMIFS(KP!$L:$L,KP!$F:$F,$A299,KP!$A:$A,SUMMARY!V$3)</f>
        <v>0</v>
      </c>
      <c r="W299" s="7">
        <f>SUMIFS(AFRIMONEY!$J:$J,AFRIMONEY!$F:$F,$A299,AFRIMONEY!$P:$P,V$3)</f>
        <v>0</v>
      </c>
      <c r="X299" s="8">
        <f t="shared" si="139"/>
        <v>600</v>
      </c>
      <c r="Y299" s="17">
        <f>SUMIFS(KP!$L:$L,KP!$F:$F,$A299,KP!$A:$A,SUMMARY!Y$3)</f>
        <v>500</v>
      </c>
      <c r="Z299" s="7">
        <f>SUMIFS(AFRIMONEY!$J:$J,AFRIMONEY!$F:$F,$A299,AFRIMONEY!$P:$P,Y$3)</f>
        <v>1400</v>
      </c>
      <c r="AA299" s="8">
        <f t="shared" si="140"/>
        <v>-300</v>
      </c>
      <c r="AB299" s="7">
        <f>SUMIFS(KP!$L:$L,KP!$F:$F,$A299,KP!$A:$A,SUMMARY!AB$3)</f>
        <v>3200</v>
      </c>
      <c r="AC299" s="7">
        <f>SUMIFS(AFRIMONEY!$J:$J,AFRIMONEY!$F:$F,$A299,AFRIMONEY!$P:$P,AB$3)</f>
        <v>500</v>
      </c>
      <c r="AD299" s="8">
        <f t="shared" si="141"/>
        <v>2400</v>
      </c>
      <c r="AE299" s="17">
        <f>SUMIFS(KP!$L:$L,KP!$F:$F,$A299,KP!$A:$A,SUMMARY!AE$3)</f>
        <v>1700</v>
      </c>
      <c r="AF299" s="7">
        <f>SUMIFS(AFRIMONEY!$J:$J,AFRIMONEY!$F:$F,$A299,AFRIMONEY!$P:$P,AE$3)</f>
        <v>3200</v>
      </c>
      <c r="AG299" s="8">
        <f t="shared" si="142"/>
        <v>900</v>
      </c>
      <c r="AH299" s="7">
        <f>SUMIFS(KP!$L:$L,KP!$F:$F,$A299,KP!$A:$A,SUMMARY!AH$3)</f>
        <v>1150</v>
      </c>
      <c r="AI299" s="7">
        <f>SUMIFS(AFRIMONEY!$J:$J,AFRIMONEY!$F:$F,$A299,AFRIMONEY!$P:$P,AH$3)</f>
        <v>1700</v>
      </c>
      <c r="AJ299" s="8">
        <f t="shared" si="143"/>
        <v>350</v>
      </c>
      <c r="AK299" s="17">
        <f>SUMIFS(KP!$L:$L,KP!$F:$F,$A299,KP!$A:$A,SUMMARY!AK$3)</f>
        <v>0</v>
      </c>
      <c r="AL299" s="7">
        <f>SUMIFS(AFRIMONEY!$J:$J,AFRIMONEY!$F:$F,$A299,AFRIMONEY!$P:$P,AK$3)</f>
        <v>0</v>
      </c>
      <c r="AM299" s="8">
        <f t="shared" si="144"/>
        <v>350</v>
      </c>
      <c r="AN299" s="7">
        <f>SUMIFS(KP!$L:$L,KP!$F:$F,$A299,KP!$A:$A,SUMMARY!AN$3)</f>
        <v>0</v>
      </c>
      <c r="AO299" s="7">
        <f>SUMIFS(AFRIMONEY!$J:$J,AFRIMONEY!$F:$F,$A299,AFRIMONEY!$P:$P,AN$3)</f>
        <v>0</v>
      </c>
      <c r="AP299" s="8">
        <f t="shared" si="145"/>
        <v>350</v>
      </c>
      <c r="AQ299" s="17">
        <f>SUMIFS(KP!$L:$L,KP!$F:$F,$A299,KP!$A:$A,SUMMARY!AQ$3)</f>
        <v>0</v>
      </c>
      <c r="AR299" s="7">
        <f>SUMIFS(AFRIMONEY!$J:$J,AFRIMONEY!$F:$F,$A299,AFRIMONEY!$P:$P,AQ$3)</f>
        <v>0</v>
      </c>
      <c r="AS299" s="8">
        <f t="shared" si="146"/>
        <v>350</v>
      </c>
      <c r="AT299" s="7">
        <f>SUMIFS(KP!$L:$L,KP!$F:$F,$A299,KP!$A:$A,SUMMARY!AT$3)</f>
        <v>0</v>
      </c>
      <c r="AU299" s="7">
        <f>SUMIFS(AFRIMONEY!$J:$J,AFRIMONEY!$F:$F,$A299,AFRIMONEY!$P:$P,AT$3)</f>
        <v>0</v>
      </c>
      <c r="AV299" s="8">
        <f t="shared" si="147"/>
        <v>350</v>
      </c>
      <c r="AW299" s="17">
        <f>SUMIFS(KP!$L:$L,KP!$F:$F,$A299,KP!$A:$A,SUMMARY!AW$3)</f>
        <v>0</v>
      </c>
      <c r="AX299" s="7">
        <f>SUMIFS(AFRIMONEY!$J:$J,AFRIMONEY!$F:$F,$A299,AFRIMONEY!$P:$P,AW$3)</f>
        <v>0</v>
      </c>
      <c r="AY299" s="8">
        <f t="shared" si="148"/>
        <v>350</v>
      </c>
      <c r="AZ299" s="7">
        <f>SUMIFS(KP!$L:$L,KP!$F:$F,$A299,KP!$A:$A,SUMMARY!AZ$3)</f>
        <v>0</v>
      </c>
      <c r="BA299" s="7">
        <f>SUMIFS(AFRIMONEY!$J:$J,AFRIMONEY!$F:$F,$A299,AFRIMONEY!$P:$P,AZ$3)</f>
        <v>0</v>
      </c>
      <c r="BB299" s="8">
        <f t="shared" si="149"/>
        <v>350</v>
      </c>
      <c r="BC299" s="17">
        <f>SUMIFS(KP!$L:$L,KP!$F:$F,$A299,KP!$A:$A,SUMMARY!BC$3)</f>
        <v>0</v>
      </c>
      <c r="BD299" s="7">
        <f>SUMIFS(AFRIMONEY!$J:$J,AFRIMONEY!$F:$F,$A299,AFRIMONEY!$P:$P,BC$3)</f>
        <v>0</v>
      </c>
      <c r="BE299" s="8">
        <f t="shared" si="150"/>
        <v>350</v>
      </c>
      <c r="BF299" s="7">
        <f>SUMIFS(KP!$L:$L,KP!$F:$F,$A299,KP!$A:$A,SUMMARY!BF$3)</f>
        <v>0</v>
      </c>
      <c r="BG299" s="7">
        <f>SUMIFS(AFRIMONEY!$J:$J,AFRIMONEY!$F:$F,$A299,AFRIMONEY!$P:$P,BF$3)</f>
        <v>0</v>
      </c>
      <c r="BH299" s="8">
        <f t="shared" si="151"/>
        <v>350</v>
      </c>
      <c r="BI299" s="17">
        <f>SUMIFS(KP!$L:$L,KP!$F:$F,$A299,KP!$A:$A,SUMMARY!BI$3)</f>
        <v>0</v>
      </c>
      <c r="BJ299" s="7">
        <f>SUMIFS(AFRIMONEY!$J:$J,AFRIMONEY!$F:$F,$A299,AFRIMONEY!$P:$P,BI$3)</f>
        <v>0</v>
      </c>
      <c r="BK299" s="8">
        <f t="shared" si="152"/>
        <v>350</v>
      </c>
      <c r="BL299" s="7">
        <f>SUMIFS(KP!$L:$L,KP!$F:$F,$A299,KP!$A:$A,SUMMARY!BL$3)</f>
        <v>0</v>
      </c>
      <c r="BM299" s="7">
        <f>SUMIFS(AFRIMONEY!$J:$J,AFRIMONEY!$F:$F,$A299,AFRIMONEY!$P:$P,BL$3)</f>
        <v>0</v>
      </c>
      <c r="BN299" s="8">
        <f t="shared" si="153"/>
        <v>350</v>
      </c>
      <c r="BO299" s="17">
        <f>SUMIFS(KP!$L:$L,KP!$F:$F,$A299,KP!$A:$A,SUMMARY!BO$3)</f>
        <v>0</v>
      </c>
      <c r="BP299" s="7">
        <f>SUMIFS(AFRIMONEY!$J:$J,AFRIMONEY!$F:$F,$A299,AFRIMONEY!$P:$P,BO$3)</f>
        <v>0</v>
      </c>
      <c r="BQ299" s="8">
        <f t="shared" si="154"/>
        <v>350</v>
      </c>
      <c r="BR299" s="7">
        <f>SUMIFS(KP!$L:$L,KP!$F:$F,$A299,KP!$A:$A,SUMMARY!BR$3)</f>
        <v>0</v>
      </c>
      <c r="BS299" s="7">
        <f>SUMIFS(AFRIMONEY!$J:$J,AFRIMONEY!$F:$F,$A299,AFRIMONEY!$P:$P,BR$3)</f>
        <v>0</v>
      </c>
      <c r="BT299" s="8">
        <f t="shared" si="155"/>
        <v>350</v>
      </c>
      <c r="BU299" s="17">
        <f>SUMIFS(KP!$L:$L,KP!$F:$F,$A299,KP!$A:$A,SUMMARY!BU$3)</f>
        <v>0</v>
      </c>
      <c r="BV299" s="7">
        <f>SUMIFS(AFRIMONEY!$J:$J,AFRIMONEY!$F:$F,$A299,AFRIMONEY!$P:$P,BU$3)</f>
        <v>0</v>
      </c>
      <c r="BW299" s="8">
        <f t="shared" si="156"/>
        <v>350</v>
      </c>
      <c r="BX299" s="7">
        <f>SUMIFS(KP!$L:$L,KP!$F:$F,$A299,KP!$A:$A,SUMMARY!BX$3)</f>
        <v>0</v>
      </c>
      <c r="BY299" s="7">
        <f>SUMIFS(AFRIMONEY!$J:$J,AFRIMONEY!$F:$F,$A299,AFRIMONEY!$P:$P,BX$3)</f>
        <v>0</v>
      </c>
      <c r="BZ299" s="8">
        <f t="shared" si="157"/>
        <v>350</v>
      </c>
      <c r="CA299" s="17">
        <f>SUMIFS(KP!$L:$L,KP!$F:$F,$A299,KP!$A:$A,SUMMARY!CA$3)</f>
        <v>0</v>
      </c>
      <c r="CB299" s="7">
        <f>SUMIFS(AFRIMONEY!$J:$J,AFRIMONEY!$F:$F,$A299,AFRIMONEY!$P:$P,CA$3)</f>
        <v>0</v>
      </c>
      <c r="CC299" s="8">
        <f t="shared" si="158"/>
        <v>350</v>
      </c>
      <c r="CD299" s="7">
        <f>SUMIFS(KP!$L:$L,KP!$F:$F,$A299,KP!$A:$A,SUMMARY!CD$3)</f>
        <v>0</v>
      </c>
      <c r="CE299" s="7">
        <f>SUMIFS(AFRIMONEY!$J:$J,AFRIMONEY!$F:$F,$A299,AFRIMONEY!$P:$P,CD$3)</f>
        <v>0</v>
      </c>
      <c r="CF299" s="8">
        <f t="shared" si="159"/>
        <v>350</v>
      </c>
      <c r="CG299" s="17">
        <f>SUMIFS(KP!$L:$L,KP!$F:$F,$A299,KP!$A:$A,SUMMARY!CG$3)</f>
        <v>0</v>
      </c>
      <c r="CH299" s="7">
        <f>SUMIFS(AFRIMONEY!$J:$J,AFRIMONEY!$F:$F,$A299,AFRIMONEY!$P:$P,CG$3)</f>
        <v>0</v>
      </c>
      <c r="CI299" s="8">
        <f t="shared" si="160"/>
        <v>350</v>
      </c>
      <c r="CJ299" s="7">
        <f>SUMIFS(KP!$L:$L,KP!$F:$F,$A299,KP!$A:$A,SUMMARY!CJ$3)</f>
        <v>0</v>
      </c>
      <c r="CK299" s="7">
        <f>SUMIFS(AFRIMONEY!$J:$J,AFRIMONEY!$F:$F,$A299,AFRIMONEY!$P:$P,CJ$3)</f>
        <v>0</v>
      </c>
      <c r="CL299" s="8">
        <f t="shared" si="161"/>
        <v>350</v>
      </c>
      <c r="CM299" s="17">
        <f>SUMIFS(KP!$L:$L,KP!$F:$F,$A299,KP!$A:$A,SUMMARY!CM$3)</f>
        <v>0</v>
      </c>
      <c r="CN299" s="7">
        <f>SUMIFS(AFRIMONEY!$J:$J,AFRIMONEY!$F:$F,$A299,AFRIMONEY!$P:$P,CM$3)</f>
        <v>0</v>
      </c>
      <c r="CO299" s="8">
        <f t="shared" si="162"/>
        <v>350</v>
      </c>
      <c r="CP299" s="7">
        <f>SUMIFS(KP!$L:$L,KP!$F:$F,$A299,KP!$A:$A,SUMMARY!CP$3)</f>
        <v>0</v>
      </c>
      <c r="CQ299" s="7">
        <f>SUMIFS(AFRIMONEY!$J:$J,AFRIMONEY!$F:$F,$A299,AFRIMONEY!$P:$P,CP$3)</f>
        <v>0</v>
      </c>
      <c r="CR299" s="8">
        <f t="shared" si="163"/>
        <v>350</v>
      </c>
      <c r="CS299" s="17">
        <f>SUMIFS(KP!$L:$L,KP!$F:$F,$A299,KP!$A:$A,SUMMARY!CS$3)</f>
        <v>0</v>
      </c>
      <c r="CT299" s="7">
        <f>SUMIFS(AFRIMONEY!$J:$J,AFRIMONEY!$F:$F,$A299,AFRIMONEY!$P:$P,CS$3)</f>
        <v>0</v>
      </c>
      <c r="CU299" s="8">
        <f t="shared" si="164"/>
        <v>350</v>
      </c>
    </row>
    <row r="300" spans="1:99" x14ac:dyDescent="0.3">
      <c r="A300" s="2">
        <v>101593</v>
      </c>
      <c r="B300" s="23" t="str">
        <f>_xlfn.XLOOKUP(TEXT(A300,0),Tabela4[ID],Tabela4[AREA],"")</f>
        <v>AREA C</v>
      </c>
      <c r="C300" s="2" t="str">
        <f>_xlfn.XLOOKUP(TEXT(A300,0),Tabela4[ID],Tabela4[ZONA],"")</f>
        <v>ZONA 19</v>
      </c>
      <c r="D300" s="2" t="str">
        <f t="shared" si="132"/>
        <v>BLOCKED</v>
      </c>
      <c r="E300" s="18">
        <f t="shared" si="133"/>
        <v>100</v>
      </c>
      <c r="F300" s="21">
        <f>SUMIFS(KP!$L:$L,KP!$F:$F,$A300,KP!$A:$A,"31/03/2025")</f>
        <v>150</v>
      </c>
      <c r="G300" s="19">
        <f>SUMIFS(KP!$L:$L,KP!$F:$F,$A300,KP!$A:$A,SUMMARY!G$3)</f>
        <v>700</v>
      </c>
      <c r="H300" s="7">
        <f>SUMIFS(AFRIMONEY!$J:$J,AFRIMONEY!$F:$F,$A300,AFRIMONEY!$P:$P,G$3)</f>
        <v>100</v>
      </c>
      <c r="I300" s="8">
        <f t="shared" si="134"/>
        <v>750</v>
      </c>
      <c r="J300" s="7">
        <f>SUMIFS(KP!$L:$L,KP!$F:$F,$A300,KP!$A:$A,SUMMARY!J$3)</f>
        <v>1350</v>
      </c>
      <c r="K300" s="7">
        <f>SUMIFS(AFRIMONEY!$J:$J,AFRIMONEY!$F:$F,$A300,AFRIMONEY!$P:$P,J$3)</f>
        <v>750</v>
      </c>
      <c r="L300" s="8">
        <f t="shared" si="135"/>
        <v>1350</v>
      </c>
      <c r="M300" s="17">
        <f>SUMIFS(KP!$L:$L,KP!$F:$F,$A300,KP!$A:$A,SUMMARY!M$3)</f>
        <v>1250</v>
      </c>
      <c r="N300" s="7">
        <f>SUMIFS(AFRIMONEY!$J:$J,AFRIMONEY!$F:$F,$A300,AFRIMONEY!$P:$P,M$3)</f>
        <v>1250</v>
      </c>
      <c r="O300" s="8">
        <f t="shared" si="136"/>
        <v>1350</v>
      </c>
      <c r="P300" s="7">
        <f>SUMIFS(KP!$L:$L,KP!$F:$F,$A300,KP!$A:$A,SUMMARY!P$3)</f>
        <v>1400</v>
      </c>
      <c r="Q300" s="7">
        <f>SUMIFS(AFRIMONEY!$J:$J,AFRIMONEY!$F:$F,$A300,AFRIMONEY!$P:$P,P$3)</f>
        <v>1350</v>
      </c>
      <c r="R300" s="8">
        <f t="shared" si="137"/>
        <v>1400</v>
      </c>
      <c r="S300" s="17">
        <f>SUMIFS(KP!$L:$L,KP!$F:$F,$A300,KP!$A:$A,SUMMARY!S$3)</f>
        <v>800</v>
      </c>
      <c r="T300" s="7">
        <f>SUMIFS(AFRIMONEY!$J:$J,AFRIMONEY!$F:$F,$A300,AFRIMONEY!$P:$P,S$3)</f>
        <v>800</v>
      </c>
      <c r="U300" s="8">
        <f t="shared" si="138"/>
        <v>1400</v>
      </c>
      <c r="V300" s="7">
        <f>SUMIFS(KP!$L:$L,KP!$F:$F,$A300,KP!$A:$A,SUMMARY!V$3)</f>
        <v>0</v>
      </c>
      <c r="W300" s="7">
        <f>SUMIFS(AFRIMONEY!$J:$J,AFRIMONEY!$F:$F,$A300,AFRIMONEY!$P:$P,V$3)</f>
        <v>0</v>
      </c>
      <c r="X300" s="8">
        <f t="shared" si="139"/>
        <v>1400</v>
      </c>
      <c r="Y300" s="17">
        <f>SUMIFS(KP!$L:$L,KP!$F:$F,$A300,KP!$A:$A,SUMMARY!Y$3)</f>
        <v>900</v>
      </c>
      <c r="Z300" s="7">
        <f>SUMIFS(AFRIMONEY!$J:$J,AFRIMONEY!$F:$F,$A300,AFRIMONEY!$P:$P,Y$3)</f>
        <v>1400</v>
      </c>
      <c r="AA300" s="8">
        <f t="shared" si="140"/>
        <v>900</v>
      </c>
      <c r="AB300" s="7">
        <f>SUMIFS(KP!$L:$L,KP!$F:$F,$A300,KP!$A:$A,SUMMARY!AB$3)</f>
        <v>1400</v>
      </c>
      <c r="AC300" s="7">
        <f>SUMIFS(AFRIMONEY!$J:$J,AFRIMONEY!$F:$F,$A300,AFRIMONEY!$P:$P,AB$3)</f>
        <v>700</v>
      </c>
      <c r="AD300" s="8">
        <f t="shared" si="141"/>
        <v>1600</v>
      </c>
      <c r="AE300" s="17">
        <f>SUMIFS(KP!$L:$L,KP!$F:$F,$A300,KP!$A:$A,SUMMARY!AE$3)</f>
        <v>350</v>
      </c>
      <c r="AF300" s="7">
        <f>SUMIFS(AFRIMONEY!$J:$J,AFRIMONEY!$F:$F,$A300,AFRIMONEY!$P:$P,AE$3)</f>
        <v>1600</v>
      </c>
      <c r="AG300" s="8">
        <f t="shared" si="142"/>
        <v>350</v>
      </c>
      <c r="AH300" s="7">
        <f>SUMIFS(KP!$L:$L,KP!$F:$F,$A300,KP!$A:$A,SUMMARY!AH$3)</f>
        <v>100</v>
      </c>
      <c r="AI300" s="7">
        <f>SUMIFS(AFRIMONEY!$J:$J,AFRIMONEY!$F:$F,$A300,AFRIMONEY!$P:$P,AH$3)</f>
        <v>350</v>
      </c>
      <c r="AJ300" s="8">
        <f t="shared" si="143"/>
        <v>100</v>
      </c>
      <c r="AK300" s="17">
        <f>SUMIFS(KP!$L:$L,KP!$F:$F,$A300,KP!$A:$A,SUMMARY!AK$3)</f>
        <v>0</v>
      </c>
      <c r="AL300" s="7">
        <f>SUMIFS(AFRIMONEY!$J:$J,AFRIMONEY!$F:$F,$A300,AFRIMONEY!$P:$P,AK$3)</f>
        <v>0</v>
      </c>
      <c r="AM300" s="8">
        <f t="shared" si="144"/>
        <v>100</v>
      </c>
      <c r="AN300" s="7">
        <f>SUMIFS(KP!$L:$L,KP!$F:$F,$A300,KP!$A:$A,SUMMARY!AN$3)</f>
        <v>0</v>
      </c>
      <c r="AO300" s="7">
        <f>SUMIFS(AFRIMONEY!$J:$J,AFRIMONEY!$F:$F,$A300,AFRIMONEY!$P:$P,AN$3)</f>
        <v>0</v>
      </c>
      <c r="AP300" s="8">
        <f t="shared" si="145"/>
        <v>100</v>
      </c>
      <c r="AQ300" s="17">
        <f>SUMIFS(KP!$L:$L,KP!$F:$F,$A300,KP!$A:$A,SUMMARY!AQ$3)</f>
        <v>0</v>
      </c>
      <c r="AR300" s="7">
        <f>SUMIFS(AFRIMONEY!$J:$J,AFRIMONEY!$F:$F,$A300,AFRIMONEY!$P:$P,AQ$3)</f>
        <v>0</v>
      </c>
      <c r="AS300" s="8">
        <f t="shared" si="146"/>
        <v>100</v>
      </c>
      <c r="AT300" s="7">
        <f>SUMIFS(KP!$L:$L,KP!$F:$F,$A300,KP!$A:$A,SUMMARY!AT$3)</f>
        <v>0</v>
      </c>
      <c r="AU300" s="7">
        <f>SUMIFS(AFRIMONEY!$J:$J,AFRIMONEY!$F:$F,$A300,AFRIMONEY!$P:$P,AT$3)</f>
        <v>0</v>
      </c>
      <c r="AV300" s="8">
        <f t="shared" si="147"/>
        <v>100</v>
      </c>
      <c r="AW300" s="17">
        <f>SUMIFS(KP!$L:$L,KP!$F:$F,$A300,KP!$A:$A,SUMMARY!AW$3)</f>
        <v>0</v>
      </c>
      <c r="AX300" s="7">
        <f>SUMIFS(AFRIMONEY!$J:$J,AFRIMONEY!$F:$F,$A300,AFRIMONEY!$P:$P,AW$3)</f>
        <v>0</v>
      </c>
      <c r="AY300" s="8">
        <f t="shared" si="148"/>
        <v>100</v>
      </c>
      <c r="AZ300" s="7">
        <f>SUMIFS(KP!$L:$L,KP!$F:$F,$A300,KP!$A:$A,SUMMARY!AZ$3)</f>
        <v>0</v>
      </c>
      <c r="BA300" s="7">
        <f>SUMIFS(AFRIMONEY!$J:$J,AFRIMONEY!$F:$F,$A300,AFRIMONEY!$P:$P,AZ$3)</f>
        <v>0</v>
      </c>
      <c r="BB300" s="8">
        <f t="shared" si="149"/>
        <v>100</v>
      </c>
      <c r="BC300" s="17">
        <f>SUMIFS(KP!$L:$L,KP!$F:$F,$A300,KP!$A:$A,SUMMARY!BC$3)</f>
        <v>0</v>
      </c>
      <c r="BD300" s="7">
        <f>SUMIFS(AFRIMONEY!$J:$J,AFRIMONEY!$F:$F,$A300,AFRIMONEY!$P:$P,BC$3)</f>
        <v>0</v>
      </c>
      <c r="BE300" s="8">
        <f t="shared" si="150"/>
        <v>100</v>
      </c>
      <c r="BF300" s="7">
        <f>SUMIFS(KP!$L:$L,KP!$F:$F,$A300,KP!$A:$A,SUMMARY!BF$3)</f>
        <v>0</v>
      </c>
      <c r="BG300" s="7">
        <f>SUMIFS(AFRIMONEY!$J:$J,AFRIMONEY!$F:$F,$A300,AFRIMONEY!$P:$P,BF$3)</f>
        <v>0</v>
      </c>
      <c r="BH300" s="8">
        <f t="shared" si="151"/>
        <v>100</v>
      </c>
      <c r="BI300" s="17">
        <f>SUMIFS(KP!$L:$L,KP!$F:$F,$A300,KP!$A:$A,SUMMARY!BI$3)</f>
        <v>0</v>
      </c>
      <c r="BJ300" s="7">
        <f>SUMIFS(AFRIMONEY!$J:$J,AFRIMONEY!$F:$F,$A300,AFRIMONEY!$P:$P,BI$3)</f>
        <v>0</v>
      </c>
      <c r="BK300" s="8">
        <f t="shared" si="152"/>
        <v>100</v>
      </c>
      <c r="BL300" s="7">
        <f>SUMIFS(KP!$L:$L,KP!$F:$F,$A300,KP!$A:$A,SUMMARY!BL$3)</f>
        <v>0</v>
      </c>
      <c r="BM300" s="7">
        <f>SUMIFS(AFRIMONEY!$J:$J,AFRIMONEY!$F:$F,$A300,AFRIMONEY!$P:$P,BL$3)</f>
        <v>0</v>
      </c>
      <c r="BN300" s="8">
        <f t="shared" si="153"/>
        <v>100</v>
      </c>
      <c r="BO300" s="17">
        <f>SUMIFS(KP!$L:$L,KP!$F:$F,$A300,KP!$A:$A,SUMMARY!BO$3)</f>
        <v>0</v>
      </c>
      <c r="BP300" s="7">
        <f>SUMIFS(AFRIMONEY!$J:$J,AFRIMONEY!$F:$F,$A300,AFRIMONEY!$P:$P,BO$3)</f>
        <v>0</v>
      </c>
      <c r="BQ300" s="8">
        <f t="shared" si="154"/>
        <v>100</v>
      </c>
      <c r="BR300" s="7">
        <f>SUMIFS(KP!$L:$L,KP!$F:$F,$A300,KP!$A:$A,SUMMARY!BR$3)</f>
        <v>0</v>
      </c>
      <c r="BS300" s="7">
        <f>SUMIFS(AFRIMONEY!$J:$J,AFRIMONEY!$F:$F,$A300,AFRIMONEY!$P:$P,BR$3)</f>
        <v>0</v>
      </c>
      <c r="BT300" s="8">
        <f t="shared" si="155"/>
        <v>100</v>
      </c>
      <c r="BU300" s="17">
        <f>SUMIFS(KP!$L:$L,KP!$F:$F,$A300,KP!$A:$A,SUMMARY!BU$3)</f>
        <v>0</v>
      </c>
      <c r="BV300" s="7">
        <f>SUMIFS(AFRIMONEY!$J:$J,AFRIMONEY!$F:$F,$A300,AFRIMONEY!$P:$P,BU$3)</f>
        <v>0</v>
      </c>
      <c r="BW300" s="8">
        <f t="shared" si="156"/>
        <v>100</v>
      </c>
      <c r="BX300" s="7">
        <f>SUMIFS(KP!$L:$L,KP!$F:$F,$A300,KP!$A:$A,SUMMARY!BX$3)</f>
        <v>0</v>
      </c>
      <c r="BY300" s="7">
        <f>SUMIFS(AFRIMONEY!$J:$J,AFRIMONEY!$F:$F,$A300,AFRIMONEY!$P:$P,BX$3)</f>
        <v>0</v>
      </c>
      <c r="BZ300" s="8">
        <f t="shared" si="157"/>
        <v>100</v>
      </c>
      <c r="CA300" s="17">
        <f>SUMIFS(KP!$L:$L,KP!$F:$F,$A300,KP!$A:$A,SUMMARY!CA$3)</f>
        <v>0</v>
      </c>
      <c r="CB300" s="7">
        <f>SUMIFS(AFRIMONEY!$J:$J,AFRIMONEY!$F:$F,$A300,AFRIMONEY!$P:$P,CA$3)</f>
        <v>0</v>
      </c>
      <c r="CC300" s="8">
        <f t="shared" si="158"/>
        <v>100</v>
      </c>
      <c r="CD300" s="7">
        <f>SUMIFS(KP!$L:$L,KP!$F:$F,$A300,KP!$A:$A,SUMMARY!CD$3)</f>
        <v>0</v>
      </c>
      <c r="CE300" s="7">
        <f>SUMIFS(AFRIMONEY!$J:$J,AFRIMONEY!$F:$F,$A300,AFRIMONEY!$P:$P,CD$3)</f>
        <v>0</v>
      </c>
      <c r="CF300" s="8">
        <f t="shared" si="159"/>
        <v>100</v>
      </c>
      <c r="CG300" s="17">
        <f>SUMIFS(KP!$L:$L,KP!$F:$F,$A300,KP!$A:$A,SUMMARY!CG$3)</f>
        <v>0</v>
      </c>
      <c r="CH300" s="7">
        <f>SUMIFS(AFRIMONEY!$J:$J,AFRIMONEY!$F:$F,$A300,AFRIMONEY!$P:$P,CG$3)</f>
        <v>0</v>
      </c>
      <c r="CI300" s="8">
        <f t="shared" si="160"/>
        <v>100</v>
      </c>
      <c r="CJ300" s="7">
        <f>SUMIFS(KP!$L:$L,KP!$F:$F,$A300,KP!$A:$A,SUMMARY!CJ$3)</f>
        <v>0</v>
      </c>
      <c r="CK300" s="7">
        <f>SUMIFS(AFRIMONEY!$J:$J,AFRIMONEY!$F:$F,$A300,AFRIMONEY!$P:$P,CJ$3)</f>
        <v>0</v>
      </c>
      <c r="CL300" s="8">
        <f t="shared" si="161"/>
        <v>100</v>
      </c>
      <c r="CM300" s="17">
        <f>SUMIFS(KP!$L:$L,KP!$F:$F,$A300,KP!$A:$A,SUMMARY!CM$3)</f>
        <v>0</v>
      </c>
      <c r="CN300" s="7">
        <f>SUMIFS(AFRIMONEY!$J:$J,AFRIMONEY!$F:$F,$A300,AFRIMONEY!$P:$P,CM$3)</f>
        <v>0</v>
      </c>
      <c r="CO300" s="8">
        <f t="shared" si="162"/>
        <v>100</v>
      </c>
      <c r="CP300" s="7">
        <f>SUMIFS(KP!$L:$L,KP!$F:$F,$A300,KP!$A:$A,SUMMARY!CP$3)</f>
        <v>0</v>
      </c>
      <c r="CQ300" s="7">
        <f>SUMIFS(AFRIMONEY!$J:$J,AFRIMONEY!$F:$F,$A300,AFRIMONEY!$P:$P,CP$3)</f>
        <v>0</v>
      </c>
      <c r="CR300" s="8">
        <f t="shared" si="163"/>
        <v>100</v>
      </c>
      <c r="CS300" s="17">
        <f>SUMIFS(KP!$L:$L,KP!$F:$F,$A300,KP!$A:$A,SUMMARY!CS$3)</f>
        <v>0</v>
      </c>
      <c r="CT300" s="7">
        <f>SUMIFS(AFRIMONEY!$J:$J,AFRIMONEY!$F:$F,$A300,AFRIMONEY!$P:$P,CS$3)</f>
        <v>0</v>
      </c>
      <c r="CU300" s="8">
        <f t="shared" si="164"/>
        <v>100</v>
      </c>
    </row>
    <row r="301" spans="1:99" x14ac:dyDescent="0.3">
      <c r="A301" s="2">
        <v>101594</v>
      </c>
      <c r="B301" s="23" t="str">
        <f>_xlfn.XLOOKUP(TEXT(A301,0),Tabela4[ID],Tabela4[AREA],"")</f>
        <v>AREA C</v>
      </c>
      <c r="C301" s="2" t="str">
        <f>_xlfn.XLOOKUP(TEXT(A301,0),Tabela4[ID],Tabela4[ZONA],"")</f>
        <v>ZONA 19</v>
      </c>
      <c r="D301" s="2" t="str">
        <f t="shared" si="132"/>
        <v>BLOCKED</v>
      </c>
      <c r="E301" s="18">
        <f t="shared" si="133"/>
        <v>2000</v>
      </c>
      <c r="F301" s="21">
        <f>SUMIFS(KP!$L:$L,KP!$F:$F,$A301,KP!$A:$A,"31/03/2025")</f>
        <v>850</v>
      </c>
      <c r="G301" s="19">
        <f>SUMIFS(KP!$L:$L,KP!$F:$F,$A301,KP!$A:$A,SUMMARY!G$3)</f>
        <v>2100</v>
      </c>
      <c r="H301" s="7">
        <f>SUMIFS(AFRIMONEY!$J:$J,AFRIMONEY!$F:$F,$A301,AFRIMONEY!$P:$P,G$3)</f>
        <v>850</v>
      </c>
      <c r="I301" s="8">
        <f t="shared" si="134"/>
        <v>2100</v>
      </c>
      <c r="J301" s="7">
        <f>SUMIFS(KP!$L:$L,KP!$F:$F,$A301,KP!$A:$A,SUMMARY!J$3)</f>
        <v>6300</v>
      </c>
      <c r="K301" s="7">
        <f>SUMIFS(AFRIMONEY!$J:$J,AFRIMONEY!$F:$F,$A301,AFRIMONEY!$P:$P,J$3)</f>
        <v>2100</v>
      </c>
      <c r="L301" s="8">
        <f t="shared" si="135"/>
        <v>6300</v>
      </c>
      <c r="M301" s="17">
        <f>SUMIFS(KP!$L:$L,KP!$F:$F,$A301,KP!$A:$A,SUMMARY!M$3)</f>
        <v>1650</v>
      </c>
      <c r="N301" s="7">
        <f>SUMIFS(AFRIMONEY!$J:$J,AFRIMONEY!$F:$F,$A301,AFRIMONEY!$P:$P,M$3)</f>
        <v>6300</v>
      </c>
      <c r="O301" s="8">
        <f t="shared" si="136"/>
        <v>1650</v>
      </c>
      <c r="P301" s="7">
        <f>SUMIFS(KP!$L:$L,KP!$F:$F,$A301,KP!$A:$A,SUMMARY!P$3)</f>
        <v>6000</v>
      </c>
      <c r="Q301" s="7">
        <f>SUMIFS(AFRIMONEY!$J:$J,AFRIMONEY!$F:$F,$A301,AFRIMONEY!$P:$P,P$3)</f>
        <v>1650</v>
      </c>
      <c r="R301" s="8">
        <f t="shared" si="137"/>
        <v>6000</v>
      </c>
      <c r="S301" s="17">
        <f>SUMIFS(KP!$L:$L,KP!$F:$F,$A301,KP!$A:$A,SUMMARY!S$3)</f>
        <v>2000</v>
      </c>
      <c r="T301" s="7">
        <f>SUMIFS(AFRIMONEY!$J:$J,AFRIMONEY!$F:$F,$A301,AFRIMONEY!$P:$P,S$3)</f>
        <v>6000</v>
      </c>
      <c r="U301" s="8">
        <f t="shared" si="138"/>
        <v>2000</v>
      </c>
      <c r="V301" s="7">
        <f>SUMIFS(KP!$L:$L,KP!$F:$F,$A301,KP!$A:$A,SUMMARY!V$3)</f>
        <v>0</v>
      </c>
      <c r="W301" s="7">
        <f>SUMIFS(AFRIMONEY!$J:$J,AFRIMONEY!$F:$F,$A301,AFRIMONEY!$P:$P,V$3)</f>
        <v>2000</v>
      </c>
      <c r="X301" s="8">
        <f t="shared" si="139"/>
        <v>0</v>
      </c>
      <c r="Y301" s="17">
        <f>SUMIFS(KP!$L:$L,KP!$F:$F,$A301,KP!$A:$A,SUMMARY!Y$3)</f>
        <v>850</v>
      </c>
      <c r="Z301" s="7">
        <f>SUMIFS(AFRIMONEY!$J:$J,AFRIMONEY!$F:$F,$A301,AFRIMONEY!$P:$P,Y$3)</f>
        <v>850</v>
      </c>
      <c r="AA301" s="8">
        <f t="shared" si="140"/>
        <v>0</v>
      </c>
      <c r="AB301" s="7">
        <f>SUMIFS(KP!$L:$L,KP!$F:$F,$A301,KP!$A:$A,SUMMARY!AB$3)</f>
        <v>1900</v>
      </c>
      <c r="AC301" s="7">
        <f>SUMIFS(AFRIMONEY!$J:$J,AFRIMONEY!$F:$F,$A301,AFRIMONEY!$P:$P,AB$3)</f>
        <v>0</v>
      </c>
      <c r="AD301" s="8">
        <f t="shared" si="141"/>
        <v>1900</v>
      </c>
      <c r="AE301" s="17">
        <f>SUMIFS(KP!$L:$L,KP!$F:$F,$A301,KP!$A:$A,SUMMARY!AE$3)</f>
        <v>2200</v>
      </c>
      <c r="AF301" s="7">
        <f>SUMIFS(AFRIMONEY!$J:$J,AFRIMONEY!$F:$F,$A301,AFRIMONEY!$P:$P,AE$3)</f>
        <v>1900</v>
      </c>
      <c r="AG301" s="8">
        <f t="shared" si="142"/>
        <v>2200</v>
      </c>
      <c r="AH301" s="7">
        <f>SUMIFS(KP!$L:$L,KP!$F:$F,$A301,KP!$A:$A,SUMMARY!AH$3)</f>
        <v>2000</v>
      </c>
      <c r="AI301" s="7">
        <f>SUMIFS(AFRIMONEY!$J:$J,AFRIMONEY!$F:$F,$A301,AFRIMONEY!$P:$P,AH$3)</f>
        <v>2200</v>
      </c>
      <c r="AJ301" s="8">
        <f t="shared" si="143"/>
        <v>2000</v>
      </c>
      <c r="AK301" s="17">
        <f>SUMIFS(KP!$L:$L,KP!$F:$F,$A301,KP!$A:$A,SUMMARY!AK$3)</f>
        <v>0</v>
      </c>
      <c r="AL301" s="7">
        <f>SUMIFS(AFRIMONEY!$J:$J,AFRIMONEY!$F:$F,$A301,AFRIMONEY!$P:$P,AK$3)</f>
        <v>0</v>
      </c>
      <c r="AM301" s="8">
        <f t="shared" si="144"/>
        <v>2000</v>
      </c>
      <c r="AN301" s="7">
        <f>SUMIFS(KP!$L:$L,KP!$F:$F,$A301,KP!$A:$A,SUMMARY!AN$3)</f>
        <v>0</v>
      </c>
      <c r="AO301" s="7">
        <f>SUMIFS(AFRIMONEY!$J:$J,AFRIMONEY!$F:$F,$A301,AFRIMONEY!$P:$P,AN$3)</f>
        <v>0</v>
      </c>
      <c r="AP301" s="8">
        <f t="shared" si="145"/>
        <v>2000</v>
      </c>
      <c r="AQ301" s="17">
        <f>SUMIFS(KP!$L:$L,KP!$F:$F,$A301,KP!$A:$A,SUMMARY!AQ$3)</f>
        <v>0</v>
      </c>
      <c r="AR301" s="7">
        <f>SUMIFS(AFRIMONEY!$J:$J,AFRIMONEY!$F:$F,$A301,AFRIMONEY!$P:$P,AQ$3)</f>
        <v>0</v>
      </c>
      <c r="AS301" s="8">
        <f t="shared" si="146"/>
        <v>2000</v>
      </c>
      <c r="AT301" s="7">
        <f>SUMIFS(KP!$L:$L,KP!$F:$F,$A301,KP!$A:$A,SUMMARY!AT$3)</f>
        <v>0</v>
      </c>
      <c r="AU301" s="7">
        <f>SUMIFS(AFRIMONEY!$J:$J,AFRIMONEY!$F:$F,$A301,AFRIMONEY!$P:$P,AT$3)</f>
        <v>0</v>
      </c>
      <c r="AV301" s="8">
        <f t="shared" si="147"/>
        <v>2000</v>
      </c>
      <c r="AW301" s="17">
        <f>SUMIFS(KP!$L:$L,KP!$F:$F,$A301,KP!$A:$A,SUMMARY!AW$3)</f>
        <v>0</v>
      </c>
      <c r="AX301" s="7">
        <f>SUMIFS(AFRIMONEY!$J:$J,AFRIMONEY!$F:$F,$A301,AFRIMONEY!$P:$P,AW$3)</f>
        <v>0</v>
      </c>
      <c r="AY301" s="8">
        <f t="shared" si="148"/>
        <v>2000</v>
      </c>
      <c r="AZ301" s="7">
        <f>SUMIFS(KP!$L:$L,KP!$F:$F,$A301,KP!$A:$A,SUMMARY!AZ$3)</f>
        <v>0</v>
      </c>
      <c r="BA301" s="7">
        <f>SUMIFS(AFRIMONEY!$J:$J,AFRIMONEY!$F:$F,$A301,AFRIMONEY!$P:$P,AZ$3)</f>
        <v>0</v>
      </c>
      <c r="BB301" s="8">
        <f t="shared" si="149"/>
        <v>2000</v>
      </c>
      <c r="BC301" s="17">
        <f>SUMIFS(KP!$L:$L,KP!$F:$F,$A301,KP!$A:$A,SUMMARY!BC$3)</f>
        <v>0</v>
      </c>
      <c r="BD301" s="7">
        <f>SUMIFS(AFRIMONEY!$J:$J,AFRIMONEY!$F:$F,$A301,AFRIMONEY!$P:$P,BC$3)</f>
        <v>0</v>
      </c>
      <c r="BE301" s="8">
        <f t="shared" si="150"/>
        <v>2000</v>
      </c>
      <c r="BF301" s="7">
        <f>SUMIFS(KP!$L:$L,KP!$F:$F,$A301,KP!$A:$A,SUMMARY!BF$3)</f>
        <v>0</v>
      </c>
      <c r="BG301" s="7">
        <f>SUMIFS(AFRIMONEY!$J:$J,AFRIMONEY!$F:$F,$A301,AFRIMONEY!$P:$P,BF$3)</f>
        <v>0</v>
      </c>
      <c r="BH301" s="8">
        <f t="shared" si="151"/>
        <v>2000</v>
      </c>
      <c r="BI301" s="17">
        <f>SUMIFS(KP!$L:$L,KP!$F:$F,$A301,KP!$A:$A,SUMMARY!BI$3)</f>
        <v>0</v>
      </c>
      <c r="BJ301" s="7">
        <f>SUMIFS(AFRIMONEY!$J:$J,AFRIMONEY!$F:$F,$A301,AFRIMONEY!$P:$P,BI$3)</f>
        <v>0</v>
      </c>
      <c r="BK301" s="8">
        <f t="shared" si="152"/>
        <v>2000</v>
      </c>
      <c r="BL301" s="7">
        <f>SUMIFS(KP!$L:$L,KP!$F:$F,$A301,KP!$A:$A,SUMMARY!BL$3)</f>
        <v>0</v>
      </c>
      <c r="BM301" s="7">
        <f>SUMIFS(AFRIMONEY!$J:$J,AFRIMONEY!$F:$F,$A301,AFRIMONEY!$P:$P,BL$3)</f>
        <v>0</v>
      </c>
      <c r="BN301" s="8">
        <f t="shared" si="153"/>
        <v>2000</v>
      </c>
      <c r="BO301" s="17">
        <f>SUMIFS(KP!$L:$L,KP!$F:$F,$A301,KP!$A:$A,SUMMARY!BO$3)</f>
        <v>0</v>
      </c>
      <c r="BP301" s="7">
        <f>SUMIFS(AFRIMONEY!$J:$J,AFRIMONEY!$F:$F,$A301,AFRIMONEY!$P:$P,BO$3)</f>
        <v>0</v>
      </c>
      <c r="BQ301" s="8">
        <f t="shared" si="154"/>
        <v>2000</v>
      </c>
      <c r="BR301" s="7">
        <f>SUMIFS(KP!$L:$L,KP!$F:$F,$A301,KP!$A:$A,SUMMARY!BR$3)</f>
        <v>0</v>
      </c>
      <c r="BS301" s="7">
        <f>SUMIFS(AFRIMONEY!$J:$J,AFRIMONEY!$F:$F,$A301,AFRIMONEY!$P:$P,BR$3)</f>
        <v>0</v>
      </c>
      <c r="BT301" s="8">
        <f t="shared" si="155"/>
        <v>2000</v>
      </c>
      <c r="BU301" s="17">
        <f>SUMIFS(KP!$L:$L,KP!$F:$F,$A301,KP!$A:$A,SUMMARY!BU$3)</f>
        <v>0</v>
      </c>
      <c r="BV301" s="7">
        <f>SUMIFS(AFRIMONEY!$J:$J,AFRIMONEY!$F:$F,$A301,AFRIMONEY!$P:$P,BU$3)</f>
        <v>0</v>
      </c>
      <c r="BW301" s="8">
        <f t="shared" si="156"/>
        <v>2000</v>
      </c>
      <c r="BX301" s="7">
        <f>SUMIFS(KP!$L:$L,KP!$F:$F,$A301,KP!$A:$A,SUMMARY!BX$3)</f>
        <v>0</v>
      </c>
      <c r="BY301" s="7">
        <f>SUMIFS(AFRIMONEY!$J:$J,AFRIMONEY!$F:$F,$A301,AFRIMONEY!$P:$P,BX$3)</f>
        <v>0</v>
      </c>
      <c r="BZ301" s="8">
        <f t="shared" si="157"/>
        <v>2000</v>
      </c>
      <c r="CA301" s="17">
        <f>SUMIFS(KP!$L:$L,KP!$F:$F,$A301,KP!$A:$A,SUMMARY!CA$3)</f>
        <v>0</v>
      </c>
      <c r="CB301" s="7">
        <f>SUMIFS(AFRIMONEY!$J:$J,AFRIMONEY!$F:$F,$A301,AFRIMONEY!$P:$P,CA$3)</f>
        <v>0</v>
      </c>
      <c r="CC301" s="8">
        <f t="shared" si="158"/>
        <v>2000</v>
      </c>
      <c r="CD301" s="7">
        <f>SUMIFS(KP!$L:$L,KP!$F:$F,$A301,KP!$A:$A,SUMMARY!CD$3)</f>
        <v>0</v>
      </c>
      <c r="CE301" s="7">
        <f>SUMIFS(AFRIMONEY!$J:$J,AFRIMONEY!$F:$F,$A301,AFRIMONEY!$P:$P,CD$3)</f>
        <v>0</v>
      </c>
      <c r="CF301" s="8">
        <f t="shared" si="159"/>
        <v>2000</v>
      </c>
      <c r="CG301" s="17">
        <f>SUMIFS(KP!$L:$L,KP!$F:$F,$A301,KP!$A:$A,SUMMARY!CG$3)</f>
        <v>0</v>
      </c>
      <c r="CH301" s="7">
        <f>SUMIFS(AFRIMONEY!$J:$J,AFRIMONEY!$F:$F,$A301,AFRIMONEY!$P:$P,CG$3)</f>
        <v>0</v>
      </c>
      <c r="CI301" s="8">
        <f t="shared" si="160"/>
        <v>2000</v>
      </c>
      <c r="CJ301" s="7">
        <f>SUMIFS(KP!$L:$L,KP!$F:$F,$A301,KP!$A:$A,SUMMARY!CJ$3)</f>
        <v>0</v>
      </c>
      <c r="CK301" s="7">
        <f>SUMIFS(AFRIMONEY!$J:$J,AFRIMONEY!$F:$F,$A301,AFRIMONEY!$P:$P,CJ$3)</f>
        <v>0</v>
      </c>
      <c r="CL301" s="8">
        <f t="shared" si="161"/>
        <v>2000</v>
      </c>
      <c r="CM301" s="17">
        <f>SUMIFS(KP!$L:$L,KP!$F:$F,$A301,KP!$A:$A,SUMMARY!CM$3)</f>
        <v>0</v>
      </c>
      <c r="CN301" s="7">
        <f>SUMIFS(AFRIMONEY!$J:$J,AFRIMONEY!$F:$F,$A301,AFRIMONEY!$P:$P,CM$3)</f>
        <v>0</v>
      </c>
      <c r="CO301" s="8">
        <f t="shared" si="162"/>
        <v>2000</v>
      </c>
      <c r="CP301" s="7">
        <f>SUMIFS(KP!$L:$L,KP!$F:$F,$A301,KP!$A:$A,SUMMARY!CP$3)</f>
        <v>0</v>
      </c>
      <c r="CQ301" s="7">
        <f>SUMIFS(AFRIMONEY!$J:$J,AFRIMONEY!$F:$F,$A301,AFRIMONEY!$P:$P,CP$3)</f>
        <v>0</v>
      </c>
      <c r="CR301" s="8">
        <f t="shared" si="163"/>
        <v>2000</v>
      </c>
      <c r="CS301" s="17">
        <f>SUMIFS(KP!$L:$L,KP!$F:$F,$A301,KP!$A:$A,SUMMARY!CS$3)</f>
        <v>0</v>
      </c>
      <c r="CT301" s="7">
        <f>SUMIFS(AFRIMONEY!$J:$J,AFRIMONEY!$F:$F,$A301,AFRIMONEY!$P:$P,CS$3)</f>
        <v>0</v>
      </c>
      <c r="CU301" s="8">
        <f t="shared" si="164"/>
        <v>2000</v>
      </c>
    </row>
    <row r="302" spans="1:99" x14ac:dyDescent="0.3">
      <c r="A302" s="2">
        <v>101595</v>
      </c>
      <c r="B302" s="23" t="str">
        <f>_xlfn.XLOOKUP(TEXT(A302,0),Tabela4[ID],Tabela4[AREA],"")</f>
        <v>AREA B</v>
      </c>
      <c r="C302" s="2" t="str">
        <f>_xlfn.XLOOKUP(TEXT(A302,0),Tabela4[ID],Tabela4[ZONA],"")</f>
        <v>ZONA 1</v>
      </c>
      <c r="D302" s="2" t="str">
        <f t="shared" si="132"/>
        <v>ACTIVE</v>
      </c>
      <c r="E302" s="18">
        <f t="shared" si="133"/>
        <v>0</v>
      </c>
      <c r="F302" s="21">
        <f>SUMIFS(KP!$L:$L,KP!$F:$F,$A302,KP!$A:$A,"31/03/2025")</f>
        <v>850</v>
      </c>
      <c r="G302" s="19">
        <f>SUMIFS(KP!$L:$L,KP!$F:$F,$A302,KP!$A:$A,SUMMARY!G$3)</f>
        <v>0</v>
      </c>
      <c r="H302" s="7">
        <f>SUMIFS(AFRIMONEY!$J:$J,AFRIMONEY!$F:$F,$A302,AFRIMONEY!$P:$P,G$3)</f>
        <v>0</v>
      </c>
      <c r="I302" s="8">
        <f t="shared" si="134"/>
        <v>850</v>
      </c>
      <c r="J302" s="7">
        <f>SUMIFS(KP!$L:$L,KP!$F:$F,$A302,KP!$A:$A,SUMMARY!J$3)</f>
        <v>0</v>
      </c>
      <c r="K302" s="7">
        <f>SUMIFS(AFRIMONEY!$J:$J,AFRIMONEY!$F:$F,$A302,AFRIMONEY!$P:$P,J$3)</f>
        <v>0</v>
      </c>
      <c r="L302" s="8">
        <f t="shared" si="135"/>
        <v>850</v>
      </c>
      <c r="M302" s="17">
        <f>SUMIFS(KP!$L:$L,KP!$F:$F,$A302,KP!$A:$A,SUMMARY!M$3)</f>
        <v>400</v>
      </c>
      <c r="N302" s="7">
        <f>SUMIFS(AFRIMONEY!$J:$J,AFRIMONEY!$F:$F,$A302,AFRIMONEY!$P:$P,M$3)</f>
        <v>850</v>
      </c>
      <c r="O302" s="8">
        <f t="shared" si="136"/>
        <v>400</v>
      </c>
      <c r="P302" s="7">
        <f>SUMIFS(KP!$L:$L,KP!$F:$F,$A302,KP!$A:$A,SUMMARY!P$3)</f>
        <v>100</v>
      </c>
      <c r="Q302" s="7">
        <f>SUMIFS(AFRIMONEY!$J:$J,AFRIMONEY!$F:$F,$A302,AFRIMONEY!$P:$P,P$3)</f>
        <v>0</v>
      </c>
      <c r="R302" s="8">
        <f t="shared" si="137"/>
        <v>500</v>
      </c>
      <c r="S302" s="17">
        <f>SUMIFS(KP!$L:$L,KP!$F:$F,$A302,KP!$A:$A,SUMMARY!S$3)</f>
        <v>-100</v>
      </c>
      <c r="T302" s="7">
        <f>SUMIFS(AFRIMONEY!$J:$J,AFRIMONEY!$F:$F,$A302,AFRIMONEY!$P:$P,S$3)</f>
        <v>0</v>
      </c>
      <c r="U302" s="8">
        <f t="shared" si="138"/>
        <v>400</v>
      </c>
      <c r="V302" s="7">
        <f>SUMIFS(KP!$L:$L,KP!$F:$F,$A302,KP!$A:$A,SUMMARY!V$3)</f>
        <v>0</v>
      </c>
      <c r="W302" s="7">
        <f>SUMIFS(AFRIMONEY!$J:$J,AFRIMONEY!$F:$F,$A302,AFRIMONEY!$P:$P,V$3)</f>
        <v>0</v>
      </c>
      <c r="X302" s="8">
        <f t="shared" si="139"/>
        <v>400</v>
      </c>
      <c r="Y302" s="17">
        <f>SUMIFS(KP!$L:$L,KP!$F:$F,$A302,KP!$A:$A,SUMMARY!Y$3)</f>
        <v>0</v>
      </c>
      <c r="Z302" s="7">
        <f>SUMIFS(AFRIMONEY!$J:$J,AFRIMONEY!$F:$F,$A302,AFRIMONEY!$P:$P,Y$3)</f>
        <v>0</v>
      </c>
      <c r="AA302" s="8">
        <f t="shared" si="140"/>
        <v>400</v>
      </c>
      <c r="AB302" s="7">
        <f>SUMIFS(KP!$L:$L,KP!$F:$F,$A302,KP!$A:$A,SUMMARY!AB$3)</f>
        <v>0</v>
      </c>
      <c r="AC302" s="7">
        <f>SUMIFS(AFRIMONEY!$J:$J,AFRIMONEY!$F:$F,$A302,AFRIMONEY!$P:$P,AB$3)</f>
        <v>0</v>
      </c>
      <c r="AD302" s="8">
        <f t="shared" si="141"/>
        <v>400</v>
      </c>
      <c r="AE302" s="17">
        <f>SUMIFS(KP!$L:$L,KP!$F:$F,$A302,KP!$A:$A,SUMMARY!AE$3)</f>
        <v>0</v>
      </c>
      <c r="AF302" s="7">
        <f>SUMIFS(AFRIMONEY!$J:$J,AFRIMONEY!$F:$F,$A302,AFRIMONEY!$P:$P,AE$3)</f>
        <v>400</v>
      </c>
      <c r="AG302" s="8">
        <f t="shared" si="142"/>
        <v>0</v>
      </c>
      <c r="AH302" s="7">
        <f>SUMIFS(KP!$L:$L,KP!$F:$F,$A302,KP!$A:$A,SUMMARY!AH$3)</f>
        <v>0</v>
      </c>
      <c r="AI302" s="7">
        <f>SUMIFS(AFRIMONEY!$J:$J,AFRIMONEY!$F:$F,$A302,AFRIMONEY!$P:$P,AH$3)</f>
        <v>0</v>
      </c>
      <c r="AJ302" s="8">
        <f t="shared" si="143"/>
        <v>0</v>
      </c>
      <c r="AK302" s="17">
        <f>SUMIFS(KP!$L:$L,KP!$F:$F,$A302,KP!$A:$A,SUMMARY!AK$3)</f>
        <v>0</v>
      </c>
      <c r="AL302" s="7">
        <f>SUMIFS(AFRIMONEY!$J:$J,AFRIMONEY!$F:$F,$A302,AFRIMONEY!$P:$P,AK$3)</f>
        <v>0</v>
      </c>
      <c r="AM302" s="8">
        <f t="shared" si="144"/>
        <v>0</v>
      </c>
      <c r="AN302" s="7">
        <f>SUMIFS(KP!$L:$L,KP!$F:$F,$A302,KP!$A:$A,SUMMARY!AN$3)</f>
        <v>0</v>
      </c>
      <c r="AO302" s="7">
        <f>SUMIFS(AFRIMONEY!$J:$J,AFRIMONEY!$F:$F,$A302,AFRIMONEY!$P:$P,AN$3)</f>
        <v>0</v>
      </c>
      <c r="AP302" s="8">
        <f t="shared" si="145"/>
        <v>0</v>
      </c>
      <c r="AQ302" s="17">
        <f>SUMIFS(KP!$L:$L,KP!$F:$F,$A302,KP!$A:$A,SUMMARY!AQ$3)</f>
        <v>0</v>
      </c>
      <c r="AR302" s="7">
        <f>SUMIFS(AFRIMONEY!$J:$J,AFRIMONEY!$F:$F,$A302,AFRIMONEY!$P:$P,AQ$3)</f>
        <v>0</v>
      </c>
      <c r="AS302" s="8">
        <f t="shared" si="146"/>
        <v>0</v>
      </c>
      <c r="AT302" s="7">
        <f>SUMIFS(KP!$L:$L,KP!$F:$F,$A302,KP!$A:$A,SUMMARY!AT$3)</f>
        <v>0</v>
      </c>
      <c r="AU302" s="7">
        <f>SUMIFS(AFRIMONEY!$J:$J,AFRIMONEY!$F:$F,$A302,AFRIMONEY!$P:$P,AT$3)</f>
        <v>0</v>
      </c>
      <c r="AV302" s="8">
        <f t="shared" si="147"/>
        <v>0</v>
      </c>
      <c r="AW302" s="17">
        <f>SUMIFS(KP!$L:$L,KP!$F:$F,$A302,KP!$A:$A,SUMMARY!AW$3)</f>
        <v>0</v>
      </c>
      <c r="AX302" s="7">
        <f>SUMIFS(AFRIMONEY!$J:$J,AFRIMONEY!$F:$F,$A302,AFRIMONEY!$P:$P,AW$3)</f>
        <v>0</v>
      </c>
      <c r="AY302" s="8">
        <f t="shared" si="148"/>
        <v>0</v>
      </c>
      <c r="AZ302" s="7">
        <f>SUMIFS(KP!$L:$L,KP!$F:$F,$A302,KP!$A:$A,SUMMARY!AZ$3)</f>
        <v>0</v>
      </c>
      <c r="BA302" s="7">
        <f>SUMIFS(AFRIMONEY!$J:$J,AFRIMONEY!$F:$F,$A302,AFRIMONEY!$P:$P,AZ$3)</f>
        <v>0</v>
      </c>
      <c r="BB302" s="8">
        <f t="shared" si="149"/>
        <v>0</v>
      </c>
      <c r="BC302" s="17">
        <f>SUMIFS(KP!$L:$L,KP!$F:$F,$A302,KP!$A:$A,SUMMARY!BC$3)</f>
        <v>0</v>
      </c>
      <c r="BD302" s="7">
        <f>SUMIFS(AFRIMONEY!$J:$J,AFRIMONEY!$F:$F,$A302,AFRIMONEY!$P:$P,BC$3)</f>
        <v>0</v>
      </c>
      <c r="BE302" s="8">
        <f t="shared" si="150"/>
        <v>0</v>
      </c>
      <c r="BF302" s="7">
        <f>SUMIFS(KP!$L:$L,KP!$F:$F,$A302,KP!$A:$A,SUMMARY!BF$3)</f>
        <v>0</v>
      </c>
      <c r="BG302" s="7">
        <f>SUMIFS(AFRIMONEY!$J:$J,AFRIMONEY!$F:$F,$A302,AFRIMONEY!$P:$P,BF$3)</f>
        <v>0</v>
      </c>
      <c r="BH302" s="8">
        <f t="shared" si="151"/>
        <v>0</v>
      </c>
      <c r="BI302" s="17">
        <f>SUMIFS(KP!$L:$L,KP!$F:$F,$A302,KP!$A:$A,SUMMARY!BI$3)</f>
        <v>0</v>
      </c>
      <c r="BJ302" s="7">
        <f>SUMIFS(AFRIMONEY!$J:$J,AFRIMONEY!$F:$F,$A302,AFRIMONEY!$P:$P,BI$3)</f>
        <v>0</v>
      </c>
      <c r="BK302" s="8">
        <f t="shared" si="152"/>
        <v>0</v>
      </c>
      <c r="BL302" s="7">
        <f>SUMIFS(KP!$L:$L,KP!$F:$F,$A302,KP!$A:$A,SUMMARY!BL$3)</f>
        <v>0</v>
      </c>
      <c r="BM302" s="7">
        <f>SUMIFS(AFRIMONEY!$J:$J,AFRIMONEY!$F:$F,$A302,AFRIMONEY!$P:$P,BL$3)</f>
        <v>0</v>
      </c>
      <c r="BN302" s="8">
        <f t="shared" si="153"/>
        <v>0</v>
      </c>
      <c r="BO302" s="17">
        <f>SUMIFS(KP!$L:$L,KP!$F:$F,$A302,KP!$A:$A,SUMMARY!BO$3)</f>
        <v>0</v>
      </c>
      <c r="BP302" s="7">
        <f>SUMIFS(AFRIMONEY!$J:$J,AFRIMONEY!$F:$F,$A302,AFRIMONEY!$P:$P,BO$3)</f>
        <v>0</v>
      </c>
      <c r="BQ302" s="8">
        <f t="shared" si="154"/>
        <v>0</v>
      </c>
      <c r="BR302" s="7">
        <f>SUMIFS(KP!$L:$L,KP!$F:$F,$A302,KP!$A:$A,SUMMARY!BR$3)</f>
        <v>0</v>
      </c>
      <c r="BS302" s="7">
        <f>SUMIFS(AFRIMONEY!$J:$J,AFRIMONEY!$F:$F,$A302,AFRIMONEY!$P:$P,BR$3)</f>
        <v>0</v>
      </c>
      <c r="BT302" s="8">
        <f t="shared" si="155"/>
        <v>0</v>
      </c>
      <c r="BU302" s="17">
        <f>SUMIFS(KP!$L:$L,KP!$F:$F,$A302,KP!$A:$A,SUMMARY!BU$3)</f>
        <v>0</v>
      </c>
      <c r="BV302" s="7">
        <f>SUMIFS(AFRIMONEY!$J:$J,AFRIMONEY!$F:$F,$A302,AFRIMONEY!$P:$P,BU$3)</f>
        <v>0</v>
      </c>
      <c r="BW302" s="8">
        <f t="shared" si="156"/>
        <v>0</v>
      </c>
      <c r="BX302" s="7">
        <f>SUMIFS(KP!$L:$L,KP!$F:$F,$A302,KP!$A:$A,SUMMARY!BX$3)</f>
        <v>0</v>
      </c>
      <c r="BY302" s="7">
        <f>SUMIFS(AFRIMONEY!$J:$J,AFRIMONEY!$F:$F,$A302,AFRIMONEY!$P:$P,BX$3)</f>
        <v>0</v>
      </c>
      <c r="BZ302" s="8">
        <f t="shared" si="157"/>
        <v>0</v>
      </c>
      <c r="CA302" s="17">
        <f>SUMIFS(KP!$L:$L,KP!$F:$F,$A302,KP!$A:$A,SUMMARY!CA$3)</f>
        <v>0</v>
      </c>
      <c r="CB302" s="7">
        <f>SUMIFS(AFRIMONEY!$J:$J,AFRIMONEY!$F:$F,$A302,AFRIMONEY!$P:$P,CA$3)</f>
        <v>0</v>
      </c>
      <c r="CC302" s="8">
        <f t="shared" si="158"/>
        <v>0</v>
      </c>
      <c r="CD302" s="7">
        <f>SUMIFS(KP!$L:$L,KP!$F:$F,$A302,KP!$A:$A,SUMMARY!CD$3)</f>
        <v>0</v>
      </c>
      <c r="CE302" s="7">
        <f>SUMIFS(AFRIMONEY!$J:$J,AFRIMONEY!$F:$F,$A302,AFRIMONEY!$P:$P,CD$3)</f>
        <v>0</v>
      </c>
      <c r="CF302" s="8">
        <f t="shared" si="159"/>
        <v>0</v>
      </c>
      <c r="CG302" s="17">
        <f>SUMIFS(KP!$L:$L,KP!$F:$F,$A302,KP!$A:$A,SUMMARY!CG$3)</f>
        <v>0</v>
      </c>
      <c r="CH302" s="7">
        <f>SUMIFS(AFRIMONEY!$J:$J,AFRIMONEY!$F:$F,$A302,AFRIMONEY!$P:$P,CG$3)</f>
        <v>0</v>
      </c>
      <c r="CI302" s="8">
        <f t="shared" si="160"/>
        <v>0</v>
      </c>
      <c r="CJ302" s="7">
        <f>SUMIFS(KP!$L:$L,KP!$F:$F,$A302,KP!$A:$A,SUMMARY!CJ$3)</f>
        <v>0</v>
      </c>
      <c r="CK302" s="7">
        <f>SUMIFS(AFRIMONEY!$J:$J,AFRIMONEY!$F:$F,$A302,AFRIMONEY!$P:$P,CJ$3)</f>
        <v>0</v>
      </c>
      <c r="CL302" s="8">
        <f t="shared" si="161"/>
        <v>0</v>
      </c>
      <c r="CM302" s="17">
        <f>SUMIFS(KP!$L:$L,KP!$F:$F,$A302,KP!$A:$A,SUMMARY!CM$3)</f>
        <v>0</v>
      </c>
      <c r="CN302" s="7">
        <f>SUMIFS(AFRIMONEY!$J:$J,AFRIMONEY!$F:$F,$A302,AFRIMONEY!$P:$P,CM$3)</f>
        <v>0</v>
      </c>
      <c r="CO302" s="8">
        <f t="shared" si="162"/>
        <v>0</v>
      </c>
      <c r="CP302" s="7">
        <f>SUMIFS(KP!$L:$L,KP!$F:$F,$A302,KP!$A:$A,SUMMARY!CP$3)</f>
        <v>0</v>
      </c>
      <c r="CQ302" s="7">
        <f>SUMIFS(AFRIMONEY!$J:$J,AFRIMONEY!$F:$F,$A302,AFRIMONEY!$P:$P,CP$3)</f>
        <v>0</v>
      </c>
      <c r="CR302" s="8">
        <f t="shared" si="163"/>
        <v>0</v>
      </c>
      <c r="CS302" s="17">
        <f>SUMIFS(KP!$L:$L,KP!$F:$F,$A302,KP!$A:$A,SUMMARY!CS$3)</f>
        <v>0</v>
      </c>
      <c r="CT302" s="7">
        <f>SUMIFS(AFRIMONEY!$J:$J,AFRIMONEY!$F:$F,$A302,AFRIMONEY!$P:$P,CS$3)</f>
        <v>0</v>
      </c>
      <c r="CU302" s="8">
        <f t="shared" si="164"/>
        <v>0</v>
      </c>
    </row>
    <row r="303" spans="1:99" x14ac:dyDescent="0.3">
      <c r="A303" s="2">
        <v>101596</v>
      </c>
      <c r="B303" s="23" t="str">
        <f>_xlfn.XLOOKUP(TEXT(A303,0),Tabela4[ID],Tabela4[AREA],"")</f>
        <v>AREA E</v>
      </c>
      <c r="C303" s="2" t="str">
        <f>_xlfn.XLOOKUP(TEXT(A303,0),Tabela4[ID],Tabela4[ZONA],"")</f>
        <v>ZONA 12</v>
      </c>
      <c r="D303" s="2" t="str">
        <f t="shared" si="132"/>
        <v>BLOCKED</v>
      </c>
      <c r="E303" s="18">
        <f t="shared" si="133"/>
        <v>2400</v>
      </c>
      <c r="F303" s="21">
        <f>SUMIFS(KP!$L:$L,KP!$F:$F,$A303,KP!$A:$A,"31/03/2025")</f>
        <v>7600</v>
      </c>
      <c r="G303" s="19">
        <f>SUMIFS(KP!$L:$L,KP!$F:$F,$A303,KP!$A:$A,SUMMARY!G$3)</f>
        <v>3100</v>
      </c>
      <c r="H303" s="7">
        <f>SUMIFS(AFRIMONEY!$J:$J,AFRIMONEY!$F:$F,$A303,AFRIMONEY!$P:$P,G$3)</f>
        <v>7600</v>
      </c>
      <c r="I303" s="8">
        <f t="shared" si="134"/>
        <v>3100</v>
      </c>
      <c r="J303" s="7">
        <f>SUMIFS(KP!$L:$L,KP!$F:$F,$A303,KP!$A:$A,SUMMARY!J$3)</f>
        <v>5550</v>
      </c>
      <c r="K303" s="7">
        <f>SUMIFS(AFRIMONEY!$J:$J,AFRIMONEY!$F:$F,$A303,AFRIMONEY!$P:$P,J$3)</f>
        <v>3100</v>
      </c>
      <c r="L303" s="8">
        <f t="shared" si="135"/>
        <v>5550</v>
      </c>
      <c r="M303" s="17">
        <f>SUMIFS(KP!$L:$L,KP!$F:$F,$A303,KP!$A:$A,SUMMARY!M$3)</f>
        <v>7950</v>
      </c>
      <c r="N303" s="7">
        <f>SUMIFS(AFRIMONEY!$J:$J,AFRIMONEY!$F:$F,$A303,AFRIMONEY!$P:$P,M$3)</f>
        <v>5550</v>
      </c>
      <c r="O303" s="8">
        <f t="shared" si="136"/>
        <v>7950</v>
      </c>
      <c r="P303" s="7">
        <f>SUMIFS(KP!$L:$L,KP!$F:$F,$A303,KP!$A:$A,SUMMARY!P$3)</f>
        <v>3700</v>
      </c>
      <c r="Q303" s="7">
        <f>SUMIFS(AFRIMONEY!$J:$J,AFRIMONEY!$F:$F,$A303,AFRIMONEY!$P:$P,P$3)</f>
        <v>7950</v>
      </c>
      <c r="R303" s="8">
        <f t="shared" si="137"/>
        <v>3700</v>
      </c>
      <c r="S303" s="17">
        <f>SUMIFS(KP!$L:$L,KP!$F:$F,$A303,KP!$A:$A,SUMMARY!S$3)</f>
        <v>2450</v>
      </c>
      <c r="T303" s="7">
        <f>SUMIFS(AFRIMONEY!$J:$J,AFRIMONEY!$F:$F,$A303,AFRIMONEY!$P:$P,S$3)</f>
        <v>3700</v>
      </c>
      <c r="U303" s="8">
        <f t="shared" si="138"/>
        <v>2450</v>
      </c>
      <c r="V303" s="7">
        <f>SUMIFS(KP!$L:$L,KP!$F:$F,$A303,KP!$A:$A,SUMMARY!V$3)</f>
        <v>0</v>
      </c>
      <c r="W303" s="7">
        <f>SUMIFS(AFRIMONEY!$J:$J,AFRIMONEY!$F:$F,$A303,AFRIMONEY!$P:$P,V$3)</f>
        <v>0</v>
      </c>
      <c r="X303" s="8">
        <f t="shared" si="139"/>
        <v>2450</v>
      </c>
      <c r="Y303" s="17">
        <f>SUMIFS(KP!$L:$L,KP!$F:$F,$A303,KP!$A:$A,SUMMARY!Y$3)</f>
        <v>5100</v>
      </c>
      <c r="Z303" s="7">
        <f>SUMIFS(AFRIMONEY!$J:$J,AFRIMONEY!$F:$F,$A303,AFRIMONEY!$P:$P,Y$3)</f>
        <v>7550</v>
      </c>
      <c r="AA303" s="8">
        <f t="shared" si="140"/>
        <v>0</v>
      </c>
      <c r="AB303" s="7">
        <f>SUMIFS(KP!$L:$L,KP!$F:$F,$A303,KP!$A:$A,SUMMARY!AB$3)</f>
        <v>600</v>
      </c>
      <c r="AC303" s="7">
        <f>SUMIFS(AFRIMONEY!$J:$J,AFRIMONEY!$F:$F,$A303,AFRIMONEY!$P:$P,AB$3)</f>
        <v>0</v>
      </c>
      <c r="AD303" s="8">
        <f t="shared" si="141"/>
        <v>600</v>
      </c>
      <c r="AE303" s="17">
        <f>SUMIFS(KP!$L:$L,KP!$F:$F,$A303,KP!$A:$A,SUMMARY!AE$3)</f>
        <v>1050</v>
      </c>
      <c r="AF303" s="7">
        <f>SUMIFS(AFRIMONEY!$J:$J,AFRIMONEY!$F:$F,$A303,AFRIMONEY!$P:$P,AE$3)</f>
        <v>600</v>
      </c>
      <c r="AG303" s="8">
        <f t="shared" si="142"/>
        <v>1050</v>
      </c>
      <c r="AH303" s="7">
        <f>SUMIFS(KP!$L:$L,KP!$F:$F,$A303,KP!$A:$A,SUMMARY!AH$3)</f>
        <v>2550</v>
      </c>
      <c r="AI303" s="7">
        <f>SUMIFS(AFRIMONEY!$J:$J,AFRIMONEY!$F:$F,$A303,AFRIMONEY!$P:$P,AH$3)</f>
        <v>1200</v>
      </c>
      <c r="AJ303" s="8">
        <f t="shared" si="143"/>
        <v>2400</v>
      </c>
      <c r="AK303" s="17">
        <f>SUMIFS(KP!$L:$L,KP!$F:$F,$A303,KP!$A:$A,SUMMARY!AK$3)</f>
        <v>0</v>
      </c>
      <c r="AL303" s="7">
        <f>SUMIFS(AFRIMONEY!$J:$J,AFRIMONEY!$F:$F,$A303,AFRIMONEY!$P:$P,AK$3)</f>
        <v>0</v>
      </c>
      <c r="AM303" s="8">
        <f t="shared" si="144"/>
        <v>2400</v>
      </c>
      <c r="AN303" s="7">
        <f>SUMIFS(KP!$L:$L,KP!$F:$F,$A303,KP!$A:$A,SUMMARY!AN$3)</f>
        <v>0</v>
      </c>
      <c r="AO303" s="7">
        <f>SUMIFS(AFRIMONEY!$J:$J,AFRIMONEY!$F:$F,$A303,AFRIMONEY!$P:$P,AN$3)</f>
        <v>0</v>
      </c>
      <c r="AP303" s="8">
        <f t="shared" si="145"/>
        <v>2400</v>
      </c>
      <c r="AQ303" s="17">
        <f>SUMIFS(KP!$L:$L,KP!$F:$F,$A303,KP!$A:$A,SUMMARY!AQ$3)</f>
        <v>0</v>
      </c>
      <c r="AR303" s="7">
        <f>SUMIFS(AFRIMONEY!$J:$J,AFRIMONEY!$F:$F,$A303,AFRIMONEY!$P:$P,AQ$3)</f>
        <v>0</v>
      </c>
      <c r="AS303" s="8">
        <f t="shared" si="146"/>
        <v>2400</v>
      </c>
      <c r="AT303" s="7">
        <f>SUMIFS(KP!$L:$L,KP!$F:$F,$A303,KP!$A:$A,SUMMARY!AT$3)</f>
        <v>0</v>
      </c>
      <c r="AU303" s="7">
        <f>SUMIFS(AFRIMONEY!$J:$J,AFRIMONEY!$F:$F,$A303,AFRIMONEY!$P:$P,AT$3)</f>
        <v>0</v>
      </c>
      <c r="AV303" s="8">
        <f t="shared" si="147"/>
        <v>2400</v>
      </c>
      <c r="AW303" s="17">
        <f>SUMIFS(KP!$L:$L,KP!$F:$F,$A303,KP!$A:$A,SUMMARY!AW$3)</f>
        <v>0</v>
      </c>
      <c r="AX303" s="7">
        <f>SUMIFS(AFRIMONEY!$J:$J,AFRIMONEY!$F:$F,$A303,AFRIMONEY!$P:$P,AW$3)</f>
        <v>0</v>
      </c>
      <c r="AY303" s="8">
        <f t="shared" si="148"/>
        <v>2400</v>
      </c>
      <c r="AZ303" s="7">
        <f>SUMIFS(KP!$L:$L,KP!$F:$F,$A303,KP!$A:$A,SUMMARY!AZ$3)</f>
        <v>0</v>
      </c>
      <c r="BA303" s="7">
        <f>SUMIFS(AFRIMONEY!$J:$J,AFRIMONEY!$F:$F,$A303,AFRIMONEY!$P:$P,AZ$3)</f>
        <v>0</v>
      </c>
      <c r="BB303" s="8">
        <f t="shared" si="149"/>
        <v>2400</v>
      </c>
      <c r="BC303" s="17">
        <f>SUMIFS(KP!$L:$L,KP!$F:$F,$A303,KP!$A:$A,SUMMARY!BC$3)</f>
        <v>0</v>
      </c>
      <c r="BD303" s="7">
        <f>SUMIFS(AFRIMONEY!$J:$J,AFRIMONEY!$F:$F,$A303,AFRIMONEY!$P:$P,BC$3)</f>
        <v>0</v>
      </c>
      <c r="BE303" s="8">
        <f t="shared" si="150"/>
        <v>2400</v>
      </c>
      <c r="BF303" s="7">
        <f>SUMIFS(KP!$L:$L,KP!$F:$F,$A303,KP!$A:$A,SUMMARY!BF$3)</f>
        <v>0</v>
      </c>
      <c r="BG303" s="7">
        <f>SUMIFS(AFRIMONEY!$J:$J,AFRIMONEY!$F:$F,$A303,AFRIMONEY!$P:$P,BF$3)</f>
        <v>0</v>
      </c>
      <c r="BH303" s="8">
        <f t="shared" si="151"/>
        <v>2400</v>
      </c>
      <c r="BI303" s="17">
        <f>SUMIFS(KP!$L:$L,KP!$F:$F,$A303,KP!$A:$A,SUMMARY!BI$3)</f>
        <v>0</v>
      </c>
      <c r="BJ303" s="7">
        <f>SUMIFS(AFRIMONEY!$J:$J,AFRIMONEY!$F:$F,$A303,AFRIMONEY!$P:$P,BI$3)</f>
        <v>0</v>
      </c>
      <c r="BK303" s="8">
        <f t="shared" si="152"/>
        <v>2400</v>
      </c>
      <c r="BL303" s="7">
        <f>SUMIFS(KP!$L:$L,KP!$F:$F,$A303,KP!$A:$A,SUMMARY!BL$3)</f>
        <v>0</v>
      </c>
      <c r="BM303" s="7">
        <f>SUMIFS(AFRIMONEY!$J:$J,AFRIMONEY!$F:$F,$A303,AFRIMONEY!$P:$P,BL$3)</f>
        <v>0</v>
      </c>
      <c r="BN303" s="8">
        <f t="shared" si="153"/>
        <v>2400</v>
      </c>
      <c r="BO303" s="17">
        <f>SUMIFS(KP!$L:$L,KP!$F:$F,$A303,KP!$A:$A,SUMMARY!BO$3)</f>
        <v>0</v>
      </c>
      <c r="BP303" s="7">
        <f>SUMIFS(AFRIMONEY!$J:$J,AFRIMONEY!$F:$F,$A303,AFRIMONEY!$P:$P,BO$3)</f>
        <v>0</v>
      </c>
      <c r="BQ303" s="8">
        <f t="shared" si="154"/>
        <v>2400</v>
      </c>
      <c r="BR303" s="7">
        <f>SUMIFS(KP!$L:$L,KP!$F:$F,$A303,KP!$A:$A,SUMMARY!BR$3)</f>
        <v>0</v>
      </c>
      <c r="BS303" s="7">
        <f>SUMIFS(AFRIMONEY!$J:$J,AFRIMONEY!$F:$F,$A303,AFRIMONEY!$P:$P,BR$3)</f>
        <v>0</v>
      </c>
      <c r="BT303" s="8">
        <f t="shared" si="155"/>
        <v>2400</v>
      </c>
      <c r="BU303" s="17">
        <f>SUMIFS(KP!$L:$L,KP!$F:$F,$A303,KP!$A:$A,SUMMARY!BU$3)</f>
        <v>0</v>
      </c>
      <c r="BV303" s="7">
        <f>SUMIFS(AFRIMONEY!$J:$J,AFRIMONEY!$F:$F,$A303,AFRIMONEY!$P:$P,BU$3)</f>
        <v>0</v>
      </c>
      <c r="BW303" s="8">
        <f t="shared" si="156"/>
        <v>2400</v>
      </c>
      <c r="BX303" s="7">
        <f>SUMIFS(KP!$L:$L,KP!$F:$F,$A303,KP!$A:$A,SUMMARY!BX$3)</f>
        <v>0</v>
      </c>
      <c r="BY303" s="7">
        <f>SUMIFS(AFRIMONEY!$J:$J,AFRIMONEY!$F:$F,$A303,AFRIMONEY!$P:$P,BX$3)</f>
        <v>0</v>
      </c>
      <c r="BZ303" s="8">
        <f t="shared" si="157"/>
        <v>2400</v>
      </c>
      <c r="CA303" s="17">
        <f>SUMIFS(KP!$L:$L,KP!$F:$F,$A303,KP!$A:$A,SUMMARY!CA$3)</f>
        <v>0</v>
      </c>
      <c r="CB303" s="7">
        <f>SUMIFS(AFRIMONEY!$J:$J,AFRIMONEY!$F:$F,$A303,AFRIMONEY!$P:$P,CA$3)</f>
        <v>0</v>
      </c>
      <c r="CC303" s="8">
        <f t="shared" si="158"/>
        <v>2400</v>
      </c>
      <c r="CD303" s="7">
        <f>SUMIFS(KP!$L:$L,KP!$F:$F,$A303,KP!$A:$A,SUMMARY!CD$3)</f>
        <v>0</v>
      </c>
      <c r="CE303" s="7">
        <f>SUMIFS(AFRIMONEY!$J:$J,AFRIMONEY!$F:$F,$A303,AFRIMONEY!$P:$P,CD$3)</f>
        <v>0</v>
      </c>
      <c r="CF303" s="8">
        <f t="shared" si="159"/>
        <v>2400</v>
      </c>
      <c r="CG303" s="17">
        <f>SUMIFS(KP!$L:$L,KP!$F:$F,$A303,KP!$A:$A,SUMMARY!CG$3)</f>
        <v>0</v>
      </c>
      <c r="CH303" s="7">
        <f>SUMIFS(AFRIMONEY!$J:$J,AFRIMONEY!$F:$F,$A303,AFRIMONEY!$P:$P,CG$3)</f>
        <v>0</v>
      </c>
      <c r="CI303" s="8">
        <f t="shared" si="160"/>
        <v>2400</v>
      </c>
      <c r="CJ303" s="7">
        <f>SUMIFS(KP!$L:$L,KP!$F:$F,$A303,KP!$A:$A,SUMMARY!CJ$3)</f>
        <v>0</v>
      </c>
      <c r="CK303" s="7">
        <f>SUMIFS(AFRIMONEY!$J:$J,AFRIMONEY!$F:$F,$A303,AFRIMONEY!$P:$P,CJ$3)</f>
        <v>0</v>
      </c>
      <c r="CL303" s="8">
        <f t="shared" si="161"/>
        <v>2400</v>
      </c>
      <c r="CM303" s="17">
        <f>SUMIFS(KP!$L:$L,KP!$F:$F,$A303,KP!$A:$A,SUMMARY!CM$3)</f>
        <v>0</v>
      </c>
      <c r="CN303" s="7">
        <f>SUMIFS(AFRIMONEY!$J:$J,AFRIMONEY!$F:$F,$A303,AFRIMONEY!$P:$P,CM$3)</f>
        <v>0</v>
      </c>
      <c r="CO303" s="8">
        <f t="shared" si="162"/>
        <v>2400</v>
      </c>
      <c r="CP303" s="7">
        <f>SUMIFS(KP!$L:$L,KP!$F:$F,$A303,KP!$A:$A,SUMMARY!CP$3)</f>
        <v>0</v>
      </c>
      <c r="CQ303" s="7">
        <f>SUMIFS(AFRIMONEY!$J:$J,AFRIMONEY!$F:$F,$A303,AFRIMONEY!$P:$P,CP$3)</f>
        <v>0</v>
      </c>
      <c r="CR303" s="8">
        <f t="shared" si="163"/>
        <v>2400</v>
      </c>
      <c r="CS303" s="17">
        <f>SUMIFS(KP!$L:$L,KP!$F:$F,$A303,KP!$A:$A,SUMMARY!CS$3)</f>
        <v>0</v>
      </c>
      <c r="CT303" s="7">
        <f>SUMIFS(AFRIMONEY!$J:$J,AFRIMONEY!$F:$F,$A303,AFRIMONEY!$P:$P,CS$3)</f>
        <v>0</v>
      </c>
      <c r="CU303" s="8">
        <f t="shared" si="164"/>
        <v>2400</v>
      </c>
    </row>
    <row r="304" spans="1:99" x14ac:dyDescent="0.3">
      <c r="A304" s="2">
        <v>101597</v>
      </c>
      <c r="B304" s="23" t="str">
        <f>_xlfn.XLOOKUP(TEXT(A304,0),Tabela4[ID],Tabela4[AREA],"")</f>
        <v>AREA B</v>
      </c>
      <c r="C304" s="2" t="str">
        <f>_xlfn.XLOOKUP(TEXT(A304,0),Tabela4[ID],Tabela4[ZONA],"")</f>
        <v>ZONA 2</v>
      </c>
      <c r="D304" s="2" t="str">
        <f t="shared" si="132"/>
        <v>BLOCKED</v>
      </c>
      <c r="E304" s="18">
        <f t="shared" si="133"/>
        <v>1200</v>
      </c>
      <c r="F304" s="21">
        <f>SUMIFS(KP!$L:$L,KP!$F:$F,$A304,KP!$A:$A,"31/03/2025")</f>
        <v>600</v>
      </c>
      <c r="G304" s="19">
        <f>SUMIFS(KP!$L:$L,KP!$F:$F,$A304,KP!$A:$A,SUMMARY!G$3)</f>
        <v>500</v>
      </c>
      <c r="H304" s="7">
        <f>SUMIFS(AFRIMONEY!$J:$J,AFRIMONEY!$F:$F,$A304,AFRIMONEY!$P:$P,G$3)</f>
        <v>600</v>
      </c>
      <c r="I304" s="8">
        <f t="shared" si="134"/>
        <v>500</v>
      </c>
      <c r="J304" s="7">
        <f>SUMIFS(KP!$L:$L,KP!$F:$F,$A304,KP!$A:$A,SUMMARY!J$3)</f>
        <v>650</v>
      </c>
      <c r="K304" s="7">
        <f>SUMIFS(AFRIMONEY!$J:$J,AFRIMONEY!$F:$F,$A304,AFRIMONEY!$P:$P,J$3)</f>
        <v>500</v>
      </c>
      <c r="L304" s="8">
        <f t="shared" si="135"/>
        <v>650</v>
      </c>
      <c r="M304" s="17">
        <f>SUMIFS(KP!$L:$L,KP!$F:$F,$A304,KP!$A:$A,SUMMARY!M$3)</f>
        <v>1350</v>
      </c>
      <c r="N304" s="7">
        <f>SUMIFS(AFRIMONEY!$J:$J,AFRIMONEY!$F:$F,$A304,AFRIMONEY!$P:$P,M$3)</f>
        <v>650</v>
      </c>
      <c r="O304" s="8">
        <f t="shared" si="136"/>
        <v>1350</v>
      </c>
      <c r="P304" s="7">
        <f>SUMIFS(KP!$L:$L,KP!$F:$F,$A304,KP!$A:$A,SUMMARY!P$3)</f>
        <v>2900</v>
      </c>
      <c r="Q304" s="7">
        <f>SUMIFS(AFRIMONEY!$J:$J,AFRIMONEY!$F:$F,$A304,AFRIMONEY!$P:$P,P$3)</f>
        <v>1350</v>
      </c>
      <c r="R304" s="8">
        <f t="shared" si="137"/>
        <v>2900</v>
      </c>
      <c r="S304" s="17">
        <f>SUMIFS(KP!$L:$L,KP!$F:$F,$A304,KP!$A:$A,SUMMARY!S$3)</f>
        <v>550</v>
      </c>
      <c r="T304" s="7">
        <f>SUMIFS(AFRIMONEY!$J:$J,AFRIMONEY!$F:$F,$A304,AFRIMONEY!$P:$P,S$3)</f>
        <v>2900</v>
      </c>
      <c r="U304" s="8">
        <f t="shared" si="138"/>
        <v>550</v>
      </c>
      <c r="V304" s="7">
        <f>SUMIFS(KP!$L:$L,KP!$F:$F,$A304,KP!$A:$A,SUMMARY!V$3)</f>
        <v>0</v>
      </c>
      <c r="W304" s="7">
        <f>SUMIFS(AFRIMONEY!$J:$J,AFRIMONEY!$F:$F,$A304,AFRIMONEY!$P:$P,V$3)</f>
        <v>0</v>
      </c>
      <c r="X304" s="8">
        <f t="shared" si="139"/>
        <v>550</v>
      </c>
      <c r="Y304" s="17">
        <f>SUMIFS(KP!$L:$L,KP!$F:$F,$A304,KP!$A:$A,SUMMARY!Y$3)</f>
        <v>2100</v>
      </c>
      <c r="Z304" s="7">
        <f>SUMIFS(AFRIMONEY!$J:$J,AFRIMONEY!$F:$F,$A304,AFRIMONEY!$P:$P,Y$3)</f>
        <v>550</v>
      </c>
      <c r="AA304" s="8">
        <f t="shared" si="140"/>
        <v>2100</v>
      </c>
      <c r="AB304" s="7">
        <f>SUMIFS(KP!$L:$L,KP!$F:$F,$A304,KP!$A:$A,SUMMARY!AB$3)</f>
        <v>2550</v>
      </c>
      <c r="AC304" s="7">
        <f>SUMIFS(AFRIMONEY!$J:$J,AFRIMONEY!$F:$F,$A304,AFRIMONEY!$P:$P,AB$3)</f>
        <v>2100</v>
      </c>
      <c r="AD304" s="8">
        <f t="shared" si="141"/>
        <v>2550</v>
      </c>
      <c r="AE304" s="17">
        <f>SUMIFS(KP!$L:$L,KP!$F:$F,$A304,KP!$A:$A,SUMMARY!AE$3)</f>
        <v>4050</v>
      </c>
      <c r="AF304" s="7">
        <f>SUMIFS(AFRIMONEY!$J:$J,AFRIMONEY!$F:$F,$A304,AFRIMONEY!$P:$P,AE$3)</f>
        <v>2550</v>
      </c>
      <c r="AG304" s="8">
        <f t="shared" si="142"/>
        <v>4050</v>
      </c>
      <c r="AH304" s="7">
        <f>SUMIFS(KP!$L:$L,KP!$F:$F,$A304,KP!$A:$A,SUMMARY!AH$3)</f>
        <v>1200</v>
      </c>
      <c r="AI304" s="7">
        <f>SUMIFS(AFRIMONEY!$J:$J,AFRIMONEY!$F:$F,$A304,AFRIMONEY!$P:$P,AH$3)</f>
        <v>4050</v>
      </c>
      <c r="AJ304" s="8">
        <f t="shared" si="143"/>
        <v>1200</v>
      </c>
      <c r="AK304" s="17">
        <f>SUMIFS(KP!$L:$L,KP!$F:$F,$A304,KP!$A:$A,SUMMARY!AK$3)</f>
        <v>0</v>
      </c>
      <c r="AL304" s="7">
        <f>SUMIFS(AFRIMONEY!$J:$J,AFRIMONEY!$F:$F,$A304,AFRIMONEY!$P:$P,AK$3)</f>
        <v>0</v>
      </c>
      <c r="AM304" s="8">
        <f t="shared" si="144"/>
        <v>1200</v>
      </c>
      <c r="AN304" s="7">
        <f>SUMIFS(KP!$L:$L,KP!$F:$F,$A304,KP!$A:$A,SUMMARY!AN$3)</f>
        <v>0</v>
      </c>
      <c r="AO304" s="7">
        <f>SUMIFS(AFRIMONEY!$J:$J,AFRIMONEY!$F:$F,$A304,AFRIMONEY!$P:$P,AN$3)</f>
        <v>0</v>
      </c>
      <c r="AP304" s="8">
        <f t="shared" si="145"/>
        <v>1200</v>
      </c>
      <c r="AQ304" s="17">
        <f>SUMIFS(KP!$L:$L,KP!$F:$F,$A304,KP!$A:$A,SUMMARY!AQ$3)</f>
        <v>0</v>
      </c>
      <c r="AR304" s="7">
        <f>SUMIFS(AFRIMONEY!$J:$J,AFRIMONEY!$F:$F,$A304,AFRIMONEY!$P:$P,AQ$3)</f>
        <v>0</v>
      </c>
      <c r="AS304" s="8">
        <f t="shared" si="146"/>
        <v>1200</v>
      </c>
      <c r="AT304" s="7">
        <f>SUMIFS(KP!$L:$L,KP!$F:$F,$A304,KP!$A:$A,SUMMARY!AT$3)</f>
        <v>0</v>
      </c>
      <c r="AU304" s="7">
        <f>SUMIFS(AFRIMONEY!$J:$J,AFRIMONEY!$F:$F,$A304,AFRIMONEY!$P:$P,AT$3)</f>
        <v>0</v>
      </c>
      <c r="AV304" s="8">
        <f t="shared" si="147"/>
        <v>1200</v>
      </c>
      <c r="AW304" s="17">
        <f>SUMIFS(KP!$L:$L,KP!$F:$F,$A304,KP!$A:$A,SUMMARY!AW$3)</f>
        <v>0</v>
      </c>
      <c r="AX304" s="7">
        <f>SUMIFS(AFRIMONEY!$J:$J,AFRIMONEY!$F:$F,$A304,AFRIMONEY!$P:$P,AW$3)</f>
        <v>0</v>
      </c>
      <c r="AY304" s="8">
        <f t="shared" si="148"/>
        <v>1200</v>
      </c>
      <c r="AZ304" s="7">
        <f>SUMIFS(KP!$L:$L,KP!$F:$F,$A304,KP!$A:$A,SUMMARY!AZ$3)</f>
        <v>0</v>
      </c>
      <c r="BA304" s="7">
        <f>SUMIFS(AFRIMONEY!$J:$J,AFRIMONEY!$F:$F,$A304,AFRIMONEY!$P:$P,AZ$3)</f>
        <v>0</v>
      </c>
      <c r="BB304" s="8">
        <f t="shared" si="149"/>
        <v>1200</v>
      </c>
      <c r="BC304" s="17">
        <f>SUMIFS(KP!$L:$L,KP!$F:$F,$A304,KP!$A:$A,SUMMARY!BC$3)</f>
        <v>0</v>
      </c>
      <c r="BD304" s="7">
        <f>SUMIFS(AFRIMONEY!$J:$J,AFRIMONEY!$F:$F,$A304,AFRIMONEY!$P:$P,BC$3)</f>
        <v>0</v>
      </c>
      <c r="BE304" s="8">
        <f t="shared" si="150"/>
        <v>1200</v>
      </c>
      <c r="BF304" s="7">
        <f>SUMIFS(KP!$L:$L,KP!$F:$F,$A304,KP!$A:$A,SUMMARY!BF$3)</f>
        <v>0</v>
      </c>
      <c r="BG304" s="7">
        <f>SUMIFS(AFRIMONEY!$J:$J,AFRIMONEY!$F:$F,$A304,AFRIMONEY!$P:$P,BF$3)</f>
        <v>0</v>
      </c>
      <c r="BH304" s="8">
        <f t="shared" si="151"/>
        <v>1200</v>
      </c>
      <c r="BI304" s="17">
        <f>SUMIFS(KP!$L:$L,KP!$F:$F,$A304,KP!$A:$A,SUMMARY!BI$3)</f>
        <v>0</v>
      </c>
      <c r="BJ304" s="7">
        <f>SUMIFS(AFRIMONEY!$J:$J,AFRIMONEY!$F:$F,$A304,AFRIMONEY!$P:$P,BI$3)</f>
        <v>0</v>
      </c>
      <c r="BK304" s="8">
        <f t="shared" si="152"/>
        <v>1200</v>
      </c>
      <c r="BL304" s="7">
        <f>SUMIFS(KP!$L:$L,KP!$F:$F,$A304,KP!$A:$A,SUMMARY!BL$3)</f>
        <v>0</v>
      </c>
      <c r="BM304" s="7">
        <f>SUMIFS(AFRIMONEY!$J:$J,AFRIMONEY!$F:$F,$A304,AFRIMONEY!$P:$P,BL$3)</f>
        <v>0</v>
      </c>
      <c r="BN304" s="8">
        <f t="shared" si="153"/>
        <v>1200</v>
      </c>
      <c r="BO304" s="17">
        <f>SUMIFS(KP!$L:$L,KP!$F:$F,$A304,KP!$A:$A,SUMMARY!BO$3)</f>
        <v>0</v>
      </c>
      <c r="BP304" s="7">
        <f>SUMIFS(AFRIMONEY!$J:$J,AFRIMONEY!$F:$F,$A304,AFRIMONEY!$P:$P,BO$3)</f>
        <v>0</v>
      </c>
      <c r="BQ304" s="8">
        <f t="shared" si="154"/>
        <v>1200</v>
      </c>
      <c r="BR304" s="7">
        <f>SUMIFS(KP!$L:$L,KP!$F:$F,$A304,KP!$A:$A,SUMMARY!BR$3)</f>
        <v>0</v>
      </c>
      <c r="BS304" s="7">
        <f>SUMIFS(AFRIMONEY!$J:$J,AFRIMONEY!$F:$F,$A304,AFRIMONEY!$P:$P,BR$3)</f>
        <v>0</v>
      </c>
      <c r="BT304" s="8">
        <f t="shared" si="155"/>
        <v>1200</v>
      </c>
      <c r="BU304" s="17">
        <f>SUMIFS(KP!$L:$L,KP!$F:$F,$A304,KP!$A:$A,SUMMARY!BU$3)</f>
        <v>0</v>
      </c>
      <c r="BV304" s="7">
        <f>SUMIFS(AFRIMONEY!$J:$J,AFRIMONEY!$F:$F,$A304,AFRIMONEY!$P:$P,BU$3)</f>
        <v>0</v>
      </c>
      <c r="BW304" s="8">
        <f t="shared" si="156"/>
        <v>1200</v>
      </c>
      <c r="BX304" s="7">
        <f>SUMIFS(KP!$L:$L,KP!$F:$F,$A304,KP!$A:$A,SUMMARY!BX$3)</f>
        <v>0</v>
      </c>
      <c r="BY304" s="7">
        <f>SUMIFS(AFRIMONEY!$J:$J,AFRIMONEY!$F:$F,$A304,AFRIMONEY!$P:$P,BX$3)</f>
        <v>0</v>
      </c>
      <c r="BZ304" s="8">
        <f t="shared" si="157"/>
        <v>1200</v>
      </c>
      <c r="CA304" s="17">
        <f>SUMIFS(KP!$L:$L,KP!$F:$F,$A304,KP!$A:$A,SUMMARY!CA$3)</f>
        <v>0</v>
      </c>
      <c r="CB304" s="7">
        <f>SUMIFS(AFRIMONEY!$J:$J,AFRIMONEY!$F:$F,$A304,AFRIMONEY!$P:$P,CA$3)</f>
        <v>0</v>
      </c>
      <c r="CC304" s="8">
        <f t="shared" si="158"/>
        <v>1200</v>
      </c>
      <c r="CD304" s="7">
        <f>SUMIFS(KP!$L:$L,KP!$F:$F,$A304,KP!$A:$A,SUMMARY!CD$3)</f>
        <v>0</v>
      </c>
      <c r="CE304" s="7">
        <f>SUMIFS(AFRIMONEY!$J:$J,AFRIMONEY!$F:$F,$A304,AFRIMONEY!$P:$P,CD$3)</f>
        <v>0</v>
      </c>
      <c r="CF304" s="8">
        <f t="shared" si="159"/>
        <v>1200</v>
      </c>
      <c r="CG304" s="17">
        <f>SUMIFS(KP!$L:$L,KP!$F:$F,$A304,KP!$A:$A,SUMMARY!CG$3)</f>
        <v>0</v>
      </c>
      <c r="CH304" s="7">
        <f>SUMIFS(AFRIMONEY!$J:$J,AFRIMONEY!$F:$F,$A304,AFRIMONEY!$P:$P,CG$3)</f>
        <v>0</v>
      </c>
      <c r="CI304" s="8">
        <f t="shared" si="160"/>
        <v>1200</v>
      </c>
      <c r="CJ304" s="7">
        <f>SUMIFS(KP!$L:$L,KP!$F:$F,$A304,KP!$A:$A,SUMMARY!CJ$3)</f>
        <v>0</v>
      </c>
      <c r="CK304" s="7">
        <f>SUMIFS(AFRIMONEY!$J:$J,AFRIMONEY!$F:$F,$A304,AFRIMONEY!$P:$P,CJ$3)</f>
        <v>0</v>
      </c>
      <c r="CL304" s="8">
        <f t="shared" si="161"/>
        <v>1200</v>
      </c>
      <c r="CM304" s="17">
        <f>SUMIFS(KP!$L:$L,KP!$F:$F,$A304,KP!$A:$A,SUMMARY!CM$3)</f>
        <v>0</v>
      </c>
      <c r="CN304" s="7">
        <f>SUMIFS(AFRIMONEY!$J:$J,AFRIMONEY!$F:$F,$A304,AFRIMONEY!$P:$P,CM$3)</f>
        <v>0</v>
      </c>
      <c r="CO304" s="8">
        <f t="shared" si="162"/>
        <v>1200</v>
      </c>
      <c r="CP304" s="7">
        <f>SUMIFS(KP!$L:$L,KP!$F:$F,$A304,KP!$A:$A,SUMMARY!CP$3)</f>
        <v>0</v>
      </c>
      <c r="CQ304" s="7">
        <f>SUMIFS(AFRIMONEY!$J:$J,AFRIMONEY!$F:$F,$A304,AFRIMONEY!$P:$P,CP$3)</f>
        <v>0</v>
      </c>
      <c r="CR304" s="8">
        <f t="shared" si="163"/>
        <v>1200</v>
      </c>
      <c r="CS304" s="17">
        <f>SUMIFS(KP!$L:$L,KP!$F:$F,$A304,KP!$A:$A,SUMMARY!CS$3)</f>
        <v>0</v>
      </c>
      <c r="CT304" s="7">
        <f>SUMIFS(AFRIMONEY!$J:$J,AFRIMONEY!$F:$F,$A304,AFRIMONEY!$P:$P,CS$3)</f>
        <v>0</v>
      </c>
      <c r="CU304" s="8">
        <f t="shared" si="164"/>
        <v>1200</v>
      </c>
    </row>
    <row r="305" spans="1:99" x14ac:dyDescent="0.3">
      <c r="A305" s="2">
        <v>101598</v>
      </c>
      <c r="B305" s="23" t="str">
        <f>_xlfn.XLOOKUP(TEXT(A305,0),Tabela4[ID],Tabela4[AREA],"")</f>
        <v>AREA C</v>
      </c>
      <c r="C305" s="2" t="str">
        <f>_xlfn.XLOOKUP(TEXT(A305,0),Tabela4[ID],Tabela4[ZONA],"")</f>
        <v>ZONA 7</v>
      </c>
      <c r="D305" s="2" t="str">
        <f t="shared" si="132"/>
        <v>BLOCKED</v>
      </c>
      <c r="E305" s="18">
        <f t="shared" si="133"/>
        <v>1250</v>
      </c>
      <c r="F305" s="21">
        <f>SUMIFS(KP!$L:$L,KP!$F:$F,$A305,KP!$A:$A,"31/03/2025")</f>
        <v>3950</v>
      </c>
      <c r="G305" s="19">
        <f>SUMIFS(KP!$L:$L,KP!$F:$F,$A305,KP!$A:$A,SUMMARY!G$3)</f>
        <v>3050</v>
      </c>
      <c r="H305" s="7">
        <f>SUMIFS(AFRIMONEY!$J:$J,AFRIMONEY!$F:$F,$A305,AFRIMONEY!$P:$P,G$3)</f>
        <v>0</v>
      </c>
      <c r="I305" s="8">
        <f t="shared" si="134"/>
        <v>7000</v>
      </c>
      <c r="J305" s="7">
        <f>SUMIFS(KP!$L:$L,KP!$F:$F,$A305,KP!$A:$A,SUMMARY!J$3)</f>
        <v>3600</v>
      </c>
      <c r="K305" s="7">
        <f>SUMIFS(AFRIMONEY!$J:$J,AFRIMONEY!$F:$F,$A305,AFRIMONEY!$P:$P,J$3)</f>
        <v>3050</v>
      </c>
      <c r="L305" s="8">
        <f t="shared" si="135"/>
        <v>7550</v>
      </c>
      <c r="M305" s="17">
        <f>SUMIFS(KP!$L:$L,KP!$F:$F,$A305,KP!$A:$A,SUMMARY!M$3)</f>
        <v>4800</v>
      </c>
      <c r="N305" s="7">
        <f>SUMIFS(AFRIMONEY!$J:$J,AFRIMONEY!$F:$F,$A305,AFRIMONEY!$P:$P,M$3)</f>
        <v>3600</v>
      </c>
      <c r="O305" s="8">
        <f t="shared" si="136"/>
        <v>8750</v>
      </c>
      <c r="P305" s="7">
        <f>SUMIFS(KP!$L:$L,KP!$F:$F,$A305,KP!$A:$A,SUMMARY!P$3)</f>
        <v>2350</v>
      </c>
      <c r="Q305" s="7">
        <f>SUMIFS(AFRIMONEY!$J:$J,AFRIMONEY!$F:$F,$A305,AFRIMONEY!$P:$P,P$3)</f>
        <v>7150</v>
      </c>
      <c r="R305" s="8">
        <f t="shared" si="137"/>
        <v>3950</v>
      </c>
      <c r="S305" s="17">
        <f>SUMIFS(KP!$L:$L,KP!$F:$F,$A305,KP!$A:$A,SUMMARY!S$3)</f>
        <v>3100</v>
      </c>
      <c r="T305" s="7">
        <f>SUMIFS(AFRIMONEY!$J:$J,AFRIMONEY!$F:$F,$A305,AFRIMONEY!$P:$P,S$3)</f>
        <v>0</v>
      </c>
      <c r="U305" s="8">
        <f t="shared" si="138"/>
        <v>7050</v>
      </c>
      <c r="V305" s="7">
        <f>SUMIFS(KP!$L:$L,KP!$F:$F,$A305,KP!$A:$A,SUMMARY!V$3)</f>
        <v>0</v>
      </c>
      <c r="W305" s="7">
        <f>SUMIFS(AFRIMONEY!$J:$J,AFRIMONEY!$F:$F,$A305,AFRIMONEY!$P:$P,V$3)</f>
        <v>0</v>
      </c>
      <c r="X305" s="8">
        <f t="shared" si="139"/>
        <v>7050</v>
      </c>
      <c r="Y305" s="17">
        <f>SUMIFS(KP!$L:$L,KP!$F:$F,$A305,KP!$A:$A,SUMMARY!Y$3)</f>
        <v>1250</v>
      </c>
      <c r="Z305" s="7">
        <f>SUMIFS(AFRIMONEY!$J:$J,AFRIMONEY!$F:$F,$A305,AFRIMONEY!$P:$P,Y$3)</f>
        <v>3100</v>
      </c>
      <c r="AA305" s="8">
        <f t="shared" si="140"/>
        <v>5200</v>
      </c>
      <c r="AB305" s="7">
        <f>SUMIFS(KP!$L:$L,KP!$F:$F,$A305,KP!$A:$A,SUMMARY!AB$3)</f>
        <v>2700</v>
      </c>
      <c r="AC305" s="7">
        <f>SUMIFS(AFRIMONEY!$J:$J,AFRIMONEY!$F:$F,$A305,AFRIMONEY!$P:$P,AB$3)</f>
        <v>1250</v>
      </c>
      <c r="AD305" s="8">
        <f t="shared" si="141"/>
        <v>6650</v>
      </c>
      <c r="AE305" s="17">
        <f>SUMIFS(KP!$L:$L,KP!$F:$F,$A305,KP!$A:$A,SUMMARY!AE$3)</f>
        <v>4000</v>
      </c>
      <c r="AF305" s="7">
        <f>SUMIFS(AFRIMONEY!$J:$J,AFRIMONEY!$F:$F,$A305,AFRIMONEY!$P:$P,AE$3)</f>
        <v>2700</v>
      </c>
      <c r="AG305" s="8">
        <f t="shared" si="142"/>
        <v>7950</v>
      </c>
      <c r="AH305" s="7">
        <f>SUMIFS(KP!$L:$L,KP!$F:$F,$A305,KP!$A:$A,SUMMARY!AH$3)</f>
        <v>-2700</v>
      </c>
      <c r="AI305" s="7">
        <f>SUMIFS(AFRIMONEY!$J:$J,AFRIMONEY!$F:$F,$A305,AFRIMONEY!$P:$P,AH$3)</f>
        <v>4000</v>
      </c>
      <c r="AJ305" s="8">
        <f t="shared" si="143"/>
        <v>1250</v>
      </c>
      <c r="AK305" s="17">
        <f>SUMIFS(KP!$L:$L,KP!$F:$F,$A305,KP!$A:$A,SUMMARY!AK$3)</f>
        <v>0</v>
      </c>
      <c r="AL305" s="7">
        <f>SUMIFS(AFRIMONEY!$J:$J,AFRIMONEY!$F:$F,$A305,AFRIMONEY!$P:$P,AK$3)</f>
        <v>0</v>
      </c>
      <c r="AM305" s="8">
        <f t="shared" si="144"/>
        <v>1250</v>
      </c>
      <c r="AN305" s="7">
        <f>SUMIFS(KP!$L:$L,KP!$F:$F,$A305,KP!$A:$A,SUMMARY!AN$3)</f>
        <v>0</v>
      </c>
      <c r="AO305" s="7">
        <f>SUMIFS(AFRIMONEY!$J:$J,AFRIMONEY!$F:$F,$A305,AFRIMONEY!$P:$P,AN$3)</f>
        <v>0</v>
      </c>
      <c r="AP305" s="8">
        <f t="shared" si="145"/>
        <v>1250</v>
      </c>
      <c r="AQ305" s="17">
        <f>SUMIFS(KP!$L:$L,KP!$F:$F,$A305,KP!$A:$A,SUMMARY!AQ$3)</f>
        <v>0</v>
      </c>
      <c r="AR305" s="7">
        <f>SUMIFS(AFRIMONEY!$J:$J,AFRIMONEY!$F:$F,$A305,AFRIMONEY!$P:$P,AQ$3)</f>
        <v>0</v>
      </c>
      <c r="AS305" s="8">
        <f t="shared" si="146"/>
        <v>1250</v>
      </c>
      <c r="AT305" s="7">
        <f>SUMIFS(KP!$L:$L,KP!$F:$F,$A305,KP!$A:$A,SUMMARY!AT$3)</f>
        <v>0</v>
      </c>
      <c r="AU305" s="7">
        <f>SUMIFS(AFRIMONEY!$J:$J,AFRIMONEY!$F:$F,$A305,AFRIMONEY!$P:$P,AT$3)</f>
        <v>0</v>
      </c>
      <c r="AV305" s="8">
        <f t="shared" si="147"/>
        <v>1250</v>
      </c>
      <c r="AW305" s="17">
        <f>SUMIFS(KP!$L:$L,KP!$F:$F,$A305,KP!$A:$A,SUMMARY!AW$3)</f>
        <v>0</v>
      </c>
      <c r="AX305" s="7">
        <f>SUMIFS(AFRIMONEY!$J:$J,AFRIMONEY!$F:$F,$A305,AFRIMONEY!$P:$P,AW$3)</f>
        <v>0</v>
      </c>
      <c r="AY305" s="8">
        <f t="shared" si="148"/>
        <v>1250</v>
      </c>
      <c r="AZ305" s="7">
        <f>SUMIFS(KP!$L:$L,KP!$F:$F,$A305,KP!$A:$A,SUMMARY!AZ$3)</f>
        <v>0</v>
      </c>
      <c r="BA305" s="7">
        <f>SUMIFS(AFRIMONEY!$J:$J,AFRIMONEY!$F:$F,$A305,AFRIMONEY!$P:$P,AZ$3)</f>
        <v>0</v>
      </c>
      <c r="BB305" s="8">
        <f t="shared" si="149"/>
        <v>1250</v>
      </c>
      <c r="BC305" s="17">
        <f>SUMIFS(KP!$L:$L,KP!$F:$F,$A305,KP!$A:$A,SUMMARY!BC$3)</f>
        <v>0</v>
      </c>
      <c r="BD305" s="7">
        <f>SUMIFS(AFRIMONEY!$J:$J,AFRIMONEY!$F:$F,$A305,AFRIMONEY!$P:$P,BC$3)</f>
        <v>0</v>
      </c>
      <c r="BE305" s="8">
        <f t="shared" si="150"/>
        <v>1250</v>
      </c>
      <c r="BF305" s="7">
        <f>SUMIFS(KP!$L:$L,KP!$F:$F,$A305,KP!$A:$A,SUMMARY!BF$3)</f>
        <v>0</v>
      </c>
      <c r="BG305" s="7">
        <f>SUMIFS(AFRIMONEY!$J:$J,AFRIMONEY!$F:$F,$A305,AFRIMONEY!$P:$P,BF$3)</f>
        <v>0</v>
      </c>
      <c r="BH305" s="8">
        <f t="shared" si="151"/>
        <v>1250</v>
      </c>
      <c r="BI305" s="17">
        <f>SUMIFS(KP!$L:$L,KP!$F:$F,$A305,KP!$A:$A,SUMMARY!BI$3)</f>
        <v>0</v>
      </c>
      <c r="BJ305" s="7">
        <f>SUMIFS(AFRIMONEY!$J:$J,AFRIMONEY!$F:$F,$A305,AFRIMONEY!$P:$P,BI$3)</f>
        <v>0</v>
      </c>
      <c r="BK305" s="8">
        <f t="shared" si="152"/>
        <v>1250</v>
      </c>
      <c r="BL305" s="7">
        <f>SUMIFS(KP!$L:$L,KP!$F:$F,$A305,KP!$A:$A,SUMMARY!BL$3)</f>
        <v>0</v>
      </c>
      <c r="BM305" s="7">
        <f>SUMIFS(AFRIMONEY!$J:$J,AFRIMONEY!$F:$F,$A305,AFRIMONEY!$P:$P,BL$3)</f>
        <v>0</v>
      </c>
      <c r="BN305" s="8">
        <f t="shared" si="153"/>
        <v>1250</v>
      </c>
      <c r="BO305" s="17">
        <f>SUMIFS(KP!$L:$L,KP!$F:$F,$A305,KP!$A:$A,SUMMARY!BO$3)</f>
        <v>0</v>
      </c>
      <c r="BP305" s="7">
        <f>SUMIFS(AFRIMONEY!$J:$J,AFRIMONEY!$F:$F,$A305,AFRIMONEY!$P:$P,BO$3)</f>
        <v>0</v>
      </c>
      <c r="BQ305" s="8">
        <f t="shared" si="154"/>
        <v>1250</v>
      </c>
      <c r="BR305" s="7">
        <f>SUMIFS(KP!$L:$L,KP!$F:$F,$A305,KP!$A:$A,SUMMARY!BR$3)</f>
        <v>0</v>
      </c>
      <c r="BS305" s="7">
        <f>SUMIFS(AFRIMONEY!$J:$J,AFRIMONEY!$F:$F,$A305,AFRIMONEY!$P:$P,BR$3)</f>
        <v>0</v>
      </c>
      <c r="BT305" s="8">
        <f t="shared" si="155"/>
        <v>1250</v>
      </c>
      <c r="BU305" s="17">
        <f>SUMIFS(KP!$L:$L,KP!$F:$F,$A305,KP!$A:$A,SUMMARY!BU$3)</f>
        <v>0</v>
      </c>
      <c r="BV305" s="7">
        <f>SUMIFS(AFRIMONEY!$J:$J,AFRIMONEY!$F:$F,$A305,AFRIMONEY!$P:$P,BU$3)</f>
        <v>0</v>
      </c>
      <c r="BW305" s="8">
        <f t="shared" si="156"/>
        <v>1250</v>
      </c>
      <c r="BX305" s="7">
        <f>SUMIFS(KP!$L:$L,KP!$F:$F,$A305,KP!$A:$A,SUMMARY!BX$3)</f>
        <v>0</v>
      </c>
      <c r="BY305" s="7">
        <f>SUMIFS(AFRIMONEY!$J:$J,AFRIMONEY!$F:$F,$A305,AFRIMONEY!$P:$P,BX$3)</f>
        <v>0</v>
      </c>
      <c r="BZ305" s="8">
        <f t="shared" si="157"/>
        <v>1250</v>
      </c>
      <c r="CA305" s="17">
        <f>SUMIFS(KP!$L:$L,KP!$F:$F,$A305,KP!$A:$A,SUMMARY!CA$3)</f>
        <v>0</v>
      </c>
      <c r="CB305" s="7">
        <f>SUMIFS(AFRIMONEY!$J:$J,AFRIMONEY!$F:$F,$A305,AFRIMONEY!$P:$P,CA$3)</f>
        <v>0</v>
      </c>
      <c r="CC305" s="8">
        <f t="shared" si="158"/>
        <v>1250</v>
      </c>
      <c r="CD305" s="7">
        <f>SUMIFS(KP!$L:$L,KP!$F:$F,$A305,KP!$A:$A,SUMMARY!CD$3)</f>
        <v>0</v>
      </c>
      <c r="CE305" s="7">
        <f>SUMIFS(AFRIMONEY!$J:$J,AFRIMONEY!$F:$F,$A305,AFRIMONEY!$P:$P,CD$3)</f>
        <v>0</v>
      </c>
      <c r="CF305" s="8">
        <f t="shared" si="159"/>
        <v>1250</v>
      </c>
      <c r="CG305" s="17">
        <f>SUMIFS(KP!$L:$L,KP!$F:$F,$A305,KP!$A:$A,SUMMARY!CG$3)</f>
        <v>0</v>
      </c>
      <c r="CH305" s="7">
        <f>SUMIFS(AFRIMONEY!$J:$J,AFRIMONEY!$F:$F,$A305,AFRIMONEY!$P:$P,CG$3)</f>
        <v>0</v>
      </c>
      <c r="CI305" s="8">
        <f t="shared" si="160"/>
        <v>1250</v>
      </c>
      <c r="CJ305" s="7">
        <f>SUMIFS(KP!$L:$L,KP!$F:$F,$A305,KP!$A:$A,SUMMARY!CJ$3)</f>
        <v>0</v>
      </c>
      <c r="CK305" s="7">
        <f>SUMIFS(AFRIMONEY!$J:$J,AFRIMONEY!$F:$F,$A305,AFRIMONEY!$P:$P,CJ$3)</f>
        <v>0</v>
      </c>
      <c r="CL305" s="8">
        <f t="shared" si="161"/>
        <v>1250</v>
      </c>
      <c r="CM305" s="17">
        <f>SUMIFS(KP!$L:$L,KP!$F:$F,$A305,KP!$A:$A,SUMMARY!CM$3)</f>
        <v>0</v>
      </c>
      <c r="CN305" s="7">
        <f>SUMIFS(AFRIMONEY!$J:$J,AFRIMONEY!$F:$F,$A305,AFRIMONEY!$P:$P,CM$3)</f>
        <v>0</v>
      </c>
      <c r="CO305" s="8">
        <f t="shared" si="162"/>
        <v>1250</v>
      </c>
      <c r="CP305" s="7">
        <f>SUMIFS(KP!$L:$L,KP!$F:$F,$A305,KP!$A:$A,SUMMARY!CP$3)</f>
        <v>0</v>
      </c>
      <c r="CQ305" s="7">
        <f>SUMIFS(AFRIMONEY!$J:$J,AFRIMONEY!$F:$F,$A305,AFRIMONEY!$P:$P,CP$3)</f>
        <v>0</v>
      </c>
      <c r="CR305" s="8">
        <f t="shared" si="163"/>
        <v>1250</v>
      </c>
      <c r="CS305" s="17">
        <f>SUMIFS(KP!$L:$L,KP!$F:$F,$A305,KP!$A:$A,SUMMARY!CS$3)</f>
        <v>0</v>
      </c>
      <c r="CT305" s="7">
        <f>SUMIFS(AFRIMONEY!$J:$J,AFRIMONEY!$F:$F,$A305,AFRIMONEY!$P:$P,CS$3)</f>
        <v>0</v>
      </c>
      <c r="CU305" s="8">
        <f t="shared" si="164"/>
        <v>1250</v>
      </c>
    </row>
    <row r="306" spans="1:99" x14ac:dyDescent="0.3">
      <c r="A306" s="2">
        <v>101599</v>
      </c>
      <c r="B306" s="23" t="str">
        <f>_xlfn.XLOOKUP(TEXT(A306,0),Tabela4[ID],Tabela4[AREA],"")</f>
        <v>AREA C</v>
      </c>
      <c r="C306" s="2" t="str">
        <f>_xlfn.XLOOKUP(TEXT(A306,0),Tabela4[ID],Tabela4[ZONA],"")</f>
        <v>ZONA 7</v>
      </c>
      <c r="D306" s="2" t="str">
        <f t="shared" si="132"/>
        <v>BLOCKED</v>
      </c>
      <c r="E306" s="18">
        <f t="shared" si="133"/>
        <v>150</v>
      </c>
      <c r="F306" s="21">
        <f>SUMIFS(KP!$L:$L,KP!$F:$F,$A306,KP!$A:$A,"31/03/2025")</f>
        <v>350</v>
      </c>
      <c r="G306" s="19">
        <f>SUMIFS(KP!$L:$L,KP!$F:$F,$A306,KP!$A:$A,SUMMARY!G$3)</f>
        <v>0</v>
      </c>
      <c r="H306" s="7">
        <f>SUMIFS(AFRIMONEY!$J:$J,AFRIMONEY!$F:$F,$A306,AFRIMONEY!$P:$P,G$3)</f>
        <v>0</v>
      </c>
      <c r="I306" s="8">
        <f t="shared" si="134"/>
        <v>350</v>
      </c>
      <c r="J306" s="7">
        <f>SUMIFS(KP!$L:$L,KP!$F:$F,$A306,KP!$A:$A,SUMMARY!J$3)</f>
        <v>800</v>
      </c>
      <c r="K306" s="7">
        <f>SUMIFS(AFRIMONEY!$J:$J,AFRIMONEY!$F:$F,$A306,AFRIMONEY!$P:$P,J$3)</f>
        <v>350</v>
      </c>
      <c r="L306" s="8">
        <f t="shared" si="135"/>
        <v>800</v>
      </c>
      <c r="M306" s="17">
        <f>SUMIFS(KP!$L:$L,KP!$F:$F,$A306,KP!$A:$A,SUMMARY!M$3)</f>
        <v>350</v>
      </c>
      <c r="N306" s="7">
        <f>SUMIFS(AFRIMONEY!$J:$J,AFRIMONEY!$F:$F,$A306,AFRIMONEY!$P:$P,M$3)</f>
        <v>800</v>
      </c>
      <c r="O306" s="8">
        <f t="shared" si="136"/>
        <v>350</v>
      </c>
      <c r="P306" s="7">
        <f>SUMIFS(KP!$L:$L,KP!$F:$F,$A306,KP!$A:$A,SUMMARY!P$3)</f>
        <v>200</v>
      </c>
      <c r="Q306" s="7">
        <f>SUMIFS(AFRIMONEY!$J:$J,AFRIMONEY!$F:$F,$A306,AFRIMONEY!$P:$P,P$3)</f>
        <v>350</v>
      </c>
      <c r="R306" s="8">
        <f t="shared" si="137"/>
        <v>200</v>
      </c>
      <c r="S306" s="17">
        <f>SUMIFS(KP!$L:$L,KP!$F:$F,$A306,KP!$A:$A,SUMMARY!S$3)</f>
        <v>1450</v>
      </c>
      <c r="T306" s="7">
        <f>SUMIFS(AFRIMONEY!$J:$J,AFRIMONEY!$F:$F,$A306,AFRIMONEY!$P:$P,S$3)</f>
        <v>200</v>
      </c>
      <c r="U306" s="8">
        <f t="shared" si="138"/>
        <v>1450</v>
      </c>
      <c r="V306" s="7">
        <f>SUMIFS(KP!$L:$L,KP!$F:$F,$A306,KP!$A:$A,SUMMARY!V$3)</f>
        <v>0</v>
      </c>
      <c r="W306" s="7">
        <f>SUMIFS(AFRIMONEY!$J:$J,AFRIMONEY!$F:$F,$A306,AFRIMONEY!$P:$P,V$3)</f>
        <v>0</v>
      </c>
      <c r="X306" s="8">
        <f t="shared" si="139"/>
        <v>1450</v>
      </c>
      <c r="Y306" s="17">
        <f>SUMIFS(KP!$L:$L,KP!$F:$F,$A306,KP!$A:$A,SUMMARY!Y$3)</f>
        <v>2350</v>
      </c>
      <c r="Z306" s="7">
        <f>SUMIFS(AFRIMONEY!$J:$J,AFRIMONEY!$F:$F,$A306,AFRIMONEY!$P:$P,Y$3)</f>
        <v>1450</v>
      </c>
      <c r="AA306" s="8">
        <f t="shared" si="140"/>
        <v>2350</v>
      </c>
      <c r="AB306" s="7">
        <f>SUMIFS(KP!$L:$L,KP!$F:$F,$A306,KP!$A:$A,SUMMARY!AB$3)</f>
        <v>300</v>
      </c>
      <c r="AC306" s="7">
        <f>SUMIFS(AFRIMONEY!$J:$J,AFRIMONEY!$F:$F,$A306,AFRIMONEY!$P:$P,AB$3)</f>
        <v>2350</v>
      </c>
      <c r="AD306" s="8">
        <f t="shared" si="141"/>
        <v>300</v>
      </c>
      <c r="AE306" s="17">
        <f>SUMIFS(KP!$L:$L,KP!$F:$F,$A306,KP!$A:$A,SUMMARY!AE$3)</f>
        <v>2400</v>
      </c>
      <c r="AF306" s="7">
        <f>SUMIFS(AFRIMONEY!$J:$J,AFRIMONEY!$F:$F,$A306,AFRIMONEY!$P:$P,AE$3)</f>
        <v>300</v>
      </c>
      <c r="AG306" s="8">
        <f t="shared" si="142"/>
        <v>2400</v>
      </c>
      <c r="AH306" s="7">
        <f>SUMIFS(KP!$L:$L,KP!$F:$F,$A306,KP!$A:$A,SUMMARY!AH$3)</f>
        <v>150</v>
      </c>
      <c r="AI306" s="7">
        <f>SUMIFS(AFRIMONEY!$J:$J,AFRIMONEY!$F:$F,$A306,AFRIMONEY!$P:$P,AH$3)</f>
        <v>2400</v>
      </c>
      <c r="AJ306" s="8">
        <f t="shared" si="143"/>
        <v>150</v>
      </c>
      <c r="AK306" s="17">
        <f>SUMIFS(KP!$L:$L,KP!$F:$F,$A306,KP!$A:$A,SUMMARY!AK$3)</f>
        <v>0</v>
      </c>
      <c r="AL306" s="7">
        <f>SUMIFS(AFRIMONEY!$J:$J,AFRIMONEY!$F:$F,$A306,AFRIMONEY!$P:$P,AK$3)</f>
        <v>0</v>
      </c>
      <c r="AM306" s="8">
        <f t="shared" si="144"/>
        <v>150</v>
      </c>
      <c r="AN306" s="7">
        <f>SUMIFS(KP!$L:$L,KP!$F:$F,$A306,KP!$A:$A,SUMMARY!AN$3)</f>
        <v>0</v>
      </c>
      <c r="AO306" s="7">
        <f>SUMIFS(AFRIMONEY!$J:$J,AFRIMONEY!$F:$F,$A306,AFRIMONEY!$P:$P,AN$3)</f>
        <v>0</v>
      </c>
      <c r="AP306" s="8">
        <f t="shared" si="145"/>
        <v>150</v>
      </c>
      <c r="AQ306" s="17">
        <f>SUMIFS(KP!$L:$L,KP!$F:$F,$A306,KP!$A:$A,SUMMARY!AQ$3)</f>
        <v>0</v>
      </c>
      <c r="AR306" s="7">
        <f>SUMIFS(AFRIMONEY!$J:$J,AFRIMONEY!$F:$F,$A306,AFRIMONEY!$P:$P,AQ$3)</f>
        <v>0</v>
      </c>
      <c r="AS306" s="8">
        <f t="shared" si="146"/>
        <v>150</v>
      </c>
      <c r="AT306" s="7">
        <f>SUMIFS(KP!$L:$L,KP!$F:$F,$A306,KP!$A:$A,SUMMARY!AT$3)</f>
        <v>0</v>
      </c>
      <c r="AU306" s="7">
        <f>SUMIFS(AFRIMONEY!$J:$J,AFRIMONEY!$F:$F,$A306,AFRIMONEY!$P:$P,AT$3)</f>
        <v>0</v>
      </c>
      <c r="AV306" s="8">
        <f t="shared" si="147"/>
        <v>150</v>
      </c>
      <c r="AW306" s="17">
        <f>SUMIFS(KP!$L:$L,KP!$F:$F,$A306,KP!$A:$A,SUMMARY!AW$3)</f>
        <v>0</v>
      </c>
      <c r="AX306" s="7">
        <f>SUMIFS(AFRIMONEY!$J:$J,AFRIMONEY!$F:$F,$A306,AFRIMONEY!$P:$P,AW$3)</f>
        <v>0</v>
      </c>
      <c r="AY306" s="8">
        <f t="shared" si="148"/>
        <v>150</v>
      </c>
      <c r="AZ306" s="7">
        <f>SUMIFS(KP!$L:$L,KP!$F:$F,$A306,KP!$A:$A,SUMMARY!AZ$3)</f>
        <v>0</v>
      </c>
      <c r="BA306" s="7">
        <f>SUMIFS(AFRIMONEY!$J:$J,AFRIMONEY!$F:$F,$A306,AFRIMONEY!$P:$P,AZ$3)</f>
        <v>0</v>
      </c>
      <c r="BB306" s="8">
        <f t="shared" si="149"/>
        <v>150</v>
      </c>
      <c r="BC306" s="17">
        <f>SUMIFS(KP!$L:$L,KP!$F:$F,$A306,KP!$A:$A,SUMMARY!BC$3)</f>
        <v>0</v>
      </c>
      <c r="BD306" s="7">
        <f>SUMIFS(AFRIMONEY!$J:$J,AFRIMONEY!$F:$F,$A306,AFRIMONEY!$P:$P,BC$3)</f>
        <v>0</v>
      </c>
      <c r="BE306" s="8">
        <f t="shared" si="150"/>
        <v>150</v>
      </c>
      <c r="BF306" s="7">
        <f>SUMIFS(KP!$L:$L,KP!$F:$F,$A306,KP!$A:$A,SUMMARY!BF$3)</f>
        <v>0</v>
      </c>
      <c r="BG306" s="7">
        <f>SUMIFS(AFRIMONEY!$J:$J,AFRIMONEY!$F:$F,$A306,AFRIMONEY!$P:$P,BF$3)</f>
        <v>0</v>
      </c>
      <c r="BH306" s="8">
        <f t="shared" si="151"/>
        <v>150</v>
      </c>
      <c r="BI306" s="17">
        <f>SUMIFS(KP!$L:$L,KP!$F:$F,$A306,KP!$A:$A,SUMMARY!BI$3)</f>
        <v>0</v>
      </c>
      <c r="BJ306" s="7">
        <f>SUMIFS(AFRIMONEY!$J:$J,AFRIMONEY!$F:$F,$A306,AFRIMONEY!$P:$P,BI$3)</f>
        <v>0</v>
      </c>
      <c r="BK306" s="8">
        <f t="shared" si="152"/>
        <v>150</v>
      </c>
      <c r="BL306" s="7">
        <f>SUMIFS(KP!$L:$L,KP!$F:$F,$A306,KP!$A:$A,SUMMARY!BL$3)</f>
        <v>0</v>
      </c>
      <c r="BM306" s="7">
        <f>SUMIFS(AFRIMONEY!$J:$J,AFRIMONEY!$F:$F,$A306,AFRIMONEY!$P:$P,BL$3)</f>
        <v>0</v>
      </c>
      <c r="BN306" s="8">
        <f t="shared" si="153"/>
        <v>150</v>
      </c>
      <c r="BO306" s="17">
        <f>SUMIFS(KP!$L:$L,KP!$F:$F,$A306,KP!$A:$A,SUMMARY!BO$3)</f>
        <v>0</v>
      </c>
      <c r="BP306" s="7">
        <f>SUMIFS(AFRIMONEY!$J:$J,AFRIMONEY!$F:$F,$A306,AFRIMONEY!$P:$P,BO$3)</f>
        <v>0</v>
      </c>
      <c r="BQ306" s="8">
        <f t="shared" si="154"/>
        <v>150</v>
      </c>
      <c r="BR306" s="7">
        <f>SUMIFS(KP!$L:$L,KP!$F:$F,$A306,KP!$A:$A,SUMMARY!BR$3)</f>
        <v>0</v>
      </c>
      <c r="BS306" s="7">
        <f>SUMIFS(AFRIMONEY!$J:$J,AFRIMONEY!$F:$F,$A306,AFRIMONEY!$P:$P,BR$3)</f>
        <v>0</v>
      </c>
      <c r="BT306" s="8">
        <f t="shared" si="155"/>
        <v>150</v>
      </c>
      <c r="BU306" s="17">
        <f>SUMIFS(KP!$L:$L,KP!$F:$F,$A306,KP!$A:$A,SUMMARY!BU$3)</f>
        <v>0</v>
      </c>
      <c r="BV306" s="7">
        <f>SUMIFS(AFRIMONEY!$J:$J,AFRIMONEY!$F:$F,$A306,AFRIMONEY!$P:$P,BU$3)</f>
        <v>0</v>
      </c>
      <c r="BW306" s="8">
        <f t="shared" si="156"/>
        <v>150</v>
      </c>
      <c r="BX306" s="7">
        <f>SUMIFS(KP!$L:$L,KP!$F:$F,$A306,KP!$A:$A,SUMMARY!BX$3)</f>
        <v>0</v>
      </c>
      <c r="BY306" s="7">
        <f>SUMIFS(AFRIMONEY!$J:$J,AFRIMONEY!$F:$F,$A306,AFRIMONEY!$P:$P,BX$3)</f>
        <v>0</v>
      </c>
      <c r="BZ306" s="8">
        <f t="shared" si="157"/>
        <v>150</v>
      </c>
      <c r="CA306" s="17">
        <f>SUMIFS(KP!$L:$L,KP!$F:$F,$A306,KP!$A:$A,SUMMARY!CA$3)</f>
        <v>0</v>
      </c>
      <c r="CB306" s="7">
        <f>SUMIFS(AFRIMONEY!$J:$J,AFRIMONEY!$F:$F,$A306,AFRIMONEY!$P:$P,CA$3)</f>
        <v>0</v>
      </c>
      <c r="CC306" s="8">
        <f t="shared" si="158"/>
        <v>150</v>
      </c>
      <c r="CD306" s="7">
        <f>SUMIFS(KP!$L:$L,KP!$F:$F,$A306,KP!$A:$A,SUMMARY!CD$3)</f>
        <v>0</v>
      </c>
      <c r="CE306" s="7">
        <f>SUMIFS(AFRIMONEY!$J:$J,AFRIMONEY!$F:$F,$A306,AFRIMONEY!$P:$P,CD$3)</f>
        <v>0</v>
      </c>
      <c r="CF306" s="8">
        <f t="shared" si="159"/>
        <v>150</v>
      </c>
      <c r="CG306" s="17">
        <f>SUMIFS(KP!$L:$L,KP!$F:$F,$A306,KP!$A:$A,SUMMARY!CG$3)</f>
        <v>0</v>
      </c>
      <c r="CH306" s="7">
        <f>SUMIFS(AFRIMONEY!$J:$J,AFRIMONEY!$F:$F,$A306,AFRIMONEY!$P:$P,CG$3)</f>
        <v>0</v>
      </c>
      <c r="CI306" s="8">
        <f t="shared" si="160"/>
        <v>150</v>
      </c>
      <c r="CJ306" s="7">
        <f>SUMIFS(KP!$L:$L,KP!$F:$F,$A306,KP!$A:$A,SUMMARY!CJ$3)</f>
        <v>0</v>
      </c>
      <c r="CK306" s="7">
        <f>SUMIFS(AFRIMONEY!$J:$J,AFRIMONEY!$F:$F,$A306,AFRIMONEY!$P:$P,CJ$3)</f>
        <v>0</v>
      </c>
      <c r="CL306" s="8">
        <f t="shared" si="161"/>
        <v>150</v>
      </c>
      <c r="CM306" s="17">
        <f>SUMIFS(KP!$L:$L,KP!$F:$F,$A306,KP!$A:$A,SUMMARY!CM$3)</f>
        <v>0</v>
      </c>
      <c r="CN306" s="7">
        <f>SUMIFS(AFRIMONEY!$J:$J,AFRIMONEY!$F:$F,$A306,AFRIMONEY!$P:$P,CM$3)</f>
        <v>0</v>
      </c>
      <c r="CO306" s="8">
        <f t="shared" si="162"/>
        <v>150</v>
      </c>
      <c r="CP306" s="7">
        <f>SUMIFS(KP!$L:$L,KP!$F:$F,$A306,KP!$A:$A,SUMMARY!CP$3)</f>
        <v>0</v>
      </c>
      <c r="CQ306" s="7">
        <f>SUMIFS(AFRIMONEY!$J:$J,AFRIMONEY!$F:$F,$A306,AFRIMONEY!$P:$P,CP$3)</f>
        <v>0</v>
      </c>
      <c r="CR306" s="8">
        <f t="shared" si="163"/>
        <v>150</v>
      </c>
      <c r="CS306" s="17">
        <f>SUMIFS(KP!$L:$L,KP!$F:$F,$A306,KP!$A:$A,SUMMARY!CS$3)</f>
        <v>0</v>
      </c>
      <c r="CT306" s="7">
        <f>SUMIFS(AFRIMONEY!$J:$J,AFRIMONEY!$F:$F,$A306,AFRIMONEY!$P:$P,CS$3)</f>
        <v>0</v>
      </c>
      <c r="CU306" s="8">
        <f t="shared" si="164"/>
        <v>150</v>
      </c>
    </row>
    <row r="307" spans="1:99" x14ac:dyDescent="0.3">
      <c r="A307" s="2">
        <v>101600</v>
      </c>
      <c r="B307" s="23" t="str">
        <f>_xlfn.XLOOKUP(TEXT(A307,0),Tabela4[ID],Tabela4[AREA],"")</f>
        <v>AREA E</v>
      </c>
      <c r="C307" s="2" t="str">
        <f>_xlfn.XLOOKUP(TEXT(A307,0),Tabela4[ID],Tabela4[ZONA],"")</f>
        <v>ZONA 12</v>
      </c>
      <c r="D307" s="2" t="str">
        <f t="shared" si="132"/>
        <v>BLOCKED</v>
      </c>
      <c r="E307" s="18">
        <f t="shared" si="133"/>
        <v>2000</v>
      </c>
      <c r="F307" s="21">
        <f>SUMIFS(KP!$L:$L,KP!$F:$F,$A307,KP!$A:$A,"31/03/2025")</f>
        <v>1650</v>
      </c>
      <c r="G307" s="19">
        <f>SUMIFS(KP!$L:$L,KP!$F:$F,$A307,KP!$A:$A,SUMMARY!G$3)</f>
        <v>0</v>
      </c>
      <c r="H307" s="7">
        <f>SUMIFS(AFRIMONEY!$J:$J,AFRIMONEY!$F:$F,$A307,AFRIMONEY!$P:$P,G$3)</f>
        <v>0</v>
      </c>
      <c r="I307" s="8">
        <f t="shared" si="134"/>
        <v>1650</v>
      </c>
      <c r="J307" s="7">
        <f>SUMIFS(KP!$L:$L,KP!$F:$F,$A307,KP!$A:$A,SUMMARY!J$3)</f>
        <v>1450</v>
      </c>
      <c r="K307" s="7">
        <f>SUMIFS(AFRIMONEY!$J:$J,AFRIMONEY!$F:$F,$A307,AFRIMONEY!$P:$P,J$3)</f>
        <v>1650</v>
      </c>
      <c r="L307" s="8">
        <f t="shared" si="135"/>
        <v>1450</v>
      </c>
      <c r="M307" s="17">
        <f>SUMIFS(KP!$L:$L,KP!$F:$F,$A307,KP!$A:$A,SUMMARY!M$3)</f>
        <v>4950</v>
      </c>
      <c r="N307" s="7">
        <f>SUMIFS(AFRIMONEY!$J:$J,AFRIMONEY!$F:$F,$A307,AFRIMONEY!$P:$P,M$3)</f>
        <v>1450</v>
      </c>
      <c r="O307" s="8">
        <f t="shared" si="136"/>
        <v>4950</v>
      </c>
      <c r="P307" s="7">
        <f>SUMIFS(KP!$L:$L,KP!$F:$F,$A307,KP!$A:$A,SUMMARY!P$3)</f>
        <v>4150</v>
      </c>
      <c r="Q307" s="7">
        <f>SUMIFS(AFRIMONEY!$J:$J,AFRIMONEY!$F:$F,$A307,AFRIMONEY!$P:$P,P$3)</f>
        <v>4950</v>
      </c>
      <c r="R307" s="8">
        <f t="shared" si="137"/>
        <v>4150</v>
      </c>
      <c r="S307" s="17">
        <f>SUMIFS(KP!$L:$L,KP!$F:$F,$A307,KP!$A:$A,SUMMARY!S$3)</f>
        <v>1600</v>
      </c>
      <c r="T307" s="7">
        <f>SUMIFS(AFRIMONEY!$J:$J,AFRIMONEY!$F:$F,$A307,AFRIMONEY!$P:$P,S$3)</f>
        <v>4350</v>
      </c>
      <c r="U307" s="8">
        <f t="shared" si="138"/>
        <v>1400</v>
      </c>
      <c r="V307" s="7">
        <f>SUMIFS(KP!$L:$L,KP!$F:$F,$A307,KP!$A:$A,SUMMARY!V$3)</f>
        <v>0</v>
      </c>
      <c r="W307" s="7">
        <f>SUMIFS(AFRIMONEY!$J:$J,AFRIMONEY!$F:$F,$A307,AFRIMONEY!$P:$P,V$3)</f>
        <v>0</v>
      </c>
      <c r="X307" s="8">
        <f t="shared" si="139"/>
        <v>1400</v>
      </c>
      <c r="Y307" s="17">
        <f>SUMIFS(KP!$L:$L,KP!$F:$F,$A307,KP!$A:$A,SUMMARY!Y$3)</f>
        <v>2000</v>
      </c>
      <c r="Z307" s="7">
        <f>SUMIFS(AFRIMONEY!$J:$J,AFRIMONEY!$F:$F,$A307,AFRIMONEY!$P:$P,Y$3)</f>
        <v>2400</v>
      </c>
      <c r="AA307" s="8">
        <f t="shared" si="140"/>
        <v>1000</v>
      </c>
      <c r="AB307" s="7">
        <f>SUMIFS(KP!$L:$L,KP!$F:$F,$A307,KP!$A:$A,SUMMARY!AB$3)</f>
        <v>1650</v>
      </c>
      <c r="AC307" s="7">
        <f>SUMIFS(AFRIMONEY!$J:$J,AFRIMONEY!$F:$F,$A307,AFRIMONEY!$P:$P,AB$3)</f>
        <v>500</v>
      </c>
      <c r="AD307" s="8">
        <f t="shared" si="141"/>
        <v>2150</v>
      </c>
      <c r="AE307" s="17">
        <f>SUMIFS(KP!$L:$L,KP!$F:$F,$A307,KP!$A:$A,SUMMARY!AE$3)</f>
        <v>850</v>
      </c>
      <c r="AF307" s="7">
        <f>SUMIFS(AFRIMONEY!$J:$J,AFRIMONEY!$F:$F,$A307,AFRIMONEY!$P:$P,AE$3)</f>
        <v>2150</v>
      </c>
      <c r="AG307" s="8">
        <f t="shared" si="142"/>
        <v>850</v>
      </c>
      <c r="AH307" s="7">
        <f>SUMIFS(KP!$L:$L,KP!$F:$F,$A307,KP!$A:$A,SUMMARY!AH$3)</f>
        <v>1950</v>
      </c>
      <c r="AI307" s="7">
        <f>SUMIFS(AFRIMONEY!$J:$J,AFRIMONEY!$F:$F,$A307,AFRIMONEY!$P:$P,AH$3)</f>
        <v>800</v>
      </c>
      <c r="AJ307" s="8">
        <f t="shared" si="143"/>
        <v>2000</v>
      </c>
      <c r="AK307" s="17">
        <f>SUMIFS(KP!$L:$L,KP!$F:$F,$A307,KP!$A:$A,SUMMARY!AK$3)</f>
        <v>0</v>
      </c>
      <c r="AL307" s="7">
        <f>SUMIFS(AFRIMONEY!$J:$J,AFRIMONEY!$F:$F,$A307,AFRIMONEY!$P:$P,AK$3)</f>
        <v>0</v>
      </c>
      <c r="AM307" s="8">
        <f t="shared" si="144"/>
        <v>2000</v>
      </c>
      <c r="AN307" s="7">
        <f>SUMIFS(KP!$L:$L,KP!$F:$F,$A307,KP!$A:$A,SUMMARY!AN$3)</f>
        <v>0</v>
      </c>
      <c r="AO307" s="7">
        <f>SUMIFS(AFRIMONEY!$J:$J,AFRIMONEY!$F:$F,$A307,AFRIMONEY!$P:$P,AN$3)</f>
        <v>0</v>
      </c>
      <c r="AP307" s="8">
        <f t="shared" si="145"/>
        <v>2000</v>
      </c>
      <c r="AQ307" s="17">
        <f>SUMIFS(KP!$L:$L,KP!$F:$F,$A307,KP!$A:$A,SUMMARY!AQ$3)</f>
        <v>0</v>
      </c>
      <c r="AR307" s="7">
        <f>SUMIFS(AFRIMONEY!$J:$J,AFRIMONEY!$F:$F,$A307,AFRIMONEY!$P:$P,AQ$3)</f>
        <v>0</v>
      </c>
      <c r="AS307" s="8">
        <f t="shared" si="146"/>
        <v>2000</v>
      </c>
      <c r="AT307" s="7">
        <f>SUMIFS(KP!$L:$L,KP!$F:$F,$A307,KP!$A:$A,SUMMARY!AT$3)</f>
        <v>0</v>
      </c>
      <c r="AU307" s="7">
        <f>SUMIFS(AFRIMONEY!$J:$J,AFRIMONEY!$F:$F,$A307,AFRIMONEY!$P:$P,AT$3)</f>
        <v>0</v>
      </c>
      <c r="AV307" s="8">
        <f t="shared" si="147"/>
        <v>2000</v>
      </c>
      <c r="AW307" s="17">
        <f>SUMIFS(KP!$L:$L,KP!$F:$F,$A307,KP!$A:$A,SUMMARY!AW$3)</f>
        <v>0</v>
      </c>
      <c r="AX307" s="7">
        <f>SUMIFS(AFRIMONEY!$J:$J,AFRIMONEY!$F:$F,$A307,AFRIMONEY!$P:$P,AW$3)</f>
        <v>0</v>
      </c>
      <c r="AY307" s="8">
        <f t="shared" si="148"/>
        <v>2000</v>
      </c>
      <c r="AZ307" s="7">
        <f>SUMIFS(KP!$L:$L,KP!$F:$F,$A307,KP!$A:$A,SUMMARY!AZ$3)</f>
        <v>0</v>
      </c>
      <c r="BA307" s="7">
        <f>SUMIFS(AFRIMONEY!$J:$J,AFRIMONEY!$F:$F,$A307,AFRIMONEY!$P:$P,AZ$3)</f>
        <v>0</v>
      </c>
      <c r="BB307" s="8">
        <f t="shared" si="149"/>
        <v>2000</v>
      </c>
      <c r="BC307" s="17">
        <f>SUMIFS(KP!$L:$L,KP!$F:$F,$A307,KP!$A:$A,SUMMARY!BC$3)</f>
        <v>0</v>
      </c>
      <c r="BD307" s="7">
        <f>SUMIFS(AFRIMONEY!$J:$J,AFRIMONEY!$F:$F,$A307,AFRIMONEY!$P:$P,BC$3)</f>
        <v>0</v>
      </c>
      <c r="BE307" s="8">
        <f t="shared" si="150"/>
        <v>2000</v>
      </c>
      <c r="BF307" s="7">
        <f>SUMIFS(KP!$L:$L,KP!$F:$F,$A307,KP!$A:$A,SUMMARY!BF$3)</f>
        <v>0</v>
      </c>
      <c r="BG307" s="7">
        <f>SUMIFS(AFRIMONEY!$J:$J,AFRIMONEY!$F:$F,$A307,AFRIMONEY!$P:$P,BF$3)</f>
        <v>0</v>
      </c>
      <c r="BH307" s="8">
        <f t="shared" si="151"/>
        <v>2000</v>
      </c>
      <c r="BI307" s="17">
        <f>SUMIFS(KP!$L:$L,KP!$F:$F,$A307,KP!$A:$A,SUMMARY!BI$3)</f>
        <v>0</v>
      </c>
      <c r="BJ307" s="7">
        <f>SUMIFS(AFRIMONEY!$J:$J,AFRIMONEY!$F:$F,$A307,AFRIMONEY!$P:$P,BI$3)</f>
        <v>0</v>
      </c>
      <c r="BK307" s="8">
        <f t="shared" si="152"/>
        <v>2000</v>
      </c>
      <c r="BL307" s="7">
        <f>SUMIFS(KP!$L:$L,KP!$F:$F,$A307,KP!$A:$A,SUMMARY!BL$3)</f>
        <v>0</v>
      </c>
      <c r="BM307" s="7">
        <f>SUMIFS(AFRIMONEY!$J:$J,AFRIMONEY!$F:$F,$A307,AFRIMONEY!$P:$P,BL$3)</f>
        <v>0</v>
      </c>
      <c r="BN307" s="8">
        <f t="shared" si="153"/>
        <v>2000</v>
      </c>
      <c r="BO307" s="17">
        <f>SUMIFS(KP!$L:$L,KP!$F:$F,$A307,KP!$A:$A,SUMMARY!BO$3)</f>
        <v>0</v>
      </c>
      <c r="BP307" s="7">
        <f>SUMIFS(AFRIMONEY!$J:$J,AFRIMONEY!$F:$F,$A307,AFRIMONEY!$P:$P,BO$3)</f>
        <v>0</v>
      </c>
      <c r="BQ307" s="8">
        <f t="shared" si="154"/>
        <v>2000</v>
      </c>
      <c r="BR307" s="7">
        <f>SUMIFS(KP!$L:$L,KP!$F:$F,$A307,KP!$A:$A,SUMMARY!BR$3)</f>
        <v>0</v>
      </c>
      <c r="BS307" s="7">
        <f>SUMIFS(AFRIMONEY!$J:$J,AFRIMONEY!$F:$F,$A307,AFRIMONEY!$P:$P,BR$3)</f>
        <v>0</v>
      </c>
      <c r="BT307" s="8">
        <f t="shared" si="155"/>
        <v>2000</v>
      </c>
      <c r="BU307" s="17">
        <f>SUMIFS(KP!$L:$L,KP!$F:$F,$A307,KP!$A:$A,SUMMARY!BU$3)</f>
        <v>0</v>
      </c>
      <c r="BV307" s="7">
        <f>SUMIFS(AFRIMONEY!$J:$J,AFRIMONEY!$F:$F,$A307,AFRIMONEY!$P:$P,BU$3)</f>
        <v>0</v>
      </c>
      <c r="BW307" s="8">
        <f t="shared" si="156"/>
        <v>2000</v>
      </c>
      <c r="BX307" s="7">
        <f>SUMIFS(KP!$L:$L,KP!$F:$F,$A307,KP!$A:$A,SUMMARY!BX$3)</f>
        <v>0</v>
      </c>
      <c r="BY307" s="7">
        <f>SUMIFS(AFRIMONEY!$J:$J,AFRIMONEY!$F:$F,$A307,AFRIMONEY!$P:$P,BX$3)</f>
        <v>0</v>
      </c>
      <c r="BZ307" s="8">
        <f t="shared" si="157"/>
        <v>2000</v>
      </c>
      <c r="CA307" s="17">
        <f>SUMIFS(KP!$L:$L,KP!$F:$F,$A307,KP!$A:$A,SUMMARY!CA$3)</f>
        <v>0</v>
      </c>
      <c r="CB307" s="7">
        <f>SUMIFS(AFRIMONEY!$J:$J,AFRIMONEY!$F:$F,$A307,AFRIMONEY!$P:$P,CA$3)</f>
        <v>0</v>
      </c>
      <c r="CC307" s="8">
        <f t="shared" si="158"/>
        <v>2000</v>
      </c>
      <c r="CD307" s="7">
        <f>SUMIFS(KP!$L:$L,KP!$F:$F,$A307,KP!$A:$A,SUMMARY!CD$3)</f>
        <v>0</v>
      </c>
      <c r="CE307" s="7">
        <f>SUMIFS(AFRIMONEY!$J:$J,AFRIMONEY!$F:$F,$A307,AFRIMONEY!$P:$P,CD$3)</f>
        <v>0</v>
      </c>
      <c r="CF307" s="8">
        <f t="shared" si="159"/>
        <v>2000</v>
      </c>
      <c r="CG307" s="17">
        <f>SUMIFS(KP!$L:$L,KP!$F:$F,$A307,KP!$A:$A,SUMMARY!CG$3)</f>
        <v>0</v>
      </c>
      <c r="CH307" s="7">
        <f>SUMIFS(AFRIMONEY!$J:$J,AFRIMONEY!$F:$F,$A307,AFRIMONEY!$P:$P,CG$3)</f>
        <v>0</v>
      </c>
      <c r="CI307" s="8">
        <f t="shared" si="160"/>
        <v>2000</v>
      </c>
      <c r="CJ307" s="7">
        <f>SUMIFS(KP!$L:$L,KP!$F:$F,$A307,KP!$A:$A,SUMMARY!CJ$3)</f>
        <v>0</v>
      </c>
      <c r="CK307" s="7">
        <f>SUMIFS(AFRIMONEY!$J:$J,AFRIMONEY!$F:$F,$A307,AFRIMONEY!$P:$P,CJ$3)</f>
        <v>0</v>
      </c>
      <c r="CL307" s="8">
        <f t="shared" si="161"/>
        <v>2000</v>
      </c>
      <c r="CM307" s="17">
        <f>SUMIFS(KP!$L:$L,KP!$F:$F,$A307,KP!$A:$A,SUMMARY!CM$3)</f>
        <v>0</v>
      </c>
      <c r="CN307" s="7">
        <f>SUMIFS(AFRIMONEY!$J:$J,AFRIMONEY!$F:$F,$A307,AFRIMONEY!$P:$P,CM$3)</f>
        <v>0</v>
      </c>
      <c r="CO307" s="8">
        <f t="shared" si="162"/>
        <v>2000</v>
      </c>
      <c r="CP307" s="7">
        <f>SUMIFS(KP!$L:$L,KP!$F:$F,$A307,KP!$A:$A,SUMMARY!CP$3)</f>
        <v>0</v>
      </c>
      <c r="CQ307" s="7">
        <f>SUMIFS(AFRIMONEY!$J:$J,AFRIMONEY!$F:$F,$A307,AFRIMONEY!$P:$P,CP$3)</f>
        <v>0</v>
      </c>
      <c r="CR307" s="8">
        <f t="shared" si="163"/>
        <v>2000</v>
      </c>
      <c r="CS307" s="17">
        <f>SUMIFS(KP!$L:$L,KP!$F:$F,$A307,KP!$A:$A,SUMMARY!CS$3)</f>
        <v>0</v>
      </c>
      <c r="CT307" s="7">
        <f>SUMIFS(AFRIMONEY!$J:$J,AFRIMONEY!$F:$F,$A307,AFRIMONEY!$P:$P,CS$3)</f>
        <v>0</v>
      </c>
      <c r="CU307" s="8">
        <f t="shared" si="164"/>
        <v>2000</v>
      </c>
    </row>
    <row r="308" spans="1:99" x14ac:dyDescent="0.3">
      <c r="A308" s="2">
        <v>101602</v>
      </c>
      <c r="B308" s="23" t="str">
        <f>_xlfn.XLOOKUP(TEXT(A308,0),Tabela4[ID],Tabela4[AREA],"")</f>
        <v>AREA C</v>
      </c>
      <c r="C308" s="2" t="str">
        <f>_xlfn.XLOOKUP(TEXT(A308,0),Tabela4[ID],Tabela4[ZONA],"")</f>
        <v>ZONA 6</v>
      </c>
      <c r="D308" s="2" t="str">
        <f t="shared" si="132"/>
        <v>BLOCKED</v>
      </c>
      <c r="E308" s="18">
        <f t="shared" si="133"/>
        <v>1600</v>
      </c>
      <c r="F308" s="21">
        <f>SUMIFS(KP!$L:$L,KP!$F:$F,$A308,KP!$A:$A,"31/03/2025")</f>
        <v>2500</v>
      </c>
      <c r="G308" s="19">
        <f>SUMIFS(KP!$L:$L,KP!$F:$F,$A308,KP!$A:$A,SUMMARY!G$3)</f>
        <v>0</v>
      </c>
      <c r="H308" s="7">
        <f>SUMIFS(AFRIMONEY!$J:$J,AFRIMONEY!$F:$F,$A308,AFRIMONEY!$P:$P,G$3)</f>
        <v>1000</v>
      </c>
      <c r="I308" s="8">
        <f t="shared" si="134"/>
        <v>1500</v>
      </c>
      <c r="J308" s="7">
        <f>SUMIFS(KP!$L:$L,KP!$F:$F,$A308,KP!$A:$A,SUMMARY!J$3)</f>
        <v>750</v>
      </c>
      <c r="K308" s="7">
        <f>SUMIFS(AFRIMONEY!$J:$J,AFRIMONEY!$F:$F,$A308,AFRIMONEY!$P:$P,J$3)</f>
        <v>0</v>
      </c>
      <c r="L308" s="8">
        <f t="shared" si="135"/>
        <v>2250</v>
      </c>
      <c r="M308" s="17">
        <f>SUMIFS(KP!$L:$L,KP!$F:$F,$A308,KP!$A:$A,SUMMARY!M$3)</f>
        <v>600</v>
      </c>
      <c r="N308" s="7">
        <f>SUMIFS(AFRIMONEY!$J:$J,AFRIMONEY!$F:$F,$A308,AFRIMONEY!$P:$P,M$3)</f>
        <v>750</v>
      </c>
      <c r="O308" s="8">
        <f t="shared" si="136"/>
        <v>2100</v>
      </c>
      <c r="P308" s="7">
        <f>SUMIFS(KP!$L:$L,KP!$F:$F,$A308,KP!$A:$A,SUMMARY!P$3)</f>
        <v>200</v>
      </c>
      <c r="Q308" s="7">
        <f>SUMIFS(AFRIMONEY!$J:$J,AFRIMONEY!$F:$F,$A308,AFRIMONEY!$P:$P,P$3)</f>
        <v>800</v>
      </c>
      <c r="R308" s="8">
        <f t="shared" si="137"/>
        <v>1500</v>
      </c>
      <c r="S308" s="17">
        <f>SUMIFS(KP!$L:$L,KP!$F:$F,$A308,KP!$A:$A,SUMMARY!S$3)</f>
        <v>50</v>
      </c>
      <c r="T308" s="7">
        <f>SUMIFS(AFRIMONEY!$J:$J,AFRIMONEY!$F:$F,$A308,AFRIMONEY!$P:$P,S$3)</f>
        <v>0</v>
      </c>
      <c r="U308" s="8">
        <f t="shared" si="138"/>
        <v>1550</v>
      </c>
      <c r="V308" s="7">
        <f>SUMIFS(KP!$L:$L,KP!$F:$F,$A308,KP!$A:$A,SUMMARY!V$3)</f>
        <v>0</v>
      </c>
      <c r="W308" s="7">
        <f>SUMIFS(AFRIMONEY!$J:$J,AFRIMONEY!$F:$F,$A308,AFRIMONEY!$P:$P,V$3)</f>
        <v>0</v>
      </c>
      <c r="X308" s="8">
        <f t="shared" si="139"/>
        <v>1550</v>
      </c>
      <c r="Y308" s="17">
        <f>SUMIFS(KP!$L:$L,KP!$F:$F,$A308,KP!$A:$A,SUMMARY!Y$3)</f>
        <v>-150</v>
      </c>
      <c r="Z308" s="7">
        <f>SUMIFS(AFRIMONEY!$J:$J,AFRIMONEY!$F:$F,$A308,AFRIMONEY!$P:$P,Y$3)</f>
        <v>50</v>
      </c>
      <c r="AA308" s="8">
        <f t="shared" si="140"/>
        <v>1350</v>
      </c>
      <c r="AB308" s="7">
        <f>SUMIFS(KP!$L:$L,KP!$F:$F,$A308,KP!$A:$A,SUMMARY!AB$3)</f>
        <v>-800</v>
      </c>
      <c r="AC308" s="7">
        <f>SUMIFS(AFRIMONEY!$J:$J,AFRIMONEY!$F:$F,$A308,AFRIMONEY!$P:$P,AB$3)</f>
        <v>0</v>
      </c>
      <c r="AD308" s="8">
        <f t="shared" si="141"/>
        <v>550</v>
      </c>
      <c r="AE308" s="17">
        <f>SUMIFS(KP!$L:$L,KP!$F:$F,$A308,KP!$A:$A,SUMMARY!AE$3)</f>
        <v>1050</v>
      </c>
      <c r="AF308" s="7">
        <f>SUMIFS(AFRIMONEY!$J:$J,AFRIMONEY!$F:$F,$A308,AFRIMONEY!$P:$P,AE$3)</f>
        <v>0</v>
      </c>
      <c r="AG308" s="8">
        <f t="shared" si="142"/>
        <v>1600</v>
      </c>
      <c r="AH308" s="7">
        <f>SUMIFS(KP!$L:$L,KP!$F:$F,$A308,KP!$A:$A,SUMMARY!AH$3)</f>
        <v>0</v>
      </c>
      <c r="AI308" s="7">
        <f>SUMIFS(AFRIMONEY!$J:$J,AFRIMONEY!$F:$F,$A308,AFRIMONEY!$P:$P,AH$3)</f>
        <v>0</v>
      </c>
      <c r="AJ308" s="8">
        <f t="shared" si="143"/>
        <v>1600</v>
      </c>
      <c r="AK308" s="17">
        <f>SUMIFS(KP!$L:$L,KP!$F:$F,$A308,KP!$A:$A,SUMMARY!AK$3)</f>
        <v>0</v>
      </c>
      <c r="AL308" s="7">
        <f>SUMIFS(AFRIMONEY!$J:$J,AFRIMONEY!$F:$F,$A308,AFRIMONEY!$P:$P,AK$3)</f>
        <v>0</v>
      </c>
      <c r="AM308" s="8">
        <f t="shared" si="144"/>
        <v>1600</v>
      </c>
      <c r="AN308" s="7">
        <f>SUMIFS(KP!$L:$L,KP!$F:$F,$A308,KP!$A:$A,SUMMARY!AN$3)</f>
        <v>0</v>
      </c>
      <c r="AO308" s="7">
        <f>SUMIFS(AFRIMONEY!$J:$J,AFRIMONEY!$F:$F,$A308,AFRIMONEY!$P:$P,AN$3)</f>
        <v>0</v>
      </c>
      <c r="AP308" s="8">
        <f t="shared" si="145"/>
        <v>1600</v>
      </c>
      <c r="AQ308" s="17">
        <f>SUMIFS(KP!$L:$L,KP!$F:$F,$A308,KP!$A:$A,SUMMARY!AQ$3)</f>
        <v>0</v>
      </c>
      <c r="AR308" s="7">
        <f>SUMIFS(AFRIMONEY!$J:$J,AFRIMONEY!$F:$F,$A308,AFRIMONEY!$P:$P,AQ$3)</f>
        <v>0</v>
      </c>
      <c r="AS308" s="8">
        <f t="shared" si="146"/>
        <v>1600</v>
      </c>
      <c r="AT308" s="7">
        <f>SUMIFS(KP!$L:$L,KP!$F:$F,$A308,KP!$A:$A,SUMMARY!AT$3)</f>
        <v>0</v>
      </c>
      <c r="AU308" s="7">
        <f>SUMIFS(AFRIMONEY!$J:$J,AFRIMONEY!$F:$F,$A308,AFRIMONEY!$P:$P,AT$3)</f>
        <v>0</v>
      </c>
      <c r="AV308" s="8">
        <f t="shared" si="147"/>
        <v>1600</v>
      </c>
      <c r="AW308" s="17">
        <f>SUMIFS(KP!$L:$L,KP!$F:$F,$A308,KP!$A:$A,SUMMARY!AW$3)</f>
        <v>0</v>
      </c>
      <c r="AX308" s="7">
        <f>SUMIFS(AFRIMONEY!$J:$J,AFRIMONEY!$F:$F,$A308,AFRIMONEY!$P:$P,AW$3)</f>
        <v>0</v>
      </c>
      <c r="AY308" s="8">
        <f t="shared" si="148"/>
        <v>1600</v>
      </c>
      <c r="AZ308" s="7">
        <f>SUMIFS(KP!$L:$L,KP!$F:$F,$A308,KP!$A:$A,SUMMARY!AZ$3)</f>
        <v>0</v>
      </c>
      <c r="BA308" s="7">
        <f>SUMIFS(AFRIMONEY!$J:$J,AFRIMONEY!$F:$F,$A308,AFRIMONEY!$P:$P,AZ$3)</f>
        <v>0</v>
      </c>
      <c r="BB308" s="8">
        <f t="shared" si="149"/>
        <v>1600</v>
      </c>
      <c r="BC308" s="17">
        <f>SUMIFS(KP!$L:$L,KP!$F:$F,$A308,KP!$A:$A,SUMMARY!BC$3)</f>
        <v>0</v>
      </c>
      <c r="BD308" s="7">
        <f>SUMIFS(AFRIMONEY!$J:$J,AFRIMONEY!$F:$F,$A308,AFRIMONEY!$P:$P,BC$3)</f>
        <v>0</v>
      </c>
      <c r="BE308" s="8">
        <f t="shared" si="150"/>
        <v>1600</v>
      </c>
      <c r="BF308" s="7">
        <f>SUMIFS(KP!$L:$L,KP!$F:$F,$A308,KP!$A:$A,SUMMARY!BF$3)</f>
        <v>0</v>
      </c>
      <c r="BG308" s="7">
        <f>SUMIFS(AFRIMONEY!$J:$J,AFRIMONEY!$F:$F,$A308,AFRIMONEY!$P:$P,BF$3)</f>
        <v>0</v>
      </c>
      <c r="BH308" s="8">
        <f t="shared" si="151"/>
        <v>1600</v>
      </c>
      <c r="BI308" s="17">
        <f>SUMIFS(KP!$L:$L,KP!$F:$F,$A308,KP!$A:$A,SUMMARY!BI$3)</f>
        <v>0</v>
      </c>
      <c r="BJ308" s="7">
        <f>SUMIFS(AFRIMONEY!$J:$J,AFRIMONEY!$F:$F,$A308,AFRIMONEY!$P:$P,BI$3)</f>
        <v>0</v>
      </c>
      <c r="BK308" s="8">
        <f t="shared" si="152"/>
        <v>1600</v>
      </c>
      <c r="BL308" s="7">
        <f>SUMIFS(KP!$L:$L,KP!$F:$F,$A308,KP!$A:$A,SUMMARY!BL$3)</f>
        <v>0</v>
      </c>
      <c r="BM308" s="7">
        <f>SUMIFS(AFRIMONEY!$J:$J,AFRIMONEY!$F:$F,$A308,AFRIMONEY!$P:$P,BL$3)</f>
        <v>0</v>
      </c>
      <c r="BN308" s="8">
        <f t="shared" si="153"/>
        <v>1600</v>
      </c>
      <c r="BO308" s="17">
        <f>SUMIFS(KP!$L:$L,KP!$F:$F,$A308,KP!$A:$A,SUMMARY!BO$3)</f>
        <v>0</v>
      </c>
      <c r="BP308" s="7">
        <f>SUMIFS(AFRIMONEY!$J:$J,AFRIMONEY!$F:$F,$A308,AFRIMONEY!$P:$P,BO$3)</f>
        <v>0</v>
      </c>
      <c r="BQ308" s="8">
        <f t="shared" si="154"/>
        <v>1600</v>
      </c>
      <c r="BR308" s="7">
        <f>SUMIFS(KP!$L:$L,KP!$F:$F,$A308,KP!$A:$A,SUMMARY!BR$3)</f>
        <v>0</v>
      </c>
      <c r="BS308" s="7">
        <f>SUMIFS(AFRIMONEY!$J:$J,AFRIMONEY!$F:$F,$A308,AFRIMONEY!$P:$P,BR$3)</f>
        <v>0</v>
      </c>
      <c r="BT308" s="8">
        <f t="shared" si="155"/>
        <v>1600</v>
      </c>
      <c r="BU308" s="17">
        <f>SUMIFS(KP!$L:$L,KP!$F:$F,$A308,KP!$A:$A,SUMMARY!BU$3)</f>
        <v>0</v>
      </c>
      <c r="BV308" s="7">
        <f>SUMIFS(AFRIMONEY!$J:$J,AFRIMONEY!$F:$F,$A308,AFRIMONEY!$P:$P,BU$3)</f>
        <v>0</v>
      </c>
      <c r="BW308" s="8">
        <f t="shared" si="156"/>
        <v>1600</v>
      </c>
      <c r="BX308" s="7">
        <f>SUMIFS(KP!$L:$L,KP!$F:$F,$A308,KP!$A:$A,SUMMARY!BX$3)</f>
        <v>0</v>
      </c>
      <c r="BY308" s="7">
        <f>SUMIFS(AFRIMONEY!$J:$J,AFRIMONEY!$F:$F,$A308,AFRIMONEY!$P:$P,BX$3)</f>
        <v>0</v>
      </c>
      <c r="BZ308" s="8">
        <f t="shared" si="157"/>
        <v>1600</v>
      </c>
      <c r="CA308" s="17">
        <f>SUMIFS(KP!$L:$L,KP!$F:$F,$A308,KP!$A:$A,SUMMARY!CA$3)</f>
        <v>0</v>
      </c>
      <c r="CB308" s="7">
        <f>SUMIFS(AFRIMONEY!$J:$J,AFRIMONEY!$F:$F,$A308,AFRIMONEY!$P:$P,CA$3)</f>
        <v>0</v>
      </c>
      <c r="CC308" s="8">
        <f t="shared" si="158"/>
        <v>1600</v>
      </c>
      <c r="CD308" s="7">
        <f>SUMIFS(KP!$L:$L,KP!$F:$F,$A308,KP!$A:$A,SUMMARY!CD$3)</f>
        <v>0</v>
      </c>
      <c r="CE308" s="7">
        <f>SUMIFS(AFRIMONEY!$J:$J,AFRIMONEY!$F:$F,$A308,AFRIMONEY!$P:$P,CD$3)</f>
        <v>0</v>
      </c>
      <c r="CF308" s="8">
        <f t="shared" si="159"/>
        <v>1600</v>
      </c>
      <c r="CG308" s="17">
        <f>SUMIFS(KP!$L:$L,KP!$F:$F,$A308,KP!$A:$A,SUMMARY!CG$3)</f>
        <v>0</v>
      </c>
      <c r="CH308" s="7">
        <f>SUMIFS(AFRIMONEY!$J:$J,AFRIMONEY!$F:$F,$A308,AFRIMONEY!$P:$P,CG$3)</f>
        <v>0</v>
      </c>
      <c r="CI308" s="8">
        <f t="shared" si="160"/>
        <v>1600</v>
      </c>
      <c r="CJ308" s="7">
        <f>SUMIFS(KP!$L:$L,KP!$F:$F,$A308,KP!$A:$A,SUMMARY!CJ$3)</f>
        <v>0</v>
      </c>
      <c r="CK308" s="7">
        <f>SUMIFS(AFRIMONEY!$J:$J,AFRIMONEY!$F:$F,$A308,AFRIMONEY!$P:$P,CJ$3)</f>
        <v>0</v>
      </c>
      <c r="CL308" s="8">
        <f t="shared" si="161"/>
        <v>1600</v>
      </c>
      <c r="CM308" s="17">
        <f>SUMIFS(KP!$L:$L,KP!$F:$F,$A308,KP!$A:$A,SUMMARY!CM$3)</f>
        <v>0</v>
      </c>
      <c r="CN308" s="7">
        <f>SUMIFS(AFRIMONEY!$J:$J,AFRIMONEY!$F:$F,$A308,AFRIMONEY!$P:$P,CM$3)</f>
        <v>0</v>
      </c>
      <c r="CO308" s="8">
        <f t="shared" si="162"/>
        <v>1600</v>
      </c>
      <c r="CP308" s="7">
        <f>SUMIFS(KP!$L:$L,KP!$F:$F,$A308,KP!$A:$A,SUMMARY!CP$3)</f>
        <v>0</v>
      </c>
      <c r="CQ308" s="7">
        <f>SUMIFS(AFRIMONEY!$J:$J,AFRIMONEY!$F:$F,$A308,AFRIMONEY!$P:$P,CP$3)</f>
        <v>0</v>
      </c>
      <c r="CR308" s="8">
        <f t="shared" si="163"/>
        <v>1600</v>
      </c>
      <c r="CS308" s="17">
        <f>SUMIFS(KP!$L:$L,KP!$F:$F,$A308,KP!$A:$A,SUMMARY!CS$3)</f>
        <v>0</v>
      </c>
      <c r="CT308" s="7">
        <f>SUMIFS(AFRIMONEY!$J:$J,AFRIMONEY!$F:$F,$A308,AFRIMONEY!$P:$P,CS$3)</f>
        <v>0</v>
      </c>
      <c r="CU308" s="8">
        <f t="shared" si="164"/>
        <v>1600</v>
      </c>
    </row>
    <row r="309" spans="1:99" x14ac:dyDescent="0.3">
      <c r="A309" s="2">
        <v>101603</v>
      </c>
      <c r="B309" s="23" t="str">
        <f>_xlfn.XLOOKUP(TEXT(A309,0),Tabela4[ID],Tabela4[AREA],"")</f>
        <v>AREA B</v>
      </c>
      <c r="C309" s="2" t="str">
        <f>_xlfn.XLOOKUP(TEXT(A309,0),Tabela4[ID],Tabela4[ZONA],"")</f>
        <v>ZONA 5</v>
      </c>
      <c r="D309" s="2" t="str">
        <f t="shared" si="132"/>
        <v>BLOCKED</v>
      </c>
      <c r="E309" s="18">
        <f t="shared" si="133"/>
        <v>1050</v>
      </c>
      <c r="F309" s="21">
        <f>SUMIFS(KP!$L:$L,KP!$F:$F,$A309,KP!$A:$A,"31/03/2025")</f>
        <v>3100</v>
      </c>
      <c r="G309" s="19">
        <f>SUMIFS(KP!$L:$L,KP!$F:$F,$A309,KP!$A:$A,SUMMARY!G$3)</f>
        <v>3750</v>
      </c>
      <c r="H309" s="7">
        <f>SUMIFS(AFRIMONEY!$J:$J,AFRIMONEY!$F:$F,$A309,AFRIMONEY!$P:$P,G$3)</f>
        <v>3100</v>
      </c>
      <c r="I309" s="8">
        <f t="shared" si="134"/>
        <v>3750</v>
      </c>
      <c r="J309" s="7">
        <f>SUMIFS(KP!$L:$L,KP!$F:$F,$A309,KP!$A:$A,SUMMARY!J$3)</f>
        <v>1150</v>
      </c>
      <c r="K309" s="7">
        <f>SUMIFS(AFRIMONEY!$J:$J,AFRIMONEY!$F:$F,$A309,AFRIMONEY!$P:$P,J$3)</f>
        <v>3750</v>
      </c>
      <c r="L309" s="8">
        <f t="shared" si="135"/>
        <v>1150</v>
      </c>
      <c r="M309" s="17">
        <f>SUMIFS(KP!$L:$L,KP!$F:$F,$A309,KP!$A:$A,SUMMARY!M$3)</f>
        <v>3100</v>
      </c>
      <c r="N309" s="7">
        <f>SUMIFS(AFRIMONEY!$J:$J,AFRIMONEY!$F:$F,$A309,AFRIMONEY!$P:$P,M$3)</f>
        <v>1150</v>
      </c>
      <c r="O309" s="8">
        <f t="shared" si="136"/>
        <v>3100</v>
      </c>
      <c r="P309" s="7">
        <f>SUMIFS(KP!$L:$L,KP!$F:$F,$A309,KP!$A:$A,SUMMARY!P$3)</f>
        <v>0</v>
      </c>
      <c r="Q309" s="7">
        <f>SUMIFS(AFRIMONEY!$J:$J,AFRIMONEY!$F:$F,$A309,AFRIMONEY!$P:$P,P$3)</f>
        <v>50</v>
      </c>
      <c r="R309" s="8">
        <f t="shared" si="137"/>
        <v>3050</v>
      </c>
      <c r="S309" s="17">
        <f>SUMIFS(KP!$L:$L,KP!$F:$F,$A309,KP!$A:$A,SUMMARY!S$3)</f>
        <v>2550</v>
      </c>
      <c r="T309" s="7">
        <f>SUMIFS(AFRIMONEY!$J:$J,AFRIMONEY!$F:$F,$A309,AFRIMONEY!$P:$P,S$3)</f>
        <v>3100</v>
      </c>
      <c r="U309" s="8">
        <f t="shared" si="138"/>
        <v>2500</v>
      </c>
      <c r="V309" s="7">
        <f>SUMIFS(KP!$L:$L,KP!$F:$F,$A309,KP!$A:$A,SUMMARY!V$3)</f>
        <v>0</v>
      </c>
      <c r="W309" s="7">
        <f>SUMIFS(AFRIMONEY!$J:$J,AFRIMONEY!$F:$F,$A309,AFRIMONEY!$P:$P,V$3)</f>
        <v>0</v>
      </c>
      <c r="X309" s="8">
        <f t="shared" si="139"/>
        <v>2500</v>
      </c>
      <c r="Y309" s="17">
        <f>SUMIFS(KP!$L:$L,KP!$F:$F,$A309,KP!$A:$A,SUMMARY!Y$3)</f>
        <v>900</v>
      </c>
      <c r="Z309" s="7">
        <f>SUMIFS(AFRIMONEY!$J:$J,AFRIMONEY!$F:$F,$A309,AFRIMONEY!$P:$P,Y$3)</f>
        <v>900</v>
      </c>
      <c r="AA309" s="8">
        <f t="shared" si="140"/>
        <v>2500</v>
      </c>
      <c r="AB309" s="7">
        <f>SUMIFS(KP!$L:$L,KP!$F:$F,$A309,KP!$A:$A,SUMMARY!AB$3)</f>
        <v>-1800</v>
      </c>
      <c r="AC309" s="7">
        <f>SUMIFS(AFRIMONEY!$J:$J,AFRIMONEY!$F:$F,$A309,AFRIMONEY!$P:$P,AB$3)</f>
        <v>100</v>
      </c>
      <c r="AD309" s="8">
        <f t="shared" si="141"/>
        <v>600</v>
      </c>
      <c r="AE309" s="17">
        <f>SUMIFS(KP!$L:$L,KP!$F:$F,$A309,KP!$A:$A,SUMMARY!AE$3)</f>
        <v>1100</v>
      </c>
      <c r="AF309" s="7">
        <f>SUMIFS(AFRIMONEY!$J:$J,AFRIMONEY!$F:$F,$A309,AFRIMONEY!$P:$P,AE$3)</f>
        <v>650</v>
      </c>
      <c r="AG309" s="8">
        <f t="shared" si="142"/>
        <v>1050</v>
      </c>
      <c r="AH309" s="7">
        <f>SUMIFS(KP!$L:$L,KP!$F:$F,$A309,KP!$A:$A,SUMMARY!AH$3)</f>
        <v>1050</v>
      </c>
      <c r="AI309" s="7">
        <f>SUMIFS(AFRIMONEY!$J:$J,AFRIMONEY!$F:$F,$A309,AFRIMONEY!$P:$P,AH$3)</f>
        <v>1050</v>
      </c>
      <c r="AJ309" s="8">
        <f t="shared" si="143"/>
        <v>1050</v>
      </c>
      <c r="AK309" s="17">
        <f>SUMIFS(KP!$L:$L,KP!$F:$F,$A309,KP!$A:$A,SUMMARY!AK$3)</f>
        <v>0</v>
      </c>
      <c r="AL309" s="7">
        <f>SUMIFS(AFRIMONEY!$J:$J,AFRIMONEY!$F:$F,$A309,AFRIMONEY!$P:$P,AK$3)</f>
        <v>0</v>
      </c>
      <c r="AM309" s="8">
        <f t="shared" si="144"/>
        <v>1050</v>
      </c>
      <c r="AN309" s="7">
        <f>SUMIFS(KP!$L:$L,KP!$F:$F,$A309,KP!$A:$A,SUMMARY!AN$3)</f>
        <v>0</v>
      </c>
      <c r="AO309" s="7">
        <f>SUMIFS(AFRIMONEY!$J:$J,AFRIMONEY!$F:$F,$A309,AFRIMONEY!$P:$P,AN$3)</f>
        <v>0</v>
      </c>
      <c r="AP309" s="8">
        <f t="shared" si="145"/>
        <v>1050</v>
      </c>
      <c r="AQ309" s="17">
        <f>SUMIFS(KP!$L:$L,KP!$F:$F,$A309,KP!$A:$A,SUMMARY!AQ$3)</f>
        <v>0</v>
      </c>
      <c r="AR309" s="7">
        <f>SUMIFS(AFRIMONEY!$J:$J,AFRIMONEY!$F:$F,$A309,AFRIMONEY!$P:$P,AQ$3)</f>
        <v>0</v>
      </c>
      <c r="AS309" s="8">
        <f t="shared" si="146"/>
        <v>1050</v>
      </c>
      <c r="AT309" s="7">
        <f>SUMIFS(KP!$L:$L,KP!$F:$F,$A309,KP!$A:$A,SUMMARY!AT$3)</f>
        <v>0</v>
      </c>
      <c r="AU309" s="7">
        <f>SUMIFS(AFRIMONEY!$J:$J,AFRIMONEY!$F:$F,$A309,AFRIMONEY!$P:$P,AT$3)</f>
        <v>0</v>
      </c>
      <c r="AV309" s="8">
        <f t="shared" si="147"/>
        <v>1050</v>
      </c>
      <c r="AW309" s="17">
        <f>SUMIFS(KP!$L:$L,KP!$F:$F,$A309,KP!$A:$A,SUMMARY!AW$3)</f>
        <v>0</v>
      </c>
      <c r="AX309" s="7">
        <f>SUMIFS(AFRIMONEY!$J:$J,AFRIMONEY!$F:$F,$A309,AFRIMONEY!$P:$P,AW$3)</f>
        <v>0</v>
      </c>
      <c r="AY309" s="8">
        <f t="shared" si="148"/>
        <v>1050</v>
      </c>
      <c r="AZ309" s="7">
        <f>SUMIFS(KP!$L:$L,KP!$F:$F,$A309,KP!$A:$A,SUMMARY!AZ$3)</f>
        <v>0</v>
      </c>
      <c r="BA309" s="7">
        <f>SUMIFS(AFRIMONEY!$J:$J,AFRIMONEY!$F:$F,$A309,AFRIMONEY!$P:$P,AZ$3)</f>
        <v>0</v>
      </c>
      <c r="BB309" s="8">
        <f t="shared" si="149"/>
        <v>1050</v>
      </c>
      <c r="BC309" s="17">
        <f>SUMIFS(KP!$L:$L,KP!$F:$F,$A309,KP!$A:$A,SUMMARY!BC$3)</f>
        <v>0</v>
      </c>
      <c r="BD309" s="7">
        <f>SUMIFS(AFRIMONEY!$J:$J,AFRIMONEY!$F:$F,$A309,AFRIMONEY!$P:$P,BC$3)</f>
        <v>0</v>
      </c>
      <c r="BE309" s="8">
        <f t="shared" si="150"/>
        <v>1050</v>
      </c>
      <c r="BF309" s="7">
        <f>SUMIFS(KP!$L:$L,KP!$F:$F,$A309,KP!$A:$A,SUMMARY!BF$3)</f>
        <v>0</v>
      </c>
      <c r="BG309" s="7">
        <f>SUMIFS(AFRIMONEY!$J:$J,AFRIMONEY!$F:$F,$A309,AFRIMONEY!$P:$P,BF$3)</f>
        <v>0</v>
      </c>
      <c r="BH309" s="8">
        <f t="shared" si="151"/>
        <v>1050</v>
      </c>
      <c r="BI309" s="17">
        <f>SUMIFS(KP!$L:$L,KP!$F:$F,$A309,KP!$A:$A,SUMMARY!BI$3)</f>
        <v>0</v>
      </c>
      <c r="BJ309" s="7">
        <f>SUMIFS(AFRIMONEY!$J:$J,AFRIMONEY!$F:$F,$A309,AFRIMONEY!$P:$P,BI$3)</f>
        <v>0</v>
      </c>
      <c r="BK309" s="8">
        <f t="shared" si="152"/>
        <v>1050</v>
      </c>
      <c r="BL309" s="7">
        <f>SUMIFS(KP!$L:$L,KP!$F:$F,$A309,KP!$A:$A,SUMMARY!BL$3)</f>
        <v>0</v>
      </c>
      <c r="BM309" s="7">
        <f>SUMIFS(AFRIMONEY!$J:$J,AFRIMONEY!$F:$F,$A309,AFRIMONEY!$P:$P,BL$3)</f>
        <v>0</v>
      </c>
      <c r="BN309" s="8">
        <f t="shared" si="153"/>
        <v>1050</v>
      </c>
      <c r="BO309" s="17">
        <f>SUMIFS(KP!$L:$L,KP!$F:$F,$A309,KP!$A:$A,SUMMARY!BO$3)</f>
        <v>0</v>
      </c>
      <c r="BP309" s="7">
        <f>SUMIFS(AFRIMONEY!$J:$J,AFRIMONEY!$F:$F,$A309,AFRIMONEY!$P:$P,BO$3)</f>
        <v>0</v>
      </c>
      <c r="BQ309" s="8">
        <f t="shared" si="154"/>
        <v>1050</v>
      </c>
      <c r="BR309" s="7">
        <f>SUMIFS(KP!$L:$L,KP!$F:$F,$A309,KP!$A:$A,SUMMARY!BR$3)</f>
        <v>0</v>
      </c>
      <c r="BS309" s="7">
        <f>SUMIFS(AFRIMONEY!$J:$J,AFRIMONEY!$F:$F,$A309,AFRIMONEY!$P:$P,BR$3)</f>
        <v>0</v>
      </c>
      <c r="BT309" s="8">
        <f t="shared" si="155"/>
        <v>1050</v>
      </c>
      <c r="BU309" s="17">
        <f>SUMIFS(KP!$L:$L,KP!$F:$F,$A309,KP!$A:$A,SUMMARY!BU$3)</f>
        <v>0</v>
      </c>
      <c r="BV309" s="7">
        <f>SUMIFS(AFRIMONEY!$J:$J,AFRIMONEY!$F:$F,$A309,AFRIMONEY!$P:$P,BU$3)</f>
        <v>0</v>
      </c>
      <c r="BW309" s="8">
        <f t="shared" si="156"/>
        <v>1050</v>
      </c>
      <c r="BX309" s="7">
        <f>SUMIFS(KP!$L:$L,KP!$F:$F,$A309,KP!$A:$A,SUMMARY!BX$3)</f>
        <v>0</v>
      </c>
      <c r="BY309" s="7">
        <f>SUMIFS(AFRIMONEY!$J:$J,AFRIMONEY!$F:$F,$A309,AFRIMONEY!$P:$P,BX$3)</f>
        <v>0</v>
      </c>
      <c r="BZ309" s="8">
        <f t="shared" si="157"/>
        <v>1050</v>
      </c>
      <c r="CA309" s="17">
        <f>SUMIFS(KP!$L:$L,KP!$F:$F,$A309,KP!$A:$A,SUMMARY!CA$3)</f>
        <v>0</v>
      </c>
      <c r="CB309" s="7">
        <f>SUMIFS(AFRIMONEY!$J:$J,AFRIMONEY!$F:$F,$A309,AFRIMONEY!$P:$P,CA$3)</f>
        <v>0</v>
      </c>
      <c r="CC309" s="8">
        <f t="shared" si="158"/>
        <v>1050</v>
      </c>
      <c r="CD309" s="7">
        <f>SUMIFS(KP!$L:$L,KP!$F:$F,$A309,KP!$A:$A,SUMMARY!CD$3)</f>
        <v>0</v>
      </c>
      <c r="CE309" s="7">
        <f>SUMIFS(AFRIMONEY!$J:$J,AFRIMONEY!$F:$F,$A309,AFRIMONEY!$P:$P,CD$3)</f>
        <v>0</v>
      </c>
      <c r="CF309" s="8">
        <f t="shared" si="159"/>
        <v>1050</v>
      </c>
      <c r="CG309" s="17">
        <f>SUMIFS(KP!$L:$L,KP!$F:$F,$A309,KP!$A:$A,SUMMARY!CG$3)</f>
        <v>0</v>
      </c>
      <c r="CH309" s="7">
        <f>SUMIFS(AFRIMONEY!$J:$J,AFRIMONEY!$F:$F,$A309,AFRIMONEY!$P:$P,CG$3)</f>
        <v>0</v>
      </c>
      <c r="CI309" s="8">
        <f t="shared" si="160"/>
        <v>1050</v>
      </c>
      <c r="CJ309" s="7">
        <f>SUMIFS(KP!$L:$L,KP!$F:$F,$A309,KP!$A:$A,SUMMARY!CJ$3)</f>
        <v>0</v>
      </c>
      <c r="CK309" s="7">
        <f>SUMIFS(AFRIMONEY!$J:$J,AFRIMONEY!$F:$F,$A309,AFRIMONEY!$P:$P,CJ$3)</f>
        <v>0</v>
      </c>
      <c r="CL309" s="8">
        <f t="shared" si="161"/>
        <v>1050</v>
      </c>
      <c r="CM309" s="17">
        <f>SUMIFS(KP!$L:$L,KP!$F:$F,$A309,KP!$A:$A,SUMMARY!CM$3)</f>
        <v>0</v>
      </c>
      <c r="CN309" s="7">
        <f>SUMIFS(AFRIMONEY!$J:$J,AFRIMONEY!$F:$F,$A309,AFRIMONEY!$P:$P,CM$3)</f>
        <v>0</v>
      </c>
      <c r="CO309" s="8">
        <f t="shared" si="162"/>
        <v>1050</v>
      </c>
      <c r="CP309" s="7">
        <f>SUMIFS(KP!$L:$L,KP!$F:$F,$A309,KP!$A:$A,SUMMARY!CP$3)</f>
        <v>0</v>
      </c>
      <c r="CQ309" s="7">
        <f>SUMIFS(AFRIMONEY!$J:$J,AFRIMONEY!$F:$F,$A309,AFRIMONEY!$P:$P,CP$3)</f>
        <v>0</v>
      </c>
      <c r="CR309" s="8">
        <f t="shared" si="163"/>
        <v>1050</v>
      </c>
      <c r="CS309" s="17">
        <f>SUMIFS(KP!$L:$L,KP!$F:$F,$A309,KP!$A:$A,SUMMARY!CS$3)</f>
        <v>0</v>
      </c>
      <c r="CT309" s="7">
        <f>SUMIFS(AFRIMONEY!$J:$J,AFRIMONEY!$F:$F,$A309,AFRIMONEY!$P:$P,CS$3)</f>
        <v>0</v>
      </c>
      <c r="CU309" s="8">
        <f t="shared" si="164"/>
        <v>1050</v>
      </c>
    </row>
    <row r="310" spans="1:99" x14ac:dyDescent="0.3">
      <c r="A310" s="2">
        <v>101604</v>
      </c>
      <c r="B310" s="23" t="str">
        <f>_xlfn.XLOOKUP(TEXT(A310,0),Tabela4[ID],Tabela4[AREA],"")</f>
        <v>AREA E</v>
      </c>
      <c r="C310" s="2" t="str">
        <f>_xlfn.XLOOKUP(TEXT(A310,0),Tabela4[ID],Tabela4[ZONA],"")</f>
        <v>ZONA 17</v>
      </c>
      <c r="D310" s="2" t="str">
        <f t="shared" si="132"/>
        <v>BLOCKED</v>
      </c>
      <c r="E310" s="18">
        <f t="shared" si="133"/>
        <v>850</v>
      </c>
      <c r="F310" s="21">
        <f>SUMIFS(KP!$L:$L,KP!$F:$F,$A310,KP!$A:$A,"31/03/2025")</f>
        <v>5950</v>
      </c>
      <c r="G310" s="19">
        <f>SUMIFS(KP!$L:$L,KP!$F:$F,$A310,KP!$A:$A,SUMMARY!G$3)</f>
        <v>0</v>
      </c>
      <c r="H310" s="7">
        <f>SUMIFS(AFRIMONEY!$J:$J,AFRIMONEY!$F:$F,$A310,AFRIMONEY!$P:$P,G$3)</f>
        <v>0</v>
      </c>
      <c r="I310" s="8">
        <f t="shared" si="134"/>
        <v>5950</v>
      </c>
      <c r="J310" s="7">
        <f>SUMIFS(KP!$L:$L,KP!$F:$F,$A310,KP!$A:$A,SUMMARY!J$3)</f>
        <v>3900</v>
      </c>
      <c r="K310" s="7">
        <f>SUMIFS(AFRIMONEY!$J:$J,AFRIMONEY!$F:$F,$A310,AFRIMONEY!$P:$P,J$3)</f>
        <v>5950</v>
      </c>
      <c r="L310" s="8">
        <f t="shared" si="135"/>
        <v>3900</v>
      </c>
      <c r="M310" s="17">
        <f>SUMIFS(KP!$L:$L,KP!$F:$F,$A310,KP!$A:$A,SUMMARY!M$3)</f>
        <v>5850</v>
      </c>
      <c r="N310" s="7">
        <f>SUMIFS(AFRIMONEY!$J:$J,AFRIMONEY!$F:$F,$A310,AFRIMONEY!$P:$P,M$3)</f>
        <v>3900</v>
      </c>
      <c r="O310" s="8">
        <f t="shared" si="136"/>
        <v>5850</v>
      </c>
      <c r="P310" s="7">
        <f>SUMIFS(KP!$L:$L,KP!$F:$F,$A310,KP!$A:$A,SUMMARY!P$3)</f>
        <v>6400</v>
      </c>
      <c r="Q310" s="7">
        <f>SUMIFS(AFRIMONEY!$J:$J,AFRIMONEY!$F:$F,$A310,AFRIMONEY!$P:$P,P$3)</f>
        <v>5850</v>
      </c>
      <c r="R310" s="8">
        <f t="shared" si="137"/>
        <v>6400</v>
      </c>
      <c r="S310" s="17">
        <f>SUMIFS(KP!$L:$L,KP!$F:$F,$A310,KP!$A:$A,SUMMARY!S$3)</f>
        <v>2650</v>
      </c>
      <c r="T310" s="7">
        <f>SUMIFS(AFRIMONEY!$J:$J,AFRIMONEY!$F:$F,$A310,AFRIMONEY!$P:$P,S$3)</f>
        <v>6400</v>
      </c>
      <c r="U310" s="8">
        <f t="shared" si="138"/>
        <v>2650</v>
      </c>
      <c r="V310" s="7">
        <f>SUMIFS(KP!$L:$L,KP!$F:$F,$A310,KP!$A:$A,SUMMARY!V$3)</f>
        <v>0</v>
      </c>
      <c r="W310" s="7">
        <f>SUMIFS(AFRIMONEY!$J:$J,AFRIMONEY!$F:$F,$A310,AFRIMONEY!$P:$P,V$3)</f>
        <v>0</v>
      </c>
      <c r="X310" s="8">
        <f t="shared" si="139"/>
        <v>2650</v>
      </c>
      <c r="Y310" s="17">
        <f>SUMIFS(KP!$L:$L,KP!$F:$F,$A310,KP!$A:$A,SUMMARY!Y$3)</f>
        <v>4100</v>
      </c>
      <c r="Z310" s="7">
        <f>SUMIFS(AFRIMONEY!$J:$J,AFRIMONEY!$F:$F,$A310,AFRIMONEY!$P:$P,Y$3)</f>
        <v>2650</v>
      </c>
      <c r="AA310" s="8">
        <f t="shared" si="140"/>
        <v>4100</v>
      </c>
      <c r="AB310" s="7">
        <f>SUMIFS(KP!$L:$L,KP!$F:$F,$A310,KP!$A:$A,SUMMARY!AB$3)</f>
        <v>2850</v>
      </c>
      <c r="AC310" s="7">
        <f>SUMIFS(AFRIMONEY!$J:$J,AFRIMONEY!$F:$F,$A310,AFRIMONEY!$P:$P,AB$3)</f>
        <v>4100</v>
      </c>
      <c r="AD310" s="8">
        <f t="shared" si="141"/>
        <v>2850</v>
      </c>
      <c r="AE310" s="17">
        <f>SUMIFS(KP!$L:$L,KP!$F:$F,$A310,KP!$A:$A,SUMMARY!AE$3)</f>
        <v>2500</v>
      </c>
      <c r="AF310" s="7">
        <f>SUMIFS(AFRIMONEY!$J:$J,AFRIMONEY!$F:$F,$A310,AFRIMONEY!$P:$P,AE$3)</f>
        <v>2850</v>
      </c>
      <c r="AG310" s="8">
        <f t="shared" si="142"/>
        <v>2500</v>
      </c>
      <c r="AH310" s="7">
        <f>SUMIFS(KP!$L:$L,KP!$F:$F,$A310,KP!$A:$A,SUMMARY!AH$3)</f>
        <v>850</v>
      </c>
      <c r="AI310" s="7">
        <f>SUMIFS(AFRIMONEY!$J:$J,AFRIMONEY!$F:$F,$A310,AFRIMONEY!$P:$P,AH$3)</f>
        <v>2500</v>
      </c>
      <c r="AJ310" s="8">
        <f t="shared" si="143"/>
        <v>850</v>
      </c>
      <c r="AK310" s="17">
        <f>SUMIFS(KP!$L:$L,KP!$F:$F,$A310,KP!$A:$A,SUMMARY!AK$3)</f>
        <v>0</v>
      </c>
      <c r="AL310" s="7">
        <f>SUMIFS(AFRIMONEY!$J:$J,AFRIMONEY!$F:$F,$A310,AFRIMONEY!$P:$P,AK$3)</f>
        <v>0</v>
      </c>
      <c r="AM310" s="8">
        <f t="shared" si="144"/>
        <v>850</v>
      </c>
      <c r="AN310" s="7">
        <f>SUMIFS(KP!$L:$L,KP!$F:$F,$A310,KP!$A:$A,SUMMARY!AN$3)</f>
        <v>0</v>
      </c>
      <c r="AO310" s="7">
        <f>SUMIFS(AFRIMONEY!$J:$J,AFRIMONEY!$F:$F,$A310,AFRIMONEY!$P:$P,AN$3)</f>
        <v>0</v>
      </c>
      <c r="AP310" s="8">
        <f t="shared" si="145"/>
        <v>850</v>
      </c>
      <c r="AQ310" s="17">
        <f>SUMIFS(KP!$L:$L,KP!$F:$F,$A310,KP!$A:$A,SUMMARY!AQ$3)</f>
        <v>0</v>
      </c>
      <c r="AR310" s="7">
        <f>SUMIFS(AFRIMONEY!$J:$J,AFRIMONEY!$F:$F,$A310,AFRIMONEY!$P:$P,AQ$3)</f>
        <v>0</v>
      </c>
      <c r="AS310" s="8">
        <f t="shared" si="146"/>
        <v>850</v>
      </c>
      <c r="AT310" s="7">
        <f>SUMIFS(KP!$L:$L,KP!$F:$F,$A310,KP!$A:$A,SUMMARY!AT$3)</f>
        <v>0</v>
      </c>
      <c r="AU310" s="7">
        <f>SUMIFS(AFRIMONEY!$J:$J,AFRIMONEY!$F:$F,$A310,AFRIMONEY!$P:$P,AT$3)</f>
        <v>0</v>
      </c>
      <c r="AV310" s="8">
        <f t="shared" si="147"/>
        <v>850</v>
      </c>
      <c r="AW310" s="17">
        <f>SUMIFS(KP!$L:$L,KP!$F:$F,$A310,KP!$A:$A,SUMMARY!AW$3)</f>
        <v>0</v>
      </c>
      <c r="AX310" s="7">
        <f>SUMIFS(AFRIMONEY!$J:$J,AFRIMONEY!$F:$F,$A310,AFRIMONEY!$P:$P,AW$3)</f>
        <v>0</v>
      </c>
      <c r="AY310" s="8">
        <f t="shared" si="148"/>
        <v>850</v>
      </c>
      <c r="AZ310" s="7">
        <f>SUMIFS(KP!$L:$L,KP!$F:$F,$A310,KP!$A:$A,SUMMARY!AZ$3)</f>
        <v>0</v>
      </c>
      <c r="BA310" s="7">
        <f>SUMIFS(AFRIMONEY!$J:$J,AFRIMONEY!$F:$F,$A310,AFRIMONEY!$P:$P,AZ$3)</f>
        <v>0</v>
      </c>
      <c r="BB310" s="8">
        <f t="shared" si="149"/>
        <v>850</v>
      </c>
      <c r="BC310" s="17">
        <f>SUMIFS(KP!$L:$L,KP!$F:$F,$A310,KP!$A:$A,SUMMARY!BC$3)</f>
        <v>0</v>
      </c>
      <c r="BD310" s="7">
        <f>SUMIFS(AFRIMONEY!$J:$J,AFRIMONEY!$F:$F,$A310,AFRIMONEY!$P:$P,BC$3)</f>
        <v>0</v>
      </c>
      <c r="BE310" s="8">
        <f t="shared" si="150"/>
        <v>850</v>
      </c>
      <c r="BF310" s="7">
        <f>SUMIFS(KP!$L:$L,KP!$F:$F,$A310,KP!$A:$A,SUMMARY!BF$3)</f>
        <v>0</v>
      </c>
      <c r="BG310" s="7">
        <f>SUMIFS(AFRIMONEY!$J:$J,AFRIMONEY!$F:$F,$A310,AFRIMONEY!$P:$P,BF$3)</f>
        <v>0</v>
      </c>
      <c r="BH310" s="8">
        <f t="shared" si="151"/>
        <v>850</v>
      </c>
      <c r="BI310" s="17">
        <f>SUMIFS(KP!$L:$L,KP!$F:$F,$A310,KP!$A:$A,SUMMARY!BI$3)</f>
        <v>0</v>
      </c>
      <c r="BJ310" s="7">
        <f>SUMIFS(AFRIMONEY!$J:$J,AFRIMONEY!$F:$F,$A310,AFRIMONEY!$P:$P,BI$3)</f>
        <v>0</v>
      </c>
      <c r="BK310" s="8">
        <f t="shared" si="152"/>
        <v>850</v>
      </c>
      <c r="BL310" s="7">
        <f>SUMIFS(KP!$L:$L,KP!$F:$F,$A310,KP!$A:$A,SUMMARY!BL$3)</f>
        <v>0</v>
      </c>
      <c r="BM310" s="7">
        <f>SUMIFS(AFRIMONEY!$J:$J,AFRIMONEY!$F:$F,$A310,AFRIMONEY!$P:$P,BL$3)</f>
        <v>0</v>
      </c>
      <c r="BN310" s="8">
        <f t="shared" si="153"/>
        <v>850</v>
      </c>
      <c r="BO310" s="17">
        <f>SUMIFS(KP!$L:$L,KP!$F:$F,$A310,KP!$A:$A,SUMMARY!BO$3)</f>
        <v>0</v>
      </c>
      <c r="BP310" s="7">
        <f>SUMIFS(AFRIMONEY!$J:$J,AFRIMONEY!$F:$F,$A310,AFRIMONEY!$P:$P,BO$3)</f>
        <v>0</v>
      </c>
      <c r="BQ310" s="8">
        <f t="shared" si="154"/>
        <v>850</v>
      </c>
      <c r="BR310" s="7">
        <f>SUMIFS(KP!$L:$L,KP!$F:$F,$A310,KP!$A:$A,SUMMARY!BR$3)</f>
        <v>0</v>
      </c>
      <c r="BS310" s="7">
        <f>SUMIFS(AFRIMONEY!$J:$J,AFRIMONEY!$F:$F,$A310,AFRIMONEY!$P:$P,BR$3)</f>
        <v>0</v>
      </c>
      <c r="BT310" s="8">
        <f t="shared" si="155"/>
        <v>850</v>
      </c>
      <c r="BU310" s="17">
        <f>SUMIFS(KP!$L:$L,KP!$F:$F,$A310,KP!$A:$A,SUMMARY!BU$3)</f>
        <v>0</v>
      </c>
      <c r="BV310" s="7">
        <f>SUMIFS(AFRIMONEY!$J:$J,AFRIMONEY!$F:$F,$A310,AFRIMONEY!$P:$P,BU$3)</f>
        <v>0</v>
      </c>
      <c r="BW310" s="8">
        <f t="shared" si="156"/>
        <v>850</v>
      </c>
      <c r="BX310" s="7">
        <f>SUMIFS(KP!$L:$L,KP!$F:$F,$A310,KP!$A:$A,SUMMARY!BX$3)</f>
        <v>0</v>
      </c>
      <c r="BY310" s="7">
        <f>SUMIFS(AFRIMONEY!$J:$J,AFRIMONEY!$F:$F,$A310,AFRIMONEY!$P:$P,BX$3)</f>
        <v>0</v>
      </c>
      <c r="BZ310" s="8">
        <f t="shared" si="157"/>
        <v>850</v>
      </c>
      <c r="CA310" s="17">
        <f>SUMIFS(KP!$L:$L,KP!$F:$F,$A310,KP!$A:$A,SUMMARY!CA$3)</f>
        <v>0</v>
      </c>
      <c r="CB310" s="7">
        <f>SUMIFS(AFRIMONEY!$J:$J,AFRIMONEY!$F:$F,$A310,AFRIMONEY!$P:$P,CA$3)</f>
        <v>0</v>
      </c>
      <c r="CC310" s="8">
        <f t="shared" si="158"/>
        <v>850</v>
      </c>
      <c r="CD310" s="7">
        <f>SUMIFS(KP!$L:$L,KP!$F:$F,$A310,KP!$A:$A,SUMMARY!CD$3)</f>
        <v>0</v>
      </c>
      <c r="CE310" s="7">
        <f>SUMIFS(AFRIMONEY!$J:$J,AFRIMONEY!$F:$F,$A310,AFRIMONEY!$P:$P,CD$3)</f>
        <v>0</v>
      </c>
      <c r="CF310" s="8">
        <f t="shared" si="159"/>
        <v>850</v>
      </c>
      <c r="CG310" s="17">
        <f>SUMIFS(KP!$L:$L,KP!$F:$F,$A310,KP!$A:$A,SUMMARY!CG$3)</f>
        <v>0</v>
      </c>
      <c r="CH310" s="7">
        <f>SUMIFS(AFRIMONEY!$J:$J,AFRIMONEY!$F:$F,$A310,AFRIMONEY!$P:$P,CG$3)</f>
        <v>0</v>
      </c>
      <c r="CI310" s="8">
        <f t="shared" si="160"/>
        <v>850</v>
      </c>
      <c r="CJ310" s="7">
        <f>SUMIFS(KP!$L:$L,KP!$F:$F,$A310,KP!$A:$A,SUMMARY!CJ$3)</f>
        <v>0</v>
      </c>
      <c r="CK310" s="7">
        <f>SUMIFS(AFRIMONEY!$J:$J,AFRIMONEY!$F:$F,$A310,AFRIMONEY!$P:$P,CJ$3)</f>
        <v>0</v>
      </c>
      <c r="CL310" s="8">
        <f t="shared" si="161"/>
        <v>850</v>
      </c>
      <c r="CM310" s="17">
        <f>SUMIFS(KP!$L:$L,KP!$F:$F,$A310,KP!$A:$A,SUMMARY!CM$3)</f>
        <v>0</v>
      </c>
      <c r="CN310" s="7">
        <f>SUMIFS(AFRIMONEY!$J:$J,AFRIMONEY!$F:$F,$A310,AFRIMONEY!$P:$P,CM$3)</f>
        <v>0</v>
      </c>
      <c r="CO310" s="8">
        <f t="shared" si="162"/>
        <v>850</v>
      </c>
      <c r="CP310" s="7">
        <f>SUMIFS(KP!$L:$L,KP!$F:$F,$A310,KP!$A:$A,SUMMARY!CP$3)</f>
        <v>0</v>
      </c>
      <c r="CQ310" s="7">
        <f>SUMIFS(AFRIMONEY!$J:$J,AFRIMONEY!$F:$F,$A310,AFRIMONEY!$P:$P,CP$3)</f>
        <v>0</v>
      </c>
      <c r="CR310" s="8">
        <f t="shared" si="163"/>
        <v>850</v>
      </c>
      <c r="CS310" s="17">
        <f>SUMIFS(KP!$L:$L,KP!$F:$F,$A310,KP!$A:$A,SUMMARY!CS$3)</f>
        <v>0</v>
      </c>
      <c r="CT310" s="7">
        <f>SUMIFS(AFRIMONEY!$J:$J,AFRIMONEY!$F:$F,$A310,AFRIMONEY!$P:$P,CS$3)</f>
        <v>0</v>
      </c>
      <c r="CU310" s="8">
        <f t="shared" si="164"/>
        <v>850</v>
      </c>
    </row>
    <row r="311" spans="1:99" x14ac:dyDescent="0.3">
      <c r="A311" s="2">
        <v>101605</v>
      </c>
      <c r="B311" s="23" t="str">
        <f>_xlfn.XLOOKUP(TEXT(A311,0),Tabela4[ID],Tabela4[AREA],"")</f>
        <v>AREA B</v>
      </c>
      <c r="C311" s="2" t="str">
        <f>_xlfn.XLOOKUP(TEXT(A311,0),Tabela4[ID],Tabela4[ZONA],"")</f>
        <v>ZONA 5</v>
      </c>
      <c r="D311" s="2" t="str">
        <f t="shared" si="132"/>
        <v>ACTIVE</v>
      </c>
      <c r="E311" s="18">
        <f t="shared" si="133"/>
        <v>-1400</v>
      </c>
      <c r="F311" s="21">
        <f>SUMIFS(KP!$L:$L,KP!$F:$F,$A311,KP!$A:$A,"31/03/2025")</f>
        <v>0</v>
      </c>
      <c r="G311" s="19">
        <f>SUMIFS(KP!$L:$L,KP!$F:$F,$A311,KP!$A:$A,SUMMARY!G$3)</f>
        <v>0</v>
      </c>
      <c r="H311" s="7">
        <f>SUMIFS(AFRIMONEY!$J:$J,AFRIMONEY!$F:$F,$A311,AFRIMONEY!$P:$P,G$3)</f>
        <v>0</v>
      </c>
      <c r="I311" s="8">
        <f t="shared" si="134"/>
        <v>0</v>
      </c>
      <c r="J311" s="7">
        <f>SUMIFS(KP!$L:$L,KP!$F:$F,$A311,KP!$A:$A,SUMMARY!J$3)</f>
        <v>350</v>
      </c>
      <c r="K311" s="7">
        <f>SUMIFS(AFRIMONEY!$J:$J,AFRIMONEY!$F:$F,$A311,AFRIMONEY!$P:$P,J$3)</f>
        <v>1400</v>
      </c>
      <c r="L311" s="8">
        <f t="shared" si="135"/>
        <v>-1050</v>
      </c>
      <c r="M311" s="17">
        <f>SUMIFS(KP!$L:$L,KP!$F:$F,$A311,KP!$A:$A,SUMMARY!M$3)</f>
        <v>0</v>
      </c>
      <c r="N311" s="7">
        <f>SUMIFS(AFRIMONEY!$J:$J,AFRIMONEY!$F:$F,$A311,AFRIMONEY!$P:$P,M$3)</f>
        <v>0</v>
      </c>
      <c r="O311" s="8">
        <f t="shared" si="136"/>
        <v>-1050</v>
      </c>
      <c r="P311" s="7">
        <f>SUMIFS(KP!$L:$L,KP!$F:$F,$A311,KP!$A:$A,SUMMARY!P$3)</f>
        <v>0</v>
      </c>
      <c r="Q311" s="7">
        <f>SUMIFS(AFRIMONEY!$J:$J,AFRIMONEY!$F:$F,$A311,AFRIMONEY!$P:$P,P$3)</f>
        <v>350</v>
      </c>
      <c r="R311" s="8">
        <f t="shared" si="137"/>
        <v>-1400</v>
      </c>
      <c r="S311" s="17">
        <f>SUMIFS(KP!$L:$L,KP!$F:$F,$A311,KP!$A:$A,SUMMARY!S$3)</f>
        <v>0</v>
      </c>
      <c r="T311" s="7">
        <f>SUMIFS(AFRIMONEY!$J:$J,AFRIMONEY!$F:$F,$A311,AFRIMONEY!$P:$P,S$3)</f>
        <v>0</v>
      </c>
      <c r="U311" s="8">
        <f t="shared" si="138"/>
        <v>-1400</v>
      </c>
      <c r="V311" s="7">
        <f>SUMIFS(KP!$L:$L,KP!$F:$F,$A311,KP!$A:$A,SUMMARY!V$3)</f>
        <v>0</v>
      </c>
      <c r="W311" s="7">
        <f>SUMIFS(AFRIMONEY!$J:$J,AFRIMONEY!$F:$F,$A311,AFRIMONEY!$P:$P,V$3)</f>
        <v>0</v>
      </c>
      <c r="X311" s="8">
        <f t="shared" si="139"/>
        <v>-1400</v>
      </c>
      <c r="Y311" s="17">
        <f>SUMIFS(KP!$L:$L,KP!$F:$F,$A311,KP!$A:$A,SUMMARY!Y$3)</f>
        <v>0</v>
      </c>
      <c r="Z311" s="7">
        <f>SUMIFS(AFRIMONEY!$J:$J,AFRIMONEY!$F:$F,$A311,AFRIMONEY!$P:$P,Y$3)</f>
        <v>0</v>
      </c>
      <c r="AA311" s="8">
        <f t="shared" si="140"/>
        <v>-1400</v>
      </c>
      <c r="AB311" s="7">
        <f>SUMIFS(KP!$L:$L,KP!$F:$F,$A311,KP!$A:$A,SUMMARY!AB$3)</f>
        <v>0</v>
      </c>
      <c r="AC311" s="7">
        <f>SUMIFS(AFRIMONEY!$J:$J,AFRIMONEY!$F:$F,$A311,AFRIMONEY!$P:$P,AB$3)</f>
        <v>0</v>
      </c>
      <c r="AD311" s="8">
        <f t="shared" si="141"/>
        <v>-1400</v>
      </c>
      <c r="AE311" s="17">
        <f>SUMIFS(KP!$L:$L,KP!$F:$F,$A311,KP!$A:$A,SUMMARY!AE$3)</f>
        <v>0</v>
      </c>
      <c r="AF311" s="7">
        <f>SUMIFS(AFRIMONEY!$J:$J,AFRIMONEY!$F:$F,$A311,AFRIMONEY!$P:$P,AE$3)</f>
        <v>0</v>
      </c>
      <c r="AG311" s="8">
        <f t="shared" si="142"/>
        <v>-1400</v>
      </c>
      <c r="AH311" s="7">
        <f>SUMIFS(KP!$L:$L,KP!$F:$F,$A311,KP!$A:$A,SUMMARY!AH$3)</f>
        <v>0</v>
      </c>
      <c r="AI311" s="7">
        <f>SUMIFS(AFRIMONEY!$J:$J,AFRIMONEY!$F:$F,$A311,AFRIMONEY!$P:$P,AH$3)</f>
        <v>0</v>
      </c>
      <c r="AJ311" s="8">
        <f t="shared" si="143"/>
        <v>-1400</v>
      </c>
      <c r="AK311" s="17">
        <f>SUMIFS(KP!$L:$L,KP!$F:$F,$A311,KP!$A:$A,SUMMARY!AK$3)</f>
        <v>0</v>
      </c>
      <c r="AL311" s="7">
        <f>SUMIFS(AFRIMONEY!$J:$J,AFRIMONEY!$F:$F,$A311,AFRIMONEY!$P:$P,AK$3)</f>
        <v>0</v>
      </c>
      <c r="AM311" s="8">
        <f t="shared" si="144"/>
        <v>-1400</v>
      </c>
      <c r="AN311" s="7">
        <f>SUMIFS(KP!$L:$L,KP!$F:$F,$A311,KP!$A:$A,SUMMARY!AN$3)</f>
        <v>0</v>
      </c>
      <c r="AO311" s="7">
        <f>SUMIFS(AFRIMONEY!$J:$J,AFRIMONEY!$F:$F,$A311,AFRIMONEY!$P:$P,AN$3)</f>
        <v>0</v>
      </c>
      <c r="AP311" s="8">
        <f t="shared" si="145"/>
        <v>-1400</v>
      </c>
      <c r="AQ311" s="17">
        <f>SUMIFS(KP!$L:$L,KP!$F:$F,$A311,KP!$A:$A,SUMMARY!AQ$3)</f>
        <v>0</v>
      </c>
      <c r="AR311" s="7">
        <f>SUMIFS(AFRIMONEY!$J:$J,AFRIMONEY!$F:$F,$A311,AFRIMONEY!$P:$P,AQ$3)</f>
        <v>0</v>
      </c>
      <c r="AS311" s="8">
        <f t="shared" si="146"/>
        <v>-1400</v>
      </c>
      <c r="AT311" s="7">
        <f>SUMIFS(KP!$L:$L,KP!$F:$F,$A311,KP!$A:$A,SUMMARY!AT$3)</f>
        <v>0</v>
      </c>
      <c r="AU311" s="7">
        <f>SUMIFS(AFRIMONEY!$J:$J,AFRIMONEY!$F:$F,$A311,AFRIMONEY!$P:$P,AT$3)</f>
        <v>0</v>
      </c>
      <c r="AV311" s="8">
        <f t="shared" si="147"/>
        <v>-1400</v>
      </c>
      <c r="AW311" s="17">
        <f>SUMIFS(KP!$L:$L,KP!$F:$F,$A311,KP!$A:$A,SUMMARY!AW$3)</f>
        <v>0</v>
      </c>
      <c r="AX311" s="7">
        <f>SUMIFS(AFRIMONEY!$J:$J,AFRIMONEY!$F:$F,$A311,AFRIMONEY!$P:$P,AW$3)</f>
        <v>0</v>
      </c>
      <c r="AY311" s="8">
        <f t="shared" si="148"/>
        <v>-1400</v>
      </c>
      <c r="AZ311" s="7">
        <f>SUMIFS(KP!$L:$L,KP!$F:$F,$A311,KP!$A:$A,SUMMARY!AZ$3)</f>
        <v>0</v>
      </c>
      <c r="BA311" s="7">
        <f>SUMIFS(AFRIMONEY!$J:$J,AFRIMONEY!$F:$F,$A311,AFRIMONEY!$P:$P,AZ$3)</f>
        <v>0</v>
      </c>
      <c r="BB311" s="8">
        <f t="shared" si="149"/>
        <v>-1400</v>
      </c>
      <c r="BC311" s="17">
        <f>SUMIFS(KP!$L:$L,KP!$F:$F,$A311,KP!$A:$A,SUMMARY!BC$3)</f>
        <v>0</v>
      </c>
      <c r="BD311" s="7">
        <f>SUMIFS(AFRIMONEY!$J:$J,AFRIMONEY!$F:$F,$A311,AFRIMONEY!$P:$P,BC$3)</f>
        <v>0</v>
      </c>
      <c r="BE311" s="8">
        <f t="shared" si="150"/>
        <v>-1400</v>
      </c>
      <c r="BF311" s="7">
        <f>SUMIFS(KP!$L:$L,KP!$F:$F,$A311,KP!$A:$A,SUMMARY!BF$3)</f>
        <v>0</v>
      </c>
      <c r="BG311" s="7">
        <f>SUMIFS(AFRIMONEY!$J:$J,AFRIMONEY!$F:$F,$A311,AFRIMONEY!$P:$P,BF$3)</f>
        <v>0</v>
      </c>
      <c r="BH311" s="8">
        <f t="shared" si="151"/>
        <v>-1400</v>
      </c>
      <c r="BI311" s="17">
        <f>SUMIFS(KP!$L:$L,KP!$F:$F,$A311,KP!$A:$A,SUMMARY!BI$3)</f>
        <v>0</v>
      </c>
      <c r="BJ311" s="7">
        <f>SUMIFS(AFRIMONEY!$J:$J,AFRIMONEY!$F:$F,$A311,AFRIMONEY!$P:$P,BI$3)</f>
        <v>0</v>
      </c>
      <c r="BK311" s="8">
        <f t="shared" si="152"/>
        <v>-1400</v>
      </c>
      <c r="BL311" s="7">
        <f>SUMIFS(KP!$L:$L,KP!$F:$F,$A311,KP!$A:$A,SUMMARY!BL$3)</f>
        <v>0</v>
      </c>
      <c r="BM311" s="7">
        <f>SUMIFS(AFRIMONEY!$J:$J,AFRIMONEY!$F:$F,$A311,AFRIMONEY!$P:$P,BL$3)</f>
        <v>0</v>
      </c>
      <c r="BN311" s="8">
        <f t="shared" si="153"/>
        <v>-1400</v>
      </c>
      <c r="BO311" s="17">
        <f>SUMIFS(KP!$L:$L,KP!$F:$F,$A311,KP!$A:$A,SUMMARY!BO$3)</f>
        <v>0</v>
      </c>
      <c r="BP311" s="7">
        <f>SUMIFS(AFRIMONEY!$J:$J,AFRIMONEY!$F:$F,$A311,AFRIMONEY!$P:$P,BO$3)</f>
        <v>0</v>
      </c>
      <c r="BQ311" s="8">
        <f t="shared" si="154"/>
        <v>-1400</v>
      </c>
      <c r="BR311" s="7">
        <f>SUMIFS(KP!$L:$L,KP!$F:$F,$A311,KP!$A:$A,SUMMARY!BR$3)</f>
        <v>0</v>
      </c>
      <c r="BS311" s="7">
        <f>SUMIFS(AFRIMONEY!$J:$J,AFRIMONEY!$F:$F,$A311,AFRIMONEY!$P:$P,BR$3)</f>
        <v>0</v>
      </c>
      <c r="BT311" s="8">
        <f t="shared" si="155"/>
        <v>-1400</v>
      </c>
      <c r="BU311" s="17">
        <f>SUMIFS(KP!$L:$L,KP!$F:$F,$A311,KP!$A:$A,SUMMARY!BU$3)</f>
        <v>0</v>
      </c>
      <c r="BV311" s="7">
        <f>SUMIFS(AFRIMONEY!$J:$J,AFRIMONEY!$F:$F,$A311,AFRIMONEY!$P:$P,BU$3)</f>
        <v>0</v>
      </c>
      <c r="BW311" s="8">
        <f t="shared" si="156"/>
        <v>-1400</v>
      </c>
      <c r="BX311" s="7">
        <f>SUMIFS(KP!$L:$L,KP!$F:$F,$A311,KP!$A:$A,SUMMARY!BX$3)</f>
        <v>0</v>
      </c>
      <c r="BY311" s="7">
        <f>SUMIFS(AFRIMONEY!$J:$J,AFRIMONEY!$F:$F,$A311,AFRIMONEY!$P:$P,BX$3)</f>
        <v>0</v>
      </c>
      <c r="BZ311" s="8">
        <f t="shared" si="157"/>
        <v>-1400</v>
      </c>
      <c r="CA311" s="17">
        <f>SUMIFS(KP!$L:$L,KP!$F:$F,$A311,KP!$A:$A,SUMMARY!CA$3)</f>
        <v>0</v>
      </c>
      <c r="CB311" s="7">
        <f>SUMIFS(AFRIMONEY!$J:$J,AFRIMONEY!$F:$F,$A311,AFRIMONEY!$P:$P,CA$3)</f>
        <v>0</v>
      </c>
      <c r="CC311" s="8">
        <f t="shared" si="158"/>
        <v>-1400</v>
      </c>
      <c r="CD311" s="7">
        <f>SUMIFS(KP!$L:$L,KP!$F:$F,$A311,KP!$A:$A,SUMMARY!CD$3)</f>
        <v>0</v>
      </c>
      <c r="CE311" s="7">
        <f>SUMIFS(AFRIMONEY!$J:$J,AFRIMONEY!$F:$F,$A311,AFRIMONEY!$P:$P,CD$3)</f>
        <v>0</v>
      </c>
      <c r="CF311" s="8">
        <f t="shared" si="159"/>
        <v>-1400</v>
      </c>
      <c r="CG311" s="17">
        <f>SUMIFS(KP!$L:$L,KP!$F:$F,$A311,KP!$A:$A,SUMMARY!CG$3)</f>
        <v>0</v>
      </c>
      <c r="CH311" s="7">
        <f>SUMIFS(AFRIMONEY!$J:$J,AFRIMONEY!$F:$F,$A311,AFRIMONEY!$P:$P,CG$3)</f>
        <v>0</v>
      </c>
      <c r="CI311" s="8">
        <f t="shared" si="160"/>
        <v>-1400</v>
      </c>
      <c r="CJ311" s="7">
        <f>SUMIFS(KP!$L:$L,KP!$F:$F,$A311,KP!$A:$A,SUMMARY!CJ$3)</f>
        <v>0</v>
      </c>
      <c r="CK311" s="7">
        <f>SUMIFS(AFRIMONEY!$J:$J,AFRIMONEY!$F:$F,$A311,AFRIMONEY!$P:$P,CJ$3)</f>
        <v>0</v>
      </c>
      <c r="CL311" s="8">
        <f t="shared" si="161"/>
        <v>-1400</v>
      </c>
      <c r="CM311" s="17">
        <f>SUMIFS(KP!$L:$L,KP!$F:$F,$A311,KP!$A:$A,SUMMARY!CM$3)</f>
        <v>0</v>
      </c>
      <c r="CN311" s="7">
        <f>SUMIFS(AFRIMONEY!$J:$J,AFRIMONEY!$F:$F,$A311,AFRIMONEY!$P:$P,CM$3)</f>
        <v>0</v>
      </c>
      <c r="CO311" s="8">
        <f t="shared" si="162"/>
        <v>-1400</v>
      </c>
      <c r="CP311" s="7">
        <f>SUMIFS(KP!$L:$L,KP!$F:$F,$A311,KP!$A:$A,SUMMARY!CP$3)</f>
        <v>0</v>
      </c>
      <c r="CQ311" s="7">
        <f>SUMIFS(AFRIMONEY!$J:$J,AFRIMONEY!$F:$F,$A311,AFRIMONEY!$P:$P,CP$3)</f>
        <v>0</v>
      </c>
      <c r="CR311" s="8">
        <f t="shared" si="163"/>
        <v>-1400</v>
      </c>
      <c r="CS311" s="17">
        <f>SUMIFS(KP!$L:$L,KP!$F:$F,$A311,KP!$A:$A,SUMMARY!CS$3)</f>
        <v>0</v>
      </c>
      <c r="CT311" s="7">
        <f>SUMIFS(AFRIMONEY!$J:$J,AFRIMONEY!$F:$F,$A311,AFRIMONEY!$P:$P,CS$3)</f>
        <v>0</v>
      </c>
      <c r="CU311" s="8">
        <f t="shared" si="164"/>
        <v>-1400</v>
      </c>
    </row>
    <row r="312" spans="1:99" x14ac:dyDescent="0.3">
      <c r="A312" s="2">
        <v>101606</v>
      </c>
      <c r="B312" s="23" t="str">
        <f>_xlfn.XLOOKUP(TEXT(A312,0),Tabela4[ID],Tabela4[AREA],"")</f>
        <v>AREA D</v>
      </c>
      <c r="C312" s="2" t="str">
        <f>_xlfn.XLOOKUP(TEXT(A312,0),Tabela4[ID],Tabela4[ZONA],"")</f>
        <v>ZONA 8</v>
      </c>
      <c r="D312" s="2" t="str">
        <f t="shared" si="132"/>
        <v>BLOCKED</v>
      </c>
      <c r="E312" s="18">
        <f t="shared" si="133"/>
        <v>2600</v>
      </c>
      <c r="F312" s="21">
        <f>SUMIFS(KP!$L:$L,KP!$F:$F,$A312,KP!$A:$A,"31/03/2025")</f>
        <v>12600</v>
      </c>
      <c r="G312" s="19">
        <f>SUMIFS(KP!$L:$L,KP!$F:$F,$A312,KP!$A:$A,SUMMARY!G$3)</f>
        <v>0</v>
      </c>
      <c r="H312" s="7">
        <f>SUMIFS(AFRIMONEY!$J:$J,AFRIMONEY!$F:$F,$A312,AFRIMONEY!$P:$P,G$3)</f>
        <v>12600</v>
      </c>
      <c r="I312" s="8">
        <f t="shared" si="134"/>
        <v>0</v>
      </c>
      <c r="J312" s="7">
        <f>SUMIFS(KP!$L:$L,KP!$F:$F,$A312,KP!$A:$A,SUMMARY!J$3)</f>
        <v>20200</v>
      </c>
      <c r="K312" s="7">
        <f>SUMIFS(AFRIMONEY!$J:$J,AFRIMONEY!$F:$F,$A312,AFRIMONEY!$P:$P,J$3)</f>
        <v>0</v>
      </c>
      <c r="L312" s="8">
        <f t="shared" si="135"/>
        <v>20200</v>
      </c>
      <c r="M312" s="17">
        <f>SUMIFS(KP!$L:$L,KP!$F:$F,$A312,KP!$A:$A,SUMMARY!M$3)</f>
        <v>4650</v>
      </c>
      <c r="N312" s="7">
        <f>SUMIFS(AFRIMONEY!$J:$J,AFRIMONEY!$F:$F,$A312,AFRIMONEY!$P:$P,M$3)</f>
        <v>24850</v>
      </c>
      <c r="O312" s="8">
        <f t="shared" si="136"/>
        <v>0</v>
      </c>
      <c r="P312" s="7">
        <f>SUMIFS(KP!$L:$L,KP!$F:$F,$A312,KP!$A:$A,SUMMARY!P$3)</f>
        <v>1500</v>
      </c>
      <c r="Q312" s="7">
        <f>SUMIFS(AFRIMONEY!$J:$J,AFRIMONEY!$F:$F,$A312,AFRIMONEY!$P:$P,P$3)</f>
        <v>1500</v>
      </c>
      <c r="R312" s="8">
        <f t="shared" si="137"/>
        <v>0</v>
      </c>
      <c r="S312" s="17">
        <f>SUMIFS(KP!$L:$L,KP!$F:$F,$A312,KP!$A:$A,SUMMARY!S$3)</f>
        <v>3950</v>
      </c>
      <c r="T312" s="7">
        <f>SUMIFS(AFRIMONEY!$J:$J,AFRIMONEY!$F:$F,$A312,AFRIMONEY!$P:$P,S$3)</f>
        <v>3950</v>
      </c>
      <c r="U312" s="8">
        <f t="shared" si="138"/>
        <v>0</v>
      </c>
      <c r="V312" s="7">
        <f>SUMIFS(KP!$L:$L,KP!$F:$F,$A312,KP!$A:$A,SUMMARY!V$3)</f>
        <v>0</v>
      </c>
      <c r="W312" s="7">
        <f>SUMIFS(AFRIMONEY!$J:$J,AFRIMONEY!$F:$F,$A312,AFRIMONEY!$P:$P,V$3)</f>
        <v>0</v>
      </c>
      <c r="X312" s="8">
        <f t="shared" si="139"/>
        <v>0</v>
      </c>
      <c r="Y312" s="17">
        <f>SUMIFS(KP!$L:$L,KP!$F:$F,$A312,KP!$A:$A,SUMMARY!Y$3)</f>
        <v>3800</v>
      </c>
      <c r="Z312" s="7">
        <f>SUMIFS(AFRIMONEY!$J:$J,AFRIMONEY!$F:$F,$A312,AFRIMONEY!$P:$P,Y$3)</f>
        <v>0</v>
      </c>
      <c r="AA312" s="8">
        <f t="shared" si="140"/>
        <v>3800</v>
      </c>
      <c r="AB312" s="7">
        <f>SUMIFS(KP!$L:$L,KP!$F:$F,$A312,KP!$A:$A,SUMMARY!AB$3)</f>
        <v>2550</v>
      </c>
      <c r="AC312" s="7">
        <f>SUMIFS(AFRIMONEY!$J:$J,AFRIMONEY!$F:$F,$A312,AFRIMONEY!$P:$P,AB$3)</f>
        <v>6350</v>
      </c>
      <c r="AD312" s="8">
        <f t="shared" si="141"/>
        <v>0</v>
      </c>
      <c r="AE312" s="17">
        <f>SUMIFS(KP!$L:$L,KP!$F:$F,$A312,KP!$A:$A,SUMMARY!AE$3)</f>
        <v>3350</v>
      </c>
      <c r="AF312" s="7">
        <f>SUMIFS(AFRIMONEY!$J:$J,AFRIMONEY!$F:$F,$A312,AFRIMONEY!$P:$P,AE$3)</f>
        <v>0</v>
      </c>
      <c r="AG312" s="8">
        <f t="shared" si="142"/>
        <v>3350</v>
      </c>
      <c r="AH312" s="7">
        <f>SUMIFS(KP!$L:$L,KP!$F:$F,$A312,KP!$A:$A,SUMMARY!AH$3)</f>
        <v>2600</v>
      </c>
      <c r="AI312" s="7">
        <f>SUMIFS(AFRIMONEY!$J:$J,AFRIMONEY!$F:$F,$A312,AFRIMONEY!$P:$P,AH$3)</f>
        <v>3350</v>
      </c>
      <c r="AJ312" s="8">
        <f t="shared" si="143"/>
        <v>2600</v>
      </c>
      <c r="AK312" s="17">
        <f>SUMIFS(KP!$L:$L,KP!$F:$F,$A312,KP!$A:$A,SUMMARY!AK$3)</f>
        <v>0</v>
      </c>
      <c r="AL312" s="7">
        <f>SUMIFS(AFRIMONEY!$J:$J,AFRIMONEY!$F:$F,$A312,AFRIMONEY!$P:$P,AK$3)</f>
        <v>0</v>
      </c>
      <c r="AM312" s="8">
        <f t="shared" si="144"/>
        <v>2600</v>
      </c>
      <c r="AN312" s="7">
        <f>SUMIFS(KP!$L:$L,KP!$F:$F,$A312,KP!$A:$A,SUMMARY!AN$3)</f>
        <v>0</v>
      </c>
      <c r="AO312" s="7">
        <f>SUMIFS(AFRIMONEY!$J:$J,AFRIMONEY!$F:$F,$A312,AFRIMONEY!$P:$P,AN$3)</f>
        <v>0</v>
      </c>
      <c r="AP312" s="8">
        <f t="shared" si="145"/>
        <v>2600</v>
      </c>
      <c r="AQ312" s="17">
        <f>SUMIFS(KP!$L:$L,KP!$F:$F,$A312,KP!$A:$A,SUMMARY!AQ$3)</f>
        <v>0</v>
      </c>
      <c r="AR312" s="7">
        <f>SUMIFS(AFRIMONEY!$J:$J,AFRIMONEY!$F:$F,$A312,AFRIMONEY!$P:$P,AQ$3)</f>
        <v>0</v>
      </c>
      <c r="AS312" s="8">
        <f t="shared" si="146"/>
        <v>2600</v>
      </c>
      <c r="AT312" s="7">
        <f>SUMIFS(KP!$L:$L,KP!$F:$F,$A312,KP!$A:$A,SUMMARY!AT$3)</f>
        <v>0</v>
      </c>
      <c r="AU312" s="7">
        <f>SUMIFS(AFRIMONEY!$J:$J,AFRIMONEY!$F:$F,$A312,AFRIMONEY!$P:$P,AT$3)</f>
        <v>0</v>
      </c>
      <c r="AV312" s="8">
        <f t="shared" si="147"/>
        <v>2600</v>
      </c>
      <c r="AW312" s="17">
        <f>SUMIFS(KP!$L:$L,KP!$F:$F,$A312,KP!$A:$A,SUMMARY!AW$3)</f>
        <v>0</v>
      </c>
      <c r="AX312" s="7">
        <f>SUMIFS(AFRIMONEY!$J:$J,AFRIMONEY!$F:$F,$A312,AFRIMONEY!$P:$P,AW$3)</f>
        <v>0</v>
      </c>
      <c r="AY312" s="8">
        <f t="shared" si="148"/>
        <v>2600</v>
      </c>
      <c r="AZ312" s="7">
        <f>SUMIFS(KP!$L:$L,KP!$F:$F,$A312,KP!$A:$A,SUMMARY!AZ$3)</f>
        <v>0</v>
      </c>
      <c r="BA312" s="7">
        <f>SUMIFS(AFRIMONEY!$J:$J,AFRIMONEY!$F:$F,$A312,AFRIMONEY!$P:$P,AZ$3)</f>
        <v>0</v>
      </c>
      <c r="BB312" s="8">
        <f t="shared" si="149"/>
        <v>2600</v>
      </c>
      <c r="BC312" s="17">
        <f>SUMIFS(KP!$L:$L,KP!$F:$F,$A312,KP!$A:$A,SUMMARY!BC$3)</f>
        <v>0</v>
      </c>
      <c r="BD312" s="7">
        <f>SUMIFS(AFRIMONEY!$J:$J,AFRIMONEY!$F:$F,$A312,AFRIMONEY!$P:$P,BC$3)</f>
        <v>0</v>
      </c>
      <c r="BE312" s="8">
        <f t="shared" si="150"/>
        <v>2600</v>
      </c>
      <c r="BF312" s="7">
        <f>SUMIFS(KP!$L:$L,KP!$F:$F,$A312,KP!$A:$A,SUMMARY!BF$3)</f>
        <v>0</v>
      </c>
      <c r="BG312" s="7">
        <f>SUMIFS(AFRIMONEY!$J:$J,AFRIMONEY!$F:$F,$A312,AFRIMONEY!$P:$P,BF$3)</f>
        <v>0</v>
      </c>
      <c r="BH312" s="8">
        <f t="shared" si="151"/>
        <v>2600</v>
      </c>
      <c r="BI312" s="17">
        <f>SUMIFS(KP!$L:$L,KP!$F:$F,$A312,KP!$A:$A,SUMMARY!BI$3)</f>
        <v>0</v>
      </c>
      <c r="BJ312" s="7">
        <f>SUMIFS(AFRIMONEY!$J:$J,AFRIMONEY!$F:$F,$A312,AFRIMONEY!$P:$P,BI$3)</f>
        <v>0</v>
      </c>
      <c r="BK312" s="8">
        <f t="shared" si="152"/>
        <v>2600</v>
      </c>
      <c r="BL312" s="7">
        <f>SUMIFS(KP!$L:$L,KP!$F:$F,$A312,KP!$A:$A,SUMMARY!BL$3)</f>
        <v>0</v>
      </c>
      <c r="BM312" s="7">
        <f>SUMIFS(AFRIMONEY!$J:$J,AFRIMONEY!$F:$F,$A312,AFRIMONEY!$P:$P,BL$3)</f>
        <v>0</v>
      </c>
      <c r="BN312" s="8">
        <f t="shared" si="153"/>
        <v>2600</v>
      </c>
      <c r="BO312" s="17">
        <f>SUMIFS(KP!$L:$L,KP!$F:$F,$A312,KP!$A:$A,SUMMARY!BO$3)</f>
        <v>0</v>
      </c>
      <c r="BP312" s="7">
        <f>SUMIFS(AFRIMONEY!$J:$J,AFRIMONEY!$F:$F,$A312,AFRIMONEY!$P:$P,BO$3)</f>
        <v>0</v>
      </c>
      <c r="BQ312" s="8">
        <f t="shared" si="154"/>
        <v>2600</v>
      </c>
      <c r="BR312" s="7">
        <f>SUMIFS(KP!$L:$L,KP!$F:$F,$A312,KP!$A:$A,SUMMARY!BR$3)</f>
        <v>0</v>
      </c>
      <c r="BS312" s="7">
        <f>SUMIFS(AFRIMONEY!$J:$J,AFRIMONEY!$F:$F,$A312,AFRIMONEY!$P:$P,BR$3)</f>
        <v>0</v>
      </c>
      <c r="BT312" s="8">
        <f t="shared" si="155"/>
        <v>2600</v>
      </c>
      <c r="BU312" s="17">
        <f>SUMIFS(KP!$L:$L,KP!$F:$F,$A312,KP!$A:$A,SUMMARY!BU$3)</f>
        <v>0</v>
      </c>
      <c r="BV312" s="7">
        <f>SUMIFS(AFRIMONEY!$J:$J,AFRIMONEY!$F:$F,$A312,AFRIMONEY!$P:$P,BU$3)</f>
        <v>0</v>
      </c>
      <c r="BW312" s="8">
        <f t="shared" si="156"/>
        <v>2600</v>
      </c>
      <c r="BX312" s="7">
        <f>SUMIFS(KP!$L:$L,KP!$F:$F,$A312,KP!$A:$A,SUMMARY!BX$3)</f>
        <v>0</v>
      </c>
      <c r="BY312" s="7">
        <f>SUMIFS(AFRIMONEY!$J:$J,AFRIMONEY!$F:$F,$A312,AFRIMONEY!$P:$P,BX$3)</f>
        <v>0</v>
      </c>
      <c r="BZ312" s="8">
        <f t="shared" si="157"/>
        <v>2600</v>
      </c>
      <c r="CA312" s="17">
        <f>SUMIFS(KP!$L:$L,KP!$F:$F,$A312,KP!$A:$A,SUMMARY!CA$3)</f>
        <v>0</v>
      </c>
      <c r="CB312" s="7">
        <f>SUMIFS(AFRIMONEY!$J:$J,AFRIMONEY!$F:$F,$A312,AFRIMONEY!$P:$P,CA$3)</f>
        <v>0</v>
      </c>
      <c r="CC312" s="8">
        <f t="shared" si="158"/>
        <v>2600</v>
      </c>
      <c r="CD312" s="7">
        <f>SUMIFS(KP!$L:$L,KP!$F:$F,$A312,KP!$A:$A,SUMMARY!CD$3)</f>
        <v>0</v>
      </c>
      <c r="CE312" s="7">
        <f>SUMIFS(AFRIMONEY!$J:$J,AFRIMONEY!$F:$F,$A312,AFRIMONEY!$P:$P,CD$3)</f>
        <v>0</v>
      </c>
      <c r="CF312" s="8">
        <f t="shared" si="159"/>
        <v>2600</v>
      </c>
      <c r="CG312" s="17">
        <f>SUMIFS(KP!$L:$L,KP!$F:$F,$A312,KP!$A:$A,SUMMARY!CG$3)</f>
        <v>0</v>
      </c>
      <c r="CH312" s="7">
        <f>SUMIFS(AFRIMONEY!$J:$J,AFRIMONEY!$F:$F,$A312,AFRIMONEY!$P:$P,CG$3)</f>
        <v>0</v>
      </c>
      <c r="CI312" s="8">
        <f t="shared" si="160"/>
        <v>2600</v>
      </c>
      <c r="CJ312" s="7">
        <f>SUMIFS(KP!$L:$L,KP!$F:$F,$A312,KP!$A:$A,SUMMARY!CJ$3)</f>
        <v>0</v>
      </c>
      <c r="CK312" s="7">
        <f>SUMIFS(AFRIMONEY!$J:$J,AFRIMONEY!$F:$F,$A312,AFRIMONEY!$P:$P,CJ$3)</f>
        <v>0</v>
      </c>
      <c r="CL312" s="8">
        <f t="shared" si="161"/>
        <v>2600</v>
      </c>
      <c r="CM312" s="17">
        <f>SUMIFS(KP!$L:$L,KP!$F:$F,$A312,KP!$A:$A,SUMMARY!CM$3)</f>
        <v>0</v>
      </c>
      <c r="CN312" s="7">
        <f>SUMIFS(AFRIMONEY!$J:$J,AFRIMONEY!$F:$F,$A312,AFRIMONEY!$P:$P,CM$3)</f>
        <v>0</v>
      </c>
      <c r="CO312" s="8">
        <f t="shared" si="162"/>
        <v>2600</v>
      </c>
      <c r="CP312" s="7">
        <f>SUMIFS(KP!$L:$L,KP!$F:$F,$A312,KP!$A:$A,SUMMARY!CP$3)</f>
        <v>0</v>
      </c>
      <c r="CQ312" s="7">
        <f>SUMIFS(AFRIMONEY!$J:$J,AFRIMONEY!$F:$F,$A312,AFRIMONEY!$P:$P,CP$3)</f>
        <v>0</v>
      </c>
      <c r="CR312" s="8">
        <f t="shared" si="163"/>
        <v>2600</v>
      </c>
      <c r="CS312" s="17">
        <f>SUMIFS(KP!$L:$L,KP!$F:$F,$A312,KP!$A:$A,SUMMARY!CS$3)</f>
        <v>0</v>
      </c>
      <c r="CT312" s="7">
        <f>SUMIFS(AFRIMONEY!$J:$J,AFRIMONEY!$F:$F,$A312,AFRIMONEY!$P:$P,CS$3)</f>
        <v>0</v>
      </c>
      <c r="CU312" s="8">
        <f t="shared" si="164"/>
        <v>2600</v>
      </c>
    </row>
    <row r="313" spans="1:99" x14ac:dyDescent="0.3">
      <c r="A313" s="2">
        <v>101607</v>
      </c>
      <c r="B313" s="23" t="str">
        <f>_xlfn.XLOOKUP(TEXT(A313,0),Tabela4[ID],Tabela4[AREA],"")</f>
        <v>AREA A</v>
      </c>
      <c r="C313" s="2" t="str">
        <f>_xlfn.XLOOKUP(TEXT(A313,0),Tabela4[ID],Tabela4[ZONA],"")</f>
        <v>ZONA 15</v>
      </c>
      <c r="D313" s="2" t="str">
        <f t="shared" si="132"/>
        <v>BLOCKED</v>
      </c>
      <c r="E313" s="18">
        <f t="shared" si="133"/>
        <v>1850</v>
      </c>
      <c r="F313" s="21">
        <f>SUMIFS(KP!$L:$L,KP!$F:$F,$A313,KP!$A:$A,"31/03/2025")</f>
        <v>3350</v>
      </c>
      <c r="G313" s="19">
        <f>SUMIFS(KP!$L:$L,KP!$F:$F,$A313,KP!$A:$A,SUMMARY!G$3)</f>
        <v>3450</v>
      </c>
      <c r="H313" s="7">
        <f>SUMIFS(AFRIMONEY!$J:$J,AFRIMONEY!$F:$F,$A313,AFRIMONEY!$P:$P,G$3)</f>
        <v>3350</v>
      </c>
      <c r="I313" s="8">
        <f t="shared" si="134"/>
        <v>3450</v>
      </c>
      <c r="J313" s="7">
        <f>SUMIFS(KP!$L:$L,KP!$F:$F,$A313,KP!$A:$A,SUMMARY!J$3)</f>
        <v>4250</v>
      </c>
      <c r="K313" s="7">
        <f>SUMIFS(AFRIMONEY!$J:$J,AFRIMONEY!$F:$F,$A313,AFRIMONEY!$P:$P,J$3)</f>
        <v>3450</v>
      </c>
      <c r="L313" s="8">
        <f t="shared" si="135"/>
        <v>4250</v>
      </c>
      <c r="M313" s="17">
        <f>SUMIFS(KP!$L:$L,KP!$F:$F,$A313,KP!$A:$A,SUMMARY!M$3)</f>
        <v>4200</v>
      </c>
      <c r="N313" s="7">
        <f>SUMIFS(AFRIMONEY!$J:$J,AFRIMONEY!$F:$F,$A313,AFRIMONEY!$P:$P,M$3)</f>
        <v>4250</v>
      </c>
      <c r="O313" s="8">
        <f t="shared" si="136"/>
        <v>4200</v>
      </c>
      <c r="P313" s="7">
        <f>SUMIFS(KP!$L:$L,KP!$F:$F,$A313,KP!$A:$A,SUMMARY!P$3)</f>
        <v>3850</v>
      </c>
      <c r="Q313" s="7">
        <f>SUMIFS(AFRIMONEY!$J:$J,AFRIMONEY!$F:$F,$A313,AFRIMONEY!$P:$P,P$3)</f>
        <v>4200</v>
      </c>
      <c r="R313" s="8">
        <f t="shared" si="137"/>
        <v>3850</v>
      </c>
      <c r="S313" s="17">
        <f>SUMIFS(KP!$L:$L,KP!$F:$F,$A313,KP!$A:$A,SUMMARY!S$3)</f>
        <v>650</v>
      </c>
      <c r="T313" s="7">
        <f>SUMIFS(AFRIMONEY!$J:$J,AFRIMONEY!$F:$F,$A313,AFRIMONEY!$P:$P,S$3)</f>
        <v>4200</v>
      </c>
      <c r="U313" s="8">
        <f t="shared" si="138"/>
        <v>300</v>
      </c>
      <c r="V313" s="7">
        <f>SUMIFS(KP!$L:$L,KP!$F:$F,$A313,KP!$A:$A,SUMMARY!V$3)</f>
        <v>0</v>
      </c>
      <c r="W313" s="7">
        <f>SUMIFS(AFRIMONEY!$J:$J,AFRIMONEY!$F:$F,$A313,AFRIMONEY!$P:$P,V$3)</f>
        <v>650</v>
      </c>
      <c r="X313" s="8">
        <f t="shared" si="139"/>
        <v>-350</v>
      </c>
      <c r="Y313" s="17">
        <f>SUMIFS(KP!$L:$L,KP!$F:$F,$A313,KP!$A:$A,SUMMARY!Y$3)</f>
        <v>3850</v>
      </c>
      <c r="Z313" s="7">
        <f>SUMIFS(AFRIMONEY!$J:$J,AFRIMONEY!$F:$F,$A313,AFRIMONEY!$P:$P,Y$3)</f>
        <v>0</v>
      </c>
      <c r="AA313" s="8">
        <f t="shared" si="140"/>
        <v>3500</v>
      </c>
      <c r="AB313" s="7">
        <f>SUMIFS(KP!$L:$L,KP!$F:$F,$A313,KP!$A:$A,SUMMARY!AB$3)</f>
        <v>4150</v>
      </c>
      <c r="AC313" s="7">
        <f>SUMIFS(AFRIMONEY!$J:$J,AFRIMONEY!$F:$F,$A313,AFRIMONEY!$P:$P,AB$3)</f>
        <v>3850</v>
      </c>
      <c r="AD313" s="8">
        <f t="shared" si="141"/>
        <v>3800</v>
      </c>
      <c r="AE313" s="17">
        <f>SUMIFS(KP!$L:$L,KP!$F:$F,$A313,KP!$A:$A,SUMMARY!AE$3)</f>
        <v>9000</v>
      </c>
      <c r="AF313" s="7">
        <f>SUMIFS(AFRIMONEY!$J:$J,AFRIMONEY!$F:$F,$A313,AFRIMONEY!$P:$P,AE$3)</f>
        <v>4400</v>
      </c>
      <c r="AG313" s="8">
        <f t="shared" si="142"/>
        <v>8400</v>
      </c>
      <c r="AH313" s="7">
        <f>SUMIFS(KP!$L:$L,KP!$F:$F,$A313,KP!$A:$A,SUMMARY!AH$3)</f>
        <v>2450</v>
      </c>
      <c r="AI313" s="7">
        <f>SUMIFS(AFRIMONEY!$J:$J,AFRIMONEY!$F:$F,$A313,AFRIMONEY!$P:$P,AH$3)</f>
        <v>9000</v>
      </c>
      <c r="AJ313" s="8">
        <f t="shared" si="143"/>
        <v>1850</v>
      </c>
      <c r="AK313" s="17">
        <f>SUMIFS(KP!$L:$L,KP!$F:$F,$A313,KP!$A:$A,SUMMARY!AK$3)</f>
        <v>0</v>
      </c>
      <c r="AL313" s="7">
        <f>SUMIFS(AFRIMONEY!$J:$J,AFRIMONEY!$F:$F,$A313,AFRIMONEY!$P:$P,AK$3)</f>
        <v>0</v>
      </c>
      <c r="AM313" s="8">
        <f t="shared" si="144"/>
        <v>1850</v>
      </c>
      <c r="AN313" s="7">
        <f>SUMIFS(KP!$L:$L,KP!$F:$F,$A313,KP!$A:$A,SUMMARY!AN$3)</f>
        <v>0</v>
      </c>
      <c r="AO313" s="7">
        <f>SUMIFS(AFRIMONEY!$J:$J,AFRIMONEY!$F:$F,$A313,AFRIMONEY!$P:$P,AN$3)</f>
        <v>0</v>
      </c>
      <c r="AP313" s="8">
        <f t="shared" si="145"/>
        <v>1850</v>
      </c>
      <c r="AQ313" s="17">
        <f>SUMIFS(KP!$L:$L,KP!$F:$F,$A313,KP!$A:$A,SUMMARY!AQ$3)</f>
        <v>0</v>
      </c>
      <c r="AR313" s="7">
        <f>SUMIFS(AFRIMONEY!$J:$J,AFRIMONEY!$F:$F,$A313,AFRIMONEY!$P:$P,AQ$3)</f>
        <v>0</v>
      </c>
      <c r="AS313" s="8">
        <f t="shared" si="146"/>
        <v>1850</v>
      </c>
      <c r="AT313" s="7">
        <f>SUMIFS(KP!$L:$L,KP!$F:$F,$A313,KP!$A:$A,SUMMARY!AT$3)</f>
        <v>0</v>
      </c>
      <c r="AU313" s="7">
        <f>SUMIFS(AFRIMONEY!$J:$J,AFRIMONEY!$F:$F,$A313,AFRIMONEY!$P:$P,AT$3)</f>
        <v>0</v>
      </c>
      <c r="AV313" s="8">
        <f t="shared" si="147"/>
        <v>1850</v>
      </c>
      <c r="AW313" s="17">
        <f>SUMIFS(KP!$L:$L,KP!$F:$F,$A313,KP!$A:$A,SUMMARY!AW$3)</f>
        <v>0</v>
      </c>
      <c r="AX313" s="7">
        <f>SUMIFS(AFRIMONEY!$J:$J,AFRIMONEY!$F:$F,$A313,AFRIMONEY!$P:$P,AW$3)</f>
        <v>0</v>
      </c>
      <c r="AY313" s="8">
        <f t="shared" si="148"/>
        <v>1850</v>
      </c>
      <c r="AZ313" s="7">
        <f>SUMIFS(KP!$L:$L,KP!$F:$F,$A313,KP!$A:$A,SUMMARY!AZ$3)</f>
        <v>0</v>
      </c>
      <c r="BA313" s="7">
        <f>SUMIFS(AFRIMONEY!$J:$J,AFRIMONEY!$F:$F,$A313,AFRIMONEY!$P:$P,AZ$3)</f>
        <v>0</v>
      </c>
      <c r="BB313" s="8">
        <f t="shared" si="149"/>
        <v>1850</v>
      </c>
      <c r="BC313" s="17">
        <f>SUMIFS(KP!$L:$L,KP!$F:$F,$A313,KP!$A:$A,SUMMARY!BC$3)</f>
        <v>0</v>
      </c>
      <c r="BD313" s="7">
        <f>SUMIFS(AFRIMONEY!$J:$J,AFRIMONEY!$F:$F,$A313,AFRIMONEY!$P:$P,BC$3)</f>
        <v>0</v>
      </c>
      <c r="BE313" s="8">
        <f t="shared" si="150"/>
        <v>1850</v>
      </c>
      <c r="BF313" s="7">
        <f>SUMIFS(KP!$L:$L,KP!$F:$F,$A313,KP!$A:$A,SUMMARY!BF$3)</f>
        <v>0</v>
      </c>
      <c r="BG313" s="7">
        <f>SUMIFS(AFRIMONEY!$J:$J,AFRIMONEY!$F:$F,$A313,AFRIMONEY!$P:$P,BF$3)</f>
        <v>0</v>
      </c>
      <c r="BH313" s="8">
        <f t="shared" si="151"/>
        <v>1850</v>
      </c>
      <c r="BI313" s="17">
        <f>SUMIFS(KP!$L:$L,KP!$F:$F,$A313,KP!$A:$A,SUMMARY!BI$3)</f>
        <v>0</v>
      </c>
      <c r="BJ313" s="7">
        <f>SUMIFS(AFRIMONEY!$J:$J,AFRIMONEY!$F:$F,$A313,AFRIMONEY!$P:$P,BI$3)</f>
        <v>0</v>
      </c>
      <c r="BK313" s="8">
        <f t="shared" si="152"/>
        <v>1850</v>
      </c>
      <c r="BL313" s="7">
        <f>SUMIFS(KP!$L:$L,KP!$F:$F,$A313,KP!$A:$A,SUMMARY!BL$3)</f>
        <v>0</v>
      </c>
      <c r="BM313" s="7">
        <f>SUMIFS(AFRIMONEY!$J:$J,AFRIMONEY!$F:$F,$A313,AFRIMONEY!$P:$P,BL$3)</f>
        <v>0</v>
      </c>
      <c r="BN313" s="8">
        <f t="shared" si="153"/>
        <v>1850</v>
      </c>
      <c r="BO313" s="17">
        <f>SUMIFS(KP!$L:$L,KP!$F:$F,$A313,KP!$A:$A,SUMMARY!BO$3)</f>
        <v>0</v>
      </c>
      <c r="BP313" s="7">
        <f>SUMIFS(AFRIMONEY!$J:$J,AFRIMONEY!$F:$F,$A313,AFRIMONEY!$P:$P,BO$3)</f>
        <v>0</v>
      </c>
      <c r="BQ313" s="8">
        <f t="shared" si="154"/>
        <v>1850</v>
      </c>
      <c r="BR313" s="7">
        <f>SUMIFS(KP!$L:$L,KP!$F:$F,$A313,KP!$A:$A,SUMMARY!BR$3)</f>
        <v>0</v>
      </c>
      <c r="BS313" s="7">
        <f>SUMIFS(AFRIMONEY!$J:$J,AFRIMONEY!$F:$F,$A313,AFRIMONEY!$P:$P,BR$3)</f>
        <v>0</v>
      </c>
      <c r="BT313" s="8">
        <f t="shared" si="155"/>
        <v>1850</v>
      </c>
      <c r="BU313" s="17">
        <f>SUMIFS(KP!$L:$L,KP!$F:$F,$A313,KP!$A:$A,SUMMARY!BU$3)</f>
        <v>0</v>
      </c>
      <c r="BV313" s="7">
        <f>SUMIFS(AFRIMONEY!$J:$J,AFRIMONEY!$F:$F,$A313,AFRIMONEY!$P:$P,BU$3)</f>
        <v>0</v>
      </c>
      <c r="BW313" s="8">
        <f t="shared" si="156"/>
        <v>1850</v>
      </c>
      <c r="BX313" s="7">
        <f>SUMIFS(KP!$L:$L,KP!$F:$F,$A313,KP!$A:$A,SUMMARY!BX$3)</f>
        <v>0</v>
      </c>
      <c r="BY313" s="7">
        <f>SUMIFS(AFRIMONEY!$J:$J,AFRIMONEY!$F:$F,$A313,AFRIMONEY!$P:$P,BX$3)</f>
        <v>0</v>
      </c>
      <c r="BZ313" s="8">
        <f t="shared" si="157"/>
        <v>1850</v>
      </c>
      <c r="CA313" s="17">
        <f>SUMIFS(KP!$L:$L,KP!$F:$F,$A313,KP!$A:$A,SUMMARY!CA$3)</f>
        <v>0</v>
      </c>
      <c r="CB313" s="7">
        <f>SUMIFS(AFRIMONEY!$J:$J,AFRIMONEY!$F:$F,$A313,AFRIMONEY!$P:$P,CA$3)</f>
        <v>0</v>
      </c>
      <c r="CC313" s="8">
        <f t="shared" si="158"/>
        <v>1850</v>
      </c>
      <c r="CD313" s="7">
        <f>SUMIFS(KP!$L:$L,KP!$F:$F,$A313,KP!$A:$A,SUMMARY!CD$3)</f>
        <v>0</v>
      </c>
      <c r="CE313" s="7">
        <f>SUMIFS(AFRIMONEY!$J:$J,AFRIMONEY!$F:$F,$A313,AFRIMONEY!$P:$P,CD$3)</f>
        <v>0</v>
      </c>
      <c r="CF313" s="8">
        <f t="shared" si="159"/>
        <v>1850</v>
      </c>
      <c r="CG313" s="17">
        <f>SUMIFS(KP!$L:$L,KP!$F:$F,$A313,KP!$A:$A,SUMMARY!CG$3)</f>
        <v>0</v>
      </c>
      <c r="CH313" s="7">
        <f>SUMIFS(AFRIMONEY!$J:$J,AFRIMONEY!$F:$F,$A313,AFRIMONEY!$P:$P,CG$3)</f>
        <v>0</v>
      </c>
      <c r="CI313" s="8">
        <f t="shared" si="160"/>
        <v>1850</v>
      </c>
      <c r="CJ313" s="7">
        <f>SUMIFS(KP!$L:$L,KP!$F:$F,$A313,KP!$A:$A,SUMMARY!CJ$3)</f>
        <v>0</v>
      </c>
      <c r="CK313" s="7">
        <f>SUMIFS(AFRIMONEY!$J:$J,AFRIMONEY!$F:$F,$A313,AFRIMONEY!$P:$P,CJ$3)</f>
        <v>0</v>
      </c>
      <c r="CL313" s="8">
        <f t="shared" si="161"/>
        <v>1850</v>
      </c>
      <c r="CM313" s="17">
        <f>SUMIFS(KP!$L:$L,KP!$F:$F,$A313,KP!$A:$A,SUMMARY!CM$3)</f>
        <v>0</v>
      </c>
      <c r="CN313" s="7">
        <f>SUMIFS(AFRIMONEY!$J:$J,AFRIMONEY!$F:$F,$A313,AFRIMONEY!$P:$P,CM$3)</f>
        <v>0</v>
      </c>
      <c r="CO313" s="8">
        <f t="shared" si="162"/>
        <v>1850</v>
      </c>
      <c r="CP313" s="7">
        <f>SUMIFS(KP!$L:$L,KP!$F:$F,$A313,KP!$A:$A,SUMMARY!CP$3)</f>
        <v>0</v>
      </c>
      <c r="CQ313" s="7">
        <f>SUMIFS(AFRIMONEY!$J:$J,AFRIMONEY!$F:$F,$A313,AFRIMONEY!$P:$P,CP$3)</f>
        <v>0</v>
      </c>
      <c r="CR313" s="8">
        <f t="shared" si="163"/>
        <v>1850</v>
      </c>
      <c r="CS313" s="17">
        <f>SUMIFS(KP!$L:$L,KP!$F:$F,$A313,KP!$A:$A,SUMMARY!CS$3)</f>
        <v>0</v>
      </c>
      <c r="CT313" s="7">
        <f>SUMIFS(AFRIMONEY!$J:$J,AFRIMONEY!$F:$F,$A313,AFRIMONEY!$P:$P,CS$3)</f>
        <v>0</v>
      </c>
      <c r="CU313" s="8">
        <f t="shared" si="164"/>
        <v>1850</v>
      </c>
    </row>
    <row r="314" spans="1:99" x14ac:dyDescent="0.3">
      <c r="A314" s="2">
        <v>101608</v>
      </c>
      <c r="B314" s="23" t="str">
        <f>_xlfn.XLOOKUP(TEXT(A314,0),Tabela4[ID],Tabela4[AREA],"")</f>
        <v>AREA A</v>
      </c>
      <c r="C314" s="2" t="str">
        <f>_xlfn.XLOOKUP(TEXT(A314,0),Tabela4[ID],Tabela4[ZONA],"")</f>
        <v>ZONA 15</v>
      </c>
      <c r="D314" s="2" t="str">
        <f t="shared" si="132"/>
        <v>ACTIVE</v>
      </c>
      <c r="E314" s="18">
        <f t="shared" si="133"/>
        <v>-66</v>
      </c>
      <c r="F314" s="21">
        <f>SUMIFS(KP!$L:$L,KP!$F:$F,$A314,KP!$A:$A,"31/03/2025")</f>
        <v>0</v>
      </c>
      <c r="G314" s="19">
        <f>SUMIFS(KP!$L:$L,KP!$F:$F,$A314,KP!$A:$A,SUMMARY!G$3)</f>
        <v>0</v>
      </c>
      <c r="H314" s="7">
        <f>SUMIFS(AFRIMONEY!$J:$J,AFRIMONEY!$F:$F,$A314,AFRIMONEY!$P:$P,G$3)</f>
        <v>0</v>
      </c>
      <c r="I314" s="8">
        <f t="shared" si="134"/>
        <v>0</v>
      </c>
      <c r="J314" s="7">
        <f>SUMIFS(KP!$L:$L,KP!$F:$F,$A314,KP!$A:$A,SUMMARY!J$3)</f>
        <v>7200</v>
      </c>
      <c r="K314" s="7">
        <f>SUMIFS(AFRIMONEY!$J:$J,AFRIMONEY!$F:$F,$A314,AFRIMONEY!$P:$P,J$3)</f>
        <v>500</v>
      </c>
      <c r="L314" s="8">
        <f t="shared" si="135"/>
        <v>6700</v>
      </c>
      <c r="M314" s="17">
        <f>SUMIFS(KP!$L:$L,KP!$F:$F,$A314,KP!$A:$A,SUMMARY!M$3)</f>
        <v>7000</v>
      </c>
      <c r="N314" s="7">
        <f>SUMIFS(AFRIMONEY!$J:$J,AFRIMONEY!$F:$F,$A314,AFRIMONEY!$P:$P,M$3)</f>
        <v>7200</v>
      </c>
      <c r="O314" s="8">
        <f t="shared" si="136"/>
        <v>6500</v>
      </c>
      <c r="P314" s="7">
        <f>SUMIFS(KP!$L:$L,KP!$F:$F,$A314,KP!$A:$A,SUMMARY!P$3)</f>
        <v>0</v>
      </c>
      <c r="Q314" s="7">
        <f>SUMIFS(AFRIMONEY!$J:$J,AFRIMONEY!$F:$F,$A314,AFRIMONEY!$P:$P,P$3)</f>
        <v>1000</v>
      </c>
      <c r="R314" s="8">
        <f t="shared" si="137"/>
        <v>5500</v>
      </c>
      <c r="S314" s="17">
        <f>SUMIFS(KP!$L:$L,KP!$F:$F,$A314,KP!$A:$A,SUMMARY!S$3)</f>
        <v>750</v>
      </c>
      <c r="T314" s="7">
        <f>SUMIFS(AFRIMONEY!$J:$J,AFRIMONEY!$F:$F,$A314,AFRIMONEY!$P:$P,S$3)</f>
        <v>6000</v>
      </c>
      <c r="U314" s="8">
        <f t="shared" si="138"/>
        <v>250</v>
      </c>
      <c r="V314" s="7">
        <f>SUMIFS(KP!$L:$L,KP!$F:$F,$A314,KP!$A:$A,SUMMARY!V$3)</f>
        <v>0</v>
      </c>
      <c r="W314" s="7">
        <f>SUMIFS(AFRIMONEY!$J:$J,AFRIMONEY!$F:$F,$A314,AFRIMONEY!$P:$P,V$3)</f>
        <v>750</v>
      </c>
      <c r="X314" s="8">
        <f t="shared" si="139"/>
        <v>-500</v>
      </c>
      <c r="Y314" s="17">
        <f>SUMIFS(KP!$L:$L,KP!$F:$F,$A314,KP!$A:$A,SUMMARY!Y$3)</f>
        <v>4900</v>
      </c>
      <c r="Z314" s="7">
        <f>SUMIFS(AFRIMONEY!$J:$J,AFRIMONEY!$F:$F,$A314,AFRIMONEY!$P:$P,Y$3)</f>
        <v>4900</v>
      </c>
      <c r="AA314" s="8">
        <f t="shared" si="140"/>
        <v>-500</v>
      </c>
      <c r="AB314" s="7">
        <f>SUMIFS(KP!$L:$L,KP!$F:$F,$A314,KP!$A:$A,SUMMARY!AB$3)</f>
        <v>3000</v>
      </c>
      <c r="AC314" s="7">
        <f>SUMIFS(AFRIMONEY!$J:$J,AFRIMONEY!$F:$F,$A314,AFRIMONEY!$P:$P,AB$3)</f>
        <v>0</v>
      </c>
      <c r="AD314" s="8">
        <f t="shared" si="141"/>
        <v>2500</v>
      </c>
      <c r="AE314" s="17">
        <f>SUMIFS(KP!$L:$L,KP!$F:$F,$A314,KP!$A:$A,SUMMARY!AE$3)</f>
        <v>0</v>
      </c>
      <c r="AF314" s="7">
        <f>SUMIFS(AFRIMONEY!$J:$J,AFRIMONEY!$F:$F,$A314,AFRIMONEY!$P:$P,AE$3)</f>
        <v>2756</v>
      </c>
      <c r="AG314" s="8">
        <f t="shared" si="142"/>
        <v>-256</v>
      </c>
      <c r="AH314" s="7">
        <f>SUMIFS(KP!$L:$L,KP!$F:$F,$A314,KP!$A:$A,SUMMARY!AH$3)</f>
        <v>450</v>
      </c>
      <c r="AI314" s="7">
        <f>SUMIFS(AFRIMONEY!$J:$J,AFRIMONEY!$F:$F,$A314,AFRIMONEY!$P:$P,AH$3)</f>
        <v>260</v>
      </c>
      <c r="AJ314" s="8">
        <f t="shared" si="143"/>
        <v>-66</v>
      </c>
      <c r="AK314" s="17">
        <f>SUMIFS(KP!$L:$L,KP!$F:$F,$A314,KP!$A:$A,SUMMARY!AK$3)</f>
        <v>0</v>
      </c>
      <c r="AL314" s="7">
        <f>SUMIFS(AFRIMONEY!$J:$J,AFRIMONEY!$F:$F,$A314,AFRIMONEY!$P:$P,AK$3)</f>
        <v>0</v>
      </c>
      <c r="AM314" s="8">
        <f t="shared" si="144"/>
        <v>-66</v>
      </c>
      <c r="AN314" s="7">
        <f>SUMIFS(KP!$L:$L,KP!$F:$F,$A314,KP!$A:$A,SUMMARY!AN$3)</f>
        <v>0</v>
      </c>
      <c r="AO314" s="7">
        <f>SUMIFS(AFRIMONEY!$J:$J,AFRIMONEY!$F:$F,$A314,AFRIMONEY!$P:$P,AN$3)</f>
        <v>0</v>
      </c>
      <c r="AP314" s="8">
        <f t="shared" si="145"/>
        <v>-66</v>
      </c>
      <c r="AQ314" s="17">
        <f>SUMIFS(KP!$L:$L,KP!$F:$F,$A314,KP!$A:$A,SUMMARY!AQ$3)</f>
        <v>0</v>
      </c>
      <c r="AR314" s="7">
        <f>SUMIFS(AFRIMONEY!$J:$J,AFRIMONEY!$F:$F,$A314,AFRIMONEY!$P:$P,AQ$3)</f>
        <v>0</v>
      </c>
      <c r="AS314" s="8">
        <f t="shared" si="146"/>
        <v>-66</v>
      </c>
      <c r="AT314" s="7">
        <f>SUMIFS(KP!$L:$L,KP!$F:$F,$A314,KP!$A:$A,SUMMARY!AT$3)</f>
        <v>0</v>
      </c>
      <c r="AU314" s="7">
        <f>SUMIFS(AFRIMONEY!$J:$J,AFRIMONEY!$F:$F,$A314,AFRIMONEY!$P:$P,AT$3)</f>
        <v>0</v>
      </c>
      <c r="AV314" s="8">
        <f t="shared" si="147"/>
        <v>-66</v>
      </c>
      <c r="AW314" s="17">
        <f>SUMIFS(KP!$L:$L,KP!$F:$F,$A314,KP!$A:$A,SUMMARY!AW$3)</f>
        <v>0</v>
      </c>
      <c r="AX314" s="7">
        <f>SUMIFS(AFRIMONEY!$J:$J,AFRIMONEY!$F:$F,$A314,AFRIMONEY!$P:$P,AW$3)</f>
        <v>0</v>
      </c>
      <c r="AY314" s="8">
        <f t="shared" si="148"/>
        <v>-66</v>
      </c>
      <c r="AZ314" s="7">
        <f>SUMIFS(KP!$L:$L,KP!$F:$F,$A314,KP!$A:$A,SUMMARY!AZ$3)</f>
        <v>0</v>
      </c>
      <c r="BA314" s="7">
        <f>SUMIFS(AFRIMONEY!$J:$J,AFRIMONEY!$F:$F,$A314,AFRIMONEY!$P:$P,AZ$3)</f>
        <v>0</v>
      </c>
      <c r="BB314" s="8">
        <f t="shared" si="149"/>
        <v>-66</v>
      </c>
      <c r="BC314" s="17">
        <f>SUMIFS(KP!$L:$L,KP!$F:$F,$A314,KP!$A:$A,SUMMARY!BC$3)</f>
        <v>0</v>
      </c>
      <c r="BD314" s="7">
        <f>SUMIFS(AFRIMONEY!$J:$J,AFRIMONEY!$F:$F,$A314,AFRIMONEY!$P:$P,BC$3)</f>
        <v>0</v>
      </c>
      <c r="BE314" s="8">
        <f t="shared" si="150"/>
        <v>-66</v>
      </c>
      <c r="BF314" s="7">
        <f>SUMIFS(KP!$L:$L,KP!$F:$F,$A314,KP!$A:$A,SUMMARY!BF$3)</f>
        <v>0</v>
      </c>
      <c r="BG314" s="7">
        <f>SUMIFS(AFRIMONEY!$J:$J,AFRIMONEY!$F:$F,$A314,AFRIMONEY!$P:$P,BF$3)</f>
        <v>0</v>
      </c>
      <c r="BH314" s="8">
        <f t="shared" si="151"/>
        <v>-66</v>
      </c>
      <c r="BI314" s="17">
        <f>SUMIFS(KP!$L:$L,KP!$F:$F,$A314,KP!$A:$A,SUMMARY!BI$3)</f>
        <v>0</v>
      </c>
      <c r="BJ314" s="7">
        <f>SUMIFS(AFRIMONEY!$J:$J,AFRIMONEY!$F:$F,$A314,AFRIMONEY!$P:$P,BI$3)</f>
        <v>0</v>
      </c>
      <c r="BK314" s="8">
        <f t="shared" si="152"/>
        <v>-66</v>
      </c>
      <c r="BL314" s="7">
        <f>SUMIFS(KP!$L:$L,KP!$F:$F,$A314,KP!$A:$A,SUMMARY!BL$3)</f>
        <v>0</v>
      </c>
      <c r="BM314" s="7">
        <f>SUMIFS(AFRIMONEY!$J:$J,AFRIMONEY!$F:$F,$A314,AFRIMONEY!$P:$P,BL$3)</f>
        <v>0</v>
      </c>
      <c r="BN314" s="8">
        <f t="shared" si="153"/>
        <v>-66</v>
      </c>
      <c r="BO314" s="17">
        <f>SUMIFS(KP!$L:$L,KP!$F:$F,$A314,KP!$A:$A,SUMMARY!BO$3)</f>
        <v>0</v>
      </c>
      <c r="BP314" s="7">
        <f>SUMIFS(AFRIMONEY!$J:$J,AFRIMONEY!$F:$F,$A314,AFRIMONEY!$P:$P,BO$3)</f>
        <v>0</v>
      </c>
      <c r="BQ314" s="8">
        <f t="shared" si="154"/>
        <v>-66</v>
      </c>
      <c r="BR314" s="7">
        <f>SUMIFS(KP!$L:$L,KP!$F:$F,$A314,KP!$A:$A,SUMMARY!BR$3)</f>
        <v>0</v>
      </c>
      <c r="BS314" s="7">
        <f>SUMIFS(AFRIMONEY!$J:$J,AFRIMONEY!$F:$F,$A314,AFRIMONEY!$P:$P,BR$3)</f>
        <v>0</v>
      </c>
      <c r="BT314" s="8">
        <f t="shared" si="155"/>
        <v>-66</v>
      </c>
      <c r="BU314" s="17">
        <f>SUMIFS(KP!$L:$L,KP!$F:$F,$A314,KP!$A:$A,SUMMARY!BU$3)</f>
        <v>0</v>
      </c>
      <c r="BV314" s="7">
        <f>SUMIFS(AFRIMONEY!$J:$J,AFRIMONEY!$F:$F,$A314,AFRIMONEY!$P:$P,BU$3)</f>
        <v>0</v>
      </c>
      <c r="BW314" s="8">
        <f t="shared" si="156"/>
        <v>-66</v>
      </c>
      <c r="BX314" s="7">
        <f>SUMIFS(KP!$L:$L,KP!$F:$F,$A314,KP!$A:$A,SUMMARY!BX$3)</f>
        <v>0</v>
      </c>
      <c r="BY314" s="7">
        <f>SUMIFS(AFRIMONEY!$J:$J,AFRIMONEY!$F:$F,$A314,AFRIMONEY!$P:$P,BX$3)</f>
        <v>0</v>
      </c>
      <c r="BZ314" s="8">
        <f t="shared" si="157"/>
        <v>-66</v>
      </c>
      <c r="CA314" s="17">
        <f>SUMIFS(KP!$L:$L,KP!$F:$F,$A314,KP!$A:$A,SUMMARY!CA$3)</f>
        <v>0</v>
      </c>
      <c r="CB314" s="7">
        <f>SUMIFS(AFRIMONEY!$J:$J,AFRIMONEY!$F:$F,$A314,AFRIMONEY!$P:$P,CA$3)</f>
        <v>0</v>
      </c>
      <c r="CC314" s="8">
        <f t="shared" si="158"/>
        <v>-66</v>
      </c>
      <c r="CD314" s="7">
        <f>SUMIFS(KP!$L:$L,KP!$F:$F,$A314,KP!$A:$A,SUMMARY!CD$3)</f>
        <v>0</v>
      </c>
      <c r="CE314" s="7">
        <f>SUMIFS(AFRIMONEY!$J:$J,AFRIMONEY!$F:$F,$A314,AFRIMONEY!$P:$P,CD$3)</f>
        <v>0</v>
      </c>
      <c r="CF314" s="8">
        <f t="shared" si="159"/>
        <v>-66</v>
      </c>
      <c r="CG314" s="17">
        <f>SUMIFS(KP!$L:$L,KP!$F:$F,$A314,KP!$A:$A,SUMMARY!CG$3)</f>
        <v>0</v>
      </c>
      <c r="CH314" s="7">
        <f>SUMIFS(AFRIMONEY!$J:$J,AFRIMONEY!$F:$F,$A314,AFRIMONEY!$P:$P,CG$3)</f>
        <v>0</v>
      </c>
      <c r="CI314" s="8">
        <f t="shared" si="160"/>
        <v>-66</v>
      </c>
      <c r="CJ314" s="7">
        <f>SUMIFS(KP!$L:$L,KP!$F:$F,$A314,KP!$A:$A,SUMMARY!CJ$3)</f>
        <v>0</v>
      </c>
      <c r="CK314" s="7">
        <f>SUMIFS(AFRIMONEY!$J:$J,AFRIMONEY!$F:$F,$A314,AFRIMONEY!$P:$P,CJ$3)</f>
        <v>0</v>
      </c>
      <c r="CL314" s="8">
        <f t="shared" si="161"/>
        <v>-66</v>
      </c>
      <c r="CM314" s="17">
        <f>SUMIFS(KP!$L:$L,KP!$F:$F,$A314,KP!$A:$A,SUMMARY!CM$3)</f>
        <v>0</v>
      </c>
      <c r="CN314" s="7">
        <f>SUMIFS(AFRIMONEY!$J:$J,AFRIMONEY!$F:$F,$A314,AFRIMONEY!$P:$P,CM$3)</f>
        <v>0</v>
      </c>
      <c r="CO314" s="8">
        <f t="shared" si="162"/>
        <v>-66</v>
      </c>
      <c r="CP314" s="7">
        <f>SUMIFS(KP!$L:$L,KP!$F:$F,$A314,KP!$A:$A,SUMMARY!CP$3)</f>
        <v>0</v>
      </c>
      <c r="CQ314" s="7">
        <f>SUMIFS(AFRIMONEY!$J:$J,AFRIMONEY!$F:$F,$A314,AFRIMONEY!$P:$P,CP$3)</f>
        <v>0</v>
      </c>
      <c r="CR314" s="8">
        <f t="shared" si="163"/>
        <v>-66</v>
      </c>
      <c r="CS314" s="17">
        <f>SUMIFS(KP!$L:$L,KP!$F:$F,$A314,KP!$A:$A,SUMMARY!CS$3)</f>
        <v>0</v>
      </c>
      <c r="CT314" s="7">
        <f>SUMIFS(AFRIMONEY!$J:$J,AFRIMONEY!$F:$F,$A314,AFRIMONEY!$P:$P,CS$3)</f>
        <v>0</v>
      </c>
      <c r="CU314" s="8">
        <f t="shared" si="164"/>
        <v>-66</v>
      </c>
    </row>
    <row r="315" spans="1:99" x14ac:dyDescent="0.3">
      <c r="A315" s="2">
        <v>101610</v>
      </c>
      <c r="B315" s="23" t="str">
        <f>_xlfn.XLOOKUP(TEXT(A315,0),Tabela4[ID],Tabela4[AREA],"")</f>
        <v>AREA C</v>
      </c>
      <c r="C315" s="2" t="str">
        <f>_xlfn.XLOOKUP(TEXT(A315,0),Tabela4[ID],Tabela4[ZONA],"")</f>
        <v>ZONA 14</v>
      </c>
      <c r="D315" s="2" t="str">
        <f t="shared" si="132"/>
        <v>ACTIVE</v>
      </c>
      <c r="E315" s="18">
        <f t="shared" si="133"/>
        <v>0</v>
      </c>
      <c r="F315" s="21">
        <f>SUMIFS(KP!$L:$L,KP!$F:$F,$A315,KP!$A:$A,"31/03/2025")</f>
        <v>0</v>
      </c>
      <c r="G315" s="19">
        <f>SUMIFS(KP!$L:$L,KP!$F:$F,$A315,KP!$A:$A,SUMMARY!G$3)</f>
        <v>3300</v>
      </c>
      <c r="H315" s="7">
        <f>SUMIFS(AFRIMONEY!$J:$J,AFRIMONEY!$F:$F,$A315,AFRIMONEY!$P:$P,G$3)</f>
        <v>0</v>
      </c>
      <c r="I315" s="8">
        <f t="shared" si="134"/>
        <v>3300</v>
      </c>
      <c r="J315" s="7">
        <f>SUMIFS(KP!$L:$L,KP!$F:$F,$A315,KP!$A:$A,SUMMARY!J$3)</f>
        <v>350</v>
      </c>
      <c r="K315" s="7">
        <f>SUMIFS(AFRIMONEY!$J:$J,AFRIMONEY!$F:$F,$A315,AFRIMONEY!$P:$P,J$3)</f>
        <v>3300</v>
      </c>
      <c r="L315" s="8">
        <f t="shared" si="135"/>
        <v>350</v>
      </c>
      <c r="M315" s="17">
        <f>SUMIFS(KP!$L:$L,KP!$F:$F,$A315,KP!$A:$A,SUMMARY!M$3)</f>
        <v>300</v>
      </c>
      <c r="N315" s="7">
        <f>SUMIFS(AFRIMONEY!$J:$J,AFRIMONEY!$F:$F,$A315,AFRIMONEY!$P:$P,M$3)</f>
        <v>400</v>
      </c>
      <c r="O315" s="8">
        <f t="shared" si="136"/>
        <v>250</v>
      </c>
      <c r="P315" s="7">
        <f>SUMIFS(KP!$L:$L,KP!$F:$F,$A315,KP!$A:$A,SUMMARY!P$3)</f>
        <v>0</v>
      </c>
      <c r="Q315" s="7">
        <f>SUMIFS(AFRIMONEY!$J:$J,AFRIMONEY!$F:$F,$A315,AFRIMONEY!$P:$P,P$3)</f>
        <v>300</v>
      </c>
      <c r="R315" s="8">
        <f t="shared" si="137"/>
        <v>-50</v>
      </c>
      <c r="S315" s="17">
        <f>SUMIFS(KP!$L:$L,KP!$F:$F,$A315,KP!$A:$A,SUMMARY!S$3)</f>
        <v>700</v>
      </c>
      <c r="T315" s="7">
        <f>SUMIFS(AFRIMONEY!$J:$J,AFRIMONEY!$F:$F,$A315,AFRIMONEY!$P:$P,S$3)</f>
        <v>0</v>
      </c>
      <c r="U315" s="8">
        <f t="shared" si="138"/>
        <v>650</v>
      </c>
      <c r="V315" s="7">
        <f>SUMIFS(KP!$L:$L,KP!$F:$F,$A315,KP!$A:$A,SUMMARY!V$3)</f>
        <v>0</v>
      </c>
      <c r="W315" s="7">
        <f>SUMIFS(AFRIMONEY!$J:$J,AFRIMONEY!$F:$F,$A315,AFRIMONEY!$P:$P,V$3)</f>
        <v>0</v>
      </c>
      <c r="X315" s="8">
        <f t="shared" si="139"/>
        <v>650</v>
      </c>
      <c r="Y315" s="17">
        <f>SUMIFS(KP!$L:$L,KP!$F:$F,$A315,KP!$A:$A,SUMMARY!Y$3)</f>
        <v>1050</v>
      </c>
      <c r="Z315" s="7">
        <f>SUMIFS(AFRIMONEY!$J:$J,AFRIMONEY!$F:$F,$A315,AFRIMONEY!$P:$P,Y$3)</f>
        <v>700</v>
      </c>
      <c r="AA315" s="8">
        <f t="shared" si="140"/>
        <v>1000</v>
      </c>
      <c r="AB315" s="7">
        <f>SUMIFS(KP!$L:$L,KP!$F:$F,$A315,KP!$A:$A,SUMMARY!AB$3)</f>
        <v>400</v>
      </c>
      <c r="AC315" s="7">
        <f>SUMIFS(AFRIMONEY!$J:$J,AFRIMONEY!$F:$F,$A315,AFRIMONEY!$P:$P,AB$3)</f>
        <v>1050</v>
      </c>
      <c r="AD315" s="8">
        <f t="shared" si="141"/>
        <v>350</v>
      </c>
      <c r="AE315" s="17">
        <f>SUMIFS(KP!$L:$L,KP!$F:$F,$A315,KP!$A:$A,SUMMARY!AE$3)</f>
        <v>350</v>
      </c>
      <c r="AF315" s="7">
        <f>SUMIFS(AFRIMONEY!$J:$J,AFRIMONEY!$F:$F,$A315,AFRIMONEY!$P:$P,AE$3)</f>
        <v>450</v>
      </c>
      <c r="AG315" s="8">
        <f t="shared" si="142"/>
        <v>250</v>
      </c>
      <c r="AH315" s="7">
        <f>SUMIFS(KP!$L:$L,KP!$F:$F,$A315,KP!$A:$A,SUMMARY!AH$3)</f>
        <v>100</v>
      </c>
      <c r="AI315" s="7">
        <f>SUMIFS(AFRIMONEY!$J:$J,AFRIMONEY!$F:$F,$A315,AFRIMONEY!$P:$P,AH$3)</f>
        <v>350</v>
      </c>
      <c r="AJ315" s="8">
        <f t="shared" si="143"/>
        <v>0</v>
      </c>
      <c r="AK315" s="17">
        <f>SUMIFS(KP!$L:$L,KP!$F:$F,$A315,KP!$A:$A,SUMMARY!AK$3)</f>
        <v>0</v>
      </c>
      <c r="AL315" s="7">
        <f>SUMIFS(AFRIMONEY!$J:$J,AFRIMONEY!$F:$F,$A315,AFRIMONEY!$P:$P,AK$3)</f>
        <v>0</v>
      </c>
      <c r="AM315" s="8">
        <f t="shared" si="144"/>
        <v>0</v>
      </c>
      <c r="AN315" s="7">
        <f>SUMIFS(KP!$L:$L,KP!$F:$F,$A315,KP!$A:$A,SUMMARY!AN$3)</f>
        <v>0</v>
      </c>
      <c r="AO315" s="7">
        <f>SUMIFS(AFRIMONEY!$J:$J,AFRIMONEY!$F:$F,$A315,AFRIMONEY!$P:$P,AN$3)</f>
        <v>0</v>
      </c>
      <c r="AP315" s="8">
        <f t="shared" si="145"/>
        <v>0</v>
      </c>
      <c r="AQ315" s="17">
        <f>SUMIFS(KP!$L:$L,KP!$F:$F,$A315,KP!$A:$A,SUMMARY!AQ$3)</f>
        <v>0</v>
      </c>
      <c r="AR315" s="7">
        <f>SUMIFS(AFRIMONEY!$J:$J,AFRIMONEY!$F:$F,$A315,AFRIMONEY!$P:$P,AQ$3)</f>
        <v>0</v>
      </c>
      <c r="AS315" s="8">
        <f t="shared" si="146"/>
        <v>0</v>
      </c>
      <c r="AT315" s="7">
        <f>SUMIFS(KP!$L:$L,KP!$F:$F,$A315,KP!$A:$A,SUMMARY!AT$3)</f>
        <v>0</v>
      </c>
      <c r="AU315" s="7">
        <f>SUMIFS(AFRIMONEY!$J:$J,AFRIMONEY!$F:$F,$A315,AFRIMONEY!$P:$P,AT$3)</f>
        <v>0</v>
      </c>
      <c r="AV315" s="8">
        <f t="shared" si="147"/>
        <v>0</v>
      </c>
      <c r="AW315" s="17">
        <f>SUMIFS(KP!$L:$L,KP!$F:$F,$A315,KP!$A:$A,SUMMARY!AW$3)</f>
        <v>0</v>
      </c>
      <c r="AX315" s="7">
        <f>SUMIFS(AFRIMONEY!$J:$J,AFRIMONEY!$F:$F,$A315,AFRIMONEY!$P:$P,AW$3)</f>
        <v>0</v>
      </c>
      <c r="AY315" s="8">
        <f t="shared" si="148"/>
        <v>0</v>
      </c>
      <c r="AZ315" s="7">
        <f>SUMIFS(KP!$L:$L,KP!$F:$F,$A315,KP!$A:$A,SUMMARY!AZ$3)</f>
        <v>0</v>
      </c>
      <c r="BA315" s="7">
        <f>SUMIFS(AFRIMONEY!$J:$J,AFRIMONEY!$F:$F,$A315,AFRIMONEY!$P:$P,AZ$3)</f>
        <v>0</v>
      </c>
      <c r="BB315" s="8">
        <f t="shared" si="149"/>
        <v>0</v>
      </c>
      <c r="BC315" s="17">
        <f>SUMIFS(KP!$L:$L,KP!$F:$F,$A315,KP!$A:$A,SUMMARY!BC$3)</f>
        <v>0</v>
      </c>
      <c r="BD315" s="7">
        <f>SUMIFS(AFRIMONEY!$J:$J,AFRIMONEY!$F:$F,$A315,AFRIMONEY!$P:$P,BC$3)</f>
        <v>0</v>
      </c>
      <c r="BE315" s="8">
        <f t="shared" si="150"/>
        <v>0</v>
      </c>
      <c r="BF315" s="7">
        <f>SUMIFS(KP!$L:$L,KP!$F:$F,$A315,KP!$A:$A,SUMMARY!BF$3)</f>
        <v>0</v>
      </c>
      <c r="BG315" s="7">
        <f>SUMIFS(AFRIMONEY!$J:$J,AFRIMONEY!$F:$F,$A315,AFRIMONEY!$P:$P,BF$3)</f>
        <v>0</v>
      </c>
      <c r="BH315" s="8">
        <f t="shared" si="151"/>
        <v>0</v>
      </c>
      <c r="BI315" s="17">
        <f>SUMIFS(KP!$L:$L,KP!$F:$F,$A315,KP!$A:$A,SUMMARY!BI$3)</f>
        <v>0</v>
      </c>
      <c r="BJ315" s="7">
        <f>SUMIFS(AFRIMONEY!$J:$J,AFRIMONEY!$F:$F,$A315,AFRIMONEY!$P:$P,BI$3)</f>
        <v>0</v>
      </c>
      <c r="BK315" s="8">
        <f t="shared" si="152"/>
        <v>0</v>
      </c>
      <c r="BL315" s="7">
        <f>SUMIFS(KP!$L:$L,KP!$F:$F,$A315,KP!$A:$A,SUMMARY!BL$3)</f>
        <v>0</v>
      </c>
      <c r="BM315" s="7">
        <f>SUMIFS(AFRIMONEY!$J:$J,AFRIMONEY!$F:$F,$A315,AFRIMONEY!$P:$P,BL$3)</f>
        <v>0</v>
      </c>
      <c r="BN315" s="8">
        <f t="shared" si="153"/>
        <v>0</v>
      </c>
      <c r="BO315" s="17">
        <f>SUMIFS(KP!$L:$L,KP!$F:$F,$A315,KP!$A:$A,SUMMARY!BO$3)</f>
        <v>0</v>
      </c>
      <c r="BP315" s="7">
        <f>SUMIFS(AFRIMONEY!$J:$J,AFRIMONEY!$F:$F,$A315,AFRIMONEY!$P:$P,BO$3)</f>
        <v>0</v>
      </c>
      <c r="BQ315" s="8">
        <f t="shared" si="154"/>
        <v>0</v>
      </c>
      <c r="BR315" s="7">
        <f>SUMIFS(KP!$L:$L,KP!$F:$F,$A315,KP!$A:$A,SUMMARY!BR$3)</f>
        <v>0</v>
      </c>
      <c r="BS315" s="7">
        <f>SUMIFS(AFRIMONEY!$J:$J,AFRIMONEY!$F:$F,$A315,AFRIMONEY!$P:$P,BR$3)</f>
        <v>0</v>
      </c>
      <c r="BT315" s="8">
        <f t="shared" si="155"/>
        <v>0</v>
      </c>
      <c r="BU315" s="17">
        <f>SUMIFS(KP!$L:$L,KP!$F:$F,$A315,KP!$A:$A,SUMMARY!BU$3)</f>
        <v>0</v>
      </c>
      <c r="BV315" s="7">
        <f>SUMIFS(AFRIMONEY!$J:$J,AFRIMONEY!$F:$F,$A315,AFRIMONEY!$P:$P,BU$3)</f>
        <v>0</v>
      </c>
      <c r="BW315" s="8">
        <f t="shared" si="156"/>
        <v>0</v>
      </c>
      <c r="BX315" s="7">
        <f>SUMIFS(KP!$L:$L,KP!$F:$F,$A315,KP!$A:$A,SUMMARY!BX$3)</f>
        <v>0</v>
      </c>
      <c r="BY315" s="7">
        <f>SUMIFS(AFRIMONEY!$J:$J,AFRIMONEY!$F:$F,$A315,AFRIMONEY!$P:$P,BX$3)</f>
        <v>0</v>
      </c>
      <c r="BZ315" s="8">
        <f t="shared" si="157"/>
        <v>0</v>
      </c>
      <c r="CA315" s="17">
        <f>SUMIFS(KP!$L:$L,KP!$F:$F,$A315,KP!$A:$A,SUMMARY!CA$3)</f>
        <v>0</v>
      </c>
      <c r="CB315" s="7">
        <f>SUMIFS(AFRIMONEY!$J:$J,AFRIMONEY!$F:$F,$A315,AFRIMONEY!$P:$P,CA$3)</f>
        <v>0</v>
      </c>
      <c r="CC315" s="8">
        <f t="shared" si="158"/>
        <v>0</v>
      </c>
      <c r="CD315" s="7">
        <f>SUMIFS(KP!$L:$L,KP!$F:$F,$A315,KP!$A:$A,SUMMARY!CD$3)</f>
        <v>0</v>
      </c>
      <c r="CE315" s="7">
        <f>SUMIFS(AFRIMONEY!$J:$J,AFRIMONEY!$F:$F,$A315,AFRIMONEY!$P:$P,CD$3)</f>
        <v>0</v>
      </c>
      <c r="CF315" s="8">
        <f t="shared" si="159"/>
        <v>0</v>
      </c>
      <c r="CG315" s="17">
        <f>SUMIFS(KP!$L:$L,KP!$F:$F,$A315,KP!$A:$A,SUMMARY!CG$3)</f>
        <v>0</v>
      </c>
      <c r="CH315" s="7">
        <f>SUMIFS(AFRIMONEY!$J:$J,AFRIMONEY!$F:$F,$A315,AFRIMONEY!$P:$P,CG$3)</f>
        <v>0</v>
      </c>
      <c r="CI315" s="8">
        <f t="shared" si="160"/>
        <v>0</v>
      </c>
      <c r="CJ315" s="7">
        <f>SUMIFS(KP!$L:$L,KP!$F:$F,$A315,KP!$A:$A,SUMMARY!CJ$3)</f>
        <v>0</v>
      </c>
      <c r="CK315" s="7">
        <f>SUMIFS(AFRIMONEY!$J:$J,AFRIMONEY!$F:$F,$A315,AFRIMONEY!$P:$P,CJ$3)</f>
        <v>0</v>
      </c>
      <c r="CL315" s="8">
        <f t="shared" si="161"/>
        <v>0</v>
      </c>
      <c r="CM315" s="17">
        <f>SUMIFS(KP!$L:$L,KP!$F:$F,$A315,KP!$A:$A,SUMMARY!CM$3)</f>
        <v>0</v>
      </c>
      <c r="CN315" s="7">
        <f>SUMIFS(AFRIMONEY!$J:$J,AFRIMONEY!$F:$F,$A315,AFRIMONEY!$P:$P,CM$3)</f>
        <v>0</v>
      </c>
      <c r="CO315" s="8">
        <f t="shared" si="162"/>
        <v>0</v>
      </c>
      <c r="CP315" s="7">
        <f>SUMIFS(KP!$L:$L,KP!$F:$F,$A315,KP!$A:$A,SUMMARY!CP$3)</f>
        <v>0</v>
      </c>
      <c r="CQ315" s="7">
        <f>SUMIFS(AFRIMONEY!$J:$J,AFRIMONEY!$F:$F,$A315,AFRIMONEY!$P:$P,CP$3)</f>
        <v>0</v>
      </c>
      <c r="CR315" s="8">
        <f t="shared" si="163"/>
        <v>0</v>
      </c>
      <c r="CS315" s="17">
        <f>SUMIFS(KP!$L:$L,KP!$F:$F,$A315,KP!$A:$A,SUMMARY!CS$3)</f>
        <v>0</v>
      </c>
      <c r="CT315" s="7">
        <f>SUMIFS(AFRIMONEY!$J:$J,AFRIMONEY!$F:$F,$A315,AFRIMONEY!$P:$P,CS$3)</f>
        <v>0</v>
      </c>
      <c r="CU315" s="8">
        <f t="shared" si="164"/>
        <v>0</v>
      </c>
    </row>
    <row r="316" spans="1:99" x14ac:dyDescent="0.3">
      <c r="A316" s="2">
        <v>101616</v>
      </c>
      <c r="B316" s="23" t="str">
        <f>_xlfn.XLOOKUP(TEXT(A316,0),Tabela4[ID],Tabela4[AREA],"")</f>
        <v>AREA D</v>
      </c>
      <c r="C316" s="2" t="str">
        <f>_xlfn.XLOOKUP(TEXT(A316,0),Tabela4[ID],Tabela4[ZONA],"")</f>
        <v>ZONA 8</v>
      </c>
      <c r="D316" s="2" t="str">
        <f t="shared" si="132"/>
        <v>BLOCKED</v>
      </c>
      <c r="E316" s="18">
        <f t="shared" si="133"/>
        <v>1200</v>
      </c>
      <c r="F316" s="21">
        <f>SUMIFS(KP!$L:$L,KP!$F:$F,$A316,KP!$A:$A,"31/03/2025")</f>
        <v>500</v>
      </c>
      <c r="G316" s="19">
        <f>SUMIFS(KP!$L:$L,KP!$F:$F,$A316,KP!$A:$A,SUMMARY!G$3)</f>
        <v>0</v>
      </c>
      <c r="H316" s="7">
        <f>SUMIFS(AFRIMONEY!$J:$J,AFRIMONEY!$F:$F,$A316,AFRIMONEY!$P:$P,G$3)</f>
        <v>0</v>
      </c>
      <c r="I316" s="8">
        <f t="shared" si="134"/>
        <v>500</v>
      </c>
      <c r="J316" s="7">
        <f>SUMIFS(KP!$L:$L,KP!$F:$F,$A316,KP!$A:$A,SUMMARY!J$3)</f>
        <v>4250</v>
      </c>
      <c r="K316" s="7">
        <f>SUMIFS(AFRIMONEY!$J:$J,AFRIMONEY!$F:$F,$A316,AFRIMONEY!$P:$P,J$3)</f>
        <v>500</v>
      </c>
      <c r="L316" s="8">
        <f t="shared" si="135"/>
        <v>4250</v>
      </c>
      <c r="M316" s="17">
        <f>SUMIFS(KP!$L:$L,KP!$F:$F,$A316,KP!$A:$A,SUMMARY!M$3)</f>
        <v>3850</v>
      </c>
      <c r="N316" s="7">
        <f>SUMIFS(AFRIMONEY!$J:$J,AFRIMONEY!$F:$F,$A316,AFRIMONEY!$P:$P,M$3)</f>
        <v>4250</v>
      </c>
      <c r="O316" s="8">
        <f t="shared" si="136"/>
        <v>3850</v>
      </c>
      <c r="P316" s="7">
        <f>SUMIFS(KP!$L:$L,KP!$F:$F,$A316,KP!$A:$A,SUMMARY!P$3)</f>
        <v>5250</v>
      </c>
      <c r="Q316" s="7">
        <f>SUMIFS(AFRIMONEY!$J:$J,AFRIMONEY!$F:$F,$A316,AFRIMONEY!$P:$P,P$3)</f>
        <v>3850</v>
      </c>
      <c r="R316" s="8">
        <f t="shared" si="137"/>
        <v>5250</v>
      </c>
      <c r="S316" s="17">
        <f>SUMIFS(KP!$L:$L,KP!$F:$F,$A316,KP!$A:$A,SUMMARY!S$3)</f>
        <v>6000</v>
      </c>
      <c r="T316" s="7">
        <f>SUMIFS(AFRIMONEY!$J:$J,AFRIMONEY!$F:$F,$A316,AFRIMONEY!$P:$P,S$3)</f>
        <v>5250</v>
      </c>
      <c r="U316" s="8">
        <f t="shared" si="138"/>
        <v>6000</v>
      </c>
      <c r="V316" s="7">
        <f>SUMIFS(KP!$L:$L,KP!$F:$F,$A316,KP!$A:$A,SUMMARY!V$3)</f>
        <v>0</v>
      </c>
      <c r="W316" s="7">
        <f>SUMIFS(AFRIMONEY!$J:$J,AFRIMONEY!$F:$F,$A316,AFRIMONEY!$P:$P,V$3)</f>
        <v>0</v>
      </c>
      <c r="X316" s="8">
        <f t="shared" si="139"/>
        <v>6000</v>
      </c>
      <c r="Y316" s="17">
        <f>SUMIFS(KP!$L:$L,KP!$F:$F,$A316,KP!$A:$A,SUMMARY!Y$3)</f>
        <v>2200</v>
      </c>
      <c r="Z316" s="7">
        <f>SUMIFS(AFRIMONEY!$J:$J,AFRIMONEY!$F:$F,$A316,AFRIMONEY!$P:$P,Y$3)</f>
        <v>6000</v>
      </c>
      <c r="AA316" s="8">
        <f t="shared" si="140"/>
        <v>2200</v>
      </c>
      <c r="AB316" s="7">
        <f>SUMIFS(KP!$L:$L,KP!$F:$F,$A316,KP!$A:$A,SUMMARY!AB$3)</f>
        <v>4700</v>
      </c>
      <c r="AC316" s="7">
        <f>SUMIFS(AFRIMONEY!$J:$J,AFRIMONEY!$F:$F,$A316,AFRIMONEY!$P:$P,AB$3)</f>
        <v>2200</v>
      </c>
      <c r="AD316" s="8">
        <f t="shared" si="141"/>
        <v>4700</v>
      </c>
      <c r="AE316" s="17">
        <f>SUMIFS(KP!$L:$L,KP!$F:$F,$A316,KP!$A:$A,SUMMARY!AE$3)</f>
        <v>4300</v>
      </c>
      <c r="AF316" s="7">
        <f>SUMIFS(AFRIMONEY!$J:$J,AFRIMONEY!$F:$F,$A316,AFRIMONEY!$P:$P,AE$3)</f>
        <v>4700</v>
      </c>
      <c r="AG316" s="8">
        <f t="shared" si="142"/>
        <v>4300</v>
      </c>
      <c r="AH316" s="7">
        <f>SUMIFS(KP!$L:$L,KP!$F:$F,$A316,KP!$A:$A,SUMMARY!AH$3)</f>
        <v>1200</v>
      </c>
      <c r="AI316" s="7">
        <f>SUMIFS(AFRIMONEY!$J:$J,AFRIMONEY!$F:$F,$A316,AFRIMONEY!$P:$P,AH$3)</f>
        <v>4300</v>
      </c>
      <c r="AJ316" s="8">
        <f t="shared" si="143"/>
        <v>1200</v>
      </c>
      <c r="AK316" s="17">
        <f>SUMIFS(KP!$L:$L,KP!$F:$F,$A316,KP!$A:$A,SUMMARY!AK$3)</f>
        <v>0</v>
      </c>
      <c r="AL316" s="7">
        <f>SUMIFS(AFRIMONEY!$J:$J,AFRIMONEY!$F:$F,$A316,AFRIMONEY!$P:$P,AK$3)</f>
        <v>0</v>
      </c>
      <c r="AM316" s="8">
        <f t="shared" si="144"/>
        <v>1200</v>
      </c>
      <c r="AN316" s="7">
        <f>SUMIFS(KP!$L:$L,KP!$F:$F,$A316,KP!$A:$A,SUMMARY!AN$3)</f>
        <v>0</v>
      </c>
      <c r="AO316" s="7">
        <f>SUMIFS(AFRIMONEY!$J:$J,AFRIMONEY!$F:$F,$A316,AFRIMONEY!$P:$P,AN$3)</f>
        <v>0</v>
      </c>
      <c r="AP316" s="8">
        <f t="shared" si="145"/>
        <v>1200</v>
      </c>
      <c r="AQ316" s="17">
        <f>SUMIFS(KP!$L:$L,KP!$F:$F,$A316,KP!$A:$A,SUMMARY!AQ$3)</f>
        <v>0</v>
      </c>
      <c r="AR316" s="7">
        <f>SUMIFS(AFRIMONEY!$J:$J,AFRIMONEY!$F:$F,$A316,AFRIMONEY!$P:$P,AQ$3)</f>
        <v>0</v>
      </c>
      <c r="AS316" s="8">
        <f t="shared" si="146"/>
        <v>1200</v>
      </c>
      <c r="AT316" s="7">
        <f>SUMIFS(KP!$L:$L,KP!$F:$F,$A316,KP!$A:$A,SUMMARY!AT$3)</f>
        <v>0</v>
      </c>
      <c r="AU316" s="7">
        <f>SUMIFS(AFRIMONEY!$J:$J,AFRIMONEY!$F:$F,$A316,AFRIMONEY!$P:$P,AT$3)</f>
        <v>0</v>
      </c>
      <c r="AV316" s="8">
        <f t="shared" si="147"/>
        <v>1200</v>
      </c>
      <c r="AW316" s="17">
        <f>SUMIFS(KP!$L:$L,KP!$F:$F,$A316,KP!$A:$A,SUMMARY!AW$3)</f>
        <v>0</v>
      </c>
      <c r="AX316" s="7">
        <f>SUMIFS(AFRIMONEY!$J:$J,AFRIMONEY!$F:$F,$A316,AFRIMONEY!$P:$P,AW$3)</f>
        <v>0</v>
      </c>
      <c r="AY316" s="8">
        <f t="shared" si="148"/>
        <v>1200</v>
      </c>
      <c r="AZ316" s="7">
        <f>SUMIFS(KP!$L:$L,KP!$F:$F,$A316,KP!$A:$A,SUMMARY!AZ$3)</f>
        <v>0</v>
      </c>
      <c r="BA316" s="7">
        <f>SUMIFS(AFRIMONEY!$J:$J,AFRIMONEY!$F:$F,$A316,AFRIMONEY!$P:$P,AZ$3)</f>
        <v>0</v>
      </c>
      <c r="BB316" s="8">
        <f t="shared" si="149"/>
        <v>1200</v>
      </c>
      <c r="BC316" s="17">
        <f>SUMIFS(KP!$L:$L,KP!$F:$F,$A316,KP!$A:$A,SUMMARY!BC$3)</f>
        <v>0</v>
      </c>
      <c r="BD316" s="7">
        <f>SUMIFS(AFRIMONEY!$J:$J,AFRIMONEY!$F:$F,$A316,AFRIMONEY!$P:$P,BC$3)</f>
        <v>0</v>
      </c>
      <c r="BE316" s="8">
        <f t="shared" si="150"/>
        <v>1200</v>
      </c>
      <c r="BF316" s="7">
        <f>SUMIFS(KP!$L:$L,KP!$F:$F,$A316,KP!$A:$A,SUMMARY!BF$3)</f>
        <v>0</v>
      </c>
      <c r="BG316" s="7">
        <f>SUMIFS(AFRIMONEY!$J:$J,AFRIMONEY!$F:$F,$A316,AFRIMONEY!$P:$P,BF$3)</f>
        <v>0</v>
      </c>
      <c r="BH316" s="8">
        <f t="shared" si="151"/>
        <v>1200</v>
      </c>
      <c r="BI316" s="17">
        <f>SUMIFS(KP!$L:$L,KP!$F:$F,$A316,KP!$A:$A,SUMMARY!BI$3)</f>
        <v>0</v>
      </c>
      <c r="BJ316" s="7">
        <f>SUMIFS(AFRIMONEY!$J:$J,AFRIMONEY!$F:$F,$A316,AFRIMONEY!$P:$P,BI$3)</f>
        <v>0</v>
      </c>
      <c r="BK316" s="8">
        <f t="shared" si="152"/>
        <v>1200</v>
      </c>
      <c r="BL316" s="7">
        <f>SUMIFS(KP!$L:$L,KP!$F:$F,$A316,KP!$A:$A,SUMMARY!BL$3)</f>
        <v>0</v>
      </c>
      <c r="BM316" s="7">
        <f>SUMIFS(AFRIMONEY!$J:$J,AFRIMONEY!$F:$F,$A316,AFRIMONEY!$P:$P,BL$3)</f>
        <v>0</v>
      </c>
      <c r="BN316" s="8">
        <f t="shared" si="153"/>
        <v>1200</v>
      </c>
      <c r="BO316" s="17">
        <f>SUMIFS(KP!$L:$L,KP!$F:$F,$A316,KP!$A:$A,SUMMARY!BO$3)</f>
        <v>0</v>
      </c>
      <c r="BP316" s="7">
        <f>SUMIFS(AFRIMONEY!$J:$J,AFRIMONEY!$F:$F,$A316,AFRIMONEY!$P:$P,BO$3)</f>
        <v>0</v>
      </c>
      <c r="BQ316" s="8">
        <f t="shared" si="154"/>
        <v>1200</v>
      </c>
      <c r="BR316" s="7">
        <f>SUMIFS(KP!$L:$L,KP!$F:$F,$A316,KP!$A:$A,SUMMARY!BR$3)</f>
        <v>0</v>
      </c>
      <c r="BS316" s="7">
        <f>SUMIFS(AFRIMONEY!$J:$J,AFRIMONEY!$F:$F,$A316,AFRIMONEY!$P:$P,BR$3)</f>
        <v>0</v>
      </c>
      <c r="BT316" s="8">
        <f t="shared" si="155"/>
        <v>1200</v>
      </c>
      <c r="BU316" s="17">
        <f>SUMIFS(KP!$L:$L,KP!$F:$F,$A316,KP!$A:$A,SUMMARY!BU$3)</f>
        <v>0</v>
      </c>
      <c r="BV316" s="7">
        <f>SUMIFS(AFRIMONEY!$J:$J,AFRIMONEY!$F:$F,$A316,AFRIMONEY!$P:$P,BU$3)</f>
        <v>0</v>
      </c>
      <c r="BW316" s="8">
        <f t="shared" si="156"/>
        <v>1200</v>
      </c>
      <c r="BX316" s="7">
        <f>SUMIFS(KP!$L:$L,KP!$F:$F,$A316,KP!$A:$A,SUMMARY!BX$3)</f>
        <v>0</v>
      </c>
      <c r="BY316" s="7">
        <f>SUMIFS(AFRIMONEY!$J:$J,AFRIMONEY!$F:$F,$A316,AFRIMONEY!$P:$P,BX$3)</f>
        <v>0</v>
      </c>
      <c r="BZ316" s="8">
        <f t="shared" si="157"/>
        <v>1200</v>
      </c>
      <c r="CA316" s="17">
        <f>SUMIFS(KP!$L:$L,KP!$F:$F,$A316,KP!$A:$A,SUMMARY!CA$3)</f>
        <v>0</v>
      </c>
      <c r="CB316" s="7">
        <f>SUMIFS(AFRIMONEY!$J:$J,AFRIMONEY!$F:$F,$A316,AFRIMONEY!$P:$P,CA$3)</f>
        <v>0</v>
      </c>
      <c r="CC316" s="8">
        <f t="shared" si="158"/>
        <v>1200</v>
      </c>
      <c r="CD316" s="7">
        <f>SUMIFS(KP!$L:$L,KP!$F:$F,$A316,KP!$A:$A,SUMMARY!CD$3)</f>
        <v>0</v>
      </c>
      <c r="CE316" s="7">
        <f>SUMIFS(AFRIMONEY!$J:$J,AFRIMONEY!$F:$F,$A316,AFRIMONEY!$P:$P,CD$3)</f>
        <v>0</v>
      </c>
      <c r="CF316" s="8">
        <f t="shared" si="159"/>
        <v>1200</v>
      </c>
      <c r="CG316" s="17">
        <f>SUMIFS(KP!$L:$L,KP!$F:$F,$A316,KP!$A:$A,SUMMARY!CG$3)</f>
        <v>0</v>
      </c>
      <c r="CH316" s="7">
        <f>SUMIFS(AFRIMONEY!$J:$J,AFRIMONEY!$F:$F,$A316,AFRIMONEY!$P:$P,CG$3)</f>
        <v>0</v>
      </c>
      <c r="CI316" s="8">
        <f t="shared" si="160"/>
        <v>1200</v>
      </c>
      <c r="CJ316" s="7">
        <f>SUMIFS(KP!$L:$L,KP!$F:$F,$A316,KP!$A:$A,SUMMARY!CJ$3)</f>
        <v>0</v>
      </c>
      <c r="CK316" s="7">
        <f>SUMIFS(AFRIMONEY!$J:$J,AFRIMONEY!$F:$F,$A316,AFRIMONEY!$P:$P,CJ$3)</f>
        <v>0</v>
      </c>
      <c r="CL316" s="8">
        <f t="shared" si="161"/>
        <v>1200</v>
      </c>
      <c r="CM316" s="17">
        <f>SUMIFS(KP!$L:$L,KP!$F:$F,$A316,KP!$A:$A,SUMMARY!CM$3)</f>
        <v>0</v>
      </c>
      <c r="CN316" s="7">
        <f>SUMIFS(AFRIMONEY!$J:$J,AFRIMONEY!$F:$F,$A316,AFRIMONEY!$P:$P,CM$3)</f>
        <v>0</v>
      </c>
      <c r="CO316" s="8">
        <f t="shared" si="162"/>
        <v>1200</v>
      </c>
      <c r="CP316" s="7">
        <f>SUMIFS(KP!$L:$L,KP!$F:$F,$A316,KP!$A:$A,SUMMARY!CP$3)</f>
        <v>0</v>
      </c>
      <c r="CQ316" s="7">
        <f>SUMIFS(AFRIMONEY!$J:$J,AFRIMONEY!$F:$F,$A316,AFRIMONEY!$P:$P,CP$3)</f>
        <v>0</v>
      </c>
      <c r="CR316" s="8">
        <f t="shared" si="163"/>
        <v>1200</v>
      </c>
      <c r="CS316" s="17">
        <f>SUMIFS(KP!$L:$L,KP!$F:$F,$A316,KP!$A:$A,SUMMARY!CS$3)</f>
        <v>0</v>
      </c>
      <c r="CT316" s="7">
        <f>SUMIFS(AFRIMONEY!$J:$J,AFRIMONEY!$F:$F,$A316,AFRIMONEY!$P:$P,CS$3)</f>
        <v>0</v>
      </c>
      <c r="CU316" s="8">
        <f t="shared" si="164"/>
        <v>1200</v>
      </c>
    </row>
    <row r="317" spans="1:99" x14ac:dyDescent="0.3">
      <c r="A317" s="2">
        <v>101617</v>
      </c>
      <c r="B317" s="23" t="str">
        <f>_xlfn.XLOOKUP(TEXT(A317,0),Tabela4[ID],Tabela4[AREA],"")</f>
        <v>AREA C</v>
      </c>
      <c r="C317" s="2" t="str">
        <f>_xlfn.XLOOKUP(TEXT(A317,0),Tabela4[ID],Tabela4[ZONA],"")</f>
        <v>ZONA 14</v>
      </c>
      <c r="D317" s="2" t="str">
        <f t="shared" si="132"/>
        <v>BLOCKED</v>
      </c>
      <c r="E317" s="18">
        <f t="shared" si="133"/>
        <v>400</v>
      </c>
      <c r="F317" s="21">
        <f>SUMIFS(KP!$L:$L,KP!$F:$F,$A317,KP!$A:$A,"31/03/2025")</f>
        <v>0</v>
      </c>
      <c r="G317" s="19">
        <f>SUMIFS(KP!$L:$L,KP!$F:$F,$A317,KP!$A:$A,SUMMARY!G$3)</f>
        <v>100</v>
      </c>
      <c r="H317" s="7">
        <f>SUMIFS(AFRIMONEY!$J:$J,AFRIMONEY!$F:$F,$A317,AFRIMONEY!$P:$P,G$3)</f>
        <v>0</v>
      </c>
      <c r="I317" s="8">
        <f t="shared" si="134"/>
        <v>100</v>
      </c>
      <c r="J317" s="7">
        <f>SUMIFS(KP!$L:$L,KP!$F:$F,$A317,KP!$A:$A,SUMMARY!J$3)</f>
        <v>1700</v>
      </c>
      <c r="K317" s="7">
        <f>SUMIFS(AFRIMONEY!$J:$J,AFRIMONEY!$F:$F,$A317,AFRIMONEY!$P:$P,J$3)</f>
        <v>1800</v>
      </c>
      <c r="L317" s="8">
        <f t="shared" si="135"/>
        <v>0</v>
      </c>
      <c r="M317" s="17">
        <f>SUMIFS(KP!$L:$L,KP!$F:$F,$A317,KP!$A:$A,SUMMARY!M$3)</f>
        <v>150</v>
      </c>
      <c r="N317" s="7">
        <f>SUMIFS(AFRIMONEY!$J:$J,AFRIMONEY!$F:$F,$A317,AFRIMONEY!$P:$P,M$3)</f>
        <v>0</v>
      </c>
      <c r="O317" s="8">
        <f t="shared" si="136"/>
        <v>150</v>
      </c>
      <c r="P317" s="7">
        <f>SUMIFS(KP!$L:$L,KP!$F:$F,$A317,KP!$A:$A,SUMMARY!P$3)</f>
        <v>700</v>
      </c>
      <c r="Q317" s="7">
        <f>SUMIFS(AFRIMONEY!$J:$J,AFRIMONEY!$F:$F,$A317,AFRIMONEY!$P:$P,P$3)</f>
        <v>150</v>
      </c>
      <c r="R317" s="8">
        <f t="shared" si="137"/>
        <v>700</v>
      </c>
      <c r="S317" s="17">
        <f>SUMIFS(KP!$L:$L,KP!$F:$F,$A317,KP!$A:$A,SUMMARY!S$3)</f>
        <v>4600</v>
      </c>
      <c r="T317" s="7">
        <f>SUMIFS(AFRIMONEY!$J:$J,AFRIMONEY!$F:$F,$A317,AFRIMONEY!$P:$P,S$3)</f>
        <v>700</v>
      </c>
      <c r="U317" s="8">
        <f t="shared" si="138"/>
        <v>4600</v>
      </c>
      <c r="V317" s="7">
        <f>SUMIFS(KP!$L:$L,KP!$F:$F,$A317,KP!$A:$A,SUMMARY!V$3)</f>
        <v>0</v>
      </c>
      <c r="W317" s="7">
        <f>SUMIFS(AFRIMONEY!$J:$J,AFRIMONEY!$F:$F,$A317,AFRIMONEY!$P:$P,V$3)</f>
        <v>0</v>
      </c>
      <c r="X317" s="8">
        <f t="shared" si="139"/>
        <v>4600</v>
      </c>
      <c r="Y317" s="17">
        <f>SUMIFS(KP!$L:$L,KP!$F:$F,$A317,KP!$A:$A,SUMMARY!Y$3)</f>
        <v>600</v>
      </c>
      <c r="Z317" s="7">
        <f>SUMIFS(AFRIMONEY!$J:$J,AFRIMONEY!$F:$F,$A317,AFRIMONEY!$P:$P,Y$3)</f>
        <v>4600</v>
      </c>
      <c r="AA317" s="8">
        <f t="shared" si="140"/>
        <v>600</v>
      </c>
      <c r="AB317" s="7">
        <f>SUMIFS(KP!$L:$L,KP!$F:$F,$A317,KP!$A:$A,SUMMARY!AB$3)</f>
        <v>850</v>
      </c>
      <c r="AC317" s="7">
        <f>SUMIFS(AFRIMONEY!$J:$J,AFRIMONEY!$F:$F,$A317,AFRIMONEY!$P:$P,AB$3)</f>
        <v>600</v>
      </c>
      <c r="AD317" s="8">
        <f t="shared" si="141"/>
        <v>850</v>
      </c>
      <c r="AE317" s="17">
        <f>SUMIFS(KP!$L:$L,KP!$F:$F,$A317,KP!$A:$A,SUMMARY!AE$3)</f>
        <v>1500</v>
      </c>
      <c r="AF317" s="7">
        <f>SUMIFS(AFRIMONEY!$J:$J,AFRIMONEY!$F:$F,$A317,AFRIMONEY!$P:$P,AE$3)</f>
        <v>850</v>
      </c>
      <c r="AG317" s="8">
        <f t="shared" si="142"/>
        <v>1500</v>
      </c>
      <c r="AH317" s="7">
        <f>SUMIFS(KP!$L:$L,KP!$F:$F,$A317,KP!$A:$A,SUMMARY!AH$3)</f>
        <v>400</v>
      </c>
      <c r="AI317" s="7">
        <f>SUMIFS(AFRIMONEY!$J:$J,AFRIMONEY!$F:$F,$A317,AFRIMONEY!$P:$P,AH$3)</f>
        <v>1500</v>
      </c>
      <c r="AJ317" s="8">
        <f t="shared" si="143"/>
        <v>400</v>
      </c>
      <c r="AK317" s="17">
        <f>SUMIFS(KP!$L:$L,KP!$F:$F,$A317,KP!$A:$A,SUMMARY!AK$3)</f>
        <v>0</v>
      </c>
      <c r="AL317" s="7">
        <f>SUMIFS(AFRIMONEY!$J:$J,AFRIMONEY!$F:$F,$A317,AFRIMONEY!$P:$P,AK$3)</f>
        <v>0</v>
      </c>
      <c r="AM317" s="8">
        <f t="shared" si="144"/>
        <v>400</v>
      </c>
      <c r="AN317" s="7">
        <f>SUMIFS(KP!$L:$L,KP!$F:$F,$A317,KP!$A:$A,SUMMARY!AN$3)</f>
        <v>0</v>
      </c>
      <c r="AO317" s="7">
        <f>SUMIFS(AFRIMONEY!$J:$J,AFRIMONEY!$F:$F,$A317,AFRIMONEY!$P:$P,AN$3)</f>
        <v>0</v>
      </c>
      <c r="AP317" s="8">
        <f t="shared" si="145"/>
        <v>400</v>
      </c>
      <c r="AQ317" s="17">
        <f>SUMIFS(KP!$L:$L,KP!$F:$F,$A317,KP!$A:$A,SUMMARY!AQ$3)</f>
        <v>0</v>
      </c>
      <c r="AR317" s="7">
        <f>SUMIFS(AFRIMONEY!$J:$J,AFRIMONEY!$F:$F,$A317,AFRIMONEY!$P:$P,AQ$3)</f>
        <v>0</v>
      </c>
      <c r="AS317" s="8">
        <f t="shared" si="146"/>
        <v>400</v>
      </c>
      <c r="AT317" s="7">
        <f>SUMIFS(KP!$L:$L,KP!$F:$F,$A317,KP!$A:$A,SUMMARY!AT$3)</f>
        <v>0</v>
      </c>
      <c r="AU317" s="7">
        <f>SUMIFS(AFRIMONEY!$J:$J,AFRIMONEY!$F:$F,$A317,AFRIMONEY!$P:$P,AT$3)</f>
        <v>0</v>
      </c>
      <c r="AV317" s="8">
        <f t="shared" si="147"/>
        <v>400</v>
      </c>
      <c r="AW317" s="17">
        <f>SUMIFS(KP!$L:$L,KP!$F:$F,$A317,KP!$A:$A,SUMMARY!AW$3)</f>
        <v>0</v>
      </c>
      <c r="AX317" s="7">
        <f>SUMIFS(AFRIMONEY!$J:$J,AFRIMONEY!$F:$F,$A317,AFRIMONEY!$P:$P,AW$3)</f>
        <v>0</v>
      </c>
      <c r="AY317" s="8">
        <f t="shared" si="148"/>
        <v>400</v>
      </c>
      <c r="AZ317" s="7">
        <f>SUMIFS(KP!$L:$L,KP!$F:$F,$A317,KP!$A:$A,SUMMARY!AZ$3)</f>
        <v>0</v>
      </c>
      <c r="BA317" s="7">
        <f>SUMIFS(AFRIMONEY!$J:$J,AFRIMONEY!$F:$F,$A317,AFRIMONEY!$P:$P,AZ$3)</f>
        <v>0</v>
      </c>
      <c r="BB317" s="8">
        <f t="shared" si="149"/>
        <v>400</v>
      </c>
      <c r="BC317" s="17">
        <f>SUMIFS(KP!$L:$L,KP!$F:$F,$A317,KP!$A:$A,SUMMARY!BC$3)</f>
        <v>0</v>
      </c>
      <c r="BD317" s="7">
        <f>SUMIFS(AFRIMONEY!$J:$J,AFRIMONEY!$F:$F,$A317,AFRIMONEY!$P:$P,BC$3)</f>
        <v>0</v>
      </c>
      <c r="BE317" s="8">
        <f t="shared" si="150"/>
        <v>400</v>
      </c>
      <c r="BF317" s="7">
        <f>SUMIFS(KP!$L:$L,KP!$F:$F,$A317,KP!$A:$A,SUMMARY!BF$3)</f>
        <v>0</v>
      </c>
      <c r="BG317" s="7">
        <f>SUMIFS(AFRIMONEY!$J:$J,AFRIMONEY!$F:$F,$A317,AFRIMONEY!$P:$P,BF$3)</f>
        <v>0</v>
      </c>
      <c r="BH317" s="8">
        <f t="shared" si="151"/>
        <v>400</v>
      </c>
      <c r="BI317" s="17">
        <f>SUMIFS(KP!$L:$L,KP!$F:$F,$A317,KP!$A:$A,SUMMARY!BI$3)</f>
        <v>0</v>
      </c>
      <c r="BJ317" s="7">
        <f>SUMIFS(AFRIMONEY!$J:$J,AFRIMONEY!$F:$F,$A317,AFRIMONEY!$P:$P,BI$3)</f>
        <v>0</v>
      </c>
      <c r="BK317" s="8">
        <f t="shared" si="152"/>
        <v>400</v>
      </c>
      <c r="BL317" s="7">
        <f>SUMIFS(KP!$L:$L,KP!$F:$F,$A317,KP!$A:$A,SUMMARY!BL$3)</f>
        <v>0</v>
      </c>
      <c r="BM317" s="7">
        <f>SUMIFS(AFRIMONEY!$J:$J,AFRIMONEY!$F:$F,$A317,AFRIMONEY!$P:$P,BL$3)</f>
        <v>0</v>
      </c>
      <c r="BN317" s="8">
        <f t="shared" si="153"/>
        <v>400</v>
      </c>
      <c r="BO317" s="17">
        <f>SUMIFS(KP!$L:$L,KP!$F:$F,$A317,KP!$A:$A,SUMMARY!BO$3)</f>
        <v>0</v>
      </c>
      <c r="BP317" s="7">
        <f>SUMIFS(AFRIMONEY!$J:$J,AFRIMONEY!$F:$F,$A317,AFRIMONEY!$P:$P,BO$3)</f>
        <v>0</v>
      </c>
      <c r="BQ317" s="8">
        <f t="shared" si="154"/>
        <v>400</v>
      </c>
      <c r="BR317" s="7">
        <f>SUMIFS(KP!$L:$L,KP!$F:$F,$A317,KP!$A:$A,SUMMARY!BR$3)</f>
        <v>0</v>
      </c>
      <c r="BS317" s="7">
        <f>SUMIFS(AFRIMONEY!$J:$J,AFRIMONEY!$F:$F,$A317,AFRIMONEY!$P:$P,BR$3)</f>
        <v>0</v>
      </c>
      <c r="BT317" s="8">
        <f t="shared" si="155"/>
        <v>400</v>
      </c>
      <c r="BU317" s="17">
        <f>SUMIFS(KP!$L:$L,KP!$F:$F,$A317,KP!$A:$A,SUMMARY!BU$3)</f>
        <v>0</v>
      </c>
      <c r="BV317" s="7">
        <f>SUMIFS(AFRIMONEY!$J:$J,AFRIMONEY!$F:$F,$A317,AFRIMONEY!$P:$P,BU$3)</f>
        <v>0</v>
      </c>
      <c r="BW317" s="8">
        <f t="shared" si="156"/>
        <v>400</v>
      </c>
      <c r="BX317" s="7">
        <f>SUMIFS(KP!$L:$L,KP!$F:$F,$A317,KP!$A:$A,SUMMARY!BX$3)</f>
        <v>0</v>
      </c>
      <c r="BY317" s="7">
        <f>SUMIFS(AFRIMONEY!$J:$J,AFRIMONEY!$F:$F,$A317,AFRIMONEY!$P:$P,BX$3)</f>
        <v>0</v>
      </c>
      <c r="BZ317" s="8">
        <f t="shared" si="157"/>
        <v>400</v>
      </c>
      <c r="CA317" s="17">
        <f>SUMIFS(KP!$L:$L,KP!$F:$F,$A317,KP!$A:$A,SUMMARY!CA$3)</f>
        <v>0</v>
      </c>
      <c r="CB317" s="7">
        <f>SUMIFS(AFRIMONEY!$J:$J,AFRIMONEY!$F:$F,$A317,AFRIMONEY!$P:$P,CA$3)</f>
        <v>0</v>
      </c>
      <c r="CC317" s="8">
        <f t="shared" si="158"/>
        <v>400</v>
      </c>
      <c r="CD317" s="7">
        <f>SUMIFS(KP!$L:$L,KP!$F:$F,$A317,KP!$A:$A,SUMMARY!CD$3)</f>
        <v>0</v>
      </c>
      <c r="CE317" s="7">
        <f>SUMIFS(AFRIMONEY!$J:$J,AFRIMONEY!$F:$F,$A317,AFRIMONEY!$P:$P,CD$3)</f>
        <v>0</v>
      </c>
      <c r="CF317" s="8">
        <f t="shared" si="159"/>
        <v>400</v>
      </c>
      <c r="CG317" s="17">
        <f>SUMIFS(KP!$L:$L,KP!$F:$F,$A317,KP!$A:$A,SUMMARY!CG$3)</f>
        <v>0</v>
      </c>
      <c r="CH317" s="7">
        <f>SUMIFS(AFRIMONEY!$J:$J,AFRIMONEY!$F:$F,$A317,AFRIMONEY!$P:$P,CG$3)</f>
        <v>0</v>
      </c>
      <c r="CI317" s="8">
        <f t="shared" si="160"/>
        <v>400</v>
      </c>
      <c r="CJ317" s="7">
        <f>SUMIFS(KP!$L:$L,KP!$F:$F,$A317,KP!$A:$A,SUMMARY!CJ$3)</f>
        <v>0</v>
      </c>
      <c r="CK317" s="7">
        <f>SUMIFS(AFRIMONEY!$J:$J,AFRIMONEY!$F:$F,$A317,AFRIMONEY!$P:$P,CJ$3)</f>
        <v>0</v>
      </c>
      <c r="CL317" s="8">
        <f t="shared" si="161"/>
        <v>400</v>
      </c>
      <c r="CM317" s="17">
        <f>SUMIFS(KP!$L:$L,KP!$F:$F,$A317,KP!$A:$A,SUMMARY!CM$3)</f>
        <v>0</v>
      </c>
      <c r="CN317" s="7">
        <f>SUMIFS(AFRIMONEY!$J:$J,AFRIMONEY!$F:$F,$A317,AFRIMONEY!$P:$P,CM$3)</f>
        <v>0</v>
      </c>
      <c r="CO317" s="8">
        <f t="shared" si="162"/>
        <v>400</v>
      </c>
      <c r="CP317" s="7">
        <f>SUMIFS(KP!$L:$L,KP!$F:$F,$A317,KP!$A:$A,SUMMARY!CP$3)</f>
        <v>0</v>
      </c>
      <c r="CQ317" s="7">
        <f>SUMIFS(AFRIMONEY!$J:$J,AFRIMONEY!$F:$F,$A317,AFRIMONEY!$P:$P,CP$3)</f>
        <v>0</v>
      </c>
      <c r="CR317" s="8">
        <f t="shared" si="163"/>
        <v>400</v>
      </c>
      <c r="CS317" s="17">
        <f>SUMIFS(KP!$L:$L,KP!$F:$F,$A317,KP!$A:$A,SUMMARY!CS$3)</f>
        <v>0</v>
      </c>
      <c r="CT317" s="7">
        <f>SUMIFS(AFRIMONEY!$J:$J,AFRIMONEY!$F:$F,$A317,AFRIMONEY!$P:$P,CS$3)</f>
        <v>0</v>
      </c>
      <c r="CU317" s="8">
        <f t="shared" si="164"/>
        <v>400</v>
      </c>
    </row>
    <row r="318" spans="1:99" x14ac:dyDescent="0.3">
      <c r="A318" s="2">
        <v>101618</v>
      </c>
      <c r="B318" s="23" t="str">
        <f>_xlfn.XLOOKUP(TEXT(A318,0),Tabela4[ID],Tabela4[AREA],"")</f>
        <v>AREA A</v>
      </c>
      <c r="C318" s="2" t="str">
        <f>_xlfn.XLOOKUP(TEXT(A318,0),Tabela4[ID],Tabela4[ZONA],"")</f>
        <v>ZONA 15</v>
      </c>
      <c r="D318" s="2" t="str">
        <f t="shared" si="132"/>
        <v>ACTIVE</v>
      </c>
      <c r="E318" s="18">
        <f t="shared" si="133"/>
        <v>0</v>
      </c>
      <c r="F318" s="21">
        <f>SUMIFS(KP!$L:$L,KP!$F:$F,$A318,KP!$A:$A,"31/03/2025")</f>
        <v>5400</v>
      </c>
      <c r="G318" s="19">
        <f>SUMIFS(KP!$L:$L,KP!$F:$F,$A318,KP!$A:$A,SUMMARY!G$3)</f>
        <v>0</v>
      </c>
      <c r="H318" s="7">
        <f>SUMIFS(AFRIMONEY!$J:$J,AFRIMONEY!$F:$F,$A318,AFRIMONEY!$P:$P,G$3)</f>
        <v>5500</v>
      </c>
      <c r="I318" s="8">
        <f t="shared" si="134"/>
        <v>-100</v>
      </c>
      <c r="J318" s="7">
        <f>SUMIFS(KP!$L:$L,KP!$F:$F,$A318,KP!$A:$A,SUMMARY!J$3)</f>
        <v>10150</v>
      </c>
      <c r="K318" s="7">
        <f>SUMIFS(AFRIMONEY!$J:$J,AFRIMONEY!$F:$F,$A318,AFRIMONEY!$P:$P,J$3)</f>
        <v>0</v>
      </c>
      <c r="L318" s="8">
        <f t="shared" si="135"/>
        <v>10050</v>
      </c>
      <c r="M318" s="17">
        <f>SUMIFS(KP!$L:$L,KP!$F:$F,$A318,KP!$A:$A,SUMMARY!M$3)</f>
        <v>0</v>
      </c>
      <c r="N318" s="7">
        <f>SUMIFS(AFRIMONEY!$J:$J,AFRIMONEY!$F:$F,$A318,AFRIMONEY!$P:$P,M$3)</f>
        <v>0</v>
      </c>
      <c r="O318" s="8">
        <f t="shared" si="136"/>
        <v>10050</v>
      </c>
      <c r="P318" s="7">
        <f>SUMIFS(KP!$L:$L,KP!$F:$F,$A318,KP!$A:$A,SUMMARY!P$3)</f>
        <v>0</v>
      </c>
      <c r="Q318" s="7">
        <f>SUMIFS(AFRIMONEY!$J:$J,AFRIMONEY!$F:$F,$A318,AFRIMONEY!$P:$P,P$3)</f>
        <v>10150</v>
      </c>
      <c r="R318" s="8">
        <f t="shared" si="137"/>
        <v>-100</v>
      </c>
      <c r="S318" s="17">
        <f>SUMIFS(KP!$L:$L,KP!$F:$F,$A318,KP!$A:$A,SUMMARY!S$3)</f>
        <v>1850</v>
      </c>
      <c r="T318" s="7">
        <f>SUMIFS(AFRIMONEY!$J:$J,AFRIMONEY!$F:$F,$A318,AFRIMONEY!$P:$P,S$3)</f>
        <v>0</v>
      </c>
      <c r="U318" s="8">
        <f t="shared" si="138"/>
        <v>1750</v>
      </c>
      <c r="V318" s="7">
        <f>SUMIFS(KP!$L:$L,KP!$F:$F,$A318,KP!$A:$A,SUMMARY!V$3)</f>
        <v>0</v>
      </c>
      <c r="W318" s="7">
        <f>SUMIFS(AFRIMONEY!$J:$J,AFRIMONEY!$F:$F,$A318,AFRIMONEY!$P:$P,V$3)</f>
        <v>0</v>
      </c>
      <c r="X318" s="8">
        <f t="shared" si="139"/>
        <v>1750</v>
      </c>
      <c r="Y318" s="17">
        <f>SUMIFS(KP!$L:$L,KP!$F:$F,$A318,KP!$A:$A,SUMMARY!Y$3)</f>
        <v>0</v>
      </c>
      <c r="Z318" s="7">
        <f>SUMIFS(AFRIMONEY!$J:$J,AFRIMONEY!$F:$F,$A318,AFRIMONEY!$P:$P,Y$3)</f>
        <v>0</v>
      </c>
      <c r="AA318" s="8">
        <f t="shared" si="140"/>
        <v>1750</v>
      </c>
      <c r="AB318" s="7">
        <f>SUMIFS(KP!$L:$L,KP!$F:$F,$A318,KP!$A:$A,SUMMARY!AB$3)</f>
        <v>1700</v>
      </c>
      <c r="AC318" s="7">
        <f>SUMIFS(AFRIMONEY!$J:$J,AFRIMONEY!$F:$F,$A318,AFRIMONEY!$P:$P,AB$3)</f>
        <v>3350</v>
      </c>
      <c r="AD318" s="8">
        <f t="shared" si="141"/>
        <v>100</v>
      </c>
      <c r="AE318" s="17">
        <f>SUMIFS(KP!$L:$L,KP!$F:$F,$A318,KP!$A:$A,SUMMARY!AE$3)</f>
        <v>0</v>
      </c>
      <c r="AF318" s="7">
        <f>SUMIFS(AFRIMONEY!$J:$J,AFRIMONEY!$F:$F,$A318,AFRIMONEY!$P:$P,AE$3)</f>
        <v>100</v>
      </c>
      <c r="AG318" s="8">
        <f t="shared" si="142"/>
        <v>0</v>
      </c>
      <c r="AH318" s="7">
        <f>SUMIFS(KP!$L:$L,KP!$F:$F,$A318,KP!$A:$A,SUMMARY!AH$3)</f>
        <v>0</v>
      </c>
      <c r="AI318" s="7">
        <f>SUMIFS(AFRIMONEY!$J:$J,AFRIMONEY!$F:$F,$A318,AFRIMONEY!$P:$P,AH$3)</f>
        <v>0</v>
      </c>
      <c r="AJ318" s="8">
        <f t="shared" si="143"/>
        <v>0</v>
      </c>
      <c r="AK318" s="17">
        <f>SUMIFS(KP!$L:$L,KP!$F:$F,$A318,KP!$A:$A,SUMMARY!AK$3)</f>
        <v>0</v>
      </c>
      <c r="AL318" s="7">
        <f>SUMIFS(AFRIMONEY!$J:$J,AFRIMONEY!$F:$F,$A318,AFRIMONEY!$P:$P,AK$3)</f>
        <v>0</v>
      </c>
      <c r="AM318" s="8">
        <f t="shared" si="144"/>
        <v>0</v>
      </c>
      <c r="AN318" s="7">
        <f>SUMIFS(KP!$L:$L,KP!$F:$F,$A318,KP!$A:$A,SUMMARY!AN$3)</f>
        <v>0</v>
      </c>
      <c r="AO318" s="7">
        <f>SUMIFS(AFRIMONEY!$J:$J,AFRIMONEY!$F:$F,$A318,AFRIMONEY!$P:$P,AN$3)</f>
        <v>0</v>
      </c>
      <c r="AP318" s="8">
        <f t="shared" si="145"/>
        <v>0</v>
      </c>
      <c r="AQ318" s="17">
        <f>SUMIFS(KP!$L:$L,KP!$F:$F,$A318,KP!$A:$A,SUMMARY!AQ$3)</f>
        <v>0</v>
      </c>
      <c r="AR318" s="7">
        <f>SUMIFS(AFRIMONEY!$J:$J,AFRIMONEY!$F:$F,$A318,AFRIMONEY!$P:$P,AQ$3)</f>
        <v>0</v>
      </c>
      <c r="AS318" s="8">
        <f t="shared" si="146"/>
        <v>0</v>
      </c>
      <c r="AT318" s="7">
        <f>SUMIFS(KP!$L:$L,KP!$F:$F,$A318,KP!$A:$A,SUMMARY!AT$3)</f>
        <v>0</v>
      </c>
      <c r="AU318" s="7">
        <f>SUMIFS(AFRIMONEY!$J:$J,AFRIMONEY!$F:$F,$A318,AFRIMONEY!$P:$P,AT$3)</f>
        <v>0</v>
      </c>
      <c r="AV318" s="8">
        <f t="shared" si="147"/>
        <v>0</v>
      </c>
      <c r="AW318" s="17">
        <f>SUMIFS(KP!$L:$L,KP!$F:$F,$A318,KP!$A:$A,SUMMARY!AW$3)</f>
        <v>0</v>
      </c>
      <c r="AX318" s="7">
        <f>SUMIFS(AFRIMONEY!$J:$J,AFRIMONEY!$F:$F,$A318,AFRIMONEY!$P:$P,AW$3)</f>
        <v>0</v>
      </c>
      <c r="AY318" s="8">
        <f t="shared" si="148"/>
        <v>0</v>
      </c>
      <c r="AZ318" s="7">
        <f>SUMIFS(KP!$L:$L,KP!$F:$F,$A318,KP!$A:$A,SUMMARY!AZ$3)</f>
        <v>0</v>
      </c>
      <c r="BA318" s="7">
        <f>SUMIFS(AFRIMONEY!$J:$J,AFRIMONEY!$F:$F,$A318,AFRIMONEY!$P:$P,AZ$3)</f>
        <v>0</v>
      </c>
      <c r="BB318" s="8">
        <f t="shared" si="149"/>
        <v>0</v>
      </c>
      <c r="BC318" s="17">
        <f>SUMIFS(KP!$L:$L,KP!$F:$F,$A318,KP!$A:$A,SUMMARY!BC$3)</f>
        <v>0</v>
      </c>
      <c r="BD318" s="7">
        <f>SUMIFS(AFRIMONEY!$J:$J,AFRIMONEY!$F:$F,$A318,AFRIMONEY!$P:$P,BC$3)</f>
        <v>0</v>
      </c>
      <c r="BE318" s="8">
        <f t="shared" si="150"/>
        <v>0</v>
      </c>
      <c r="BF318" s="7">
        <f>SUMIFS(KP!$L:$L,KP!$F:$F,$A318,KP!$A:$A,SUMMARY!BF$3)</f>
        <v>0</v>
      </c>
      <c r="BG318" s="7">
        <f>SUMIFS(AFRIMONEY!$J:$J,AFRIMONEY!$F:$F,$A318,AFRIMONEY!$P:$P,BF$3)</f>
        <v>0</v>
      </c>
      <c r="BH318" s="8">
        <f t="shared" si="151"/>
        <v>0</v>
      </c>
      <c r="BI318" s="17">
        <f>SUMIFS(KP!$L:$L,KP!$F:$F,$A318,KP!$A:$A,SUMMARY!BI$3)</f>
        <v>0</v>
      </c>
      <c r="BJ318" s="7">
        <f>SUMIFS(AFRIMONEY!$J:$J,AFRIMONEY!$F:$F,$A318,AFRIMONEY!$P:$P,BI$3)</f>
        <v>0</v>
      </c>
      <c r="BK318" s="8">
        <f t="shared" si="152"/>
        <v>0</v>
      </c>
      <c r="BL318" s="7">
        <f>SUMIFS(KP!$L:$L,KP!$F:$F,$A318,KP!$A:$A,SUMMARY!BL$3)</f>
        <v>0</v>
      </c>
      <c r="BM318" s="7">
        <f>SUMIFS(AFRIMONEY!$J:$J,AFRIMONEY!$F:$F,$A318,AFRIMONEY!$P:$P,BL$3)</f>
        <v>0</v>
      </c>
      <c r="BN318" s="8">
        <f t="shared" si="153"/>
        <v>0</v>
      </c>
      <c r="BO318" s="17">
        <f>SUMIFS(KP!$L:$L,KP!$F:$F,$A318,KP!$A:$A,SUMMARY!BO$3)</f>
        <v>0</v>
      </c>
      <c r="BP318" s="7">
        <f>SUMIFS(AFRIMONEY!$J:$J,AFRIMONEY!$F:$F,$A318,AFRIMONEY!$P:$P,BO$3)</f>
        <v>0</v>
      </c>
      <c r="BQ318" s="8">
        <f t="shared" si="154"/>
        <v>0</v>
      </c>
      <c r="BR318" s="7">
        <f>SUMIFS(KP!$L:$L,KP!$F:$F,$A318,KP!$A:$A,SUMMARY!BR$3)</f>
        <v>0</v>
      </c>
      <c r="BS318" s="7">
        <f>SUMIFS(AFRIMONEY!$J:$J,AFRIMONEY!$F:$F,$A318,AFRIMONEY!$P:$P,BR$3)</f>
        <v>0</v>
      </c>
      <c r="BT318" s="8">
        <f t="shared" si="155"/>
        <v>0</v>
      </c>
      <c r="BU318" s="17">
        <f>SUMIFS(KP!$L:$L,KP!$F:$F,$A318,KP!$A:$A,SUMMARY!BU$3)</f>
        <v>0</v>
      </c>
      <c r="BV318" s="7">
        <f>SUMIFS(AFRIMONEY!$J:$J,AFRIMONEY!$F:$F,$A318,AFRIMONEY!$P:$P,BU$3)</f>
        <v>0</v>
      </c>
      <c r="BW318" s="8">
        <f t="shared" si="156"/>
        <v>0</v>
      </c>
      <c r="BX318" s="7">
        <f>SUMIFS(KP!$L:$L,KP!$F:$F,$A318,KP!$A:$A,SUMMARY!BX$3)</f>
        <v>0</v>
      </c>
      <c r="BY318" s="7">
        <f>SUMIFS(AFRIMONEY!$J:$J,AFRIMONEY!$F:$F,$A318,AFRIMONEY!$P:$P,BX$3)</f>
        <v>0</v>
      </c>
      <c r="BZ318" s="8">
        <f t="shared" si="157"/>
        <v>0</v>
      </c>
      <c r="CA318" s="17">
        <f>SUMIFS(KP!$L:$L,KP!$F:$F,$A318,KP!$A:$A,SUMMARY!CA$3)</f>
        <v>0</v>
      </c>
      <c r="CB318" s="7">
        <f>SUMIFS(AFRIMONEY!$J:$J,AFRIMONEY!$F:$F,$A318,AFRIMONEY!$P:$P,CA$3)</f>
        <v>0</v>
      </c>
      <c r="CC318" s="8">
        <f t="shared" si="158"/>
        <v>0</v>
      </c>
      <c r="CD318" s="7">
        <f>SUMIFS(KP!$L:$L,KP!$F:$F,$A318,KP!$A:$A,SUMMARY!CD$3)</f>
        <v>0</v>
      </c>
      <c r="CE318" s="7">
        <f>SUMIFS(AFRIMONEY!$J:$J,AFRIMONEY!$F:$F,$A318,AFRIMONEY!$P:$P,CD$3)</f>
        <v>0</v>
      </c>
      <c r="CF318" s="8">
        <f t="shared" si="159"/>
        <v>0</v>
      </c>
      <c r="CG318" s="17">
        <f>SUMIFS(KP!$L:$L,KP!$F:$F,$A318,KP!$A:$A,SUMMARY!CG$3)</f>
        <v>0</v>
      </c>
      <c r="CH318" s="7">
        <f>SUMIFS(AFRIMONEY!$J:$J,AFRIMONEY!$F:$F,$A318,AFRIMONEY!$P:$P,CG$3)</f>
        <v>0</v>
      </c>
      <c r="CI318" s="8">
        <f t="shared" si="160"/>
        <v>0</v>
      </c>
      <c r="CJ318" s="7">
        <f>SUMIFS(KP!$L:$L,KP!$F:$F,$A318,KP!$A:$A,SUMMARY!CJ$3)</f>
        <v>0</v>
      </c>
      <c r="CK318" s="7">
        <f>SUMIFS(AFRIMONEY!$J:$J,AFRIMONEY!$F:$F,$A318,AFRIMONEY!$P:$P,CJ$3)</f>
        <v>0</v>
      </c>
      <c r="CL318" s="8">
        <f t="shared" si="161"/>
        <v>0</v>
      </c>
      <c r="CM318" s="17">
        <f>SUMIFS(KP!$L:$L,KP!$F:$F,$A318,KP!$A:$A,SUMMARY!CM$3)</f>
        <v>0</v>
      </c>
      <c r="CN318" s="7">
        <f>SUMIFS(AFRIMONEY!$J:$J,AFRIMONEY!$F:$F,$A318,AFRIMONEY!$P:$P,CM$3)</f>
        <v>0</v>
      </c>
      <c r="CO318" s="8">
        <f t="shared" si="162"/>
        <v>0</v>
      </c>
      <c r="CP318" s="7">
        <f>SUMIFS(KP!$L:$L,KP!$F:$F,$A318,KP!$A:$A,SUMMARY!CP$3)</f>
        <v>0</v>
      </c>
      <c r="CQ318" s="7">
        <f>SUMIFS(AFRIMONEY!$J:$J,AFRIMONEY!$F:$F,$A318,AFRIMONEY!$P:$P,CP$3)</f>
        <v>0</v>
      </c>
      <c r="CR318" s="8">
        <f t="shared" si="163"/>
        <v>0</v>
      </c>
      <c r="CS318" s="17">
        <f>SUMIFS(KP!$L:$L,KP!$F:$F,$A318,KP!$A:$A,SUMMARY!CS$3)</f>
        <v>0</v>
      </c>
      <c r="CT318" s="7">
        <f>SUMIFS(AFRIMONEY!$J:$J,AFRIMONEY!$F:$F,$A318,AFRIMONEY!$P:$P,CS$3)</f>
        <v>0</v>
      </c>
      <c r="CU318" s="8">
        <f t="shared" si="164"/>
        <v>0</v>
      </c>
    </row>
    <row r="319" spans="1:99" x14ac:dyDescent="0.3">
      <c r="A319" s="2">
        <v>101619</v>
      </c>
      <c r="B319" s="23" t="str">
        <f>_xlfn.XLOOKUP(TEXT(A319,0),Tabela4[ID],Tabela4[AREA],"")</f>
        <v>AREA A</v>
      </c>
      <c r="C319" s="2" t="str">
        <f>_xlfn.XLOOKUP(TEXT(A319,0),Tabela4[ID],Tabela4[ZONA],"")</f>
        <v>ZONA 15</v>
      </c>
      <c r="D319" s="2" t="str">
        <f t="shared" si="132"/>
        <v>BLOCKED</v>
      </c>
      <c r="E319" s="18">
        <f t="shared" si="133"/>
        <v>7200</v>
      </c>
      <c r="F319" s="21">
        <f>SUMIFS(KP!$L:$L,KP!$F:$F,$A319,KP!$A:$A,"31/03/2025")</f>
        <v>8300</v>
      </c>
      <c r="G319" s="19">
        <f>SUMIFS(KP!$L:$L,KP!$F:$F,$A319,KP!$A:$A,SUMMARY!G$3)</f>
        <v>-200</v>
      </c>
      <c r="H319" s="7">
        <f>SUMIFS(AFRIMONEY!$J:$J,AFRIMONEY!$F:$F,$A319,AFRIMONEY!$P:$P,G$3)</f>
        <v>6750</v>
      </c>
      <c r="I319" s="8">
        <f t="shared" si="134"/>
        <v>1350</v>
      </c>
      <c r="J319" s="7">
        <f>SUMIFS(KP!$L:$L,KP!$F:$F,$A319,KP!$A:$A,SUMMARY!J$3)</f>
        <v>0</v>
      </c>
      <c r="K319" s="7">
        <f>SUMIFS(AFRIMONEY!$J:$J,AFRIMONEY!$F:$F,$A319,AFRIMONEY!$P:$P,J$3)</f>
        <v>1350</v>
      </c>
      <c r="L319" s="8">
        <f t="shared" si="135"/>
        <v>0</v>
      </c>
      <c r="M319" s="17">
        <f>SUMIFS(KP!$L:$L,KP!$F:$F,$A319,KP!$A:$A,SUMMARY!M$3)</f>
        <v>6900</v>
      </c>
      <c r="N319" s="7">
        <f>SUMIFS(AFRIMONEY!$J:$J,AFRIMONEY!$F:$F,$A319,AFRIMONEY!$P:$P,M$3)</f>
        <v>0</v>
      </c>
      <c r="O319" s="8">
        <f t="shared" si="136"/>
        <v>6900</v>
      </c>
      <c r="P319" s="7">
        <f>SUMIFS(KP!$L:$L,KP!$F:$F,$A319,KP!$A:$A,SUMMARY!P$3)</f>
        <v>0</v>
      </c>
      <c r="Q319" s="7">
        <f>SUMIFS(AFRIMONEY!$J:$J,AFRIMONEY!$F:$F,$A319,AFRIMONEY!$P:$P,P$3)</f>
        <v>0</v>
      </c>
      <c r="R319" s="8">
        <f t="shared" si="137"/>
        <v>6900</v>
      </c>
      <c r="S319" s="17">
        <f>SUMIFS(KP!$L:$L,KP!$F:$F,$A319,KP!$A:$A,SUMMARY!S$3)</f>
        <v>0</v>
      </c>
      <c r="T319" s="7">
        <f>SUMIFS(AFRIMONEY!$J:$J,AFRIMONEY!$F:$F,$A319,AFRIMONEY!$P:$P,S$3)</f>
        <v>0</v>
      </c>
      <c r="U319" s="8">
        <f t="shared" si="138"/>
        <v>6900</v>
      </c>
      <c r="V319" s="7">
        <f>SUMIFS(KP!$L:$L,KP!$F:$F,$A319,KP!$A:$A,SUMMARY!V$3)</f>
        <v>0</v>
      </c>
      <c r="W319" s="7">
        <f>SUMIFS(AFRIMONEY!$J:$J,AFRIMONEY!$F:$F,$A319,AFRIMONEY!$P:$P,V$3)</f>
        <v>7150</v>
      </c>
      <c r="X319" s="8">
        <f t="shared" si="139"/>
        <v>-250</v>
      </c>
      <c r="Y319" s="17">
        <f>SUMIFS(KP!$L:$L,KP!$F:$F,$A319,KP!$A:$A,SUMMARY!Y$3)</f>
        <v>1300</v>
      </c>
      <c r="Z319" s="7">
        <f>SUMIFS(AFRIMONEY!$J:$J,AFRIMONEY!$F:$F,$A319,AFRIMONEY!$P:$P,Y$3)</f>
        <v>0</v>
      </c>
      <c r="AA319" s="8">
        <f t="shared" si="140"/>
        <v>1050</v>
      </c>
      <c r="AB319" s="7">
        <f>SUMIFS(KP!$L:$L,KP!$F:$F,$A319,KP!$A:$A,SUMMARY!AB$3)</f>
        <v>2000</v>
      </c>
      <c r="AC319" s="7">
        <f>SUMIFS(AFRIMONEY!$J:$J,AFRIMONEY!$F:$F,$A319,AFRIMONEY!$P:$P,AB$3)</f>
        <v>1300</v>
      </c>
      <c r="AD319" s="8">
        <f t="shared" si="141"/>
        <v>1750</v>
      </c>
      <c r="AE319" s="17">
        <f>SUMIFS(KP!$L:$L,KP!$F:$F,$A319,KP!$A:$A,SUMMARY!AE$3)</f>
        <v>3900</v>
      </c>
      <c r="AF319" s="7">
        <f>SUMIFS(AFRIMONEY!$J:$J,AFRIMONEY!$F:$F,$A319,AFRIMONEY!$P:$P,AE$3)</f>
        <v>2000</v>
      </c>
      <c r="AG319" s="8">
        <f t="shared" si="142"/>
        <v>3650</v>
      </c>
      <c r="AH319" s="7">
        <f>SUMIFS(KP!$L:$L,KP!$F:$F,$A319,KP!$A:$A,SUMMARY!AH$3)</f>
        <v>7450</v>
      </c>
      <c r="AI319" s="7">
        <f>SUMIFS(AFRIMONEY!$J:$J,AFRIMONEY!$F:$F,$A319,AFRIMONEY!$P:$P,AH$3)</f>
        <v>3900</v>
      </c>
      <c r="AJ319" s="8">
        <f t="shared" si="143"/>
        <v>7200</v>
      </c>
      <c r="AK319" s="17">
        <f>SUMIFS(KP!$L:$L,KP!$F:$F,$A319,KP!$A:$A,SUMMARY!AK$3)</f>
        <v>0</v>
      </c>
      <c r="AL319" s="7">
        <f>SUMIFS(AFRIMONEY!$J:$J,AFRIMONEY!$F:$F,$A319,AFRIMONEY!$P:$P,AK$3)</f>
        <v>0</v>
      </c>
      <c r="AM319" s="8">
        <f t="shared" si="144"/>
        <v>7200</v>
      </c>
      <c r="AN319" s="7">
        <f>SUMIFS(KP!$L:$L,KP!$F:$F,$A319,KP!$A:$A,SUMMARY!AN$3)</f>
        <v>0</v>
      </c>
      <c r="AO319" s="7">
        <f>SUMIFS(AFRIMONEY!$J:$J,AFRIMONEY!$F:$F,$A319,AFRIMONEY!$P:$P,AN$3)</f>
        <v>0</v>
      </c>
      <c r="AP319" s="8">
        <f t="shared" si="145"/>
        <v>7200</v>
      </c>
      <c r="AQ319" s="17">
        <f>SUMIFS(KP!$L:$L,KP!$F:$F,$A319,KP!$A:$A,SUMMARY!AQ$3)</f>
        <v>0</v>
      </c>
      <c r="AR319" s="7">
        <f>SUMIFS(AFRIMONEY!$J:$J,AFRIMONEY!$F:$F,$A319,AFRIMONEY!$P:$P,AQ$3)</f>
        <v>0</v>
      </c>
      <c r="AS319" s="8">
        <f t="shared" si="146"/>
        <v>7200</v>
      </c>
      <c r="AT319" s="7">
        <f>SUMIFS(KP!$L:$L,KP!$F:$F,$A319,KP!$A:$A,SUMMARY!AT$3)</f>
        <v>0</v>
      </c>
      <c r="AU319" s="7">
        <f>SUMIFS(AFRIMONEY!$J:$J,AFRIMONEY!$F:$F,$A319,AFRIMONEY!$P:$P,AT$3)</f>
        <v>0</v>
      </c>
      <c r="AV319" s="8">
        <f t="shared" si="147"/>
        <v>7200</v>
      </c>
      <c r="AW319" s="17">
        <f>SUMIFS(KP!$L:$L,KP!$F:$F,$A319,KP!$A:$A,SUMMARY!AW$3)</f>
        <v>0</v>
      </c>
      <c r="AX319" s="7">
        <f>SUMIFS(AFRIMONEY!$J:$J,AFRIMONEY!$F:$F,$A319,AFRIMONEY!$P:$P,AW$3)</f>
        <v>0</v>
      </c>
      <c r="AY319" s="8">
        <f t="shared" si="148"/>
        <v>7200</v>
      </c>
      <c r="AZ319" s="7">
        <f>SUMIFS(KP!$L:$L,KP!$F:$F,$A319,KP!$A:$A,SUMMARY!AZ$3)</f>
        <v>0</v>
      </c>
      <c r="BA319" s="7">
        <f>SUMIFS(AFRIMONEY!$J:$J,AFRIMONEY!$F:$F,$A319,AFRIMONEY!$P:$P,AZ$3)</f>
        <v>0</v>
      </c>
      <c r="BB319" s="8">
        <f t="shared" si="149"/>
        <v>7200</v>
      </c>
      <c r="BC319" s="17">
        <f>SUMIFS(KP!$L:$L,KP!$F:$F,$A319,KP!$A:$A,SUMMARY!BC$3)</f>
        <v>0</v>
      </c>
      <c r="BD319" s="7">
        <f>SUMIFS(AFRIMONEY!$J:$J,AFRIMONEY!$F:$F,$A319,AFRIMONEY!$P:$P,BC$3)</f>
        <v>0</v>
      </c>
      <c r="BE319" s="8">
        <f t="shared" si="150"/>
        <v>7200</v>
      </c>
      <c r="BF319" s="7">
        <f>SUMIFS(KP!$L:$L,KP!$F:$F,$A319,KP!$A:$A,SUMMARY!BF$3)</f>
        <v>0</v>
      </c>
      <c r="BG319" s="7">
        <f>SUMIFS(AFRIMONEY!$J:$J,AFRIMONEY!$F:$F,$A319,AFRIMONEY!$P:$P,BF$3)</f>
        <v>0</v>
      </c>
      <c r="BH319" s="8">
        <f t="shared" si="151"/>
        <v>7200</v>
      </c>
      <c r="BI319" s="17">
        <f>SUMIFS(KP!$L:$L,KP!$F:$F,$A319,KP!$A:$A,SUMMARY!BI$3)</f>
        <v>0</v>
      </c>
      <c r="BJ319" s="7">
        <f>SUMIFS(AFRIMONEY!$J:$J,AFRIMONEY!$F:$F,$A319,AFRIMONEY!$P:$P,BI$3)</f>
        <v>0</v>
      </c>
      <c r="BK319" s="8">
        <f t="shared" si="152"/>
        <v>7200</v>
      </c>
      <c r="BL319" s="7">
        <f>SUMIFS(KP!$L:$L,KP!$F:$F,$A319,KP!$A:$A,SUMMARY!BL$3)</f>
        <v>0</v>
      </c>
      <c r="BM319" s="7">
        <f>SUMIFS(AFRIMONEY!$J:$J,AFRIMONEY!$F:$F,$A319,AFRIMONEY!$P:$P,BL$3)</f>
        <v>0</v>
      </c>
      <c r="BN319" s="8">
        <f t="shared" si="153"/>
        <v>7200</v>
      </c>
      <c r="BO319" s="17">
        <f>SUMIFS(KP!$L:$L,KP!$F:$F,$A319,KP!$A:$A,SUMMARY!BO$3)</f>
        <v>0</v>
      </c>
      <c r="BP319" s="7">
        <f>SUMIFS(AFRIMONEY!$J:$J,AFRIMONEY!$F:$F,$A319,AFRIMONEY!$P:$P,BO$3)</f>
        <v>0</v>
      </c>
      <c r="BQ319" s="8">
        <f t="shared" si="154"/>
        <v>7200</v>
      </c>
      <c r="BR319" s="7">
        <f>SUMIFS(KP!$L:$L,KP!$F:$F,$A319,KP!$A:$A,SUMMARY!BR$3)</f>
        <v>0</v>
      </c>
      <c r="BS319" s="7">
        <f>SUMIFS(AFRIMONEY!$J:$J,AFRIMONEY!$F:$F,$A319,AFRIMONEY!$P:$P,BR$3)</f>
        <v>0</v>
      </c>
      <c r="BT319" s="8">
        <f t="shared" si="155"/>
        <v>7200</v>
      </c>
      <c r="BU319" s="17">
        <f>SUMIFS(KP!$L:$L,KP!$F:$F,$A319,KP!$A:$A,SUMMARY!BU$3)</f>
        <v>0</v>
      </c>
      <c r="BV319" s="7">
        <f>SUMIFS(AFRIMONEY!$J:$J,AFRIMONEY!$F:$F,$A319,AFRIMONEY!$P:$P,BU$3)</f>
        <v>0</v>
      </c>
      <c r="BW319" s="8">
        <f t="shared" si="156"/>
        <v>7200</v>
      </c>
      <c r="BX319" s="7">
        <f>SUMIFS(KP!$L:$L,KP!$F:$F,$A319,KP!$A:$A,SUMMARY!BX$3)</f>
        <v>0</v>
      </c>
      <c r="BY319" s="7">
        <f>SUMIFS(AFRIMONEY!$J:$J,AFRIMONEY!$F:$F,$A319,AFRIMONEY!$P:$P,BX$3)</f>
        <v>0</v>
      </c>
      <c r="BZ319" s="8">
        <f t="shared" si="157"/>
        <v>7200</v>
      </c>
      <c r="CA319" s="17">
        <f>SUMIFS(KP!$L:$L,KP!$F:$F,$A319,KP!$A:$A,SUMMARY!CA$3)</f>
        <v>0</v>
      </c>
      <c r="CB319" s="7">
        <f>SUMIFS(AFRIMONEY!$J:$J,AFRIMONEY!$F:$F,$A319,AFRIMONEY!$P:$P,CA$3)</f>
        <v>0</v>
      </c>
      <c r="CC319" s="8">
        <f t="shared" si="158"/>
        <v>7200</v>
      </c>
      <c r="CD319" s="7">
        <f>SUMIFS(KP!$L:$L,KP!$F:$F,$A319,KP!$A:$A,SUMMARY!CD$3)</f>
        <v>0</v>
      </c>
      <c r="CE319" s="7">
        <f>SUMIFS(AFRIMONEY!$J:$J,AFRIMONEY!$F:$F,$A319,AFRIMONEY!$P:$P,CD$3)</f>
        <v>0</v>
      </c>
      <c r="CF319" s="8">
        <f t="shared" si="159"/>
        <v>7200</v>
      </c>
      <c r="CG319" s="17">
        <f>SUMIFS(KP!$L:$L,KP!$F:$F,$A319,KP!$A:$A,SUMMARY!CG$3)</f>
        <v>0</v>
      </c>
      <c r="CH319" s="7">
        <f>SUMIFS(AFRIMONEY!$J:$J,AFRIMONEY!$F:$F,$A319,AFRIMONEY!$P:$P,CG$3)</f>
        <v>0</v>
      </c>
      <c r="CI319" s="8">
        <f t="shared" si="160"/>
        <v>7200</v>
      </c>
      <c r="CJ319" s="7">
        <f>SUMIFS(KP!$L:$L,KP!$F:$F,$A319,KP!$A:$A,SUMMARY!CJ$3)</f>
        <v>0</v>
      </c>
      <c r="CK319" s="7">
        <f>SUMIFS(AFRIMONEY!$J:$J,AFRIMONEY!$F:$F,$A319,AFRIMONEY!$P:$P,CJ$3)</f>
        <v>0</v>
      </c>
      <c r="CL319" s="8">
        <f t="shared" si="161"/>
        <v>7200</v>
      </c>
      <c r="CM319" s="17">
        <f>SUMIFS(KP!$L:$L,KP!$F:$F,$A319,KP!$A:$A,SUMMARY!CM$3)</f>
        <v>0</v>
      </c>
      <c r="CN319" s="7">
        <f>SUMIFS(AFRIMONEY!$J:$J,AFRIMONEY!$F:$F,$A319,AFRIMONEY!$P:$P,CM$3)</f>
        <v>0</v>
      </c>
      <c r="CO319" s="8">
        <f t="shared" si="162"/>
        <v>7200</v>
      </c>
      <c r="CP319" s="7">
        <f>SUMIFS(KP!$L:$L,KP!$F:$F,$A319,KP!$A:$A,SUMMARY!CP$3)</f>
        <v>0</v>
      </c>
      <c r="CQ319" s="7">
        <f>SUMIFS(AFRIMONEY!$J:$J,AFRIMONEY!$F:$F,$A319,AFRIMONEY!$P:$P,CP$3)</f>
        <v>0</v>
      </c>
      <c r="CR319" s="8">
        <f t="shared" si="163"/>
        <v>7200</v>
      </c>
      <c r="CS319" s="17">
        <f>SUMIFS(KP!$L:$L,KP!$F:$F,$A319,KP!$A:$A,SUMMARY!CS$3)</f>
        <v>0</v>
      </c>
      <c r="CT319" s="7">
        <f>SUMIFS(AFRIMONEY!$J:$J,AFRIMONEY!$F:$F,$A319,AFRIMONEY!$P:$P,CS$3)</f>
        <v>0</v>
      </c>
      <c r="CU319" s="8">
        <f t="shared" si="164"/>
        <v>7200</v>
      </c>
    </row>
    <row r="320" spans="1:99" x14ac:dyDescent="0.3">
      <c r="A320" s="2">
        <v>101623</v>
      </c>
      <c r="B320" s="23" t="str">
        <f>_xlfn.XLOOKUP(TEXT(A320,0),Tabela4[ID],Tabela4[AREA],"")</f>
        <v>AREA D</v>
      </c>
      <c r="C320" s="2" t="str">
        <f>_xlfn.XLOOKUP(TEXT(A320,0),Tabela4[ID],Tabela4[ZONA],"")</f>
        <v>ZONA 8</v>
      </c>
      <c r="D320" s="2" t="str">
        <f t="shared" si="132"/>
        <v>BLOCKED</v>
      </c>
      <c r="E320" s="18">
        <f t="shared" si="133"/>
        <v>10950</v>
      </c>
      <c r="F320" s="21">
        <f>SUMIFS(KP!$L:$L,KP!$F:$F,$A320,KP!$A:$A,"31/03/2025")</f>
        <v>10900</v>
      </c>
      <c r="G320" s="19">
        <f>SUMIFS(KP!$L:$L,KP!$F:$F,$A320,KP!$A:$A,SUMMARY!G$3)</f>
        <v>14350</v>
      </c>
      <c r="H320" s="7">
        <f>SUMIFS(AFRIMONEY!$J:$J,AFRIMONEY!$F:$F,$A320,AFRIMONEY!$P:$P,G$3)</f>
        <v>10900</v>
      </c>
      <c r="I320" s="8">
        <f t="shared" si="134"/>
        <v>14350</v>
      </c>
      <c r="J320" s="7">
        <f>SUMIFS(KP!$L:$L,KP!$F:$F,$A320,KP!$A:$A,SUMMARY!J$3)</f>
        <v>8200</v>
      </c>
      <c r="K320" s="7">
        <f>SUMIFS(AFRIMONEY!$J:$J,AFRIMONEY!$F:$F,$A320,AFRIMONEY!$P:$P,J$3)</f>
        <v>14350</v>
      </c>
      <c r="L320" s="8">
        <f t="shared" si="135"/>
        <v>8200</v>
      </c>
      <c r="M320" s="17">
        <f>SUMIFS(KP!$L:$L,KP!$F:$F,$A320,KP!$A:$A,SUMMARY!M$3)</f>
        <v>0</v>
      </c>
      <c r="N320" s="7">
        <f>SUMIFS(AFRIMONEY!$J:$J,AFRIMONEY!$F:$F,$A320,AFRIMONEY!$P:$P,M$3)</f>
        <v>0</v>
      </c>
      <c r="O320" s="8">
        <f t="shared" si="136"/>
        <v>8200</v>
      </c>
      <c r="P320" s="7">
        <f>SUMIFS(KP!$L:$L,KP!$F:$F,$A320,KP!$A:$A,SUMMARY!P$3)</f>
        <v>0</v>
      </c>
      <c r="Q320" s="7">
        <f>SUMIFS(AFRIMONEY!$J:$J,AFRIMONEY!$F:$F,$A320,AFRIMONEY!$P:$P,P$3)</f>
        <v>0</v>
      </c>
      <c r="R320" s="8">
        <f t="shared" si="137"/>
        <v>8200</v>
      </c>
      <c r="S320" s="17">
        <f>SUMIFS(KP!$L:$L,KP!$F:$F,$A320,KP!$A:$A,SUMMARY!S$3)</f>
        <v>2000</v>
      </c>
      <c r="T320" s="7">
        <f>SUMIFS(AFRIMONEY!$J:$J,AFRIMONEY!$F:$F,$A320,AFRIMONEY!$P:$P,S$3)</f>
        <v>8500</v>
      </c>
      <c r="U320" s="8">
        <f t="shared" si="138"/>
        <v>1700</v>
      </c>
      <c r="V320" s="7">
        <f>SUMIFS(KP!$L:$L,KP!$F:$F,$A320,KP!$A:$A,SUMMARY!V$3)</f>
        <v>0</v>
      </c>
      <c r="W320" s="7">
        <f>SUMIFS(AFRIMONEY!$J:$J,AFRIMONEY!$F:$F,$A320,AFRIMONEY!$P:$P,V$3)</f>
        <v>0</v>
      </c>
      <c r="X320" s="8">
        <f t="shared" si="139"/>
        <v>1700</v>
      </c>
      <c r="Y320" s="17">
        <f>SUMIFS(KP!$L:$L,KP!$F:$F,$A320,KP!$A:$A,SUMMARY!Y$3)</f>
        <v>8250</v>
      </c>
      <c r="Z320" s="7">
        <f>SUMIFS(AFRIMONEY!$J:$J,AFRIMONEY!$F:$F,$A320,AFRIMONEY!$P:$P,Y$3)</f>
        <v>10500</v>
      </c>
      <c r="AA320" s="8">
        <f t="shared" si="140"/>
        <v>-550</v>
      </c>
      <c r="AB320" s="7">
        <f>SUMIFS(KP!$L:$L,KP!$F:$F,$A320,KP!$A:$A,SUMMARY!AB$3)</f>
        <v>6650</v>
      </c>
      <c r="AC320" s="7">
        <f>SUMIFS(AFRIMONEY!$J:$J,AFRIMONEY!$F:$F,$A320,AFRIMONEY!$P:$P,AB$3)</f>
        <v>6650</v>
      </c>
      <c r="AD320" s="8">
        <f t="shared" si="141"/>
        <v>-550</v>
      </c>
      <c r="AE320" s="17">
        <f>SUMIFS(KP!$L:$L,KP!$F:$F,$A320,KP!$A:$A,SUMMARY!AE$3)</f>
        <v>11500</v>
      </c>
      <c r="AF320" s="7">
        <f>SUMIFS(AFRIMONEY!$J:$J,AFRIMONEY!$F:$F,$A320,AFRIMONEY!$P:$P,AE$3)</f>
        <v>0</v>
      </c>
      <c r="AG320" s="8">
        <f t="shared" si="142"/>
        <v>10950</v>
      </c>
      <c r="AH320" s="7">
        <f>SUMIFS(KP!$L:$L,KP!$F:$F,$A320,KP!$A:$A,SUMMARY!AH$3)</f>
        <v>0</v>
      </c>
      <c r="AI320" s="7">
        <f>SUMIFS(AFRIMONEY!$J:$J,AFRIMONEY!$F:$F,$A320,AFRIMONEY!$P:$P,AH$3)</f>
        <v>0</v>
      </c>
      <c r="AJ320" s="8">
        <f t="shared" si="143"/>
        <v>10950</v>
      </c>
      <c r="AK320" s="17">
        <f>SUMIFS(KP!$L:$L,KP!$F:$F,$A320,KP!$A:$A,SUMMARY!AK$3)</f>
        <v>0</v>
      </c>
      <c r="AL320" s="7">
        <f>SUMIFS(AFRIMONEY!$J:$J,AFRIMONEY!$F:$F,$A320,AFRIMONEY!$P:$P,AK$3)</f>
        <v>0</v>
      </c>
      <c r="AM320" s="8">
        <f t="shared" si="144"/>
        <v>10950</v>
      </c>
      <c r="AN320" s="7">
        <f>SUMIFS(KP!$L:$L,KP!$F:$F,$A320,KP!$A:$A,SUMMARY!AN$3)</f>
        <v>0</v>
      </c>
      <c r="AO320" s="7">
        <f>SUMIFS(AFRIMONEY!$J:$J,AFRIMONEY!$F:$F,$A320,AFRIMONEY!$P:$P,AN$3)</f>
        <v>0</v>
      </c>
      <c r="AP320" s="8">
        <f t="shared" si="145"/>
        <v>10950</v>
      </c>
      <c r="AQ320" s="17">
        <f>SUMIFS(KP!$L:$L,KP!$F:$F,$A320,KP!$A:$A,SUMMARY!AQ$3)</f>
        <v>0</v>
      </c>
      <c r="AR320" s="7">
        <f>SUMIFS(AFRIMONEY!$J:$J,AFRIMONEY!$F:$F,$A320,AFRIMONEY!$P:$P,AQ$3)</f>
        <v>0</v>
      </c>
      <c r="AS320" s="8">
        <f t="shared" si="146"/>
        <v>10950</v>
      </c>
      <c r="AT320" s="7">
        <f>SUMIFS(KP!$L:$L,KP!$F:$F,$A320,KP!$A:$A,SUMMARY!AT$3)</f>
        <v>0</v>
      </c>
      <c r="AU320" s="7">
        <f>SUMIFS(AFRIMONEY!$J:$J,AFRIMONEY!$F:$F,$A320,AFRIMONEY!$P:$P,AT$3)</f>
        <v>0</v>
      </c>
      <c r="AV320" s="8">
        <f t="shared" si="147"/>
        <v>10950</v>
      </c>
      <c r="AW320" s="17">
        <f>SUMIFS(KP!$L:$L,KP!$F:$F,$A320,KP!$A:$A,SUMMARY!AW$3)</f>
        <v>0</v>
      </c>
      <c r="AX320" s="7">
        <f>SUMIFS(AFRIMONEY!$J:$J,AFRIMONEY!$F:$F,$A320,AFRIMONEY!$P:$P,AW$3)</f>
        <v>0</v>
      </c>
      <c r="AY320" s="8">
        <f t="shared" si="148"/>
        <v>10950</v>
      </c>
      <c r="AZ320" s="7">
        <f>SUMIFS(KP!$L:$L,KP!$F:$F,$A320,KP!$A:$A,SUMMARY!AZ$3)</f>
        <v>0</v>
      </c>
      <c r="BA320" s="7">
        <f>SUMIFS(AFRIMONEY!$J:$J,AFRIMONEY!$F:$F,$A320,AFRIMONEY!$P:$P,AZ$3)</f>
        <v>0</v>
      </c>
      <c r="BB320" s="8">
        <f t="shared" si="149"/>
        <v>10950</v>
      </c>
      <c r="BC320" s="17">
        <f>SUMIFS(KP!$L:$L,KP!$F:$F,$A320,KP!$A:$A,SUMMARY!BC$3)</f>
        <v>0</v>
      </c>
      <c r="BD320" s="7">
        <f>SUMIFS(AFRIMONEY!$J:$J,AFRIMONEY!$F:$F,$A320,AFRIMONEY!$P:$P,BC$3)</f>
        <v>0</v>
      </c>
      <c r="BE320" s="8">
        <f t="shared" si="150"/>
        <v>10950</v>
      </c>
      <c r="BF320" s="7">
        <f>SUMIFS(KP!$L:$L,KP!$F:$F,$A320,KP!$A:$A,SUMMARY!BF$3)</f>
        <v>0</v>
      </c>
      <c r="BG320" s="7">
        <f>SUMIFS(AFRIMONEY!$J:$J,AFRIMONEY!$F:$F,$A320,AFRIMONEY!$P:$P,BF$3)</f>
        <v>0</v>
      </c>
      <c r="BH320" s="8">
        <f t="shared" si="151"/>
        <v>10950</v>
      </c>
      <c r="BI320" s="17">
        <f>SUMIFS(KP!$L:$L,KP!$F:$F,$A320,KP!$A:$A,SUMMARY!BI$3)</f>
        <v>0</v>
      </c>
      <c r="BJ320" s="7">
        <f>SUMIFS(AFRIMONEY!$J:$J,AFRIMONEY!$F:$F,$A320,AFRIMONEY!$P:$P,BI$3)</f>
        <v>0</v>
      </c>
      <c r="BK320" s="8">
        <f t="shared" si="152"/>
        <v>10950</v>
      </c>
      <c r="BL320" s="7">
        <f>SUMIFS(KP!$L:$L,KP!$F:$F,$A320,KP!$A:$A,SUMMARY!BL$3)</f>
        <v>0</v>
      </c>
      <c r="BM320" s="7">
        <f>SUMIFS(AFRIMONEY!$J:$J,AFRIMONEY!$F:$F,$A320,AFRIMONEY!$P:$P,BL$3)</f>
        <v>0</v>
      </c>
      <c r="BN320" s="8">
        <f t="shared" si="153"/>
        <v>10950</v>
      </c>
      <c r="BO320" s="17">
        <f>SUMIFS(KP!$L:$L,KP!$F:$F,$A320,KP!$A:$A,SUMMARY!BO$3)</f>
        <v>0</v>
      </c>
      <c r="BP320" s="7">
        <f>SUMIFS(AFRIMONEY!$J:$J,AFRIMONEY!$F:$F,$A320,AFRIMONEY!$P:$P,BO$3)</f>
        <v>0</v>
      </c>
      <c r="BQ320" s="8">
        <f t="shared" si="154"/>
        <v>10950</v>
      </c>
      <c r="BR320" s="7">
        <f>SUMIFS(KP!$L:$L,KP!$F:$F,$A320,KP!$A:$A,SUMMARY!BR$3)</f>
        <v>0</v>
      </c>
      <c r="BS320" s="7">
        <f>SUMIFS(AFRIMONEY!$J:$J,AFRIMONEY!$F:$F,$A320,AFRIMONEY!$P:$P,BR$3)</f>
        <v>0</v>
      </c>
      <c r="BT320" s="8">
        <f t="shared" si="155"/>
        <v>10950</v>
      </c>
      <c r="BU320" s="17">
        <f>SUMIFS(KP!$L:$L,KP!$F:$F,$A320,KP!$A:$A,SUMMARY!BU$3)</f>
        <v>0</v>
      </c>
      <c r="BV320" s="7">
        <f>SUMIFS(AFRIMONEY!$J:$J,AFRIMONEY!$F:$F,$A320,AFRIMONEY!$P:$P,BU$3)</f>
        <v>0</v>
      </c>
      <c r="BW320" s="8">
        <f t="shared" si="156"/>
        <v>10950</v>
      </c>
      <c r="BX320" s="7">
        <f>SUMIFS(KP!$L:$L,KP!$F:$F,$A320,KP!$A:$A,SUMMARY!BX$3)</f>
        <v>0</v>
      </c>
      <c r="BY320" s="7">
        <f>SUMIFS(AFRIMONEY!$J:$J,AFRIMONEY!$F:$F,$A320,AFRIMONEY!$P:$P,BX$3)</f>
        <v>0</v>
      </c>
      <c r="BZ320" s="8">
        <f t="shared" si="157"/>
        <v>10950</v>
      </c>
      <c r="CA320" s="17">
        <f>SUMIFS(KP!$L:$L,KP!$F:$F,$A320,KP!$A:$A,SUMMARY!CA$3)</f>
        <v>0</v>
      </c>
      <c r="CB320" s="7">
        <f>SUMIFS(AFRIMONEY!$J:$J,AFRIMONEY!$F:$F,$A320,AFRIMONEY!$P:$P,CA$3)</f>
        <v>0</v>
      </c>
      <c r="CC320" s="8">
        <f t="shared" si="158"/>
        <v>10950</v>
      </c>
      <c r="CD320" s="7">
        <f>SUMIFS(KP!$L:$L,KP!$F:$F,$A320,KP!$A:$A,SUMMARY!CD$3)</f>
        <v>0</v>
      </c>
      <c r="CE320" s="7">
        <f>SUMIFS(AFRIMONEY!$J:$J,AFRIMONEY!$F:$F,$A320,AFRIMONEY!$P:$P,CD$3)</f>
        <v>0</v>
      </c>
      <c r="CF320" s="8">
        <f t="shared" si="159"/>
        <v>10950</v>
      </c>
      <c r="CG320" s="17">
        <f>SUMIFS(KP!$L:$L,KP!$F:$F,$A320,KP!$A:$A,SUMMARY!CG$3)</f>
        <v>0</v>
      </c>
      <c r="CH320" s="7">
        <f>SUMIFS(AFRIMONEY!$J:$J,AFRIMONEY!$F:$F,$A320,AFRIMONEY!$P:$P,CG$3)</f>
        <v>0</v>
      </c>
      <c r="CI320" s="8">
        <f t="shared" si="160"/>
        <v>10950</v>
      </c>
      <c r="CJ320" s="7">
        <f>SUMIFS(KP!$L:$L,KP!$F:$F,$A320,KP!$A:$A,SUMMARY!CJ$3)</f>
        <v>0</v>
      </c>
      <c r="CK320" s="7">
        <f>SUMIFS(AFRIMONEY!$J:$J,AFRIMONEY!$F:$F,$A320,AFRIMONEY!$P:$P,CJ$3)</f>
        <v>0</v>
      </c>
      <c r="CL320" s="8">
        <f t="shared" si="161"/>
        <v>10950</v>
      </c>
      <c r="CM320" s="17">
        <f>SUMIFS(KP!$L:$L,KP!$F:$F,$A320,KP!$A:$A,SUMMARY!CM$3)</f>
        <v>0</v>
      </c>
      <c r="CN320" s="7">
        <f>SUMIFS(AFRIMONEY!$J:$J,AFRIMONEY!$F:$F,$A320,AFRIMONEY!$P:$P,CM$3)</f>
        <v>0</v>
      </c>
      <c r="CO320" s="8">
        <f t="shared" si="162"/>
        <v>10950</v>
      </c>
      <c r="CP320" s="7">
        <f>SUMIFS(KP!$L:$L,KP!$F:$F,$A320,KP!$A:$A,SUMMARY!CP$3)</f>
        <v>0</v>
      </c>
      <c r="CQ320" s="7">
        <f>SUMIFS(AFRIMONEY!$J:$J,AFRIMONEY!$F:$F,$A320,AFRIMONEY!$P:$P,CP$3)</f>
        <v>0</v>
      </c>
      <c r="CR320" s="8">
        <f t="shared" si="163"/>
        <v>10950</v>
      </c>
      <c r="CS320" s="17">
        <f>SUMIFS(KP!$L:$L,KP!$F:$F,$A320,KP!$A:$A,SUMMARY!CS$3)</f>
        <v>0</v>
      </c>
      <c r="CT320" s="7">
        <f>SUMIFS(AFRIMONEY!$J:$J,AFRIMONEY!$F:$F,$A320,AFRIMONEY!$P:$P,CS$3)</f>
        <v>0</v>
      </c>
      <c r="CU320" s="8">
        <f t="shared" si="164"/>
        <v>10950</v>
      </c>
    </row>
    <row r="321" spans="1:99" x14ac:dyDescent="0.3">
      <c r="A321" s="2">
        <v>101625</v>
      </c>
      <c r="B321" s="23" t="str">
        <f>_xlfn.XLOOKUP(TEXT(A321,0),Tabela4[ID],Tabela4[AREA],"")</f>
        <v>AREA D</v>
      </c>
      <c r="C321" s="2" t="str">
        <f>_xlfn.XLOOKUP(TEXT(A321,0),Tabela4[ID],Tabela4[ZONA],"")</f>
        <v>ZONA 8</v>
      </c>
      <c r="D321" s="2" t="str">
        <f t="shared" si="132"/>
        <v>BLOCKED</v>
      </c>
      <c r="E321" s="18">
        <f t="shared" si="133"/>
        <v>3300</v>
      </c>
      <c r="F321" s="21">
        <f>SUMIFS(KP!$L:$L,KP!$F:$F,$A321,KP!$A:$A,"31/03/2025")</f>
        <v>3450</v>
      </c>
      <c r="G321" s="19">
        <f>SUMIFS(KP!$L:$L,KP!$F:$F,$A321,KP!$A:$A,SUMMARY!G$3)</f>
        <v>0</v>
      </c>
      <c r="H321" s="7">
        <f>SUMIFS(AFRIMONEY!$J:$J,AFRIMONEY!$F:$F,$A321,AFRIMONEY!$P:$P,G$3)</f>
        <v>0</v>
      </c>
      <c r="I321" s="8">
        <f t="shared" si="134"/>
        <v>3450</v>
      </c>
      <c r="J321" s="7">
        <f>SUMIFS(KP!$L:$L,KP!$F:$F,$A321,KP!$A:$A,SUMMARY!J$3)</f>
        <v>8500</v>
      </c>
      <c r="K321" s="7">
        <f>SUMIFS(AFRIMONEY!$J:$J,AFRIMONEY!$F:$F,$A321,AFRIMONEY!$P:$P,J$3)</f>
        <v>3450</v>
      </c>
      <c r="L321" s="8">
        <f t="shared" si="135"/>
        <v>8500</v>
      </c>
      <c r="M321" s="17">
        <f>SUMIFS(KP!$L:$L,KP!$F:$F,$A321,KP!$A:$A,SUMMARY!M$3)</f>
        <v>4050</v>
      </c>
      <c r="N321" s="7">
        <f>SUMIFS(AFRIMONEY!$J:$J,AFRIMONEY!$F:$F,$A321,AFRIMONEY!$P:$P,M$3)</f>
        <v>12550</v>
      </c>
      <c r="O321" s="8">
        <f t="shared" si="136"/>
        <v>0</v>
      </c>
      <c r="P321" s="7">
        <f>SUMIFS(KP!$L:$L,KP!$F:$F,$A321,KP!$A:$A,SUMMARY!P$3)</f>
        <v>3800</v>
      </c>
      <c r="Q321" s="7">
        <f>SUMIFS(AFRIMONEY!$J:$J,AFRIMONEY!$F:$F,$A321,AFRIMONEY!$P:$P,P$3)</f>
        <v>0</v>
      </c>
      <c r="R321" s="8">
        <f t="shared" si="137"/>
        <v>3800</v>
      </c>
      <c r="S321" s="17">
        <f>SUMIFS(KP!$L:$L,KP!$F:$F,$A321,KP!$A:$A,SUMMARY!S$3)</f>
        <v>2250</v>
      </c>
      <c r="T321" s="7">
        <f>SUMIFS(AFRIMONEY!$J:$J,AFRIMONEY!$F:$F,$A321,AFRIMONEY!$P:$P,S$3)</f>
        <v>3800</v>
      </c>
      <c r="U321" s="8">
        <f t="shared" si="138"/>
        <v>2250</v>
      </c>
      <c r="V321" s="7">
        <f>SUMIFS(KP!$L:$L,KP!$F:$F,$A321,KP!$A:$A,SUMMARY!V$3)</f>
        <v>0</v>
      </c>
      <c r="W321" s="7">
        <f>SUMIFS(AFRIMONEY!$J:$J,AFRIMONEY!$F:$F,$A321,AFRIMONEY!$P:$P,V$3)</f>
        <v>2250</v>
      </c>
      <c r="X321" s="8">
        <f t="shared" si="139"/>
        <v>0</v>
      </c>
      <c r="Y321" s="17">
        <f>SUMIFS(KP!$L:$L,KP!$F:$F,$A321,KP!$A:$A,SUMMARY!Y$3)</f>
        <v>4150</v>
      </c>
      <c r="Z321" s="7">
        <f>SUMIFS(AFRIMONEY!$J:$J,AFRIMONEY!$F:$F,$A321,AFRIMONEY!$P:$P,Y$3)</f>
        <v>4150</v>
      </c>
      <c r="AA321" s="8">
        <f t="shared" si="140"/>
        <v>0</v>
      </c>
      <c r="AB321" s="7">
        <f>SUMIFS(KP!$L:$L,KP!$F:$F,$A321,KP!$A:$A,SUMMARY!AB$3)</f>
        <v>4200</v>
      </c>
      <c r="AC321" s="7">
        <f>SUMIFS(AFRIMONEY!$J:$J,AFRIMONEY!$F:$F,$A321,AFRIMONEY!$P:$P,AB$3)</f>
        <v>0</v>
      </c>
      <c r="AD321" s="8">
        <f t="shared" si="141"/>
        <v>4200</v>
      </c>
      <c r="AE321" s="17">
        <f>SUMIFS(KP!$L:$L,KP!$F:$F,$A321,KP!$A:$A,SUMMARY!AE$3)</f>
        <v>0</v>
      </c>
      <c r="AF321" s="7">
        <f>SUMIFS(AFRIMONEY!$J:$J,AFRIMONEY!$F:$F,$A321,AFRIMONEY!$P:$P,AE$3)</f>
        <v>4200</v>
      </c>
      <c r="AG321" s="8">
        <f t="shared" si="142"/>
        <v>0</v>
      </c>
      <c r="AH321" s="7">
        <f>SUMIFS(KP!$L:$L,KP!$F:$F,$A321,KP!$A:$A,SUMMARY!AH$3)</f>
        <v>3300</v>
      </c>
      <c r="AI321" s="7">
        <f>SUMIFS(AFRIMONEY!$J:$J,AFRIMONEY!$F:$F,$A321,AFRIMONEY!$P:$P,AH$3)</f>
        <v>0</v>
      </c>
      <c r="AJ321" s="8">
        <f t="shared" si="143"/>
        <v>3300</v>
      </c>
      <c r="AK321" s="17">
        <f>SUMIFS(KP!$L:$L,KP!$F:$F,$A321,KP!$A:$A,SUMMARY!AK$3)</f>
        <v>0</v>
      </c>
      <c r="AL321" s="7">
        <f>SUMIFS(AFRIMONEY!$J:$J,AFRIMONEY!$F:$F,$A321,AFRIMONEY!$P:$P,AK$3)</f>
        <v>0</v>
      </c>
      <c r="AM321" s="8">
        <f t="shared" si="144"/>
        <v>3300</v>
      </c>
      <c r="AN321" s="7">
        <f>SUMIFS(KP!$L:$L,KP!$F:$F,$A321,KP!$A:$A,SUMMARY!AN$3)</f>
        <v>0</v>
      </c>
      <c r="AO321" s="7">
        <f>SUMIFS(AFRIMONEY!$J:$J,AFRIMONEY!$F:$F,$A321,AFRIMONEY!$P:$P,AN$3)</f>
        <v>0</v>
      </c>
      <c r="AP321" s="8">
        <f t="shared" si="145"/>
        <v>3300</v>
      </c>
      <c r="AQ321" s="17">
        <f>SUMIFS(KP!$L:$L,KP!$F:$F,$A321,KP!$A:$A,SUMMARY!AQ$3)</f>
        <v>0</v>
      </c>
      <c r="AR321" s="7">
        <f>SUMIFS(AFRIMONEY!$J:$J,AFRIMONEY!$F:$F,$A321,AFRIMONEY!$P:$P,AQ$3)</f>
        <v>0</v>
      </c>
      <c r="AS321" s="8">
        <f t="shared" si="146"/>
        <v>3300</v>
      </c>
      <c r="AT321" s="7">
        <f>SUMIFS(KP!$L:$L,KP!$F:$F,$A321,KP!$A:$A,SUMMARY!AT$3)</f>
        <v>0</v>
      </c>
      <c r="AU321" s="7">
        <f>SUMIFS(AFRIMONEY!$J:$J,AFRIMONEY!$F:$F,$A321,AFRIMONEY!$P:$P,AT$3)</f>
        <v>0</v>
      </c>
      <c r="AV321" s="8">
        <f t="shared" si="147"/>
        <v>3300</v>
      </c>
      <c r="AW321" s="17">
        <f>SUMIFS(KP!$L:$L,KP!$F:$F,$A321,KP!$A:$A,SUMMARY!AW$3)</f>
        <v>0</v>
      </c>
      <c r="AX321" s="7">
        <f>SUMIFS(AFRIMONEY!$J:$J,AFRIMONEY!$F:$F,$A321,AFRIMONEY!$P:$P,AW$3)</f>
        <v>0</v>
      </c>
      <c r="AY321" s="8">
        <f t="shared" si="148"/>
        <v>3300</v>
      </c>
      <c r="AZ321" s="7">
        <f>SUMIFS(KP!$L:$L,KP!$F:$F,$A321,KP!$A:$A,SUMMARY!AZ$3)</f>
        <v>0</v>
      </c>
      <c r="BA321" s="7">
        <f>SUMIFS(AFRIMONEY!$J:$J,AFRIMONEY!$F:$F,$A321,AFRIMONEY!$P:$P,AZ$3)</f>
        <v>0</v>
      </c>
      <c r="BB321" s="8">
        <f t="shared" si="149"/>
        <v>3300</v>
      </c>
      <c r="BC321" s="17">
        <f>SUMIFS(KP!$L:$L,KP!$F:$F,$A321,KP!$A:$A,SUMMARY!BC$3)</f>
        <v>0</v>
      </c>
      <c r="BD321" s="7">
        <f>SUMIFS(AFRIMONEY!$J:$J,AFRIMONEY!$F:$F,$A321,AFRIMONEY!$P:$P,BC$3)</f>
        <v>0</v>
      </c>
      <c r="BE321" s="8">
        <f t="shared" si="150"/>
        <v>3300</v>
      </c>
      <c r="BF321" s="7">
        <f>SUMIFS(KP!$L:$L,KP!$F:$F,$A321,KP!$A:$A,SUMMARY!BF$3)</f>
        <v>0</v>
      </c>
      <c r="BG321" s="7">
        <f>SUMIFS(AFRIMONEY!$J:$J,AFRIMONEY!$F:$F,$A321,AFRIMONEY!$P:$P,BF$3)</f>
        <v>0</v>
      </c>
      <c r="BH321" s="8">
        <f t="shared" si="151"/>
        <v>3300</v>
      </c>
      <c r="BI321" s="17">
        <f>SUMIFS(KP!$L:$L,KP!$F:$F,$A321,KP!$A:$A,SUMMARY!BI$3)</f>
        <v>0</v>
      </c>
      <c r="BJ321" s="7">
        <f>SUMIFS(AFRIMONEY!$J:$J,AFRIMONEY!$F:$F,$A321,AFRIMONEY!$P:$P,BI$3)</f>
        <v>0</v>
      </c>
      <c r="BK321" s="8">
        <f t="shared" si="152"/>
        <v>3300</v>
      </c>
      <c r="BL321" s="7">
        <f>SUMIFS(KP!$L:$L,KP!$F:$F,$A321,KP!$A:$A,SUMMARY!BL$3)</f>
        <v>0</v>
      </c>
      <c r="BM321" s="7">
        <f>SUMIFS(AFRIMONEY!$J:$J,AFRIMONEY!$F:$F,$A321,AFRIMONEY!$P:$P,BL$3)</f>
        <v>0</v>
      </c>
      <c r="BN321" s="8">
        <f t="shared" si="153"/>
        <v>3300</v>
      </c>
      <c r="BO321" s="17">
        <f>SUMIFS(KP!$L:$L,KP!$F:$F,$A321,KP!$A:$A,SUMMARY!BO$3)</f>
        <v>0</v>
      </c>
      <c r="BP321" s="7">
        <f>SUMIFS(AFRIMONEY!$J:$J,AFRIMONEY!$F:$F,$A321,AFRIMONEY!$P:$P,BO$3)</f>
        <v>0</v>
      </c>
      <c r="BQ321" s="8">
        <f t="shared" si="154"/>
        <v>3300</v>
      </c>
      <c r="BR321" s="7">
        <f>SUMIFS(KP!$L:$L,KP!$F:$F,$A321,KP!$A:$A,SUMMARY!BR$3)</f>
        <v>0</v>
      </c>
      <c r="BS321" s="7">
        <f>SUMIFS(AFRIMONEY!$J:$J,AFRIMONEY!$F:$F,$A321,AFRIMONEY!$P:$P,BR$3)</f>
        <v>0</v>
      </c>
      <c r="BT321" s="8">
        <f t="shared" si="155"/>
        <v>3300</v>
      </c>
      <c r="BU321" s="17">
        <f>SUMIFS(KP!$L:$L,KP!$F:$F,$A321,KP!$A:$A,SUMMARY!BU$3)</f>
        <v>0</v>
      </c>
      <c r="BV321" s="7">
        <f>SUMIFS(AFRIMONEY!$J:$J,AFRIMONEY!$F:$F,$A321,AFRIMONEY!$P:$P,BU$3)</f>
        <v>0</v>
      </c>
      <c r="BW321" s="8">
        <f t="shared" si="156"/>
        <v>3300</v>
      </c>
      <c r="BX321" s="7">
        <f>SUMIFS(KP!$L:$L,KP!$F:$F,$A321,KP!$A:$A,SUMMARY!BX$3)</f>
        <v>0</v>
      </c>
      <c r="BY321" s="7">
        <f>SUMIFS(AFRIMONEY!$J:$J,AFRIMONEY!$F:$F,$A321,AFRIMONEY!$P:$P,BX$3)</f>
        <v>0</v>
      </c>
      <c r="BZ321" s="8">
        <f t="shared" si="157"/>
        <v>3300</v>
      </c>
      <c r="CA321" s="17">
        <f>SUMIFS(KP!$L:$L,KP!$F:$F,$A321,KP!$A:$A,SUMMARY!CA$3)</f>
        <v>0</v>
      </c>
      <c r="CB321" s="7">
        <f>SUMIFS(AFRIMONEY!$J:$J,AFRIMONEY!$F:$F,$A321,AFRIMONEY!$P:$P,CA$3)</f>
        <v>0</v>
      </c>
      <c r="CC321" s="8">
        <f t="shared" si="158"/>
        <v>3300</v>
      </c>
      <c r="CD321" s="7">
        <f>SUMIFS(KP!$L:$L,KP!$F:$F,$A321,KP!$A:$A,SUMMARY!CD$3)</f>
        <v>0</v>
      </c>
      <c r="CE321" s="7">
        <f>SUMIFS(AFRIMONEY!$J:$J,AFRIMONEY!$F:$F,$A321,AFRIMONEY!$P:$P,CD$3)</f>
        <v>0</v>
      </c>
      <c r="CF321" s="8">
        <f t="shared" si="159"/>
        <v>3300</v>
      </c>
      <c r="CG321" s="17">
        <f>SUMIFS(KP!$L:$L,KP!$F:$F,$A321,KP!$A:$A,SUMMARY!CG$3)</f>
        <v>0</v>
      </c>
      <c r="CH321" s="7">
        <f>SUMIFS(AFRIMONEY!$J:$J,AFRIMONEY!$F:$F,$A321,AFRIMONEY!$P:$P,CG$3)</f>
        <v>0</v>
      </c>
      <c r="CI321" s="8">
        <f t="shared" si="160"/>
        <v>3300</v>
      </c>
      <c r="CJ321" s="7">
        <f>SUMIFS(KP!$L:$L,KP!$F:$F,$A321,KP!$A:$A,SUMMARY!CJ$3)</f>
        <v>0</v>
      </c>
      <c r="CK321" s="7">
        <f>SUMIFS(AFRIMONEY!$J:$J,AFRIMONEY!$F:$F,$A321,AFRIMONEY!$P:$P,CJ$3)</f>
        <v>0</v>
      </c>
      <c r="CL321" s="8">
        <f t="shared" si="161"/>
        <v>3300</v>
      </c>
      <c r="CM321" s="17">
        <f>SUMIFS(KP!$L:$L,KP!$F:$F,$A321,KP!$A:$A,SUMMARY!CM$3)</f>
        <v>0</v>
      </c>
      <c r="CN321" s="7">
        <f>SUMIFS(AFRIMONEY!$J:$J,AFRIMONEY!$F:$F,$A321,AFRIMONEY!$P:$P,CM$3)</f>
        <v>0</v>
      </c>
      <c r="CO321" s="8">
        <f t="shared" si="162"/>
        <v>3300</v>
      </c>
      <c r="CP321" s="7">
        <f>SUMIFS(KP!$L:$L,KP!$F:$F,$A321,KP!$A:$A,SUMMARY!CP$3)</f>
        <v>0</v>
      </c>
      <c r="CQ321" s="7">
        <f>SUMIFS(AFRIMONEY!$J:$J,AFRIMONEY!$F:$F,$A321,AFRIMONEY!$P:$P,CP$3)</f>
        <v>0</v>
      </c>
      <c r="CR321" s="8">
        <f t="shared" si="163"/>
        <v>3300</v>
      </c>
      <c r="CS321" s="17">
        <f>SUMIFS(KP!$L:$L,KP!$F:$F,$A321,KP!$A:$A,SUMMARY!CS$3)</f>
        <v>0</v>
      </c>
      <c r="CT321" s="7">
        <f>SUMIFS(AFRIMONEY!$J:$J,AFRIMONEY!$F:$F,$A321,AFRIMONEY!$P:$P,CS$3)</f>
        <v>0</v>
      </c>
      <c r="CU321" s="8">
        <f t="shared" si="164"/>
        <v>3300</v>
      </c>
    </row>
    <row r="322" spans="1:99" x14ac:dyDescent="0.3">
      <c r="A322" s="2">
        <v>101627</v>
      </c>
      <c r="B322" s="23" t="str">
        <f>_xlfn.XLOOKUP(TEXT(A322,0),Tabela4[ID],Tabela4[AREA],"")</f>
        <v>AREA D</v>
      </c>
      <c r="C322" s="2" t="str">
        <f>_xlfn.XLOOKUP(TEXT(A322,0),Tabela4[ID],Tabela4[ZONA],"")</f>
        <v>ZONA 8</v>
      </c>
      <c r="D322" s="2" t="str">
        <f t="shared" si="132"/>
        <v>BLOCKED</v>
      </c>
      <c r="E322" s="18">
        <f t="shared" si="133"/>
        <v>3350</v>
      </c>
      <c r="F322" s="21">
        <f>SUMIFS(KP!$L:$L,KP!$F:$F,$A322,KP!$A:$A,"31/03/2025")</f>
        <v>1350</v>
      </c>
      <c r="G322" s="19">
        <f>SUMIFS(KP!$L:$L,KP!$F:$F,$A322,KP!$A:$A,SUMMARY!G$3)</f>
        <v>0</v>
      </c>
      <c r="H322" s="7">
        <f>SUMIFS(AFRIMONEY!$J:$J,AFRIMONEY!$F:$F,$A322,AFRIMONEY!$P:$P,G$3)</f>
        <v>0</v>
      </c>
      <c r="I322" s="8">
        <f t="shared" si="134"/>
        <v>1350</v>
      </c>
      <c r="J322" s="7">
        <f>SUMIFS(KP!$L:$L,KP!$F:$F,$A322,KP!$A:$A,SUMMARY!J$3)</f>
        <v>1550</v>
      </c>
      <c r="K322" s="7">
        <f>SUMIFS(AFRIMONEY!$J:$J,AFRIMONEY!$F:$F,$A322,AFRIMONEY!$P:$P,J$3)</f>
        <v>0</v>
      </c>
      <c r="L322" s="8">
        <f t="shared" si="135"/>
        <v>2900</v>
      </c>
      <c r="M322" s="17">
        <f>SUMIFS(KP!$L:$L,KP!$F:$F,$A322,KP!$A:$A,SUMMARY!M$3)</f>
        <v>0</v>
      </c>
      <c r="N322" s="7">
        <f>SUMIFS(AFRIMONEY!$J:$J,AFRIMONEY!$F:$F,$A322,AFRIMONEY!$P:$P,M$3)</f>
        <v>1550</v>
      </c>
      <c r="O322" s="8">
        <f t="shared" si="136"/>
        <v>1350</v>
      </c>
      <c r="P322" s="7">
        <f>SUMIFS(KP!$L:$L,KP!$F:$F,$A322,KP!$A:$A,SUMMARY!P$3)</f>
        <v>3900</v>
      </c>
      <c r="Q322" s="7">
        <f>SUMIFS(AFRIMONEY!$J:$J,AFRIMONEY!$F:$F,$A322,AFRIMONEY!$P:$P,P$3)</f>
        <v>3900</v>
      </c>
      <c r="R322" s="8">
        <f t="shared" si="137"/>
        <v>1350</v>
      </c>
      <c r="S322" s="17">
        <f>SUMIFS(KP!$L:$L,KP!$F:$F,$A322,KP!$A:$A,SUMMARY!S$3)</f>
        <v>2250</v>
      </c>
      <c r="T322" s="7">
        <f>SUMIFS(AFRIMONEY!$J:$J,AFRIMONEY!$F:$F,$A322,AFRIMONEY!$P:$P,S$3)</f>
        <v>0</v>
      </c>
      <c r="U322" s="8">
        <f t="shared" si="138"/>
        <v>3600</v>
      </c>
      <c r="V322" s="7">
        <f>SUMIFS(KP!$L:$L,KP!$F:$F,$A322,KP!$A:$A,SUMMARY!V$3)</f>
        <v>0</v>
      </c>
      <c r="W322" s="7">
        <f>SUMIFS(AFRIMONEY!$J:$J,AFRIMONEY!$F:$F,$A322,AFRIMONEY!$P:$P,V$3)</f>
        <v>2250</v>
      </c>
      <c r="X322" s="8">
        <f t="shared" si="139"/>
        <v>1350</v>
      </c>
      <c r="Y322" s="17">
        <f>SUMIFS(KP!$L:$L,KP!$F:$F,$A322,KP!$A:$A,SUMMARY!Y$3)</f>
        <v>2050</v>
      </c>
      <c r="Z322" s="7">
        <f>SUMIFS(AFRIMONEY!$J:$J,AFRIMONEY!$F:$F,$A322,AFRIMONEY!$P:$P,Y$3)</f>
        <v>2050</v>
      </c>
      <c r="AA322" s="8">
        <f t="shared" si="140"/>
        <v>1350</v>
      </c>
      <c r="AB322" s="7">
        <f>SUMIFS(KP!$L:$L,KP!$F:$F,$A322,KP!$A:$A,SUMMARY!AB$3)</f>
        <v>2350</v>
      </c>
      <c r="AC322" s="7">
        <f>SUMIFS(AFRIMONEY!$J:$J,AFRIMONEY!$F:$F,$A322,AFRIMONEY!$P:$P,AB$3)</f>
        <v>2350</v>
      </c>
      <c r="AD322" s="8">
        <f t="shared" si="141"/>
        <v>1350</v>
      </c>
      <c r="AE322" s="17">
        <f>SUMIFS(KP!$L:$L,KP!$F:$F,$A322,KP!$A:$A,SUMMARY!AE$3)</f>
        <v>3100</v>
      </c>
      <c r="AF322" s="7">
        <f>SUMIFS(AFRIMONEY!$J:$J,AFRIMONEY!$F:$F,$A322,AFRIMONEY!$P:$P,AE$3)</f>
        <v>0</v>
      </c>
      <c r="AG322" s="8">
        <f t="shared" si="142"/>
        <v>4450</v>
      </c>
      <c r="AH322" s="7">
        <f>SUMIFS(KP!$L:$L,KP!$F:$F,$A322,KP!$A:$A,SUMMARY!AH$3)</f>
        <v>2000</v>
      </c>
      <c r="AI322" s="7">
        <f>SUMIFS(AFRIMONEY!$J:$J,AFRIMONEY!$F:$F,$A322,AFRIMONEY!$P:$P,AH$3)</f>
        <v>3100</v>
      </c>
      <c r="AJ322" s="8">
        <f t="shared" si="143"/>
        <v>3350</v>
      </c>
      <c r="AK322" s="17">
        <f>SUMIFS(KP!$L:$L,KP!$F:$F,$A322,KP!$A:$A,SUMMARY!AK$3)</f>
        <v>0</v>
      </c>
      <c r="AL322" s="7">
        <f>SUMIFS(AFRIMONEY!$J:$J,AFRIMONEY!$F:$F,$A322,AFRIMONEY!$P:$P,AK$3)</f>
        <v>0</v>
      </c>
      <c r="AM322" s="8">
        <f t="shared" si="144"/>
        <v>3350</v>
      </c>
      <c r="AN322" s="7">
        <f>SUMIFS(KP!$L:$L,KP!$F:$F,$A322,KP!$A:$A,SUMMARY!AN$3)</f>
        <v>0</v>
      </c>
      <c r="AO322" s="7">
        <f>SUMIFS(AFRIMONEY!$J:$J,AFRIMONEY!$F:$F,$A322,AFRIMONEY!$P:$P,AN$3)</f>
        <v>0</v>
      </c>
      <c r="AP322" s="8">
        <f t="shared" si="145"/>
        <v>3350</v>
      </c>
      <c r="AQ322" s="17">
        <f>SUMIFS(KP!$L:$L,KP!$F:$F,$A322,KP!$A:$A,SUMMARY!AQ$3)</f>
        <v>0</v>
      </c>
      <c r="AR322" s="7">
        <f>SUMIFS(AFRIMONEY!$J:$J,AFRIMONEY!$F:$F,$A322,AFRIMONEY!$P:$P,AQ$3)</f>
        <v>0</v>
      </c>
      <c r="AS322" s="8">
        <f t="shared" si="146"/>
        <v>3350</v>
      </c>
      <c r="AT322" s="7">
        <f>SUMIFS(KP!$L:$L,KP!$F:$F,$A322,KP!$A:$A,SUMMARY!AT$3)</f>
        <v>0</v>
      </c>
      <c r="AU322" s="7">
        <f>SUMIFS(AFRIMONEY!$J:$J,AFRIMONEY!$F:$F,$A322,AFRIMONEY!$P:$P,AT$3)</f>
        <v>0</v>
      </c>
      <c r="AV322" s="8">
        <f t="shared" si="147"/>
        <v>3350</v>
      </c>
      <c r="AW322" s="17">
        <f>SUMIFS(KP!$L:$L,KP!$F:$F,$A322,KP!$A:$A,SUMMARY!AW$3)</f>
        <v>0</v>
      </c>
      <c r="AX322" s="7">
        <f>SUMIFS(AFRIMONEY!$J:$J,AFRIMONEY!$F:$F,$A322,AFRIMONEY!$P:$P,AW$3)</f>
        <v>0</v>
      </c>
      <c r="AY322" s="8">
        <f t="shared" si="148"/>
        <v>3350</v>
      </c>
      <c r="AZ322" s="7">
        <f>SUMIFS(KP!$L:$L,KP!$F:$F,$A322,KP!$A:$A,SUMMARY!AZ$3)</f>
        <v>0</v>
      </c>
      <c r="BA322" s="7">
        <f>SUMIFS(AFRIMONEY!$J:$J,AFRIMONEY!$F:$F,$A322,AFRIMONEY!$P:$P,AZ$3)</f>
        <v>0</v>
      </c>
      <c r="BB322" s="8">
        <f t="shared" si="149"/>
        <v>3350</v>
      </c>
      <c r="BC322" s="17">
        <f>SUMIFS(KP!$L:$L,KP!$F:$F,$A322,KP!$A:$A,SUMMARY!BC$3)</f>
        <v>0</v>
      </c>
      <c r="BD322" s="7">
        <f>SUMIFS(AFRIMONEY!$J:$J,AFRIMONEY!$F:$F,$A322,AFRIMONEY!$P:$P,BC$3)</f>
        <v>0</v>
      </c>
      <c r="BE322" s="8">
        <f t="shared" si="150"/>
        <v>3350</v>
      </c>
      <c r="BF322" s="7">
        <f>SUMIFS(KP!$L:$L,KP!$F:$F,$A322,KP!$A:$A,SUMMARY!BF$3)</f>
        <v>0</v>
      </c>
      <c r="BG322" s="7">
        <f>SUMIFS(AFRIMONEY!$J:$J,AFRIMONEY!$F:$F,$A322,AFRIMONEY!$P:$P,BF$3)</f>
        <v>0</v>
      </c>
      <c r="BH322" s="8">
        <f t="shared" si="151"/>
        <v>3350</v>
      </c>
      <c r="BI322" s="17">
        <f>SUMIFS(KP!$L:$L,KP!$F:$F,$A322,KP!$A:$A,SUMMARY!BI$3)</f>
        <v>0</v>
      </c>
      <c r="BJ322" s="7">
        <f>SUMIFS(AFRIMONEY!$J:$J,AFRIMONEY!$F:$F,$A322,AFRIMONEY!$P:$P,BI$3)</f>
        <v>0</v>
      </c>
      <c r="BK322" s="8">
        <f t="shared" si="152"/>
        <v>3350</v>
      </c>
      <c r="BL322" s="7">
        <f>SUMIFS(KP!$L:$L,KP!$F:$F,$A322,KP!$A:$A,SUMMARY!BL$3)</f>
        <v>0</v>
      </c>
      <c r="BM322" s="7">
        <f>SUMIFS(AFRIMONEY!$J:$J,AFRIMONEY!$F:$F,$A322,AFRIMONEY!$P:$P,BL$3)</f>
        <v>0</v>
      </c>
      <c r="BN322" s="8">
        <f t="shared" si="153"/>
        <v>3350</v>
      </c>
      <c r="BO322" s="17">
        <f>SUMIFS(KP!$L:$L,KP!$F:$F,$A322,KP!$A:$A,SUMMARY!BO$3)</f>
        <v>0</v>
      </c>
      <c r="BP322" s="7">
        <f>SUMIFS(AFRIMONEY!$J:$J,AFRIMONEY!$F:$F,$A322,AFRIMONEY!$P:$P,BO$3)</f>
        <v>0</v>
      </c>
      <c r="BQ322" s="8">
        <f t="shared" si="154"/>
        <v>3350</v>
      </c>
      <c r="BR322" s="7">
        <f>SUMIFS(KP!$L:$L,KP!$F:$F,$A322,KP!$A:$A,SUMMARY!BR$3)</f>
        <v>0</v>
      </c>
      <c r="BS322" s="7">
        <f>SUMIFS(AFRIMONEY!$J:$J,AFRIMONEY!$F:$F,$A322,AFRIMONEY!$P:$P,BR$3)</f>
        <v>0</v>
      </c>
      <c r="BT322" s="8">
        <f t="shared" si="155"/>
        <v>3350</v>
      </c>
      <c r="BU322" s="17">
        <f>SUMIFS(KP!$L:$L,KP!$F:$F,$A322,KP!$A:$A,SUMMARY!BU$3)</f>
        <v>0</v>
      </c>
      <c r="BV322" s="7">
        <f>SUMIFS(AFRIMONEY!$J:$J,AFRIMONEY!$F:$F,$A322,AFRIMONEY!$P:$P,BU$3)</f>
        <v>0</v>
      </c>
      <c r="BW322" s="8">
        <f t="shared" si="156"/>
        <v>3350</v>
      </c>
      <c r="BX322" s="7">
        <f>SUMIFS(KP!$L:$L,KP!$F:$F,$A322,KP!$A:$A,SUMMARY!BX$3)</f>
        <v>0</v>
      </c>
      <c r="BY322" s="7">
        <f>SUMIFS(AFRIMONEY!$J:$J,AFRIMONEY!$F:$F,$A322,AFRIMONEY!$P:$P,BX$3)</f>
        <v>0</v>
      </c>
      <c r="BZ322" s="8">
        <f t="shared" si="157"/>
        <v>3350</v>
      </c>
      <c r="CA322" s="17">
        <f>SUMIFS(KP!$L:$L,KP!$F:$F,$A322,KP!$A:$A,SUMMARY!CA$3)</f>
        <v>0</v>
      </c>
      <c r="CB322" s="7">
        <f>SUMIFS(AFRIMONEY!$J:$J,AFRIMONEY!$F:$F,$A322,AFRIMONEY!$P:$P,CA$3)</f>
        <v>0</v>
      </c>
      <c r="CC322" s="8">
        <f t="shared" si="158"/>
        <v>3350</v>
      </c>
      <c r="CD322" s="7">
        <f>SUMIFS(KP!$L:$L,KP!$F:$F,$A322,KP!$A:$A,SUMMARY!CD$3)</f>
        <v>0</v>
      </c>
      <c r="CE322" s="7">
        <f>SUMIFS(AFRIMONEY!$J:$J,AFRIMONEY!$F:$F,$A322,AFRIMONEY!$P:$P,CD$3)</f>
        <v>0</v>
      </c>
      <c r="CF322" s="8">
        <f t="shared" si="159"/>
        <v>3350</v>
      </c>
      <c r="CG322" s="17">
        <f>SUMIFS(KP!$L:$L,KP!$F:$F,$A322,KP!$A:$A,SUMMARY!CG$3)</f>
        <v>0</v>
      </c>
      <c r="CH322" s="7">
        <f>SUMIFS(AFRIMONEY!$J:$J,AFRIMONEY!$F:$F,$A322,AFRIMONEY!$P:$P,CG$3)</f>
        <v>0</v>
      </c>
      <c r="CI322" s="8">
        <f t="shared" si="160"/>
        <v>3350</v>
      </c>
      <c r="CJ322" s="7">
        <f>SUMIFS(KP!$L:$L,KP!$F:$F,$A322,KP!$A:$A,SUMMARY!CJ$3)</f>
        <v>0</v>
      </c>
      <c r="CK322" s="7">
        <f>SUMIFS(AFRIMONEY!$J:$J,AFRIMONEY!$F:$F,$A322,AFRIMONEY!$P:$P,CJ$3)</f>
        <v>0</v>
      </c>
      <c r="CL322" s="8">
        <f t="shared" si="161"/>
        <v>3350</v>
      </c>
      <c r="CM322" s="17">
        <f>SUMIFS(KP!$L:$L,KP!$F:$F,$A322,KP!$A:$A,SUMMARY!CM$3)</f>
        <v>0</v>
      </c>
      <c r="CN322" s="7">
        <f>SUMIFS(AFRIMONEY!$J:$J,AFRIMONEY!$F:$F,$A322,AFRIMONEY!$P:$P,CM$3)</f>
        <v>0</v>
      </c>
      <c r="CO322" s="8">
        <f t="shared" si="162"/>
        <v>3350</v>
      </c>
      <c r="CP322" s="7">
        <f>SUMIFS(KP!$L:$L,KP!$F:$F,$A322,KP!$A:$A,SUMMARY!CP$3)</f>
        <v>0</v>
      </c>
      <c r="CQ322" s="7">
        <f>SUMIFS(AFRIMONEY!$J:$J,AFRIMONEY!$F:$F,$A322,AFRIMONEY!$P:$P,CP$3)</f>
        <v>0</v>
      </c>
      <c r="CR322" s="8">
        <f t="shared" si="163"/>
        <v>3350</v>
      </c>
      <c r="CS322" s="17">
        <f>SUMIFS(KP!$L:$L,KP!$F:$F,$A322,KP!$A:$A,SUMMARY!CS$3)</f>
        <v>0</v>
      </c>
      <c r="CT322" s="7">
        <f>SUMIFS(AFRIMONEY!$J:$J,AFRIMONEY!$F:$F,$A322,AFRIMONEY!$P:$P,CS$3)</f>
        <v>0</v>
      </c>
      <c r="CU322" s="8">
        <f t="shared" si="164"/>
        <v>3350</v>
      </c>
    </row>
    <row r="323" spans="1:99" x14ac:dyDescent="0.3">
      <c r="A323" s="2">
        <v>101629</v>
      </c>
      <c r="B323" s="23" t="str">
        <f>_xlfn.XLOOKUP(TEXT(A323,0),Tabela4[ID],Tabela4[AREA],"")</f>
        <v>AREA D</v>
      </c>
      <c r="C323" s="2" t="str">
        <f>_xlfn.XLOOKUP(TEXT(A323,0),Tabela4[ID],Tabela4[ZONA],"")</f>
        <v>ZONA 8</v>
      </c>
      <c r="D323" s="2" t="str">
        <f t="shared" si="132"/>
        <v>BLOCKED</v>
      </c>
      <c r="E323" s="18">
        <f t="shared" si="133"/>
        <v>50</v>
      </c>
      <c r="F323" s="21">
        <f>SUMIFS(KP!$L:$L,KP!$F:$F,$A323,KP!$A:$A,"31/03/2025")</f>
        <v>250</v>
      </c>
      <c r="G323" s="19">
        <f>SUMIFS(KP!$L:$L,KP!$F:$F,$A323,KP!$A:$A,SUMMARY!G$3)</f>
        <v>400</v>
      </c>
      <c r="H323" s="7">
        <f>SUMIFS(AFRIMONEY!$J:$J,AFRIMONEY!$F:$F,$A323,AFRIMONEY!$P:$P,G$3)</f>
        <v>250</v>
      </c>
      <c r="I323" s="8">
        <f t="shared" si="134"/>
        <v>400</v>
      </c>
      <c r="J323" s="7">
        <f>SUMIFS(KP!$L:$L,KP!$F:$F,$A323,KP!$A:$A,SUMMARY!J$3)</f>
        <v>6550</v>
      </c>
      <c r="K323" s="7">
        <f>SUMIFS(AFRIMONEY!$J:$J,AFRIMONEY!$F:$F,$A323,AFRIMONEY!$P:$P,J$3)</f>
        <v>6950</v>
      </c>
      <c r="L323" s="8">
        <f t="shared" si="135"/>
        <v>0</v>
      </c>
      <c r="M323" s="17">
        <f>SUMIFS(KP!$L:$L,KP!$F:$F,$A323,KP!$A:$A,SUMMARY!M$3)</f>
        <v>4250</v>
      </c>
      <c r="N323" s="7">
        <f>SUMIFS(AFRIMONEY!$J:$J,AFRIMONEY!$F:$F,$A323,AFRIMONEY!$P:$P,M$3)</f>
        <v>4250</v>
      </c>
      <c r="O323" s="8">
        <f t="shared" si="136"/>
        <v>0</v>
      </c>
      <c r="P323" s="7">
        <f>SUMIFS(KP!$L:$L,KP!$F:$F,$A323,KP!$A:$A,SUMMARY!P$3)</f>
        <v>450</v>
      </c>
      <c r="Q323" s="7">
        <f>SUMIFS(AFRIMONEY!$J:$J,AFRIMONEY!$F:$F,$A323,AFRIMONEY!$P:$P,P$3)</f>
        <v>450</v>
      </c>
      <c r="R323" s="8">
        <f t="shared" si="137"/>
        <v>0</v>
      </c>
      <c r="S323" s="17">
        <f>SUMIFS(KP!$L:$L,KP!$F:$F,$A323,KP!$A:$A,SUMMARY!S$3)</f>
        <v>50</v>
      </c>
      <c r="T323" s="7">
        <f>SUMIFS(AFRIMONEY!$J:$J,AFRIMONEY!$F:$F,$A323,AFRIMONEY!$P:$P,S$3)</f>
        <v>0</v>
      </c>
      <c r="U323" s="8">
        <f t="shared" si="138"/>
        <v>50</v>
      </c>
      <c r="V323" s="7">
        <f>SUMIFS(KP!$L:$L,KP!$F:$F,$A323,KP!$A:$A,SUMMARY!V$3)</f>
        <v>0</v>
      </c>
      <c r="W323" s="7">
        <f>SUMIFS(AFRIMONEY!$J:$J,AFRIMONEY!$F:$F,$A323,AFRIMONEY!$P:$P,V$3)</f>
        <v>0</v>
      </c>
      <c r="X323" s="8">
        <f t="shared" si="139"/>
        <v>50</v>
      </c>
      <c r="Y323" s="17">
        <f>SUMIFS(KP!$L:$L,KP!$F:$F,$A323,KP!$A:$A,SUMMARY!Y$3)</f>
        <v>0</v>
      </c>
      <c r="Z323" s="7">
        <f>SUMIFS(AFRIMONEY!$J:$J,AFRIMONEY!$F:$F,$A323,AFRIMONEY!$P:$P,Y$3)</f>
        <v>0</v>
      </c>
      <c r="AA323" s="8">
        <f t="shared" si="140"/>
        <v>50</v>
      </c>
      <c r="AB323" s="7">
        <f>SUMIFS(KP!$L:$L,KP!$F:$F,$A323,KP!$A:$A,SUMMARY!AB$3)</f>
        <v>0</v>
      </c>
      <c r="AC323" s="7">
        <f>SUMIFS(AFRIMONEY!$J:$J,AFRIMONEY!$F:$F,$A323,AFRIMONEY!$P:$P,AB$3)</f>
        <v>0</v>
      </c>
      <c r="AD323" s="8">
        <f t="shared" si="141"/>
        <v>50</v>
      </c>
      <c r="AE323" s="17">
        <f>SUMIFS(KP!$L:$L,KP!$F:$F,$A323,KP!$A:$A,SUMMARY!AE$3)</f>
        <v>0</v>
      </c>
      <c r="AF323" s="7">
        <f>SUMIFS(AFRIMONEY!$J:$J,AFRIMONEY!$F:$F,$A323,AFRIMONEY!$P:$P,AE$3)</f>
        <v>0</v>
      </c>
      <c r="AG323" s="8">
        <f t="shared" si="142"/>
        <v>50</v>
      </c>
      <c r="AH323" s="7">
        <f>SUMIFS(KP!$L:$L,KP!$F:$F,$A323,KP!$A:$A,SUMMARY!AH$3)</f>
        <v>0</v>
      </c>
      <c r="AI323" s="7">
        <f>SUMIFS(AFRIMONEY!$J:$J,AFRIMONEY!$F:$F,$A323,AFRIMONEY!$P:$P,AH$3)</f>
        <v>0</v>
      </c>
      <c r="AJ323" s="8">
        <f t="shared" si="143"/>
        <v>50</v>
      </c>
      <c r="AK323" s="17">
        <f>SUMIFS(KP!$L:$L,KP!$F:$F,$A323,KP!$A:$A,SUMMARY!AK$3)</f>
        <v>0</v>
      </c>
      <c r="AL323" s="7">
        <f>SUMIFS(AFRIMONEY!$J:$J,AFRIMONEY!$F:$F,$A323,AFRIMONEY!$P:$P,AK$3)</f>
        <v>0</v>
      </c>
      <c r="AM323" s="8">
        <f t="shared" si="144"/>
        <v>50</v>
      </c>
      <c r="AN323" s="7">
        <f>SUMIFS(KP!$L:$L,KP!$F:$F,$A323,KP!$A:$A,SUMMARY!AN$3)</f>
        <v>0</v>
      </c>
      <c r="AO323" s="7">
        <f>SUMIFS(AFRIMONEY!$J:$J,AFRIMONEY!$F:$F,$A323,AFRIMONEY!$P:$P,AN$3)</f>
        <v>0</v>
      </c>
      <c r="AP323" s="8">
        <f t="shared" si="145"/>
        <v>50</v>
      </c>
      <c r="AQ323" s="17">
        <f>SUMIFS(KP!$L:$L,KP!$F:$F,$A323,KP!$A:$A,SUMMARY!AQ$3)</f>
        <v>0</v>
      </c>
      <c r="AR323" s="7">
        <f>SUMIFS(AFRIMONEY!$J:$J,AFRIMONEY!$F:$F,$A323,AFRIMONEY!$P:$P,AQ$3)</f>
        <v>0</v>
      </c>
      <c r="AS323" s="8">
        <f t="shared" si="146"/>
        <v>50</v>
      </c>
      <c r="AT323" s="7">
        <f>SUMIFS(KP!$L:$L,KP!$F:$F,$A323,KP!$A:$A,SUMMARY!AT$3)</f>
        <v>0</v>
      </c>
      <c r="AU323" s="7">
        <f>SUMIFS(AFRIMONEY!$J:$J,AFRIMONEY!$F:$F,$A323,AFRIMONEY!$P:$P,AT$3)</f>
        <v>0</v>
      </c>
      <c r="AV323" s="8">
        <f t="shared" si="147"/>
        <v>50</v>
      </c>
      <c r="AW323" s="17">
        <f>SUMIFS(KP!$L:$L,KP!$F:$F,$A323,KP!$A:$A,SUMMARY!AW$3)</f>
        <v>0</v>
      </c>
      <c r="AX323" s="7">
        <f>SUMIFS(AFRIMONEY!$J:$J,AFRIMONEY!$F:$F,$A323,AFRIMONEY!$P:$P,AW$3)</f>
        <v>0</v>
      </c>
      <c r="AY323" s="8">
        <f t="shared" si="148"/>
        <v>50</v>
      </c>
      <c r="AZ323" s="7">
        <f>SUMIFS(KP!$L:$L,KP!$F:$F,$A323,KP!$A:$A,SUMMARY!AZ$3)</f>
        <v>0</v>
      </c>
      <c r="BA323" s="7">
        <f>SUMIFS(AFRIMONEY!$J:$J,AFRIMONEY!$F:$F,$A323,AFRIMONEY!$P:$P,AZ$3)</f>
        <v>0</v>
      </c>
      <c r="BB323" s="8">
        <f t="shared" si="149"/>
        <v>50</v>
      </c>
      <c r="BC323" s="17">
        <f>SUMIFS(KP!$L:$L,KP!$F:$F,$A323,KP!$A:$A,SUMMARY!BC$3)</f>
        <v>0</v>
      </c>
      <c r="BD323" s="7">
        <f>SUMIFS(AFRIMONEY!$J:$J,AFRIMONEY!$F:$F,$A323,AFRIMONEY!$P:$P,BC$3)</f>
        <v>0</v>
      </c>
      <c r="BE323" s="8">
        <f t="shared" si="150"/>
        <v>50</v>
      </c>
      <c r="BF323" s="7">
        <f>SUMIFS(KP!$L:$L,KP!$F:$F,$A323,KP!$A:$A,SUMMARY!BF$3)</f>
        <v>0</v>
      </c>
      <c r="BG323" s="7">
        <f>SUMIFS(AFRIMONEY!$J:$J,AFRIMONEY!$F:$F,$A323,AFRIMONEY!$P:$P,BF$3)</f>
        <v>0</v>
      </c>
      <c r="BH323" s="8">
        <f t="shared" si="151"/>
        <v>50</v>
      </c>
      <c r="BI323" s="17">
        <f>SUMIFS(KP!$L:$L,KP!$F:$F,$A323,KP!$A:$A,SUMMARY!BI$3)</f>
        <v>0</v>
      </c>
      <c r="BJ323" s="7">
        <f>SUMIFS(AFRIMONEY!$J:$J,AFRIMONEY!$F:$F,$A323,AFRIMONEY!$P:$P,BI$3)</f>
        <v>0</v>
      </c>
      <c r="BK323" s="8">
        <f t="shared" si="152"/>
        <v>50</v>
      </c>
      <c r="BL323" s="7">
        <f>SUMIFS(KP!$L:$L,KP!$F:$F,$A323,KP!$A:$A,SUMMARY!BL$3)</f>
        <v>0</v>
      </c>
      <c r="BM323" s="7">
        <f>SUMIFS(AFRIMONEY!$J:$J,AFRIMONEY!$F:$F,$A323,AFRIMONEY!$P:$P,BL$3)</f>
        <v>0</v>
      </c>
      <c r="BN323" s="8">
        <f t="shared" si="153"/>
        <v>50</v>
      </c>
      <c r="BO323" s="17">
        <f>SUMIFS(KP!$L:$L,KP!$F:$F,$A323,KP!$A:$A,SUMMARY!BO$3)</f>
        <v>0</v>
      </c>
      <c r="BP323" s="7">
        <f>SUMIFS(AFRIMONEY!$J:$J,AFRIMONEY!$F:$F,$A323,AFRIMONEY!$P:$P,BO$3)</f>
        <v>0</v>
      </c>
      <c r="BQ323" s="8">
        <f t="shared" si="154"/>
        <v>50</v>
      </c>
      <c r="BR323" s="7">
        <f>SUMIFS(KP!$L:$L,KP!$F:$F,$A323,KP!$A:$A,SUMMARY!BR$3)</f>
        <v>0</v>
      </c>
      <c r="BS323" s="7">
        <f>SUMIFS(AFRIMONEY!$J:$J,AFRIMONEY!$F:$F,$A323,AFRIMONEY!$P:$P,BR$3)</f>
        <v>0</v>
      </c>
      <c r="BT323" s="8">
        <f t="shared" si="155"/>
        <v>50</v>
      </c>
      <c r="BU323" s="17">
        <f>SUMIFS(KP!$L:$L,KP!$F:$F,$A323,KP!$A:$A,SUMMARY!BU$3)</f>
        <v>0</v>
      </c>
      <c r="BV323" s="7">
        <f>SUMIFS(AFRIMONEY!$J:$J,AFRIMONEY!$F:$F,$A323,AFRIMONEY!$P:$P,BU$3)</f>
        <v>0</v>
      </c>
      <c r="BW323" s="8">
        <f t="shared" si="156"/>
        <v>50</v>
      </c>
      <c r="BX323" s="7">
        <f>SUMIFS(KP!$L:$L,KP!$F:$F,$A323,KP!$A:$A,SUMMARY!BX$3)</f>
        <v>0</v>
      </c>
      <c r="BY323" s="7">
        <f>SUMIFS(AFRIMONEY!$J:$J,AFRIMONEY!$F:$F,$A323,AFRIMONEY!$P:$P,BX$3)</f>
        <v>0</v>
      </c>
      <c r="BZ323" s="8">
        <f t="shared" si="157"/>
        <v>50</v>
      </c>
      <c r="CA323" s="17">
        <f>SUMIFS(KP!$L:$L,KP!$F:$F,$A323,KP!$A:$A,SUMMARY!CA$3)</f>
        <v>0</v>
      </c>
      <c r="CB323" s="7">
        <f>SUMIFS(AFRIMONEY!$J:$J,AFRIMONEY!$F:$F,$A323,AFRIMONEY!$P:$P,CA$3)</f>
        <v>0</v>
      </c>
      <c r="CC323" s="8">
        <f t="shared" si="158"/>
        <v>50</v>
      </c>
      <c r="CD323" s="7">
        <f>SUMIFS(KP!$L:$L,KP!$F:$F,$A323,KP!$A:$A,SUMMARY!CD$3)</f>
        <v>0</v>
      </c>
      <c r="CE323" s="7">
        <f>SUMIFS(AFRIMONEY!$J:$J,AFRIMONEY!$F:$F,$A323,AFRIMONEY!$P:$P,CD$3)</f>
        <v>0</v>
      </c>
      <c r="CF323" s="8">
        <f t="shared" si="159"/>
        <v>50</v>
      </c>
      <c r="CG323" s="17">
        <f>SUMIFS(KP!$L:$L,KP!$F:$F,$A323,KP!$A:$A,SUMMARY!CG$3)</f>
        <v>0</v>
      </c>
      <c r="CH323" s="7">
        <f>SUMIFS(AFRIMONEY!$J:$J,AFRIMONEY!$F:$F,$A323,AFRIMONEY!$P:$P,CG$3)</f>
        <v>0</v>
      </c>
      <c r="CI323" s="8">
        <f t="shared" si="160"/>
        <v>50</v>
      </c>
      <c r="CJ323" s="7">
        <f>SUMIFS(KP!$L:$L,KP!$F:$F,$A323,KP!$A:$A,SUMMARY!CJ$3)</f>
        <v>0</v>
      </c>
      <c r="CK323" s="7">
        <f>SUMIFS(AFRIMONEY!$J:$J,AFRIMONEY!$F:$F,$A323,AFRIMONEY!$P:$P,CJ$3)</f>
        <v>0</v>
      </c>
      <c r="CL323" s="8">
        <f t="shared" si="161"/>
        <v>50</v>
      </c>
      <c r="CM323" s="17">
        <f>SUMIFS(KP!$L:$L,KP!$F:$F,$A323,KP!$A:$A,SUMMARY!CM$3)</f>
        <v>0</v>
      </c>
      <c r="CN323" s="7">
        <f>SUMIFS(AFRIMONEY!$J:$J,AFRIMONEY!$F:$F,$A323,AFRIMONEY!$P:$P,CM$3)</f>
        <v>0</v>
      </c>
      <c r="CO323" s="8">
        <f t="shared" si="162"/>
        <v>50</v>
      </c>
      <c r="CP323" s="7">
        <f>SUMIFS(KP!$L:$L,KP!$F:$F,$A323,KP!$A:$A,SUMMARY!CP$3)</f>
        <v>0</v>
      </c>
      <c r="CQ323" s="7">
        <f>SUMIFS(AFRIMONEY!$J:$J,AFRIMONEY!$F:$F,$A323,AFRIMONEY!$P:$P,CP$3)</f>
        <v>0</v>
      </c>
      <c r="CR323" s="8">
        <f t="shared" si="163"/>
        <v>50</v>
      </c>
      <c r="CS323" s="17">
        <f>SUMIFS(KP!$L:$L,KP!$F:$F,$A323,KP!$A:$A,SUMMARY!CS$3)</f>
        <v>0</v>
      </c>
      <c r="CT323" s="7">
        <f>SUMIFS(AFRIMONEY!$J:$J,AFRIMONEY!$F:$F,$A323,AFRIMONEY!$P:$P,CS$3)</f>
        <v>0</v>
      </c>
      <c r="CU323" s="8">
        <f t="shared" si="164"/>
        <v>50</v>
      </c>
    </row>
    <row r="324" spans="1:99" x14ac:dyDescent="0.3">
      <c r="A324" s="2">
        <v>101631</v>
      </c>
      <c r="B324" s="23" t="str">
        <f>_xlfn.XLOOKUP(TEXT(A324,0),Tabela4[ID],Tabela4[AREA],"")</f>
        <v>AREA D</v>
      </c>
      <c r="C324" s="2" t="str">
        <f>_xlfn.XLOOKUP(TEXT(A324,0),Tabela4[ID],Tabela4[ZONA],"")</f>
        <v>ZONA 8</v>
      </c>
      <c r="D324" s="2" t="str">
        <f t="shared" si="132"/>
        <v>ACTIVE</v>
      </c>
      <c r="E324" s="18">
        <f t="shared" si="133"/>
        <v>-250</v>
      </c>
      <c r="F324" s="21">
        <f>SUMIFS(KP!$L:$L,KP!$F:$F,$A324,KP!$A:$A,"31/03/2025")</f>
        <v>-2200</v>
      </c>
      <c r="G324" s="19">
        <f>SUMIFS(KP!$L:$L,KP!$F:$F,$A324,KP!$A:$A,SUMMARY!G$3)</f>
        <v>7850</v>
      </c>
      <c r="H324" s="7">
        <f>SUMIFS(AFRIMONEY!$J:$J,AFRIMONEY!$F:$F,$A324,AFRIMONEY!$P:$P,G$3)</f>
        <v>1000</v>
      </c>
      <c r="I324" s="8">
        <f t="shared" si="134"/>
        <v>4650</v>
      </c>
      <c r="J324" s="7">
        <f>SUMIFS(KP!$L:$L,KP!$F:$F,$A324,KP!$A:$A,SUMMARY!J$3)</f>
        <v>4550</v>
      </c>
      <c r="K324" s="7">
        <f>SUMIFS(AFRIMONEY!$J:$J,AFRIMONEY!$F:$F,$A324,AFRIMONEY!$P:$P,J$3)</f>
        <v>7250</v>
      </c>
      <c r="L324" s="8">
        <f t="shared" si="135"/>
        <v>1950</v>
      </c>
      <c r="M324" s="17">
        <f>SUMIFS(KP!$L:$L,KP!$F:$F,$A324,KP!$A:$A,SUMMARY!M$3)</f>
        <v>3850</v>
      </c>
      <c r="N324" s="7">
        <f>SUMIFS(AFRIMONEY!$J:$J,AFRIMONEY!$F:$F,$A324,AFRIMONEY!$P:$P,M$3)</f>
        <v>3300</v>
      </c>
      <c r="O324" s="8">
        <f t="shared" si="136"/>
        <v>2500</v>
      </c>
      <c r="P324" s="7">
        <f>SUMIFS(KP!$L:$L,KP!$F:$F,$A324,KP!$A:$A,SUMMARY!P$3)</f>
        <v>5550</v>
      </c>
      <c r="Q324" s="7">
        <f>SUMIFS(AFRIMONEY!$J:$J,AFRIMONEY!$F:$F,$A324,AFRIMONEY!$P:$P,P$3)</f>
        <v>3700</v>
      </c>
      <c r="R324" s="8">
        <f t="shared" si="137"/>
        <v>4350</v>
      </c>
      <c r="S324" s="17">
        <f>SUMIFS(KP!$L:$L,KP!$F:$F,$A324,KP!$A:$A,SUMMARY!S$3)</f>
        <v>9800</v>
      </c>
      <c r="T324" s="7">
        <f>SUMIFS(AFRIMONEY!$J:$J,AFRIMONEY!$F:$F,$A324,AFRIMONEY!$P:$P,S$3)</f>
        <v>5700</v>
      </c>
      <c r="U324" s="8">
        <f t="shared" si="138"/>
        <v>8450</v>
      </c>
      <c r="V324" s="7">
        <f>SUMIFS(KP!$L:$L,KP!$F:$F,$A324,KP!$A:$A,SUMMARY!V$3)</f>
        <v>0</v>
      </c>
      <c r="W324" s="7">
        <f>SUMIFS(AFRIMONEY!$J:$J,AFRIMONEY!$F:$F,$A324,AFRIMONEY!$P:$P,V$3)</f>
        <v>0</v>
      </c>
      <c r="X324" s="8">
        <f t="shared" si="139"/>
        <v>8450</v>
      </c>
      <c r="Y324" s="17">
        <f>SUMIFS(KP!$L:$L,KP!$F:$F,$A324,KP!$A:$A,SUMMARY!Y$3)</f>
        <v>4200</v>
      </c>
      <c r="Z324" s="7">
        <f>SUMIFS(AFRIMONEY!$J:$J,AFRIMONEY!$F:$F,$A324,AFRIMONEY!$P:$P,Y$3)</f>
        <v>14000</v>
      </c>
      <c r="AA324" s="8">
        <f t="shared" si="140"/>
        <v>-1350</v>
      </c>
      <c r="AB324" s="7">
        <f>SUMIFS(KP!$L:$L,KP!$F:$F,$A324,KP!$A:$A,SUMMARY!AB$3)</f>
        <v>3250</v>
      </c>
      <c r="AC324" s="7">
        <f>SUMIFS(AFRIMONEY!$J:$J,AFRIMONEY!$F:$F,$A324,AFRIMONEY!$P:$P,AB$3)</f>
        <v>3250</v>
      </c>
      <c r="AD324" s="8">
        <f t="shared" si="141"/>
        <v>-1350</v>
      </c>
      <c r="AE324" s="17">
        <f>SUMIFS(KP!$L:$L,KP!$F:$F,$A324,KP!$A:$A,SUMMARY!AE$3)</f>
        <v>5950</v>
      </c>
      <c r="AF324" s="7">
        <f>SUMIFS(AFRIMONEY!$J:$J,AFRIMONEY!$F:$F,$A324,AFRIMONEY!$P:$P,AE$3)</f>
        <v>0</v>
      </c>
      <c r="AG324" s="8">
        <f t="shared" si="142"/>
        <v>4600</v>
      </c>
      <c r="AH324" s="7">
        <f>SUMIFS(KP!$L:$L,KP!$F:$F,$A324,KP!$A:$A,SUMMARY!AH$3)</f>
        <v>900</v>
      </c>
      <c r="AI324" s="7">
        <f>SUMIFS(AFRIMONEY!$J:$J,AFRIMONEY!$F:$F,$A324,AFRIMONEY!$P:$P,AH$3)</f>
        <v>5750</v>
      </c>
      <c r="AJ324" s="8">
        <f t="shared" si="143"/>
        <v>-250</v>
      </c>
      <c r="AK324" s="17">
        <f>SUMIFS(KP!$L:$L,KP!$F:$F,$A324,KP!$A:$A,SUMMARY!AK$3)</f>
        <v>0</v>
      </c>
      <c r="AL324" s="7">
        <f>SUMIFS(AFRIMONEY!$J:$J,AFRIMONEY!$F:$F,$A324,AFRIMONEY!$P:$P,AK$3)</f>
        <v>0</v>
      </c>
      <c r="AM324" s="8">
        <f t="shared" si="144"/>
        <v>-250</v>
      </c>
      <c r="AN324" s="7">
        <f>SUMIFS(KP!$L:$L,KP!$F:$F,$A324,KP!$A:$A,SUMMARY!AN$3)</f>
        <v>0</v>
      </c>
      <c r="AO324" s="7">
        <f>SUMIFS(AFRIMONEY!$J:$J,AFRIMONEY!$F:$F,$A324,AFRIMONEY!$P:$P,AN$3)</f>
        <v>0</v>
      </c>
      <c r="AP324" s="8">
        <f t="shared" si="145"/>
        <v>-250</v>
      </c>
      <c r="AQ324" s="17">
        <f>SUMIFS(KP!$L:$L,KP!$F:$F,$A324,KP!$A:$A,SUMMARY!AQ$3)</f>
        <v>0</v>
      </c>
      <c r="AR324" s="7">
        <f>SUMIFS(AFRIMONEY!$J:$J,AFRIMONEY!$F:$F,$A324,AFRIMONEY!$P:$P,AQ$3)</f>
        <v>0</v>
      </c>
      <c r="AS324" s="8">
        <f t="shared" si="146"/>
        <v>-250</v>
      </c>
      <c r="AT324" s="7">
        <f>SUMIFS(KP!$L:$L,KP!$F:$F,$A324,KP!$A:$A,SUMMARY!AT$3)</f>
        <v>0</v>
      </c>
      <c r="AU324" s="7">
        <f>SUMIFS(AFRIMONEY!$J:$J,AFRIMONEY!$F:$F,$A324,AFRIMONEY!$P:$P,AT$3)</f>
        <v>0</v>
      </c>
      <c r="AV324" s="8">
        <f t="shared" si="147"/>
        <v>-250</v>
      </c>
      <c r="AW324" s="17">
        <f>SUMIFS(KP!$L:$L,KP!$F:$F,$A324,KP!$A:$A,SUMMARY!AW$3)</f>
        <v>0</v>
      </c>
      <c r="AX324" s="7">
        <f>SUMIFS(AFRIMONEY!$J:$J,AFRIMONEY!$F:$F,$A324,AFRIMONEY!$P:$P,AW$3)</f>
        <v>0</v>
      </c>
      <c r="AY324" s="8">
        <f t="shared" si="148"/>
        <v>-250</v>
      </c>
      <c r="AZ324" s="7">
        <f>SUMIFS(KP!$L:$L,KP!$F:$F,$A324,KP!$A:$A,SUMMARY!AZ$3)</f>
        <v>0</v>
      </c>
      <c r="BA324" s="7">
        <f>SUMIFS(AFRIMONEY!$J:$J,AFRIMONEY!$F:$F,$A324,AFRIMONEY!$P:$P,AZ$3)</f>
        <v>0</v>
      </c>
      <c r="BB324" s="8">
        <f t="shared" si="149"/>
        <v>-250</v>
      </c>
      <c r="BC324" s="17">
        <f>SUMIFS(KP!$L:$L,KP!$F:$F,$A324,KP!$A:$A,SUMMARY!BC$3)</f>
        <v>0</v>
      </c>
      <c r="BD324" s="7">
        <f>SUMIFS(AFRIMONEY!$J:$J,AFRIMONEY!$F:$F,$A324,AFRIMONEY!$P:$P,BC$3)</f>
        <v>0</v>
      </c>
      <c r="BE324" s="8">
        <f t="shared" si="150"/>
        <v>-250</v>
      </c>
      <c r="BF324" s="7">
        <f>SUMIFS(KP!$L:$L,KP!$F:$F,$A324,KP!$A:$A,SUMMARY!BF$3)</f>
        <v>0</v>
      </c>
      <c r="BG324" s="7">
        <f>SUMIFS(AFRIMONEY!$J:$J,AFRIMONEY!$F:$F,$A324,AFRIMONEY!$P:$P,BF$3)</f>
        <v>0</v>
      </c>
      <c r="BH324" s="8">
        <f t="shared" si="151"/>
        <v>-250</v>
      </c>
      <c r="BI324" s="17">
        <f>SUMIFS(KP!$L:$L,KP!$F:$F,$A324,KP!$A:$A,SUMMARY!BI$3)</f>
        <v>0</v>
      </c>
      <c r="BJ324" s="7">
        <f>SUMIFS(AFRIMONEY!$J:$J,AFRIMONEY!$F:$F,$A324,AFRIMONEY!$P:$P,BI$3)</f>
        <v>0</v>
      </c>
      <c r="BK324" s="8">
        <f t="shared" si="152"/>
        <v>-250</v>
      </c>
      <c r="BL324" s="7">
        <f>SUMIFS(KP!$L:$L,KP!$F:$F,$A324,KP!$A:$A,SUMMARY!BL$3)</f>
        <v>0</v>
      </c>
      <c r="BM324" s="7">
        <f>SUMIFS(AFRIMONEY!$J:$J,AFRIMONEY!$F:$F,$A324,AFRIMONEY!$P:$P,BL$3)</f>
        <v>0</v>
      </c>
      <c r="BN324" s="8">
        <f t="shared" si="153"/>
        <v>-250</v>
      </c>
      <c r="BO324" s="17">
        <f>SUMIFS(KP!$L:$L,KP!$F:$F,$A324,KP!$A:$A,SUMMARY!BO$3)</f>
        <v>0</v>
      </c>
      <c r="BP324" s="7">
        <f>SUMIFS(AFRIMONEY!$J:$J,AFRIMONEY!$F:$F,$A324,AFRIMONEY!$P:$P,BO$3)</f>
        <v>0</v>
      </c>
      <c r="BQ324" s="8">
        <f t="shared" si="154"/>
        <v>-250</v>
      </c>
      <c r="BR324" s="7">
        <f>SUMIFS(KP!$L:$L,KP!$F:$F,$A324,KP!$A:$A,SUMMARY!BR$3)</f>
        <v>0</v>
      </c>
      <c r="BS324" s="7">
        <f>SUMIFS(AFRIMONEY!$J:$J,AFRIMONEY!$F:$F,$A324,AFRIMONEY!$P:$P,BR$3)</f>
        <v>0</v>
      </c>
      <c r="BT324" s="8">
        <f t="shared" si="155"/>
        <v>-250</v>
      </c>
      <c r="BU324" s="17">
        <f>SUMIFS(KP!$L:$L,KP!$F:$F,$A324,KP!$A:$A,SUMMARY!BU$3)</f>
        <v>0</v>
      </c>
      <c r="BV324" s="7">
        <f>SUMIFS(AFRIMONEY!$J:$J,AFRIMONEY!$F:$F,$A324,AFRIMONEY!$P:$P,BU$3)</f>
        <v>0</v>
      </c>
      <c r="BW324" s="8">
        <f t="shared" si="156"/>
        <v>-250</v>
      </c>
      <c r="BX324" s="7">
        <f>SUMIFS(KP!$L:$L,KP!$F:$F,$A324,KP!$A:$A,SUMMARY!BX$3)</f>
        <v>0</v>
      </c>
      <c r="BY324" s="7">
        <f>SUMIFS(AFRIMONEY!$J:$J,AFRIMONEY!$F:$F,$A324,AFRIMONEY!$P:$P,BX$3)</f>
        <v>0</v>
      </c>
      <c r="BZ324" s="8">
        <f t="shared" si="157"/>
        <v>-250</v>
      </c>
      <c r="CA324" s="17">
        <f>SUMIFS(KP!$L:$L,KP!$F:$F,$A324,KP!$A:$A,SUMMARY!CA$3)</f>
        <v>0</v>
      </c>
      <c r="CB324" s="7">
        <f>SUMIFS(AFRIMONEY!$J:$J,AFRIMONEY!$F:$F,$A324,AFRIMONEY!$P:$P,CA$3)</f>
        <v>0</v>
      </c>
      <c r="CC324" s="8">
        <f t="shared" si="158"/>
        <v>-250</v>
      </c>
      <c r="CD324" s="7">
        <f>SUMIFS(KP!$L:$L,KP!$F:$F,$A324,KP!$A:$A,SUMMARY!CD$3)</f>
        <v>0</v>
      </c>
      <c r="CE324" s="7">
        <f>SUMIFS(AFRIMONEY!$J:$J,AFRIMONEY!$F:$F,$A324,AFRIMONEY!$P:$P,CD$3)</f>
        <v>0</v>
      </c>
      <c r="CF324" s="8">
        <f t="shared" si="159"/>
        <v>-250</v>
      </c>
      <c r="CG324" s="17">
        <f>SUMIFS(KP!$L:$L,KP!$F:$F,$A324,KP!$A:$A,SUMMARY!CG$3)</f>
        <v>0</v>
      </c>
      <c r="CH324" s="7">
        <f>SUMIFS(AFRIMONEY!$J:$J,AFRIMONEY!$F:$F,$A324,AFRIMONEY!$P:$P,CG$3)</f>
        <v>0</v>
      </c>
      <c r="CI324" s="8">
        <f t="shared" si="160"/>
        <v>-250</v>
      </c>
      <c r="CJ324" s="7">
        <f>SUMIFS(KP!$L:$L,KP!$F:$F,$A324,KP!$A:$A,SUMMARY!CJ$3)</f>
        <v>0</v>
      </c>
      <c r="CK324" s="7">
        <f>SUMIFS(AFRIMONEY!$J:$J,AFRIMONEY!$F:$F,$A324,AFRIMONEY!$P:$P,CJ$3)</f>
        <v>0</v>
      </c>
      <c r="CL324" s="8">
        <f t="shared" si="161"/>
        <v>-250</v>
      </c>
      <c r="CM324" s="17">
        <f>SUMIFS(KP!$L:$L,KP!$F:$F,$A324,KP!$A:$A,SUMMARY!CM$3)</f>
        <v>0</v>
      </c>
      <c r="CN324" s="7">
        <f>SUMIFS(AFRIMONEY!$J:$J,AFRIMONEY!$F:$F,$A324,AFRIMONEY!$P:$P,CM$3)</f>
        <v>0</v>
      </c>
      <c r="CO324" s="8">
        <f t="shared" si="162"/>
        <v>-250</v>
      </c>
      <c r="CP324" s="7">
        <f>SUMIFS(KP!$L:$L,KP!$F:$F,$A324,KP!$A:$A,SUMMARY!CP$3)</f>
        <v>0</v>
      </c>
      <c r="CQ324" s="7">
        <f>SUMIFS(AFRIMONEY!$J:$J,AFRIMONEY!$F:$F,$A324,AFRIMONEY!$P:$P,CP$3)</f>
        <v>0</v>
      </c>
      <c r="CR324" s="8">
        <f t="shared" si="163"/>
        <v>-250</v>
      </c>
      <c r="CS324" s="17">
        <f>SUMIFS(KP!$L:$L,KP!$F:$F,$A324,KP!$A:$A,SUMMARY!CS$3)</f>
        <v>0</v>
      </c>
      <c r="CT324" s="7">
        <f>SUMIFS(AFRIMONEY!$J:$J,AFRIMONEY!$F:$F,$A324,AFRIMONEY!$P:$P,CS$3)</f>
        <v>0</v>
      </c>
      <c r="CU324" s="8">
        <f t="shared" si="164"/>
        <v>-250</v>
      </c>
    </row>
    <row r="325" spans="1:99" x14ac:dyDescent="0.3">
      <c r="A325" s="2">
        <v>101633</v>
      </c>
      <c r="B325" s="23" t="str">
        <f>_xlfn.XLOOKUP(TEXT(A325,0),Tabela4[ID],Tabela4[AREA],"")</f>
        <v>AREA D</v>
      </c>
      <c r="C325" s="2" t="str">
        <f>_xlfn.XLOOKUP(TEXT(A325,0),Tabela4[ID],Tabela4[ZONA],"")</f>
        <v>ZONA 8</v>
      </c>
      <c r="D325" s="2" t="str">
        <f t="shared" ref="D325:D388" si="165">IF(E325&gt;0,"BLOCKED","ACTIVE")</f>
        <v>BLOCKED</v>
      </c>
      <c r="E325" s="18">
        <f t="shared" ref="E325:E388" si="166">CU325</f>
        <v>12800</v>
      </c>
      <c r="F325" s="21">
        <f>SUMIFS(KP!$L:$L,KP!$F:$F,$A325,KP!$A:$A,"31/03/2025")</f>
        <v>10200</v>
      </c>
      <c r="G325" s="19">
        <f>SUMIFS(KP!$L:$L,KP!$F:$F,$A325,KP!$A:$A,SUMMARY!G$3)</f>
        <v>13000</v>
      </c>
      <c r="H325" s="7">
        <f>SUMIFS(AFRIMONEY!$J:$J,AFRIMONEY!$F:$F,$A325,AFRIMONEY!$P:$P,G$3)</f>
        <v>13000</v>
      </c>
      <c r="I325" s="8">
        <f t="shared" ref="I325:I388" si="167">F325+(G325-H325)</f>
        <v>10200</v>
      </c>
      <c r="J325" s="7">
        <f>SUMIFS(KP!$L:$L,KP!$F:$F,$A325,KP!$A:$A,SUMMARY!J$3)</f>
        <v>9100</v>
      </c>
      <c r="K325" s="7">
        <f>SUMIFS(AFRIMONEY!$J:$J,AFRIMONEY!$F:$F,$A325,AFRIMONEY!$P:$P,J$3)</f>
        <v>9100</v>
      </c>
      <c r="L325" s="8">
        <f t="shared" ref="L325:L388" si="168">I325+(J325-K325)</f>
        <v>10200</v>
      </c>
      <c r="M325" s="17">
        <f>SUMIFS(KP!$L:$L,KP!$F:$F,$A325,KP!$A:$A,SUMMARY!M$3)</f>
        <v>5350</v>
      </c>
      <c r="N325" s="7">
        <f>SUMIFS(AFRIMONEY!$J:$J,AFRIMONEY!$F:$F,$A325,AFRIMONEY!$P:$P,M$3)</f>
        <v>5350</v>
      </c>
      <c r="O325" s="8">
        <f t="shared" ref="O325:O388" si="169">L325+(M325-N325)</f>
        <v>10200</v>
      </c>
      <c r="P325" s="7">
        <f>SUMIFS(KP!$L:$L,KP!$F:$F,$A325,KP!$A:$A,SUMMARY!P$3)</f>
        <v>3600</v>
      </c>
      <c r="Q325" s="7">
        <f>SUMIFS(AFRIMONEY!$J:$J,AFRIMONEY!$F:$F,$A325,AFRIMONEY!$P:$P,P$3)</f>
        <v>3600</v>
      </c>
      <c r="R325" s="8">
        <f t="shared" ref="R325:R388" si="170">O325+(P325-Q325)</f>
        <v>10200</v>
      </c>
      <c r="S325" s="17">
        <f>SUMIFS(KP!$L:$L,KP!$F:$F,$A325,KP!$A:$A,SUMMARY!S$3)</f>
        <v>9400</v>
      </c>
      <c r="T325" s="7">
        <f>SUMIFS(AFRIMONEY!$J:$J,AFRIMONEY!$F:$F,$A325,AFRIMONEY!$P:$P,S$3)</f>
        <v>9400</v>
      </c>
      <c r="U325" s="8">
        <f t="shared" ref="U325:U388" si="171">R325+(S325-T325)</f>
        <v>10200</v>
      </c>
      <c r="V325" s="7">
        <f>SUMIFS(KP!$L:$L,KP!$F:$F,$A325,KP!$A:$A,SUMMARY!V$3)</f>
        <v>0</v>
      </c>
      <c r="W325" s="7">
        <f>SUMIFS(AFRIMONEY!$J:$J,AFRIMONEY!$F:$F,$A325,AFRIMONEY!$P:$P,V$3)</f>
        <v>0</v>
      </c>
      <c r="X325" s="8">
        <f t="shared" ref="X325:X388" si="172">U325+(V325-W325)</f>
        <v>10200</v>
      </c>
      <c r="Y325" s="17">
        <f>SUMIFS(KP!$L:$L,KP!$F:$F,$A325,KP!$A:$A,SUMMARY!Y$3)</f>
        <v>12350</v>
      </c>
      <c r="Z325" s="7">
        <f>SUMIFS(AFRIMONEY!$J:$J,AFRIMONEY!$F:$F,$A325,AFRIMONEY!$P:$P,Y$3)</f>
        <v>12350</v>
      </c>
      <c r="AA325" s="8">
        <f t="shared" ref="AA325:AA388" si="173">X325+(Y325-Z325)</f>
        <v>10200</v>
      </c>
      <c r="AB325" s="7">
        <f>SUMIFS(KP!$L:$L,KP!$F:$F,$A325,KP!$A:$A,SUMMARY!AB$3)</f>
        <v>6700</v>
      </c>
      <c r="AC325" s="7">
        <f>SUMIFS(AFRIMONEY!$J:$J,AFRIMONEY!$F:$F,$A325,AFRIMONEY!$P:$P,AB$3)</f>
        <v>6700</v>
      </c>
      <c r="AD325" s="8">
        <f t="shared" ref="AD325:AD388" si="174">AA325+(AB325-AC325)</f>
        <v>10200</v>
      </c>
      <c r="AE325" s="17">
        <f>SUMIFS(KP!$L:$L,KP!$F:$F,$A325,KP!$A:$A,SUMMARY!AE$3)</f>
        <v>1500</v>
      </c>
      <c r="AF325" s="7">
        <f>SUMIFS(AFRIMONEY!$J:$J,AFRIMONEY!$F:$F,$A325,AFRIMONEY!$P:$P,AE$3)</f>
        <v>2200</v>
      </c>
      <c r="AG325" s="8">
        <f t="shared" ref="AG325:AG388" si="175">AD325+(AE325-AF325)</f>
        <v>9500</v>
      </c>
      <c r="AH325" s="7">
        <f>SUMIFS(KP!$L:$L,KP!$F:$F,$A325,KP!$A:$A,SUMMARY!AH$3)</f>
        <v>3300</v>
      </c>
      <c r="AI325" s="7">
        <f>SUMIFS(AFRIMONEY!$J:$J,AFRIMONEY!$F:$F,$A325,AFRIMONEY!$P:$P,AH$3)</f>
        <v>0</v>
      </c>
      <c r="AJ325" s="8">
        <f t="shared" ref="AJ325:AJ388" si="176">AG325+(AH325-AI325)</f>
        <v>12800</v>
      </c>
      <c r="AK325" s="17">
        <f>SUMIFS(KP!$L:$L,KP!$F:$F,$A325,KP!$A:$A,SUMMARY!AK$3)</f>
        <v>0</v>
      </c>
      <c r="AL325" s="7">
        <f>SUMIFS(AFRIMONEY!$J:$J,AFRIMONEY!$F:$F,$A325,AFRIMONEY!$P:$P,AK$3)</f>
        <v>0</v>
      </c>
      <c r="AM325" s="8">
        <f t="shared" ref="AM325:AM388" si="177">AJ325+(AK325-AL325)</f>
        <v>12800</v>
      </c>
      <c r="AN325" s="7">
        <f>SUMIFS(KP!$L:$L,KP!$F:$F,$A325,KP!$A:$A,SUMMARY!AN$3)</f>
        <v>0</v>
      </c>
      <c r="AO325" s="7">
        <f>SUMIFS(AFRIMONEY!$J:$J,AFRIMONEY!$F:$F,$A325,AFRIMONEY!$P:$P,AN$3)</f>
        <v>0</v>
      </c>
      <c r="AP325" s="8">
        <f t="shared" ref="AP325:AP388" si="178">AM325+(AN325-AO325)</f>
        <v>12800</v>
      </c>
      <c r="AQ325" s="17">
        <f>SUMIFS(KP!$L:$L,KP!$F:$F,$A325,KP!$A:$A,SUMMARY!AQ$3)</f>
        <v>0</v>
      </c>
      <c r="AR325" s="7">
        <f>SUMIFS(AFRIMONEY!$J:$J,AFRIMONEY!$F:$F,$A325,AFRIMONEY!$P:$P,AQ$3)</f>
        <v>0</v>
      </c>
      <c r="AS325" s="8">
        <f t="shared" ref="AS325:AS388" si="179">AP325+(AQ325-AR325)</f>
        <v>12800</v>
      </c>
      <c r="AT325" s="7">
        <f>SUMIFS(KP!$L:$L,KP!$F:$F,$A325,KP!$A:$A,SUMMARY!AT$3)</f>
        <v>0</v>
      </c>
      <c r="AU325" s="7">
        <f>SUMIFS(AFRIMONEY!$J:$J,AFRIMONEY!$F:$F,$A325,AFRIMONEY!$P:$P,AT$3)</f>
        <v>0</v>
      </c>
      <c r="AV325" s="8">
        <f t="shared" ref="AV325:AV388" si="180">AS325+(AT325-AU325)</f>
        <v>12800</v>
      </c>
      <c r="AW325" s="17">
        <f>SUMIFS(KP!$L:$L,KP!$F:$F,$A325,KP!$A:$A,SUMMARY!AW$3)</f>
        <v>0</v>
      </c>
      <c r="AX325" s="7">
        <f>SUMIFS(AFRIMONEY!$J:$J,AFRIMONEY!$F:$F,$A325,AFRIMONEY!$P:$P,AW$3)</f>
        <v>0</v>
      </c>
      <c r="AY325" s="8">
        <f t="shared" ref="AY325:AY388" si="181">AV325+(AW325-AX325)</f>
        <v>12800</v>
      </c>
      <c r="AZ325" s="7">
        <f>SUMIFS(KP!$L:$L,KP!$F:$F,$A325,KP!$A:$A,SUMMARY!AZ$3)</f>
        <v>0</v>
      </c>
      <c r="BA325" s="7">
        <f>SUMIFS(AFRIMONEY!$J:$J,AFRIMONEY!$F:$F,$A325,AFRIMONEY!$P:$P,AZ$3)</f>
        <v>0</v>
      </c>
      <c r="BB325" s="8">
        <f t="shared" ref="BB325:BB388" si="182">AY325+(AZ325-BA325)</f>
        <v>12800</v>
      </c>
      <c r="BC325" s="17">
        <f>SUMIFS(KP!$L:$L,KP!$F:$F,$A325,KP!$A:$A,SUMMARY!BC$3)</f>
        <v>0</v>
      </c>
      <c r="BD325" s="7">
        <f>SUMIFS(AFRIMONEY!$J:$J,AFRIMONEY!$F:$F,$A325,AFRIMONEY!$P:$P,BC$3)</f>
        <v>0</v>
      </c>
      <c r="BE325" s="8">
        <f t="shared" ref="BE325:BE388" si="183">BB325+(BC325-BD325)</f>
        <v>12800</v>
      </c>
      <c r="BF325" s="7">
        <f>SUMIFS(KP!$L:$L,KP!$F:$F,$A325,KP!$A:$A,SUMMARY!BF$3)</f>
        <v>0</v>
      </c>
      <c r="BG325" s="7">
        <f>SUMIFS(AFRIMONEY!$J:$J,AFRIMONEY!$F:$F,$A325,AFRIMONEY!$P:$P,BF$3)</f>
        <v>0</v>
      </c>
      <c r="BH325" s="8">
        <f t="shared" ref="BH325:BH388" si="184">BE325+(BF325-BG325)</f>
        <v>12800</v>
      </c>
      <c r="BI325" s="17">
        <f>SUMIFS(KP!$L:$L,KP!$F:$F,$A325,KP!$A:$A,SUMMARY!BI$3)</f>
        <v>0</v>
      </c>
      <c r="BJ325" s="7">
        <f>SUMIFS(AFRIMONEY!$J:$J,AFRIMONEY!$F:$F,$A325,AFRIMONEY!$P:$P,BI$3)</f>
        <v>0</v>
      </c>
      <c r="BK325" s="8">
        <f t="shared" ref="BK325:BK388" si="185">BH325+(BI325-BJ325)</f>
        <v>12800</v>
      </c>
      <c r="BL325" s="7">
        <f>SUMIFS(KP!$L:$L,KP!$F:$F,$A325,KP!$A:$A,SUMMARY!BL$3)</f>
        <v>0</v>
      </c>
      <c r="BM325" s="7">
        <f>SUMIFS(AFRIMONEY!$J:$J,AFRIMONEY!$F:$F,$A325,AFRIMONEY!$P:$P,BL$3)</f>
        <v>0</v>
      </c>
      <c r="BN325" s="8">
        <f t="shared" ref="BN325:BN388" si="186">BK325+(BL325-BM325)</f>
        <v>12800</v>
      </c>
      <c r="BO325" s="17">
        <f>SUMIFS(KP!$L:$L,KP!$F:$F,$A325,KP!$A:$A,SUMMARY!BO$3)</f>
        <v>0</v>
      </c>
      <c r="BP325" s="7">
        <f>SUMIFS(AFRIMONEY!$J:$J,AFRIMONEY!$F:$F,$A325,AFRIMONEY!$P:$P,BO$3)</f>
        <v>0</v>
      </c>
      <c r="BQ325" s="8">
        <f t="shared" ref="BQ325:BQ388" si="187">BN325+(BO325-BP325)</f>
        <v>12800</v>
      </c>
      <c r="BR325" s="7">
        <f>SUMIFS(KP!$L:$L,KP!$F:$F,$A325,KP!$A:$A,SUMMARY!BR$3)</f>
        <v>0</v>
      </c>
      <c r="BS325" s="7">
        <f>SUMIFS(AFRIMONEY!$J:$J,AFRIMONEY!$F:$F,$A325,AFRIMONEY!$P:$P,BR$3)</f>
        <v>0</v>
      </c>
      <c r="BT325" s="8">
        <f t="shared" ref="BT325:BT388" si="188">BQ325+(BR325-BS325)</f>
        <v>12800</v>
      </c>
      <c r="BU325" s="17">
        <f>SUMIFS(KP!$L:$L,KP!$F:$F,$A325,KP!$A:$A,SUMMARY!BU$3)</f>
        <v>0</v>
      </c>
      <c r="BV325" s="7">
        <f>SUMIFS(AFRIMONEY!$J:$J,AFRIMONEY!$F:$F,$A325,AFRIMONEY!$P:$P,BU$3)</f>
        <v>0</v>
      </c>
      <c r="BW325" s="8">
        <f t="shared" ref="BW325:BW388" si="189">BT325+(BU325-BV325)</f>
        <v>12800</v>
      </c>
      <c r="BX325" s="7">
        <f>SUMIFS(KP!$L:$L,KP!$F:$F,$A325,KP!$A:$A,SUMMARY!BX$3)</f>
        <v>0</v>
      </c>
      <c r="BY325" s="7">
        <f>SUMIFS(AFRIMONEY!$J:$J,AFRIMONEY!$F:$F,$A325,AFRIMONEY!$P:$P,BX$3)</f>
        <v>0</v>
      </c>
      <c r="BZ325" s="8">
        <f t="shared" ref="BZ325:BZ388" si="190">BW325+(BX325-BY325)</f>
        <v>12800</v>
      </c>
      <c r="CA325" s="17">
        <f>SUMIFS(KP!$L:$L,KP!$F:$F,$A325,KP!$A:$A,SUMMARY!CA$3)</f>
        <v>0</v>
      </c>
      <c r="CB325" s="7">
        <f>SUMIFS(AFRIMONEY!$J:$J,AFRIMONEY!$F:$F,$A325,AFRIMONEY!$P:$P,CA$3)</f>
        <v>0</v>
      </c>
      <c r="CC325" s="8">
        <f t="shared" ref="CC325:CC388" si="191">BZ325+(CA325-CB325)</f>
        <v>12800</v>
      </c>
      <c r="CD325" s="7">
        <f>SUMIFS(KP!$L:$L,KP!$F:$F,$A325,KP!$A:$A,SUMMARY!CD$3)</f>
        <v>0</v>
      </c>
      <c r="CE325" s="7">
        <f>SUMIFS(AFRIMONEY!$J:$J,AFRIMONEY!$F:$F,$A325,AFRIMONEY!$P:$P,CD$3)</f>
        <v>0</v>
      </c>
      <c r="CF325" s="8">
        <f t="shared" ref="CF325:CF388" si="192">CC325+(CD325-CE325)</f>
        <v>12800</v>
      </c>
      <c r="CG325" s="17">
        <f>SUMIFS(KP!$L:$L,KP!$F:$F,$A325,KP!$A:$A,SUMMARY!CG$3)</f>
        <v>0</v>
      </c>
      <c r="CH325" s="7">
        <f>SUMIFS(AFRIMONEY!$J:$J,AFRIMONEY!$F:$F,$A325,AFRIMONEY!$P:$P,CG$3)</f>
        <v>0</v>
      </c>
      <c r="CI325" s="8">
        <f t="shared" ref="CI325:CI388" si="193">CF325+(CG325-CH325)</f>
        <v>12800</v>
      </c>
      <c r="CJ325" s="7">
        <f>SUMIFS(KP!$L:$L,KP!$F:$F,$A325,KP!$A:$A,SUMMARY!CJ$3)</f>
        <v>0</v>
      </c>
      <c r="CK325" s="7">
        <f>SUMIFS(AFRIMONEY!$J:$J,AFRIMONEY!$F:$F,$A325,AFRIMONEY!$P:$P,CJ$3)</f>
        <v>0</v>
      </c>
      <c r="CL325" s="8">
        <f t="shared" ref="CL325:CL388" si="194">CI325+(CJ325-CK325)</f>
        <v>12800</v>
      </c>
      <c r="CM325" s="17">
        <f>SUMIFS(KP!$L:$L,KP!$F:$F,$A325,KP!$A:$A,SUMMARY!CM$3)</f>
        <v>0</v>
      </c>
      <c r="CN325" s="7">
        <f>SUMIFS(AFRIMONEY!$J:$J,AFRIMONEY!$F:$F,$A325,AFRIMONEY!$P:$P,CM$3)</f>
        <v>0</v>
      </c>
      <c r="CO325" s="8">
        <f t="shared" ref="CO325:CO388" si="195">CL325+(CM325-CN325)</f>
        <v>12800</v>
      </c>
      <c r="CP325" s="7">
        <f>SUMIFS(KP!$L:$L,KP!$F:$F,$A325,KP!$A:$A,SUMMARY!CP$3)</f>
        <v>0</v>
      </c>
      <c r="CQ325" s="7">
        <f>SUMIFS(AFRIMONEY!$J:$J,AFRIMONEY!$F:$F,$A325,AFRIMONEY!$P:$P,CP$3)</f>
        <v>0</v>
      </c>
      <c r="CR325" s="8">
        <f t="shared" ref="CR325:CR388" si="196">CO325+(CP325-CQ325)</f>
        <v>12800</v>
      </c>
      <c r="CS325" s="17">
        <f>SUMIFS(KP!$L:$L,KP!$F:$F,$A325,KP!$A:$A,SUMMARY!CS$3)</f>
        <v>0</v>
      </c>
      <c r="CT325" s="7">
        <f>SUMIFS(AFRIMONEY!$J:$J,AFRIMONEY!$F:$F,$A325,AFRIMONEY!$P:$P,CS$3)</f>
        <v>0</v>
      </c>
      <c r="CU325" s="8">
        <f t="shared" ref="CU325:CU388" si="197">CR325+(CS325-CT325)</f>
        <v>12800</v>
      </c>
    </row>
    <row r="326" spans="1:99" x14ac:dyDescent="0.3">
      <c r="A326" s="2">
        <v>101636</v>
      </c>
      <c r="B326" s="23" t="str">
        <f>_xlfn.XLOOKUP(TEXT(A326,0),Tabela4[ID],Tabela4[AREA],"")</f>
        <v>AREA D</v>
      </c>
      <c r="C326" s="2" t="str">
        <f>_xlfn.XLOOKUP(TEXT(A326,0),Tabela4[ID],Tabela4[ZONA],"")</f>
        <v>ZONA 8</v>
      </c>
      <c r="D326" s="2" t="str">
        <f t="shared" si="165"/>
        <v>BLOCKED</v>
      </c>
      <c r="E326" s="18">
        <f t="shared" si="166"/>
        <v>4150</v>
      </c>
      <c r="F326" s="21">
        <f>SUMIFS(KP!$L:$L,KP!$F:$F,$A326,KP!$A:$A,"31/03/2025")</f>
        <v>3150</v>
      </c>
      <c r="G326" s="19">
        <f>SUMIFS(KP!$L:$L,KP!$F:$F,$A326,KP!$A:$A,SUMMARY!G$3)</f>
        <v>2150</v>
      </c>
      <c r="H326" s="7">
        <f>SUMIFS(AFRIMONEY!$J:$J,AFRIMONEY!$F:$F,$A326,AFRIMONEY!$P:$P,G$3)</f>
        <v>2150</v>
      </c>
      <c r="I326" s="8">
        <f t="shared" si="167"/>
        <v>3150</v>
      </c>
      <c r="J326" s="7">
        <f>SUMIFS(KP!$L:$L,KP!$F:$F,$A326,KP!$A:$A,SUMMARY!J$3)</f>
        <v>2700</v>
      </c>
      <c r="K326" s="7">
        <f>SUMIFS(AFRIMONEY!$J:$J,AFRIMONEY!$F:$F,$A326,AFRIMONEY!$P:$P,J$3)</f>
        <v>0</v>
      </c>
      <c r="L326" s="8">
        <f t="shared" si="168"/>
        <v>5850</v>
      </c>
      <c r="M326" s="17">
        <f>SUMIFS(KP!$L:$L,KP!$F:$F,$A326,KP!$A:$A,SUMMARY!M$3)</f>
        <v>1800</v>
      </c>
      <c r="N326" s="7">
        <f>SUMIFS(AFRIMONEY!$J:$J,AFRIMONEY!$F:$F,$A326,AFRIMONEY!$P:$P,M$3)</f>
        <v>4500</v>
      </c>
      <c r="O326" s="8">
        <f t="shared" si="169"/>
        <v>3150</v>
      </c>
      <c r="P326" s="7">
        <f>SUMIFS(KP!$L:$L,KP!$F:$F,$A326,KP!$A:$A,SUMMARY!P$3)</f>
        <v>800</v>
      </c>
      <c r="Q326" s="7">
        <f>SUMIFS(AFRIMONEY!$J:$J,AFRIMONEY!$F:$F,$A326,AFRIMONEY!$P:$P,P$3)</f>
        <v>800</v>
      </c>
      <c r="R326" s="8">
        <f t="shared" si="170"/>
        <v>3150</v>
      </c>
      <c r="S326" s="17">
        <f>SUMIFS(KP!$L:$L,KP!$F:$F,$A326,KP!$A:$A,SUMMARY!S$3)</f>
        <v>4000</v>
      </c>
      <c r="T326" s="7">
        <f>SUMIFS(AFRIMONEY!$J:$J,AFRIMONEY!$F:$F,$A326,AFRIMONEY!$P:$P,S$3)</f>
        <v>0</v>
      </c>
      <c r="U326" s="8">
        <f t="shared" si="171"/>
        <v>7150</v>
      </c>
      <c r="V326" s="7">
        <f>SUMIFS(KP!$L:$L,KP!$F:$F,$A326,KP!$A:$A,SUMMARY!V$3)</f>
        <v>0</v>
      </c>
      <c r="W326" s="7">
        <f>SUMIFS(AFRIMONEY!$J:$J,AFRIMONEY!$F:$F,$A326,AFRIMONEY!$P:$P,V$3)</f>
        <v>4000</v>
      </c>
      <c r="X326" s="8">
        <f t="shared" si="172"/>
        <v>3150</v>
      </c>
      <c r="Y326" s="17">
        <f>SUMIFS(KP!$L:$L,KP!$F:$F,$A326,KP!$A:$A,SUMMARY!Y$3)</f>
        <v>1200</v>
      </c>
      <c r="Z326" s="7">
        <f>SUMIFS(AFRIMONEY!$J:$J,AFRIMONEY!$F:$F,$A326,AFRIMONEY!$P:$P,Y$3)</f>
        <v>0</v>
      </c>
      <c r="AA326" s="8">
        <f t="shared" si="173"/>
        <v>4350</v>
      </c>
      <c r="AB326" s="7">
        <f>SUMIFS(KP!$L:$L,KP!$F:$F,$A326,KP!$A:$A,SUMMARY!AB$3)</f>
        <v>950</v>
      </c>
      <c r="AC326" s="7">
        <f>SUMIFS(AFRIMONEY!$J:$J,AFRIMONEY!$F:$F,$A326,AFRIMONEY!$P:$P,AB$3)</f>
        <v>2150</v>
      </c>
      <c r="AD326" s="8">
        <f t="shared" si="174"/>
        <v>3150</v>
      </c>
      <c r="AE326" s="17">
        <f>SUMIFS(KP!$L:$L,KP!$F:$F,$A326,KP!$A:$A,SUMMARY!AE$3)</f>
        <v>600</v>
      </c>
      <c r="AF326" s="7">
        <f>SUMIFS(AFRIMONEY!$J:$J,AFRIMONEY!$F:$F,$A326,AFRIMONEY!$P:$P,AE$3)</f>
        <v>600</v>
      </c>
      <c r="AG326" s="8">
        <f t="shared" si="175"/>
        <v>3150</v>
      </c>
      <c r="AH326" s="7">
        <f>SUMIFS(KP!$L:$L,KP!$F:$F,$A326,KP!$A:$A,SUMMARY!AH$3)</f>
        <v>1000</v>
      </c>
      <c r="AI326" s="7">
        <f>SUMIFS(AFRIMONEY!$J:$J,AFRIMONEY!$F:$F,$A326,AFRIMONEY!$P:$P,AH$3)</f>
        <v>0</v>
      </c>
      <c r="AJ326" s="8">
        <f t="shared" si="176"/>
        <v>4150</v>
      </c>
      <c r="AK326" s="17">
        <f>SUMIFS(KP!$L:$L,KP!$F:$F,$A326,KP!$A:$A,SUMMARY!AK$3)</f>
        <v>0</v>
      </c>
      <c r="AL326" s="7">
        <f>SUMIFS(AFRIMONEY!$J:$J,AFRIMONEY!$F:$F,$A326,AFRIMONEY!$P:$P,AK$3)</f>
        <v>0</v>
      </c>
      <c r="AM326" s="8">
        <f t="shared" si="177"/>
        <v>4150</v>
      </c>
      <c r="AN326" s="7">
        <f>SUMIFS(KP!$L:$L,KP!$F:$F,$A326,KP!$A:$A,SUMMARY!AN$3)</f>
        <v>0</v>
      </c>
      <c r="AO326" s="7">
        <f>SUMIFS(AFRIMONEY!$J:$J,AFRIMONEY!$F:$F,$A326,AFRIMONEY!$P:$P,AN$3)</f>
        <v>0</v>
      </c>
      <c r="AP326" s="8">
        <f t="shared" si="178"/>
        <v>4150</v>
      </c>
      <c r="AQ326" s="17">
        <f>SUMIFS(KP!$L:$L,KP!$F:$F,$A326,KP!$A:$A,SUMMARY!AQ$3)</f>
        <v>0</v>
      </c>
      <c r="AR326" s="7">
        <f>SUMIFS(AFRIMONEY!$J:$J,AFRIMONEY!$F:$F,$A326,AFRIMONEY!$P:$P,AQ$3)</f>
        <v>0</v>
      </c>
      <c r="AS326" s="8">
        <f t="shared" si="179"/>
        <v>4150</v>
      </c>
      <c r="AT326" s="7">
        <f>SUMIFS(KP!$L:$L,KP!$F:$F,$A326,KP!$A:$A,SUMMARY!AT$3)</f>
        <v>0</v>
      </c>
      <c r="AU326" s="7">
        <f>SUMIFS(AFRIMONEY!$J:$J,AFRIMONEY!$F:$F,$A326,AFRIMONEY!$P:$P,AT$3)</f>
        <v>0</v>
      </c>
      <c r="AV326" s="8">
        <f t="shared" si="180"/>
        <v>4150</v>
      </c>
      <c r="AW326" s="17">
        <f>SUMIFS(KP!$L:$L,KP!$F:$F,$A326,KP!$A:$A,SUMMARY!AW$3)</f>
        <v>0</v>
      </c>
      <c r="AX326" s="7">
        <f>SUMIFS(AFRIMONEY!$J:$J,AFRIMONEY!$F:$F,$A326,AFRIMONEY!$P:$P,AW$3)</f>
        <v>0</v>
      </c>
      <c r="AY326" s="8">
        <f t="shared" si="181"/>
        <v>4150</v>
      </c>
      <c r="AZ326" s="7">
        <f>SUMIFS(KP!$L:$L,KP!$F:$F,$A326,KP!$A:$A,SUMMARY!AZ$3)</f>
        <v>0</v>
      </c>
      <c r="BA326" s="7">
        <f>SUMIFS(AFRIMONEY!$J:$J,AFRIMONEY!$F:$F,$A326,AFRIMONEY!$P:$P,AZ$3)</f>
        <v>0</v>
      </c>
      <c r="BB326" s="8">
        <f t="shared" si="182"/>
        <v>4150</v>
      </c>
      <c r="BC326" s="17">
        <f>SUMIFS(KP!$L:$L,KP!$F:$F,$A326,KP!$A:$A,SUMMARY!BC$3)</f>
        <v>0</v>
      </c>
      <c r="BD326" s="7">
        <f>SUMIFS(AFRIMONEY!$J:$J,AFRIMONEY!$F:$F,$A326,AFRIMONEY!$P:$P,BC$3)</f>
        <v>0</v>
      </c>
      <c r="BE326" s="8">
        <f t="shared" si="183"/>
        <v>4150</v>
      </c>
      <c r="BF326" s="7">
        <f>SUMIFS(KP!$L:$L,KP!$F:$F,$A326,KP!$A:$A,SUMMARY!BF$3)</f>
        <v>0</v>
      </c>
      <c r="BG326" s="7">
        <f>SUMIFS(AFRIMONEY!$J:$J,AFRIMONEY!$F:$F,$A326,AFRIMONEY!$P:$P,BF$3)</f>
        <v>0</v>
      </c>
      <c r="BH326" s="8">
        <f t="shared" si="184"/>
        <v>4150</v>
      </c>
      <c r="BI326" s="17">
        <f>SUMIFS(KP!$L:$L,KP!$F:$F,$A326,KP!$A:$A,SUMMARY!BI$3)</f>
        <v>0</v>
      </c>
      <c r="BJ326" s="7">
        <f>SUMIFS(AFRIMONEY!$J:$J,AFRIMONEY!$F:$F,$A326,AFRIMONEY!$P:$P,BI$3)</f>
        <v>0</v>
      </c>
      <c r="BK326" s="8">
        <f t="shared" si="185"/>
        <v>4150</v>
      </c>
      <c r="BL326" s="7">
        <f>SUMIFS(KP!$L:$L,KP!$F:$F,$A326,KP!$A:$A,SUMMARY!BL$3)</f>
        <v>0</v>
      </c>
      <c r="BM326" s="7">
        <f>SUMIFS(AFRIMONEY!$J:$J,AFRIMONEY!$F:$F,$A326,AFRIMONEY!$P:$P,BL$3)</f>
        <v>0</v>
      </c>
      <c r="BN326" s="8">
        <f t="shared" si="186"/>
        <v>4150</v>
      </c>
      <c r="BO326" s="17">
        <f>SUMIFS(KP!$L:$L,KP!$F:$F,$A326,KP!$A:$A,SUMMARY!BO$3)</f>
        <v>0</v>
      </c>
      <c r="BP326" s="7">
        <f>SUMIFS(AFRIMONEY!$J:$J,AFRIMONEY!$F:$F,$A326,AFRIMONEY!$P:$P,BO$3)</f>
        <v>0</v>
      </c>
      <c r="BQ326" s="8">
        <f t="shared" si="187"/>
        <v>4150</v>
      </c>
      <c r="BR326" s="7">
        <f>SUMIFS(KP!$L:$L,KP!$F:$F,$A326,KP!$A:$A,SUMMARY!BR$3)</f>
        <v>0</v>
      </c>
      <c r="BS326" s="7">
        <f>SUMIFS(AFRIMONEY!$J:$J,AFRIMONEY!$F:$F,$A326,AFRIMONEY!$P:$P,BR$3)</f>
        <v>0</v>
      </c>
      <c r="BT326" s="8">
        <f t="shared" si="188"/>
        <v>4150</v>
      </c>
      <c r="BU326" s="17">
        <f>SUMIFS(KP!$L:$L,KP!$F:$F,$A326,KP!$A:$A,SUMMARY!BU$3)</f>
        <v>0</v>
      </c>
      <c r="BV326" s="7">
        <f>SUMIFS(AFRIMONEY!$J:$J,AFRIMONEY!$F:$F,$A326,AFRIMONEY!$P:$P,BU$3)</f>
        <v>0</v>
      </c>
      <c r="BW326" s="8">
        <f t="shared" si="189"/>
        <v>4150</v>
      </c>
      <c r="BX326" s="7">
        <f>SUMIFS(KP!$L:$L,KP!$F:$F,$A326,KP!$A:$A,SUMMARY!BX$3)</f>
        <v>0</v>
      </c>
      <c r="BY326" s="7">
        <f>SUMIFS(AFRIMONEY!$J:$J,AFRIMONEY!$F:$F,$A326,AFRIMONEY!$P:$P,BX$3)</f>
        <v>0</v>
      </c>
      <c r="BZ326" s="8">
        <f t="shared" si="190"/>
        <v>4150</v>
      </c>
      <c r="CA326" s="17">
        <f>SUMIFS(KP!$L:$L,KP!$F:$F,$A326,KP!$A:$A,SUMMARY!CA$3)</f>
        <v>0</v>
      </c>
      <c r="CB326" s="7">
        <f>SUMIFS(AFRIMONEY!$J:$J,AFRIMONEY!$F:$F,$A326,AFRIMONEY!$P:$P,CA$3)</f>
        <v>0</v>
      </c>
      <c r="CC326" s="8">
        <f t="shared" si="191"/>
        <v>4150</v>
      </c>
      <c r="CD326" s="7">
        <f>SUMIFS(KP!$L:$L,KP!$F:$F,$A326,KP!$A:$A,SUMMARY!CD$3)</f>
        <v>0</v>
      </c>
      <c r="CE326" s="7">
        <f>SUMIFS(AFRIMONEY!$J:$J,AFRIMONEY!$F:$F,$A326,AFRIMONEY!$P:$P,CD$3)</f>
        <v>0</v>
      </c>
      <c r="CF326" s="8">
        <f t="shared" si="192"/>
        <v>4150</v>
      </c>
      <c r="CG326" s="17">
        <f>SUMIFS(KP!$L:$L,KP!$F:$F,$A326,KP!$A:$A,SUMMARY!CG$3)</f>
        <v>0</v>
      </c>
      <c r="CH326" s="7">
        <f>SUMIFS(AFRIMONEY!$J:$J,AFRIMONEY!$F:$F,$A326,AFRIMONEY!$P:$P,CG$3)</f>
        <v>0</v>
      </c>
      <c r="CI326" s="8">
        <f t="shared" si="193"/>
        <v>4150</v>
      </c>
      <c r="CJ326" s="7">
        <f>SUMIFS(KP!$L:$L,KP!$F:$F,$A326,KP!$A:$A,SUMMARY!CJ$3)</f>
        <v>0</v>
      </c>
      <c r="CK326" s="7">
        <f>SUMIFS(AFRIMONEY!$J:$J,AFRIMONEY!$F:$F,$A326,AFRIMONEY!$P:$P,CJ$3)</f>
        <v>0</v>
      </c>
      <c r="CL326" s="8">
        <f t="shared" si="194"/>
        <v>4150</v>
      </c>
      <c r="CM326" s="17">
        <f>SUMIFS(KP!$L:$L,KP!$F:$F,$A326,KP!$A:$A,SUMMARY!CM$3)</f>
        <v>0</v>
      </c>
      <c r="CN326" s="7">
        <f>SUMIFS(AFRIMONEY!$J:$J,AFRIMONEY!$F:$F,$A326,AFRIMONEY!$P:$P,CM$3)</f>
        <v>0</v>
      </c>
      <c r="CO326" s="8">
        <f t="shared" si="195"/>
        <v>4150</v>
      </c>
      <c r="CP326" s="7">
        <f>SUMIFS(KP!$L:$L,KP!$F:$F,$A326,KP!$A:$A,SUMMARY!CP$3)</f>
        <v>0</v>
      </c>
      <c r="CQ326" s="7">
        <f>SUMIFS(AFRIMONEY!$J:$J,AFRIMONEY!$F:$F,$A326,AFRIMONEY!$P:$P,CP$3)</f>
        <v>0</v>
      </c>
      <c r="CR326" s="8">
        <f t="shared" si="196"/>
        <v>4150</v>
      </c>
      <c r="CS326" s="17">
        <f>SUMIFS(KP!$L:$L,KP!$F:$F,$A326,KP!$A:$A,SUMMARY!CS$3)</f>
        <v>0</v>
      </c>
      <c r="CT326" s="7">
        <f>SUMIFS(AFRIMONEY!$J:$J,AFRIMONEY!$F:$F,$A326,AFRIMONEY!$P:$P,CS$3)</f>
        <v>0</v>
      </c>
      <c r="CU326" s="8">
        <f t="shared" si="197"/>
        <v>4150</v>
      </c>
    </row>
    <row r="327" spans="1:99" x14ac:dyDescent="0.3">
      <c r="A327" s="2">
        <v>101637</v>
      </c>
      <c r="B327" s="23" t="str">
        <f>_xlfn.XLOOKUP(TEXT(A327,0),Tabela4[ID],Tabela4[AREA],"")</f>
        <v>AREA D</v>
      </c>
      <c r="C327" s="2" t="str">
        <f>_xlfn.XLOOKUP(TEXT(A327,0),Tabela4[ID],Tabela4[ZONA],"")</f>
        <v>ZONA 8</v>
      </c>
      <c r="D327" s="2" t="str">
        <f t="shared" si="165"/>
        <v>BLOCKED</v>
      </c>
      <c r="E327" s="18">
        <f t="shared" si="166"/>
        <v>3500</v>
      </c>
      <c r="F327" s="21">
        <f>SUMIFS(KP!$L:$L,KP!$F:$F,$A327,KP!$A:$A,"31/03/2025")</f>
        <v>4700</v>
      </c>
      <c r="G327" s="19">
        <f>SUMIFS(KP!$L:$L,KP!$F:$F,$A327,KP!$A:$A,SUMMARY!G$3)</f>
        <v>0</v>
      </c>
      <c r="H327" s="7">
        <f>SUMIFS(AFRIMONEY!$J:$J,AFRIMONEY!$F:$F,$A327,AFRIMONEY!$P:$P,G$3)</f>
        <v>0</v>
      </c>
      <c r="I327" s="8">
        <f t="shared" si="167"/>
        <v>4700</v>
      </c>
      <c r="J327" s="7">
        <f>SUMIFS(KP!$L:$L,KP!$F:$F,$A327,KP!$A:$A,SUMMARY!J$3)</f>
        <v>4350</v>
      </c>
      <c r="K327" s="7">
        <f>SUMIFS(AFRIMONEY!$J:$J,AFRIMONEY!$F:$F,$A327,AFRIMONEY!$P:$P,J$3)</f>
        <v>4700</v>
      </c>
      <c r="L327" s="8">
        <f t="shared" si="168"/>
        <v>4350</v>
      </c>
      <c r="M327" s="17">
        <f>SUMIFS(KP!$L:$L,KP!$F:$F,$A327,KP!$A:$A,SUMMARY!M$3)</f>
        <v>4250</v>
      </c>
      <c r="N327" s="7">
        <f>SUMIFS(AFRIMONEY!$J:$J,AFRIMONEY!$F:$F,$A327,AFRIMONEY!$P:$P,M$3)</f>
        <v>4350</v>
      </c>
      <c r="O327" s="8">
        <f t="shared" si="169"/>
        <v>4250</v>
      </c>
      <c r="P327" s="7">
        <f>SUMIFS(KP!$L:$L,KP!$F:$F,$A327,KP!$A:$A,SUMMARY!P$3)</f>
        <v>2800</v>
      </c>
      <c r="Q327" s="7">
        <f>SUMIFS(AFRIMONEY!$J:$J,AFRIMONEY!$F:$F,$A327,AFRIMONEY!$P:$P,P$3)</f>
        <v>4350</v>
      </c>
      <c r="R327" s="8">
        <f t="shared" si="170"/>
        <v>2700</v>
      </c>
      <c r="S327" s="17">
        <f>SUMIFS(KP!$L:$L,KP!$F:$F,$A327,KP!$A:$A,SUMMARY!S$3)</f>
        <v>2450</v>
      </c>
      <c r="T327" s="7">
        <f>SUMIFS(AFRIMONEY!$J:$J,AFRIMONEY!$F:$F,$A327,AFRIMONEY!$P:$P,S$3)</f>
        <v>2800</v>
      </c>
      <c r="U327" s="8">
        <f t="shared" si="171"/>
        <v>2350</v>
      </c>
      <c r="V327" s="7">
        <f>SUMIFS(KP!$L:$L,KP!$F:$F,$A327,KP!$A:$A,SUMMARY!V$3)</f>
        <v>0</v>
      </c>
      <c r="W327" s="7">
        <f>SUMIFS(AFRIMONEY!$J:$J,AFRIMONEY!$F:$F,$A327,AFRIMONEY!$P:$P,V$3)</f>
        <v>0</v>
      </c>
      <c r="X327" s="8">
        <f t="shared" si="172"/>
        <v>2350</v>
      </c>
      <c r="Y327" s="17">
        <f>SUMIFS(KP!$L:$L,KP!$F:$F,$A327,KP!$A:$A,SUMMARY!Y$3)</f>
        <v>5050</v>
      </c>
      <c r="Z327" s="7">
        <f>SUMIFS(AFRIMONEY!$J:$J,AFRIMONEY!$F:$F,$A327,AFRIMONEY!$P:$P,Y$3)</f>
        <v>2450</v>
      </c>
      <c r="AA327" s="8">
        <f t="shared" si="173"/>
        <v>4950</v>
      </c>
      <c r="AB327" s="7">
        <f>SUMIFS(KP!$L:$L,KP!$F:$F,$A327,KP!$A:$A,SUMMARY!AB$3)</f>
        <v>8000</v>
      </c>
      <c r="AC327" s="7">
        <f>SUMIFS(AFRIMONEY!$J:$J,AFRIMONEY!$F:$F,$A327,AFRIMONEY!$P:$P,AB$3)</f>
        <v>5050</v>
      </c>
      <c r="AD327" s="8">
        <f t="shared" si="174"/>
        <v>7900</v>
      </c>
      <c r="AE327" s="17">
        <f>SUMIFS(KP!$L:$L,KP!$F:$F,$A327,KP!$A:$A,SUMMARY!AE$3)</f>
        <v>4800</v>
      </c>
      <c r="AF327" s="7">
        <f>SUMIFS(AFRIMONEY!$J:$J,AFRIMONEY!$F:$F,$A327,AFRIMONEY!$P:$P,AE$3)</f>
        <v>8000</v>
      </c>
      <c r="AG327" s="8">
        <f t="shared" si="175"/>
        <v>4700</v>
      </c>
      <c r="AH327" s="7">
        <f>SUMIFS(KP!$L:$L,KP!$F:$F,$A327,KP!$A:$A,SUMMARY!AH$3)</f>
        <v>3650</v>
      </c>
      <c r="AI327" s="7">
        <f>SUMIFS(AFRIMONEY!$J:$J,AFRIMONEY!$F:$F,$A327,AFRIMONEY!$P:$P,AH$3)</f>
        <v>4850</v>
      </c>
      <c r="AJ327" s="8">
        <f t="shared" si="176"/>
        <v>3500</v>
      </c>
      <c r="AK327" s="17">
        <f>SUMIFS(KP!$L:$L,KP!$F:$F,$A327,KP!$A:$A,SUMMARY!AK$3)</f>
        <v>0</v>
      </c>
      <c r="AL327" s="7">
        <f>SUMIFS(AFRIMONEY!$J:$J,AFRIMONEY!$F:$F,$A327,AFRIMONEY!$P:$P,AK$3)</f>
        <v>0</v>
      </c>
      <c r="AM327" s="8">
        <f t="shared" si="177"/>
        <v>3500</v>
      </c>
      <c r="AN327" s="7">
        <f>SUMIFS(KP!$L:$L,KP!$F:$F,$A327,KP!$A:$A,SUMMARY!AN$3)</f>
        <v>0</v>
      </c>
      <c r="AO327" s="7">
        <f>SUMIFS(AFRIMONEY!$J:$J,AFRIMONEY!$F:$F,$A327,AFRIMONEY!$P:$P,AN$3)</f>
        <v>0</v>
      </c>
      <c r="AP327" s="8">
        <f t="shared" si="178"/>
        <v>3500</v>
      </c>
      <c r="AQ327" s="17">
        <f>SUMIFS(KP!$L:$L,KP!$F:$F,$A327,KP!$A:$A,SUMMARY!AQ$3)</f>
        <v>0</v>
      </c>
      <c r="AR327" s="7">
        <f>SUMIFS(AFRIMONEY!$J:$J,AFRIMONEY!$F:$F,$A327,AFRIMONEY!$P:$P,AQ$3)</f>
        <v>0</v>
      </c>
      <c r="AS327" s="8">
        <f t="shared" si="179"/>
        <v>3500</v>
      </c>
      <c r="AT327" s="7">
        <f>SUMIFS(KP!$L:$L,KP!$F:$F,$A327,KP!$A:$A,SUMMARY!AT$3)</f>
        <v>0</v>
      </c>
      <c r="AU327" s="7">
        <f>SUMIFS(AFRIMONEY!$J:$J,AFRIMONEY!$F:$F,$A327,AFRIMONEY!$P:$P,AT$3)</f>
        <v>0</v>
      </c>
      <c r="AV327" s="8">
        <f t="shared" si="180"/>
        <v>3500</v>
      </c>
      <c r="AW327" s="17">
        <f>SUMIFS(KP!$L:$L,KP!$F:$F,$A327,KP!$A:$A,SUMMARY!AW$3)</f>
        <v>0</v>
      </c>
      <c r="AX327" s="7">
        <f>SUMIFS(AFRIMONEY!$J:$J,AFRIMONEY!$F:$F,$A327,AFRIMONEY!$P:$P,AW$3)</f>
        <v>0</v>
      </c>
      <c r="AY327" s="8">
        <f t="shared" si="181"/>
        <v>3500</v>
      </c>
      <c r="AZ327" s="7">
        <f>SUMIFS(KP!$L:$L,KP!$F:$F,$A327,KP!$A:$A,SUMMARY!AZ$3)</f>
        <v>0</v>
      </c>
      <c r="BA327" s="7">
        <f>SUMIFS(AFRIMONEY!$J:$J,AFRIMONEY!$F:$F,$A327,AFRIMONEY!$P:$P,AZ$3)</f>
        <v>0</v>
      </c>
      <c r="BB327" s="8">
        <f t="shared" si="182"/>
        <v>3500</v>
      </c>
      <c r="BC327" s="17">
        <f>SUMIFS(KP!$L:$L,KP!$F:$F,$A327,KP!$A:$A,SUMMARY!BC$3)</f>
        <v>0</v>
      </c>
      <c r="BD327" s="7">
        <f>SUMIFS(AFRIMONEY!$J:$J,AFRIMONEY!$F:$F,$A327,AFRIMONEY!$P:$P,BC$3)</f>
        <v>0</v>
      </c>
      <c r="BE327" s="8">
        <f t="shared" si="183"/>
        <v>3500</v>
      </c>
      <c r="BF327" s="7">
        <f>SUMIFS(KP!$L:$L,KP!$F:$F,$A327,KP!$A:$A,SUMMARY!BF$3)</f>
        <v>0</v>
      </c>
      <c r="BG327" s="7">
        <f>SUMIFS(AFRIMONEY!$J:$J,AFRIMONEY!$F:$F,$A327,AFRIMONEY!$P:$P,BF$3)</f>
        <v>0</v>
      </c>
      <c r="BH327" s="8">
        <f t="shared" si="184"/>
        <v>3500</v>
      </c>
      <c r="BI327" s="17">
        <f>SUMIFS(KP!$L:$L,KP!$F:$F,$A327,KP!$A:$A,SUMMARY!BI$3)</f>
        <v>0</v>
      </c>
      <c r="BJ327" s="7">
        <f>SUMIFS(AFRIMONEY!$J:$J,AFRIMONEY!$F:$F,$A327,AFRIMONEY!$P:$P,BI$3)</f>
        <v>0</v>
      </c>
      <c r="BK327" s="8">
        <f t="shared" si="185"/>
        <v>3500</v>
      </c>
      <c r="BL327" s="7">
        <f>SUMIFS(KP!$L:$L,KP!$F:$F,$A327,KP!$A:$A,SUMMARY!BL$3)</f>
        <v>0</v>
      </c>
      <c r="BM327" s="7">
        <f>SUMIFS(AFRIMONEY!$J:$J,AFRIMONEY!$F:$F,$A327,AFRIMONEY!$P:$P,BL$3)</f>
        <v>0</v>
      </c>
      <c r="BN327" s="8">
        <f t="shared" si="186"/>
        <v>3500</v>
      </c>
      <c r="BO327" s="17">
        <f>SUMIFS(KP!$L:$L,KP!$F:$F,$A327,KP!$A:$A,SUMMARY!BO$3)</f>
        <v>0</v>
      </c>
      <c r="BP327" s="7">
        <f>SUMIFS(AFRIMONEY!$J:$J,AFRIMONEY!$F:$F,$A327,AFRIMONEY!$P:$P,BO$3)</f>
        <v>0</v>
      </c>
      <c r="BQ327" s="8">
        <f t="shared" si="187"/>
        <v>3500</v>
      </c>
      <c r="BR327" s="7">
        <f>SUMIFS(KP!$L:$L,KP!$F:$F,$A327,KP!$A:$A,SUMMARY!BR$3)</f>
        <v>0</v>
      </c>
      <c r="BS327" s="7">
        <f>SUMIFS(AFRIMONEY!$J:$J,AFRIMONEY!$F:$F,$A327,AFRIMONEY!$P:$P,BR$3)</f>
        <v>0</v>
      </c>
      <c r="BT327" s="8">
        <f t="shared" si="188"/>
        <v>3500</v>
      </c>
      <c r="BU327" s="17">
        <f>SUMIFS(KP!$L:$L,KP!$F:$F,$A327,KP!$A:$A,SUMMARY!BU$3)</f>
        <v>0</v>
      </c>
      <c r="BV327" s="7">
        <f>SUMIFS(AFRIMONEY!$J:$J,AFRIMONEY!$F:$F,$A327,AFRIMONEY!$P:$P,BU$3)</f>
        <v>0</v>
      </c>
      <c r="BW327" s="8">
        <f t="shared" si="189"/>
        <v>3500</v>
      </c>
      <c r="BX327" s="7">
        <f>SUMIFS(KP!$L:$L,KP!$F:$F,$A327,KP!$A:$A,SUMMARY!BX$3)</f>
        <v>0</v>
      </c>
      <c r="BY327" s="7">
        <f>SUMIFS(AFRIMONEY!$J:$J,AFRIMONEY!$F:$F,$A327,AFRIMONEY!$P:$P,BX$3)</f>
        <v>0</v>
      </c>
      <c r="BZ327" s="8">
        <f t="shared" si="190"/>
        <v>3500</v>
      </c>
      <c r="CA327" s="17">
        <f>SUMIFS(KP!$L:$L,KP!$F:$F,$A327,KP!$A:$A,SUMMARY!CA$3)</f>
        <v>0</v>
      </c>
      <c r="CB327" s="7">
        <f>SUMIFS(AFRIMONEY!$J:$J,AFRIMONEY!$F:$F,$A327,AFRIMONEY!$P:$P,CA$3)</f>
        <v>0</v>
      </c>
      <c r="CC327" s="8">
        <f t="shared" si="191"/>
        <v>3500</v>
      </c>
      <c r="CD327" s="7">
        <f>SUMIFS(KP!$L:$L,KP!$F:$F,$A327,KP!$A:$A,SUMMARY!CD$3)</f>
        <v>0</v>
      </c>
      <c r="CE327" s="7">
        <f>SUMIFS(AFRIMONEY!$J:$J,AFRIMONEY!$F:$F,$A327,AFRIMONEY!$P:$P,CD$3)</f>
        <v>0</v>
      </c>
      <c r="CF327" s="8">
        <f t="shared" si="192"/>
        <v>3500</v>
      </c>
      <c r="CG327" s="17">
        <f>SUMIFS(KP!$L:$L,KP!$F:$F,$A327,KP!$A:$A,SUMMARY!CG$3)</f>
        <v>0</v>
      </c>
      <c r="CH327" s="7">
        <f>SUMIFS(AFRIMONEY!$J:$J,AFRIMONEY!$F:$F,$A327,AFRIMONEY!$P:$P,CG$3)</f>
        <v>0</v>
      </c>
      <c r="CI327" s="8">
        <f t="shared" si="193"/>
        <v>3500</v>
      </c>
      <c r="CJ327" s="7">
        <f>SUMIFS(KP!$L:$L,KP!$F:$F,$A327,KP!$A:$A,SUMMARY!CJ$3)</f>
        <v>0</v>
      </c>
      <c r="CK327" s="7">
        <f>SUMIFS(AFRIMONEY!$J:$J,AFRIMONEY!$F:$F,$A327,AFRIMONEY!$P:$P,CJ$3)</f>
        <v>0</v>
      </c>
      <c r="CL327" s="8">
        <f t="shared" si="194"/>
        <v>3500</v>
      </c>
      <c r="CM327" s="17">
        <f>SUMIFS(KP!$L:$L,KP!$F:$F,$A327,KP!$A:$A,SUMMARY!CM$3)</f>
        <v>0</v>
      </c>
      <c r="CN327" s="7">
        <f>SUMIFS(AFRIMONEY!$J:$J,AFRIMONEY!$F:$F,$A327,AFRIMONEY!$P:$P,CM$3)</f>
        <v>0</v>
      </c>
      <c r="CO327" s="8">
        <f t="shared" si="195"/>
        <v>3500</v>
      </c>
      <c r="CP327" s="7">
        <f>SUMIFS(KP!$L:$L,KP!$F:$F,$A327,KP!$A:$A,SUMMARY!CP$3)</f>
        <v>0</v>
      </c>
      <c r="CQ327" s="7">
        <f>SUMIFS(AFRIMONEY!$J:$J,AFRIMONEY!$F:$F,$A327,AFRIMONEY!$P:$P,CP$3)</f>
        <v>0</v>
      </c>
      <c r="CR327" s="8">
        <f t="shared" si="196"/>
        <v>3500</v>
      </c>
      <c r="CS327" s="17">
        <f>SUMIFS(KP!$L:$L,KP!$F:$F,$A327,KP!$A:$A,SUMMARY!CS$3)</f>
        <v>0</v>
      </c>
      <c r="CT327" s="7">
        <f>SUMIFS(AFRIMONEY!$J:$J,AFRIMONEY!$F:$F,$A327,AFRIMONEY!$P:$P,CS$3)</f>
        <v>0</v>
      </c>
      <c r="CU327" s="8">
        <f t="shared" si="197"/>
        <v>3500</v>
      </c>
    </row>
    <row r="328" spans="1:99" x14ac:dyDescent="0.3">
      <c r="A328" s="2">
        <v>101640</v>
      </c>
      <c r="B328" s="23" t="str">
        <f>_xlfn.XLOOKUP(TEXT(A328,0),Tabela4[ID],Tabela4[AREA],"")</f>
        <v>AREA D</v>
      </c>
      <c r="C328" s="2" t="str">
        <f>_xlfn.XLOOKUP(TEXT(A328,0),Tabela4[ID],Tabela4[ZONA],"")</f>
        <v>ZONA 8</v>
      </c>
      <c r="D328" s="2" t="str">
        <f t="shared" si="165"/>
        <v>BLOCKED</v>
      </c>
      <c r="E328" s="18">
        <f t="shared" si="166"/>
        <v>650</v>
      </c>
      <c r="F328" s="21">
        <f>SUMIFS(KP!$L:$L,KP!$F:$F,$A328,KP!$A:$A,"31/03/2025")</f>
        <v>13850</v>
      </c>
      <c r="G328" s="19">
        <f>SUMIFS(KP!$L:$L,KP!$F:$F,$A328,KP!$A:$A,SUMMARY!G$3)</f>
        <v>10100</v>
      </c>
      <c r="H328" s="7">
        <f>SUMIFS(AFRIMONEY!$J:$J,AFRIMONEY!$F:$F,$A328,AFRIMONEY!$P:$P,G$3)</f>
        <v>13850</v>
      </c>
      <c r="I328" s="8">
        <f t="shared" si="167"/>
        <v>10100</v>
      </c>
      <c r="J328" s="7">
        <f>SUMIFS(KP!$L:$L,KP!$F:$F,$A328,KP!$A:$A,SUMMARY!J$3)</f>
        <v>9200</v>
      </c>
      <c r="K328" s="7">
        <f>SUMIFS(AFRIMONEY!$J:$J,AFRIMONEY!$F:$F,$A328,AFRIMONEY!$P:$P,J$3)</f>
        <v>19300</v>
      </c>
      <c r="L328" s="8">
        <f t="shared" si="168"/>
        <v>0</v>
      </c>
      <c r="M328" s="17">
        <f>SUMIFS(KP!$L:$L,KP!$F:$F,$A328,KP!$A:$A,SUMMARY!M$3)</f>
        <v>12050</v>
      </c>
      <c r="N328" s="7">
        <f>SUMIFS(AFRIMONEY!$J:$J,AFRIMONEY!$F:$F,$A328,AFRIMONEY!$P:$P,M$3)</f>
        <v>0</v>
      </c>
      <c r="O328" s="8">
        <f t="shared" si="169"/>
        <v>12050</v>
      </c>
      <c r="P328" s="7">
        <f>SUMIFS(KP!$L:$L,KP!$F:$F,$A328,KP!$A:$A,SUMMARY!P$3)</f>
        <v>10150</v>
      </c>
      <c r="Q328" s="7">
        <f>SUMIFS(AFRIMONEY!$J:$J,AFRIMONEY!$F:$F,$A328,AFRIMONEY!$P:$P,P$3)</f>
        <v>12050</v>
      </c>
      <c r="R328" s="8">
        <f t="shared" si="170"/>
        <v>10150</v>
      </c>
      <c r="S328" s="17">
        <f>SUMIFS(KP!$L:$L,KP!$F:$F,$A328,KP!$A:$A,SUMMARY!S$3)</f>
        <v>1550</v>
      </c>
      <c r="T328" s="7">
        <f>SUMIFS(AFRIMONEY!$J:$J,AFRIMONEY!$F:$F,$A328,AFRIMONEY!$P:$P,S$3)</f>
        <v>10150</v>
      </c>
      <c r="U328" s="8">
        <f t="shared" si="171"/>
        <v>1550</v>
      </c>
      <c r="V328" s="7">
        <f>SUMIFS(KP!$L:$L,KP!$F:$F,$A328,KP!$A:$A,SUMMARY!V$3)</f>
        <v>0</v>
      </c>
      <c r="W328" s="7">
        <f>SUMIFS(AFRIMONEY!$J:$J,AFRIMONEY!$F:$F,$A328,AFRIMONEY!$P:$P,V$3)</f>
        <v>1550</v>
      </c>
      <c r="X328" s="8">
        <f t="shared" si="172"/>
        <v>0</v>
      </c>
      <c r="Y328" s="17">
        <f>SUMIFS(KP!$L:$L,KP!$F:$F,$A328,KP!$A:$A,SUMMARY!Y$3)</f>
        <v>4550</v>
      </c>
      <c r="Z328" s="7">
        <f>SUMIFS(AFRIMONEY!$J:$J,AFRIMONEY!$F:$F,$A328,AFRIMONEY!$P:$P,Y$3)</f>
        <v>0</v>
      </c>
      <c r="AA328" s="8">
        <f t="shared" si="173"/>
        <v>4550</v>
      </c>
      <c r="AB328" s="7">
        <f>SUMIFS(KP!$L:$L,KP!$F:$F,$A328,KP!$A:$A,SUMMARY!AB$3)</f>
        <v>3550</v>
      </c>
      <c r="AC328" s="7">
        <f>SUMIFS(AFRIMONEY!$J:$J,AFRIMONEY!$F:$F,$A328,AFRIMONEY!$P:$P,AB$3)</f>
        <v>8100</v>
      </c>
      <c r="AD328" s="8">
        <f t="shared" si="174"/>
        <v>0</v>
      </c>
      <c r="AE328" s="17">
        <f>SUMIFS(KP!$L:$L,KP!$F:$F,$A328,KP!$A:$A,SUMMARY!AE$3)</f>
        <v>1700</v>
      </c>
      <c r="AF328" s="7">
        <f>SUMIFS(AFRIMONEY!$J:$J,AFRIMONEY!$F:$F,$A328,AFRIMONEY!$P:$P,AE$3)</f>
        <v>1700</v>
      </c>
      <c r="AG328" s="8">
        <f t="shared" si="175"/>
        <v>0</v>
      </c>
      <c r="AH328" s="7">
        <f>SUMIFS(KP!$L:$L,KP!$F:$F,$A328,KP!$A:$A,SUMMARY!AH$3)</f>
        <v>650</v>
      </c>
      <c r="AI328" s="7">
        <f>SUMIFS(AFRIMONEY!$J:$J,AFRIMONEY!$F:$F,$A328,AFRIMONEY!$P:$P,AH$3)</f>
        <v>0</v>
      </c>
      <c r="AJ328" s="8">
        <f t="shared" si="176"/>
        <v>650</v>
      </c>
      <c r="AK328" s="17">
        <f>SUMIFS(KP!$L:$L,KP!$F:$F,$A328,KP!$A:$A,SUMMARY!AK$3)</f>
        <v>0</v>
      </c>
      <c r="AL328" s="7">
        <f>SUMIFS(AFRIMONEY!$J:$J,AFRIMONEY!$F:$F,$A328,AFRIMONEY!$P:$P,AK$3)</f>
        <v>0</v>
      </c>
      <c r="AM328" s="8">
        <f t="shared" si="177"/>
        <v>650</v>
      </c>
      <c r="AN328" s="7">
        <f>SUMIFS(KP!$L:$L,KP!$F:$F,$A328,KP!$A:$A,SUMMARY!AN$3)</f>
        <v>0</v>
      </c>
      <c r="AO328" s="7">
        <f>SUMIFS(AFRIMONEY!$J:$J,AFRIMONEY!$F:$F,$A328,AFRIMONEY!$P:$P,AN$3)</f>
        <v>0</v>
      </c>
      <c r="AP328" s="8">
        <f t="shared" si="178"/>
        <v>650</v>
      </c>
      <c r="AQ328" s="17">
        <f>SUMIFS(KP!$L:$L,KP!$F:$F,$A328,KP!$A:$A,SUMMARY!AQ$3)</f>
        <v>0</v>
      </c>
      <c r="AR328" s="7">
        <f>SUMIFS(AFRIMONEY!$J:$J,AFRIMONEY!$F:$F,$A328,AFRIMONEY!$P:$P,AQ$3)</f>
        <v>0</v>
      </c>
      <c r="AS328" s="8">
        <f t="shared" si="179"/>
        <v>650</v>
      </c>
      <c r="AT328" s="7">
        <f>SUMIFS(KP!$L:$L,KP!$F:$F,$A328,KP!$A:$A,SUMMARY!AT$3)</f>
        <v>0</v>
      </c>
      <c r="AU328" s="7">
        <f>SUMIFS(AFRIMONEY!$J:$J,AFRIMONEY!$F:$F,$A328,AFRIMONEY!$P:$P,AT$3)</f>
        <v>0</v>
      </c>
      <c r="AV328" s="8">
        <f t="shared" si="180"/>
        <v>650</v>
      </c>
      <c r="AW328" s="17">
        <f>SUMIFS(KP!$L:$L,KP!$F:$F,$A328,KP!$A:$A,SUMMARY!AW$3)</f>
        <v>0</v>
      </c>
      <c r="AX328" s="7">
        <f>SUMIFS(AFRIMONEY!$J:$J,AFRIMONEY!$F:$F,$A328,AFRIMONEY!$P:$P,AW$3)</f>
        <v>0</v>
      </c>
      <c r="AY328" s="8">
        <f t="shared" si="181"/>
        <v>650</v>
      </c>
      <c r="AZ328" s="7">
        <f>SUMIFS(KP!$L:$L,KP!$F:$F,$A328,KP!$A:$A,SUMMARY!AZ$3)</f>
        <v>0</v>
      </c>
      <c r="BA328" s="7">
        <f>SUMIFS(AFRIMONEY!$J:$J,AFRIMONEY!$F:$F,$A328,AFRIMONEY!$P:$P,AZ$3)</f>
        <v>0</v>
      </c>
      <c r="BB328" s="8">
        <f t="shared" si="182"/>
        <v>650</v>
      </c>
      <c r="BC328" s="17">
        <f>SUMIFS(KP!$L:$L,KP!$F:$F,$A328,KP!$A:$A,SUMMARY!BC$3)</f>
        <v>0</v>
      </c>
      <c r="BD328" s="7">
        <f>SUMIFS(AFRIMONEY!$J:$J,AFRIMONEY!$F:$F,$A328,AFRIMONEY!$P:$P,BC$3)</f>
        <v>0</v>
      </c>
      <c r="BE328" s="8">
        <f t="shared" si="183"/>
        <v>650</v>
      </c>
      <c r="BF328" s="7">
        <f>SUMIFS(KP!$L:$L,KP!$F:$F,$A328,KP!$A:$A,SUMMARY!BF$3)</f>
        <v>0</v>
      </c>
      <c r="BG328" s="7">
        <f>SUMIFS(AFRIMONEY!$J:$J,AFRIMONEY!$F:$F,$A328,AFRIMONEY!$P:$P,BF$3)</f>
        <v>0</v>
      </c>
      <c r="BH328" s="8">
        <f t="shared" si="184"/>
        <v>650</v>
      </c>
      <c r="BI328" s="17">
        <f>SUMIFS(KP!$L:$L,KP!$F:$F,$A328,KP!$A:$A,SUMMARY!BI$3)</f>
        <v>0</v>
      </c>
      <c r="BJ328" s="7">
        <f>SUMIFS(AFRIMONEY!$J:$J,AFRIMONEY!$F:$F,$A328,AFRIMONEY!$P:$P,BI$3)</f>
        <v>0</v>
      </c>
      <c r="BK328" s="8">
        <f t="shared" si="185"/>
        <v>650</v>
      </c>
      <c r="BL328" s="7">
        <f>SUMIFS(KP!$L:$L,KP!$F:$F,$A328,KP!$A:$A,SUMMARY!BL$3)</f>
        <v>0</v>
      </c>
      <c r="BM328" s="7">
        <f>SUMIFS(AFRIMONEY!$J:$J,AFRIMONEY!$F:$F,$A328,AFRIMONEY!$P:$P,BL$3)</f>
        <v>0</v>
      </c>
      <c r="BN328" s="8">
        <f t="shared" si="186"/>
        <v>650</v>
      </c>
      <c r="BO328" s="17">
        <f>SUMIFS(KP!$L:$L,KP!$F:$F,$A328,KP!$A:$A,SUMMARY!BO$3)</f>
        <v>0</v>
      </c>
      <c r="BP328" s="7">
        <f>SUMIFS(AFRIMONEY!$J:$J,AFRIMONEY!$F:$F,$A328,AFRIMONEY!$P:$P,BO$3)</f>
        <v>0</v>
      </c>
      <c r="BQ328" s="8">
        <f t="shared" si="187"/>
        <v>650</v>
      </c>
      <c r="BR328" s="7">
        <f>SUMIFS(KP!$L:$L,KP!$F:$F,$A328,KP!$A:$A,SUMMARY!BR$3)</f>
        <v>0</v>
      </c>
      <c r="BS328" s="7">
        <f>SUMIFS(AFRIMONEY!$J:$J,AFRIMONEY!$F:$F,$A328,AFRIMONEY!$P:$P,BR$3)</f>
        <v>0</v>
      </c>
      <c r="BT328" s="8">
        <f t="shared" si="188"/>
        <v>650</v>
      </c>
      <c r="BU328" s="17">
        <f>SUMIFS(KP!$L:$L,KP!$F:$F,$A328,KP!$A:$A,SUMMARY!BU$3)</f>
        <v>0</v>
      </c>
      <c r="BV328" s="7">
        <f>SUMIFS(AFRIMONEY!$J:$J,AFRIMONEY!$F:$F,$A328,AFRIMONEY!$P:$P,BU$3)</f>
        <v>0</v>
      </c>
      <c r="BW328" s="8">
        <f t="shared" si="189"/>
        <v>650</v>
      </c>
      <c r="BX328" s="7">
        <f>SUMIFS(KP!$L:$L,KP!$F:$F,$A328,KP!$A:$A,SUMMARY!BX$3)</f>
        <v>0</v>
      </c>
      <c r="BY328" s="7">
        <f>SUMIFS(AFRIMONEY!$J:$J,AFRIMONEY!$F:$F,$A328,AFRIMONEY!$P:$P,BX$3)</f>
        <v>0</v>
      </c>
      <c r="BZ328" s="8">
        <f t="shared" si="190"/>
        <v>650</v>
      </c>
      <c r="CA328" s="17">
        <f>SUMIFS(KP!$L:$L,KP!$F:$F,$A328,KP!$A:$A,SUMMARY!CA$3)</f>
        <v>0</v>
      </c>
      <c r="CB328" s="7">
        <f>SUMIFS(AFRIMONEY!$J:$J,AFRIMONEY!$F:$F,$A328,AFRIMONEY!$P:$P,CA$3)</f>
        <v>0</v>
      </c>
      <c r="CC328" s="8">
        <f t="shared" si="191"/>
        <v>650</v>
      </c>
      <c r="CD328" s="7">
        <f>SUMIFS(KP!$L:$L,KP!$F:$F,$A328,KP!$A:$A,SUMMARY!CD$3)</f>
        <v>0</v>
      </c>
      <c r="CE328" s="7">
        <f>SUMIFS(AFRIMONEY!$J:$J,AFRIMONEY!$F:$F,$A328,AFRIMONEY!$P:$P,CD$3)</f>
        <v>0</v>
      </c>
      <c r="CF328" s="8">
        <f t="shared" si="192"/>
        <v>650</v>
      </c>
      <c r="CG328" s="17">
        <f>SUMIFS(KP!$L:$L,KP!$F:$F,$A328,KP!$A:$A,SUMMARY!CG$3)</f>
        <v>0</v>
      </c>
      <c r="CH328" s="7">
        <f>SUMIFS(AFRIMONEY!$J:$J,AFRIMONEY!$F:$F,$A328,AFRIMONEY!$P:$P,CG$3)</f>
        <v>0</v>
      </c>
      <c r="CI328" s="8">
        <f t="shared" si="193"/>
        <v>650</v>
      </c>
      <c r="CJ328" s="7">
        <f>SUMIFS(KP!$L:$L,KP!$F:$F,$A328,KP!$A:$A,SUMMARY!CJ$3)</f>
        <v>0</v>
      </c>
      <c r="CK328" s="7">
        <f>SUMIFS(AFRIMONEY!$J:$J,AFRIMONEY!$F:$F,$A328,AFRIMONEY!$P:$P,CJ$3)</f>
        <v>0</v>
      </c>
      <c r="CL328" s="8">
        <f t="shared" si="194"/>
        <v>650</v>
      </c>
      <c r="CM328" s="17">
        <f>SUMIFS(KP!$L:$L,KP!$F:$F,$A328,KP!$A:$A,SUMMARY!CM$3)</f>
        <v>0</v>
      </c>
      <c r="CN328" s="7">
        <f>SUMIFS(AFRIMONEY!$J:$J,AFRIMONEY!$F:$F,$A328,AFRIMONEY!$P:$P,CM$3)</f>
        <v>0</v>
      </c>
      <c r="CO328" s="8">
        <f t="shared" si="195"/>
        <v>650</v>
      </c>
      <c r="CP328" s="7">
        <f>SUMIFS(KP!$L:$L,KP!$F:$F,$A328,KP!$A:$A,SUMMARY!CP$3)</f>
        <v>0</v>
      </c>
      <c r="CQ328" s="7">
        <f>SUMIFS(AFRIMONEY!$J:$J,AFRIMONEY!$F:$F,$A328,AFRIMONEY!$P:$P,CP$3)</f>
        <v>0</v>
      </c>
      <c r="CR328" s="8">
        <f t="shared" si="196"/>
        <v>650</v>
      </c>
      <c r="CS328" s="17">
        <f>SUMIFS(KP!$L:$L,KP!$F:$F,$A328,KP!$A:$A,SUMMARY!CS$3)</f>
        <v>0</v>
      </c>
      <c r="CT328" s="7">
        <f>SUMIFS(AFRIMONEY!$J:$J,AFRIMONEY!$F:$F,$A328,AFRIMONEY!$P:$P,CS$3)</f>
        <v>0</v>
      </c>
      <c r="CU328" s="8">
        <f t="shared" si="197"/>
        <v>650</v>
      </c>
    </row>
    <row r="329" spans="1:99" x14ac:dyDescent="0.3">
      <c r="A329" s="2">
        <v>101643</v>
      </c>
      <c r="B329" s="23" t="str">
        <f>_xlfn.XLOOKUP(TEXT(A329,0),Tabela4[ID],Tabela4[AREA],"")</f>
        <v>AREA D</v>
      </c>
      <c r="C329" s="2" t="str">
        <f>_xlfn.XLOOKUP(TEXT(A329,0),Tabela4[ID],Tabela4[ZONA],"")</f>
        <v>ZONA 8</v>
      </c>
      <c r="D329" s="2" t="str">
        <f t="shared" si="165"/>
        <v>BLOCKED</v>
      </c>
      <c r="E329" s="18">
        <f t="shared" si="166"/>
        <v>1150</v>
      </c>
      <c r="F329" s="21">
        <f>SUMIFS(KP!$L:$L,KP!$F:$F,$A329,KP!$A:$A,"31/03/2025")</f>
        <v>4550</v>
      </c>
      <c r="G329" s="19">
        <f>SUMIFS(KP!$L:$L,KP!$F:$F,$A329,KP!$A:$A,SUMMARY!G$3)</f>
        <v>4700</v>
      </c>
      <c r="H329" s="7">
        <f>SUMIFS(AFRIMONEY!$J:$J,AFRIMONEY!$F:$F,$A329,AFRIMONEY!$P:$P,G$3)</f>
        <v>4550</v>
      </c>
      <c r="I329" s="8">
        <f t="shared" si="167"/>
        <v>4700</v>
      </c>
      <c r="J329" s="7">
        <f>SUMIFS(KP!$L:$L,KP!$F:$F,$A329,KP!$A:$A,SUMMARY!J$3)</f>
        <v>1050</v>
      </c>
      <c r="K329" s="7">
        <f>SUMIFS(AFRIMONEY!$J:$J,AFRIMONEY!$F:$F,$A329,AFRIMONEY!$P:$P,J$3)</f>
        <v>3500</v>
      </c>
      <c r="L329" s="8">
        <f t="shared" si="168"/>
        <v>2250</v>
      </c>
      <c r="M329" s="17">
        <f>SUMIFS(KP!$L:$L,KP!$F:$F,$A329,KP!$A:$A,SUMMARY!M$3)</f>
        <v>5400</v>
      </c>
      <c r="N329" s="7">
        <f>SUMIFS(AFRIMONEY!$J:$J,AFRIMONEY!$F:$F,$A329,AFRIMONEY!$P:$P,M$3)</f>
        <v>2250</v>
      </c>
      <c r="O329" s="8">
        <f t="shared" si="169"/>
        <v>5400</v>
      </c>
      <c r="P329" s="7">
        <f>SUMIFS(KP!$L:$L,KP!$F:$F,$A329,KP!$A:$A,SUMMARY!P$3)</f>
        <v>6050</v>
      </c>
      <c r="Q329" s="7">
        <f>SUMIFS(AFRIMONEY!$J:$J,AFRIMONEY!$F:$F,$A329,AFRIMONEY!$P:$P,P$3)</f>
        <v>5550</v>
      </c>
      <c r="R329" s="8">
        <f t="shared" si="170"/>
        <v>5900</v>
      </c>
      <c r="S329" s="17">
        <f>SUMIFS(KP!$L:$L,KP!$F:$F,$A329,KP!$A:$A,SUMMARY!S$3)</f>
        <v>3550</v>
      </c>
      <c r="T329" s="7">
        <f>SUMIFS(AFRIMONEY!$J:$J,AFRIMONEY!$F:$F,$A329,AFRIMONEY!$P:$P,S$3)</f>
        <v>5900</v>
      </c>
      <c r="U329" s="8">
        <f t="shared" si="171"/>
        <v>3550</v>
      </c>
      <c r="V329" s="7">
        <f>SUMIFS(KP!$L:$L,KP!$F:$F,$A329,KP!$A:$A,SUMMARY!V$3)</f>
        <v>0</v>
      </c>
      <c r="W329" s="7">
        <f>SUMIFS(AFRIMONEY!$J:$J,AFRIMONEY!$F:$F,$A329,AFRIMONEY!$P:$P,V$3)</f>
        <v>0</v>
      </c>
      <c r="X329" s="8">
        <f t="shared" si="172"/>
        <v>3550</v>
      </c>
      <c r="Y329" s="17">
        <f>SUMIFS(KP!$L:$L,KP!$F:$F,$A329,KP!$A:$A,SUMMARY!Y$3)</f>
        <v>4500</v>
      </c>
      <c r="Z329" s="7">
        <f>SUMIFS(AFRIMONEY!$J:$J,AFRIMONEY!$F:$F,$A329,AFRIMONEY!$P:$P,Y$3)</f>
        <v>8050</v>
      </c>
      <c r="AA329" s="8">
        <f t="shared" si="173"/>
        <v>0</v>
      </c>
      <c r="AB329" s="7">
        <f>SUMIFS(KP!$L:$L,KP!$F:$F,$A329,KP!$A:$A,SUMMARY!AB$3)</f>
        <v>4450</v>
      </c>
      <c r="AC329" s="7">
        <f>SUMIFS(AFRIMONEY!$J:$J,AFRIMONEY!$F:$F,$A329,AFRIMONEY!$P:$P,AB$3)</f>
        <v>0</v>
      </c>
      <c r="AD329" s="8">
        <f t="shared" si="174"/>
        <v>4450</v>
      </c>
      <c r="AE329" s="17">
        <f>SUMIFS(KP!$L:$L,KP!$F:$F,$A329,KP!$A:$A,SUMMARY!AE$3)</f>
        <v>2500</v>
      </c>
      <c r="AF329" s="7">
        <f>SUMIFS(AFRIMONEY!$J:$J,AFRIMONEY!$F:$F,$A329,AFRIMONEY!$P:$P,AE$3)</f>
        <v>4450</v>
      </c>
      <c r="AG329" s="8">
        <f t="shared" si="175"/>
        <v>2500</v>
      </c>
      <c r="AH329" s="7">
        <f>SUMIFS(KP!$L:$L,KP!$F:$F,$A329,KP!$A:$A,SUMMARY!AH$3)</f>
        <v>1150</v>
      </c>
      <c r="AI329" s="7">
        <f>SUMIFS(AFRIMONEY!$J:$J,AFRIMONEY!$F:$F,$A329,AFRIMONEY!$P:$P,AH$3)</f>
        <v>2500</v>
      </c>
      <c r="AJ329" s="8">
        <f t="shared" si="176"/>
        <v>1150</v>
      </c>
      <c r="AK329" s="17">
        <f>SUMIFS(KP!$L:$L,KP!$F:$F,$A329,KP!$A:$A,SUMMARY!AK$3)</f>
        <v>0</v>
      </c>
      <c r="AL329" s="7">
        <f>SUMIFS(AFRIMONEY!$J:$J,AFRIMONEY!$F:$F,$A329,AFRIMONEY!$P:$P,AK$3)</f>
        <v>0</v>
      </c>
      <c r="AM329" s="8">
        <f t="shared" si="177"/>
        <v>1150</v>
      </c>
      <c r="AN329" s="7">
        <f>SUMIFS(KP!$L:$L,KP!$F:$F,$A329,KP!$A:$A,SUMMARY!AN$3)</f>
        <v>0</v>
      </c>
      <c r="AO329" s="7">
        <f>SUMIFS(AFRIMONEY!$J:$J,AFRIMONEY!$F:$F,$A329,AFRIMONEY!$P:$P,AN$3)</f>
        <v>0</v>
      </c>
      <c r="AP329" s="8">
        <f t="shared" si="178"/>
        <v>1150</v>
      </c>
      <c r="AQ329" s="17">
        <f>SUMIFS(KP!$L:$L,KP!$F:$F,$A329,KP!$A:$A,SUMMARY!AQ$3)</f>
        <v>0</v>
      </c>
      <c r="AR329" s="7">
        <f>SUMIFS(AFRIMONEY!$J:$J,AFRIMONEY!$F:$F,$A329,AFRIMONEY!$P:$P,AQ$3)</f>
        <v>0</v>
      </c>
      <c r="AS329" s="8">
        <f t="shared" si="179"/>
        <v>1150</v>
      </c>
      <c r="AT329" s="7">
        <f>SUMIFS(KP!$L:$L,KP!$F:$F,$A329,KP!$A:$A,SUMMARY!AT$3)</f>
        <v>0</v>
      </c>
      <c r="AU329" s="7">
        <f>SUMIFS(AFRIMONEY!$J:$J,AFRIMONEY!$F:$F,$A329,AFRIMONEY!$P:$P,AT$3)</f>
        <v>0</v>
      </c>
      <c r="AV329" s="8">
        <f t="shared" si="180"/>
        <v>1150</v>
      </c>
      <c r="AW329" s="17">
        <f>SUMIFS(KP!$L:$L,KP!$F:$F,$A329,KP!$A:$A,SUMMARY!AW$3)</f>
        <v>0</v>
      </c>
      <c r="AX329" s="7">
        <f>SUMIFS(AFRIMONEY!$J:$J,AFRIMONEY!$F:$F,$A329,AFRIMONEY!$P:$P,AW$3)</f>
        <v>0</v>
      </c>
      <c r="AY329" s="8">
        <f t="shared" si="181"/>
        <v>1150</v>
      </c>
      <c r="AZ329" s="7">
        <f>SUMIFS(KP!$L:$L,KP!$F:$F,$A329,KP!$A:$A,SUMMARY!AZ$3)</f>
        <v>0</v>
      </c>
      <c r="BA329" s="7">
        <f>SUMIFS(AFRIMONEY!$J:$J,AFRIMONEY!$F:$F,$A329,AFRIMONEY!$P:$P,AZ$3)</f>
        <v>0</v>
      </c>
      <c r="BB329" s="8">
        <f t="shared" si="182"/>
        <v>1150</v>
      </c>
      <c r="BC329" s="17">
        <f>SUMIFS(KP!$L:$L,KP!$F:$F,$A329,KP!$A:$A,SUMMARY!BC$3)</f>
        <v>0</v>
      </c>
      <c r="BD329" s="7">
        <f>SUMIFS(AFRIMONEY!$J:$J,AFRIMONEY!$F:$F,$A329,AFRIMONEY!$P:$P,BC$3)</f>
        <v>0</v>
      </c>
      <c r="BE329" s="8">
        <f t="shared" si="183"/>
        <v>1150</v>
      </c>
      <c r="BF329" s="7">
        <f>SUMIFS(KP!$L:$L,KP!$F:$F,$A329,KP!$A:$A,SUMMARY!BF$3)</f>
        <v>0</v>
      </c>
      <c r="BG329" s="7">
        <f>SUMIFS(AFRIMONEY!$J:$J,AFRIMONEY!$F:$F,$A329,AFRIMONEY!$P:$P,BF$3)</f>
        <v>0</v>
      </c>
      <c r="BH329" s="8">
        <f t="shared" si="184"/>
        <v>1150</v>
      </c>
      <c r="BI329" s="17">
        <f>SUMIFS(KP!$L:$L,KP!$F:$F,$A329,KP!$A:$A,SUMMARY!BI$3)</f>
        <v>0</v>
      </c>
      <c r="BJ329" s="7">
        <f>SUMIFS(AFRIMONEY!$J:$J,AFRIMONEY!$F:$F,$A329,AFRIMONEY!$P:$P,BI$3)</f>
        <v>0</v>
      </c>
      <c r="BK329" s="8">
        <f t="shared" si="185"/>
        <v>1150</v>
      </c>
      <c r="BL329" s="7">
        <f>SUMIFS(KP!$L:$L,KP!$F:$F,$A329,KP!$A:$A,SUMMARY!BL$3)</f>
        <v>0</v>
      </c>
      <c r="BM329" s="7">
        <f>SUMIFS(AFRIMONEY!$J:$J,AFRIMONEY!$F:$F,$A329,AFRIMONEY!$P:$P,BL$3)</f>
        <v>0</v>
      </c>
      <c r="BN329" s="8">
        <f t="shared" si="186"/>
        <v>1150</v>
      </c>
      <c r="BO329" s="17">
        <f>SUMIFS(KP!$L:$L,KP!$F:$F,$A329,KP!$A:$A,SUMMARY!BO$3)</f>
        <v>0</v>
      </c>
      <c r="BP329" s="7">
        <f>SUMIFS(AFRIMONEY!$J:$J,AFRIMONEY!$F:$F,$A329,AFRIMONEY!$P:$P,BO$3)</f>
        <v>0</v>
      </c>
      <c r="BQ329" s="8">
        <f t="shared" si="187"/>
        <v>1150</v>
      </c>
      <c r="BR329" s="7">
        <f>SUMIFS(KP!$L:$L,KP!$F:$F,$A329,KP!$A:$A,SUMMARY!BR$3)</f>
        <v>0</v>
      </c>
      <c r="BS329" s="7">
        <f>SUMIFS(AFRIMONEY!$J:$J,AFRIMONEY!$F:$F,$A329,AFRIMONEY!$P:$P,BR$3)</f>
        <v>0</v>
      </c>
      <c r="BT329" s="8">
        <f t="shared" si="188"/>
        <v>1150</v>
      </c>
      <c r="BU329" s="17">
        <f>SUMIFS(KP!$L:$L,KP!$F:$F,$A329,KP!$A:$A,SUMMARY!BU$3)</f>
        <v>0</v>
      </c>
      <c r="BV329" s="7">
        <f>SUMIFS(AFRIMONEY!$J:$J,AFRIMONEY!$F:$F,$A329,AFRIMONEY!$P:$P,BU$3)</f>
        <v>0</v>
      </c>
      <c r="BW329" s="8">
        <f t="shared" si="189"/>
        <v>1150</v>
      </c>
      <c r="BX329" s="7">
        <f>SUMIFS(KP!$L:$L,KP!$F:$F,$A329,KP!$A:$A,SUMMARY!BX$3)</f>
        <v>0</v>
      </c>
      <c r="BY329" s="7">
        <f>SUMIFS(AFRIMONEY!$J:$J,AFRIMONEY!$F:$F,$A329,AFRIMONEY!$P:$P,BX$3)</f>
        <v>0</v>
      </c>
      <c r="BZ329" s="8">
        <f t="shared" si="190"/>
        <v>1150</v>
      </c>
      <c r="CA329" s="17">
        <f>SUMIFS(KP!$L:$L,KP!$F:$F,$A329,KP!$A:$A,SUMMARY!CA$3)</f>
        <v>0</v>
      </c>
      <c r="CB329" s="7">
        <f>SUMIFS(AFRIMONEY!$J:$J,AFRIMONEY!$F:$F,$A329,AFRIMONEY!$P:$P,CA$3)</f>
        <v>0</v>
      </c>
      <c r="CC329" s="8">
        <f t="shared" si="191"/>
        <v>1150</v>
      </c>
      <c r="CD329" s="7">
        <f>SUMIFS(KP!$L:$L,KP!$F:$F,$A329,KP!$A:$A,SUMMARY!CD$3)</f>
        <v>0</v>
      </c>
      <c r="CE329" s="7">
        <f>SUMIFS(AFRIMONEY!$J:$J,AFRIMONEY!$F:$F,$A329,AFRIMONEY!$P:$P,CD$3)</f>
        <v>0</v>
      </c>
      <c r="CF329" s="8">
        <f t="shared" si="192"/>
        <v>1150</v>
      </c>
      <c r="CG329" s="17">
        <f>SUMIFS(KP!$L:$L,KP!$F:$F,$A329,KP!$A:$A,SUMMARY!CG$3)</f>
        <v>0</v>
      </c>
      <c r="CH329" s="7">
        <f>SUMIFS(AFRIMONEY!$J:$J,AFRIMONEY!$F:$F,$A329,AFRIMONEY!$P:$P,CG$3)</f>
        <v>0</v>
      </c>
      <c r="CI329" s="8">
        <f t="shared" si="193"/>
        <v>1150</v>
      </c>
      <c r="CJ329" s="7">
        <f>SUMIFS(KP!$L:$L,KP!$F:$F,$A329,KP!$A:$A,SUMMARY!CJ$3)</f>
        <v>0</v>
      </c>
      <c r="CK329" s="7">
        <f>SUMIFS(AFRIMONEY!$J:$J,AFRIMONEY!$F:$F,$A329,AFRIMONEY!$P:$P,CJ$3)</f>
        <v>0</v>
      </c>
      <c r="CL329" s="8">
        <f t="shared" si="194"/>
        <v>1150</v>
      </c>
      <c r="CM329" s="17">
        <f>SUMIFS(KP!$L:$L,KP!$F:$F,$A329,KP!$A:$A,SUMMARY!CM$3)</f>
        <v>0</v>
      </c>
      <c r="CN329" s="7">
        <f>SUMIFS(AFRIMONEY!$J:$J,AFRIMONEY!$F:$F,$A329,AFRIMONEY!$P:$P,CM$3)</f>
        <v>0</v>
      </c>
      <c r="CO329" s="8">
        <f t="shared" si="195"/>
        <v>1150</v>
      </c>
      <c r="CP329" s="7">
        <f>SUMIFS(KP!$L:$L,KP!$F:$F,$A329,KP!$A:$A,SUMMARY!CP$3)</f>
        <v>0</v>
      </c>
      <c r="CQ329" s="7">
        <f>SUMIFS(AFRIMONEY!$J:$J,AFRIMONEY!$F:$F,$A329,AFRIMONEY!$P:$P,CP$3)</f>
        <v>0</v>
      </c>
      <c r="CR329" s="8">
        <f t="shared" si="196"/>
        <v>1150</v>
      </c>
      <c r="CS329" s="17">
        <f>SUMIFS(KP!$L:$L,KP!$F:$F,$A329,KP!$A:$A,SUMMARY!CS$3)</f>
        <v>0</v>
      </c>
      <c r="CT329" s="7">
        <f>SUMIFS(AFRIMONEY!$J:$J,AFRIMONEY!$F:$F,$A329,AFRIMONEY!$P:$P,CS$3)</f>
        <v>0</v>
      </c>
      <c r="CU329" s="8">
        <f t="shared" si="197"/>
        <v>1150</v>
      </c>
    </row>
    <row r="330" spans="1:99" x14ac:dyDescent="0.3">
      <c r="A330" s="2">
        <v>101649</v>
      </c>
      <c r="B330" s="23" t="str">
        <f>_xlfn.XLOOKUP(TEXT(A330,0),Tabela4[ID],Tabela4[AREA],"")</f>
        <v>AREA D</v>
      </c>
      <c r="C330" s="2" t="str">
        <f>_xlfn.XLOOKUP(TEXT(A330,0),Tabela4[ID],Tabela4[ZONA],"")</f>
        <v>ZONA 8</v>
      </c>
      <c r="D330" s="2" t="str">
        <f t="shared" si="165"/>
        <v>BLOCKED</v>
      </c>
      <c r="E330" s="18">
        <f t="shared" si="166"/>
        <v>100</v>
      </c>
      <c r="F330" s="21">
        <f>SUMIFS(KP!$L:$L,KP!$F:$F,$A330,KP!$A:$A,"31/03/2025")</f>
        <v>1250</v>
      </c>
      <c r="G330" s="19">
        <f>SUMIFS(KP!$L:$L,KP!$F:$F,$A330,KP!$A:$A,SUMMARY!G$3)</f>
        <v>0</v>
      </c>
      <c r="H330" s="7">
        <f>SUMIFS(AFRIMONEY!$J:$J,AFRIMONEY!$F:$F,$A330,AFRIMONEY!$P:$P,G$3)</f>
        <v>0</v>
      </c>
      <c r="I330" s="8">
        <f t="shared" si="167"/>
        <v>1250</v>
      </c>
      <c r="J330" s="7">
        <f>SUMIFS(KP!$L:$L,KP!$F:$F,$A330,KP!$A:$A,SUMMARY!J$3)</f>
        <v>400</v>
      </c>
      <c r="K330" s="7">
        <f>SUMIFS(AFRIMONEY!$J:$J,AFRIMONEY!$F:$F,$A330,AFRIMONEY!$P:$P,J$3)</f>
        <v>1250</v>
      </c>
      <c r="L330" s="8">
        <f t="shared" si="168"/>
        <v>400</v>
      </c>
      <c r="M330" s="17">
        <f>SUMIFS(KP!$L:$L,KP!$F:$F,$A330,KP!$A:$A,SUMMARY!M$3)</f>
        <v>0</v>
      </c>
      <c r="N330" s="7">
        <f>SUMIFS(AFRIMONEY!$J:$J,AFRIMONEY!$F:$F,$A330,AFRIMONEY!$P:$P,M$3)</f>
        <v>350</v>
      </c>
      <c r="O330" s="8">
        <f t="shared" si="169"/>
        <v>50</v>
      </c>
      <c r="P330" s="7">
        <f>SUMIFS(KP!$L:$L,KP!$F:$F,$A330,KP!$A:$A,SUMMARY!P$3)</f>
        <v>50</v>
      </c>
      <c r="Q330" s="7">
        <f>SUMIFS(AFRIMONEY!$J:$J,AFRIMONEY!$F:$F,$A330,AFRIMONEY!$P:$P,P$3)</f>
        <v>50</v>
      </c>
      <c r="R330" s="8">
        <f t="shared" si="170"/>
        <v>50</v>
      </c>
      <c r="S330" s="17">
        <f>SUMIFS(KP!$L:$L,KP!$F:$F,$A330,KP!$A:$A,SUMMARY!S$3)</f>
        <v>100</v>
      </c>
      <c r="T330" s="7">
        <f>SUMIFS(AFRIMONEY!$J:$J,AFRIMONEY!$F:$F,$A330,AFRIMONEY!$P:$P,S$3)</f>
        <v>50</v>
      </c>
      <c r="U330" s="8">
        <f t="shared" si="171"/>
        <v>100</v>
      </c>
      <c r="V330" s="7">
        <f>SUMIFS(KP!$L:$L,KP!$F:$F,$A330,KP!$A:$A,SUMMARY!V$3)</f>
        <v>0</v>
      </c>
      <c r="W330" s="7">
        <f>SUMIFS(AFRIMONEY!$J:$J,AFRIMONEY!$F:$F,$A330,AFRIMONEY!$P:$P,V$3)</f>
        <v>0</v>
      </c>
      <c r="X330" s="8">
        <f t="shared" si="172"/>
        <v>100</v>
      </c>
      <c r="Y330" s="17">
        <f>SUMIFS(KP!$L:$L,KP!$F:$F,$A330,KP!$A:$A,SUMMARY!Y$3)</f>
        <v>0</v>
      </c>
      <c r="Z330" s="7">
        <f>SUMIFS(AFRIMONEY!$J:$J,AFRIMONEY!$F:$F,$A330,AFRIMONEY!$P:$P,Y$3)</f>
        <v>0</v>
      </c>
      <c r="AA330" s="8">
        <f t="shared" si="173"/>
        <v>100</v>
      </c>
      <c r="AB330" s="7">
        <f>SUMIFS(KP!$L:$L,KP!$F:$F,$A330,KP!$A:$A,SUMMARY!AB$3)</f>
        <v>0</v>
      </c>
      <c r="AC330" s="7">
        <f>SUMIFS(AFRIMONEY!$J:$J,AFRIMONEY!$F:$F,$A330,AFRIMONEY!$P:$P,AB$3)</f>
        <v>0</v>
      </c>
      <c r="AD330" s="8">
        <f t="shared" si="174"/>
        <v>100</v>
      </c>
      <c r="AE330" s="17">
        <f>SUMIFS(KP!$L:$L,KP!$F:$F,$A330,KP!$A:$A,SUMMARY!AE$3)</f>
        <v>0</v>
      </c>
      <c r="AF330" s="7">
        <f>SUMIFS(AFRIMONEY!$J:$J,AFRIMONEY!$F:$F,$A330,AFRIMONEY!$P:$P,AE$3)</f>
        <v>0</v>
      </c>
      <c r="AG330" s="8">
        <f t="shared" si="175"/>
        <v>100</v>
      </c>
      <c r="AH330" s="7">
        <f>SUMIFS(KP!$L:$L,KP!$F:$F,$A330,KP!$A:$A,SUMMARY!AH$3)</f>
        <v>0</v>
      </c>
      <c r="AI330" s="7">
        <f>SUMIFS(AFRIMONEY!$J:$J,AFRIMONEY!$F:$F,$A330,AFRIMONEY!$P:$P,AH$3)</f>
        <v>0</v>
      </c>
      <c r="AJ330" s="8">
        <f t="shared" si="176"/>
        <v>100</v>
      </c>
      <c r="AK330" s="17">
        <f>SUMIFS(KP!$L:$L,KP!$F:$F,$A330,KP!$A:$A,SUMMARY!AK$3)</f>
        <v>0</v>
      </c>
      <c r="AL330" s="7">
        <f>SUMIFS(AFRIMONEY!$J:$J,AFRIMONEY!$F:$F,$A330,AFRIMONEY!$P:$P,AK$3)</f>
        <v>0</v>
      </c>
      <c r="AM330" s="8">
        <f t="shared" si="177"/>
        <v>100</v>
      </c>
      <c r="AN330" s="7">
        <f>SUMIFS(KP!$L:$L,KP!$F:$F,$A330,KP!$A:$A,SUMMARY!AN$3)</f>
        <v>0</v>
      </c>
      <c r="AO330" s="7">
        <f>SUMIFS(AFRIMONEY!$J:$J,AFRIMONEY!$F:$F,$A330,AFRIMONEY!$P:$P,AN$3)</f>
        <v>0</v>
      </c>
      <c r="AP330" s="8">
        <f t="shared" si="178"/>
        <v>100</v>
      </c>
      <c r="AQ330" s="17">
        <f>SUMIFS(KP!$L:$L,KP!$F:$F,$A330,KP!$A:$A,SUMMARY!AQ$3)</f>
        <v>0</v>
      </c>
      <c r="AR330" s="7">
        <f>SUMIFS(AFRIMONEY!$J:$J,AFRIMONEY!$F:$F,$A330,AFRIMONEY!$P:$P,AQ$3)</f>
        <v>0</v>
      </c>
      <c r="AS330" s="8">
        <f t="shared" si="179"/>
        <v>100</v>
      </c>
      <c r="AT330" s="7">
        <f>SUMIFS(KP!$L:$L,KP!$F:$F,$A330,KP!$A:$A,SUMMARY!AT$3)</f>
        <v>0</v>
      </c>
      <c r="AU330" s="7">
        <f>SUMIFS(AFRIMONEY!$J:$J,AFRIMONEY!$F:$F,$A330,AFRIMONEY!$P:$P,AT$3)</f>
        <v>0</v>
      </c>
      <c r="AV330" s="8">
        <f t="shared" si="180"/>
        <v>100</v>
      </c>
      <c r="AW330" s="17">
        <f>SUMIFS(KP!$L:$L,KP!$F:$F,$A330,KP!$A:$A,SUMMARY!AW$3)</f>
        <v>0</v>
      </c>
      <c r="AX330" s="7">
        <f>SUMIFS(AFRIMONEY!$J:$J,AFRIMONEY!$F:$F,$A330,AFRIMONEY!$P:$P,AW$3)</f>
        <v>0</v>
      </c>
      <c r="AY330" s="8">
        <f t="shared" si="181"/>
        <v>100</v>
      </c>
      <c r="AZ330" s="7">
        <f>SUMIFS(KP!$L:$L,KP!$F:$F,$A330,KP!$A:$A,SUMMARY!AZ$3)</f>
        <v>0</v>
      </c>
      <c r="BA330" s="7">
        <f>SUMIFS(AFRIMONEY!$J:$J,AFRIMONEY!$F:$F,$A330,AFRIMONEY!$P:$P,AZ$3)</f>
        <v>0</v>
      </c>
      <c r="BB330" s="8">
        <f t="shared" si="182"/>
        <v>100</v>
      </c>
      <c r="BC330" s="17">
        <f>SUMIFS(KP!$L:$L,KP!$F:$F,$A330,KP!$A:$A,SUMMARY!BC$3)</f>
        <v>0</v>
      </c>
      <c r="BD330" s="7">
        <f>SUMIFS(AFRIMONEY!$J:$J,AFRIMONEY!$F:$F,$A330,AFRIMONEY!$P:$P,BC$3)</f>
        <v>0</v>
      </c>
      <c r="BE330" s="8">
        <f t="shared" si="183"/>
        <v>100</v>
      </c>
      <c r="BF330" s="7">
        <f>SUMIFS(KP!$L:$L,KP!$F:$F,$A330,KP!$A:$A,SUMMARY!BF$3)</f>
        <v>0</v>
      </c>
      <c r="BG330" s="7">
        <f>SUMIFS(AFRIMONEY!$J:$J,AFRIMONEY!$F:$F,$A330,AFRIMONEY!$P:$P,BF$3)</f>
        <v>0</v>
      </c>
      <c r="BH330" s="8">
        <f t="shared" si="184"/>
        <v>100</v>
      </c>
      <c r="BI330" s="17">
        <f>SUMIFS(KP!$L:$L,KP!$F:$F,$A330,KP!$A:$A,SUMMARY!BI$3)</f>
        <v>0</v>
      </c>
      <c r="BJ330" s="7">
        <f>SUMIFS(AFRIMONEY!$J:$J,AFRIMONEY!$F:$F,$A330,AFRIMONEY!$P:$P,BI$3)</f>
        <v>0</v>
      </c>
      <c r="BK330" s="8">
        <f t="shared" si="185"/>
        <v>100</v>
      </c>
      <c r="BL330" s="7">
        <f>SUMIFS(KP!$L:$L,KP!$F:$F,$A330,KP!$A:$A,SUMMARY!BL$3)</f>
        <v>0</v>
      </c>
      <c r="BM330" s="7">
        <f>SUMIFS(AFRIMONEY!$J:$J,AFRIMONEY!$F:$F,$A330,AFRIMONEY!$P:$P,BL$3)</f>
        <v>0</v>
      </c>
      <c r="BN330" s="8">
        <f t="shared" si="186"/>
        <v>100</v>
      </c>
      <c r="BO330" s="17">
        <f>SUMIFS(KP!$L:$L,KP!$F:$F,$A330,KP!$A:$A,SUMMARY!BO$3)</f>
        <v>0</v>
      </c>
      <c r="BP330" s="7">
        <f>SUMIFS(AFRIMONEY!$J:$J,AFRIMONEY!$F:$F,$A330,AFRIMONEY!$P:$P,BO$3)</f>
        <v>0</v>
      </c>
      <c r="BQ330" s="8">
        <f t="shared" si="187"/>
        <v>100</v>
      </c>
      <c r="BR330" s="7">
        <f>SUMIFS(KP!$L:$L,KP!$F:$F,$A330,KP!$A:$A,SUMMARY!BR$3)</f>
        <v>0</v>
      </c>
      <c r="BS330" s="7">
        <f>SUMIFS(AFRIMONEY!$J:$J,AFRIMONEY!$F:$F,$A330,AFRIMONEY!$P:$P,BR$3)</f>
        <v>0</v>
      </c>
      <c r="BT330" s="8">
        <f t="shared" si="188"/>
        <v>100</v>
      </c>
      <c r="BU330" s="17">
        <f>SUMIFS(KP!$L:$L,KP!$F:$F,$A330,KP!$A:$A,SUMMARY!BU$3)</f>
        <v>0</v>
      </c>
      <c r="BV330" s="7">
        <f>SUMIFS(AFRIMONEY!$J:$J,AFRIMONEY!$F:$F,$A330,AFRIMONEY!$P:$P,BU$3)</f>
        <v>0</v>
      </c>
      <c r="BW330" s="8">
        <f t="shared" si="189"/>
        <v>100</v>
      </c>
      <c r="BX330" s="7">
        <f>SUMIFS(KP!$L:$L,KP!$F:$F,$A330,KP!$A:$A,SUMMARY!BX$3)</f>
        <v>0</v>
      </c>
      <c r="BY330" s="7">
        <f>SUMIFS(AFRIMONEY!$J:$J,AFRIMONEY!$F:$F,$A330,AFRIMONEY!$P:$P,BX$3)</f>
        <v>0</v>
      </c>
      <c r="BZ330" s="8">
        <f t="shared" si="190"/>
        <v>100</v>
      </c>
      <c r="CA330" s="17">
        <f>SUMIFS(KP!$L:$L,KP!$F:$F,$A330,KP!$A:$A,SUMMARY!CA$3)</f>
        <v>0</v>
      </c>
      <c r="CB330" s="7">
        <f>SUMIFS(AFRIMONEY!$J:$J,AFRIMONEY!$F:$F,$A330,AFRIMONEY!$P:$P,CA$3)</f>
        <v>0</v>
      </c>
      <c r="CC330" s="8">
        <f t="shared" si="191"/>
        <v>100</v>
      </c>
      <c r="CD330" s="7">
        <f>SUMIFS(KP!$L:$L,KP!$F:$F,$A330,KP!$A:$A,SUMMARY!CD$3)</f>
        <v>0</v>
      </c>
      <c r="CE330" s="7">
        <f>SUMIFS(AFRIMONEY!$J:$J,AFRIMONEY!$F:$F,$A330,AFRIMONEY!$P:$P,CD$3)</f>
        <v>0</v>
      </c>
      <c r="CF330" s="8">
        <f t="shared" si="192"/>
        <v>100</v>
      </c>
      <c r="CG330" s="17">
        <f>SUMIFS(KP!$L:$L,KP!$F:$F,$A330,KP!$A:$A,SUMMARY!CG$3)</f>
        <v>0</v>
      </c>
      <c r="CH330" s="7">
        <f>SUMIFS(AFRIMONEY!$J:$J,AFRIMONEY!$F:$F,$A330,AFRIMONEY!$P:$P,CG$3)</f>
        <v>0</v>
      </c>
      <c r="CI330" s="8">
        <f t="shared" si="193"/>
        <v>100</v>
      </c>
      <c r="CJ330" s="7">
        <f>SUMIFS(KP!$L:$L,KP!$F:$F,$A330,KP!$A:$A,SUMMARY!CJ$3)</f>
        <v>0</v>
      </c>
      <c r="CK330" s="7">
        <f>SUMIFS(AFRIMONEY!$J:$J,AFRIMONEY!$F:$F,$A330,AFRIMONEY!$P:$P,CJ$3)</f>
        <v>0</v>
      </c>
      <c r="CL330" s="8">
        <f t="shared" si="194"/>
        <v>100</v>
      </c>
      <c r="CM330" s="17">
        <f>SUMIFS(KP!$L:$L,KP!$F:$F,$A330,KP!$A:$A,SUMMARY!CM$3)</f>
        <v>0</v>
      </c>
      <c r="CN330" s="7">
        <f>SUMIFS(AFRIMONEY!$J:$J,AFRIMONEY!$F:$F,$A330,AFRIMONEY!$P:$P,CM$3)</f>
        <v>0</v>
      </c>
      <c r="CO330" s="8">
        <f t="shared" si="195"/>
        <v>100</v>
      </c>
      <c r="CP330" s="7">
        <f>SUMIFS(KP!$L:$L,KP!$F:$F,$A330,KP!$A:$A,SUMMARY!CP$3)</f>
        <v>0</v>
      </c>
      <c r="CQ330" s="7">
        <f>SUMIFS(AFRIMONEY!$J:$J,AFRIMONEY!$F:$F,$A330,AFRIMONEY!$P:$P,CP$3)</f>
        <v>0</v>
      </c>
      <c r="CR330" s="8">
        <f t="shared" si="196"/>
        <v>100</v>
      </c>
      <c r="CS330" s="17">
        <f>SUMIFS(KP!$L:$L,KP!$F:$F,$A330,KP!$A:$A,SUMMARY!CS$3)</f>
        <v>0</v>
      </c>
      <c r="CT330" s="7">
        <f>SUMIFS(AFRIMONEY!$J:$J,AFRIMONEY!$F:$F,$A330,AFRIMONEY!$P:$P,CS$3)</f>
        <v>0</v>
      </c>
      <c r="CU330" s="8">
        <f t="shared" si="197"/>
        <v>100</v>
      </c>
    </row>
    <row r="331" spans="1:99" x14ac:dyDescent="0.3">
      <c r="A331" s="2">
        <v>101650</v>
      </c>
      <c r="B331" s="23" t="str">
        <f>_xlfn.XLOOKUP(TEXT(A331,0),Tabela4[ID],Tabela4[AREA],"")</f>
        <v>AREA D</v>
      </c>
      <c r="C331" s="2" t="str">
        <f>_xlfn.XLOOKUP(TEXT(A331,0),Tabela4[ID],Tabela4[ZONA],"")</f>
        <v>ZONA 8</v>
      </c>
      <c r="D331" s="2" t="str">
        <f t="shared" si="165"/>
        <v>BLOCKED</v>
      </c>
      <c r="E331" s="18">
        <f t="shared" si="166"/>
        <v>850</v>
      </c>
      <c r="F331" s="21">
        <f>SUMIFS(KP!$L:$L,KP!$F:$F,$A331,KP!$A:$A,"31/03/2025")</f>
        <v>1200</v>
      </c>
      <c r="G331" s="19">
        <f>SUMIFS(KP!$L:$L,KP!$F:$F,$A331,KP!$A:$A,SUMMARY!G$3)</f>
        <v>2150</v>
      </c>
      <c r="H331" s="7">
        <f>SUMIFS(AFRIMONEY!$J:$J,AFRIMONEY!$F:$F,$A331,AFRIMONEY!$P:$P,G$3)</f>
        <v>0</v>
      </c>
      <c r="I331" s="8">
        <f t="shared" si="167"/>
        <v>3350</v>
      </c>
      <c r="J331" s="7">
        <f>SUMIFS(KP!$L:$L,KP!$F:$F,$A331,KP!$A:$A,SUMMARY!J$3)</f>
        <v>0</v>
      </c>
      <c r="K331" s="7">
        <f>SUMIFS(AFRIMONEY!$J:$J,AFRIMONEY!$F:$F,$A331,AFRIMONEY!$P:$P,J$3)</f>
        <v>100</v>
      </c>
      <c r="L331" s="8">
        <f t="shared" si="168"/>
        <v>3250</v>
      </c>
      <c r="M331" s="17">
        <f>SUMIFS(KP!$L:$L,KP!$F:$F,$A331,KP!$A:$A,SUMMARY!M$3)</f>
        <v>-300</v>
      </c>
      <c r="N331" s="7">
        <f>SUMIFS(AFRIMONEY!$J:$J,AFRIMONEY!$F:$F,$A331,AFRIMONEY!$P:$P,M$3)</f>
        <v>2100</v>
      </c>
      <c r="O331" s="8">
        <f t="shared" si="169"/>
        <v>850</v>
      </c>
      <c r="P331" s="7">
        <f>SUMIFS(KP!$L:$L,KP!$F:$F,$A331,KP!$A:$A,SUMMARY!P$3)</f>
        <v>2300</v>
      </c>
      <c r="Q331" s="7">
        <f>SUMIFS(AFRIMONEY!$J:$J,AFRIMONEY!$F:$F,$A331,AFRIMONEY!$P:$P,P$3)</f>
        <v>0</v>
      </c>
      <c r="R331" s="8">
        <f t="shared" si="170"/>
        <v>3150</v>
      </c>
      <c r="S331" s="17">
        <f>SUMIFS(KP!$L:$L,KP!$F:$F,$A331,KP!$A:$A,SUMMARY!S$3)</f>
        <v>1550</v>
      </c>
      <c r="T331" s="7">
        <f>SUMIFS(AFRIMONEY!$J:$J,AFRIMONEY!$F:$F,$A331,AFRIMONEY!$P:$P,S$3)</f>
        <v>2100</v>
      </c>
      <c r="U331" s="8">
        <f t="shared" si="171"/>
        <v>2600</v>
      </c>
      <c r="V331" s="7">
        <f>SUMIFS(KP!$L:$L,KP!$F:$F,$A331,KP!$A:$A,SUMMARY!V$3)</f>
        <v>0</v>
      </c>
      <c r="W331" s="7">
        <f>SUMIFS(AFRIMONEY!$J:$J,AFRIMONEY!$F:$F,$A331,AFRIMONEY!$P:$P,V$3)</f>
        <v>0</v>
      </c>
      <c r="X331" s="8">
        <f t="shared" si="172"/>
        <v>2600</v>
      </c>
      <c r="Y331" s="17">
        <f>SUMIFS(KP!$L:$L,KP!$F:$F,$A331,KP!$A:$A,SUMMARY!Y$3)</f>
        <v>4050</v>
      </c>
      <c r="Z331" s="7">
        <f>SUMIFS(AFRIMONEY!$J:$J,AFRIMONEY!$F:$F,$A331,AFRIMONEY!$P:$P,Y$3)</f>
        <v>1650</v>
      </c>
      <c r="AA331" s="8">
        <f t="shared" si="173"/>
        <v>5000</v>
      </c>
      <c r="AB331" s="7">
        <f>SUMIFS(KP!$L:$L,KP!$F:$F,$A331,KP!$A:$A,SUMMARY!AB$3)</f>
        <v>1650</v>
      </c>
      <c r="AC331" s="7">
        <f>SUMIFS(AFRIMONEY!$J:$J,AFRIMONEY!$F:$F,$A331,AFRIMONEY!$P:$P,AB$3)</f>
        <v>4050</v>
      </c>
      <c r="AD331" s="8">
        <f t="shared" si="174"/>
        <v>2600</v>
      </c>
      <c r="AE331" s="17">
        <f>SUMIFS(KP!$L:$L,KP!$F:$F,$A331,KP!$A:$A,SUMMARY!AE$3)</f>
        <v>600</v>
      </c>
      <c r="AF331" s="7">
        <f>SUMIFS(AFRIMONEY!$J:$J,AFRIMONEY!$F:$F,$A331,AFRIMONEY!$P:$P,AE$3)</f>
        <v>2550</v>
      </c>
      <c r="AG331" s="8">
        <f t="shared" si="175"/>
        <v>650</v>
      </c>
      <c r="AH331" s="7">
        <f>SUMIFS(KP!$L:$L,KP!$F:$F,$A331,KP!$A:$A,SUMMARY!AH$3)</f>
        <v>200</v>
      </c>
      <c r="AI331" s="7">
        <f>SUMIFS(AFRIMONEY!$J:$J,AFRIMONEY!$F:$F,$A331,AFRIMONEY!$P:$P,AH$3)</f>
        <v>0</v>
      </c>
      <c r="AJ331" s="8">
        <f t="shared" si="176"/>
        <v>850</v>
      </c>
      <c r="AK331" s="17">
        <f>SUMIFS(KP!$L:$L,KP!$F:$F,$A331,KP!$A:$A,SUMMARY!AK$3)</f>
        <v>0</v>
      </c>
      <c r="AL331" s="7">
        <f>SUMIFS(AFRIMONEY!$J:$J,AFRIMONEY!$F:$F,$A331,AFRIMONEY!$P:$P,AK$3)</f>
        <v>0</v>
      </c>
      <c r="AM331" s="8">
        <f t="shared" si="177"/>
        <v>850</v>
      </c>
      <c r="AN331" s="7">
        <f>SUMIFS(KP!$L:$L,KP!$F:$F,$A331,KP!$A:$A,SUMMARY!AN$3)</f>
        <v>0</v>
      </c>
      <c r="AO331" s="7">
        <f>SUMIFS(AFRIMONEY!$J:$J,AFRIMONEY!$F:$F,$A331,AFRIMONEY!$P:$P,AN$3)</f>
        <v>0</v>
      </c>
      <c r="AP331" s="8">
        <f t="shared" si="178"/>
        <v>850</v>
      </c>
      <c r="AQ331" s="17">
        <f>SUMIFS(KP!$L:$L,KP!$F:$F,$A331,KP!$A:$A,SUMMARY!AQ$3)</f>
        <v>0</v>
      </c>
      <c r="AR331" s="7">
        <f>SUMIFS(AFRIMONEY!$J:$J,AFRIMONEY!$F:$F,$A331,AFRIMONEY!$P:$P,AQ$3)</f>
        <v>0</v>
      </c>
      <c r="AS331" s="8">
        <f t="shared" si="179"/>
        <v>850</v>
      </c>
      <c r="AT331" s="7">
        <f>SUMIFS(KP!$L:$L,KP!$F:$F,$A331,KP!$A:$A,SUMMARY!AT$3)</f>
        <v>0</v>
      </c>
      <c r="AU331" s="7">
        <f>SUMIFS(AFRIMONEY!$J:$J,AFRIMONEY!$F:$F,$A331,AFRIMONEY!$P:$P,AT$3)</f>
        <v>0</v>
      </c>
      <c r="AV331" s="8">
        <f t="shared" si="180"/>
        <v>850</v>
      </c>
      <c r="AW331" s="17">
        <f>SUMIFS(KP!$L:$L,KP!$F:$F,$A331,KP!$A:$A,SUMMARY!AW$3)</f>
        <v>0</v>
      </c>
      <c r="AX331" s="7">
        <f>SUMIFS(AFRIMONEY!$J:$J,AFRIMONEY!$F:$F,$A331,AFRIMONEY!$P:$P,AW$3)</f>
        <v>0</v>
      </c>
      <c r="AY331" s="8">
        <f t="shared" si="181"/>
        <v>850</v>
      </c>
      <c r="AZ331" s="7">
        <f>SUMIFS(KP!$L:$L,KP!$F:$F,$A331,KP!$A:$A,SUMMARY!AZ$3)</f>
        <v>0</v>
      </c>
      <c r="BA331" s="7">
        <f>SUMIFS(AFRIMONEY!$J:$J,AFRIMONEY!$F:$F,$A331,AFRIMONEY!$P:$P,AZ$3)</f>
        <v>0</v>
      </c>
      <c r="BB331" s="8">
        <f t="shared" si="182"/>
        <v>850</v>
      </c>
      <c r="BC331" s="17">
        <f>SUMIFS(KP!$L:$L,KP!$F:$F,$A331,KP!$A:$A,SUMMARY!BC$3)</f>
        <v>0</v>
      </c>
      <c r="BD331" s="7">
        <f>SUMIFS(AFRIMONEY!$J:$J,AFRIMONEY!$F:$F,$A331,AFRIMONEY!$P:$P,BC$3)</f>
        <v>0</v>
      </c>
      <c r="BE331" s="8">
        <f t="shared" si="183"/>
        <v>850</v>
      </c>
      <c r="BF331" s="7">
        <f>SUMIFS(KP!$L:$L,KP!$F:$F,$A331,KP!$A:$A,SUMMARY!BF$3)</f>
        <v>0</v>
      </c>
      <c r="BG331" s="7">
        <f>SUMIFS(AFRIMONEY!$J:$J,AFRIMONEY!$F:$F,$A331,AFRIMONEY!$P:$P,BF$3)</f>
        <v>0</v>
      </c>
      <c r="BH331" s="8">
        <f t="shared" si="184"/>
        <v>850</v>
      </c>
      <c r="BI331" s="17">
        <f>SUMIFS(KP!$L:$L,KP!$F:$F,$A331,KP!$A:$A,SUMMARY!BI$3)</f>
        <v>0</v>
      </c>
      <c r="BJ331" s="7">
        <f>SUMIFS(AFRIMONEY!$J:$J,AFRIMONEY!$F:$F,$A331,AFRIMONEY!$P:$P,BI$3)</f>
        <v>0</v>
      </c>
      <c r="BK331" s="8">
        <f t="shared" si="185"/>
        <v>850</v>
      </c>
      <c r="BL331" s="7">
        <f>SUMIFS(KP!$L:$L,KP!$F:$F,$A331,KP!$A:$A,SUMMARY!BL$3)</f>
        <v>0</v>
      </c>
      <c r="BM331" s="7">
        <f>SUMIFS(AFRIMONEY!$J:$J,AFRIMONEY!$F:$F,$A331,AFRIMONEY!$P:$P,BL$3)</f>
        <v>0</v>
      </c>
      <c r="BN331" s="8">
        <f t="shared" si="186"/>
        <v>850</v>
      </c>
      <c r="BO331" s="17">
        <f>SUMIFS(KP!$L:$L,KP!$F:$F,$A331,KP!$A:$A,SUMMARY!BO$3)</f>
        <v>0</v>
      </c>
      <c r="BP331" s="7">
        <f>SUMIFS(AFRIMONEY!$J:$J,AFRIMONEY!$F:$F,$A331,AFRIMONEY!$P:$P,BO$3)</f>
        <v>0</v>
      </c>
      <c r="BQ331" s="8">
        <f t="shared" si="187"/>
        <v>850</v>
      </c>
      <c r="BR331" s="7">
        <f>SUMIFS(KP!$L:$L,KP!$F:$F,$A331,KP!$A:$A,SUMMARY!BR$3)</f>
        <v>0</v>
      </c>
      <c r="BS331" s="7">
        <f>SUMIFS(AFRIMONEY!$J:$J,AFRIMONEY!$F:$F,$A331,AFRIMONEY!$P:$P,BR$3)</f>
        <v>0</v>
      </c>
      <c r="BT331" s="8">
        <f t="shared" si="188"/>
        <v>850</v>
      </c>
      <c r="BU331" s="17">
        <f>SUMIFS(KP!$L:$L,KP!$F:$F,$A331,KP!$A:$A,SUMMARY!BU$3)</f>
        <v>0</v>
      </c>
      <c r="BV331" s="7">
        <f>SUMIFS(AFRIMONEY!$J:$J,AFRIMONEY!$F:$F,$A331,AFRIMONEY!$P:$P,BU$3)</f>
        <v>0</v>
      </c>
      <c r="BW331" s="8">
        <f t="shared" si="189"/>
        <v>850</v>
      </c>
      <c r="BX331" s="7">
        <f>SUMIFS(KP!$L:$L,KP!$F:$F,$A331,KP!$A:$A,SUMMARY!BX$3)</f>
        <v>0</v>
      </c>
      <c r="BY331" s="7">
        <f>SUMIFS(AFRIMONEY!$J:$J,AFRIMONEY!$F:$F,$A331,AFRIMONEY!$P:$P,BX$3)</f>
        <v>0</v>
      </c>
      <c r="BZ331" s="8">
        <f t="shared" si="190"/>
        <v>850</v>
      </c>
      <c r="CA331" s="17">
        <f>SUMIFS(KP!$L:$L,KP!$F:$F,$A331,KP!$A:$A,SUMMARY!CA$3)</f>
        <v>0</v>
      </c>
      <c r="CB331" s="7">
        <f>SUMIFS(AFRIMONEY!$J:$J,AFRIMONEY!$F:$F,$A331,AFRIMONEY!$P:$P,CA$3)</f>
        <v>0</v>
      </c>
      <c r="CC331" s="8">
        <f t="shared" si="191"/>
        <v>850</v>
      </c>
      <c r="CD331" s="7">
        <f>SUMIFS(KP!$L:$L,KP!$F:$F,$A331,KP!$A:$A,SUMMARY!CD$3)</f>
        <v>0</v>
      </c>
      <c r="CE331" s="7">
        <f>SUMIFS(AFRIMONEY!$J:$J,AFRIMONEY!$F:$F,$A331,AFRIMONEY!$P:$P,CD$3)</f>
        <v>0</v>
      </c>
      <c r="CF331" s="8">
        <f t="shared" si="192"/>
        <v>850</v>
      </c>
      <c r="CG331" s="17">
        <f>SUMIFS(KP!$L:$L,KP!$F:$F,$A331,KP!$A:$A,SUMMARY!CG$3)</f>
        <v>0</v>
      </c>
      <c r="CH331" s="7">
        <f>SUMIFS(AFRIMONEY!$J:$J,AFRIMONEY!$F:$F,$A331,AFRIMONEY!$P:$P,CG$3)</f>
        <v>0</v>
      </c>
      <c r="CI331" s="8">
        <f t="shared" si="193"/>
        <v>850</v>
      </c>
      <c r="CJ331" s="7">
        <f>SUMIFS(KP!$L:$L,KP!$F:$F,$A331,KP!$A:$A,SUMMARY!CJ$3)</f>
        <v>0</v>
      </c>
      <c r="CK331" s="7">
        <f>SUMIFS(AFRIMONEY!$J:$J,AFRIMONEY!$F:$F,$A331,AFRIMONEY!$P:$P,CJ$3)</f>
        <v>0</v>
      </c>
      <c r="CL331" s="8">
        <f t="shared" si="194"/>
        <v>850</v>
      </c>
      <c r="CM331" s="17">
        <f>SUMIFS(KP!$L:$L,KP!$F:$F,$A331,KP!$A:$A,SUMMARY!CM$3)</f>
        <v>0</v>
      </c>
      <c r="CN331" s="7">
        <f>SUMIFS(AFRIMONEY!$J:$J,AFRIMONEY!$F:$F,$A331,AFRIMONEY!$P:$P,CM$3)</f>
        <v>0</v>
      </c>
      <c r="CO331" s="8">
        <f t="shared" si="195"/>
        <v>850</v>
      </c>
      <c r="CP331" s="7">
        <f>SUMIFS(KP!$L:$L,KP!$F:$F,$A331,KP!$A:$A,SUMMARY!CP$3)</f>
        <v>0</v>
      </c>
      <c r="CQ331" s="7">
        <f>SUMIFS(AFRIMONEY!$J:$J,AFRIMONEY!$F:$F,$A331,AFRIMONEY!$P:$P,CP$3)</f>
        <v>0</v>
      </c>
      <c r="CR331" s="8">
        <f t="shared" si="196"/>
        <v>850</v>
      </c>
      <c r="CS331" s="17">
        <f>SUMIFS(KP!$L:$L,KP!$F:$F,$A331,KP!$A:$A,SUMMARY!CS$3)</f>
        <v>0</v>
      </c>
      <c r="CT331" s="7">
        <f>SUMIFS(AFRIMONEY!$J:$J,AFRIMONEY!$F:$F,$A331,AFRIMONEY!$P:$P,CS$3)</f>
        <v>0</v>
      </c>
      <c r="CU331" s="8">
        <f t="shared" si="197"/>
        <v>850</v>
      </c>
    </row>
    <row r="332" spans="1:99" x14ac:dyDescent="0.3">
      <c r="A332" s="2">
        <v>101651</v>
      </c>
      <c r="B332" s="23" t="str">
        <f>_xlfn.XLOOKUP(TEXT(A332,0),Tabela4[ID],Tabela4[AREA],"")</f>
        <v>AREA D</v>
      </c>
      <c r="C332" s="2" t="str">
        <f>_xlfn.XLOOKUP(TEXT(A332,0),Tabela4[ID],Tabela4[ZONA],"")</f>
        <v>ZONA 8</v>
      </c>
      <c r="D332" s="2" t="str">
        <f t="shared" si="165"/>
        <v>BLOCKED</v>
      </c>
      <c r="E332" s="18">
        <f t="shared" si="166"/>
        <v>250</v>
      </c>
      <c r="F332" s="21">
        <f>SUMIFS(KP!$L:$L,KP!$F:$F,$A332,KP!$A:$A,"31/03/2025")</f>
        <v>400</v>
      </c>
      <c r="G332" s="19">
        <f>SUMIFS(KP!$L:$L,KP!$F:$F,$A332,KP!$A:$A,SUMMARY!G$3)</f>
        <v>500</v>
      </c>
      <c r="H332" s="7">
        <f>SUMIFS(AFRIMONEY!$J:$J,AFRIMONEY!$F:$F,$A332,AFRIMONEY!$P:$P,G$3)</f>
        <v>500</v>
      </c>
      <c r="I332" s="8">
        <f t="shared" si="167"/>
        <v>400</v>
      </c>
      <c r="J332" s="7">
        <f>SUMIFS(KP!$L:$L,KP!$F:$F,$A332,KP!$A:$A,SUMMARY!J$3)</f>
        <v>3000</v>
      </c>
      <c r="K332" s="7">
        <f>SUMIFS(AFRIMONEY!$J:$J,AFRIMONEY!$F:$F,$A332,AFRIMONEY!$P:$P,J$3)</f>
        <v>0</v>
      </c>
      <c r="L332" s="8">
        <f t="shared" si="168"/>
        <v>3400</v>
      </c>
      <c r="M332" s="17">
        <f>SUMIFS(KP!$L:$L,KP!$F:$F,$A332,KP!$A:$A,SUMMARY!M$3)</f>
        <v>-750</v>
      </c>
      <c r="N332" s="7">
        <f>SUMIFS(AFRIMONEY!$J:$J,AFRIMONEY!$F:$F,$A332,AFRIMONEY!$P:$P,M$3)</f>
        <v>0</v>
      </c>
      <c r="O332" s="8">
        <f t="shared" si="169"/>
        <v>2650</v>
      </c>
      <c r="P332" s="7">
        <f>SUMIFS(KP!$L:$L,KP!$F:$F,$A332,KP!$A:$A,SUMMARY!P$3)</f>
        <v>1350</v>
      </c>
      <c r="Q332" s="7">
        <f>SUMIFS(AFRIMONEY!$J:$J,AFRIMONEY!$F:$F,$A332,AFRIMONEY!$P:$P,P$3)</f>
        <v>2250</v>
      </c>
      <c r="R332" s="8">
        <f t="shared" si="170"/>
        <v>1750</v>
      </c>
      <c r="S332" s="17">
        <f>SUMIFS(KP!$L:$L,KP!$F:$F,$A332,KP!$A:$A,SUMMARY!S$3)</f>
        <v>850</v>
      </c>
      <c r="T332" s="7">
        <f>SUMIFS(AFRIMONEY!$J:$J,AFRIMONEY!$F:$F,$A332,AFRIMONEY!$P:$P,S$3)</f>
        <v>1350</v>
      </c>
      <c r="U332" s="8">
        <f t="shared" si="171"/>
        <v>1250</v>
      </c>
      <c r="V332" s="7">
        <f>SUMIFS(KP!$L:$L,KP!$F:$F,$A332,KP!$A:$A,SUMMARY!V$3)</f>
        <v>0</v>
      </c>
      <c r="W332" s="7">
        <f>SUMIFS(AFRIMONEY!$J:$J,AFRIMONEY!$F:$F,$A332,AFRIMONEY!$P:$P,V$3)</f>
        <v>0</v>
      </c>
      <c r="X332" s="8">
        <f t="shared" si="172"/>
        <v>1250</v>
      </c>
      <c r="Y332" s="17">
        <f>SUMIFS(KP!$L:$L,KP!$F:$F,$A332,KP!$A:$A,SUMMARY!Y$3)</f>
        <v>2750</v>
      </c>
      <c r="Z332" s="7">
        <f>SUMIFS(AFRIMONEY!$J:$J,AFRIMONEY!$F:$F,$A332,AFRIMONEY!$P:$P,Y$3)</f>
        <v>1850</v>
      </c>
      <c r="AA332" s="8">
        <f t="shared" si="173"/>
        <v>2150</v>
      </c>
      <c r="AB332" s="7">
        <f>SUMIFS(KP!$L:$L,KP!$F:$F,$A332,KP!$A:$A,SUMMARY!AB$3)</f>
        <v>50</v>
      </c>
      <c r="AC332" s="7">
        <f>SUMIFS(AFRIMONEY!$J:$J,AFRIMONEY!$F:$F,$A332,AFRIMONEY!$P:$P,AB$3)</f>
        <v>2750</v>
      </c>
      <c r="AD332" s="8">
        <f t="shared" si="174"/>
        <v>-550</v>
      </c>
      <c r="AE332" s="17">
        <f>SUMIFS(KP!$L:$L,KP!$F:$F,$A332,KP!$A:$A,SUMMARY!AE$3)</f>
        <v>800</v>
      </c>
      <c r="AF332" s="7">
        <f>SUMIFS(AFRIMONEY!$J:$J,AFRIMONEY!$F:$F,$A332,AFRIMONEY!$P:$P,AE$3)</f>
        <v>0</v>
      </c>
      <c r="AG332" s="8">
        <f t="shared" si="175"/>
        <v>250</v>
      </c>
      <c r="AH332" s="7">
        <f>SUMIFS(KP!$L:$L,KP!$F:$F,$A332,KP!$A:$A,SUMMARY!AH$3)</f>
        <v>0</v>
      </c>
      <c r="AI332" s="7">
        <f>SUMIFS(AFRIMONEY!$J:$J,AFRIMONEY!$F:$F,$A332,AFRIMONEY!$P:$P,AH$3)</f>
        <v>0</v>
      </c>
      <c r="AJ332" s="8">
        <f t="shared" si="176"/>
        <v>250</v>
      </c>
      <c r="AK332" s="17">
        <f>SUMIFS(KP!$L:$L,KP!$F:$F,$A332,KP!$A:$A,SUMMARY!AK$3)</f>
        <v>0</v>
      </c>
      <c r="AL332" s="7">
        <f>SUMIFS(AFRIMONEY!$J:$J,AFRIMONEY!$F:$F,$A332,AFRIMONEY!$P:$P,AK$3)</f>
        <v>0</v>
      </c>
      <c r="AM332" s="8">
        <f t="shared" si="177"/>
        <v>250</v>
      </c>
      <c r="AN332" s="7">
        <f>SUMIFS(KP!$L:$L,KP!$F:$F,$A332,KP!$A:$A,SUMMARY!AN$3)</f>
        <v>0</v>
      </c>
      <c r="AO332" s="7">
        <f>SUMIFS(AFRIMONEY!$J:$J,AFRIMONEY!$F:$F,$A332,AFRIMONEY!$P:$P,AN$3)</f>
        <v>0</v>
      </c>
      <c r="AP332" s="8">
        <f t="shared" si="178"/>
        <v>250</v>
      </c>
      <c r="AQ332" s="17">
        <f>SUMIFS(KP!$L:$L,KP!$F:$F,$A332,KP!$A:$A,SUMMARY!AQ$3)</f>
        <v>0</v>
      </c>
      <c r="AR332" s="7">
        <f>SUMIFS(AFRIMONEY!$J:$J,AFRIMONEY!$F:$F,$A332,AFRIMONEY!$P:$P,AQ$3)</f>
        <v>0</v>
      </c>
      <c r="AS332" s="8">
        <f t="shared" si="179"/>
        <v>250</v>
      </c>
      <c r="AT332" s="7">
        <f>SUMIFS(KP!$L:$L,KP!$F:$F,$A332,KP!$A:$A,SUMMARY!AT$3)</f>
        <v>0</v>
      </c>
      <c r="AU332" s="7">
        <f>SUMIFS(AFRIMONEY!$J:$J,AFRIMONEY!$F:$F,$A332,AFRIMONEY!$P:$P,AT$3)</f>
        <v>0</v>
      </c>
      <c r="AV332" s="8">
        <f t="shared" si="180"/>
        <v>250</v>
      </c>
      <c r="AW332" s="17">
        <f>SUMIFS(KP!$L:$L,KP!$F:$F,$A332,KP!$A:$A,SUMMARY!AW$3)</f>
        <v>0</v>
      </c>
      <c r="AX332" s="7">
        <f>SUMIFS(AFRIMONEY!$J:$J,AFRIMONEY!$F:$F,$A332,AFRIMONEY!$P:$P,AW$3)</f>
        <v>0</v>
      </c>
      <c r="AY332" s="8">
        <f t="shared" si="181"/>
        <v>250</v>
      </c>
      <c r="AZ332" s="7">
        <f>SUMIFS(KP!$L:$L,KP!$F:$F,$A332,KP!$A:$A,SUMMARY!AZ$3)</f>
        <v>0</v>
      </c>
      <c r="BA332" s="7">
        <f>SUMIFS(AFRIMONEY!$J:$J,AFRIMONEY!$F:$F,$A332,AFRIMONEY!$P:$P,AZ$3)</f>
        <v>0</v>
      </c>
      <c r="BB332" s="8">
        <f t="shared" si="182"/>
        <v>250</v>
      </c>
      <c r="BC332" s="17">
        <f>SUMIFS(KP!$L:$L,KP!$F:$F,$A332,KP!$A:$A,SUMMARY!BC$3)</f>
        <v>0</v>
      </c>
      <c r="BD332" s="7">
        <f>SUMIFS(AFRIMONEY!$J:$J,AFRIMONEY!$F:$F,$A332,AFRIMONEY!$P:$P,BC$3)</f>
        <v>0</v>
      </c>
      <c r="BE332" s="8">
        <f t="shared" si="183"/>
        <v>250</v>
      </c>
      <c r="BF332" s="7">
        <f>SUMIFS(KP!$L:$L,KP!$F:$F,$A332,KP!$A:$A,SUMMARY!BF$3)</f>
        <v>0</v>
      </c>
      <c r="BG332" s="7">
        <f>SUMIFS(AFRIMONEY!$J:$J,AFRIMONEY!$F:$F,$A332,AFRIMONEY!$P:$P,BF$3)</f>
        <v>0</v>
      </c>
      <c r="BH332" s="8">
        <f t="shared" si="184"/>
        <v>250</v>
      </c>
      <c r="BI332" s="17">
        <f>SUMIFS(KP!$L:$L,KP!$F:$F,$A332,KP!$A:$A,SUMMARY!BI$3)</f>
        <v>0</v>
      </c>
      <c r="BJ332" s="7">
        <f>SUMIFS(AFRIMONEY!$J:$J,AFRIMONEY!$F:$F,$A332,AFRIMONEY!$P:$P,BI$3)</f>
        <v>0</v>
      </c>
      <c r="BK332" s="8">
        <f t="shared" si="185"/>
        <v>250</v>
      </c>
      <c r="BL332" s="7">
        <f>SUMIFS(KP!$L:$L,KP!$F:$F,$A332,KP!$A:$A,SUMMARY!BL$3)</f>
        <v>0</v>
      </c>
      <c r="BM332" s="7">
        <f>SUMIFS(AFRIMONEY!$J:$J,AFRIMONEY!$F:$F,$A332,AFRIMONEY!$P:$P,BL$3)</f>
        <v>0</v>
      </c>
      <c r="BN332" s="8">
        <f t="shared" si="186"/>
        <v>250</v>
      </c>
      <c r="BO332" s="17">
        <f>SUMIFS(KP!$L:$L,KP!$F:$F,$A332,KP!$A:$A,SUMMARY!BO$3)</f>
        <v>0</v>
      </c>
      <c r="BP332" s="7">
        <f>SUMIFS(AFRIMONEY!$J:$J,AFRIMONEY!$F:$F,$A332,AFRIMONEY!$P:$P,BO$3)</f>
        <v>0</v>
      </c>
      <c r="BQ332" s="8">
        <f t="shared" si="187"/>
        <v>250</v>
      </c>
      <c r="BR332" s="7">
        <f>SUMIFS(KP!$L:$L,KP!$F:$F,$A332,KP!$A:$A,SUMMARY!BR$3)</f>
        <v>0</v>
      </c>
      <c r="BS332" s="7">
        <f>SUMIFS(AFRIMONEY!$J:$J,AFRIMONEY!$F:$F,$A332,AFRIMONEY!$P:$P,BR$3)</f>
        <v>0</v>
      </c>
      <c r="BT332" s="8">
        <f t="shared" si="188"/>
        <v>250</v>
      </c>
      <c r="BU332" s="17">
        <f>SUMIFS(KP!$L:$L,KP!$F:$F,$A332,KP!$A:$A,SUMMARY!BU$3)</f>
        <v>0</v>
      </c>
      <c r="BV332" s="7">
        <f>SUMIFS(AFRIMONEY!$J:$J,AFRIMONEY!$F:$F,$A332,AFRIMONEY!$P:$P,BU$3)</f>
        <v>0</v>
      </c>
      <c r="BW332" s="8">
        <f t="shared" si="189"/>
        <v>250</v>
      </c>
      <c r="BX332" s="7">
        <f>SUMIFS(KP!$L:$L,KP!$F:$F,$A332,KP!$A:$A,SUMMARY!BX$3)</f>
        <v>0</v>
      </c>
      <c r="BY332" s="7">
        <f>SUMIFS(AFRIMONEY!$J:$J,AFRIMONEY!$F:$F,$A332,AFRIMONEY!$P:$P,BX$3)</f>
        <v>0</v>
      </c>
      <c r="BZ332" s="8">
        <f t="shared" si="190"/>
        <v>250</v>
      </c>
      <c r="CA332" s="17">
        <f>SUMIFS(KP!$L:$L,KP!$F:$F,$A332,KP!$A:$A,SUMMARY!CA$3)</f>
        <v>0</v>
      </c>
      <c r="CB332" s="7">
        <f>SUMIFS(AFRIMONEY!$J:$J,AFRIMONEY!$F:$F,$A332,AFRIMONEY!$P:$P,CA$3)</f>
        <v>0</v>
      </c>
      <c r="CC332" s="8">
        <f t="shared" si="191"/>
        <v>250</v>
      </c>
      <c r="CD332" s="7">
        <f>SUMIFS(KP!$L:$L,KP!$F:$F,$A332,KP!$A:$A,SUMMARY!CD$3)</f>
        <v>0</v>
      </c>
      <c r="CE332" s="7">
        <f>SUMIFS(AFRIMONEY!$J:$J,AFRIMONEY!$F:$F,$A332,AFRIMONEY!$P:$P,CD$3)</f>
        <v>0</v>
      </c>
      <c r="CF332" s="8">
        <f t="shared" si="192"/>
        <v>250</v>
      </c>
      <c r="CG332" s="17">
        <f>SUMIFS(KP!$L:$L,KP!$F:$F,$A332,KP!$A:$A,SUMMARY!CG$3)</f>
        <v>0</v>
      </c>
      <c r="CH332" s="7">
        <f>SUMIFS(AFRIMONEY!$J:$J,AFRIMONEY!$F:$F,$A332,AFRIMONEY!$P:$P,CG$3)</f>
        <v>0</v>
      </c>
      <c r="CI332" s="8">
        <f t="shared" si="193"/>
        <v>250</v>
      </c>
      <c r="CJ332" s="7">
        <f>SUMIFS(KP!$L:$L,KP!$F:$F,$A332,KP!$A:$A,SUMMARY!CJ$3)</f>
        <v>0</v>
      </c>
      <c r="CK332" s="7">
        <f>SUMIFS(AFRIMONEY!$J:$J,AFRIMONEY!$F:$F,$A332,AFRIMONEY!$P:$P,CJ$3)</f>
        <v>0</v>
      </c>
      <c r="CL332" s="8">
        <f t="shared" si="194"/>
        <v>250</v>
      </c>
      <c r="CM332" s="17">
        <f>SUMIFS(KP!$L:$L,KP!$F:$F,$A332,KP!$A:$A,SUMMARY!CM$3)</f>
        <v>0</v>
      </c>
      <c r="CN332" s="7">
        <f>SUMIFS(AFRIMONEY!$J:$J,AFRIMONEY!$F:$F,$A332,AFRIMONEY!$P:$P,CM$3)</f>
        <v>0</v>
      </c>
      <c r="CO332" s="8">
        <f t="shared" si="195"/>
        <v>250</v>
      </c>
      <c r="CP332" s="7">
        <f>SUMIFS(KP!$L:$L,KP!$F:$F,$A332,KP!$A:$A,SUMMARY!CP$3)</f>
        <v>0</v>
      </c>
      <c r="CQ332" s="7">
        <f>SUMIFS(AFRIMONEY!$J:$J,AFRIMONEY!$F:$F,$A332,AFRIMONEY!$P:$P,CP$3)</f>
        <v>0</v>
      </c>
      <c r="CR332" s="8">
        <f t="shared" si="196"/>
        <v>250</v>
      </c>
      <c r="CS332" s="17">
        <f>SUMIFS(KP!$L:$L,KP!$F:$F,$A332,KP!$A:$A,SUMMARY!CS$3)</f>
        <v>0</v>
      </c>
      <c r="CT332" s="7">
        <f>SUMIFS(AFRIMONEY!$J:$J,AFRIMONEY!$F:$F,$A332,AFRIMONEY!$P:$P,CS$3)</f>
        <v>0</v>
      </c>
      <c r="CU332" s="8">
        <f t="shared" si="197"/>
        <v>250</v>
      </c>
    </row>
    <row r="333" spans="1:99" x14ac:dyDescent="0.3">
      <c r="A333" s="2">
        <v>101652</v>
      </c>
      <c r="B333" s="23" t="str">
        <f>_xlfn.XLOOKUP(TEXT(A333,0),Tabela4[ID],Tabela4[AREA],"")</f>
        <v>AREA E</v>
      </c>
      <c r="C333" s="2" t="str">
        <f>_xlfn.XLOOKUP(TEXT(A333,0),Tabela4[ID],Tabela4[ZONA],"")</f>
        <v>ZONA 17</v>
      </c>
      <c r="D333" s="2" t="str">
        <f t="shared" si="165"/>
        <v>BLOCKED</v>
      </c>
      <c r="E333" s="18">
        <f t="shared" si="166"/>
        <v>6500</v>
      </c>
      <c r="F333" s="21">
        <f>SUMIFS(KP!$L:$L,KP!$F:$F,$A333,KP!$A:$A,"31/03/2025")</f>
        <v>5000</v>
      </c>
      <c r="G333" s="19">
        <f>SUMIFS(KP!$L:$L,KP!$F:$F,$A333,KP!$A:$A,SUMMARY!G$3)</f>
        <v>2250</v>
      </c>
      <c r="H333" s="7">
        <f>SUMIFS(AFRIMONEY!$J:$J,AFRIMONEY!$F:$F,$A333,AFRIMONEY!$P:$P,G$3)</f>
        <v>5000</v>
      </c>
      <c r="I333" s="8">
        <f t="shared" si="167"/>
        <v>2250</v>
      </c>
      <c r="J333" s="7">
        <f>SUMIFS(KP!$L:$L,KP!$F:$F,$A333,KP!$A:$A,SUMMARY!J$3)</f>
        <v>11500</v>
      </c>
      <c r="K333" s="7">
        <f>SUMIFS(AFRIMONEY!$J:$J,AFRIMONEY!$F:$F,$A333,AFRIMONEY!$P:$P,J$3)</f>
        <v>2250</v>
      </c>
      <c r="L333" s="8">
        <f t="shared" si="168"/>
        <v>11500</v>
      </c>
      <c r="M333" s="17">
        <f>SUMIFS(KP!$L:$L,KP!$F:$F,$A333,KP!$A:$A,SUMMARY!M$3)</f>
        <v>8200</v>
      </c>
      <c r="N333" s="7">
        <f>SUMIFS(AFRIMONEY!$J:$J,AFRIMONEY!$F:$F,$A333,AFRIMONEY!$P:$P,M$3)</f>
        <v>11500</v>
      </c>
      <c r="O333" s="8">
        <f t="shared" si="169"/>
        <v>8200</v>
      </c>
      <c r="P333" s="7">
        <f>SUMIFS(KP!$L:$L,KP!$F:$F,$A333,KP!$A:$A,SUMMARY!P$3)</f>
        <v>7000</v>
      </c>
      <c r="Q333" s="7">
        <f>SUMIFS(AFRIMONEY!$J:$J,AFRIMONEY!$F:$F,$A333,AFRIMONEY!$P:$P,P$3)</f>
        <v>8200</v>
      </c>
      <c r="R333" s="8">
        <f t="shared" si="170"/>
        <v>7000</v>
      </c>
      <c r="S333" s="17">
        <f>SUMIFS(KP!$L:$L,KP!$F:$F,$A333,KP!$A:$A,SUMMARY!S$3)</f>
        <v>10100</v>
      </c>
      <c r="T333" s="7">
        <f>SUMIFS(AFRIMONEY!$J:$J,AFRIMONEY!$F:$F,$A333,AFRIMONEY!$P:$P,S$3)</f>
        <v>6950</v>
      </c>
      <c r="U333" s="8">
        <f t="shared" si="171"/>
        <v>10150</v>
      </c>
      <c r="V333" s="7">
        <f>SUMIFS(KP!$L:$L,KP!$F:$F,$A333,KP!$A:$A,SUMMARY!V$3)</f>
        <v>0</v>
      </c>
      <c r="W333" s="7">
        <f>SUMIFS(AFRIMONEY!$J:$J,AFRIMONEY!$F:$F,$A333,AFRIMONEY!$P:$P,V$3)</f>
        <v>0</v>
      </c>
      <c r="X333" s="8">
        <f t="shared" si="172"/>
        <v>10150</v>
      </c>
      <c r="Y333" s="17">
        <f>SUMIFS(KP!$L:$L,KP!$F:$F,$A333,KP!$A:$A,SUMMARY!Y$3)</f>
        <v>19550</v>
      </c>
      <c r="Z333" s="7">
        <f>SUMIFS(AFRIMONEY!$J:$J,AFRIMONEY!$F:$F,$A333,AFRIMONEY!$P:$P,Y$3)</f>
        <v>10150</v>
      </c>
      <c r="AA333" s="8">
        <f t="shared" si="173"/>
        <v>19550</v>
      </c>
      <c r="AB333" s="7">
        <f>SUMIFS(KP!$L:$L,KP!$F:$F,$A333,KP!$A:$A,SUMMARY!AB$3)</f>
        <v>7600</v>
      </c>
      <c r="AC333" s="7">
        <f>SUMIFS(AFRIMONEY!$J:$J,AFRIMONEY!$F:$F,$A333,AFRIMONEY!$P:$P,AB$3)</f>
        <v>19550</v>
      </c>
      <c r="AD333" s="8">
        <f t="shared" si="174"/>
        <v>7600</v>
      </c>
      <c r="AE333" s="17">
        <f>SUMIFS(KP!$L:$L,KP!$F:$F,$A333,KP!$A:$A,SUMMARY!AE$3)</f>
        <v>16200</v>
      </c>
      <c r="AF333" s="7">
        <f>SUMIFS(AFRIMONEY!$J:$J,AFRIMONEY!$F:$F,$A333,AFRIMONEY!$P:$P,AE$3)</f>
        <v>7600</v>
      </c>
      <c r="AG333" s="8">
        <f t="shared" si="175"/>
        <v>16200</v>
      </c>
      <c r="AH333" s="7">
        <f>SUMIFS(KP!$L:$L,KP!$F:$F,$A333,KP!$A:$A,SUMMARY!AH$3)</f>
        <v>6500</v>
      </c>
      <c r="AI333" s="7">
        <f>SUMIFS(AFRIMONEY!$J:$J,AFRIMONEY!$F:$F,$A333,AFRIMONEY!$P:$P,AH$3)</f>
        <v>16200</v>
      </c>
      <c r="AJ333" s="8">
        <f t="shared" si="176"/>
        <v>6500</v>
      </c>
      <c r="AK333" s="17">
        <f>SUMIFS(KP!$L:$L,KP!$F:$F,$A333,KP!$A:$A,SUMMARY!AK$3)</f>
        <v>0</v>
      </c>
      <c r="AL333" s="7">
        <f>SUMIFS(AFRIMONEY!$J:$J,AFRIMONEY!$F:$F,$A333,AFRIMONEY!$P:$P,AK$3)</f>
        <v>0</v>
      </c>
      <c r="AM333" s="8">
        <f t="shared" si="177"/>
        <v>6500</v>
      </c>
      <c r="AN333" s="7">
        <f>SUMIFS(KP!$L:$L,KP!$F:$F,$A333,KP!$A:$A,SUMMARY!AN$3)</f>
        <v>0</v>
      </c>
      <c r="AO333" s="7">
        <f>SUMIFS(AFRIMONEY!$J:$J,AFRIMONEY!$F:$F,$A333,AFRIMONEY!$P:$P,AN$3)</f>
        <v>0</v>
      </c>
      <c r="AP333" s="8">
        <f t="shared" si="178"/>
        <v>6500</v>
      </c>
      <c r="AQ333" s="17">
        <f>SUMIFS(KP!$L:$L,KP!$F:$F,$A333,KP!$A:$A,SUMMARY!AQ$3)</f>
        <v>0</v>
      </c>
      <c r="AR333" s="7">
        <f>SUMIFS(AFRIMONEY!$J:$J,AFRIMONEY!$F:$F,$A333,AFRIMONEY!$P:$P,AQ$3)</f>
        <v>0</v>
      </c>
      <c r="AS333" s="8">
        <f t="shared" si="179"/>
        <v>6500</v>
      </c>
      <c r="AT333" s="7">
        <f>SUMIFS(KP!$L:$L,KP!$F:$F,$A333,KP!$A:$A,SUMMARY!AT$3)</f>
        <v>0</v>
      </c>
      <c r="AU333" s="7">
        <f>SUMIFS(AFRIMONEY!$J:$J,AFRIMONEY!$F:$F,$A333,AFRIMONEY!$P:$P,AT$3)</f>
        <v>0</v>
      </c>
      <c r="AV333" s="8">
        <f t="shared" si="180"/>
        <v>6500</v>
      </c>
      <c r="AW333" s="17">
        <f>SUMIFS(KP!$L:$L,KP!$F:$F,$A333,KP!$A:$A,SUMMARY!AW$3)</f>
        <v>0</v>
      </c>
      <c r="AX333" s="7">
        <f>SUMIFS(AFRIMONEY!$J:$J,AFRIMONEY!$F:$F,$A333,AFRIMONEY!$P:$P,AW$3)</f>
        <v>0</v>
      </c>
      <c r="AY333" s="8">
        <f t="shared" si="181"/>
        <v>6500</v>
      </c>
      <c r="AZ333" s="7">
        <f>SUMIFS(KP!$L:$L,KP!$F:$F,$A333,KP!$A:$A,SUMMARY!AZ$3)</f>
        <v>0</v>
      </c>
      <c r="BA333" s="7">
        <f>SUMIFS(AFRIMONEY!$J:$J,AFRIMONEY!$F:$F,$A333,AFRIMONEY!$P:$P,AZ$3)</f>
        <v>0</v>
      </c>
      <c r="BB333" s="8">
        <f t="shared" si="182"/>
        <v>6500</v>
      </c>
      <c r="BC333" s="17">
        <f>SUMIFS(KP!$L:$L,KP!$F:$F,$A333,KP!$A:$A,SUMMARY!BC$3)</f>
        <v>0</v>
      </c>
      <c r="BD333" s="7">
        <f>SUMIFS(AFRIMONEY!$J:$J,AFRIMONEY!$F:$F,$A333,AFRIMONEY!$P:$P,BC$3)</f>
        <v>0</v>
      </c>
      <c r="BE333" s="8">
        <f t="shared" si="183"/>
        <v>6500</v>
      </c>
      <c r="BF333" s="7">
        <f>SUMIFS(KP!$L:$L,KP!$F:$F,$A333,KP!$A:$A,SUMMARY!BF$3)</f>
        <v>0</v>
      </c>
      <c r="BG333" s="7">
        <f>SUMIFS(AFRIMONEY!$J:$J,AFRIMONEY!$F:$F,$A333,AFRIMONEY!$P:$P,BF$3)</f>
        <v>0</v>
      </c>
      <c r="BH333" s="8">
        <f t="shared" si="184"/>
        <v>6500</v>
      </c>
      <c r="BI333" s="17">
        <f>SUMIFS(KP!$L:$L,KP!$F:$F,$A333,KP!$A:$A,SUMMARY!BI$3)</f>
        <v>0</v>
      </c>
      <c r="BJ333" s="7">
        <f>SUMIFS(AFRIMONEY!$J:$J,AFRIMONEY!$F:$F,$A333,AFRIMONEY!$P:$P,BI$3)</f>
        <v>0</v>
      </c>
      <c r="BK333" s="8">
        <f t="shared" si="185"/>
        <v>6500</v>
      </c>
      <c r="BL333" s="7">
        <f>SUMIFS(KP!$L:$L,KP!$F:$F,$A333,KP!$A:$A,SUMMARY!BL$3)</f>
        <v>0</v>
      </c>
      <c r="BM333" s="7">
        <f>SUMIFS(AFRIMONEY!$J:$J,AFRIMONEY!$F:$F,$A333,AFRIMONEY!$P:$P,BL$3)</f>
        <v>0</v>
      </c>
      <c r="BN333" s="8">
        <f t="shared" si="186"/>
        <v>6500</v>
      </c>
      <c r="BO333" s="17">
        <f>SUMIFS(KP!$L:$L,KP!$F:$F,$A333,KP!$A:$A,SUMMARY!BO$3)</f>
        <v>0</v>
      </c>
      <c r="BP333" s="7">
        <f>SUMIFS(AFRIMONEY!$J:$J,AFRIMONEY!$F:$F,$A333,AFRIMONEY!$P:$P,BO$3)</f>
        <v>0</v>
      </c>
      <c r="BQ333" s="8">
        <f t="shared" si="187"/>
        <v>6500</v>
      </c>
      <c r="BR333" s="7">
        <f>SUMIFS(KP!$L:$L,KP!$F:$F,$A333,KP!$A:$A,SUMMARY!BR$3)</f>
        <v>0</v>
      </c>
      <c r="BS333" s="7">
        <f>SUMIFS(AFRIMONEY!$J:$J,AFRIMONEY!$F:$F,$A333,AFRIMONEY!$P:$P,BR$3)</f>
        <v>0</v>
      </c>
      <c r="BT333" s="8">
        <f t="shared" si="188"/>
        <v>6500</v>
      </c>
      <c r="BU333" s="17">
        <f>SUMIFS(KP!$L:$L,KP!$F:$F,$A333,KP!$A:$A,SUMMARY!BU$3)</f>
        <v>0</v>
      </c>
      <c r="BV333" s="7">
        <f>SUMIFS(AFRIMONEY!$J:$J,AFRIMONEY!$F:$F,$A333,AFRIMONEY!$P:$P,BU$3)</f>
        <v>0</v>
      </c>
      <c r="BW333" s="8">
        <f t="shared" si="189"/>
        <v>6500</v>
      </c>
      <c r="BX333" s="7">
        <f>SUMIFS(KP!$L:$L,KP!$F:$F,$A333,KP!$A:$A,SUMMARY!BX$3)</f>
        <v>0</v>
      </c>
      <c r="BY333" s="7">
        <f>SUMIFS(AFRIMONEY!$J:$J,AFRIMONEY!$F:$F,$A333,AFRIMONEY!$P:$P,BX$3)</f>
        <v>0</v>
      </c>
      <c r="BZ333" s="8">
        <f t="shared" si="190"/>
        <v>6500</v>
      </c>
      <c r="CA333" s="17">
        <f>SUMIFS(KP!$L:$L,KP!$F:$F,$A333,KP!$A:$A,SUMMARY!CA$3)</f>
        <v>0</v>
      </c>
      <c r="CB333" s="7">
        <f>SUMIFS(AFRIMONEY!$J:$J,AFRIMONEY!$F:$F,$A333,AFRIMONEY!$P:$P,CA$3)</f>
        <v>0</v>
      </c>
      <c r="CC333" s="8">
        <f t="shared" si="191"/>
        <v>6500</v>
      </c>
      <c r="CD333" s="7">
        <f>SUMIFS(KP!$L:$L,KP!$F:$F,$A333,KP!$A:$A,SUMMARY!CD$3)</f>
        <v>0</v>
      </c>
      <c r="CE333" s="7">
        <f>SUMIFS(AFRIMONEY!$J:$J,AFRIMONEY!$F:$F,$A333,AFRIMONEY!$P:$P,CD$3)</f>
        <v>0</v>
      </c>
      <c r="CF333" s="8">
        <f t="shared" si="192"/>
        <v>6500</v>
      </c>
      <c r="CG333" s="17">
        <f>SUMIFS(KP!$L:$L,KP!$F:$F,$A333,KP!$A:$A,SUMMARY!CG$3)</f>
        <v>0</v>
      </c>
      <c r="CH333" s="7">
        <f>SUMIFS(AFRIMONEY!$J:$J,AFRIMONEY!$F:$F,$A333,AFRIMONEY!$P:$P,CG$3)</f>
        <v>0</v>
      </c>
      <c r="CI333" s="8">
        <f t="shared" si="193"/>
        <v>6500</v>
      </c>
      <c r="CJ333" s="7">
        <f>SUMIFS(KP!$L:$L,KP!$F:$F,$A333,KP!$A:$A,SUMMARY!CJ$3)</f>
        <v>0</v>
      </c>
      <c r="CK333" s="7">
        <f>SUMIFS(AFRIMONEY!$J:$J,AFRIMONEY!$F:$F,$A333,AFRIMONEY!$P:$P,CJ$3)</f>
        <v>0</v>
      </c>
      <c r="CL333" s="8">
        <f t="shared" si="194"/>
        <v>6500</v>
      </c>
      <c r="CM333" s="17">
        <f>SUMIFS(KP!$L:$L,KP!$F:$F,$A333,KP!$A:$A,SUMMARY!CM$3)</f>
        <v>0</v>
      </c>
      <c r="CN333" s="7">
        <f>SUMIFS(AFRIMONEY!$J:$J,AFRIMONEY!$F:$F,$A333,AFRIMONEY!$P:$P,CM$3)</f>
        <v>0</v>
      </c>
      <c r="CO333" s="8">
        <f t="shared" si="195"/>
        <v>6500</v>
      </c>
      <c r="CP333" s="7">
        <f>SUMIFS(KP!$L:$L,KP!$F:$F,$A333,KP!$A:$A,SUMMARY!CP$3)</f>
        <v>0</v>
      </c>
      <c r="CQ333" s="7">
        <f>SUMIFS(AFRIMONEY!$J:$J,AFRIMONEY!$F:$F,$A333,AFRIMONEY!$P:$P,CP$3)</f>
        <v>0</v>
      </c>
      <c r="CR333" s="8">
        <f t="shared" si="196"/>
        <v>6500</v>
      </c>
      <c r="CS333" s="17">
        <f>SUMIFS(KP!$L:$L,KP!$F:$F,$A333,KP!$A:$A,SUMMARY!CS$3)</f>
        <v>0</v>
      </c>
      <c r="CT333" s="7">
        <f>SUMIFS(AFRIMONEY!$J:$J,AFRIMONEY!$F:$F,$A333,AFRIMONEY!$P:$P,CS$3)</f>
        <v>0</v>
      </c>
      <c r="CU333" s="8">
        <f t="shared" si="197"/>
        <v>6500</v>
      </c>
    </row>
    <row r="334" spans="1:99" x14ac:dyDescent="0.3">
      <c r="A334" s="2">
        <v>101654</v>
      </c>
      <c r="B334" s="23" t="str">
        <f>_xlfn.XLOOKUP(TEXT(A334,0),Tabela4[ID],Tabela4[AREA],"")</f>
        <v>AREA D</v>
      </c>
      <c r="C334" s="2" t="str">
        <f>_xlfn.XLOOKUP(TEXT(A334,0),Tabela4[ID],Tabela4[ZONA],"")</f>
        <v>ZONA 8</v>
      </c>
      <c r="D334" s="2" t="str">
        <f t="shared" si="165"/>
        <v>BLOCKED</v>
      </c>
      <c r="E334" s="18">
        <f t="shared" si="166"/>
        <v>1800</v>
      </c>
      <c r="F334" s="21">
        <f>SUMIFS(KP!$L:$L,KP!$F:$F,$A334,KP!$A:$A,"31/03/2025")</f>
        <v>900</v>
      </c>
      <c r="G334" s="19">
        <f>SUMIFS(KP!$L:$L,KP!$F:$F,$A334,KP!$A:$A,SUMMARY!G$3)</f>
        <v>0</v>
      </c>
      <c r="H334" s="7">
        <f>SUMIFS(AFRIMONEY!$J:$J,AFRIMONEY!$F:$F,$A334,AFRIMONEY!$P:$P,G$3)</f>
        <v>0</v>
      </c>
      <c r="I334" s="8">
        <f t="shared" si="167"/>
        <v>900</v>
      </c>
      <c r="J334" s="7">
        <f>SUMIFS(KP!$L:$L,KP!$F:$F,$A334,KP!$A:$A,SUMMARY!J$3)</f>
        <v>1300</v>
      </c>
      <c r="K334" s="7">
        <f>SUMIFS(AFRIMONEY!$J:$J,AFRIMONEY!$F:$F,$A334,AFRIMONEY!$P:$P,J$3)</f>
        <v>950</v>
      </c>
      <c r="L334" s="8">
        <f t="shared" si="168"/>
        <v>1250</v>
      </c>
      <c r="M334" s="17">
        <f>SUMIFS(KP!$L:$L,KP!$F:$F,$A334,KP!$A:$A,SUMMARY!M$3)</f>
        <v>15050</v>
      </c>
      <c r="N334" s="7">
        <f>SUMIFS(AFRIMONEY!$J:$J,AFRIMONEY!$F:$F,$A334,AFRIMONEY!$P:$P,M$3)</f>
        <v>1300</v>
      </c>
      <c r="O334" s="8">
        <f t="shared" si="169"/>
        <v>15000</v>
      </c>
      <c r="P334" s="7">
        <f>SUMIFS(KP!$L:$L,KP!$F:$F,$A334,KP!$A:$A,SUMMARY!P$3)</f>
        <v>-5700</v>
      </c>
      <c r="Q334" s="7">
        <f>SUMIFS(AFRIMONEY!$J:$J,AFRIMONEY!$F:$F,$A334,AFRIMONEY!$P:$P,P$3)</f>
        <v>6000</v>
      </c>
      <c r="R334" s="8">
        <f t="shared" si="170"/>
        <v>3300</v>
      </c>
      <c r="S334" s="17">
        <f>SUMIFS(KP!$L:$L,KP!$F:$F,$A334,KP!$A:$A,SUMMARY!S$3)</f>
        <v>1250</v>
      </c>
      <c r="T334" s="7">
        <f>SUMIFS(AFRIMONEY!$J:$J,AFRIMONEY!$F:$F,$A334,AFRIMONEY!$P:$P,S$3)</f>
        <v>3350</v>
      </c>
      <c r="U334" s="8">
        <f t="shared" si="171"/>
        <v>1200</v>
      </c>
      <c r="V334" s="7">
        <f>SUMIFS(KP!$L:$L,KP!$F:$F,$A334,KP!$A:$A,SUMMARY!V$3)</f>
        <v>0</v>
      </c>
      <c r="W334" s="7">
        <f>SUMIFS(AFRIMONEY!$J:$J,AFRIMONEY!$F:$F,$A334,AFRIMONEY!$P:$P,V$3)</f>
        <v>0</v>
      </c>
      <c r="X334" s="8">
        <f t="shared" si="172"/>
        <v>1200</v>
      </c>
      <c r="Y334" s="17">
        <f>SUMIFS(KP!$L:$L,KP!$F:$F,$A334,KP!$A:$A,SUMMARY!Y$3)</f>
        <v>3400</v>
      </c>
      <c r="Z334" s="7">
        <f>SUMIFS(AFRIMONEY!$J:$J,AFRIMONEY!$F:$F,$A334,AFRIMONEY!$P:$P,Y$3)</f>
        <v>1250</v>
      </c>
      <c r="AA334" s="8">
        <f t="shared" si="173"/>
        <v>3350</v>
      </c>
      <c r="AB334" s="7">
        <f>SUMIFS(KP!$L:$L,KP!$F:$F,$A334,KP!$A:$A,SUMMARY!AB$3)</f>
        <v>2350</v>
      </c>
      <c r="AC334" s="7">
        <f>SUMIFS(AFRIMONEY!$J:$J,AFRIMONEY!$F:$F,$A334,AFRIMONEY!$P:$P,AB$3)</f>
        <v>3400</v>
      </c>
      <c r="AD334" s="8">
        <f t="shared" si="174"/>
        <v>2300</v>
      </c>
      <c r="AE334" s="17">
        <f>SUMIFS(KP!$L:$L,KP!$F:$F,$A334,KP!$A:$A,SUMMARY!AE$3)</f>
        <v>5900</v>
      </c>
      <c r="AF334" s="7">
        <f>SUMIFS(AFRIMONEY!$J:$J,AFRIMONEY!$F:$F,$A334,AFRIMONEY!$P:$P,AE$3)</f>
        <v>6350</v>
      </c>
      <c r="AG334" s="8">
        <f t="shared" si="175"/>
        <v>1850</v>
      </c>
      <c r="AH334" s="7">
        <f>SUMIFS(KP!$L:$L,KP!$F:$F,$A334,KP!$A:$A,SUMMARY!AH$3)</f>
        <v>-50</v>
      </c>
      <c r="AI334" s="7">
        <f>SUMIFS(AFRIMONEY!$J:$J,AFRIMONEY!$F:$F,$A334,AFRIMONEY!$P:$P,AH$3)</f>
        <v>0</v>
      </c>
      <c r="AJ334" s="8">
        <f t="shared" si="176"/>
        <v>1800</v>
      </c>
      <c r="AK334" s="17">
        <f>SUMIFS(KP!$L:$L,KP!$F:$F,$A334,KP!$A:$A,SUMMARY!AK$3)</f>
        <v>0</v>
      </c>
      <c r="AL334" s="7">
        <f>SUMIFS(AFRIMONEY!$J:$J,AFRIMONEY!$F:$F,$A334,AFRIMONEY!$P:$P,AK$3)</f>
        <v>0</v>
      </c>
      <c r="AM334" s="8">
        <f t="shared" si="177"/>
        <v>1800</v>
      </c>
      <c r="AN334" s="7">
        <f>SUMIFS(KP!$L:$L,KP!$F:$F,$A334,KP!$A:$A,SUMMARY!AN$3)</f>
        <v>0</v>
      </c>
      <c r="AO334" s="7">
        <f>SUMIFS(AFRIMONEY!$J:$J,AFRIMONEY!$F:$F,$A334,AFRIMONEY!$P:$P,AN$3)</f>
        <v>0</v>
      </c>
      <c r="AP334" s="8">
        <f t="shared" si="178"/>
        <v>1800</v>
      </c>
      <c r="AQ334" s="17">
        <f>SUMIFS(KP!$L:$L,KP!$F:$F,$A334,KP!$A:$A,SUMMARY!AQ$3)</f>
        <v>0</v>
      </c>
      <c r="AR334" s="7">
        <f>SUMIFS(AFRIMONEY!$J:$J,AFRIMONEY!$F:$F,$A334,AFRIMONEY!$P:$P,AQ$3)</f>
        <v>0</v>
      </c>
      <c r="AS334" s="8">
        <f t="shared" si="179"/>
        <v>1800</v>
      </c>
      <c r="AT334" s="7">
        <f>SUMIFS(KP!$L:$L,KP!$F:$F,$A334,KP!$A:$A,SUMMARY!AT$3)</f>
        <v>0</v>
      </c>
      <c r="AU334" s="7">
        <f>SUMIFS(AFRIMONEY!$J:$J,AFRIMONEY!$F:$F,$A334,AFRIMONEY!$P:$P,AT$3)</f>
        <v>0</v>
      </c>
      <c r="AV334" s="8">
        <f t="shared" si="180"/>
        <v>1800</v>
      </c>
      <c r="AW334" s="17">
        <f>SUMIFS(KP!$L:$L,KP!$F:$F,$A334,KP!$A:$A,SUMMARY!AW$3)</f>
        <v>0</v>
      </c>
      <c r="AX334" s="7">
        <f>SUMIFS(AFRIMONEY!$J:$J,AFRIMONEY!$F:$F,$A334,AFRIMONEY!$P:$P,AW$3)</f>
        <v>0</v>
      </c>
      <c r="AY334" s="8">
        <f t="shared" si="181"/>
        <v>1800</v>
      </c>
      <c r="AZ334" s="7">
        <f>SUMIFS(KP!$L:$L,KP!$F:$F,$A334,KP!$A:$A,SUMMARY!AZ$3)</f>
        <v>0</v>
      </c>
      <c r="BA334" s="7">
        <f>SUMIFS(AFRIMONEY!$J:$J,AFRIMONEY!$F:$F,$A334,AFRIMONEY!$P:$P,AZ$3)</f>
        <v>0</v>
      </c>
      <c r="BB334" s="8">
        <f t="shared" si="182"/>
        <v>1800</v>
      </c>
      <c r="BC334" s="17">
        <f>SUMIFS(KP!$L:$L,KP!$F:$F,$A334,KP!$A:$A,SUMMARY!BC$3)</f>
        <v>0</v>
      </c>
      <c r="BD334" s="7">
        <f>SUMIFS(AFRIMONEY!$J:$J,AFRIMONEY!$F:$F,$A334,AFRIMONEY!$P:$P,BC$3)</f>
        <v>0</v>
      </c>
      <c r="BE334" s="8">
        <f t="shared" si="183"/>
        <v>1800</v>
      </c>
      <c r="BF334" s="7">
        <f>SUMIFS(KP!$L:$L,KP!$F:$F,$A334,KP!$A:$A,SUMMARY!BF$3)</f>
        <v>0</v>
      </c>
      <c r="BG334" s="7">
        <f>SUMIFS(AFRIMONEY!$J:$J,AFRIMONEY!$F:$F,$A334,AFRIMONEY!$P:$P,BF$3)</f>
        <v>0</v>
      </c>
      <c r="BH334" s="8">
        <f t="shared" si="184"/>
        <v>1800</v>
      </c>
      <c r="BI334" s="17">
        <f>SUMIFS(KP!$L:$L,KP!$F:$F,$A334,KP!$A:$A,SUMMARY!BI$3)</f>
        <v>0</v>
      </c>
      <c r="BJ334" s="7">
        <f>SUMIFS(AFRIMONEY!$J:$J,AFRIMONEY!$F:$F,$A334,AFRIMONEY!$P:$P,BI$3)</f>
        <v>0</v>
      </c>
      <c r="BK334" s="8">
        <f t="shared" si="185"/>
        <v>1800</v>
      </c>
      <c r="BL334" s="7">
        <f>SUMIFS(KP!$L:$L,KP!$F:$F,$A334,KP!$A:$A,SUMMARY!BL$3)</f>
        <v>0</v>
      </c>
      <c r="BM334" s="7">
        <f>SUMIFS(AFRIMONEY!$J:$J,AFRIMONEY!$F:$F,$A334,AFRIMONEY!$P:$P,BL$3)</f>
        <v>0</v>
      </c>
      <c r="BN334" s="8">
        <f t="shared" si="186"/>
        <v>1800</v>
      </c>
      <c r="BO334" s="17">
        <f>SUMIFS(KP!$L:$L,KP!$F:$F,$A334,KP!$A:$A,SUMMARY!BO$3)</f>
        <v>0</v>
      </c>
      <c r="BP334" s="7">
        <f>SUMIFS(AFRIMONEY!$J:$J,AFRIMONEY!$F:$F,$A334,AFRIMONEY!$P:$P,BO$3)</f>
        <v>0</v>
      </c>
      <c r="BQ334" s="8">
        <f t="shared" si="187"/>
        <v>1800</v>
      </c>
      <c r="BR334" s="7">
        <f>SUMIFS(KP!$L:$L,KP!$F:$F,$A334,KP!$A:$A,SUMMARY!BR$3)</f>
        <v>0</v>
      </c>
      <c r="BS334" s="7">
        <f>SUMIFS(AFRIMONEY!$J:$J,AFRIMONEY!$F:$F,$A334,AFRIMONEY!$P:$P,BR$3)</f>
        <v>0</v>
      </c>
      <c r="BT334" s="8">
        <f t="shared" si="188"/>
        <v>1800</v>
      </c>
      <c r="BU334" s="17">
        <f>SUMIFS(KP!$L:$L,KP!$F:$F,$A334,KP!$A:$A,SUMMARY!BU$3)</f>
        <v>0</v>
      </c>
      <c r="BV334" s="7">
        <f>SUMIFS(AFRIMONEY!$J:$J,AFRIMONEY!$F:$F,$A334,AFRIMONEY!$P:$P,BU$3)</f>
        <v>0</v>
      </c>
      <c r="BW334" s="8">
        <f t="shared" si="189"/>
        <v>1800</v>
      </c>
      <c r="BX334" s="7">
        <f>SUMIFS(KP!$L:$L,KP!$F:$F,$A334,KP!$A:$A,SUMMARY!BX$3)</f>
        <v>0</v>
      </c>
      <c r="BY334" s="7">
        <f>SUMIFS(AFRIMONEY!$J:$J,AFRIMONEY!$F:$F,$A334,AFRIMONEY!$P:$P,BX$3)</f>
        <v>0</v>
      </c>
      <c r="BZ334" s="8">
        <f t="shared" si="190"/>
        <v>1800</v>
      </c>
      <c r="CA334" s="17">
        <f>SUMIFS(KP!$L:$L,KP!$F:$F,$A334,KP!$A:$A,SUMMARY!CA$3)</f>
        <v>0</v>
      </c>
      <c r="CB334" s="7">
        <f>SUMIFS(AFRIMONEY!$J:$J,AFRIMONEY!$F:$F,$A334,AFRIMONEY!$P:$P,CA$3)</f>
        <v>0</v>
      </c>
      <c r="CC334" s="8">
        <f t="shared" si="191"/>
        <v>1800</v>
      </c>
      <c r="CD334" s="7">
        <f>SUMIFS(KP!$L:$L,KP!$F:$F,$A334,KP!$A:$A,SUMMARY!CD$3)</f>
        <v>0</v>
      </c>
      <c r="CE334" s="7">
        <f>SUMIFS(AFRIMONEY!$J:$J,AFRIMONEY!$F:$F,$A334,AFRIMONEY!$P:$P,CD$3)</f>
        <v>0</v>
      </c>
      <c r="CF334" s="8">
        <f t="shared" si="192"/>
        <v>1800</v>
      </c>
      <c r="CG334" s="17">
        <f>SUMIFS(KP!$L:$L,KP!$F:$F,$A334,KP!$A:$A,SUMMARY!CG$3)</f>
        <v>0</v>
      </c>
      <c r="CH334" s="7">
        <f>SUMIFS(AFRIMONEY!$J:$J,AFRIMONEY!$F:$F,$A334,AFRIMONEY!$P:$P,CG$3)</f>
        <v>0</v>
      </c>
      <c r="CI334" s="8">
        <f t="shared" si="193"/>
        <v>1800</v>
      </c>
      <c r="CJ334" s="7">
        <f>SUMIFS(KP!$L:$L,KP!$F:$F,$A334,KP!$A:$A,SUMMARY!CJ$3)</f>
        <v>0</v>
      </c>
      <c r="CK334" s="7">
        <f>SUMIFS(AFRIMONEY!$J:$J,AFRIMONEY!$F:$F,$A334,AFRIMONEY!$P:$P,CJ$3)</f>
        <v>0</v>
      </c>
      <c r="CL334" s="8">
        <f t="shared" si="194"/>
        <v>1800</v>
      </c>
      <c r="CM334" s="17">
        <f>SUMIFS(KP!$L:$L,KP!$F:$F,$A334,KP!$A:$A,SUMMARY!CM$3)</f>
        <v>0</v>
      </c>
      <c r="CN334" s="7">
        <f>SUMIFS(AFRIMONEY!$J:$J,AFRIMONEY!$F:$F,$A334,AFRIMONEY!$P:$P,CM$3)</f>
        <v>0</v>
      </c>
      <c r="CO334" s="8">
        <f t="shared" si="195"/>
        <v>1800</v>
      </c>
      <c r="CP334" s="7">
        <f>SUMIFS(KP!$L:$L,KP!$F:$F,$A334,KP!$A:$A,SUMMARY!CP$3)</f>
        <v>0</v>
      </c>
      <c r="CQ334" s="7">
        <f>SUMIFS(AFRIMONEY!$J:$J,AFRIMONEY!$F:$F,$A334,AFRIMONEY!$P:$P,CP$3)</f>
        <v>0</v>
      </c>
      <c r="CR334" s="8">
        <f t="shared" si="196"/>
        <v>1800</v>
      </c>
      <c r="CS334" s="17">
        <f>SUMIFS(KP!$L:$L,KP!$F:$F,$A334,KP!$A:$A,SUMMARY!CS$3)</f>
        <v>0</v>
      </c>
      <c r="CT334" s="7">
        <f>SUMIFS(AFRIMONEY!$J:$J,AFRIMONEY!$F:$F,$A334,AFRIMONEY!$P:$P,CS$3)</f>
        <v>0</v>
      </c>
      <c r="CU334" s="8">
        <f t="shared" si="197"/>
        <v>1800</v>
      </c>
    </row>
    <row r="335" spans="1:99" x14ac:dyDescent="0.3">
      <c r="A335" s="2">
        <v>101655</v>
      </c>
      <c r="B335" s="23" t="str">
        <f>_xlfn.XLOOKUP(TEXT(A335,0),Tabela4[ID],Tabela4[AREA],"")</f>
        <v>AREA D</v>
      </c>
      <c r="C335" s="2" t="str">
        <f>_xlfn.XLOOKUP(TEXT(A335,0),Tabela4[ID],Tabela4[ZONA],"")</f>
        <v>ZONA 8</v>
      </c>
      <c r="D335" s="2" t="str">
        <f t="shared" si="165"/>
        <v>BLOCKED</v>
      </c>
      <c r="E335" s="18">
        <f t="shared" si="166"/>
        <v>3500</v>
      </c>
      <c r="F335" s="21">
        <f>SUMIFS(KP!$L:$L,KP!$F:$F,$A335,KP!$A:$A,"31/03/2025")</f>
        <v>2300</v>
      </c>
      <c r="G335" s="19">
        <f>SUMIFS(KP!$L:$L,KP!$F:$F,$A335,KP!$A:$A,SUMMARY!G$3)</f>
        <v>0</v>
      </c>
      <c r="H335" s="7">
        <f>SUMIFS(AFRIMONEY!$J:$J,AFRIMONEY!$F:$F,$A335,AFRIMONEY!$P:$P,G$3)</f>
        <v>0</v>
      </c>
      <c r="I335" s="8">
        <f t="shared" si="167"/>
        <v>2300</v>
      </c>
      <c r="J335" s="7">
        <f>SUMIFS(KP!$L:$L,KP!$F:$F,$A335,KP!$A:$A,SUMMARY!J$3)</f>
        <v>0</v>
      </c>
      <c r="K335" s="7">
        <f>SUMIFS(AFRIMONEY!$J:$J,AFRIMONEY!$F:$F,$A335,AFRIMONEY!$P:$P,J$3)</f>
        <v>0</v>
      </c>
      <c r="L335" s="8">
        <f t="shared" si="168"/>
        <v>2300</v>
      </c>
      <c r="M335" s="17">
        <f>SUMIFS(KP!$L:$L,KP!$F:$F,$A335,KP!$A:$A,SUMMARY!M$3)</f>
        <v>1300</v>
      </c>
      <c r="N335" s="7">
        <f>SUMIFS(AFRIMONEY!$J:$J,AFRIMONEY!$F:$F,$A335,AFRIMONEY!$P:$P,M$3)</f>
        <v>2300</v>
      </c>
      <c r="O335" s="8">
        <f t="shared" si="169"/>
        <v>1300</v>
      </c>
      <c r="P335" s="7">
        <f>SUMIFS(KP!$L:$L,KP!$F:$F,$A335,KP!$A:$A,SUMMARY!P$3)</f>
        <v>350</v>
      </c>
      <c r="Q335" s="7">
        <f>SUMIFS(AFRIMONEY!$J:$J,AFRIMONEY!$F:$F,$A335,AFRIMONEY!$P:$P,P$3)</f>
        <v>1300</v>
      </c>
      <c r="R335" s="8">
        <f t="shared" si="170"/>
        <v>350</v>
      </c>
      <c r="S335" s="17">
        <f>SUMIFS(KP!$L:$L,KP!$F:$F,$A335,KP!$A:$A,SUMMARY!S$3)</f>
        <v>1400</v>
      </c>
      <c r="T335" s="7">
        <f>SUMIFS(AFRIMONEY!$J:$J,AFRIMONEY!$F:$F,$A335,AFRIMONEY!$P:$P,S$3)</f>
        <v>350</v>
      </c>
      <c r="U335" s="8">
        <f t="shared" si="171"/>
        <v>1400</v>
      </c>
      <c r="V335" s="7">
        <f>SUMIFS(KP!$L:$L,KP!$F:$F,$A335,KP!$A:$A,SUMMARY!V$3)</f>
        <v>0</v>
      </c>
      <c r="W335" s="7">
        <f>SUMIFS(AFRIMONEY!$J:$J,AFRIMONEY!$F:$F,$A335,AFRIMONEY!$P:$P,V$3)</f>
        <v>0</v>
      </c>
      <c r="X335" s="8">
        <f t="shared" si="172"/>
        <v>1400</v>
      </c>
      <c r="Y335" s="17">
        <f>SUMIFS(KP!$L:$L,KP!$F:$F,$A335,KP!$A:$A,SUMMARY!Y$3)</f>
        <v>1300</v>
      </c>
      <c r="Z335" s="7">
        <f>SUMIFS(AFRIMONEY!$J:$J,AFRIMONEY!$F:$F,$A335,AFRIMONEY!$P:$P,Y$3)</f>
        <v>2700</v>
      </c>
      <c r="AA335" s="8">
        <f t="shared" si="173"/>
        <v>0</v>
      </c>
      <c r="AB335" s="7">
        <f>SUMIFS(KP!$L:$L,KP!$F:$F,$A335,KP!$A:$A,SUMMARY!AB$3)</f>
        <v>3150</v>
      </c>
      <c r="AC335" s="7">
        <f>SUMIFS(AFRIMONEY!$J:$J,AFRIMONEY!$F:$F,$A335,AFRIMONEY!$P:$P,AB$3)</f>
        <v>3250</v>
      </c>
      <c r="AD335" s="8">
        <f t="shared" si="174"/>
        <v>-100</v>
      </c>
      <c r="AE335" s="17">
        <f>SUMIFS(KP!$L:$L,KP!$F:$F,$A335,KP!$A:$A,SUMMARY!AE$3)</f>
        <v>7500</v>
      </c>
      <c r="AF335" s="7">
        <f>SUMIFS(AFRIMONEY!$J:$J,AFRIMONEY!$F:$F,$A335,AFRIMONEY!$P:$P,AE$3)</f>
        <v>0</v>
      </c>
      <c r="AG335" s="8">
        <f t="shared" si="175"/>
        <v>7400</v>
      </c>
      <c r="AH335" s="7">
        <f>SUMIFS(KP!$L:$L,KP!$F:$F,$A335,KP!$A:$A,SUMMARY!AH$3)</f>
        <v>3600</v>
      </c>
      <c r="AI335" s="7">
        <f>SUMIFS(AFRIMONEY!$J:$J,AFRIMONEY!$F:$F,$A335,AFRIMONEY!$P:$P,AH$3)</f>
        <v>7500</v>
      </c>
      <c r="AJ335" s="8">
        <f t="shared" si="176"/>
        <v>3500</v>
      </c>
      <c r="AK335" s="17">
        <f>SUMIFS(KP!$L:$L,KP!$F:$F,$A335,KP!$A:$A,SUMMARY!AK$3)</f>
        <v>0</v>
      </c>
      <c r="AL335" s="7">
        <f>SUMIFS(AFRIMONEY!$J:$J,AFRIMONEY!$F:$F,$A335,AFRIMONEY!$P:$P,AK$3)</f>
        <v>0</v>
      </c>
      <c r="AM335" s="8">
        <f t="shared" si="177"/>
        <v>3500</v>
      </c>
      <c r="AN335" s="7">
        <f>SUMIFS(KP!$L:$L,KP!$F:$F,$A335,KP!$A:$A,SUMMARY!AN$3)</f>
        <v>0</v>
      </c>
      <c r="AO335" s="7">
        <f>SUMIFS(AFRIMONEY!$J:$J,AFRIMONEY!$F:$F,$A335,AFRIMONEY!$P:$P,AN$3)</f>
        <v>0</v>
      </c>
      <c r="AP335" s="8">
        <f t="shared" si="178"/>
        <v>3500</v>
      </c>
      <c r="AQ335" s="17">
        <f>SUMIFS(KP!$L:$L,KP!$F:$F,$A335,KP!$A:$A,SUMMARY!AQ$3)</f>
        <v>0</v>
      </c>
      <c r="AR335" s="7">
        <f>SUMIFS(AFRIMONEY!$J:$J,AFRIMONEY!$F:$F,$A335,AFRIMONEY!$P:$P,AQ$3)</f>
        <v>0</v>
      </c>
      <c r="AS335" s="8">
        <f t="shared" si="179"/>
        <v>3500</v>
      </c>
      <c r="AT335" s="7">
        <f>SUMIFS(KP!$L:$L,KP!$F:$F,$A335,KP!$A:$A,SUMMARY!AT$3)</f>
        <v>0</v>
      </c>
      <c r="AU335" s="7">
        <f>SUMIFS(AFRIMONEY!$J:$J,AFRIMONEY!$F:$F,$A335,AFRIMONEY!$P:$P,AT$3)</f>
        <v>0</v>
      </c>
      <c r="AV335" s="8">
        <f t="shared" si="180"/>
        <v>3500</v>
      </c>
      <c r="AW335" s="17">
        <f>SUMIFS(KP!$L:$L,KP!$F:$F,$A335,KP!$A:$A,SUMMARY!AW$3)</f>
        <v>0</v>
      </c>
      <c r="AX335" s="7">
        <f>SUMIFS(AFRIMONEY!$J:$J,AFRIMONEY!$F:$F,$A335,AFRIMONEY!$P:$P,AW$3)</f>
        <v>0</v>
      </c>
      <c r="AY335" s="8">
        <f t="shared" si="181"/>
        <v>3500</v>
      </c>
      <c r="AZ335" s="7">
        <f>SUMIFS(KP!$L:$L,KP!$F:$F,$A335,KP!$A:$A,SUMMARY!AZ$3)</f>
        <v>0</v>
      </c>
      <c r="BA335" s="7">
        <f>SUMIFS(AFRIMONEY!$J:$J,AFRIMONEY!$F:$F,$A335,AFRIMONEY!$P:$P,AZ$3)</f>
        <v>0</v>
      </c>
      <c r="BB335" s="8">
        <f t="shared" si="182"/>
        <v>3500</v>
      </c>
      <c r="BC335" s="17">
        <f>SUMIFS(KP!$L:$L,KP!$F:$F,$A335,KP!$A:$A,SUMMARY!BC$3)</f>
        <v>0</v>
      </c>
      <c r="BD335" s="7">
        <f>SUMIFS(AFRIMONEY!$J:$J,AFRIMONEY!$F:$F,$A335,AFRIMONEY!$P:$P,BC$3)</f>
        <v>0</v>
      </c>
      <c r="BE335" s="8">
        <f t="shared" si="183"/>
        <v>3500</v>
      </c>
      <c r="BF335" s="7">
        <f>SUMIFS(KP!$L:$L,KP!$F:$F,$A335,KP!$A:$A,SUMMARY!BF$3)</f>
        <v>0</v>
      </c>
      <c r="BG335" s="7">
        <f>SUMIFS(AFRIMONEY!$J:$J,AFRIMONEY!$F:$F,$A335,AFRIMONEY!$P:$P,BF$3)</f>
        <v>0</v>
      </c>
      <c r="BH335" s="8">
        <f t="shared" si="184"/>
        <v>3500</v>
      </c>
      <c r="BI335" s="17">
        <f>SUMIFS(KP!$L:$L,KP!$F:$F,$A335,KP!$A:$A,SUMMARY!BI$3)</f>
        <v>0</v>
      </c>
      <c r="BJ335" s="7">
        <f>SUMIFS(AFRIMONEY!$J:$J,AFRIMONEY!$F:$F,$A335,AFRIMONEY!$P:$P,BI$3)</f>
        <v>0</v>
      </c>
      <c r="BK335" s="8">
        <f t="shared" si="185"/>
        <v>3500</v>
      </c>
      <c r="BL335" s="7">
        <f>SUMIFS(KP!$L:$L,KP!$F:$F,$A335,KP!$A:$A,SUMMARY!BL$3)</f>
        <v>0</v>
      </c>
      <c r="BM335" s="7">
        <f>SUMIFS(AFRIMONEY!$J:$J,AFRIMONEY!$F:$F,$A335,AFRIMONEY!$P:$P,BL$3)</f>
        <v>0</v>
      </c>
      <c r="BN335" s="8">
        <f t="shared" si="186"/>
        <v>3500</v>
      </c>
      <c r="BO335" s="17">
        <f>SUMIFS(KP!$L:$L,KP!$F:$F,$A335,KP!$A:$A,SUMMARY!BO$3)</f>
        <v>0</v>
      </c>
      <c r="BP335" s="7">
        <f>SUMIFS(AFRIMONEY!$J:$J,AFRIMONEY!$F:$F,$A335,AFRIMONEY!$P:$P,BO$3)</f>
        <v>0</v>
      </c>
      <c r="BQ335" s="8">
        <f t="shared" si="187"/>
        <v>3500</v>
      </c>
      <c r="BR335" s="7">
        <f>SUMIFS(KP!$L:$L,KP!$F:$F,$A335,KP!$A:$A,SUMMARY!BR$3)</f>
        <v>0</v>
      </c>
      <c r="BS335" s="7">
        <f>SUMIFS(AFRIMONEY!$J:$J,AFRIMONEY!$F:$F,$A335,AFRIMONEY!$P:$P,BR$3)</f>
        <v>0</v>
      </c>
      <c r="BT335" s="8">
        <f t="shared" si="188"/>
        <v>3500</v>
      </c>
      <c r="BU335" s="17">
        <f>SUMIFS(KP!$L:$L,KP!$F:$F,$A335,KP!$A:$A,SUMMARY!BU$3)</f>
        <v>0</v>
      </c>
      <c r="BV335" s="7">
        <f>SUMIFS(AFRIMONEY!$J:$J,AFRIMONEY!$F:$F,$A335,AFRIMONEY!$P:$P,BU$3)</f>
        <v>0</v>
      </c>
      <c r="BW335" s="8">
        <f t="shared" si="189"/>
        <v>3500</v>
      </c>
      <c r="BX335" s="7">
        <f>SUMIFS(KP!$L:$L,KP!$F:$F,$A335,KP!$A:$A,SUMMARY!BX$3)</f>
        <v>0</v>
      </c>
      <c r="BY335" s="7">
        <f>SUMIFS(AFRIMONEY!$J:$J,AFRIMONEY!$F:$F,$A335,AFRIMONEY!$P:$P,BX$3)</f>
        <v>0</v>
      </c>
      <c r="BZ335" s="8">
        <f t="shared" si="190"/>
        <v>3500</v>
      </c>
      <c r="CA335" s="17">
        <f>SUMIFS(KP!$L:$L,KP!$F:$F,$A335,KP!$A:$A,SUMMARY!CA$3)</f>
        <v>0</v>
      </c>
      <c r="CB335" s="7">
        <f>SUMIFS(AFRIMONEY!$J:$J,AFRIMONEY!$F:$F,$A335,AFRIMONEY!$P:$P,CA$3)</f>
        <v>0</v>
      </c>
      <c r="CC335" s="8">
        <f t="shared" si="191"/>
        <v>3500</v>
      </c>
      <c r="CD335" s="7">
        <f>SUMIFS(KP!$L:$L,KP!$F:$F,$A335,KP!$A:$A,SUMMARY!CD$3)</f>
        <v>0</v>
      </c>
      <c r="CE335" s="7">
        <f>SUMIFS(AFRIMONEY!$J:$J,AFRIMONEY!$F:$F,$A335,AFRIMONEY!$P:$P,CD$3)</f>
        <v>0</v>
      </c>
      <c r="CF335" s="8">
        <f t="shared" si="192"/>
        <v>3500</v>
      </c>
      <c r="CG335" s="17">
        <f>SUMIFS(KP!$L:$L,KP!$F:$F,$A335,KP!$A:$A,SUMMARY!CG$3)</f>
        <v>0</v>
      </c>
      <c r="CH335" s="7">
        <f>SUMIFS(AFRIMONEY!$J:$J,AFRIMONEY!$F:$F,$A335,AFRIMONEY!$P:$P,CG$3)</f>
        <v>0</v>
      </c>
      <c r="CI335" s="8">
        <f t="shared" si="193"/>
        <v>3500</v>
      </c>
      <c r="CJ335" s="7">
        <f>SUMIFS(KP!$L:$L,KP!$F:$F,$A335,KP!$A:$A,SUMMARY!CJ$3)</f>
        <v>0</v>
      </c>
      <c r="CK335" s="7">
        <f>SUMIFS(AFRIMONEY!$J:$J,AFRIMONEY!$F:$F,$A335,AFRIMONEY!$P:$P,CJ$3)</f>
        <v>0</v>
      </c>
      <c r="CL335" s="8">
        <f t="shared" si="194"/>
        <v>3500</v>
      </c>
      <c r="CM335" s="17">
        <f>SUMIFS(KP!$L:$L,KP!$F:$F,$A335,KP!$A:$A,SUMMARY!CM$3)</f>
        <v>0</v>
      </c>
      <c r="CN335" s="7">
        <f>SUMIFS(AFRIMONEY!$J:$J,AFRIMONEY!$F:$F,$A335,AFRIMONEY!$P:$P,CM$3)</f>
        <v>0</v>
      </c>
      <c r="CO335" s="8">
        <f t="shared" si="195"/>
        <v>3500</v>
      </c>
      <c r="CP335" s="7">
        <f>SUMIFS(KP!$L:$L,KP!$F:$F,$A335,KP!$A:$A,SUMMARY!CP$3)</f>
        <v>0</v>
      </c>
      <c r="CQ335" s="7">
        <f>SUMIFS(AFRIMONEY!$J:$J,AFRIMONEY!$F:$F,$A335,AFRIMONEY!$P:$P,CP$3)</f>
        <v>0</v>
      </c>
      <c r="CR335" s="8">
        <f t="shared" si="196"/>
        <v>3500</v>
      </c>
      <c r="CS335" s="17">
        <f>SUMIFS(KP!$L:$L,KP!$F:$F,$A335,KP!$A:$A,SUMMARY!CS$3)</f>
        <v>0</v>
      </c>
      <c r="CT335" s="7">
        <f>SUMIFS(AFRIMONEY!$J:$J,AFRIMONEY!$F:$F,$A335,AFRIMONEY!$P:$P,CS$3)</f>
        <v>0</v>
      </c>
      <c r="CU335" s="8">
        <f t="shared" si="197"/>
        <v>3500</v>
      </c>
    </row>
    <row r="336" spans="1:99" x14ac:dyDescent="0.3">
      <c r="A336" s="2">
        <v>101658</v>
      </c>
      <c r="B336" s="23" t="str">
        <f>_xlfn.XLOOKUP(TEXT(A336,0),Tabela4[ID],Tabela4[AREA],"")</f>
        <v>AREA D</v>
      </c>
      <c r="C336" s="2" t="str">
        <f>_xlfn.XLOOKUP(TEXT(A336,0),Tabela4[ID],Tabela4[ZONA],"")</f>
        <v>ZONA 11</v>
      </c>
      <c r="D336" s="2" t="str">
        <f t="shared" si="165"/>
        <v>BLOCKED</v>
      </c>
      <c r="E336" s="18">
        <f t="shared" si="166"/>
        <v>26750</v>
      </c>
      <c r="F336" s="21">
        <f>SUMIFS(KP!$L:$L,KP!$F:$F,$A336,KP!$A:$A,"31/03/2025")</f>
        <v>17300</v>
      </c>
      <c r="G336" s="19">
        <f>SUMIFS(KP!$L:$L,KP!$F:$F,$A336,KP!$A:$A,SUMMARY!G$3)</f>
        <v>10400</v>
      </c>
      <c r="H336" s="7">
        <f>SUMIFS(AFRIMONEY!$J:$J,AFRIMONEY!$F:$F,$A336,AFRIMONEY!$P:$P,G$3)</f>
        <v>0</v>
      </c>
      <c r="I336" s="8">
        <f t="shared" si="167"/>
        <v>27700</v>
      </c>
      <c r="J336" s="7">
        <f>SUMIFS(KP!$L:$L,KP!$F:$F,$A336,KP!$A:$A,SUMMARY!J$3)</f>
        <v>23850</v>
      </c>
      <c r="K336" s="7">
        <f>SUMIFS(AFRIMONEY!$J:$J,AFRIMONEY!$F:$F,$A336,AFRIMONEY!$P:$P,J$3)</f>
        <v>10400</v>
      </c>
      <c r="L336" s="8">
        <f t="shared" si="168"/>
        <v>41150</v>
      </c>
      <c r="M336" s="17">
        <f>SUMIFS(KP!$L:$L,KP!$F:$F,$A336,KP!$A:$A,SUMMARY!M$3)</f>
        <v>19900</v>
      </c>
      <c r="N336" s="7">
        <f>SUMIFS(AFRIMONEY!$J:$J,AFRIMONEY!$F:$F,$A336,AFRIMONEY!$P:$P,M$3)</f>
        <v>23850</v>
      </c>
      <c r="O336" s="8">
        <f t="shared" si="169"/>
        <v>37200</v>
      </c>
      <c r="P336" s="7">
        <f>SUMIFS(KP!$L:$L,KP!$F:$F,$A336,KP!$A:$A,SUMMARY!P$3)</f>
        <v>2950</v>
      </c>
      <c r="Q336" s="7">
        <f>SUMIFS(AFRIMONEY!$J:$J,AFRIMONEY!$F:$F,$A336,AFRIMONEY!$P:$P,P$3)</f>
        <v>19900</v>
      </c>
      <c r="R336" s="8">
        <f t="shared" si="170"/>
        <v>20250</v>
      </c>
      <c r="S336" s="17">
        <f>SUMIFS(KP!$L:$L,KP!$F:$F,$A336,KP!$A:$A,SUMMARY!S$3)</f>
        <v>6650</v>
      </c>
      <c r="T336" s="7">
        <f>SUMIFS(AFRIMONEY!$J:$J,AFRIMONEY!$F:$F,$A336,AFRIMONEY!$P:$P,S$3)</f>
        <v>9650</v>
      </c>
      <c r="U336" s="8">
        <f t="shared" si="171"/>
        <v>17250</v>
      </c>
      <c r="V336" s="7">
        <f>SUMIFS(KP!$L:$L,KP!$F:$F,$A336,KP!$A:$A,SUMMARY!V$3)</f>
        <v>0</v>
      </c>
      <c r="W336" s="7">
        <f>SUMIFS(AFRIMONEY!$J:$J,AFRIMONEY!$F:$F,$A336,AFRIMONEY!$P:$P,V$3)</f>
        <v>0</v>
      </c>
      <c r="X336" s="8">
        <f t="shared" si="172"/>
        <v>17250</v>
      </c>
      <c r="Y336" s="17">
        <f>SUMIFS(KP!$L:$L,KP!$F:$F,$A336,KP!$A:$A,SUMMARY!Y$3)</f>
        <v>15050</v>
      </c>
      <c r="Z336" s="7">
        <f>SUMIFS(AFRIMONEY!$J:$J,AFRIMONEY!$F:$F,$A336,AFRIMONEY!$P:$P,Y$3)</f>
        <v>0</v>
      </c>
      <c r="AA336" s="8">
        <f t="shared" si="173"/>
        <v>32300</v>
      </c>
      <c r="AB336" s="7">
        <f>SUMIFS(KP!$L:$L,KP!$F:$F,$A336,KP!$A:$A,SUMMARY!AB$3)</f>
        <v>14050</v>
      </c>
      <c r="AC336" s="7">
        <f>SUMIFS(AFRIMONEY!$J:$J,AFRIMONEY!$F:$F,$A336,AFRIMONEY!$P:$P,AB$3)</f>
        <v>15050</v>
      </c>
      <c r="AD336" s="8">
        <f t="shared" si="174"/>
        <v>31300</v>
      </c>
      <c r="AE336" s="17">
        <f>SUMIFS(KP!$L:$L,KP!$F:$F,$A336,KP!$A:$A,SUMMARY!AE$3)</f>
        <v>11800</v>
      </c>
      <c r="AF336" s="7">
        <f>SUMIFS(AFRIMONEY!$J:$J,AFRIMONEY!$F:$F,$A336,AFRIMONEY!$P:$P,AE$3)</f>
        <v>25800</v>
      </c>
      <c r="AG336" s="8">
        <f t="shared" si="175"/>
        <v>17300</v>
      </c>
      <c r="AH336" s="7">
        <f>SUMIFS(KP!$L:$L,KP!$F:$F,$A336,KP!$A:$A,SUMMARY!AH$3)</f>
        <v>9450</v>
      </c>
      <c r="AI336" s="7">
        <f>SUMIFS(AFRIMONEY!$J:$J,AFRIMONEY!$F:$F,$A336,AFRIMONEY!$P:$P,AH$3)</f>
        <v>0</v>
      </c>
      <c r="AJ336" s="8">
        <f t="shared" si="176"/>
        <v>26750</v>
      </c>
      <c r="AK336" s="17">
        <f>SUMIFS(KP!$L:$L,KP!$F:$F,$A336,KP!$A:$A,SUMMARY!AK$3)</f>
        <v>0</v>
      </c>
      <c r="AL336" s="7">
        <f>SUMIFS(AFRIMONEY!$J:$J,AFRIMONEY!$F:$F,$A336,AFRIMONEY!$P:$P,AK$3)</f>
        <v>0</v>
      </c>
      <c r="AM336" s="8">
        <f t="shared" si="177"/>
        <v>26750</v>
      </c>
      <c r="AN336" s="7">
        <f>SUMIFS(KP!$L:$L,KP!$F:$F,$A336,KP!$A:$A,SUMMARY!AN$3)</f>
        <v>0</v>
      </c>
      <c r="AO336" s="7">
        <f>SUMIFS(AFRIMONEY!$J:$J,AFRIMONEY!$F:$F,$A336,AFRIMONEY!$P:$P,AN$3)</f>
        <v>0</v>
      </c>
      <c r="AP336" s="8">
        <f t="shared" si="178"/>
        <v>26750</v>
      </c>
      <c r="AQ336" s="17">
        <f>SUMIFS(KP!$L:$L,KP!$F:$F,$A336,KP!$A:$A,SUMMARY!AQ$3)</f>
        <v>0</v>
      </c>
      <c r="AR336" s="7">
        <f>SUMIFS(AFRIMONEY!$J:$J,AFRIMONEY!$F:$F,$A336,AFRIMONEY!$P:$P,AQ$3)</f>
        <v>0</v>
      </c>
      <c r="AS336" s="8">
        <f t="shared" si="179"/>
        <v>26750</v>
      </c>
      <c r="AT336" s="7">
        <f>SUMIFS(KP!$L:$L,KP!$F:$F,$A336,KP!$A:$A,SUMMARY!AT$3)</f>
        <v>0</v>
      </c>
      <c r="AU336" s="7">
        <f>SUMIFS(AFRIMONEY!$J:$J,AFRIMONEY!$F:$F,$A336,AFRIMONEY!$P:$P,AT$3)</f>
        <v>0</v>
      </c>
      <c r="AV336" s="8">
        <f t="shared" si="180"/>
        <v>26750</v>
      </c>
      <c r="AW336" s="17">
        <f>SUMIFS(KP!$L:$L,KP!$F:$F,$A336,KP!$A:$A,SUMMARY!AW$3)</f>
        <v>0</v>
      </c>
      <c r="AX336" s="7">
        <f>SUMIFS(AFRIMONEY!$J:$J,AFRIMONEY!$F:$F,$A336,AFRIMONEY!$P:$P,AW$3)</f>
        <v>0</v>
      </c>
      <c r="AY336" s="8">
        <f t="shared" si="181"/>
        <v>26750</v>
      </c>
      <c r="AZ336" s="7">
        <f>SUMIFS(KP!$L:$L,KP!$F:$F,$A336,KP!$A:$A,SUMMARY!AZ$3)</f>
        <v>0</v>
      </c>
      <c r="BA336" s="7">
        <f>SUMIFS(AFRIMONEY!$J:$J,AFRIMONEY!$F:$F,$A336,AFRIMONEY!$P:$P,AZ$3)</f>
        <v>0</v>
      </c>
      <c r="BB336" s="8">
        <f t="shared" si="182"/>
        <v>26750</v>
      </c>
      <c r="BC336" s="17">
        <f>SUMIFS(KP!$L:$L,KP!$F:$F,$A336,KP!$A:$A,SUMMARY!BC$3)</f>
        <v>0</v>
      </c>
      <c r="BD336" s="7">
        <f>SUMIFS(AFRIMONEY!$J:$J,AFRIMONEY!$F:$F,$A336,AFRIMONEY!$P:$P,BC$3)</f>
        <v>0</v>
      </c>
      <c r="BE336" s="8">
        <f t="shared" si="183"/>
        <v>26750</v>
      </c>
      <c r="BF336" s="7">
        <f>SUMIFS(KP!$L:$L,KP!$F:$F,$A336,KP!$A:$A,SUMMARY!BF$3)</f>
        <v>0</v>
      </c>
      <c r="BG336" s="7">
        <f>SUMIFS(AFRIMONEY!$J:$J,AFRIMONEY!$F:$F,$A336,AFRIMONEY!$P:$P,BF$3)</f>
        <v>0</v>
      </c>
      <c r="BH336" s="8">
        <f t="shared" si="184"/>
        <v>26750</v>
      </c>
      <c r="BI336" s="17">
        <f>SUMIFS(KP!$L:$L,KP!$F:$F,$A336,KP!$A:$A,SUMMARY!BI$3)</f>
        <v>0</v>
      </c>
      <c r="BJ336" s="7">
        <f>SUMIFS(AFRIMONEY!$J:$J,AFRIMONEY!$F:$F,$A336,AFRIMONEY!$P:$P,BI$3)</f>
        <v>0</v>
      </c>
      <c r="BK336" s="8">
        <f t="shared" si="185"/>
        <v>26750</v>
      </c>
      <c r="BL336" s="7">
        <f>SUMIFS(KP!$L:$L,KP!$F:$F,$A336,KP!$A:$A,SUMMARY!BL$3)</f>
        <v>0</v>
      </c>
      <c r="BM336" s="7">
        <f>SUMIFS(AFRIMONEY!$J:$J,AFRIMONEY!$F:$F,$A336,AFRIMONEY!$P:$P,BL$3)</f>
        <v>0</v>
      </c>
      <c r="BN336" s="8">
        <f t="shared" si="186"/>
        <v>26750</v>
      </c>
      <c r="BO336" s="17">
        <f>SUMIFS(KP!$L:$L,KP!$F:$F,$A336,KP!$A:$A,SUMMARY!BO$3)</f>
        <v>0</v>
      </c>
      <c r="BP336" s="7">
        <f>SUMIFS(AFRIMONEY!$J:$J,AFRIMONEY!$F:$F,$A336,AFRIMONEY!$P:$P,BO$3)</f>
        <v>0</v>
      </c>
      <c r="BQ336" s="8">
        <f t="shared" si="187"/>
        <v>26750</v>
      </c>
      <c r="BR336" s="7">
        <f>SUMIFS(KP!$L:$L,KP!$F:$F,$A336,KP!$A:$A,SUMMARY!BR$3)</f>
        <v>0</v>
      </c>
      <c r="BS336" s="7">
        <f>SUMIFS(AFRIMONEY!$J:$J,AFRIMONEY!$F:$F,$A336,AFRIMONEY!$P:$P,BR$3)</f>
        <v>0</v>
      </c>
      <c r="BT336" s="8">
        <f t="shared" si="188"/>
        <v>26750</v>
      </c>
      <c r="BU336" s="17">
        <f>SUMIFS(KP!$L:$L,KP!$F:$F,$A336,KP!$A:$A,SUMMARY!BU$3)</f>
        <v>0</v>
      </c>
      <c r="BV336" s="7">
        <f>SUMIFS(AFRIMONEY!$J:$J,AFRIMONEY!$F:$F,$A336,AFRIMONEY!$P:$P,BU$3)</f>
        <v>0</v>
      </c>
      <c r="BW336" s="8">
        <f t="shared" si="189"/>
        <v>26750</v>
      </c>
      <c r="BX336" s="7">
        <f>SUMIFS(KP!$L:$L,KP!$F:$F,$A336,KP!$A:$A,SUMMARY!BX$3)</f>
        <v>0</v>
      </c>
      <c r="BY336" s="7">
        <f>SUMIFS(AFRIMONEY!$J:$J,AFRIMONEY!$F:$F,$A336,AFRIMONEY!$P:$P,BX$3)</f>
        <v>0</v>
      </c>
      <c r="BZ336" s="8">
        <f t="shared" si="190"/>
        <v>26750</v>
      </c>
      <c r="CA336" s="17">
        <f>SUMIFS(KP!$L:$L,KP!$F:$F,$A336,KP!$A:$A,SUMMARY!CA$3)</f>
        <v>0</v>
      </c>
      <c r="CB336" s="7">
        <f>SUMIFS(AFRIMONEY!$J:$J,AFRIMONEY!$F:$F,$A336,AFRIMONEY!$P:$P,CA$3)</f>
        <v>0</v>
      </c>
      <c r="CC336" s="8">
        <f t="shared" si="191"/>
        <v>26750</v>
      </c>
      <c r="CD336" s="7">
        <f>SUMIFS(KP!$L:$L,KP!$F:$F,$A336,KP!$A:$A,SUMMARY!CD$3)</f>
        <v>0</v>
      </c>
      <c r="CE336" s="7">
        <f>SUMIFS(AFRIMONEY!$J:$J,AFRIMONEY!$F:$F,$A336,AFRIMONEY!$P:$P,CD$3)</f>
        <v>0</v>
      </c>
      <c r="CF336" s="8">
        <f t="shared" si="192"/>
        <v>26750</v>
      </c>
      <c r="CG336" s="17">
        <f>SUMIFS(KP!$L:$L,KP!$F:$F,$A336,KP!$A:$A,SUMMARY!CG$3)</f>
        <v>0</v>
      </c>
      <c r="CH336" s="7">
        <f>SUMIFS(AFRIMONEY!$J:$J,AFRIMONEY!$F:$F,$A336,AFRIMONEY!$P:$P,CG$3)</f>
        <v>0</v>
      </c>
      <c r="CI336" s="8">
        <f t="shared" si="193"/>
        <v>26750</v>
      </c>
      <c r="CJ336" s="7">
        <f>SUMIFS(KP!$L:$L,KP!$F:$F,$A336,KP!$A:$A,SUMMARY!CJ$3)</f>
        <v>0</v>
      </c>
      <c r="CK336" s="7">
        <f>SUMIFS(AFRIMONEY!$J:$J,AFRIMONEY!$F:$F,$A336,AFRIMONEY!$P:$P,CJ$3)</f>
        <v>0</v>
      </c>
      <c r="CL336" s="8">
        <f t="shared" si="194"/>
        <v>26750</v>
      </c>
      <c r="CM336" s="17">
        <f>SUMIFS(KP!$L:$L,KP!$F:$F,$A336,KP!$A:$A,SUMMARY!CM$3)</f>
        <v>0</v>
      </c>
      <c r="CN336" s="7">
        <f>SUMIFS(AFRIMONEY!$J:$J,AFRIMONEY!$F:$F,$A336,AFRIMONEY!$P:$P,CM$3)</f>
        <v>0</v>
      </c>
      <c r="CO336" s="8">
        <f t="shared" si="195"/>
        <v>26750</v>
      </c>
      <c r="CP336" s="7">
        <f>SUMIFS(KP!$L:$L,KP!$F:$F,$A336,KP!$A:$A,SUMMARY!CP$3)</f>
        <v>0</v>
      </c>
      <c r="CQ336" s="7">
        <f>SUMIFS(AFRIMONEY!$J:$J,AFRIMONEY!$F:$F,$A336,AFRIMONEY!$P:$P,CP$3)</f>
        <v>0</v>
      </c>
      <c r="CR336" s="8">
        <f t="shared" si="196"/>
        <v>26750</v>
      </c>
      <c r="CS336" s="17">
        <f>SUMIFS(KP!$L:$L,KP!$F:$F,$A336,KP!$A:$A,SUMMARY!CS$3)</f>
        <v>0</v>
      </c>
      <c r="CT336" s="7">
        <f>SUMIFS(AFRIMONEY!$J:$J,AFRIMONEY!$F:$F,$A336,AFRIMONEY!$P:$P,CS$3)</f>
        <v>0</v>
      </c>
      <c r="CU336" s="8">
        <f t="shared" si="197"/>
        <v>26750</v>
      </c>
    </row>
    <row r="337" spans="1:99" x14ac:dyDescent="0.3">
      <c r="A337" s="2">
        <v>101660</v>
      </c>
      <c r="B337" s="23" t="str">
        <f>_xlfn.XLOOKUP(TEXT(A337,0),Tabela4[ID],Tabela4[AREA],"")</f>
        <v>AREA D</v>
      </c>
      <c r="C337" s="2" t="str">
        <f>_xlfn.XLOOKUP(TEXT(A337,0),Tabela4[ID],Tabela4[ZONA],"")</f>
        <v>ZONA 11</v>
      </c>
      <c r="D337" s="2" t="str">
        <f t="shared" si="165"/>
        <v>BLOCKED</v>
      </c>
      <c r="E337" s="18">
        <f t="shared" si="166"/>
        <v>15000</v>
      </c>
      <c r="F337" s="21">
        <f>SUMIFS(KP!$L:$L,KP!$F:$F,$A337,KP!$A:$A,"31/03/2025")</f>
        <v>7400</v>
      </c>
      <c r="G337" s="19">
        <f>SUMIFS(KP!$L:$L,KP!$F:$F,$A337,KP!$A:$A,SUMMARY!G$3)</f>
        <v>3600</v>
      </c>
      <c r="H337" s="7">
        <f>SUMIFS(AFRIMONEY!$J:$J,AFRIMONEY!$F:$F,$A337,AFRIMONEY!$P:$P,G$3)</f>
        <v>0</v>
      </c>
      <c r="I337" s="8">
        <f t="shared" si="167"/>
        <v>11000</v>
      </c>
      <c r="J337" s="7">
        <f>SUMIFS(KP!$L:$L,KP!$F:$F,$A337,KP!$A:$A,SUMMARY!J$3)</f>
        <v>0</v>
      </c>
      <c r="K337" s="7">
        <f>SUMIFS(AFRIMONEY!$J:$J,AFRIMONEY!$F:$F,$A337,AFRIMONEY!$P:$P,J$3)</f>
        <v>3600</v>
      </c>
      <c r="L337" s="8">
        <f t="shared" si="168"/>
        <v>7400</v>
      </c>
      <c r="M337" s="17">
        <f>SUMIFS(KP!$L:$L,KP!$F:$F,$A337,KP!$A:$A,SUMMARY!M$3)</f>
        <v>12200</v>
      </c>
      <c r="N337" s="7">
        <f>SUMIFS(AFRIMONEY!$J:$J,AFRIMONEY!$F:$F,$A337,AFRIMONEY!$P:$P,M$3)</f>
        <v>12200</v>
      </c>
      <c r="O337" s="8">
        <f t="shared" si="169"/>
        <v>7400</v>
      </c>
      <c r="P337" s="7">
        <f>SUMIFS(KP!$L:$L,KP!$F:$F,$A337,KP!$A:$A,SUMMARY!P$3)</f>
        <v>4500</v>
      </c>
      <c r="Q337" s="7">
        <f>SUMIFS(AFRIMONEY!$J:$J,AFRIMONEY!$F:$F,$A337,AFRIMONEY!$P:$P,P$3)</f>
        <v>4500</v>
      </c>
      <c r="R337" s="8">
        <f t="shared" si="170"/>
        <v>7400</v>
      </c>
      <c r="S337" s="17">
        <f>SUMIFS(KP!$L:$L,KP!$F:$F,$A337,KP!$A:$A,SUMMARY!S$3)</f>
        <v>0</v>
      </c>
      <c r="T337" s="7">
        <f>SUMIFS(AFRIMONEY!$J:$J,AFRIMONEY!$F:$F,$A337,AFRIMONEY!$P:$P,S$3)</f>
        <v>0</v>
      </c>
      <c r="U337" s="8">
        <f t="shared" si="171"/>
        <v>7400</v>
      </c>
      <c r="V337" s="7">
        <f>SUMIFS(KP!$L:$L,KP!$F:$F,$A337,KP!$A:$A,SUMMARY!V$3)</f>
        <v>0</v>
      </c>
      <c r="W337" s="7">
        <f>SUMIFS(AFRIMONEY!$J:$J,AFRIMONEY!$F:$F,$A337,AFRIMONEY!$P:$P,V$3)</f>
        <v>0</v>
      </c>
      <c r="X337" s="8">
        <f t="shared" si="172"/>
        <v>7400</v>
      </c>
      <c r="Y337" s="17">
        <f>SUMIFS(KP!$L:$L,KP!$F:$F,$A337,KP!$A:$A,SUMMARY!Y$3)</f>
        <v>0</v>
      </c>
      <c r="Z337" s="7">
        <f>SUMIFS(AFRIMONEY!$J:$J,AFRIMONEY!$F:$F,$A337,AFRIMONEY!$P:$P,Y$3)</f>
        <v>0</v>
      </c>
      <c r="AA337" s="8">
        <f t="shared" si="173"/>
        <v>7400</v>
      </c>
      <c r="AB337" s="7">
        <f>SUMIFS(KP!$L:$L,KP!$F:$F,$A337,KP!$A:$A,SUMMARY!AB$3)</f>
        <v>0</v>
      </c>
      <c r="AC337" s="7">
        <f>SUMIFS(AFRIMONEY!$J:$J,AFRIMONEY!$F:$F,$A337,AFRIMONEY!$P:$P,AB$3)</f>
        <v>0</v>
      </c>
      <c r="AD337" s="8">
        <f t="shared" si="174"/>
        <v>7400</v>
      </c>
      <c r="AE337" s="17">
        <f>SUMIFS(KP!$L:$L,KP!$F:$F,$A337,KP!$A:$A,SUMMARY!AE$3)</f>
        <v>7600</v>
      </c>
      <c r="AF337" s="7">
        <f>SUMIFS(AFRIMONEY!$J:$J,AFRIMONEY!$F:$F,$A337,AFRIMONEY!$P:$P,AE$3)</f>
        <v>0</v>
      </c>
      <c r="AG337" s="8">
        <f t="shared" si="175"/>
        <v>15000</v>
      </c>
      <c r="AH337" s="7">
        <f>SUMIFS(KP!$L:$L,KP!$F:$F,$A337,KP!$A:$A,SUMMARY!AH$3)</f>
        <v>0</v>
      </c>
      <c r="AI337" s="7">
        <f>SUMIFS(AFRIMONEY!$J:$J,AFRIMONEY!$F:$F,$A337,AFRIMONEY!$P:$P,AH$3)</f>
        <v>0</v>
      </c>
      <c r="AJ337" s="8">
        <f t="shared" si="176"/>
        <v>15000</v>
      </c>
      <c r="AK337" s="17">
        <f>SUMIFS(KP!$L:$L,KP!$F:$F,$A337,KP!$A:$A,SUMMARY!AK$3)</f>
        <v>0</v>
      </c>
      <c r="AL337" s="7">
        <f>SUMIFS(AFRIMONEY!$J:$J,AFRIMONEY!$F:$F,$A337,AFRIMONEY!$P:$P,AK$3)</f>
        <v>0</v>
      </c>
      <c r="AM337" s="8">
        <f t="shared" si="177"/>
        <v>15000</v>
      </c>
      <c r="AN337" s="7">
        <f>SUMIFS(KP!$L:$L,KP!$F:$F,$A337,KP!$A:$A,SUMMARY!AN$3)</f>
        <v>0</v>
      </c>
      <c r="AO337" s="7">
        <f>SUMIFS(AFRIMONEY!$J:$J,AFRIMONEY!$F:$F,$A337,AFRIMONEY!$P:$P,AN$3)</f>
        <v>0</v>
      </c>
      <c r="AP337" s="8">
        <f t="shared" si="178"/>
        <v>15000</v>
      </c>
      <c r="AQ337" s="17">
        <f>SUMIFS(KP!$L:$L,KP!$F:$F,$A337,KP!$A:$A,SUMMARY!AQ$3)</f>
        <v>0</v>
      </c>
      <c r="AR337" s="7">
        <f>SUMIFS(AFRIMONEY!$J:$J,AFRIMONEY!$F:$F,$A337,AFRIMONEY!$P:$P,AQ$3)</f>
        <v>0</v>
      </c>
      <c r="AS337" s="8">
        <f t="shared" si="179"/>
        <v>15000</v>
      </c>
      <c r="AT337" s="7">
        <f>SUMIFS(KP!$L:$L,KP!$F:$F,$A337,KP!$A:$A,SUMMARY!AT$3)</f>
        <v>0</v>
      </c>
      <c r="AU337" s="7">
        <f>SUMIFS(AFRIMONEY!$J:$J,AFRIMONEY!$F:$F,$A337,AFRIMONEY!$P:$P,AT$3)</f>
        <v>0</v>
      </c>
      <c r="AV337" s="8">
        <f t="shared" si="180"/>
        <v>15000</v>
      </c>
      <c r="AW337" s="17">
        <f>SUMIFS(KP!$L:$L,KP!$F:$F,$A337,KP!$A:$A,SUMMARY!AW$3)</f>
        <v>0</v>
      </c>
      <c r="AX337" s="7">
        <f>SUMIFS(AFRIMONEY!$J:$J,AFRIMONEY!$F:$F,$A337,AFRIMONEY!$P:$P,AW$3)</f>
        <v>0</v>
      </c>
      <c r="AY337" s="8">
        <f t="shared" si="181"/>
        <v>15000</v>
      </c>
      <c r="AZ337" s="7">
        <f>SUMIFS(KP!$L:$L,KP!$F:$F,$A337,KP!$A:$A,SUMMARY!AZ$3)</f>
        <v>0</v>
      </c>
      <c r="BA337" s="7">
        <f>SUMIFS(AFRIMONEY!$J:$J,AFRIMONEY!$F:$F,$A337,AFRIMONEY!$P:$P,AZ$3)</f>
        <v>0</v>
      </c>
      <c r="BB337" s="8">
        <f t="shared" si="182"/>
        <v>15000</v>
      </c>
      <c r="BC337" s="17">
        <f>SUMIFS(KP!$L:$L,KP!$F:$F,$A337,KP!$A:$A,SUMMARY!BC$3)</f>
        <v>0</v>
      </c>
      <c r="BD337" s="7">
        <f>SUMIFS(AFRIMONEY!$J:$J,AFRIMONEY!$F:$F,$A337,AFRIMONEY!$P:$P,BC$3)</f>
        <v>0</v>
      </c>
      <c r="BE337" s="8">
        <f t="shared" si="183"/>
        <v>15000</v>
      </c>
      <c r="BF337" s="7">
        <f>SUMIFS(KP!$L:$L,KP!$F:$F,$A337,KP!$A:$A,SUMMARY!BF$3)</f>
        <v>0</v>
      </c>
      <c r="BG337" s="7">
        <f>SUMIFS(AFRIMONEY!$J:$J,AFRIMONEY!$F:$F,$A337,AFRIMONEY!$P:$P,BF$3)</f>
        <v>0</v>
      </c>
      <c r="BH337" s="8">
        <f t="shared" si="184"/>
        <v>15000</v>
      </c>
      <c r="BI337" s="17">
        <f>SUMIFS(KP!$L:$L,KP!$F:$F,$A337,KP!$A:$A,SUMMARY!BI$3)</f>
        <v>0</v>
      </c>
      <c r="BJ337" s="7">
        <f>SUMIFS(AFRIMONEY!$J:$J,AFRIMONEY!$F:$F,$A337,AFRIMONEY!$P:$P,BI$3)</f>
        <v>0</v>
      </c>
      <c r="BK337" s="8">
        <f t="shared" si="185"/>
        <v>15000</v>
      </c>
      <c r="BL337" s="7">
        <f>SUMIFS(KP!$L:$L,KP!$F:$F,$A337,KP!$A:$A,SUMMARY!BL$3)</f>
        <v>0</v>
      </c>
      <c r="BM337" s="7">
        <f>SUMIFS(AFRIMONEY!$J:$J,AFRIMONEY!$F:$F,$A337,AFRIMONEY!$P:$P,BL$3)</f>
        <v>0</v>
      </c>
      <c r="BN337" s="8">
        <f t="shared" si="186"/>
        <v>15000</v>
      </c>
      <c r="BO337" s="17">
        <f>SUMIFS(KP!$L:$L,KP!$F:$F,$A337,KP!$A:$A,SUMMARY!BO$3)</f>
        <v>0</v>
      </c>
      <c r="BP337" s="7">
        <f>SUMIFS(AFRIMONEY!$J:$J,AFRIMONEY!$F:$F,$A337,AFRIMONEY!$P:$P,BO$3)</f>
        <v>0</v>
      </c>
      <c r="BQ337" s="8">
        <f t="shared" si="187"/>
        <v>15000</v>
      </c>
      <c r="BR337" s="7">
        <f>SUMIFS(KP!$L:$L,KP!$F:$F,$A337,KP!$A:$A,SUMMARY!BR$3)</f>
        <v>0</v>
      </c>
      <c r="BS337" s="7">
        <f>SUMIFS(AFRIMONEY!$J:$J,AFRIMONEY!$F:$F,$A337,AFRIMONEY!$P:$P,BR$3)</f>
        <v>0</v>
      </c>
      <c r="BT337" s="8">
        <f t="shared" si="188"/>
        <v>15000</v>
      </c>
      <c r="BU337" s="17">
        <f>SUMIFS(KP!$L:$L,KP!$F:$F,$A337,KP!$A:$A,SUMMARY!BU$3)</f>
        <v>0</v>
      </c>
      <c r="BV337" s="7">
        <f>SUMIFS(AFRIMONEY!$J:$J,AFRIMONEY!$F:$F,$A337,AFRIMONEY!$P:$P,BU$3)</f>
        <v>0</v>
      </c>
      <c r="BW337" s="8">
        <f t="shared" si="189"/>
        <v>15000</v>
      </c>
      <c r="BX337" s="7">
        <f>SUMIFS(KP!$L:$L,KP!$F:$F,$A337,KP!$A:$A,SUMMARY!BX$3)</f>
        <v>0</v>
      </c>
      <c r="BY337" s="7">
        <f>SUMIFS(AFRIMONEY!$J:$J,AFRIMONEY!$F:$F,$A337,AFRIMONEY!$P:$P,BX$3)</f>
        <v>0</v>
      </c>
      <c r="BZ337" s="8">
        <f t="shared" si="190"/>
        <v>15000</v>
      </c>
      <c r="CA337" s="17">
        <f>SUMIFS(KP!$L:$L,KP!$F:$F,$A337,KP!$A:$A,SUMMARY!CA$3)</f>
        <v>0</v>
      </c>
      <c r="CB337" s="7">
        <f>SUMIFS(AFRIMONEY!$J:$J,AFRIMONEY!$F:$F,$A337,AFRIMONEY!$P:$P,CA$3)</f>
        <v>0</v>
      </c>
      <c r="CC337" s="8">
        <f t="shared" si="191"/>
        <v>15000</v>
      </c>
      <c r="CD337" s="7">
        <f>SUMIFS(KP!$L:$L,KP!$F:$F,$A337,KP!$A:$A,SUMMARY!CD$3)</f>
        <v>0</v>
      </c>
      <c r="CE337" s="7">
        <f>SUMIFS(AFRIMONEY!$J:$J,AFRIMONEY!$F:$F,$A337,AFRIMONEY!$P:$P,CD$3)</f>
        <v>0</v>
      </c>
      <c r="CF337" s="8">
        <f t="shared" si="192"/>
        <v>15000</v>
      </c>
      <c r="CG337" s="17">
        <f>SUMIFS(KP!$L:$L,KP!$F:$F,$A337,KP!$A:$A,SUMMARY!CG$3)</f>
        <v>0</v>
      </c>
      <c r="CH337" s="7">
        <f>SUMIFS(AFRIMONEY!$J:$J,AFRIMONEY!$F:$F,$A337,AFRIMONEY!$P:$P,CG$3)</f>
        <v>0</v>
      </c>
      <c r="CI337" s="8">
        <f t="shared" si="193"/>
        <v>15000</v>
      </c>
      <c r="CJ337" s="7">
        <f>SUMIFS(KP!$L:$L,KP!$F:$F,$A337,KP!$A:$A,SUMMARY!CJ$3)</f>
        <v>0</v>
      </c>
      <c r="CK337" s="7">
        <f>SUMIFS(AFRIMONEY!$J:$J,AFRIMONEY!$F:$F,$A337,AFRIMONEY!$P:$P,CJ$3)</f>
        <v>0</v>
      </c>
      <c r="CL337" s="8">
        <f t="shared" si="194"/>
        <v>15000</v>
      </c>
      <c r="CM337" s="17">
        <f>SUMIFS(KP!$L:$L,KP!$F:$F,$A337,KP!$A:$A,SUMMARY!CM$3)</f>
        <v>0</v>
      </c>
      <c r="CN337" s="7">
        <f>SUMIFS(AFRIMONEY!$J:$J,AFRIMONEY!$F:$F,$A337,AFRIMONEY!$P:$P,CM$3)</f>
        <v>0</v>
      </c>
      <c r="CO337" s="8">
        <f t="shared" si="195"/>
        <v>15000</v>
      </c>
      <c r="CP337" s="7">
        <f>SUMIFS(KP!$L:$L,KP!$F:$F,$A337,KP!$A:$A,SUMMARY!CP$3)</f>
        <v>0</v>
      </c>
      <c r="CQ337" s="7">
        <f>SUMIFS(AFRIMONEY!$J:$J,AFRIMONEY!$F:$F,$A337,AFRIMONEY!$P:$P,CP$3)</f>
        <v>0</v>
      </c>
      <c r="CR337" s="8">
        <f t="shared" si="196"/>
        <v>15000</v>
      </c>
      <c r="CS337" s="17">
        <f>SUMIFS(KP!$L:$L,KP!$F:$F,$A337,KP!$A:$A,SUMMARY!CS$3)</f>
        <v>0</v>
      </c>
      <c r="CT337" s="7">
        <f>SUMIFS(AFRIMONEY!$J:$J,AFRIMONEY!$F:$F,$A337,AFRIMONEY!$P:$P,CS$3)</f>
        <v>0</v>
      </c>
      <c r="CU337" s="8">
        <f t="shared" si="197"/>
        <v>15000</v>
      </c>
    </row>
    <row r="338" spans="1:99" x14ac:dyDescent="0.3">
      <c r="A338" s="2">
        <v>101661</v>
      </c>
      <c r="B338" s="23" t="str">
        <f>_xlfn.XLOOKUP(TEXT(A338,0),Tabela4[ID],Tabela4[AREA],"")</f>
        <v>AREA B</v>
      </c>
      <c r="C338" s="2" t="str">
        <f>_xlfn.XLOOKUP(TEXT(A338,0),Tabela4[ID],Tabela4[ZONA],"")</f>
        <v>ZONA 4</v>
      </c>
      <c r="D338" s="2" t="str">
        <f t="shared" si="165"/>
        <v>BLOCKED</v>
      </c>
      <c r="E338" s="18">
        <f t="shared" si="166"/>
        <v>3500</v>
      </c>
      <c r="F338" s="21">
        <f>SUMIFS(KP!$L:$L,KP!$F:$F,$A338,KP!$A:$A,"31/03/2025")</f>
        <v>3150</v>
      </c>
      <c r="G338" s="19">
        <f>SUMIFS(KP!$L:$L,KP!$F:$F,$A338,KP!$A:$A,SUMMARY!G$3)</f>
        <v>200</v>
      </c>
      <c r="H338" s="7">
        <f>SUMIFS(AFRIMONEY!$J:$J,AFRIMONEY!$F:$F,$A338,AFRIMONEY!$P:$P,G$3)</f>
        <v>200</v>
      </c>
      <c r="I338" s="8">
        <f t="shared" si="167"/>
        <v>3150</v>
      </c>
      <c r="J338" s="7">
        <f>SUMIFS(KP!$L:$L,KP!$F:$F,$A338,KP!$A:$A,SUMMARY!J$3)</f>
        <v>700</v>
      </c>
      <c r="K338" s="7">
        <f>SUMIFS(AFRIMONEY!$J:$J,AFRIMONEY!$F:$F,$A338,AFRIMONEY!$P:$P,J$3)</f>
        <v>0</v>
      </c>
      <c r="L338" s="8">
        <f t="shared" si="168"/>
        <v>3850</v>
      </c>
      <c r="M338" s="17">
        <f>SUMIFS(KP!$L:$L,KP!$F:$F,$A338,KP!$A:$A,SUMMARY!M$3)</f>
        <v>1800</v>
      </c>
      <c r="N338" s="7">
        <f>SUMIFS(AFRIMONEY!$J:$J,AFRIMONEY!$F:$F,$A338,AFRIMONEY!$P:$P,M$3)</f>
        <v>2500</v>
      </c>
      <c r="O338" s="8">
        <f t="shared" si="169"/>
        <v>3150</v>
      </c>
      <c r="P338" s="7">
        <f>SUMIFS(KP!$L:$L,KP!$F:$F,$A338,KP!$A:$A,SUMMARY!P$3)</f>
        <v>2150</v>
      </c>
      <c r="Q338" s="7">
        <f>SUMIFS(AFRIMONEY!$J:$J,AFRIMONEY!$F:$F,$A338,AFRIMONEY!$P:$P,P$3)</f>
        <v>2150</v>
      </c>
      <c r="R338" s="8">
        <f t="shared" si="170"/>
        <v>3150</v>
      </c>
      <c r="S338" s="17">
        <f>SUMIFS(KP!$L:$L,KP!$F:$F,$A338,KP!$A:$A,SUMMARY!S$3)</f>
        <v>2350</v>
      </c>
      <c r="T338" s="7">
        <f>SUMIFS(AFRIMONEY!$J:$J,AFRIMONEY!$F:$F,$A338,AFRIMONEY!$P:$P,S$3)</f>
        <v>2350</v>
      </c>
      <c r="U338" s="8">
        <f t="shared" si="171"/>
        <v>3150</v>
      </c>
      <c r="V338" s="7">
        <f>SUMIFS(KP!$L:$L,KP!$F:$F,$A338,KP!$A:$A,SUMMARY!V$3)</f>
        <v>0</v>
      </c>
      <c r="W338" s="7">
        <f>SUMIFS(AFRIMONEY!$J:$J,AFRIMONEY!$F:$F,$A338,AFRIMONEY!$P:$P,V$3)</f>
        <v>0</v>
      </c>
      <c r="X338" s="8">
        <f t="shared" si="172"/>
        <v>3150</v>
      </c>
      <c r="Y338" s="17">
        <f>SUMIFS(KP!$L:$L,KP!$F:$F,$A338,KP!$A:$A,SUMMARY!Y$3)</f>
        <v>2400</v>
      </c>
      <c r="Z338" s="7">
        <f>SUMIFS(AFRIMONEY!$J:$J,AFRIMONEY!$F:$F,$A338,AFRIMONEY!$P:$P,Y$3)</f>
        <v>2400</v>
      </c>
      <c r="AA338" s="8">
        <f t="shared" si="173"/>
        <v>3150</v>
      </c>
      <c r="AB338" s="7">
        <f>SUMIFS(KP!$L:$L,KP!$F:$F,$A338,KP!$A:$A,SUMMARY!AB$3)</f>
        <v>2100</v>
      </c>
      <c r="AC338" s="7">
        <f>SUMIFS(AFRIMONEY!$J:$J,AFRIMONEY!$F:$F,$A338,AFRIMONEY!$P:$P,AB$3)</f>
        <v>2700</v>
      </c>
      <c r="AD338" s="8">
        <f t="shared" si="174"/>
        <v>2550</v>
      </c>
      <c r="AE338" s="17">
        <f>SUMIFS(KP!$L:$L,KP!$F:$F,$A338,KP!$A:$A,SUMMARY!AE$3)</f>
        <v>4500</v>
      </c>
      <c r="AF338" s="7">
        <f>SUMIFS(AFRIMONEY!$J:$J,AFRIMONEY!$F:$F,$A338,AFRIMONEY!$P:$P,AE$3)</f>
        <v>100</v>
      </c>
      <c r="AG338" s="8">
        <f t="shared" si="175"/>
        <v>6950</v>
      </c>
      <c r="AH338" s="7">
        <f>SUMIFS(KP!$L:$L,KP!$F:$F,$A338,KP!$A:$A,SUMMARY!AH$3)</f>
        <v>950</v>
      </c>
      <c r="AI338" s="7">
        <f>SUMIFS(AFRIMONEY!$J:$J,AFRIMONEY!$F:$F,$A338,AFRIMONEY!$P:$P,AH$3)</f>
        <v>4400</v>
      </c>
      <c r="AJ338" s="8">
        <f t="shared" si="176"/>
        <v>3500</v>
      </c>
      <c r="AK338" s="17">
        <f>SUMIFS(KP!$L:$L,KP!$F:$F,$A338,KP!$A:$A,SUMMARY!AK$3)</f>
        <v>0</v>
      </c>
      <c r="AL338" s="7">
        <f>SUMIFS(AFRIMONEY!$J:$J,AFRIMONEY!$F:$F,$A338,AFRIMONEY!$P:$P,AK$3)</f>
        <v>0</v>
      </c>
      <c r="AM338" s="8">
        <f t="shared" si="177"/>
        <v>3500</v>
      </c>
      <c r="AN338" s="7">
        <f>SUMIFS(KP!$L:$L,KP!$F:$F,$A338,KP!$A:$A,SUMMARY!AN$3)</f>
        <v>0</v>
      </c>
      <c r="AO338" s="7">
        <f>SUMIFS(AFRIMONEY!$J:$J,AFRIMONEY!$F:$F,$A338,AFRIMONEY!$P:$P,AN$3)</f>
        <v>0</v>
      </c>
      <c r="AP338" s="8">
        <f t="shared" si="178"/>
        <v>3500</v>
      </c>
      <c r="AQ338" s="17">
        <f>SUMIFS(KP!$L:$L,KP!$F:$F,$A338,KP!$A:$A,SUMMARY!AQ$3)</f>
        <v>0</v>
      </c>
      <c r="AR338" s="7">
        <f>SUMIFS(AFRIMONEY!$J:$J,AFRIMONEY!$F:$F,$A338,AFRIMONEY!$P:$P,AQ$3)</f>
        <v>0</v>
      </c>
      <c r="AS338" s="8">
        <f t="shared" si="179"/>
        <v>3500</v>
      </c>
      <c r="AT338" s="7">
        <f>SUMIFS(KP!$L:$L,KP!$F:$F,$A338,KP!$A:$A,SUMMARY!AT$3)</f>
        <v>0</v>
      </c>
      <c r="AU338" s="7">
        <f>SUMIFS(AFRIMONEY!$J:$J,AFRIMONEY!$F:$F,$A338,AFRIMONEY!$P:$P,AT$3)</f>
        <v>0</v>
      </c>
      <c r="AV338" s="8">
        <f t="shared" si="180"/>
        <v>3500</v>
      </c>
      <c r="AW338" s="17">
        <f>SUMIFS(KP!$L:$L,KP!$F:$F,$A338,KP!$A:$A,SUMMARY!AW$3)</f>
        <v>0</v>
      </c>
      <c r="AX338" s="7">
        <f>SUMIFS(AFRIMONEY!$J:$J,AFRIMONEY!$F:$F,$A338,AFRIMONEY!$P:$P,AW$3)</f>
        <v>0</v>
      </c>
      <c r="AY338" s="8">
        <f t="shared" si="181"/>
        <v>3500</v>
      </c>
      <c r="AZ338" s="7">
        <f>SUMIFS(KP!$L:$L,KP!$F:$F,$A338,KP!$A:$A,SUMMARY!AZ$3)</f>
        <v>0</v>
      </c>
      <c r="BA338" s="7">
        <f>SUMIFS(AFRIMONEY!$J:$J,AFRIMONEY!$F:$F,$A338,AFRIMONEY!$P:$P,AZ$3)</f>
        <v>0</v>
      </c>
      <c r="BB338" s="8">
        <f t="shared" si="182"/>
        <v>3500</v>
      </c>
      <c r="BC338" s="17">
        <f>SUMIFS(KP!$L:$L,KP!$F:$F,$A338,KP!$A:$A,SUMMARY!BC$3)</f>
        <v>0</v>
      </c>
      <c r="BD338" s="7">
        <f>SUMIFS(AFRIMONEY!$J:$J,AFRIMONEY!$F:$F,$A338,AFRIMONEY!$P:$P,BC$3)</f>
        <v>0</v>
      </c>
      <c r="BE338" s="8">
        <f t="shared" si="183"/>
        <v>3500</v>
      </c>
      <c r="BF338" s="7">
        <f>SUMIFS(KP!$L:$L,KP!$F:$F,$A338,KP!$A:$A,SUMMARY!BF$3)</f>
        <v>0</v>
      </c>
      <c r="BG338" s="7">
        <f>SUMIFS(AFRIMONEY!$J:$J,AFRIMONEY!$F:$F,$A338,AFRIMONEY!$P:$P,BF$3)</f>
        <v>0</v>
      </c>
      <c r="BH338" s="8">
        <f t="shared" si="184"/>
        <v>3500</v>
      </c>
      <c r="BI338" s="17">
        <f>SUMIFS(KP!$L:$L,KP!$F:$F,$A338,KP!$A:$A,SUMMARY!BI$3)</f>
        <v>0</v>
      </c>
      <c r="BJ338" s="7">
        <f>SUMIFS(AFRIMONEY!$J:$J,AFRIMONEY!$F:$F,$A338,AFRIMONEY!$P:$P,BI$3)</f>
        <v>0</v>
      </c>
      <c r="BK338" s="8">
        <f t="shared" si="185"/>
        <v>3500</v>
      </c>
      <c r="BL338" s="7">
        <f>SUMIFS(KP!$L:$L,KP!$F:$F,$A338,KP!$A:$A,SUMMARY!BL$3)</f>
        <v>0</v>
      </c>
      <c r="BM338" s="7">
        <f>SUMIFS(AFRIMONEY!$J:$J,AFRIMONEY!$F:$F,$A338,AFRIMONEY!$P:$P,BL$3)</f>
        <v>0</v>
      </c>
      <c r="BN338" s="8">
        <f t="shared" si="186"/>
        <v>3500</v>
      </c>
      <c r="BO338" s="17">
        <f>SUMIFS(KP!$L:$L,KP!$F:$F,$A338,KP!$A:$A,SUMMARY!BO$3)</f>
        <v>0</v>
      </c>
      <c r="BP338" s="7">
        <f>SUMIFS(AFRIMONEY!$J:$J,AFRIMONEY!$F:$F,$A338,AFRIMONEY!$P:$P,BO$3)</f>
        <v>0</v>
      </c>
      <c r="BQ338" s="8">
        <f t="shared" si="187"/>
        <v>3500</v>
      </c>
      <c r="BR338" s="7">
        <f>SUMIFS(KP!$L:$L,KP!$F:$F,$A338,KP!$A:$A,SUMMARY!BR$3)</f>
        <v>0</v>
      </c>
      <c r="BS338" s="7">
        <f>SUMIFS(AFRIMONEY!$J:$J,AFRIMONEY!$F:$F,$A338,AFRIMONEY!$P:$P,BR$3)</f>
        <v>0</v>
      </c>
      <c r="BT338" s="8">
        <f t="shared" si="188"/>
        <v>3500</v>
      </c>
      <c r="BU338" s="17">
        <f>SUMIFS(KP!$L:$L,KP!$F:$F,$A338,KP!$A:$A,SUMMARY!BU$3)</f>
        <v>0</v>
      </c>
      <c r="BV338" s="7">
        <f>SUMIFS(AFRIMONEY!$J:$J,AFRIMONEY!$F:$F,$A338,AFRIMONEY!$P:$P,BU$3)</f>
        <v>0</v>
      </c>
      <c r="BW338" s="8">
        <f t="shared" si="189"/>
        <v>3500</v>
      </c>
      <c r="BX338" s="7">
        <f>SUMIFS(KP!$L:$L,KP!$F:$F,$A338,KP!$A:$A,SUMMARY!BX$3)</f>
        <v>0</v>
      </c>
      <c r="BY338" s="7">
        <f>SUMIFS(AFRIMONEY!$J:$J,AFRIMONEY!$F:$F,$A338,AFRIMONEY!$P:$P,BX$3)</f>
        <v>0</v>
      </c>
      <c r="BZ338" s="8">
        <f t="shared" si="190"/>
        <v>3500</v>
      </c>
      <c r="CA338" s="17">
        <f>SUMIFS(KP!$L:$L,KP!$F:$F,$A338,KP!$A:$A,SUMMARY!CA$3)</f>
        <v>0</v>
      </c>
      <c r="CB338" s="7">
        <f>SUMIFS(AFRIMONEY!$J:$J,AFRIMONEY!$F:$F,$A338,AFRIMONEY!$P:$P,CA$3)</f>
        <v>0</v>
      </c>
      <c r="CC338" s="8">
        <f t="shared" si="191"/>
        <v>3500</v>
      </c>
      <c r="CD338" s="7">
        <f>SUMIFS(KP!$L:$L,KP!$F:$F,$A338,KP!$A:$A,SUMMARY!CD$3)</f>
        <v>0</v>
      </c>
      <c r="CE338" s="7">
        <f>SUMIFS(AFRIMONEY!$J:$J,AFRIMONEY!$F:$F,$A338,AFRIMONEY!$P:$P,CD$3)</f>
        <v>0</v>
      </c>
      <c r="CF338" s="8">
        <f t="shared" si="192"/>
        <v>3500</v>
      </c>
      <c r="CG338" s="17">
        <f>SUMIFS(KP!$L:$L,KP!$F:$F,$A338,KP!$A:$A,SUMMARY!CG$3)</f>
        <v>0</v>
      </c>
      <c r="CH338" s="7">
        <f>SUMIFS(AFRIMONEY!$J:$J,AFRIMONEY!$F:$F,$A338,AFRIMONEY!$P:$P,CG$3)</f>
        <v>0</v>
      </c>
      <c r="CI338" s="8">
        <f t="shared" si="193"/>
        <v>3500</v>
      </c>
      <c r="CJ338" s="7">
        <f>SUMIFS(KP!$L:$L,KP!$F:$F,$A338,KP!$A:$A,SUMMARY!CJ$3)</f>
        <v>0</v>
      </c>
      <c r="CK338" s="7">
        <f>SUMIFS(AFRIMONEY!$J:$J,AFRIMONEY!$F:$F,$A338,AFRIMONEY!$P:$P,CJ$3)</f>
        <v>0</v>
      </c>
      <c r="CL338" s="8">
        <f t="shared" si="194"/>
        <v>3500</v>
      </c>
      <c r="CM338" s="17">
        <f>SUMIFS(KP!$L:$L,KP!$F:$F,$A338,KP!$A:$A,SUMMARY!CM$3)</f>
        <v>0</v>
      </c>
      <c r="CN338" s="7">
        <f>SUMIFS(AFRIMONEY!$J:$J,AFRIMONEY!$F:$F,$A338,AFRIMONEY!$P:$P,CM$3)</f>
        <v>0</v>
      </c>
      <c r="CO338" s="8">
        <f t="shared" si="195"/>
        <v>3500</v>
      </c>
      <c r="CP338" s="7">
        <f>SUMIFS(KP!$L:$L,KP!$F:$F,$A338,KP!$A:$A,SUMMARY!CP$3)</f>
        <v>0</v>
      </c>
      <c r="CQ338" s="7">
        <f>SUMIFS(AFRIMONEY!$J:$J,AFRIMONEY!$F:$F,$A338,AFRIMONEY!$P:$P,CP$3)</f>
        <v>0</v>
      </c>
      <c r="CR338" s="8">
        <f t="shared" si="196"/>
        <v>3500</v>
      </c>
      <c r="CS338" s="17">
        <f>SUMIFS(KP!$L:$L,KP!$F:$F,$A338,KP!$A:$A,SUMMARY!CS$3)</f>
        <v>0</v>
      </c>
      <c r="CT338" s="7">
        <f>SUMIFS(AFRIMONEY!$J:$J,AFRIMONEY!$F:$F,$A338,AFRIMONEY!$P:$P,CS$3)</f>
        <v>0</v>
      </c>
      <c r="CU338" s="8">
        <f t="shared" si="197"/>
        <v>3500</v>
      </c>
    </row>
    <row r="339" spans="1:99" x14ac:dyDescent="0.3">
      <c r="A339" s="2">
        <v>101667</v>
      </c>
      <c r="B339" s="23" t="str">
        <f>_xlfn.XLOOKUP(TEXT(A339,0),Tabela4[ID],Tabela4[AREA],"")</f>
        <v>AREA D</v>
      </c>
      <c r="C339" s="2" t="str">
        <f>_xlfn.XLOOKUP(TEXT(A339,0),Tabela4[ID],Tabela4[ZONA],"")</f>
        <v>ZONA 9</v>
      </c>
      <c r="D339" s="2" t="str">
        <f t="shared" si="165"/>
        <v>BLOCKED</v>
      </c>
      <c r="E339" s="18">
        <f t="shared" si="166"/>
        <v>5000</v>
      </c>
      <c r="F339" s="21">
        <f>SUMIFS(KP!$L:$L,KP!$F:$F,$A339,KP!$A:$A,"31/03/2025")</f>
        <v>4500</v>
      </c>
      <c r="G339" s="19">
        <f>SUMIFS(KP!$L:$L,KP!$F:$F,$A339,KP!$A:$A,SUMMARY!G$3)</f>
        <v>0</v>
      </c>
      <c r="H339" s="7">
        <f>SUMIFS(AFRIMONEY!$J:$J,AFRIMONEY!$F:$F,$A339,AFRIMONEY!$P:$P,G$3)</f>
        <v>0</v>
      </c>
      <c r="I339" s="8">
        <f t="shared" si="167"/>
        <v>4500</v>
      </c>
      <c r="J339" s="7">
        <f>SUMIFS(KP!$L:$L,KP!$F:$F,$A339,KP!$A:$A,SUMMARY!J$3)</f>
        <v>1200</v>
      </c>
      <c r="K339" s="7">
        <f>SUMIFS(AFRIMONEY!$J:$J,AFRIMONEY!$F:$F,$A339,AFRIMONEY!$P:$P,J$3)</f>
        <v>2950</v>
      </c>
      <c r="L339" s="8">
        <f t="shared" si="168"/>
        <v>2750</v>
      </c>
      <c r="M339" s="17">
        <f>SUMIFS(KP!$L:$L,KP!$F:$F,$A339,KP!$A:$A,SUMMARY!M$3)</f>
        <v>0</v>
      </c>
      <c r="N339" s="7">
        <f>SUMIFS(AFRIMONEY!$J:$J,AFRIMONEY!$F:$F,$A339,AFRIMONEY!$P:$P,M$3)</f>
        <v>0</v>
      </c>
      <c r="O339" s="8">
        <f t="shared" si="169"/>
        <v>2750</v>
      </c>
      <c r="P339" s="7">
        <f>SUMIFS(KP!$L:$L,KP!$F:$F,$A339,KP!$A:$A,SUMMARY!P$3)</f>
        <v>2450</v>
      </c>
      <c r="Q339" s="7">
        <f>SUMIFS(AFRIMONEY!$J:$J,AFRIMONEY!$F:$F,$A339,AFRIMONEY!$P:$P,P$3)</f>
        <v>1200</v>
      </c>
      <c r="R339" s="8">
        <f t="shared" si="170"/>
        <v>4000</v>
      </c>
      <c r="S339" s="17">
        <f>SUMIFS(KP!$L:$L,KP!$F:$F,$A339,KP!$A:$A,SUMMARY!S$3)</f>
        <v>1300</v>
      </c>
      <c r="T339" s="7">
        <f>SUMIFS(AFRIMONEY!$J:$J,AFRIMONEY!$F:$F,$A339,AFRIMONEY!$P:$P,S$3)</f>
        <v>2450</v>
      </c>
      <c r="U339" s="8">
        <f t="shared" si="171"/>
        <v>2850</v>
      </c>
      <c r="V339" s="7">
        <f>SUMIFS(KP!$L:$L,KP!$F:$F,$A339,KP!$A:$A,SUMMARY!V$3)</f>
        <v>0</v>
      </c>
      <c r="W339" s="7">
        <f>SUMIFS(AFRIMONEY!$J:$J,AFRIMONEY!$F:$F,$A339,AFRIMONEY!$P:$P,V$3)</f>
        <v>1300</v>
      </c>
      <c r="X339" s="8">
        <f t="shared" si="172"/>
        <v>1550</v>
      </c>
      <c r="Y339" s="17">
        <f>SUMIFS(KP!$L:$L,KP!$F:$F,$A339,KP!$A:$A,SUMMARY!Y$3)</f>
        <v>900</v>
      </c>
      <c r="Z339" s="7">
        <f>SUMIFS(AFRIMONEY!$J:$J,AFRIMONEY!$F:$F,$A339,AFRIMONEY!$P:$P,Y$3)</f>
        <v>0</v>
      </c>
      <c r="AA339" s="8">
        <f t="shared" si="173"/>
        <v>2450</v>
      </c>
      <c r="AB339" s="7">
        <f>SUMIFS(KP!$L:$L,KP!$F:$F,$A339,KP!$A:$A,SUMMARY!AB$3)</f>
        <v>2600</v>
      </c>
      <c r="AC339" s="7">
        <f>SUMIFS(AFRIMONEY!$J:$J,AFRIMONEY!$F:$F,$A339,AFRIMONEY!$P:$P,AB$3)</f>
        <v>900</v>
      </c>
      <c r="AD339" s="8">
        <f t="shared" si="174"/>
        <v>4150</v>
      </c>
      <c r="AE339" s="17">
        <f>SUMIFS(KP!$L:$L,KP!$F:$F,$A339,KP!$A:$A,SUMMARY!AE$3)</f>
        <v>3550</v>
      </c>
      <c r="AF339" s="7">
        <f>SUMIFS(AFRIMONEY!$J:$J,AFRIMONEY!$F:$F,$A339,AFRIMONEY!$P:$P,AE$3)</f>
        <v>2700</v>
      </c>
      <c r="AG339" s="8">
        <f t="shared" si="175"/>
        <v>5000</v>
      </c>
      <c r="AH339" s="7">
        <f>SUMIFS(KP!$L:$L,KP!$F:$F,$A339,KP!$A:$A,SUMMARY!AH$3)</f>
        <v>0</v>
      </c>
      <c r="AI339" s="7">
        <f>SUMIFS(AFRIMONEY!$J:$J,AFRIMONEY!$F:$F,$A339,AFRIMONEY!$P:$P,AH$3)</f>
        <v>0</v>
      </c>
      <c r="AJ339" s="8">
        <f t="shared" si="176"/>
        <v>5000</v>
      </c>
      <c r="AK339" s="17">
        <f>SUMIFS(KP!$L:$L,KP!$F:$F,$A339,KP!$A:$A,SUMMARY!AK$3)</f>
        <v>0</v>
      </c>
      <c r="AL339" s="7">
        <f>SUMIFS(AFRIMONEY!$J:$J,AFRIMONEY!$F:$F,$A339,AFRIMONEY!$P:$P,AK$3)</f>
        <v>0</v>
      </c>
      <c r="AM339" s="8">
        <f t="shared" si="177"/>
        <v>5000</v>
      </c>
      <c r="AN339" s="7">
        <f>SUMIFS(KP!$L:$L,KP!$F:$F,$A339,KP!$A:$A,SUMMARY!AN$3)</f>
        <v>0</v>
      </c>
      <c r="AO339" s="7">
        <f>SUMIFS(AFRIMONEY!$J:$J,AFRIMONEY!$F:$F,$A339,AFRIMONEY!$P:$P,AN$3)</f>
        <v>0</v>
      </c>
      <c r="AP339" s="8">
        <f t="shared" si="178"/>
        <v>5000</v>
      </c>
      <c r="AQ339" s="17">
        <f>SUMIFS(KP!$L:$L,KP!$F:$F,$A339,KP!$A:$A,SUMMARY!AQ$3)</f>
        <v>0</v>
      </c>
      <c r="AR339" s="7">
        <f>SUMIFS(AFRIMONEY!$J:$J,AFRIMONEY!$F:$F,$A339,AFRIMONEY!$P:$P,AQ$3)</f>
        <v>0</v>
      </c>
      <c r="AS339" s="8">
        <f t="shared" si="179"/>
        <v>5000</v>
      </c>
      <c r="AT339" s="7">
        <f>SUMIFS(KP!$L:$L,KP!$F:$F,$A339,KP!$A:$A,SUMMARY!AT$3)</f>
        <v>0</v>
      </c>
      <c r="AU339" s="7">
        <f>SUMIFS(AFRIMONEY!$J:$J,AFRIMONEY!$F:$F,$A339,AFRIMONEY!$P:$P,AT$3)</f>
        <v>0</v>
      </c>
      <c r="AV339" s="8">
        <f t="shared" si="180"/>
        <v>5000</v>
      </c>
      <c r="AW339" s="17">
        <f>SUMIFS(KP!$L:$L,KP!$F:$F,$A339,KP!$A:$A,SUMMARY!AW$3)</f>
        <v>0</v>
      </c>
      <c r="AX339" s="7">
        <f>SUMIFS(AFRIMONEY!$J:$J,AFRIMONEY!$F:$F,$A339,AFRIMONEY!$P:$P,AW$3)</f>
        <v>0</v>
      </c>
      <c r="AY339" s="8">
        <f t="shared" si="181"/>
        <v>5000</v>
      </c>
      <c r="AZ339" s="7">
        <f>SUMIFS(KP!$L:$L,KP!$F:$F,$A339,KP!$A:$A,SUMMARY!AZ$3)</f>
        <v>0</v>
      </c>
      <c r="BA339" s="7">
        <f>SUMIFS(AFRIMONEY!$J:$J,AFRIMONEY!$F:$F,$A339,AFRIMONEY!$P:$P,AZ$3)</f>
        <v>0</v>
      </c>
      <c r="BB339" s="8">
        <f t="shared" si="182"/>
        <v>5000</v>
      </c>
      <c r="BC339" s="17">
        <f>SUMIFS(KP!$L:$L,KP!$F:$F,$A339,KP!$A:$A,SUMMARY!BC$3)</f>
        <v>0</v>
      </c>
      <c r="BD339" s="7">
        <f>SUMIFS(AFRIMONEY!$J:$J,AFRIMONEY!$F:$F,$A339,AFRIMONEY!$P:$P,BC$3)</f>
        <v>0</v>
      </c>
      <c r="BE339" s="8">
        <f t="shared" si="183"/>
        <v>5000</v>
      </c>
      <c r="BF339" s="7">
        <f>SUMIFS(KP!$L:$L,KP!$F:$F,$A339,KP!$A:$A,SUMMARY!BF$3)</f>
        <v>0</v>
      </c>
      <c r="BG339" s="7">
        <f>SUMIFS(AFRIMONEY!$J:$J,AFRIMONEY!$F:$F,$A339,AFRIMONEY!$P:$P,BF$3)</f>
        <v>0</v>
      </c>
      <c r="BH339" s="8">
        <f t="shared" si="184"/>
        <v>5000</v>
      </c>
      <c r="BI339" s="17">
        <f>SUMIFS(KP!$L:$L,KP!$F:$F,$A339,KP!$A:$A,SUMMARY!BI$3)</f>
        <v>0</v>
      </c>
      <c r="BJ339" s="7">
        <f>SUMIFS(AFRIMONEY!$J:$J,AFRIMONEY!$F:$F,$A339,AFRIMONEY!$P:$P,BI$3)</f>
        <v>0</v>
      </c>
      <c r="BK339" s="8">
        <f t="shared" si="185"/>
        <v>5000</v>
      </c>
      <c r="BL339" s="7">
        <f>SUMIFS(KP!$L:$L,KP!$F:$F,$A339,KP!$A:$A,SUMMARY!BL$3)</f>
        <v>0</v>
      </c>
      <c r="BM339" s="7">
        <f>SUMIFS(AFRIMONEY!$J:$J,AFRIMONEY!$F:$F,$A339,AFRIMONEY!$P:$P,BL$3)</f>
        <v>0</v>
      </c>
      <c r="BN339" s="8">
        <f t="shared" si="186"/>
        <v>5000</v>
      </c>
      <c r="BO339" s="17">
        <f>SUMIFS(KP!$L:$L,KP!$F:$F,$A339,KP!$A:$A,SUMMARY!BO$3)</f>
        <v>0</v>
      </c>
      <c r="BP339" s="7">
        <f>SUMIFS(AFRIMONEY!$J:$J,AFRIMONEY!$F:$F,$A339,AFRIMONEY!$P:$P,BO$3)</f>
        <v>0</v>
      </c>
      <c r="BQ339" s="8">
        <f t="shared" si="187"/>
        <v>5000</v>
      </c>
      <c r="BR339" s="7">
        <f>SUMIFS(KP!$L:$L,KP!$F:$F,$A339,KP!$A:$A,SUMMARY!BR$3)</f>
        <v>0</v>
      </c>
      <c r="BS339" s="7">
        <f>SUMIFS(AFRIMONEY!$J:$J,AFRIMONEY!$F:$F,$A339,AFRIMONEY!$P:$P,BR$3)</f>
        <v>0</v>
      </c>
      <c r="BT339" s="8">
        <f t="shared" si="188"/>
        <v>5000</v>
      </c>
      <c r="BU339" s="17">
        <f>SUMIFS(KP!$L:$L,KP!$F:$F,$A339,KP!$A:$A,SUMMARY!BU$3)</f>
        <v>0</v>
      </c>
      <c r="BV339" s="7">
        <f>SUMIFS(AFRIMONEY!$J:$J,AFRIMONEY!$F:$F,$A339,AFRIMONEY!$P:$P,BU$3)</f>
        <v>0</v>
      </c>
      <c r="BW339" s="8">
        <f t="shared" si="189"/>
        <v>5000</v>
      </c>
      <c r="BX339" s="7">
        <f>SUMIFS(KP!$L:$L,KP!$F:$F,$A339,KP!$A:$A,SUMMARY!BX$3)</f>
        <v>0</v>
      </c>
      <c r="BY339" s="7">
        <f>SUMIFS(AFRIMONEY!$J:$J,AFRIMONEY!$F:$F,$A339,AFRIMONEY!$P:$P,BX$3)</f>
        <v>0</v>
      </c>
      <c r="BZ339" s="8">
        <f t="shared" si="190"/>
        <v>5000</v>
      </c>
      <c r="CA339" s="17">
        <f>SUMIFS(KP!$L:$L,KP!$F:$F,$A339,KP!$A:$A,SUMMARY!CA$3)</f>
        <v>0</v>
      </c>
      <c r="CB339" s="7">
        <f>SUMIFS(AFRIMONEY!$J:$J,AFRIMONEY!$F:$F,$A339,AFRIMONEY!$P:$P,CA$3)</f>
        <v>0</v>
      </c>
      <c r="CC339" s="8">
        <f t="shared" si="191"/>
        <v>5000</v>
      </c>
      <c r="CD339" s="7">
        <f>SUMIFS(KP!$L:$L,KP!$F:$F,$A339,KP!$A:$A,SUMMARY!CD$3)</f>
        <v>0</v>
      </c>
      <c r="CE339" s="7">
        <f>SUMIFS(AFRIMONEY!$J:$J,AFRIMONEY!$F:$F,$A339,AFRIMONEY!$P:$P,CD$3)</f>
        <v>0</v>
      </c>
      <c r="CF339" s="8">
        <f t="shared" si="192"/>
        <v>5000</v>
      </c>
      <c r="CG339" s="17">
        <f>SUMIFS(KP!$L:$L,KP!$F:$F,$A339,KP!$A:$A,SUMMARY!CG$3)</f>
        <v>0</v>
      </c>
      <c r="CH339" s="7">
        <f>SUMIFS(AFRIMONEY!$J:$J,AFRIMONEY!$F:$F,$A339,AFRIMONEY!$P:$P,CG$3)</f>
        <v>0</v>
      </c>
      <c r="CI339" s="8">
        <f t="shared" si="193"/>
        <v>5000</v>
      </c>
      <c r="CJ339" s="7">
        <f>SUMIFS(KP!$L:$L,KP!$F:$F,$A339,KP!$A:$A,SUMMARY!CJ$3)</f>
        <v>0</v>
      </c>
      <c r="CK339" s="7">
        <f>SUMIFS(AFRIMONEY!$J:$J,AFRIMONEY!$F:$F,$A339,AFRIMONEY!$P:$P,CJ$3)</f>
        <v>0</v>
      </c>
      <c r="CL339" s="8">
        <f t="shared" si="194"/>
        <v>5000</v>
      </c>
      <c r="CM339" s="17">
        <f>SUMIFS(KP!$L:$L,KP!$F:$F,$A339,KP!$A:$A,SUMMARY!CM$3)</f>
        <v>0</v>
      </c>
      <c r="CN339" s="7">
        <f>SUMIFS(AFRIMONEY!$J:$J,AFRIMONEY!$F:$F,$A339,AFRIMONEY!$P:$P,CM$3)</f>
        <v>0</v>
      </c>
      <c r="CO339" s="8">
        <f t="shared" si="195"/>
        <v>5000</v>
      </c>
      <c r="CP339" s="7">
        <f>SUMIFS(KP!$L:$L,KP!$F:$F,$A339,KP!$A:$A,SUMMARY!CP$3)</f>
        <v>0</v>
      </c>
      <c r="CQ339" s="7">
        <f>SUMIFS(AFRIMONEY!$J:$J,AFRIMONEY!$F:$F,$A339,AFRIMONEY!$P:$P,CP$3)</f>
        <v>0</v>
      </c>
      <c r="CR339" s="8">
        <f t="shared" si="196"/>
        <v>5000</v>
      </c>
      <c r="CS339" s="17">
        <f>SUMIFS(KP!$L:$L,KP!$F:$F,$A339,KP!$A:$A,SUMMARY!CS$3)</f>
        <v>0</v>
      </c>
      <c r="CT339" s="7">
        <f>SUMIFS(AFRIMONEY!$J:$J,AFRIMONEY!$F:$F,$A339,AFRIMONEY!$P:$P,CS$3)</f>
        <v>0</v>
      </c>
      <c r="CU339" s="8">
        <f t="shared" si="197"/>
        <v>5000</v>
      </c>
    </row>
    <row r="340" spans="1:99" x14ac:dyDescent="0.3">
      <c r="A340" s="2">
        <v>101669</v>
      </c>
      <c r="B340" s="23" t="str">
        <f>_xlfn.XLOOKUP(TEXT(A340,0),Tabela4[ID],Tabela4[AREA],"")</f>
        <v>AREA D</v>
      </c>
      <c r="C340" s="2" t="str">
        <f>_xlfn.XLOOKUP(TEXT(A340,0),Tabela4[ID],Tabela4[ZONA],"")</f>
        <v>ZONA 9</v>
      </c>
      <c r="D340" s="2" t="str">
        <f t="shared" si="165"/>
        <v>BLOCKED</v>
      </c>
      <c r="E340" s="18">
        <f t="shared" si="166"/>
        <v>400</v>
      </c>
      <c r="F340" s="21">
        <f>SUMIFS(KP!$L:$L,KP!$F:$F,$A340,KP!$A:$A,"31/03/2025")</f>
        <v>0</v>
      </c>
      <c r="G340" s="19">
        <f>SUMIFS(KP!$L:$L,KP!$F:$F,$A340,KP!$A:$A,SUMMARY!G$3)</f>
        <v>0</v>
      </c>
      <c r="H340" s="7">
        <f>SUMIFS(AFRIMONEY!$J:$J,AFRIMONEY!$F:$F,$A340,AFRIMONEY!$P:$P,G$3)</f>
        <v>0</v>
      </c>
      <c r="I340" s="8">
        <f t="shared" si="167"/>
        <v>0</v>
      </c>
      <c r="J340" s="7">
        <f>SUMIFS(KP!$L:$L,KP!$F:$F,$A340,KP!$A:$A,SUMMARY!J$3)</f>
        <v>0</v>
      </c>
      <c r="K340" s="7">
        <f>SUMIFS(AFRIMONEY!$J:$J,AFRIMONEY!$F:$F,$A340,AFRIMONEY!$P:$P,J$3)</f>
        <v>0</v>
      </c>
      <c r="L340" s="8">
        <f t="shared" si="168"/>
        <v>0</v>
      </c>
      <c r="M340" s="17">
        <f>SUMIFS(KP!$L:$L,KP!$F:$F,$A340,KP!$A:$A,SUMMARY!M$3)</f>
        <v>0</v>
      </c>
      <c r="N340" s="7">
        <f>SUMIFS(AFRIMONEY!$J:$J,AFRIMONEY!$F:$F,$A340,AFRIMONEY!$P:$P,M$3)</f>
        <v>0</v>
      </c>
      <c r="O340" s="8">
        <f t="shared" si="169"/>
        <v>0</v>
      </c>
      <c r="P340" s="7">
        <f>SUMIFS(KP!$L:$L,KP!$F:$F,$A340,KP!$A:$A,SUMMARY!P$3)</f>
        <v>0</v>
      </c>
      <c r="Q340" s="7">
        <f>SUMIFS(AFRIMONEY!$J:$J,AFRIMONEY!$F:$F,$A340,AFRIMONEY!$P:$P,P$3)</f>
        <v>0</v>
      </c>
      <c r="R340" s="8">
        <f t="shared" si="170"/>
        <v>0</v>
      </c>
      <c r="S340" s="17">
        <f>SUMIFS(KP!$L:$L,KP!$F:$F,$A340,KP!$A:$A,SUMMARY!S$3)</f>
        <v>0</v>
      </c>
      <c r="T340" s="7">
        <f>SUMIFS(AFRIMONEY!$J:$J,AFRIMONEY!$F:$F,$A340,AFRIMONEY!$P:$P,S$3)</f>
        <v>0</v>
      </c>
      <c r="U340" s="8">
        <f t="shared" si="171"/>
        <v>0</v>
      </c>
      <c r="V340" s="7">
        <f>SUMIFS(KP!$L:$L,KP!$F:$F,$A340,KP!$A:$A,SUMMARY!V$3)</f>
        <v>0</v>
      </c>
      <c r="W340" s="7">
        <f>SUMIFS(AFRIMONEY!$J:$J,AFRIMONEY!$F:$F,$A340,AFRIMONEY!$P:$P,V$3)</f>
        <v>0</v>
      </c>
      <c r="X340" s="8">
        <f t="shared" si="172"/>
        <v>0</v>
      </c>
      <c r="Y340" s="17">
        <f>SUMIFS(KP!$L:$L,KP!$F:$F,$A340,KP!$A:$A,SUMMARY!Y$3)</f>
        <v>450</v>
      </c>
      <c r="Z340" s="7">
        <f>SUMIFS(AFRIMONEY!$J:$J,AFRIMONEY!$F:$F,$A340,AFRIMONEY!$P:$P,Y$3)</f>
        <v>0</v>
      </c>
      <c r="AA340" s="8">
        <f t="shared" si="173"/>
        <v>450</v>
      </c>
      <c r="AB340" s="7">
        <f>SUMIFS(KP!$L:$L,KP!$F:$F,$A340,KP!$A:$A,SUMMARY!AB$3)</f>
        <v>0</v>
      </c>
      <c r="AC340" s="7">
        <f>SUMIFS(AFRIMONEY!$J:$J,AFRIMONEY!$F:$F,$A340,AFRIMONEY!$P:$P,AB$3)</f>
        <v>0</v>
      </c>
      <c r="AD340" s="8">
        <f t="shared" si="174"/>
        <v>450</v>
      </c>
      <c r="AE340" s="17">
        <f>SUMIFS(KP!$L:$L,KP!$F:$F,$A340,KP!$A:$A,SUMMARY!AE$3)</f>
        <v>400</v>
      </c>
      <c r="AF340" s="7">
        <f>SUMIFS(AFRIMONEY!$J:$J,AFRIMONEY!$F:$F,$A340,AFRIMONEY!$P:$P,AE$3)</f>
        <v>450</v>
      </c>
      <c r="AG340" s="8">
        <f t="shared" si="175"/>
        <v>400</v>
      </c>
      <c r="AH340" s="7">
        <f>SUMIFS(KP!$L:$L,KP!$F:$F,$A340,KP!$A:$A,SUMMARY!AH$3)</f>
        <v>0</v>
      </c>
      <c r="AI340" s="7">
        <f>SUMIFS(AFRIMONEY!$J:$J,AFRIMONEY!$F:$F,$A340,AFRIMONEY!$P:$P,AH$3)</f>
        <v>0</v>
      </c>
      <c r="AJ340" s="8">
        <f t="shared" si="176"/>
        <v>400</v>
      </c>
      <c r="AK340" s="17">
        <f>SUMIFS(KP!$L:$L,KP!$F:$F,$A340,KP!$A:$A,SUMMARY!AK$3)</f>
        <v>0</v>
      </c>
      <c r="AL340" s="7">
        <f>SUMIFS(AFRIMONEY!$J:$J,AFRIMONEY!$F:$F,$A340,AFRIMONEY!$P:$P,AK$3)</f>
        <v>0</v>
      </c>
      <c r="AM340" s="8">
        <f t="shared" si="177"/>
        <v>400</v>
      </c>
      <c r="AN340" s="7">
        <f>SUMIFS(KP!$L:$L,KP!$F:$F,$A340,KP!$A:$A,SUMMARY!AN$3)</f>
        <v>0</v>
      </c>
      <c r="AO340" s="7">
        <f>SUMIFS(AFRIMONEY!$J:$J,AFRIMONEY!$F:$F,$A340,AFRIMONEY!$P:$P,AN$3)</f>
        <v>0</v>
      </c>
      <c r="AP340" s="8">
        <f t="shared" si="178"/>
        <v>400</v>
      </c>
      <c r="AQ340" s="17">
        <f>SUMIFS(KP!$L:$L,KP!$F:$F,$A340,KP!$A:$A,SUMMARY!AQ$3)</f>
        <v>0</v>
      </c>
      <c r="AR340" s="7">
        <f>SUMIFS(AFRIMONEY!$J:$J,AFRIMONEY!$F:$F,$A340,AFRIMONEY!$P:$P,AQ$3)</f>
        <v>0</v>
      </c>
      <c r="AS340" s="8">
        <f t="shared" si="179"/>
        <v>400</v>
      </c>
      <c r="AT340" s="7">
        <f>SUMIFS(KP!$L:$L,KP!$F:$F,$A340,KP!$A:$A,SUMMARY!AT$3)</f>
        <v>0</v>
      </c>
      <c r="AU340" s="7">
        <f>SUMIFS(AFRIMONEY!$J:$J,AFRIMONEY!$F:$F,$A340,AFRIMONEY!$P:$P,AT$3)</f>
        <v>0</v>
      </c>
      <c r="AV340" s="8">
        <f t="shared" si="180"/>
        <v>400</v>
      </c>
      <c r="AW340" s="17">
        <f>SUMIFS(KP!$L:$L,KP!$F:$F,$A340,KP!$A:$A,SUMMARY!AW$3)</f>
        <v>0</v>
      </c>
      <c r="AX340" s="7">
        <f>SUMIFS(AFRIMONEY!$J:$J,AFRIMONEY!$F:$F,$A340,AFRIMONEY!$P:$P,AW$3)</f>
        <v>0</v>
      </c>
      <c r="AY340" s="8">
        <f t="shared" si="181"/>
        <v>400</v>
      </c>
      <c r="AZ340" s="7">
        <f>SUMIFS(KP!$L:$L,KP!$F:$F,$A340,KP!$A:$A,SUMMARY!AZ$3)</f>
        <v>0</v>
      </c>
      <c r="BA340" s="7">
        <f>SUMIFS(AFRIMONEY!$J:$J,AFRIMONEY!$F:$F,$A340,AFRIMONEY!$P:$P,AZ$3)</f>
        <v>0</v>
      </c>
      <c r="BB340" s="8">
        <f t="shared" si="182"/>
        <v>400</v>
      </c>
      <c r="BC340" s="17">
        <f>SUMIFS(KP!$L:$L,KP!$F:$F,$A340,KP!$A:$A,SUMMARY!BC$3)</f>
        <v>0</v>
      </c>
      <c r="BD340" s="7">
        <f>SUMIFS(AFRIMONEY!$J:$J,AFRIMONEY!$F:$F,$A340,AFRIMONEY!$P:$P,BC$3)</f>
        <v>0</v>
      </c>
      <c r="BE340" s="8">
        <f t="shared" si="183"/>
        <v>400</v>
      </c>
      <c r="BF340" s="7">
        <f>SUMIFS(KP!$L:$L,KP!$F:$F,$A340,KP!$A:$A,SUMMARY!BF$3)</f>
        <v>0</v>
      </c>
      <c r="BG340" s="7">
        <f>SUMIFS(AFRIMONEY!$J:$J,AFRIMONEY!$F:$F,$A340,AFRIMONEY!$P:$P,BF$3)</f>
        <v>0</v>
      </c>
      <c r="BH340" s="8">
        <f t="shared" si="184"/>
        <v>400</v>
      </c>
      <c r="BI340" s="17">
        <f>SUMIFS(KP!$L:$L,KP!$F:$F,$A340,KP!$A:$A,SUMMARY!BI$3)</f>
        <v>0</v>
      </c>
      <c r="BJ340" s="7">
        <f>SUMIFS(AFRIMONEY!$J:$J,AFRIMONEY!$F:$F,$A340,AFRIMONEY!$P:$P,BI$3)</f>
        <v>0</v>
      </c>
      <c r="BK340" s="8">
        <f t="shared" si="185"/>
        <v>400</v>
      </c>
      <c r="BL340" s="7">
        <f>SUMIFS(KP!$L:$L,KP!$F:$F,$A340,KP!$A:$A,SUMMARY!BL$3)</f>
        <v>0</v>
      </c>
      <c r="BM340" s="7">
        <f>SUMIFS(AFRIMONEY!$J:$J,AFRIMONEY!$F:$F,$A340,AFRIMONEY!$P:$P,BL$3)</f>
        <v>0</v>
      </c>
      <c r="BN340" s="8">
        <f t="shared" si="186"/>
        <v>400</v>
      </c>
      <c r="BO340" s="17">
        <f>SUMIFS(KP!$L:$L,KP!$F:$F,$A340,KP!$A:$A,SUMMARY!BO$3)</f>
        <v>0</v>
      </c>
      <c r="BP340" s="7">
        <f>SUMIFS(AFRIMONEY!$J:$J,AFRIMONEY!$F:$F,$A340,AFRIMONEY!$P:$P,BO$3)</f>
        <v>0</v>
      </c>
      <c r="BQ340" s="8">
        <f t="shared" si="187"/>
        <v>400</v>
      </c>
      <c r="BR340" s="7">
        <f>SUMIFS(KP!$L:$L,KP!$F:$F,$A340,KP!$A:$A,SUMMARY!BR$3)</f>
        <v>0</v>
      </c>
      <c r="BS340" s="7">
        <f>SUMIFS(AFRIMONEY!$J:$J,AFRIMONEY!$F:$F,$A340,AFRIMONEY!$P:$P,BR$3)</f>
        <v>0</v>
      </c>
      <c r="BT340" s="8">
        <f t="shared" si="188"/>
        <v>400</v>
      </c>
      <c r="BU340" s="17">
        <f>SUMIFS(KP!$L:$L,KP!$F:$F,$A340,KP!$A:$A,SUMMARY!BU$3)</f>
        <v>0</v>
      </c>
      <c r="BV340" s="7">
        <f>SUMIFS(AFRIMONEY!$J:$J,AFRIMONEY!$F:$F,$A340,AFRIMONEY!$P:$P,BU$3)</f>
        <v>0</v>
      </c>
      <c r="BW340" s="8">
        <f t="shared" si="189"/>
        <v>400</v>
      </c>
      <c r="BX340" s="7">
        <f>SUMIFS(KP!$L:$L,KP!$F:$F,$A340,KP!$A:$A,SUMMARY!BX$3)</f>
        <v>0</v>
      </c>
      <c r="BY340" s="7">
        <f>SUMIFS(AFRIMONEY!$J:$J,AFRIMONEY!$F:$F,$A340,AFRIMONEY!$P:$P,BX$3)</f>
        <v>0</v>
      </c>
      <c r="BZ340" s="8">
        <f t="shared" si="190"/>
        <v>400</v>
      </c>
      <c r="CA340" s="17">
        <f>SUMIFS(KP!$L:$L,KP!$F:$F,$A340,KP!$A:$A,SUMMARY!CA$3)</f>
        <v>0</v>
      </c>
      <c r="CB340" s="7">
        <f>SUMIFS(AFRIMONEY!$J:$J,AFRIMONEY!$F:$F,$A340,AFRIMONEY!$P:$P,CA$3)</f>
        <v>0</v>
      </c>
      <c r="CC340" s="8">
        <f t="shared" si="191"/>
        <v>400</v>
      </c>
      <c r="CD340" s="7">
        <f>SUMIFS(KP!$L:$L,KP!$F:$F,$A340,KP!$A:$A,SUMMARY!CD$3)</f>
        <v>0</v>
      </c>
      <c r="CE340" s="7">
        <f>SUMIFS(AFRIMONEY!$J:$J,AFRIMONEY!$F:$F,$A340,AFRIMONEY!$P:$P,CD$3)</f>
        <v>0</v>
      </c>
      <c r="CF340" s="8">
        <f t="shared" si="192"/>
        <v>400</v>
      </c>
      <c r="CG340" s="17">
        <f>SUMIFS(KP!$L:$L,KP!$F:$F,$A340,KP!$A:$A,SUMMARY!CG$3)</f>
        <v>0</v>
      </c>
      <c r="CH340" s="7">
        <f>SUMIFS(AFRIMONEY!$J:$J,AFRIMONEY!$F:$F,$A340,AFRIMONEY!$P:$P,CG$3)</f>
        <v>0</v>
      </c>
      <c r="CI340" s="8">
        <f t="shared" si="193"/>
        <v>400</v>
      </c>
      <c r="CJ340" s="7">
        <f>SUMIFS(KP!$L:$L,KP!$F:$F,$A340,KP!$A:$A,SUMMARY!CJ$3)</f>
        <v>0</v>
      </c>
      <c r="CK340" s="7">
        <f>SUMIFS(AFRIMONEY!$J:$J,AFRIMONEY!$F:$F,$A340,AFRIMONEY!$P:$P,CJ$3)</f>
        <v>0</v>
      </c>
      <c r="CL340" s="8">
        <f t="shared" si="194"/>
        <v>400</v>
      </c>
      <c r="CM340" s="17">
        <f>SUMIFS(KP!$L:$L,KP!$F:$F,$A340,KP!$A:$A,SUMMARY!CM$3)</f>
        <v>0</v>
      </c>
      <c r="CN340" s="7">
        <f>SUMIFS(AFRIMONEY!$J:$J,AFRIMONEY!$F:$F,$A340,AFRIMONEY!$P:$P,CM$3)</f>
        <v>0</v>
      </c>
      <c r="CO340" s="8">
        <f t="shared" si="195"/>
        <v>400</v>
      </c>
      <c r="CP340" s="7">
        <f>SUMIFS(KP!$L:$L,KP!$F:$F,$A340,KP!$A:$A,SUMMARY!CP$3)</f>
        <v>0</v>
      </c>
      <c r="CQ340" s="7">
        <f>SUMIFS(AFRIMONEY!$J:$J,AFRIMONEY!$F:$F,$A340,AFRIMONEY!$P:$P,CP$3)</f>
        <v>0</v>
      </c>
      <c r="CR340" s="8">
        <f t="shared" si="196"/>
        <v>400</v>
      </c>
      <c r="CS340" s="17">
        <f>SUMIFS(KP!$L:$L,KP!$F:$F,$A340,KP!$A:$A,SUMMARY!CS$3)</f>
        <v>0</v>
      </c>
      <c r="CT340" s="7">
        <f>SUMIFS(AFRIMONEY!$J:$J,AFRIMONEY!$F:$F,$A340,AFRIMONEY!$P:$P,CS$3)</f>
        <v>0</v>
      </c>
      <c r="CU340" s="8">
        <f t="shared" si="197"/>
        <v>400</v>
      </c>
    </row>
    <row r="341" spans="1:99" x14ac:dyDescent="0.3">
      <c r="A341" s="2">
        <v>101671</v>
      </c>
      <c r="B341" s="23" t="str">
        <f>_xlfn.XLOOKUP(TEXT(A341,0),Tabela4[ID],Tabela4[AREA],"")</f>
        <v>AREA D</v>
      </c>
      <c r="C341" s="2" t="str">
        <f>_xlfn.XLOOKUP(TEXT(A341,0),Tabela4[ID],Tabela4[ZONA],"")</f>
        <v>ZONA 9</v>
      </c>
      <c r="D341" s="2" t="str">
        <f t="shared" si="165"/>
        <v>ACTIVE</v>
      </c>
      <c r="E341" s="18">
        <f t="shared" si="166"/>
        <v>-100</v>
      </c>
      <c r="F341" s="21">
        <f>SUMIFS(KP!$L:$L,KP!$F:$F,$A341,KP!$A:$A,"31/03/2025")</f>
        <v>1200</v>
      </c>
      <c r="G341" s="19">
        <f>SUMIFS(KP!$L:$L,KP!$F:$F,$A341,KP!$A:$A,SUMMARY!G$3)</f>
        <v>-550</v>
      </c>
      <c r="H341" s="7">
        <f>SUMIFS(AFRIMONEY!$J:$J,AFRIMONEY!$F:$F,$A341,AFRIMONEY!$P:$P,G$3)</f>
        <v>200</v>
      </c>
      <c r="I341" s="8">
        <f t="shared" si="167"/>
        <v>450</v>
      </c>
      <c r="J341" s="7">
        <f>SUMIFS(KP!$L:$L,KP!$F:$F,$A341,KP!$A:$A,SUMMARY!J$3)</f>
        <v>0</v>
      </c>
      <c r="K341" s="7">
        <f>SUMIFS(AFRIMONEY!$J:$J,AFRIMONEY!$F:$F,$A341,AFRIMONEY!$P:$P,J$3)</f>
        <v>400</v>
      </c>
      <c r="L341" s="8">
        <f t="shared" si="168"/>
        <v>50</v>
      </c>
      <c r="M341" s="17">
        <f>SUMIFS(KP!$L:$L,KP!$F:$F,$A341,KP!$A:$A,SUMMARY!M$3)</f>
        <v>1000</v>
      </c>
      <c r="N341" s="7">
        <f>SUMIFS(AFRIMONEY!$J:$J,AFRIMONEY!$F:$F,$A341,AFRIMONEY!$P:$P,M$3)</f>
        <v>50</v>
      </c>
      <c r="O341" s="8">
        <f t="shared" si="169"/>
        <v>1000</v>
      </c>
      <c r="P341" s="7">
        <f>SUMIFS(KP!$L:$L,KP!$F:$F,$A341,KP!$A:$A,SUMMARY!P$3)</f>
        <v>900</v>
      </c>
      <c r="Q341" s="7">
        <f>SUMIFS(AFRIMONEY!$J:$J,AFRIMONEY!$F:$F,$A341,AFRIMONEY!$P:$P,P$3)</f>
        <v>1000</v>
      </c>
      <c r="R341" s="8">
        <f t="shared" si="170"/>
        <v>900</v>
      </c>
      <c r="S341" s="17">
        <f>SUMIFS(KP!$L:$L,KP!$F:$F,$A341,KP!$A:$A,SUMMARY!S$3)</f>
        <v>100</v>
      </c>
      <c r="T341" s="7">
        <f>SUMIFS(AFRIMONEY!$J:$J,AFRIMONEY!$F:$F,$A341,AFRIMONEY!$P:$P,S$3)</f>
        <v>1000</v>
      </c>
      <c r="U341" s="8">
        <f t="shared" si="171"/>
        <v>0</v>
      </c>
      <c r="V341" s="7">
        <f>SUMIFS(KP!$L:$L,KP!$F:$F,$A341,KP!$A:$A,SUMMARY!V$3)</f>
        <v>-100</v>
      </c>
      <c r="W341" s="7">
        <f>SUMIFS(AFRIMONEY!$J:$J,AFRIMONEY!$F:$F,$A341,AFRIMONEY!$P:$P,V$3)</f>
        <v>0</v>
      </c>
      <c r="X341" s="8">
        <f t="shared" si="172"/>
        <v>-100</v>
      </c>
      <c r="Y341" s="17">
        <f>SUMIFS(KP!$L:$L,KP!$F:$F,$A341,KP!$A:$A,SUMMARY!Y$3)</f>
        <v>50</v>
      </c>
      <c r="Z341" s="7">
        <f>SUMIFS(AFRIMONEY!$J:$J,AFRIMONEY!$F:$F,$A341,AFRIMONEY!$P:$P,Y$3)</f>
        <v>0</v>
      </c>
      <c r="AA341" s="8">
        <f t="shared" si="173"/>
        <v>-50</v>
      </c>
      <c r="AB341" s="7">
        <f>SUMIFS(KP!$L:$L,KP!$F:$F,$A341,KP!$A:$A,SUMMARY!AB$3)</f>
        <v>1000</v>
      </c>
      <c r="AC341" s="7">
        <f>SUMIFS(AFRIMONEY!$J:$J,AFRIMONEY!$F:$F,$A341,AFRIMONEY!$P:$P,AB$3)</f>
        <v>50</v>
      </c>
      <c r="AD341" s="8">
        <f t="shared" si="174"/>
        <v>900</v>
      </c>
      <c r="AE341" s="17">
        <f>SUMIFS(KP!$L:$L,KP!$F:$F,$A341,KP!$A:$A,SUMMARY!AE$3)</f>
        <v>0</v>
      </c>
      <c r="AF341" s="7">
        <f>SUMIFS(AFRIMONEY!$J:$J,AFRIMONEY!$F:$F,$A341,AFRIMONEY!$P:$P,AE$3)</f>
        <v>1000</v>
      </c>
      <c r="AG341" s="8">
        <f t="shared" si="175"/>
        <v>-100</v>
      </c>
      <c r="AH341" s="7">
        <f>SUMIFS(KP!$L:$L,KP!$F:$F,$A341,KP!$A:$A,SUMMARY!AH$3)</f>
        <v>0</v>
      </c>
      <c r="AI341" s="7">
        <f>SUMIFS(AFRIMONEY!$J:$J,AFRIMONEY!$F:$F,$A341,AFRIMONEY!$P:$P,AH$3)</f>
        <v>0</v>
      </c>
      <c r="AJ341" s="8">
        <f t="shared" si="176"/>
        <v>-100</v>
      </c>
      <c r="AK341" s="17">
        <f>SUMIFS(KP!$L:$L,KP!$F:$F,$A341,KP!$A:$A,SUMMARY!AK$3)</f>
        <v>0</v>
      </c>
      <c r="AL341" s="7">
        <f>SUMIFS(AFRIMONEY!$J:$J,AFRIMONEY!$F:$F,$A341,AFRIMONEY!$P:$P,AK$3)</f>
        <v>0</v>
      </c>
      <c r="AM341" s="8">
        <f t="shared" si="177"/>
        <v>-100</v>
      </c>
      <c r="AN341" s="7">
        <f>SUMIFS(KP!$L:$L,KP!$F:$F,$A341,KP!$A:$A,SUMMARY!AN$3)</f>
        <v>0</v>
      </c>
      <c r="AO341" s="7">
        <f>SUMIFS(AFRIMONEY!$J:$J,AFRIMONEY!$F:$F,$A341,AFRIMONEY!$P:$P,AN$3)</f>
        <v>0</v>
      </c>
      <c r="AP341" s="8">
        <f t="shared" si="178"/>
        <v>-100</v>
      </c>
      <c r="AQ341" s="17">
        <f>SUMIFS(KP!$L:$L,KP!$F:$F,$A341,KP!$A:$A,SUMMARY!AQ$3)</f>
        <v>0</v>
      </c>
      <c r="AR341" s="7">
        <f>SUMIFS(AFRIMONEY!$J:$J,AFRIMONEY!$F:$F,$A341,AFRIMONEY!$P:$P,AQ$3)</f>
        <v>0</v>
      </c>
      <c r="AS341" s="8">
        <f t="shared" si="179"/>
        <v>-100</v>
      </c>
      <c r="AT341" s="7">
        <f>SUMIFS(KP!$L:$L,KP!$F:$F,$A341,KP!$A:$A,SUMMARY!AT$3)</f>
        <v>0</v>
      </c>
      <c r="AU341" s="7">
        <f>SUMIFS(AFRIMONEY!$J:$J,AFRIMONEY!$F:$F,$A341,AFRIMONEY!$P:$P,AT$3)</f>
        <v>0</v>
      </c>
      <c r="AV341" s="8">
        <f t="shared" si="180"/>
        <v>-100</v>
      </c>
      <c r="AW341" s="17">
        <f>SUMIFS(KP!$L:$L,KP!$F:$F,$A341,KP!$A:$A,SUMMARY!AW$3)</f>
        <v>0</v>
      </c>
      <c r="AX341" s="7">
        <f>SUMIFS(AFRIMONEY!$J:$J,AFRIMONEY!$F:$F,$A341,AFRIMONEY!$P:$P,AW$3)</f>
        <v>0</v>
      </c>
      <c r="AY341" s="8">
        <f t="shared" si="181"/>
        <v>-100</v>
      </c>
      <c r="AZ341" s="7">
        <f>SUMIFS(KP!$L:$L,KP!$F:$F,$A341,KP!$A:$A,SUMMARY!AZ$3)</f>
        <v>0</v>
      </c>
      <c r="BA341" s="7">
        <f>SUMIFS(AFRIMONEY!$J:$J,AFRIMONEY!$F:$F,$A341,AFRIMONEY!$P:$P,AZ$3)</f>
        <v>0</v>
      </c>
      <c r="BB341" s="8">
        <f t="shared" si="182"/>
        <v>-100</v>
      </c>
      <c r="BC341" s="17">
        <f>SUMIFS(KP!$L:$L,KP!$F:$F,$A341,KP!$A:$A,SUMMARY!BC$3)</f>
        <v>0</v>
      </c>
      <c r="BD341" s="7">
        <f>SUMIFS(AFRIMONEY!$J:$J,AFRIMONEY!$F:$F,$A341,AFRIMONEY!$P:$P,BC$3)</f>
        <v>0</v>
      </c>
      <c r="BE341" s="8">
        <f t="shared" si="183"/>
        <v>-100</v>
      </c>
      <c r="BF341" s="7">
        <f>SUMIFS(KP!$L:$L,KP!$F:$F,$A341,KP!$A:$A,SUMMARY!BF$3)</f>
        <v>0</v>
      </c>
      <c r="BG341" s="7">
        <f>SUMIFS(AFRIMONEY!$J:$J,AFRIMONEY!$F:$F,$A341,AFRIMONEY!$P:$P,BF$3)</f>
        <v>0</v>
      </c>
      <c r="BH341" s="8">
        <f t="shared" si="184"/>
        <v>-100</v>
      </c>
      <c r="BI341" s="17">
        <f>SUMIFS(KP!$L:$L,KP!$F:$F,$A341,KP!$A:$A,SUMMARY!BI$3)</f>
        <v>0</v>
      </c>
      <c r="BJ341" s="7">
        <f>SUMIFS(AFRIMONEY!$J:$J,AFRIMONEY!$F:$F,$A341,AFRIMONEY!$P:$P,BI$3)</f>
        <v>0</v>
      </c>
      <c r="BK341" s="8">
        <f t="shared" si="185"/>
        <v>-100</v>
      </c>
      <c r="BL341" s="7">
        <f>SUMIFS(KP!$L:$L,KP!$F:$F,$A341,KP!$A:$A,SUMMARY!BL$3)</f>
        <v>0</v>
      </c>
      <c r="BM341" s="7">
        <f>SUMIFS(AFRIMONEY!$J:$J,AFRIMONEY!$F:$F,$A341,AFRIMONEY!$P:$P,BL$3)</f>
        <v>0</v>
      </c>
      <c r="BN341" s="8">
        <f t="shared" si="186"/>
        <v>-100</v>
      </c>
      <c r="BO341" s="17">
        <f>SUMIFS(KP!$L:$L,KP!$F:$F,$A341,KP!$A:$A,SUMMARY!BO$3)</f>
        <v>0</v>
      </c>
      <c r="BP341" s="7">
        <f>SUMIFS(AFRIMONEY!$J:$J,AFRIMONEY!$F:$F,$A341,AFRIMONEY!$P:$P,BO$3)</f>
        <v>0</v>
      </c>
      <c r="BQ341" s="8">
        <f t="shared" si="187"/>
        <v>-100</v>
      </c>
      <c r="BR341" s="7">
        <f>SUMIFS(KP!$L:$L,KP!$F:$F,$A341,KP!$A:$A,SUMMARY!BR$3)</f>
        <v>0</v>
      </c>
      <c r="BS341" s="7">
        <f>SUMIFS(AFRIMONEY!$J:$J,AFRIMONEY!$F:$F,$A341,AFRIMONEY!$P:$P,BR$3)</f>
        <v>0</v>
      </c>
      <c r="BT341" s="8">
        <f t="shared" si="188"/>
        <v>-100</v>
      </c>
      <c r="BU341" s="17">
        <f>SUMIFS(KP!$L:$L,KP!$F:$F,$A341,KP!$A:$A,SUMMARY!BU$3)</f>
        <v>0</v>
      </c>
      <c r="BV341" s="7">
        <f>SUMIFS(AFRIMONEY!$J:$J,AFRIMONEY!$F:$F,$A341,AFRIMONEY!$P:$P,BU$3)</f>
        <v>0</v>
      </c>
      <c r="BW341" s="8">
        <f t="shared" si="189"/>
        <v>-100</v>
      </c>
      <c r="BX341" s="7">
        <f>SUMIFS(KP!$L:$L,KP!$F:$F,$A341,KP!$A:$A,SUMMARY!BX$3)</f>
        <v>0</v>
      </c>
      <c r="BY341" s="7">
        <f>SUMIFS(AFRIMONEY!$J:$J,AFRIMONEY!$F:$F,$A341,AFRIMONEY!$P:$P,BX$3)</f>
        <v>0</v>
      </c>
      <c r="BZ341" s="8">
        <f t="shared" si="190"/>
        <v>-100</v>
      </c>
      <c r="CA341" s="17">
        <f>SUMIFS(KP!$L:$L,KP!$F:$F,$A341,KP!$A:$A,SUMMARY!CA$3)</f>
        <v>0</v>
      </c>
      <c r="CB341" s="7">
        <f>SUMIFS(AFRIMONEY!$J:$J,AFRIMONEY!$F:$F,$A341,AFRIMONEY!$P:$P,CA$3)</f>
        <v>0</v>
      </c>
      <c r="CC341" s="8">
        <f t="shared" si="191"/>
        <v>-100</v>
      </c>
      <c r="CD341" s="7">
        <f>SUMIFS(KP!$L:$L,KP!$F:$F,$A341,KP!$A:$A,SUMMARY!CD$3)</f>
        <v>0</v>
      </c>
      <c r="CE341" s="7">
        <f>SUMIFS(AFRIMONEY!$J:$J,AFRIMONEY!$F:$F,$A341,AFRIMONEY!$P:$P,CD$3)</f>
        <v>0</v>
      </c>
      <c r="CF341" s="8">
        <f t="shared" si="192"/>
        <v>-100</v>
      </c>
      <c r="CG341" s="17">
        <f>SUMIFS(KP!$L:$L,KP!$F:$F,$A341,KP!$A:$A,SUMMARY!CG$3)</f>
        <v>0</v>
      </c>
      <c r="CH341" s="7">
        <f>SUMIFS(AFRIMONEY!$J:$J,AFRIMONEY!$F:$F,$A341,AFRIMONEY!$P:$P,CG$3)</f>
        <v>0</v>
      </c>
      <c r="CI341" s="8">
        <f t="shared" si="193"/>
        <v>-100</v>
      </c>
      <c r="CJ341" s="7">
        <f>SUMIFS(KP!$L:$L,KP!$F:$F,$A341,KP!$A:$A,SUMMARY!CJ$3)</f>
        <v>0</v>
      </c>
      <c r="CK341" s="7">
        <f>SUMIFS(AFRIMONEY!$J:$J,AFRIMONEY!$F:$F,$A341,AFRIMONEY!$P:$P,CJ$3)</f>
        <v>0</v>
      </c>
      <c r="CL341" s="8">
        <f t="shared" si="194"/>
        <v>-100</v>
      </c>
      <c r="CM341" s="17">
        <f>SUMIFS(KP!$L:$L,KP!$F:$F,$A341,KP!$A:$A,SUMMARY!CM$3)</f>
        <v>0</v>
      </c>
      <c r="CN341" s="7">
        <f>SUMIFS(AFRIMONEY!$J:$J,AFRIMONEY!$F:$F,$A341,AFRIMONEY!$P:$P,CM$3)</f>
        <v>0</v>
      </c>
      <c r="CO341" s="8">
        <f t="shared" si="195"/>
        <v>-100</v>
      </c>
      <c r="CP341" s="7">
        <f>SUMIFS(KP!$L:$L,KP!$F:$F,$A341,KP!$A:$A,SUMMARY!CP$3)</f>
        <v>0</v>
      </c>
      <c r="CQ341" s="7">
        <f>SUMIFS(AFRIMONEY!$J:$J,AFRIMONEY!$F:$F,$A341,AFRIMONEY!$P:$P,CP$3)</f>
        <v>0</v>
      </c>
      <c r="CR341" s="8">
        <f t="shared" si="196"/>
        <v>-100</v>
      </c>
      <c r="CS341" s="17">
        <f>SUMIFS(KP!$L:$L,KP!$F:$F,$A341,KP!$A:$A,SUMMARY!CS$3)</f>
        <v>0</v>
      </c>
      <c r="CT341" s="7">
        <f>SUMIFS(AFRIMONEY!$J:$J,AFRIMONEY!$F:$F,$A341,AFRIMONEY!$P:$P,CS$3)</f>
        <v>0</v>
      </c>
      <c r="CU341" s="8">
        <f t="shared" si="197"/>
        <v>-100</v>
      </c>
    </row>
    <row r="342" spans="1:99" x14ac:dyDescent="0.3">
      <c r="A342" s="2">
        <v>101672</v>
      </c>
      <c r="B342" s="23" t="str">
        <f>_xlfn.XLOOKUP(TEXT(A342,0),Tabela4[ID],Tabela4[AREA],"")</f>
        <v>AREA E</v>
      </c>
      <c r="C342" s="2" t="str">
        <f>_xlfn.XLOOKUP(TEXT(A342,0),Tabela4[ID],Tabela4[ZONA],"")</f>
        <v>ZONA 17</v>
      </c>
      <c r="D342" s="2" t="str">
        <f t="shared" si="165"/>
        <v>BLOCKED</v>
      </c>
      <c r="E342" s="18">
        <f t="shared" si="166"/>
        <v>2450</v>
      </c>
      <c r="F342" s="21">
        <f>SUMIFS(KP!$L:$L,KP!$F:$F,$A342,KP!$A:$A,"31/03/2025")</f>
        <v>2250</v>
      </c>
      <c r="G342" s="19">
        <f>SUMIFS(KP!$L:$L,KP!$F:$F,$A342,KP!$A:$A,SUMMARY!G$3)</f>
        <v>0</v>
      </c>
      <c r="H342" s="7">
        <f>SUMIFS(AFRIMONEY!$J:$J,AFRIMONEY!$F:$F,$A342,AFRIMONEY!$P:$P,G$3)</f>
        <v>0</v>
      </c>
      <c r="I342" s="8">
        <f t="shared" si="167"/>
        <v>2250</v>
      </c>
      <c r="J342" s="7">
        <f>SUMIFS(KP!$L:$L,KP!$F:$F,$A342,KP!$A:$A,SUMMARY!J$3)</f>
        <v>4150</v>
      </c>
      <c r="K342" s="7">
        <f>SUMIFS(AFRIMONEY!$J:$J,AFRIMONEY!$F:$F,$A342,AFRIMONEY!$P:$P,J$3)</f>
        <v>2250</v>
      </c>
      <c r="L342" s="8">
        <f t="shared" si="168"/>
        <v>4150</v>
      </c>
      <c r="M342" s="17">
        <f>SUMIFS(KP!$L:$L,KP!$F:$F,$A342,KP!$A:$A,SUMMARY!M$3)</f>
        <v>7200</v>
      </c>
      <c r="N342" s="7">
        <f>SUMIFS(AFRIMONEY!$J:$J,AFRIMONEY!$F:$F,$A342,AFRIMONEY!$P:$P,M$3)</f>
        <v>4150</v>
      </c>
      <c r="O342" s="8">
        <f t="shared" si="169"/>
        <v>7200</v>
      </c>
      <c r="P342" s="7">
        <f>SUMIFS(KP!$L:$L,KP!$F:$F,$A342,KP!$A:$A,SUMMARY!P$3)</f>
        <v>2700</v>
      </c>
      <c r="Q342" s="7">
        <f>SUMIFS(AFRIMONEY!$J:$J,AFRIMONEY!$F:$F,$A342,AFRIMONEY!$P:$P,P$3)</f>
        <v>7200</v>
      </c>
      <c r="R342" s="8">
        <f t="shared" si="170"/>
        <v>2700</v>
      </c>
      <c r="S342" s="17">
        <f>SUMIFS(KP!$L:$L,KP!$F:$F,$A342,KP!$A:$A,SUMMARY!S$3)</f>
        <v>2200</v>
      </c>
      <c r="T342" s="7">
        <f>SUMIFS(AFRIMONEY!$J:$J,AFRIMONEY!$F:$F,$A342,AFRIMONEY!$P:$P,S$3)</f>
        <v>2700</v>
      </c>
      <c r="U342" s="8">
        <f t="shared" si="171"/>
        <v>2200</v>
      </c>
      <c r="V342" s="7">
        <f>SUMIFS(KP!$L:$L,KP!$F:$F,$A342,KP!$A:$A,SUMMARY!V$3)</f>
        <v>0</v>
      </c>
      <c r="W342" s="7">
        <f>SUMIFS(AFRIMONEY!$J:$J,AFRIMONEY!$F:$F,$A342,AFRIMONEY!$P:$P,V$3)</f>
        <v>0</v>
      </c>
      <c r="X342" s="8">
        <f t="shared" si="172"/>
        <v>2200</v>
      </c>
      <c r="Y342" s="17">
        <f>SUMIFS(KP!$L:$L,KP!$F:$F,$A342,KP!$A:$A,SUMMARY!Y$3)</f>
        <v>3050</v>
      </c>
      <c r="Z342" s="7">
        <f>SUMIFS(AFRIMONEY!$J:$J,AFRIMONEY!$F:$F,$A342,AFRIMONEY!$P:$P,Y$3)</f>
        <v>2200</v>
      </c>
      <c r="AA342" s="8">
        <f t="shared" si="173"/>
        <v>3050</v>
      </c>
      <c r="AB342" s="7">
        <f>SUMIFS(KP!$L:$L,KP!$F:$F,$A342,KP!$A:$A,SUMMARY!AB$3)</f>
        <v>2350</v>
      </c>
      <c r="AC342" s="7">
        <f>SUMIFS(AFRIMONEY!$J:$J,AFRIMONEY!$F:$F,$A342,AFRIMONEY!$P:$P,AB$3)</f>
        <v>3050</v>
      </c>
      <c r="AD342" s="8">
        <f t="shared" si="174"/>
        <v>2350</v>
      </c>
      <c r="AE342" s="17">
        <f>SUMIFS(KP!$L:$L,KP!$F:$F,$A342,KP!$A:$A,SUMMARY!AE$3)</f>
        <v>3150</v>
      </c>
      <c r="AF342" s="7">
        <f>SUMIFS(AFRIMONEY!$J:$J,AFRIMONEY!$F:$F,$A342,AFRIMONEY!$P:$P,AE$3)</f>
        <v>2350</v>
      </c>
      <c r="AG342" s="8">
        <f t="shared" si="175"/>
        <v>3150</v>
      </c>
      <c r="AH342" s="7">
        <f>SUMIFS(KP!$L:$L,KP!$F:$F,$A342,KP!$A:$A,SUMMARY!AH$3)</f>
        <v>2450</v>
      </c>
      <c r="AI342" s="7">
        <f>SUMIFS(AFRIMONEY!$J:$J,AFRIMONEY!$F:$F,$A342,AFRIMONEY!$P:$P,AH$3)</f>
        <v>3150</v>
      </c>
      <c r="AJ342" s="8">
        <f t="shared" si="176"/>
        <v>2450</v>
      </c>
      <c r="AK342" s="17">
        <f>SUMIFS(KP!$L:$L,KP!$F:$F,$A342,KP!$A:$A,SUMMARY!AK$3)</f>
        <v>0</v>
      </c>
      <c r="AL342" s="7">
        <f>SUMIFS(AFRIMONEY!$J:$J,AFRIMONEY!$F:$F,$A342,AFRIMONEY!$P:$P,AK$3)</f>
        <v>0</v>
      </c>
      <c r="AM342" s="8">
        <f t="shared" si="177"/>
        <v>2450</v>
      </c>
      <c r="AN342" s="7">
        <f>SUMIFS(KP!$L:$L,KP!$F:$F,$A342,KP!$A:$A,SUMMARY!AN$3)</f>
        <v>0</v>
      </c>
      <c r="AO342" s="7">
        <f>SUMIFS(AFRIMONEY!$J:$J,AFRIMONEY!$F:$F,$A342,AFRIMONEY!$P:$P,AN$3)</f>
        <v>0</v>
      </c>
      <c r="AP342" s="8">
        <f t="shared" si="178"/>
        <v>2450</v>
      </c>
      <c r="AQ342" s="17">
        <f>SUMIFS(KP!$L:$L,KP!$F:$F,$A342,KP!$A:$A,SUMMARY!AQ$3)</f>
        <v>0</v>
      </c>
      <c r="AR342" s="7">
        <f>SUMIFS(AFRIMONEY!$J:$J,AFRIMONEY!$F:$F,$A342,AFRIMONEY!$P:$P,AQ$3)</f>
        <v>0</v>
      </c>
      <c r="AS342" s="8">
        <f t="shared" si="179"/>
        <v>2450</v>
      </c>
      <c r="AT342" s="7">
        <f>SUMIFS(KP!$L:$L,KP!$F:$F,$A342,KP!$A:$A,SUMMARY!AT$3)</f>
        <v>0</v>
      </c>
      <c r="AU342" s="7">
        <f>SUMIFS(AFRIMONEY!$J:$J,AFRIMONEY!$F:$F,$A342,AFRIMONEY!$P:$P,AT$3)</f>
        <v>0</v>
      </c>
      <c r="AV342" s="8">
        <f t="shared" si="180"/>
        <v>2450</v>
      </c>
      <c r="AW342" s="17">
        <f>SUMIFS(KP!$L:$L,KP!$F:$F,$A342,KP!$A:$A,SUMMARY!AW$3)</f>
        <v>0</v>
      </c>
      <c r="AX342" s="7">
        <f>SUMIFS(AFRIMONEY!$J:$J,AFRIMONEY!$F:$F,$A342,AFRIMONEY!$P:$P,AW$3)</f>
        <v>0</v>
      </c>
      <c r="AY342" s="8">
        <f t="shared" si="181"/>
        <v>2450</v>
      </c>
      <c r="AZ342" s="7">
        <f>SUMIFS(KP!$L:$L,KP!$F:$F,$A342,KP!$A:$A,SUMMARY!AZ$3)</f>
        <v>0</v>
      </c>
      <c r="BA342" s="7">
        <f>SUMIFS(AFRIMONEY!$J:$J,AFRIMONEY!$F:$F,$A342,AFRIMONEY!$P:$P,AZ$3)</f>
        <v>0</v>
      </c>
      <c r="BB342" s="8">
        <f t="shared" si="182"/>
        <v>2450</v>
      </c>
      <c r="BC342" s="17">
        <f>SUMIFS(KP!$L:$L,KP!$F:$F,$A342,KP!$A:$A,SUMMARY!BC$3)</f>
        <v>0</v>
      </c>
      <c r="BD342" s="7">
        <f>SUMIFS(AFRIMONEY!$J:$J,AFRIMONEY!$F:$F,$A342,AFRIMONEY!$P:$P,BC$3)</f>
        <v>0</v>
      </c>
      <c r="BE342" s="8">
        <f t="shared" si="183"/>
        <v>2450</v>
      </c>
      <c r="BF342" s="7">
        <f>SUMIFS(KP!$L:$L,KP!$F:$F,$A342,KP!$A:$A,SUMMARY!BF$3)</f>
        <v>0</v>
      </c>
      <c r="BG342" s="7">
        <f>SUMIFS(AFRIMONEY!$J:$J,AFRIMONEY!$F:$F,$A342,AFRIMONEY!$P:$P,BF$3)</f>
        <v>0</v>
      </c>
      <c r="BH342" s="8">
        <f t="shared" si="184"/>
        <v>2450</v>
      </c>
      <c r="BI342" s="17">
        <f>SUMIFS(KP!$L:$L,KP!$F:$F,$A342,KP!$A:$A,SUMMARY!BI$3)</f>
        <v>0</v>
      </c>
      <c r="BJ342" s="7">
        <f>SUMIFS(AFRIMONEY!$J:$J,AFRIMONEY!$F:$F,$A342,AFRIMONEY!$P:$P,BI$3)</f>
        <v>0</v>
      </c>
      <c r="BK342" s="8">
        <f t="shared" si="185"/>
        <v>2450</v>
      </c>
      <c r="BL342" s="7">
        <f>SUMIFS(KP!$L:$L,KP!$F:$F,$A342,KP!$A:$A,SUMMARY!BL$3)</f>
        <v>0</v>
      </c>
      <c r="BM342" s="7">
        <f>SUMIFS(AFRIMONEY!$J:$J,AFRIMONEY!$F:$F,$A342,AFRIMONEY!$P:$P,BL$3)</f>
        <v>0</v>
      </c>
      <c r="BN342" s="8">
        <f t="shared" si="186"/>
        <v>2450</v>
      </c>
      <c r="BO342" s="17">
        <f>SUMIFS(KP!$L:$L,KP!$F:$F,$A342,KP!$A:$A,SUMMARY!BO$3)</f>
        <v>0</v>
      </c>
      <c r="BP342" s="7">
        <f>SUMIFS(AFRIMONEY!$J:$J,AFRIMONEY!$F:$F,$A342,AFRIMONEY!$P:$P,BO$3)</f>
        <v>0</v>
      </c>
      <c r="BQ342" s="8">
        <f t="shared" si="187"/>
        <v>2450</v>
      </c>
      <c r="BR342" s="7">
        <f>SUMIFS(KP!$L:$L,KP!$F:$F,$A342,KP!$A:$A,SUMMARY!BR$3)</f>
        <v>0</v>
      </c>
      <c r="BS342" s="7">
        <f>SUMIFS(AFRIMONEY!$J:$J,AFRIMONEY!$F:$F,$A342,AFRIMONEY!$P:$P,BR$3)</f>
        <v>0</v>
      </c>
      <c r="BT342" s="8">
        <f t="shared" si="188"/>
        <v>2450</v>
      </c>
      <c r="BU342" s="17">
        <f>SUMIFS(KP!$L:$L,KP!$F:$F,$A342,KP!$A:$A,SUMMARY!BU$3)</f>
        <v>0</v>
      </c>
      <c r="BV342" s="7">
        <f>SUMIFS(AFRIMONEY!$J:$J,AFRIMONEY!$F:$F,$A342,AFRIMONEY!$P:$P,BU$3)</f>
        <v>0</v>
      </c>
      <c r="BW342" s="8">
        <f t="shared" si="189"/>
        <v>2450</v>
      </c>
      <c r="BX342" s="7">
        <f>SUMIFS(KP!$L:$L,KP!$F:$F,$A342,KP!$A:$A,SUMMARY!BX$3)</f>
        <v>0</v>
      </c>
      <c r="BY342" s="7">
        <f>SUMIFS(AFRIMONEY!$J:$J,AFRIMONEY!$F:$F,$A342,AFRIMONEY!$P:$P,BX$3)</f>
        <v>0</v>
      </c>
      <c r="BZ342" s="8">
        <f t="shared" si="190"/>
        <v>2450</v>
      </c>
      <c r="CA342" s="17">
        <f>SUMIFS(KP!$L:$L,KP!$F:$F,$A342,KP!$A:$A,SUMMARY!CA$3)</f>
        <v>0</v>
      </c>
      <c r="CB342" s="7">
        <f>SUMIFS(AFRIMONEY!$J:$J,AFRIMONEY!$F:$F,$A342,AFRIMONEY!$P:$P,CA$3)</f>
        <v>0</v>
      </c>
      <c r="CC342" s="8">
        <f t="shared" si="191"/>
        <v>2450</v>
      </c>
      <c r="CD342" s="7">
        <f>SUMIFS(KP!$L:$L,KP!$F:$F,$A342,KP!$A:$A,SUMMARY!CD$3)</f>
        <v>0</v>
      </c>
      <c r="CE342" s="7">
        <f>SUMIFS(AFRIMONEY!$J:$J,AFRIMONEY!$F:$F,$A342,AFRIMONEY!$P:$P,CD$3)</f>
        <v>0</v>
      </c>
      <c r="CF342" s="8">
        <f t="shared" si="192"/>
        <v>2450</v>
      </c>
      <c r="CG342" s="17">
        <f>SUMIFS(KP!$L:$L,KP!$F:$F,$A342,KP!$A:$A,SUMMARY!CG$3)</f>
        <v>0</v>
      </c>
      <c r="CH342" s="7">
        <f>SUMIFS(AFRIMONEY!$J:$J,AFRIMONEY!$F:$F,$A342,AFRIMONEY!$P:$P,CG$3)</f>
        <v>0</v>
      </c>
      <c r="CI342" s="8">
        <f t="shared" si="193"/>
        <v>2450</v>
      </c>
      <c r="CJ342" s="7">
        <f>SUMIFS(KP!$L:$L,KP!$F:$F,$A342,KP!$A:$A,SUMMARY!CJ$3)</f>
        <v>0</v>
      </c>
      <c r="CK342" s="7">
        <f>SUMIFS(AFRIMONEY!$J:$J,AFRIMONEY!$F:$F,$A342,AFRIMONEY!$P:$P,CJ$3)</f>
        <v>0</v>
      </c>
      <c r="CL342" s="8">
        <f t="shared" si="194"/>
        <v>2450</v>
      </c>
      <c r="CM342" s="17">
        <f>SUMIFS(KP!$L:$L,KP!$F:$F,$A342,KP!$A:$A,SUMMARY!CM$3)</f>
        <v>0</v>
      </c>
      <c r="CN342" s="7">
        <f>SUMIFS(AFRIMONEY!$J:$J,AFRIMONEY!$F:$F,$A342,AFRIMONEY!$P:$P,CM$3)</f>
        <v>0</v>
      </c>
      <c r="CO342" s="8">
        <f t="shared" si="195"/>
        <v>2450</v>
      </c>
      <c r="CP342" s="7">
        <f>SUMIFS(KP!$L:$L,KP!$F:$F,$A342,KP!$A:$A,SUMMARY!CP$3)</f>
        <v>0</v>
      </c>
      <c r="CQ342" s="7">
        <f>SUMIFS(AFRIMONEY!$J:$J,AFRIMONEY!$F:$F,$A342,AFRIMONEY!$P:$P,CP$3)</f>
        <v>0</v>
      </c>
      <c r="CR342" s="8">
        <f t="shared" si="196"/>
        <v>2450</v>
      </c>
      <c r="CS342" s="17">
        <f>SUMIFS(KP!$L:$L,KP!$F:$F,$A342,KP!$A:$A,SUMMARY!CS$3)</f>
        <v>0</v>
      </c>
      <c r="CT342" s="7">
        <f>SUMIFS(AFRIMONEY!$J:$J,AFRIMONEY!$F:$F,$A342,AFRIMONEY!$P:$P,CS$3)</f>
        <v>0</v>
      </c>
      <c r="CU342" s="8">
        <f t="shared" si="197"/>
        <v>2450</v>
      </c>
    </row>
    <row r="343" spans="1:99" x14ac:dyDescent="0.3">
      <c r="A343" s="2">
        <v>101680</v>
      </c>
      <c r="B343" s="23" t="str">
        <f>_xlfn.XLOOKUP(TEXT(A343,0),Tabela4[ID],Tabela4[AREA],"")</f>
        <v>AREA D</v>
      </c>
      <c r="C343" s="2" t="str">
        <f>_xlfn.XLOOKUP(TEXT(A343,0),Tabela4[ID],Tabela4[ZONA],"")</f>
        <v>ZONA 10</v>
      </c>
      <c r="D343" s="2" t="str">
        <f t="shared" si="165"/>
        <v>ACTIVE</v>
      </c>
      <c r="E343" s="18">
        <f t="shared" si="166"/>
        <v>-1450</v>
      </c>
      <c r="F343" s="21">
        <f>SUMIFS(KP!$L:$L,KP!$F:$F,$A343,KP!$A:$A,"31/03/2025")</f>
        <v>0</v>
      </c>
      <c r="G343" s="19">
        <f>SUMIFS(KP!$L:$L,KP!$F:$F,$A343,KP!$A:$A,SUMMARY!G$3)</f>
        <v>0</v>
      </c>
      <c r="H343" s="7">
        <f>SUMIFS(AFRIMONEY!$J:$J,AFRIMONEY!$F:$F,$A343,AFRIMONEY!$P:$P,G$3)</f>
        <v>1450</v>
      </c>
      <c r="I343" s="8">
        <f t="shared" si="167"/>
        <v>-1450</v>
      </c>
      <c r="J343" s="7">
        <f>SUMIFS(KP!$L:$L,KP!$F:$F,$A343,KP!$A:$A,SUMMARY!J$3)</f>
        <v>100</v>
      </c>
      <c r="K343" s="7">
        <f>SUMIFS(AFRIMONEY!$J:$J,AFRIMONEY!$F:$F,$A343,AFRIMONEY!$P:$P,J$3)</f>
        <v>0</v>
      </c>
      <c r="L343" s="8">
        <f t="shared" si="168"/>
        <v>-1350</v>
      </c>
      <c r="M343" s="17">
        <f>SUMIFS(KP!$L:$L,KP!$F:$F,$A343,KP!$A:$A,SUMMARY!M$3)</f>
        <v>0</v>
      </c>
      <c r="N343" s="7">
        <f>SUMIFS(AFRIMONEY!$J:$J,AFRIMONEY!$F:$F,$A343,AFRIMONEY!$P:$P,M$3)</f>
        <v>0</v>
      </c>
      <c r="O343" s="8">
        <f t="shared" si="169"/>
        <v>-1350</v>
      </c>
      <c r="P343" s="7">
        <f>SUMIFS(KP!$L:$L,KP!$F:$F,$A343,KP!$A:$A,SUMMARY!P$3)</f>
        <v>0</v>
      </c>
      <c r="Q343" s="7">
        <f>SUMIFS(AFRIMONEY!$J:$J,AFRIMONEY!$F:$F,$A343,AFRIMONEY!$P:$P,P$3)</f>
        <v>100</v>
      </c>
      <c r="R343" s="8">
        <f t="shared" si="170"/>
        <v>-1450</v>
      </c>
      <c r="S343" s="17">
        <f>SUMIFS(KP!$L:$L,KP!$F:$F,$A343,KP!$A:$A,SUMMARY!S$3)</f>
        <v>150</v>
      </c>
      <c r="T343" s="7">
        <f>SUMIFS(AFRIMONEY!$J:$J,AFRIMONEY!$F:$F,$A343,AFRIMONEY!$P:$P,S$3)</f>
        <v>0</v>
      </c>
      <c r="U343" s="8">
        <f t="shared" si="171"/>
        <v>-1300</v>
      </c>
      <c r="V343" s="7">
        <f>SUMIFS(KP!$L:$L,KP!$F:$F,$A343,KP!$A:$A,SUMMARY!V$3)</f>
        <v>0</v>
      </c>
      <c r="W343" s="7">
        <f>SUMIFS(AFRIMONEY!$J:$J,AFRIMONEY!$F:$F,$A343,AFRIMONEY!$P:$P,V$3)</f>
        <v>0</v>
      </c>
      <c r="X343" s="8">
        <f t="shared" si="172"/>
        <v>-1300</v>
      </c>
      <c r="Y343" s="17">
        <f>SUMIFS(KP!$L:$L,KP!$F:$F,$A343,KP!$A:$A,SUMMARY!Y$3)</f>
        <v>150</v>
      </c>
      <c r="Z343" s="7">
        <f>SUMIFS(AFRIMONEY!$J:$J,AFRIMONEY!$F:$F,$A343,AFRIMONEY!$P:$P,Y$3)</f>
        <v>300</v>
      </c>
      <c r="AA343" s="8">
        <f t="shared" si="173"/>
        <v>-1450</v>
      </c>
      <c r="AB343" s="7">
        <f>SUMIFS(KP!$L:$L,KP!$F:$F,$A343,KP!$A:$A,SUMMARY!AB$3)</f>
        <v>1000</v>
      </c>
      <c r="AC343" s="7">
        <f>SUMIFS(AFRIMONEY!$J:$J,AFRIMONEY!$F:$F,$A343,AFRIMONEY!$P:$P,AB$3)</f>
        <v>0</v>
      </c>
      <c r="AD343" s="8">
        <f t="shared" si="174"/>
        <v>-450</v>
      </c>
      <c r="AE343" s="17">
        <f>SUMIFS(KP!$L:$L,KP!$F:$F,$A343,KP!$A:$A,SUMMARY!AE$3)</f>
        <v>0</v>
      </c>
      <c r="AF343" s="7">
        <f>SUMIFS(AFRIMONEY!$J:$J,AFRIMONEY!$F:$F,$A343,AFRIMONEY!$P:$P,AE$3)</f>
        <v>0</v>
      </c>
      <c r="AG343" s="8">
        <f t="shared" si="175"/>
        <v>-450</v>
      </c>
      <c r="AH343" s="7">
        <f>SUMIFS(KP!$L:$L,KP!$F:$F,$A343,KP!$A:$A,SUMMARY!AH$3)</f>
        <v>0</v>
      </c>
      <c r="AI343" s="7">
        <f>SUMIFS(AFRIMONEY!$J:$J,AFRIMONEY!$F:$F,$A343,AFRIMONEY!$P:$P,AH$3)</f>
        <v>1000</v>
      </c>
      <c r="AJ343" s="8">
        <f t="shared" si="176"/>
        <v>-1450</v>
      </c>
      <c r="AK343" s="17">
        <f>SUMIFS(KP!$L:$L,KP!$F:$F,$A343,KP!$A:$A,SUMMARY!AK$3)</f>
        <v>0</v>
      </c>
      <c r="AL343" s="7">
        <f>SUMIFS(AFRIMONEY!$J:$J,AFRIMONEY!$F:$F,$A343,AFRIMONEY!$P:$P,AK$3)</f>
        <v>0</v>
      </c>
      <c r="AM343" s="8">
        <f t="shared" si="177"/>
        <v>-1450</v>
      </c>
      <c r="AN343" s="7">
        <f>SUMIFS(KP!$L:$L,KP!$F:$F,$A343,KP!$A:$A,SUMMARY!AN$3)</f>
        <v>0</v>
      </c>
      <c r="AO343" s="7">
        <f>SUMIFS(AFRIMONEY!$J:$J,AFRIMONEY!$F:$F,$A343,AFRIMONEY!$P:$P,AN$3)</f>
        <v>0</v>
      </c>
      <c r="AP343" s="8">
        <f t="shared" si="178"/>
        <v>-1450</v>
      </c>
      <c r="AQ343" s="17">
        <f>SUMIFS(KP!$L:$L,KP!$F:$F,$A343,KP!$A:$A,SUMMARY!AQ$3)</f>
        <v>0</v>
      </c>
      <c r="AR343" s="7">
        <f>SUMIFS(AFRIMONEY!$J:$J,AFRIMONEY!$F:$F,$A343,AFRIMONEY!$P:$P,AQ$3)</f>
        <v>0</v>
      </c>
      <c r="AS343" s="8">
        <f t="shared" si="179"/>
        <v>-1450</v>
      </c>
      <c r="AT343" s="7">
        <f>SUMIFS(KP!$L:$L,KP!$F:$F,$A343,KP!$A:$A,SUMMARY!AT$3)</f>
        <v>0</v>
      </c>
      <c r="AU343" s="7">
        <f>SUMIFS(AFRIMONEY!$J:$J,AFRIMONEY!$F:$F,$A343,AFRIMONEY!$P:$P,AT$3)</f>
        <v>0</v>
      </c>
      <c r="AV343" s="8">
        <f t="shared" si="180"/>
        <v>-1450</v>
      </c>
      <c r="AW343" s="17">
        <f>SUMIFS(KP!$L:$L,KP!$F:$F,$A343,KP!$A:$A,SUMMARY!AW$3)</f>
        <v>0</v>
      </c>
      <c r="AX343" s="7">
        <f>SUMIFS(AFRIMONEY!$J:$J,AFRIMONEY!$F:$F,$A343,AFRIMONEY!$P:$P,AW$3)</f>
        <v>0</v>
      </c>
      <c r="AY343" s="8">
        <f t="shared" si="181"/>
        <v>-1450</v>
      </c>
      <c r="AZ343" s="7">
        <f>SUMIFS(KP!$L:$L,KP!$F:$F,$A343,KP!$A:$A,SUMMARY!AZ$3)</f>
        <v>0</v>
      </c>
      <c r="BA343" s="7">
        <f>SUMIFS(AFRIMONEY!$J:$J,AFRIMONEY!$F:$F,$A343,AFRIMONEY!$P:$P,AZ$3)</f>
        <v>0</v>
      </c>
      <c r="BB343" s="8">
        <f t="shared" si="182"/>
        <v>-1450</v>
      </c>
      <c r="BC343" s="17">
        <f>SUMIFS(KP!$L:$L,KP!$F:$F,$A343,KP!$A:$A,SUMMARY!BC$3)</f>
        <v>0</v>
      </c>
      <c r="BD343" s="7">
        <f>SUMIFS(AFRIMONEY!$J:$J,AFRIMONEY!$F:$F,$A343,AFRIMONEY!$P:$P,BC$3)</f>
        <v>0</v>
      </c>
      <c r="BE343" s="8">
        <f t="shared" si="183"/>
        <v>-1450</v>
      </c>
      <c r="BF343" s="7">
        <f>SUMIFS(KP!$L:$L,KP!$F:$F,$A343,KP!$A:$A,SUMMARY!BF$3)</f>
        <v>0</v>
      </c>
      <c r="BG343" s="7">
        <f>SUMIFS(AFRIMONEY!$J:$J,AFRIMONEY!$F:$F,$A343,AFRIMONEY!$P:$P,BF$3)</f>
        <v>0</v>
      </c>
      <c r="BH343" s="8">
        <f t="shared" si="184"/>
        <v>-1450</v>
      </c>
      <c r="BI343" s="17">
        <f>SUMIFS(KP!$L:$L,KP!$F:$F,$A343,KP!$A:$A,SUMMARY!BI$3)</f>
        <v>0</v>
      </c>
      <c r="BJ343" s="7">
        <f>SUMIFS(AFRIMONEY!$J:$J,AFRIMONEY!$F:$F,$A343,AFRIMONEY!$P:$P,BI$3)</f>
        <v>0</v>
      </c>
      <c r="BK343" s="8">
        <f t="shared" si="185"/>
        <v>-1450</v>
      </c>
      <c r="BL343" s="7">
        <f>SUMIFS(KP!$L:$L,KP!$F:$F,$A343,KP!$A:$A,SUMMARY!BL$3)</f>
        <v>0</v>
      </c>
      <c r="BM343" s="7">
        <f>SUMIFS(AFRIMONEY!$J:$J,AFRIMONEY!$F:$F,$A343,AFRIMONEY!$P:$P,BL$3)</f>
        <v>0</v>
      </c>
      <c r="BN343" s="8">
        <f t="shared" si="186"/>
        <v>-1450</v>
      </c>
      <c r="BO343" s="17">
        <f>SUMIFS(KP!$L:$L,KP!$F:$F,$A343,KP!$A:$A,SUMMARY!BO$3)</f>
        <v>0</v>
      </c>
      <c r="BP343" s="7">
        <f>SUMIFS(AFRIMONEY!$J:$J,AFRIMONEY!$F:$F,$A343,AFRIMONEY!$P:$P,BO$3)</f>
        <v>0</v>
      </c>
      <c r="BQ343" s="8">
        <f t="shared" si="187"/>
        <v>-1450</v>
      </c>
      <c r="BR343" s="7">
        <f>SUMIFS(KP!$L:$L,KP!$F:$F,$A343,KP!$A:$A,SUMMARY!BR$3)</f>
        <v>0</v>
      </c>
      <c r="BS343" s="7">
        <f>SUMIFS(AFRIMONEY!$J:$J,AFRIMONEY!$F:$F,$A343,AFRIMONEY!$P:$P,BR$3)</f>
        <v>0</v>
      </c>
      <c r="BT343" s="8">
        <f t="shared" si="188"/>
        <v>-1450</v>
      </c>
      <c r="BU343" s="17">
        <f>SUMIFS(KP!$L:$L,KP!$F:$F,$A343,KP!$A:$A,SUMMARY!BU$3)</f>
        <v>0</v>
      </c>
      <c r="BV343" s="7">
        <f>SUMIFS(AFRIMONEY!$J:$J,AFRIMONEY!$F:$F,$A343,AFRIMONEY!$P:$P,BU$3)</f>
        <v>0</v>
      </c>
      <c r="BW343" s="8">
        <f t="shared" si="189"/>
        <v>-1450</v>
      </c>
      <c r="BX343" s="7">
        <f>SUMIFS(KP!$L:$L,KP!$F:$F,$A343,KP!$A:$A,SUMMARY!BX$3)</f>
        <v>0</v>
      </c>
      <c r="BY343" s="7">
        <f>SUMIFS(AFRIMONEY!$J:$J,AFRIMONEY!$F:$F,$A343,AFRIMONEY!$P:$P,BX$3)</f>
        <v>0</v>
      </c>
      <c r="BZ343" s="8">
        <f t="shared" si="190"/>
        <v>-1450</v>
      </c>
      <c r="CA343" s="17">
        <f>SUMIFS(KP!$L:$L,KP!$F:$F,$A343,KP!$A:$A,SUMMARY!CA$3)</f>
        <v>0</v>
      </c>
      <c r="CB343" s="7">
        <f>SUMIFS(AFRIMONEY!$J:$J,AFRIMONEY!$F:$F,$A343,AFRIMONEY!$P:$P,CA$3)</f>
        <v>0</v>
      </c>
      <c r="CC343" s="8">
        <f t="shared" si="191"/>
        <v>-1450</v>
      </c>
      <c r="CD343" s="7">
        <f>SUMIFS(KP!$L:$L,KP!$F:$F,$A343,KP!$A:$A,SUMMARY!CD$3)</f>
        <v>0</v>
      </c>
      <c r="CE343" s="7">
        <f>SUMIFS(AFRIMONEY!$J:$J,AFRIMONEY!$F:$F,$A343,AFRIMONEY!$P:$P,CD$3)</f>
        <v>0</v>
      </c>
      <c r="CF343" s="8">
        <f t="shared" si="192"/>
        <v>-1450</v>
      </c>
      <c r="CG343" s="17">
        <f>SUMIFS(KP!$L:$L,KP!$F:$F,$A343,KP!$A:$A,SUMMARY!CG$3)</f>
        <v>0</v>
      </c>
      <c r="CH343" s="7">
        <f>SUMIFS(AFRIMONEY!$J:$J,AFRIMONEY!$F:$F,$A343,AFRIMONEY!$P:$P,CG$3)</f>
        <v>0</v>
      </c>
      <c r="CI343" s="8">
        <f t="shared" si="193"/>
        <v>-1450</v>
      </c>
      <c r="CJ343" s="7">
        <f>SUMIFS(KP!$L:$L,KP!$F:$F,$A343,KP!$A:$A,SUMMARY!CJ$3)</f>
        <v>0</v>
      </c>
      <c r="CK343" s="7">
        <f>SUMIFS(AFRIMONEY!$J:$J,AFRIMONEY!$F:$F,$A343,AFRIMONEY!$P:$P,CJ$3)</f>
        <v>0</v>
      </c>
      <c r="CL343" s="8">
        <f t="shared" si="194"/>
        <v>-1450</v>
      </c>
      <c r="CM343" s="17">
        <f>SUMIFS(KP!$L:$L,KP!$F:$F,$A343,KP!$A:$A,SUMMARY!CM$3)</f>
        <v>0</v>
      </c>
      <c r="CN343" s="7">
        <f>SUMIFS(AFRIMONEY!$J:$J,AFRIMONEY!$F:$F,$A343,AFRIMONEY!$P:$P,CM$3)</f>
        <v>0</v>
      </c>
      <c r="CO343" s="8">
        <f t="shared" si="195"/>
        <v>-1450</v>
      </c>
      <c r="CP343" s="7">
        <f>SUMIFS(KP!$L:$L,KP!$F:$F,$A343,KP!$A:$A,SUMMARY!CP$3)</f>
        <v>0</v>
      </c>
      <c r="CQ343" s="7">
        <f>SUMIFS(AFRIMONEY!$J:$J,AFRIMONEY!$F:$F,$A343,AFRIMONEY!$P:$P,CP$3)</f>
        <v>0</v>
      </c>
      <c r="CR343" s="8">
        <f t="shared" si="196"/>
        <v>-1450</v>
      </c>
      <c r="CS343" s="17">
        <f>SUMIFS(KP!$L:$L,KP!$F:$F,$A343,KP!$A:$A,SUMMARY!CS$3)</f>
        <v>0</v>
      </c>
      <c r="CT343" s="7">
        <f>SUMIFS(AFRIMONEY!$J:$J,AFRIMONEY!$F:$F,$A343,AFRIMONEY!$P:$P,CS$3)</f>
        <v>0</v>
      </c>
      <c r="CU343" s="8">
        <f t="shared" si="197"/>
        <v>-1450</v>
      </c>
    </row>
    <row r="344" spans="1:99" x14ac:dyDescent="0.3">
      <c r="A344" s="2">
        <v>101690</v>
      </c>
      <c r="B344" s="23" t="str">
        <f>_xlfn.XLOOKUP(TEXT(A344,0),Tabela4[ID],Tabela4[AREA],"")</f>
        <v>AREA D</v>
      </c>
      <c r="C344" s="2" t="str">
        <f>_xlfn.XLOOKUP(TEXT(A344,0),Tabela4[ID],Tabela4[ZONA],"")</f>
        <v>ZONA 11</v>
      </c>
      <c r="D344" s="2" t="str">
        <f t="shared" si="165"/>
        <v>BLOCKED</v>
      </c>
      <c r="E344" s="18">
        <f t="shared" si="166"/>
        <v>4500</v>
      </c>
      <c r="F344" s="21">
        <f>SUMIFS(KP!$L:$L,KP!$F:$F,$A344,KP!$A:$A,"31/03/2025")</f>
        <v>2400</v>
      </c>
      <c r="G344" s="19">
        <f>SUMIFS(KP!$L:$L,KP!$F:$F,$A344,KP!$A:$A,SUMMARY!G$3)</f>
        <v>1500</v>
      </c>
      <c r="H344" s="7">
        <f>SUMIFS(AFRIMONEY!$J:$J,AFRIMONEY!$F:$F,$A344,AFRIMONEY!$P:$P,G$3)</f>
        <v>2400</v>
      </c>
      <c r="I344" s="8">
        <f t="shared" si="167"/>
        <v>1500</v>
      </c>
      <c r="J344" s="7">
        <f>SUMIFS(KP!$L:$L,KP!$F:$F,$A344,KP!$A:$A,SUMMARY!J$3)</f>
        <v>4650</v>
      </c>
      <c r="K344" s="7">
        <f>SUMIFS(AFRIMONEY!$J:$J,AFRIMONEY!$F:$F,$A344,AFRIMONEY!$P:$P,J$3)</f>
        <v>1500</v>
      </c>
      <c r="L344" s="8">
        <f t="shared" si="168"/>
        <v>4650</v>
      </c>
      <c r="M344" s="17">
        <f>SUMIFS(KP!$L:$L,KP!$F:$F,$A344,KP!$A:$A,SUMMARY!M$3)</f>
        <v>4600</v>
      </c>
      <c r="N344" s="7">
        <f>SUMIFS(AFRIMONEY!$J:$J,AFRIMONEY!$F:$F,$A344,AFRIMONEY!$P:$P,M$3)</f>
        <v>4650</v>
      </c>
      <c r="O344" s="8">
        <f t="shared" si="169"/>
        <v>4600</v>
      </c>
      <c r="P344" s="7">
        <f>SUMIFS(KP!$L:$L,KP!$F:$F,$A344,KP!$A:$A,SUMMARY!P$3)</f>
        <v>5650</v>
      </c>
      <c r="Q344" s="7">
        <f>SUMIFS(AFRIMONEY!$J:$J,AFRIMONEY!$F:$F,$A344,AFRIMONEY!$P:$P,P$3)</f>
        <v>4600</v>
      </c>
      <c r="R344" s="8">
        <f t="shared" si="170"/>
        <v>5650</v>
      </c>
      <c r="S344" s="17">
        <f>SUMIFS(KP!$L:$L,KP!$F:$F,$A344,KP!$A:$A,SUMMARY!S$3)</f>
        <v>0</v>
      </c>
      <c r="T344" s="7">
        <f>SUMIFS(AFRIMONEY!$J:$J,AFRIMONEY!$F:$F,$A344,AFRIMONEY!$P:$P,S$3)</f>
        <v>5650</v>
      </c>
      <c r="U344" s="8">
        <f t="shared" si="171"/>
        <v>0</v>
      </c>
      <c r="V344" s="7">
        <f>SUMIFS(KP!$L:$L,KP!$F:$F,$A344,KP!$A:$A,SUMMARY!V$3)</f>
        <v>0</v>
      </c>
      <c r="W344" s="7">
        <f>SUMIFS(AFRIMONEY!$J:$J,AFRIMONEY!$F:$F,$A344,AFRIMONEY!$P:$P,V$3)</f>
        <v>0</v>
      </c>
      <c r="X344" s="8">
        <f t="shared" si="172"/>
        <v>0</v>
      </c>
      <c r="Y344" s="17">
        <f>SUMIFS(KP!$L:$L,KP!$F:$F,$A344,KP!$A:$A,SUMMARY!Y$3)</f>
        <v>50</v>
      </c>
      <c r="Z344" s="7">
        <f>SUMIFS(AFRIMONEY!$J:$J,AFRIMONEY!$F:$F,$A344,AFRIMONEY!$P:$P,Y$3)</f>
        <v>0</v>
      </c>
      <c r="AA344" s="8">
        <f t="shared" si="173"/>
        <v>50</v>
      </c>
      <c r="AB344" s="7">
        <f>SUMIFS(KP!$L:$L,KP!$F:$F,$A344,KP!$A:$A,SUMMARY!AB$3)</f>
        <v>11900</v>
      </c>
      <c r="AC344" s="7">
        <f>SUMIFS(AFRIMONEY!$J:$J,AFRIMONEY!$F:$F,$A344,AFRIMONEY!$P:$P,AB$3)</f>
        <v>50</v>
      </c>
      <c r="AD344" s="8">
        <f t="shared" si="174"/>
        <v>11900</v>
      </c>
      <c r="AE344" s="17">
        <f>SUMIFS(KP!$L:$L,KP!$F:$F,$A344,KP!$A:$A,SUMMARY!AE$3)</f>
        <v>0</v>
      </c>
      <c r="AF344" s="7">
        <f>SUMIFS(AFRIMONEY!$J:$J,AFRIMONEY!$F:$F,$A344,AFRIMONEY!$P:$P,AE$3)</f>
        <v>11900</v>
      </c>
      <c r="AG344" s="8">
        <f t="shared" si="175"/>
        <v>0</v>
      </c>
      <c r="AH344" s="7">
        <f>SUMIFS(KP!$L:$L,KP!$F:$F,$A344,KP!$A:$A,SUMMARY!AH$3)</f>
        <v>4500</v>
      </c>
      <c r="AI344" s="7">
        <f>SUMIFS(AFRIMONEY!$J:$J,AFRIMONEY!$F:$F,$A344,AFRIMONEY!$P:$P,AH$3)</f>
        <v>0</v>
      </c>
      <c r="AJ344" s="8">
        <f t="shared" si="176"/>
        <v>4500</v>
      </c>
      <c r="AK344" s="17">
        <f>SUMIFS(KP!$L:$L,KP!$F:$F,$A344,KP!$A:$A,SUMMARY!AK$3)</f>
        <v>0</v>
      </c>
      <c r="AL344" s="7">
        <f>SUMIFS(AFRIMONEY!$J:$J,AFRIMONEY!$F:$F,$A344,AFRIMONEY!$P:$P,AK$3)</f>
        <v>0</v>
      </c>
      <c r="AM344" s="8">
        <f t="shared" si="177"/>
        <v>4500</v>
      </c>
      <c r="AN344" s="7">
        <f>SUMIFS(KP!$L:$L,KP!$F:$F,$A344,KP!$A:$A,SUMMARY!AN$3)</f>
        <v>0</v>
      </c>
      <c r="AO344" s="7">
        <f>SUMIFS(AFRIMONEY!$J:$J,AFRIMONEY!$F:$F,$A344,AFRIMONEY!$P:$P,AN$3)</f>
        <v>0</v>
      </c>
      <c r="AP344" s="8">
        <f t="shared" si="178"/>
        <v>4500</v>
      </c>
      <c r="AQ344" s="17">
        <f>SUMIFS(KP!$L:$L,KP!$F:$F,$A344,KP!$A:$A,SUMMARY!AQ$3)</f>
        <v>0</v>
      </c>
      <c r="AR344" s="7">
        <f>SUMIFS(AFRIMONEY!$J:$J,AFRIMONEY!$F:$F,$A344,AFRIMONEY!$P:$P,AQ$3)</f>
        <v>0</v>
      </c>
      <c r="AS344" s="8">
        <f t="shared" si="179"/>
        <v>4500</v>
      </c>
      <c r="AT344" s="7">
        <f>SUMIFS(KP!$L:$L,KP!$F:$F,$A344,KP!$A:$A,SUMMARY!AT$3)</f>
        <v>0</v>
      </c>
      <c r="AU344" s="7">
        <f>SUMIFS(AFRIMONEY!$J:$J,AFRIMONEY!$F:$F,$A344,AFRIMONEY!$P:$P,AT$3)</f>
        <v>0</v>
      </c>
      <c r="AV344" s="8">
        <f t="shared" si="180"/>
        <v>4500</v>
      </c>
      <c r="AW344" s="17">
        <f>SUMIFS(KP!$L:$L,KP!$F:$F,$A344,KP!$A:$A,SUMMARY!AW$3)</f>
        <v>0</v>
      </c>
      <c r="AX344" s="7">
        <f>SUMIFS(AFRIMONEY!$J:$J,AFRIMONEY!$F:$F,$A344,AFRIMONEY!$P:$P,AW$3)</f>
        <v>0</v>
      </c>
      <c r="AY344" s="8">
        <f t="shared" si="181"/>
        <v>4500</v>
      </c>
      <c r="AZ344" s="7">
        <f>SUMIFS(KP!$L:$L,KP!$F:$F,$A344,KP!$A:$A,SUMMARY!AZ$3)</f>
        <v>0</v>
      </c>
      <c r="BA344" s="7">
        <f>SUMIFS(AFRIMONEY!$J:$J,AFRIMONEY!$F:$F,$A344,AFRIMONEY!$P:$P,AZ$3)</f>
        <v>0</v>
      </c>
      <c r="BB344" s="8">
        <f t="shared" si="182"/>
        <v>4500</v>
      </c>
      <c r="BC344" s="17">
        <f>SUMIFS(KP!$L:$L,KP!$F:$F,$A344,KP!$A:$A,SUMMARY!BC$3)</f>
        <v>0</v>
      </c>
      <c r="BD344" s="7">
        <f>SUMIFS(AFRIMONEY!$J:$J,AFRIMONEY!$F:$F,$A344,AFRIMONEY!$P:$P,BC$3)</f>
        <v>0</v>
      </c>
      <c r="BE344" s="8">
        <f t="shared" si="183"/>
        <v>4500</v>
      </c>
      <c r="BF344" s="7">
        <f>SUMIFS(KP!$L:$L,KP!$F:$F,$A344,KP!$A:$A,SUMMARY!BF$3)</f>
        <v>0</v>
      </c>
      <c r="BG344" s="7">
        <f>SUMIFS(AFRIMONEY!$J:$J,AFRIMONEY!$F:$F,$A344,AFRIMONEY!$P:$P,BF$3)</f>
        <v>0</v>
      </c>
      <c r="BH344" s="8">
        <f t="shared" si="184"/>
        <v>4500</v>
      </c>
      <c r="BI344" s="17">
        <f>SUMIFS(KP!$L:$L,KP!$F:$F,$A344,KP!$A:$A,SUMMARY!BI$3)</f>
        <v>0</v>
      </c>
      <c r="BJ344" s="7">
        <f>SUMIFS(AFRIMONEY!$J:$J,AFRIMONEY!$F:$F,$A344,AFRIMONEY!$P:$P,BI$3)</f>
        <v>0</v>
      </c>
      <c r="BK344" s="8">
        <f t="shared" si="185"/>
        <v>4500</v>
      </c>
      <c r="BL344" s="7">
        <f>SUMIFS(KP!$L:$L,KP!$F:$F,$A344,KP!$A:$A,SUMMARY!BL$3)</f>
        <v>0</v>
      </c>
      <c r="BM344" s="7">
        <f>SUMIFS(AFRIMONEY!$J:$J,AFRIMONEY!$F:$F,$A344,AFRIMONEY!$P:$P,BL$3)</f>
        <v>0</v>
      </c>
      <c r="BN344" s="8">
        <f t="shared" si="186"/>
        <v>4500</v>
      </c>
      <c r="BO344" s="17">
        <f>SUMIFS(KP!$L:$L,KP!$F:$F,$A344,KP!$A:$A,SUMMARY!BO$3)</f>
        <v>0</v>
      </c>
      <c r="BP344" s="7">
        <f>SUMIFS(AFRIMONEY!$J:$J,AFRIMONEY!$F:$F,$A344,AFRIMONEY!$P:$P,BO$3)</f>
        <v>0</v>
      </c>
      <c r="BQ344" s="8">
        <f t="shared" si="187"/>
        <v>4500</v>
      </c>
      <c r="BR344" s="7">
        <f>SUMIFS(KP!$L:$L,KP!$F:$F,$A344,KP!$A:$A,SUMMARY!BR$3)</f>
        <v>0</v>
      </c>
      <c r="BS344" s="7">
        <f>SUMIFS(AFRIMONEY!$J:$J,AFRIMONEY!$F:$F,$A344,AFRIMONEY!$P:$P,BR$3)</f>
        <v>0</v>
      </c>
      <c r="BT344" s="8">
        <f t="shared" si="188"/>
        <v>4500</v>
      </c>
      <c r="BU344" s="17">
        <f>SUMIFS(KP!$L:$L,KP!$F:$F,$A344,KP!$A:$A,SUMMARY!BU$3)</f>
        <v>0</v>
      </c>
      <c r="BV344" s="7">
        <f>SUMIFS(AFRIMONEY!$J:$J,AFRIMONEY!$F:$F,$A344,AFRIMONEY!$P:$P,BU$3)</f>
        <v>0</v>
      </c>
      <c r="BW344" s="8">
        <f t="shared" si="189"/>
        <v>4500</v>
      </c>
      <c r="BX344" s="7">
        <f>SUMIFS(KP!$L:$L,KP!$F:$F,$A344,KP!$A:$A,SUMMARY!BX$3)</f>
        <v>0</v>
      </c>
      <c r="BY344" s="7">
        <f>SUMIFS(AFRIMONEY!$J:$J,AFRIMONEY!$F:$F,$A344,AFRIMONEY!$P:$P,BX$3)</f>
        <v>0</v>
      </c>
      <c r="BZ344" s="8">
        <f t="shared" si="190"/>
        <v>4500</v>
      </c>
      <c r="CA344" s="17">
        <f>SUMIFS(KP!$L:$L,KP!$F:$F,$A344,KP!$A:$A,SUMMARY!CA$3)</f>
        <v>0</v>
      </c>
      <c r="CB344" s="7">
        <f>SUMIFS(AFRIMONEY!$J:$J,AFRIMONEY!$F:$F,$A344,AFRIMONEY!$P:$P,CA$3)</f>
        <v>0</v>
      </c>
      <c r="CC344" s="8">
        <f t="shared" si="191"/>
        <v>4500</v>
      </c>
      <c r="CD344" s="7">
        <f>SUMIFS(KP!$L:$L,KP!$F:$F,$A344,KP!$A:$A,SUMMARY!CD$3)</f>
        <v>0</v>
      </c>
      <c r="CE344" s="7">
        <f>SUMIFS(AFRIMONEY!$J:$J,AFRIMONEY!$F:$F,$A344,AFRIMONEY!$P:$P,CD$3)</f>
        <v>0</v>
      </c>
      <c r="CF344" s="8">
        <f t="shared" si="192"/>
        <v>4500</v>
      </c>
      <c r="CG344" s="17">
        <f>SUMIFS(KP!$L:$L,KP!$F:$F,$A344,KP!$A:$A,SUMMARY!CG$3)</f>
        <v>0</v>
      </c>
      <c r="CH344" s="7">
        <f>SUMIFS(AFRIMONEY!$J:$J,AFRIMONEY!$F:$F,$A344,AFRIMONEY!$P:$P,CG$3)</f>
        <v>0</v>
      </c>
      <c r="CI344" s="8">
        <f t="shared" si="193"/>
        <v>4500</v>
      </c>
      <c r="CJ344" s="7">
        <f>SUMIFS(KP!$L:$L,KP!$F:$F,$A344,KP!$A:$A,SUMMARY!CJ$3)</f>
        <v>0</v>
      </c>
      <c r="CK344" s="7">
        <f>SUMIFS(AFRIMONEY!$J:$J,AFRIMONEY!$F:$F,$A344,AFRIMONEY!$P:$P,CJ$3)</f>
        <v>0</v>
      </c>
      <c r="CL344" s="8">
        <f t="shared" si="194"/>
        <v>4500</v>
      </c>
      <c r="CM344" s="17">
        <f>SUMIFS(KP!$L:$L,KP!$F:$F,$A344,KP!$A:$A,SUMMARY!CM$3)</f>
        <v>0</v>
      </c>
      <c r="CN344" s="7">
        <f>SUMIFS(AFRIMONEY!$J:$J,AFRIMONEY!$F:$F,$A344,AFRIMONEY!$P:$P,CM$3)</f>
        <v>0</v>
      </c>
      <c r="CO344" s="8">
        <f t="shared" si="195"/>
        <v>4500</v>
      </c>
      <c r="CP344" s="7">
        <f>SUMIFS(KP!$L:$L,KP!$F:$F,$A344,KP!$A:$A,SUMMARY!CP$3)</f>
        <v>0</v>
      </c>
      <c r="CQ344" s="7">
        <f>SUMIFS(AFRIMONEY!$J:$J,AFRIMONEY!$F:$F,$A344,AFRIMONEY!$P:$P,CP$3)</f>
        <v>0</v>
      </c>
      <c r="CR344" s="8">
        <f t="shared" si="196"/>
        <v>4500</v>
      </c>
      <c r="CS344" s="17">
        <f>SUMIFS(KP!$L:$L,KP!$F:$F,$A344,KP!$A:$A,SUMMARY!CS$3)</f>
        <v>0</v>
      </c>
      <c r="CT344" s="7">
        <f>SUMIFS(AFRIMONEY!$J:$J,AFRIMONEY!$F:$F,$A344,AFRIMONEY!$P:$P,CS$3)</f>
        <v>0</v>
      </c>
      <c r="CU344" s="8">
        <f t="shared" si="197"/>
        <v>4500</v>
      </c>
    </row>
    <row r="345" spans="1:99" x14ac:dyDescent="0.3">
      <c r="A345" s="2">
        <v>101691</v>
      </c>
      <c r="B345" s="23" t="str">
        <f>_xlfn.XLOOKUP(TEXT(A345,0),Tabela4[ID],Tabela4[AREA],"")</f>
        <v>AREA D</v>
      </c>
      <c r="C345" s="2" t="str">
        <f>_xlfn.XLOOKUP(TEXT(A345,0),Tabela4[ID],Tabela4[ZONA],"")</f>
        <v>ZONA 11</v>
      </c>
      <c r="D345" s="2" t="str">
        <f t="shared" si="165"/>
        <v>BLOCKED</v>
      </c>
      <c r="E345" s="18">
        <f t="shared" si="166"/>
        <v>100</v>
      </c>
      <c r="F345" s="21">
        <f>SUMIFS(KP!$L:$L,KP!$F:$F,$A345,KP!$A:$A,"31/03/2025")</f>
        <v>7800</v>
      </c>
      <c r="G345" s="19">
        <f>SUMIFS(KP!$L:$L,KP!$F:$F,$A345,KP!$A:$A,SUMMARY!G$3)</f>
        <v>0</v>
      </c>
      <c r="H345" s="7">
        <f>SUMIFS(AFRIMONEY!$J:$J,AFRIMONEY!$F:$F,$A345,AFRIMONEY!$P:$P,G$3)</f>
        <v>7800</v>
      </c>
      <c r="I345" s="8">
        <f t="shared" si="167"/>
        <v>0</v>
      </c>
      <c r="J345" s="7">
        <f>SUMIFS(KP!$L:$L,KP!$F:$F,$A345,KP!$A:$A,SUMMARY!J$3)</f>
        <v>50</v>
      </c>
      <c r="K345" s="7">
        <f>SUMIFS(AFRIMONEY!$J:$J,AFRIMONEY!$F:$F,$A345,AFRIMONEY!$P:$P,J$3)</f>
        <v>0</v>
      </c>
      <c r="L345" s="8">
        <f t="shared" si="168"/>
        <v>50</v>
      </c>
      <c r="M345" s="17">
        <f>SUMIFS(KP!$L:$L,KP!$F:$F,$A345,KP!$A:$A,SUMMARY!M$3)</f>
        <v>50</v>
      </c>
      <c r="N345" s="7">
        <f>SUMIFS(AFRIMONEY!$J:$J,AFRIMONEY!$F:$F,$A345,AFRIMONEY!$P:$P,M$3)</f>
        <v>50</v>
      </c>
      <c r="O345" s="8">
        <f t="shared" si="169"/>
        <v>50</v>
      </c>
      <c r="P345" s="7">
        <f>SUMIFS(KP!$L:$L,KP!$F:$F,$A345,KP!$A:$A,SUMMARY!P$3)</f>
        <v>50</v>
      </c>
      <c r="Q345" s="7">
        <f>SUMIFS(AFRIMONEY!$J:$J,AFRIMONEY!$F:$F,$A345,AFRIMONEY!$P:$P,P$3)</f>
        <v>50</v>
      </c>
      <c r="R345" s="8">
        <f t="shared" si="170"/>
        <v>50</v>
      </c>
      <c r="S345" s="17">
        <f>SUMIFS(KP!$L:$L,KP!$F:$F,$A345,KP!$A:$A,SUMMARY!S$3)</f>
        <v>50</v>
      </c>
      <c r="T345" s="7">
        <f>SUMIFS(AFRIMONEY!$J:$J,AFRIMONEY!$F:$F,$A345,AFRIMONEY!$P:$P,S$3)</f>
        <v>50</v>
      </c>
      <c r="U345" s="8">
        <f t="shared" si="171"/>
        <v>50</v>
      </c>
      <c r="V345" s="7">
        <f>SUMIFS(KP!$L:$L,KP!$F:$F,$A345,KP!$A:$A,SUMMARY!V$3)</f>
        <v>0</v>
      </c>
      <c r="W345" s="7">
        <f>SUMIFS(AFRIMONEY!$J:$J,AFRIMONEY!$F:$F,$A345,AFRIMONEY!$P:$P,V$3)</f>
        <v>0</v>
      </c>
      <c r="X345" s="8">
        <f t="shared" si="172"/>
        <v>50</v>
      </c>
      <c r="Y345" s="17">
        <f>SUMIFS(KP!$L:$L,KP!$F:$F,$A345,KP!$A:$A,SUMMARY!Y$3)</f>
        <v>50</v>
      </c>
      <c r="Z345" s="7">
        <f>SUMIFS(AFRIMONEY!$J:$J,AFRIMONEY!$F:$F,$A345,AFRIMONEY!$P:$P,Y$3)</f>
        <v>50</v>
      </c>
      <c r="AA345" s="8">
        <f t="shared" si="173"/>
        <v>50</v>
      </c>
      <c r="AB345" s="7">
        <f>SUMIFS(KP!$L:$L,KP!$F:$F,$A345,KP!$A:$A,SUMMARY!AB$3)</f>
        <v>1050</v>
      </c>
      <c r="AC345" s="7">
        <f>SUMIFS(AFRIMONEY!$J:$J,AFRIMONEY!$F:$F,$A345,AFRIMONEY!$P:$P,AB$3)</f>
        <v>0</v>
      </c>
      <c r="AD345" s="8">
        <f t="shared" si="174"/>
        <v>1100</v>
      </c>
      <c r="AE345" s="17">
        <f>SUMIFS(KP!$L:$L,KP!$F:$F,$A345,KP!$A:$A,SUMMARY!AE$3)</f>
        <v>250</v>
      </c>
      <c r="AF345" s="7">
        <f>SUMIFS(AFRIMONEY!$J:$J,AFRIMONEY!$F:$F,$A345,AFRIMONEY!$P:$P,AE$3)</f>
        <v>1300</v>
      </c>
      <c r="AG345" s="8">
        <f t="shared" si="175"/>
        <v>50</v>
      </c>
      <c r="AH345" s="7">
        <f>SUMIFS(KP!$L:$L,KP!$F:$F,$A345,KP!$A:$A,SUMMARY!AH$3)</f>
        <v>50</v>
      </c>
      <c r="AI345" s="7">
        <f>SUMIFS(AFRIMONEY!$J:$J,AFRIMONEY!$F:$F,$A345,AFRIMONEY!$P:$P,AH$3)</f>
        <v>0</v>
      </c>
      <c r="AJ345" s="8">
        <f t="shared" si="176"/>
        <v>100</v>
      </c>
      <c r="AK345" s="17">
        <f>SUMIFS(KP!$L:$L,KP!$F:$F,$A345,KP!$A:$A,SUMMARY!AK$3)</f>
        <v>0</v>
      </c>
      <c r="AL345" s="7">
        <f>SUMIFS(AFRIMONEY!$J:$J,AFRIMONEY!$F:$F,$A345,AFRIMONEY!$P:$P,AK$3)</f>
        <v>0</v>
      </c>
      <c r="AM345" s="8">
        <f t="shared" si="177"/>
        <v>100</v>
      </c>
      <c r="AN345" s="7">
        <f>SUMIFS(KP!$L:$L,KP!$F:$F,$A345,KP!$A:$A,SUMMARY!AN$3)</f>
        <v>0</v>
      </c>
      <c r="AO345" s="7">
        <f>SUMIFS(AFRIMONEY!$J:$J,AFRIMONEY!$F:$F,$A345,AFRIMONEY!$P:$P,AN$3)</f>
        <v>0</v>
      </c>
      <c r="AP345" s="8">
        <f t="shared" si="178"/>
        <v>100</v>
      </c>
      <c r="AQ345" s="17">
        <f>SUMIFS(KP!$L:$L,KP!$F:$F,$A345,KP!$A:$A,SUMMARY!AQ$3)</f>
        <v>0</v>
      </c>
      <c r="AR345" s="7">
        <f>SUMIFS(AFRIMONEY!$J:$J,AFRIMONEY!$F:$F,$A345,AFRIMONEY!$P:$P,AQ$3)</f>
        <v>0</v>
      </c>
      <c r="AS345" s="8">
        <f t="shared" si="179"/>
        <v>100</v>
      </c>
      <c r="AT345" s="7">
        <f>SUMIFS(KP!$L:$L,KP!$F:$F,$A345,KP!$A:$A,SUMMARY!AT$3)</f>
        <v>0</v>
      </c>
      <c r="AU345" s="7">
        <f>SUMIFS(AFRIMONEY!$J:$J,AFRIMONEY!$F:$F,$A345,AFRIMONEY!$P:$P,AT$3)</f>
        <v>0</v>
      </c>
      <c r="AV345" s="8">
        <f t="shared" si="180"/>
        <v>100</v>
      </c>
      <c r="AW345" s="17">
        <f>SUMIFS(KP!$L:$L,KP!$F:$F,$A345,KP!$A:$A,SUMMARY!AW$3)</f>
        <v>0</v>
      </c>
      <c r="AX345" s="7">
        <f>SUMIFS(AFRIMONEY!$J:$J,AFRIMONEY!$F:$F,$A345,AFRIMONEY!$P:$P,AW$3)</f>
        <v>0</v>
      </c>
      <c r="AY345" s="8">
        <f t="shared" si="181"/>
        <v>100</v>
      </c>
      <c r="AZ345" s="7">
        <f>SUMIFS(KP!$L:$L,KP!$F:$F,$A345,KP!$A:$A,SUMMARY!AZ$3)</f>
        <v>0</v>
      </c>
      <c r="BA345" s="7">
        <f>SUMIFS(AFRIMONEY!$J:$J,AFRIMONEY!$F:$F,$A345,AFRIMONEY!$P:$P,AZ$3)</f>
        <v>0</v>
      </c>
      <c r="BB345" s="8">
        <f t="shared" si="182"/>
        <v>100</v>
      </c>
      <c r="BC345" s="17">
        <f>SUMIFS(KP!$L:$L,KP!$F:$F,$A345,KP!$A:$A,SUMMARY!BC$3)</f>
        <v>0</v>
      </c>
      <c r="BD345" s="7">
        <f>SUMIFS(AFRIMONEY!$J:$J,AFRIMONEY!$F:$F,$A345,AFRIMONEY!$P:$P,BC$3)</f>
        <v>0</v>
      </c>
      <c r="BE345" s="8">
        <f t="shared" si="183"/>
        <v>100</v>
      </c>
      <c r="BF345" s="7">
        <f>SUMIFS(KP!$L:$L,KP!$F:$F,$A345,KP!$A:$A,SUMMARY!BF$3)</f>
        <v>0</v>
      </c>
      <c r="BG345" s="7">
        <f>SUMIFS(AFRIMONEY!$J:$J,AFRIMONEY!$F:$F,$A345,AFRIMONEY!$P:$P,BF$3)</f>
        <v>0</v>
      </c>
      <c r="BH345" s="8">
        <f t="shared" si="184"/>
        <v>100</v>
      </c>
      <c r="BI345" s="17">
        <f>SUMIFS(KP!$L:$L,KP!$F:$F,$A345,KP!$A:$A,SUMMARY!BI$3)</f>
        <v>0</v>
      </c>
      <c r="BJ345" s="7">
        <f>SUMIFS(AFRIMONEY!$J:$J,AFRIMONEY!$F:$F,$A345,AFRIMONEY!$P:$P,BI$3)</f>
        <v>0</v>
      </c>
      <c r="BK345" s="8">
        <f t="shared" si="185"/>
        <v>100</v>
      </c>
      <c r="BL345" s="7">
        <f>SUMIFS(KP!$L:$L,KP!$F:$F,$A345,KP!$A:$A,SUMMARY!BL$3)</f>
        <v>0</v>
      </c>
      <c r="BM345" s="7">
        <f>SUMIFS(AFRIMONEY!$J:$J,AFRIMONEY!$F:$F,$A345,AFRIMONEY!$P:$P,BL$3)</f>
        <v>0</v>
      </c>
      <c r="BN345" s="8">
        <f t="shared" si="186"/>
        <v>100</v>
      </c>
      <c r="BO345" s="17">
        <f>SUMIFS(KP!$L:$L,KP!$F:$F,$A345,KP!$A:$A,SUMMARY!BO$3)</f>
        <v>0</v>
      </c>
      <c r="BP345" s="7">
        <f>SUMIFS(AFRIMONEY!$J:$J,AFRIMONEY!$F:$F,$A345,AFRIMONEY!$P:$P,BO$3)</f>
        <v>0</v>
      </c>
      <c r="BQ345" s="8">
        <f t="shared" si="187"/>
        <v>100</v>
      </c>
      <c r="BR345" s="7">
        <f>SUMIFS(KP!$L:$L,KP!$F:$F,$A345,KP!$A:$A,SUMMARY!BR$3)</f>
        <v>0</v>
      </c>
      <c r="BS345" s="7">
        <f>SUMIFS(AFRIMONEY!$J:$J,AFRIMONEY!$F:$F,$A345,AFRIMONEY!$P:$P,BR$3)</f>
        <v>0</v>
      </c>
      <c r="BT345" s="8">
        <f t="shared" si="188"/>
        <v>100</v>
      </c>
      <c r="BU345" s="17">
        <f>SUMIFS(KP!$L:$L,KP!$F:$F,$A345,KP!$A:$A,SUMMARY!BU$3)</f>
        <v>0</v>
      </c>
      <c r="BV345" s="7">
        <f>SUMIFS(AFRIMONEY!$J:$J,AFRIMONEY!$F:$F,$A345,AFRIMONEY!$P:$P,BU$3)</f>
        <v>0</v>
      </c>
      <c r="BW345" s="8">
        <f t="shared" si="189"/>
        <v>100</v>
      </c>
      <c r="BX345" s="7">
        <f>SUMIFS(KP!$L:$L,KP!$F:$F,$A345,KP!$A:$A,SUMMARY!BX$3)</f>
        <v>0</v>
      </c>
      <c r="BY345" s="7">
        <f>SUMIFS(AFRIMONEY!$J:$J,AFRIMONEY!$F:$F,$A345,AFRIMONEY!$P:$P,BX$3)</f>
        <v>0</v>
      </c>
      <c r="BZ345" s="8">
        <f t="shared" si="190"/>
        <v>100</v>
      </c>
      <c r="CA345" s="17">
        <f>SUMIFS(KP!$L:$L,KP!$F:$F,$A345,KP!$A:$A,SUMMARY!CA$3)</f>
        <v>0</v>
      </c>
      <c r="CB345" s="7">
        <f>SUMIFS(AFRIMONEY!$J:$J,AFRIMONEY!$F:$F,$A345,AFRIMONEY!$P:$P,CA$3)</f>
        <v>0</v>
      </c>
      <c r="CC345" s="8">
        <f t="shared" si="191"/>
        <v>100</v>
      </c>
      <c r="CD345" s="7">
        <f>SUMIFS(KP!$L:$L,KP!$F:$F,$A345,KP!$A:$A,SUMMARY!CD$3)</f>
        <v>0</v>
      </c>
      <c r="CE345" s="7">
        <f>SUMIFS(AFRIMONEY!$J:$J,AFRIMONEY!$F:$F,$A345,AFRIMONEY!$P:$P,CD$3)</f>
        <v>0</v>
      </c>
      <c r="CF345" s="8">
        <f t="shared" si="192"/>
        <v>100</v>
      </c>
      <c r="CG345" s="17">
        <f>SUMIFS(KP!$L:$L,KP!$F:$F,$A345,KP!$A:$A,SUMMARY!CG$3)</f>
        <v>0</v>
      </c>
      <c r="CH345" s="7">
        <f>SUMIFS(AFRIMONEY!$J:$J,AFRIMONEY!$F:$F,$A345,AFRIMONEY!$P:$P,CG$3)</f>
        <v>0</v>
      </c>
      <c r="CI345" s="8">
        <f t="shared" si="193"/>
        <v>100</v>
      </c>
      <c r="CJ345" s="7">
        <f>SUMIFS(KP!$L:$L,KP!$F:$F,$A345,KP!$A:$A,SUMMARY!CJ$3)</f>
        <v>0</v>
      </c>
      <c r="CK345" s="7">
        <f>SUMIFS(AFRIMONEY!$J:$J,AFRIMONEY!$F:$F,$A345,AFRIMONEY!$P:$P,CJ$3)</f>
        <v>0</v>
      </c>
      <c r="CL345" s="8">
        <f t="shared" si="194"/>
        <v>100</v>
      </c>
      <c r="CM345" s="17">
        <f>SUMIFS(KP!$L:$L,KP!$F:$F,$A345,KP!$A:$A,SUMMARY!CM$3)</f>
        <v>0</v>
      </c>
      <c r="CN345" s="7">
        <f>SUMIFS(AFRIMONEY!$J:$J,AFRIMONEY!$F:$F,$A345,AFRIMONEY!$P:$P,CM$3)</f>
        <v>0</v>
      </c>
      <c r="CO345" s="8">
        <f t="shared" si="195"/>
        <v>100</v>
      </c>
      <c r="CP345" s="7">
        <f>SUMIFS(KP!$L:$L,KP!$F:$F,$A345,KP!$A:$A,SUMMARY!CP$3)</f>
        <v>0</v>
      </c>
      <c r="CQ345" s="7">
        <f>SUMIFS(AFRIMONEY!$J:$J,AFRIMONEY!$F:$F,$A345,AFRIMONEY!$P:$P,CP$3)</f>
        <v>0</v>
      </c>
      <c r="CR345" s="8">
        <f t="shared" si="196"/>
        <v>100</v>
      </c>
      <c r="CS345" s="17">
        <f>SUMIFS(KP!$L:$L,KP!$F:$F,$A345,KP!$A:$A,SUMMARY!CS$3)</f>
        <v>0</v>
      </c>
      <c r="CT345" s="7">
        <f>SUMIFS(AFRIMONEY!$J:$J,AFRIMONEY!$F:$F,$A345,AFRIMONEY!$P:$P,CS$3)</f>
        <v>0</v>
      </c>
      <c r="CU345" s="8">
        <f t="shared" si="197"/>
        <v>100</v>
      </c>
    </row>
    <row r="346" spans="1:99" x14ac:dyDescent="0.3">
      <c r="A346" s="2">
        <v>101692</v>
      </c>
      <c r="B346" s="23" t="str">
        <f>_xlfn.XLOOKUP(TEXT(A346,0),Tabela4[ID],Tabela4[AREA],"")</f>
        <v>AREA D</v>
      </c>
      <c r="C346" s="2" t="str">
        <f>_xlfn.XLOOKUP(TEXT(A346,0),Tabela4[ID],Tabela4[ZONA],"")</f>
        <v>ZONA 11</v>
      </c>
      <c r="D346" s="2" t="str">
        <f t="shared" si="165"/>
        <v>BLOCKED</v>
      </c>
      <c r="E346" s="18">
        <f t="shared" si="166"/>
        <v>3450</v>
      </c>
      <c r="F346" s="21">
        <f>SUMIFS(KP!$L:$L,KP!$F:$F,$A346,KP!$A:$A,"31/03/2025")</f>
        <v>0</v>
      </c>
      <c r="G346" s="19">
        <f>SUMIFS(KP!$L:$L,KP!$F:$F,$A346,KP!$A:$A,SUMMARY!G$3)</f>
        <v>5050</v>
      </c>
      <c r="H346" s="7">
        <f>SUMIFS(AFRIMONEY!$J:$J,AFRIMONEY!$F:$F,$A346,AFRIMONEY!$P:$P,G$3)</f>
        <v>1600</v>
      </c>
      <c r="I346" s="8">
        <f t="shared" si="167"/>
        <v>3450</v>
      </c>
      <c r="J346" s="7">
        <f>SUMIFS(KP!$L:$L,KP!$F:$F,$A346,KP!$A:$A,SUMMARY!J$3)</f>
        <v>0</v>
      </c>
      <c r="K346" s="7">
        <f>SUMIFS(AFRIMONEY!$J:$J,AFRIMONEY!$F:$F,$A346,AFRIMONEY!$P:$P,J$3)</f>
        <v>0</v>
      </c>
      <c r="L346" s="8">
        <f t="shared" si="168"/>
        <v>3450</v>
      </c>
      <c r="M346" s="17">
        <f>SUMIFS(KP!$L:$L,KP!$F:$F,$A346,KP!$A:$A,SUMMARY!M$3)</f>
        <v>0</v>
      </c>
      <c r="N346" s="7">
        <f>SUMIFS(AFRIMONEY!$J:$J,AFRIMONEY!$F:$F,$A346,AFRIMONEY!$P:$P,M$3)</f>
        <v>0</v>
      </c>
      <c r="O346" s="8">
        <f t="shared" si="169"/>
        <v>3450</v>
      </c>
      <c r="P346" s="7">
        <f>SUMIFS(KP!$L:$L,KP!$F:$F,$A346,KP!$A:$A,SUMMARY!P$3)</f>
        <v>0</v>
      </c>
      <c r="Q346" s="7">
        <f>SUMIFS(AFRIMONEY!$J:$J,AFRIMONEY!$F:$F,$A346,AFRIMONEY!$P:$P,P$3)</f>
        <v>0</v>
      </c>
      <c r="R346" s="8">
        <f t="shared" si="170"/>
        <v>3450</v>
      </c>
      <c r="S346" s="17">
        <f>SUMIFS(KP!$L:$L,KP!$F:$F,$A346,KP!$A:$A,SUMMARY!S$3)</f>
        <v>0</v>
      </c>
      <c r="T346" s="7">
        <f>SUMIFS(AFRIMONEY!$J:$J,AFRIMONEY!$F:$F,$A346,AFRIMONEY!$P:$P,S$3)</f>
        <v>0</v>
      </c>
      <c r="U346" s="8">
        <f t="shared" si="171"/>
        <v>3450</v>
      </c>
      <c r="V346" s="7">
        <f>SUMIFS(KP!$L:$L,KP!$F:$F,$A346,KP!$A:$A,SUMMARY!V$3)</f>
        <v>0</v>
      </c>
      <c r="W346" s="7">
        <f>SUMIFS(AFRIMONEY!$J:$J,AFRIMONEY!$F:$F,$A346,AFRIMONEY!$P:$P,V$3)</f>
        <v>0</v>
      </c>
      <c r="X346" s="8">
        <f t="shared" si="172"/>
        <v>3450</v>
      </c>
      <c r="Y346" s="17">
        <f>SUMIFS(KP!$L:$L,KP!$F:$F,$A346,KP!$A:$A,SUMMARY!Y$3)</f>
        <v>0</v>
      </c>
      <c r="Z346" s="7">
        <f>SUMIFS(AFRIMONEY!$J:$J,AFRIMONEY!$F:$F,$A346,AFRIMONEY!$P:$P,Y$3)</f>
        <v>0</v>
      </c>
      <c r="AA346" s="8">
        <f t="shared" si="173"/>
        <v>3450</v>
      </c>
      <c r="AB346" s="7">
        <f>SUMIFS(KP!$L:$L,KP!$F:$F,$A346,KP!$A:$A,SUMMARY!AB$3)</f>
        <v>0</v>
      </c>
      <c r="AC346" s="7">
        <f>SUMIFS(AFRIMONEY!$J:$J,AFRIMONEY!$F:$F,$A346,AFRIMONEY!$P:$P,AB$3)</f>
        <v>0</v>
      </c>
      <c r="AD346" s="8">
        <f t="shared" si="174"/>
        <v>3450</v>
      </c>
      <c r="AE346" s="17">
        <f>SUMIFS(KP!$L:$L,KP!$F:$F,$A346,KP!$A:$A,SUMMARY!AE$3)</f>
        <v>0</v>
      </c>
      <c r="AF346" s="7">
        <f>SUMIFS(AFRIMONEY!$J:$J,AFRIMONEY!$F:$F,$A346,AFRIMONEY!$P:$P,AE$3)</f>
        <v>0</v>
      </c>
      <c r="AG346" s="8">
        <f t="shared" si="175"/>
        <v>3450</v>
      </c>
      <c r="AH346" s="7">
        <f>SUMIFS(KP!$L:$L,KP!$F:$F,$A346,KP!$A:$A,SUMMARY!AH$3)</f>
        <v>0</v>
      </c>
      <c r="AI346" s="7">
        <f>SUMIFS(AFRIMONEY!$J:$J,AFRIMONEY!$F:$F,$A346,AFRIMONEY!$P:$P,AH$3)</f>
        <v>0</v>
      </c>
      <c r="AJ346" s="8">
        <f t="shared" si="176"/>
        <v>3450</v>
      </c>
      <c r="AK346" s="17">
        <f>SUMIFS(KP!$L:$L,KP!$F:$F,$A346,KP!$A:$A,SUMMARY!AK$3)</f>
        <v>0</v>
      </c>
      <c r="AL346" s="7">
        <f>SUMIFS(AFRIMONEY!$J:$J,AFRIMONEY!$F:$F,$A346,AFRIMONEY!$P:$P,AK$3)</f>
        <v>0</v>
      </c>
      <c r="AM346" s="8">
        <f t="shared" si="177"/>
        <v>3450</v>
      </c>
      <c r="AN346" s="7">
        <f>SUMIFS(KP!$L:$L,KP!$F:$F,$A346,KP!$A:$A,SUMMARY!AN$3)</f>
        <v>0</v>
      </c>
      <c r="AO346" s="7">
        <f>SUMIFS(AFRIMONEY!$J:$J,AFRIMONEY!$F:$F,$A346,AFRIMONEY!$P:$P,AN$3)</f>
        <v>0</v>
      </c>
      <c r="AP346" s="8">
        <f t="shared" si="178"/>
        <v>3450</v>
      </c>
      <c r="AQ346" s="17">
        <f>SUMIFS(KP!$L:$L,KP!$F:$F,$A346,KP!$A:$A,SUMMARY!AQ$3)</f>
        <v>0</v>
      </c>
      <c r="AR346" s="7">
        <f>SUMIFS(AFRIMONEY!$J:$J,AFRIMONEY!$F:$F,$A346,AFRIMONEY!$P:$P,AQ$3)</f>
        <v>0</v>
      </c>
      <c r="AS346" s="8">
        <f t="shared" si="179"/>
        <v>3450</v>
      </c>
      <c r="AT346" s="7">
        <f>SUMIFS(KP!$L:$L,KP!$F:$F,$A346,KP!$A:$A,SUMMARY!AT$3)</f>
        <v>0</v>
      </c>
      <c r="AU346" s="7">
        <f>SUMIFS(AFRIMONEY!$J:$J,AFRIMONEY!$F:$F,$A346,AFRIMONEY!$P:$P,AT$3)</f>
        <v>0</v>
      </c>
      <c r="AV346" s="8">
        <f t="shared" si="180"/>
        <v>3450</v>
      </c>
      <c r="AW346" s="17">
        <f>SUMIFS(KP!$L:$L,KP!$F:$F,$A346,KP!$A:$A,SUMMARY!AW$3)</f>
        <v>0</v>
      </c>
      <c r="AX346" s="7">
        <f>SUMIFS(AFRIMONEY!$J:$J,AFRIMONEY!$F:$F,$A346,AFRIMONEY!$P:$P,AW$3)</f>
        <v>0</v>
      </c>
      <c r="AY346" s="8">
        <f t="shared" si="181"/>
        <v>3450</v>
      </c>
      <c r="AZ346" s="7">
        <f>SUMIFS(KP!$L:$L,KP!$F:$F,$A346,KP!$A:$A,SUMMARY!AZ$3)</f>
        <v>0</v>
      </c>
      <c r="BA346" s="7">
        <f>SUMIFS(AFRIMONEY!$J:$J,AFRIMONEY!$F:$F,$A346,AFRIMONEY!$P:$P,AZ$3)</f>
        <v>0</v>
      </c>
      <c r="BB346" s="8">
        <f t="shared" si="182"/>
        <v>3450</v>
      </c>
      <c r="BC346" s="17">
        <f>SUMIFS(KP!$L:$L,KP!$F:$F,$A346,KP!$A:$A,SUMMARY!BC$3)</f>
        <v>0</v>
      </c>
      <c r="BD346" s="7">
        <f>SUMIFS(AFRIMONEY!$J:$J,AFRIMONEY!$F:$F,$A346,AFRIMONEY!$P:$P,BC$3)</f>
        <v>0</v>
      </c>
      <c r="BE346" s="8">
        <f t="shared" si="183"/>
        <v>3450</v>
      </c>
      <c r="BF346" s="7">
        <f>SUMIFS(KP!$L:$L,KP!$F:$F,$A346,KP!$A:$A,SUMMARY!BF$3)</f>
        <v>0</v>
      </c>
      <c r="BG346" s="7">
        <f>SUMIFS(AFRIMONEY!$J:$J,AFRIMONEY!$F:$F,$A346,AFRIMONEY!$P:$P,BF$3)</f>
        <v>0</v>
      </c>
      <c r="BH346" s="8">
        <f t="shared" si="184"/>
        <v>3450</v>
      </c>
      <c r="BI346" s="17">
        <f>SUMIFS(KP!$L:$L,KP!$F:$F,$A346,KP!$A:$A,SUMMARY!BI$3)</f>
        <v>0</v>
      </c>
      <c r="BJ346" s="7">
        <f>SUMIFS(AFRIMONEY!$J:$J,AFRIMONEY!$F:$F,$A346,AFRIMONEY!$P:$P,BI$3)</f>
        <v>0</v>
      </c>
      <c r="BK346" s="8">
        <f t="shared" si="185"/>
        <v>3450</v>
      </c>
      <c r="BL346" s="7">
        <f>SUMIFS(KP!$L:$L,KP!$F:$F,$A346,KP!$A:$A,SUMMARY!BL$3)</f>
        <v>0</v>
      </c>
      <c r="BM346" s="7">
        <f>SUMIFS(AFRIMONEY!$J:$J,AFRIMONEY!$F:$F,$A346,AFRIMONEY!$P:$P,BL$3)</f>
        <v>0</v>
      </c>
      <c r="BN346" s="8">
        <f t="shared" si="186"/>
        <v>3450</v>
      </c>
      <c r="BO346" s="17">
        <f>SUMIFS(KP!$L:$L,KP!$F:$F,$A346,KP!$A:$A,SUMMARY!BO$3)</f>
        <v>0</v>
      </c>
      <c r="BP346" s="7">
        <f>SUMIFS(AFRIMONEY!$J:$J,AFRIMONEY!$F:$F,$A346,AFRIMONEY!$P:$P,BO$3)</f>
        <v>0</v>
      </c>
      <c r="BQ346" s="8">
        <f t="shared" si="187"/>
        <v>3450</v>
      </c>
      <c r="BR346" s="7">
        <f>SUMIFS(KP!$L:$L,KP!$F:$F,$A346,KP!$A:$A,SUMMARY!BR$3)</f>
        <v>0</v>
      </c>
      <c r="BS346" s="7">
        <f>SUMIFS(AFRIMONEY!$J:$J,AFRIMONEY!$F:$F,$A346,AFRIMONEY!$P:$P,BR$3)</f>
        <v>0</v>
      </c>
      <c r="BT346" s="8">
        <f t="shared" si="188"/>
        <v>3450</v>
      </c>
      <c r="BU346" s="17">
        <f>SUMIFS(KP!$L:$L,KP!$F:$F,$A346,KP!$A:$A,SUMMARY!BU$3)</f>
        <v>0</v>
      </c>
      <c r="BV346" s="7">
        <f>SUMIFS(AFRIMONEY!$J:$J,AFRIMONEY!$F:$F,$A346,AFRIMONEY!$P:$P,BU$3)</f>
        <v>0</v>
      </c>
      <c r="BW346" s="8">
        <f t="shared" si="189"/>
        <v>3450</v>
      </c>
      <c r="BX346" s="7">
        <f>SUMIFS(KP!$L:$L,KP!$F:$F,$A346,KP!$A:$A,SUMMARY!BX$3)</f>
        <v>0</v>
      </c>
      <c r="BY346" s="7">
        <f>SUMIFS(AFRIMONEY!$J:$J,AFRIMONEY!$F:$F,$A346,AFRIMONEY!$P:$P,BX$3)</f>
        <v>0</v>
      </c>
      <c r="BZ346" s="8">
        <f t="shared" si="190"/>
        <v>3450</v>
      </c>
      <c r="CA346" s="17">
        <f>SUMIFS(KP!$L:$L,KP!$F:$F,$A346,KP!$A:$A,SUMMARY!CA$3)</f>
        <v>0</v>
      </c>
      <c r="CB346" s="7">
        <f>SUMIFS(AFRIMONEY!$J:$J,AFRIMONEY!$F:$F,$A346,AFRIMONEY!$P:$P,CA$3)</f>
        <v>0</v>
      </c>
      <c r="CC346" s="8">
        <f t="shared" si="191"/>
        <v>3450</v>
      </c>
      <c r="CD346" s="7">
        <f>SUMIFS(KP!$L:$L,KP!$F:$F,$A346,KP!$A:$A,SUMMARY!CD$3)</f>
        <v>0</v>
      </c>
      <c r="CE346" s="7">
        <f>SUMIFS(AFRIMONEY!$J:$J,AFRIMONEY!$F:$F,$A346,AFRIMONEY!$P:$P,CD$3)</f>
        <v>0</v>
      </c>
      <c r="CF346" s="8">
        <f t="shared" si="192"/>
        <v>3450</v>
      </c>
      <c r="CG346" s="17">
        <f>SUMIFS(KP!$L:$L,KP!$F:$F,$A346,KP!$A:$A,SUMMARY!CG$3)</f>
        <v>0</v>
      </c>
      <c r="CH346" s="7">
        <f>SUMIFS(AFRIMONEY!$J:$J,AFRIMONEY!$F:$F,$A346,AFRIMONEY!$P:$P,CG$3)</f>
        <v>0</v>
      </c>
      <c r="CI346" s="8">
        <f t="shared" si="193"/>
        <v>3450</v>
      </c>
      <c r="CJ346" s="7">
        <f>SUMIFS(KP!$L:$L,KP!$F:$F,$A346,KP!$A:$A,SUMMARY!CJ$3)</f>
        <v>0</v>
      </c>
      <c r="CK346" s="7">
        <f>SUMIFS(AFRIMONEY!$J:$J,AFRIMONEY!$F:$F,$A346,AFRIMONEY!$P:$P,CJ$3)</f>
        <v>0</v>
      </c>
      <c r="CL346" s="8">
        <f t="shared" si="194"/>
        <v>3450</v>
      </c>
      <c r="CM346" s="17">
        <f>SUMIFS(KP!$L:$L,KP!$F:$F,$A346,KP!$A:$A,SUMMARY!CM$3)</f>
        <v>0</v>
      </c>
      <c r="CN346" s="7">
        <f>SUMIFS(AFRIMONEY!$J:$J,AFRIMONEY!$F:$F,$A346,AFRIMONEY!$P:$P,CM$3)</f>
        <v>0</v>
      </c>
      <c r="CO346" s="8">
        <f t="shared" si="195"/>
        <v>3450</v>
      </c>
      <c r="CP346" s="7">
        <f>SUMIFS(KP!$L:$L,KP!$F:$F,$A346,KP!$A:$A,SUMMARY!CP$3)</f>
        <v>0</v>
      </c>
      <c r="CQ346" s="7">
        <f>SUMIFS(AFRIMONEY!$J:$J,AFRIMONEY!$F:$F,$A346,AFRIMONEY!$P:$P,CP$3)</f>
        <v>0</v>
      </c>
      <c r="CR346" s="8">
        <f t="shared" si="196"/>
        <v>3450</v>
      </c>
      <c r="CS346" s="17">
        <f>SUMIFS(KP!$L:$L,KP!$F:$F,$A346,KP!$A:$A,SUMMARY!CS$3)</f>
        <v>0</v>
      </c>
      <c r="CT346" s="7">
        <f>SUMIFS(AFRIMONEY!$J:$J,AFRIMONEY!$F:$F,$A346,AFRIMONEY!$P:$P,CS$3)</f>
        <v>0</v>
      </c>
      <c r="CU346" s="8">
        <f t="shared" si="197"/>
        <v>3450</v>
      </c>
    </row>
    <row r="347" spans="1:99" x14ac:dyDescent="0.3">
      <c r="A347" s="2">
        <v>101695</v>
      </c>
      <c r="B347" s="23" t="str">
        <f>_xlfn.XLOOKUP(TEXT(A347,0),Tabela4[ID],Tabela4[AREA],"")</f>
        <v>AREA D</v>
      </c>
      <c r="C347" s="2" t="str">
        <f>_xlfn.XLOOKUP(TEXT(A347,0),Tabela4[ID],Tabela4[ZONA],"")</f>
        <v>ZONA 11</v>
      </c>
      <c r="D347" s="2" t="str">
        <f t="shared" si="165"/>
        <v>ACTIVE</v>
      </c>
      <c r="E347" s="18">
        <f t="shared" si="166"/>
        <v>0</v>
      </c>
      <c r="F347" s="21">
        <f>SUMIFS(KP!$L:$L,KP!$F:$F,$A347,KP!$A:$A,"31/03/2025")</f>
        <v>600</v>
      </c>
      <c r="G347" s="19">
        <f>SUMIFS(KP!$L:$L,KP!$F:$F,$A347,KP!$A:$A,SUMMARY!G$3)</f>
        <v>0</v>
      </c>
      <c r="H347" s="7">
        <f>SUMIFS(AFRIMONEY!$J:$J,AFRIMONEY!$F:$F,$A347,AFRIMONEY!$P:$P,G$3)</f>
        <v>800</v>
      </c>
      <c r="I347" s="8">
        <f t="shared" si="167"/>
        <v>-200</v>
      </c>
      <c r="J347" s="7">
        <f>SUMIFS(KP!$L:$L,KP!$F:$F,$A347,KP!$A:$A,SUMMARY!J$3)</f>
        <v>1000</v>
      </c>
      <c r="K347" s="7">
        <f>SUMIFS(AFRIMONEY!$J:$J,AFRIMONEY!$F:$F,$A347,AFRIMONEY!$P:$P,J$3)</f>
        <v>0</v>
      </c>
      <c r="L347" s="8">
        <f t="shared" si="168"/>
        <v>800</v>
      </c>
      <c r="M347" s="17">
        <f>SUMIFS(KP!$L:$L,KP!$F:$F,$A347,KP!$A:$A,SUMMARY!M$3)</f>
        <v>3450</v>
      </c>
      <c r="N347" s="7">
        <f>SUMIFS(AFRIMONEY!$J:$J,AFRIMONEY!$F:$F,$A347,AFRIMONEY!$P:$P,M$3)</f>
        <v>1000</v>
      </c>
      <c r="O347" s="8">
        <f t="shared" si="169"/>
        <v>3250</v>
      </c>
      <c r="P347" s="7">
        <f>SUMIFS(KP!$L:$L,KP!$F:$F,$A347,KP!$A:$A,SUMMARY!P$3)</f>
        <v>3200</v>
      </c>
      <c r="Q347" s="7">
        <f>SUMIFS(AFRIMONEY!$J:$J,AFRIMONEY!$F:$F,$A347,AFRIMONEY!$P:$P,P$3)</f>
        <v>3500</v>
      </c>
      <c r="R347" s="8">
        <f t="shared" si="170"/>
        <v>2950</v>
      </c>
      <c r="S347" s="17">
        <f>SUMIFS(KP!$L:$L,KP!$F:$F,$A347,KP!$A:$A,SUMMARY!S$3)</f>
        <v>1600</v>
      </c>
      <c r="T347" s="7">
        <f>SUMIFS(AFRIMONEY!$J:$J,AFRIMONEY!$F:$F,$A347,AFRIMONEY!$P:$P,S$3)</f>
        <v>3200</v>
      </c>
      <c r="U347" s="8">
        <f t="shared" si="171"/>
        <v>1350</v>
      </c>
      <c r="V347" s="7">
        <f>SUMIFS(KP!$L:$L,KP!$F:$F,$A347,KP!$A:$A,SUMMARY!V$3)</f>
        <v>0</v>
      </c>
      <c r="W347" s="7">
        <f>SUMIFS(AFRIMONEY!$J:$J,AFRIMONEY!$F:$F,$A347,AFRIMONEY!$P:$P,V$3)</f>
        <v>0</v>
      </c>
      <c r="X347" s="8">
        <f t="shared" si="172"/>
        <v>1350</v>
      </c>
      <c r="Y347" s="17">
        <f>SUMIFS(KP!$L:$L,KP!$F:$F,$A347,KP!$A:$A,SUMMARY!Y$3)</f>
        <v>800</v>
      </c>
      <c r="Z347" s="7">
        <f>SUMIFS(AFRIMONEY!$J:$J,AFRIMONEY!$F:$F,$A347,AFRIMONEY!$P:$P,Y$3)</f>
        <v>1600</v>
      </c>
      <c r="AA347" s="8">
        <f t="shared" si="173"/>
        <v>550</v>
      </c>
      <c r="AB347" s="7">
        <f>SUMIFS(KP!$L:$L,KP!$F:$F,$A347,KP!$A:$A,SUMMARY!AB$3)</f>
        <v>2200</v>
      </c>
      <c r="AC347" s="7">
        <f>SUMIFS(AFRIMONEY!$J:$J,AFRIMONEY!$F:$F,$A347,AFRIMONEY!$P:$P,AB$3)</f>
        <v>800</v>
      </c>
      <c r="AD347" s="8">
        <f t="shared" si="174"/>
        <v>1950</v>
      </c>
      <c r="AE347" s="17">
        <f>SUMIFS(KP!$L:$L,KP!$F:$F,$A347,KP!$A:$A,SUMMARY!AE$3)</f>
        <v>0</v>
      </c>
      <c r="AF347" s="7">
        <f>SUMIFS(AFRIMONEY!$J:$J,AFRIMONEY!$F:$F,$A347,AFRIMONEY!$P:$P,AE$3)</f>
        <v>2200</v>
      </c>
      <c r="AG347" s="8">
        <f t="shared" si="175"/>
        <v>-250</v>
      </c>
      <c r="AH347" s="7">
        <f>SUMIFS(KP!$L:$L,KP!$F:$F,$A347,KP!$A:$A,SUMMARY!AH$3)</f>
        <v>250</v>
      </c>
      <c r="AI347" s="7">
        <f>SUMIFS(AFRIMONEY!$J:$J,AFRIMONEY!$F:$F,$A347,AFRIMONEY!$P:$P,AH$3)</f>
        <v>0</v>
      </c>
      <c r="AJ347" s="8">
        <f t="shared" si="176"/>
        <v>0</v>
      </c>
      <c r="AK347" s="17">
        <f>SUMIFS(KP!$L:$L,KP!$F:$F,$A347,KP!$A:$A,SUMMARY!AK$3)</f>
        <v>0</v>
      </c>
      <c r="AL347" s="7">
        <f>SUMIFS(AFRIMONEY!$J:$J,AFRIMONEY!$F:$F,$A347,AFRIMONEY!$P:$P,AK$3)</f>
        <v>0</v>
      </c>
      <c r="AM347" s="8">
        <f t="shared" si="177"/>
        <v>0</v>
      </c>
      <c r="AN347" s="7">
        <f>SUMIFS(KP!$L:$L,KP!$F:$F,$A347,KP!$A:$A,SUMMARY!AN$3)</f>
        <v>0</v>
      </c>
      <c r="AO347" s="7">
        <f>SUMIFS(AFRIMONEY!$J:$J,AFRIMONEY!$F:$F,$A347,AFRIMONEY!$P:$P,AN$3)</f>
        <v>0</v>
      </c>
      <c r="AP347" s="8">
        <f t="shared" si="178"/>
        <v>0</v>
      </c>
      <c r="AQ347" s="17">
        <f>SUMIFS(KP!$L:$L,KP!$F:$F,$A347,KP!$A:$A,SUMMARY!AQ$3)</f>
        <v>0</v>
      </c>
      <c r="AR347" s="7">
        <f>SUMIFS(AFRIMONEY!$J:$J,AFRIMONEY!$F:$F,$A347,AFRIMONEY!$P:$P,AQ$3)</f>
        <v>0</v>
      </c>
      <c r="AS347" s="8">
        <f t="shared" si="179"/>
        <v>0</v>
      </c>
      <c r="AT347" s="7">
        <f>SUMIFS(KP!$L:$L,KP!$F:$F,$A347,KP!$A:$A,SUMMARY!AT$3)</f>
        <v>0</v>
      </c>
      <c r="AU347" s="7">
        <f>SUMIFS(AFRIMONEY!$J:$J,AFRIMONEY!$F:$F,$A347,AFRIMONEY!$P:$P,AT$3)</f>
        <v>0</v>
      </c>
      <c r="AV347" s="8">
        <f t="shared" si="180"/>
        <v>0</v>
      </c>
      <c r="AW347" s="17">
        <f>SUMIFS(KP!$L:$L,KP!$F:$F,$A347,KP!$A:$A,SUMMARY!AW$3)</f>
        <v>0</v>
      </c>
      <c r="AX347" s="7">
        <f>SUMIFS(AFRIMONEY!$J:$J,AFRIMONEY!$F:$F,$A347,AFRIMONEY!$P:$P,AW$3)</f>
        <v>0</v>
      </c>
      <c r="AY347" s="8">
        <f t="shared" si="181"/>
        <v>0</v>
      </c>
      <c r="AZ347" s="7">
        <f>SUMIFS(KP!$L:$L,KP!$F:$F,$A347,KP!$A:$A,SUMMARY!AZ$3)</f>
        <v>0</v>
      </c>
      <c r="BA347" s="7">
        <f>SUMIFS(AFRIMONEY!$J:$J,AFRIMONEY!$F:$F,$A347,AFRIMONEY!$P:$P,AZ$3)</f>
        <v>0</v>
      </c>
      <c r="BB347" s="8">
        <f t="shared" si="182"/>
        <v>0</v>
      </c>
      <c r="BC347" s="17">
        <f>SUMIFS(KP!$L:$L,KP!$F:$F,$A347,KP!$A:$A,SUMMARY!BC$3)</f>
        <v>0</v>
      </c>
      <c r="BD347" s="7">
        <f>SUMIFS(AFRIMONEY!$J:$J,AFRIMONEY!$F:$F,$A347,AFRIMONEY!$P:$P,BC$3)</f>
        <v>0</v>
      </c>
      <c r="BE347" s="8">
        <f t="shared" si="183"/>
        <v>0</v>
      </c>
      <c r="BF347" s="7">
        <f>SUMIFS(KP!$L:$L,KP!$F:$F,$A347,KP!$A:$A,SUMMARY!BF$3)</f>
        <v>0</v>
      </c>
      <c r="BG347" s="7">
        <f>SUMIFS(AFRIMONEY!$J:$J,AFRIMONEY!$F:$F,$A347,AFRIMONEY!$P:$P,BF$3)</f>
        <v>0</v>
      </c>
      <c r="BH347" s="8">
        <f t="shared" si="184"/>
        <v>0</v>
      </c>
      <c r="BI347" s="17">
        <f>SUMIFS(KP!$L:$L,KP!$F:$F,$A347,KP!$A:$A,SUMMARY!BI$3)</f>
        <v>0</v>
      </c>
      <c r="BJ347" s="7">
        <f>SUMIFS(AFRIMONEY!$J:$J,AFRIMONEY!$F:$F,$A347,AFRIMONEY!$P:$P,BI$3)</f>
        <v>0</v>
      </c>
      <c r="BK347" s="8">
        <f t="shared" si="185"/>
        <v>0</v>
      </c>
      <c r="BL347" s="7">
        <f>SUMIFS(KP!$L:$L,KP!$F:$F,$A347,KP!$A:$A,SUMMARY!BL$3)</f>
        <v>0</v>
      </c>
      <c r="BM347" s="7">
        <f>SUMIFS(AFRIMONEY!$J:$J,AFRIMONEY!$F:$F,$A347,AFRIMONEY!$P:$P,BL$3)</f>
        <v>0</v>
      </c>
      <c r="BN347" s="8">
        <f t="shared" si="186"/>
        <v>0</v>
      </c>
      <c r="BO347" s="17">
        <f>SUMIFS(KP!$L:$L,KP!$F:$F,$A347,KP!$A:$A,SUMMARY!BO$3)</f>
        <v>0</v>
      </c>
      <c r="BP347" s="7">
        <f>SUMIFS(AFRIMONEY!$J:$J,AFRIMONEY!$F:$F,$A347,AFRIMONEY!$P:$P,BO$3)</f>
        <v>0</v>
      </c>
      <c r="BQ347" s="8">
        <f t="shared" si="187"/>
        <v>0</v>
      </c>
      <c r="BR347" s="7">
        <f>SUMIFS(KP!$L:$L,KP!$F:$F,$A347,KP!$A:$A,SUMMARY!BR$3)</f>
        <v>0</v>
      </c>
      <c r="BS347" s="7">
        <f>SUMIFS(AFRIMONEY!$J:$J,AFRIMONEY!$F:$F,$A347,AFRIMONEY!$P:$P,BR$3)</f>
        <v>0</v>
      </c>
      <c r="BT347" s="8">
        <f t="shared" si="188"/>
        <v>0</v>
      </c>
      <c r="BU347" s="17">
        <f>SUMIFS(KP!$L:$L,KP!$F:$F,$A347,KP!$A:$A,SUMMARY!BU$3)</f>
        <v>0</v>
      </c>
      <c r="BV347" s="7">
        <f>SUMIFS(AFRIMONEY!$J:$J,AFRIMONEY!$F:$F,$A347,AFRIMONEY!$P:$P,BU$3)</f>
        <v>0</v>
      </c>
      <c r="BW347" s="8">
        <f t="shared" si="189"/>
        <v>0</v>
      </c>
      <c r="BX347" s="7">
        <f>SUMIFS(KP!$L:$L,KP!$F:$F,$A347,KP!$A:$A,SUMMARY!BX$3)</f>
        <v>0</v>
      </c>
      <c r="BY347" s="7">
        <f>SUMIFS(AFRIMONEY!$J:$J,AFRIMONEY!$F:$F,$A347,AFRIMONEY!$P:$P,BX$3)</f>
        <v>0</v>
      </c>
      <c r="BZ347" s="8">
        <f t="shared" si="190"/>
        <v>0</v>
      </c>
      <c r="CA347" s="17">
        <f>SUMIFS(KP!$L:$L,KP!$F:$F,$A347,KP!$A:$A,SUMMARY!CA$3)</f>
        <v>0</v>
      </c>
      <c r="CB347" s="7">
        <f>SUMIFS(AFRIMONEY!$J:$J,AFRIMONEY!$F:$F,$A347,AFRIMONEY!$P:$P,CA$3)</f>
        <v>0</v>
      </c>
      <c r="CC347" s="8">
        <f t="shared" si="191"/>
        <v>0</v>
      </c>
      <c r="CD347" s="7">
        <f>SUMIFS(KP!$L:$L,KP!$F:$F,$A347,KP!$A:$A,SUMMARY!CD$3)</f>
        <v>0</v>
      </c>
      <c r="CE347" s="7">
        <f>SUMIFS(AFRIMONEY!$J:$J,AFRIMONEY!$F:$F,$A347,AFRIMONEY!$P:$P,CD$3)</f>
        <v>0</v>
      </c>
      <c r="CF347" s="8">
        <f t="shared" si="192"/>
        <v>0</v>
      </c>
      <c r="CG347" s="17">
        <f>SUMIFS(KP!$L:$L,KP!$F:$F,$A347,KP!$A:$A,SUMMARY!CG$3)</f>
        <v>0</v>
      </c>
      <c r="CH347" s="7">
        <f>SUMIFS(AFRIMONEY!$J:$J,AFRIMONEY!$F:$F,$A347,AFRIMONEY!$P:$P,CG$3)</f>
        <v>0</v>
      </c>
      <c r="CI347" s="8">
        <f t="shared" si="193"/>
        <v>0</v>
      </c>
      <c r="CJ347" s="7">
        <f>SUMIFS(KP!$L:$L,KP!$F:$F,$A347,KP!$A:$A,SUMMARY!CJ$3)</f>
        <v>0</v>
      </c>
      <c r="CK347" s="7">
        <f>SUMIFS(AFRIMONEY!$J:$J,AFRIMONEY!$F:$F,$A347,AFRIMONEY!$P:$P,CJ$3)</f>
        <v>0</v>
      </c>
      <c r="CL347" s="8">
        <f t="shared" si="194"/>
        <v>0</v>
      </c>
      <c r="CM347" s="17">
        <f>SUMIFS(KP!$L:$L,KP!$F:$F,$A347,KP!$A:$A,SUMMARY!CM$3)</f>
        <v>0</v>
      </c>
      <c r="CN347" s="7">
        <f>SUMIFS(AFRIMONEY!$J:$J,AFRIMONEY!$F:$F,$A347,AFRIMONEY!$P:$P,CM$3)</f>
        <v>0</v>
      </c>
      <c r="CO347" s="8">
        <f t="shared" si="195"/>
        <v>0</v>
      </c>
      <c r="CP347" s="7">
        <f>SUMIFS(KP!$L:$L,KP!$F:$F,$A347,KP!$A:$A,SUMMARY!CP$3)</f>
        <v>0</v>
      </c>
      <c r="CQ347" s="7">
        <f>SUMIFS(AFRIMONEY!$J:$J,AFRIMONEY!$F:$F,$A347,AFRIMONEY!$P:$P,CP$3)</f>
        <v>0</v>
      </c>
      <c r="CR347" s="8">
        <f t="shared" si="196"/>
        <v>0</v>
      </c>
      <c r="CS347" s="17">
        <f>SUMIFS(KP!$L:$L,KP!$F:$F,$A347,KP!$A:$A,SUMMARY!CS$3)</f>
        <v>0</v>
      </c>
      <c r="CT347" s="7">
        <f>SUMIFS(AFRIMONEY!$J:$J,AFRIMONEY!$F:$F,$A347,AFRIMONEY!$P:$P,CS$3)</f>
        <v>0</v>
      </c>
      <c r="CU347" s="8">
        <f t="shared" si="197"/>
        <v>0</v>
      </c>
    </row>
    <row r="348" spans="1:99" x14ac:dyDescent="0.3">
      <c r="A348" s="2">
        <v>101696</v>
      </c>
      <c r="B348" s="23" t="str">
        <f>_xlfn.XLOOKUP(TEXT(A348,0),Tabela4[ID],Tabela4[AREA],"")</f>
        <v>AREA B</v>
      </c>
      <c r="C348" s="2" t="str">
        <f>_xlfn.XLOOKUP(TEXT(A348,0),Tabela4[ID],Tabela4[ZONA],"")</f>
        <v>ZONA 4</v>
      </c>
      <c r="D348" s="2" t="str">
        <f t="shared" si="165"/>
        <v>BLOCKED</v>
      </c>
      <c r="E348" s="18">
        <f t="shared" si="166"/>
        <v>500</v>
      </c>
      <c r="F348" s="21">
        <f>SUMIFS(KP!$L:$L,KP!$F:$F,$A348,KP!$A:$A,"31/03/2025")</f>
        <v>1100</v>
      </c>
      <c r="G348" s="19">
        <f>SUMIFS(KP!$L:$L,KP!$F:$F,$A348,KP!$A:$A,SUMMARY!G$3)</f>
        <v>1300</v>
      </c>
      <c r="H348" s="7">
        <f>SUMIFS(AFRIMONEY!$J:$J,AFRIMONEY!$F:$F,$A348,AFRIMONEY!$P:$P,G$3)</f>
        <v>1100</v>
      </c>
      <c r="I348" s="8">
        <f t="shared" si="167"/>
        <v>1300</v>
      </c>
      <c r="J348" s="7">
        <f>SUMIFS(KP!$L:$L,KP!$F:$F,$A348,KP!$A:$A,SUMMARY!J$3)</f>
        <v>2850</v>
      </c>
      <c r="K348" s="7">
        <f>SUMIFS(AFRIMONEY!$J:$J,AFRIMONEY!$F:$F,$A348,AFRIMONEY!$P:$P,J$3)</f>
        <v>1300</v>
      </c>
      <c r="L348" s="8">
        <f t="shared" si="168"/>
        <v>2850</v>
      </c>
      <c r="M348" s="17">
        <f>SUMIFS(KP!$L:$L,KP!$F:$F,$A348,KP!$A:$A,SUMMARY!M$3)</f>
        <v>3700</v>
      </c>
      <c r="N348" s="7">
        <f>SUMIFS(AFRIMONEY!$J:$J,AFRIMONEY!$F:$F,$A348,AFRIMONEY!$P:$P,M$3)</f>
        <v>2850</v>
      </c>
      <c r="O348" s="8">
        <f t="shared" si="169"/>
        <v>3700</v>
      </c>
      <c r="P348" s="7">
        <f>SUMIFS(KP!$L:$L,KP!$F:$F,$A348,KP!$A:$A,SUMMARY!P$3)</f>
        <v>1000</v>
      </c>
      <c r="Q348" s="7">
        <f>SUMIFS(AFRIMONEY!$J:$J,AFRIMONEY!$F:$F,$A348,AFRIMONEY!$P:$P,P$3)</f>
        <v>3700</v>
      </c>
      <c r="R348" s="8">
        <f t="shared" si="170"/>
        <v>1000</v>
      </c>
      <c r="S348" s="17">
        <f>SUMIFS(KP!$L:$L,KP!$F:$F,$A348,KP!$A:$A,SUMMARY!S$3)</f>
        <v>2050</v>
      </c>
      <c r="T348" s="7">
        <f>SUMIFS(AFRIMONEY!$J:$J,AFRIMONEY!$F:$F,$A348,AFRIMONEY!$P:$P,S$3)</f>
        <v>1000</v>
      </c>
      <c r="U348" s="8">
        <f t="shared" si="171"/>
        <v>2050</v>
      </c>
      <c r="V348" s="7">
        <f>SUMIFS(KP!$L:$L,KP!$F:$F,$A348,KP!$A:$A,SUMMARY!V$3)</f>
        <v>0</v>
      </c>
      <c r="W348" s="7">
        <f>SUMIFS(AFRIMONEY!$J:$J,AFRIMONEY!$F:$F,$A348,AFRIMONEY!$P:$P,V$3)</f>
        <v>0</v>
      </c>
      <c r="X348" s="8">
        <f t="shared" si="172"/>
        <v>2050</v>
      </c>
      <c r="Y348" s="17">
        <f>SUMIFS(KP!$L:$L,KP!$F:$F,$A348,KP!$A:$A,SUMMARY!Y$3)</f>
        <v>2450</v>
      </c>
      <c r="Z348" s="7">
        <f>SUMIFS(AFRIMONEY!$J:$J,AFRIMONEY!$F:$F,$A348,AFRIMONEY!$P:$P,Y$3)</f>
        <v>2050</v>
      </c>
      <c r="AA348" s="8">
        <f t="shared" si="173"/>
        <v>2450</v>
      </c>
      <c r="AB348" s="7">
        <f>SUMIFS(KP!$L:$L,KP!$F:$F,$A348,KP!$A:$A,SUMMARY!AB$3)</f>
        <v>1600</v>
      </c>
      <c r="AC348" s="7">
        <f>SUMIFS(AFRIMONEY!$J:$J,AFRIMONEY!$F:$F,$A348,AFRIMONEY!$P:$P,AB$3)</f>
        <v>2450</v>
      </c>
      <c r="AD348" s="8">
        <f t="shared" si="174"/>
        <v>1600</v>
      </c>
      <c r="AE348" s="17">
        <f>SUMIFS(KP!$L:$L,KP!$F:$F,$A348,KP!$A:$A,SUMMARY!AE$3)</f>
        <v>1250</v>
      </c>
      <c r="AF348" s="7">
        <f>SUMIFS(AFRIMONEY!$J:$J,AFRIMONEY!$F:$F,$A348,AFRIMONEY!$P:$P,AE$3)</f>
        <v>1600</v>
      </c>
      <c r="AG348" s="8">
        <f t="shared" si="175"/>
        <v>1250</v>
      </c>
      <c r="AH348" s="7">
        <f>SUMIFS(KP!$L:$L,KP!$F:$F,$A348,KP!$A:$A,SUMMARY!AH$3)</f>
        <v>500</v>
      </c>
      <c r="AI348" s="7">
        <f>SUMIFS(AFRIMONEY!$J:$J,AFRIMONEY!$F:$F,$A348,AFRIMONEY!$P:$P,AH$3)</f>
        <v>1250</v>
      </c>
      <c r="AJ348" s="8">
        <f t="shared" si="176"/>
        <v>500</v>
      </c>
      <c r="AK348" s="17">
        <f>SUMIFS(KP!$L:$L,KP!$F:$F,$A348,KP!$A:$A,SUMMARY!AK$3)</f>
        <v>0</v>
      </c>
      <c r="AL348" s="7">
        <f>SUMIFS(AFRIMONEY!$J:$J,AFRIMONEY!$F:$F,$A348,AFRIMONEY!$P:$P,AK$3)</f>
        <v>0</v>
      </c>
      <c r="AM348" s="8">
        <f t="shared" si="177"/>
        <v>500</v>
      </c>
      <c r="AN348" s="7">
        <f>SUMIFS(KP!$L:$L,KP!$F:$F,$A348,KP!$A:$A,SUMMARY!AN$3)</f>
        <v>0</v>
      </c>
      <c r="AO348" s="7">
        <f>SUMIFS(AFRIMONEY!$J:$J,AFRIMONEY!$F:$F,$A348,AFRIMONEY!$P:$P,AN$3)</f>
        <v>0</v>
      </c>
      <c r="AP348" s="8">
        <f t="shared" si="178"/>
        <v>500</v>
      </c>
      <c r="AQ348" s="17">
        <f>SUMIFS(KP!$L:$L,KP!$F:$F,$A348,KP!$A:$A,SUMMARY!AQ$3)</f>
        <v>0</v>
      </c>
      <c r="AR348" s="7">
        <f>SUMIFS(AFRIMONEY!$J:$J,AFRIMONEY!$F:$F,$A348,AFRIMONEY!$P:$P,AQ$3)</f>
        <v>0</v>
      </c>
      <c r="AS348" s="8">
        <f t="shared" si="179"/>
        <v>500</v>
      </c>
      <c r="AT348" s="7">
        <f>SUMIFS(KP!$L:$L,KP!$F:$F,$A348,KP!$A:$A,SUMMARY!AT$3)</f>
        <v>0</v>
      </c>
      <c r="AU348" s="7">
        <f>SUMIFS(AFRIMONEY!$J:$J,AFRIMONEY!$F:$F,$A348,AFRIMONEY!$P:$P,AT$3)</f>
        <v>0</v>
      </c>
      <c r="AV348" s="8">
        <f t="shared" si="180"/>
        <v>500</v>
      </c>
      <c r="AW348" s="17">
        <f>SUMIFS(KP!$L:$L,KP!$F:$F,$A348,KP!$A:$A,SUMMARY!AW$3)</f>
        <v>0</v>
      </c>
      <c r="AX348" s="7">
        <f>SUMIFS(AFRIMONEY!$J:$J,AFRIMONEY!$F:$F,$A348,AFRIMONEY!$P:$P,AW$3)</f>
        <v>0</v>
      </c>
      <c r="AY348" s="8">
        <f t="shared" si="181"/>
        <v>500</v>
      </c>
      <c r="AZ348" s="7">
        <f>SUMIFS(KP!$L:$L,KP!$F:$F,$A348,KP!$A:$A,SUMMARY!AZ$3)</f>
        <v>0</v>
      </c>
      <c r="BA348" s="7">
        <f>SUMIFS(AFRIMONEY!$J:$J,AFRIMONEY!$F:$F,$A348,AFRIMONEY!$P:$P,AZ$3)</f>
        <v>0</v>
      </c>
      <c r="BB348" s="8">
        <f t="shared" si="182"/>
        <v>500</v>
      </c>
      <c r="BC348" s="17">
        <f>SUMIFS(KP!$L:$L,KP!$F:$F,$A348,KP!$A:$A,SUMMARY!BC$3)</f>
        <v>0</v>
      </c>
      <c r="BD348" s="7">
        <f>SUMIFS(AFRIMONEY!$J:$J,AFRIMONEY!$F:$F,$A348,AFRIMONEY!$P:$P,BC$3)</f>
        <v>0</v>
      </c>
      <c r="BE348" s="8">
        <f t="shared" si="183"/>
        <v>500</v>
      </c>
      <c r="BF348" s="7">
        <f>SUMIFS(KP!$L:$L,KP!$F:$F,$A348,KP!$A:$A,SUMMARY!BF$3)</f>
        <v>0</v>
      </c>
      <c r="BG348" s="7">
        <f>SUMIFS(AFRIMONEY!$J:$J,AFRIMONEY!$F:$F,$A348,AFRIMONEY!$P:$P,BF$3)</f>
        <v>0</v>
      </c>
      <c r="BH348" s="8">
        <f t="shared" si="184"/>
        <v>500</v>
      </c>
      <c r="BI348" s="17">
        <f>SUMIFS(KP!$L:$L,KP!$F:$F,$A348,KP!$A:$A,SUMMARY!BI$3)</f>
        <v>0</v>
      </c>
      <c r="BJ348" s="7">
        <f>SUMIFS(AFRIMONEY!$J:$J,AFRIMONEY!$F:$F,$A348,AFRIMONEY!$P:$P,BI$3)</f>
        <v>0</v>
      </c>
      <c r="BK348" s="8">
        <f t="shared" si="185"/>
        <v>500</v>
      </c>
      <c r="BL348" s="7">
        <f>SUMIFS(KP!$L:$L,KP!$F:$F,$A348,KP!$A:$A,SUMMARY!BL$3)</f>
        <v>0</v>
      </c>
      <c r="BM348" s="7">
        <f>SUMIFS(AFRIMONEY!$J:$J,AFRIMONEY!$F:$F,$A348,AFRIMONEY!$P:$P,BL$3)</f>
        <v>0</v>
      </c>
      <c r="BN348" s="8">
        <f t="shared" si="186"/>
        <v>500</v>
      </c>
      <c r="BO348" s="17">
        <f>SUMIFS(KP!$L:$L,KP!$F:$F,$A348,KP!$A:$A,SUMMARY!BO$3)</f>
        <v>0</v>
      </c>
      <c r="BP348" s="7">
        <f>SUMIFS(AFRIMONEY!$J:$J,AFRIMONEY!$F:$F,$A348,AFRIMONEY!$P:$P,BO$3)</f>
        <v>0</v>
      </c>
      <c r="BQ348" s="8">
        <f t="shared" si="187"/>
        <v>500</v>
      </c>
      <c r="BR348" s="7">
        <f>SUMIFS(KP!$L:$L,KP!$F:$F,$A348,KP!$A:$A,SUMMARY!BR$3)</f>
        <v>0</v>
      </c>
      <c r="BS348" s="7">
        <f>SUMIFS(AFRIMONEY!$J:$J,AFRIMONEY!$F:$F,$A348,AFRIMONEY!$P:$P,BR$3)</f>
        <v>0</v>
      </c>
      <c r="BT348" s="8">
        <f t="shared" si="188"/>
        <v>500</v>
      </c>
      <c r="BU348" s="17">
        <f>SUMIFS(KP!$L:$L,KP!$F:$F,$A348,KP!$A:$A,SUMMARY!BU$3)</f>
        <v>0</v>
      </c>
      <c r="BV348" s="7">
        <f>SUMIFS(AFRIMONEY!$J:$J,AFRIMONEY!$F:$F,$A348,AFRIMONEY!$P:$P,BU$3)</f>
        <v>0</v>
      </c>
      <c r="BW348" s="8">
        <f t="shared" si="189"/>
        <v>500</v>
      </c>
      <c r="BX348" s="7">
        <f>SUMIFS(KP!$L:$L,KP!$F:$F,$A348,KP!$A:$A,SUMMARY!BX$3)</f>
        <v>0</v>
      </c>
      <c r="BY348" s="7">
        <f>SUMIFS(AFRIMONEY!$J:$J,AFRIMONEY!$F:$F,$A348,AFRIMONEY!$P:$P,BX$3)</f>
        <v>0</v>
      </c>
      <c r="BZ348" s="8">
        <f t="shared" si="190"/>
        <v>500</v>
      </c>
      <c r="CA348" s="17">
        <f>SUMIFS(KP!$L:$L,KP!$F:$F,$A348,KP!$A:$A,SUMMARY!CA$3)</f>
        <v>0</v>
      </c>
      <c r="CB348" s="7">
        <f>SUMIFS(AFRIMONEY!$J:$J,AFRIMONEY!$F:$F,$A348,AFRIMONEY!$P:$P,CA$3)</f>
        <v>0</v>
      </c>
      <c r="CC348" s="8">
        <f t="shared" si="191"/>
        <v>500</v>
      </c>
      <c r="CD348" s="7">
        <f>SUMIFS(KP!$L:$L,KP!$F:$F,$A348,KP!$A:$A,SUMMARY!CD$3)</f>
        <v>0</v>
      </c>
      <c r="CE348" s="7">
        <f>SUMIFS(AFRIMONEY!$J:$J,AFRIMONEY!$F:$F,$A348,AFRIMONEY!$P:$P,CD$3)</f>
        <v>0</v>
      </c>
      <c r="CF348" s="8">
        <f t="shared" si="192"/>
        <v>500</v>
      </c>
      <c r="CG348" s="17">
        <f>SUMIFS(KP!$L:$L,KP!$F:$F,$A348,KP!$A:$A,SUMMARY!CG$3)</f>
        <v>0</v>
      </c>
      <c r="CH348" s="7">
        <f>SUMIFS(AFRIMONEY!$J:$J,AFRIMONEY!$F:$F,$A348,AFRIMONEY!$P:$P,CG$3)</f>
        <v>0</v>
      </c>
      <c r="CI348" s="8">
        <f t="shared" si="193"/>
        <v>500</v>
      </c>
      <c r="CJ348" s="7">
        <f>SUMIFS(KP!$L:$L,KP!$F:$F,$A348,KP!$A:$A,SUMMARY!CJ$3)</f>
        <v>0</v>
      </c>
      <c r="CK348" s="7">
        <f>SUMIFS(AFRIMONEY!$J:$J,AFRIMONEY!$F:$F,$A348,AFRIMONEY!$P:$P,CJ$3)</f>
        <v>0</v>
      </c>
      <c r="CL348" s="8">
        <f t="shared" si="194"/>
        <v>500</v>
      </c>
      <c r="CM348" s="17">
        <f>SUMIFS(KP!$L:$L,KP!$F:$F,$A348,KP!$A:$A,SUMMARY!CM$3)</f>
        <v>0</v>
      </c>
      <c r="CN348" s="7">
        <f>SUMIFS(AFRIMONEY!$J:$J,AFRIMONEY!$F:$F,$A348,AFRIMONEY!$P:$P,CM$3)</f>
        <v>0</v>
      </c>
      <c r="CO348" s="8">
        <f t="shared" si="195"/>
        <v>500</v>
      </c>
      <c r="CP348" s="7">
        <f>SUMIFS(KP!$L:$L,KP!$F:$F,$A348,KP!$A:$A,SUMMARY!CP$3)</f>
        <v>0</v>
      </c>
      <c r="CQ348" s="7">
        <f>SUMIFS(AFRIMONEY!$J:$J,AFRIMONEY!$F:$F,$A348,AFRIMONEY!$P:$P,CP$3)</f>
        <v>0</v>
      </c>
      <c r="CR348" s="8">
        <f t="shared" si="196"/>
        <v>500</v>
      </c>
      <c r="CS348" s="17">
        <f>SUMIFS(KP!$L:$L,KP!$F:$F,$A348,KP!$A:$A,SUMMARY!CS$3)</f>
        <v>0</v>
      </c>
      <c r="CT348" s="7">
        <f>SUMIFS(AFRIMONEY!$J:$J,AFRIMONEY!$F:$F,$A348,AFRIMONEY!$P:$P,CS$3)</f>
        <v>0</v>
      </c>
      <c r="CU348" s="8">
        <f t="shared" si="197"/>
        <v>500</v>
      </c>
    </row>
    <row r="349" spans="1:99" x14ac:dyDescent="0.3">
      <c r="A349" s="2">
        <v>101697</v>
      </c>
      <c r="B349" s="23" t="str">
        <f>_xlfn.XLOOKUP(TEXT(A349,0),Tabela4[ID],Tabela4[AREA],"")</f>
        <v>AREA A</v>
      </c>
      <c r="C349" s="2" t="str">
        <f>_xlfn.XLOOKUP(TEXT(A349,0),Tabela4[ID],Tabela4[ZONA],"")</f>
        <v>ZONA 16</v>
      </c>
      <c r="D349" s="2" t="str">
        <f t="shared" si="165"/>
        <v>BLOCKED</v>
      </c>
      <c r="E349" s="18">
        <f t="shared" si="166"/>
        <v>18300</v>
      </c>
      <c r="F349" s="21">
        <f>SUMIFS(KP!$L:$L,KP!$F:$F,$A349,KP!$A:$A,"31/03/2025")</f>
        <v>17650</v>
      </c>
      <c r="G349" s="19">
        <f>SUMIFS(KP!$L:$L,KP!$F:$F,$A349,KP!$A:$A,SUMMARY!G$3)</f>
        <v>100</v>
      </c>
      <c r="H349" s="7">
        <f>SUMIFS(AFRIMONEY!$J:$J,AFRIMONEY!$F:$F,$A349,AFRIMONEY!$P:$P,G$3)</f>
        <v>0</v>
      </c>
      <c r="I349" s="8">
        <f t="shared" si="167"/>
        <v>17750</v>
      </c>
      <c r="J349" s="7">
        <f>SUMIFS(KP!$L:$L,KP!$F:$F,$A349,KP!$A:$A,SUMMARY!J$3)</f>
        <v>2250</v>
      </c>
      <c r="K349" s="7">
        <f>SUMIFS(AFRIMONEY!$J:$J,AFRIMONEY!$F:$F,$A349,AFRIMONEY!$P:$P,J$3)</f>
        <v>2350</v>
      </c>
      <c r="L349" s="8">
        <f t="shared" si="168"/>
        <v>17650</v>
      </c>
      <c r="M349" s="17">
        <f>SUMIFS(KP!$L:$L,KP!$F:$F,$A349,KP!$A:$A,SUMMARY!M$3)</f>
        <v>7300</v>
      </c>
      <c r="N349" s="7">
        <f>SUMIFS(AFRIMONEY!$J:$J,AFRIMONEY!$F:$F,$A349,AFRIMONEY!$P:$P,M$3)</f>
        <v>7300</v>
      </c>
      <c r="O349" s="8">
        <f t="shared" si="169"/>
        <v>17650</v>
      </c>
      <c r="P349" s="7">
        <f>SUMIFS(KP!$L:$L,KP!$F:$F,$A349,KP!$A:$A,SUMMARY!P$3)</f>
        <v>11400</v>
      </c>
      <c r="Q349" s="7">
        <f>SUMIFS(AFRIMONEY!$J:$J,AFRIMONEY!$F:$F,$A349,AFRIMONEY!$P:$P,P$3)</f>
        <v>11400</v>
      </c>
      <c r="R349" s="8">
        <f t="shared" si="170"/>
        <v>17650</v>
      </c>
      <c r="S349" s="17">
        <f>SUMIFS(KP!$L:$L,KP!$F:$F,$A349,KP!$A:$A,SUMMARY!S$3)</f>
        <v>1100</v>
      </c>
      <c r="T349" s="7">
        <f>SUMIFS(AFRIMONEY!$J:$J,AFRIMONEY!$F:$F,$A349,AFRIMONEY!$P:$P,S$3)</f>
        <v>0</v>
      </c>
      <c r="U349" s="8">
        <f t="shared" si="171"/>
        <v>18750</v>
      </c>
      <c r="V349" s="7">
        <f>SUMIFS(KP!$L:$L,KP!$F:$F,$A349,KP!$A:$A,SUMMARY!V$3)</f>
        <v>0</v>
      </c>
      <c r="W349" s="7">
        <f>SUMIFS(AFRIMONEY!$J:$J,AFRIMONEY!$F:$F,$A349,AFRIMONEY!$P:$P,V$3)</f>
        <v>1100</v>
      </c>
      <c r="X349" s="8">
        <f t="shared" si="172"/>
        <v>17650</v>
      </c>
      <c r="Y349" s="17">
        <f>SUMIFS(KP!$L:$L,KP!$F:$F,$A349,KP!$A:$A,SUMMARY!Y$3)</f>
        <v>50</v>
      </c>
      <c r="Z349" s="7">
        <f>SUMIFS(AFRIMONEY!$J:$J,AFRIMONEY!$F:$F,$A349,AFRIMONEY!$P:$P,Y$3)</f>
        <v>50</v>
      </c>
      <c r="AA349" s="8">
        <f t="shared" si="173"/>
        <v>17650</v>
      </c>
      <c r="AB349" s="7">
        <f>SUMIFS(KP!$L:$L,KP!$F:$F,$A349,KP!$A:$A,SUMMARY!AB$3)</f>
        <v>2550</v>
      </c>
      <c r="AC349" s="7">
        <f>SUMIFS(AFRIMONEY!$J:$J,AFRIMONEY!$F:$F,$A349,AFRIMONEY!$P:$P,AB$3)</f>
        <v>50</v>
      </c>
      <c r="AD349" s="8">
        <f t="shared" si="174"/>
        <v>20150</v>
      </c>
      <c r="AE349" s="17">
        <f>SUMIFS(KP!$L:$L,KP!$F:$F,$A349,KP!$A:$A,SUMMARY!AE$3)</f>
        <v>6150</v>
      </c>
      <c r="AF349" s="7">
        <f>SUMIFS(AFRIMONEY!$J:$J,AFRIMONEY!$F:$F,$A349,AFRIMONEY!$P:$P,AE$3)</f>
        <v>2550</v>
      </c>
      <c r="AG349" s="8">
        <f t="shared" si="175"/>
        <v>23750</v>
      </c>
      <c r="AH349" s="7">
        <f>SUMIFS(KP!$L:$L,KP!$F:$F,$A349,KP!$A:$A,SUMMARY!AH$3)</f>
        <v>700</v>
      </c>
      <c r="AI349" s="7">
        <f>SUMIFS(AFRIMONEY!$J:$J,AFRIMONEY!$F:$F,$A349,AFRIMONEY!$P:$P,AH$3)</f>
        <v>6150</v>
      </c>
      <c r="AJ349" s="8">
        <f t="shared" si="176"/>
        <v>18300</v>
      </c>
      <c r="AK349" s="17">
        <f>SUMIFS(KP!$L:$L,KP!$F:$F,$A349,KP!$A:$A,SUMMARY!AK$3)</f>
        <v>0</v>
      </c>
      <c r="AL349" s="7">
        <f>SUMIFS(AFRIMONEY!$J:$J,AFRIMONEY!$F:$F,$A349,AFRIMONEY!$P:$P,AK$3)</f>
        <v>0</v>
      </c>
      <c r="AM349" s="8">
        <f t="shared" si="177"/>
        <v>18300</v>
      </c>
      <c r="AN349" s="7">
        <f>SUMIFS(KP!$L:$L,KP!$F:$F,$A349,KP!$A:$A,SUMMARY!AN$3)</f>
        <v>0</v>
      </c>
      <c r="AO349" s="7">
        <f>SUMIFS(AFRIMONEY!$J:$J,AFRIMONEY!$F:$F,$A349,AFRIMONEY!$P:$P,AN$3)</f>
        <v>0</v>
      </c>
      <c r="AP349" s="8">
        <f t="shared" si="178"/>
        <v>18300</v>
      </c>
      <c r="AQ349" s="17">
        <f>SUMIFS(KP!$L:$L,KP!$F:$F,$A349,KP!$A:$A,SUMMARY!AQ$3)</f>
        <v>0</v>
      </c>
      <c r="AR349" s="7">
        <f>SUMIFS(AFRIMONEY!$J:$J,AFRIMONEY!$F:$F,$A349,AFRIMONEY!$P:$P,AQ$3)</f>
        <v>0</v>
      </c>
      <c r="AS349" s="8">
        <f t="shared" si="179"/>
        <v>18300</v>
      </c>
      <c r="AT349" s="7">
        <f>SUMIFS(KP!$L:$L,KP!$F:$F,$A349,KP!$A:$A,SUMMARY!AT$3)</f>
        <v>0</v>
      </c>
      <c r="AU349" s="7">
        <f>SUMIFS(AFRIMONEY!$J:$J,AFRIMONEY!$F:$F,$A349,AFRIMONEY!$P:$P,AT$3)</f>
        <v>0</v>
      </c>
      <c r="AV349" s="8">
        <f t="shared" si="180"/>
        <v>18300</v>
      </c>
      <c r="AW349" s="17">
        <f>SUMIFS(KP!$L:$L,KP!$F:$F,$A349,KP!$A:$A,SUMMARY!AW$3)</f>
        <v>0</v>
      </c>
      <c r="AX349" s="7">
        <f>SUMIFS(AFRIMONEY!$J:$J,AFRIMONEY!$F:$F,$A349,AFRIMONEY!$P:$P,AW$3)</f>
        <v>0</v>
      </c>
      <c r="AY349" s="8">
        <f t="shared" si="181"/>
        <v>18300</v>
      </c>
      <c r="AZ349" s="7">
        <f>SUMIFS(KP!$L:$L,KP!$F:$F,$A349,KP!$A:$A,SUMMARY!AZ$3)</f>
        <v>0</v>
      </c>
      <c r="BA349" s="7">
        <f>SUMIFS(AFRIMONEY!$J:$J,AFRIMONEY!$F:$F,$A349,AFRIMONEY!$P:$P,AZ$3)</f>
        <v>0</v>
      </c>
      <c r="BB349" s="8">
        <f t="shared" si="182"/>
        <v>18300</v>
      </c>
      <c r="BC349" s="17">
        <f>SUMIFS(KP!$L:$L,KP!$F:$F,$A349,KP!$A:$A,SUMMARY!BC$3)</f>
        <v>0</v>
      </c>
      <c r="BD349" s="7">
        <f>SUMIFS(AFRIMONEY!$J:$J,AFRIMONEY!$F:$F,$A349,AFRIMONEY!$P:$P,BC$3)</f>
        <v>0</v>
      </c>
      <c r="BE349" s="8">
        <f t="shared" si="183"/>
        <v>18300</v>
      </c>
      <c r="BF349" s="7">
        <f>SUMIFS(KP!$L:$L,KP!$F:$F,$A349,KP!$A:$A,SUMMARY!BF$3)</f>
        <v>0</v>
      </c>
      <c r="BG349" s="7">
        <f>SUMIFS(AFRIMONEY!$J:$J,AFRIMONEY!$F:$F,$A349,AFRIMONEY!$P:$P,BF$3)</f>
        <v>0</v>
      </c>
      <c r="BH349" s="8">
        <f t="shared" si="184"/>
        <v>18300</v>
      </c>
      <c r="BI349" s="17">
        <f>SUMIFS(KP!$L:$L,KP!$F:$F,$A349,KP!$A:$A,SUMMARY!BI$3)</f>
        <v>0</v>
      </c>
      <c r="BJ349" s="7">
        <f>SUMIFS(AFRIMONEY!$J:$J,AFRIMONEY!$F:$F,$A349,AFRIMONEY!$P:$P,BI$3)</f>
        <v>0</v>
      </c>
      <c r="BK349" s="8">
        <f t="shared" si="185"/>
        <v>18300</v>
      </c>
      <c r="BL349" s="7">
        <f>SUMIFS(KP!$L:$L,KP!$F:$F,$A349,KP!$A:$A,SUMMARY!BL$3)</f>
        <v>0</v>
      </c>
      <c r="BM349" s="7">
        <f>SUMIFS(AFRIMONEY!$J:$J,AFRIMONEY!$F:$F,$A349,AFRIMONEY!$P:$P,BL$3)</f>
        <v>0</v>
      </c>
      <c r="BN349" s="8">
        <f t="shared" si="186"/>
        <v>18300</v>
      </c>
      <c r="BO349" s="17">
        <f>SUMIFS(KP!$L:$L,KP!$F:$F,$A349,KP!$A:$A,SUMMARY!BO$3)</f>
        <v>0</v>
      </c>
      <c r="BP349" s="7">
        <f>SUMIFS(AFRIMONEY!$J:$J,AFRIMONEY!$F:$F,$A349,AFRIMONEY!$P:$P,BO$3)</f>
        <v>0</v>
      </c>
      <c r="BQ349" s="8">
        <f t="shared" si="187"/>
        <v>18300</v>
      </c>
      <c r="BR349" s="7">
        <f>SUMIFS(KP!$L:$L,KP!$F:$F,$A349,KP!$A:$A,SUMMARY!BR$3)</f>
        <v>0</v>
      </c>
      <c r="BS349" s="7">
        <f>SUMIFS(AFRIMONEY!$J:$J,AFRIMONEY!$F:$F,$A349,AFRIMONEY!$P:$P,BR$3)</f>
        <v>0</v>
      </c>
      <c r="BT349" s="8">
        <f t="shared" si="188"/>
        <v>18300</v>
      </c>
      <c r="BU349" s="17">
        <f>SUMIFS(KP!$L:$L,KP!$F:$F,$A349,KP!$A:$A,SUMMARY!BU$3)</f>
        <v>0</v>
      </c>
      <c r="BV349" s="7">
        <f>SUMIFS(AFRIMONEY!$J:$J,AFRIMONEY!$F:$F,$A349,AFRIMONEY!$P:$P,BU$3)</f>
        <v>0</v>
      </c>
      <c r="BW349" s="8">
        <f t="shared" si="189"/>
        <v>18300</v>
      </c>
      <c r="BX349" s="7">
        <f>SUMIFS(KP!$L:$L,KP!$F:$F,$A349,KP!$A:$A,SUMMARY!BX$3)</f>
        <v>0</v>
      </c>
      <c r="BY349" s="7">
        <f>SUMIFS(AFRIMONEY!$J:$J,AFRIMONEY!$F:$F,$A349,AFRIMONEY!$P:$P,BX$3)</f>
        <v>0</v>
      </c>
      <c r="BZ349" s="8">
        <f t="shared" si="190"/>
        <v>18300</v>
      </c>
      <c r="CA349" s="17">
        <f>SUMIFS(KP!$L:$L,KP!$F:$F,$A349,KP!$A:$A,SUMMARY!CA$3)</f>
        <v>0</v>
      </c>
      <c r="CB349" s="7">
        <f>SUMIFS(AFRIMONEY!$J:$J,AFRIMONEY!$F:$F,$A349,AFRIMONEY!$P:$P,CA$3)</f>
        <v>0</v>
      </c>
      <c r="CC349" s="8">
        <f t="shared" si="191"/>
        <v>18300</v>
      </c>
      <c r="CD349" s="7">
        <f>SUMIFS(KP!$L:$L,KP!$F:$F,$A349,KP!$A:$A,SUMMARY!CD$3)</f>
        <v>0</v>
      </c>
      <c r="CE349" s="7">
        <f>SUMIFS(AFRIMONEY!$J:$J,AFRIMONEY!$F:$F,$A349,AFRIMONEY!$P:$P,CD$3)</f>
        <v>0</v>
      </c>
      <c r="CF349" s="8">
        <f t="shared" si="192"/>
        <v>18300</v>
      </c>
      <c r="CG349" s="17">
        <f>SUMIFS(KP!$L:$L,KP!$F:$F,$A349,KP!$A:$A,SUMMARY!CG$3)</f>
        <v>0</v>
      </c>
      <c r="CH349" s="7">
        <f>SUMIFS(AFRIMONEY!$J:$J,AFRIMONEY!$F:$F,$A349,AFRIMONEY!$P:$P,CG$3)</f>
        <v>0</v>
      </c>
      <c r="CI349" s="8">
        <f t="shared" si="193"/>
        <v>18300</v>
      </c>
      <c r="CJ349" s="7">
        <f>SUMIFS(KP!$L:$L,KP!$F:$F,$A349,KP!$A:$A,SUMMARY!CJ$3)</f>
        <v>0</v>
      </c>
      <c r="CK349" s="7">
        <f>SUMIFS(AFRIMONEY!$J:$J,AFRIMONEY!$F:$F,$A349,AFRIMONEY!$P:$P,CJ$3)</f>
        <v>0</v>
      </c>
      <c r="CL349" s="8">
        <f t="shared" si="194"/>
        <v>18300</v>
      </c>
      <c r="CM349" s="17">
        <f>SUMIFS(KP!$L:$L,KP!$F:$F,$A349,KP!$A:$A,SUMMARY!CM$3)</f>
        <v>0</v>
      </c>
      <c r="CN349" s="7">
        <f>SUMIFS(AFRIMONEY!$J:$J,AFRIMONEY!$F:$F,$A349,AFRIMONEY!$P:$P,CM$3)</f>
        <v>0</v>
      </c>
      <c r="CO349" s="8">
        <f t="shared" si="195"/>
        <v>18300</v>
      </c>
      <c r="CP349" s="7">
        <f>SUMIFS(KP!$L:$L,KP!$F:$F,$A349,KP!$A:$A,SUMMARY!CP$3)</f>
        <v>0</v>
      </c>
      <c r="CQ349" s="7">
        <f>SUMIFS(AFRIMONEY!$J:$J,AFRIMONEY!$F:$F,$A349,AFRIMONEY!$P:$P,CP$3)</f>
        <v>0</v>
      </c>
      <c r="CR349" s="8">
        <f t="shared" si="196"/>
        <v>18300</v>
      </c>
      <c r="CS349" s="17">
        <f>SUMIFS(KP!$L:$L,KP!$F:$F,$A349,KP!$A:$A,SUMMARY!CS$3)</f>
        <v>0</v>
      </c>
      <c r="CT349" s="7">
        <f>SUMIFS(AFRIMONEY!$J:$J,AFRIMONEY!$F:$F,$A349,AFRIMONEY!$P:$P,CS$3)</f>
        <v>0</v>
      </c>
      <c r="CU349" s="8">
        <f t="shared" si="197"/>
        <v>18300</v>
      </c>
    </row>
    <row r="350" spans="1:99" x14ac:dyDescent="0.3">
      <c r="A350" s="2">
        <v>101698</v>
      </c>
      <c r="B350" s="23" t="str">
        <f>_xlfn.XLOOKUP(TEXT(A350,0),Tabela4[ID],Tabela4[AREA],"")</f>
        <v>AREA A</v>
      </c>
      <c r="C350" s="2" t="str">
        <f>_xlfn.XLOOKUP(TEXT(A350,0),Tabela4[ID],Tabela4[ZONA],"")</f>
        <v>ZONA 16</v>
      </c>
      <c r="D350" s="2" t="str">
        <f t="shared" si="165"/>
        <v>BLOCKED</v>
      </c>
      <c r="E350" s="18">
        <f t="shared" si="166"/>
        <v>750</v>
      </c>
      <c r="F350" s="21">
        <f>SUMIFS(KP!$L:$L,KP!$F:$F,$A350,KP!$A:$A,"31/03/2025")</f>
        <v>10200</v>
      </c>
      <c r="G350" s="19">
        <f>SUMIFS(KP!$L:$L,KP!$F:$F,$A350,KP!$A:$A,SUMMARY!G$3)</f>
        <v>-800</v>
      </c>
      <c r="H350" s="7">
        <f>SUMIFS(AFRIMONEY!$J:$J,AFRIMONEY!$F:$F,$A350,AFRIMONEY!$P:$P,G$3)</f>
        <v>10200</v>
      </c>
      <c r="I350" s="8">
        <f t="shared" si="167"/>
        <v>-800</v>
      </c>
      <c r="J350" s="7">
        <f>SUMIFS(KP!$L:$L,KP!$F:$F,$A350,KP!$A:$A,SUMMARY!J$3)</f>
        <v>4300</v>
      </c>
      <c r="K350" s="7">
        <f>SUMIFS(AFRIMONEY!$J:$J,AFRIMONEY!$F:$F,$A350,AFRIMONEY!$P:$P,J$3)</f>
        <v>0</v>
      </c>
      <c r="L350" s="8">
        <f t="shared" si="168"/>
        <v>3500</v>
      </c>
      <c r="M350" s="17">
        <f>SUMIFS(KP!$L:$L,KP!$F:$F,$A350,KP!$A:$A,SUMMARY!M$3)</f>
        <v>4100</v>
      </c>
      <c r="N350" s="7">
        <f>SUMIFS(AFRIMONEY!$J:$J,AFRIMONEY!$F:$F,$A350,AFRIMONEY!$P:$P,M$3)</f>
        <v>3550</v>
      </c>
      <c r="O350" s="8">
        <f t="shared" si="169"/>
        <v>4050</v>
      </c>
      <c r="P350" s="7">
        <f>SUMIFS(KP!$L:$L,KP!$F:$F,$A350,KP!$A:$A,SUMMARY!P$3)</f>
        <v>2900</v>
      </c>
      <c r="Q350" s="7">
        <f>SUMIFS(AFRIMONEY!$J:$J,AFRIMONEY!$F:$F,$A350,AFRIMONEY!$P:$P,P$3)</f>
        <v>4100</v>
      </c>
      <c r="R350" s="8">
        <f t="shared" si="170"/>
        <v>2850</v>
      </c>
      <c r="S350" s="17">
        <f>SUMIFS(KP!$L:$L,KP!$F:$F,$A350,KP!$A:$A,SUMMARY!S$3)</f>
        <v>4000</v>
      </c>
      <c r="T350" s="7">
        <f>SUMIFS(AFRIMONEY!$J:$J,AFRIMONEY!$F:$F,$A350,AFRIMONEY!$P:$P,S$3)</f>
        <v>2900</v>
      </c>
      <c r="U350" s="8">
        <f t="shared" si="171"/>
        <v>3950</v>
      </c>
      <c r="V350" s="7">
        <f>SUMIFS(KP!$L:$L,KP!$F:$F,$A350,KP!$A:$A,SUMMARY!V$3)</f>
        <v>0</v>
      </c>
      <c r="W350" s="7">
        <f>SUMIFS(AFRIMONEY!$J:$J,AFRIMONEY!$F:$F,$A350,AFRIMONEY!$P:$P,V$3)</f>
        <v>0</v>
      </c>
      <c r="X350" s="8">
        <f t="shared" si="172"/>
        <v>3950</v>
      </c>
      <c r="Y350" s="17">
        <f>SUMIFS(KP!$L:$L,KP!$F:$F,$A350,KP!$A:$A,SUMMARY!Y$3)</f>
        <v>1950</v>
      </c>
      <c r="Z350" s="7">
        <f>SUMIFS(AFRIMONEY!$J:$J,AFRIMONEY!$F:$F,$A350,AFRIMONEY!$P:$P,Y$3)</f>
        <v>4000</v>
      </c>
      <c r="AA350" s="8">
        <f t="shared" si="173"/>
        <v>1900</v>
      </c>
      <c r="AB350" s="7">
        <f>SUMIFS(KP!$L:$L,KP!$F:$F,$A350,KP!$A:$A,SUMMARY!AB$3)</f>
        <v>1100</v>
      </c>
      <c r="AC350" s="7">
        <f>SUMIFS(AFRIMONEY!$J:$J,AFRIMONEY!$F:$F,$A350,AFRIMONEY!$P:$P,AB$3)</f>
        <v>1950</v>
      </c>
      <c r="AD350" s="8">
        <f t="shared" si="174"/>
        <v>1050</v>
      </c>
      <c r="AE350" s="17">
        <f>SUMIFS(KP!$L:$L,KP!$F:$F,$A350,KP!$A:$A,SUMMARY!AE$3)</f>
        <v>800</v>
      </c>
      <c r="AF350" s="7">
        <f>SUMIFS(AFRIMONEY!$J:$J,AFRIMONEY!$F:$F,$A350,AFRIMONEY!$P:$P,AE$3)</f>
        <v>1100</v>
      </c>
      <c r="AG350" s="8">
        <f t="shared" si="175"/>
        <v>750</v>
      </c>
      <c r="AH350" s="7">
        <f>SUMIFS(KP!$L:$L,KP!$F:$F,$A350,KP!$A:$A,SUMMARY!AH$3)</f>
        <v>0</v>
      </c>
      <c r="AI350" s="7">
        <f>SUMIFS(AFRIMONEY!$J:$J,AFRIMONEY!$F:$F,$A350,AFRIMONEY!$P:$P,AH$3)</f>
        <v>0</v>
      </c>
      <c r="AJ350" s="8">
        <f t="shared" si="176"/>
        <v>750</v>
      </c>
      <c r="AK350" s="17">
        <f>SUMIFS(KP!$L:$L,KP!$F:$F,$A350,KP!$A:$A,SUMMARY!AK$3)</f>
        <v>0</v>
      </c>
      <c r="AL350" s="7">
        <f>SUMIFS(AFRIMONEY!$J:$J,AFRIMONEY!$F:$F,$A350,AFRIMONEY!$P:$P,AK$3)</f>
        <v>0</v>
      </c>
      <c r="AM350" s="8">
        <f t="shared" si="177"/>
        <v>750</v>
      </c>
      <c r="AN350" s="7">
        <f>SUMIFS(KP!$L:$L,KP!$F:$F,$A350,KP!$A:$A,SUMMARY!AN$3)</f>
        <v>0</v>
      </c>
      <c r="AO350" s="7">
        <f>SUMIFS(AFRIMONEY!$J:$J,AFRIMONEY!$F:$F,$A350,AFRIMONEY!$P:$P,AN$3)</f>
        <v>0</v>
      </c>
      <c r="AP350" s="8">
        <f t="shared" si="178"/>
        <v>750</v>
      </c>
      <c r="AQ350" s="17">
        <f>SUMIFS(KP!$L:$L,KP!$F:$F,$A350,KP!$A:$A,SUMMARY!AQ$3)</f>
        <v>0</v>
      </c>
      <c r="AR350" s="7">
        <f>SUMIFS(AFRIMONEY!$J:$J,AFRIMONEY!$F:$F,$A350,AFRIMONEY!$P:$P,AQ$3)</f>
        <v>0</v>
      </c>
      <c r="AS350" s="8">
        <f t="shared" si="179"/>
        <v>750</v>
      </c>
      <c r="AT350" s="7">
        <f>SUMIFS(KP!$L:$L,KP!$F:$F,$A350,KP!$A:$A,SUMMARY!AT$3)</f>
        <v>0</v>
      </c>
      <c r="AU350" s="7">
        <f>SUMIFS(AFRIMONEY!$J:$J,AFRIMONEY!$F:$F,$A350,AFRIMONEY!$P:$P,AT$3)</f>
        <v>0</v>
      </c>
      <c r="AV350" s="8">
        <f t="shared" si="180"/>
        <v>750</v>
      </c>
      <c r="AW350" s="17">
        <f>SUMIFS(KP!$L:$L,KP!$F:$F,$A350,KP!$A:$A,SUMMARY!AW$3)</f>
        <v>0</v>
      </c>
      <c r="AX350" s="7">
        <f>SUMIFS(AFRIMONEY!$J:$J,AFRIMONEY!$F:$F,$A350,AFRIMONEY!$P:$P,AW$3)</f>
        <v>0</v>
      </c>
      <c r="AY350" s="8">
        <f t="shared" si="181"/>
        <v>750</v>
      </c>
      <c r="AZ350" s="7">
        <f>SUMIFS(KP!$L:$L,KP!$F:$F,$A350,KP!$A:$A,SUMMARY!AZ$3)</f>
        <v>0</v>
      </c>
      <c r="BA350" s="7">
        <f>SUMIFS(AFRIMONEY!$J:$J,AFRIMONEY!$F:$F,$A350,AFRIMONEY!$P:$P,AZ$3)</f>
        <v>0</v>
      </c>
      <c r="BB350" s="8">
        <f t="shared" si="182"/>
        <v>750</v>
      </c>
      <c r="BC350" s="17">
        <f>SUMIFS(KP!$L:$L,KP!$F:$F,$A350,KP!$A:$A,SUMMARY!BC$3)</f>
        <v>0</v>
      </c>
      <c r="BD350" s="7">
        <f>SUMIFS(AFRIMONEY!$J:$J,AFRIMONEY!$F:$F,$A350,AFRIMONEY!$P:$P,BC$3)</f>
        <v>0</v>
      </c>
      <c r="BE350" s="8">
        <f t="shared" si="183"/>
        <v>750</v>
      </c>
      <c r="BF350" s="7">
        <f>SUMIFS(KP!$L:$L,KP!$F:$F,$A350,KP!$A:$A,SUMMARY!BF$3)</f>
        <v>0</v>
      </c>
      <c r="BG350" s="7">
        <f>SUMIFS(AFRIMONEY!$J:$J,AFRIMONEY!$F:$F,$A350,AFRIMONEY!$P:$P,BF$3)</f>
        <v>0</v>
      </c>
      <c r="BH350" s="8">
        <f t="shared" si="184"/>
        <v>750</v>
      </c>
      <c r="BI350" s="17">
        <f>SUMIFS(KP!$L:$L,KP!$F:$F,$A350,KP!$A:$A,SUMMARY!BI$3)</f>
        <v>0</v>
      </c>
      <c r="BJ350" s="7">
        <f>SUMIFS(AFRIMONEY!$J:$J,AFRIMONEY!$F:$F,$A350,AFRIMONEY!$P:$P,BI$3)</f>
        <v>0</v>
      </c>
      <c r="BK350" s="8">
        <f t="shared" si="185"/>
        <v>750</v>
      </c>
      <c r="BL350" s="7">
        <f>SUMIFS(KP!$L:$L,KP!$F:$F,$A350,KP!$A:$A,SUMMARY!BL$3)</f>
        <v>0</v>
      </c>
      <c r="BM350" s="7">
        <f>SUMIFS(AFRIMONEY!$J:$J,AFRIMONEY!$F:$F,$A350,AFRIMONEY!$P:$P,BL$3)</f>
        <v>0</v>
      </c>
      <c r="BN350" s="8">
        <f t="shared" si="186"/>
        <v>750</v>
      </c>
      <c r="BO350" s="17">
        <f>SUMIFS(KP!$L:$L,KP!$F:$F,$A350,KP!$A:$A,SUMMARY!BO$3)</f>
        <v>0</v>
      </c>
      <c r="BP350" s="7">
        <f>SUMIFS(AFRIMONEY!$J:$J,AFRIMONEY!$F:$F,$A350,AFRIMONEY!$P:$P,BO$3)</f>
        <v>0</v>
      </c>
      <c r="BQ350" s="8">
        <f t="shared" si="187"/>
        <v>750</v>
      </c>
      <c r="BR350" s="7">
        <f>SUMIFS(KP!$L:$L,KP!$F:$F,$A350,KP!$A:$A,SUMMARY!BR$3)</f>
        <v>0</v>
      </c>
      <c r="BS350" s="7">
        <f>SUMIFS(AFRIMONEY!$J:$J,AFRIMONEY!$F:$F,$A350,AFRIMONEY!$P:$P,BR$3)</f>
        <v>0</v>
      </c>
      <c r="BT350" s="8">
        <f t="shared" si="188"/>
        <v>750</v>
      </c>
      <c r="BU350" s="17">
        <f>SUMIFS(KP!$L:$L,KP!$F:$F,$A350,KP!$A:$A,SUMMARY!BU$3)</f>
        <v>0</v>
      </c>
      <c r="BV350" s="7">
        <f>SUMIFS(AFRIMONEY!$J:$J,AFRIMONEY!$F:$F,$A350,AFRIMONEY!$P:$P,BU$3)</f>
        <v>0</v>
      </c>
      <c r="BW350" s="8">
        <f t="shared" si="189"/>
        <v>750</v>
      </c>
      <c r="BX350" s="7">
        <f>SUMIFS(KP!$L:$L,KP!$F:$F,$A350,KP!$A:$A,SUMMARY!BX$3)</f>
        <v>0</v>
      </c>
      <c r="BY350" s="7">
        <f>SUMIFS(AFRIMONEY!$J:$J,AFRIMONEY!$F:$F,$A350,AFRIMONEY!$P:$P,BX$3)</f>
        <v>0</v>
      </c>
      <c r="BZ350" s="8">
        <f t="shared" si="190"/>
        <v>750</v>
      </c>
      <c r="CA350" s="17">
        <f>SUMIFS(KP!$L:$L,KP!$F:$F,$A350,KP!$A:$A,SUMMARY!CA$3)</f>
        <v>0</v>
      </c>
      <c r="CB350" s="7">
        <f>SUMIFS(AFRIMONEY!$J:$J,AFRIMONEY!$F:$F,$A350,AFRIMONEY!$P:$P,CA$3)</f>
        <v>0</v>
      </c>
      <c r="CC350" s="8">
        <f t="shared" si="191"/>
        <v>750</v>
      </c>
      <c r="CD350" s="7">
        <f>SUMIFS(KP!$L:$L,KP!$F:$F,$A350,KP!$A:$A,SUMMARY!CD$3)</f>
        <v>0</v>
      </c>
      <c r="CE350" s="7">
        <f>SUMIFS(AFRIMONEY!$J:$J,AFRIMONEY!$F:$F,$A350,AFRIMONEY!$P:$P,CD$3)</f>
        <v>0</v>
      </c>
      <c r="CF350" s="8">
        <f t="shared" si="192"/>
        <v>750</v>
      </c>
      <c r="CG350" s="17">
        <f>SUMIFS(KP!$L:$L,KP!$F:$F,$A350,KP!$A:$A,SUMMARY!CG$3)</f>
        <v>0</v>
      </c>
      <c r="CH350" s="7">
        <f>SUMIFS(AFRIMONEY!$J:$J,AFRIMONEY!$F:$F,$A350,AFRIMONEY!$P:$P,CG$3)</f>
        <v>0</v>
      </c>
      <c r="CI350" s="8">
        <f t="shared" si="193"/>
        <v>750</v>
      </c>
      <c r="CJ350" s="7">
        <f>SUMIFS(KP!$L:$L,KP!$F:$F,$A350,KP!$A:$A,SUMMARY!CJ$3)</f>
        <v>0</v>
      </c>
      <c r="CK350" s="7">
        <f>SUMIFS(AFRIMONEY!$J:$J,AFRIMONEY!$F:$F,$A350,AFRIMONEY!$P:$P,CJ$3)</f>
        <v>0</v>
      </c>
      <c r="CL350" s="8">
        <f t="shared" si="194"/>
        <v>750</v>
      </c>
      <c r="CM350" s="17">
        <f>SUMIFS(KP!$L:$L,KP!$F:$F,$A350,KP!$A:$A,SUMMARY!CM$3)</f>
        <v>0</v>
      </c>
      <c r="CN350" s="7">
        <f>SUMIFS(AFRIMONEY!$J:$J,AFRIMONEY!$F:$F,$A350,AFRIMONEY!$P:$P,CM$3)</f>
        <v>0</v>
      </c>
      <c r="CO350" s="8">
        <f t="shared" si="195"/>
        <v>750</v>
      </c>
      <c r="CP350" s="7">
        <f>SUMIFS(KP!$L:$L,KP!$F:$F,$A350,KP!$A:$A,SUMMARY!CP$3)</f>
        <v>0</v>
      </c>
      <c r="CQ350" s="7">
        <f>SUMIFS(AFRIMONEY!$J:$J,AFRIMONEY!$F:$F,$A350,AFRIMONEY!$P:$P,CP$3)</f>
        <v>0</v>
      </c>
      <c r="CR350" s="8">
        <f t="shared" si="196"/>
        <v>750</v>
      </c>
      <c r="CS350" s="17">
        <f>SUMIFS(KP!$L:$L,KP!$F:$F,$A350,KP!$A:$A,SUMMARY!CS$3)</f>
        <v>0</v>
      </c>
      <c r="CT350" s="7">
        <f>SUMIFS(AFRIMONEY!$J:$J,AFRIMONEY!$F:$F,$A350,AFRIMONEY!$P:$P,CS$3)</f>
        <v>0</v>
      </c>
      <c r="CU350" s="8">
        <f t="shared" si="197"/>
        <v>750</v>
      </c>
    </row>
    <row r="351" spans="1:99" x14ac:dyDescent="0.3">
      <c r="A351" s="2">
        <v>101699</v>
      </c>
      <c r="B351" s="23" t="str">
        <f>_xlfn.XLOOKUP(TEXT(A351,0),Tabela4[ID],Tabela4[AREA],"")</f>
        <v>AREA A</v>
      </c>
      <c r="C351" s="2" t="str">
        <f>_xlfn.XLOOKUP(TEXT(A351,0),Tabela4[ID],Tabela4[ZONA],"")</f>
        <v>ZONA 16</v>
      </c>
      <c r="D351" s="2" t="str">
        <f t="shared" si="165"/>
        <v>BLOCKED</v>
      </c>
      <c r="E351" s="18">
        <f t="shared" si="166"/>
        <v>3650</v>
      </c>
      <c r="F351" s="21">
        <f>SUMIFS(KP!$L:$L,KP!$F:$F,$A351,KP!$A:$A,"31/03/2025")</f>
        <v>3150</v>
      </c>
      <c r="G351" s="19">
        <f>SUMIFS(KP!$L:$L,KP!$F:$F,$A351,KP!$A:$A,SUMMARY!G$3)</f>
        <v>5700</v>
      </c>
      <c r="H351" s="7">
        <f>SUMIFS(AFRIMONEY!$J:$J,AFRIMONEY!$F:$F,$A351,AFRIMONEY!$P:$P,G$3)</f>
        <v>3150</v>
      </c>
      <c r="I351" s="8">
        <f t="shared" si="167"/>
        <v>5700</v>
      </c>
      <c r="J351" s="7">
        <f>SUMIFS(KP!$L:$L,KP!$F:$F,$A351,KP!$A:$A,SUMMARY!J$3)</f>
        <v>2550</v>
      </c>
      <c r="K351" s="7">
        <f>SUMIFS(AFRIMONEY!$J:$J,AFRIMONEY!$F:$F,$A351,AFRIMONEY!$P:$P,J$3)</f>
        <v>8250</v>
      </c>
      <c r="L351" s="8">
        <f t="shared" si="168"/>
        <v>0</v>
      </c>
      <c r="M351" s="17">
        <f>SUMIFS(KP!$L:$L,KP!$F:$F,$A351,KP!$A:$A,SUMMARY!M$3)</f>
        <v>4150</v>
      </c>
      <c r="N351" s="7">
        <f>SUMIFS(AFRIMONEY!$J:$J,AFRIMONEY!$F:$F,$A351,AFRIMONEY!$P:$P,M$3)</f>
        <v>4150</v>
      </c>
      <c r="O351" s="8">
        <f t="shared" si="169"/>
        <v>0</v>
      </c>
      <c r="P351" s="7">
        <f>SUMIFS(KP!$L:$L,KP!$F:$F,$A351,KP!$A:$A,SUMMARY!P$3)</f>
        <v>5400</v>
      </c>
      <c r="Q351" s="7">
        <f>SUMIFS(AFRIMONEY!$J:$J,AFRIMONEY!$F:$F,$A351,AFRIMONEY!$P:$P,P$3)</f>
        <v>0</v>
      </c>
      <c r="R351" s="8">
        <f t="shared" si="170"/>
        <v>5400</v>
      </c>
      <c r="S351" s="17">
        <f>SUMIFS(KP!$L:$L,KP!$F:$F,$A351,KP!$A:$A,SUMMARY!S$3)</f>
        <v>-4150</v>
      </c>
      <c r="T351" s="7">
        <f>SUMIFS(AFRIMONEY!$J:$J,AFRIMONEY!$F:$F,$A351,AFRIMONEY!$P:$P,S$3)</f>
        <v>5400</v>
      </c>
      <c r="U351" s="8">
        <f t="shared" si="171"/>
        <v>-4150</v>
      </c>
      <c r="V351" s="7">
        <f>SUMIFS(KP!$L:$L,KP!$F:$F,$A351,KP!$A:$A,SUMMARY!V$3)</f>
        <v>0</v>
      </c>
      <c r="W351" s="7">
        <f>SUMIFS(AFRIMONEY!$J:$J,AFRIMONEY!$F:$F,$A351,AFRIMONEY!$P:$P,V$3)</f>
        <v>0</v>
      </c>
      <c r="X351" s="8">
        <f t="shared" si="172"/>
        <v>-4150</v>
      </c>
      <c r="Y351" s="17">
        <f>SUMIFS(KP!$L:$L,KP!$F:$F,$A351,KP!$A:$A,SUMMARY!Y$3)</f>
        <v>7350</v>
      </c>
      <c r="Z351" s="7">
        <f>SUMIFS(AFRIMONEY!$J:$J,AFRIMONEY!$F:$F,$A351,AFRIMONEY!$P:$P,Y$3)</f>
        <v>0</v>
      </c>
      <c r="AA351" s="8">
        <f t="shared" si="173"/>
        <v>3200</v>
      </c>
      <c r="AB351" s="7">
        <f>SUMIFS(KP!$L:$L,KP!$F:$F,$A351,KP!$A:$A,SUMMARY!AB$3)</f>
        <v>8350</v>
      </c>
      <c r="AC351" s="7">
        <f>SUMIFS(AFRIMONEY!$J:$J,AFRIMONEY!$F:$F,$A351,AFRIMONEY!$P:$P,AB$3)</f>
        <v>3200</v>
      </c>
      <c r="AD351" s="8">
        <f t="shared" si="174"/>
        <v>8350</v>
      </c>
      <c r="AE351" s="17">
        <f>SUMIFS(KP!$L:$L,KP!$F:$F,$A351,KP!$A:$A,SUMMARY!AE$3)</f>
        <v>2600</v>
      </c>
      <c r="AF351" s="7">
        <f>SUMIFS(AFRIMONEY!$J:$J,AFRIMONEY!$F:$F,$A351,AFRIMONEY!$P:$P,AE$3)</f>
        <v>8350</v>
      </c>
      <c r="AG351" s="8">
        <f t="shared" si="175"/>
        <v>2600</v>
      </c>
      <c r="AH351" s="7">
        <f>SUMIFS(KP!$L:$L,KP!$F:$F,$A351,KP!$A:$A,SUMMARY!AH$3)</f>
        <v>3650</v>
      </c>
      <c r="AI351" s="7">
        <f>SUMIFS(AFRIMONEY!$J:$J,AFRIMONEY!$F:$F,$A351,AFRIMONEY!$P:$P,AH$3)</f>
        <v>2600</v>
      </c>
      <c r="AJ351" s="8">
        <f t="shared" si="176"/>
        <v>3650</v>
      </c>
      <c r="AK351" s="17">
        <f>SUMIFS(KP!$L:$L,KP!$F:$F,$A351,KP!$A:$A,SUMMARY!AK$3)</f>
        <v>0</v>
      </c>
      <c r="AL351" s="7">
        <f>SUMIFS(AFRIMONEY!$J:$J,AFRIMONEY!$F:$F,$A351,AFRIMONEY!$P:$P,AK$3)</f>
        <v>0</v>
      </c>
      <c r="AM351" s="8">
        <f t="shared" si="177"/>
        <v>3650</v>
      </c>
      <c r="AN351" s="7">
        <f>SUMIFS(KP!$L:$L,KP!$F:$F,$A351,KP!$A:$A,SUMMARY!AN$3)</f>
        <v>0</v>
      </c>
      <c r="AO351" s="7">
        <f>SUMIFS(AFRIMONEY!$J:$J,AFRIMONEY!$F:$F,$A351,AFRIMONEY!$P:$P,AN$3)</f>
        <v>0</v>
      </c>
      <c r="AP351" s="8">
        <f t="shared" si="178"/>
        <v>3650</v>
      </c>
      <c r="AQ351" s="17">
        <f>SUMIFS(KP!$L:$L,KP!$F:$F,$A351,KP!$A:$A,SUMMARY!AQ$3)</f>
        <v>0</v>
      </c>
      <c r="AR351" s="7">
        <f>SUMIFS(AFRIMONEY!$J:$J,AFRIMONEY!$F:$F,$A351,AFRIMONEY!$P:$P,AQ$3)</f>
        <v>0</v>
      </c>
      <c r="AS351" s="8">
        <f t="shared" si="179"/>
        <v>3650</v>
      </c>
      <c r="AT351" s="7">
        <f>SUMIFS(KP!$L:$L,KP!$F:$F,$A351,KP!$A:$A,SUMMARY!AT$3)</f>
        <v>0</v>
      </c>
      <c r="AU351" s="7">
        <f>SUMIFS(AFRIMONEY!$J:$J,AFRIMONEY!$F:$F,$A351,AFRIMONEY!$P:$P,AT$3)</f>
        <v>0</v>
      </c>
      <c r="AV351" s="8">
        <f t="shared" si="180"/>
        <v>3650</v>
      </c>
      <c r="AW351" s="17">
        <f>SUMIFS(KP!$L:$L,KP!$F:$F,$A351,KP!$A:$A,SUMMARY!AW$3)</f>
        <v>0</v>
      </c>
      <c r="AX351" s="7">
        <f>SUMIFS(AFRIMONEY!$J:$J,AFRIMONEY!$F:$F,$A351,AFRIMONEY!$P:$P,AW$3)</f>
        <v>0</v>
      </c>
      <c r="AY351" s="8">
        <f t="shared" si="181"/>
        <v>3650</v>
      </c>
      <c r="AZ351" s="7">
        <f>SUMIFS(KP!$L:$L,KP!$F:$F,$A351,KP!$A:$A,SUMMARY!AZ$3)</f>
        <v>0</v>
      </c>
      <c r="BA351" s="7">
        <f>SUMIFS(AFRIMONEY!$J:$J,AFRIMONEY!$F:$F,$A351,AFRIMONEY!$P:$P,AZ$3)</f>
        <v>0</v>
      </c>
      <c r="BB351" s="8">
        <f t="shared" si="182"/>
        <v>3650</v>
      </c>
      <c r="BC351" s="17">
        <f>SUMIFS(KP!$L:$L,KP!$F:$F,$A351,KP!$A:$A,SUMMARY!BC$3)</f>
        <v>0</v>
      </c>
      <c r="BD351" s="7">
        <f>SUMIFS(AFRIMONEY!$J:$J,AFRIMONEY!$F:$F,$A351,AFRIMONEY!$P:$P,BC$3)</f>
        <v>0</v>
      </c>
      <c r="BE351" s="8">
        <f t="shared" si="183"/>
        <v>3650</v>
      </c>
      <c r="BF351" s="7">
        <f>SUMIFS(KP!$L:$L,KP!$F:$F,$A351,KP!$A:$A,SUMMARY!BF$3)</f>
        <v>0</v>
      </c>
      <c r="BG351" s="7">
        <f>SUMIFS(AFRIMONEY!$J:$J,AFRIMONEY!$F:$F,$A351,AFRIMONEY!$P:$P,BF$3)</f>
        <v>0</v>
      </c>
      <c r="BH351" s="8">
        <f t="shared" si="184"/>
        <v>3650</v>
      </c>
      <c r="BI351" s="17">
        <f>SUMIFS(KP!$L:$L,KP!$F:$F,$A351,KP!$A:$A,SUMMARY!BI$3)</f>
        <v>0</v>
      </c>
      <c r="BJ351" s="7">
        <f>SUMIFS(AFRIMONEY!$J:$J,AFRIMONEY!$F:$F,$A351,AFRIMONEY!$P:$P,BI$3)</f>
        <v>0</v>
      </c>
      <c r="BK351" s="8">
        <f t="shared" si="185"/>
        <v>3650</v>
      </c>
      <c r="BL351" s="7">
        <f>SUMIFS(KP!$L:$L,KP!$F:$F,$A351,KP!$A:$A,SUMMARY!BL$3)</f>
        <v>0</v>
      </c>
      <c r="BM351" s="7">
        <f>SUMIFS(AFRIMONEY!$J:$J,AFRIMONEY!$F:$F,$A351,AFRIMONEY!$P:$P,BL$3)</f>
        <v>0</v>
      </c>
      <c r="BN351" s="8">
        <f t="shared" si="186"/>
        <v>3650</v>
      </c>
      <c r="BO351" s="17">
        <f>SUMIFS(KP!$L:$L,KP!$F:$F,$A351,KP!$A:$A,SUMMARY!BO$3)</f>
        <v>0</v>
      </c>
      <c r="BP351" s="7">
        <f>SUMIFS(AFRIMONEY!$J:$J,AFRIMONEY!$F:$F,$A351,AFRIMONEY!$P:$P,BO$3)</f>
        <v>0</v>
      </c>
      <c r="BQ351" s="8">
        <f t="shared" si="187"/>
        <v>3650</v>
      </c>
      <c r="BR351" s="7">
        <f>SUMIFS(KP!$L:$L,KP!$F:$F,$A351,KP!$A:$A,SUMMARY!BR$3)</f>
        <v>0</v>
      </c>
      <c r="BS351" s="7">
        <f>SUMIFS(AFRIMONEY!$J:$J,AFRIMONEY!$F:$F,$A351,AFRIMONEY!$P:$P,BR$3)</f>
        <v>0</v>
      </c>
      <c r="BT351" s="8">
        <f t="shared" si="188"/>
        <v>3650</v>
      </c>
      <c r="BU351" s="17">
        <f>SUMIFS(KP!$L:$L,KP!$F:$F,$A351,KP!$A:$A,SUMMARY!BU$3)</f>
        <v>0</v>
      </c>
      <c r="BV351" s="7">
        <f>SUMIFS(AFRIMONEY!$J:$J,AFRIMONEY!$F:$F,$A351,AFRIMONEY!$P:$P,BU$3)</f>
        <v>0</v>
      </c>
      <c r="BW351" s="8">
        <f t="shared" si="189"/>
        <v>3650</v>
      </c>
      <c r="BX351" s="7">
        <f>SUMIFS(KP!$L:$L,KP!$F:$F,$A351,KP!$A:$A,SUMMARY!BX$3)</f>
        <v>0</v>
      </c>
      <c r="BY351" s="7">
        <f>SUMIFS(AFRIMONEY!$J:$J,AFRIMONEY!$F:$F,$A351,AFRIMONEY!$P:$P,BX$3)</f>
        <v>0</v>
      </c>
      <c r="BZ351" s="8">
        <f t="shared" si="190"/>
        <v>3650</v>
      </c>
      <c r="CA351" s="17">
        <f>SUMIFS(KP!$L:$L,KP!$F:$F,$A351,KP!$A:$A,SUMMARY!CA$3)</f>
        <v>0</v>
      </c>
      <c r="CB351" s="7">
        <f>SUMIFS(AFRIMONEY!$J:$J,AFRIMONEY!$F:$F,$A351,AFRIMONEY!$P:$P,CA$3)</f>
        <v>0</v>
      </c>
      <c r="CC351" s="8">
        <f t="shared" si="191"/>
        <v>3650</v>
      </c>
      <c r="CD351" s="7">
        <f>SUMIFS(KP!$L:$L,KP!$F:$F,$A351,KP!$A:$A,SUMMARY!CD$3)</f>
        <v>0</v>
      </c>
      <c r="CE351" s="7">
        <f>SUMIFS(AFRIMONEY!$J:$J,AFRIMONEY!$F:$F,$A351,AFRIMONEY!$P:$P,CD$3)</f>
        <v>0</v>
      </c>
      <c r="CF351" s="8">
        <f t="shared" si="192"/>
        <v>3650</v>
      </c>
      <c r="CG351" s="17">
        <f>SUMIFS(KP!$L:$L,KP!$F:$F,$A351,KP!$A:$A,SUMMARY!CG$3)</f>
        <v>0</v>
      </c>
      <c r="CH351" s="7">
        <f>SUMIFS(AFRIMONEY!$J:$J,AFRIMONEY!$F:$F,$A351,AFRIMONEY!$P:$P,CG$3)</f>
        <v>0</v>
      </c>
      <c r="CI351" s="8">
        <f t="shared" si="193"/>
        <v>3650</v>
      </c>
      <c r="CJ351" s="7">
        <f>SUMIFS(KP!$L:$L,KP!$F:$F,$A351,KP!$A:$A,SUMMARY!CJ$3)</f>
        <v>0</v>
      </c>
      <c r="CK351" s="7">
        <f>SUMIFS(AFRIMONEY!$J:$J,AFRIMONEY!$F:$F,$A351,AFRIMONEY!$P:$P,CJ$3)</f>
        <v>0</v>
      </c>
      <c r="CL351" s="8">
        <f t="shared" si="194"/>
        <v>3650</v>
      </c>
      <c r="CM351" s="17">
        <f>SUMIFS(KP!$L:$L,KP!$F:$F,$A351,KP!$A:$A,SUMMARY!CM$3)</f>
        <v>0</v>
      </c>
      <c r="CN351" s="7">
        <f>SUMIFS(AFRIMONEY!$J:$J,AFRIMONEY!$F:$F,$A351,AFRIMONEY!$P:$P,CM$3)</f>
        <v>0</v>
      </c>
      <c r="CO351" s="8">
        <f t="shared" si="195"/>
        <v>3650</v>
      </c>
      <c r="CP351" s="7">
        <f>SUMIFS(KP!$L:$L,KP!$F:$F,$A351,KP!$A:$A,SUMMARY!CP$3)</f>
        <v>0</v>
      </c>
      <c r="CQ351" s="7">
        <f>SUMIFS(AFRIMONEY!$J:$J,AFRIMONEY!$F:$F,$A351,AFRIMONEY!$P:$P,CP$3)</f>
        <v>0</v>
      </c>
      <c r="CR351" s="8">
        <f t="shared" si="196"/>
        <v>3650</v>
      </c>
      <c r="CS351" s="17">
        <f>SUMIFS(KP!$L:$L,KP!$F:$F,$A351,KP!$A:$A,SUMMARY!CS$3)</f>
        <v>0</v>
      </c>
      <c r="CT351" s="7">
        <f>SUMIFS(AFRIMONEY!$J:$J,AFRIMONEY!$F:$F,$A351,AFRIMONEY!$P:$P,CS$3)</f>
        <v>0</v>
      </c>
      <c r="CU351" s="8">
        <f t="shared" si="197"/>
        <v>3650</v>
      </c>
    </row>
    <row r="352" spans="1:99" x14ac:dyDescent="0.3">
      <c r="A352" s="2">
        <v>101700</v>
      </c>
      <c r="B352" s="23" t="str">
        <f>_xlfn.XLOOKUP(TEXT(A352,0),Tabela4[ID],Tabela4[AREA],"")</f>
        <v>AREA A</v>
      </c>
      <c r="C352" s="2" t="str">
        <f>_xlfn.XLOOKUP(TEXT(A352,0),Tabela4[ID],Tabela4[ZONA],"")</f>
        <v>ZONA 16</v>
      </c>
      <c r="D352" s="2" t="str">
        <f t="shared" si="165"/>
        <v>BLOCKED</v>
      </c>
      <c r="E352" s="18">
        <f t="shared" si="166"/>
        <v>4150</v>
      </c>
      <c r="F352" s="21">
        <f>SUMIFS(KP!$L:$L,KP!$F:$F,$A352,KP!$A:$A,"31/03/2025")</f>
        <v>8550</v>
      </c>
      <c r="G352" s="19">
        <f>SUMIFS(KP!$L:$L,KP!$F:$F,$A352,KP!$A:$A,SUMMARY!G$3)</f>
        <v>13550</v>
      </c>
      <c r="H352" s="7">
        <f>SUMIFS(AFRIMONEY!$J:$J,AFRIMONEY!$F:$F,$A352,AFRIMONEY!$P:$P,G$3)</f>
        <v>8550</v>
      </c>
      <c r="I352" s="8">
        <f t="shared" si="167"/>
        <v>13550</v>
      </c>
      <c r="J352" s="7">
        <f>SUMIFS(KP!$L:$L,KP!$F:$F,$A352,KP!$A:$A,SUMMARY!J$3)</f>
        <v>2350</v>
      </c>
      <c r="K352" s="7">
        <f>SUMIFS(AFRIMONEY!$J:$J,AFRIMONEY!$F:$F,$A352,AFRIMONEY!$P:$P,J$3)</f>
        <v>14550</v>
      </c>
      <c r="L352" s="8">
        <f t="shared" si="168"/>
        <v>1350</v>
      </c>
      <c r="M352" s="17">
        <f>SUMIFS(KP!$L:$L,KP!$F:$F,$A352,KP!$A:$A,SUMMARY!M$3)</f>
        <v>13950</v>
      </c>
      <c r="N352" s="7">
        <f>SUMIFS(AFRIMONEY!$J:$J,AFRIMONEY!$F:$F,$A352,AFRIMONEY!$P:$P,M$3)</f>
        <v>2350</v>
      </c>
      <c r="O352" s="8">
        <f t="shared" si="169"/>
        <v>12950</v>
      </c>
      <c r="P352" s="7">
        <f>SUMIFS(KP!$L:$L,KP!$F:$F,$A352,KP!$A:$A,SUMMARY!P$3)</f>
        <v>7100</v>
      </c>
      <c r="Q352" s="7">
        <f>SUMIFS(AFRIMONEY!$J:$J,AFRIMONEY!$F:$F,$A352,AFRIMONEY!$P:$P,P$3)</f>
        <v>13950</v>
      </c>
      <c r="R352" s="8">
        <f t="shared" si="170"/>
        <v>6100</v>
      </c>
      <c r="S352" s="17">
        <f>SUMIFS(KP!$L:$L,KP!$F:$F,$A352,KP!$A:$A,SUMMARY!S$3)</f>
        <v>18000</v>
      </c>
      <c r="T352" s="7">
        <f>SUMIFS(AFRIMONEY!$J:$J,AFRIMONEY!$F:$F,$A352,AFRIMONEY!$P:$P,S$3)</f>
        <v>7100</v>
      </c>
      <c r="U352" s="8">
        <f t="shared" si="171"/>
        <v>17000</v>
      </c>
      <c r="V352" s="7">
        <f>SUMIFS(KP!$L:$L,KP!$F:$F,$A352,KP!$A:$A,SUMMARY!V$3)</f>
        <v>0</v>
      </c>
      <c r="W352" s="7">
        <f>SUMIFS(AFRIMONEY!$J:$J,AFRIMONEY!$F:$F,$A352,AFRIMONEY!$P:$P,V$3)</f>
        <v>0</v>
      </c>
      <c r="X352" s="8">
        <f t="shared" si="172"/>
        <v>17000</v>
      </c>
      <c r="Y352" s="17">
        <f>SUMIFS(KP!$L:$L,KP!$F:$F,$A352,KP!$A:$A,SUMMARY!Y$3)</f>
        <v>15350</v>
      </c>
      <c r="Z352" s="7">
        <f>SUMIFS(AFRIMONEY!$J:$J,AFRIMONEY!$F:$F,$A352,AFRIMONEY!$P:$P,Y$3)</f>
        <v>18000</v>
      </c>
      <c r="AA352" s="8">
        <f t="shared" si="173"/>
        <v>14350</v>
      </c>
      <c r="AB352" s="7">
        <f>SUMIFS(KP!$L:$L,KP!$F:$F,$A352,KP!$A:$A,SUMMARY!AB$3)</f>
        <v>6900</v>
      </c>
      <c r="AC352" s="7">
        <f>SUMIFS(AFRIMONEY!$J:$J,AFRIMONEY!$F:$F,$A352,AFRIMONEY!$P:$P,AB$3)</f>
        <v>15350</v>
      </c>
      <c r="AD352" s="8">
        <f t="shared" si="174"/>
        <v>5900</v>
      </c>
      <c r="AE352" s="17">
        <f>SUMIFS(KP!$L:$L,KP!$F:$F,$A352,KP!$A:$A,SUMMARY!AE$3)</f>
        <v>8150</v>
      </c>
      <c r="AF352" s="7">
        <f>SUMIFS(AFRIMONEY!$J:$J,AFRIMONEY!$F:$F,$A352,AFRIMONEY!$P:$P,AE$3)</f>
        <v>6900</v>
      </c>
      <c r="AG352" s="8">
        <f t="shared" si="175"/>
        <v>7150</v>
      </c>
      <c r="AH352" s="7">
        <f>SUMIFS(KP!$L:$L,KP!$F:$F,$A352,KP!$A:$A,SUMMARY!AH$3)</f>
        <v>5150</v>
      </c>
      <c r="AI352" s="7">
        <f>SUMIFS(AFRIMONEY!$J:$J,AFRIMONEY!$F:$F,$A352,AFRIMONEY!$P:$P,AH$3)</f>
        <v>8150</v>
      </c>
      <c r="AJ352" s="8">
        <f t="shared" si="176"/>
        <v>4150</v>
      </c>
      <c r="AK352" s="17">
        <f>SUMIFS(KP!$L:$L,KP!$F:$F,$A352,KP!$A:$A,SUMMARY!AK$3)</f>
        <v>0</v>
      </c>
      <c r="AL352" s="7">
        <f>SUMIFS(AFRIMONEY!$J:$J,AFRIMONEY!$F:$F,$A352,AFRIMONEY!$P:$P,AK$3)</f>
        <v>0</v>
      </c>
      <c r="AM352" s="8">
        <f t="shared" si="177"/>
        <v>4150</v>
      </c>
      <c r="AN352" s="7">
        <f>SUMIFS(KP!$L:$L,KP!$F:$F,$A352,KP!$A:$A,SUMMARY!AN$3)</f>
        <v>0</v>
      </c>
      <c r="AO352" s="7">
        <f>SUMIFS(AFRIMONEY!$J:$J,AFRIMONEY!$F:$F,$A352,AFRIMONEY!$P:$P,AN$3)</f>
        <v>0</v>
      </c>
      <c r="AP352" s="8">
        <f t="shared" si="178"/>
        <v>4150</v>
      </c>
      <c r="AQ352" s="17">
        <f>SUMIFS(KP!$L:$L,KP!$F:$F,$A352,KP!$A:$A,SUMMARY!AQ$3)</f>
        <v>0</v>
      </c>
      <c r="AR352" s="7">
        <f>SUMIFS(AFRIMONEY!$J:$J,AFRIMONEY!$F:$F,$A352,AFRIMONEY!$P:$P,AQ$3)</f>
        <v>0</v>
      </c>
      <c r="AS352" s="8">
        <f t="shared" si="179"/>
        <v>4150</v>
      </c>
      <c r="AT352" s="7">
        <f>SUMIFS(KP!$L:$L,KP!$F:$F,$A352,KP!$A:$A,SUMMARY!AT$3)</f>
        <v>0</v>
      </c>
      <c r="AU352" s="7">
        <f>SUMIFS(AFRIMONEY!$J:$J,AFRIMONEY!$F:$F,$A352,AFRIMONEY!$P:$P,AT$3)</f>
        <v>0</v>
      </c>
      <c r="AV352" s="8">
        <f t="shared" si="180"/>
        <v>4150</v>
      </c>
      <c r="AW352" s="17">
        <f>SUMIFS(KP!$L:$L,KP!$F:$F,$A352,KP!$A:$A,SUMMARY!AW$3)</f>
        <v>0</v>
      </c>
      <c r="AX352" s="7">
        <f>SUMIFS(AFRIMONEY!$J:$J,AFRIMONEY!$F:$F,$A352,AFRIMONEY!$P:$P,AW$3)</f>
        <v>0</v>
      </c>
      <c r="AY352" s="8">
        <f t="shared" si="181"/>
        <v>4150</v>
      </c>
      <c r="AZ352" s="7">
        <f>SUMIFS(KP!$L:$L,KP!$F:$F,$A352,KP!$A:$A,SUMMARY!AZ$3)</f>
        <v>0</v>
      </c>
      <c r="BA352" s="7">
        <f>SUMIFS(AFRIMONEY!$J:$J,AFRIMONEY!$F:$F,$A352,AFRIMONEY!$P:$P,AZ$3)</f>
        <v>0</v>
      </c>
      <c r="BB352" s="8">
        <f t="shared" si="182"/>
        <v>4150</v>
      </c>
      <c r="BC352" s="17">
        <f>SUMIFS(KP!$L:$L,KP!$F:$F,$A352,KP!$A:$A,SUMMARY!BC$3)</f>
        <v>0</v>
      </c>
      <c r="BD352" s="7">
        <f>SUMIFS(AFRIMONEY!$J:$J,AFRIMONEY!$F:$F,$A352,AFRIMONEY!$P:$P,BC$3)</f>
        <v>0</v>
      </c>
      <c r="BE352" s="8">
        <f t="shared" si="183"/>
        <v>4150</v>
      </c>
      <c r="BF352" s="7">
        <f>SUMIFS(KP!$L:$L,KP!$F:$F,$A352,KP!$A:$A,SUMMARY!BF$3)</f>
        <v>0</v>
      </c>
      <c r="BG352" s="7">
        <f>SUMIFS(AFRIMONEY!$J:$J,AFRIMONEY!$F:$F,$A352,AFRIMONEY!$P:$P,BF$3)</f>
        <v>0</v>
      </c>
      <c r="BH352" s="8">
        <f t="shared" si="184"/>
        <v>4150</v>
      </c>
      <c r="BI352" s="17">
        <f>SUMIFS(KP!$L:$L,KP!$F:$F,$A352,KP!$A:$A,SUMMARY!BI$3)</f>
        <v>0</v>
      </c>
      <c r="BJ352" s="7">
        <f>SUMIFS(AFRIMONEY!$J:$J,AFRIMONEY!$F:$F,$A352,AFRIMONEY!$P:$P,BI$3)</f>
        <v>0</v>
      </c>
      <c r="BK352" s="8">
        <f t="shared" si="185"/>
        <v>4150</v>
      </c>
      <c r="BL352" s="7">
        <f>SUMIFS(KP!$L:$L,KP!$F:$F,$A352,KP!$A:$A,SUMMARY!BL$3)</f>
        <v>0</v>
      </c>
      <c r="BM352" s="7">
        <f>SUMIFS(AFRIMONEY!$J:$J,AFRIMONEY!$F:$F,$A352,AFRIMONEY!$P:$P,BL$3)</f>
        <v>0</v>
      </c>
      <c r="BN352" s="8">
        <f t="shared" si="186"/>
        <v>4150</v>
      </c>
      <c r="BO352" s="17">
        <f>SUMIFS(KP!$L:$L,KP!$F:$F,$A352,KP!$A:$A,SUMMARY!BO$3)</f>
        <v>0</v>
      </c>
      <c r="BP352" s="7">
        <f>SUMIFS(AFRIMONEY!$J:$J,AFRIMONEY!$F:$F,$A352,AFRIMONEY!$P:$P,BO$3)</f>
        <v>0</v>
      </c>
      <c r="BQ352" s="8">
        <f t="shared" si="187"/>
        <v>4150</v>
      </c>
      <c r="BR352" s="7">
        <f>SUMIFS(KP!$L:$L,KP!$F:$F,$A352,KP!$A:$A,SUMMARY!BR$3)</f>
        <v>0</v>
      </c>
      <c r="BS352" s="7">
        <f>SUMIFS(AFRIMONEY!$J:$J,AFRIMONEY!$F:$F,$A352,AFRIMONEY!$P:$P,BR$3)</f>
        <v>0</v>
      </c>
      <c r="BT352" s="8">
        <f t="shared" si="188"/>
        <v>4150</v>
      </c>
      <c r="BU352" s="17">
        <f>SUMIFS(KP!$L:$L,KP!$F:$F,$A352,KP!$A:$A,SUMMARY!BU$3)</f>
        <v>0</v>
      </c>
      <c r="BV352" s="7">
        <f>SUMIFS(AFRIMONEY!$J:$J,AFRIMONEY!$F:$F,$A352,AFRIMONEY!$P:$P,BU$3)</f>
        <v>0</v>
      </c>
      <c r="BW352" s="8">
        <f t="shared" si="189"/>
        <v>4150</v>
      </c>
      <c r="BX352" s="7">
        <f>SUMIFS(KP!$L:$L,KP!$F:$F,$A352,KP!$A:$A,SUMMARY!BX$3)</f>
        <v>0</v>
      </c>
      <c r="BY352" s="7">
        <f>SUMIFS(AFRIMONEY!$J:$J,AFRIMONEY!$F:$F,$A352,AFRIMONEY!$P:$P,BX$3)</f>
        <v>0</v>
      </c>
      <c r="BZ352" s="8">
        <f t="shared" si="190"/>
        <v>4150</v>
      </c>
      <c r="CA352" s="17">
        <f>SUMIFS(KP!$L:$L,KP!$F:$F,$A352,KP!$A:$A,SUMMARY!CA$3)</f>
        <v>0</v>
      </c>
      <c r="CB352" s="7">
        <f>SUMIFS(AFRIMONEY!$J:$J,AFRIMONEY!$F:$F,$A352,AFRIMONEY!$P:$P,CA$3)</f>
        <v>0</v>
      </c>
      <c r="CC352" s="8">
        <f t="shared" si="191"/>
        <v>4150</v>
      </c>
      <c r="CD352" s="7">
        <f>SUMIFS(KP!$L:$L,KP!$F:$F,$A352,KP!$A:$A,SUMMARY!CD$3)</f>
        <v>0</v>
      </c>
      <c r="CE352" s="7">
        <f>SUMIFS(AFRIMONEY!$J:$J,AFRIMONEY!$F:$F,$A352,AFRIMONEY!$P:$P,CD$3)</f>
        <v>0</v>
      </c>
      <c r="CF352" s="8">
        <f t="shared" si="192"/>
        <v>4150</v>
      </c>
      <c r="CG352" s="17">
        <f>SUMIFS(KP!$L:$L,KP!$F:$F,$A352,KP!$A:$A,SUMMARY!CG$3)</f>
        <v>0</v>
      </c>
      <c r="CH352" s="7">
        <f>SUMIFS(AFRIMONEY!$J:$J,AFRIMONEY!$F:$F,$A352,AFRIMONEY!$P:$P,CG$3)</f>
        <v>0</v>
      </c>
      <c r="CI352" s="8">
        <f t="shared" si="193"/>
        <v>4150</v>
      </c>
      <c r="CJ352" s="7">
        <f>SUMIFS(KP!$L:$L,KP!$F:$F,$A352,KP!$A:$A,SUMMARY!CJ$3)</f>
        <v>0</v>
      </c>
      <c r="CK352" s="7">
        <f>SUMIFS(AFRIMONEY!$J:$J,AFRIMONEY!$F:$F,$A352,AFRIMONEY!$P:$P,CJ$3)</f>
        <v>0</v>
      </c>
      <c r="CL352" s="8">
        <f t="shared" si="194"/>
        <v>4150</v>
      </c>
      <c r="CM352" s="17">
        <f>SUMIFS(KP!$L:$L,KP!$F:$F,$A352,KP!$A:$A,SUMMARY!CM$3)</f>
        <v>0</v>
      </c>
      <c r="CN352" s="7">
        <f>SUMIFS(AFRIMONEY!$J:$J,AFRIMONEY!$F:$F,$A352,AFRIMONEY!$P:$P,CM$3)</f>
        <v>0</v>
      </c>
      <c r="CO352" s="8">
        <f t="shared" si="195"/>
        <v>4150</v>
      </c>
      <c r="CP352" s="7">
        <f>SUMIFS(KP!$L:$L,KP!$F:$F,$A352,KP!$A:$A,SUMMARY!CP$3)</f>
        <v>0</v>
      </c>
      <c r="CQ352" s="7">
        <f>SUMIFS(AFRIMONEY!$J:$J,AFRIMONEY!$F:$F,$A352,AFRIMONEY!$P:$P,CP$3)</f>
        <v>0</v>
      </c>
      <c r="CR352" s="8">
        <f t="shared" si="196"/>
        <v>4150</v>
      </c>
      <c r="CS352" s="17">
        <f>SUMIFS(KP!$L:$L,KP!$F:$F,$A352,KP!$A:$A,SUMMARY!CS$3)</f>
        <v>0</v>
      </c>
      <c r="CT352" s="7">
        <f>SUMIFS(AFRIMONEY!$J:$J,AFRIMONEY!$F:$F,$A352,AFRIMONEY!$P:$P,CS$3)</f>
        <v>0</v>
      </c>
      <c r="CU352" s="8">
        <f t="shared" si="197"/>
        <v>4150</v>
      </c>
    </row>
    <row r="353" spans="1:99" x14ac:dyDescent="0.3">
      <c r="A353" s="2">
        <v>101702</v>
      </c>
      <c r="B353" s="23" t="str">
        <f>_xlfn.XLOOKUP(TEXT(A353,0),Tabela4[ID],Tabela4[AREA],"")</f>
        <v>AREA B</v>
      </c>
      <c r="C353" s="2" t="str">
        <f>_xlfn.XLOOKUP(TEXT(A353,0),Tabela4[ID],Tabela4[ZONA],"")</f>
        <v>ZONA 2</v>
      </c>
      <c r="D353" s="2" t="str">
        <f t="shared" si="165"/>
        <v>BLOCKED</v>
      </c>
      <c r="E353" s="18">
        <f t="shared" si="166"/>
        <v>4900</v>
      </c>
      <c r="F353" s="21">
        <f>SUMIFS(KP!$L:$L,KP!$F:$F,$A353,KP!$A:$A,"31/03/2025")</f>
        <v>4050</v>
      </c>
      <c r="G353" s="19">
        <f>SUMIFS(KP!$L:$L,KP!$F:$F,$A353,KP!$A:$A,SUMMARY!G$3)</f>
        <v>4200</v>
      </c>
      <c r="H353" s="7">
        <f>SUMIFS(AFRIMONEY!$J:$J,AFRIMONEY!$F:$F,$A353,AFRIMONEY!$P:$P,G$3)</f>
        <v>4050</v>
      </c>
      <c r="I353" s="8">
        <f t="shared" si="167"/>
        <v>4200</v>
      </c>
      <c r="J353" s="7">
        <f>SUMIFS(KP!$L:$L,KP!$F:$F,$A353,KP!$A:$A,SUMMARY!J$3)</f>
        <v>4000</v>
      </c>
      <c r="K353" s="7">
        <f>SUMIFS(AFRIMONEY!$J:$J,AFRIMONEY!$F:$F,$A353,AFRIMONEY!$P:$P,J$3)</f>
        <v>4200</v>
      </c>
      <c r="L353" s="8">
        <f t="shared" si="168"/>
        <v>4000</v>
      </c>
      <c r="M353" s="17">
        <f>SUMIFS(KP!$L:$L,KP!$F:$F,$A353,KP!$A:$A,SUMMARY!M$3)</f>
        <v>1300</v>
      </c>
      <c r="N353" s="7">
        <f>SUMIFS(AFRIMONEY!$J:$J,AFRIMONEY!$F:$F,$A353,AFRIMONEY!$P:$P,M$3)</f>
        <v>0</v>
      </c>
      <c r="O353" s="8">
        <f t="shared" si="169"/>
        <v>5300</v>
      </c>
      <c r="P353" s="7">
        <f>SUMIFS(KP!$L:$L,KP!$F:$F,$A353,KP!$A:$A,SUMMARY!P$3)</f>
        <v>350</v>
      </c>
      <c r="Q353" s="7">
        <f>SUMIFS(AFRIMONEY!$J:$J,AFRIMONEY!$F:$F,$A353,AFRIMONEY!$P:$P,P$3)</f>
        <v>1300</v>
      </c>
      <c r="R353" s="8">
        <f t="shared" si="170"/>
        <v>4350</v>
      </c>
      <c r="S353" s="17">
        <f>SUMIFS(KP!$L:$L,KP!$F:$F,$A353,KP!$A:$A,SUMMARY!S$3)</f>
        <v>1100</v>
      </c>
      <c r="T353" s="7">
        <f>SUMIFS(AFRIMONEY!$J:$J,AFRIMONEY!$F:$F,$A353,AFRIMONEY!$P:$P,S$3)</f>
        <v>350</v>
      </c>
      <c r="U353" s="8">
        <f t="shared" si="171"/>
        <v>5100</v>
      </c>
      <c r="V353" s="7">
        <f>SUMIFS(KP!$L:$L,KP!$F:$F,$A353,KP!$A:$A,SUMMARY!V$3)</f>
        <v>0</v>
      </c>
      <c r="W353" s="7">
        <f>SUMIFS(AFRIMONEY!$J:$J,AFRIMONEY!$F:$F,$A353,AFRIMONEY!$P:$P,V$3)</f>
        <v>0</v>
      </c>
      <c r="X353" s="8">
        <f t="shared" si="172"/>
        <v>5100</v>
      </c>
      <c r="Y353" s="17">
        <f>SUMIFS(KP!$L:$L,KP!$F:$F,$A353,KP!$A:$A,SUMMARY!Y$3)</f>
        <v>4950</v>
      </c>
      <c r="Z353" s="7">
        <f>SUMIFS(AFRIMONEY!$J:$J,AFRIMONEY!$F:$F,$A353,AFRIMONEY!$P:$P,Y$3)</f>
        <v>1100</v>
      </c>
      <c r="AA353" s="8">
        <f t="shared" si="173"/>
        <v>8950</v>
      </c>
      <c r="AB353" s="7">
        <f>SUMIFS(KP!$L:$L,KP!$F:$F,$A353,KP!$A:$A,SUMMARY!AB$3)</f>
        <v>5150</v>
      </c>
      <c r="AC353" s="7">
        <f>SUMIFS(AFRIMONEY!$J:$J,AFRIMONEY!$F:$F,$A353,AFRIMONEY!$P:$P,AB$3)</f>
        <v>5000</v>
      </c>
      <c r="AD353" s="8">
        <f t="shared" si="174"/>
        <v>9100</v>
      </c>
      <c r="AE353" s="17">
        <f>SUMIFS(KP!$L:$L,KP!$F:$F,$A353,KP!$A:$A,SUMMARY!AE$3)</f>
        <v>1600</v>
      </c>
      <c r="AF353" s="7">
        <f>SUMIFS(AFRIMONEY!$J:$J,AFRIMONEY!$F:$F,$A353,AFRIMONEY!$P:$P,AE$3)</f>
        <v>5150</v>
      </c>
      <c r="AG353" s="8">
        <f t="shared" si="175"/>
        <v>5550</v>
      </c>
      <c r="AH353" s="7">
        <f>SUMIFS(KP!$L:$L,KP!$F:$F,$A353,KP!$A:$A,SUMMARY!AH$3)</f>
        <v>950</v>
      </c>
      <c r="AI353" s="7">
        <f>SUMIFS(AFRIMONEY!$J:$J,AFRIMONEY!$F:$F,$A353,AFRIMONEY!$P:$P,AH$3)</f>
        <v>1600</v>
      </c>
      <c r="AJ353" s="8">
        <f t="shared" si="176"/>
        <v>4900</v>
      </c>
      <c r="AK353" s="17">
        <f>SUMIFS(KP!$L:$L,KP!$F:$F,$A353,KP!$A:$A,SUMMARY!AK$3)</f>
        <v>0</v>
      </c>
      <c r="AL353" s="7">
        <f>SUMIFS(AFRIMONEY!$J:$J,AFRIMONEY!$F:$F,$A353,AFRIMONEY!$P:$P,AK$3)</f>
        <v>0</v>
      </c>
      <c r="AM353" s="8">
        <f t="shared" si="177"/>
        <v>4900</v>
      </c>
      <c r="AN353" s="7">
        <f>SUMIFS(KP!$L:$L,KP!$F:$F,$A353,KP!$A:$A,SUMMARY!AN$3)</f>
        <v>0</v>
      </c>
      <c r="AO353" s="7">
        <f>SUMIFS(AFRIMONEY!$J:$J,AFRIMONEY!$F:$F,$A353,AFRIMONEY!$P:$P,AN$3)</f>
        <v>0</v>
      </c>
      <c r="AP353" s="8">
        <f t="shared" si="178"/>
        <v>4900</v>
      </c>
      <c r="AQ353" s="17">
        <f>SUMIFS(KP!$L:$L,KP!$F:$F,$A353,KP!$A:$A,SUMMARY!AQ$3)</f>
        <v>0</v>
      </c>
      <c r="AR353" s="7">
        <f>SUMIFS(AFRIMONEY!$J:$J,AFRIMONEY!$F:$F,$A353,AFRIMONEY!$P:$P,AQ$3)</f>
        <v>0</v>
      </c>
      <c r="AS353" s="8">
        <f t="shared" si="179"/>
        <v>4900</v>
      </c>
      <c r="AT353" s="7">
        <f>SUMIFS(KP!$L:$L,KP!$F:$F,$A353,KP!$A:$A,SUMMARY!AT$3)</f>
        <v>0</v>
      </c>
      <c r="AU353" s="7">
        <f>SUMIFS(AFRIMONEY!$J:$J,AFRIMONEY!$F:$F,$A353,AFRIMONEY!$P:$P,AT$3)</f>
        <v>0</v>
      </c>
      <c r="AV353" s="8">
        <f t="shared" si="180"/>
        <v>4900</v>
      </c>
      <c r="AW353" s="17">
        <f>SUMIFS(KP!$L:$L,KP!$F:$F,$A353,KP!$A:$A,SUMMARY!AW$3)</f>
        <v>0</v>
      </c>
      <c r="AX353" s="7">
        <f>SUMIFS(AFRIMONEY!$J:$J,AFRIMONEY!$F:$F,$A353,AFRIMONEY!$P:$P,AW$3)</f>
        <v>0</v>
      </c>
      <c r="AY353" s="8">
        <f t="shared" si="181"/>
        <v>4900</v>
      </c>
      <c r="AZ353" s="7">
        <f>SUMIFS(KP!$L:$L,KP!$F:$F,$A353,KP!$A:$A,SUMMARY!AZ$3)</f>
        <v>0</v>
      </c>
      <c r="BA353" s="7">
        <f>SUMIFS(AFRIMONEY!$J:$J,AFRIMONEY!$F:$F,$A353,AFRIMONEY!$P:$P,AZ$3)</f>
        <v>0</v>
      </c>
      <c r="BB353" s="8">
        <f t="shared" si="182"/>
        <v>4900</v>
      </c>
      <c r="BC353" s="17">
        <f>SUMIFS(KP!$L:$L,KP!$F:$F,$A353,KP!$A:$A,SUMMARY!BC$3)</f>
        <v>0</v>
      </c>
      <c r="BD353" s="7">
        <f>SUMIFS(AFRIMONEY!$J:$J,AFRIMONEY!$F:$F,$A353,AFRIMONEY!$P:$P,BC$3)</f>
        <v>0</v>
      </c>
      <c r="BE353" s="8">
        <f t="shared" si="183"/>
        <v>4900</v>
      </c>
      <c r="BF353" s="7">
        <f>SUMIFS(KP!$L:$L,KP!$F:$F,$A353,KP!$A:$A,SUMMARY!BF$3)</f>
        <v>0</v>
      </c>
      <c r="BG353" s="7">
        <f>SUMIFS(AFRIMONEY!$J:$J,AFRIMONEY!$F:$F,$A353,AFRIMONEY!$P:$P,BF$3)</f>
        <v>0</v>
      </c>
      <c r="BH353" s="8">
        <f t="shared" si="184"/>
        <v>4900</v>
      </c>
      <c r="BI353" s="17">
        <f>SUMIFS(KP!$L:$L,KP!$F:$F,$A353,KP!$A:$A,SUMMARY!BI$3)</f>
        <v>0</v>
      </c>
      <c r="BJ353" s="7">
        <f>SUMIFS(AFRIMONEY!$J:$J,AFRIMONEY!$F:$F,$A353,AFRIMONEY!$P:$P,BI$3)</f>
        <v>0</v>
      </c>
      <c r="BK353" s="8">
        <f t="shared" si="185"/>
        <v>4900</v>
      </c>
      <c r="BL353" s="7">
        <f>SUMIFS(KP!$L:$L,KP!$F:$F,$A353,KP!$A:$A,SUMMARY!BL$3)</f>
        <v>0</v>
      </c>
      <c r="BM353" s="7">
        <f>SUMIFS(AFRIMONEY!$J:$J,AFRIMONEY!$F:$F,$A353,AFRIMONEY!$P:$P,BL$3)</f>
        <v>0</v>
      </c>
      <c r="BN353" s="8">
        <f t="shared" si="186"/>
        <v>4900</v>
      </c>
      <c r="BO353" s="17">
        <f>SUMIFS(KP!$L:$L,KP!$F:$F,$A353,KP!$A:$A,SUMMARY!BO$3)</f>
        <v>0</v>
      </c>
      <c r="BP353" s="7">
        <f>SUMIFS(AFRIMONEY!$J:$J,AFRIMONEY!$F:$F,$A353,AFRIMONEY!$P:$P,BO$3)</f>
        <v>0</v>
      </c>
      <c r="BQ353" s="8">
        <f t="shared" si="187"/>
        <v>4900</v>
      </c>
      <c r="BR353" s="7">
        <f>SUMIFS(KP!$L:$L,KP!$F:$F,$A353,KP!$A:$A,SUMMARY!BR$3)</f>
        <v>0</v>
      </c>
      <c r="BS353" s="7">
        <f>SUMIFS(AFRIMONEY!$J:$J,AFRIMONEY!$F:$F,$A353,AFRIMONEY!$P:$P,BR$3)</f>
        <v>0</v>
      </c>
      <c r="BT353" s="8">
        <f t="shared" si="188"/>
        <v>4900</v>
      </c>
      <c r="BU353" s="17">
        <f>SUMIFS(KP!$L:$L,KP!$F:$F,$A353,KP!$A:$A,SUMMARY!BU$3)</f>
        <v>0</v>
      </c>
      <c r="BV353" s="7">
        <f>SUMIFS(AFRIMONEY!$J:$J,AFRIMONEY!$F:$F,$A353,AFRIMONEY!$P:$P,BU$3)</f>
        <v>0</v>
      </c>
      <c r="BW353" s="8">
        <f t="shared" si="189"/>
        <v>4900</v>
      </c>
      <c r="BX353" s="7">
        <f>SUMIFS(KP!$L:$L,KP!$F:$F,$A353,KP!$A:$A,SUMMARY!BX$3)</f>
        <v>0</v>
      </c>
      <c r="BY353" s="7">
        <f>SUMIFS(AFRIMONEY!$J:$J,AFRIMONEY!$F:$F,$A353,AFRIMONEY!$P:$P,BX$3)</f>
        <v>0</v>
      </c>
      <c r="BZ353" s="8">
        <f t="shared" si="190"/>
        <v>4900</v>
      </c>
      <c r="CA353" s="17">
        <f>SUMIFS(KP!$L:$L,KP!$F:$F,$A353,KP!$A:$A,SUMMARY!CA$3)</f>
        <v>0</v>
      </c>
      <c r="CB353" s="7">
        <f>SUMIFS(AFRIMONEY!$J:$J,AFRIMONEY!$F:$F,$A353,AFRIMONEY!$P:$P,CA$3)</f>
        <v>0</v>
      </c>
      <c r="CC353" s="8">
        <f t="shared" si="191"/>
        <v>4900</v>
      </c>
      <c r="CD353" s="7">
        <f>SUMIFS(KP!$L:$L,KP!$F:$F,$A353,KP!$A:$A,SUMMARY!CD$3)</f>
        <v>0</v>
      </c>
      <c r="CE353" s="7">
        <f>SUMIFS(AFRIMONEY!$J:$J,AFRIMONEY!$F:$F,$A353,AFRIMONEY!$P:$P,CD$3)</f>
        <v>0</v>
      </c>
      <c r="CF353" s="8">
        <f t="shared" si="192"/>
        <v>4900</v>
      </c>
      <c r="CG353" s="17">
        <f>SUMIFS(KP!$L:$L,KP!$F:$F,$A353,KP!$A:$A,SUMMARY!CG$3)</f>
        <v>0</v>
      </c>
      <c r="CH353" s="7">
        <f>SUMIFS(AFRIMONEY!$J:$J,AFRIMONEY!$F:$F,$A353,AFRIMONEY!$P:$P,CG$3)</f>
        <v>0</v>
      </c>
      <c r="CI353" s="8">
        <f t="shared" si="193"/>
        <v>4900</v>
      </c>
      <c r="CJ353" s="7">
        <f>SUMIFS(KP!$L:$L,KP!$F:$F,$A353,KP!$A:$A,SUMMARY!CJ$3)</f>
        <v>0</v>
      </c>
      <c r="CK353" s="7">
        <f>SUMIFS(AFRIMONEY!$J:$J,AFRIMONEY!$F:$F,$A353,AFRIMONEY!$P:$P,CJ$3)</f>
        <v>0</v>
      </c>
      <c r="CL353" s="8">
        <f t="shared" si="194"/>
        <v>4900</v>
      </c>
      <c r="CM353" s="17">
        <f>SUMIFS(KP!$L:$L,KP!$F:$F,$A353,KP!$A:$A,SUMMARY!CM$3)</f>
        <v>0</v>
      </c>
      <c r="CN353" s="7">
        <f>SUMIFS(AFRIMONEY!$J:$J,AFRIMONEY!$F:$F,$A353,AFRIMONEY!$P:$P,CM$3)</f>
        <v>0</v>
      </c>
      <c r="CO353" s="8">
        <f t="shared" si="195"/>
        <v>4900</v>
      </c>
      <c r="CP353" s="7">
        <f>SUMIFS(KP!$L:$L,KP!$F:$F,$A353,KP!$A:$A,SUMMARY!CP$3)</f>
        <v>0</v>
      </c>
      <c r="CQ353" s="7">
        <f>SUMIFS(AFRIMONEY!$J:$J,AFRIMONEY!$F:$F,$A353,AFRIMONEY!$P:$P,CP$3)</f>
        <v>0</v>
      </c>
      <c r="CR353" s="8">
        <f t="shared" si="196"/>
        <v>4900</v>
      </c>
      <c r="CS353" s="17">
        <f>SUMIFS(KP!$L:$L,KP!$F:$F,$A353,KP!$A:$A,SUMMARY!CS$3)</f>
        <v>0</v>
      </c>
      <c r="CT353" s="7">
        <f>SUMIFS(AFRIMONEY!$J:$J,AFRIMONEY!$F:$F,$A353,AFRIMONEY!$P:$P,CS$3)</f>
        <v>0</v>
      </c>
      <c r="CU353" s="8">
        <f t="shared" si="197"/>
        <v>4900</v>
      </c>
    </row>
    <row r="354" spans="1:99" x14ac:dyDescent="0.3">
      <c r="A354" s="2">
        <v>101703</v>
      </c>
      <c r="B354" s="23" t="str">
        <f>_xlfn.XLOOKUP(TEXT(A354,0),Tabela4[ID],Tabela4[AREA],"")</f>
        <v>AREA E</v>
      </c>
      <c r="C354" s="2" t="str">
        <f>_xlfn.XLOOKUP(TEXT(A354,0),Tabela4[ID],Tabela4[ZONA],"")</f>
        <v>ZONA 20</v>
      </c>
      <c r="D354" s="2" t="str">
        <f t="shared" si="165"/>
        <v>ACTIVE</v>
      </c>
      <c r="E354" s="18">
        <f t="shared" si="166"/>
        <v>-50</v>
      </c>
      <c r="F354" s="21">
        <f>SUMIFS(KP!$L:$L,KP!$F:$F,$A354,KP!$A:$A,"31/03/2025")</f>
        <v>5050</v>
      </c>
      <c r="G354" s="19">
        <f>SUMIFS(KP!$L:$L,KP!$F:$F,$A354,KP!$A:$A,SUMMARY!G$3)</f>
        <v>-300</v>
      </c>
      <c r="H354" s="7">
        <f>SUMIFS(AFRIMONEY!$J:$J,AFRIMONEY!$F:$F,$A354,AFRIMONEY!$P:$P,G$3)</f>
        <v>0</v>
      </c>
      <c r="I354" s="8">
        <f t="shared" si="167"/>
        <v>4750</v>
      </c>
      <c r="J354" s="7">
        <f>SUMIFS(KP!$L:$L,KP!$F:$F,$A354,KP!$A:$A,SUMMARY!J$3)</f>
        <v>850</v>
      </c>
      <c r="K354" s="7">
        <f>SUMIFS(AFRIMONEY!$J:$J,AFRIMONEY!$F:$F,$A354,AFRIMONEY!$P:$P,J$3)</f>
        <v>4750</v>
      </c>
      <c r="L354" s="8">
        <f t="shared" si="168"/>
        <v>850</v>
      </c>
      <c r="M354" s="17">
        <f>SUMIFS(KP!$L:$L,KP!$F:$F,$A354,KP!$A:$A,SUMMARY!M$3)</f>
        <v>2050</v>
      </c>
      <c r="N354" s="7">
        <f>SUMIFS(AFRIMONEY!$J:$J,AFRIMONEY!$F:$F,$A354,AFRIMONEY!$P:$P,M$3)</f>
        <v>900</v>
      </c>
      <c r="O354" s="8">
        <f t="shared" si="169"/>
        <v>2000</v>
      </c>
      <c r="P354" s="7">
        <f>SUMIFS(KP!$L:$L,KP!$F:$F,$A354,KP!$A:$A,SUMMARY!P$3)</f>
        <v>4050</v>
      </c>
      <c r="Q354" s="7">
        <f>SUMIFS(AFRIMONEY!$J:$J,AFRIMONEY!$F:$F,$A354,AFRIMONEY!$P:$P,P$3)</f>
        <v>2050</v>
      </c>
      <c r="R354" s="8">
        <f t="shared" si="170"/>
        <v>4000</v>
      </c>
      <c r="S354" s="17">
        <f>SUMIFS(KP!$L:$L,KP!$F:$F,$A354,KP!$A:$A,SUMMARY!S$3)</f>
        <v>650</v>
      </c>
      <c r="T354" s="7">
        <f>SUMIFS(AFRIMONEY!$J:$J,AFRIMONEY!$F:$F,$A354,AFRIMONEY!$P:$P,S$3)</f>
        <v>4050</v>
      </c>
      <c r="U354" s="8">
        <f t="shared" si="171"/>
        <v>600</v>
      </c>
      <c r="V354" s="7">
        <f>SUMIFS(KP!$L:$L,KP!$F:$F,$A354,KP!$A:$A,SUMMARY!V$3)</f>
        <v>0</v>
      </c>
      <c r="W354" s="7">
        <f>SUMIFS(AFRIMONEY!$J:$J,AFRIMONEY!$F:$F,$A354,AFRIMONEY!$P:$P,V$3)</f>
        <v>0</v>
      </c>
      <c r="X354" s="8">
        <f t="shared" si="172"/>
        <v>600</v>
      </c>
      <c r="Y354" s="17">
        <f>SUMIFS(KP!$L:$L,KP!$F:$F,$A354,KP!$A:$A,SUMMARY!Y$3)</f>
        <v>550</v>
      </c>
      <c r="Z354" s="7">
        <f>SUMIFS(AFRIMONEY!$J:$J,AFRIMONEY!$F:$F,$A354,AFRIMONEY!$P:$P,Y$3)</f>
        <v>650</v>
      </c>
      <c r="AA354" s="8">
        <f t="shared" si="173"/>
        <v>500</v>
      </c>
      <c r="AB354" s="7">
        <f>SUMIFS(KP!$L:$L,KP!$F:$F,$A354,KP!$A:$A,SUMMARY!AB$3)</f>
        <v>850</v>
      </c>
      <c r="AC354" s="7">
        <f>SUMIFS(AFRIMONEY!$J:$J,AFRIMONEY!$F:$F,$A354,AFRIMONEY!$P:$P,AB$3)</f>
        <v>550</v>
      </c>
      <c r="AD354" s="8">
        <f t="shared" si="174"/>
        <v>800</v>
      </c>
      <c r="AE354" s="17">
        <f>SUMIFS(KP!$L:$L,KP!$F:$F,$A354,KP!$A:$A,SUMMARY!AE$3)</f>
        <v>700</v>
      </c>
      <c r="AF354" s="7">
        <f>SUMIFS(AFRIMONEY!$J:$J,AFRIMONEY!$F:$F,$A354,AFRIMONEY!$P:$P,AE$3)</f>
        <v>800</v>
      </c>
      <c r="AG354" s="8">
        <f t="shared" si="175"/>
        <v>700</v>
      </c>
      <c r="AH354" s="7">
        <f>SUMIFS(KP!$L:$L,KP!$F:$F,$A354,KP!$A:$A,SUMMARY!AH$3)</f>
        <v>0</v>
      </c>
      <c r="AI354" s="7">
        <f>SUMIFS(AFRIMONEY!$J:$J,AFRIMONEY!$F:$F,$A354,AFRIMONEY!$P:$P,AH$3)</f>
        <v>750</v>
      </c>
      <c r="AJ354" s="8">
        <f t="shared" si="176"/>
        <v>-50</v>
      </c>
      <c r="AK354" s="17">
        <f>SUMIFS(KP!$L:$L,KP!$F:$F,$A354,KP!$A:$A,SUMMARY!AK$3)</f>
        <v>0</v>
      </c>
      <c r="AL354" s="7">
        <f>SUMIFS(AFRIMONEY!$J:$J,AFRIMONEY!$F:$F,$A354,AFRIMONEY!$P:$P,AK$3)</f>
        <v>0</v>
      </c>
      <c r="AM354" s="8">
        <f t="shared" si="177"/>
        <v>-50</v>
      </c>
      <c r="AN354" s="7">
        <f>SUMIFS(KP!$L:$L,KP!$F:$F,$A354,KP!$A:$A,SUMMARY!AN$3)</f>
        <v>0</v>
      </c>
      <c r="AO354" s="7">
        <f>SUMIFS(AFRIMONEY!$J:$J,AFRIMONEY!$F:$F,$A354,AFRIMONEY!$P:$P,AN$3)</f>
        <v>0</v>
      </c>
      <c r="AP354" s="8">
        <f t="shared" si="178"/>
        <v>-50</v>
      </c>
      <c r="AQ354" s="17">
        <f>SUMIFS(KP!$L:$L,KP!$F:$F,$A354,KP!$A:$A,SUMMARY!AQ$3)</f>
        <v>0</v>
      </c>
      <c r="AR354" s="7">
        <f>SUMIFS(AFRIMONEY!$J:$J,AFRIMONEY!$F:$F,$A354,AFRIMONEY!$P:$P,AQ$3)</f>
        <v>0</v>
      </c>
      <c r="AS354" s="8">
        <f t="shared" si="179"/>
        <v>-50</v>
      </c>
      <c r="AT354" s="7">
        <f>SUMIFS(KP!$L:$L,KP!$F:$F,$A354,KP!$A:$A,SUMMARY!AT$3)</f>
        <v>0</v>
      </c>
      <c r="AU354" s="7">
        <f>SUMIFS(AFRIMONEY!$J:$J,AFRIMONEY!$F:$F,$A354,AFRIMONEY!$P:$P,AT$3)</f>
        <v>0</v>
      </c>
      <c r="AV354" s="8">
        <f t="shared" si="180"/>
        <v>-50</v>
      </c>
      <c r="AW354" s="17">
        <f>SUMIFS(KP!$L:$L,KP!$F:$F,$A354,KP!$A:$A,SUMMARY!AW$3)</f>
        <v>0</v>
      </c>
      <c r="AX354" s="7">
        <f>SUMIFS(AFRIMONEY!$J:$J,AFRIMONEY!$F:$F,$A354,AFRIMONEY!$P:$P,AW$3)</f>
        <v>0</v>
      </c>
      <c r="AY354" s="8">
        <f t="shared" si="181"/>
        <v>-50</v>
      </c>
      <c r="AZ354" s="7">
        <f>SUMIFS(KP!$L:$L,KP!$F:$F,$A354,KP!$A:$A,SUMMARY!AZ$3)</f>
        <v>0</v>
      </c>
      <c r="BA354" s="7">
        <f>SUMIFS(AFRIMONEY!$J:$J,AFRIMONEY!$F:$F,$A354,AFRIMONEY!$P:$P,AZ$3)</f>
        <v>0</v>
      </c>
      <c r="BB354" s="8">
        <f t="shared" si="182"/>
        <v>-50</v>
      </c>
      <c r="BC354" s="17">
        <f>SUMIFS(KP!$L:$L,KP!$F:$F,$A354,KP!$A:$A,SUMMARY!BC$3)</f>
        <v>0</v>
      </c>
      <c r="BD354" s="7">
        <f>SUMIFS(AFRIMONEY!$J:$J,AFRIMONEY!$F:$F,$A354,AFRIMONEY!$P:$P,BC$3)</f>
        <v>0</v>
      </c>
      <c r="BE354" s="8">
        <f t="shared" si="183"/>
        <v>-50</v>
      </c>
      <c r="BF354" s="7">
        <f>SUMIFS(KP!$L:$L,KP!$F:$F,$A354,KP!$A:$A,SUMMARY!BF$3)</f>
        <v>0</v>
      </c>
      <c r="BG354" s="7">
        <f>SUMIFS(AFRIMONEY!$J:$J,AFRIMONEY!$F:$F,$A354,AFRIMONEY!$P:$P,BF$3)</f>
        <v>0</v>
      </c>
      <c r="BH354" s="8">
        <f t="shared" si="184"/>
        <v>-50</v>
      </c>
      <c r="BI354" s="17">
        <f>SUMIFS(KP!$L:$L,KP!$F:$F,$A354,KP!$A:$A,SUMMARY!BI$3)</f>
        <v>0</v>
      </c>
      <c r="BJ354" s="7">
        <f>SUMIFS(AFRIMONEY!$J:$J,AFRIMONEY!$F:$F,$A354,AFRIMONEY!$P:$P,BI$3)</f>
        <v>0</v>
      </c>
      <c r="BK354" s="8">
        <f t="shared" si="185"/>
        <v>-50</v>
      </c>
      <c r="BL354" s="7">
        <f>SUMIFS(KP!$L:$L,KP!$F:$F,$A354,KP!$A:$A,SUMMARY!BL$3)</f>
        <v>0</v>
      </c>
      <c r="BM354" s="7">
        <f>SUMIFS(AFRIMONEY!$J:$J,AFRIMONEY!$F:$F,$A354,AFRIMONEY!$P:$P,BL$3)</f>
        <v>0</v>
      </c>
      <c r="BN354" s="8">
        <f t="shared" si="186"/>
        <v>-50</v>
      </c>
      <c r="BO354" s="17">
        <f>SUMIFS(KP!$L:$L,KP!$F:$F,$A354,KP!$A:$A,SUMMARY!BO$3)</f>
        <v>0</v>
      </c>
      <c r="BP354" s="7">
        <f>SUMIFS(AFRIMONEY!$J:$J,AFRIMONEY!$F:$F,$A354,AFRIMONEY!$P:$P,BO$3)</f>
        <v>0</v>
      </c>
      <c r="BQ354" s="8">
        <f t="shared" si="187"/>
        <v>-50</v>
      </c>
      <c r="BR354" s="7">
        <f>SUMIFS(KP!$L:$L,KP!$F:$F,$A354,KP!$A:$A,SUMMARY!BR$3)</f>
        <v>0</v>
      </c>
      <c r="BS354" s="7">
        <f>SUMIFS(AFRIMONEY!$J:$J,AFRIMONEY!$F:$F,$A354,AFRIMONEY!$P:$P,BR$3)</f>
        <v>0</v>
      </c>
      <c r="BT354" s="8">
        <f t="shared" si="188"/>
        <v>-50</v>
      </c>
      <c r="BU354" s="17">
        <f>SUMIFS(KP!$L:$L,KP!$F:$F,$A354,KP!$A:$A,SUMMARY!BU$3)</f>
        <v>0</v>
      </c>
      <c r="BV354" s="7">
        <f>SUMIFS(AFRIMONEY!$J:$J,AFRIMONEY!$F:$F,$A354,AFRIMONEY!$P:$P,BU$3)</f>
        <v>0</v>
      </c>
      <c r="BW354" s="8">
        <f t="shared" si="189"/>
        <v>-50</v>
      </c>
      <c r="BX354" s="7">
        <f>SUMIFS(KP!$L:$L,KP!$F:$F,$A354,KP!$A:$A,SUMMARY!BX$3)</f>
        <v>0</v>
      </c>
      <c r="BY354" s="7">
        <f>SUMIFS(AFRIMONEY!$J:$J,AFRIMONEY!$F:$F,$A354,AFRIMONEY!$P:$P,BX$3)</f>
        <v>0</v>
      </c>
      <c r="BZ354" s="8">
        <f t="shared" si="190"/>
        <v>-50</v>
      </c>
      <c r="CA354" s="17">
        <f>SUMIFS(KP!$L:$L,KP!$F:$F,$A354,KP!$A:$A,SUMMARY!CA$3)</f>
        <v>0</v>
      </c>
      <c r="CB354" s="7">
        <f>SUMIFS(AFRIMONEY!$J:$J,AFRIMONEY!$F:$F,$A354,AFRIMONEY!$P:$P,CA$3)</f>
        <v>0</v>
      </c>
      <c r="CC354" s="8">
        <f t="shared" si="191"/>
        <v>-50</v>
      </c>
      <c r="CD354" s="7">
        <f>SUMIFS(KP!$L:$L,KP!$F:$F,$A354,KP!$A:$A,SUMMARY!CD$3)</f>
        <v>0</v>
      </c>
      <c r="CE354" s="7">
        <f>SUMIFS(AFRIMONEY!$J:$J,AFRIMONEY!$F:$F,$A354,AFRIMONEY!$P:$P,CD$3)</f>
        <v>0</v>
      </c>
      <c r="CF354" s="8">
        <f t="shared" si="192"/>
        <v>-50</v>
      </c>
      <c r="CG354" s="17">
        <f>SUMIFS(KP!$L:$L,KP!$F:$F,$A354,KP!$A:$A,SUMMARY!CG$3)</f>
        <v>0</v>
      </c>
      <c r="CH354" s="7">
        <f>SUMIFS(AFRIMONEY!$J:$J,AFRIMONEY!$F:$F,$A354,AFRIMONEY!$P:$P,CG$3)</f>
        <v>0</v>
      </c>
      <c r="CI354" s="8">
        <f t="shared" si="193"/>
        <v>-50</v>
      </c>
      <c r="CJ354" s="7">
        <f>SUMIFS(KP!$L:$L,KP!$F:$F,$A354,KP!$A:$A,SUMMARY!CJ$3)</f>
        <v>0</v>
      </c>
      <c r="CK354" s="7">
        <f>SUMIFS(AFRIMONEY!$J:$J,AFRIMONEY!$F:$F,$A354,AFRIMONEY!$P:$P,CJ$3)</f>
        <v>0</v>
      </c>
      <c r="CL354" s="8">
        <f t="shared" si="194"/>
        <v>-50</v>
      </c>
      <c r="CM354" s="17">
        <f>SUMIFS(KP!$L:$L,KP!$F:$F,$A354,KP!$A:$A,SUMMARY!CM$3)</f>
        <v>0</v>
      </c>
      <c r="CN354" s="7">
        <f>SUMIFS(AFRIMONEY!$J:$J,AFRIMONEY!$F:$F,$A354,AFRIMONEY!$P:$P,CM$3)</f>
        <v>0</v>
      </c>
      <c r="CO354" s="8">
        <f t="shared" si="195"/>
        <v>-50</v>
      </c>
      <c r="CP354" s="7">
        <f>SUMIFS(KP!$L:$L,KP!$F:$F,$A354,KP!$A:$A,SUMMARY!CP$3)</f>
        <v>0</v>
      </c>
      <c r="CQ354" s="7">
        <f>SUMIFS(AFRIMONEY!$J:$J,AFRIMONEY!$F:$F,$A354,AFRIMONEY!$P:$P,CP$3)</f>
        <v>0</v>
      </c>
      <c r="CR354" s="8">
        <f t="shared" si="196"/>
        <v>-50</v>
      </c>
      <c r="CS354" s="17">
        <f>SUMIFS(KP!$L:$L,KP!$F:$F,$A354,KP!$A:$A,SUMMARY!CS$3)</f>
        <v>0</v>
      </c>
      <c r="CT354" s="7">
        <f>SUMIFS(AFRIMONEY!$J:$J,AFRIMONEY!$F:$F,$A354,AFRIMONEY!$P:$P,CS$3)</f>
        <v>0</v>
      </c>
      <c r="CU354" s="8">
        <f t="shared" si="197"/>
        <v>-50</v>
      </c>
    </row>
    <row r="355" spans="1:99" x14ac:dyDescent="0.3">
      <c r="A355" s="2">
        <v>101705</v>
      </c>
      <c r="B355" s="23" t="str">
        <f>_xlfn.XLOOKUP(TEXT(A355,0),Tabela4[ID],Tabela4[AREA],"")</f>
        <v>AREA E</v>
      </c>
      <c r="C355" s="2" t="str">
        <f>_xlfn.XLOOKUP(TEXT(A355,0),Tabela4[ID],Tabela4[ZONA],"")</f>
        <v>ZONA 20</v>
      </c>
      <c r="D355" s="2" t="str">
        <f t="shared" si="165"/>
        <v>BLOCKED</v>
      </c>
      <c r="E355" s="18">
        <f t="shared" si="166"/>
        <v>4150</v>
      </c>
      <c r="F355" s="21">
        <f>SUMIFS(KP!$L:$L,KP!$F:$F,$A355,KP!$A:$A,"31/03/2025")</f>
        <v>6650</v>
      </c>
      <c r="G355" s="19">
        <f>SUMIFS(KP!$L:$L,KP!$F:$F,$A355,KP!$A:$A,SUMMARY!G$3)</f>
        <v>3950</v>
      </c>
      <c r="H355" s="7">
        <f>SUMIFS(AFRIMONEY!$J:$J,AFRIMONEY!$F:$F,$A355,AFRIMONEY!$P:$P,G$3)</f>
        <v>6650</v>
      </c>
      <c r="I355" s="8">
        <f t="shared" si="167"/>
        <v>3950</v>
      </c>
      <c r="J355" s="7">
        <f>SUMIFS(KP!$L:$L,KP!$F:$F,$A355,KP!$A:$A,SUMMARY!J$3)</f>
        <v>4150</v>
      </c>
      <c r="K355" s="7">
        <f>SUMIFS(AFRIMONEY!$J:$J,AFRIMONEY!$F:$F,$A355,AFRIMONEY!$P:$P,J$3)</f>
        <v>3950</v>
      </c>
      <c r="L355" s="8">
        <f t="shared" si="168"/>
        <v>4150</v>
      </c>
      <c r="M355" s="17">
        <f>SUMIFS(KP!$L:$L,KP!$F:$F,$A355,KP!$A:$A,SUMMARY!M$3)</f>
        <v>4650</v>
      </c>
      <c r="N355" s="7">
        <f>SUMIFS(AFRIMONEY!$J:$J,AFRIMONEY!$F:$F,$A355,AFRIMONEY!$P:$P,M$3)</f>
        <v>4150</v>
      </c>
      <c r="O355" s="8">
        <f t="shared" si="169"/>
        <v>4650</v>
      </c>
      <c r="P355" s="7">
        <f>SUMIFS(KP!$L:$L,KP!$F:$F,$A355,KP!$A:$A,SUMMARY!P$3)</f>
        <v>6300</v>
      </c>
      <c r="Q355" s="7">
        <f>SUMIFS(AFRIMONEY!$J:$J,AFRIMONEY!$F:$F,$A355,AFRIMONEY!$P:$P,P$3)</f>
        <v>4650</v>
      </c>
      <c r="R355" s="8">
        <f t="shared" si="170"/>
        <v>6300</v>
      </c>
      <c r="S355" s="17">
        <f>SUMIFS(KP!$L:$L,KP!$F:$F,$A355,KP!$A:$A,SUMMARY!S$3)</f>
        <v>3350</v>
      </c>
      <c r="T355" s="7">
        <f>SUMIFS(AFRIMONEY!$J:$J,AFRIMONEY!$F:$F,$A355,AFRIMONEY!$P:$P,S$3)</f>
        <v>6300</v>
      </c>
      <c r="U355" s="8">
        <f t="shared" si="171"/>
        <v>3350</v>
      </c>
      <c r="V355" s="7">
        <f>SUMIFS(KP!$L:$L,KP!$F:$F,$A355,KP!$A:$A,SUMMARY!V$3)</f>
        <v>0</v>
      </c>
      <c r="W355" s="7">
        <f>SUMIFS(AFRIMONEY!$J:$J,AFRIMONEY!$F:$F,$A355,AFRIMONEY!$P:$P,V$3)</f>
        <v>0</v>
      </c>
      <c r="X355" s="8">
        <f t="shared" si="172"/>
        <v>3350</v>
      </c>
      <c r="Y355" s="17">
        <f>SUMIFS(KP!$L:$L,KP!$F:$F,$A355,KP!$A:$A,SUMMARY!Y$3)</f>
        <v>12500</v>
      </c>
      <c r="Z355" s="7">
        <f>SUMIFS(AFRIMONEY!$J:$J,AFRIMONEY!$F:$F,$A355,AFRIMONEY!$P:$P,Y$3)</f>
        <v>3350</v>
      </c>
      <c r="AA355" s="8">
        <f t="shared" si="173"/>
        <v>12500</v>
      </c>
      <c r="AB355" s="7">
        <f>SUMIFS(KP!$L:$L,KP!$F:$F,$A355,KP!$A:$A,SUMMARY!AB$3)</f>
        <v>3650</v>
      </c>
      <c r="AC355" s="7">
        <f>SUMIFS(AFRIMONEY!$J:$J,AFRIMONEY!$F:$F,$A355,AFRIMONEY!$P:$P,AB$3)</f>
        <v>12500</v>
      </c>
      <c r="AD355" s="8">
        <f t="shared" si="174"/>
        <v>3650</v>
      </c>
      <c r="AE355" s="17">
        <f>SUMIFS(KP!$L:$L,KP!$F:$F,$A355,KP!$A:$A,SUMMARY!AE$3)</f>
        <v>6900</v>
      </c>
      <c r="AF355" s="7">
        <f>SUMIFS(AFRIMONEY!$J:$J,AFRIMONEY!$F:$F,$A355,AFRIMONEY!$P:$P,AE$3)</f>
        <v>3650</v>
      </c>
      <c r="AG355" s="8">
        <f t="shared" si="175"/>
        <v>6900</v>
      </c>
      <c r="AH355" s="7">
        <f>SUMIFS(KP!$L:$L,KP!$F:$F,$A355,KP!$A:$A,SUMMARY!AH$3)</f>
        <v>4150</v>
      </c>
      <c r="AI355" s="7">
        <f>SUMIFS(AFRIMONEY!$J:$J,AFRIMONEY!$F:$F,$A355,AFRIMONEY!$P:$P,AH$3)</f>
        <v>6900</v>
      </c>
      <c r="AJ355" s="8">
        <f t="shared" si="176"/>
        <v>4150</v>
      </c>
      <c r="AK355" s="17">
        <f>SUMIFS(KP!$L:$L,KP!$F:$F,$A355,KP!$A:$A,SUMMARY!AK$3)</f>
        <v>0</v>
      </c>
      <c r="AL355" s="7">
        <f>SUMIFS(AFRIMONEY!$J:$J,AFRIMONEY!$F:$F,$A355,AFRIMONEY!$P:$P,AK$3)</f>
        <v>0</v>
      </c>
      <c r="AM355" s="8">
        <f t="shared" si="177"/>
        <v>4150</v>
      </c>
      <c r="AN355" s="7">
        <f>SUMIFS(KP!$L:$L,KP!$F:$F,$A355,KP!$A:$A,SUMMARY!AN$3)</f>
        <v>0</v>
      </c>
      <c r="AO355" s="7">
        <f>SUMIFS(AFRIMONEY!$J:$J,AFRIMONEY!$F:$F,$A355,AFRIMONEY!$P:$P,AN$3)</f>
        <v>0</v>
      </c>
      <c r="AP355" s="8">
        <f t="shared" si="178"/>
        <v>4150</v>
      </c>
      <c r="AQ355" s="17">
        <f>SUMIFS(KP!$L:$L,KP!$F:$F,$A355,KP!$A:$A,SUMMARY!AQ$3)</f>
        <v>0</v>
      </c>
      <c r="AR355" s="7">
        <f>SUMIFS(AFRIMONEY!$J:$J,AFRIMONEY!$F:$F,$A355,AFRIMONEY!$P:$P,AQ$3)</f>
        <v>0</v>
      </c>
      <c r="AS355" s="8">
        <f t="shared" si="179"/>
        <v>4150</v>
      </c>
      <c r="AT355" s="7">
        <f>SUMIFS(KP!$L:$L,KP!$F:$F,$A355,KP!$A:$A,SUMMARY!AT$3)</f>
        <v>0</v>
      </c>
      <c r="AU355" s="7">
        <f>SUMIFS(AFRIMONEY!$J:$J,AFRIMONEY!$F:$F,$A355,AFRIMONEY!$P:$P,AT$3)</f>
        <v>0</v>
      </c>
      <c r="AV355" s="8">
        <f t="shared" si="180"/>
        <v>4150</v>
      </c>
      <c r="AW355" s="17">
        <f>SUMIFS(KP!$L:$L,KP!$F:$F,$A355,KP!$A:$A,SUMMARY!AW$3)</f>
        <v>0</v>
      </c>
      <c r="AX355" s="7">
        <f>SUMIFS(AFRIMONEY!$J:$J,AFRIMONEY!$F:$F,$A355,AFRIMONEY!$P:$P,AW$3)</f>
        <v>0</v>
      </c>
      <c r="AY355" s="8">
        <f t="shared" si="181"/>
        <v>4150</v>
      </c>
      <c r="AZ355" s="7">
        <f>SUMIFS(KP!$L:$L,KP!$F:$F,$A355,KP!$A:$A,SUMMARY!AZ$3)</f>
        <v>0</v>
      </c>
      <c r="BA355" s="7">
        <f>SUMIFS(AFRIMONEY!$J:$J,AFRIMONEY!$F:$F,$A355,AFRIMONEY!$P:$P,AZ$3)</f>
        <v>0</v>
      </c>
      <c r="BB355" s="8">
        <f t="shared" si="182"/>
        <v>4150</v>
      </c>
      <c r="BC355" s="17">
        <f>SUMIFS(KP!$L:$L,KP!$F:$F,$A355,KP!$A:$A,SUMMARY!BC$3)</f>
        <v>0</v>
      </c>
      <c r="BD355" s="7">
        <f>SUMIFS(AFRIMONEY!$J:$J,AFRIMONEY!$F:$F,$A355,AFRIMONEY!$P:$P,BC$3)</f>
        <v>0</v>
      </c>
      <c r="BE355" s="8">
        <f t="shared" si="183"/>
        <v>4150</v>
      </c>
      <c r="BF355" s="7">
        <f>SUMIFS(KP!$L:$L,KP!$F:$F,$A355,KP!$A:$A,SUMMARY!BF$3)</f>
        <v>0</v>
      </c>
      <c r="BG355" s="7">
        <f>SUMIFS(AFRIMONEY!$J:$J,AFRIMONEY!$F:$F,$A355,AFRIMONEY!$P:$P,BF$3)</f>
        <v>0</v>
      </c>
      <c r="BH355" s="8">
        <f t="shared" si="184"/>
        <v>4150</v>
      </c>
      <c r="BI355" s="17">
        <f>SUMIFS(KP!$L:$L,KP!$F:$F,$A355,KP!$A:$A,SUMMARY!BI$3)</f>
        <v>0</v>
      </c>
      <c r="BJ355" s="7">
        <f>SUMIFS(AFRIMONEY!$J:$J,AFRIMONEY!$F:$F,$A355,AFRIMONEY!$P:$P,BI$3)</f>
        <v>0</v>
      </c>
      <c r="BK355" s="8">
        <f t="shared" si="185"/>
        <v>4150</v>
      </c>
      <c r="BL355" s="7">
        <f>SUMIFS(KP!$L:$L,KP!$F:$F,$A355,KP!$A:$A,SUMMARY!BL$3)</f>
        <v>0</v>
      </c>
      <c r="BM355" s="7">
        <f>SUMIFS(AFRIMONEY!$J:$J,AFRIMONEY!$F:$F,$A355,AFRIMONEY!$P:$P,BL$3)</f>
        <v>0</v>
      </c>
      <c r="BN355" s="8">
        <f t="shared" si="186"/>
        <v>4150</v>
      </c>
      <c r="BO355" s="17">
        <f>SUMIFS(KP!$L:$L,KP!$F:$F,$A355,KP!$A:$A,SUMMARY!BO$3)</f>
        <v>0</v>
      </c>
      <c r="BP355" s="7">
        <f>SUMIFS(AFRIMONEY!$J:$J,AFRIMONEY!$F:$F,$A355,AFRIMONEY!$P:$P,BO$3)</f>
        <v>0</v>
      </c>
      <c r="BQ355" s="8">
        <f t="shared" si="187"/>
        <v>4150</v>
      </c>
      <c r="BR355" s="7">
        <f>SUMIFS(KP!$L:$L,KP!$F:$F,$A355,KP!$A:$A,SUMMARY!BR$3)</f>
        <v>0</v>
      </c>
      <c r="BS355" s="7">
        <f>SUMIFS(AFRIMONEY!$J:$J,AFRIMONEY!$F:$F,$A355,AFRIMONEY!$P:$P,BR$3)</f>
        <v>0</v>
      </c>
      <c r="BT355" s="8">
        <f t="shared" si="188"/>
        <v>4150</v>
      </c>
      <c r="BU355" s="17">
        <f>SUMIFS(KP!$L:$L,KP!$F:$F,$A355,KP!$A:$A,SUMMARY!BU$3)</f>
        <v>0</v>
      </c>
      <c r="BV355" s="7">
        <f>SUMIFS(AFRIMONEY!$J:$J,AFRIMONEY!$F:$F,$A355,AFRIMONEY!$P:$P,BU$3)</f>
        <v>0</v>
      </c>
      <c r="BW355" s="8">
        <f t="shared" si="189"/>
        <v>4150</v>
      </c>
      <c r="BX355" s="7">
        <f>SUMIFS(KP!$L:$L,KP!$F:$F,$A355,KP!$A:$A,SUMMARY!BX$3)</f>
        <v>0</v>
      </c>
      <c r="BY355" s="7">
        <f>SUMIFS(AFRIMONEY!$J:$J,AFRIMONEY!$F:$F,$A355,AFRIMONEY!$P:$P,BX$3)</f>
        <v>0</v>
      </c>
      <c r="BZ355" s="8">
        <f t="shared" si="190"/>
        <v>4150</v>
      </c>
      <c r="CA355" s="17">
        <f>SUMIFS(KP!$L:$L,KP!$F:$F,$A355,KP!$A:$A,SUMMARY!CA$3)</f>
        <v>0</v>
      </c>
      <c r="CB355" s="7">
        <f>SUMIFS(AFRIMONEY!$J:$J,AFRIMONEY!$F:$F,$A355,AFRIMONEY!$P:$P,CA$3)</f>
        <v>0</v>
      </c>
      <c r="CC355" s="8">
        <f t="shared" si="191"/>
        <v>4150</v>
      </c>
      <c r="CD355" s="7">
        <f>SUMIFS(KP!$L:$L,KP!$F:$F,$A355,KP!$A:$A,SUMMARY!CD$3)</f>
        <v>0</v>
      </c>
      <c r="CE355" s="7">
        <f>SUMIFS(AFRIMONEY!$J:$J,AFRIMONEY!$F:$F,$A355,AFRIMONEY!$P:$P,CD$3)</f>
        <v>0</v>
      </c>
      <c r="CF355" s="8">
        <f t="shared" si="192"/>
        <v>4150</v>
      </c>
      <c r="CG355" s="17">
        <f>SUMIFS(KP!$L:$L,KP!$F:$F,$A355,KP!$A:$A,SUMMARY!CG$3)</f>
        <v>0</v>
      </c>
      <c r="CH355" s="7">
        <f>SUMIFS(AFRIMONEY!$J:$J,AFRIMONEY!$F:$F,$A355,AFRIMONEY!$P:$P,CG$3)</f>
        <v>0</v>
      </c>
      <c r="CI355" s="8">
        <f t="shared" si="193"/>
        <v>4150</v>
      </c>
      <c r="CJ355" s="7">
        <f>SUMIFS(KP!$L:$L,KP!$F:$F,$A355,KP!$A:$A,SUMMARY!CJ$3)</f>
        <v>0</v>
      </c>
      <c r="CK355" s="7">
        <f>SUMIFS(AFRIMONEY!$J:$J,AFRIMONEY!$F:$F,$A355,AFRIMONEY!$P:$P,CJ$3)</f>
        <v>0</v>
      </c>
      <c r="CL355" s="8">
        <f t="shared" si="194"/>
        <v>4150</v>
      </c>
      <c r="CM355" s="17">
        <f>SUMIFS(KP!$L:$L,KP!$F:$F,$A355,KP!$A:$A,SUMMARY!CM$3)</f>
        <v>0</v>
      </c>
      <c r="CN355" s="7">
        <f>SUMIFS(AFRIMONEY!$J:$J,AFRIMONEY!$F:$F,$A355,AFRIMONEY!$P:$P,CM$3)</f>
        <v>0</v>
      </c>
      <c r="CO355" s="8">
        <f t="shared" si="195"/>
        <v>4150</v>
      </c>
      <c r="CP355" s="7">
        <f>SUMIFS(KP!$L:$L,KP!$F:$F,$A355,KP!$A:$A,SUMMARY!CP$3)</f>
        <v>0</v>
      </c>
      <c r="CQ355" s="7">
        <f>SUMIFS(AFRIMONEY!$J:$J,AFRIMONEY!$F:$F,$A355,AFRIMONEY!$P:$P,CP$3)</f>
        <v>0</v>
      </c>
      <c r="CR355" s="8">
        <f t="shared" si="196"/>
        <v>4150</v>
      </c>
      <c r="CS355" s="17">
        <f>SUMIFS(KP!$L:$L,KP!$F:$F,$A355,KP!$A:$A,SUMMARY!CS$3)</f>
        <v>0</v>
      </c>
      <c r="CT355" s="7">
        <f>SUMIFS(AFRIMONEY!$J:$J,AFRIMONEY!$F:$F,$A355,AFRIMONEY!$P:$P,CS$3)</f>
        <v>0</v>
      </c>
      <c r="CU355" s="8">
        <f t="shared" si="197"/>
        <v>4150</v>
      </c>
    </row>
    <row r="356" spans="1:99" x14ac:dyDescent="0.3">
      <c r="A356" s="2">
        <v>101707</v>
      </c>
      <c r="B356" s="23" t="str">
        <f>_xlfn.XLOOKUP(TEXT(A356,0),Tabela4[ID],Tabela4[AREA],"")</f>
        <v>AREA A</v>
      </c>
      <c r="C356" s="2" t="str">
        <f>_xlfn.XLOOKUP(TEXT(A356,0),Tabela4[ID],Tabela4[ZONA],"")</f>
        <v>ZONA 3</v>
      </c>
      <c r="D356" s="2" t="str">
        <f t="shared" si="165"/>
        <v>BLOCKED</v>
      </c>
      <c r="E356" s="18">
        <f t="shared" si="166"/>
        <v>650</v>
      </c>
      <c r="F356" s="21">
        <f>SUMIFS(KP!$L:$L,KP!$F:$F,$A356,KP!$A:$A,"31/03/2025")</f>
        <v>2200</v>
      </c>
      <c r="G356" s="19">
        <f>SUMIFS(KP!$L:$L,KP!$F:$F,$A356,KP!$A:$A,SUMMARY!G$3)</f>
        <v>0</v>
      </c>
      <c r="H356" s="7">
        <f>SUMIFS(AFRIMONEY!$J:$J,AFRIMONEY!$F:$F,$A356,AFRIMONEY!$P:$P,G$3)</f>
        <v>0</v>
      </c>
      <c r="I356" s="8">
        <f t="shared" si="167"/>
        <v>2200</v>
      </c>
      <c r="J356" s="7">
        <f>SUMIFS(KP!$L:$L,KP!$F:$F,$A356,KP!$A:$A,SUMMARY!J$3)</f>
        <v>50</v>
      </c>
      <c r="K356" s="7">
        <f>SUMIFS(AFRIMONEY!$J:$J,AFRIMONEY!$F:$F,$A356,AFRIMONEY!$P:$P,J$3)</f>
        <v>2200</v>
      </c>
      <c r="L356" s="8">
        <f t="shared" si="168"/>
        <v>50</v>
      </c>
      <c r="M356" s="17">
        <f>SUMIFS(KP!$L:$L,KP!$F:$F,$A356,KP!$A:$A,SUMMARY!M$3)</f>
        <v>1150</v>
      </c>
      <c r="N356" s="7">
        <f>SUMIFS(AFRIMONEY!$J:$J,AFRIMONEY!$F:$F,$A356,AFRIMONEY!$P:$P,M$3)</f>
        <v>50</v>
      </c>
      <c r="O356" s="8">
        <f t="shared" si="169"/>
        <v>1150</v>
      </c>
      <c r="P356" s="7">
        <f>SUMIFS(KP!$L:$L,KP!$F:$F,$A356,KP!$A:$A,SUMMARY!P$3)</f>
        <v>300</v>
      </c>
      <c r="Q356" s="7">
        <f>SUMIFS(AFRIMONEY!$J:$J,AFRIMONEY!$F:$F,$A356,AFRIMONEY!$P:$P,P$3)</f>
        <v>1150</v>
      </c>
      <c r="R356" s="8">
        <f t="shared" si="170"/>
        <v>300</v>
      </c>
      <c r="S356" s="17">
        <f>SUMIFS(KP!$L:$L,KP!$F:$F,$A356,KP!$A:$A,SUMMARY!S$3)</f>
        <v>950</v>
      </c>
      <c r="T356" s="7">
        <f>SUMIFS(AFRIMONEY!$J:$J,AFRIMONEY!$F:$F,$A356,AFRIMONEY!$P:$P,S$3)</f>
        <v>300</v>
      </c>
      <c r="U356" s="8">
        <f t="shared" si="171"/>
        <v>950</v>
      </c>
      <c r="V356" s="7">
        <f>SUMIFS(KP!$L:$L,KP!$F:$F,$A356,KP!$A:$A,SUMMARY!V$3)</f>
        <v>0</v>
      </c>
      <c r="W356" s="7">
        <f>SUMIFS(AFRIMONEY!$J:$J,AFRIMONEY!$F:$F,$A356,AFRIMONEY!$P:$P,V$3)</f>
        <v>0</v>
      </c>
      <c r="X356" s="8">
        <f t="shared" si="172"/>
        <v>950</v>
      </c>
      <c r="Y356" s="17">
        <f>SUMIFS(KP!$L:$L,KP!$F:$F,$A356,KP!$A:$A,SUMMARY!Y$3)</f>
        <v>8350</v>
      </c>
      <c r="Z356" s="7">
        <f>SUMIFS(AFRIMONEY!$J:$J,AFRIMONEY!$F:$F,$A356,AFRIMONEY!$P:$P,Y$3)</f>
        <v>950</v>
      </c>
      <c r="AA356" s="8">
        <f t="shared" si="173"/>
        <v>8350</v>
      </c>
      <c r="AB356" s="7">
        <f>SUMIFS(KP!$L:$L,KP!$F:$F,$A356,KP!$A:$A,SUMMARY!AB$3)</f>
        <v>100</v>
      </c>
      <c r="AC356" s="7">
        <f>SUMIFS(AFRIMONEY!$J:$J,AFRIMONEY!$F:$F,$A356,AFRIMONEY!$P:$P,AB$3)</f>
        <v>8350</v>
      </c>
      <c r="AD356" s="8">
        <f t="shared" si="174"/>
        <v>100</v>
      </c>
      <c r="AE356" s="17">
        <f>SUMIFS(KP!$L:$L,KP!$F:$F,$A356,KP!$A:$A,SUMMARY!AE$3)</f>
        <v>200</v>
      </c>
      <c r="AF356" s="7">
        <f>SUMIFS(AFRIMONEY!$J:$J,AFRIMONEY!$F:$F,$A356,AFRIMONEY!$P:$P,AE$3)</f>
        <v>100</v>
      </c>
      <c r="AG356" s="8">
        <f t="shared" si="175"/>
        <v>200</v>
      </c>
      <c r="AH356" s="7">
        <f>SUMIFS(KP!$L:$L,KP!$F:$F,$A356,KP!$A:$A,SUMMARY!AH$3)</f>
        <v>650</v>
      </c>
      <c r="AI356" s="7">
        <f>SUMIFS(AFRIMONEY!$J:$J,AFRIMONEY!$F:$F,$A356,AFRIMONEY!$P:$P,AH$3)</f>
        <v>200</v>
      </c>
      <c r="AJ356" s="8">
        <f t="shared" si="176"/>
        <v>650</v>
      </c>
      <c r="AK356" s="17">
        <f>SUMIFS(KP!$L:$L,KP!$F:$F,$A356,KP!$A:$A,SUMMARY!AK$3)</f>
        <v>0</v>
      </c>
      <c r="AL356" s="7">
        <f>SUMIFS(AFRIMONEY!$J:$J,AFRIMONEY!$F:$F,$A356,AFRIMONEY!$P:$P,AK$3)</f>
        <v>0</v>
      </c>
      <c r="AM356" s="8">
        <f t="shared" si="177"/>
        <v>650</v>
      </c>
      <c r="AN356" s="7">
        <f>SUMIFS(KP!$L:$L,KP!$F:$F,$A356,KP!$A:$A,SUMMARY!AN$3)</f>
        <v>0</v>
      </c>
      <c r="AO356" s="7">
        <f>SUMIFS(AFRIMONEY!$J:$J,AFRIMONEY!$F:$F,$A356,AFRIMONEY!$P:$P,AN$3)</f>
        <v>0</v>
      </c>
      <c r="AP356" s="8">
        <f t="shared" si="178"/>
        <v>650</v>
      </c>
      <c r="AQ356" s="17">
        <f>SUMIFS(KP!$L:$L,KP!$F:$F,$A356,KP!$A:$A,SUMMARY!AQ$3)</f>
        <v>0</v>
      </c>
      <c r="AR356" s="7">
        <f>SUMIFS(AFRIMONEY!$J:$J,AFRIMONEY!$F:$F,$A356,AFRIMONEY!$P:$P,AQ$3)</f>
        <v>0</v>
      </c>
      <c r="AS356" s="8">
        <f t="shared" si="179"/>
        <v>650</v>
      </c>
      <c r="AT356" s="7">
        <f>SUMIFS(KP!$L:$L,KP!$F:$F,$A356,KP!$A:$A,SUMMARY!AT$3)</f>
        <v>0</v>
      </c>
      <c r="AU356" s="7">
        <f>SUMIFS(AFRIMONEY!$J:$J,AFRIMONEY!$F:$F,$A356,AFRIMONEY!$P:$P,AT$3)</f>
        <v>0</v>
      </c>
      <c r="AV356" s="8">
        <f t="shared" si="180"/>
        <v>650</v>
      </c>
      <c r="AW356" s="17">
        <f>SUMIFS(KP!$L:$L,KP!$F:$F,$A356,KP!$A:$A,SUMMARY!AW$3)</f>
        <v>0</v>
      </c>
      <c r="AX356" s="7">
        <f>SUMIFS(AFRIMONEY!$J:$J,AFRIMONEY!$F:$F,$A356,AFRIMONEY!$P:$P,AW$3)</f>
        <v>0</v>
      </c>
      <c r="AY356" s="8">
        <f t="shared" si="181"/>
        <v>650</v>
      </c>
      <c r="AZ356" s="7">
        <f>SUMIFS(KP!$L:$L,KP!$F:$F,$A356,KP!$A:$A,SUMMARY!AZ$3)</f>
        <v>0</v>
      </c>
      <c r="BA356" s="7">
        <f>SUMIFS(AFRIMONEY!$J:$J,AFRIMONEY!$F:$F,$A356,AFRIMONEY!$P:$P,AZ$3)</f>
        <v>0</v>
      </c>
      <c r="BB356" s="8">
        <f t="shared" si="182"/>
        <v>650</v>
      </c>
      <c r="BC356" s="17">
        <f>SUMIFS(KP!$L:$L,KP!$F:$F,$A356,KP!$A:$A,SUMMARY!BC$3)</f>
        <v>0</v>
      </c>
      <c r="BD356" s="7">
        <f>SUMIFS(AFRIMONEY!$J:$J,AFRIMONEY!$F:$F,$A356,AFRIMONEY!$P:$P,BC$3)</f>
        <v>0</v>
      </c>
      <c r="BE356" s="8">
        <f t="shared" si="183"/>
        <v>650</v>
      </c>
      <c r="BF356" s="7">
        <f>SUMIFS(KP!$L:$L,KP!$F:$F,$A356,KP!$A:$A,SUMMARY!BF$3)</f>
        <v>0</v>
      </c>
      <c r="BG356" s="7">
        <f>SUMIFS(AFRIMONEY!$J:$J,AFRIMONEY!$F:$F,$A356,AFRIMONEY!$P:$P,BF$3)</f>
        <v>0</v>
      </c>
      <c r="BH356" s="8">
        <f t="shared" si="184"/>
        <v>650</v>
      </c>
      <c r="BI356" s="17">
        <f>SUMIFS(KP!$L:$L,KP!$F:$F,$A356,KP!$A:$A,SUMMARY!BI$3)</f>
        <v>0</v>
      </c>
      <c r="BJ356" s="7">
        <f>SUMIFS(AFRIMONEY!$J:$J,AFRIMONEY!$F:$F,$A356,AFRIMONEY!$P:$P,BI$3)</f>
        <v>0</v>
      </c>
      <c r="BK356" s="8">
        <f t="shared" si="185"/>
        <v>650</v>
      </c>
      <c r="BL356" s="7">
        <f>SUMIFS(KP!$L:$L,KP!$F:$F,$A356,KP!$A:$A,SUMMARY!BL$3)</f>
        <v>0</v>
      </c>
      <c r="BM356" s="7">
        <f>SUMIFS(AFRIMONEY!$J:$J,AFRIMONEY!$F:$F,$A356,AFRIMONEY!$P:$P,BL$3)</f>
        <v>0</v>
      </c>
      <c r="BN356" s="8">
        <f t="shared" si="186"/>
        <v>650</v>
      </c>
      <c r="BO356" s="17">
        <f>SUMIFS(KP!$L:$L,KP!$F:$F,$A356,KP!$A:$A,SUMMARY!BO$3)</f>
        <v>0</v>
      </c>
      <c r="BP356" s="7">
        <f>SUMIFS(AFRIMONEY!$J:$J,AFRIMONEY!$F:$F,$A356,AFRIMONEY!$P:$P,BO$3)</f>
        <v>0</v>
      </c>
      <c r="BQ356" s="8">
        <f t="shared" si="187"/>
        <v>650</v>
      </c>
      <c r="BR356" s="7">
        <f>SUMIFS(KP!$L:$L,KP!$F:$F,$A356,KP!$A:$A,SUMMARY!BR$3)</f>
        <v>0</v>
      </c>
      <c r="BS356" s="7">
        <f>SUMIFS(AFRIMONEY!$J:$J,AFRIMONEY!$F:$F,$A356,AFRIMONEY!$P:$P,BR$3)</f>
        <v>0</v>
      </c>
      <c r="BT356" s="8">
        <f t="shared" si="188"/>
        <v>650</v>
      </c>
      <c r="BU356" s="17">
        <f>SUMIFS(KP!$L:$L,KP!$F:$F,$A356,KP!$A:$A,SUMMARY!BU$3)</f>
        <v>0</v>
      </c>
      <c r="BV356" s="7">
        <f>SUMIFS(AFRIMONEY!$J:$J,AFRIMONEY!$F:$F,$A356,AFRIMONEY!$P:$P,BU$3)</f>
        <v>0</v>
      </c>
      <c r="BW356" s="8">
        <f t="shared" si="189"/>
        <v>650</v>
      </c>
      <c r="BX356" s="7">
        <f>SUMIFS(KP!$L:$L,KP!$F:$F,$A356,KP!$A:$A,SUMMARY!BX$3)</f>
        <v>0</v>
      </c>
      <c r="BY356" s="7">
        <f>SUMIFS(AFRIMONEY!$J:$J,AFRIMONEY!$F:$F,$A356,AFRIMONEY!$P:$P,BX$3)</f>
        <v>0</v>
      </c>
      <c r="BZ356" s="8">
        <f t="shared" si="190"/>
        <v>650</v>
      </c>
      <c r="CA356" s="17">
        <f>SUMIFS(KP!$L:$L,KP!$F:$F,$A356,KP!$A:$A,SUMMARY!CA$3)</f>
        <v>0</v>
      </c>
      <c r="CB356" s="7">
        <f>SUMIFS(AFRIMONEY!$J:$J,AFRIMONEY!$F:$F,$A356,AFRIMONEY!$P:$P,CA$3)</f>
        <v>0</v>
      </c>
      <c r="CC356" s="8">
        <f t="shared" si="191"/>
        <v>650</v>
      </c>
      <c r="CD356" s="7">
        <f>SUMIFS(KP!$L:$L,KP!$F:$F,$A356,KP!$A:$A,SUMMARY!CD$3)</f>
        <v>0</v>
      </c>
      <c r="CE356" s="7">
        <f>SUMIFS(AFRIMONEY!$J:$J,AFRIMONEY!$F:$F,$A356,AFRIMONEY!$P:$P,CD$3)</f>
        <v>0</v>
      </c>
      <c r="CF356" s="8">
        <f t="shared" si="192"/>
        <v>650</v>
      </c>
      <c r="CG356" s="17">
        <f>SUMIFS(KP!$L:$L,KP!$F:$F,$A356,KP!$A:$A,SUMMARY!CG$3)</f>
        <v>0</v>
      </c>
      <c r="CH356" s="7">
        <f>SUMIFS(AFRIMONEY!$J:$J,AFRIMONEY!$F:$F,$A356,AFRIMONEY!$P:$P,CG$3)</f>
        <v>0</v>
      </c>
      <c r="CI356" s="8">
        <f t="shared" si="193"/>
        <v>650</v>
      </c>
      <c r="CJ356" s="7">
        <f>SUMIFS(KP!$L:$L,KP!$F:$F,$A356,KP!$A:$A,SUMMARY!CJ$3)</f>
        <v>0</v>
      </c>
      <c r="CK356" s="7">
        <f>SUMIFS(AFRIMONEY!$J:$J,AFRIMONEY!$F:$F,$A356,AFRIMONEY!$P:$P,CJ$3)</f>
        <v>0</v>
      </c>
      <c r="CL356" s="8">
        <f t="shared" si="194"/>
        <v>650</v>
      </c>
      <c r="CM356" s="17">
        <f>SUMIFS(KP!$L:$L,KP!$F:$F,$A356,KP!$A:$A,SUMMARY!CM$3)</f>
        <v>0</v>
      </c>
      <c r="CN356" s="7">
        <f>SUMIFS(AFRIMONEY!$J:$J,AFRIMONEY!$F:$F,$A356,AFRIMONEY!$P:$P,CM$3)</f>
        <v>0</v>
      </c>
      <c r="CO356" s="8">
        <f t="shared" si="195"/>
        <v>650</v>
      </c>
      <c r="CP356" s="7">
        <f>SUMIFS(KP!$L:$L,KP!$F:$F,$A356,KP!$A:$A,SUMMARY!CP$3)</f>
        <v>0</v>
      </c>
      <c r="CQ356" s="7">
        <f>SUMIFS(AFRIMONEY!$J:$J,AFRIMONEY!$F:$F,$A356,AFRIMONEY!$P:$P,CP$3)</f>
        <v>0</v>
      </c>
      <c r="CR356" s="8">
        <f t="shared" si="196"/>
        <v>650</v>
      </c>
      <c r="CS356" s="17">
        <f>SUMIFS(KP!$L:$L,KP!$F:$F,$A356,KP!$A:$A,SUMMARY!CS$3)</f>
        <v>0</v>
      </c>
      <c r="CT356" s="7">
        <f>SUMIFS(AFRIMONEY!$J:$J,AFRIMONEY!$F:$F,$A356,AFRIMONEY!$P:$P,CS$3)</f>
        <v>0</v>
      </c>
      <c r="CU356" s="8">
        <f t="shared" si="197"/>
        <v>650</v>
      </c>
    </row>
    <row r="357" spans="1:99" x14ac:dyDescent="0.3">
      <c r="A357" s="2">
        <v>101709</v>
      </c>
      <c r="B357" s="23" t="str">
        <f>_xlfn.XLOOKUP(TEXT(A357,0),Tabela4[ID],Tabela4[AREA],"")</f>
        <v>AREA D</v>
      </c>
      <c r="C357" s="2" t="str">
        <f>_xlfn.XLOOKUP(TEXT(A357,0),Tabela4[ID],Tabela4[ZONA],"")</f>
        <v>ZONA 8</v>
      </c>
      <c r="D357" s="2" t="str">
        <f t="shared" si="165"/>
        <v>BLOCKED</v>
      </c>
      <c r="E357" s="18">
        <f t="shared" si="166"/>
        <v>3350</v>
      </c>
      <c r="F357" s="21">
        <f>SUMIFS(KP!$L:$L,KP!$F:$F,$A357,KP!$A:$A,"31/03/2025")</f>
        <v>1550</v>
      </c>
      <c r="G357" s="19">
        <f>SUMIFS(KP!$L:$L,KP!$F:$F,$A357,KP!$A:$A,SUMMARY!G$3)</f>
        <v>900</v>
      </c>
      <c r="H357" s="7">
        <f>SUMIFS(AFRIMONEY!$J:$J,AFRIMONEY!$F:$F,$A357,AFRIMONEY!$P:$P,G$3)</f>
        <v>1550</v>
      </c>
      <c r="I357" s="8">
        <f t="shared" si="167"/>
        <v>900</v>
      </c>
      <c r="J357" s="7">
        <f>SUMIFS(KP!$L:$L,KP!$F:$F,$A357,KP!$A:$A,SUMMARY!J$3)</f>
        <v>5100</v>
      </c>
      <c r="K357" s="7">
        <f>SUMIFS(AFRIMONEY!$J:$J,AFRIMONEY!$F:$F,$A357,AFRIMONEY!$P:$P,J$3)</f>
        <v>900</v>
      </c>
      <c r="L357" s="8">
        <f t="shared" si="168"/>
        <v>5100</v>
      </c>
      <c r="M357" s="17">
        <f>SUMIFS(KP!$L:$L,KP!$F:$F,$A357,KP!$A:$A,SUMMARY!M$3)</f>
        <v>10100</v>
      </c>
      <c r="N357" s="7">
        <f>SUMIFS(AFRIMONEY!$J:$J,AFRIMONEY!$F:$F,$A357,AFRIMONEY!$P:$P,M$3)</f>
        <v>5250</v>
      </c>
      <c r="O357" s="8">
        <f t="shared" si="169"/>
        <v>9950</v>
      </c>
      <c r="P357" s="7">
        <f>SUMIFS(KP!$L:$L,KP!$F:$F,$A357,KP!$A:$A,SUMMARY!P$3)</f>
        <v>2350</v>
      </c>
      <c r="Q357" s="7">
        <f>SUMIFS(AFRIMONEY!$J:$J,AFRIMONEY!$F:$F,$A357,AFRIMONEY!$P:$P,P$3)</f>
        <v>7200</v>
      </c>
      <c r="R357" s="8">
        <f t="shared" si="170"/>
        <v>5100</v>
      </c>
      <c r="S357" s="17">
        <f>SUMIFS(KP!$L:$L,KP!$F:$F,$A357,KP!$A:$A,SUMMARY!S$3)</f>
        <v>6200</v>
      </c>
      <c r="T357" s="7">
        <f>SUMIFS(AFRIMONEY!$J:$J,AFRIMONEY!$F:$F,$A357,AFRIMONEY!$P:$P,S$3)</f>
        <v>5250</v>
      </c>
      <c r="U357" s="8">
        <f t="shared" si="171"/>
        <v>6050</v>
      </c>
      <c r="V357" s="7">
        <f>SUMIFS(KP!$L:$L,KP!$F:$F,$A357,KP!$A:$A,SUMMARY!V$3)</f>
        <v>0</v>
      </c>
      <c r="W357" s="7">
        <f>SUMIFS(AFRIMONEY!$J:$J,AFRIMONEY!$F:$F,$A357,AFRIMONEY!$P:$P,V$3)</f>
        <v>0</v>
      </c>
      <c r="X357" s="8">
        <f t="shared" si="172"/>
        <v>6050</v>
      </c>
      <c r="Y357" s="17">
        <f>SUMIFS(KP!$L:$L,KP!$F:$F,$A357,KP!$A:$A,SUMMARY!Y$3)</f>
        <v>5600</v>
      </c>
      <c r="Z357" s="7">
        <f>SUMIFS(AFRIMONEY!$J:$J,AFRIMONEY!$F:$F,$A357,AFRIMONEY!$P:$P,Y$3)</f>
        <v>6200</v>
      </c>
      <c r="AA357" s="8">
        <f t="shared" si="173"/>
        <v>5450</v>
      </c>
      <c r="AB357" s="7">
        <f>SUMIFS(KP!$L:$L,KP!$F:$F,$A357,KP!$A:$A,SUMMARY!AB$3)</f>
        <v>3750</v>
      </c>
      <c r="AC357" s="7">
        <f>SUMIFS(AFRIMONEY!$J:$J,AFRIMONEY!$F:$F,$A357,AFRIMONEY!$P:$P,AB$3)</f>
        <v>5600</v>
      </c>
      <c r="AD357" s="8">
        <f t="shared" si="174"/>
        <v>3600</v>
      </c>
      <c r="AE357" s="17">
        <f>SUMIFS(KP!$L:$L,KP!$F:$F,$A357,KP!$A:$A,SUMMARY!AE$3)</f>
        <v>2500</v>
      </c>
      <c r="AF357" s="7">
        <f>SUMIFS(AFRIMONEY!$J:$J,AFRIMONEY!$F:$F,$A357,AFRIMONEY!$P:$P,AE$3)</f>
        <v>3750</v>
      </c>
      <c r="AG357" s="8">
        <f t="shared" si="175"/>
        <v>2350</v>
      </c>
      <c r="AH357" s="7">
        <f>SUMIFS(KP!$L:$L,KP!$F:$F,$A357,KP!$A:$A,SUMMARY!AH$3)</f>
        <v>3500</v>
      </c>
      <c r="AI357" s="7">
        <f>SUMIFS(AFRIMONEY!$J:$J,AFRIMONEY!$F:$F,$A357,AFRIMONEY!$P:$P,AH$3)</f>
        <v>2500</v>
      </c>
      <c r="AJ357" s="8">
        <f t="shared" si="176"/>
        <v>3350</v>
      </c>
      <c r="AK357" s="17">
        <f>SUMIFS(KP!$L:$L,KP!$F:$F,$A357,KP!$A:$A,SUMMARY!AK$3)</f>
        <v>0</v>
      </c>
      <c r="AL357" s="7">
        <f>SUMIFS(AFRIMONEY!$J:$J,AFRIMONEY!$F:$F,$A357,AFRIMONEY!$P:$P,AK$3)</f>
        <v>0</v>
      </c>
      <c r="AM357" s="8">
        <f t="shared" si="177"/>
        <v>3350</v>
      </c>
      <c r="AN357" s="7">
        <f>SUMIFS(KP!$L:$L,KP!$F:$F,$A357,KP!$A:$A,SUMMARY!AN$3)</f>
        <v>0</v>
      </c>
      <c r="AO357" s="7">
        <f>SUMIFS(AFRIMONEY!$J:$J,AFRIMONEY!$F:$F,$A357,AFRIMONEY!$P:$P,AN$3)</f>
        <v>0</v>
      </c>
      <c r="AP357" s="8">
        <f t="shared" si="178"/>
        <v>3350</v>
      </c>
      <c r="AQ357" s="17">
        <f>SUMIFS(KP!$L:$L,KP!$F:$F,$A357,KP!$A:$A,SUMMARY!AQ$3)</f>
        <v>0</v>
      </c>
      <c r="AR357" s="7">
        <f>SUMIFS(AFRIMONEY!$J:$J,AFRIMONEY!$F:$F,$A357,AFRIMONEY!$P:$P,AQ$3)</f>
        <v>0</v>
      </c>
      <c r="AS357" s="8">
        <f t="shared" si="179"/>
        <v>3350</v>
      </c>
      <c r="AT357" s="7">
        <f>SUMIFS(KP!$L:$L,KP!$F:$F,$A357,KP!$A:$A,SUMMARY!AT$3)</f>
        <v>0</v>
      </c>
      <c r="AU357" s="7">
        <f>SUMIFS(AFRIMONEY!$J:$J,AFRIMONEY!$F:$F,$A357,AFRIMONEY!$P:$P,AT$3)</f>
        <v>0</v>
      </c>
      <c r="AV357" s="8">
        <f t="shared" si="180"/>
        <v>3350</v>
      </c>
      <c r="AW357" s="17">
        <f>SUMIFS(KP!$L:$L,KP!$F:$F,$A357,KP!$A:$A,SUMMARY!AW$3)</f>
        <v>0</v>
      </c>
      <c r="AX357" s="7">
        <f>SUMIFS(AFRIMONEY!$J:$J,AFRIMONEY!$F:$F,$A357,AFRIMONEY!$P:$P,AW$3)</f>
        <v>0</v>
      </c>
      <c r="AY357" s="8">
        <f t="shared" si="181"/>
        <v>3350</v>
      </c>
      <c r="AZ357" s="7">
        <f>SUMIFS(KP!$L:$L,KP!$F:$F,$A357,KP!$A:$A,SUMMARY!AZ$3)</f>
        <v>0</v>
      </c>
      <c r="BA357" s="7">
        <f>SUMIFS(AFRIMONEY!$J:$J,AFRIMONEY!$F:$F,$A357,AFRIMONEY!$P:$P,AZ$3)</f>
        <v>0</v>
      </c>
      <c r="BB357" s="8">
        <f t="shared" si="182"/>
        <v>3350</v>
      </c>
      <c r="BC357" s="17">
        <f>SUMIFS(KP!$L:$L,KP!$F:$F,$A357,KP!$A:$A,SUMMARY!BC$3)</f>
        <v>0</v>
      </c>
      <c r="BD357" s="7">
        <f>SUMIFS(AFRIMONEY!$J:$J,AFRIMONEY!$F:$F,$A357,AFRIMONEY!$P:$P,BC$3)</f>
        <v>0</v>
      </c>
      <c r="BE357" s="8">
        <f t="shared" si="183"/>
        <v>3350</v>
      </c>
      <c r="BF357" s="7">
        <f>SUMIFS(KP!$L:$L,KP!$F:$F,$A357,KP!$A:$A,SUMMARY!BF$3)</f>
        <v>0</v>
      </c>
      <c r="BG357" s="7">
        <f>SUMIFS(AFRIMONEY!$J:$J,AFRIMONEY!$F:$F,$A357,AFRIMONEY!$P:$P,BF$3)</f>
        <v>0</v>
      </c>
      <c r="BH357" s="8">
        <f t="shared" si="184"/>
        <v>3350</v>
      </c>
      <c r="BI357" s="17">
        <f>SUMIFS(KP!$L:$L,KP!$F:$F,$A357,KP!$A:$A,SUMMARY!BI$3)</f>
        <v>0</v>
      </c>
      <c r="BJ357" s="7">
        <f>SUMIFS(AFRIMONEY!$J:$J,AFRIMONEY!$F:$F,$A357,AFRIMONEY!$P:$P,BI$3)</f>
        <v>0</v>
      </c>
      <c r="BK357" s="8">
        <f t="shared" si="185"/>
        <v>3350</v>
      </c>
      <c r="BL357" s="7">
        <f>SUMIFS(KP!$L:$L,KP!$F:$F,$A357,KP!$A:$A,SUMMARY!BL$3)</f>
        <v>0</v>
      </c>
      <c r="BM357" s="7">
        <f>SUMIFS(AFRIMONEY!$J:$J,AFRIMONEY!$F:$F,$A357,AFRIMONEY!$P:$P,BL$3)</f>
        <v>0</v>
      </c>
      <c r="BN357" s="8">
        <f t="shared" si="186"/>
        <v>3350</v>
      </c>
      <c r="BO357" s="17">
        <f>SUMIFS(KP!$L:$L,KP!$F:$F,$A357,KP!$A:$A,SUMMARY!BO$3)</f>
        <v>0</v>
      </c>
      <c r="BP357" s="7">
        <f>SUMIFS(AFRIMONEY!$J:$J,AFRIMONEY!$F:$F,$A357,AFRIMONEY!$P:$P,BO$3)</f>
        <v>0</v>
      </c>
      <c r="BQ357" s="8">
        <f t="shared" si="187"/>
        <v>3350</v>
      </c>
      <c r="BR357" s="7">
        <f>SUMIFS(KP!$L:$L,KP!$F:$F,$A357,KP!$A:$A,SUMMARY!BR$3)</f>
        <v>0</v>
      </c>
      <c r="BS357" s="7">
        <f>SUMIFS(AFRIMONEY!$J:$J,AFRIMONEY!$F:$F,$A357,AFRIMONEY!$P:$P,BR$3)</f>
        <v>0</v>
      </c>
      <c r="BT357" s="8">
        <f t="shared" si="188"/>
        <v>3350</v>
      </c>
      <c r="BU357" s="17">
        <f>SUMIFS(KP!$L:$L,KP!$F:$F,$A357,KP!$A:$A,SUMMARY!BU$3)</f>
        <v>0</v>
      </c>
      <c r="BV357" s="7">
        <f>SUMIFS(AFRIMONEY!$J:$J,AFRIMONEY!$F:$F,$A357,AFRIMONEY!$P:$P,BU$3)</f>
        <v>0</v>
      </c>
      <c r="BW357" s="8">
        <f t="shared" si="189"/>
        <v>3350</v>
      </c>
      <c r="BX357" s="7">
        <f>SUMIFS(KP!$L:$L,KP!$F:$F,$A357,KP!$A:$A,SUMMARY!BX$3)</f>
        <v>0</v>
      </c>
      <c r="BY357" s="7">
        <f>SUMIFS(AFRIMONEY!$J:$J,AFRIMONEY!$F:$F,$A357,AFRIMONEY!$P:$P,BX$3)</f>
        <v>0</v>
      </c>
      <c r="BZ357" s="8">
        <f t="shared" si="190"/>
        <v>3350</v>
      </c>
      <c r="CA357" s="17">
        <f>SUMIFS(KP!$L:$L,KP!$F:$F,$A357,KP!$A:$A,SUMMARY!CA$3)</f>
        <v>0</v>
      </c>
      <c r="CB357" s="7">
        <f>SUMIFS(AFRIMONEY!$J:$J,AFRIMONEY!$F:$F,$A357,AFRIMONEY!$P:$P,CA$3)</f>
        <v>0</v>
      </c>
      <c r="CC357" s="8">
        <f t="shared" si="191"/>
        <v>3350</v>
      </c>
      <c r="CD357" s="7">
        <f>SUMIFS(KP!$L:$L,KP!$F:$F,$A357,KP!$A:$A,SUMMARY!CD$3)</f>
        <v>0</v>
      </c>
      <c r="CE357" s="7">
        <f>SUMIFS(AFRIMONEY!$J:$J,AFRIMONEY!$F:$F,$A357,AFRIMONEY!$P:$P,CD$3)</f>
        <v>0</v>
      </c>
      <c r="CF357" s="8">
        <f t="shared" si="192"/>
        <v>3350</v>
      </c>
      <c r="CG357" s="17">
        <f>SUMIFS(KP!$L:$L,KP!$F:$F,$A357,KP!$A:$A,SUMMARY!CG$3)</f>
        <v>0</v>
      </c>
      <c r="CH357" s="7">
        <f>SUMIFS(AFRIMONEY!$J:$J,AFRIMONEY!$F:$F,$A357,AFRIMONEY!$P:$P,CG$3)</f>
        <v>0</v>
      </c>
      <c r="CI357" s="8">
        <f t="shared" si="193"/>
        <v>3350</v>
      </c>
      <c r="CJ357" s="7">
        <f>SUMIFS(KP!$L:$L,KP!$F:$F,$A357,KP!$A:$A,SUMMARY!CJ$3)</f>
        <v>0</v>
      </c>
      <c r="CK357" s="7">
        <f>SUMIFS(AFRIMONEY!$J:$J,AFRIMONEY!$F:$F,$A357,AFRIMONEY!$P:$P,CJ$3)</f>
        <v>0</v>
      </c>
      <c r="CL357" s="8">
        <f t="shared" si="194"/>
        <v>3350</v>
      </c>
      <c r="CM357" s="17">
        <f>SUMIFS(KP!$L:$L,KP!$F:$F,$A357,KP!$A:$A,SUMMARY!CM$3)</f>
        <v>0</v>
      </c>
      <c r="CN357" s="7">
        <f>SUMIFS(AFRIMONEY!$J:$J,AFRIMONEY!$F:$F,$A357,AFRIMONEY!$P:$P,CM$3)</f>
        <v>0</v>
      </c>
      <c r="CO357" s="8">
        <f t="shared" si="195"/>
        <v>3350</v>
      </c>
      <c r="CP357" s="7">
        <f>SUMIFS(KP!$L:$L,KP!$F:$F,$A357,KP!$A:$A,SUMMARY!CP$3)</f>
        <v>0</v>
      </c>
      <c r="CQ357" s="7">
        <f>SUMIFS(AFRIMONEY!$J:$J,AFRIMONEY!$F:$F,$A357,AFRIMONEY!$P:$P,CP$3)</f>
        <v>0</v>
      </c>
      <c r="CR357" s="8">
        <f t="shared" si="196"/>
        <v>3350</v>
      </c>
      <c r="CS357" s="17">
        <f>SUMIFS(KP!$L:$L,KP!$F:$F,$A357,KP!$A:$A,SUMMARY!CS$3)</f>
        <v>0</v>
      </c>
      <c r="CT357" s="7">
        <f>SUMIFS(AFRIMONEY!$J:$J,AFRIMONEY!$F:$F,$A357,AFRIMONEY!$P:$P,CS$3)</f>
        <v>0</v>
      </c>
      <c r="CU357" s="8">
        <f t="shared" si="197"/>
        <v>3350</v>
      </c>
    </row>
    <row r="358" spans="1:99" x14ac:dyDescent="0.3">
      <c r="A358" s="2">
        <v>101710</v>
      </c>
      <c r="B358" s="23" t="str">
        <f>_xlfn.XLOOKUP(TEXT(A358,0),Tabela4[ID],Tabela4[AREA],"")</f>
        <v>AREA D</v>
      </c>
      <c r="C358" s="2" t="str">
        <f>_xlfn.XLOOKUP(TEXT(A358,0),Tabela4[ID],Tabela4[ZONA],"")</f>
        <v>ZONA 8</v>
      </c>
      <c r="D358" s="2" t="str">
        <f t="shared" si="165"/>
        <v>BLOCKED</v>
      </c>
      <c r="E358" s="18">
        <f t="shared" si="166"/>
        <v>21750</v>
      </c>
      <c r="F358" s="21">
        <f>SUMIFS(KP!$L:$L,KP!$F:$F,$A358,KP!$A:$A,"31/03/2025")</f>
        <v>3900</v>
      </c>
      <c r="G358" s="19">
        <f>SUMIFS(KP!$L:$L,KP!$F:$F,$A358,KP!$A:$A,SUMMARY!G$3)</f>
        <v>3900</v>
      </c>
      <c r="H358" s="7">
        <f>SUMIFS(AFRIMONEY!$J:$J,AFRIMONEY!$F:$F,$A358,AFRIMONEY!$P:$P,G$3)</f>
        <v>3900</v>
      </c>
      <c r="I358" s="8">
        <f t="shared" si="167"/>
        <v>3900</v>
      </c>
      <c r="J358" s="7">
        <f>SUMIFS(KP!$L:$L,KP!$F:$F,$A358,KP!$A:$A,SUMMARY!J$3)</f>
        <v>6250</v>
      </c>
      <c r="K358" s="7">
        <f>SUMIFS(AFRIMONEY!$J:$J,AFRIMONEY!$F:$F,$A358,AFRIMONEY!$P:$P,J$3)</f>
        <v>6250</v>
      </c>
      <c r="L358" s="8">
        <f t="shared" si="168"/>
        <v>3900</v>
      </c>
      <c r="M358" s="17">
        <f>SUMIFS(KP!$L:$L,KP!$F:$F,$A358,KP!$A:$A,SUMMARY!M$3)</f>
        <v>10150</v>
      </c>
      <c r="N358" s="7">
        <f>SUMIFS(AFRIMONEY!$J:$J,AFRIMONEY!$F:$F,$A358,AFRIMONEY!$P:$P,M$3)</f>
        <v>10150</v>
      </c>
      <c r="O358" s="8">
        <f t="shared" si="169"/>
        <v>3900</v>
      </c>
      <c r="P358" s="7">
        <f>SUMIFS(KP!$L:$L,KP!$F:$F,$A358,KP!$A:$A,SUMMARY!P$3)</f>
        <v>-9150</v>
      </c>
      <c r="Q358" s="7">
        <f>SUMIFS(AFRIMONEY!$J:$J,AFRIMONEY!$F:$F,$A358,AFRIMONEY!$P:$P,P$3)</f>
        <v>0</v>
      </c>
      <c r="R358" s="8">
        <f t="shared" si="170"/>
        <v>-5250</v>
      </c>
      <c r="S358" s="17">
        <f>SUMIFS(KP!$L:$L,KP!$F:$F,$A358,KP!$A:$A,SUMMARY!S$3)</f>
        <v>1600</v>
      </c>
      <c r="T358" s="7">
        <f>SUMIFS(AFRIMONEY!$J:$J,AFRIMONEY!$F:$F,$A358,AFRIMONEY!$P:$P,S$3)</f>
        <v>0</v>
      </c>
      <c r="U358" s="8">
        <f t="shared" si="171"/>
        <v>-3650</v>
      </c>
      <c r="V358" s="7">
        <f>SUMIFS(KP!$L:$L,KP!$F:$F,$A358,KP!$A:$A,SUMMARY!V$3)</f>
        <v>6550</v>
      </c>
      <c r="W358" s="7">
        <f>SUMIFS(AFRIMONEY!$J:$J,AFRIMONEY!$F:$F,$A358,AFRIMONEY!$P:$P,V$3)</f>
        <v>0</v>
      </c>
      <c r="X358" s="8">
        <f t="shared" si="172"/>
        <v>2900</v>
      </c>
      <c r="Y358" s="17">
        <f>SUMIFS(KP!$L:$L,KP!$F:$F,$A358,KP!$A:$A,SUMMARY!Y$3)</f>
        <v>5500</v>
      </c>
      <c r="Z358" s="7">
        <f>SUMIFS(AFRIMONEY!$J:$J,AFRIMONEY!$F:$F,$A358,AFRIMONEY!$P:$P,Y$3)</f>
        <v>4500</v>
      </c>
      <c r="AA358" s="8">
        <f t="shared" si="173"/>
        <v>3900</v>
      </c>
      <c r="AB358" s="7">
        <f>SUMIFS(KP!$L:$L,KP!$F:$F,$A358,KP!$A:$A,SUMMARY!AB$3)</f>
        <v>2700</v>
      </c>
      <c r="AC358" s="7">
        <f>SUMIFS(AFRIMONEY!$J:$J,AFRIMONEY!$F:$F,$A358,AFRIMONEY!$P:$P,AB$3)</f>
        <v>2700</v>
      </c>
      <c r="AD358" s="8">
        <f t="shared" si="174"/>
        <v>3900</v>
      </c>
      <c r="AE358" s="17">
        <f>SUMIFS(KP!$L:$L,KP!$F:$F,$A358,KP!$A:$A,SUMMARY!AE$3)</f>
        <v>1200</v>
      </c>
      <c r="AF358" s="7">
        <f>SUMIFS(AFRIMONEY!$J:$J,AFRIMONEY!$F:$F,$A358,AFRIMONEY!$P:$P,AE$3)</f>
        <v>1200</v>
      </c>
      <c r="AG358" s="8">
        <f t="shared" si="175"/>
        <v>3900</v>
      </c>
      <c r="AH358" s="7">
        <f>SUMIFS(KP!$L:$L,KP!$F:$F,$A358,KP!$A:$A,SUMMARY!AH$3)</f>
        <v>17850</v>
      </c>
      <c r="AI358" s="7">
        <f>SUMIFS(AFRIMONEY!$J:$J,AFRIMONEY!$F:$F,$A358,AFRIMONEY!$P:$P,AH$3)</f>
        <v>0</v>
      </c>
      <c r="AJ358" s="8">
        <f t="shared" si="176"/>
        <v>21750</v>
      </c>
      <c r="AK358" s="17">
        <f>SUMIFS(KP!$L:$L,KP!$F:$F,$A358,KP!$A:$A,SUMMARY!AK$3)</f>
        <v>0</v>
      </c>
      <c r="AL358" s="7">
        <f>SUMIFS(AFRIMONEY!$J:$J,AFRIMONEY!$F:$F,$A358,AFRIMONEY!$P:$P,AK$3)</f>
        <v>0</v>
      </c>
      <c r="AM358" s="8">
        <f t="shared" si="177"/>
        <v>21750</v>
      </c>
      <c r="AN358" s="7">
        <f>SUMIFS(KP!$L:$L,KP!$F:$F,$A358,KP!$A:$A,SUMMARY!AN$3)</f>
        <v>0</v>
      </c>
      <c r="AO358" s="7">
        <f>SUMIFS(AFRIMONEY!$J:$J,AFRIMONEY!$F:$F,$A358,AFRIMONEY!$P:$P,AN$3)</f>
        <v>0</v>
      </c>
      <c r="AP358" s="8">
        <f t="shared" si="178"/>
        <v>21750</v>
      </c>
      <c r="AQ358" s="17">
        <f>SUMIFS(KP!$L:$L,KP!$F:$F,$A358,KP!$A:$A,SUMMARY!AQ$3)</f>
        <v>0</v>
      </c>
      <c r="AR358" s="7">
        <f>SUMIFS(AFRIMONEY!$J:$J,AFRIMONEY!$F:$F,$A358,AFRIMONEY!$P:$P,AQ$3)</f>
        <v>0</v>
      </c>
      <c r="AS358" s="8">
        <f t="shared" si="179"/>
        <v>21750</v>
      </c>
      <c r="AT358" s="7">
        <f>SUMIFS(KP!$L:$L,KP!$F:$F,$A358,KP!$A:$A,SUMMARY!AT$3)</f>
        <v>0</v>
      </c>
      <c r="AU358" s="7">
        <f>SUMIFS(AFRIMONEY!$J:$J,AFRIMONEY!$F:$F,$A358,AFRIMONEY!$P:$P,AT$3)</f>
        <v>0</v>
      </c>
      <c r="AV358" s="8">
        <f t="shared" si="180"/>
        <v>21750</v>
      </c>
      <c r="AW358" s="17">
        <f>SUMIFS(KP!$L:$L,KP!$F:$F,$A358,KP!$A:$A,SUMMARY!AW$3)</f>
        <v>0</v>
      </c>
      <c r="AX358" s="7">
        <f>SUMIFS(AFRIMONEY!$J:$J,AFRIMONEY!$F:$F,$A358,AFRIMONEY!$P:$P,AW$3)</f>
        <v>0</v>
      </c>
      <c r="AY358" s="8">
        <f t="shared" si="181"/>
        <v>21750</v>
      </c>
      <c r="AZ358" s="7">
        <f>SUMIFS(KP!$L:$L,KP!$F:$F,$A358,KP!$A:$A,SUMMARY!AZ$3)</f>
        <v>0</v>
      </c>
      <c r="BA358" s="7">
        <f>SUMIFS(AFRIMONEY!$J:$J,AFRIMONEY!$F:$F,$A358,AFRIMONEY!$P:$P,AZ$3)</f>
        <v>0</v>
      </c>
      <c r="BB358" s="8">
        <f t="shared" si="182"/>
        <v>21750</v>
      </c>
      <c r="BC358" s="17">
        <f>SUMIFS(KP!$L:$L,KP!$F:$F,$A358,KP!$A:$A,SUMMARY!BC$3)</f>
        <v>0</v>
      </c>
      <c r="BD358" s="7">
        <f>SUMIFS(AFRIMONEY!$J:$J,AFRIMONEY!$F:$F,$A358,AFRIMONEY!$P:$P,BC$3)</f>
        <v>0</v>
      </c>
      <c r="BE358" s="8">
        <f t="shared" si="183"/>
        <v>21750</v>
      </c>
      <c r="BF358" s="7">
        <f>SUMIFS(KP!$L:$L,KP!$F:$F,$A358,KP!$A:$A,SUMMARY!BF$3)</f>
        <v>0</v>
      </c>
      <c r="BG358" s="7">
        <f>SUMIFS(AFRIMONEY!$J:$J,AFRIMONEY!$F:$F,$A358,AFRIMONEY!$P:$P,BF$3)</f>
        <v>0</v>
      </c>
      <c r="BH358" s="8">
        <f t="shared" si="184"/>
        <v>21750</v>
      </c>
      <c r="BI358" s="17">
        <f>SUMIFS(KP!$L:$L,KP!$F:$F,$A358,KP!$A:$A,SUMMARY!BI$3)</f>
        <v>0</v>
      </c>
      <c r="BJ358" s="7">
        <f>SUMIFS(AFRIMONEY!$J:$J,AFRIMONEY!$F:$F,$A358,AFRIMONEY!$P:$P,BI$3)</f>
        <v>0</v>
      </c>
      <c r="BK358" s="8">
        <f t="shared" si="185"/>
        <v>21750</v>
      </c>
      <c r="BL358" s="7">
        <f>SUMIFS(KP!$L:$L,KP!$F:$F,$A358,KP!$A:$A,SUMMARY!BL$3)</f>
        <v>0</v>
      </c>
      <c r="BM358" s="7">
        <f>SUMIFS(AFRIMONEY!$J:$J,AFRIMONEY!$F:$F,$A358,AFRIMONEY!$P:$P,BL$3)</f>
        <v>0</v>
      </c>
      <c r="BN358" s="8">
        <f t="shared" si="186"/>
        <v>21750</v>
      </c>
      <c r="BO358" s="17">
        <f>SUMIFS(KP!$L:$L,KP!$F:$F,$A358,KP!$A:$A,SUMMARY!BO$3)</f>
        <v>0</v>
      </c>
      <c r="BP358" s="7">
        <f>SUMIFS(AFRIMONEY!$J:$J,AFRIMONEY!$F:$F,$A358,AFRIMONEY!$P:$P,BO$3)</f>
        <v>0</v>
      </c>
      <c r="BQ358" s="8">
        <f t="shared" si="187"/>
        <v>21750</v>
      </c>
      <c r="BR358" s="7">
        <f>SUMIFS(KP!$L:$L,KP!$F:$F,$A358,KP!$A:$A,SUMMARY!BR$3)</f>
        <v>0</v>
      </c>
      <c r="BS358" s="7">
        <f>SUMIFS(AFRIMONEY!$J:$J,AFRIMONEY!$F:$F,$A358,AFRIMONEY!$P:$P,BR$3)</f>
        <v>0</v>
      </c>
      <c r="BT358" s="8">
        <f t="shared" si="188"/>
        <v>21750</v>
      </c>
      <c r="BU358" s="17">
        <f>SUMIFS(KP!$L:$L,KP!$F:$F,$A358,KP!$A:$A,SUMMARY!BU$3)</f>
        <v>0</v>
      </c>
      <c r="BV358" s="7">
        <f>SUMIFS(AFRIMONEY!$J:$J,AFRIMONEY!$F:$F,$A358,AFRIMONEY!$P:$P,BU$3)</f>
        <v>0</v>
      </c>
      <c r="BW358" s="8">
        <f t="shared" si="189"/>
        <v>21750</v>
      </c>
      <c r="BX358" s="7">
        <f>SUMIFS(KP!$L:$L,KP!$F:$F,$A358,KP!$A:$A,SUMMARY!BX$3)</f>
        <v>0</v>
      </c>
      <c r="BY358" s="7">
        <f>SUMIFS(AFRIMONEY!$J:$J,AFRIMONEY!$F:$F,$A358,AFRIMONEY!$P:$P,BX$3)</f>
        <v>0</v>
      </c>
      <c r="BZ358" s="8">
        <f t="shared" si="190"/>
        <v>21750</v>
      </c>
      <c r="CA358" s="17">
        <f>SUMIFS(KP!$L:$L,KP!$F:$F,$A358,KP!$A:$A,SUMMARY!CA$3)</f>
        <v>0</v>
      </c>
      <c r="CB358" s="7">
        <f>SUMIFS(AFRIMONEY!$J:$J,AFRIMONEY!$F:$F,$A358,AFRIMONEY!$P:$P,CA$3)</f>
        <v>0</v>
      </c>
      <c r="CC358" s="8">
        <f t="shared" si="191"/>
        <v>21750</v>
      </c>
      <c r="CD358" s="7">
        <f>SUMIFS(KP!$L:$L,KP!$F:$F,$A358,KP!$A:$A,SUMMARY!CD$3)</f>
        <v>0</v>
      </c>
      <c r="CE358" s="7">
        <f>SUMIFS(AFRIMONEY!$J:$J,AFRIMONEY!$F:$F,$A358,AFRIMONEY!$P:$P,CD$3)</f>
        <v>0</v>
      </c>
      <c r="CF358" s="8">
        <f t="shared" si="192"/>
        <v>21750</v>
      </c>
      <c r="CG358" s="17">
        <f>SUMIFS(KP!$L:$L,KP!$F:$F,$A358,KP!$A:$A,SUMMARY!CG$3)</f>
        <v>0</v>
      </c>
      <c r="CH358" s="7">
        <f>SUMIFS(AFRIMONEY!$J:$J,AFRIMONEY!$F:$F,$A358,AFRIMONEY!$P:$P,CG$3)</f>
        <v>0</v>
      </c>
      <c r="CI358" s="8">
        <f t="shared" si="193"/>
        <v>21750</v>
      </c>
      <c r="CJ358" s="7">
        <f>SUMIFS(KP!$L:$L,KP!$F:$F,$A358,KP!$A:$A,SUMMARY!CJ$3)</f>
        <v>0</v>
      </c>
      <c r="CK358" s="7">
        <f>SUMIFS(AFRIMONEY!$J:$J,AFRIMONEY!$F:$F,$A358,AFRIMONEY!$P:$P,CJ$3)</f>
        <v>0</v>
      </c>
      <c r="CL358" s="8">
        <f t="shared" si="194"/>
        <v>21750</v>
      </c>
      <c r="CM358" s="17">
        <f>SUMIFS(KP!$L:$L,KP!$F:$F,$A358,KP!$A:$A,SUMMARY!CM$3)</f>
        <v>0</v>
      </c>
      <c r="CN358" s="7">
        <f>SUMIFS(AFRIMONEY!$J:$J,AFRIMONEY!$F:$F,$A358,AFRIMONEY!$P:$P,CM$3)</f>
        <v>0</v>
      </c>
      <c r="CO358" s="8">
        <f t="shared" si="195"/>
        <v>21750</v>
      </c>
      <c r="CP358" s="7">
        <f>SUMIFS(KP!$L:$L,KP!$F:$F,$A358,KP!$A:$A,SUMMARY!CP$3)</f>
        <v>0</v>
      </c>
      <c r="CQ358" s="7">
        <f>SUMIFS(AFRIMONEY!$J:$J,AFRIMONEY!$F:$F,$A358,AFRIMONEY!$P:$P,CP$3)</f>
        <v>0</v>
      </c>
      <c r="CR358" s="8">
        <f t="shared" si="196"/>
        <v>21750</v>
      </c>
      <c r="CS358" s="17">
        <f>SUMIFS(KP!$L:$L,KP!$F:$F,$A358,KP!$A:$A,SUMMARY!CS$3)</f>
        <v>0</v>
      </c>
      <c r="CT358" s="7">
        <f>SUMIFS(AFRIMONEY!$J:$J,AFRIMONEY!$F:$F,$A358,AFRIMONEY!$P:$P,CS$3)</f>
        <v>0</v>
      </c>
      <c r="CU358" s="8">
        <f t="shared" si="197"/>
        <v>21750</v>
      </c>
    </row>
    <row r="359" spans="1:99" x14ac:dyDescent="0.3">
      <c r="A359" s="2">
        <v>101712</v>
      </c>
      <c r="B359" s="23" t="str">
        <f>_xlfn.XLOOKUP(TEXT(A359,0),Tabela4[ID],Tabela4[AREA],"")</f>
        <v>AREA D</v>
      </c>
      <c r="C359" s="2" t="str">
        <f>_xlfn.XLOOKUP(TEXT(A359,0),Tabela4[ID],Tabela4[ZONA],"")</f>
        <v>ZONA 8</v>
      </c>
      <c r="D359" s="2" t="str">
        <f t="shared" si="165"/>
        <v>BLOCKED</v>
      </c>
      <c r="E359" s="18">
        <f t="shared" si="166"/>
        <v>150</v>
      </c>
      <c r="F359" s="21">
        <f>SUMIFS(KP!$L:$L,KP!$F:$F,$A359,KP!$A:$A,"31/03/2025")</f>
        <v>200</v>
      </c>
      <c r="G359" s="19">
        <f>SUMIFS(KP!$L:$L,KP!$F:$F,$A359,KP!$A:$A,SUMMARY!G$3)</f>
        <v>2050</v>
      </c>
      <c r="H359" s="7">
        <f>SUMIFS(AFRIMONEY!$J:$J,AFRIMONEY!$F:$F,$A359,AFRIMONEY!$P:$P,G$3)</f>
        <v>300</v>
      </c>
      <c r="I359" s="8">
        <f t="shared" si="167"/>
        <v>1950</v>
      </c>
      <c r="J359" s="7">
        <f>SUMIFS(KP!$L:$L,KP!$F:$F,$A359,KP!$A:$A,SUMMARY!J$3)</f>
        <v>3450</v>
      </c>
      <c r="K359" s="7">
        <f>SUMIFS(AFRIMONEY!$J:$J,AFRIMONEY!$F:$F,$A359,AFRIMONEY!$P:$P,J$3)</f>
        <v>2300</v>
      </c>
      <c r="L359" s="8">
        <f t="shared" si="168"/>
        <v>3100</v>
      </c>
      <c r="M359" s="17">
        <f>SUMIFS(KP!$L:$L,KP!$F:$F,$A359,KP!$A:$A,SUMMARY!M$3)</f>
        <v>8450</v>
      </c>
      <c r="N359" s="7">
        <f>SUMIFS(AFRIMONEY!$J:$J,AFRIMONEY!$F:$F,$A359,AFRIMONEY!$P:$P,M$3)</f>
        <v>3450</v>
      </c>
      <c r="O359" s="8">
        <f t="shared" si="169"/>
        <v>8100</v>
      </c>
      <c r="P359" s="7">
        <f>SUMIFS(KP!$L:$L,KP!$F:$F,$A359,KP!$A:$A,SUMMARY!P$3)</f>
        <v>1500</v>
      </c>
      <c r="Q359" s="7">
        <f>SUMIFS(AFRIMONEY!$J:$J,AFRIMONEY!$F:$F,$A359,AFRIMONEY!$P:$P,P$3)</f>
        <v>8450</v>
      </c>
      <c r="R359" s="8">
        <f t="shared" si="170"/>
        <v>1150</v>
      </c>
      <c r="S359" s="17">
        <f>SUMIFS(KP!$L:$L,KP!$F:$F,$A359,KP!$A:$A,SUMMARY!S$3)</f>
        <v>2100</v>
      </c>
      <c r="T359" s="7">
        <f>SUMIFS(AFRIMONEY!$J:$J,AFRIMONEY!$F:$F,$A359,AFRIMONEY!$P:$P,S$3)</f>
        <v>1500</v>
      </c>
      <c r="U359" s="8">
        <f t="shared" si="171"/>
        <v>1750</v>
      </c>
      <c r="V359" s="7">
        <f>SUMIFS(KP!$L:$L,KP!$F:$F,$A359,KP!$A:$A,SUMMARY!V$3)</f>
        <v>0</v>
      </c>
      <c r="W359" s="7">
        <f>SUMIFS(AFRIMONEY!$J:$J,AFRIMONEY!$F:$F,$A359,AFRIMONEY!$P:$P,V$3)</f>
        <v>0</v>
      </c>
      <c r="X359" s="8">
        <f t="shared" si="172"/>
        <v>1750</v>
      </c>
      <c r="Y359" s="17">
        <f>SUMIFS(KP!$L:$L,KP!$F:$F,$A359,KP!$A:$A,SUMMARY!Y$3)</f>
        <v>1450</v>
      </c>
      <c r="Z359" s="7">
        <f>SUMIFS(AFRIMONEY!$J:$J,AFRIMONEY!$F:$F,$A359,AFRIMONEY!$P:$P,Y$3)</f>
        <v>3550</v>
      </c>
      <c r="AA359" s="8">
        <f t="shared" si="173"/>
        <v>-350</v>
      </c>
      <c r="AB359" s="7">
        <f>SUMIFS(KP!$L:$L,KP!$F:$F,$A359,KP!$A:$A,SUMMARY!AB$3)</f>
        <v>850</v>
      </c>
      <c r="AC359" s="7">
        <f>SUMIFS(AFRIMONEY!$J:$J,AFRIMONEY!$F:$F,$A359,AFRIMONEY!$P:$P,AB$3)</f>
        <v>0</v>
      </c>
      <c r="AD359" s="8">
        <f t="shared" si="174"/>
        <v>500</v>
      </c>
      <c r="AE359" s="17">
        <f>SUMIFS(KP!$L:$L,KP!$F:$F,$A359,KP!$A:$A,SUMMARY!AE$3)</f>
        <v>2100</v>
      </c>
      <c r="AF359" s="7">
        <f>SUMIFS(AFRIMONEY!$J:$J,AFRIMONEY!$F:$F,$A359,AFRIMONEY!$P:$P,AE$3)</f>
        <v>850</v>
      </c>
      <c r="AG359" s="8">
        <f t="shared" si="175"/>
        <v>1750</v>
      </c>
      <c r="AH359" s="7">
        <f>SUMIFS(KP!$L:$L,KP!$F:$F,$A359,KP!$A:$A,SUMMARY!AH$3)</f>
        <v>500</v>
      </c>
      <c r="AI359" s="7">
        <f>SUMIFS(AFRIMONEY!$J:$J,AFRIMONEY!$F:$F,$A359,AFRIMONEY!$P:$P,AH$3)</f>
        <v>2100</v>
      </c>
      <c r="AJ359" s="8">
        <f t="shared" si="176"/>
        <v>150</v>
      </c>
      <c r="AK359" s="17">
        <f>SUMIFS(KP!$L:$L,KP!$F:$F,$A359,KP!$A:$A,SUMMARY!AK$3)</f>
        <v>0</v>
      </c>
      <c r="AL359" s="7">
        <f>SUMIFS(AFRIMONEY!$J:$J,AFRIMONEY!$F:$F,$A359,AFRIMONEY!$P:$P,AK$3)</f>
        <v>0</v>
      </c>
      <c r="AM359" s="8">
        <f t="shared" si="177"/>
        <v>150</v>
      </c>
      <c r="AN359" s="7">
        <f>SUMIFS(KP!$L:$L,KP!$F:$F,$A359,KP!$A:$A,SUMMARY!AN$3)</f>
        <v>0</v>
      </c>
      <c r="AO359" s="7">
        <f>SUMIFS(AFRIMONEY!$J:$J,AFRIMONEY!$F:$F,$A359,AFRIMONEY!$P:$P,AN$3)</f>
        <v>0</v>
      </c>
      <c r="AP359" s="8">
        <f t="shared" si="178"/>
        <v>150</v>
      </c>
      <c r="AQ359" s="17">
        <f>SUMIFS(KP!$L:$L,KP!$F:$F,$A359,KP!$A:$A,SUMMARY!AQ$3)</f>
        <v>0</v>
      </c>
      <c r="AR359" s="7">
        <f>SUMIFS(AFRIMONEY!$J:$J,AFRIMONEY!$F:$F,$A359,AFRIMONEY!$P:$P,AQ$3)</f>
        <v>0</v>
      </c>
      <c r="AS359" s="8">
        <f t="shared" si="179"/>
        <v>150</v>
      </c>
      <c r="AT359" s="7">
        <f>SUMIFS(KP!$L:$L,KP!$F:$F,$A359,KP!$A:$A,SUMMARY!AT$3)</f>
        <v>0</v>
      </c>
      <c r="AU359" s="7">
        <f>SUMIFS(AFRIMONEY!$J:$J,AFRIMONEY!$F:$F,$A359,AFRIMONEY!$P:$P,AT$3)</f>
        <v>0</v>
      </c>
      <c r="AV359" s="8">
        <f t="shared" si="180"/>
        <v>150</v>
      </c>
      <c r="AW359" s="17">
        <f>SUMIFS(KP!$L:$L,KP!$F:$F,$A359,KP!$A:$A,SUMMARY!AW$3)</f>
        <v>0</v>
      </c>
      <c r="AX359" s="7">
        <f>SUMIFS(AFRIMONEY!$J:$J,AFRIMONEY!$F:$F,$A359,AFRIMONEY!$P:$P,AW$3)</f>
        <v>0</v>
      </c>
      <c r="AY359" s="8">
        <f t="shared" si="181"/>
        <v>150</v>
      </c>
      <c r="AZ359" s="7">
        <f>SUMIFS(KP!$L:$L,KP!$F:$F,$A359,KP!$A:$A,SUMMARY!AZ$3)</f>
        <v>0</v>
      </c>
      <c r="BA359" s="7">
        <f>SUMIFS(AFRIMONEY!$J:$J,AFRIMONEY!$F:$F,$A359,AFRIMONEY!$P:$P,AZ$3)</f>
        <v>0</v>
      </c>
      <c r="BB359" s="8">
        <f t="shared" si="182"/>
        <v>150</v>
      </c>
      <c r="BC359" s="17">
        <f>SUMIFS(KP!$L:$L,KP!$F:$F,$A359,KP!$A:$A,SUMMARY!BC$3)</f>
        <v>0</v>
      </c>
      <c r="BD359" s="7">
        <f>SUMIFS(AFRIMONEY!$J:$J,AFRIMONEY!$F:$F,$A359,AFRIMONEY!$P:$P,BC$3)</f>
        <v>0</v>
      </c>
      <c r="BE359" s="8">
        <f t="shared" si="183"/>
        <v>150</v>
      </c>
      <c r="BF359" s="7">
        <f>SUMIFS(KP!$L:$L,KP!$F:$F,$A359,KP!$A:$A,SUMMARY!BF$3)</f>
        <v>0</v>
      </c>
      <c r="BG359" s="7">
        <f>SUMIFS(AFRIMONEY!$J:$J,AFRIMONEY!$F:$F,$A359,AFRIMONEY!$P:$P,BF$3)</f>
        <v>0</v>
      </c>
      <c r="BH359" s="8">
        <f t="shared" si="184"/>
        <v>150</v>
      </c>
      <c r="BI359" s="17">
        <f>SUMIFS(KP!$L:$L,KP!$F:$F,$A359,KP!$A:$A,SUMMARY!BI$3)</f>
        <v>0</v>
      </c>
      <c r="BJ359" s="7">
        <f>SUMIFS(AFRIMONEY!$J:$J,AFRIMONEY!$F:$F,$A359,AFRIMONEY!$P:$P,BI$3)</f>
        <v>0</v>
      </c>
      <c r="BK359" s="8">
        <f t="shared" si="185"/>
        <v>150</v>
      </c>
      <c r="BL359" s="7">
        <f>SUMIFS(KP!$L:$L,KP!$F:$F,$A359,KP!$A:$A,SUMMARY!BL$3)</f>
        <v>0</v>
      </c>
      <c r="BM359" s="7">
        <f>SUMIFS(AFRIMONEY!$J:$J,AFRIMONEY!$F:$F,$A359,AFRIMONEY!$P:$P,BL$3)</f>
        <v>0</v>
      </c>
      <c r="BN359" s="8">
        <f t="shared" si="186"/>
        <v>150</v>
      </c>
      <c r="BO359" s="17">
        <f>SUMIFS(KP!$L:$L,KP!$F:$F,$A359,KP!$A:$A,SUMMARY!BO$3)</f>
        <v>0</v>
      </c>
      <c r="BP359" s="7">
        <f>SUMIFS(AFRIMONEY!$J:$J,AFRIMONEY!$F:$F,$A359,AFRIMONEY!$P:$P,BO$3)</f>
        <v>0</v>
      </c>
      <c r="BQ359" s="8">
        <f t="shared" si="187"/>
        <v>150</v>
      </c>
      <c r="BR359" s="7">
        <f>SUMIFS(KP!$L:$L,KP!$F:$F,$A359,KP!$A:$A,SUMMARY!BR$3)</f>
        <v>0</v>
      </c>
      <c r="BS359" s="7">
        <f>SUMIFS(AFRIMONEY!$J:$J,AFRIMONEY!$F:$F,$A359,AFRIMONEY!$P:$P,BR$3)</f>
        <v>0</v>
      </c>
      <c r="BT359" s="8">
        <f t="shared" si="188"/>
        <v>150</v>
      </c>
      <c r="BU359" s="17">
        <f>SUMIFS(KP!$L:$L,KP!$F:$F,$A359,KP!$A:$A,SUMMARY!BU$3)</f>
        <v>0</v>
      </c>
      <c r="BV359" s="7">
        <f>SUMIFS(AFRIMONEY!$J:$J,AFRIMONEY!$F:$F,$A359,AFRIMONEY!$P:$P,BU$3)</f>
        <v>0</v>
      </c>
      <c r="BW359" s="8">
        <f t="shared" si="189"/>
        <v>150</v>
      </c>
      <c r="BX359" s="7">
        <f>SUMIFS(KP!$L:$L,KP!$F:$F,$A359,KP!$A:$A,SUMMARY!BX$3)</f>
        <v>0</v>
      </c>
      <c r="BY359" s="7">
        <f>SUMIFS(AFRIMONEY!$J:$J,AFRIMONEY!$F:$F,$A359,AFRIMONEY!$P:$P,BX$3)</f>
        <v>0</v>
      </c>
      <c r="BZ359" s="8">
        <f t="shared" si="190"/>
        <v>150</v>
      </c>
      <c r="CA359" s="17">
        <f>SUMIFS(KP!$L:$L,KP!$F:$F,$A359,KP!$A:$A,SUMMARY!CA$3)</f>
        <v>0</v>
      </c>
      <c r="CB359" s="7">
        <f>SUMIFS(AFRIMONEY!$J:$J,AFRIMONEY!$F:$F,$A359,AFRIMONEY!$P:$P,CA$3)</f>
        <v>0</v>
      </c>
      <c r="CC359" s="8">
        <f t="shared" si="191"/>
        <v>150</v>
      </c>
      <c r="CD359" s="7">
        <f>SUMIFS(KP!$L:$L,KP!$F:$F,$A359,KP!$A:$A,SUMMARY!CD$3)</f>
        <v>0</v>
      </c>
      <c r="CE359" s="7">
        <f>SUMIFS(AFRIMONEY!$J:$J,AFRIMONEY!$F:$F,$A359,AFRIMONEY!$P:$P,CD$3)</f>
        <v>0</v>
      </c>
      <c r="CF359" s="8">
        <f t="shared" si="192"/>
        <v>150</v>
      </c>
      <c r="CG359" s="17">
        <f>SUMIFS(KP!$L:$L,KP!$F:$F,$A359,KP!$A:$A,SUMMARY!CG$3)</f>
        <v>0</v>
      </c>
      <c r="CH359" s="7">
        <f>SUMIFS(AFRIMONEY!$J:$J,AFRIMONEY!$F:$F,$A359,AFRIMONEY!$P:$P,CG$3)</f>
        <v>0</v>
      </c>
      <c r="CI359" s="8">
        <f t="shared" si="193"/>
        <v>150</v>
      </c>
      <c r="CJ359" s="7">
        <f>SUMIFS(KP!$L:$L,KP!$F:$F,$A359,KP!$A:$A,SUMMARY!CJ$3)</f>
        <v>0</v>
      </c>
      <c r="CK359" s="7">
        <f>SUMIFS(AFRIMONEY!$J:$J,AFRIMONEY!$F:$F,$A359,AFRIMONEY!$P:$P,CJ$3)</f>
        <v>0</v>
      </c>
      <c r="CL359" s="8">
        <f t="shared" si="194"/>
        <v>150</v>
      </c>
      <c r="CM359" s="17">
        <f>SUMIFS(KP!$L:$L,KP!$F:$F,$A359,KP!$A:$A,SUMMARY!CM$3)</f>
        <v>0</v>
      </c>
      <c r="CN359" s="7">
        <f>SUMIFS(AFRIMONEY!$J:$J,AFRIMONEY!$F:$F,$A359,AFRIMONEY!$P:$P,CM$3)</f>
        <v>0</v>
      </c>
      <c r="CO359" s="8">
        <f t="shared" si="195"/>
        <v>150</v>
      </c>
      <c r="CP359" s="7">
        <f>SUMIFS(KP!$L:$L,KP!$F:$F,$A359,KP!$A:$A,SUMMARY!CP$3)</f>
        <v>0</v>
      </c>
      <c r="CQ359" s="7">
        <f>SUMIFS(AFRIMONEY!$J:$J,AFRIMONEY!$F:$F,$A359,AFRIMONEY!$P:$P,CP$3)</f>
        <v>0</v>
      </c>
      <c r="CR359" s="8">
        <f t="shared" si="196"/>
        <v>150</v>
      </c>
      <c r="CS359" s="17">
        <f>SUMIFS(KP!$L:$L,KP!$F:$F,$A359,KP!$A:$A,SUMMARY!CS$3)</f>
        <v>0</v>
      </c>
      <c r="CT359" s="7">
        <f>SUMIFS(AFRIMONEY!$J:$J,AFRIMONEY!$F:$F,$A359,AFRIMONEY!$P:$P,CS$3)</f>
        <v>0</v>
      </c>
      <c r="CU359" s="8">
        <f t="shared" si="197"/>
        <v>150</v>
      </c>
    </row>
    <row r="360" spans="1:99" x14ac:dyDescent="0.3">
      <c r="A360" s="2">
        <v>101713</v>
      </c>
      <c r="B360" s="23" t="str">
        <f>_xlfn.XLOOKUP(TEXT(A360,0),Tabela4[ID],Tabela4[AREA],"")</f>
        <v>AREA E</v>
      </c>
      <c r="C360" s="2" t="str">
        <f>_xlfn.XLOOKUP(TEXT(A360,0),Tabela4[ID],Tabela4[ZONA],"")</f>
        <v>ZONA 20</v>
      </c>
      <c r="D360" s="2" t="str">
        <f t="shared" si="165"/>
        <v>BLOCKED</v>
      </c>
      <c r="E360" s="18">
        <f t="shared" si="166"/>
        <v>250</v>
      </c>
      <c r="F360" s="21">
        <f>SUMIFS(KP!$L:$L,KP!$F:$F,$A360,KP!$A:$A,"31/03/2025")</f>
        <v>5000</v>
      </c>
      <c r="G360" s="19">
        <f>SUMIFS(KP!$L:$L,KP!$F:$F,$A360,KP!$A:$A,SUMMARY!G$3)</f>
        <v>5650</v>
      </c>
      <c r="H360" s="7">
        <f>SUMIFS(AFRIMONEY!$J:$J,AFRIMONEY!$F:$F,$A360,AFRIMONEY!$P:$P,G$3)</f>
        <v>5000</v>
      </c>
      <c r="I360" s="8">
        <f t="shared" si="167"/>
        <v>5650</v>
      </c>
      <c r="J360" s="7">
        <f>SUMIFS(KP!$L:$L,KP!$F:$F,$A360,KP!$A:$A,SUMMARY!J$3)</f>
        <v>1750</v>
      </c>
      <c r="K360" s="7">
        <f>SUMIFS(AFRIMONEY!$J:$J,AFRIMONEY!$F:$F,$A360,AFRIMONEY!$P:$P,J$3)</f>
        <v>6000</v>
      </c>
      <c r="L360" s="8">
        <f t="shared" si="168"/>
        <v>1400</v>
      </c>
      <c r="M360" s="17">
        <f>SUMIFS(KP!$L:$L,KP!$F:$F,$A360,KP!$A:$A,SUMMARY!M$3)</f>
        <v>4300</v>
      </c>
      <c r="N360" s="7">
        <f>SUMIFS(AFRIMONEY!$J:$J,AFRIMONEY!$F:$F,$A360,AFRIMONEY!$P:$P,M$3)</f>
        <v>1750</v>
      </c>
      <c r="O360" s="8">
        <f t="shared" si="169"/>
        <v>3950</v>
      </c>
      <c r="P360" s="7">
        <f>SUMIFS(KP!$L:$L,KP!$F:$F,$A360,KP!$A:$A,SUMMARY!P$3)</f>
        <v>5300</v>
      </c>
      <c r="Q360" s="7">
        <f>SUMIFS(AFRIMONEY!$J:$J,AFRIMONEY!$F:$F,$A360,AFRIMONEY!$P:$P,P$3)</f>
        <v>4300</v>
      </c>
      <c r="R360" s="8">
        <f t="shared" si="170"/>
        <v>4950</v>
      </c>
      <c r="S360" s="17">
        <f>SUMIFS(KP!$L:$L,KP!$F:$F,$A360,KP!$A:$A,SUMMARY!S$3)</f>
        <v>3350</v>
      </c>
      <c r="T360" s="7">
        <f>SUMIFS(AFRIMONEY!$J:$J,AFRIMONEY!$F:$F,$A360,AFRIMONEY!$P:$P,S$3)</f>
        <v>5300</v>
      </c>
      <c r="U360" s="8">
        <f t="shared" si="171"/>
        <v>3000</v>
      </c>
      <c r="V360" s="7">
        <f>SUMIFS(KP!$L:$L,KP!$F:$F,$A360,KP!$A:$A,SUMMARY!V$3)</f>
        <v>0</v>
      </c>
      <c r="W360" s="7">
        <f>SUMIFS(AFRIMONEY!$J:$J,AFRIMONEY!$F:$F,$A360,AFRIMONEY!$P:$P,V$3)</f>
        <v>0</v>
      </c>
      <c r="X360" s="8">
        <f t="shared" si="172"/>
        <v>3000</v>
      </c>
      <c r="Y360" s="17">
        <f>SUMIFS(KP!$L:$L,KP!$F:$F,$A360,KP!$A:$A,SUMMARY!Y$3)</f>
        <v>400</v>
      </c>
      <c r="Z360" s="7">
        <f>SUMIFS(AFRIMONEY!$J:$J,AFRIMONEY!$F:$F,$A360,AFRIMONEY!$P:$P,Y$3)</f>
        <v>3350</v>
      </c>
      <c r="AA360" s="8">
        <f t="shared" si="173"/>
        <v>50</v>
      </c>
      <c r="AB360" s="7">
        <f>SUMIFS(KP!$L:$L,KP!$F:$F,$A360,KP!$A:$A,SUMMARY!AB$3)</f>
        <v>2200</v>
      </c>
      <c r="AC360" s="7">
        <f>SUMIFS(AFRIMONEY!$J:$J,AFRIMONEY!$F:$F,$A360,AFRIMONEY!$P:$P,AB$3)</f>
        <v>400</v>
      </c>
      <c r="AD360" s="8">
        <f t="shared" si="174"/>
        <v>1850</v>
      </c>
      <c r="AE360" s="17">
        <f>SUMIFS(KP!$L:$L,KP!$F:$F,$A360,KP!$A:$A,SUMMARY!AE$3)</f>
        <v>150</v>
      </c>
      <c r="AF360" s="7">
        <f>SUMIFS(AFRIMONEY!$J:$J,AFRIMONEY!$F:$F,$A360,AFRIMONEY!$P:$P,AE$3)</f>
        <v>2200</v>
      </c>
      <c r="AG360" s="8">
        <f t="shared" si="175"/>
        <v>-200</v>
      </c>
      <c r="AH360" s="7">
        <f>SUMIFS(KP!$L:$L,KP!$F:$F,$A360,KP!$A:$A,SUMMARY!AH$3)</f>
        <v>600</v>
      </c>
      <c r="AI360" s="7">
        <f>SUMIFS(AFRIMONEY!$J:$J,AFRIMONEY!$F:$F,$A360,AFRIMONEY!$P:$P,AH$3)</f>
        <v>150</v>
      </c>
      <c r="AJ360" s="8">
        <f t="shared" si="176"/>
        <v>250</v>
      </c>
      <c r="AK360" s="17">
        <f>SUMIFS(KP!$L:$L,KP!$F:$F,$A360,KP!$A:$A,SUMMARY!AK$3)</f>
        <v>0</v>
      </c>
      <c r="AL360" s="7">
        <f>SUMIFS(AFRIMONEY!$J:$J,AFRIMONEY!$F:$F,$A360,AFRIMONEY!$P:$P,AK$3)</f>
        <v>0</v>
      </c>
      <c r="AM360" s="8">
        <f t="shared" si="177"/>
        <v>250</v>
      </c>
      <c r="AN360" s="7">
        <f>SUMIFS(KP!$L:$L,KP!$F:$F,$A360,KP!$A:$A,SUMMARY!AN$3)</f>
        <v>0</v>
      </c>
      <c r="AO360" s="7">
        <f>SUMIFS(AFRIMONEY!$J:$J,AFRIMONEY!$F:$F,$A360,AFRIMONEY!$P:$P,AN$3)</f>
        <v>0</v>
      </c>
      <c r="AP360" s="8">
        <f t="shared" si="178"/>
        <v>250</v>
      </c>
      <c r="AQ360" s="17">
        <f>SUMIFS(KP!$L:$L,KP!$F:$F,$A360,KP!$A:$A,SUMMARY!AQ$3)</f>
        <v>0</v>
      </c>
      <c r="AR360" s="7">
        <f>SUMIFS(AFRIMONEY!$J:$J,AFRIMONEY!$F:$F,$A360,AFRIMONEY!$P:$P,AQ$3)</f>
        <v>0</v>
      </c>
      <c r="AS360" s="8">
        <f t="shared" si="179"/>
        <v>250</v>
      </c>
      <c r="AT360" s="7">
        <f>SUMIFS(KP!$L:$L,KP!$F:$F,$A360,KP!$A:$A,SUMMARY!AT$3)</f>
        <v>0</v>
      </c>
      <c r="AU360" s="7">
        <f>SUMIFS(AFRIMONEY!$J:$J,AFRIMONEY!$F:$F,$A360,AFRIMONEY!$P:$P,AT$3)</f>
        <v>0</v>
      </c>
      <c r="AV360" s="8">
        <f t="shared" si="180"/>
        <v>250</v>
      </c>
      <c r="AW360" s="17">
        <f>SUMIFS(KP!$L:$L,KP!$F:$F,$A360,KP!$A:$A,SUMMARY!AW$3)</f>
        <v>0</v>
      </c>
      <c r="AX360" s="7">
        <f>SUMIFS(AFRIMONEY!$J:$J,AFRIMONEY!$F:$F,$A360,AFRIMONEY!$P:$P,AW$3)</f>
        <v>0</v>
      </c>
      <c r="AY360" s="8">
        <f t="shared" si="181"/>
        <v>250</v>
      </c>
      <c r="AZ360" s="7">
        <f>SUMIFS(KP!$L:$L,KP!$F:$F,$A360,KP!$A:$A,SUMMARY!AZ$3)</f>
        <v>0</v>
      </c>
      <c r="BA360" s="7">
        <f>SUMIFS(AFRIMONEY!$J:$J,AFRIMONEY!$F:$F,$A360,AFRIMONEY!$P:$P,AZ$3)</f>
        <v>0</v>
      </c>
      <c r="BB360" s="8">
        <f t="shared" si="182"/>
        <v>250</v>
      </c>
      <c r="BC360" s="17">
        <f>SUMIFS(KP!$L:$L,KP!$F:$F,$A360,KP!$A:$A,SUMMARY!BC$3)</f>
        <v>0</v>
      </c>
      <c r="BD360" s="7">
        <f>SUMIFS(AFRIMONEY!$J:$J,AFRIMONEY!$F:$F,$A360,AFRIMONEY!$P:$P,BC$3)</f>
        <v>0</v>
      </c>
      <c r="BE360" s="8">
        <f t="shared" si="183"/>
        <v>250</v>
      </c>
      <c r="BF360" s="7">
        <f>SUMIFS(KP!$L:$L,KP!$F:$F,$A360,KP!$A:$A,SUMMARY!BF$3)</f>
        <v>0</v>
      </c>
      <c r="BG360" s="7">
        <f>SUMIFS(AFRIMONEY!$J:$J,AFRIMONEY!$F:$F,$A360,AFRIMONEY!$P:$P,BF$3)</f>
        <v>0</v>
      </c>
      <c r="BH360" s="8">
        <f t="shared" si="184"/>
        <v>250</v>
      </c>
      <c r="BI360" s="17">
        <f>SUMIFS(KP!$L:$L,KP!$F:$F,$A360,KP!$A:$A,SUMMARY!BI$3)</f>
        <v>0</v>
      </c>
      <c r="BJ360" s="7">
        <f>SUMIFS(AFRIMONEY!$J:$J,AFRIMONEY!$F:$F,$A360,AFRIMONEY!$P:$P,BI$3)</f>
        <v>0</v>
      </c>
      <c r="BK360" s="8">
        <f t="shared" si="185"/>
        <v>250</v>
      </c>
      <c r="BL360" s="7">
        <f>SUMIFS(KP!$L:$L,KP!$F:$F,$A360,KP!$A:$A,SUMMARY!BL$3)</f>
        <v>0</v>
      </c>
      <c r="BM360" s="7">
        <f>SUMIFS(AFRIMONEY!$J:$J,AFRIMONEY!$F:$F,$A360,AFRIMONEY!$P:$P,BL$3)</f>
        <v>0</v>
      </c>
      <c r="BN360" s="8">
        <f t="shared" si="186"/>
        <v>250</v>
      </c>
      <c r="BO360" s="17">
        <f>SUMIFS(KP!$L:$L,KP!$F:$F,$A360,KP!$A:$A,SUMMARY!BO$3)</f>
        <v>0</v>
      </c>
      <c r="BP360" s="7">
        <f>SUMIFS(AFRIMONEY!$J:$J,AFRIMONEY!$F:$F,$A360,AFRIMONEY!$P:$P,BO$3)</f>
        <v>0</v>
      </c>
      <c r="BQ360" s="8">
        <f t="shared" si="187"/>
        <v>250</v>
      </c>
      <c r="BR360" s="7">
        <f>SUMIFS(KP!$L:$L,KP!$F:$F,$A360,KP!$A:$A,SUMMARY!BR$3)</f>
        <v>0</v>
      </c>
      <c r="BS360" s="7">
        <f>SUMIFS(AFRIMONEY!$J:$J,AFRIMONEY!$F:$F,$A360,AFRIMONEY!$P:$P,BR$3)</f>
        <v>0</v>
      </c>
      <c r="BT360" s="8">
        <f t="shared" si="188"/>
        <v>250</v>
      </c>
      <c r="BU360" s="17">
        <f>SUMIFS(KP!$L:$L,KP!$F:$F,$A360,KP!$A:$A,SUMMARY!BU$3)</f>
        <v>0</v>
      </c>
      <c r="BV360" s="7">
        <f>SUMIFS(AFRIMONEY!$J:$J,AFRIMONEY!$F:$F,$A360,AFRIMONEY!$P:$P,BU$3)</f>
        <v>0</v>
      </c>
      <c r="BW360" s="8">
        <f t="shared" si="189"/>
        <v>250</v>
      </c>
      <c r="BX360" s="7">
        <f>SUMIFS(KP!$L:$L,KP!$F:$F,$A360,KP!$A:$A,SUMMARY!BX$3)</f>
        <v>0</v>
      </c>
      <c r="BY360" s="7">
        <f>SUMIFS(AFRIMONEY!$J:$J,AFRIMONEY!$F:$F,$A360,AFRIMONEY!$P:$P,BX$3)</f>
        <v>0</v>
      </c>
      <c r="BZ360" s="8">
        <f t="shared" si="190"/>
        <v>250</v>
      </c>
      <c r="CA360" s="17">
        <f>SUMIFS(KP!$L:$L,KP!$F:$F,$A360,KP!$A:$A,SUMMARY!CA$3)</f>
        <v>0</v>
      </c>
      <c r="CB360" s="7">
        <f>SUMIFS(AFRIMONEY!$J:$J,AFRIMONEY!$F:$F,$A360,AFRIMONEY!$P:$P,CA$3)</f>
        <v>0</v>
      </c>
      <c r="CC360" s="8">
        <f t="shared" si="191"/>
        <v>250</v>
      </c>
      <c r="CD360" s="7">
        <f>SUMIFS(KP!$L:$L,KP!$F:$F,$A360,KP!$A:$A,SUMMARY!CD$3)</f>
        <v>0</v>
      </c>
      <c r="CE360" s="7">
        <f>SUMIFS(AFRIMONEY!$J:$J,AFRIMONEY!$F:$F,$A360,AFRIMONEY!$P:$P,CD$3)</f>
        <v>0</v>
      </c>
      <c r="CF360" s="8">
        <f t="shared" si="192"/>
        <v>250</v>
      </c>
      <c r="CG360" s="17">
        <f>SUMIFS(KP!$L:$L,KP!$F:$F,$A360,KP!$A:$A,SUMMARY!CG$3)</f>
        <v>0</v>
      </c>
      <c r="CH360" s="7">
        <f>SUMIFS(AFRIMONEY!$J:$J,AFRIMONEY!$F:$F,$A360,AFRIMONEY!$P:$P,CG$3)</f>
        <v>0</v>
      </c>
      <c r="CI360" s="8">
        <f t="shared" si="193"/>
        <v>250</v>
      </c>
      <c r="CJ360" s="7">
        <f>SUMIFS(KP!$L:$L,KP!$F:$F,$A360,KP!$A:$A,SUMMARY!CJ$3)</f>
        <v>0</v>
      </c>
      <c r="CK360" s="7">
        <f>SUMIFS(AFRIMONEY!$J:$J,AFRIMONEY!$F:$F,$A360,AFRIMONEY!$P:$P,CJ$3)</f>
        <v>0</v>
      </c>
      <c r="CL360" s="8">
        <f t="shared" si="194"/>
        <v>250</v>
      </c>
      <c r="CM360" s="17">
        <f>SUMIFS(KP!$L:$L,KP!$F:$F,$A360,KP!$A:$A,SUMMARY!CM$3)</f>
        <v>0</v>
      </c>
      <c r="CN360" s="7">
        <f>SUMIFS(AFRIMONEY!$J:$J,AFRIMONEY!$F:$F,$A360,AFRIMONEY!$P:$P,CM$3)</f>
        <v>0</v>
      </c>
      <c r="CO360" s="8">
        <f t="shared" si="195"/>
        <v>250</v>
      </c>
      <c r="CP360" s="7">
        <f>SUMIFS(KP!$L:$L,KP!$F:$F,$A360,KP!$A:$A,SUMMARY!CP$3)</f>
        <v>0</v>
      </c>
      <c r="CQ360" s="7">
        <f>SUMIFS(AFRIMONEY!$J:$J,AFRIMONEY!$F:$F,$A360,AFRIMONEY!$P:$P,CP$3)</f>
        <v>0</v>
      </c>
      <c r="CR360" s="8">
        <f t="shared" si="196"/>
        <v>250</v>
      </c>
      <c r="CS360" s="17">
        <f>SUMIFS(KP!$L:$L,KP!$F:$F,$A360,KP!$A:$A,SUMMARY!CS$3)</f>
        <v>0</v>
      </c>
      <c r="CT360" s="7">
        <f>SUMIFS(AFRIMONEY!$J:$J,AFRIMONEY!$F:$F,$A360,AFRIMONEY!$P:$P,CS$3)</f>
        <v>0</v>
      </c>
      <c r="CU360" s="8">
        <f t="shared" si="197"/>
        <v>250</v>
      </c>
    </row>
    <row r="361" spans="1:99" x14ac:dyDescent="0.3">
      <c r="A361" s="2">
        <v>101714</v>
      </c>
      <c r="B361" s="23" t="str">
        <f>_xlfn.XLOOKUP(TEXT(A361,0),Tabela4[ID],Tabela4[AREA],"")</f>
        <v>AREA E</v>
      </c>
      <c r="C361" s="2" t="str">
        <f>_xlfn.XLOOKUP(TEXT(A361,0),Tabela4[ID],Tabela4[ZONA],"")</f>
        <v>ZONA 20</v>
      </c>
      <c r="D361" s="2" t="str">
        <f t="shared" si="165"/>
        <v>ACTIVE</v>
      </c>
      <c r="E361" s="18">
        <f t="shared" si="166"/>
        <v>-500</v>
      </c>
      <c r="F361" s="21">
        <f>SUMIFS(KP!$L:$L,KP!$F:$F,$A361,KP!$A:$A,"31/03/2025")</f>
        <v>2550</v>
      </c>
      <c r="G361" s="19">
        <f>SUMIFS(KP!$L:$L,KP!$F:$F,$A361,KP!$A:$A,SUMMARY!G$3)</f>
        <v>0</v>
      </c>
      <c r="H361" s="7">
        <f>SUMIFS(AFRIMONEY!$J:$J,AFRIMONEY!$F:$F,$A361,AFRIMONEY!$P:$P,G$3)</f>
        <v>0</v>
      </c>
      <c r="I361" s="8">
        <f t="shared" si="167"/>
        <v>2550</v>
      </c>
      <c r="J361" s="7">
        <f>SUMIFS(KP!$L:$L,KP!$F:$F,$A361,KP!$A:$A,SUMMARY!J$3)</f>
        <v>7800</v>
      </c>
      <c r="K361" s="7">
        <f>SUMIFS(AFRIMONEY!$J:$J,AFRIMONEY!$F:$F,$A361,AFRIMONEY!$P:$P,J$3)</f>
        <v>2700</v>
      </c>
      <c r="L361" s="8">
        <f t="shared" si="168"/>
        <v>7650</v>
      </c>
      <c r="M361" s="17">
        <f>SUMIFS(KP!$L:$L,KP!$F:$F,$A361,KP!$A:$A,SUMMARY!M$3)</f>
        <v>900</v>
      </c>
      <c r="N361" s="7">
        <f>SUMIFS(AFRIMONEY!$J:$J,AFRIMONEY!$F:$F,$A361,AFRIMONEY!$P:$P,M$3)</f>
        <v>8700</v>
      </c>
      <c r="O361" s="8">
        <f t="shared" si="169"/>
        <v>-150</v>
      </c>
      <c r="P361" s="7">
        <f>SUMIFS(KP!$L:$L,KP!$F:$F,$A361,KP!$A:$A,SUMMARY!P$3)</f>
        <v>1400</v>
      </c>
      <c r="Q361" s="7">
        <f>SUMIFS(AFRIMONEY!$J:$J,AFRIMONEY!$F:$F,$A361,AFRIMONEY!$P:$P,P$3)</f>
        <v>0</v>
      </c>
      <c r="R361" s="8">
        <f t="shared" si="170"/>
        <v>1250</v>
      </c>
      <c r="S361" s="17">
        <f>SUMIFS(KP!$L:$L,KP!$F:$F,$A361,KP!$A:$A,SUMMARY!S$3)</f>
        <v>500</v>
      </c>
      <c r="T361" s="7">
        <f>SUMIFS(AFRIMONEY!$J:$J,AFRIMONEY!$F:$F,$A361,AFRIMONEY!$P:$P,S$3)</f>
        <v>1450</v>
      </c>
      <c r="U361" s="8">
        <f t="shared" si="171"/>
        <v>300</v>
      </c>
      <c r="V361" s="7">
        <f>SUMIFS(KP!$L:$L,KP!$F:$F,$A361,KP!$A:$A,SUMMARY!V$3)</f>
        <v>0</v>
      </c>
      <c r="W361" s="7">
        <f>SUMIFS(AFRIMONEY!$J:$J,AFRIMONEY!$F:$F,$A361,AFRIMONEY!$P:$P,V$3)</f>
        <v>0</v>
      </c>
      <c r="X361" s="8">
        <f t="shared" si="172"/>
        <v>300</v>
      </c>
      <c r="Y361" s="17">
        <f>SUMIFS(KP!$L:$L,KP!$F:$F,$A361,KP!$A:$A,SUMMARY!Y$3)</f>
        <v>750</v>
      </c>
      <c r="Z361" s="7">
        <f>SUMIFS(AFRIMONEY!$J:$J,AFRIMONEY!$F:$F,$A361,AFRIMONEY!$P:$P,Y$3)</f>
        <v>500</v>
      </c>
      <c r="AA361" s="8">
        <f t="shared" si="173"/>
        <v>550</v>
      </c>
      <c r="AB361" s="7">
        <f>SUMIFS(KP!$L:$L,KP!$F:$F,$A361,KP!$A:$A,SUMMARY!AB$3)</f>
        <v>750</v>
      </c>
      <c r="AC361" s="7">
        <f>SUMIFS(AFRIMONEY!$J:$J,AFRIMONEY!$F:$F,$A361,AFRIMONEY!$P:$P,AB$3)</f>
        <v>800</v>
      </c>
      <c r="AD361" s="8">
        <f t="shared" si="174"/>
        <v>500</v>
      </c>
      <c r="AE361" s="17">
        <f>SUMIFS(KP!$L:$L,KP!$F:$F,$A361,KP!$A:$A,SUMMARY!AE$3)</f>
        <v>650</v>
      </c>
      <c r="AF361" s="7">
        <f>SUMIFS(AFRIMONEY!$J:$J,AFRIMONEY!$F:$F,$A361,AFRIMONEY!$P:$P,AE$3)</f>
        <v>750</v>
      </c>
      <c r="AG361" s="8">
        <f t="shared" si="175"/>
        <v>400</v>
      </c>
      <c r="AH361" s="7">
        <f>SUMIFS(KP!$L:$L,KP!$F:$F,$A361,KP!$A:$A,SUMMARY!AH$3)</f>
        <v>0</v>
      </c>
      <c r="AI361" s="7">
        <f>SUMIFS(AFRIMONEY!$J:$J,AFRIMONEY!$F:$F,$A361,AFRIMONEY!$P:$P,AH$3)</f>
        <v>900</v>
      </c>
      <c r="AJ361" s="8">
        <f t="shared" si="176"/>
        <v>-500</v>
      </c>
      <c r="AK361" s="17">
        <f>SUMIFS(KP!$L:$L,KP!$F:$F,$A361,KP!$A:$A,SUMMARY!AK$3)</f>
        <v>0</v>
      </c>
      <c r="AL361" s="7">
        <f>SUMIFS(AFRIMONEY!$J:$J,AFRIMONEY!$F:$F,$A361,AFRIMONEY!$P:$P,AK$3)</f>
        <v>0</v>
      </c>
      <c r="AM361" s="8">
        <f t="shared" si="177"/>
        <v>-500</v>
      </c>
      <c r="AN361" s="7">
        <f>SUMIFS(KP!$L:$L,KP!$F:$F,$A361,KP!$A:$A,SUMMARY!AN$3)</f>
        <v>0</v>
      </c>
      <c r="AO361" s="7">
        <f>SUMIFS(AFRIMONEY!$J:$J,AFRIMONEY!$F:$F,$A361,AFRIMONEY!$P:$P,AN$3)</f>
        <v>0</v>
      </c>
      <c r="AP361" s="8">
        <f t="shared" si="178"/>
        <v>-500</v>
      </c>
      <c r="AQ361" s="17">
        <f>SUMIFS(KP!$L:$L,KP!$F:$F,$A361,KP!$A:$A,SUMMARY!AQ$3)</f>
        <v>0</v>
      </c>
      <c r="AR361" s="7">
        <f>SUMIFS(AFRIMONEY!$J:$J,AFRIMONEY!$F:$F,$A361,AFRIMONEY!$P:$P,AQ$3)</f>
        <v>0</v>
      </c>
      <c r="AS361" s="8">
        <f t="shared" si="179"/>
        <v>-500</v>
      </c>
      <c r="AT361" s="7">
        <f>SUMIFS(KP!$L:$L,KP!$F:$F,$A361,KP!$A:$A,SUMMARY!AT$3)</f>
        <v>0</v>
      </c>
      <c r="AU361" s="7">
        <f>SUMIFS(AFRIMONEY!$J:$J,AFRIMONEY!$F:$F,$A361,AFRIMONEY!$P:$P,AT$3)</f>
        <v>0</v>
      </c>
      <c r="AV361" s="8">
        <f t="shared" si="180"/>
        <v>-500</v>
      </c>
      <c r="AW361" s="17">
        <f>SUMIFS(KP!$L:$L,KP!$F:$F,$A361,KP!$A:$A,SUMMARY!AW$3)</f>
        <v>0</v>
      </c>
      <c r="AX361" s="7">
        <f>SUMIFS(AFRIMONEY!$J:$J,AFRIMONEY!$F:$F,$A361,AFRIMONEY!$P:$P,AW$3)</f>
        <v>0</v>
      </c>
      <c r="AY361" s="8">
        <f t="shared" si="181"/>
        <v>-500</v>
      </c>
      <c r="AZ361" s="7">
        <f>SUMIFS(KP!$L:$L,KP!$F:$F,$A361,KP!$A:$A,SUMMARY!AZ$3)</f>
        <v>0</v>
      </c>
      <c r="BA361" s="7">
        <f>SUMIFS(AFRIMONEY!$J:$J,AFRIMONEY!$F:$F,$A361,AFRIMONEY!$P:$P,AZ$3)</f>
        <v>0</v>
      </c>
      <c r="BB361" s="8">
        <f t="shared" si="182"/>
        <v>-500</v>
      </c>
      <c r="BC361" s="17">
        <f>SUMIFS(KP!$L:$L,KP!$F:$F,$A361,KP!$A:$A,SUMMARY!BC$3)</f>
        <v>0</v>
      </c>
      <c r="BD361" s="7">
        <f>SUMIFS(AFRIMONEY!$J:$J,AFRIMONEY!$F:$F,$A361,AFRIMONEY!$P:$P,BC$3)</f>
        <v>0</v>
      </c>
      <c r="BE361" s="8">
        <f t="shared" si="183"/>
        <v>-500</v>
      </c>
      <c r="BF361" s="7">
        <f>SUMIFS(KP!$L:$L,KP!$F:$F,$A361,KP!$A:$A,SUMMARY!BF$3)</f>
        <v>0</v>
      </c>
      <c r="BG361" s="7">
        <f>SUMIFS(AFRIMONEY!$J:$J,AFRIMONEY!$F:$F,$A361,AFRIMONEY!$P:$P,BF$3)</f>
        <v>0</v>
      </c>
      <c r="BH361" s="8">
        <f t="shared" si="184"/>
        <v>-500</v>
      </c>
      <c r="BI361" s="17">
        <f>SUMIFS(KP!$L:$L,KP!$F:$F,$A361,KP!$A:$A,SUMMARY!BI$3)</f>
        <v>0</v>
      </c>
      <c r="BJ361" s="7">
        <f>SUMIFS(AFRIMONEY!$J:$J,AFRIMONEY!$F:$F,$A361,AFRIMONEY!$P:$P,BI$3)</f>
        <v>0</v>
      </c>
      <c r="BK361" s="8">
        <f t="shared" si="185"/>
        <v>-500</v>
      </c>
      <c r="BL361" s="7">
        <f>SUMIFS(KP!$L:$L,KP!$F:$F,$A361,KP!$A:$A,SUMMARY!BL$3)</f>
        <v>0</v>
      </c>
      <c r="BM361" s="7">
        <f>SUMIFS(AFRIMONEY!$J:$J,AFRIMONEY!$F:$F,$A361,AFRIMONEY!$P:$P,BL$3)</f>
        <v>0</v>
      </c>
      <c r="BN361" s="8">
        <f t="shared" si="186"/>
        <v>-500</v>
      </c>
      <c r="BO361" s="17">
        <f>SUMIFS(KP!$L:$L,KP!$F:$F,$A361,KP!$A:$A,SUMMARY!BO$3)</f>
        <v>0</v>
      </c>
      <c r="BP361" s="7">
        <f>SUMIFS(AFRIMONEY!$J:$J,AFRIMONEY!$F:$F,$A361,AFRIMONEY!$P:$P,BO$3)</f>
        <v>0</v>
      </c>
      <c r="BQ361" s="8">
        <f t="shared" si="187"/>
        <v>-500</v>
      </c>
      <c r="BR361" s="7">
        <f>SUMIFS(KP!$L:$L,KP!$F:$F,$A361,KP!$A:$A,SUMMARY!BR$3)</f>
        <v>0</v>
      </c>
      <c r="BS361" s="7">
        <f>SUMIFS(AFRIMONEY!$J:$J,AFRIMONEY!$F:$F,$A361,AFRIMONEY!$P:$P,BR$3)</f>
        <v>0</v>
      </c>
      <c r="BT361" s="8">
        <f t="shared" si="188"/>
        <v>-500</v>
      </c>
      <c r="BU361" s="17">
        <f>SUMIFS(KP!$L:$L,KP!$F:$F,$A361,KP!$A:$A,SUMMARY!BU$3)</f>
        <v>0</v>
      </c>
      <c r="BV361" s="7">
        <f>SUMIFS(AFRIMONEY!$J:$J,AFRIMONEY!$F:$F,$A361,AFRIMONEY!$P:$P,BU$3)</f>
        <v>0</v>
      </c>
      <c r="BW361" s="8">
        <f t="shared" si="189"/>
        <v>-500</v>
      </c>
      <c r="BX361" s="7">
        <f>SUMIFS(KP!$L:$L,KP!$F:$F,$A361,KP!$A:$A,SUMMARY!BX$3)</f>
        <v>0</v>
      </c>
      <c r="BY361" s="7">
        <f>SUMIFS(AFRIMONEY!$J:$J,AFRIMONEY!$F:$F,$A361,AFRIMONEY!$P:$P,BX$3)</f>
        <v>0</v>
      </c>
      <c r="BZ361" s="8">
        <f t="shared" si="190"/>
        <v>-500</v>
      </c>
      <c r="CA361" s="17">
        <f>SUMIFS(KP!$L:$L,KP!$F:$F,$A361,KP!$A:$A,SUMMARY!CA$3)</f>
        <v>0</v>
      </c>
      <c r="CB361" s="7">
        <f>SUMIFS(AFRIMONEY!$J:$J,AFRIMONEY!$F:$F,$A361,AFRIMONEY!$P:$P,CA$3)</f>
        <v>0</v>
      </c>
      <c r="CC361" s="8">
        <f t="shared" si="191"/>
        <v>-500</v>
      </c>
      <c r="CD361" s="7">
        <f>SUMIFS(KP!$L:$L,KP!$F:$F,$A361,KP!$A:$A,SUMMARY!CD$3)</f>
        <v>0</v>
      </c>
      <c r="CE361" s="7">
        <f>SUMIFS(AFRIMONEY!$J:$J,AFRIMONEY!$F:$F,$A361,AFRIMONEY!$P:$P,CD$3)</f>
        <v>0</v>
      </c>
      <c r="CF361" s="8">
        <f t="shared" si="192"/>
        <v>-500</v>
      </c>
      <c r="CG361" s="17">
        <f>SUMIFS(KP!$L:$L,KP!$F:$F,$A361,KP!$A:$A,SUMMARY!CG$3)</f>
        <v>0</v>
      </c>
      <c r="CH361" s="7">
        <f>SUMIFS(AFRIMONEY!$J:$J,AFRIMONEY!$F:$F,$A361,AFRIMONEY!$P:$P,CG$3)</f>
        <v>0</v>
      </c>
      <c r="CI361" s="8">
        <f t="shared" si="193"/>
        <v>-500</v>
      </c>
      <c r="CJ361" s="7">
        <f>SUMIFS(KP!$L:$L,KP!$F:$F,$A361,KP!$A:$A,SUMMARY!CJ$3)</f>
        <v>0</v>
      </c>
      <c r="CK361" s="7">
        <f>SUMIFS(AFRIMONEY!$J:$J,AFRIMONEY!$F:$F,$A361,AFRIMONEY!$P:$P,CJ$3)</f>
        <v>0</v>
      </c>
      <c r="CL361" s="8">
        <f t="shared" si="194"/>
        <v>-500</v>
      </c>
      <c r="CM361" s="17">
        <f>SUMIFS(KP!$L:$L,KP!$F:$F,$A361,KP!$A:$A,SUMMARY!CM$3)</f>
        <v>0</v>
      </c>
      <c r="CN361" s="7">
        <f>SUMIFS(AFRIMONEY!$J:$J,AFRIMONEY!$F:$F,$A361,AFRIMONEY!$P:$P,CM$3)</f>
        <v>0</v>
      </c>
      <c r="CO361" s="8">
        <f t="shared" si="195"/>
        <v>-500</v>
      </c>
      <c r="CP361" s="7">
        <f>SUMIFS(KP!$L:$L,KP!$F:$F,$A361,KP!$A:$A,SUMMARY!CP$3)</f>
        <v>0</v>
      </c>
      <c r="CQ361" s="7">
        <f>SUMIFS(AFRIMONEY!$J:$J,AFRIMONEY!$F:$F,$A361,AFRIMONEY!$P:$P,CP$3)</f>
        <v>0</v>
      </c>
      <c r="CR361" s="8">
        <f t="shared" si="196"/>
        <v>-500</v>
      </c>
      <c r="CS361" s="17">
        <f>SUMIFS(KP!$L:$L,KP!$F:$F,$A361,KP!$A:$A,SUMMARY!CS$3)</f>
        <v>0</v>
      </c>
      <c r="CT361" s="7">
        <f>SUMIFS(AFRIMONEY!$J:$J,AFRIMONEY!$F:$F,$A361,AFRIMONEY!$P:$P,CS$3)</f>
        <v>0</v>
      </c>
      <c r="CU361" s="8">
        <f t="shared" si="197"/>
        <v>-500</v>
      </c>
    </row>
    <row r="362" spans="1:99" x14ac:dyDescent="0.3">
      <c r="A362" s="2">
        <v>101717</v>
      </c>
      <c r="B362" s="23" t="str">
        <f>_xlfn.XLOOKUP(TEXT(A362,0),Tabela4[ID],Tabela4[AREA],"")</f>
        <v>AREA E</v>
      </c>
      <c r="C362" s="2" t="str">
        <f>_xlfn.XLOOKUP(TEXT(A362,0),Tabela4[ID],Tabela4[ZONA],"")</f>
        <v>ZONA 18</v>
      </c>
      <c r="D362" s="2" t="str">
        <f t="shared" si="165"/>
        <v>ACTIVE</v>
      </c>
      <c r="E362" s="18">
        <f t="shared" si="166"/>
        <v>0</v>
      </c>
      <c r="F362" s="21">
        <f>SUMIFS(KP!$L:$L,KP!$F:$F,$A362,KP!$A:$A,"31/03/2025")</f>
        <v>2200</v>
      </c>
      <c r="G362" s="19">
        <f>SUMIFS(KP!$L:$L,KP!$F:$F,$A362,KP!$A:$A,SUMMARY!G$3)</f>
        <v>2700</v>
      </c>
      <c r="H362" s="7">
        <f>SUMIFS(AFRIMONEY!$J:$J,AFRIMONEY!$F:$F,$A362,AFRIMONEY!$P:$P,G$3)</f>
        <v>2200</v>
      </c>
      <c r="I362" s="8">
        <f t="shared" si="167"/>
        <v>2700</v>
      </c>
      <c r="J362" s="7">
        <f>SUMIFS(KP!$L:$L,KP!$F:$F,$A362,KP!$A:$A,SUMMARY!J$3)</f>
        <v>0</v>
      </c>
      <c r="K362" s="7">
        <f>SUMIFS(AFRIMONEY!$J:$J,AFRIMONEY!$F:$F,$A362,AFRIMONEY!$P:$P,J$3)</f>
        <v>2700</v>
      </c>
      <c r="L362" s="8">
        <f t="shared" si="168"/>
        <v>0</v>
      </c>
      <c r="M362" s="17">
        <f>SUMIFS(KP!$L:$L,KP!$F:$F,$A362,KP!$A:$A,SUMMARY!M$3)</f>
        <v>0</v>
      </c>
      <c r="N362" s="7">
        <f>SUMIFS(AFRIMONEY!$J:$J,AFRIMONEY!$F:$F,$A362,AFRIMONEY!$P:$P,M$3)</f>
        <v>0</v>
      </c>
      <c r="O362" s="8">
        <f t="shared" si="169"/>
        <v>0</v>
      </c>
      <c r="P362" s="7">
        <f>SUMIFS(KP!$L:$L,KP!$F:$F,$A362,KP!$A:$A,SUMMARY!P$3)</f>
        <v>0</v>
      </c>
      <c r="Q362" s="7">
        <f>SUMIFS(AFRIMONEY!$J:$J,AFRIMONEY!$F:$F,$A362,AFRIMONEY!$P:$P,P$3)</f>
        <v>0</v>
      </c>
      <c r="R362" s="8">
        <f t="shared" si="170"/>
        <v>0</v>
      </c>
      <c r="S362" s="17">
        <f>SUMIFS(KP!$L:$L,KP!$F:$F,$A362,KP!$A:$A,SUMMARY!S$3)</f>
        <v>0</v>
      </c>
      <c r="T362" s="7">
        <f>SUMIFS(AFRIMONEY!$J:$J,AFRIMONEY!$F:$F,$A362,AFRIMONEY!$P:$P,S$3)</f>
        <v>0</v>
      </c>
      <c r="U362" s="8">
        <f t="shared" si="171"/>
        <v>0</v>
      </c>
      <c r="V362" s="7">
        <f>SUMIFS(KP!$L:$L,KP!$F:$F,$A362,KP!$A:$A,SUMMARY!V$3)</f>
        <v>0</v>
      </c>
      <c r="W362" s="7">
        <f>SUMIFS(AFRIMONEY!$J:$J,AFRIMONEY!$F:$F,$A362,AFRIMONEY!$P:$P,V$3)</f>
        <v>0</v>
      </c>
      <c r="X362" s="8">
        <f t="shared" si="172"/>
        <v>0</v>
      </c>
      <c r="Y362" s="17">
        <f>SUMIFS(KP!$L:$L,KP!$F:$F,$A362,KP!$A:$A,SUMMARY!Y$3)</f>
        <v>0</v>
      </c>
      <c r="Z362" s="7">
        <f>SUMIFS(AFRIMONEY!$J:$J,AFRIMONEY!$F:$F,$A362,AFRIMONEY!$P:$P,Y$3)</f>
        <v>0</v>
      </c>
      <c r="AA362" s="8">
        <f t="shared" si="173"/>
        <v>0</v>
      </c>
      <c r="AB362" s="7">
        <f>SUMIFS(KP!$L:$L,KP!$F:$F,$A362,KP!$A:$A,SUMMARY!AB$3)</f>
        <v>0</v>
      </c>
      <c r="AC362" s="7">
        <f>SUMIFS(AFRIMONEY!$J:$J,AFRIMONEY!$F:$F,$A362,AFRIMONEY!$P:$P,AB$3)</f>
        <v>0</v>
      </c>
      <c r="AD362" s="8">
        <f t="shared" si="174"/>
        <v>0</v>
      </c>
      <c r="AE362" s="17">
        <f>SUMIFS(KP!$L:$L,KP!$F:$F,$A362,KP!$A:$A,SUMMARY!AE$3)</f>
        <v>0</v>
      </c>
      <c r="AF362" s="7">
        <f>SUMIFS(AFRIMONEY!$J:$J,AFRIMONEY!$F:$F,$A362,AFRIMONEY!$P:$P,AE$3)</f>
        <v>0</v>
      </c>
      <c r="AG362" s="8">
        <f t="shared" si="175"/>
        <v>0</v>
      </c>
      <c r="AH362" s="7">
        <f>SUMIFS(KP!$L:$L,KP!$F:$F,$A362,KP!$A:$A,SUMMARY!AH$3)</f>
        <v>0</v>
      </c>
      <c r="AI362" s="7">
        <f>SUMIFS(AFRIMONEY!$J:$J,AFRIMONEY!$F:$F,$A362,AFRIMONEY!$P:$P,AH$3)</f>
        <v>0</v>
      </c>
      <c r="AJ362" s="8">
        <f t="shared" si="176"/>
        <v>0</v>
      </c>
      <c r="AK362" s="17">
        <f>SUMIFS(KP!$L:$L,KP!$F:$F,$A362,KP!$A:$A,SUMMARY!AK$3)</f>
        <v>0</v>
      </c>
      <c r="AL362" s="7">
        <f>SUMIFS(AFRIMONEY!$J:$J,AFRIMONEY!$F:$F,$A362,AFRIMONEY!$P:$P,AK$3)</f>
        <v>0</v>
      </c>
      <c r="AM362" s="8">
        <f t="shared" si="177"/>
        <v>0</v>
      </c>
      <c r="AN362" s="7">
        <f>SUMIFS(KP!$L:$L,KP!$F:$F,$A362,KP!$A:$A,SUMMARY!AN$3)</f>
        <v>0</v>
      </c>
      <c r="AO362" s="7">
        <f>SUMIFS(AFRIMONEY!$J:$J,AFRIMONEY!$F:$F,$A362,AFRIMONEY!$P:$P,AN$3)</f>
        <v>0</v>
      </c>
      <c r="AP362" s="8">
        <f t="shared" si="178"/>
        <v>0</v>
      </c>
      <c r="AQ362" s="17">
        <f>SUMIFS(KP!$L:$L,KP!$F:$F,$A362,KP!$A:$A,SUMMARY!AQ$3)</f>
        <v>0</v>
      </c>
      <c r="AR362" s="7">
        <f>SUMIFS(AFRIMONEY!$J:$J,AFRIMONEY!$F:$F,$A362,AFRIMONEY!$P:$P,AQ$3)</f>
        <v>0</v>
      </c>
      <c r="AS362" s="8">
        <f t="shared" si="179"/>
        <v>0</v>
      </c>
      <c r="AT362" s="7">
        <f>SUMIFS(KP!$L:$L,KP!$F:$F,$A362,KP!$A:$A,SUMMARY!AT$3)</f>
        <v>0</v>
      </c>
      <c r="AU362" s="7">
        <f>SUMIFS(AFRIMONEY!$J:$J,AFRIMONEY!$F:$F,$A362,AFRIMONEY!$P:$P,AT$3)</f>
        <v>0</v>
      </c>
      <c r="AV362" s="8">
        <f t="shared" si="180"/>
        <v>0</v>
      </c>
      <c r="AW362" s="17">
        <f>SUMIFS(KP!$L:$L,KP!$F:$F,$A362,KP!$A:$A,SUMMARY!AW$3)</f>
        <v>0</v>
      </c>
      <c r="AX362" s="7">
        <f>SUMIFS(AFRIMONEY!$J:$J,AFRIMONEY!$F:$F,$A362,AFRIMONEY!$P:$P,AW$3)</f>
        <v>0</v>
      </c>
      <c r="AY362" s="8">
        <f t="shared" si="181"/>
        <v>0</v>
      </c>
      <c r="AZ362" s="7">
        <f>SUMIFS(KP!$L:$L,KP!$F:$F,$A362,KP!$A:$A,SUMMARY!AZ$3)</f>
        <v>0</v>
      </c>
      <c r="BA362" s="7">
        <f>SUMIFS(AFRIMONEY!$J:$J,AFRIMONEY!$F:$F,$A362,AFRIMONEY!$P:$P,AZ$3)</f>
        <v>0</v>
      </c>
      <c r="BB362" s="8">
        <f t="shared" si="182"/>
        <v>0</v>
      </c>
      <c r="BC362" s="17">
        <f>SUMIFS(KP!$L:$L,KP!$F:$F,$A362,KP!$A:$A,SUMMARY!BC$3)</f>
        <v>0</v>
      </c>
      <c r="BD362" s="7">
        <f>SUMIFS(AFRIMONEY!$J:$J,AFRIMONEY!$F:$F,$A362,AFRIMONEY!$P:$P,BC$3)</f>
        <v>0</v>
      </c>
      <c r="BE362" s="8">
        <f t="shared" si="183"/>
        <v>0</v>
      </c>
      <c r="BF362" s="7">
        <f>SUMIFS(KP!$L:$L,KP!$F:$F,$A362,KP!$A:$A,SUMMARY!BF$3)</f>
        <v>0</v>
      </c>
      <c r="BG362" s="7">
        <f>SUMIFS(AFRIMONEY!$J:$J,AFRIMONEY!$F:$F,$A362,AFRIMONEY!$P:$P,BF$3)</f>
        <v>0</v>
      </c>
      <c r="BH362" s="8">
        <f t="shared" si="184"/>
        <v>0</v>
      </c>
      <c r="BI362" s="17">
        <f>SUMIFS(KP!$L:$L,KP!$F:$F,$A362,KP!$A:$A,SUMMARY!BI$3)</f>
        <v>0</v>
      </c>
      <c r="BJ362" s="7">
        <f>SUMIFS(AFRIMONEY!$J:$J,AFRIMONEY!$F:$F,$A362,AFRIMONEY!$P:$P,BI$3)</f>
        <v>0</v>
      </c>
      <c r="BK362" s="8">
        <f t="shared" si="185"/>
        <v>0</v>
      </c>
      <c r="BL362" s="7">
        <f>SUMIFS(KP!$L:$L,KP!$F:$F,$A362,KP!$A:$A,SUMMARY!BL$3)</f>
        <v>0</v>
      </c>
      <c r="BM362" s="7">
        <f>SUMIFS(AFRIMONEY!$J:$J,AFRIMONEY!$F:$F,$A362,AFRIMONEY!$P:$P,BL$3)</f>
        <v>0</v>
      </c>
      <c r="BN362" s="8">
        <f t="shared" si="186"/>
        <v>0</v>
      </c>
      <c r="BO362" s="17">
        <f>SUMIFS(KP!$L:$L,KP!$F:$F,$A362,KP!$A:$A,SUMMARY!BO$3)</f>
        <v>0</v>
      </c>
      <c r="BP362" s="7">
        <f>SUMIFS(AFRIMONEY!$J:$J,AFRIMONEY!$F:$F,$A362,AFRIMONEY!$P:$P,BO$3)</f>
        <v>0</v>
      </c>
      <c r="BQ362" s="8">
        <f t="shared" si="187"/>
        <v>0</v>
      </c>
      <c r="BR362" s="7">
        <f>SUMIFS(KP!$L:$L,KP!$F:$F,$A362,KP!$A:$A,SUMMARY!BR$3)</f>
        <v>0</v>
      </c>
      <c r="BS362" s="7">
        <f>SUMIFS(AFRIMONEY!$J:$J,AFRIMONEY!$F:$F,$A362,AFRIMONEY!$P:$P,BR$3)</f>
        <v>0</v>
      </c>
      <c r="BT362" s="8">
        <f t="shared" si="188"/>
        <v>0</v>
      </c>
      <c r="BU362" s="17">
        <f>SUMIFS(KP!$L:$L,KP!$F:$F,$A362,KP!$A:$A,SUMMARY!BU$3)</f>
        <v>0</v>
      </c>
      <c r="BV362" s="7">
        <f>SUMIFS(AFRIMONEY!$J:$J,AFRIMONEY!$F:$F,$A362,AFRIMONEY!$P:$P,BU$3)</f>
        <v>0</v>
      </c>
      <c r="BW362" s="8">
        <f t="shared" si="189"/>
        <v>0</v>
      </c>
      <c r="BX362" s="7">
        <f>SUMIFS(KP!$L:$L,KP!$F:$F,$A362,KP!$A:$A,SUMMARY!BX$3)</f>
        <v>0</v>
      </c>
      <c r="BY362" s="7">
        <f>SUMIFS(AFRIMONEY!$J:$J,AFRIMONEY!$F:$F,$A362,AFRIMONEY!$P:$P,BX$3)</f>
        <v>0</v>
      </c>
      <c r="BZ362" s="8">
        <f t="shared" si="190"/>
        <v>0</v>
      </c>
      <c r="CA362" s="17">
        <f>SUMIFS(KP!$L:$L,KP!$F:$F,$A362,KP!$A:$A,SUMMARY!CA$3)</f>
        <v>0</v>
      </c>
      <c r="CB362" s="7">
        <f>SUMIFS(AFRIMONEY!$J:$J,AFRIMONEY!$F:$F,$A362,AFRIMONEY!$P:$P,CA$3)</f>
        <v>0</v>
      </c>
      <c r="CC362" s="8">
        <f t="shared" si="191"/>
        <v>0</v>
      </c>
      <c r="CD362" s="7">
        <f>SUMIFS(KP!$L:$L,KP!$F:$F,$A362,KP!$A:$A,SUMMARY!CD$3)</f>
        <v>0</v>
      </c>
      <c r="CE362" s="7">
        <f>SUMIFS(AFRIMONEY!$J:$J,AFRIMONEY!$F:$F,$A362,AFRIMONEY!$P:$P,CD$3)</f>
        <v>0</v>
      </c>
      <c r="CF362" s="8">
        <f t="shared" si="192"/>
        <v>0</v>
      </c>
      <c r="CG362" s="17">
        <f>SUMIFS(KP!$L:$L,KP!$F:$F,$A362,KP!$A:$A,SUMMARY!CG$3)</f>
        <v>0</v>
      </c>
      <c r="CH362" s="7">
        <f>SUMIFS(AFRIMONEY!$J:$J,AFRIMONEY!$F:$F,$A362,AFRIMONEY!$P:$P,CG$3)</f>
        <v>0</v>
      </c>
      <c r="CI362" s="8">
        <f t="shared" si="193"/>
        <v>0</v>
      </c>
      <c r="CJ362" s="7">
        <f>SUMIFS(KP!$L:$L,KP!$F:$F,$A362,KP!$A:$A,SUMMARY!CJ$3)</f>
        <v>0</v>
      </c>
      <c r="CK362" s="7">
        <f>SUMIFS(AFRIMONEY!$J:$J,AFRIMONEY!$F:$F,$A362,AFRIMONEY!$P:$P,CJ$3)</f>
        <v>0</v>
      </c>
      <c r="CL362" s="8">
        <f t="shared" si="194"/>
        <v>0</v>
      </c>
      <c r="CM362" s="17">
        <f>SUMIFS(KP!$L:$L,KP!$F:$F,$A362,KP!$A:$A,SUMMARY!CM$3)</f>
        <v>0</v>
      </c>
      <c r="CN362" s="7">
        <f>SUMIFS(AFRIMONEY!$J:$J,AFRIMONEY!$F:$F,$A362,AFRIMONEY!$P:$P,CM$3)</f>
        <v>0</v>
      </c>
      <c r="CO362" s="8">
        <f t="shared" si="195"/>
        <v>0</v>
      </c>
      <c r="CP362" s="7">
        <f>SUMIFS(KP!$L:$L,KP!$F:$F,$A362,KP!$A:$A,SUMMARY!CP$3)</f>
        <v>0</v>
      </c>
      <c r="CQ362" s="7">
        <f>SUMIFS(AFRIMONEY!$J:$J,AFRIMONEY!$F:$F,$A362,AFRIMONEY!$P:$P,CP$3)</f>
        <v>0</v>
      </c>
      <c r="CR362" s="8">
        <f t="shared" si="196"/>
        <v>0</v>
      </c>
      <c r="CS362" s="17">
        <f>SUMIFS(KP!$L:$L,KP!$F:$F,$A362,KP!$A:$A,SUMMARY!CS$3)</f>
        <v>0</v>
      </c>
      <c r="CT362" s="7">
        <f>SUMIFS(AFRIMONEY!$J:$J,AFRIMONEY!$F:$F,$A362,AFRIMONEY!$P:$P,CS$3)</f>
        <v>0</v>
      </c>
      <c r="CU362" s="8">
        <f t="shared" si="197"/>
        <v>0</v>
      </c>
    </row>
    <row r="363" spans="1:99" x14ac:dyDescent="0.3">
      <c r="A363" s="2">
        <v>101718</v>
      </c>
      <c r="B363" s="23" t="str">
        <f>_xlfn.XLOOKUP(TEXT(A363,0),Tabela4[ID],Tabela4[AREA],"")</f>
        <v>AREA A</v>
      </c>
      <c r="C363" s="2" t="str">
        <f>_xlfn.XLOOKUP(TEXT(A363,0),Tabela4[ID],Tabela4[ZONA],"")</f>
        <v>ZONA 15</v>
      </c>
      <c r="D363" s="2" t="str">
        <f t="shared" si="165"/>
        <v>BLOCKED</v>
      </c>
      <c r="E363" s="18">
        <f t="shared" si="166"/>
        <v>1650</v>
      </c>
      <c r="F363" s="21">
        <f>SUMIFS(KP!$L:$L,KP!$F:$F,$A363,KP!$A:$A,"31/03/2025")</f>
        <v>0</v>
      </c>
      <c r="G363" s="19">
        <f>SUMIFS(KP!$L:$L,KP!$F:$F,$A363,KP!$A:$A,SUMMARY!G$3)</f>
        <v>0</v>
      </c>
      <c r="H363" s="7">
        <f>SUMIFS(AFRIMONEY!$J:$J,AFRIMONEY!$F:$F,$A363,AFRIMONEY!$P:$P,G$3)</f>
        <v>0</v>
      </c>
      <c r="I363" s="8">
        <f t="shared" si="167"/>
        <v>0</v>
      </c>
      <c r="J363" s="7">
        <f>SUMIFS(KP!$L:$L,KP!$F:$F,$A363,KP!$A:$A,SUMMARY!J$3)</f>
        <v>0</v>
      </c>
      <c r="K363" s="7">
        <f>SUMIFS(AFRIMONEY!$J:$J,AFRIMONEY!$F:$F,$A363,AFRIMONEY!$P:$P,J$3)</f>
        <v>0</v>
      </c>
      <c r="L363" s="8">
        <f t="shared" si="168"/>
        <v>0</v>
      </c>
      <c r="M363" s="17">
        <f>SUMIFS(KP!$L:$L,KP!$F:$F,$A363,KP!$A:$A,SUMMARY!M$3)</f>
        <v>150</v>
      </c>
      <c r="N363" s="7">
        <f>SUMIFS(AFRIMONEY!$J:$J,AFRIMONEY!$F:$F,$A363,AFRIMONEY!$P:$P,M$3)</f>
        <v>250</v>
      </c>
      <c r="O363" s="8">
        <f t="shared" si="169"/>
        <v>-100</v>
      </c>
      <c r="P363" s="7">
        <f>SUMIFS(KP!$L:$L,KP!$F:$F,$A363,KP!$A:$A,SUMMARY!P$3)</f>
        <v>0</v>
      </c>
      <c r="Q363" s="7">
        <f>SUMIFS(AFRIMONEY!$J:$J,AFRIMONEY!$F:$F,$A363,AFRIMONEY!$P:$P,P$3)</f>
        <v>150</v>
      </c>
      <c r="R363" s="8">
        <f t="shared" si="170"/>
        <v>-250</v>
      </c>
      <c r="S363" s="17">
        <f>SUMIFS(KP!$L:$L,KP!$F:$F,$A363,KP!$A:$A,SUMMARY!S$3)</f>
        <v>0</v>
      </c>
      <c r="T363" s="7">
        <f>SUMIFS(AFRIMONEY!$J:$J,AFRIMONEY!$F:$F,$A363,AFRIMONEY!$P:$P,S$3)</f>
        <v>0</v>
      </c>
      <c r="U363" s="8">
        <f t="shared" si="171"/>
        <v>-250</v>
      </c>
      <c r="V363" s="7">
        <f>SUMIFS(KP!$L:$L,KP!$F:$F,$A363,KP!$A:$A,SUMMARY!V$3)</f>
        <v>0</v>
      </c>
      <c r="W363" s="7">
        <f>SUMIFS(AFRIMONEY!$J:$J,AFRIMONEY!$F:$F,$A363,AFRIMONEY!$P:$P,V$3)</f>
        <v>0</v>
      </c>
      <c r="X363" s="8">
        <f t="shared" si="172"/>
        <v>-250</v>
      </c>
      <c r="Y363" s="17">
        <f>SUMIFS(KP!$L:$L,KP!$F:$F,$A363,KP!$A:$A,SUMMARY!Y$3)</f>
        <v>200</v>
      </c>
      <c r="Z363" s="7">
        <f>SUMIFS(AFRIMONEY!$J:$J,AFRIMONEY!$F:$F,$A363,AFRIMONEY!$P:$P,Y$3)</f>
        <v>150</v>
      </c>
      <c r="AA363" s="8">
        <f t="shared" si="173"/>
        <v>-200</v>
      </c>
      <c r="AB363" s="7">
        <f>SUMIFS(KP!$L:$L,KP!$F:$F,$A363,KP!$A:$A,SUMMARY!AB$3)</f>
        <v>1200</v>
      </c>
      <c r="AC363" s="7">
        <f>SUMIFS(AFRIMONEY!$J:$J,AFRIMONEY!$F:$F,$A363,AFRIMONEY!$P:$P,AB$3)</f>
        <v>300</v>
      </c>
      <c r="AD363" s="8">
        <f t="shared" si="174"/>
        <v>700</v>
      </c>
      <c r="AE363" s="17">
        <f>SUMIFS(KP!$L:$L,KP!$F:$F,$A363,KP!$A:$A,SUMMARY!AE$3)</f>
        <v>3450</v>
      </c>
      <c r="AF363" s="7">
        <f>SUMIFS(AFRIMONEY!$J:$J,AFRIMONEY!$F:$F,$A363,AFRIMONEY!$P:$P,AE$3)</f>
        <v>1100</v>
      </c>
      <c r="AG363" s="8">
        <f t="shared" si="175"/>
        <v>3050</v>
      </c>
      <c r="AH363" s="7">
        <f>SUMIFS(KP!$L:$L,KP!$F:$F,$A363,KP!$A:$A,SUMMARY!AH$3)</f>
        <v>2050</v>
      </c>
      <c r="AI363" s="7">
        <f>SUMIFS(AFRIMONEY!$J:$J,AFRIMONEY!$F:$F,$A363,AFRIMONEY!$P:$P,AH$3)</f>
        <v>3450</v>
      </c>
      <c r="AJ363" s="8">
        <f t="shared" si="176"/>
        <v>1650</v>
      </c>
      <c r="AK363" s="17">
        <f>SUMIFS(KP!$L:$L,KP!$F:$F,$A363,KP!$A:$A,SUMMARY!AK$3)</f>
        <v>0</v>
      </c>
      <c r="AL363" s="7">
        <f>SUMIFS(AFRIMONEY!$J:$J,AFRIMONEY!$F:$F,$A363,AFRIMONEY!$P:$P,AK$3)</f>
        <v>0</v>
      </c>
      <c r="AM363" s="8">
        <f t="shared" si="177"/>
        <v>1650</v>
      </c>
      <c r="AN363" s="7">
        <f>SUMIFS(KP!$L:$L,KP!$F:$F,$A363,KP!$A:$A,SUMMARY!AN$3)</f>
        <v>0</v>
      </c>
      <c r="AO363" s="7">
        <f>SUMIFS(AFRIMONEY!$J:$J,AFRIMONEY!$F:$F,$A363,AFRIMONEY!$P:$P,AN$3)</f>
        <v>0</v>
      </c>
      <c r="AP363" s="8">
        <f t="shared" si="178"/>
        <v>1650</v>
      </c>
      <c r="AQ363" s="17">
        <f>SUMIFS(KP!$L:$L,KP!$F:$F,$A363,KP!$A:$A,SUMMARY!AQ$3)</f>
        <v>0</v>
      </c>
      <c r="AR363" s="7">
        <f>SUMIFS(AFRIMONEY!$J:$J,AFRIMONEY!$F:$F,$A363,AFRIMONEY!$P:$P,AQ$3)</f>
        <v>0</v>
      </c>
      <c r="AS363" s="8">
        <f t="shared" si="179"/>
        <v>1650</v>
      </c>
      <c r="AT363" s="7">
        <f>SUMIFS(KP!$L:$L,KP!$F:$F,$A363,KP!$A:$A,SUMMARY!AT$3)</f>
        <v>0</v>
      </c>
      <c r="AU363" s="7">
        <f>SUMIFS(AFRIMONEY!$J:$J,AFRIMONEY!$F:$F,$A363,AFRIMONEY!$P:$P,AT$3)</f>
        <v>0</v>
      </c>
      <c r="AV363" s="8">
        <f t="shared" si="180"/>
        <v>1650</v>
      </c>
      <c r="AW363" s="17">
        <f>SUMIFS(KP!$L:$L,KP!$F:$F,$A363,KP!$A:$A,SUMMARY!AW$3)</f>
        <v>0</v>
      </c>
      <c r="AX363" s="7">
        <f>SUMIFS(AFRIMONEY!$J:$J,AFRIMONEY!$F:$F,$A363,AFRIMONEY!$P:$P,AW$3)</f>
        <v>0</v>
      </c>
      <c r="AY363" s="8">
        <f t="shared" si="181"/>
        <v>1650</v>
      </c>
      <c r="AZ363" s="7">
        <f>SUMIFS(KP!$L:$L,KP!$F:$F,$A363,KP!$A:$A,SUMMARY!AZ$3)</f>
        <v>0</v>
      </c>
      <c r="BA363" s="7">
        <f>SUMIFS(AFRIMONEY!$J:$J,AFRIMONEY!$F:$F,$A363,AFRIMONEY!$P:$P,AZ$3)</f>
        <v>0</v>
      </c>
      <c r="BB363" s="8">
        <f t="shared" si="182"/>
        <v>1650</v>
      </c>
      <c r="BC363" s="17">
        <f>SUMIFS(KP!$L:$L,KP!$F:$F,$A363,KP!$A:$A,SUMMARY!BC$3)</f>
        <v>0</v>
      </c>
      <c r="BD363" s="7">
        <f>SUMIFS(AFRIMONEY!$J:$J,AFRIMONEY!$F:$F,$A363,AFRIMONEY!$P:$P,BC$3)</f>
        <v>0</v>
      </c>
      <c r="BE363" s="8">
        <f t="shared" si="183"/>
        <v>1650</v>
      </c>
      <c r="BF363" s="7">
        <f>SUMIFS(KP!$L:$L,KP!$F:$F,$A363,KP!$A:$A,SUMMARY!BF$3)</f>
        <v>0</v>
      </c>
      <c r="BG363" s="7">
        <f>SUMIFS(AFRIMONEY!$J:$J,AFRIMONEY!$F:$F,$A363,AFRIMONEY!$P:$P,BF$3)</f>
        <v>0</v>
      </c>
      <c r="BH363" s="8">
        <f t="shared" si="184"/>
        <v>1650</v>
      </c>
      <c r="BI363" s="17">
        <f>SUMIFS(KP!$L:$L,KP!$F:$F,$A363,KP!$A:$A,SUMMARY!BI$3)</f>
        <v>0</v>
      </c>
      <c r="BJ363" s="7">
        <f>SUMIFS(AFRIMONEY!$J:$J,AFRIMONEY!$F:$F,$A363,AFRIMONEY!$P:$P,BI$3)</f>
        <v>0</v>
      </c>
      <c r="BK363" s="8">
        <f t="shared" si="185"/>
        <v>1650</v>
      </c>
      <c r="BL363" s="7">
        <f>SUMIFS(KP!$L:$L,KP!$F:$F,$A363,KP!$A:$A,SUMMARY!BL$3)</f>
        <v>0</v>
      </c>
      <c r="BM363" s="7">
        <f>SUMIFS(AFRIMONEY!$J:$J,AFRIMONEY!$F:$F,$A363,AFRIMONEY!$P:$P,BL$3)</f>
        <v>0</v>
      </c>
      <c r="BN363" s="8">
        <f t="shared" si="186"/>
        <v>1650</v>
      </c>
      <c r="BO363" s="17">
        <f>SUMIFS(KP!$L:$L,KP!$F:$F,$A363,KP!$A:$A,SUMMARY!BO$3)</f>
        <v>0</v>
      </c>
      <c r="BP363" s="7">
        <f>SUMIFS(AFRIMONEY!$J:$J,AFRIMONEY!$F:$F,$A363,AFRIMONEY!$P:$P,BO$3)</f>
        <v>0</v>
      </c>
      <c r="BQ363" s="8">
        <f t="shared" si="187"/>
        <v>1650</v>
      </c>
      <c r="BR363" s="7">
        <f>SUMIFS(KP!$L:$L,KP!$F:$F,$A363,KP!$A:$A,SUMMARY!BR$3)</f>
        <v>0</v>
      </c>
      <c r="BS363" s="7">
        <f>SUMIFS(AFRIMONEY!$J:$J,AFRIMONEY!$F:$F,$A363,AFRIMONEY!$P:$P,BR$3)</f>
        <v>0</v>
      </c>
      <c r="BT363" s="8">
        <f t="shared" si="188"/>
        <v>1650</v>
      </c>
      <c r="BU363" s="17">
        <f>SUMIFS(KP!$L:$L,KP!$F:$F,$A363,KP!$A:$A,SUMMARY!BU$3)</f>
        <v>0</v>
      </c>
      <c r="BV363" s="7">
        <f>SUMIFS(AFRIMONEY!$J:$J,AFRIMONEY!$F:$F,$A363,AFRIMONEY!$P:$P,BU$3)</f>
        <v>0</v>
      </c>
      <c r="BW363" s="8">
        <f t="shared" si="189"/>
        <v>1650</v>
      </c>
      <c r="BX363" s="7">
        <f>SUMIFS(KP!$L:$L,KP!$F:$F,$A363,KP!$A:$A,SUMMARY!BX$3)</f>
        <v>0</v>
      </c>
      <c r="BY363" s="7">
        <f>SUMIFS(AFRIMONEY!$J:$J,AFRIMONEY!$F:$F,$A363,AFRIMONEY!$P:$P,BX$3)</f>
        <v>0</v>
      </c>
      <c r="BZ363" s="8">
        <f t="shared" si="190"/>
        <v>1650</v>
      </c>
      <c r="CA363" s="17">
        <f>SUMIFS(KP!$L:$L,KP!$F:$F,$A363,KP!$A:$A,SUMMARY!CA$3)</f>
        <v>0</v>
      </c>
      <c r="CB363" s="7">
        <f>SUMIFS(AFRIMONEY!$J:$J,AFRIMONEY!$F:$F,$A363,AFRIMONEY!$P:$P,CA$3)</f>
        <v>0</v>
      </c>
      <c r="CC363" s="8">
        <f t="shared" si="191"/>
        <v>1650</v>
      </c>
      <c r="CD363" s="7">
        <f>SUMIFS(KP!$L:$L,KP!$F:$F,$A363,KP!$A:$A,SUMMARY!CD$3)</f>
        <v>0</v>
      </c>
      <c r="CE363" s="7">
        <f>SUMIFS(AFRIMONEY!$J:$J,AFRIMONEY!$F:$F,$A363,AFRIMONEY!$P:$P,CD$3)</f>
        <v>0</v>
      </c>
      <c r="CF363" s="8">
        <f t="shared" si="192"/>
        <v>1650</v>
      </c>
      <c r="CG363" s="17">
        <f>SUMIFS(KP!$L:$L,KP!$F:$F,$A363,KP!$A:$A,SUMMARY!CG$3)</f>
        <v>0</v>
      </c>
      <c r="CH363" s="7">
        <f>SUMIFS(AFRIMONEY!$J:$J,AFRIMONEY!$F:$F,$A363,AFRIMONEY!$P:$P,CG$3)</f>
        <v>0</v>
      </c>
      <c r="CI363" s="8">
        <f t="shared" si="193"/>
        <v>1650</v>
      </c>
      <c r="CJ363" s="7">
        <f>SUMIFS(KP!$L:$L,KP!$F:$F,$A363,KP!$A:$A,SUMMARY!CJ$3)</f>
        <v>0</v>
      </c>
      <c r="CK363" s="7">
        <f>SUMIFS(AFRIMONEY!$J:$J,AFRIMONEY!$F:$F,$A363,AFRIMONEY!$P:$P,CJ$3)</f>
        <v>0</v>
      </c>
      <c r="CL363" s="8">
        <f t="shared" si="194"/>
        <v>1650</v>
      </c>
      <c r="CM363" s="17">
        <f>SUMIFS(KP!$L:$L,KP!$F:$F,$A363,KP!$A:$A,SUMMARY!CM$3)</f>
        <v>0</v>
      </c>
      <c r="CN363" s="7">
        <f>SUMIFS(AFRIMONEY!$J:$J,AFRIMONEY!$F:$F,$A363,AFRIMONEY!$P:$P,CM$3)</f>
        <v>0</v>
      </c>
      <c r="CO363" s="8">
        <f t="shared" si="195"/>
        <v>1650</v>
      </c>
      <c r="CP363" s="7">
        <f>SUMIFS(KP!$L:$L,KP!$F:$F,$A363,KP!$A:$A,SUMMARY!CP$3)</f>
        <v>0</v>
      </c>
      <c r="CQ363" s="7">
        <f>SUMIFS(AFRIMONEY!$J:$J,AFRIMONEY!$F:$F,$A363,AFRIMONEY!$P:$P,CP$3)</f>
        <v>0</v>
      </c>
      <c r="CR363" s="8">
        <f t="shared" si="196"/>
        <v>1650</v>
      </c>
      <c r="CS363" s="17">
        <f>SUMIFS(KP!$L:$L,KP!$F:$F,$A363,KP!$A:$A,SUMMARY!CS$3)</f>
        <v>0</v>
      </c>
      <c r="CT363" s="7">
        <f>SUMIFS(AFRIMONEY!$J:$J,AFRIMONEY!$F:$F,$A363,AFRIMONEY!$P:$P,CS$3)</f>
        <v>0</v>
      </c>
      <c r="CU363" s="8">
        <f t="shared" si="197"/>
        <v>1650</v>
      </c>
    </row>
    <row r="364" spans="1:99" x14ac:dyDescent="0.3">
      <c r="A364" s="2">
        <v>101719</v>
      </c>
      <c r="B364" s="23" t="str">
        <f>_xlfn.XLOOKUP(TEXT(A364,0),Tabela4[ID],Tabela4[AREA],"")</f>
        <v>AREA D</v>
      </c>
      <c r="C364" s="2" t="str">
        <f>_xlfn.XLOOKUP(TEXT(A364,0),Tabela4[ID],Tabela4[ZONA],"")</f>
        <v>ZONA 8</v>
      </c>
      <c r="D364" s="2" t="str">
        <f t="shared" si="165"/>
        <v>BLOCKED</v>
      </c>
      <c r="E364" s="18">
        <f t="shared" si="166"/>
        <v>2000</v>
      </c>
      <c r="F364" s="21">
        <f>SUMIFS(KP!$L:$L,KP!$F:$F,$A364,KP!$A:$A,"31/03/2025")</f>
        <v>1100</v>
      </c>
      <c r="G364" s="19">
        <f>SUMIFS(KP!$L:$L,KP!$F:$F,$A364,KP!$A:$A,SUMMARY!G$3)</f>
        <v>2100</v>
      </c>
      <c r="H364" s="7">
        <f>SUMIFS(AFRIMONEY!$J:$J,AFRIMONEY!$F:$F,$A364,AFRIMONEY!$P:$P,G$3)</f>
        <v>0</v>
      </c>
      <c r="I364" s="8">
        <f t="shared" si="167"/>
        <v>3200</v>
      </c>
      <c r="J364" s="7">
        <f>SUMIFS(KP!$L:$L,KP!$F:$F,$A364,KP!$A:$A,SUMMARY!J$3)</f>
        <v>250</v>
      </c>
      <c r="K364" s="7">
        <f>SUMIFS(AFRIMONEY!$J:$J,AFRIMONEY!$F:$F,$A364,AFRIMONEY!$P:$P,J$3)</f>
        <v>2100</v>
      </c>
      <c r="L364" s="8">
        <f t="shared" si="168"/>
        <v>1350</v>
      </c>
      <c r="M364" s="17">
        <f>SUMIFS(KP!$L:$L,KP!$F:$F,$A364,KP!$A:$A,SUMMARY!M$3)</f>
        <v>0</v>
      </c>
      <c r="N364" s="7">
        <f>SUMIFS(AFRIMONEY!$J:$J,AFRIMONEY!$F:$F,$A364,AFRIMONEY!$P:$P,M$3)</f>
        <v>0</v>
      </c>
      <c r="O364" s="8">
        <f t="shared" si="169"/>
        <v>1350</v>
      </c>
      <c r="P364" s="7">
        <f>SUMIFS(KP!$L:$L,KP!$F:$F,$A364,KP!$A:$A,SUMMARY!P$3)</f>
        <v>50</v>
      </c>
      <c r="Q364" s="7">
        <f>SUMIFS(AFRIMONEY!$J:$J,AFRIMONEY!$F:$F,$A364,AFRIMONEY!$P:$P,P$3)</f>
        <v>250</v>
      </c>
      <c r="R364" s="8">
        <f t="shared" si="170"/>
        <v>1150</v>
      </c>
      <c r="S364" s="17">
        <f>SUMIFS(KP!$L:$L,KP!$F:$F,$A364,KP!$A:$A,SUMMARY!S$3)</f>
        <v>200</v>
      </c>
      <c r="T364" s="7">
        <f>SUMIFS(AFRIMONEY!$J:$J,AFRIMONEY!$F:$F,$A364,AFRIMONEY!$P:$P,S$3)</f>
        <v>50</v>
      </c>
      <c r="U364" s="8">
        <f t="shared" si="171"/>
        <v>1300</v>
      </c>
      <c r="V364" s="7">
        <f>SUMIFS(KP!$L:$L,KP!$F:$F,$A364,KP!$A:$A,SUMMARY!V$3)</f>
        <v>0</v>
      </c>
      <c r="W364" s="7">
        <f>SUMIFS(AFRIMONEY!$J:$J,AFRIMONEY!$F:$F,$A364,AFRIMONEY!$P:$P,V$3)</f>
        <v>0</v>
      </c>
      <c r="X364" s="8">
        <f t="shared" si="172"/>
        <v>1300</v>
      </c>
      <c r="Y364" s="17">
        <f>SUMIFS(KP!$L:$L,KP!$F:$F,$A364,KP!$A:$A,SUMMARY!Y$3)</f>
        <v>1650</v>
      </c>
      <c r="Z364" s="7">
        <f>SUMIFS(AFRIMONEY!$J:$J,AFRIMONEY!$F:$F,$A364,AFRIMONEY!$P:$P,Y$3)</f>
        <v>200</v>
      </c>
      <c r="AA364" s="8">
        <f t="shared" si="173"/>
        <v>2750</v>
      </c>
      <c r="AB364" s="7">
        <f>SUMIFS(KP!$L:$L,KP!$F:$F,$A364,KP!$A:$A,SUMMARY!AB$3)</f>
        <v>2450</v>
      </c>
      <c r="AC364" s="7">
        <f>SUMIFS(AFRIMONEY!$J:$J,AFRIMONEY!$F:$F,$A364,AFRIMONEY!$P:$P,AB$3)</f>
        <v>4100</v>
      </c>
      <c r="AD364" s="8">
        <f t="shared" si="174"/>
        <v>1100</v>
      </c>
      <c r="AE364" s="17">
        <f>SUMIFS(KP!$L:$L,KP!$F:$F,$A364,KP!$A:$A,SUMMARY!AE$3)</f>
        <v>7350</v>
      </c>
      <c r="AF364" s="7">
        <f>SUMIFS(AFRIMONEY!$J:$J,AFRIMONEY!$F:$F,$A364,AFRIMONEY!$P:$P,AE$3)</f>
        <v>0</v>
      </c>
      <c r="AG364" s="8">
        <f t="shared" si="175"/>
        <v>8450</v>
      </c>
      <c r="AH364" s="7">
        <f>SUMIFS(KP!$L:$L,KP!$F:$F,$A364,KP!$A:$A,SUMMARY!AH$3)</f>
        <v>900</v>
      </c>
      <c r="AI364" s="7">
        <f>SUMIFS(AFRIMONEY!$J:$J,AFRIMONEY!$F:$F,$A364,AFRIMONEY!$P:$P,AH$3)</f>
        <v>7350</v>
      </c>
      <c r="AJ364" s="8">
        <f t="shared" si="176"/>
        <v>2000</v>
      </c>
      <c r="AK364" s="17">
        <f>SUMIFS(KP!$L:$L,KP!$F:$F,$A364,KP!$A:$A,SUMMARY!AK$3)</f>
        <v>0</v>
      </c>
      <c r="AL364" s="7">
        <f>SUMIFS(AFRIMONEY!$J:$J,AFRIMONEY!$F:$F,$A364,AFRIMONEY!$P:$P,AK$3)</f>
        <v>0</v>
      </c>
      <c r="AM364" s="8">
        <f t="shared" si="177"/>
        <v>2000</v>
      </c>
      <c r="AN364" s="7">
        <f>SUMIFS(KP!$L:$L,KP!$F:$F,$A364,KP!$A:$A,SUMMARY!AN$3)</f>
        <v>0</v>
      </c>
      <c r="AO364" s="7">
        <f>SUMIFS(AFRIMONEY!$J:$J,AFRIMONEY!$F:$F,$A364,AFRIMONEY!$P:$P,AN$3)</f>
        <v>0</v>
      </c>
      <c r="AP364" s="8">
        <f t="shared" si="178"/>
        <v>2000</v>
      </c>
      <c r="AQ364" s="17">
        <f>SUMIFS(KP!$L:$L,KP!$F:$F,$A364,KP!$A:$A,SUMMARY!AQ$3)</f>
        <v>0</v>
      </c>
      <c r="AR364" s="7">
        <f>SUMIFS(AFRIMONEY!$J:$J,AFRIMONEY!$F:$F,$A364,AFRIMONEY!$P:$P,AQ$3)</f>
        <v>0</v>
      </c>
      <c r="AS364" s="8">
        <f t="shared" si="179"/>
        <v>2000</v>
      </c>
      <c r="AT364" s="7">
        <f>SUMIFS(KP!$L:$L,KP!$F:$F,$A364,KP!$A:$A,SUMMARY!AT$3)</f>
        <v>0</v>
      </c>
      <c r="AU364" s="7">
        <f>SUMIFS(AFRIMONEY!$J:$J,AFRIMONEY!$F:$F,$A364,AFRIMONEY!$P:$P,AT$3)</f>
        <v>0</v>
      </c>
      <c r="AV364" s="8">
        <f t="shared" si="180"/>
        <v>2000</v>
      </c>
      <c r="AW364" s="17">
        <f>SUMIFS(KP!$L:$L,KP!$F:$F,$A364,KP!$A:$A,SUMMARY!AW$3)</f>
        <v>0</v>
      </c>
      <c r="AX364" s="7">
        <f>SUMIFS(AFRIMONEY!$J:$J,AFRIMONEY!$F:$F,$A364,AFRIMONEY!$P:$P,AW$3)</f>
        <v>0</v>
      </c>
      <c r="AY364" s="8">
        <f t="shared" si="181"/>
        <v>2000</v>
      </c>
      <c r="AZ364" s="7">
        <f>SUMIFS(KP!$L:$L,KP!$F:$F,$A364,KP!$A:$A,SUMMARY!AZ$3)</f>
        <v>0</v>
      </c>
      <c r="BA364" s="7">
        <f>SUMIFS(AFRIMONEY!$J:$J,AFRIMONEY!$F:$F,$A364,AFRIMONEY!$P:$P,AZ$3)</f>
        <v>0</v>
      </c>
      <c r="BB364" s="8">
        <f t="shared" si="182"/>
        <v>2000</v>
      </c>
      <c r="BC364" s="17">
        <f>SUMIFS(KP!$L:$L,KP!$F:$F,$A364,KP!$A:$A,SUMMARY!BC$3)</f>
        <v>0</v>
      </c>
      <c r="BD364" s="7">
        <f>SUMIFS(AFRIMONEY!$J:$J,AFRIMONEY!$F:$F,$A364,AFRIMONEY!$P:$P,BC$3)</f>
        <v>0</v>
      </c>
      <c r="BE364" s="8">
        <f t="shared" si="183"/>
        <v>2000</v>
      </c>
      <c r="BF364" s="7">
        <f>SUMIFS(KP!$L:$L,KP!$F:$F,$A364,KP!$A:$A,SUMMARY!BF$3)</f>
        <v>0</v>
      </c>
      <c r="BG364" s="7">
        <f>SUMIFS(AFRIMONEY!$J:$J,AFRIMONEY!$F:$F,$A364,AFRIMONEY!$P:$P,BF$3)</f>
        <v>0</v>
      </c>
      <c r="BH364" s="8">
        <f t="shared" si="184"/>
        <v>2000</v>
      </c>
      <c r="BI364" s="17">
        <f>SUMIFS(KP!$L:$L,KP!$F:$F,$A364,KP!$A:$A,SUMMARY!BI$3)</f>
        <v>0</v>
      </c>
      <c r="BJ364" s="7">
        <f>SUMIFS(AFRIMONEY!$J:$J,AFRIMONEY!$F:$F,$A364,AFRIMONEY!$P:$P,BI$3)</f>
        <v>0</v>
      </c>
      <c r="BK364" s="8">
        <f t="shared" si="185"/>
        <v>2000</v>
      </c>
      <c r="BL364" s="7">
        <f>SUMIFS(KP!$L:$L,KP!$F:$F,$A364,KP!$A:$A,SUMMARY!BL$3)</f>
        <v>0</v>
      </c>
      <c r="BM364" s="7">
        <f>SUMIFS(AFRIMONEY!$J:$J,AFRIMONEY!$F:$F,$A364,AFRIMONEY!$P:$P,BL$3)</f>
        <v>0</v>
      </c>
      <c r="BN364" s="8">
        <f t="shared" si="186"/>
        <v>2000</v>
      </c>
      <c r="BO364" s="17">
        <f>SUMIFS(KP!$L:$L,KP!$F:$F,$A364,KP!$A:$A,SUMMARY!BO$3)</f>
        <v>0</v>
      </c>
      <c r="BP364" s="7">
        <f>SUMIFS(AFRIMONEY!$J:$J,AFRIMONEY!$F:$F,$A364,AFRIMONEY!$P:$P,BO$3)</f>
        <v>0</v>
      </c>
      <c r="BQ364" s="8">
        <f t="shared" si="187"/>
        <v>2000</v>
      </c>
      <c r="BR364" s="7">
        <f>SUMIFS(KP!$L:$L,KP!$F:$F,$A364,KP!$A:$A,SUMMARY!BR$3)</f>
        <v>0</v>
      </c>
      <c r="BS364" s="7">
        <f>SUMIFS(AFRIMONEY!$J:$J,AFRIMONEY!$F:$F,$A364,AFRIMONEY!$P:$P,BR$3)</f>
        <v>0</v>
      </c>
      <c r="BT364" s="8">
        <f t="shared" si="188"/>
        <v>2000</v>
      </c>
      <c r="BU364" s="17">
        <f>SUMIFS(KP!$L:$L,KP!$F:$F,$A364,KP!$A:$A,SUMMARY!BU$3)</f>
        <v>0</v>
      </c>
      <c r="BV364" s="7">
        <f>SUMIFS(AFRIMONEY!$J:$J,AFRIMONEY!$F:$F,$A364,AFRIMONEY!$P:$P,BU$3)</f>
        <v>0</v>
      </c>
      <c r="BW364" s="8">
        <f t="shared" si="189"/>
        <v>2000</v>
      </c>
      <c r="BX364" s="7">
        <f>SUMIFS(KP!$L:$L,KP!$F:$F,$A364,KP!$A:$A,SUMMARY!BX$3)</f>
        <v>0</v>
      </c>
      <c r="BY364" s="7">
        <f>SUMIFS(AFRIMONEY!$J:$J,AFRIMONEY!$F:$F,$A364,AFRIMONEY!$P:$P,BX$3)</f>
        <v>0</v>
      </c>
      <c r="BZ364" s="8">
        <f t="shared" si="190"/>
        <v>2000</v>
      </c>
      <c r="CA364" s="17">
        <f>SUMIFS(KP!$L:$L,KP!$F:$F,$A364,KP!$A:$A,SUMMARY!CA$3)</f>
        <v>0</v>
      </c>
      <c r="CB364" s="7">
        <f>SUMIFS(AFRIMONEY!$J:$J,AFRIMONEY!$F:$F,$A364,AFRIMONEY!$P:$P,CA$3)</f>
        <v>0</v>
      </c>
      <c r="CC364" s="8">
        <f t="shared" si="191"/>
        <v>2000</v>
      </c>
      <c r="CD364" s="7">
        <f>SUMIFS(KP!$L:$L,KP!$F:$F,$A364,KP!$A:$A,SUMMARY!CD$3)</f>
        <v>0</v>
      </c>
      <c r="CE364" s="7">
        <f>SUMIFS(AFRIMONEY!$J:$J,AFRIMONEY!$F:$F,$A364,AFRIMONEY!$P:$P,CD$3)</f>
        <v>0</v>
      </c>
      <c r="CF364" s="8">
        <f t="shared" si="192"/>
        <v>2000</v>
      </c>
      <c r="CG364" s="17">
        <f>SUMIFS(KP!$L:$L,KP!$F:$F,$A364,KP!$A:$A,SUMMARY!CG$3)</f>
        <v>0</v>
      </c>
      <c r="CH364" s="7">
        <f>SUMIFS(AFRIMONEY!$J:$J,AFRIMONEY!$F:$F,$A364,AFRIMONEY!$P:$P,CG$3)</f>
        <v>0</v>
      </c>
      <c r="CI364" s="8">
        <f t="shared" si="193"/>
        <v>2000</v>
      </c>
      <c r="CJ364" s="7">
        <f>SUMIFS(KP!$L:$L,KP!$F:$F,$A364,KP!$A:$A,SUMMARY!CJ$3)</f>
        <v>0</v>
      </c>
      <c r="CK364" s="7">
        <f>SUMIFS(AFRIMONEY!$J:$J,AFRIMONEY!$F:$F,$A364,AFRIMONEY!$P:$P,CJ$3)</f>
        <v>0</v>
      </c>
      <c r="CL364" s="8">
        <f t="shared" si="194"/>
        <v>2000</v>
      </c>
      <c r="CM364" s="17">
        <f>SUMIFS(KP!$L:$L,KP!$F:$F,$A364,KP!$A:$A,SUMMARY!CM$3)</f>
        <v>0</v>
      </c>
      <c r="CN364" s="7">
        <f>SUMIFS(AFRIMONEY!$J:$J,AFRIMONEY!$F:$F,$A364,AFRIMONEY!$P:$P,CM$3)</f>
        <v>0</v>
      </c>
      <c r="CO364" s="8">
        <f t="shared" si="195"/>
        <v>2000</v>
      </c>
      <c r="CP364" s="7">
        <f>SUMIFS(KP!$L:$L,KP!$F:$F,$A364,KP!$A:$A,SUMMARY!CP$3)</f>
        <v>0</v>
      </c>
      <c r="CQ364" s="7">
        <f>SUMIFS(AFRIMONEY!$J:$J,AFRIMONEY!$F:$F,$A364,AFRIMONEY!$P:$P,CP$3)</f>
        <v>0</v>
      </c>
      <c r="CR364" s="8">
        <f t="shared" si="196"/>
        <v>2000</v>
      </c>
      <c r="CS364" s="17">
        <f>SUMIFS(KP!$L:$L,KP!$F:$F,$A364,KP!$A:$A,SUMMARY!CS$3)</f>
        <v>0</v>
      </c>
      <c r="CT364" s="7">
        <f>SUMIFS(AFRIMONEY!$J:$J,AFRIMONEY!$F:$F,$A364,AFRIMONEY!$P:$P,CS$3)</f>
        <v>0</v>
      </c>
      <c r="CU364" s="8">
        <f t="shared" si="197"/>
        <v>2000</v>
      </c>
    </row>
    <row r="365" spans="1:99" x14ac:dyDescent="0.3">
      <c r="A365" s="2">
        <v>101720</v>
      </c>
      <c r="B365" s="23" t="str">
        <f>_xlfn.XLOOKUP(TEXT(A365,0),Tabela4[ID],Tabela4[AREA],"")</f>
        <v>AREA D</v>
      </c>
      <c r="C365" s="2" t="str">
        <f>_xlfn.XLOOKUP(TEXT(A365,0),Tabela4[ID],Tabela4[ZONA],"")</f>
        <v>ZONA 10</v>
      </c>
      <c r="D365" s="2" t="str">
        <f t="shared" si="165"/>
        <v>BLOCKED</v>
      </c>
      <c r="E365" s="18">
        <f t="shared" si="166"/>
        <v>12200</v>
      </c>
      <c r="F365" s="21">
        <f>SUMIFS(KP!$L:$L,KP!$F:$F,$A365,KP!$A:$A,"31/03/2025")</f>
        <v>21900</v>
      </c>
      <c r="G365" s="19">
        <f>SUMIFS(KP!$L:$L,KP!$F:$F,$A365,KP!$A:$A,SUMMARY!G$3)</f>
        <v>9900</v>
      </c>
      <c r="H365" s="7">
        <f>SUMIFS(AFRIMONEY!$J:$J,AFRIMONEY!$F:$F,$A365,AFRIMONEY!$P:$P,G$3)</f>
        <v>21900</v>
      </c>
      <c r="I365" s="8">
        <f t="shared" si="167"/>
        <v>9900</v>
      </c>
      <c r="J365" s="7">
        <f>SUMIFS(KP!$L:$L,KP!$F:$F,$A365,KP!$A:$A,SUMMARY!J$3)</f>
        <v>3900</v>
      </c>
      <c r="K365" s="7">
        <f>SUMIFS(AFRIMONEY!$J:$J,AFRIMONEY!$F:$F,$A365,AFRIMONEY!$P:$P,J$3)</f>
        <v>9900</v>
      </c>
      <c r="L365" s="8">
        <f t="shared" si="168"/>
        <v>3900</v>
      </c>
      <c r="M365" s="17">
        <f>SUMIFS(KP!$L:$L,KP!$F:$F,$A365,KP!$A:$A,SUMMARY!M$3)</f>
        <v>9650</v>
      </c>
      <c r="N365" s="7">
        <f>SUMIFS(AFRIMONEY!$J:$J,AFRIMONEY!$F:$F,$A365,AFRIMONEY!$P:$P,M$3)</f>
        <v>3900</v>
      </c>
      <c r="O365" s="8">
        <f t="shared" si="169"/>
        <v>9650</v>
      </c>
      <c r="P365" s="7">
        <f>SUMIFS(KP!$L:$L,KP!$F:$F,$A365,KP!$A:$A,SUMMARY!P$3)</f>
        <v>8600</v>
      </c>
      <c r="Q365" s="7">
        <f>SUMIFS(AFRIMONEY!$J:$J,AFRIMONEY!$F:$F,$A365,AFRIMONEY!$P:$P,P$3)</f>
        <v>18250</v>
      </c>
      <c r="R365" s="8">
        <f t="shared" si="170"/>
        <v>0</v>
      </c>
      <c r="S365" s="17">
        <f>SUMIFS(KP!$L:$L,KP!$F:$F,$A365,KP!$A:$A,SUMMARY!S$3)</f>
        <v>9650</v>
      </c>
      <c r="T365" s="7">
        <f>SUMIFS(AFRIMONEY!$J:$J,AFRIMONEY!$F:$F,$A365,AFRIMONEY!$P:$P,S$3)</f>
        <v>9650</v>
      </c>
      <c r="U365" s="8">
        <f t="shared" si="171"/>
        <v>0</v>
      </c>
      <c r="V365" s="7">
        <f>SUMIFS(KP!$L:$L,KP!$F:$F,$A365,KP!$A:$A,SUMMARY!V$3)</f>
        <v>0</v>
      </c>
      <c r="W365" s="7">
        <f>SUMIFS(AFRIMONEY!$J:$J,AFRIMONEY!$F:$F,$A365,AFRIMONEY!$P:$P,V$3)</f>
        <v>0</v>
      </c>
      <c r="X365" s="8">
        <f t="shared" si="172"/>
        <v>0</v>
      </c>
      <c r="Y365" s="17">
        <f>SUMIFS(KP!$L:$L,KP!$F:$F,$A365,KP!$A:$A,SUMMARY!Y$3)</f>
        <v>6450</v>
      </c>
      <c r="Z365" s="7">
        <f>SUMIFS(AFRIMONEY!$J:$J,AFRIMONEY!$F:$F,$A365,AFRIMONEY!$P:$P,Y$3)</f>
        <v>6450</v>
      </c>
      <c r="AA365" s="8">
        <f t="shared" si="173"/>
        <v>0</v>
      </c>
      <c r="AB365" s="7">
        <f>SUMIFS(KP!$L:$L,KP!$F:$F,$A365,KP!$A:$A,SUMMARY!AB$3)</f>
        <v>13100</v>
      </c>
      <c r="AC365" s="7">
        <f>SUMIFS(AFRIMONEY!$J:$J,AFRIMONEY!$F:$F,$A365,AFRIMONEY!$P:$P,AB$3)</f>
        <v>0</v>
      </c>
      <c r="AD365" s="8">
        <f t="shared" si="174"/>
        <v>13100</v>
      </c>
      <c r="AE365" s="17">
        <f>SUMIFS(KP!$L:$L,KP!$F:$F,$A365,KP!$A:$A,SUMMARY!AE$3)</f>
        <v>11250</v>
      </c>
      <c r="AF365" s="7">
        <f>SUMIFS(AFRIMONEY!$J:$J,AFRIMONEY!$F:$F,$A365,AFRIMONEY!$P:$P,AE$3)</f>
        <v>24350</v>
      </c>
      <c r="AG365" s="8">
        <f t="shared" si="175"/>
        <v>0</v>
      </c>
      <c r="AH365" s="7">
        <f>SUMIFS(KP!$L:$L,KP!$F:$F,$A365,KP!$A:$A,SUMMARY!AH$3)</f>
        <v>12200</v>
      </c>
      <c r="AI365" s="7">
        <f>SUMIFS(AFRIMONEY!$J:$J,AFRIMONEY!$F:$F,$A365,AFRIMONEY!$P:$P,AH$3)</f>
        <v>0</v>
      </c>
      <c r="AJ365" s="8">
        <f t="shared" si="176"/>
        <v>12200</v>
      </c>
      <c r="AK365" s="17">
        <f>SUMIFS(KP!$L:$L,KP!$F:$F,$A365,KP!$A:$A,SUMMARY!AK$3)</f>
        <v>0</v>
      </c>
      <c r="AL365" s="7">
        <f>SUMIFS(AFRIMONEY!$J:$J,AFRIMONEY!$F:$F,$A365,AFRIMONEY!$P:$P,AK$3)</f>
        <v>0</v>
      </c>
      <c r="AM365" s="8">
        <f t="shared" si="177"/>
        <v>12200</v>
      </c>
      <c r="AN365" s="7">
        <f>SUMIFS(KP!$L:$L,KP!$F:$F,$A365,KP!$A:$A,SUMMARY!AN$3)</f>
        <v>0</v>
      </c>
      <c r="AO365" s="7">
        <f>SUMIFS(AFRIMONEY!$J:$J,AFRIMONEY!$F:$F,$A365,AFRIMONEY!$P:$P,AN$3)</f>
        <v>0</v>
      </c>
      <c r="AP365" s="8">
        <f t="shared" si="178"/>
        <v>12200</v>
      </c>
      <c r="AQ365" s="17">
        <f>SUMIFS(KP!$L:$L,KP!$F:$F,$A365,KP!$A:$A,SUMMARY!AQ$3)</f>
        <v>0</v>
      </c>
      <c r="AR365" s="7">
        <f>SUMIFS(AFRIMONEY!$J:$J,AFRIMONEY!$F:$F,$A365,AFRIMONEY!$P:$P,AQ$3)</f>
        <v>0</v>
      </c>
      <c r="AS365" s="8">
        <f t="shared" si="179"/>
        <v>12200</v>
      </c>
      <c r="AT365" s="7">
        <f>SUMIFS(KP!$L:$L,KP!$F:$F,$A365,KP!$A:$A,SUMMARY!AT$3)</f>
        <v>0</v>
      </c>
      <c r="AU365" s="7">
        <f>SUMIFS(AFRIMONEY!$J:$J,AFRIMONEY!$F:$F,$A365,AFRIMONEY!$P:$P,AT$3)</f>
        <v>0</v>
      </c>
      <c r="AV365" s="8">
        <f t="shared" si="180"/>
        <v>12200</v>
      </c>
      <c r="AW365" s="17">
        <f>SUMIFS(KP!$L:$L,KP!$F:$F,$A365,KP!$A:$A,SUMMARY!AW$3)</f>
        <v>0</v>
      </c>
      <c r="AX365" s="7">
        <f>SUMIFS(AFRIMONEY!$J:$J,AFRIMONEY!$F:$F,$A365,AFRIMONEY!$P:$P,AW$3)</f>
        <v>0</v>
      </c>
      <c r="AY365" s="8">
        <f t="shared" si="181"/>
        <v>12200</v>
      </c>
      <c r="AZ365" s="7">
        <f>SUMIFS(KP!$L:$L,KP!$F:$F,$A365,KP!$A:$A,SUMMARY!AZ$3)</f>
        <v>0</v>
      </c>
      <c r="BA365" s="7">
        <f>SUMIFS(AFRIMONEY!$J:$J,AFRIMONEY!$F:$F,$A365,AFRIMONEY!$P:$P,AZ$3)</f>
        <v>0</v>
      </c>
      <c r="BB365" s="8">
        <f t="shared" si="182"/>
        <v>12200</v>
      </c>
      <c r="BC365" s="17">
        <f>SUMIFS(KP!$L:$L,KP!$F:$F,$A365,KP!$A:$A,SUMMARY!BC$3)</f>
        <v>0</v>
      </c>
      <c r="BD365" s="7">
        <f>SUMIFS(AFRIMONEY!$J:$J,AFRIMONEY!$F:$F,$A365,AFRIMONEY!$P:$P,BC$3)</f>
        <v>0</v>
      </c>
      <c r="BE365" s="8">
        <f t="shared" si="183"/>
        <v>12200</v>
      </c>
      <c r="BF365" s="7">
        <f>SUMIFS(KP!$L:$L,KP!$F:$F,$A365,KP!$A:$A,SUMMARY!BF$3)</f>
        <v>0</v>
      </c>
      <c r="BG365" s="7">
        <f>SUMIFS(AFRIMONEY!$J:$J,AFRIMONEY!$F:$F,$A365,AFRIMONEY!$P:$P,BF$3)</f>
        <v>0</v>
      </c>
      <c r="BH365" s="8">
        <f t="shared" si="184"/>
        <v>12200</v>
      </c>
      <c r="BI365" s="17">
        <f>SUMIFS(KP!$L:$L,KP!$F:$F,$A365,KP!$A:$A,SUMMARY!BI$3)</f>
        <v>0</v>
      </c>
      <c r="BJ365" s="7">
        <f>SUMIFS(AFRIMONEY!$J:$J,AFRIMONEY!$F:$F,$A365,AFRIMONEY!$P:$P,BI$3)</f>
        <v>0</v>
      </c>
      <c r="BK365" s="8">
        <f t="shared" si="185"/>
        <v>12200</v>
      </c>
      <c r="BL365" s="7">
        <f>SUMIFS(KP!$L:$L,KP!$F:$F,$A365,KP!$A:$A,SUMMARY!BL$3)</f>
        <v>0</v>
      </c>
      <c r="BM365" s="7">
        <f>SUMIFS(AFRIMONEY!$J:$J,AFRIMONEY!$F:$F,$A365,AFRIMONEY!$P:$P,BL$3)</f>
        <v>0</v>
      </c>
      <c r="BN365" s="8">
        <f t="shared" si="186"/>
        <v>12200</v>
      </c>
      <c r="BO365" s="17">
        <f>SUMIFS(KP!$L:$L,KP!$F:$F,$A365,KP!$A:$A,SUMMARY!BO$3)</f>
        <v>0</v>
      </c>
      <c r="BP365" s="7">
        <f>SUMIFS(AFRIMONEY!$J:$J,AFRIMONEY!$F:$F,$A365,AFRIMONEY!$P:$P,BO$3)</f>
        <v>0</v>
      </c>
      <c r="BQ365" s="8">
        <f t="shared" si="187"/>
        <v>12200</v>
      </c>
      <c r="BR365" s="7">
        <f>SUMIFS(KP!$L:$L,KP!$F:$F,$A365,KP!$A:$A,SUMMARY!BR$3)</f>
        <v>0</v>
      </c>
      <c r="BS365" s="7">
        <f>SUMIFS(AFRIMONEY!$J:$J,AFRIMONEY!$F:$F,$A365,AFRIMONEY!$P:$P,BR$3)</f>
        <v>0</v>
      </c>
      <c r="BT365" s="8">
        <f t="shared" si="188"/>
        <v>12200</v>
      </c>
      <c r="BU365" s="17">
        <f>SUMIFS(KP!$L:$L,KP!$F:$F,$A365,KP!$A:$A,SUMMARY!BU$3)</f>
        <v>0</v>
      </c>
      <c r="BV365" s="7">
        <f>SUMIFS(AFRIMONEY!$J:$J,AFRIMONEY!$F:$F,$A365,AFRIMONEY!$P:$P,BU$3)</f>
        <v>0</v>
      </c>
      <c r="BW365" s="8">
        <f t="shared" si="189"/>
        <v>12200</v>
      </c>
      <c r="BX365" s="7">
        <f>SUMIFS(KP!$L:$L,KP!$F:$F,$A365,KP!$A:$A,SUMMARY!BX$3)</f>
        <v>0</v>
      </c>
      <c r="BY365" s="7">
        <f>SUMIFS(AFRIMONEY!$J:$J,AFRIMONEY!$F:$F,$A365,AFRIMONEY!$P:$P,BX$3)</f>
        <v>0</v>
      </c>
      <c r="BZ365" s="8">
        <f t="shared" si="190"/>
        <v>12200</v>
      </c>
      <c r="CA365" s="17">
        <f>SUMIFS(KP!$L:$L,KP!$F:$F,$A365,KP!$A:$A,SUMMARY!CA$3)</f>
        <v>0</v>
      </c>
      <c r="CB365" s="7">
        <f>SUMIFS(AFRIMONEY!$J:$J,AFRIMONEY!$F:$F,$A365,AFRIMONEY!$P:$P,CA$3)</f>
        <v>0</v>
      </c>
      <c r="CC365" s="8">
        <f t="shared" si="191"/>
        <v>12200</v>
      </c>
      <c r="CD365" s="7">
        <f>SUMIFS(KP!$L:$L,KP!$F:$F,$A365,KP!$A:$A,SUMMARY!CD$3)</f>
        <v>0</v>
      </c>
      <c r="CE365" s="7">
        <f>SUMIFS(AFRIMONEY!$J:$J,AFRIMONEY!$F:$F,$A365,AFRIMONEY!$P:$P,CD$3)</f>
        <v>0</v>
      </c>
      <c r="CF365" s="8">
        <f t="shared" si="192"/>
        <v>12200</v>
      </c>
      <c r="CG365" s="17">
        <f>SUMIFS(KP!$L:$L,KP!$F:$F,$A365,KP!$A:$A,SUMMARY!CG$3)</f>
        <v>0</v>
      </c>
      <c r="CH365" s="7">
        <f>SUMIFS(AFRIMONEY!$J:$J,AFRIMONEY!$F:$F,$A365,AFRIMONEY!$P:$P,CG$3)</f>
        <v>0</v>
      </c>
      <c r="CI365" s="8">
        <f t="shared" si="193"/>
        <v>12200</v>
      </c>
      <c r="CJ365" s="7">
        <f>SUMIFS(KP!$L:$L,KP!$F:$F,$A365,KP!$A:$A,SUMMARY!CJ$3)</f>
        <v>0</v>
      </c>
      <c r="CK365" s="7">
        <f>SUMIFS(AFRIMONEY!$J:$J,AFRIMONEY!$F:$F,$A365,AFRIMONEY!$P:$P,CJ$3)</f>
        <v>0</v>
      </c>
      <c r="CL365" s="8">
        <f t="shared" si="194"/>
        <v>12200</v>
      </c>
      <c r="CM365" s="17">
        <f>SUMIFS(KP!$L:$L,KP!$F:$F,$A365,KP!$A:$A,SUMMARY!CM$3)</f>
        <v>0</v>
      </c>
      <c r="CN365" s="7">
        <f>SUMIFS(AFRIMONEY!$J:$J,AFRIMONEY!$F:$F,$A365,AFRIMONEY!$P:$P,CM$3)</f>
        <v>0</v>
      </c>
      <c r="CO365" s="8">
        <f t="shared" si="195"/>
        <v>12200</v>
      </c>
      <c r="CP365" s="7">
        <f>SUMIFS(KP!$L:$L,KP!$F:$F,$A365,KP!$A:$A,SUMMARY!CP$3)</f>
        <v>0</v>
      </c>
      <c r="CQ365" s="7">
        <f>SUMIFS(AFRIMONEY!$J:$J,AFRIMONEY!$F:$F,$A365,AFRIMONEY!$P:$P,CP$3)</f>
        <v>0</v>
      </c>
      <c r="CR365" s="8">
        <f t="shared" si="196"/>
        <v>12200</v>
      </c>
      <c r="CS365" s="17">
        <f>SUMIFS(KP!$L:$L,KP!$F:$F,$A365,KP!$A:$A,SUMMARY!CS$3)</f>
        <v>0</v>
      </c>
      <c r="CT365" s="7">
        <f>SUMIFS(AFRIMONEY!$J:$J,AFRIMONEY!$F:$F,$A365,AFRIMONEY!$P:$P,CS$3)</f>
        <v>0</v>
      </c>
      <c r="CU365" s="8">
        <f t="shared" si="197"/>
        <v>12200</v>
      </c>
    </row>
    <row r="366" spans="1:99" x14ac:dyDescent="0.3">
      <c r="A366" s="2">
        <v>101723</v>
      </c>
      <c r="B366" s="23" t="str">
        <f>_xlfn.XLOOKUP(TEXT(A366,0),Tabela4[ID],Tabela4[AREA],"")</f>
        <v>AREA C</v>
      </c>
      <c r="C366" s="2" t="str">
        <f>_xlfn.XLOOKUP(TEXT(A366,0),Tabela4[ID],Tabela4[ZONA],"")</f>
        <v>ZONA 7</v>
      </c>
      <c r="D366" s="2" t="str">
        <f t="shared" si="165"/>
        <v>BLOCKED</v>
      </c>
      <c r="E366" s="18">
        <f t="shared" si="166"/>
        <v>200</v>
      </c>
      <c r="F366" s="21">
        <f>SUMIFS(KP!$L:$L,KP!$F:$F,$A366,KP!$A:$A,"31/03/2025")</f>
        <v>150</v>
      </c>
      <c r="G366" s="19">
        <f>SUMIFS(KP!$L:$L,KP!$F:$F,$A366,KP!$A:$A,SUMMARY!G$3)</f>
        <v>2200</v>
      </c>
      <c r="H366" s="7">
        <f>SUMIFS(AFRIMONEY!$J:$J,AFRIMONEY!$F:$F,$A366,AFRIMONEY!$P:$P,G$3)</f>
        <v>150</v>
      </c>
      <c r="I366" s="8">
        <f t="shared" si="167"/>
        <v>2200</v>
      </c>
      <c r="J366" s="7">
        <f>SUMIFS(KP!$L:$L,KP!$F:$F,$A366,KP!$A:$A,SUMMARY!J$3)</f>
        <v>-150</v>
      </c>
      <c r="K366" s="7">
        <f>SUMIFS(AFRIMONEY!$J:$J,AFRIMONEY!$F:$F,$A366,AFRIMONEY!$P:$P,J$3)</f>
        <v>2100</v>
      </c>
      <c r="L366" s="8">
        <f t="shared" si="168"/>
        <v>-50</v>
      </c>
      <c r="M366" s="17">
        <f>SUMIFS(KP!$L:$L,KP!$F:$F,$A366,KP!$A:$A,SUMMARY!M$3)</f>
        <v>150</v>
      </c>
      <c r="N366" s="7">
        <f>SUMIFS(AFRIMONEY!$J:$J,AFRIMONEY!$F:$F,$A366,AFRIMONEY!$P:$P,M$3)</f>
        <v>50</v>
      </c>
      <c r="O366" s="8">
        <f t="shared" si="169"/>
        <v>50</v>
      </c>
      <c r="P366" s="7">
        <f>SUMIFS(KP!$L:$L,KP!$F:$F,$A366,KP!$A:$A,SUMMARY!P$3)</f>
        <v>400</v>
      </c>
      <c r="Q366" s="7">
        <f>SUMIFS(AFRIMONEY!$J:$J,AFRIMONEY!$F:$F,$A366,AFRIMONEY!$P:$P,P$3)</f>
        <v>150</v>
      </c>
      <c r="R366" s="8">
        <f t="shared" si="170"/>
        <v>300</v>
      </c>
      <c r="S366" s="17">
        <f>SUMIFS(KP!$L:$L,KP!$F:$F,$A366,KP!$A:$A,SUMMARY!S$3)</f>
        <v>50</v>
      </c>
      <c r="T366" s="7">
        <f>SUMIFS(AFRIMONEY!$J:$J,AFRIMONEY!$F:$F,$A366,AFRIMONEY!$P:$P,S$3)</f>
        <v>400</v>
      </c>
      <c r="U366" s="8">
        <f t="shared" si="171"/>
        <v>-50</v>
      </c>
      <c r="V366" s="7">
        <f>SUMIFS(KP!$L:$L,KP!$F:$F,$A366,KP!$A:$A,SUMMARY!V$3)</f>
        <v>0</v>
      </c>
      <c r="W366" s="7">
        <f>SUMIFS(AFRIMONEY!$J:$J,AFRIMONEY!$F:$F,$A366,AFRIMONEY!$P:$P,V$3)</f>
        <v>0</v>
      </c>
      <c r="X366" s="8">
        <f t="shared" si="172"/>
        <v>-50</v>
      </c>
      <c r="Y366" s="17">
        <f>SUMIFS(KP!$L:$L,KP!$F:$F,$A366,KP!$A:$A,SUMMARY!Y$3)</f>
        <v>250</v>
      </c>
      <c r="Z366" s="7">
        <f>SUMIFS(AFRIMONEY!$J:$J,AFRIMONEY!$F:$F,$A366,AFRIMONEY!$P:$P,Y$3)</f>
        <v>50</v>
      </c>
      <c r="AA366" s="8">
        <f t="shared" si="173"/>
        <v>150</v>
      </c>
      <c r="AB366" s="7">
        <f>SUMIFS(KP!$L:$L,KP!$F:$F,$A366,KP!$A:$A,SUMMARY!AB$3)</f>
        <v>300</v>
      </c>
      <c r="AC366" s="7">
        <f>SUMIFS(AFRIMONEY!$J:$J,AFRIMONEY!$F:$F,$A366,AFRIMONEY!$P:$P,AB$3)</f>
        <v>250</v>
      </c>
      <c r="AD366" s="8">
        <f t="shared" si="174"/>
        <v>200</v>
      </c>
      <c r="AE366" s="17">
        <f>SUMIFS(KP!$L:$L,KP!$F:$F,$A366,KP!$A:$A,SUMMARY!AE$3)</f>
        <v>100</v>
      </c>
      <c r="AF366" s="7">
        <f>SUMIFS(AFRIMONEY!$J:$J,AFRIMONEY!$F:$F,$A366,AFRIMONEY!$P:$P,AE$3)</f>
        <v>300</v>
      </c>
      <c r="AG366" s="8">
        <f t="shared" si="175"/>
        <v>0</v>
      </c>
      <c r="AH366" s="7">
        <f>SUMIFS(KP!$L:$L,KP!$F:$F,$A366,KP!$A:$A,SUMMARY!AH$3)</f>
        <v>300</v>
      </c>
      <c r="AI366" s="7">
        <f>SUMIFS(AFRIMONEY!$J:$J,AFRIMONEY!$F:$F,$A366,AFRIMONEY!$P:$P,AH$3)</f>
        <v>100</v>
      </c>
      <c r="AJ366" s="8">
        <f t="shared" si="176"/>
        <v>200</v>
      </c>
      <c r="AK366" s="17">
        <f>SUMIFS(KP!$L:$L,KP!$F:$F,$A366,KP!$A:$A,SUMMARY!AK$3)</f>
        <v>0</v>
      </c>
      <c r="AL366" s="7">
        <f>SUMIFS(AFRIMONEY!$J:$J,AFRIMONEY!$F:$F,$A366,AFRIMONEY!$P:$P,AK$3)</f>
        <v>0</v>
      </c>
      <c r="AM366" s="8">
        <f t="shared" si="177"/>
        <v>200</v>
      </c>
      <c r="AN366" s="7">
        <f>SUMIFS(KP!$L:$L,KP!$F:$F,$A366,KP!$A:$A,SUMMARY!AN$3)</f>
        <v>0</v>
      </c>
      <c r="AO366" s="7">
        <f>SUMIFS(AFRIMONEY!$J:$J,AFRIMONEY!$F:$F,$A366,AFRIMONEY!$P:$P,AN$3)</f>
        <v>0</v>
      </c>
      <c r="AP366" s="8">
        <f t="shared" si="178"/>
        <v>200</v>
      </c>
      <c r="AQ366" s="17">
        <f>SUMIFS(KP!$L:$L,KP!$F:$F,$A366,KP!$A:$A,SUMMARY!AQ$3)</f>
        <v>0</v>
      </c>
      <c r="AR366" s="7">
        <f>SUMIFS(AFRIMONEY!$J:$J,AFRIMONEY!$F:$F,$A366,AFRIMONEY!$P:$P,AQ$3)</f>
        <v>0</v>
      </c>
      <c r="AS366" s="8">
        <f t="shared" si="179"/>
        <v>200</v>
      </c>
      <c r="AT366" s="7">
        <f>SUMIFS(KP!$L:$L,KP!$F:$F,$A366,KP!$A:$A,SUMMARY!AT$3)</f>
        <v>0</v>
      </c>
      <c r="AU366" s="7">
        <f>SUMIFS(AFRIMONEY!$J:$J,AFRIMONEY!$F:$F,$A366,AFRIMONEY!$P:$P,AT$3)</f>
        <v>0</v>
      </c>
      <c r="AV366" s="8">
        <f t="shared" si="180"/>
        <v>200</v>
      </c>
      <c r="AW366" s="17">
        <f>SUMIFS(KP!$L:$L,KP!$F:$F,$A366,KP!$A:$A,SUMMARY!AW$3)</f>
        <v>0</v>
      </c>
      <c r="AX366" s="7">
        <f>SUMIFS(AFRIMONEY!$J:$J,AFRIMONEY!$F:$F,$A366,AFRIMONEY!$P:$P,AW$3)</f>
        <v>0</v>
      </c>
      <c r="AY366" s="8">
        <f t="shared" si="181"/>
        <v>200</v>
      </c>
      <c r="AZ366" s="7">
        <f>SUMIFS(KP!$L:$L,KP!$F:$F,$A366,KP!$A:$A,SUMMARY!AZ$3)</f>
        <v>0</v>
      </c>
      <c r="BA366" s="7">
        <f>SUMIFS(AFRIMONEY!$J:$J,AFRIMONEY!$F:$F,$A366,AFRIMONEY!$P:$P,AZ$3)</f>
        <v>0</v>
      </c>
      <c r="BB366" s="8">
        <f t="shared" si="182"/>
        <v>200</v>
      </c>
      <c r="BC366" s="17">
        <f>SUMIFS(KP!$L:$L,KP!$F:$F,$A366,KP!$A:$A,SUMMARY!BC$3)</f>
        <v>0</v>
      </c>
      <c r="BD366" s="7">
        <f>SUMIFS(AFRIMONEY!$J:$J,AFRIMONEY!$F:$F,$A366,AFRIMONEY!$P:$P,BC$3)</f>
        <v>0</v>
      </c>
      <c r="BE366" s="8">
        <f t="shared" si="183"/>
        <v>200</v>
      </c>
      <c r="BF366" s="7">
        <f>SUMIFS(KP!$L:$L,KP!$F:$F,$A366,KP!$A:$A,SUMMARY!BF$3)</f>
        <v>0</v>
      </c>
      <c r="BG366" s="7">
        <f>SUMIFS(AFRIMONEY!$J:$J,AFRIMONEY!$F:$F,$A366,AFRIMONEY!$P:$P,BF$3)</f>
        <v>0</v>
      </c>
      <c r="BH366" s="8">
        <f t="shared" si="184"/>
        <v>200</v>
      </c>
      <c r="BI366" s="17">
        <f>SUMIFS(KP!$L:$L,KP!$F:$F,$A366,KP!$A:$A,SUMMARY!BI$3)</f>
        <v>0</v>
      </c>
      <c r="BJ366" s="7">
        <f>SUMIFS(AFRIMONEY!$J:$J,AFRIMONEY!$F:$F,$A366,AFRIMONEY!$P:$P,BI$3)</f>
        <v>0</v>
      </c>
      <c r="BK366" s="8">
        <f t="shared" si="185"/>
        <v>200</v>
      </c>
      <c r="BL366" s="7">
        <f>SUMIFS(KP!$L:$L,KP!$F:$F,$A366,KP!$A:$A,SUMMARY!BL$3)</f>
        <v>0</v>
      </c>
      <c r="BM366" s="7">
        <f>SUMIFS(AFRIMONEY!$J:$J,AFRIMONEY!$F:$F,$A366,AFRIMONEY!$P:$P,BL$3)</f>
        <v>0</v>
      </c>
      <c r="BN366" s="8">
        <f t="shared" si="186"/>
        <v>200</v>
      </c>
      <c r="BO366" s="17">
        <f>SUMIFS(KP!$L:$L,KP!$F:$F,$A366,KP!$A:$A,SUMMARY!BO$3)</f>
        <v>0</v>
      </c>
      <c r="BP366" s="7">
        <f>SUMIFS(AFRIMONEY!$J:$J,AFRIMONEY!$F:$F,$A366,AFRIMONEY!$P:$P,BO$3)</f>
        <v>0</v>
      </c>
      <c r="BQ366" s="8">
        <f t="shared" si="187"/>
        <v>200</v>
      </c>
      <c r="BR366" s="7">
        <f>SUMIFS(KP!$L:$L,KP!$F:$F,$A366,KP!$A:$A,SUMMARY!BR$3)</f>
        <v>0</v>
      </c>
      <c r="BS366" s="7">
        <f>SUMIFS(AFRIMONEY!$J:$J,AFRIMONEY!$F:$F,$A366,AFRIMONEY!$P:$P,BR$3)</f>
        <v>0</v>
      </c>
      <c r="BT366" s="8">
        <f t="shared" si="188"/>
        <v>200</v>
      </c>
      <c r="BU366" s="17">
        <f>SUMIFS(KP!$L:$L,KP!$F:$F,$A366,KP!$A:$A,SUMMARY!BU$3)</f>
        <v>0</v>
      </c>
      <c r="BV366" s="7">
        <f>SUMIFS(AFRIMONEY!$J:$J,AFRIMONEY!$F:$F,$A366,AFRIMONEY!$P:$P,BU$3)</f>
        <v>0</v>
      </c>
      <c r="BW366" s="8">
        <f t="shared" si="189"/>
        <v>200</v>
      </c>
      <c r="BX366" s="7">
        <f>SUMIFS(KP!$L:$L,KP!$F:$F,$A366,KP!$A:$A,SUMMARY!BX$3)</f>
        <v>0</v>
      </c>
      <c r="BY366" s="7">
        <f>SUMIFS(AFRIMONEY!$J:$J,AFRIMONEY!$F:$F,$A366,AFRIMONEY!$P:$P,BX$3)</f>
        <v>0</v>
      </c>
      <c r="BZ366" s="8">
        <f t="shared" si="190"/>
        <v>200</v>
      </c>
      <c r="CA366" s="17">
        <f>SUMIFS(KP!$L:$L,KP!$F:$F,$A366,KP!$A:$A,SUMMARY!CA$3)</f>
        <v>0</v>
      </c>
      <c r="CB366" s="7">
        <f>SUMIFS(AFRIMONEY!$J:$J,AFRIMONEY!$F:$F,$A366,AFRIMONEY!$P:$P,CA$3)</f>
        <v>0</v>
      </c>
      <c r="CC366" s="8">
        <f t="shared" si="191"/>
        <v>200</v>
      </c>
      <c r="CD366" s="7">
        <f>SUMIFS(KP!$L:$L,KP!$F:$F,$A366,KP!$A:$A,SUMMARY!CD$3)</f>
        <v>0</v>
      </c>
      <c r="CE366" s="7">
        <f>SUMIFS(AFRIMONEY!$J:$J,AFRIMONEY!$F:$F,$A366,AFRIMONEY!$P:$P,CD$3)</f>
        <v>0</v>
      </c>
      <c r="CF366" s="8">
        <f t="shared" si="192"/>
        <v>200</v>
      </c>
      <c r="CG366" s="17">
        <f>SUMIFS(KP!$L:$L,KP!$F:$F,$A366,KP!$A:$A,SUMMARY!CG$3)</f>
        <v>0</v>
      </c>
      <c r="CH366" s="7">
        <f>SUMIFS(AFRIMONEY!$J:$J,AFRIMONEY!$F:$F,$A366,AFRIMONEY!$P:$P,CG$3)</f>
        <v>0</v>
      </c>
      <c r="CI366" s="8">
        <f t="shared" si="193"/>
        <v>200</v>
      </c>
      <c r="CJ366" s="7">
        <f>SUMIFS(KP!$L:$L,KP!$F:$F,$A366,KP!$A:$A,SUMMARY!CJ$3)</f>
        <v>0</v>
      </c>
      <c r="CK366" s="7">
        <f>SUMIFS(AFRIMONEY!$J:$J,AFRIMONEY!$F:$F,$A366,AFRIMONEY!$P:$P,CJ$3)</f>
        <v>0</v>
      </c>
      <c r="CL366" s="8">
        <f t="shared" si="194"/>
        <v>200</v>
      </c>
      <c r="CM366" s="17">
        <f>SUMIFS(KP!$L:$L,KP!$F:$F,$A366,KP!$A:$A,SUMMARY!CM$3)</f>
        <v>0</v>
      </c>
      <c r="CN366" s="7">
        <f>SUMIFS(AFRIMONEY!$J:$J,AFRIMONEY!$F:$F,$A366,AFRIMONEY!$P:$P,CM$3)</f>
        <v>0</v>
      </c>
      <c r="CO366" s="8">
        <f t="shared" si="195"/>
        <v>200</v>
      </c>
      <c r="CP366" s="7">
        <f>SUMIFS(KP!$L:$L,KP!$F:$F,$A366,KP!$A:$A,SUMMARY!CP$3)</f>
        <v>0</v>
      </c>
      <c r="CQ366" s="7">
        <f>SUMIFS(AFRIMONEY!$J:$J,AFRIMONEY!$F:$F,$A366,AFRIMONEY!$P:$P,CP$3)</f>
        <v>0</v>
      </c>
      <c r="CR366" s="8">
        <f t="shared" si="196"/>
        <v>200</v>
      </c>
      <c r="CS366" s="17">
        <f>SUMIFS(KP!$L:$L,KP!$F:$F,$A366,KP!$A:$A,SUMMARY!CS$3)</f>
        <v>0</v>
      </c>
      <c r="CT366" s="7">
        <f>SUMIFS(AFRIMONEY!$J:$J,AFRIMONEY!$F:$F,$A366,AFRIMONEY!$P:$P,CS$3)</f>
        <v>0</v>
      </c>
      <c r="CU366" s="8">
        <f t="shared" si="197"/>
        <v>200</v>
      </c>
    </row>
    <row r="367" spans="1:99" x14ac:dyDescent="0.3">
      <c r="A367" s="2">
        <v>101725</v>
      </c>
      <c r="B367" s="23" t="str">
        <f>_xlfn.XLOOKUP(TEXT(A367,0),Tabela4[ID],Tabela4[AREA],"")</f>
        <v>AREA B</v>
      </c>
      <c r="C367" s="2" t="str">
        <f>_xlfn.XLOOKUP(TEXT(A367,0),Tabela4[ID],Tabela4[ZONA],"")</f>
        <v>ZONA 2</v>
      </c>
      <c r="D367" s="2" t="str">
        <f t="shared" si="165"/>
        <v>BLOCKED</v>
      </c>
      <c r="E367" s="18">
        <f t="shared" si="166"/>
        <v>3750</v>
      </c>
      <c r="F367" s="21">
        <f>SUMIFS(KP!$L:$L,KP!$F:$F,$A367,KP!$A:$A,"31/03/2025")</f>
        <v>3050</v>
      </c>
      <c r="G367" s="19">
        <f>SUMIFS(KP!$L:$L,KP!$F:$F,$A367,KP!$A:$A,SUMMARY!G$3)</f>
        <v>1900</v>
      </c>
      <c r="H367" s="7">
        <f>SUMIFS(AFRIMONEY!$J:$J,AFRIMONEY!$F:$F,$A367,AFRIMONEY!$P:$P,G$3)</f>
        <v>1900</v>
      </c>
      <c r="I367" s="8">
        <f t="shared" si="167"/>
        <v>3050</v>
      </c>
      <c r="J367" s="7">
        <f>SUMIFS(KP!$L:$L,KP!$F:$F,$A367,KP!$A:$A,SUMMARY!J$3)</f>
        <v>3300</v>
      </c>
      <c r="K367" s="7">
        <f>SUMIFS(AFRIMONEY!$J:$J,AFRIMONEY!$F:$F,$A367,AFRIMONEY!$P:$P,J$3)</f>
        <v>3300</v>
      </c>
      <c r="L367" s="8">
        <f t="shared" si="168"/>
        <v>3050</v>
      </c>
      <c r="M367" s="17">
        <f>SUMIFS(KP!$L:$L,KP!$F:$F,$A367,KP!$A:$A,SUMMARY!M$3)</f>
        <v>0</v>
      </c>
      <c r="N367" s="7">
        <f>SUMIFS(AFRIMONEY!$J:$J,AFRIMONEY!$F:$F,$A367,AFRIMONEY!$P:$P,M$3)</f>
        <v>0</v>
      </c>
      <c r="O367" s="8">
        <f t="shared" si="169"/>
        <v>3050</v>
      </c>
      <c r="P367" s="7">
        <f>SUMIFS(KP!$L:$L,KP!$F:$F,$A367,KP!$A:$A,SUMMARY!P$3)</f>
        <v>2150</v>
      </c>
      <c r="Q367" s="7">
        <f>SUMIFS(AFRIMONEY!$J:$J,AFRIMONEY!$F:$F,$A367,AFRIMONEY!$P:$P,P$3)</f>
        <v>1550</v>
      </c>
      <c r="R367" s="8">
        <f t="shared" si="170"/>
        <v>3650</v>
      </c>
      <c r="S367" s="17">
        <f>SUMIFS(KP!$L:$L,KP!$F:$F,$A367,KP!$A:$A,SUMMARY!S$3)</f>
        <v>1600</v>
      </c>
      <c r="T367" s="7">
        <f>SUMIFS(AFRIMONEY!$J:$J,AFRIMONEY!$F:$F,$A367,AFRIMONEY!$P:$P,S$3)</f>
        <v>600</v>
      </c>
      <c r="U367" s="8">
        <f t="shared" si="171"/>
        <v>4650</v>
      </c>
      <c r="V367" s="7">
        <f>SUMIFS(KP!$L:$L,KP!$F:$F,$A367,KP!$A:$A,SUMMARY!V$3)</f>
        <v>0</v>
      </c>
      <c r="W367" s="7">
        <f>SUMIFS(AFRIMONEY!$J:$J,AFRIMONEY!$F:$F,$A367,AFRIMONEY!$P:$P,V$3)</f>
        <v>0</v>
      </c>
      <c r="X367" s="8">
        <f t="shared" si="172"/>
        <v>4650</v>
      </c>
      <c r="Y367" s="17">
        <f>SUMIFS(KP!$L:$L,KP!$F:$F,$A367,KP!$A:$A,SUMMARY!Y$3)</f>
        <v>2600</v>
      </c>
      <c r="Z367" s="7">
        <f>SUMIFS(AFRIMONEY!$J:$J,AFRIMONEY!$F:$F,$A367,AFRIMONEY!$P:$P,Y$3)</f>
        <v>1600</v>
      </c>
      <c r="AA367" s="8">
        <f t="shared" si="173"/>
        <v>5650</v>
      </c>
      <c r="AB367" s="7">
        <f>SUMIFS(KP!$L:$L,KP!$F:$F,$A367,KP!$A:$A,SUMMARY!AB$3)</f>
        <v>1600</v>
      </c>
      <c r="AC367" s="7">
        <f>SUMIFS(AFRIMONEY!$J:$J,AFRIMONEY!$F:$F,$A367,AFRIMONEY!$P:$P,AB$3)</f>
        <v>2600</v>
      </c>
      <c r="AD367" s="8">
        <f t="shared" si="174"/>
        <v>4650</v>
      </c>
      <c r="AE367" s="17">
        <f>SUMIFS(KP!$L:$L,KP!$F:$F,$A367,KP!$A:$A,SUMMARY!AE$3)</f>
        <v>450</v>
      </c>
      <c r="AF367" s="7">
        <f>SUMIFS(AFRIMONEY!$J:$J,AFRIMONEY!$F:$F,$A367,AFRIMONEY!$P:$P,AE$3)</f>
        <v>1600</v>
      </c>
      <c r="AG367" s="8">
        <f t="shared" si="175"/>
        <v>3500</v>
      </c>
      <c r="AH367" s="7">
        <f>SUMIFS(KP!$L:$L,KP!$F:$F,$A367,KP!$A:$A,SUMMARY!AH$3)</f>
        <v>700</v>
      </c>
      <c r="AI367" s="7">
        <f>SUMIFS(AFRIMONEY!$J:$J,AFRIMONEY!$F:$F,$A367,AFRIMONEY!$P:$P,AH$3)</f>
        <v>450</v>
      </c>
      <c r="AJ367" s="8">
        <f t="shared" si="176"/>
        <v>3750</v>
      </c>
      <c r="AK367" s="17">
        <f>SUMIFS(KP!$L:$L,KP!$F:$F,$A367,KP!$A:$A,SUMMARY!AK$3)</f>
        <v>0</v>
      </c>
      <c r="AL367" s="7">
        <f>SUMIFS(AFRIMONEY!$J:$J,AFRIMONEY!$F:$F,$A367,AFRIMONEY!$P:$P,AK$3)</f>
        <v>0</v>
      </c>
      <c r="AM367" s="8">
        <f t="shared" si="177"/>
        <v>3750</v>
      </c>
      <c r="AN367" s="7">
        <f>SUMIFS(KP!$L:$L,KP!$F:$F,$A367,KP!$A:$A,SUMMARY!AN$3)</f>
        <v>0</v>
      </c>
      <c r="AO367" s="7">
        <f>SUMIFS(AFRIMONEY!$J:$J,AFRIMONEY!$F:$F,$A367,AFRIMONEY!$P:$P,AN$3)</f>
        <v>0</v>
      </c>
      <c r="AP367" s="8">
        <f t="shared" si="178"/>
        <v>3750</v>
      </c>
      <c r="AQ367" s="17">
        <f>SUMIFS(KP!$L:$L,KP!$F:$F,$A367,KP!$A:$A,SUMMARY!AQ$3)</f>
        <v>0</v>
      </c>
      <c r="AR367" s="7">
        <f>SUMIFS(AFRIMONEY!$J:$J,AFRIMONEY!$F:$F,$A367,AFRIMONEY!$P:$P,AQ$3)</f>
        <v>0</v>
      </c>
      <c r="AS367" s="8">
        <f t="shared" si="179"/>
        <v>3750</v>
      </c>
      <c r="AT367" s="7">
        <f>SUMIFS(KP!$L:$L,KP!$F:$F,$A367,KP!$A:$A,SUMMARY!AT$3)</f>
        <v>0</v>
      </c>
      <c r="AU367" s="7">
        <f>SUMIFS(AFRIMONEY!$J:$J,AFRIMONEY!$F:$F,$A367,AFRIMONEY!$P:$P,AT$3)</f>
        <v>0</v>
      </c>
      <c r="AV367" s="8">
        <f t="shared" si="180"/>
        <v>3750</v>
      </c>
      <c r="AW367" s="17">
        <f>SUMIFS(KP!$L:$L,KP!$F:$F,$A367,KP!$A:$A,SUMMARY!AW$3)</f>
        <v>0</v>
      </c>
      <c r="AX367" s="7">
        <f>SUMIFS(AFRIMONEY!$J:$J,AFRIMONEY!$F:$F,$A367,AFRIMONEY!$P:$P,AW$3)</f>
        <v>0</v>
      </c>
      <c r="AY367" s="8">
        <f t="shared" si="181"/>
        <v>3750</v>
      </c>
      <c r="AZ367" s="7">
        <f>SUMIFS(KP!$L:$L,KP!$F:$F,$A367,KP!$A:$A,SUMMARY!AZ$3)</f>
        <v>0</v>
      </c>
      <c r="BA367" s="7">
        <f>SUMIFS(AFRIMONEY!$J:$J,AFRIMONEY!$F:$F,$A367,AFRIMONEY!$P:$P,AZ$3)</f>
        <v>0</v>
      </c>
      <c r="BB367" s="8">
        <f t="shared" si="182"/>
        <v>3750</v>
      </c>
      <c r="BC367" s="17">
        <f>SUMIFS(KP!$L:$L,KP!$F:$F,$A367,KP!$A:$A,SUMMARY!BC$3)</f>
        <v>0</v>
      </c>
      <c r="BD367" s="7">
        <f>SUMIFS(AFRIMONEY!$J:$J,AFRIMONEY!$F:$F,$A367,AFRIMONEY!$P:$P,BC$3)</f>
        <v>0</v>
      </c>
      <c r="BE367" s="8">
        <f t="shared" si="183"/>
        <v>3750</v>
      </c>
      <c r="BF367" s="7">
        <f>SUMIFS(KP!$L:$L,KP!$F:$F,$A367,KP!$A:$A,SUMMARY!BF$3)</f>
        <v>0</v>
      </c>
      <c r="BG367" s="7">
        <f>SUMIFS(AFRIMONEY!$J:$J,AFRIMONEY!$F:$F,$A367,AFRIMONEY!$P:$P,BF$3)</f>
        <v>0</v>
      </c>
      <c r="BH367" s="8">
        <f t="shared" si="184"/>
        <v>3750</v>
      </c>
      <c r="BI367" s="17">
        <f>SUMIFS(KP!$L:$L,KP!$F:$F,$A367,KP!$A:$A,SUMMARY!BI$3)</f>
        <v>0</v>
      </c>
      <c r="BJ367" s="7">
        <f>SUMIFS(AFRIMONEY!$J:$J,AFRIMONEY!$F:$F,$A367,AFRIMONEY!$P:$P,BI$3)</f>
        <v>0</v>
      </c>
      <c r="BK367" s="8">
        <f t="shared" si="185"/>
        <v>3750</v>
      </c>
      <c r="BL367" s="7">
        <f>SUMIFS(KP!$L:$L,KP!$F:$F,$A367,KP!$A:$A,SUMMARY!BL$3)</f>
        <v>0</v>
      </c>
      <c r="BM367" s="7">
        <f>SUMIFS(AFRIMONEY!$J:$J,AFRIMONEY!$F:$F,$A367,AFRIMONEY!$P:$P,BL$3)</f>
        <v>0</v>
      </c>
      <c r="BN367" s="8">
        <f t="shared" si="186"/>
        <v>3750</v>
      </c>
      <c r="BO367" s="17">
        <f>SUMIFS(KP!$L:$L,KP!$F:$F,$A367,KP!$A:$A,SUMMARY!BO$3)</f>
        <v>0</v>
      </c>
      <c r="BP367" s="7">
        <f>SUMIFS(AFRIMONEY!$J:$J,AFRIMONEY!$F:$F,$A367,AFRIMONEY!$P:$P,BO$3)</f>
        <v>0</v>
      </c>
      <c r="BQ367" s="8">
        <f t="shared" si="187"/>
        <v>3750</v>
      </c>
      <c r="BR367" s="7">
        <f>SUMIFS(KP!$L:$L,KP!$F:$F,$A367,KP!$A:$A,SUMMARY!BR$3)</f>
        <v>0</v>
      </c>
      <c r="BS367" s="7">
        <f>SUMIFS(AFRIMONEY!$J:$J,AFRIMONEY!$F:$F,$A367,AFRIMONEY!$P:$P,BR$3)</f>
        <v>0</v>
      </c>
      <c r="BT367" s="8">
        <f t="shared" si="188"/>
        <v>3750</v>
      </c>
      <c r="BU367" s="17">
        <f>SUMIFS(KP!$L:$L,KP!$F:$F,$A367,KP!$A:$A,SUMMARY!BU$3)</f>
        <v>0</v>
      </c>
      <c r="BV367" s="7">
        <f>SUMIFS(AFRIMONEY!$J:$J,AFRIMONEY!$F:$F,$A367,AFRIMONEY!$P:$P,BU$3)</f>
        <v>0</v>
      </c>
      <c r="BW367" s="8">
        <f t="shared" si="189"/>
        <v>3750</v>
      </c>
      <c r="BX367" s="7">
        <f>SUMIFS(KP!$L:$L,KP!$F:$F,$A367,KP!$A:$A,SUMMARY!BX$3)</f>
        <v>0</v>
      </c>
      <c r="BY367" s="7">
        <f>SUMIFS(AFRIMONEY!$J:$J,AFRIMONEY!$F:$F,$A367,AFRIMONEY!$P:$P,BX$3)</f>
        <v>0</v>
      </c>
      <c r="BZ367" s="8">
        <f t="shared" si="190"/>
        <v>3750</v>
      </c>
      <c r="CA367" s="17">
        <f>SUMIFS(KP!$L:$L,KP!$F:$F,$A367,KP!$A:$A,SUMMARY!CA$3)</f>
        <v>0</v>
      </c>
      <c r="CB367" s="7">
        <f>SUMIFS(AFRIMONEY!$J:$J,AFRIMONEY!$F:$F,$A367,AFRIMONEY!$P:$P,CA$3)</f>
        <v>0</v>
      </c>
      <c r="CC367" s="8">
        <f t="shared" si="191"/>
        <v>3750</v>
      </c>
      <c r="CD367" s="7">
        <f>SUMIFS(KP!$L:$L,KP!$F:$F,$A367,KP!$A:$A,SUMMARY!CD$3)</f>
        <v>0</v>
      </c>
      <c r="CE367" s="7">
        <f>SUMIFS(AFRIMONEY!$J:$J,AFRIMONEY!$F:$F,$A367,AFRIMONEY!$P:$P,CD$3)</f>
        <v>0</v>
      </c>
      <c r="CF367" s="8">
        <f t="shared" si="192"/>
        <v>3750</v>
      </c>
      <c r="CG367" s="17">
        <f>SUMIFS(KP!$L:$L,KP!$F:$F,$A367,KP!$A:$A,SUMMARY!CG$3)</f>
        <v>0</v>
      </c>
      <c r="CH367" s="7">
        <f>SUMIFS(AFRIMONEY!$J:$J,AFRIMONEY!$F:$F,$A367,AFRIMONEY!$P:$P,CG$3)</f>
        <v>0</v>
      </c>
      <c r="CI367" s="8">
        <f t="shared" si="193"/>
        <v>3750</v>
      </c>
      <c r="CJ367" s="7">
        <f>SUMIFS(KP!$L:$L,KP!$F:$F,$A367,KP!$A:$A,SUMMARY!CJ$3)</f>
        <v>0</v>
      </c>
      <c r="CK367" s="7">
        <f>SUMIFS(AFRIMONEY!$J:$J,AFRIMONEY!$F:$F,$A367,AFRIMONEY!$P:$P,CJ$3)</f>
        <v>0</v>
      </c>
      <c r="CL367" s="8">
        <f t="shared" si="194"/>
        <v>3750</v>
      </c>
      <c r="CM367" s="17">
        <f>SUMIFS(KP!$L:$L,KP!$F:$F,$A367,KP!$A:$A,SUMMARY!CM$3)</f>
        <v>0</v>
      </c>
      <c r="CN367" s="7">
        <f>SUMIFS(AFRIMONEY!$J:$J,AFRIMONEY!$F:$F,$A367,AFRIMONEY!$P:$P,CM$3)</f>
        <v>0</v>
      </c>
      <c r="CO367" s="8">
        <f t="shared" si="195"/>
        <v>3750</v>
      </c>
      <c r="CP367" s="7">
        <f>SUMIFS(KP!$L:$L,KP!$F:$F,$A367,KP!$A:$A,SUMMARY!CP$3)</f>
        <v>0</v>
      </c>
      <c r="CQ367" s="7">
        <f>SUMIFS(AFRIMONEY!$J:$J,AFRIMONEY!$F:$F,$A367,AFRIMONEY!$P:$P,CP$3)</f>
        <v>0</v>
      </c>
      <c r="CR367" s="8">
        <f t="shared" si="196"/>
        <v>3750</v>
      </c>
      <c r="CS367" s="17">
        <f>SUMIFS(KP!$L:$L,KP!$F:$F,$A367,KP!$A:$A,SUMMARY!CS$3)</f>
        <v>0</v>
      </c>
      <c r="CT367" s="7">
        <f>SUMIFS(AFRIMONEY!$J:$J,AFRIMONEY!$F:$F,$A367,AFRIMONEY!$P:$P,CS$3)</f>
        <v>0</v>
      </c>
      <c r="CU367" s="8">
        <f t="shared" si="197"/>
        <v>3750</v>
      </c>
    </row>
    <row r="368" spans="1:99" x14ac:dyDescent="0.3">
      <c r="A368" s="2">
        <v>101727</v>
      </c>
      <c r="B368" s="23" t="str">
        <f>_xlfn.XLOOKUP(TEXT(A368,0),Tabela4[ID],Tabela4[AREA],"")</f>
        <v>AREA E</v>
      </c>
      <c r="C368" s="2" t="str">
        <f>_xlfn.XLOOKUP(TEXT(A368,0),Tabela4[ID],Tabela4[ZONA],"")</f>
        <v>ZONA 12</v>
      </c>
      <c r="D368" s="2" t="str">
        <f t="shared" si="165"/>
        <v>BLOCKED</v>
      </c>
      <c r="E368" s="18">
        <f t="shared" si="166"/>
        <v>10050</v>
      </c>
      <c r="F368" s="21">
        <f>SUMIFS(KP!$L:$L,KP!$F:$F,$A368,KP!$A:$A,"31/03/2025")</f>
        <v>8800</v>
      </c>
      <c r="G368" s="19">
        <f>SUMIFS(KP!$L:$L,KP!$F:$F,$A368,KP!$A:$A,SUMMARY!G$3)</f>
        <v>8450</v>
      </c>
      <c r="H368" s="7">
        <f>SUMIFS(AFRIMONEY!$J:$J,AFRIMONEY!$F:$F,$A368,AFRIMONEY!$P:$P,G$3)</f>
        <v>8500</v>
      </c>
      <c r="I368" s="8">
        <f t="shared" si="167"/>
        <v>8750</v>
      </c>
      <c r="J368" s="7">
        <f>SUMIFS(KP!$L:$L,KP!$F:$F,$A368,KP!$A:$A,SUMMARY!J$3)</f>
        <v>14650</v>
      </c>
      <c r="K368" s="7">
        <f>SUMIFS(AFRIMONEY!$J:$J,AFRIMONEY!$F:$F,$A368,AFRIMONEY!$P:$P,J$3)</f>
        <v>0</v>
      </c>
      <c r="L368" s="8">
        <f t="shared" si="168"/>
        <v>23400</v>
      </c>
      <c r="M368" s="17">
        <f>SUMIFS(KP!$L:$L,KP!$F:$F,$A368,KP!$A:$A,SUMMARY!M$3)</f>
        <v>-1300</v>
      </c>
      <c r="N368" s="7">
        <f>SUMIFS(AFRIMONEY!$J:$J,AFRIMONEY!$F:$F,$A368,AFRIMONEY!$P:$P,M$3)</f>
        <v>14650</v>
      </c>
      <c r="O368" s="8">
        <f t="shared" si="169"/>
        <v>7450</v>
      </c>
      <c r="P368" s="7">
        <f>SUMIFS(KP!$L:$L,KP!$F:$F,$A368,KP!$A:$A,SUMMARY!P$3)</f>
        <v>7850</v>
      </c>
      <c r="Q368" s="7">
        <f>SUMIFS(AFRIMONEY!$J:$J,AFRIMONEY!$F:$F,$A368,AFRIMONEY!$P:$P,P$3)</f>
        <v>6550</v>
      </c>
      <c r="R368" s="8">
        <f t="shared" si="170"/>
        <v>8750</v>
      </c>
      <c r="S368" s="17">
        <f>SUMIFS(KP!$L:$L,KP!$F:$F,$A368,KP!$A:$A,SUMMARY!S$3)</f>
        <v>1800</v>
      </c>
      <c r="T368" s="7">
        <f>SUMIFS(AFRIMONEY!$J:$J,AFRIMONEY!$F:$F,$A368,AFRIMONEY!$P:$P,S$3)</f>
        <v>0</v>
      </c>
      <c r="U368" s="8">
        <f t="shared" si="171"/>
        <v>10550</v>
      </c>
      <c r="V368" s="7">
        <f>SUMIFS(KP!$L:$L,KP!$F:$F,$A368,KP!$A:$A,SUMMARY!V$3)</f>
        <v>0</v>
      </c>
      <c r="W368" s="7">
        <f>SUMIFS(AFRIMONEY!$J:$J,AFRIMONEY!$F:$F,$A368,AFRIMONEY!$P:$P,V$3)</f>
        <v>1800</v>
      </c>
      <c r="X368" s="8">
        <f t="shared" si="172"/>
        <v>8750</v>
      </c>
      <c r="Y368" s="17">
        <f>SUMIFS(KP!$L:$L,KP!$F:$F,$A368,KP!$A:$A,SUMMARY!Y$3)</f>
        <v>2450</v>
      </c>
      <c r="Z368" s="7">
        <f>SUMIFS(AFRIMONEY!$J:$J,AFRIMONEY!$F:$F,$A368,AFRIMONEY!$P:$P,Y$3)</f>
        <v>0</v>
      </c>
      <c r="AA368" s="8">
        <f t="shared" si="173"/>
        <v>11200</v>
      </c>
      <c r="AB368" s="7">
        <f>SUMIFS(KP!$L:$L,KP!$F:$F,$A368,KP!$A:$A,SUMMARY!AB$3)</f>
        <v>3300</v>
      </c>
      <c r="AC368" s="7">
        <f>SUMIFS(AFRIMONEY!$J:$J,AFRIMONEY!$F:$F,$A368,AFRIMONEY!$P:$P,AB$3)</f>
        <v>2450</v>
      </c>
      <c r="AD368" s="8">
        <f t="shared" si="174"/>
        <v>12050</v>
      </c>
      <c r="AE368" s="17">
        <f>SUMIFS(KP!$L:$L,KP!$F:$F,$A368,KP!$A:$A,SUMMARY!AE$3)</f>
        <v>5500</v>
      </c>
      <c r="AF368" s="7">
        <f>SUMIFS(AFRIMONEY!$J:$J,AFRIMONEY!$F:$F,$A368,AFRIMONEY!$P:$P,AE$3)</f>
        <v>8800</v>
      </c>
      <c r="AG368" s="8">
        <f t="shared" si="175"/>
        <v>8750</v>
      </c>
      <c r="AH368" s="7">
        <f>SUMIFS(KP!$L:$L,KP!$F:$F,$A368,KP!$A:$A,SUMMARY!AH$3)</f>
        <v>1300</v>
      </c>
      <c r="AI368" s="7">
        <f>SUMIFS(AFRIMONEY!$J:$J,AFRIMONEY!$F:$F,$A368,AFRIMONEY!$P:$P,AH$3)</f>
        <v>0</v>
      </c>
      <c r="AJ368" s="8">
        <f t="shared" si="176"/>
        <v>10050</v>
      </c>
      <c r="AK368" s="17">
        <f>SUMIFS(KP!$L:$L,KP!$F:$F,$A368,KP!$A:$A,SUMMARY!AK$3)</f>
        <v>0</v>
      </c>
      <c r="AL368" s="7">
        <f>SUMIFS(AFRIMONEY!$J:$J,AFRIMONEY!$F:$F,$A368,AFRIMONEY!$P:$P,AK$3)</f>
        <v>0</v>
      </c>
      <c r="AM368" s="8">
        <f t="shared" si="177"/>
        <v>10050</v>
      </c>
      <c r="AN368" s="7">
        <f>SUMIFS(KP!$L:$L,KP!$F:$F,$A368,KP!$A:$A,SUMMARY!AN$3)</f>
        <v>0</v>
      </c>
      <c r="AO368" s="7">
        <f>SUMIFS(AFRIMONEY!$J:$J,AFRIMONEY!$F:$F,$A368,AFRIMONEY!$P:$P,AN$3)</f>
        <v>0</v>
      </c>
      <c r="AP368" s="8">
        <f t="shared" si="178"/>
        <v>10050</v>
      </c>
      <c r="AQ368" s="17">
        <f>SUMIFS(KP!$L:$L,KP!$F:$F,$A368,KP!$A:$A,SUMMARY!AQ$3)</f>
        <v>0</v>
      </c>
      <c r="AR368" s="7">
        <f>SUMIFS(AFRIMONEY!$J:$J,AFRIMONEY!$F:$F,$A368,AFRIMONEY!$P:$P,AQ$3)</f>
        <v>0</v>
      </c>
      <c r="AS368" s="8">
        <f t="shared" si="179"/>
        <v>10050</v>
      </c>
      <c r="AT368" s="7">
        <f>SUMIFS(KP!$L:$L,KP!$F:$F,$A368,KP!$A:$A,SUMMARY!AT$3)</f>
        <v>0</v>
      </c>
      <c r="AU368" s="7">
        <f>SUMIFS(AFRIMONEY!$J:$J,AFRIMONEY!$F:$F,$A368,AFRIMONEY!$P:$P,AT$3)</f>
        <v>0</v>
      </c>
      <c r="AV368" s="8">
        <f t="shared" si="180"/>
        <v>10050</v>
      </c>
      <c r="AW368" s="17">
        <f>SUMIFS(KP!$L:$L,KP!$F:$F,$A368,KP!$A:$A,SUMMARY!AW$3)</f>
        <v>0</v>
      </c>
      <c r="AX368" s="7">
        <f>SUMIFS(AFRIMONEY!$J:$J,AFRIMONEY!$F:$F,$A368,AFRIMONEY!$P:$P,AW$3)</f>
        <v>0</v>
      </c>
      <c r="AY368" s="8">
        <f t="shared" si="181"/>
        <v>10050</v>
      </c>
      <c r="AZ368" s="7">
        <f>SUMIFS(KP!$L:$L,KP!$F:$F,$A368,KP!$A:$A,SUMMARY!AZ$3)</f>
        <v>0</v>
      </c>
      <c r="BA368" s="7">
        <f>SUMIFS(AFRIMONEY!$J:$J,AFRIMONEY!$F:$F,$A368,AFRIMONEY!$P:$P,AZ$3)</f>
        <v>0</v>
      </c>
      <c r="BB368" s="8">
        <f t="shared" si="182"/>
        <v>10050</v>
      </c>
      <c r="BC368" s="17">
        <f>SUMIFS(KP!$L:$L,KP!$F:$F,$A368,KP!$A:$A,SUMMARY!BC$3)</f>
        <v>0</v>
      </c>
      <c r="BD368" s="7">
        <f>SUMIFS(AFRIMONEY!$J:$J,AFRIMONEY!$F:$F,$A368,AFRIMONEY!$P:$P,BC$3)</f>
        <v>0</v>
      </c>
      <c r="BE368" s="8">
        <f t="shared" si="183"/>
        <v>10050</v>
      </c>
      <c r="BF368" s="7">
        <f>SUMIFS(KP!$L:$L,KP!$F:$F,$A368,KP!$A:$A,SUMMARY!BF$3)</f>
        <v>0</v>
      </c>
      <c r="BG368" s="7">
        <f>SUMIFS(AFRIMONEY!$J:$J,AFRIMONEY!$F:$F,$A368,AFRIMONEY!$P:$P,BF$3)</f>
        <v>0</v>
      </c>
      <c r="BH368" s="8">
        <f t="shared" si="184"/>
        <v>10050</v>
      </c>
      <c r="BI368" s="17">
        <f>SUMIFS(KP!$L:$L,KP!$F:$F,$A368,KP!$A:$A,SUMMARY!BI$3)</f>
        <v>0</v>
      </c>
      <c r="BJ368" s="7">
        <f>SUMIFS(AFRIMONEY!$J:$J,AFRIMONEY!$F:$F,$A368,AFRIMONEY!$P:$P,BI$3)</f>
        <v>0</v>
      </c>
      <c r="BK368" s="8">
        <f t="shared" si="185"/>
        <v>10050</v>
      </c>
      <c r="BL368" s="7">
        <f>SUMIFS(KP!$L:$L,KP!$F:$F,$A368,KP!$A:$A,SUMMARY!BL$3)</f>
        <v>0</v>
      </c>
      <c r="BM368" s="7">
        <f>SUMIFS(AFRIMONEY!$J:$J,AFRIMONEY!$F:$F,$A368,AFRIMONEY!$P:$P,BL$3)</f>
        <v>0</v>
      </c>
      <c r="BN368" s="8">
        <f t="shared" si="186"/>
        <v>10050</v>
      </c>
      <c r="BO368" s="17">
        <f>SUMIFS(KP!$L:$L,KP!$F:$F,$A368,KP!$A:$A,SUMMARY!BO$3)</f>
        <v>0</v>
      </c>
      <c r="BP368" s="7">
        <f>SUMIFS(AFRIMONEY!$J:$J,AFRIMONEY!$F:$F,$A368,AFRIMONEY!$P:$P,BO$3)</f>
        <v>0</v>
      </c>
      <c r="BQ368" s="8">
        <f t="shared" si="187"/>
        <v>10050</v>
      </c>
      <c r="BR368" s="7">
        <f>SUMIFS(KP!$L:$L,KP!$F:$F,$A368,KP!$A:$A,SUMMARY!BR$3)</f>
        <v>0</v>
      </c>
      <c r="BS368" s="7">
        <f>SUMIFS(AFRIMONEY!$J:$J,AFRIMONEY!$F:$F,$A368,AFRIMONEY!$P:$P,BR$3)</f>
        <v>0</v>
      </c>
      <c r="BT368" s="8">
        <f t="shared" si="188"/>
        <v>10050</v>
      </c>
      <c r="BU368" s="17">
        <f>SUMIFS(KP!$L:$L,KP!$F:$F,$A368,KP!$A:$A,SUMMARY!BU$3)</f>
        <v>0</v>
      </c>
      <c r="BV368" s="7">
        <f>SUMIFS(AFRIMONEY!$J:$J,AFRIMONEY!$F:$F,$A368,AFRIMONEY!$P:$P,BU$3)</f>
        <v>0</v>
      </c>
      <c r="BW368" s="8">
        <f t="shared" si="189"/>
        <v>10050</v>
      </c>
      <c r="BX368" s="7">
        <f>SUMIFS(KP!$L:$L,KP!$F:$F,$A368,KP!$A:$A,SUMMARY!BX$3)</f>
        <v>0</v>
      </c>
      <c r="BY368" s="7">
        <f>SUMIFS(AFRIMONEY!$J:$J,AFRIMONEY!$F:$F,$A368,AFRIMONEY!$P:$P,BX$3)</f>
        <v>0</v>
      </c>
      <c r="BZ368" s="8">
        <f t="shared" si="190"/>
        <v>10050</v>
      </c>
      <c r="CA368" s="17">
        <f>SUMIFS(KP!$L:$L,KP!$F:$F,$A368,KP!$A:$A,SUMMARY!CA$3)</f>
        <v>0</v>
      </c>
      <c r="CB368" s="7">
        <f>SUMIFS(AFRIMONEY!$J:$J,AFRIMONEY!$F:$F,$A368,AFRIMONEY!$P:$P,CA$3)</f>
        <v>0</v>
      </c>
      <c r="CC368" s="8">
        <f t="shared" si="191"/>
        <v>10050</v>
      </c>
      <c r="CD368" s="7">
        <f>SUMIFS(KP!$L:$L,KP!$F:$F,$A368,KP!$A:$A,SUMMARY!CD$3)</f>
        <v>0</v>
      </c>
      <c r="CE368" s="7">
        <f>SUMIFS(AFRIMONEY!$J:$J,AFRIMONEY!$F:$F,$A368,AFRIMONEY!$P:$P,CD$3)</f>
        <v>0</v>
      </c>
      <c r="CF368" s="8">
        <f t="shared" si="192"/>
        <v>10050</v>
      </c>
      <c r="CG368" s="17">
        <f>SUMIFS(KP!$L:$L,KP!$F:$F,$A368,KP!$A:$A,SUMMARY!CG$3)</f>
        <v>0</v>
      </c>
      <c r="CH368" s="7">
        <f>SUMIFS(AFRIMONEY!$J:$J,AFRIMONEY!$F:$F,$A368,AFRIMONEY!$P:$P,CG$3)</f>
        <v>0</v>
      </c>
      <c r="CI368" s="8">
        <f t="shared" si="193"/>
        <v>10050</v>
      </c>
      <c r="CJ368" s="7">
        <f>SUMIFS(KP!$L:$L,KP!$F:$F,$A368,KP!$A:$A,SUMMARY!CJ$3)</f>
        <v>0</v>
      </c>
      <c r="CK368" s="7">
        <f>SUMIFS(AFRIMONEY!$J:$J,AFRIMONEY!$F:$F,$A368,AFRIMONEY!$P:$P,CJ$3)</f>
        <v>0</v>
      </c>
      <c r="CL368" s="8">
        <f t="shared" si="194"/>
        <v>10050</v>
      </c>
      <c r="CM368" s="17">
        <f>SUMIFS(KP!$L:$L,KP!$F:$F,$A368,KP!$A:$A,SUMMARY!CM$3)</f>
        <v>0</v>
      </c>
      <c r="CN368" s="7">
        <f>SUMIFS(AFRIMONEY!$J:$J,AFRIMONEY!$F:$F,$A368,AFRIMONEY!$P:$P,CM$3)</f>
        <v>0</v>
      </c>
      <c r="CO368" s="8">
        <f t="shared" si="195"/>
        <v>10050</v>
      </c>
      <c r="CP368" s="7">
        <f>SUMIFS(KP!$L:$L,KP!$F:$F,$A368,KP!$A:$A,SUMMARY!CP$3)</f>
        <v>0</v>
      </c>
      <c r="CQ368" s="7">
        <f>SUMIFS(AFRIMONEY!$J:$J,AFRIMONEY!$F:$F,$A368,AFRIMONEY!$P:$P,CP$3)</f>
        <v>0</v>
      </c>
      <c r="CR368" s="8">
        <f t="shared" si="196"/>
        <v>10050</v>
      </c>
      <c r="CS368" s="17">
        <f>SUMIFS(KP!$L:$L,KP!$F:$F,$A368,KP!$A:$A,SUMMARY!CS$3)</f>
        <v>0</v>
      </c>
      <c r="CT368" s="7">
        <f>SUMIFS(AFRIMONEY!$J:$J,AFRIMONEY!$F:$F,$A368,AFRIMONEY!$P:$P,CS$3)</f>
        <v>0</v>
      </c>
      <c r="CU368" s="8">
        <f t="shared" si="197"/>
        <v>10050</v>
      </c>
    </row>
    <row r="369" spans="1:99" x14ac:dyDescent="0.3">
      <c r="A369" s="2">
        <v>101728</v>
      </c>
      <c r="B369" s="23" t="str">
        <f>_xlfn.XLOOKUP(TEXT(A369,0),Tabela4[ID],Tabela4[AREA],"")</f>
        <v>AREA A</v>
      </c>
      <c r="C369" s="2" t="str">
        <f>_xlfn.XLOOKUP(TEXT(A369,0),Tabela4[ID],Tabela4[ZONA],"")</f>
        <v>ZONA 13</v>
      </c>
      <c r="D369" s="2" t="str">
        <f t="shared" si="165"/>
        <v>BLOCKED</v>
      </c>
      <c r="E369" s="18">
        <f t="shared" si="166"/>
        <v>350</v>
      </c>
      <c r="F369" s="21">
        <f>SUMIFS(KP!$L:$L,KP!$F:$F,$A369,KP!$A:$A,"31/03/2025")</f>
        <v>300</v>
      </c>
      <c r="G369" s="19">
        <f>SUMIFS(KP!$L:$L,KP!$F:$F,$A369,KP!$A:$A,SUMMARY!G$3)</f>
        <v>0</v>
      </c>
      <c r="H369" s="7">
        <f>SUMIFS(AFRIMONEY!$J:$J,AFRIMONEY!$F:$F,$A369,AFRIMONEY!$P:$P,G$3)</f>
        <v>300</v>
      </c>
      <c r="I369" s="8">
        <f t="shared" si="167"/>
        <v>0</v>
      </c>
      <c r="J369" s="7">
        <f>SUMIFS(KP!$L:$L,KP!$F:$F,$A369,KP!$A:$A,SUMMARY!J$3)</f>
        <v>450</v>
      </c>
      <c r="K369" s="7">
        <f>SUMIFS(AFRIMONEY!$J:$J,AFRIMONEY!$F:$F,$A369,AFRIMONEY!$P:$P,J$3)</f>
        <v>0</v>
      </c>
      <c r="L369" s="8">
        <f t="shared" si="168"/>
        <v>450</v>
      </c>
      <c r="M369" s="17">
        <f>SUMIFS(KP!$L:$L,KP!$F:$F,$A369,KP!$A:$A,SUMMARY!M$3)</f>
        <v>0</v>
      </c>
      <c r="N369" s="7">
        <f>SUMIFS(AFRIMONEY!$J:$J,AFRIMONEY!$F:$F,$A369,AFRIMONEY!$P:$P,M$3)</f>
        <v>500</v>
      </c>
      <c r="O369" s="8">
        <f t="shared" si="169"/>
        <v>-50</v>
      </c>
      <c r="P369" s="7">
        <f>SUMIFS(KP!$L:$L,KP!$F:$F,$A369,KP!$A:$A,SUMMARY!P$3)</f>
        <v>0</v>
      </c>
      <c r="Q369" s="7">
        <f>SUMIFS(AFRIMONEY!$J:$J,AFRIMONEY!$F:$F,$A369,AFRIMONEY!$P:$P,P$3)</f>
        <v>0</v>
      </c>
      <c r="R369" s="8">
        <f t="shared" si="170"/>
        <v>-50</v>
      </c>
      <c r="S369" s="17">
        <f>SUMIFS(KP!$L:$L,KP!$F:$F,$A369,KP!$A:$A,SUMMARY!S$3)</f>
        <v>600</v>
      </c>
      <c r="T369" s="7">
        <f>SUMIFS(AFRIMONEY!$J:$J,AFRIMONEY!$F:$F,$A369,AFRIMONEY!$P:$P,S$3)</f>
        <v>0</v>
      </c>
      <c r="U369" s="8">
        <f t="shared" si="171"/>
        <v>550</v>
      </c>
      <c r="V369" s="7">
        <f>SUMIFS(KP!$L:$L,KP!$F:$F,$A369,KP!$A:$A,SUMMARY!V$3)</f>
        <v>0</v>
      </c>
      <c r="W369" s="7">
        <f>SUMIFS(AFRIMONEY!$J:$J,AFRIMONEY!$F:$F,$A369,AFRIMONEY!$P:$P,V$3)</f>
        <v>600</v>
      </c>
      <c r="X369" s="8">
        <f t="shared" si="172"/>
        <v>-50</v>
      </c>
      <c r="Y369" s="17">
        <f>SUMIFS(KP!$L:$L,KP!$F:$F,$A369,KP!$A:$A,SUMMARY!Y$3)</f>
        <v>650</v>
      </c>
      <c r="Z369" s="7">
        <f>SUMIFS(AFRIMONEY!$J:$J,AFRIMONEY!$F:$F,$A369,AFRIMONEY!$P:$P,Y$3)</f>
        <v>650</v>
      </c>
      <c r="AA369" s="8">
        <f t="shared" si="173"/>
        <v>-50</v>
      </c>
      <c r="AB369" s="7">
        <f>SUMIFS(KP!$L:$L,KP!$F:$F,$A369,KP!$A:$A,SUMMARY!AB$3)</f>
        <v>650</v>
      </c>
      <c r="AC369" s="7">
        <f>SUMIFS(AFRIMONEY!$J:$J,AFRIMONEY!$F:$F,$A369,AFRIMONEY!$P:$P,AB$3)</f>
        <v>0</v>
      </c>
      <c r="AD369" s="8">
        <f t="shared" si="174"/>
        <v>600</v>
      </c>
      <c r="AE369" s="17">
        <f>SUMIFS(KP!$L:$L,KP!$F:$F,$A369,KP!$A:$A,SUMMARY!AE$3)</f>
        <v>0</v>
      </c>
      <c r="AF369" s="7">
        <f>SUMIFS(AFRIMONEY!$J:$J,AFRIMONEY!$F:$F,$A369,AFRIMONEY!$P:$P,AE$3)</f>
        <v>650</v>
      </c>
      <c r="AG369" s="8">
        <f t="shared" si="175"/>
        <v>-50</v>
      </c>
      <c r="AH369" s="7">
        <f>SUMIFS(KP!$L:$L,KP!$F:$F,$A369,KP!$A:$A,SUMMARY!AH$3)</f>
        <v>400</v>
      </c>
      <c r="AI369" s="7">
        <f>SUMIFS(AFRIMONEY!$J:$J,AFRIMONEY!$F:$F,$A369,AFRIMONEY!$P:$P,AH$3)</f>
        <v>0</v>
      </c>
      <c r="AJ369" s="8">
        <f t="shared" si="176"/>
        <v>350</v>
      </c>
      <c r="AK369" s="17">
        <f>SUMIFS(KP!$L:$L,KP!$F:$F,$A369,KP!$A:$A,SUMMARY!AK$3)</f>
        <v>0</v>
      </c>
      <c r="AL369" s="7">
        <f>SUMIFS(AFRIMONEY!$J:$J,AFRIMONEY!$F:$F,$A369,AFRIMONEY!$P:$P,AK$3)</f>
        <v>0</v>
      </c>
      <c r="AM369" s="8">
        <f t="shared" si="177"/>
        <v>350</v>
      </c>
      <c r="AN369" s="7">
        <f>SUMIFS(KP!$L:$L,KP!$F:$F,$A369,KP!$A:$A,SUMMARY!AN$3)</f>
        <v>0</v>
      </c>
      <c r="AO369" s="7">
        <f>SUMIFS(AFRIMONEY!$J:$J,AFRIMONEY!$F:$F,$A369,AFRIMONEY!$P:$P,AN$3)</f>
        <v>0</v>
      </c>
      <c r="AP369" s="8">
        <f t="shared" si="178"/>
        <v>350</v>
      </c>
      <c r="AQ369" s="17">
        <f>SUMIFS(KP!$L:$L,KP!$F:$F,$A369,KP!$A:$A,SUMMARY!AQ$3)</f>
        <v>0</v>
      </c>
      <c r="AR369" s="7">
        <f>SUMIFS(AFRIMONEY!$J:$J,AFRIMONEY!$F:$F,$A369,AFRIMONEY!$P:$P,AQ$3)</f>
        <v>0</v>
      </c>
      <c r="AS369" s="8">
        <f t="shared" si="179"/>
        <v>350</v>
      </c>
      <c r="AT369" s="7">
        <f>SUMIFS(KP!$L:$L,KP!$F:$F,$A369,KP!$A:$A,SUMMARY!AT$3)</f>
        <v>0</v>
      </c>
      <c r="AU369" s="7">
        <f>SUMIFS(AFRIMONEY!$J:$J,AFRIMONEY!$F:$F,$A369,AFRIMONEY!$P:$P,AT$3)</f>
        <v>0</v>
      </c>
      <c r="AV369" s="8">
        <f t="shared" si="180"/>
        <v>350</v>
      </c>
      <c r="AW369" s="17">
        <f>SUMIFS(KP!$L:$L,KP!$F:$F,$A369,KP!$A:$A,SUMMARY!AW$3)</f>
        <v>0</v>
      </c>
      <c r="AX369" s="7">
        <f>SUMIFS(AFRIMONEY!$J:$J,AFRIMONEY!$F:$F,$A369,AFRIMONEY!$P:$P,AW$3)</f>
        <v>0</v>
      </c>
      <c r="AY369" s="8">
        <f t="shared" si="181"/>
        <v>350</v>
      </c>
      <c r="AZ369" s="7">
        <f>SUMIFS(KP!$L:$L,KP!$F:$F,$A369,KP!$A:$A,SUMMARY!AZ$3)</f>
        <v>0</v>
      </c>
      <c r="BA369" s="7">
        <f>SUMIFS(AFRIMONEY!$J:$J,AFRIMONEY!$F:$F,$A369,AFRIMONEY!$P:$P,AZ$3)</f>
        <v>0</v>
      </c>
      <c r="BB369" s="8">
        <f t="shared" si="182"/>
        <v>350</v>
      </c>
      <c r="BC369" s="17">
        <f>SUMIFS(KP!$L:$L,KP!$F:$F,$A369,KP!$A:$A,SUMMARY!BC$3)</f>
        <v>0</v>
      </c>
      <c r="BD369" s="7">
        <f>SUMIFS(AFRIMONEY!$J:$J,AFRIMONEY!$F:$F,$A369,AFRIMONEY!$P:$P,BC$3)</f>
        <v>0</v>
      </c>
      <c r="BE369" s="8">
        <f t="shared" si="183"/>
        <v>350</v>
      </c>
      <c r="BF369" s="7">
        <f>SUMIFS(KP!$L:$L,KP!$F:$F,$A369,KP!$A:$A,SUMMARY!BF$3)</f>
        <v>0</v>
      </c>
      <c r="BG369" s="7">
        <f>SUMIFS(AFRIMONEY!$J:$J,AFRIMONEY!$F:$F,$A369,AFRIMONEY!$P:$P,BF$3)</f>
        <v>0</v>
      </c>
      <c r="BH369" s="8">
        <f t="shared" si="184"/>
        <v>350</v>
      </c>
      <c r="BI369" s="17">
        <f>SUMIFS(KP!$L:$L,KP!$F:$F,$A369,KP!$A:$A,SUMMARY!BI$3)</f>
        <v>0</v>
      </c>
      <c r="BJ369" s="7">
        <f>SUMIFS(AFRIMONEY!$J:$J,AFRIMONEY!$F:$F,$A369,AFRIMONEY!$P:$P,BI$3)</f>
        <v>0</v>
      </c>
      <c r="BK369" s="8">
        <f t="shared" si="185"/>
        <v>350</v>
      </c>
      <c r="BL369" s="7">
        <f>SUMIFS(KP!$L:$L,KP!$F:$F,$A369,KP!$A:$A,SUMMARY!BL$3)</f>
        <v>0</v>
      </c>
      <c r="BM369" s="7">
        <f>SUMIFS(AFRIMONEY!$J:$J,AFRIMONEY!$F:$F,$A369,AFRIMONEY!$P:$P,BL$3)</f>
        <v>0</v>
      </c>
      <c r="BN369" s="8">
        <f t="shared" si="186"/>
        <v>350</v>
      </c>
      <c r="BO369" s="17">
        <f>SUMIFS(KP!$L:$L,KP!$F:$F,$A369,KP!$A:$A,SUMMARY!BO$3)</f>
        <v>0</v>
      </c>
      <c r="BP369" s="7">
        <f>SUMIFS(AFRIMONEY!$J:$J,AFRIMONEY!$F:$F,$A369,AFRIMONEY!$P:$P,BO$3)</f>
        <v>0</v>
      </c>
      <c r="BQ369" s="8">
        <f t="shared" si="187"/>
        <v>350</v>
      </c>
      <c r="BR369" s="7">
        <f>SUMIFS(KP!$L:$L,KP!$F:$F,$A369,KP!$A:$A,SUMMARY!BR$3)</f>
        <v>0</v>
      </c>
      <c r="BS369" s="7">
        <f>SUMIFS(AFRIMONEY!$J:$J,AFRIMONEY!$F:$F,$A369,AFRIMONEY!$P:$P,BR$3)</f>
        <v>0</v>
      </c>
      <c r="BT369" s="8">
        <f t="shared" si="188"/>
        <v>350</v>
      </c>
      <c r="BU369" s="17">
        <f>SUMIFS(KP!$L:$L,KP!$F:$F,$A369,KP!$A:$A,SUMMARY!BU$3)</f>
        <v>0</v>
      </c>
      <c r="BV369" s="7">
        <f>SUMIFS(AFRIMONEY!$J:$J,AFRIMONEY!$F:$F,$A369,AFRIMONEY!$P:$P,BU$3)</f>
        <v>0</v>
      </c>
      <c r="BW369" s="8">
        <f t="shared" si="189"/>
        <v>350</v>
      </c>
      <c r="BX369" s="7">
        <f>SUMIFS(KP!$L:$L,KP!$F:$F,$A369,KP!$A:$A,SUMMARY!BX$3)</f>
        <v>0</v>
      </c>
      <c r="BY369" s="7">
        <f>SUMIFS(AFRIMONEY!$J:$J,AFRIMONEY!$F:$F,$A369,AFRIMONEY!$P:$P,BX$3)</f>
        <v>0</v>
      </c>
      <c r="BZ369" s="8">
        <f t="shared" si="190"/>
        <v>350</v>
      </c>
      <c r="CA369" s="17">
        <f>SUMIFS(KP!$L:$L,KP!$F:$F,$A369,KP!$A:$A,SUMMARY!CA$3)</f>
        <v>0</v>
      </c>
      <c r="CB369" s="7">
        <f>SUMIFS(AFRIMONEY!$J:$J,AFRIMONEY!$F:$F,$A369,AFRIMONEY!$P:$P,CA$3)</f>
        <v>0</v>
      </c>
      <c r="CC369" s="8">
        <f t="shared" si="191"/>
        <v>350</v>
      </c>
      <c r="CD369" s="7">
        <f>SUMIFS(KP!$L:$L,KP!$F:$F,$A369,KP!$A:$A,SUMMARY!CD$3)</f>
        <v>0</v>
      </c>
      <c r="CE369" s="7">
        <f>SUMIFS(AFRIMONEY!$J:$J,AFRIMONEY!$F:$F,$A369,AFRIMONEY!$P:$P,CD$3)</f>
        <v>0</v>
      </c>
      <c r="CF369" s="8">
        <f t="shared" si="192"/>
        <v>350</v>
      </c>
      <c r="CG369" s="17">
        <f>SUMIFS(KP!$L:$L,KP!$F:$F,$A369,KP!$A:$A,SUMMARY!CG$3)</f>
        <v>0</v>
      </c>
      <c r="CH369" s="7">
        <f>SUMIFS(AFRIMONEY!$J:$J,AFRIMONEY!$F:$F,$A369,AFRIMONEY!$P:$P,CG$3)</f>
        <v>0</v>
      </c>
      <c r="CI369" s="8">
        <f t="shared" si="193"/>
        <v>350</v>
      </c>
      <c r="CJ369" s="7">
        <f>SUMIFS(KP!$L:$L,KP!$F:$F,$A369,KP!$A:$A,SUMMARY!CJ$3)</f>
        <v>0</v>
      </c>
      <c r="CK369" s="7">
        <f>SUMIFS(AFRIMONEY!$J:$J,AFRIMONEY!$F:$F,$A369,AFRIMONEY!$P:$P,CJ$3)</f>
        <v>0</v>
      </c>
      <c r="CL369" s="8">
        <f t="shared" si="194"/>
        <v>350</v>
      </c>
      <c r="CM369" s="17">
        <f>SUMIFS(KP!$L:$L,KP!$F:$F,$A369,KP!$A:$A,SUMMARY!CM$3)</f>
        <v>0</v>
      </c>
      <c r="CN369" s="7">
        <f>SUMIFS(AFRIMONEY!$J:$J,AFRIMONEY!$F:$F,$A369,AFRIMONEY!$P:$P,CM$3)</f>
        <v>0</v>
      </c>
      <c r="CO369" s="8">
        <f t="shared" si="195"/>
        <v>350</v>
      </c>
      <c r="CP369" s="7">
        <f>SUMIFS(KP!$L:$L,KP!$F:$F,$A369,KP!$A:$A,SUMMARY!CP$3)</f>
        <v>0</v>
      </c>
      <c r="CQ369" s="7">
        <f>SUMIFS(AFRIMONEY!$J:$J,AFRIMONEY!$F:$F,$A369,AFRIMONEY!$P:$P,CP$3)</f>
        <v>0</v>
      </c>
      <c r="CR369" s="8">
        <f t="shared" si="196"/>
        <v>350</v>
      </c>
      <c r="CS369" s="17">
        <f>SUMIFS(KP!$L:$L,KP!$F:$F,$A369,KP!$A:$A,SUMMARY!CS$3)</f>
        <v>0</v>
      </c>
      <c r="CT369" s="7">
        <f>SUMIFS(AFRIMONEY!$J:$J,AFRIMONEY!$F:$F,$A369,AFRIMONEY!$P:$P,CS$3)</f>
        <v>0</v>
      </c>
      <c r="CU369" s="8">
        <f t="shared" si="197"/>
        <v>350</v>
      </c>
    </row>
    <row r="370" spans="1:99" x14ac:dyDescent="0.3">
      <c r="A370" s="2">
        <v>101729</v>
      </c>
      <c r="B370" s="23" t="str">
        <f>_xlfn.XLOOKUP(TEXT(A370,0),Tabela4[ID],Tabela4[AREA],"")</f>
        <v>AREA C</v>
      </c>
      <c r="C370" s="2" t="str">
        <f>_xlfn.XLOOKUP(TEXT(A370,0),Tabela4[ID],Tabela4[ZONA],"")</f>
        <v>ZONA 14</v>
      </c>
      <c r="D370" s="2" t="str">
        <f t="shared" si="165"/>
        <v>BLOCKED</v>
      </c>
      <c r="E370" s="18">
        <f t="shared" si="166"/>
        <v>13250</v>
      </c>
      <c r="F370" s="21">
        <f>SUMIFS(KP!$L:$L,KP!$F:$F,$A370,KP!$A:$A,"31/03/2025")</f>
        <v>11000</v>
      </c>
      <c r="G370" s="19">
        <f>SUMIFS(KP!$L:$L,KP!$F:$F,$A370,KP!$A:$A,SUMMARY!G$3)</f>
        <v>2550</v>
      </c>
      <c r="H370" s="7">
        <f>SUMIFS(AFRIMONEY!$J:$J,AFRIMONEY!$F:$F,$A370,AFRIMONEY!$P:$P,G$3)</f>
        <v>0</v>
      </c>
      <c r="I370" s="8">
        <f t="shared" si="167"/>
        <v>13550</v>
      </c>
      <c r="J370" s="7">
        <f>SUMIFS(KP!$L:$L,KP!$F:$F,$A370,KP!$A:$A,SUMMARY!J$3)</f>
        <v>3400</v>
      </c>
      <c r="K370" s="7">
        <f>SUMIFS(AFRIMONEY!$J:$J,AFRIMONEY!$F:$F,$A370,AFRIMONEY!$P:$P,J$3)</f>
        <v>4450</v>
      </c>
      <c r="L370" s="8">
        <f t="shared" si="168"/>
        <v>12500</v>
      </c>
      <c r="M370" s="17">
        <f>SUMIFS(KP!$L:$L,KP!$F:$F,$A370,KP!$A:$A,SUMMARY!M$3)</f>
        <v>1350</v>
      </c>
      <c r="N370" s="7">
        <f>SUMIFS(AFRIMONEY!$J:$J,AFRIMONEY!$F:$F,$A370,AFRIMONEY!$P:$P,M$3)</f>
        <v>1350</v>
      </c>
      <c r="O370" s="8">
        <f t="shared" si="169"/>
        <v>12500</v>
      </c>
      <c r="P370" s="7">
        <f>SUMIFS(KP!$L:$L,KP!$F:$F,$A370,KP!$A:$A,SUMMARY!P$3)</f>
        <v>1550</v>
      </c>
      <c r="Q370" s="7">
        <f>SUMIFS(AFRIMONEY!$J:$J,AFRIMONEY!$F:$F,$A370,AFRIMONEY!$P:$P,P$3)</f>
        <v>1550</v>
      </c>
      <c r="R370" s="8">
        <f t="shared" si="170"/>
        <v>12500</v>
      </c>
      <c r="S370" s="17">
        <f>SUMIFS(KP!$L:$L,KP!$F:$F,$A370,KP!$A:$A,SUMMARY!S$3)</f>
        <v>7300</v>
      </c>
      <c r="T370" s="7">
        <f>SUMIFS(AFRIMONEY!$J:$J,AFRIMONEY!$F:$F,$A370,AFRIMONEY!$P:$P,S$3)</f>
        <v>7300</v>
      </c>
      <c r="U370" s="8">
        <f t="shared" si="171"/>
        <v>12500</v>
      </c>
      <c r="V370" s="7">
        <f>SUMIFS(KP!$L:$L,KP!$F:$F,$A370,KP!$A:$A,SUMMARY!V$3)</f>
        <v>0</v>
      </c>
      <c r="W370" s="7">
        <f>SUMIFS(AFRIMONEY!$J:$J,AFRIMONEY!$F:$F,$A370,AFRIMONEY!$P:$P,V$3)</f>
        <v>0</v>
      </c>
      <c r="X370" s="8">
        <f t="shared" si="172"/>
        <v>12500</v>
      </c>
      <c r="Y370" s="17">
        <f>SUMIFS(KP!$L:$L,KP!$F:$F,$A370,KP!$A:$A,SUMMARY!Y$3)</f>
        <v>11100</v>
      </c>
      <c r="Z370" s="7">
        <f>SUMIFS(AFRIMONEY!$J:$J,AFRIMONEY!$F:$F,$A370,AFRIMONEY!$P:$P,Y$3)</f>
        <v>11100</v>
      </c>
      <c r="AA370" s="8">
        <f t="shared" si="173"/>
        <v>12500</v>
      </c>
      <c r="AB370" s="7">
        <f>SUMIFS(KP!$L:$L,KP!$F:$F,$A370,KP!$A:$A,SUMMARY!AB$3)</f>
        <v>4750</v>
      </c>
      <c r="AC370" s="7">
        <f>SUMIFS(AFRIMONEY!$J:$J,AFRIMONEY!$F:$F,$A370,AFRIMONEY!$P:$P,AB$3)</f>
        <v>4750</v>
      </c>
      <c r="AD370" s="8">
        <f t="shared" si="174"/>
        <v>12500</v>
      </c>
      <c r="AE370" s="17">
        <f>SUMIFS(KP!$L:$L,KP!$F:$F,$A370,KP!$A:$A,SUMMARY!AE$3)</f>
        <v>4750</v>
      </c>
      <c r="AF370" s="7">
        <f>SUMIFS(AFRIMONEY!$J:$J,AFRIMONEY!$F:$F,$A370,AFRIMONEY!$P:$P,AE$3)</f>
        <v>4750</v>
      </c>
      <c r="AG370" s="8">
        <f t="shared" si="175"/>
        <v>12500</v>
      </c>
      <c r="AH370" s="7">
        <f>SUMIFS(KP!$L:$L,KP!$F:$F,$A370,KP!$A:$A,SUMMARY!AH$3)</f>
        <v>750</v>
      </c>
      <c r="AI370" s="7">
        <f>SUMIFS(AFRIMONEY!$J:$J,AFRIMONEY!$F:$F,$A370,AFRIMONEY!$P:$P,AH$3)</f>
        <v>0</v>
      </c>
      <c r="AJ370" s="8">
        <f t="shared" si="176"/>
        <v>13250</v>
      </c>
      <c r="AK370" s="17">
        <f>SUMIFS(KP!$L:$L,KP!$F:$F,$A370,KP!$A:$A,SUMMARY!AK$3)</f>
        <v>0</v>
      </c>
      <c r="AL370" s="7">
        <f>SUMIFS(AFRIMONEY!$J:$J,AFRIMONEY!$F:$F,$A370,AFRIMONEY!$P:$P,AK$3)</f>
        <v>0</v>
      </c>
      <c r="AM370" s="8">
        <f t="shared" si="177"/>
        <v>13250</v>
      </c>
      <c r="AN370" s="7">
        <f>SUMIFS(KP!$L:$L,KP!$F:$F,$A370,KP!$A:$A,SUMMARY!AN$3)</f>
        <v>0</v>
      </c>
      <c r="AO370" s="7">
        <f>SUMIFS(AFRIMONEY!$J:$J,AFRIMONEY!$F:$F,$A370,AFRIMONEY!$P:$P,AN$3)</f>
        <v>0</v>
      </c>
      <c r="AP370" s="8">
        <f t="shared" si="178"/>
        <v>13250</v>
      </c>
      <c r="AQ370" s="17">
        <f>SUMIFS(KP!$L:$L,KP!$F:$F,$A370,KP!$A:$A,SUMMARY!AQ$3)</f>
        <v>0</v>
      </c>
      <c r="AR370" s="7">
        <f>SUMIFS(AFRIMONEY!$J:$J,AFRIMONEY!$F:$F,$A370,AFRIMONEY!$P:$P,AQ$3)</f>
        <v>0</v>
      </c>
      <c r="AS370" s="8">
        <f t="shared" si="179"/>
        <v>13250</v>
      </c>
      <c r="AT370" s="7">
        <f>SUMIFS(KP!$L:$L,KP!$F:$F,$A370,KP!$A:$A,SUMMARY!AT$3)</f>
        <v>0</v>
      </c>
      <c r="AU370" s="7">
        <f>SUMIFS(AFRIMONEY!$J:$J,AFRIMONEY!$F:$F,$A370,AFRIMONEY!$P:$P,AT$3)</f>
        <v>0</v>
      </c>
      <c r="AV370" s="8">
        <f t="shared" si="180"/>
        <v>13250</v>
      </c>
      <c r="AW370" s="17">
        <f>SUMIFS(KP!$L:$L,KP!$F:$F,$A370,KP!$A:$A,SUMMARY!AW$3)</f>
        <v>0</v>
      </c>
      <c r="AX370" s="7">
        <f>SUMIFS(AFRIMONEY!$J:$J,AFRIMONEY!$F:$F,$A370,AFRIMONEY!$P:$P,AW$3)</f>
        <v>0</v>
      </c>
      <c r="AY370" s="8">
        <f t="shared" si="181"/>
        <v>13250</v>
      </c>
      <c r="AZ370" s="7">
        <f>SUMIFS(KP!$L:$L,KP!$F:$F,$A370,KP!$A:$A,SUMMARY!AZ$3)</f>
        <v>0</v>
      </c>
      <c r="BA370" s="7">
        <f>SUMIFS(AFRIMONEY!$J:$J,AFRIMONEY!$F:$F,$A370,AFRIMONEY!$P:$P,AZ$3)</f>
        <v>0</v>
      </c>
      <c r="BB370" s="8">
        <f t="shared" si="182"/>
        <v>13250</v>
      </c>
      <c r="BC370" s="17">
        <f>SUMIFS(KP!$L:$L,KP!$F:$F,$A370,KP!$A:$A,SUMMARY!BC$3)</f>
        <v>0</v>
      </c>
      <c r="BD370" s="7">
        <f>SUMIFS(AFRIMONEY!$J:$J,AFRIMONEY!$F:$F,$A370,AFRIMONEY!$P:$P,BC$3)</f>
        <v>0</v>
      </c>
      <c r="BE370" s="8">
        <f t="shared" si="183"/>
        <v>13250</v>
      </c>
      <c r="BF370" s="7">
        <f>SUMIFS(KP!$L:$L,KP!$F:$F,$A370,KP!$A:$A,SUMMARY!BF$3)</f>
        <v>0</v>
      </c>
      <c r="BG370" s="7">
        <f>SUMIFS(AFRIMONEY!$J:$J,AFRIMONEY!$F:$F,$A370,AFRIMONEY!$P:$P,BF$3)</f>
        <v>0</v>
      </c>
      <c r="BH370" s="8">
        <f t="shared" si="184"/>
        <v>13250</v>
      </c>
      <c r="BI370" s="17">
        <f>SUMIFS(KP!$L:$L,KP!$F:$F,$A370,KP!$A:$A,SUMMARY!BI$3)</f>
        <v>0</v>
      </c>
      <c r="BJ370" s="7">
        <f>SUMIFS(AFRIMONEY!$J:$J,AFRIMONEY!$F:$F,$A370,AFRIMONEY!$P:$P,BI$3)</f>
        <v>0</v>
      </c>
      <c r="BK370" s="8">
        <f t="shared" si="185"/>
        <v>13250</v>
      </c>
      <c r="BL370" s="7">
        <f>SUMIFS(KP!$L:$L,KP!$F:$F,$A370,KP!$A:$A,SUMMARY!BL$3)</f>
        <v>0</v>
      </c>
      <c r="BM370" s="7">
        <f>SUMIFS(AFRIMONEY!$J:$J,AFRIMONEY!$F:$F,$A370,AFRIMONEY!$P:$P,BL$3)</f>
        <v>0</v>
      </c>
      <c r="BN370" s="8">
        <f t="shared" si="186"/>
        <v>13250</v>
      </c>
      <c r="BO370" s="17">
        <f>SUMIFS(KP!$L:$L,KP!$F:$F,$A370,KP!$A:$A,SUMMARY!BO$3)</f>
        <v>0</v>
      </c>
      <c r="BP370" s="7">
        <f>SUMIFS(AFRIMONEY!$J:$J,AFRIMONEY!$F:$F,$A370,AFRIMONEY!$P:$P,BO$3)</f>
        <v>0</v>
      </c>
      <c r="BQ370" s="8">
        <f t="shared" si="187"/>
        <v>13250</v>
      </c>
      <c r="BR370" s="7">
        <f>SUMIFS(KP!$L:$L,KP!$F:$F,$A370,KP!$A:$A,SUMMARY!BR$3)</f>
        <v>0</v>
      </c>
      <c r="BS370" s="7">
        <f>SUMIFS(AFRIMONEY!$J:$J,AFRIMONEY!$F:$F,$A370,AFRIMONEY!$P:$P,BR$3)</f>
        <v>0</v>
      </c>
      <c r="BT370" s="8">
        <f t="shared" si="188"/>
        <v>13250</v>
      </c>
      <c r="BU370" s="17">
        <f>SUMIFS(KP!$L:$L,KP!$F:$F,$A370,KP!$A:$A,SUMMARY!BU$3)</f>
        <v>0</v>
      </c>
      <c r="BV370" s="7">
        <f>SUMIFS(AFRIMONEY!$J:$J,AFRIMONEY!$F:$F,$A370,AFRIMONEY!$P:$P,BU$3)</f>
        <v>0</v>
      </c>
      <c r="BW370" s="8">
        <f t="shared" si="189"/>
        <v>13250</v>
      </c>
      <c r="BX370" s="7">
        <f>SUMIFS(KP!$L:$L,KP!$F:$F,$A370,KP!$A:$A,SUMMARY!BX$3)</f>
        <v>0</v>
      </c>
      <c r="BY370" s="7">
        <f>SUMIFS(AFRIMONEY!$J:$J,AFRIMONEY!$F:$F,$A370,AFRIMONEY!$P:$P,BX$3)</f>
        <v>0</v>
      </c>
      <c r="BZ370" s="8">
        <f t="shared" si="190"/>
        <v>13250</v>
      </c>
      <c r="CA370" s="17">
        <f>SUMIFS(KP!$L:$L,KP!$F:$F,$A370,KP!$A:$A,SUMMARY!CA$3)</f>
        <v>0</v>
      </c>
      <c r="CB370" s="7">
        <f>SUMIFS(AFRIMONEY!$J:$J,AFRIMONEY!$F:$F,$A370,AFRIMONEY!$P:$P,CA$3)</f>
        <v>0</v>
      </c>
      <c r="CC370" s="8">
        <f t="shared" si="191"/>
        <v>13250</v>
      </c>
      <c r="CD370" s="7">
        <f>SUMIFS(KP!$L:$L,KP!$F:$F,$A370,KP!$A:$A,SUMMARY!CD$3)</f>
        <v>0</v>
      </c>
      <c r="CE370" s="7">
        <f>SUMIFS(AFRIMONEY!$J:$J,AFRIMONEY!$F:$F,$A370,AFRIMONEY!$P:$P,CD$3)</f>
        <v>0</v>
      </c>
      <c r="CF370" s="8">
        <f t="shared" si="192"/>
        <v>13250</v>
      </c>
      <c r="CG370" s="17">
        <f>SUMIFS(KP!$L:$L,KP!$F:$F,$A370,KP!$A:$A,SUMMARY!CG$3)</f>
        <v>0</v>
      </c>
      <c r="CH370" s="7">
        <f>SUMIFS(AFRIMONEY!$J:$J,AFRIMONEY!$F:$F,$A370,AFRIMONEY!$P:$P,CG$3)</f>
        <v>0</v>
      </c>
      <c r="CI370" s="8">
        <f t="shared" si="193"/>
        <v>13250</v>
      </c>
      <c r="CJ370" s="7">
        <f>SUMIFS(KP!$L:$L,KP!$F:$F,$A370,KP!$A:$A,SUMMARY!CJ$3)</f>
        <v>0</v>
      </c>
      <c r="CK370" s="7">
        <f>SUMIFS(AFRIMONEY!$J:$J,AFRIMONEY!$F:$F,$A370,AFRIMONEY!$P:$P,CJ$3)</f>
        <v>0</v>
      </c>
      <c r="CL370" s="8">
        <f t="shared" si="194"/>
        <v>13250</v>
      </c>
      <c r="CM370" s="17">
        <f>SUMIFS(KP!$L:$L,KP!$F:$F,$A370,KP!$A:$A,SUMMARY!CM$3)</f>
        <v>0</v>
      </c>
      <c r="CN370" s="7">
        <f>SUMIFS(AFRIMONEY!$J:$J,AFRIMONEY!$F:$F,$A370,AFRIMONEY!$P:$P,CM$3)</f>
        <v>0</v>
      </c>
      <c r="CO370" s="8">
        <f t="shared" si="195"/>
        <v>13250</v>
      </c>
      <c r="CP370" s="7">
        <f>SUMIFS(KP!$L:$L,KP!$F:$F,$A370,KP!$A:$A,SUMMARY!CP$3)</f>
        <v>0</v>
      </c>
      <c r="CQ370" s="7">
        <f>SUMIFS(AFRIMONEY!$J:$J,AFRIMONEY!$F:$F,$A370,AFRIMONEY!$P:$P,CP$3)</f>
        <v>0</v>
      </c>
      <c r="CR370" s="8">
        <f t="shared" si="196"/>
        <v>13250</v>
      </c>
      <c r="CS370" s="17">
        <f>SUMIFS(KP!$L:$L,KP!$F:$F,$A370,KP!$A:$A,SUMMARY!CS$3)</f>
        <v>0</v>
      </c>
      <c r="CT370" s="7">
        <f>SUMIFS(AFRIMONEY!$J:$J,AFRIMONEY!$F:$F,$A370,AFRIMONEY!$P:$P,CS$3)</f>
        <v>0</v>
      </c>
      <c r="CU370" s="8">
        <f t="shared" si="197"/>
        <v>13250</v>
      </c>
    </row>
    <row r="371" spans="1:99" x14ac:dyDescent="0.3">
      <c r="A371" s="2">
        <v>101730</v>
      </c>
      <c r="B371" s="23" t="str">
        <f>_xlfn.XLOOKUP(TEXT(A371,0),Tabela4[ID],Tabela4[AREA],"")</f>
        <v>AREA D</v>
      </c>
      <c r="C371" s="2" t="str">
        <f>_xlfn.XLOOKUP(TEXT(A371,0),Tabela4[ID],Tabela4[ZONA],"")</f>
        <v>ZONA 11</v>
      </c>
      <c r="D371" s="2" t="str">
        <f t="shared" si="165"/>
        <v>BLOCKED</v>
      </c>
      <c r="E371" s="18">
        <f t="shared" si="166"/>
        <v>6950</v>
      </c>
      <c r="F371" s="21">
        <f>SUMIFS(KP!$L:$L,KP!$F:$F,$A371,KP!$A:$A,"31/03/2025")</f>
        <v>3050</v>
      </c>
      <c r="G371" s="19">
        <f>SUMIFS(KP!$L:$L,KP!$F:$F,$A371,KP!$A:$A,SUMMARY!G$3)</f>
        <v>1600</v>
      </c>
      <c r="H371" s="7">
        <f>SUMIFS(AFRIMONEY!$J:$J,AFRIMONEY!$F:$F,$A371,AFRIMONEY!$P:$P,G$3)</f>
        <v>3050</v>
      </c>
      <c r="I371" s="8">
        <f t="shared" si="167"/>
        <v>1600</v>
      </c>
      <c r="J371" s="7">
        <f>SUMIFS(KP!$L:$L,KP!$F:$F,$A371,KP!$A:$A,SUMMARY!J$3)</f>
        <v>3200</v>
      </c>
      <c r="K371" s="7">
        <f>SUMIFS(AFRIMONEY!$J:$J,AFRIMONEY!$F:$F,$A371,AFRIMONEY!$P:$P,J$3)</f>
        <v>1600</v>
      </c>
      <c r="L371" s="8">
        <f t="shared" si="168"/>
        <v>3200</v>
      </c>
      <c r="M371" s="17">
        <f>SUMIFS(KP!$L:$L,KP!$F:$F,$A371,KP!$A:$A,SUMMARY!M$3)</f>
        <v>400</v>
      </c>
      <c r="N371" s="7">
        <f>SUMIFS(AFRIMONEY!$J:$J,AFRIMONEY!$F:$F,$A371,AFRIMONEY!$P:$P,M$3)</f>
        <v>3200</v>
      </c>
      <c r="O371" s="8">
        <f t="shared" si="169"/>
        <v>400</v>
      </c>
      <c r="P371" s="7">
        <f>SUMIFS(KP!$L:$L,KP!$F:$F,$A371,KP!$A:$A,SUMMARY!P$3)</f>
        <v>1150</v>
      </c>
      <c r="Q371" s="7">
        <f>SUMIFS(AFRIMONEY!$J:$J,AFRIMONEY!$F:$F,$A371,AFRIMONEY!$P:$P,P$3)</f>
        <v>400</v>
      </c>
      <c r="R371" s="8">
        <f t="shared" si="170"/>
        <v>1150</v>
      </c>
      <c r="S371" s="17">
        <f>SUMIFS(KP!$L:$L,KP!$F:$F,$A371,KP!$A:$A,SUMMARY!S$3)</f>
        <v>5950</v>
      </c>
      <c r="T371" s="7">
        <f>SUMIFS(AFRIMONEY!$J:$J,AFRIMONEY!$F:$F,$A371,AFRIMONEY!$P:$P,S$3)</f>
        <v>1150</v>
      </c>
      <c r="U371" s="8">
        <f t="shared" si="171"/>
        <v>5950</v>
      </c>
      <c r="V371" s="7">
        <f>SUMIFS(KP!$L:$L,KP!$F:$F,$A371,KP!$A:$A,SUMMARY!V$3)</f>
        <v>0</v>
      </c>
      <c r="W371" s="7">
        <f>SUMIFS(AFRIMONEY!$J:$J,AFRIMONEY!$F:$F,$A371,AFRIMONEY!$P:$P,V$3)</f>
        <v>0</v>
      </c>
      <c r="X371" s="8">
        <f t="shared" si="172"/>
        <v>5950</v>
      </c>
      <c r="Y371" s="17">
        <f>SUMIFS(KP!$L:$L,KP!$F:$F,$A371,KP!$A:$A,SUMMARY!Y$3)</f>
        <v>6950</v>
      </c>
      <c r="Z371" s="7">
        <f>SUMIFS(AFRIMONEY!$J:$J,AFRIMONEY!$F:$F,$A371,AFRIMONEY!$P:$P,Y$3)</f>
        <v>5950</v>
      </c>
      <c r="AA371" s="8">
        <f t="shared" si="173"/>
        <v>6950</v>
      </c>
      <c r="AB371" s="7">
        <f>SUMIFS(KP!$L:$L,KP!$F:$F,$A371,KP!$A:$A,SUMMARY!AB$3)</f>
        <v>0</v>
      </c>
      <c r="AC371" s="7">
        <f>SUMIFS(AFRIMONEY!$J:$J,AFRIMONEY!$F:$F,$A371,AFRIMONEY!$P:$P,AB$3)</f>
        <v>0</v>
      </c>
      <c r="AD371" s="8">
        <f t="shared" si="174"/>
        <v>6950</v>
      </c>
      <c r="AE371" s="17">
        <f>SUMIFS(KP!$L:$L,KP!$F:$F,$A371,KP!$A:$A,SUMMARY!AE$3)</f>
        <v>0</v>
      </c>
      <c r="AF371" s="7">
        <f>SUMIFS(AFRIMONEY!$J:$J,AFRIMONEY!$F:$F,$A371,AFRIMONEY!$P:$P,AE$3)</f>
        <v>0</v>
      </c>
      <c r="AG371" s="8">
        <f t="shared" si="175"/>
        <v>6950</v>
      </c>
      <c r="AH371" s="7">
        <f>SUMIFS(KP!$L:$L,KP!$F:$F,$A371,KP!$A:$A,SUMMARY!AH$3)</f>
        <v>0</v>
      </c>
      <c r="AI371" s="7">
        <f>SUMIFS(AFRIMONEY!$J:$J,AFRIMONEY!$F:$F,$A371,AFRIMONEY!$P:$P,AH$3)</f>
        <v>0</v>
      </c>
      <c r="AJ371" s="8">
        <f t="shared" si="176"/>
        <v>6950</v>
      </c>
      <c r="AK371" s="17">
        <f>SUMIFS(KP!$L:$L,KP!$F:$F,$A371,KP!$A:$A,SUMMARY!AK$3)</f>
        <v>0</v>
      </c>
      <c r="AL371" s="7">
        <f>SUMIFS(AFRIMONEY!$J:$J,AFRIMONEY!$F:$F,$A371,AFRIMONEY!$P:$P,AK$3)</f>
        <v>0</v>
      </c>
      <c r="AM371" s="8">
        <f t="shared" si="177"/>
        <v>6950</v>
      </c>
      <c r="AN371" s="7">
        <f>SUMIFS(KP!$L:$L,KP!$F:$F,$A371,KP!$A:$A,SUMMARY!AN$3)</f>
        <v>0</v>
      </c>
      <c r="AO371" s="7">
        <f>SUMIFS(AFRIMONEY!$J:$J,AFRIMONEY!$F:$F,$A371,AFRIMONEY!$P:$P,AN$3)</f>
        <v>0</v>
      </c>
      <c r="AP371" s="8">
        <f t="shared" si="178"/>
        <v>6950</v>
      </c>
      <c r="AQ371" s="17">
        <f>SUMIFS(KP!$L:$L,KP!$F:$F,$A371,KP!$A:$A,SUMMARY!AQ$3)</f>
        <v>0</v>
      </c>
      <c r="AR371" s="7">
        <f>SUMIFS(AFRIMONEY!$J:$J,AFRIMONEY!$F:$F,$A371,AFRIMONEY!$P:$P,AQ$3)</f>
        <v>0</v>
      </c>
      <c r="AS371" s="8">
        <f t="shared" si="179"/>
        <v>6950</v>
      </c>
      <c r="AT371" s="7">
        <f>SUMIFS(KP!$L:$L,KP!$F:$F,$A371,KP!$A:$A,SUMMARY!AT$3)</f>
        <v>0</v>
      </c>
      <c r="AU371" s="7">
        <f>SUMIFS(AFRIMONEY!$J:$J,AFRIMONEY!$F:$F,$A371,AFRIMONEY!$P:$P,AT$3)</f>
        <v>0</v>
      </c>
      <c r="AV371" s="8">
        <f t="shared" si="180"/>
        <v>6950</v>
      </c>
      <c r="AW371" s="17">
        <f>SUMIFS(KP!$L:$L,KP!$F:$F,$A371,KP!$A:$A,SUMMARY!AW$3)</f>
        <v>0</v>
      </c>
      <c r="AX371" s="7">
        <f>SUMIFS(AFRIMONEY!$J:$J,AFRIMONEY!$F:$F,$A371,AFRIMONEY!$P:$P,AW$3)</f>
        <v>0</v>
      </c>
      <c r="AY371" s="8">
        <f t="shared" si="181"/>
        <v>6950</v>
      </c>
      <c r="AZ371" s="7">
        <f>SUMIFS(KP!$L:$L,KP!$F:$F,$A371,KP!$A:$A,SUMMARY!AZ$3)</f>
        <v>0</v>
      </c>
      <c r="BA371" s="7">
        <f>SUMIFS(AFRIMONEY!$J:$J,AFRIMONEY!$F:$F,$A371,AFRIMONEY!$P:$P,AZ$3)</f>
        <v>0</v>
      </c>
      <c r="BB371" s="8">
        <f t="shared" si="182"/>
        <v>6950</v>
      </c>
      <c r="BC371" s="17">
        <f>SUMIFS(KP!$L:$L,KP!$F:$F,$A371,KP!$A:$A,SUMMARY!BC$3)</f>
        <v>0</v>
      </c>
      <c r="BD371" s="7">
        <f>SUMIFS(AFRIMONEY!$J:$J,AFRIMONEY!$F:$F,$A371,AFRIMONEY!$P:$P,BC$3)</f>
        <v>0</v>
      </c>
      <c r="BE371" s="8">
        <f t="shared" si="183"/>
        <v>6950</v>
      </c>
      <c r="BF371" s="7">
        <f>SUMIFS(KP!$L:$L,KP!$F:$F,$A371,KP!$A:$A,SUMMARY!BF$3)</f>
        <v>0</v>
      </c>
      <c r="BG371" s="7">
        <f>SUMIFS(AFRIMONEY!$J:$J,AFRIMONEY!$F:$F,$A371,AFRIMONEY!$P:$P,BF$3)</f>
        <v>0</v>
      </c>
      <c r="BH371" s="8">
        <f t="shared" si="184"/>
        <v>6950</v>
      </c>
      <c r="BI371" s="17">
        <f>SUMIFS(KP!$L:$L,KP!$F:$F,$A371,KP!$A:$A,SUMMARY!BI$3)</f>
        <v>0</v>
      </c>
      <c r="BJ371" s="7">
        <f>SUMIFS(AFRIMONEY!$J:$J,AFRIMONEY!$F:$F,$A371,AFRIMONEY!$P:$P,BI$3)</f>
        <v>0</v>
      </c>
      <c r="BK371" s="8">
        <f t="shared" si="185"/>
        <v>6950</v>
      </c>
      <c r="BL371" s="7">
        <f>SUMIFS(KP!$L:$L,KP!$F:$F,$A371,KP!$A:$A,SUMMARY!BL$3)</f>
        <v>0</v>
      </c>
      <c r="BM371" s="7">
        <f>SUMIFS(AFRIMONEY!$J:$J,AFRIMONEY!$F:$F,$A371,AFRIMONEY!$P:$P,BL$3)</f>
        <v>0</v>
      </c>
      <c r="BN371" s="8">
        <f t="shared" si="186"/>
        <v>6950</v>
      </c>
      <c r="BO371" s="17">
        <f>SUMIFS(KP!$L:$L,KP!$F:$F,$A371,KP!$A:$A,SUMMARY!BO$3)</f>
        <v>0</v>
      </c>
      <c r="BP371" s="7">
        <f>SUMIFS(AFRIMONEY!$J:$J,AFRIMONEY!$F:$F,$A371,AFRIMONEY!$P:$P,BO$3)</f>
        <v>0</v>
      </c>
      <c r="BQ371" s="8">
        <f t="shared" si="187"/>
        <v>6950</v>
      </c>
      <c r="BR371" s="7">
        <f>SUMIFS(KP!$L:$L,KP!$F:$F,$A371,KP!$A:$A,SUMMARY!BR$3)</f>
        <v>0</v>
      </c>
      <c r="BS371" s="7">
        <f>SUMIFS(AFRIMONEY!$J:$J,AFRIMONEY!$F:$F,$A371,AFRIMONEY!$P:$P,BR$3)</f>
        <v>0</v>
      </c>
      <c r="BT371" s="8">
        <f t="shared" si="188"/>
        <v>6950</v>
      </c>
      <c r="BU371" s="17">
        <f>SUMIFS(KP!$L:$L,KP!$F:$F,$A371,KP!$A:$A,SUMMARY!BU$3)</f>
        <v>0</v>
      </c>
      <c r="BV371" s="7">
        <f>SUMIFS(AFRIMONEY!$J:$J,AFRIMONEY!$F:$F,$A371,AFRIMONEY!$P:$P,BU$3)</f>
        <v>0</v>
      </c>
      <c r="BW371" s="8">
        <f t="shared" si="189"/>
        <v>6950</v>
      </c>
      <c r="BX371" s="7">
        <f>SUMIFS(KP!$L:$L,KP!$F:$F,$A371,KP!$A:$A,SUMMARY!BX$3)</f>
        <v>0</v>
      </c>
      <c r="BY371" s="7">
        <f>SUMIFS(AFRIMONEY!$J:$J,AFRIMONEY!$F:$F,$A371,AFRIMONEY!$P:$P,BX$3)</f>
        <v>0</v>
      </c>
      <c r="BZ371" s="8">
        <f t="shared" si="190"/>
        <v>6950</v>
      </c>
      <c r="CA371" s="17">
        <f>SUMIFS(KP!$L:$L,KP!$F:$F,$A371,KP!$A:$A,SUMMARY!CA$3)</f>
        <v>0</v>
      </c>
      <c r="CB371" s="7">
        <f>SUMIFS(AFRIMONEY!$J:$J,AFRIMONEY!$F:$F,$A371,AFRIMONEY!$P:$P,CA$3)</f>
        <v>0</v>
      </c>
      <c r="CC371" s="8">
        <f t="shared" si="191"/>
        <v>6950</v>
      </c>
      <c r="CD371" s="7">
        <f>SUMIFS(KP!$L:$L,KP!$F:$F,$A371,KP!$A:$A,SUMMARY!CD$3)</f>
        <v>0</v>
      </c>
      <c r="CE371" s="7">
        <f>SUMIFS(AFRIMONEY!$J:$J,AFRIMONEY!$F:$F,$A371,AFRIMONEY!$P:$P,CD$3)</f>
        <v>0</v>
      </c>
      <c r="CF371" s="8">
        <f t="shared" si="192"/>
        <v>6950</v>
      </c>
      <c r="CG371" s="17">
        <f>SUMIFS(KP!$L:$L,KP!$F:$F,$A371,KP!$A:$A,SUMMARY!CG$3)</f>
        <v>0</v>
      </c>
      <c r="CH371" s="7">
        <f>SUMIFS(AFRIMONEY!$J:$J,AFRIMONEY!$F:$F,$A371,AFRIMONEY!$P:$P,CG$3)</f>
        <v>0</v>
      </c>
      <c r="CI371" s="8">
        <f t="shared" si="193"/>
        <v>6950</v>
      </c>
      <c r="CJ371" s="7">
        <f>SUMIFS(KP!$L:$L,KP!$F:$F,$A371,KP!$A:$A,SUMMARY!CJ$3)</f>
        <v>0</v>
      </c>
      <c r="CK371" s="7">
        <f>SUMIFS(AFRIMONEY!$J:$J,AFRIMONEY!$F:$F,$A371,AFRIMONEY!$P:$P,CJ$3)</f>
        <v>0</v>
      </c>
      <c r="CL371" s="8">
        <f t="shared" si="194"/>
        <v>6950</v>
      </c>
      <c r="CM371" s="17">
        <f>SUMIFS(KP!$L:$L,KP!$F:$F,$A371,KP!$A:$A,SUMMARY!CM$3)</f>
        <v>0</v>
      </c>
      <c r="CN371" s="7">
        <f>SUMIFS(AFRIMONEY!$J:$J,AFRIMONEY!$F:$F,$A371,AFRIMONEY!$P:$P,CM$3)</f>
        <v>0</v>
      </c>
      <c r="CO371" s="8">
        <f t="shared" si="195"/>
        <v>6950</v>
      </c>
      <c r="CP371" s="7">
        <f>SUMIFS(KP!$L:$L,KP!$F:$F,$A371,KP!$A:$A,SUMMARY!CP$3)</f>
        <v>0</v>
      </c>
      <c r="CQ371" s="7">
        <f>SUMIFS(AFRIMONEY!$J:$J,AFRIMONEY!$F:$F,$A371,AFRIMONEY!$P:$P,CP$3)</f>
        <v>0</v>
      </c>
      <c r="CR371" s="8">
        <f t="shared" si="196"/>
        <v>6950</v>
      </c>
      <c r="CS371" s="17">
        <f>SUMIFS(KP!$L:$L,KP!$F:$F,$A371,KP!$A:$A,SUMMARY!CS$3)</f>
        <v>0</v>
      </c>
      <c r="CT371" s="7">
        <f>SUMIFS(AFRIMONEY!$J:$J,AFRIMONEY!$F:$F,$A371,AFRIMONEY!$P:$P,CS$3)</f>
        <v>0</v>
      </c>
      <c r="CU371" s="8">
        <f t="shared" si="197"/>
        <v>6950</v>
      </c>
    </row>
    <row r="372" spans="1:99" x14ac:dyDescent="0.3">
      <c r="A372" s="2">
        <v>101732</v>
      </c>
      <c r="B372" s="23" t="str">
        <f>_xlfn.XLOOKUP(TEXT(A372,0),Tabela4[ID],Tabela4[AREA],"")</f>
        <v>AREA D</v>
      </c>
      <c r="C372" s="2" t="str">
        <f>_xlfn.XLOOKUP(TEXT(A372,0),Tabela4[ID],Tabela4[ZONA],"")</f>
        <v>ZONA 11</v>
      </c>
      <c r="D372" s="2" t="str">
        <f t="shared" si="165"/>
        <v>BLOCKED</v>
      </c>
      <c r="E372" s="18">
        <f t="shared" si="166"/>
        <v>2400</v>
      </c>
      <c r="F372" s="21">
        <f>SUMIFS(KP!$L:$L,KP!$F:$F,$A372,KP!$A:$A,"31/03/2025")</f>
        <v>12750</v>
      </c>
      <c r="G372" s="19">
        <f>SUMIFS(KP!$L:$L,KP!$F:$F,$A372,KP!$A:$A,SUMMARY!G$3)</f>
        <v>6850</v>
      </c>
      <c r="H372" s="7">
        <f>SUMIFS(AFRIMONEY!$J:$J,AFRIMONEY!$F:$F,$A372,AFRIMONEY!$P:$P,G$3)</f>
        <v>12750</v>
      </c>
      <c r="I372" s="8">
        <f t="shared" si="167"/>
        <v>6850</v>
      </c>
      <c r="J372" s="7">
        <f>SUMIFS(KP!$L:$L,KP!$F:$F,$A372,KP!$A:$A,SUMMARY!J$3)</f>
        <v>4850</v>
      </c>
      <c r="K372" s="7">
        <f>SUMIFS(AFRIMONEY!$J:$J,AFRIMONEY!$F:$F,$A372,AFRIMONEY!$P:$P,J$3)</f>
        <v>6850</v>
      </c>
      <c r="L372" s="8">
        <f t="shared" si="168"/>
        <v>4850</v>
      </c>
      <c r="M372" s="17">
        <f>SUMIFS(KP!$L:$L,KP!$F:$F,$A372,KP!$A:$A,SUMMARY!M$3)</f>
        <v>10050</v>
      </c>
      <c r="N372" s="7">
        <f>SUMIFS(AFRIMONEY!$J:$J,AFRIMONEY!$F:$F,$A372,AFRIMONEY!$P:$P,M$3)</f>
        <v>4850</v>
      </c>
      <c r="O372" s="8">
        <f t="shared" si="169"/>
        <v>10050</v>
      </c>
      <c r="P372" s="7">
        <f>SUMIFS(KP!$L:$L,KP!$F:$F,$A372,KP!$A:$A,SUMMARY!P$3)</f>
        <v>8600</v>
      </c>
      <c r="Q372" s="7">
        <f>SUMIFS(AFRIMONEY!$J:$J,AFRIMONEY!$F:$F,$A372,AFRIMONEY!$P:$P,P$3)</f>
        <v>10050</v>
      </c>
      <c r="R372" s="8">
        <f t="shared" si="170"/>
        <v>8600</v>
      </c>
      <c r="S372" s="17">
        <f>SUMIFS(KP!$L:$L,KP!$F:$F,$A372,KP!$A:$A,SUMMARY!S$3)</f>
        <v>7500</v>
      </c>
      <c r="T372" s="7">
        <f>SUMIFS(AFRIMONEY!$J:$J,AFRIMONEY!$F:$F,$A372,AFRIMONEY!$P:$P,S$3)</f>
        <v>8600</v>
      </c>
      <c r="U372" s="8">
        <f t="shared" si="171"/>
        <v>7500</v>
      </c>
      <c r="V372" s="7">
        <f>SUMIFS(KP!$L:$L,KP!$F:$F,$A372,KP!$A:$A,SUMMARY!V$3)</f>
        <v>0</v>
      </c>
      <c r="W372" s="7">
        <f>SUMIFS(AFRIMONEY!$J:$J,AFRIMONEY!$F:$F,$A372,AFRIMONEY!$P:$P,V$3)</f>
        <v>7500</v>
      </c>
      <c r="X372" s="8">
        <f t="shared" si="172"/>
        <v>0</v>
      </c>
      <c r="Y372" s="17">
        <f>SUMIFS(KP!$L:$L,KP!$F:$F,$A372,KP!$A:$A,SUMMARY!Y$3)</f>
        <v>3200</v>
      </c>
      <c r="Z372" s="7">
        <f>SUMIFS(AFRIMONEY!$J:$J,AFRIMONEY!$F:$F,$A372,AFRIMONEY!$P:$P,Y$3)</f>
        <v>0</v>
      </c>
      <c r="AA372" s="8">
        <f t="shared" si="173"/>
        <v>3200</v>
      </c>
      <c r="AB372" s="7">
        <f>SUMIFS(KP!$L:$L,KP!$F:$F,$A372,KP!$A:$A,SUMMARY!AB$3)</f>
        <v>8650</v>
      </c>
      <c r="AC372" s="7">
        <f>SUMIFS(AFRIMONEY!$J:$J,AFRIMONEY!$F:$F,$A372,AFRIMONEY!$P:$P,AB$3)</f>
        <v>3200</v>
      </c>
      <c r="AD372" s="8">
        <f t="shared" si="174"/>
        <v>8650</v>
      </c>
      <c r="AE372" s="17">
        <f>SUMIFS(KP!$L:$L,KP!$F:$F,$A372,KP!$A:$A,SUMMARY!AE$3)</f>
        <v>7000</v>
      </c>
      <c r="AF372" s="7">
        <f>SUMIFS(AFRIMONEY!$J:$J,AFRIMONEY!$F:$F,$A372,AFRIMONEY!$P:$P,AE$3)</f>
        <v>8650</v>
      </c>
      <c r="AG372" s="8">
        <f t="shared" si="175"/>
        <v>7000</v>
      </c>
      <c r="AH372" s="7">
        <f>SUMIFS(KP!$L:$L,KP!$F:$F,$A372,KP!$A:$A,SUMMARY!AH$3)</f>
        <v>2400</v>
      </c>
      <c r="AI372" s="7">
        <f>SUMIFS(AFRIMONEY!$J:$J,AFRIMONEY!$F:$F,$A372,AFRIMONEY!$P:$P,AH$3)</f>
        <v>7000</v>
      </c>
      <c r="AJ372" s="8">
        <f t="shared" si="176"/>
        <v>2400</v>
      </c>
      <c r="AK372" s="17">
        <f>SUMIFS(KP!$L:$L,KP!$F:$F,$A372,KP!$A:$A,SUMMARY!AK$3)</f>
        <v>0</v>
      </c>
      <c r="AL372" s="7">
        <f>SUMIFS(AFRIMONEY!$J:$J,AFRIMONEY!$F:$F,$A372,AFRIMONEY!$P:$P,AK$3)</f>
        <v>0</v>
      </c>
      <c r="AM372" s="8">
        <f t="shared" si="177"/>
        <v>2400</v>
      </c>
      <c r="AN372" s="7">
        <f>SUMIFS(KP!$L:$L,KP!$F:$F,$A372,KP!$A:$A,SUMMARY!AN$3)</f>
        <v>0</v>
      </c>
      <c r="AO372" s="7">
        <f>SUMIFS(AFRIMONEY!$J:$J,AFRIMONEY!$F:$F,$A372,AFRIMONEY!$P:$P,AN$3)</f>
        <v>0</v>
      </c>
      <c r="AP372" s="8">
        <f t="shared" si="178"/>
        <v>2400</v>
      </c>
      <c r="AQ372" s="17">
        <f>SUMIFS(KP!$L:$L,KP!$F:$F,$A372,KP!$A:$A,SUMMARY!AQ$3)</f>
        <v>0</v>
      </c>
      <c r="AR372" s="7">
        <f>SUMIFS(AFRIMONEY!$J:$J,AFRIMONEY!$F:$F,$A372,AFRIMONEY!$P:$P,AQ$3)</f>
        <v>0</v>
      </c>
      <c r="AS372" s="8">
        <f t="shared" si="179"/>
        <v>2400</v>
      </c>
      <c r="AT372" s="7">
        <f>SUMIFS(KP!$L:$L,KP!$F:$F,$A372,KP!$A:$A,SUMMARY!AT$3)</f>
        <v>0</v>
      </c>
      <c r="AU372" s="7">
        <f>SUMIFS(AFRIMONEY!$J:$J,AFRIMONEY!$F:$F,$A372,AFRIMONEY!$P:$P,AT$3)</f>
        <v>0</v>
      </c>
      <c r="AV372" s="8">
        <f t="shared" si="180"/>
        <v>2400</v>
      </c>
      <c r="AW372" s="17">
        <f>SUMIFS(KP!$L:$L,KP!$F:$F,$A372,KP!$A:$A,SUMMARY!AW$3)</f>
        <v>0</v>
      </c>
      <c r="AX372" s="7">
        <f>SUMIFS(AFRIMONEY!$J:$J,AFRIMONEY!$F:$F,$A372,AFRIMONEY!$P:$P,AW$3)</f>
        <v>0</v>
      </c>
      <c r="AY372" s="8">
        <f t="shared" si="181"/>
        <v>2400</v>
      </c>
      <c r="AZ372" s="7">
        <f>SUMIFS(KP!$L:$L,KP!$F:$F,$A372,KP!$A:$A,SUMMARY!AZ$3)</f>
        <v>0</v>
      </c>
      <c r="BA372" s="7">
        <f>SUMIFS(AFRIMONEY!$J:$J,AFRIMONEY!$F:$F,$A372,AFRIMONEY!$P:$P,AZ$3)</f>
        <v>0</v>
      </c>
      <c r="BB372" s="8">
        <f t="shared" si="182"/>
        <v>2400</v>
      </c>
      <c r="BC372" s="17">
        <f>SUMIFS(KP!$L:$L,KP!$F:$F,$A372,KP!$A:$A,SUMMARY!BC$3)</f>
        <v>0</v>
      </c>
      <c r="BD372" s="7">
        <f>SUMIFS(AFRIMONEY!$J:$J,AFRIMONEY!$F:$F,$A372,AFRIMONEY!$P:$P,BC$3)</f>
        <v>0</v>
      </c>
      <c r="BE372" s="8">
        <f t="shared" si="183"/>
        <v>2400</v>
      </c>
      <c r="BF372" s="7">
        <f>SUMIFS(KP!$L:$L,KP!$F:$F,$A372,KP!$A:$A,SUMMARY!BF$3)</f>
        <v>0</v>
      </c>
      <c r="BG372" s="7">
        <f>SUMIFS(AFRIMONEY!$J:$J,AFRIMONEY!$F:$F,$A372,AFRIMONEY!$P:$P,BF$3)</f>
        <v>0</v>
      </c>
      <c r="BH372" s="8">
        <f t="shared" si="184"/>
        <v>2400</v>
      </c>
      <c r="BI372" s="17">
        <f>SUMIFS(KP!$L:$L,KP!$F:$F,$A372,KP!$A:$A,SUMMARY!BI$3)</f>
        <v>0</v>
      </c>
      <c r="BJ372" s="7">
        <f>SUMIFS(AFRIMONEY!$J:$J,AFRIMONEY!$F:$F,$A372,AFRIMONEY!$P:$P,BI$3)</f>
        <v>0</v>
      </c>
      <c r="BK372" s="8">
        <f t="shared" si="185"/>
        <v>2400</v>
      </c>
      <c r="BL372" s="7">
        <f>SUMIFS(KP!$L:$L,KP!$F:$F,$A372,KP!$A:$A,SUMMARY!BL$3)</f>
        <v>0</v>
      </c>
      <c r="BM372" s="7">
        <f>SUMIFS(AFRIMONEY!$J:$J,AFRIMONEY!$F:$F,$A372,AFRIMONEY!$P:$P,BL$3)</f>
        <v>0</v>
      </c>
      <c r="BN372" s="8">
        <f t="shared" si="186"/>
        <v>2400</v>
      </c>
      <c r="BO372" s="17">
        <f>SUMIFS(KP!$L:$L,KP!$F:$F,$A372,KP!$A:$A,SUMMARY!BO$3)</f>
        <v>0</v>
      </c>
      <c r="BP372" s="7">
        <f>SUMIFS(AFRIMONEY!$J:$J,AFRIMONEY!$F:$F,$A372,AFRIMONEY!$P:$P,BO$3)</f>
        <v>0</v>
      </c>
      <c r="BQ372" s="8">
        <f t="shared" si="187"/>
        <v>2400</v>
      </c>
      <c r="BR372" s="7">
        <f>SUMIFS(KP!$L:$L,KP!$F:$F,$A372,KP!$A:$A,SUMMARY!BR$3)</f>
        <v>0</v>
      </c>
      <c r="BS372" s="7">
        <f>SUMIFS(AFRIMONEY!$J:$J,AFRIMONEY!$F:$F,$A372,AFRIMONEY!$P:$P,BR$3)</f>
        <v>0</v>
      </c>
      <c r="BT372" s="8">
        <f t="shared" si="188"/>
        <v>2400</v>
      </c>
      <c r="BU372" s="17">
        <f>SUMIFS(KP!$L:$L,KP!$F:$F,$A372,KP!$A:$A,SUMMARY!BU$3)</f>
        <v>0</v>
      </c>
      <c r="BV372" s="7">
        <f>SUMIFS(AFRIMONEY!$J:$J,AFRIMONEY!$F:$F,$A372,AFRIMONEY!$P:$P,BU$3)</f>
        <v>0</v>
      </c>
      <c r="BW372" s="8">
        <f t="shared" si="189"/>
        <v>2400</v>
      </c>
      <c r="BX372" s="7">
        <f>SUMIFS(KP!$L:$L,KP!$F:$F,$A372,KP!$A:$A,SUMMARY!BX$3)</f>
        <v>0</v>
      </c>
      <c r="BY372" s="7">
        <f>SUMIFS(AFRIMONEY!$J:$J,AFRIMONEY!$F:$F,$A372,AFRIMONEY!$P:$P,BX$3)</f>
        <v>0</v>
      </c>
      <c r="BZ372" s="8">
        <f t="shared" si="190"/>
        <v>2400</v>
      </c>
      <c r="CA372" s="17">
        <f>SUMIFS(KP!$L:$L,KP!$F:$F,$A372,KP!$A:$A,SUMMARY!CA$3)</f>
        <v>0</v>
      </c>
      <c r="CB372" s="7">
        <f>SUMIFS(AFRIMONEY!$J:$J,AFRIMONEY!$F:$F,$A372,AFRIMONEY!$P:$P,CA$3)</f>
        <v>0</v>
      </c>
      <c r="CC372" s="8">
        <f t="shared" si="191"/>
        <v>2400</v>
      </c>
      <c r="CD372" s="7">
        <f>SUMIFS(KP!$L:$L,KP!$F:$F,$A372,KP!$A:$A,SUMMARY!CD$3)</f>
        <v>0</v>
      </c>
      <c r="CE372" s="7">
        <f>SUMIFS(AFRIMONEY!$J:$J,AFRIMONEY!$F:$F,$A372,AFRIMONEY!$P:$P,CD$3)</f>
        <v>0</v>
      </c>
      <c r="CF372" s="8">
        <f t="shared" si="192"/>
        <v>2400</v>
      </c>
      <c r="CG372" s="17">
        <f>SUMIFS(KP!$L:$L,KP!$F:$F,$A372,KP!$A:$A,SUMMARY!CG$3)</f>
        <v>0</v>
      </c>
      <c r="CH372" s="7">
        <f>SUMIFS(AFRIMONEY!$J:$J,AFRIMONEY!$F:$F,$A372,AFRIMONEY!$P:$P,CG$3)</f>
        <v>0</v>
      </c>
      <c r="CI372" s="8">
        <f t="shared" si="193"/>
        <v>2400</v>
      </c>
      <c r="CJ372" s="7">
        <f>SUMIFS(KP!$L:$L,KP!$F:$F,$A372,KP!$A:$A,SUMMARY!CJ$3)</f>
        <v>0</v>
      </c>
      <c r="CK372" s="7">
        <f>SUMIFS(AFRIMONEY!$J:$J,AFRIMONEY!$F:$F,$A372,AFRIMONEY!$P:$P,CJ$3)</f>
        <v>0</v>
      </c>
      <c r="CL372" s="8">
        <f t="shared" si="194"/>
        <v>2400</v>
      </c>
      <c r="CM372" s="17">
        <f>SUMIFS(KP!$L:$L,KP!$F:$F,$A372,KP!$A:$A,SUMMARY!CM$3)</f>
        <v>0</v>
      </c>
      <c r="CN372" s="7">
        <f>SUMIFS(AFRIMONEY!$J:$J,AFRIMONEY!$F:$F,$A372,AFRIMONEY!$P:$P,CM$3)</f>
        <v>0</v>
      </c>
      <c r="CO372" s="8">
        <f t="shared" si="195"/>
        <v>2400</v>
      </c>
      <c r="CP372" s="7">
        <f>SUMIFS(KP!$L:$L,KP!$F:$F,$A372,KP!$A:$A,SUMMARY!CP$3)</f>
        <v>0</v>
      </c>
      <c r="CQ372" s="7">
        <f>SUMIFS(AFRIMONEY!$J:$J,AFRIMONEY!$F:$F,$A372,AFRIMONEY!$P:$P,CP$3)</f>
        <v>0</v>
      </c>
      <c r="CR372" s="8">
        <f t="shared" si="196"/>
        <v>2400</v>
      </c>
      <c r="CS372" s="17">
        <f>SUMIFS(KP!$L:$L,KP!$F:$F,$A372,KP!$A:$A,SUMMARY!CS$3)</f>
        <v>0</v>
      </c>
      <c r="CT372" s="7">
        <f>SUMIFS(AFRIMONEY!$J:$J,AFRIMONEY!$F:$F,$A372,AFRIMONEY!$P:$P,CS$3)</f>
        <v>0</v>
      </c>
      <c r="CU372" s="8">
        <f t="shared" si="197"/>
        <v>2400</v>
      </c>
    </row>
    <row r="373" spans="1:99" x14ac:dyDescent="0.3">
      <c r="A373" s="2">
        <v>101734</v>
      </c>
      <c r="B373" s="23" t="str">
        <f>_xlfn.XLOOKUP(TEXT(A373,0),Tabela4[ID],Tabela4[AREA],"")</f>
        <v>AREA D</v>
      </c>
      <c r="C373" s="2" t="str">
        <f>_xlfn.XLOOKUP(TEXT(A373,0),Tabela4[ID],Tabela4[ZONA],"")</f>
        <v>ZONA 9</v>
      </c>
      <c r="D373" s="2" t="str">
        <f t="shared" si="165"/>
        <v>ACTIVE</v>
      </c>
      <c r="E373" s="18">
        <f t="shared" si="166"/>
        <v>0</v>
      </c>
      <c r="F373" s="21">
        <f>SUMIFS(KP!$L:$L,KP!$F:$F,$A373,KP!$A:$A,"31/03/2025")</f>
        <v>0</v>
      </c>
      <c r="G373" s="19">
        <f>SUMIFS(KP!$L:$L,KP!$F:$F,$A373,KP!$A:$A,SUMMARY!G$3)</f>
        <v>0</v>
      </c>
      <c r="H373" s="7">
        <f>SUMIFS(AFRIMONEY!$J:$J,AFRIMONEY!$F:$F,$A373,AFRIMONEY!$P:$P,G$3)</f>
        <v>0</v>
      </c>
      <c r="I373" s="8">
        <f t="shared" si="167"/>
        <v>0</v>
      </c>
      <c r="J373" s="7">
        <f>SUMIFS(KP!$L:$L,KP!$F:$F,$A373,KP!$A:$A,SUMMARY!J$3)</f>
        <v>150</v>
      </c>
      <c r="K373" s="7">
        <f>SUMIFS(AFRIMONEY!$J:$J,AFRIMONEY!$F:$F,$A373,AFRIMONEY!$P:$P,J$3)</f>
        <v>0</v>
      </c>
      <c r="L373" s="8">
        <f t="shared" si="168"/>
        <v>150</v>
      </c>
      <c r="M373" s="17">
        <f>SUMIFS(KP!$L:$L,KP!$F:$F,$A373,KP!$A:$A,SUMMARY!M$3)</f>
        <v>0</v>
      </c>
      <c r="N373" s="7">
        <f>SUMIFS(AFRIMONEY!$J:$J,AFRIMONEY!$F:$F,$A373,AFRIMONEY!$P:$P,M$3)</f>
        <v>0</v>
      </c>
      <c r="O373" s="8">
        <f t="shared" si="169"/>
        <v>150</v>
      </c>
      <c r="P373" s="7">
        <f>SUMIFS(KP!$L:$L,KP!$F:$F,$A373,KP!$A:$A,SUMMARY!P$3)</f>
        <v>0</v>
      </c>
      <c r="Q373" s="7">
        <f>SUMIFS(AFRIMONEY!$J:$J,AFRIMONEY!$F:$F,$A373,AFRIMONEY!$P:$P,P$3)</f>
        <v>0</v>
      </c>
      <c r="R373" s="8">
        <f t="shared" si="170"/>
        <v>150</v>
      </c>
      <c r="S373" s="17">
        <f>SUMIFS(KP!$L:$L,KP!$F:$F,$A373,KP!$A:$A,SUMMARY!S$3)</f>
        <v>400</v>
      </c>
      <c r="T373" s="7">
        <f>SUMIFS(AFRIMONEY!$J:$J,AFRIMONEY!$F:$F,$A373,AFRIMONEY!$P:$P,S$3)</f>
        <v>150</v>
      </c>
      <c r="U373" s="8">
        <f t="shared" si="171"/>
        <v>400</v>
      </c>
      <c r="V373" s="7">
        <f>SUMIFS(KP!$L:$L,KP!$F:$F,$A373,KP!$A:$A,SUMMARY!V$3)</f>
        <v>0</v>
      </c>
      <c r="W373" s="7">
        <f>SUMIFS(AFRIMONEY!$J:$J,AFRIMONEY!$F:$F,$A373,AFRIMONEY!$P:$P,V$3)</f>
        <v>0</v>
      </c>
      <c r="X373" s="8">
        <f t="shared" si="172"/>
        <v>400</v>
      </c>
      <c r="Y373" s="17">
        <f>SUMIFS(KP!$L:$L,KP!$F:$F,$A373,KP!$A:$A,SUMMARY!Y$3)</f>
        <v>100</v>
      </c>
      <c r="Z373" s="7">
        <f>SUMIFS(AFRIMONEY!$J:$J,AFRIMONEY!$F:$F,$A373,AFRIMONEY!$P:$P,Y$3)</f>
        <v>400</v>
      </c>
      <c r="AA373" s="8">
        <f t="shared" si="173"/>
        <v>100</v>
      </c>
      <c r="AB373" s="7">
        <f>SUMIFS(KP!$L:$L,KP!$F:$F,$A373,KP!$A:$A,SUMMARY!AB$3)</f>
        <v>0</v>
      </c>
      <c r="AC373" s="7">
        <f>SUMIFS(AFRIMONEY!$J:$J,AFRIMONEY!$F:$F,$A373,AFRIMONEY!$P:$P,AB$3)</f>
        <v>100</v>
      </c>
      <c r="AD373" s="8">
        <f t="shared" si="174"/>
        <v>0</v>
      </c>
      <c r="AE373" s="17">
        <f>SUMIFS(KP!$L:$L,KP!$F:$F,$A373,KP!$A:$A,SUMMARY!AE$3)</f>
        <v>0</v>
      </c>
      <c r="AF373" s="7">
        <f>SUMIFS(AFRIMONEY!$J:$J,AFRIMONEY!$F:$F,$A373,AFRIMONEY!$P:$P,AE$3)</f>
        <v>0</v>
      </c>
      <c r="AG373" s="8">
        <f t="shared" si="175"/>
        <v>0</v>
      </c>
      <c r="AH373" s="7">
        <f>SUMIFS(KP!$L:$L,KP!$F:$F,$A373,KP!$A:$A,SUMMARY!AH$3)</f>
        <v>0</v>
      </c>
      <c r="AI373" s="7">
        <f>SUMIFS(AFRIMONEY!$J:$J,AFRIMONEY!$F:$F,$A373,AFRIMONEY!$P:$P,AH$3)</f>
        <v>0</v>
      </c>
      <c r="AJ373" s="8">
        <f t="shared" si="176"/>
        <v>0</v>
      </c>
      <c r="AK373" s="17">
        <f>SUMIFS(KP!$L:$L,KP!$F:$F,$A373,KP!$A:$A,SUMMARY!AK$3)</f>
        <v>0</v>
      </c>
      <c r="AL373" s="7">
        <f>SUMIFS(AFRIMONEY!$J:$J,AFRIMONEY!$F:$F,$A373,AFRIMONEY!$P:$P,AK$3)</f>
        <v>0</v>
      </c>
      <c r="AM373" s="8">
        <f t="shared" si="177"/>
        <v>0</v>
      </c>
      <c r="AN373" s="7">
        <f>SUMIFS(KP!$L:$L,KP!$F:$F,$A373,KP!$A:$A,SUMMARY!AN$3)</f>
        <v>0</v>
      </c>
      <c r="AO373" s="7">
        <f>SUMIFS(AFRIMONEY!$J:$J,AFRIMONEY!$F:$F,$A373,AFRIMONEY!$P:$P,AN$3)</f>
        <v>0</v>
      </c>
      <c r="AP373" s="8">
        <f t="shared" si="178"/>
        <v>0</v>
      </c>
      <c r="AQ373" s="17">
        <f>SUMIFS(KP!$L:$L,KP!$F:$F,$A373,KP!$A:$A,SUMMARY!AQ$3)</f>
        <v>0</v>
      </c>
      <c r="AR373" s="7">
        <f>SUMIFS(AFRIMONEY!$J:$J,AFRIMONEY!$F:$F,$A373,AFRIMONEY!$P:$P,AQ$3)</f>
        <v>0</v>
      </c>
      <c r="AS373" s="8">
        <f t="shared" si="179"/>
        <v>0</v>
      </c>
      <c r="AT373" s="7">
        <f>SUMIFS(KP!$L:$L,KP!$F:$F,$A373,KP!$A:$A,SUMMARY!AT$3)</f>
        <v>0</v>
      </c>
      <c r="AU373" s="7">
        <f>SUMIFS(AFRIMONEY!$J:$J,AFRIMONEY!$F:$F,$A373,AFRIMONEY!$P:$P,AT$3)</f>
        <v>0</v>
      </c>
      <c r="AV373" s="8">
        <f t="shared" si="180"/>
        <v>0</v>
      </c>
      <c r="AW373" s="17">
        <f>SUMIFS(KP!$L:$L,KP!$F:$F,$A373,KP!$A:$A,SUMMARY!AW$3)</f>
        <v>0</v>
      </c>
      <c r="AX373" s="7">
        <f>SUMIFS(AFRIMONEY!$J:$J,AFRIMONEY!$F:$F,$A373,AFRIMONEY!$P:$P,AW$3)</f>
        <v>0</v>
      </c>
      <c r="AY373" s="8">
        <f t="shared" si="181"/>
        <v>0</v>
      </c>
      <c r="AZ373" s="7">
        <f>SUMIFS(KP!$L:$L,KP!$F:$F,$A373,KP!$A:$A,SUMMARY!AZ$3)</f>
        <v>0</v>
      </c>
      <c r="BA373" s="7">
        <f>SUMIFS(AFRIMONEY!$J:$J,AFRIMONEY!$F:$F,$A373,AFRIMONEY!$P:$P,AZ$3)</f>
        <v>0</v>
      </c>
      <c r="BB373" s="8">
        <f t="shared" si="182"/>
        <v>0</v>
      </c>
      <c r="BC373" s="17">
        <f>SUMIFS(KP!$L:$L,KP!$F:$F,$A373,KP!$A:$A,SUMMARY!BC$3)</f>
        <v>0</v>
      </c>
      <c r="BD373" s="7">
        <f>SUMIFS(AFRIMONEY!$J:$J,AFRIMONEY!$F:$F,$A373,AFRIMONEY!$P:$P,BC$3)</f>
        <v>0</v>
      </c>
      <c r="BE373" s="8">
        <f t="shared" si="183"/>
        <v>0</v>
      </c>
      <c r="BF373" s="7">
        <f>SUMIFS(KP!$L:$L,KP!$F:$F,$A373,KP!$A:$A,SUMMARY!BF$3)</f>
        <v>0</v>
      </c>
      <c r="BG373" s="7">
        <f>SUMIFS(AFRIMONEY!$J:$J,AFRIMONEY!$F:$F,$A373,AFRIMONEY!$P:$P,BF$3)</f>
        <v>0</v>
      </c>
      <c r="BH373" s="8">
        <f t="shared" si="184"/>
        <v>0</v>
      </c>
      <c r="BI373" s="17">
        <f>SUMIFS(KP!$L:$L,KP!$F:$F,$A373,KP!$A:$A,SUMMARY!BI$3)</f>
        <v>0</v>
      </c>
      <c r="BJ373" s="7">
        <f>SUMIFS(AFRIMONEY!$J:$J,AFRIMONEY!$F:$F,$A373,AFRIMONEY!$P:$P,BI$3)</f>
        <v>0</v>
      </c>
      <c r="BK373" s="8">
        <f t="shared" si="185"/>
        <v>0</v>
      </c>
      <c r="BL373" s="7">
        <f>SUMIFS(KP!$L:$L,KP!$F:$F,$A373,KP!$A:$A,SUMMARY!BL$3)</f>
        <v>0</v>
      </c>
      <c r="BM373" s="7">
        <f>SUMIFS(AFRIMONEY!$J:$J,AFRIMONEY!$F:$F,$A373,AFRIMONEY!$P:$P,BL$3)</f>
        <v>0</v>
      </c>
      <c r="BN373" s="8">
        <f t="shared" si="186"/>
        <v>0</v>
      </c>
      <c r="BO373" s="17">
        <f>SUMIFS(KP!$L:$L,KP!$F:$F,$A373,KP!$A:$A,SUMMARY!BO$3)</f>
        <v>0</v>
      </c>
      <c r="BP373" s="7">
        <f>SUMIFS(AFRIMONEY!$J:$J,AFRIMONEY!$F:$F,$A373,AFRIMONEY!$P:$P,BO$3)</f>
        <v>0</v>
      </c>
      <c r="BQ373" s="8">
        <f t="shared" si="187"/>
        <v>0</v>
      </c>
      <c r="BR373" s="7">
        <f>SUMIFS(KP!$L:$L,KP!$F:$F,$A373,KP!$A:$A,SUMMARY!BR$3)</f>
        <v>0</v>
      </c>
      <c r="BS373" s="7">
        <f>SUMIFS(AFRIMONEY!$J:$J,AFRIMONEY!$F:$F,$A373,AFRIMONEY!$P:$P,BR$3)</f>
        <v>0</v>
      </c>
      <c r="BT373" s="8">
        <f t="shared" si="188"/>
        <v>0</v>
      </c>
      <c r="BU373" s="17">
        <f>SUMIFS(KP!$L:$L,KP!$F:$F,$A373,KP!$A:$A,SUMMARY!BU$3)</f>
        <v>0</v>
      </c>
      <c r="BV373" s="7">
        <f>SUMIFS(AFRIMONEY!$J:$J,AFRIMONEY!$F:$F,$A373,AFRIMONEY!$P:$P,BU$3)</f>
        <v>0</v>
      </c>
      <c r="BW373" s="8">
        <f t="shared" si="189"/>
        <v>0</v>
      </c>
      <c r="BX373" s="7">
        <f>SUMIFS(KP!$L:$L,KP!$F:$F,$A373,KP!$A:$A,SUMMARY!BX$3)</f>
        <v>0</v>
      </c>
      <c r="BY373" s="7">
        <f>SUMIFS(AFRIMONEY!$J:$J,AFRIMONEY!$F:$F,$A373,AFRIMONEY!$P:$P,BX$3)</f>
        <v>0</v>
      </c>
      <c r="BZ373" s="8">
        <f t="shared" si="190"/>
        <v>0</v>
      </c>
      <c r="CA373" s="17">
        <f>SUMIFS(KP!$L:$L,KP!$F:$F,$A373,KP!$A:$A,SUMMARY!CA$3)</f>
        <v>0</v>
      </c>
      <c r="CB373" s="7">
        <f>SUMIFS(AFRIMONEY!$J:$J,AFRIMONEY!$F:$F,$A373,AFRIMONEY!$P:$P,CA$3)</f>
        <v>0</v>
      </c>
      <c r="CC373" s="8">
        <f t="shared" si="191"/>
        <v>0</v>
      </c>
      <c r="CD373" s="7">
        <f>SUMIFS(KP!$L:$L,KP!$F:$F,$A373,KP!$A:$A,SUMMARY!CD$3)</f>
        <v>0</v>
      </c>
      <c r="CE373" s="7">
        <f>SUMIFS(AFRIMONEY!$J:$J,AFRIMONEY!$F:$F,$A373,AFRIMONEY!$P:$P,CD$3)</f>
        <v>0</v>
      </c>
      <c r="CF373" s="8">
        <f t="shared" si="192"/>
        <v>0</v>
      </c>
      <c r="CG373" s="17">
        <f>SUMIFS(KP!$L:$L,KP!$F:$F,$A373,KP!$A:$A,SUMMARY!CG$3)</f>
        <v>0</v>
      </c>
      <c r="CH373" s="7">
        <f>SUMIFS(AFRIMONEY!$J:$J,AFRIMONEY!$F:$F,$A373,AFRIMONEY!$P:$P,CG$3)</f>
        <v>0</v>
      </c>
      <c r="CI373" s="8">
        <f t="shared" si="193"/>
        <v>0</v>
      </c>
      <c r="CJ373" s="7">
        <f>SUMIFS(KP!$L:$L,KP!$F:$F,$A373,KP!$A:$A,SUMMARY!CJ$3)</f>
        <v>0</v>
      </c>
      <c r="CK373" s="7">
        <f>SUMIFS(AFRIMONEY!$J:$J,AFRIMONEY!$F:$F,$A373,AFRIMONEY!$P:$P,CJ$3)</f>
        <v>0</v>
      </c>
      <c r="CL373" s="8">
        <f t="shared" si="194"/>
        <v>0</v>
      </c>
      <c r="CM373" s="17">
        <f>SUMIFS(KP!$L:$L,KP!$F:$F,$A373,KP!$A:$A,SUMMARY!CM$3)</f>
        <v>0</v>
      </c>
      <c r="CN373" s="7">
        <f>SUMIFS(AFRIMONEY!$J:$J,AFRIMONEY!$F:$F,$A373,AFRIMONEY!$P:$P,CM$3)</f>
        <v>0</v>
      </c>
      <c r="CO373" s="8">
        <f t="shared" si="195"/>
        <v>0</v>
      </c>
      <c r="CP373" s="7">
        <f>SUMIFS(KP!$L:$L,KP!$F:$F,$A373,KP!$A:$A,SUMMARY!CP$3)</f>
        <v>0</v>
      </c>
      <c r="CQ373" s="7">
        <f>SUMIFS(AFRIMONEY!$J:$J,AFRIMONEY!$F:$F,$A373,AFRIMONEY!$P:$P,CP$3)</f>
        <v>0</v>
      </c>
      <c r="CR373" s="8">
        <f t="shared" si="196"/>
        <v>0</v>
      </c>
      <c r="CS373" s="17">
        <f>SUMIFS(KP!$L:$L,KP!$F:$F,$A373,KP!$A:$A,SUMMARY!CS$3)</f>
        <v>0</v>
      </c>
      <c r="CT373" s="7">
        <f>SUMIFS(AFRIMONEY!$J:$J,AFRIMONEY!$F:$F,$A373,AFRIMONEY!$P:$P,CS$3)</f>
        <v>0</v>
      </c>
      <c r="CU373" s="8">
        <f t="shared" si="197"/>
        <v>0</v>
      </c>
    </row>
    <row r="374" spans="1:99" x14ac:dyDescent="0.3">
      <c r="A374" s="2">
        <v>101735</v>
      </c>
      <c r="B374" s="23" t="str">
        <f>_xlfn.XLOOKUP(TEXT(A374,0),Tabela4[ID],Tabela4[AREA],"")</f>
        <v>AREA C</v>
      </c>
      <c r="C374" s="2" t="str">
        <f>_xlfn.XLOOKUP(TEXT(A374,0),Tabela4[ID],Tabela4[ZONA],"")</f>
        <v>ZONA 19</v>
      </c>
      <c r="D374" s="2" t="str">
        <f t="shared" si="165"/>
        <v>BLOCKED</v>
      </c>
      <c r="E374" s="18">
        <f t="shared" si="166"/>
        <v>1950</v>
      </c>
      <c r="F374" s="21">
        <f>SUMIFS(KP!$L:$L,KP!$F:$F,$A374,KP!$A:$A,"31/03/2025")</f>
        <v>1850</v>
      </c>
      <c r="G374" s="19">
        <f>SUMIFS(KP!$L:$L,KP!$F:$F,$A374,KP!$A:$A,SUMMARY!G$3)</f>
        <v>3350</v>
      </c>
      <c r="H374" s="7">
        <f>SUMIFS(AFRIMONEY!$J:$J,AFRIMONEY!$F:$F,$A374,AFRIMONEY!$P:$P,G$3)</f>
        <v>0</v>
      </c>
      <c r="I374" s="8">
        <f t="shared" si="167"/>
        <v>5200</v>
      </c>
      <c r="J374" s="7">
        <f>SUMIFS(KP!$L:$L,KP!$F:$F,$A374,KP!$A:$A,SUMMARY!J$3)</f>
        <v>1550</v>
      </c>
      <c r="K374" s="7">
        <f>SUMIFS(AFRIMONEY!$J:$J,AFRIMONEY!$F:$F,$A374,AFRIMONEY!$P:$P,J$3)</f>
        <v>4900</v>
      </c>
      <c r="L374" s="8">
        <f t="shared" si="168"/>
        <v>1850</v>
      </c>
      <c r="M374" s="17">
        <f>SUMIFS(KP!$L:$L,KP!$F:$F,$A374,KP!$A:$A,SUMMARY!M$3)</f>
        <v>1650</v>
      </c>
      <c r="N374" s="7">
        <f>SUMIFS(AFRIMONEY!$J:$J,AFRIMONEY!$F:$F,$A374,AFRIMONEY!$P:$P,M$3)</f>
        <v>1650</v>
      </c>
      <c r="O374" s="8">
        <f t="shared" si="169"/>
        <v>1850</v>
      </c>
      <c r="P374" s="7">
        <f>SUMIFS(KP!$L:$L,KP!$F:$F,$A374,KP!$A:$A,SUMMARY!P$3)</f>
        <v>650</v>
      </c>
      <c r="Q374" s="7">
        <f>SUMIFS(AFRIMONEY!$J:$J,AFRIMONEY!$F:$F,$A374,AFRIMONEY!$P:$P,P$3)</f>
        <v>0</v>
      </c>
      <c r="R374" s="8">
        <f t="shared" si="170"/>
        <v>2500</v>
      </c>
      <c r="S374" s="17">
        <f>SUMIFS(KP!$L:$L,KP!$F:$F,$A374,KP!$A:$A,SUMMARY!S$3)</f>
        <v>250</v>
      </c>
      <c r="T374" s="7">
        <f>SUMIFS(AFRIMONEY!$J:$J,AFRIMONEY!$F:$F,$A374,AFRIMONEY!$P:$P,S$3)</f>
        <v>2750</v>
      </c>
      <c r="U374" s="8">
        <f t="shared" si="171"/>
        <v>0</v>
      </c>
      <c r="V374" s="7">
        <f>SUMIFS(KP!$L:$L,KP!$F:$F,$A374,KP!$A:$A,SUMMARY!V$3)</f>
        <v>0</v>
      </c>
      <c r="W374" s="7">
        <f>SUMIFS(AFRIMONEY!$J:$J,AFRIMONEY!$F:$F,$A374,AFRIMONEY!$P:$P,V$3)</f>
        <v>0</v>
      </c>
      <c r="X374" s="8">
        <f t="shared" si="172"/>
        <v>0</v>
      </c>
      <c r="Y374" s="17">
        <f>SUMIFS(KP!$L:$L,KP!$F:$F,$A374,KP!$A:$A,SUMMARY!Y$3)</f>
        <v>250</v>
      </c>
      <c r="Z374" s="7">
        <f>SUMIFS(AFRIMONEY!$J:$J,AFRIMONEY!$F:$F,$A374,AFRIMONEY!$P:$P,Y$3)</f>
        <v>250</v>
      </c>
      <c r="AA374" s="8">
        <f t="shared" si="173"/>
        <v>0</v>
      </c>
      <c r="AB374" s="7">
        <f>SUMIFS(KP!$L:$L,KP!$F:$F,$A374,KP!$A:$A,SUMMARY!AB$3)</f>
        <v>1000</v>
      </c>
      <c r="AC374" s="7">
        <f>SUMIFS(AFRIMONEY!$J:$J,AFRIMONEY!$F:$F,$A374,AFRIMONEY!$P:$P,AB$3)</f>
        <v>1000</v>
      </c>
      <c r="AD374" s="8">
        <f t="shared" si="174"/>
        <v>0</v>
      </c>
      <c r="AE374" s="17">
        <f>SUMIFS(KP!$L:$L,KP!$F:$F,$A374,KP!$A:$A,SUMMARY!AE$3)</f>
        <v>3050</v>
      </c>
      <c r="AF374" s="7">
        <f>SUMIFS(AFRIMONEY!$J:$J,AFRIMONEY!$F:$F,$A374,AFRIMONEY!$P:$P,AE$3)</f>
        <v>3050</v>
      </c>
      <c r="AG374" s="8">
        <f t="shared" si="175"/>
        <v>0</v>
      </c>
      <c r="AH374" s="7">
        <f>SUMIFS(KP!$L:$L,KP!$F:$F,$A374,KP!$A:$A,SUMMARY!AH$3)</f>
        <v>1950</v>
      </c>
      <c r="AI374" s="7">
        <f>SUMIFS(AFRIMONEY!$J:$J,AFRIMONEY!$F:$F,$A374,AFRIMONEY!$P:$P,AH$3)</f>
        <v>0</v>
      </c>
      <c r="AJ374" s="8">
        <f t="shared" si="176"/>
        <v>1950</v>
      </c>
      <c r="AK374" s="17">
        <f>SUMIFS(KP!$L:$L,KP!$F:$F,$A374,KP!$A:$A,SUMMARY!AK$3)</f>
        <v>0</v>
      </c>
      <c r="AL374" s="7">
        <f>SUMIFS(AFRIMONEY!$J:$J,AFRIMONEY!$F:$F,$A374,AFRIMONEY!$P:$P,AK$3)</f>
        <v>0</v>
      </c>
      <c r="AM374" s="8">
        <f t="shared" si="177"/>
        <v>1950</v>
      </c>
      <c r="AN374" s="7">
        <f>SUMIFS(KP!$L:$L,KP!$F:$F,$A374,KP!$A:$A,SUMMARY!AN$3)</f>
        <v>0</v>
      </c>
      <c r="AO374" s="7">
        <f>SUMIFS(AFRIMONEY!$J:$J,AFRIMONEY!$F:$F,$A374,AFRIMONEY!$P:$P,AN$3)</f>
        <v>0</v>
      </c>
      <c r="AP374" s="8">
        <f t="shared" si="178"/>
        <v>1950</v>
      </c>
      <c r="AQ374" s="17">
        <f>SUMIFS(KP!$L:$L,KP!$F:$F,$A374,KP!$A:$A,SUMMARY!AQ$3)</f>
        <v>0</v>
      </c>
      <c r="AR374" s="7">
        <f>SUMIFS(AFRIMONEY!$J:$J,AFRIMONEY!$F:$F,$A374,AFRIMONEY!$P:$P,AQ$3)</f>
        <v>0</v>
      </c>
      <c r="AS374" s="8">
        <f t="shared" si="179"/>
        <v>1950</v>
      </c>
      <c r="AT374" s="7">
        <f>SUMIFS(KP!$L:$L,KP!$F:$F,$A374,KP!$A:$A,SUMMARY!AT$3)</f>
        <v>0</v>
      </c>
      <c r="AU374" s="7">
        <f>SUMIFS(AFRIMONEY!$J:$J,AFRIMONEY!$F:$F,$A374,AFRIMONEY!$P:$P,AT$3)</f>
        <v>0</v>
      </c>
      <c r="AV374" s="8">
        <f t="shared" si="180"/>
        <v>1950</v>
      </c>
      <c r="AW374" s="17">
        <f>SUMIFS(KP!$L:$L,KP!$F:$F,$A374,KP!$A:$A,SUMMARY!AW$3)</f>
        <v>0</v>
      </c>
      <c r="AX374" s="7">
        <f>SUMIFS(AFRIMONEY!$J:$J,AFRIMONEY!$F:$F,$A374,AFRIMONEY!$P:$P,AW$3)</f>
        <v>0</v>
      </c>
      <c r="AY374" s="8">
        <f t="shared" si="181"/>
        <v>1950</v>
      </c>
      <c r="AZ374" s="7">
        <f>SUMIFS(KP!$L:$L,KP!$F:$F,$A374,KP!$A:$A,SUMMARY!AZ$3)</f>
        <v>0</v>
      </c>
      <c r="BA374" s="7">
        <f>SUMIFS(AFRIMONEY!$J:$J,AFRIMONEY!$F:$F,$A374,AFRIMONEY!$P:$P,AZ$3)</f>
        <v>0</v>
      </c>
      <c r="BB374" s="8">
        <f t="shared" si="182"/>
        <v>1950</v>
      </c>
      <c r="BC374" s="17">
        <f>SUMIFS(KP!$L:$L,KP!$F:$F,$A374,KP!$A:$A,SUMMARY!BC$3)</f>
        <v>0</v>
      </c>
      <c r="BD374" s="7">
        <f>SUMIFS(AFRIMONEY!$J:$J,AFRIMONEY!$F:$F,$A374,AFRIMONEY!$P:$P,BC$3)</f>
        <v>0</v>
      </c>
      <c r="BE374" s="8">
        <f t="shared" si="183"/>
        <v>1950</v>
      </c>
      <c r="BF374" s="7">
        <f>SUMIFS(KP!$L:$L,KP!$F:$F,$A374,KP!$A:$A,SUMMARY!BF$3)</f>
        <v>0</v>
      </c>
      <c r="BG374" s="7">
        <f>SUMIFS(AFRIMONEY!$J:$J,AFRIMONEY!$F:$F,$A374,AFRIMONEY!$P:$P,BF$3)</f>
        <v>0</v>
      </c>
      <c r="BH374" s="8">
        <f t="shared" si="184"/>
        <v>1950</v>
      </c>
      <c r="BI374" s="17">
        <f>SUMIFS(KP!$L:$L,KP!$F:$F,$A374,KP!$A:$A,SUMMARY!BI$3)</f>
        <v>0</v>
      </c>
      <c r="BJ374" s="7">
        <f>SUMIFS(AFRIMONEY!$J:$J,AFRIMONEY!$F:$F,$A374,AFRIMONEY!$P:$P,BI$3)</f>
        <v>0</v>
      </c>
      <c r="BK374" s="8">
        <f t="shared" si="185"/>
        <v>1950</v>
      </c>
      <c r="BL374" s="7">
        <f>SUMIFS(KP!$L:$L,KP!$F:$F,$A374,KP!$A:$A,SUMMARY!BL$3)</f>
        <v>0</v>
      </c>
      <c r="BM374" s="7">
        <f>SUMIFS(AFRIMONEY!$J:$J,AFRIMONEY!$F:$F,$A374,AFRIMONEY!$P:$P,BL$3)</f>
        <v>0</v>
      </c>
      <c r="BN374" s="8">
        <f t="shared" si="186"/>
        <v>1950</v>
      </c>
      <c r="BO374" s="17">
        <f>SUMIFS(KP!$L:$L,KP!$F:$F,$A374,KP!$A:$A,SUMMARY!BO$3)</f>
        <v>0</v>
      </c>
      <c r="BP374" s="7">
        <f>SUMIFS(AFRIMONEY!$J:$J,AFRIMONEY!$F:$F,$A374,AFRIMONEY!$P:$P,BO$3)</f>
        <v>0</v>
      </c>
      <c r="BQ374" s="8">
        <f t="shared" si="187"/>
        <v>1950</v>
      </c>
      <c r="BR374" s="7">
        <f>SUMIFS(KP!$L:$L,KP!$F:$F,$A374,KP!$A:$A,SUMMARY!BR$3)</f>
        <v>0</v>
      </c>
      <c r="BS374" s="7">
        <f>SUMIFS(AFRIMONEY!$J:$J,AFRIMONEY!$F:$F,$A374,AFRIMONEY!$P:$P,BR$3)</f>
        <v>0</v>
      </c>
      <c r="BT374" s="8">
        <f t="shared" si="188"/>
        <v>1950</v>
      </c>
      <c r="BU374" s="17">
        <f>SUMIFS(KP!$L:$L,KP!$F:$F,$A374,KP!$A:$A,SUMMARY!BU$3)</f>
        <v>0</v>
      </c>
      <c r="BV374" s="7">
        <f>SUMIFS(AFRIMONEY!$J:$J,AFRIMONEY!$F:$F,$A374,AFRIMONEY!$P:$P,BU$3)</f>
        <v>0</v>
      </c>
      <c r="BW374" s="8">
        <f t="shared" si="189"/>
        <v>1950</v>
      </c>
      <c r="BX374" s="7">
        <f>SUMIFS(KP!$L:$L,KP!$F:$F,$A374,KP!$A:$A,SUMMARY!BX$3)</f>
        <v>0</v>
      </c>
      <c r="BY374" s="7">
        <f>SUMIFS(AFRIMONEY!$J:$J,AFRIMONEY!$F:$F,$A374,AFRIMONEY!$P:$P,BX$3)</f>
        <v>0</v>
      </c>
      <c r="BZ374" s="8">
        <f t="shared" si="190"/>
        <v>1950</v>
      </c>
      <c r="CA374" s="17">
        <f>SUMIFS(KP!$L:$L,KP!$F:$F,$A374,KP!$A:$A,SUMMARY!CA$3)</f>
        <v>0</v>
      </c>
      <c r="CB374" s="7">
        <f>SUMIFS(AFRIMONEY!$J:$J,AFRIMONEY!$F:$F,$A374,AFRIMONEY!$P:$P,CA$3)</f>
        <v>0</v>
      </c>
      <c r="CC374" s="8">
        <f t="shared" si="191"/>
        <v>1950</v>
      </c>
      <c r="CD374" s="7">
        <f>SUMIFS(KP!$L:$L,KP!$F:$F,$A374,KP!$A:$A,SUMMARY!CD$3)</f>
        <v>0</v>
      </c>
      <c r="CE374" s="7">
        <f>SUMIFS(AFRIMONEY!$J:$J,AFRIMONEY!$F:$F,$A374,AFRIMONEY!$P:$P,CD$3)</f>
        <v>0</v>
      </c>
      <c r="CF374" s="8">
        <f t="shared" si="192"/>
        <v>1950</v>
      </c>
      <c r="CG374" s="17">
        <f>SUMIFS(KP!$L:$L,KP!$F:$F,$A374,KP!$A:$A,SUMMARY!CG$3)</f>
        <v>0</v>
      </c>
      <c r="CH374" s="7">
        <f>SUMIFS(AFRIMONEY!$J:$J,AFRIMONEY!$F:$F,$A374,AFRIMONEY!$P:$P,CG$3)</f>
        <v>0</v>
      </c>
      <c r="CI374" s="8">
        <f t="shared" si="193"/>
        <v>1950</v>
      </c>
      <c r="CJ374" s="7">
        <f>SUMIFS(KP!$L:$L,KP!$F:$F,$A374,KP!$A:$A,SUMMARY!CJ$3)</f>
        <v>0</v>
      </c>
      <c r="CK374" s="7">
        <f>SUMIFS(AFRIMONEY!$J:$J,AFRIMONEY!$F:$F,$A374,AFRIMONEY!$P:$P,CJ$3)</f>
        <v>0</v>
      </c>
      <c r="CL374" s="8">
        <f t="shared" si="194"/>
        <v>1950</v>
      </c>
      <c r="CM374" s="17">
        <f>SUMIFS(KP!$L:$L,KP!$F:$F,$A374,KP!$A:$A,SUMMARY!CM$3)</f>
        <v>0</v>
      </c>
      <c r="CN374" s="7">
        <f>SUMIFS(AFRIMONEY!$J:$J,AFRIMONEY!$F:$F,$A374,AFRIMONEY!$P:$P,CM$3)</f>
        <v>0</v>
      </c>
      <c r="CO374" s="8">
        <f t="shared" si="195"/>
        <v>1950</v>
      </c>
      <c r="CP374" s="7">
        <f>SUMIFS(KP!$L:$L,KP!$F:$F,$A374,KP!$A:$A,SUMMARY!CP$3)</f>
        <v>0</v>
      </c>
      <c r="CQ374" s="7">
        <f>SUMIFS(AFRIMONEY!$J:$J,AFRIMONEY!$F:$F,$A374,AFRIMONEY!$P:$P,CP$3)</f>
        <v>0</v>
      </c>
      <c r="CR374" s="8">
        <f t="shared" si="196"/>
        <v>1950</v>
      </c>
      <c r="CS374" s="17">
        <f>SUMIFS(KP!$L:$L,KP!$F:$F,$A374,KP!$A:$A,SUMMARY!CS$3)</f>
        <v>0</v>
      </c>
      <c r="CT374" s="7">
        <f>SUMIFS(AFRIMONEY!$J:$J,AFRIMONEY!$F:$F,$A374,AFRIMONEY!$P:$P,CS$3)</f>
        <v>0</v>
      </c>
      <c r="CU374" s="8">
        <f t="shared" si="197"/>
        <v>1950</v>
      </c>
    </row>
    <row r="375" spans="1:99" x14ac:dyDescent="0.3">
      <c r="A375" s="2">
        <v>101738</v>
      </c>
      <c r="B375" s="23" t="str">
        <f>_xlfn.XLOOKUP(TEXT(A375,0),Tabela4[ID],Tabela4[AREA],"")</f>
        <v>AREA D</v>
      </c>
      <c r="C375" s="2" t="str">
        <f>_xlfn.XLOOKUP(TEXT(A375,0),Tabela4[ID],Tabela4[ZONA],"")</f>
        <v>ZONA 9</v>
      </c>
      <c r="D375" s="2" t="str">
        <f t="shared" si="165"/>
        <v>ACTIVE</v>
      </c>
      <c r="E375" s="18">
        <f t="shared" si="166"/>
        <v>-400</v>
      </c>
      <c r="F375" s="21">
        <f>SUMIFS(KP!$L:$L,KP!$F:$F,$A375,KP!$A:$A,"31/03/2025")</f>
        <v>600</v>
      </c>
      <c r="G375" s="19">
        <f>SUMIFS(KP!$L:$L,KP!$F:$F,$A375,KP!$A:$A,SUMMARY!G$3)</f>
        <v>-50</v>
      </c>
      <c r="H375" s="7">
        <f>SUMIFS(AFRIMONEY!$J:$J,AFRIMONEY!$F:$F,$A375,AFRIMONEY!$P:$P,G$3)</f>
        <v>0</v>
      </c>
      <c r="I375" s="8">
        <f t="shared" si="167"/>
        <v>550</v>
      </c>
      <c r="J375" s="7">
        <f>SUMIFS(KP!$L:$L,KP!$F:$F,$A375,KP!$A:$A,SUMMARY!J$3)</f>
        <v>-5150</v>
      </c>
      <c r="K375" s="7">
        <f>SUMIFS(AFRIMONEY!$J:$J,AFRIMONEY!$F:$F,$A375,AFRIMONEY!$P:$P,J$3)</f>
        <v>0</v>
      </c>
      <c r="L375" s="8">
        <f t="shared" si="168"/>
        <v>-4600</v>
      </c>
      <c r="M375" s="17">
        <f>SUMIFS(KP!$L:$L,KP!$F:$F,$A375,KP!$A:$A,SUMMARY!M$3)</f>
        <v>1150</v>
      </c>
      <c r="N375" s="7">
        <f>SUMIFS(AFRIMONEY!$J:$J,AFRIMONEY!$F:$F,$A375,AFRIMONEY!$P:$P,M$3)</f>
        <v>0</v>
      </c>
      <c r="O375" s="8">
        <f t="shared" si="169"/>
        <v>-3450</v>
      </c>
      <c r="P375" s="7">
        <f>SUMIFS(KP!$L:$L,KP!$F:$F,$A375,KP!$A:$A,SUMMARY!P$3)</f>
        <v>0</v>
      </c>
      <c r="Q375" s="7">
        <f>SUMIFS(AFRIMONEY!$J:$J,AFRIMONEY!$F:$F,$A375,AFRIMONEY!$P:$P,P$3)</f>
        <v>0</v>
      </c>
      <c r="R375" s="8">
        <f t="shared" si="170"/>
        <v>-3450</v>
      </c>
      <c r="S375" s="17">
        <f>SUMIFS(KP!$L:$L,KP!$F:$F,$A375,KP!$A:$A,SUMMARY!S$3)</f>
        <v>300</v>
      </c>
      <c r="T375" s="7">
        <f>SUMIFS(AFRIMONEY!$J:$J,AFRIMONEY!$F:$F,$A375,AFRIMONEY!$P:$P,S$3)</f>
        <v>0</v>
      </c>
      <c r="U375" s="8">
        <f t="shared" si="171"/>
        <v>-3150</v>
      </c>
      <c r="V375" s="7">
        <f>SUMIFS(KP!$L:$L,KP!$F:$F,$A375,KP!$A:$A,SUMMARY!V$3)</f>
        <v>0</v>
      </c>
      <c r="W375" s="7">
        <f>SUMIFS(AFRIMONEY!$J:$J,AFRIMONEY!$F:$F,$A375,AFRIMONEY!$P:$P,V$3)</f>
        <v>0</v>
      </c>
      <c r="X375" s="8">
        <f t="shared" si="172"/>
        <v>-3150</v>
      </c>
      <c r="Y375" s="17">
        <f>SUMIFS(KP!$L:$L,KP!$F:$F,$A375,KP!$A:$A,SUMMARY!Y$3)</f>
        <v>800</v>
      </c>
      <c r="Z375" s="7">
        <f>SUMIFS(AFRIMONEY!$J:$J,AFRIMONEY!$F:$F,$A375,AFRIMONEY!$P:$P,Y$3)</f>
        <v>0</v>
      </c>
      <c r="AA375" s="8">
        <f t="shared" si="173"/>
        <v>-2350</v>
      </c>
      <c r="AB375" s="7">
        <f>SUMIFS(KP!$L:$L,KP!$F:$F,$A375,KP!$A:$A,SUMMARY!AB$3)</f>
        <v>1900</v>
      </c>
      <c r="AC375" s="7">
        <f>SUMIFS(AFRIMONEY!$J:$J,AFRIMONEY!$F:$F,$A375,AFRIMONEY!$P:$P,AB$3)</f>
        <v>0</v>
      </c>
      <c r="AD375" s="8">
        <f t="shared" si="174"/>
        <v>-450</v>
      </c>
      <c r="AE375" s="17">
        <f>SUMIFS(KP!$L:$L,KP!$F:$F,$A375,KP!$A:$A,SUMMARY!AE$3)</f>
        <v>0</v>
      </c>
      <c r="AF375" s="7">
        <f>SUMIFS(AFRIMONEY!$J:$J,AFRIMONEY!$F:$F,$A375,AFRIMONEY!$P:$P,AE$3)</f>
        <v>0</v>
      </c>
      <c r="AG375" s="8">
        <f t="shared" si="175"/>
        <v>-450</v>
      </c>
      <c r="AH375" s="7">
        <f>SUMIFS(KP!$L:$L,KP!$F:$F,$A375,KP!$A:$A,SUMMARY!AH$3)</f>
        <v>50</v>
      </c>
      <c r="AI375" s="7">
        <f>SUMIFS(AFRIMONEY!$J:$J,AFRIMONEY!$F:$F,$A375,AFRIMONEY!$P:$P,AH$3)</f>
        <v>0</v>
      </c>
      <c r="AJ375" s="8">
        <f t="shared" si="176"/>
        <v>-400</v>
      </c>
      <c r="AK375" s="17">
        <f>SUMIFS(KP!$L:$L,KP!$F:$F,$A375,KP!$A:$A,SUMMARY!AK$3)</f>
        <v>0</v>
      </c>
      <c r="AL375" s="7">
        <f>SUMIFS(AFRIMONEY!$J:$J,AFRIMONEY!$F:$F,$A375,AFRIMONEY!$P:$P,AK$3)</f>
        <v>0</v>
      </c>
      <c r="AM375" s="8">
        <f t="shared" si="177"/>
        <v>-400</v>
      </c>
      <c r="AN375" s="7">
        <f>SUMIFS(KP!$L:$L,KP!$F:$F,$A375,KP!$A:$A,SUMMARY!AN$3)</f>
        <v>0</v>
      </c>
      <c r="AO375" s="7">
        <f>SUMIFS(AFRIMONEY!$J:$J,AFRIMONEY!$F:$F,$A375,AFRIMONEY!$P:$P,AN$3)</f>
        <v>0</v>
      </c>
      <c r="AP375" s="8">
        <f t="shared" si="178"/>
        <v>-400</v>
      </c>
      <c r="AQ375" s="17">
        <f>SUMIFS(KP!$L:$L,KP!$F:$F,$A375,KP!$A:$A,SUMMARY!AQ$3)</f>
        <v>0</v>
      </c>
      <c r="AR375" s="7">
        <f>SUMIFS(AFRIMONEY!$J:$J,AFRIMONEY!$F:$F,$A375,AFRIMONEY!$P:$P,AQ$3)</f>
        <v>0</v>
      </c>
      <c r="AS375" s="8">
        <f t="shared" si="179"/>
        <v>-400</v>
      </c>
      <c r="AT375" s="7">
        <f>SUMIFS(KP!$L:$L,KP!$F:$F,$A375,KP!$A:$A,SUMMARY!AT$3)</f>
        <v>0</v>
      </c>
      <c r="AU375" s="7">
        <f>SUMIFS(AFRIMONEY!$J:$J,AFRIMONEY!$F:$F,$A375,AFRIMONEY!$P:$P,AT$3)</f>
        <v>0</v>
      </c>
      <c r="AV375" s="8">
        <f t="shared" si="180"/>
        <v>-400</v>
      </c>
      <c r="AW375" s="17">
        <f>SUMIFS(KP!$L:$L,KP!$F:$F,$A375,KP!$A:$A,SUMMARY!AW$3)</f>
        <v>0</v>
      </c>
      <c r="AX375" s="7">
        <f>SUMIFS(AFRIMONEY!$J:$J,AFRIMONEY!$F:$F,$A375,AFRIMONEY!$P:$P,AW$3)</f>
        <v>0</v>
      </c>
      <c r="AY375" s="8">
        <f t="shared" si="181"/>
        <v>-400</v>
      </c>
      <c r="AZ375" s="7">
        <f>SUMIFS(KP!$L:$L,KP!$F:$F,$A375,KP!$A:$A,SUMMARY!AZ$3)</f>
        <v>0</v>
      </c>
      <c r="BA375" s="7">
        <f>SUMIFS(AFRIMONEY!$J:$J,AFRIMONEY!$F:$F,$A375,AFRIMONEY!$P:$P,AZ$3)</f>
        <v>0</v>
      </c>
      <c r="BB375" s="8">
        <f t="shared" si="182"/>
        <v>-400</v>
      </c>
      <c r="BC375" s="17">
        <f>SUMIFS(KP!$L:$L,KP!$F:$F,$A375,KP!$A:$A,SUMMARY!BC$3)</f>
        <v>0</v>
      </c>
      <c r="BD375" s="7">
        <f>SUMIFS(AFRIMONEY!$J:$J,AFRIMONEY!$F:$F,$A375,AFRIMONEY!$P:$P,BC$3)</f>
        <v>0</v>
      </c>
      <c r="BE375" s="8">
        <f t="shared" si="183"/>
        <v>-400</v>
      </c>
      <c r="BF375" s="7">
        <f>SUMIFS(KP!$L:$L,KP!$F:$F,$A375,KP!$A:$A,SUMMARY!BF$3)</f>
        <v>0</v>
      </c>
      <c r="BG375" s="7">
        <f>SUMIFS(AFRIMONEY!$J:$J,AFRIMONEY!$F:$F,$A375,AFRIMONEY!$P:$P,BF$3)</f>
        <v>0</v>
      </c>
      <c r="BH375" s="8">
        <f t="shared" si="184"/>
        <v>-400</v>
      </c>
      <c r="BI375" s="17">
        <f>SUMIFS(KP!$L:$L,KP!$F:$F,$A375,KP!$A:$A,SUMMARY!BI$3)</f>
        <v>0</v>
      </c>
      <c r="BJ375" s="7">
        <f>SUMIFS(AFRIMONEY!$J:$J,AFRIMONEY!$F:$F,$A375,AFRIMONEY!$P:$P,BI$3)</f>
        <v>0</v>
      </c>
      <c r="BK375" s="8">
        <f t="shared" si="185"/>
        <v>-400</v>
      </c>
      <c r="BL375" s="7">
        <f>SUMIFS(KP!$L:$L,KP!$F:$F,$A375,KP!$A:$A,SUMMARY!BL$3)</f>
        <v>0</v>
      </c>
      <c r="BM375" s="7">
        <f>SUMIFS(AFRIMONEY!$J:$J,AFRIMONEY!$F:$F,$A375,AFRIMONEY!$P:$P,BL$3)</f>
        <v>0</v>
      </c>
      <c r="BN375" s="8">
        <f t="shared" si="186"/>
        <v>-400</v>
      </c>
      <c r="BO375" s="17">
        <f>SUMIFS(KP!$L:$L,KP!$F:$F,$A375,KP!$A:$A,SUMMARY!BO$3)</f>
        <v>0</v>
      </c>
      <c r="BP375" s="7">
        <f>SUMIFS(AFRIMONEY!$J:$J,AFRIMONEY!$F:$F,$A375,AFRIMONEY!$P:$P,BO$3)</f>
        <v>0</v>
      </c>
      <c r="BQ375" s="8">
        <f t="shared" si="187"/>
        <v>-400</v>
      </c>
      <c r="BR375" s="7">
        <f>SUMIFS(KP!$L:$L,KP!$F:$F,$A375,KP!$A:$A,SUMMARY!BR$3)</f>
        <v>0</v>
      </c>
      <c r="BS375" s="7">
        <f>SUMIFS(AFRIMONEY!$J:$J,AFRIMONEY!$F:$F,$A375,AFRIMONEY!$P:$P,BR$3)</f>
        <v>0</v>
      </c>
      <c r="BT375" s="8">
        <f t="shared" si="188"/>
        <v>-400</v>
      </c>
      <c r="BU375" s="17">
        <f>SUMIFS(KP!$L:$L,KP!$F:$F,$A375,KP!$A:$A,SUMMARY!BU$3)</f>
        <v>0</v>
      </c>
      <c r="BV375" s="7">
        <f>SUMIFS(AFRIMONEY!$J:$J,AFRIMONEY!$F:$F,$A375,AFRIMONEY!$P:$P,BU$3)</f>
        <v>0</v>
      </c>
      <c r="BW375" s="8">
        <f t="shared" si="189"/>
        <v>-400</v>
      </c>
      <c r="BX375" s="7">
        <f>SUMIFS(KP!$L:$L,KP!$F:$F,$A375,KP!$A:$A,SUMMARY!BX$3)</f>
        <v>0</v>
      </c>
      <c r="BY375" s="7">
        <f>SUMIFS(AFRIMONEY!$J:$J,AFRIMONEY!$F:$F,$A375,AFRIMONEY!$P:$P,BX$3)</f>
        <v>0</v>
      </c>
      <c r="BZ375" s="8">
        <f t="shared" si="190"/>
        <v>-400</v>
      </c>
      <c r="CA375" s="17">
        <f>SUMIFS(KP!$L:$L,KP!$F:$F,$A375,KP!$A:$A,SUMMARY!CA$3)</f>
        <v>0</v>
      </c>
      <c r="CB375" s="7">
        <f>SUMIFS(AFRIMONEY!$J:$J,AFRIMONEY!$F:$F,$A375,AFRIMONEY!$P:$P,CA$3)</f>
        <v>0</v>
      </c>
      <c r="CC375" s="8">
        <f t="shared" si="191"/>
        <v>-400</v>
      </c>
      <c r="CD375" s="7">
        <f>SUMIFS(KP!$L:$L,KP!$F:$F,$A375,KP!$A:$A,SUMMARY!CD$3)</f>
        <v>0</v>
      </c>
      <c r="CE375" s="7">
        <f>SUMIFS(AFRIMONEY!$J:$J,AFRIMONEY!$F:$F,$A375,AFRIMONEY!$P:$P,CD$3)</f>
        <v>0</v>
      </c>
      <c r="CF375" s="8">
        <f t="shared" si="192"/>
        <v>-400</v>
      </c>
      <c r="CG375" s="17">
        <f>SUMIFS(KP!$L:$L,KP!$F:$F,$A375,KP!$A:$A,SUMMARY!CG$3)</f>
        <v>0</v>
      </c>
      <c r="CH375" s="7">
        <f>SUMIFS(AFRIMONEY!$J:$J,AFRIMONEY!$F:$F,$A375,AFRIMONEY!$P:$P,CG$3)</f>
        <v>0</v>
      </c>
      <c r="CI375" s="8">
        <f t="shared" si="193"/>
        <v>-400</v>
      </c>
      <c r="CJ375" s="7">
        <f>SUMIFS(KP!$L:$L,KP!$F:$F,$A375,KP!$A:$A,SUMMARY!CJ$3)</f>
        <v>0</v>
      </c>
      <c r="CK375" s="7">
        <f>SUMIFS(AFRIMONEY!$J:$J,AFRIMONEY!$F:$F,$A375,AFRIMONEY!$P:$P,CJ$3)</f>
        <v>0</v>
      </c>
      <c r="CL375" s="8">
        <f t="shared" si="194"/>
        <v>-400</v>
      </c>
      <c r="CM375" s="17">
        <f>SUMIFS(KP!$L:$L,KP!$F:$F,$A375,KP!$A:$A,SUMMARY!CM$3)</f>
        <v>0</v>
      </c>
      <c r="CN375" s="7">
        <f>SUMIFS(AFRIMONEY!$J:$J,AFRIMONEY!$F:$F,$A375,AFRIMONEY!$P:$P,CM$3)</f>
        <v>0</v>
      </c>
      <c r="CO375" s="8">
        <f t="shared" si="195"/>
        <v>-400</v>
      </c>
      <c r="CP375" s="7">
        <f>SUMIFS(KP!$L:$L,KP!$F:$F,$A375,KP!$A:$A,SUMMARY!CP$3)</f>
        <v>0</v>
      </c>
      <c r="CQ375" s="7">
        <f>SUMIFS(AFRIMONEY!$J:$J,AFRIMONEY!$F:$F,$A375,AFRIMONEY!$P:$P,CP$3)</f>
        <v>0</v>
      </c>
      <c r="CR375" s="8">
        <f t="shared" si="196"/>
        <v>-400</v>
      </c>
      <c r="CS375" s="17">
        <f>SUMIFS(KP!$L:$L,KP!$F:$F,$A375,KP!$A:$A,SUMMARY!CS$3)</f>
        <v>0</v>
      </c>
      <c r="CT375" s="7">
        <f>SUMIFS(AFRIMONEY!$J:$J,AFRIMONEY!$F:$F,$A375,AFRIMONEY!$P:$P,CS$3)</f>
        <v>0</v>
      </c>
      <c r="CU375" s="8">
        <f t="shared" si="197"/>
        <v>-400</v>
      </c>
    </row>
    <row r="376" spans="1:99" x14ac:dyDescent="0.3">
      <c r="A376" s="2">
        <v>101741</v>
      </c>
      <c r="B376" s="23" t="str">
        <f>_xlfn.XLOOKUP(TEXT(A376,0),Tabela4[ID],Tabela4[AREA],"")</f>
        <v>AREA E</v>
      </c>
      <c r="C376" s="2" t="str">
        <f>_xlfn.XLOOKUP(TEXT(A376,0),Tabela4[ID],Tabela4[ZONA],"")</f>
        <v>ZONA 12</v>
      </c>
      <c r="D376" s="2" t="str">
        <f t="shared" si="165"/>
        <v>BLOCKED</v>
      </c>
      <c r="E376" s="18">
        <f t="shared" si="166"/>
        <v>350</v>
      </c>
      <c r="F376" s="21">
        <f>SUMIFS(KP!$L:$L,KP!$F:$F,$A376,KP!$A:$A,"31/03/2025")</f>
        <v>0</v>
      </c>
      <c r="G376" s="19">
        <f>SUMIFS(KP!$L:$L,KP!$F:$F,$A376,KP!$A:$A,SUMMARY!G$3)</f>
        <v>8350</v>
      </c>
      <c r="H376" s="7">
        <f>SUMIFS(AFRIMONEY!$J:$J,AFRIMONEY!$F:$F,$A376,AFRIMONEY!$P:$P,G$3)</f>
        <v>0</v>
      </c>
      <c r="I376" s="8">
        <f t="shared" si="167"/>
        <v>8350</v>
      </c>
      <c r="J376" s="7">
        <f>SUMIFS(KP!$L:$L,KP!$F:$F,$A376,KP!$A:$A,SUMMARY!J$3)</f>
        <v>8050</v>
      </c>
      <c r="K376" s="7">
        <f>SUMIFS(AFRIMONEY!$J:$J,AFRIMONEY!$F:$F,$A376,AFRIMONEY!$P:$P,J$3)</f>
        <v>8400</v>
      </c>
      <c r="L376" s="8">
        <f t="shared" si="168"/>
        <v>8000</v>
      </c>
      <c r="M376" s="17">
        <f>SUMIFS(KP!$L:$L,KP!$F:$F,$A376,KP!$A:$A,SUMMARY!M$3)</f>
        <v>5850</v>
      </c>
      <c r="N376" s="7">
        <f>SUMIFS(AFRIMONEY!$J:$J,AFRIMONEY!$F:$F,$A376,AFRIMONEY!$P:$P,M$3)</f>
        <v>8050</v>
      </c>
      <c r="O376" s="8">
        <f t="shared" si="169"/>
        <v>5800</v>
      </c>
      <c r="P376" s="7">
        <f>SUMIFS(KP!$L:$L,KP!$F:$F,$A376,KP!$A:$A,SUMMARY!P$3)</f>
        <v>9950</v>
      </c>
      <c r="Q376" s="7">
        <f>SUMIFS(AFRIMONEY!$J:$J,AFRIMONEY!$F:$F,$A376,AFRIMONEY!$P:$P,P$3)</f>
        <v>5850</v>
      </c>
      <c r="R376" s="8">
        <f t="shared" si="170"/>
        <v>9900</v>
      </c>
      <c r="S376" s="17">
        <f>SUMIFS(KP!$L:$L,KP!$F:$F,$A376,KP!$A:$A,SUMMARY!S$3)</f>
        <v>-50</v>
      </c>
      <c r="T376" s="7">
        <f>SUMIFS(AFRIMONEY!$J:$J,AFRIMONEY!$F:$F,$A376,AFRIMONEY!$P:$P,S$3)</f>
        <v>0</v>
      </c>
      <c r="U376" s="8">
        <f t="shared" si="171"/>
        <v>9850</v>
      </c>
      <c r="V376" s="7">
        <f>SUMIFS(KP!$L:$L,KP!$F:$F,$A376,KP!$A:$A,SUMMARY!V$3)</f>
        <v>0</v>
      </c>
      <c r="W376" s="7">
        <f>SUMIFS(AFRIMONEY!$J:$J,AFRIMONEY!$F:$F,$A376,AFRIMONEY!$P:$P,V$3)</f>
        <v>0</v>
      </c>
      <c r="X376" s="8">
        <f t="shared" si="172"/>
        <v>9850</v>
      </c>
      <c r="Y376" s="17">
        <f>SUMIFS(KP!$L:$L,KP!$F:$F,$A376,KP!$A:$A,SUMMARY!Y$3)</f>
        <v>4750</v>
      </c>
      <c r="Z376" s="7">
        <f>SUMIFS(AFRIMONEY!$J:$J,AFRIMONEY!$F:$F,$A376,AFRIMONEY!$P:$P,Y$3)</f>
        <v>9900</v>
      </c>
      <c r="AA376" s="8">
        <f t="shared" si="173"/>
        <v>4700</v>
      </c>
      <c r="AB376" s="7">
        <f>SUMIFS(KP!$L:$L,KP!$F:$F,$A376,KP!$A:$A,SUMMARY!AB$3)</f>
        <v>0</v>
      </c>
      <c r="AC376" s="7">
        <f>SUMIFS(AFRIMONEY!$J:$J,AFRIMONEY!$F:$F,$A376,AFRIMONEY!$P:$P,AB$3)</f>
        <v>4750</v>
      </c>
      <c r="AD376" s="8">
        <f t="shared" si="174"/>
        <v>-50</v>
      </c>
      <c r="AE376" s="17">
        <f>SUMIFS(KP!$L:$L,KP!$F:$F,$A376,KP!$A:$A,SUMMARY!AE$3)</f>
        <v>4700</v>
      </c>
      <c r="AF376" s="7">
        <f>SUMIFS(AFRIMONEY!$J:$J,AFRIMONEY!$F:$F,$A376,AFRIMONEY!$P:$P,AE$3)</f>
        <v>0</v>
      </c>
      <c r="AG376" s="8">
        <f t="shared" si="175"/>
        <v>4650</v>
      </c>
      <c r="AH376" s="7">
        <f>SUMIFS(KP!$L:$L,KP!$F:$F,$A376,KP!$A:$A,SUMMARY!AH$3)</f>
        <v>400</v>
      </c>
      <c r="AI376" s="7">
        <f>SUMIFS(AFRIMONEY!$J:$J,AFRIMONEY!$F:$F,$A376,AFRIMONEY!$P:$P,AH$3)</f>
        <v>4700</v>
      </c>
      <c r="AJ376" s="8">
        <f t="shared" si="176"/>
        <v>350</v>
      </c>
      <c r="AK376" s="17">
        <f>SUMIFS(KP!$L:$L,KP!$F:$F,$A376,KP!$A:$A,SUMMARY!AK$3)</f>
        <v>0</v>
      </c>
      <c r="AL376" s="7">
        <f>SUMIFS(AFRIMONEY!$J:$J,AFRIMONEY!$F:$F,$A376,AFRIMONEY!$P:$P,AK$3)</f>
        <v>0</v>
      </c>
      <c r="AM376" s="8">
        <f t="shared" si="177"/>
        <v>350</v>
      </c>
      <c r="AN376" s="7">
        <f>SUMIFS(KP!$L:$L,KP!$F:$F,$A376,KP!$A:$A,SUMMARY!AN$3)</f>
        <v>0</v>
      </c>
      <c r="AO376" s="7">
        <f>SUMIFS(AFRIMONEY!$J:$J,AFRIMONEY!$F:$F,$A376,AFRIMONEY!$P:$P,AN$3)</f>
        <v>0</v>
      </c>
      <c r="AP376" s="8">
        <f t="shared" si="178"/>
        <v>350</v>
      </c>
      <c r="AQ376" s="17">
        <f>SUMIFS(KP!$L:$L,KP!$F:$F,$A376,KP!$A:$A,SUMMARY!AQ$3)</f>
        <v>0</v>
      </c>
      <c r="AR376" s="7">
        <f>SUMIFS(AFRIMONEY!$J:$J,AFRIMONEY!$F:$F,$A376,AFRIMONEY!$P:$P,AQ$3)</f>
        <v>0</v>
      </c>
      <c r="AS376" s="8">
        <f t="shared" si="179"/>
        <v>350</v>
      </c>
      <c r="AT376" s="7">
        <f>SUMIFS(KP!$L:$L,KP!$F:$F,$A376,KP!$A:$A,SUMMARY!AT$3)</f>
        <v>0</v>
      </c>
      <c r="AU376" s="7">
        <f>SUMIFS(AFRIMONEY!$J:$J,AFRIMONEY!$F:$F,$A376,AFRIMONEY!$P:$P,AT$3)</f>
        <v>0</v>
      </c>
      <c r="AV376" s="8">
        <f t="shared" si="180"/>
        <v>350</v>
      </c>
      <c r="AW376" s="17">
        <f>SUMIFS(KP!$L:$L,KP!$F:$F,$A376,KP!$A:$A,SUMMARY!AW$3)</f>
        <v>0</v>
      </c>
      <c r="AX376" s="7">
        <f>SUMIFS(AFRIMONEY!$J:$J,AFRIMONEY!$F:$F,$A376,AFRIMONEY!$P:$P,AW$3)</f>
        <v>0</v>
      </c>
      <c r="AY376" s="8">
        <f t="shared" si="181"/>
        <v>350</v>
      </c>
      <c r="AZ376" s="7">
        <f>SUMIFS(KP!$L:$L,KP!$F:$F,$A376,KP!$A:$A,SUMMARY!AZ$3)</f>
        <v>0</v>
      </c>
      <c r="BA376" s="7">
        <f>SUMIFS(AFRIMONEY!$J:$J,AFRIMONEY!$F:$F,$A376,AFRIMONEY!$P:$P,AZ$3)</f>
        <v>0</v>
      </c>
      <c r="BB376" s="8">
        <f t="shared" si="182"/>
        <v>350</v>
      </c>
      <c r="BC376" s="17">
        <f>SUMIFS(KP!$L:$L,KP!$F:$F,$A376,KP!$A:$A,SUMMARY!BC$3)</f>
        <v>0</v>
      </c>
      <c r="BD376" s="7">
        <f>SUMIFS(AFRIMONEY!$J:$J,AFRIMONEY!$F:$F,$A376,AFRIMONEY!$P:$P,BC$3)</f>
        <v>0</v>
      </c>
      <c r="BE376" s="8">
        <f t="shared" si="183"/>
        <v>350</v>
      </c>
      <c r="BF376" s="7">
        <f>SUMIFS(KP!$L:$L,KP!$F:$F,$A376,KP!$A:$A,SUMMARY!BF$3)</f>
        <v>0</v>
      </c>
      <c r="BG376" s="7">
        <f>SUMIFS(AFRIMONEY!$J:$J,AFRIMONEY!$F:$F,$A376,AFRIMONEY!$P:$P,BF$3)</f>
        <v>0</v>
      </c>
      <c r="BH376" s="8">
        <f t="shared" si="184"/>
        <v>350</v>
      </c>
      <c r="BI376" s="17">
        <f>SUMIFS(KP!$L:$L,KP!$F:$F,$A376,KP!$A:$A,SUMMARY!BI$3)</f>
        <v>0</v>
      </c>
      <c r="BJ376" s="7">
        <f>SUMIFS(AFRIMONEY!$J:$J,AFRIMONEY!$F:$F,$A376,AFRIMONEY!$P:$P,BI$3)</f>
        <v>0</v>
      </c>
      <c r="BK376" s="8">
        <f t="shared" si="185"/>
        <v>350</v>
      </c>
      <c r="BL376" s="7">
        <f>SUMIFS(KP!$L:$L,KP!$F:$F,$A376,KP!$A:$A,SUMMARY!BL$3)</f>
        <v>0</v>
      </c>
      <c r="BM376" s="7">
        <f>SUMIFS(AFRIMONEY!$J:$J,AFRIMONEY!$F:$F,$A376,AFRIMONEY!$P:$P,BL$3)</f>
        <v>0</v>
      </c>
      <c r="BN376" s="8">
        <f t="shared" si="186"/>
        <v>350</v>
      </c>
      <c r="BO376" s="17">
        <f>SUMIFS(KP!$L:$L,KP!$F:$F,$A376,KP!$A:$A,SUMMARY!BO$3)</f>
        <v>0</v>
      </c>
      <c r="BP376" s="7">
        <f>SUMIFS(AFRIMONEY!$J:$J,AFRIMONEY!$F:$F,$A376,AFRIMONEY!$P:$P,BO$3)</f>
        <v>0</v>
      </c>
      <c r="BQ376" s="8">
        <f t="shared" si="187"/>
        <v>350</v>
      </c>
      <c r="BR376" s="7">
        <f>SUMIFS(KP!$L:$L,KP!$F:$F,$A376,KP!$A:$A,SUMMARY!BR$3)</f>
        <v>0</v>
      </c>
      <c r="BS376" s="7">
        <f>SUMIFS(AFRIMONEY!$J:$J,AFRIMONEY!$F:$F,$A376,AFRIMONEY!$P:$P,BR$3)</f>
        <v>0</v>
      </c>
      <c r="BT376" s="8">
        <f t="shared" si="188"/>
        <v>350</v>
      </c>
      <c r="BU376" s="17">
        <f>SUMIFS(KP!$L:$L,KP!$F:$F,$A376,KP!$A:$A,SUMMARY!BU$3)</f>
        <v>0</v>
      </c>
      <c r="BV376" s="7">
        <f>SUMIFS(AFRIMONEY!$J:$J,AFRIMONEY!$F:$F,$A376,AFRIMONEY!$P:$P,BU$3)</f>
        <v>0</v>
      </c>
      <c r="BW376" s="8">
        <f t="shared" si="189"/>
        <v>350</v>
      </c>
      <c r="BX376" s="7">
        <f>SUMIFS(KP!$L:$L,KP!$F:$F,$A376,KP!$A:$A,SUMMARY!BX$3)</f>
        <v>0</v>
      </c>
      <c r="BY376" s="7">
        <f>SUMIFS(AFRIMONEY!$J:$J,AFRIMONEY!$F:$F,$A376,AFRIMONEY!$P:$P,BX$3)</f>
        <v>0</v>
      </c>
      <c r="BZ376" s="8">
        <f t="shared" si="190"/>
        <v>350</v>
      </c>
      <c r="CA376" s="17">
        <f>SUMIFS(KP!$L:$L,KP!$F:$F,$A376,KP!$A:$A,SUMMARY!CA$3)</f>
        <v>0</v>
      </c>
      <c r="CB376" s="7">
        <f>SUMIFS(AFRIMONEY!$J:$J,AFRIMONEY!$F:$F,$A376,AFRIMONEY!$P:$P,CA$3)</f>
        <v>0</v>
      </c>
      <c r="CC376" s="8">
        <f t="shared" si="191"/>
        <v>350</v>
      </c>
      <c r="CD376" s="7">
        <f>SUMIFS(KP!$L:$L,KP!$F:$F,$A376,KP!$A:$A,SUMMARY!CD$3)</f>
        <v>0</v>
      </c>
      <c r="CE376" s="7">
        <f>SUMIFS(AFRIMONEY!$J:$J,AFRIMONEY!$F:$F,$A376,AFRIMONEY!$P:$P,CD$3)</f>
        <v>0</v>
      </c>
      <c r="CF376" s="8">
        <f t="shared" si="192"/>
        <v>350</v>
      </c>
      <c r="CG376" s="17">
        <f>SUMIFS(KP!$L:$L,KP!$F:$F,$A376,KP!$A:$A,SUMMARY!CG$3)</f>
        <v>0</v>
      </c>
      <c r="CH376" s="7">
        <f>SUMIFS(AFRIMONEY!$J:$J,AFRIMONEY!$F:$F,$A376,AFRIMONEY!$P:$P,CG$3)</f>
        <v>0</v>
      </c>
      <c r="CI376" s="8">
        <f t="shared" si="193"/>
        <v>350</v>
      </c>
      <c r="CJ376" s="7">
        <f>SUMIFS(KP!$L:$L,KP!$F:$F,$A376,KP!$A:$A,SUMMARY!CJ$3)</f>
        <v>0</v>
      </c>
      <c r="CK376" s="7">
        <f>SUMIFS(AFRIMONEY!$J:$J,AFRIMONEY!$F:$F,$A376,AFRIMONEY!$P:$P,CJ$3)</f>
        <v>0</v>
      </c>
      <c r="CL376" s="8">
        <f t="shared" si="194"/>
        <v>350</v>
      </c>
      <c r="CM376" s="17">
        <f>SUMIFS(KP!$L:$L,KP!$F:$F,$A376,KP!$A:$A,SUMMARY!CM$3)</f>
        <v>0</v>
      </c>
      <c r="CN376" s="7">
        <f>SUMIFS(AFRIMONEY!$J:$J,AFRIMONEY!$F:$F,$A376,AFRIMONEY!$P:$P,CM$3)</f>
        <v>0</v>
      </c>
      <c r="CO376" s="8">
        <f t="shared" si="195"/>
        <v>350</v>
      </c>
      <c r="CP376" s="7">
        <f>SUMIFS(KP!$L:$L,KP!$F:$F,$A376,KP!$A:$A,SUMMARY!CP$3)</f>
        <v>0</v>
      </c>
      <c r="CQ376" s="7">
        <f>SUMIFS(AFRIMONEY!$J:$J,AFRIMONEY!$F:$F,$A376,AFRIMONEY!$P:$P,CP$3)</f>
        <v>0</v>
      </c>
      <c r="CR376" s="8">
        <f t="shared" si="196"/>
        <v>350</v>
      </c>
      <c r="CS376" s="17">
        <f>SUMIFS(KP!$L:$L,KP!$F:$F,$A376,KP!$A:$A,SUMMARY!CS$3)</f>
        <v>0</v>
      </c>
      <c r="CT376" s="7">
        <f>SUMIFS(AFRIMONEY!$J:$J,AFRIMONEY!$F:$F,$A376,AFRIMONEY!$P:$P,CS$3)</f>
        <v>0</v>
      </c>
      <c r="CU376" s="8">
        <f t="shared" si="197"/>
        <v>350</v>
      </c>
    </row>
    <row r="377" spans="1:99" x14ac:dyDescent="0.3">
      <c r="A377" s="2">
        <v>101746</v>
      </c>
      <c r="B377" s="23" t="str">
        <f>_xlfn.XLOOKUP(TEXT(A377,0),Tabela4[ID],Tabela4[AREA],"")</f>
        <v>AREA E</v>
      </c>
      <c r="C377" s="2" t="str">
        <f>_xlfn.XLOOKUP(TEXT(A377,0),Tabela4[ID],Tabela4[ZONA],"")</f>
        <v>ZONA 12</v>
      </c>
      <c r="D377" s="2" t="str">
        <f t="shared" si="165"/>
        <v>ACTIVE</v>
      </c>
      <c r="E377" s="18">
        <f t="shared" si="166"/>
        <v>-50</v>
      </c>
      <c r="F377" s="21">
        <f>SUMIFS(KP!$L:$L,KP!$F:$F,$A377,KP!$A:$A,"31/03/2025")</f>
        <v>200</v>
      </c>
      <c r="G377" s="19">
        <f>SUMIFS(KP!$L:$L,KP!$F:$F,$A377,KP!$A:$A,SUMMARY!G$3)</f>
        <v>0</v>
      </c>
      <c r="H377" s="7">
        <f>SUMIFS(AFRIMONEY!$J:$J,AFRIMONEY!$F:$F,$A377,AFRIMONEY!$P:$P,G$3)</f>
        <v>0</v>
      </c>
      <c r="I377" s="8">
        <f t="shared" si="167"/>
        <v>200</v>
      </c>
      <c r="J377" s="7">
        <f>SUMIFS(KP!$L:$L,KP!$F:$F,$A377,KP!$A:$A,SUMMARY!J$3)</f>
        <v>1900</v>
      </c>
      <c r="K377" s="7">
        <f>SUMIFS(AFRIMONEY!$J:$J,AFRIMONEY!$F:$F,$A377,AFRIMONEY!$P:$P,J$3)</f>
        <v>200</v>
      </c>
      <c r="L377" s="8">
        <f t="shared" si="168"/>
        <v>1900</v>
      </c>
      <c r="M377" s="17">
        <f>SUMIFS(KP!$L:$L,KP!$F:$F,$A377,KP!$A:$A,SUMMARY!M$3)</f>
        <v>2100</v>
      </c>
      <c r="N377" s="7">
        <f>SUMIFS(AFRIMONEY!$J:$J,AFRIMONEY!$F:$F,$A377,AFRIMONEY!$P:$P,M$3)</f>
        <v>1900</v>
      </c>
      <c r="O377" s="8">
        <f t="shared" si="169"/>
        <v>2100</v>
      </c>
      <c r="P377" s="7">
        <f>SUMIFS(KP!$L:$L,KP!$F:$F,$A377,KP!$A:$A,SUMMARY!P$3)</f>
        <v>2500</v>
      </c>
      <c r="Q377" s="7">
        <f>SUMIFS(AFRIMONEY!$J:$J,AFRIMONEY!$F:$F,$A377,AFRIMONEY!$P:$P,P$3)</f>
        <v>2100</v>
      </c>
      <c r="R377" s="8">
        <f t="shared" si="170"/>
        <v>2500</v>
      </c>
      <c r="S377" s="17">
        <f>SUMIFS(KP!$L:$L,KP!$F:$F,$A377,KP!$A:$A,SUMMARY!S$3)</f>
        <v>2300</v>
      </c>
      <c r="T377" s="7">
        <f>SUMIFS(AFRIMONEY!$J:$J,AFRIMONEY!$F:$F,$A377,AFRIMONEY!$P:$P,S$3)</f>
        <v>2500</v>
      </c>
      <c r="U377" s="8">
        <f t="shared" si="171"/>
        <v>2300</v>
      </c>
      <c r="V377" s="7">
        <f>SUMIFS(KP!$L:$L,KP!$F:$F,$A377,KP!$A:$A,SUMMARY!V$3)</f>
        <v>0</v>
      </c>
      <c r="W377" s="7">
        <f>SUMIFS(AFRIMONEY!$J:$J,AFRIMONEY!$F:$F,$A377,AFRIMONEY!$P:$P,V$3)</f>
        <v>0</v>
      </c>
      <c r="X377" s="8">
        <f t="shared" si="172"/>
        <v>2300</v>
      </c>
      <c r="Y377" s="17">
        <f>SUMIFS(KP!$L:$L,KP!$F:$F,$A377,KP!$A:$A,SUMMARY!Y$3)</f>
        <v>2900</v>
      </c>
      <c r="Z377" s="7">
        <f>SUMIFS(AFRIMONEY!$J:$J,AFRIMONEY!$F:$F,$A377,AFRIMONEY!$P:$P,Y$3)</f>
        <v>2300</v>
      </c>
      <c r="AA377" s="8">
        <f t="shared" si="173"/>
        <v>2900</v>
      </c>
      <c r="AB377" s="7">
        <f>SUMIFS(KP!$L:$L,KP!$F:$F,$A377,KP!$A:$A,SUMMARY!AB$3)</f>
        <v>850</v>
      </c>
      <c r="AC377" s="7">
        <f>SUMIFS(AFRIMONEY!$J:$J,AFRIMONEY!$F:$F,$A377,AFRIMONEY!$P:$P,AB$3)</f>
        <v>2900</v>
      </c>
      <c r="AD377" s="8">
        <f t="shared" si="174"/>
        <v>850</v>
      </c>
      <c r="AE377" s="17">
        <f>SUMIFS(KP!$L:$L,KP!$F:$F,$A377,KP!$A:$A,SUMMARY!AE$3)</f>
        <v>1200</v>
      </c>
      <c r="AF377" s="7">
        <f>SUMIFS(AFRIMONEY!$J:$J,AFRIMONEY!$F:$F,$A377,AFRIMONEY!$P:$P,AE$3)</f>
        <v>850</v>
      </c>
      <c r="AG377" s="8">
        <f t="shared" si="175"/>
        <v>1200</v>
      </c>
      <c r="AH377" s="7">
        <f>SUMIFS(KP!$L:$L,KP!$F:$F,$A377,KP!$A:$A,SUMMARY!AH$3)</f>
        <v>550</v>
      </c>
      <c r="AI377" s="7">
        <f>SUMIFS(AFRIMONEY!$J:$J,AFRIMONEY!$F:$F,$A377,AFRIMONEY!$P:$P,AH$3)</f>
        <v>1800</v>
      </c>
      <c r="AJ377" s="8">
        <f t="shared" si="176"/>
        <v>-50</v>
      </c>
      <c r="AK377" s="17">
        <f>SUMIFS(KP!$L:$L,KP!$F:$F,$A377,KP!$A:$A,SUMMARY!AK$3)</f>
        <v>0</v>
      </c>
      <c r="AL377" s="7">
        <f>SUMIFS(AFRIMONEY!$J:$J,AFRIMONEY!$F:$F,$A377,AFRIMONEY!$P:$P,AK$3)</f>
        <v>0</v>
      </c>
      <c r="AM377" s="8">
        <f t="shared" si="177"/>
        <v>-50</v>
      </c>
      <c r="AN377" s="7">
        <f>SUMIFS(KP!$L:$L,KP!$F:$F,$A377,KP!$A:$A,SUMMARY!AN$3)</f>
        <v>0</v>
      </c>
      <c r="AO377" s="7">
        <f>SUMIFS(AFRIMONEY!$J:$J,AFRIMONEY!$F:$F,$A377,AFRIMONEY!$P:$P,AN$3)</f>
        <v>0</v>
      </c>
      <c r="AP377" s="8">
        <f t="shared" si="178"/>
        <v>-50</v>
      </c>
      <c r="AQ377" s="17">
        <f>SUMIFS(KP!$L:$L,KP!$F:$F,$A377,KP!$A:$A,SUMMARY!AQ$3)</f>
        <v>0</v>
      </c>
      <c r="AR377" s="7">
        <f>SUMIFS(AFRIMONEY!$J:$J,AFRIMONEY!$F:$F,$A377,AFRIMONEY!$P:$P,AQ$3)</f>
        <v>0</v>
      </c>
      <c r="AS377" s="8">
        <f t="shared" si="179"/>
        <v>-50</v>
      </c>
      <c r="AT377" s="7">
        <f>SUMIFS(KP!$L:$L,KP!$F:$F,$A377,KP!$A:$A,SUMMARY!AT$3)</f>
        <v>0</v>
      </c>
      <c r="AU377" s="7">
        <f>SUMIFS(AFRIMONEY!$J:$J,AFRIMONEY!$F:$F,$A377,AFRIMONEY!$P:$P,AT$3)</f>
        <v>0</v>
      </c>
      <c r="AV377" s="8">
        <f t="shared" si="180"/>
        <v>-50</v>
      </c>
      <c r="AW377" s="17">
        <f>SUMIFS(KP!$L:$L,KP!$F:$F,$A377,KP!$A:$A,SUMMARY!AW$3)</f>
        <v>0</v>
      </c>
      <c r="AX377" s="7">
        <f>SUMIFS(AFRIMONEY!$J:$J,AFRIMONEY!$F:$F,$A377,AFRIMONEY!$P:$P,AW$3)</f>
        <v>0</v>
      </c>
      <c r="AY377" s="8">
        <f t="shared" si="181"/>
        <v>-50</v>
      </c>
      <c r="AZ377" s="7">
        <f>SUMIFS(KP!$L:$L,KP!$F:$F,$A377,KP!$A:$A,SUMMARY!AZ$3)</f>
        <v>0</v>
      </c>
      <c r="BA377" s="7">
        <f>SUMIFS(AFRIMONEY!$J:$J,AFRIMONEY!$F:$F,$A377,AFRIMONEY!$P:$P,AZ$3)</f>
        <v>0</v>
      </c>
      <c r="BB377" s="8">
        <f t="shared" si="182"/>
        <v>-50</v>
      </c>
      <c r="BC377" s="17">
        <f>SUMIFS(KP!$L:$L,KP!$F:$F,$A377,KP!$A:$A,SUMMARY!BC$3)</f>
        <v>0</v>
      </c>
      <c r="BD377" s="7">
        <f>SUMIFS(AFRIMONEY!$J:$J,AFRIMONEY!$F:$F,$A377,AFRIMONEY!$P:$P,BC$3)</f>
        <v>0</v>
      </c>
      <c r="BE377" s="8">
        <f t="shared" si="183"/>
        <v>-50</v>
      </c>
      <c r="BF377" s="7">
        <f>SUMIFS(KP!$L:$L,KP!$F:$F,$A377,KP!$A:$A,SUMMARY!BF$3)</f>
        <v>0</v>
      </c>
      <c r="BG377" s="7">
        <f>SUMIFS(AFRIMONEY!$J:$J,AFRIMONEY!$F:$F,$A377,AFRIMONEY!$P:$P,BF$3)</f>
        <v>0</v>
      </c>
      <c r="BH377" s="8">
        <f t="shared" si="184"/>
        <v>-50</v>
      </c>
      <c r="BI377" s="17">
        <f>SUMIFS(KP!$L:$L,KP!$F:$F,$A377,KP!$A:$A,SUMMARY!BI$3)</f>
        <v>0</v>
      </c>
      <c r="BJ377" s="7">
        <f>SUMIFS(AFRIMONEY!$J:$J,AFRIMONEY!$F:$F,$A377,AFRIMONEY!$P:$P,BI$3)</f>
        <v>0</v>
      </c>
      <c r="BK377" s="8">
        <f t="shared" si="185"/>
        <v>-50</v>
      </c>
      <c r="BL377" s="7">
        <f>SUMIFS(KP!$L:$L,KP!$F:$F,$A377,KP!$A:$A,SUMMARY!BL$3)</f>
        <v>0</v>
      </c>
      <c r="BM377" s="7">
        <f>SUMIFS(AFRIMONEY!$J:$J,AFRIMONEY!$F:$F,$A377,AFRIMONEY!$P:$P,BL$3)</f>
        <v>0</v>
      </c>
      <c r="BN377" s="8">
        <f t="shared" si="186"/>
        <v>-50</v>
      </c>
      <c r="BO377" s="17">
        <f>SUMIFS(KP!$L:$L,KP!$F:$F,$A377,KP!$A:$A,SUMMARY!BO$3)</f>
        <v>0</v>
      </c>
      <c r="BP377" s="7">
        <f>SUMIFS(AFRIMONEY!$J:$J,AFRIMONEY!$F:$F,$A377,AFRIMONEY!$P:$P,BO$3)</f>
        <v>0</v>
      </c>
      <c r="BQ377" s="8">
        <f t="shared" si="187"/>
        <v>-50</v>
      </c>
      <c r="BR377" s="7">
        <f>SUMIFS(KP!$L:$L,KP!$F:$F,$A377,KP!$A:$A,SUMMARY!BR$3)</f>
        <v>0</v>
      </c>
      <c r="BS377" s="7">
        <f>SUMIFS(AFRIMONEY!$J:$J,AFRIMONEY!$F:$F,$A377,AFRIMONEY!$P:$P,BR$3)</f>
        <v>0</v>
      </c>
      <c r="BT377" s="8">
        <f t="shared" si="188"/>
        <v>-50</v>
      </c>
      <c r="BU377" s="17">
        <f>SUMIFS(KP!$L:$L,KP!$F:$F,$A377,KP!$A:$A,SUMMARY!BU$3)</f>
        <v>0</v>
      </c>
      <c r="BV377" s="7">
        <f>SUMIFS(AFRIMONEY!$J:$J,AFRIMONEY!$F:$F,$A377,AFRIMONEY!$P:$P,BU$3)</f>
        <v>0</v>
      </c>
      <c r="BW377" s="8">
        <f t="shared" si="189"/>
        <v>-50</v>
      </c>
      <c r="BX377" s="7">
        <f>SUMIFS(KP!$L:$L,KP!$F:$F,$A377,KP!$A:$A,SUMMARY!BX$3)</f>
        <v>0</v>
      </c>
      <c r="BY377" s="7">
        <f>SUMIFS(AFRIMONEY!$J:$J,AFRIMONEY!$F:$F,$A377,AFRIMONEY!$P:$P,BX$3)</f>
        <v>0</v>
      </c>
      <c r="BZ377" s="8">
        <f t="shared" si="190"/>
        <v>-50</v>
      </c>
      <c r="CA377" s="17">
        <f>SUMIFS(KP!$L:$L,KP!$F:$F,$A377,KP!$A:$A,SUMMARY!CA$3)</f>
        <v>0</v>
      </c>
      <c r="CB377" s="7">
        <f>SUMIFS(AFRIMONEY!$J:$J,AFRIMONEY!$F:$F,$A377,AFRIMONEY!$P:$P,CA$3)</f>
        <v>0</v>
      </c>
      <c r="CC377" s="8">
        <f t="shared" si="191"/>
        <v>-50</v>
      </c>
      <c r="CD377" s="7">
        <f>SUMIFS(KP!$L:$L,KP!$F:$F,$A377,KP!$A:$A,SUMMARY!CD$3)</f>
        <v>0</v>
      </c>
      <c r="CE377" s="7">
        <f>SUMIFS(AFRIMONEY!$J:$J,AFRIMONEY!$F:$F,$A377,AFRIMONEY!$P:$P,CD$3)</f>
        <v>0</v>
      </c>
      <c r="CF377" s="8">
        <f t="shared" si="192"/>
        <v>-50</v>
      </c>
      <c r="CG377" s="17">
        <f>SUMIFS(KP!$L:$L,KP!$F:$F,$A377,KP!$A:$A,SUMMARY!CG$3)</f>
        <v>0</v>
      </c>
      <c r="CH377" s="7">
        <f>SUMIFS(AFRIMONEY!$J:$J,AFRIMONEY!$F:$F,$A377,AFRIMONEY!$P:$P,CG$3)</f>
        <v>0</v>
      </c>
      <c r="CI377" s="8">
        <f t="shared" si="193"/>
        <v>-50</v>
      </c>
      <c r="CJ377" s="7">
        <f>SUMIFS(KP!$L:$L,KP!$F:$F,$A377,KP!$A:$A,SUMMARY!CJ$3)</f>
        <v>0</v>
      </c>
      <c r="CK377" s="7">
        <f>SUMIFS(AFRIMONEY!$J:$J,AFRIMONEY!$F:$F,$A377,AFRIMONEY!$P:$P,CJ$3)</f>
        <v>0</v>
      </c>
      <c r="CL377" s="8">
        <f t="shared" si="194"/>
        <v>-50</v>
      </c>
      <c r="CM377" s="17">
        <f>SUMIFS(KP!$L:$L,KP!$F:$F,$A377,KP!$A:$A,SUMMARY!CM$3)</f>
        <v>0</v>
      </c>
      <c r="CN377" s="7">
        <f>SUMIFS(AFRIMONEY!$J:$J,AFRIMONEY!$F:$F,$A377,AFRIMONEY!$P:$P,CM$3)</f>
        <v>0</v>
      </c>
      <c r="CO377" s="8">
        <f t="shared" si="195"/>
        <v>-50</v>
      </c>
      <c r="CP377" s="7">
        <f>SUMIFS(KP!$L:$L,KP!$F:$F,$A377,KP!$A:$A,SUMMARY!CP$3)</f>
        <v>0</v>
      </c>
      <c r="CQ377" s="7">
        <f>SUMIFS(AFRIMONEY!$J:$J,AFRIMONEY!$F:$F,$A377,AFRIMONEY!$P:$P,CP$3)</f>
        <v>0</v>
      </c>
      <c r="CR377" s="8">
        <f t="shared" si="196"/>
        <v>-50</v>
      </c>
      <c r="CS377" s="17">
        <f>SUMIFS(KP!$L:$L,KP!$F:$F,$A377,KP!$A:$A,SUMMARY!CS$3)</f>
        <v>0</v>
      </c>
      <c r="CT377" s="7">
        <f>SUMIFS(AFRIMONEY!$J:$J,AFRIMONEY!$F:$F,$A377,AFRIMONEY!$P:$P,CS$3)</f>
        <v>0</v>
      </c>
      <c r="CU377" s="8">
        <f t="shared" si="197"/>
        <v>-50</v>
      </c>
    </row>
    <row r="378" spans="1:99" x14ac:dyDescent="0.3">
      <c r="A378" s="2">
        <v>101748</v>
      </c>
      <c r="B378" s="23" t="str">
        <f>_xlfn.XLOOKUP(TEXT(A378,0),Tabela4[ID],Tabela4[AREA],"")</f>
        <v>AREA E</v>
      </c>
      <c r="C378" s="2" t="str">
        <f>_xlfn.XLOOKUP(TEXT(A378,0),Tabela4[ID],Tabela4[ZONA],"")</f>
        <v>ZONA 20</v>
      </c>
      <c r="D378" s="2" t="str">
        <f t="shared" si="165"/>
        <v>BLOCKED</v>
      </c>
      <c r="E378" s="18">
        <f t="shared" si="166"/>
        <v>1250</v>
      </c>
      <c r="F378" s="21">
        <f>SUMIFS(KP!$L:$L,KP!$F:$F,$A378,KP!$A:$A,"31/03/2025")</f>
        <v>4900</v>
      </c>
      <c r="G378" s="19">
        <f>SUMIFS(KP!$L:$L,KP!$F:$F,$A378,KP!$A:$A,SUMMARY!G$3)</f>
        <v>0</v>
      </c>
      <c r="H378" s="7">
        <f>SUMIFS(AFRIMONEY!$J:$J,AFRIMONEY!$F:$F,$A378,AFRIMONEY!$P:$P,G$3)</f>
        <v>4900</v>
      </c>
      <c r="I378" s="8">
        <f t="shared" si="167"/>
        <v>0</v>
      </c>
      <c r="J378" s="7">
        <f>SUMIFS(KP!$L:$L,KP!$F:$F,$A378,KP!$A:$A,SUMMARY!J$3)</f>
        <v>5250</v>
      </c>
      <c r="K378" s="7">
        <f>SUMIFS(AFRIMONEY!$J:$J,AFRIMONEY!$F:$F,$A378,AFRIMONEY!$P:$P,J$3)</f>
        <v>0</v>
      </c>
      <c r="L378" s="8">
        <f t="shared" si="168"/>
        <v>5250</v>
      </c>
      <c r="M378" s="17">
        <f>SUMIFS(KP!$L:$L,KP!$F:$F,$A378,KP!$A:$A,SUMMARY!M$3)</f>
        <v>4050</v>
      </c>
      <c r="N378" s="7">
        <f>SUMIFS(AFRIMONEY!$J:$J,AFRIMONEY!$F:$F,$A378,AFRIMONEY!$P:$P,M$3)</f>
        <v>5250</v>
      </c>
      <c r="O378" s="8">
        <f t="shared" si="169"/>
        <v>4050</v>
      </c>
      <c r="P378" s="7">
        <f>SUMIFS(KP!$L:$L,KP!$F:$F,$A378,KP!$A:$A,SUMMARY!P$3)</f>
        <v>1950</v>
      </c>
      <c r="Q378" s="7">
        <f>SUMIFS(AFRIMONEY!$J:$J,AFRIMONEY!$F:$F,$A378,AFRIMONEY!$P:$P,P$3)</f>
        <v>4050</v>
      </c>
      <c r="R378" s="8">
        <f t="shared" si="170"/>
        <v>1950</v>
      </c>
      <c r="S378" s="17">
        <f>SUMIFS(KP!$L:$L,KP!$F:$F,$A378,KP!$A:$A,SUMMARY!S$3)</f>
        <v>2850</v>
      </c>
      <c r="T378" s="7">
        <f>SUMIFS(AFRIMONEY!$J:$J,AFRIMONEY!$F:$F,$A378,AFRIMONEY!$P:$P,S$3)</f>
        <v>1950</v>
      </c>
      <c r="U378" s="8">
        <f t="shared" si="171"/>
        <v>2850</v>
      </c>
      <c r="V378" s="7">
        <f>SUMIFS(KP!$L:$L,KP!$F:$F,$A378,KP!$A:$A,SUMMARY!V$3)</f>
        <v>0</v>
      </c>
      <c r="W378" s="7">
        <f>SUMIFS(AFRIMONEY!$J:$J,AFRIMONEY!$F:$F,$A378,AFRIMONEY!$P:$P,V$3)</f>
        <v>0</v>
      </c>
      <c r="X378" s="8">
        <f t="shared" si="172"/>
        <v>2850</v>
      </c>
      <c r="Y378" s="17">
        <f>SUMIFS(KP!$L:$L,KP!$F:$F,$A378,KP!$A:$A,SUMMARY!Y$3)</f>
        <v>1250</v>
      </c>
      <c r="Z378" s="7">
        <f>SUMIFS(AFRIMONEY!$J:$J,AFRIMONEY!$F:$F,$A378,AFRIMONEY!$P:$P,Y$3)</f>
        <v>2850</v>
      </c>
      <c r="AA378" s="8">
        <f t="shared" si="173"/>
        <v>1250</v>
      </c>
      <c r="AB378" s="7">
        <f>SUMIFS(KP!$L:$L,KP!$F:$F,$A378,KP!$A:$A,SUMMARY!AB$3)</f>
        <v>2000</v>
      </c>
      <c r="AC378" s="7">
        <f>SUMIFS(AFRIMONEY!$J:$J,AFRIMONEY!$F:$F,$A378,AFRIMONEY!$P:$P,AB$3)</f>
        <v>1250</v>
      </c>
      <c r="AD378" s="8">
        <f t="shared" si="174"/>
        <v>2000</v>
      </c>
      <c r="AE378" s="17">
        <f>SUMIFS(KP!$L:$L,KP!$F:$F,$A378,KP!$A:$A,SUMMARY!AE$3)</f>
        <v>4050</v>
      </c>
      <c r="AF378" s="7">
        <f>SUMIFS(AFRIMONEY!$J:$J,AFRIMONEY!$F:$F,$A378,AFRIMONEY!$P:$P,AE$3)</f>
        <v>2000</v>
      </c>
      <c r="AG378" s="8">
        <f t="shared" si="175"/>
        <v>4050</v>
      </c>
      <c r="AH378" s="7">
        <f>SUMIFS(KP!$L:$L,KP!$F:$F,$A378,KP!$A:$A,SUMMARY!AH$3)</f>
        <v>1250</v>
      </c>
      <c r="AI378" s="7">
        <f>SUMIFS(AFRIMONEY!$J:$J,AFRIMONEY!$F:$F,$A378,AFRIMONEY!$P:$P,AH$3)</f>
        <v>4050</v>
      </c>
      <c r="AJ378" s="8">
        <f t="shared" si="176"/>
        <v>1250</v>
      </c>
      <c r="AK378" s="17">
        <f>SUMIFS(KP!$L:$L,KP!$F:$F,$A378,KP!$A:$A,SUMMARY!AK$3)</f>
        <v>0</v>
      </c>
      <c r="AL378" s="7">
        <f>SUMIFS(AFRIMONEY!$J:$J,AFRIMONEY!$F:$F,$A378,AFRIMONEY!$P:$P,AK$3)</f>
        <v>0</v>
      </c>
      <c r="AM378" s="8">
        <f t="shared" si="177"/>
        <v>1250</v>
      </c>
      <c r="AN378" s="7">
        <f>SUMIFS(KP!$L:$L,KP!$F:$F,$A378,KP!$A:$A,SUMMARY!AN$3)</f>
        <v>0</v>
      </c>
      <c r="AO378" s="7">
        <f>SUMIFS(AFRIMONEY!$J:$J,AFRIMONEY!$F:$F,$A378,AFRIMONEY!$P:$P,AN$3)</f>
        <v>0</v>
      </c>
      <c r="AP378" s="8">
        <f t="shared" si="178"/>
        <v>1250</v>
      </c>
      <c r="AQ378" s="17">
        <f>SUMIFS(KP!$L:$L,KP!$F:$F,$A378,KP!$A:$A,SUMMARY!AQ$3)</f>
        <v>0</v>
      </c>
      <c r="AR378" s="7">
        <f>SUMIFS(AFRIMONEY!$J:$J,AFRIMONEY!$F:$F,$A378,AFRIMONEY!$P:$P,AQ$3)</f>
        <v>0</v>
      </c>
      <c r="AS378" s="8">
        <f t="shared" si="179"/>
        <v>1250</v>
      </c>
      <c r="AT378" s="7">
        <f>SUMIFS(KP!$L:$L,KP!$F:$F,$A378,KP!$A:$A,SUMMARY!AT$3)</f>
        <v>0</v>
      </c>
      <c r="AU378" s="7">
        <f>SUMIFS(AFRIMONEY!$J:$J,AFRIMONEY!$F:$F,$A378,AFRIMONEY!$P:$P,AT$3)</f>
        <v>0</v>
      </c>
      <c r="AV378" s="8">
        <f t="shared" si="180"/>
        <v>1250</v>
      </c>
      <c r="AW378" s="17">
        <f>SUMIFS(KP!$L:$L,KP!$F:$F,$A378,KP!$A:$A,SUMMARY!AW$3)</f>
        <v>0</v>
      </c>
      <c r="AX378" s="7">
        <f>SUMIFS(AFRIMONEY!$J:$J,AFRIMONEY!$F:$F,$A378,AFRIMONEY!$P:$P,AW$3)</f>
        <v>0</v>
      </c>
      <c r="AY378" s="8">
        <f t="shared" si="181"/>
        <v>1250</v>
      </c>
      <c r="AZ378" s="7">
        <f>SUMIFS(KP!$L:$L,KP!$F:$F,$A378,KP!$A:$A,SUMMARY!AZ$3)</f>
        <v>0</v>
      </c>
      <c r="BA378" s="7">
        <f>SUMIFS(AFRIMONEY!$J:$J,AFRIMONEY!$F:$F,$A378,AFRIMONEY!$P:$P,AZ$3)</f>
        <v>0</v>
      </c>
      <c r="BB378" s="8">
        <f t="shared" si="182"/>
        <v>1250</v>
      </c>
      <c r="BC378" s="17">
        <f>SUMIFS(KP!$L:$L,KP!$F:$F,$A378,KP!$A:$A,SUMMARY!BC$3)</f>
        <v>0</v>
      </c>
      <c r="BD378" s="7">
        <f>SUMIFS(AFRIMONEY!$J:$J,AFRIMONEY!$F:$F,$A378,AFRIMONEY!$P:$P,BC$3)</f>
        <v>0</v>
      </c>
      <c r="BE378" s="8">
        <f t="shared" si="183"/>
        <v>1250</v>
      </c>
      <c r="BF378" s="7">
        <f>SUMIFS(KP!$L:$L,KP!$F:$F,$A378,KP!$A:$A,SUMMARY!BF$3)</f>
        <v>0</v>
      </c>
      <c r="BG378" s="7">
        <f>SUMIFS(AFRIMONEY!$J:$J,AFRIMONEY!$F:$F,$A378,AFRIMONEY!$P:$P,BF$3)</f>
        <v>0</v>
      </c>
      <c r="BH378" s="8">
        <f t="shared" si="184"/>
        <v>1250</v>
      </c>
      <c r="BI378" s="17">
        <f>SUMIFS(KP!$L:$L,KP!$F:$F,$A378,KP!$A:$A,SUMMARY!BI$3)</f>
        <v>0</v>
      </c>
      <c r="BJ378" s="7">
        <f>SUMIFS(AFRIMONEY!$J:$J,AFRIMONEY!$F:$F,$A378,AFRIMONEY!$P:$P,BI$3)</f>
        <v>0</v>
      </c>
      <c r="BK378" s="8">
        <f t="shared" si="185"/>
        <v>1250</v>
      </c>
      <c r="BL378" s="7">
        <f>SUMIFS(KP!$L:$L,KP!$F:$F,$A378,KP!$A:$A,SUMMARY!BL$3)</f>
        <v>0</v>
      </c>
      <c r="BM378" s="7">
        <f>SUMIFS(AFRIMONEY!$J:$J,AFRIMONEY!$F:$F,$A378,AFRIMONEY!$P:$P,BL$3)</f>
        <v>0</v>
      </c>
      <c r="BN378" s="8">
        <f t="shared" si="186"/>
        <v>1250</v>
      </c>
      <c r="BO378" s="17">
        <f>SUMIFS(KP!$L:$L,KP!$F:$F,$A378,KP!$A:$A,SUMMARY!BO$3)</f>
        <v>0</v>
      </c>
      <c r="BP378" s="7">
        <f>SUMIFS(AFRIMONEY!$J:$J,AFRIMONEY!$F:$F,$A378,AFRIMONEY!$P:$P,BO$3)</f>
        <v>0</v>
      </c>
      <c r="BQ378" s="8">
        <f t="shared" si="187"/>
        <v>1250</v>
      </c>
      <c r="BR378" s="7">
        <f>SUMIFS(KP!$L:$L,KP!$F:$F,$A378,KP!$A:$A,SUMMARY!BR$3)</f>
        <v>0</v>
      </c>
      <c r="BS378" s="7">
        <f>SUMIFS(AFRIMONEY!$J:$J,AFRIMONEY!$F:$F,$A378,AFRIMONEY!$P:$P,BR$3)</f>
        <v>0</v>
      </c>
      <c r="BT378" s="8">
        <f t="shared" si="188"/>
        <v>1250</v>
      </c>
      <c r="BU378" s="17">
        <f>SUMIFS(KP!$L:$L,KP!$F:$F,$A378,KP!$A:$A,SUMMARY!BU$3)</f>
        <v>0</v>
      </c>
      <c r="BV378" s="7">
        <f>SUMIFS(AFRIMONEY!$J:$J,AFRIMONEY!$F:$F,$A378,AFRIMONEY!$P:$P,BU$3)</f>
        <v>0</v>
      </c>
      <c r="BW378" s="8">
        <f t="shared" si="189"/>
        <v>1250</v>
      </c>
      <c r="BX378" s="7">
        <f>SUMIFS(KP!$L:$L,KP!$F:$F,$A378,KP!$A:$A,SUMMARY!BX$3)</f>
        <v>0</v>
      </c>
      <c r="BY378" s="7">
        <f>SUMIFS(AFRIMONEY!$J:$J,AFRIMONEY!$F:$F,$A378,AFRIMONEY!$P:$P,BX$3)</f>
        <v>0</v>
      </c>
      <c r="BZ378" s="8">
        <f t="shared" si="190"/>
        <v>1250</v>
      </c>
      <c r="CA378" s="17">
        <f>SUMIFS(KP!$L:$L,KP!$F:$F,$A378,KP!$A:$A,SUMMARY!CA$3)</f>
        <v>0</v>
      </c>
      <c r="CB378" s="7">
        <f>SUMIFS(AFRIMONEY!$J:$J,AFRIMONEY!$F:$F,$A378,AFRIMONEY!$P:$P,CA$3)</f>
        <v>0</v>
      </c>
      <c r="CC378" s="8">
        <f t="shared" si="191"/>
        <v>1250</v>
      </c>
      <c r="CD378" s="7">
        <f>SUMIFS(KP!$L:$L,KP!$F:$F,$A378,KP!$A:$A,SUMMARY!CD$3)</f>
        <v>0</v>
      </c>
      <c r="CE378" s="7">
        <f>SUMIFS(AFRIMONEY!$J:$J,AFRIMONEY!$F:$F,$A378,AFRIMONEY!$P:$P,CD$3)</f>
        <v>0</v>
      </c>
      <c r="CF378" s="8">
        <f t="shared" si="192"/>
        <v>1250</v>
      </c>
      <c r="CG378" s="17">
        <f>SUMIFS(KP!$L:$L,KP!$F:$F,$A378,KP!$A:$A,SUMMARY!CG$3)</f>
        <v>0</v>
      </c>
      <c r="CH378" s="7">
        <f>SUMIFS(AFRIMONEY!$J:$J,AFRIMONEY!$F:$F,$A378,AFRIMONEY!$P:$P,CG$3)</f>
        <v>0</v>
      </c>
      <c r="CI378" s="8">
        <f t="shared" si="193"/>
        <v>1250</v>
      </c>
      <c r="CJ378" s="7">
        <f>SUMIFS(KP!$L:$L,KP!$F:$F,$A378,KP!$A:$A,SUMMARY!CJ$3)</f>
        <v>0</v>
      </c>
      <c r="CK378" s="7">
        <f>SUMIFS(AFRIMONEY!$J:$J,AFRIMONEY!$F:$F,$A378,AFRIMONEY!$P:$P,CJ$3)</f>
        <v>0</v>
      </c>
      <c r="CL378" s="8">
        <f t="shared" si="194"/>
        <v>1250</v>
      </c>
      <c r="CM378" s="17">
        <f>SUMIFS(KP!$L:$L,KP!$F:$F,$A378,KP!$A:$A,SUMMARY!CM$3)</f>
        <v>0</v>
      </c>
      <c r="CN378" s="7">
        <f>SUMIFS(AFRIMONEY!$J:$J,AFRIMONEY!$F:$F,$A378,AFRIMONEY!$P:$P,CM$3)</f>
        <v>0</v>
      </c>
      <c r="CO378" s="8">
        <f t="shared" si="195"/>
        <v>1250</v>
      </c>
      <c r="CP378" s="7">
        <f>SUMIFS(KP!$L:$L,KP!$F:$F,$A378,KP!$A:$A,SUMMARY!CP$3)</f>
        <v>0</v>
      </c>
      <c r="CQ378" s="7">
        <f>SUMIFS(AFRIMONEY!$J:$J,AFRIMONEY!$F:$F,$A378,AFRIMONEY!$P:$P,CP$3)</f>
        <v>0</v>
      </c>
      <c r="CR378" s="8">
        <f t="shared" si="196"/>
        <v>1250</v>
      </c>
      <c r="CS378" s="17">
        <f>SUMIFS(KP!$L:$L,KP!$F:$F,$A378,KP!$A:$A,SUMMARY!CS$3)</f>
        <v>0</v>
      </c>
      <c r="CT378" s="7">
        <f>SUMIFS(AFRIMONEY!$J:$J,AFRIMONEY!$F:$F,$A378,AFRIMONEY!$P:$P,CS$3)</f>
        <v>0</v>
      </c>
      <c r="CU378" s="8">
        <f t="shared" si="197"/>
        <v>1250</v>
      </c>
    </row>
    <row r="379" spans="1:99" x14ac:dyDescent="0.3">
      <c r="A379" s="2">
        <v>101751</v>
      </c>
      <c r="B379" s="23" t="str">
        <f>_xlfn.XLOOKUP(TEXT(A379,0),Tabela4[ID],Tabela4[AREA],"")</f>
        <v>AREA E</v>
      </c>
      <c r="C379" s="2" t="str">
        <f>_xlfn.XLOOKUP(TEXT(A379,0),Tabela4[ID],Tabela4[ZONA],"")</f>
        <v>ZONA 20</v>
      </c>
      <c r="D379" s="2" t="str">
        <f t="shared" si="165"/>
        <v>BLOCKED</v>
      </c>
      <c r="E379" s="18">
        <f t="shared" si="166"/>
        <v>3300</v>
      </c>
      <c r="F379" s="21">
        <f>SUMIFS(KP!$L:$L,KP!$F:$F,$A379,KP!$A:$A,"31/03/2025")</f>
        <v>5000</v>
      </c>
      <c r="G379" s="19">
        <f>SUMIFS(KP!$L:$L,KP!$F:$F,$A379,KP!$A:$A,SUMMARY!G$3)</f>
        <v>0</v>
      </c>
      <c r="H379" s="7">
        <f>SUMIFS(AFRIMONEY!$J:$J,AFRIMONEY!$F:$F,$A379,AFRIMONEY!$P:$P,G$3)</f>
        <v>0</v>
      </c>
      <c r="I379" s="8">
        <f t="shared" si="167"/>
        <v>5000</v>
      </c>
      <c r="J379" s="7">
        <f>SUMIFS(KP!$L:$L,KP!$F:$F,$A379,KP!$A:$A,SUMMARY!J$3)</f>
        <v>7050</v>
      </c>
      <c r="K379" s="7">
        <f>SUMIFS(AFRIMONEY!$J:$J,AFRIMONEY!$F:$F,$A379,AFRIMONEY!$P:$P,J$3)</f>
        <v>5000</v>
      </c>
      <c r="L379" s="8">
        <f t="shared" si="168"/>
        <v>7050</v>
      </c>
      <c r="M379" s="17">
        <f>SUMIFS(KP!$L:$L,KP!$F:$F,$A379,KP!$A:$A,SUMMARY!M$3)</f>
        <v>0</v>
      </c>
      <c r="N379" s="7">
        <f>SUMIFS(AFRIMONEY!$J:$J,AFRIMONEY!$F:$F,$A379,AFRIMONEY!$P:$P,M$3)</f>
        <v>6300</v>
      </c>
      <c r="O379" s="8">
        <f t="shared" si="169"/>
        <v>750</v>
      </c>
      <c r="P379" s="7">
        <f>SUMIFS(KP!$L:$L,KP!$F:$F,$A379,KP!$A:$A,SUMMARY!P$3)</f>
        <v>11550</v>
      </c>
      <c r="Q379" s="7">
        <f>SUMIFS(AFRIMONEY!$J:$J,AFRIMONEY!$F:$F,$A379,AFRIMONEY!$P:$P,P$3)</f>
        <v>0</v>
      </c>
      <c r="R379" s="8">
        <f t="shared" si="170"/>
        <v>12300</v>
      </c>
      <c r="S379" s="17">
        <f>SUMIFS(KP!$L:$L,KP!$F:$F,$A379,KP!$A:$A,SUMMARY!S$3)</f>
        <v>5300</v>
      </c>
      <c r="T379" s="7">
        <f>SUMIFS(AFRIMONEY!$J:$J,AFRIMONEY!$F:$F,$A379,AFRIMONEY!$P:$P,S$3)</f>
        <v>11550</v>
      </c>
      <c r="U379" s="8">
        <f t="shared" si="171"/>
        <v>6050</v>
      </c>
      <c r="V379" s="7">
        <f>SUMIFS(KP!$L:$L,KP!$F:$F,$A379,KP!$A:$A,SUMMARY!V$3)</f>
        <v>0</v>
      </c>
      <c r="W379" s="7">
        <f>SUMIFS(AFRIMONEY!$J:$J,AFRIMONEY!$F:$F,$A379,AFRIMONEY!$P:$P,V$3)</f>
        <v>0</v>
      </c>
      <c r="X379" s="8">
        <f t="shared" si="172"/>
        <v>6050</v>
      </c>
      <c r="Y379" s="17">
        <f>SUMIFS(KP!$L:$L,KP!$F:$F,$A379,KP!$A:$A,SUMMARY!Y$3)</f>
        <v>0</v>
      </c>
      <c r="Z379" s="7">
        <f>SUMIFS(AFRIMONEY!$J:$J,AFRIMONEY!$F:$F,$A379,AFRIMONEY!$P:$P,Y$3)</f>
        <v>5300</v>
      </c>
      <c r="AA379" s="8">
        <f t="shared" si="173"/>
        <v>750</v>
      </c>
      <c r="AB379" s="7">
        <f>SUMIFS(KP!$L:$L,KP!$F:$F,$A379,KP!$A:$A,SUMMARY!AB$3)</f>
        <v>4850</v>
      </c>
      <c r="AC379" s="7">
        <f>SUMIFS(AFRIMONEY!$J:$J,AFRIMONEY!$F:$F,$A379,AFRIMONEY!$P:$P,AB$3)</f>
        <v>0</v>
      </c>
      <c r="AD379" s="8">
        <f t="shared" si="174"/>
        <v>5600</v>
      </c>
      <c r="AE379" s="17">
        <f>SUMIFS(KP!$L:$L,KP!$F:$F,$A379,KP!$A:$A,SUMMARY!AE$3)</f>
        <v>5850</v>
      </c>
      <c r="AF379" s="7">
        <f>SUMIFS(AFRIMONEY!$J:$J,AFRIMONEY!$F:$F,$A379,AFRIMONEY!$P:$P,AE$3)</f>
        <v>4850</v>
      </c>
      <c r="AG379" s="8">
        <f t="shared" si="175"/>
        <v>6600</v>
      </c>
      <c r="AH379" s="7">
        <f>SUMIFS(KP!$L:$L,KP!$F:$F,$A379,KP!$A:$A,SUMMARY!AH$3)</f>
        <v>2550</v>
      </c>
      <c r="AI379" s="7">
        <f>SUMIFS(AFRIMONEY!$J:$J,AFRIMONEY!$F:$F,$A379,AFRIMONEY!$P:$P,AH$3)</f>
        <v>5850</v>
      </c>
      <c r="AJ379" s="8">
        <f t="shared" si="176"/>
        <v>3300</v>
      </c>
      <c r="AK379" s="17">
        <f>SUMIFS(KP!$L:$L,KP!$F:$F,$A379,KP!$A:$A,SUMMARY!AK$3)</f>
        <v>0</v>
      </c>
      <c r="AL379" s="7">
        <f>SUMIFS(AFRIMONEY!$J:$J,AFRIMONEY!$F:$F,$A379,AFRIMONEY!$P:$P,AK$3)</f>
        <v>0</v>
      </c>
      <c r="AM379" s="8">
        <f t="shared" si="177"/>
        <v>3300</v>
      </c>
      <c r="AN379" s="7">
        <f>SUMIFS(KP!$L:$L,KP!$F:$F,$A379,KP!$A:$A,SUMMARY!AN$3)</f>
        <v>0</v>
      </c>
      <c r="AO379" s="7">
        <f>SUMIFS(AFRIMONEY!$J:$J,AFRIMONEY!$F:$F,$A379,AFRIMONEY!$P:$P,AN$3)</f>
        <v>0</v>
      </c>
      <c r="AP379" s="8">
        <f t="shared" si="178"/>
        <v>3300</v>
      </c>
      <c r="AQ379" s="17">
        <f>SUMIFS(KP!$L:$L,KP!$F:$F,$A379,KP!$A:$A,SUMMARY!AQ$3)</f>
        <v>0</v>
      </c>
      <c r="AR379" s="7">
        <f>SUMIFS(AFRIMONEY!$J:$J,AFRIMONEY!$F:$F,$A379,AFRIMONEY!$P:$P,AQ$3)</f>
        <v>0</v>
      </c>
      <c r="AS379" s="8">
        <f t="shared" si="179"/>
        <v>3300</v>
      </c>
      <c r="AT379" s="7">
        <f>SUMIFS(KP!$L:$L,KP!$F:$F,$A379,KP!$A:$A,SUMMARY!AT$3)</f>
        <v>0</v>
      </c>
      <c r="AU379" s="7">
        <f>SUMIFS(AFRIMONEY!$J:$J,AFRIMONEY!$F:$F,$A379,AFRIMONEY!$P:$P,AT$3)</f>
        <v>0</v>
      </c>
      <c r="AV379" s="8">
        <f t="shared" si="180"/>
        <v>3300</v>
      </c>
      <c r="AW379" s="17">
        <f>SUMIFS(KP!$L:$L,KP!$F:$F,$A379,KP!$A:$A,SUMMARY!AW$3)</f>
        <v>0</v>
      </c>
      <c r="AX379" s="7">
        <f>SUMIFS(AFRIMONEY!$J:$J,AFRIMONEY!$F:$F,$A379,AFRIMONEY!$P:$P,AW$3)</f>
        <v>0</v>
      </c>
      <c r="AY379" s="8">
        <f t="shared" si="181"/>
        <v>3300</v>
      </c>
      <c r="AZ379" s="7">
        <f>SUMIFS(KP!$L:$L,KP!$F:$F,$A379,KP!$A:$A,SUMMARY!AZ$3)</f>
        <v>0</v>
      </c>
      <c r="BA379" s="7">
        <f>SUMIFS(AFRIMONEY!$J:$J,AFRIMONEY!$F:$F,$A379,AFRIMONEY!$P:$P,AZ$3)</f>
        <v>0</v>
      </c>
      <c r="BB379" s="8">
        <f t="shared" si="182"/>
        <v>3300</v>
      </c>
      <c r="BC379" s="17">
        <f>SUMIFS(KP!$L:$L,KP!$F:$F,$A379,KP!$A:$A,SUMMARY!BC$3)</f>
        <v>0</v>
      </c>
      <c r="BD379" s="7">
        <f>SUMIFS(AFRIMONEY!$J:$J,AFRIMONEY!$F:$F,$A379,AFRIMONEY!$P:$P,BC$3)</f>
        <v>0</v>
      </c>
      <c r="BE379" s="8">
        <f t="shared" si="183"/>
        <v>3300</v>
      </c>
      <c r="BF379" s="7">
        <f>SUMIFS(KP!$L:$L,KP!$F:$F,$A379,KP!$A:$A,SUMMARY!BF$3)</f>
        <v>0</v>
      </c>
      <c r="BG379" s="7">
        <f>SUMIFS(AFRIMONEY!$J:$J,AFRIMONEY!$F:$F,$A379,AFRIMONEY!$P:$P,BF$3)</f>
        <v>0</v>
      </c>
      <c r="BH379" s="8">
        <f t="shared" si="184"/>
        <v>3300</v>
      </c>
      <c r="BI379" s="17">
        <f>SUMIFS(KP!$L:$L,KP!$F:$F,$A379,KP!$A:$A,SUMMARY!BI$3)</f>
        <v>0</v>
      </c>
      <c r="BJ379" s="7">
        <f>SUMIFS(AFRIMONEY!$J:$J,AFRIMONEY!$F:$F,$A379,AFRIMONEY!$P:$P,BI$3)</f>
        <v>0</v>
      </c>
      <c r="BK379" s="8">
        <f t="shared" si="185"/>
        <v>3300</v>
      </c>
      <c r="BL379" s="7">
        <f>SUMIFS(KP!$L:$L,KP!$F:$F,$A379,KP!$A:$A,SUMMARY!BL$3)</f>
        <v>0</v>
      </c>
      <c r="BM379" s="7">
        <f>SUMIFS(AFRIMONEY!$J:$J,AFRIMONEY!$F:$F,$A379,AFRIMONEY!$P:$P,BL$3)</f>
        <v>0</v>
      </c>
      <c r="BN379" s="8">
        <f t="shared" si="186"/>
        <v>3300</v>
      </c>
      <c r="BO379" s="17">
        <f>SUMIFS(KP!$L:$L,KP!$F:$F,$A379,KP!$A:$A,SUMMARY!BO$3)</f>
        <v>0</v>
      </c>
      <c r="BP379" s="7">
        <f>SUMIFS(AFRIMONEY!$J:$J,AFRIMONEY!$F:$F,$A379,AFRIMONEY!$P:$P,BO$3)</f>
        <v>0</v>
      </c>
      <c r="BQ379" s="8">
        <f t="shared" si="187"/>
        <v>3300</v>
      </c>
      <c r="BR379" s="7">
        <f>SUMIFS(KP!$L:$L,KP!$F:$F,$A379,KP!$A:$A,SUMMARY!BR$3)</f>
        <v>0</v>
      </c>
      <c r="BS379" s="7">
        <f>SUMIFS(AFRIMONEY!$J:$J,AFRIMONEY!$F:$F,$A379,AFRIMONEY!$P:$P,BR$3)</f>
        <v>0</v>
      </c>
      <c r="BT379" s="8">
        <f t="shared" si="188"/>
        <v>3300</v>
      </c>
      <c r="BU379" s="17">
        <f>SUMIFS(KP!$L:$L,KP!$F:$F,$A379,KP!$A:$A,SUMMARY!BU$3)</f>
        <v>0</v>
      </c>
      <c r="BV379" s="7">
        <f>SUMIFS(AFRIMONEY!$J:$J,AFRIMONEY!$F:$F,$A379,AFRIMONEY!$P:$P,BU$3)</f>
        <v>0</v>
      </c>
      <c r="BW379" s="8">
        <f t="shared" si="189"/>
        <v>3300</v>
      </c>
      <c r="BX379" s="7">
        <f>SUMIFS(KP!$L:$L,KP!$F:$F,$A379,KP!$A:$A,SUMMARY!BX$3)</f>
        <v>0</v>
      </c>
      <c r="BY379" s="7">
        <f>SUMIFS(AFRIMONEY!$J:$J,AFRIMONEY!$F:$F,$A379,AFRIMONEY!$P:$P,BX$3)</f>
        <v>0</v>
      </c>
      <c r="BZ379" s="8">
        <f t="shared" si="190"/>
        <v>3300</v>
      </c>
      <c r="CA379" s="17">
        <f>SUMIFS(KP!$L:$L,KP!$F:$F,$A379,KP!$A:$A,SUMMARY!CA$3)</f>
        <v>0</v>
      </c>
      <c r="CB379" s="7">
        <f>SUMIFS(AFRIMONEY!$J:$J,AFRIMONEY!$F:$F,$A379,AFRIMONEY!$P:$P,CA$3)</f>
        <v>0</v>
      </c>
      <c r="CC379" s="8">
        <f t="shared" si="191"/>
        <v>3300</v>
      </c>
      <c r="CD379" s="7">
        <f>SUMIFS(KP!$L:$L,KP!$F:$F,$A379,KP!$A:$A,SUMMARY!CD$3)</f>
        <v>0</v>
      </c>
      <c r="CE379" s="7">
        <f>SUMIFS(AFRIMONEY!$J:$J,AFRIMONEY!$F:$F,$A379,AFRIMONEY!$P:$P,CD$3)</f>
        <v>0</v>
      </c>
      <c r="CF379" s="8">
        <f t="shared" si="192"/>
        <v>3300</v>
      </c>
      <c r="CG379" s="17">
        <f>SUMIFS(KP!$L:$L,KP!$F:$F,$A379,KP!$A:$A,SUMMARY!CG$3)</f>
        <v>0</v>
      </c>
      <c r="CH379" s="7">
        <f>SUMIFS(AFRIMONEY!$J:$J,AFRIMONEY!$F:$F,$A379,AFRIMONEY!$P:$P,CG$3)</f>
        <v>0</v>
      </c>
      <c r="CI379" s="8">
        <f t="shared" si="193"/>
        <v>3300</v>
      </c>
      <c r="CJ379" s="7">
        <f>SUMIFS(KP!$L:$L,KP!$F:$F,$A379,KP!$A:$A,SUMMARY!CJ$3)</f>
        <v>0</v>
      </c>
      <c r="CK379" s="7">
        <f>SUMIFS(AFRIMONEY!$J:$J,AFRIMONEY!$F:$F,$A379,AFRIMONEY!$P:$P,CJ$3)</f>
        <v>0</v>
      </c>
      <c r="CL379" s="8">
        <f t="shared" si="194"/>
        <v>3300</v>
      </c>
      <c r="CM379" s="17">
        <f>SUMIFS(KP!$L:$L,KP!$F:$F,$A379,KP!$A:$A,SUMMARY!CM$3)</f>
        <v>0</v>
      </c>
      <c r="CN379" s="7">
        <f>SUMIFS(AFRIMONEY!$J:$J,AFRIMONEY!$F:$F,$A379,AFRIMONEY!$P:$P,CM$3)</f>
        <v>0</v>
      </c>
      <c r="CO379" s="8">
        <f t="shared" si="195"/>
        <v>3300</v>
      </c>
      <c r="CP379" s="7">
        <f>SUMIFS(KP!$L:$L,KP!$F:$F,$A379,KP!$A:$A,SUMMARY!CP$3)</f>
        <v>0</v>
      </c>
      <c r="CQ379" s="7">
        <f>SUMIFS(AFRIMONEY!$J:$J,AFRIMONEY!$F:$F,$A379,AFRIMONEY!$P:$P,CP$3)</f>
        <v>0</v>
      </c>
      <c r="CR379" s="8">
        <f t="shared" si="196"/>
        <v>3300</v>
      </c>
      <c r="CS379" s="17">
        <f>SUMIFS(KP!$L:$L,KP!$F:$F,$A379,KP!$A:$A,SUMMARY!CS$3)</f>
        <v>0</v>
      </c>
      <c r="CT379" s="7">
        <f>SUMIFS(AFRIMONEY!$J:$J,AFRIMONEY!$F:$F,$A379,AFRIMONEY!$P:$P,CS$3)</f>
        <v>0</v>
      </c>
      <c r="CU379" s="8">
        <f t="shared" si="197"/>
        <v>3300</v>
      </c>
    </row>
    <row r="380" spans="1:99" x14ac:dyDescent="0.3">
      <c r="A380" s="2">
        <v>101753</v>
      </c>
      <c r="B380" s="23" t="str">
        <f>_xlfn.XLOOKUP(TEXT(A380,0),Tabela4[ID],Tabela4[AREA],"")</f>
        <v>AREA E</v>
      </c>
      <c r="C380" s="2" t="str">
        <f>_xlfn.XLOOKUP(TEXT(A380,0),Tabela4[ID],Tabela4[ZONA],"")</f>
        <v>ZONA 20</v>
      </c>
      <c r="D380" s="2" t="str">
        <f t="shared" si="165"/>
        <v>BLOCKED</v>
      </c>
      <c r="E380" s="18">
        <f t="shared" si="166"/>
        <v>5500</v>
      </c>
      <c r="F380" s="21">
        <f>SUMIFS(KP!$L:$L,KP!$F:$F,$A380,KP!$A:$A,"31/03/2025")</f>
        <v>500</v>
      </c>
      <c r="G380" s="19">
        <f>SUMIFS(KP!$L:$L,KP!$F:$F,$A380,KP!$A:$A,SUMMARY!G$3)</f>
        <v>200</v>
      </c>
      <c r="H380" s="7">
        <f>SUMIFS(AFRIMONEY!$J:$J,AFRIMONEY!$F:$F,$A380,AFRIMONEY!$P:$P,G$3)</f>
        <v>0</v>
      </c>
      <c r="I380" s="8">
        <f t="shared" si="167"/>
        <v>700</v>
      </c>
      <c r="J380" s="7">
        <f>SUMIFS(KP!$L:$L,KP!$F:$F,$A380,KP!$A:$A,SUMMARY!J$3)</f>
        <v>2250</v>
      </c>
      <c r="K380" s="7">
        <f>SUMIFS(AFRIMONEY!$J:$J,AFRIMONEY!$F:$F,$A380,AFRIMONEY!$P:$P,J$3)</f>
        <v>0</v>
      </c>
      <c r="L380" s="8">
        <f t="shared" si="168"/>
        <v>2950</v>
      </c>
      <c r="M380" s="17">
        <f>SUMIFS(KP!$L:$L,KP!$F:$F,$A380,KP!$A:$A,SUMMARY!M$3)</f>
        <v>0</v>
      </c>
      <c r="N380" s="7">
        <f>SUMIFS(AFRIMONEY!$J:$J,AFRIMONEY!$F:$F,$A380,AFRIMONEY!$P:$P,M$3)</f>
        <v>0</v>
      </c>
      <c r="O380" s="8">
        <f t="shared" si="169"/>
        <v>2950</v>
      </c>
      <c r="P380" s="7">
        <f>SUMIFS(KP!$L:$L,KP!$F:$F,$A380,KP!$A:$A,SUMMARY!P$3)</f>
        <v>1750</v>
      </c>
      <c r="Q380" s="7">
        <f>SUMIFS(AFRIMONEY!$J:$J,AFRIMONEY!$F:$F,$A380,AFRIMONEY!$P:$P,P$3)</f>
        <v>2250</v>
      </c>
      <c r="R380" s="8">
        <f t="shared" si="170"/>
        <v>2450</v>
      </c>
      <c r="S380" s="17">
        <f>SUMIFS(KP!$L:$L,KP!$F:$F,$A380,KP!$A:$A,SUMMARY!S$3)</f>
        <v>1400</v>
      </c>
      <c r="T380" s="7">
        <f>SUMIFS(AFRIMONEY!$J:$J,AFRIMONEY!$F:$F,$A380,AFRIMONEY!$P:$P,S$3)</f>
        <v>1800</v>
      </c>
      <c r="U380" s="8">
        <f t="shared" si="171"/>
        <v>2050</v>
      </c>
      <c r="V380" s="7">
        <f>SUMIFS(KP!$L:$L,KP!$F:$F,$A380,KP!$A:$A,SUMMARY!V$3)</f>
        <v>0</v>
      </c>
      <c r="W380" s="7">
        <f>SUMIFS(AFRIMONEY!$J:$J,AFRIMONEY!$F:$F,$A380,AFRIMONEY!$P:$P,V$3)</f>
        <v>0</v>
      </c>
      <c r="X380" s="8">
        <f t="shared" si="172"/>
        <v>2050</v>
      </c>
      <c r="Y380" s="17">
        <f>SUMIFS(KP!$L:$L,KP!$F:$F,$A380,KP!$A:$A,SUMMARY!Y$3)</f>
        <v>4200</v>
      </c>
      <c r="Z380" s="7">
        <f>SUMIFS(AFRIMONEY!$J:$J,AFRIMONEY!$F:$F,$A380,AFRIMONEY!$P:$P,Y$3)</f>
        <v>1400</v>
      </c>
      <c r="AA380" s="8">
        <f t="shared" si="173"/>
        <v>4850</v>
      </c>
      <c r="AB380" s="7">
        <f>SUMIFS(KP!$L:$L,KP!$F:$F,$A380,KP!$A:$A,SUMMARY!AB$3)</f>
        <v>4150</v>
      </c>
      <c r="AC380" s="7">
        <f>SUMIFS(AFRIMONEY!$J:$J,AFRIMONEY!$F:$F,$A380,AFRIMONEY!$P:$P,AB$3)</f>
        <v>4200</v>
      </c>
      <c r="AD380" s="8">
        <f t="shared" si="174"/>
        <v>4800</v>
      </c>
      <c r="AE380" s="17">
        <f>SUMIFS(KP!$L:$L,KP!$F:$F,$A380,KP!$A:$A,SUMMARY!AE$3)</f>
        <v>4850</v>
      </c>
      <c r="AF380" s="7">
        <f>SUMIFS(AFRIMONEY!$J:$J,AFRIMONEY!$F:$F,$A380,AFRIMONEY!$P:$P,AE$3)</f>
        <v>4150</v>
      </c>
      <c r="AG380" s="8">
        <f t="shared" si="175"/>
        <v>5500</v>
      </c>
      <c r="AH380" s="7">
        <f>SUMIFS(KP!$L:$L,KP!$F:$F,$A380,KP!$A:$A,SUMMARY!AH$3)</f>
        <v>0</v>
      </c>
      <c r="AI380" s="7">
        <f>SUMIFS(AFRIMONEY!$J:$J,AFRIMONEY!$F:$F,$A380,AFRIMONEY!$P:$P,AH$3)</f>
        <v>0</v>
      </c>
      <c r="AJ380" s="8">
        <f t="shared" si="176"/>
        <v>5500</v>
      </c>
      <c r="AK380" s="17">
        <f>SUMIFS(KP!$L:$L,KP!$F:$F,$A380,KP!$A:$A,SUMMARY!AK$3)</f>
        <v>0</v>
      </c>
      <c r="AL380" s="7">
        <f>SUMIFS(AFRIMONEY!$J:$J,AFRIMONEY!$F:$F,$A380,AFRIMONEY!$P:$P,AK$3)</f>
        <v>0</v>
      </c>
      <c r="AM380" s="8">
        <f t="shared" si="177"/>
        <v>5500</v>
      </c>
      <c r="AN380" s="7">
        <f>SUMIFS(KP!$L:$L,KP!$F:$F,$A380,KP!$A:$A,SUMMARY!AN$3)</f>
        <v>0</v>
      </c>
      <c r="AO380" s="7">
        <f>SUMIFS(AFRIMONEY!$J:$J,AFRIMONEY!$F:$F,$A380,AFRIMONEY!$P:$P,AN$3)</f>
        <v>0</v>
      </c>
      <c r="AP380" s="8">
        <f t="shared" si="178"/>
        <v>5500</v>
      </c>
      <c r="AQ380" s="17">
        <f>SUMIFS(KP!$L:$L,KP!$F:$F,$A380,KP!$A:$A,SUMMARY!AQ$3)</f>
        <v>0</v>
      </c>
      <c r="AR380" s="7">
        <f>SUMIFS(AFRIMONEY!$J:$J,AFRIMONEY!$F:$F,$A380,AFRIMONEY!$P:$P,AQ$3)</f>
        <v>0</v>
      </c>
      <c r="AS380" s="8">
        <f t="shared" si="179"/>
        <v>5500</v>
      </c>
      <c r="AT380" s="7">
        <f>SUMIFS(KP!$L:$L,KP!$F:$F,$A380,KP!$A:$A,SUMMARY!AT$3)</f>
        <v>0</v>
      </c>
      <c r="AU380" s="7">
        <f>SUMIFS(AFRIMONEY!$J:$J,AFRIMONEY!$F:$F,$A380,AFRIMONEY!$P:$P,AT$3)</f>
        <v>0</v>
      </c>
      <c r="AV380" s="8">
        <f t="shared" si="180"/>
        <v>5500</v>
      </c>
      <c r="AW380" s="17">
        <f>SUMIFS(KP!$L:$L,KP!$F:$F,$A380,KP!$A:$A,SUMMARY!AW$3)</f>
        <v>0</v>
      </c>
      <c r="AX380" s="7">
        <f>SUMIFS(AFRIMONEY!$J:$J,AFRIMONEY!$F:$F,$A380,AFRIMONEY!$P:$P,AW$3)</f>
        <v>0</v>
      </c>
      <c r="AY380" s="8">
        <f t="shared" si="181"/>
        <v>5500</v>
      </c>
      <c r="AZ380" s="7">
        <f>SUMIFS(KP!$L:$L,KP!$F:$F,$A380,KP!$A:$A,SUMMARY!AZ$3)</f>
        <v>0</v>
      </c>
      <c r="BA380" s="7">
        <f>SUMIFS(AFRIMONEY!$J:$J,AFRIMONEY!$F:$F,$A380,AFRIMONEY!$P:$P,AZ$3)</f>
        <v>0</v>
      </c>
      <c r="BB380" s="8">
        <f t="shared" si="182"/>
        <v>5500</v>
      </c>
      <c r="BC380" s="17">
        <f>SUMIFS(KP!$L:$L,KP!$F:$F,$A380,KP!$A:$A,SUMMARY!BC$3)</f>
        <v>0</v>
      </c>
      <c r="BD380" s="7">
        <f>SUMIFS(AFRIMONEY!$J:$J,AFRIMONEY!$F:$F,$A380,AFRIMONEY!$P:$P,BC$3)</f>
        <v>0</v>
      </c>
      <c r="BE380" s="8">
        <f t="shared" si="183"/>
        <v>5500</v>
      </c>
      <c r="BF380" s="7">
        <f>SUMIFS(KP!$L:$L,KP!$F:$F,$A380,KP!$A:$A,SUMMARY!BF$3)</f>
        <v>0</v>
      </c>
      <c r="BG380" s="7">
        <f>SUMIFS(AFRIMONEY!$J:$J,AFRIMONEY!$F:$F,$A380,AFRIMONEY!$P:$P,BF$3)</f>
        <v>0</v>
      </c>
      <c r="BH380" s="8">
        <f t="shared" si="184"/>
        <v>5500</v>
      </c>
      <c r="BI380" s="17">
        <f>SUMIFS(KP!$L:$L,KP!$F:$F,$A380,KP!$A:$A,SUMMARY!BI$3)</f>
        <v>0</v>
      </c>
      <c r="BJ380" s="7">
        <f>SUMIFS(AFRIMONEY!$J:$J,AFRIMONEY!$F:$F,$A380,AFRIMONEY!$P:$P,BI$3)</f>
        <v>0</v>
      </c>
      <c r="BK380" s="8">
        <f t="shared" si="185"/>
        <v>5500</v>
      </c>
      <c r="BL380" s="7">
        <f>SUMIFS(KP!$L:$L,KP!$F:$F,$A380,KP!$A:$A,SUMMARY!BL$3)</f>
        <v>0</v>
      </c>
      <c r="BM380" s="7">
        <f>SUMIFS(AFRIMONEY!$J:$J,AFRIMONEY!$F:$F,$A380,AFRIMONEY!$P:$P,BL$3)</f>
        <v>0</v>
      </c>
      <c r="BN380" s="8">
        <f t="shared" si="186"/>
        <v>5500</v>
      </c>
      <c r="BO380" s="17">
        <f>SUMIFS(KP!$L:$L,KP!$F:$F,$A380,KP!$A:$A,SUMMARY!BO$3)</f>
        <v>0</v>
      </c>
      <c r="BP380" s="7">
        <f>SUMIFS(AFRIMONEY!$J:$J,AFRIMONEY!$F:$F,$A380,AFRIMONEY!$P:$P,BO$3)</f>
        <v>0</v>
      </c>
      <c r="BQ380" s="8">
        <f t="shared" si="187"/>
        <v>5500</v>
      </c>
      <c r="BR380" s="7">
        <f>SUMIFS(KP!$L:$L,KP!$F:$F,$A380,KP!$A:$A,SUMMARY!BR$3)</f>
        <v>0</v>
      </c>
      <c r="BS380" s="7">
        <f>SUMIFS(AFRIMONEY!$J:$J,AFRIMONEY!$F:$F,$A380,AFRIMONEY!$P:$P,BR$3)</f>
        <v>0</v>
      </c>
      <c r="BT380" s="8">
        <f t="shared" si="188"/>
        <v>5500</v>
      </c>
      <c r="BU380" s="17">
        <f>SUMIFS(KP!$L:$L,KP!$F:$F,$A380,KP!$A:$A,SUMMARY!BU$3)</f>
        <v>0</v>
      </c>
      <c r="BV380" s="7">
        <f>SUMIFS(AFRIMONEY!$J:$J,AFRIMONEY!$F:$F,$A380,AFRIMONEY!$P:$P,BU$3)</f>
        <v>0</v>
      </c>
      <c r="BW380" s="8">
        <f t="shared" si="189"/>
        <v>5500</v>
      </c>
      <c r="BX380" s="7">
        <f>SUMIFS(KP!$L:$L,KP!$F:$F,$A380,KP!$A:$A,SUMMARY!BX$3)</f>
        <v>0</v>
      </c>
      <c r="BY380" s="7">
        <f>SUMIFS(AFRIMONEY!$J:$J,AFRIMONEY!$F:$F,$A380,AFRIMONEY!$P:$P,BX$3)</f>
        <v>0</v>
      </c>
      <c r="BZ380" s="8">
        <f t="shared" si="190"/>
        <v>5500</v>
      </c>
      <c r="CA380" s="17">
        <f>SUMIFS(KP!$L:$L,KP!$F:$F,$A380,KP!$A:$A,SUMMARY!CA$3)</f>
        <v>0</v>
      </c>
      <c r="CB380" s="7">
        <f>SUMIFS(AFRIMONEY!$J:$J,AFRIMONEY!$F:$F,$A380,AFRIMONEY!$P:$P,CA$3)</f>
        <v>0</v>
      </c>
      <c r="CC380" s="8">
        <f t="shared" si="191"/>
        <v>5500</v>
      </c>
      <c r="CD380" s="7">
        <f>SUMIFS(KP!$L:$L,KP!$F:$F,$A380,KP!$A:$A,SUMMARY!CD$3)</f>
        <v>0</v>
      </c>
      <c r="CE380" s="7">
        <f>SUMIFS(AFRIMONEY!$J:$J,AFRIMONEY!$F:$F,$A380,AFRIMONEY!$P:$P,CD$3)</f>
        <v>0</v>
      </c>
      <c r="CF380" s="8">
        <f t="shared" si="192"/>
        <v>5500</v>
      </c>
      <c r="CG380" s="17">
        <f>SUMIFS(KP!$L:$L,KP!$F:$F,$A380,KP!$A:$A,SUMMARY!CG$3)</f>
        <v>0</v>
      </c>
      <c r="CH380" s="7">
        <f>SUMIFS(AFRIMONEY!$J:$J,AFRIMONEY!$F:$F,$A380,AFRIMONEY!$P:$P,CG$3)</f>
        <v>0</v>
      </c>
      <c r="CI380" s="8">
        <f t="shared" si="193"/>
        <v>5500</v>
      </c>
      <c r="CJ380" s="7">
        <f>SUMIFS(KP!$L:$L,KP!$F:$F,$A380,KP!$A:$A,SUMMARY!CJ$3)</f>
        <v>0</v>
      </c>
      <c r="CK380" s="7">
        <f>SUMIFS(AFRIMONEY!$J:$J,AFRIMONEY!$F:$F,$A380,AFRIMONEY!$P:$P,CJ$3)</f>
        <v>0</v>
      </c>
      <c r="CL380" s="8">
        <f t="shared" si="194"/>
        <v>5500</v>
      </c>
      <c r="CM380" s="17">
        <f>SUMIFS(KP!$L:$L,KP!$F:$F,$A380,KP!$A:$A,SUMMARY!CM$3)</f>
        <v>0</v>
      </c>
      <c r="CN380" s="7">
        <f>SUMIFS(AFRIMONEY!$J:$J,AFRIMONEY!$F:$F,$A380,AFRIMONEY!$P:$P,CM$3)</f>
        <v>0</v>
      </c>
      <c r="CO380" s="8">
        <f t="shared" si="195"/>
        <v>5500</v>
      </c>
      <c r="CP380" s="7">
        <f>SUMIFS(KP!$L:$L,KP!$F:$F,$A380,KP!$A:$A,SUMMARY!CP$3)</f>
        <v>0</v>
      </c>
      <c r="CQ380" s="7">
        <f>SUMIFS(AFRIMONEY!$J:$J,AFRIMONEY!$F:$F,$A380,AFRIMONEY!$P:$P,CP$3)</f>
        <v>0</v>
      </c>
      <c r="CR380" s="8">
        <f t="shared" si="196"/>
        <v>5500</v>
      </c>
      <c r="CS380" s="17">
        <f>SUMIFS(KP!$L:$L,KP!$F:$F,$A380,KP!$A:$A,SUMMARY!CS$3)</f>
        <v>0</v>
      </c>
      <c r="CT380" s="7">
        <f>SUMIFS(AFRIMONEY!$J:$J,AFRIMONEY!$F:$F,$A380,AFRIMONEY!$P:$P,CS$3)</f>
        <v>0</v>
      </c>
      <c r="CU380" s="8">
        <f t="shared" si="197"/>
        <v>5500</v>
      </c>
    </row>
    <row r="381" spans="1:99" x14ac:dyDescent="0.3">
      <c r="A381" s="2">
        <v>101754</v>
      </c>
      <c r="B381" s="23" t="str">
        <f>_xlfn.XLOOKUP(TEXT(A381,0),Tabela4[ID],Tabela4[AREA],"")</f>
        <v>AREA E</v>
      </c>
      <c r="C381" s="2" t="str">
        <f>_xlfn.XLOOKUP(TEXT(A381,0),Tabela4[ID],Tabela4[ZONA],"")</f>
        <v>ZONA 20</v>
      </c>
      <c r="D381" s="2" t="str">
        <f t="shared" si="165"/>
        <v>ACTIVE</v>
      </c>
      <c r="E381" s="18">
        <f t="shared" si="166"/>
        <v>0</v>
      </c>
      <c r="F381" s="21">
        <f>SUMIFS(KP!$L:$L,KP!$F:$F,$A381,KP!$A:$A,"31/03/2025")</f>
        <v>0</v>
      </c>
      <c r="G381" s="19">
        <f>SUMIFS(KP!$L:$L,KP!$F:$F,$A381,KP!$A:$A,SUMMARY!G$3)</f>
        <v>0</v>
      </c>
      <c r="H381" s="7">
        <f>SUMIFS(AFRIMONEY!$J:$J,AFRIMONEY!$F:$F,$A381,AFRIMONEY!$P:$P,G$3)</f>
        <v>0</v>
      </c>
      <c r="I381" s="8">
        <f t="shared" si="167"/>
        <v>0</v>
      </c>
      <c r="J381" s="7">
        <f>SUMIFS(KP!$L:$L,KP!$F:$F,$A381,KP!$A:$A,SUMMARY!J$3)</f>
        <v>0</v>
      </c>
      <c r="K381" s="7">
        <f>SUMIFS(AFRIMONEY!$J:$J,AFRIMONEY!$F:$F,$A381,AFRIMONEY!$P:$P,J$3)</f>
        <v>0</v>
      </c>
      <c r="L381" s="8">
        <f t="shared" si="168"/>
        <v>0</v>
      </c>
      <c r="M381" s="17">
        <f>SUMIFS(KP!$L:$L,KP!$F:$F,$A381,KP!$A:$A,SUMMARY!M$3)</f>
        <v>0</v>
      </c>
      <c r="N381" s="7">
        <f>SUMIFS(AFRIMONEY!$J:$J,AFRIMONEY!$F:$F,$A381,AFRIMONEY!$P:$P,M$3)</f>
        <v>0</v>
      </c>
      <c r="O381" s="8">
        <f t="shared" si="169"/>
        <v>0</v>
      </c>
      <c r="P381" s="7">
        <f>SUMIFS(KP!$L:$L,KP!$F:$F,$A381,KP!$A:$A,SUMMARY!P$3)</f>
        <v>0</v>
      </c>
      <c r="Q381" s="7">
        <f>SUMIFS(AFRIMONEY!$J:$J,AFRIMONEY!$F:$F,$A381,AFRIMONEY!$P:$P,P$3)</f>
        <v>0</v>
      </c>
      <c r="R381" s="8">
        <f t="shared" si="170"/>
        <v>0</v>
      </c>
      <c r="S381" s="17">
        <f>SUMIFS(KP!$L:$L,KP!$F:$F,$A381,KP!$A:$A,SUMMARY!S$3)</f>
        <v>0</v>
      </c>
      <c r="T381" s="7">
        <f>SUMIFS(AFRIMONEY!$J:$J,AFRIMONEY!$F:$F,$A381,AFRIMONEY!$P:$P,S$3)</f>
        <v>0</v>
      </c>
      <c r="U381" s="8">
        <f t="shared" si="171"/>
        <v>0</v>
      </c>
      <c r="V381" s="7">
        <f>SUMIFS(KP!$L:$L,KP!$F:$F,$A381,KP!$A:$A,SUMMARY!V$3)</f>
        <v>0</v>
      </c>
      <c r="W381" s="7">
        <f>SUMIFS(AFRIMONEY!$J:$J,AFRIMONEY!$F:$F,$A381,AFRIMONEY!$P:$P,V$3)</f>
        <v>0</v>
      </c>
      <c r="X381" s="8">
        <f t="shared" si="172"/>
        <v>0</v>
      </c>
      <c r="Y381" s="17">
        <f>SUMIFS(KP!$L:$L,KP!$F:$F,$A381,KP!$A:$A,SUMMARY!Y$3)</f>
        <v>0</v>
      </c>
      <c r="Z381" s="7">
        <f>SUMIFS(AFRIMONEY!$J:$J,AFRIMONEY!$F:$F,$A381,AFRIMONEY!$P:$P,Y$3)</f>
        <v>0</v>
      </c>
      <c r="AA381" s="8">
        <f t="shared" si="173"/>
        <v>0</v>
      </c>
      <c r="AB381" s="7">
        <f>SUMIFS(KP!$L:$L,KP!$F:$F,$A381,KP!$A:$A,SUMMARY!AB$3)</f>
        <v>1050</v>
      </c>
      <c r="AC381" s="7">
        <f>SUMIFS(AFRIMONEY!$J:$J,AFRIMONEY!$F:$F,$A381,AFRIMONEY!$P:$P,AB$3)</f>
        <v>0</v>
      </c>
      <c r="AD381" s="8">
        <f t="shared" si="174"/>
        <v>1050</v>
      </c>
      <c r="AE381" s="17">
        <f>SUMIFS(KP!$L:$L,KP!$F:$F,$A381,KP!$A:$A,SUMMARY!AE$3)</f>
        <v>1550</v>
      </c>
      <c r="AF381" s="7">
        <f>SUMIFS(AFRIMONEY!$J:$J,AFRIMONEY!$F:$F,$A381,AFRIMONEY!$P:$P,AE$3)</f>
        <v>1050</v>
      </c>
      <c r="AG381" s="8">
        <f t="shared" si="175"/>
        <v>1550</v>
      </c>
      <c r="AH381" s="7">
        <f>SUMIFS(KP!$L:$L,KP!$F:$F,$A381,KP!$A:$A,SUMMARY!AH$3)</f>
        <v>0</v>
      </c>
      <c r="AI381" s="7">
        <f>SUMIFS(AFRIMONEY!$J:$J,AFRIMONEY!$F:$F,$A381,AFRIMONEY!$P:$P,AH$3)</f>
        <v>1550</v>
      </c>
      <c r="AJ381" s="8">
        <f t="shared" si="176"/>
        <v>0</v>
      </c>
      <c r="AK381" s="17">
        <f>SUMIFS(KP!$L:$L,KP!$F:$F,$A381,KP!$A:$A,SUMMARY!AK$3)</f>
        <v>0</v>
      </c>
      <c r="AL381" s="7">
        <f>SUMIFS(AFRIMONEY!$J:$J,AFRIMONEY!$F:$F,$A381,AFRIMONEY!$P:$P,AK$3)</f>
        <v>0</v>
      </c>
      <c r="AM381" s="8">
        <f t="shared" si="177"/>
        <v>0</v>
      </c>
      <c r="AN381" s="7">
        <f>SUMIFS(KP!$L:$L,KP!$F:$F,$A381,KP!$A:$A,SUMMARY!AN$3)</f>
        <v>0</v>
      </c>
      <c r="AO381" s="7">
        <f>SUMIFS(AFRIMONEY!$J:$J,AFRIMONEY!$F:$F,$A381,AFRIMONEY!$P:$P,AN$3)</f>
        <v>0</v>
      </c>
      <c r="AP381" s="8">
        <f t="shared" si="178"/>
        <v>0</v>
      </c>
      <c r="AQ381" s="17">
        <f>SUMIFS(KP!$L:$L,KP!$F:$F,$A381,KP!$A:$A,SUMMARY!AQ$3)</f>
        <v>0</v>
      </c>
      <c r="AR381" s="7">
        <f>SUMIFS(AFRIMONEY!$J:$J,AFRIMONEY!$F:$F,$A381,AFRIMONEY!$P:$P,AQ$3)</f>
        <v>0</v>
      </c>
      <c r="AS381" s="8">
        <f t="shared" si="179"/>
        <v>0</v>
      </c>
      <c r="AT381" s="7">
        <f>SUMIFS(KP!$L:$L,KP!$F:$F,$A381,KP!$A:$A,SUMMARY!AT$3)</f>
        <v>0</v>
      </c>
      <c r="AU381" s="7">
        <f>SUMIFS(AFRIMONEY!$J:$J,AFRIMONEY!$F:$F,$A381,AFRIMONEY!$P:$P,AT$3)</f>
        <v>0</v>
      </c>
      <c r="AV381" s="8">
        <f t="shared" si="180"/>
        <v>0</v>
      </c>
      <c r="AW381" s="17">
        <f>SUMIFS(KP!$L:$L,KP!$F:$F,$A381,KP!$A:$A,SUMMARY!AW$3)</f>
        <v>0</v>
      </c>
      <c r="AX381" s="7">
        <f>SUMIFS(AFRIMONEY!$J:$J,AFRIMONEY!$F:$F,$A381,AFRIMONEY!$P:$P,AW$3)</f>
        <v>0</v>
      </c>
      <c r="AY381" s="8">
        <f t="shared" si="181"/>
        <v>0</v>
      </c>
      <c r="AZ381" s="7">
        <f>SUMIFS(KP!$L:$L,KP!$F:$F,$A381,KP!$A:$A,SUMMARY!AZ$3)</f>
        <v>0</v>
      </c>
      <c r="BA381" s="7">
        <f>SUMIFS(AFRIMONEY!$J:$J,AFRIMONEY!$F:$F,$A381,AFRIMONEY!$P:$P,AZ$3)</f>
        <v>0</v>
      </c>
      <c r="BB381" s="8">
        <f t="shared" si="182"/>
        <v>0</v>
      </c>
      <c r="BC381" s="17">
        <f>SUMIFS(KP!$L:$L,KP!$F:$F,$A381,KP!$A:$A,SUMMARY!BC$3)</f>
        <v>0</v>
      </c>
      <c r="BD381" s="7">
        <f>SUMIFS(AFRIMONEY!$J:$J,AFRIMONEY!$F:$F,$A381,AFRIMONEY!$P:$P,BC$3)</f>
        <v>0</v>
      </c>
      <c r="BE381" s="8">
        <f t="shared" si="183"/>
        <v>0</v>
      </c>
      <c r="BF381" s="7">
        <f>SUMIFS(KP!$L:$L,KP!$F:$F,$A381,KP!$A:$A,SUMMARY!BF$3)</f>
        <v>0</v>
      </c>
      <c r="BG381" s="7">
        <f>SUMIFS(AFRIMONEY!$J:$J,AFRIMONEY!$F:$F,$A381,AFRIMONEY!$P:$P,BF$3)</f>
        <v>0</v>
      </c>
      <c r="BH381" s="8">
        <f t="shared" si="184"/>
        <v>0</v>
      </c>
      <c r="BI381" s="17">
        <f>SUMIFS(KP!$L:$L,KP!$F:$F,$A381,KP!$A:$A,SUMMARY!BI$3)</f>
        <v>0</v>
      </c>
      <c r="BJ381" s="7">
        <f>SUMIFS(AFRIMONEY!$J:$J,AFRIMONEY!$F:$F,$A381,AFRIMONEY!$P:$P,BI$3)</f>
        <v>0</v>
      </c>
      <c r="BK381" s="8">
        <f t="shared" si="185"/>
        <v>0</v>
      </c>
      <c r="BL381" s="7">
        <f>SUMIFS(KP!$L:$L,KP!$F:$F,$A381,KP!$A:$A,SUMMARY!BL$3)</f>
        <v>0</v>
      </c>
      <c r="BM381" s="7">
        <f>SUMIFS(AFRIMONEY!$J:$J,AFRIMONEY!$F:$F,$A381,AFRIMONEY!$P:$P,BL$3)</f>
        <v>0</v>
      </c>
      <c r="BN381" s="8">
        <f t="shared" si="186"/>
        <v>0</v>
      </c>
      <c r="BO381" s="17">
        <f>SUMIFS(KP!$L:$L,KP!$F:$F,$A381,KP!$A:$A,SUMMARY!BO$3)</f>
        <v>0</v>
      </c>
      <c r="BP381" s="7">
        <f>SUMIFS(AFRIMONEY!$J:$J,AFRIMONEY!$F:$F,$A381,AFRIMONEY!$P:$P,BO$3)</f>
        <v>0</v>
      </c>
      <c r="BQ381" s="8">
        <f t="shared" si="187"/>
        <v>0</v>
      </c>
      <c r="BR381" s="7">
        <f>SUMIFS(KP!$L:$L,KP!$F:$F,$A381,KP!$A:$A,SUMMARY!BR$3)</f>
        <v>0</v>
      </c>
      <c r="BS381" s="7">
        <f>SUMIFS(AFRIMONEY!$J:$J,AFRIMONEY!$F:$F,$A381,AFRIMONEY!$P:$P,BR$3)</f>
        <v>0</v>
      </c>
      <c r="BT381" s="8">
        <f t="shared" si="188"/>
        <v>0</v>
      </c>
      <c r="BU381" s="17">
        <f>SUMIFS(KP!$L:$L,KP!$F:$F,$A381,KP!$A:$A,SUMMARY!BU$3)</f>
        <v>0</v>
      </c>
      <c r="BV381" s="7">
        <f>SUMIFS(AFRIMONEY!$J:$J,AFRIMONEY!$F:$F,$A381,AFRIMONEY!$P:$P,BU$3)</f>
        <v>0</v>
      </c>
      <c r="BW381" s="8">
        <f t="shared" si="189"/>
        <v>0</v>
      </c>
      <c r="BX381" s="7">
        <f>SUMIFS(KP!$L:$L,KP!$F:$F,$A381,KP!$A:$A,SUMMARY!BX$3)</f>
        <v>0</v>
      </c>
      <c r="BY381" s="7">
        <f>SUMIFS(AFRIMONEY!$J:$J,AFRIMONEY!$F:$F,$A381,AFRIMONEY!$P:$P,BX$3)</f>
        <v>0</v>
      </c>
      <c r="BZ381" s="8">
        <f t="shared" si="190"/>
        <v>0</v>
      </c>
      <c r="CA381" s="17">
        <f>SUMIFS(KP!$L:$L,KP!$F:$F,$A381,KP!$A:$A,SUMMARY!CA$3)</f>
        <v>0</v>
      </c>
      <c r="CB381" s="7">
        <f>SUMIFS(AFRIMONEY!$J:$J,AFRIMONEY!$F:$F,$A381,AFRIMONEY!$P:$P,CA$3)</f>
        <v>0</v>
      </c>
      <c r="CC381" s="8">
        <f t="shared" si="191"/>
        <v>0</v>
      </c>
      <c r="CD381" s="7">
        <f>SUMIFS(KP!$L:$L,KP!$F:$F,$A381,KP!$A:$A,SUMMARY!CD$3)</f>
        <v>0</v>
      </c>
      <c r="CE381" s="7">
        <f>SUMIFS(AFRIMONEY!$J:$J,AFRIMONEY!$F:$F,$A381,AFRIMONEY!$P:$P,CD$3)</f>
        <v>0</v>
      </c>
      <c r="CF381" s="8">
        <f t="shared" si="192"/>
        <v>0</v>
      </c>
      <c r="CG381" s="17">
        <f>SUMIFS(KP!$L:$L,KP!$F:$F,$A381,KP!$A:$A,SUMMARY!CG$3)</f>
        <v>0</v>
      </c>
      <c r="CH381" s="7">
        <f>SUMIFS(AFRIMONEY!$J:$J,AFRIMONEY!$F:$F,$A381,AFRIMONEY!$P:$P,CG$3)</f>
        <v>0</v>
      </c>
      <c r="CI381" s="8">
        <f t="shared" si="193"/>
        <v>0</v>
      </c>
      <c r="CJ381" s="7">
        <f>SUMIFS(KP!$L:$L,KP!$F:$F,$A381,KP!$A:$A,SUMMARY!CJ$3)</f>
        <v>0</v>
      </c>
      <c r="CK381" s="7">
        <f>SUMIFS(AFRIMONEY!$J:$J,AFRIMONEY!$F:$F,$A381,AFRIMONEY!$P:$P,CJ$3)</f>
        <v>0</v>
      </c>
      <c r="CL381" s="8">
        <f t="shared" si="194"/>
        <v>0</v>
      </c>
      <c r="CM381" s="17">
        <f>SUMIFS(KP!$L:$L,KP!$F:$F,$A381,KP!$A:$A,SUMMARY!CM$3)</f>
        <v>0</v>
      </c>
      <c r="CN381" s="7">
        <f>SUMIFS(AFRIMONEY!$J:$J,AFRIMONEY!$F:$F,$A381,AFRIMONEY!$P:$P,CM$3)</f>
        <v>0</v>
      </c>
      <c r="CO381" s="8">
        <f t="shared" si="195"/>
        <v>0</v>
      </c>
      <c r="CP381" s="7">
        <f>SUMIFS(KP!$L:$L,KP!$F:$F,$A381,KP!$A:$A,SUMMARY!CP$3)</f>
        <v>0</v>
      </c>
      <c r="CQ381" s="7">
        <f>SUMIFS(AFRIMONEY!$J:$J,AFRIMONEY!$F:$F,$A381,AFRIMONEY!$P:$P,CP$3)</f>
        <v>0</v>
      </c>
      <c r="CR381" s="8">
        <f t="shared" si="196"/>
        <v>0</v>
      </c>
      <c r="CS381" s="17">
        <f>SUMIFS(KP!$L:$L,KP!$F:$F,$A381,KP!$A:$A,SUMMARY!CS$3)</f>
        <v>0</v>
      </c>
      <c r="CT381" s="7">
        <f>SUMIFS(AFRIMONEY!$J:$J,AFRIMONEY!$F:$F,$A381,AFRIMONEY!$P:$P,CS$3)</f>
        <v>0</v>
      </c>
      <c r="CU381" s="8">
        <f t="shared" si="197"/>
        <v>0</v>
      </c>
    </row>
    <row r="382" spans="1:99" x14ac:dyDescent="0.3">
      <c r="A382" s="2">
        <v>101755</v>
      </c>
      <c r="B382" s="23" t="str">
        <f>_xlfn.XLOOKUP(TEXT(A382,0),Tabela4[ID],Tabela4[AREA],"")</f>
        <v>AREA E</v>
      </c>
      <c r="C382" s="2" t="str">
        <f>_xlfn.XLOOKUP(TEXT(A382,0),Tabela4[ID],Tabela4[ZONA],"")</f>
        <v>ZONA 20</v>
      </c>
      <c r="D382" s="2" t="str">
        <f t="shared" si="165"/>
        <v>BLOCKED</v>
      </c>
      <c r="E382" s="18">
        <f t="shared" si="166"/>
        <v>5850</v>
      </c>
      <c r="F382" s="21">
        <f>SUMIFS(KP!$L:$L,KP!$F:$F,$A382,KP!$A:$A,"31/03/2025")</f>
        <v>250</v>
      </c>
      <c r="G382" s="19">
        <f>SUMIFS(KP!$L:$L,KP!$F:$F,$A382,KP!$A:$A,SUMMARY!G$3)</f>
        <v>0</v>
      </c>
      <c r="H382" s="7">
        <f>SUMIFS(AFRIMONEY!$J:$J,AFRIMONEY!$F:$F,$A382,AFRIMONEY!$P:$P,G$3)</f>
        <v>0</v>
      </c>
      <c r="I382" s="8">
        <f t="shared" si="167"/>
        <v>250</v>
      </c>
      <c r="J382" s="7">
        <f>SUMIFS(KP!$L:$L,KP!$F:$F,$A382,KP!$A:$A,SUMMARY!J$3)</f>
        <v>1950</v>
      </c>
      <c r="K382" s="7">
        <f>SUMIFS(AFRIMONEY!$J:$J,AFRIMONEY!$F:$F,$A382,AFRIMONEY!$P:$P,J$3)</f>
        <v>1950</v>
      </c>
      <c r="L382" s="8">
        <f t="shared" si="168"/>
        <v>250</v>
      </c>
      <c r="M382" s="17">
        <f>SUMIFS(KP!$L:$L,KP!$F:$F,$A382,KP!$A:$A,SUMMARY!M$3)</f>
        <v>5150</v>
      </c>
      <c r="N382" s="7">
        <f>SUMIFS(AFRIMONEY!$J:$J,AFRIMONEY!$F:$F,$A382,AFRIMONEY!$P:$P,M$3)</f>
        <v>5150</v>
      </c>
      <c r="O382" s="8">
        <f t="shared" si="169"/>
        <v>250</v>
      </c>
      <c r="P382" s="7">
        <f>SUMIFS(KP!$L:$L,KP!$F:$F,$A382,KP!$A:$A,SUMMARY!P$3)</f>
        <v>7750</v>
      </c>
      <c r="Q382" s="7">
        <f>SUMIFS(AFRIMONEY!$J:$J,AFRIMONEY!$F:$F,$A382,AFRIMONEY!$P:$P,P$3)</f>
        <v>7750</v>
      </c>
      <c r="R382" s="8">
        <f t="shared" si="170"/>
        <v>250</v>
      </c>
      <c r="S382" s="17">
        <f>SUMIFS(KP!$L:$L,KP!$F:$F,$A382,KP!$A:$A,SUMMARY!S$3)</f>
        <v>4100</v>
      </c>
      <c r="T382" s="7">
        <f>SUMIFS(AFRIMONEY!$J:$J,AFRIMONEY!$F:$F,$A382,AFRIMONEY!$P:$P,S$3)</f>
        <v>0</v>
      </c>
      <c r="U382" s="8">
        <f t="shared" si="171"/>
        <v>4350</v>
      </c>
      <c r="V382" s="7">
        <f>SUMIFS(KP!$L:$L,KP!$F:$F,$A382,KP!$A:$A,SUMMARY!V$3)</f>
        <v>0</v>
      </c>
      <c r="W382" s="7">
        <f>SUMIFS(AFRIMONEY!$J:$J,AFRIMONEY!$F:$F,$A382,AFRIMONEY!$P:$P,V$3)</f>
        <v>4100</v>
      </c>
      <c r="X382" s="8">
        <f t="shared" si="172"/>
        <v>250</v>
      </c>
      <c r="Y382" s="17">
        <f>SUMIFS(KP!$L:$L,KP!$F:$F,$A382,KP!$A:$A,SUMMARY!Y$3)</f>
        <v>5750</v>
      </c>
      <c r="Z382" s="7">
        <f>SUMIFS(AFRIMONEY!$J:$J,AFRIMONEY!$F:$F,$A382,AFRIMONEY!$P:$P,Y$3)</f>
        <v>5750</v>
      </c>
      <c r="AA382" s="8">
        <f t="shared" si="173"/>
        <v>250</v>
      </c>
      <c r="AB382" s="7">
        <f>SUMIFS(KP!$L:$L,KP!$F:$F,$A382,KP!$A:$A,SUMMARY!AB$3)</f>
        <v>1850</v>
      </c>
      <c r="AC382" s="7">
        <f>SUMIFS(AFRIMONEY!$J:$J,AFRIMONEY!$F:$F,$A382,AFRIMONEY!$P:$P,AB$3)</f>
        <v>0</v>
      </c>
      <c r="AD382" s="8">
        <f t="shared" si="174"/>
        <v>2100</v>
      </c>
      <c r="AE382" s="17">
        <f>SUMIFS(KP!$L:$L,KP!$F:$F,$A382,KP!$A:$A,SUMMARY!AE$3)</f>
        <v>8250</v>
      </c>
      <c r="AF382" s="7">
        <f>SUMIFS(AFRIMONEY!$J:$J,AFRIMONEY!$F:$F,$A382,AFRIMONEY!$P:$P,AE$3)</f>
        <v>1850</v>
      </c>
      <c r="AG382" s="8">
        <f t="shared" si="175"/>
        <v>8500</v>
      </c>
      <c r="AH382" s="7">
        <f>SUMIFS(KP!$L:$L,KP!$F:$F,$A382,KP!$A:$A,SUMMARY!AH$3)</f>
        <v>5600</v>
      </c>
      <c r="AI382" s="7">
        <f>SUMIFS(AFRIMONEY!$J:$J,AFRIMONEY!$F:$F,$A382,AFRIMONEY!$P:$P,AH$3)</f>
        <v>8250</v>
      </c>
      <c r="AJ382" s="8">
        <f t="shared" si="176"/>
        <v>5850</v>
      </c>
      <c r="AK382" s="17">
        <f>SUMIFS(KP!$L:$L,KP!$F:$F,$A382,KP!$A:$A,SUMMARY!AK$3)</f>
        <v>0</v>
      </c>
      <c r="AL382" s="7">
        <f>SUMIFS(AFRIMONEY!$J:$J,AFRIMONEY!$F:$F,$A382,AFRIMONEY!$P:$P,AK$3)</f>
        <v>0</v>
      </c>
      <c r="AM382" s="8">
        <f t="shared" si="177"/>
        <v>5850</v>
      </c>
      <c r="AN382" s="7">
        <f>SUMIFS(KP!$L:$L,KP!$F:$F,$A382,KP!$A:$A,SUMMARY!AN$3)</f>
        <v>0</v>
      </c>
      <c r="AO382" s="7">
        <f>SUMIFS(AFRIMONEY!$J:$J,AFRIMONEY!$F:$F,$A382,AFRIMONEY!$P:$P,AN$3)</f>
        <v>0</v>
      </c>
      <c r="AP382" s="8">
        <f t="shared" si="178"/>
        <v>5850</v>
      </c>
      <c r="AQ382" s="17">
        <f>SUMIFS(KP!$L:$L,KP!$F:$F,$A382,KP!$A:$A,SUMMARY!AQ$3)</f>
        <v>0</v>
      </c>
      <c r="AR382" s="7">
        <f>SUMIFS(AFRIMONEY!$J:$J,AFRIMONEY!$F:$F,$A382,AFRIMONEY!$P:$P,AQ$3)</f>
        <v>0</v>
      </c>
      <c r="AS382" s="8">
        <f t="shared" si="179"/>
        <v>5850</v>
      </c>
      <c r="AT382" s="7">
        <f>SUMIFS(KP!$L:$L,KP!$F:$F,$A382,KP!$A:$A,SUMMARY!AT$3)</f>
        <v>0</v>
      </c>
      <c r="AU382" s="7">
        <f>SUMIFS(AFRIMONEY!$J:$J,AFRIMONEY!$F:$F,$A382,AFRIMONEY!$P:$P,AT$3)</f>
        <v>0</v>
      </c>
      <c r="AV382" s="8">
        <f t="shared" si="180"/>
        <v>5850</v>
      </c>
      <c r="AW382" s="17">
        <f>SUMIFS(KP!$L:$L,KP!$F:$F,$A382,KP!$A:$A,SUMMARY!AW$3)</f>
        <v>0</v>
      </c>
      <c r="AX382" s="7">
        <f>SUMIFS(AFRIMONEY!$J:$J,AFRIMONEY!$F:$F,$A382,AFRIMONEY!$P:$P,AW$3)</f>
        <v>0</v>
      </c>
      <c r="AY382" s="8">
        <f t="shared" si="181"/>
        <v>5850</v>
      </c>
      <c r="AZ382" s="7">
        <f>SUMIFS(KP!$L:$L,KP!$F:$F,$A382,KP!$A:$A,SUMMARY!AZ$3)</f>
        <v>0</v>
      </c>
      <c r="BA382" s="7">
        <f>SUMIFS(AFRIMONEY!$J:$J,AFRIMONEY!$F:$F,$A382,AFRIMONEY!$P:$P,AZ$3)</f>
        <v>0</v>
      </c>
      <c r="BB382" s="8">
        <f t="shared" si="182"/>
        <v>5850</v>
      </c>
      <c r="BC382" s="17">
        <f>SUMIFS(KP!$L:$L,KP!$F:$F,$A382,KP!$A:$A,SUMMARY!BC$3)</f>
        <v>0</v>
      </c>
      <c r="BD382" s="7">
        <f>SUMIFS(AFRIMONEY!$J:$J,AFRIMONEY!$F:$F,$A382,AFRIMONEY!$P:$P,BC$3)</f>
        <v>0</v>
      </c>
      <c r="BE382" s="8">
        <f t="shared" si="183"/>
        <v>5850</v>
      </c>
      <c r="BF382" s="7">
        <f>SUMIFS(KP!$L:$L,KP!$F:$F,$A382,KP!$A:$A,SUMMARY!BF$3)</f>
        <v>0</v>
      </c>
      <c r="BG382" s="7">
        <f>SUMIFS(AFRIMONEY!$J:$J,AFRIMONEY!$F:$F,$A382,AFRIMONEY!$P:$P,BF$3)</f>
        <v>0</v>
      </c>
      <c r="BH382" s="8">
        <f t="shared" si="184"/>
        <v>5850</v>
      </c>
      <c r="BI382" s="17">
        <f>SUMIFS(KP!$L:$L,KP!$F:$F,$A382,KP!$A:$A,SUMMARY!BI$3)</f>
        <v>0</v>
      </c>
      <c r="BJ382" s="7">
        <f>SUMIFS(AFRIMONEY!$J:$J,AFRIMONEY!$F:$F,$A382,AFRIMONEY!$P:$P,BI$3)</f>
        <v>0</v>
      </c>
      <c r="BK382" s="8">
        <f t="shared" si="185"/>
        <v>5850</v>
      </c>
      <c r="BL382" s="7">
        <f>SUMIFS(KP!$L:$L,KP!$F:$F,$A382,KP!$A:$A,SUMMARY!BL$3)</f>
        <v>0</v>
      </c>
      <c r="BM382" s="7">
        <f>SUMIFS(AFRIMONEY!$J:$J,AFRIMONEY!$F:$F,$A382,AFRIMONEY!$P:$P,BL$3)</f>
        <v>0</v>
      </c>
      <c r="BN382" s="8">
        <f t="shared" si="186"/>
        <v>5850</v>
      </c>
      <c r="BO382" s="17">
        <f>SUMIFS(KP!$L:$L,KP!$F:$F,$A382,KP!$A:$A,SUMMARY!BO$3)</f>
        <v>0</v>
      </c>
      <c r="BP382" s="7">
        <f>SUMIFS(AFRIMONEY!$J:$J,AFRIMONEY!$F:$F,$A382,AFRIMONEY!$P:$P,BO$3)</f>
        <v>0</v>
      </c>
      <c r="BQ382" s="8">
        <f t="shared" si="187"/>
        <v>5850</v>
      </c>
      <c r="BR382" s="7">
        <f>SUMIFS(KP!$L:$L,KP!$F:$F,$A382,KP!$A:$A,SUMMARY!BR$3)</f>
        <v>0</v>
      </c>
      <c r="BS382" s="7">
        <f>SUMIFS(AFRIMONEY!$J:$J,AFRIMONEY!$F:$F,$A382,AFRIMONEY!$P:$P,BR$3)</f>
        <v>0</v>
      </c>
      <c r="BT382" s="8">
        <f t="shared" si="188"/>
        <v>5850</v>
      </c>
      <c r="BU382" s="17">
        <f>SUMIFS(KP!$L:$L,KP!$F:$F,$A382,KP!$A:$A,SUMMARY!BU$3)</f>
        <v>0</v>
      </c>
      <c r="BV382" s="7">
        <f>SUMIFS(AFRIMONEY!$J:$J,AFRIMONEY!$F:$F,$A382,AFRIMONEY!$P:$P,BU$3)</f>
        <v>0</v>
      </c>
      <c r="BW382" s="8">
        <f t="shared" si="189"/>
        <v>5850</v>
      </c>
      <c r="BX382" s="7">
        <f>SUMIFS(KP!$L:$L,KP!$F:$F,$A382,KP!$A:$A,SUMMARY!BX$3)</f>
        <v>0</v>
      </c>
      <c r="BY382" s="7">
        <f>SUMIFS(AFRIMONEY!$J:$J,AFRIMONEY!$F:$F,$A382,AFRIMONEY!$P:$P,BX$3)</f>
        <v>0</v>
      </c>
      <c r="BZ382" s="8">
        <f t="shared" si="190"/>
        <v>5850</v>
      </c>
      <c r="CA382" s="17">
        <f>SUMIFS(KP!$L:$L,KP!$F:$F,$A382,KP!$A:$A,SUMMARY!CA$3)</f>
        <v>0</v>
      </c>
      <c r="CB382" s="7">
        <f>SUMIFS(AFRIMONEY!$J:$J,AFRIMONEY!$F:$F,$A382,AFRIMONEY!$P:$P,CA$3)</f>
        <v>0</v>
      </c>
      <c r="CC382" s="8">
        <f t="shared" si="191"/>
        <v>5850</v>
      </c>
      <c r="CD382" s="7">
        <f>SUMIFS(KP!$L:$L,KP!$F:$F,$A382,KP!$A:$A,SUMMARY!CD$3)</f>
        <v>0</v>
      </c>
      <c r="CE382" s="7">
        <f>SUMIFS(AFRIMONEY!$J:$J,AFRIMONEY!$F:$F,$A382,AFRIMONEY!$P:$P,CD$3)</f>
        <v>0</v>
      </c>
      <c r="CF382" s="8">
        <f t="shared" si="192"/>
        <v>5850</v>
      </c>
      <c r="CG382" s="17">
        <f>SUMIFS(KP!$L:$L,KP!$F:$F,$A382,KP!$A:$A,SUMMARY!CG$3)</f>
        <v>0</v>
      </c>
      <c r="CH382" s="7">
        <f>SUMIFS(AFRIMONEY!$J:$J,AFRIMONEY!$F:$F,$A382,AFRIMONEY!$P:$P,CG$3)</f>
        <v>0</v>
      </c>
      <c r="CI382" s="8">
        <f t="shared" si="193"/>
        <v>5850</v>
      </c>
      <c r="CJ382" s="7">
        <f>SUMIFS(KP!$L:$L,KP!$F:$F,$A382,KP!$A:$A,SUMMARY!CJ$3)</f>
        <v>0</v>
      </c>
      <c r="CK382" s="7">
        <f>SUMIFS(AFRIMONEY!$J:$J,AFRIMONEY!$F:$F,$A382,AFRIMONEY!$P:$P,CJ$3)</f>
        <v>0</v>
      </c>
      <c r="CL382" s="8">
        <f t="shared" si="194"/>
        <v>5850</v>
      </c>
      <c r="CM382" s="17">
        <f>SUMIFS(KP!$L:$L,KP!$F:$F,$A382,KP!$A:$A,SUMMARY!CM$3)</f>
        <v>0</v>
      </c>
      <c r="CN382" s="7">
        <f>SUMIFS(AFRIMONEY!$J:$J,AFRIMONEY!$F:$F,$A382,AFRIMONEY!$P:$P,CM$3)</f>
        <v>0</v>
      </c>
      <c r="CO382" s="8">
        <f t="shared" si="195"/>
        <v>5850</v>
      </c>
      <c r="CP382" s="7">
        <f>SUMIFS(KP!$L:$L,KP!$F:$F,$A382,KP!$A:$A,SUMMARY!CP$3)</f>
        <v>0</v>
      </c>
      <c r="CQ382" s="7">
        <f>SUMIFS(AFRIMONEY!$J:$J,AFRIMONEY!$F:$F,$A382,AFRIMONEY!$P:$P,CP$3)</f>
        <v>0</v>
      </c>
      <c r="CR382" s="8">
        <f t="shared" si="196"/>
        <v>5850</v>
      </c>
      <c r="CS382" s="17">
        <f>SUMIFS(KP!$L:$L,KP!$F:$F,$A382,KP!$A:$A,SUMMARY!CS$3)</f>
        <v>0</v>
      </c>
      <c r="CT382" s="7">
        <f>SUMIFS(AFRIMONEY!$J:$J,AFRIMONEY!$F:$F,$A382,AFRIMONEY!$P:$P,CS$3)</f>
        <v>0</v>
      </c>
      <c r="CU382" s="8">
        <f t="shared" si="197"/>
        <v>5850</v>
      </c>
    </row>
    <row r="383" spans="1:99" x14ac:dyDescent="0.3">
      <c r="A383" s="2">
        <v>101757</v>
      </c>
      <c r="B383" s="23" t="str">
        <f>_xlfn.XLOOKUP(TEXT(A383,0),Tabela4[ID],Tabela4[AREA],"")</f>
        <v>AREA E</v>
      </c>
      <c r="C383" s="2" t="str">
        <f>_xlfn.XLOOKUP(TEXT(A383,0),Tabela4[ID],Tabela4[ZONA],"")</f>
        <v>ZONA 17</v>
      </c>
      <c r="D383" s="2" t="str">
        <f t="shared" si="165"/>
        <v>BLOCKED</v>
      </c>
      <c r="E383" s="18">
        <f t="shared" si="166"/>
        <v>1000</v>
      </c>
      <c r="F383" s="21">
        <f>SUMIFS(KP!$L:$L,KP!$F:$F,$A383,KP!$A:$A,"31/03/2025")</f>
        <v>1750</v>
      </c>
      <c r="G383" s="19">
        <f>SUMIFS(KP!$L:$L,KP!$F:$F,$A383,KP!$A:$A,SUMMARY!G$3)</f>
        <v>0</v>
      </c>
      <c r="H383" s="7">
        <f>SUMIFS(AFRIMONEY!$J:$J,AFRIMONEY!$F:$F,$A383,AFRIMONEY!$P:$P,G$3)</f>
        <v>0</v>
      </c>
      <c r="I383" s="8">
        <f t="shared" si="167"/>
        <v>1750</v>
      </c>
      <c r="J383" s="7">
        <f>SUMIFS(KP!$L:$L,KP!$F:$F,$A383,KP!$A:$A,SUMMARY!J$3)</f>
        <v>0</v>
      </c>
      <c r="K383" s="7">
        <f>SUMIFS(AFRIMONEY!$J:$J,AFRIMONEY!$F:$F,$A383,AFRIMONEY!$P:$P,J$3)</f>
        <v>1750</v>
      </c>
      <c r="L383" s="8">
        <f t="shared" si="168"/>
        <v>0</v>
      </c>
      <c r="M383" s="17">
        <f>SUMIFS(KP!$L:$L,KP!$F:$F,$A383,KP!$A:$A,SUMMARY!M$3)</f>
        <v>0</v>
      </c>
      <c r="N383" s="7">
        <f>SUMIFS(AFRIMONEY!$J:$J,AFRIMONEY!$F:$F,$A383,AFRIMONEY!$P:$P,M$3)</f>
        <v>0</v>
      </c>
      <c r="O383" s="8">
        <f t="shared" si="169"/>
        <v>0</v>
      </c>
      <c r="P383" s="7">
        <f>SUMIFS(KP!$L:$L,KP!$F:$F,$A383,KP!$A:$A,SUMMARY!P$3)</f>
        <v>0</v>
      </c>
      <c r="Q383" s="7">
        <f>SUMIFS(AFRIMONEY!$J:$J,AFRIMONEY!$F:$F,$A383,AFRIMONEY!$P:$P,P$3)</f>
        <v>0</v>
      </c>
      <c r="R383" s="8">
        <f t="shared" si="170"/>
        <v>0</v>
      </c>
      <c r="S383" s="17">
        <f>SUMIFS(KP!$L:$L,KP!$F:$F,$A383,KP!$A:$A,SUMMARY!S$3)</f>
        <v>2200</v>
      </c>
      <c r="T383" s="7">
        <f>SUMIFS(AFRIMONEY!$J:$J,AFRIMONEY!$F:$F,$A383,AFRIMONEY!$P:$P,S$3)</f>
        <v>0</v>
      </c>
      <c r="U383" s="8">
        <f t="shared" si="171"/>
        <v>2200</v>
      </c>
      <c r="V383" s="7">
        <f>SUMIFS(KP!$L:$L,KP!$F:$F,$A383,KP!$A:$A,SUMMARY!V$3)</f>
        <v>0</v>
      </c>
      <c r="W383" s="7">
        <f>SUMIFS(AFRIMONEY!$J:$J,AFRIMONEY!$F:$F,$A383,AFRIMONEY!$P:$P,V$3)</f>
        <v>0</v>
      </c>
      <c r="X383" s="8">
        <f t="shared" si="172"/>
        <v>2200</v>
      </c>
      <c r="Y383" s="17">
        <f>SUMIFS(KP!$L:$L,KP!$F:$F,$A383,KP!$A:$A,SUMMARY!Y$3)</f>
        <v>-1200</v>
      </c>
      <c r="Z383" s="7">
        <f>SUMIFS(AFRIMONEY!$J:$J,AFRIMONEY!$F:$F,$A383,AFRIMONEY!$P:$P,Y$3)</f>
        <v>0</v>
      </c>
      <c r="AA383" s="8">
        <f t="shared" si="173"/>
        <v>1000</v>
      </c>
      <c r="AB383" s="7">
        <f>SUMIFS(KP!$L:$L,KP!$F:$F,$A383,KP!$A:$A,SUMMARY!AB$3)</f>
        <v>0</v>
      </c>
      <c r="AC383" s="7">
        <f>SUMIFS(AFRIMONEY!$J:$J,AFRIMONEY!$F:$F,$A383,AFRIMONEY!$P:$P,AB$3)</f>
        <v>0</v>
      </c>
      <c r="AD383" s="8">
        <f t="shared" si="174"/>
        <v>1000</v>
      </c>
      <c r="AE383" s="17">
        <f>SUMIFS(KP!$L:$L,KP!$F:$F,$A383,KP!$A:$A,SUMMARY!AE$3)</f>
        <v>0</v>
      </c>
      <c r="AF383" s="7">
        <f>SUMIFS(AFRIMONEY!$J:$J,AFRIMONEY!$F:$F,$A383,AFRIMONEY!$P:$P,AE$3)</f>
        <v>0</v>
      </c>
      <c r="AG383" s="8">
        <f t="shared" si="175"/>
        <v>1000</v>
      </c>
      <c r="AH383" s="7">
        <f>SUMIFS(KP!$L:$L,KP!$F:$F,$A383,KP!$A:$A,SUMMARY!AH$3)</f>
        <v>0</v>
      </c>
      <c r="AI383" s="7">
        <f>SUMIFS(AFRIMONEY!$J:$J,AFRIMONEY!$F:$F,$A383,AFRIMONEY!$P:$P,AH$3)</f>
        <v>0</v>
      </c>
      <c r="AJ383" s="8">
        <f t="shared" si="176"/>
        <v>1000</v>
      </c>
      <c r="AK383" s="17">
        <f>SUMIFS(KP!$L:$L,KP!$F:$F,$A383,KP!$A:$A,SUMMARY!AK$3)</f>
        <v>0</v>
      </c>
      <c r="AL383" s="7">
        <f>SUMIFS(AFRIMONEY!$J:$J,AFRIMONEY!$F:$F,$A383,AFRIMONEY!$P:$P,AK$3)</f>
        <v>0</v>
      </c>
      <c r="AM383" s="8">
        <f t="shared" si="177"/>
        <v>1000</v>
      </c>
      <c r="AN383" s="7">
        <f>SUMIFS(KP!$L:$L,KP!$F:$F,$A383,KP!$A:$A,SUMMARY!AN$3)</f>
        <v>0</v>
      </c>
      <c r="AO383" s="7">
        <f>SUMIFS(AFRIMONEY!$J:$J,AFRIMONEY!$F:$F,$A383,AFRIMONEY!$P:$P,AN$3)</f>
        <v>0</v>
      </c>
      <c r="AP383" s="8">
        <f t="shared" si="178"/>
        <v>1000</v>
      </c>
      <c r="AQ383" s="17">
        <f>SUMIFS(KP!$L:$L,KP!$F:$F,$A383,KP!$A:$A,SUMMARY!AQ$3)</f>
        <v>0</v>
      </c>
      <c r="AR383" s="7">
        <f>SUMIFS(AFRIMONEY!$J:$J,AFRIMONEY!$F:$F,$A383,AFRIMONEY!$P:$P,AQ$3)</f>
        <v>0</v>
      </c>
      <c r="AS383" s="8">
        <f t="shared" si="179"/>
        <v>1000</v>
      </c>
      <c r="AT383" s="7">
        <f>SUMIFS(KP!$L:$L,KP!$F:$F,$A383,KP!$A:$A,SUMMARY!AT$3)</f>
        <v>0</v>
      </c>
      <c r="AU383" s="7">
        <f>SUMIFS(AFRIMONEY!$J:$J,AFRIMONEY!$F:$F,$A383,AFRIMONEY!$P:$P,AT$3)</f>
        <v>0</v>
      </c>
      <c r="AV383" s="8">
        <f t="shared" si="180"/>
        <v>1000</v>
      </c>
      <c r="AW383" s="17">
        <f>SUMIFS(KP!$L:$L,KP!$F:$F,$A383,KP!$A:$A,SUMMARY!AW$3)</f>
        <v>0</v>
      </c>
      <c r="AX383" s="7">
        <f>SUMIFS(AFRIMONEY!$J:$J,AFRIMONEY!$F:$F,$A383,AFRIMONEY!$P:$P,AW$3)</f>
        <v>0</v>
      </c>
      <c r="AY383" s="8">
        <f t="shared" si="181"/>
        <v>1000</v>
      </c>
      <c r="AZ383" s="7">
        <f>SUMIFS(KP!$L:$L,KP!$F:$F,$A383,KP!$A:$A,SUMMARY!AZ$3)</f>
        <v>0</v>
      </c>
      <c r="BA383" s="7">
        <f>SUMIFS(AFRIMONEY!$J:$J,AFRIMONEY!$F:$F,$A383,AFRIMONEY!$P:$P,AZ$3)</f>
        <v>0</v>
      </c>
      <c r="BB383" s="8">
        <f t="shared" si="182"/>
        <v>1000</v>
      </c>
      <c r="BC383" s="17">
        <f>SUMIFS(KP!$L:$L,KP!$F:$F,$A383,KP!$A:$A,SUMMARY!BC$3)</f>
        <v>0</v>
      </c>
      <c r="BD383" s="7">
        <f>SUMIFS(AFRIMONEY!$J:$J,AFRIMONEY!$F:$F,$A383,AFRIMONEY!$P:$P,BC$3)</f>
        <v>0</v>
      </c>
      <c r="BE383" s="8">
        <f t="shared" si="183"/>
        <v>1000</v>
      </c>
      <c r="BF383" s="7">
        <f>SUMIFS(KP!$L:$L,KP!$F:$F,$A383,KP!$A:$A,SUMMARY!BF$3)</f>
        <v>0</v>
      </c>
      <c r="BG383" s="7">
        <f>SUMIFS(AFRIMONEY!$J:$J,AFRIMONEY!$F:$F,$A383,AFRIMONEY!$P:$P,BF$3)</f>
        <v>0</v>
      </c>
      <c r="BH383" s="8">
        <f t="shared" si="184"/>
        <v>1000</v>
      </c>
      <c r="BI383" s="17">
        <f>SUMIFS(KP!$L:$L,KP!$F:$F,$A383,KP!$A:$A,SUMMARY!BI$3)</f>
        <v>0</v>
      </c>
      <c r="BJ383" s="7">
        <f>SUMIFS(AFRIMONEY!$J:$J,AFRIMONEY!$F:$F,$A383,AFRIMONEY!$P:$P,BI$3)</f>
        <v>0</v>
      </c>
      <c r="BK383" s="8">
        <f t="shared" si="185"/>
        <v>1000</v>
      </c>
      <c r="BL383" s="7">
        <f>SUMIFS(KP!$L:$L,KP!$F:$F,$A383,KP!$A:$A,SUMMARY!BL$3)</f>
        <v>0</v>
      </c>
      <c r="BM383" s="7">
        <f>SUMIFS(AFRIMONEY!$J:$J,AFRIMONEY!$F:$F,$A383,AFRIMONEY!$P:$P,BL$3)</f>
        <v>0</v>
      </c>
      <c r="BN383" s="8">
        <f t="shared" si="186"/>
        <v>1000</v>
      </c>
      <c r="BO383" s="17">
        <f>SUMIFS(KP!$L:$L,KP!$F:$F,$A383,KP!$A:$A,SUMMARY!BO$3)</f>
        <v>0</v>
      </c>
      <c r="BP383" s="7">
        <f>SUMIFS(AFRIMONEY!$J:$J,AFRIMONEY!$F:$F,$A383,AFRIMONEY!$P:$P,BO$3)</f>
        <v>0</v>
      </c>
      <c r="BQ383" s="8">
        <f t="shared" si="187"/>
        <v>1000</v>
      </c>
      <c r="BR383" s="7">
        <f>SUMIFS(KP!$L:$L,KP!$F:$F,$A383,KP!$A:$A,SUMMARY!BR$3)</f>
        <v>0</v>
      </c>
      <c r="BS383" s="7">
        <f>SUMIFS(AFRIMONEY!$J:$J,AFRIMONEY!$F:$F,$A383,AFRIMONEY!$P:$P,BR$3)</f>
        <v>0</v>
      </c>
      <c r="BT383" s="8">
        <f t="shared" si="188"/>
        <v>1000</v>
      </c>
      <c r="BU383" s="17">
        <f>SUMIFS(KP!$L:$L,KP!$F:$F,$A383,KP!$A:$A,SUMMARY!BU$3)</f>
        <v>0</v>
      </c>
      <c r="BV383" s="7">
        <f>SUMIFS(AFRIMONEY!$J:$J,AFRIMONEY!$F:$F,$A383,AFRIMONEY!$P:$P,BU$3)</f>
        <v>0</v>
      </c>
      <c r="BW383" s="8">
        <f t="shared" si="189"/>
        <v>1000</v>
      </c>
      <c r="BX383" s="7">
        <f>SUMIFS(KP!$L:$L,KP!$F:$F,$A383,KP!$A:$A,SUMMARY!BX$3)</f>
        <v>0</v>
      </c>
      <c r="BY383" s="7">
        <f>SUMIFS(AFRIMONEY!$J:$J,AFRIMONEY!$F:$F,$A383,AFRIMONEY!$P:$P,BX$3)</f>
        <v>0</v>
      </c>
      <c r="BZ383" s="8">
        <f t="shared" si="190"/>
        <v>1000</v>
      </c>
      <c r="CA383" s="17">
        <f>SUMIFS(KP!$L:$L,KP!$F:$F,$A383,KP!$A:$A,SUMMARY!CA$3)</f>
        <v>0</v>
      </c>
      <c r="CB383" s="7">
        <f>SUMIFS(AFRIMONEY!$J:$J,AFRIMONEY!$F:$F,$A383,AFRIMONEY!$P:$P,CA$3)</f>
        <v>0</v>
      </c>
      <c r="CC383" s="8">
        <f t="shared" si="191"/>
        <v>1000</v>
      </c>
      <c r="CD383" s="7">
        <f>SUMIFS(KP!$L:$L,KP!$F:$F,$A383,KP!$A:$A,SUMMARY!CD$3)</f>
        <v>0</v>
      </c>
      <c r="CE383" s="7">
        <f>SUMIFS(AFRIMONEY!$J:$J,AFRIMONEY!$F:$F,$A383,AFRIMONEY!$P:$P,CD$3)</f>
        <v>0</v>
      </c>
      <c r="CF383" s="8">
        <f t="shared" si="192"/>
        <v>1000</v>
      </c>
      <c r="CG383" s="17">
        <f>SUMIFS(KP!$L:$L,KP!$F:$F,$A383,KP!$A:$A,SUMMARY!CG$3)</f>
        <v>0</v>
      </c>
      <c r="CH383" s="7">
        <f>SUMIFS(AFRIMONEY!$J:$J,AFRIMONEY!$F:$F,$A383,AFRIMONEY!$P:$P,CG$3)</f>
        <v>0</v>
      </c>
      <c r="CI383" s="8">
        <f t="shared" si="193"/>
        <v>1000</v>
      </c>
      <c r="CJ383" s="7">
        <f>SUMIFS(KP!$L:$L,KP!$F:$F,$A383,KP!$A:$A,SUMMARY!CJ$3)</f>
        <v>0</v>
      </c>
      <c r="CK383" s="7">
        <f>SUMIFS(AFRIMONEY!$J:$J,AFRIMONEY!$F:$F,$A383,AFRIMONEY!$P:$P,CJ$3)</f>
        <v>0</v>
      </c>
      <c r="CL383" s="8">
        <f t="shared" si="194"/>
        <v>1000</v>
      </c>
      <c r="CM383" s="17">
        <f>SUMIFS(KP!$L:$L,KP!$F:$F,$A383,KP!$A:$A,SUMMARY!CM$3)</f>
        <v>0</v>
      </c>
      <c r="CN383" s="7">
        <f>SUMIFS(AFRIMONEY!$J:$J,AFRIMONEY!$F:$F,$A383,AFRIMONEY!$P:$P,CM$3)</f>
        <v>0</v>
      </c>
      <c r="CO383" s="8">
        <f t="shared" si="195"/>
        <v>1000</v>
      </c>
      <c r="CP383" s="7">
        <f>SUMIFS(KP!$L:$L,KP!$F:$F,$A383,KP!$A:$A,SUMMARY!CP$3)</f>
        <v>0</v>
      </c>
      <c r="CQ383" s="7">
        <f>SUMIFS(AFRIMONEY!$J:$J,AFRIMONEY!$F:$F,$A383,AFRIMONEY!$P:$P,CP$3)</f>
        <v>0</v>
      </c>
      <c r="CR383" s="8">
        <f t="shared" si="196"/>
        <v>1000</v>
      </c>
      <c r="CS383" s="17">
        <f>SUMIFS(KP!$L:$L,KP!$F:$F,$A383,KP!$A:$A,SUMMARY!CS$3)</f>
        <v>0</v>
      </c>
      <c r="CT383" s="7">
        <f>SUMIFS(AFRIMONEY!$J:$J,AFRIMONEY!$F:$F,$A383,AFRIMONEY!$P:$P,CS$3)</f>
        <v>0</v>
      </c>
      <c r="CU383" s="8">
        <f t="shared" si="197"/>
        <v>1000</v>
      </c>
    </row>
    <row r="384" spans="1:99" x14ac:dyDescent="0.3">
      <c r="A384" s="2">
        <v>101760</v>
      </c>
      <c r="B384" s="23" t="str">
        <f>_xlfn.XLOOKUP(TEXT(A384,0),Tabela4[ID],Tabela4[AREA],"")</f>
        <v>AREA E</v>
      </c>
      <c r="C384" s="2" t="str">
        <f>_xlfn.XLOOKUP(TEXT(A384,0),Tabela4[ID],Tabela4[ZONA],"")</f>
        <v>ZONA 20</v>
      </c>
      <c r="D384" s="2" t="str">
        <f t="shared" si="165"/>
        <v>BLOCKED</v>
      </c>
      <c r="E384" s="18">
        <f t="shared" si="166"/>
        <v>8100</v>
      </c>
      <c r="F384" s="21">
        <f>SUMIFS(KP!$L:$L,KP!$F:$F,$A384,KP!$A:$A,"31/03/2025")</f>
        <v>0</v>
      </c>
      <c r="G384" s="19">
        <f>SUMIFS(KP!$L:$L,KP!$F:$F,$A384,KP!$A:$A,SUMMARY!G$3)</f>
        <v>0</v>
      </c>
      <c r="H384" s="7">
        <f>SUMIFS(AFRIMONEY!$J:$J,AFRIMONEY!$F:$F,$A384,AFRIMONEY!$P:$P,G$3)</f>
        <v>0</v>
      </c>
      <c r="I384" s="8">
        <f t="shared" si="167"/>
        <v>0</v>
      </c>
      <c r="J384" s="7">
        <f>SUMIFS(KP!$L:$L,KP!$F:$F,$A384,KP!$A:$A,SUMMARY!J$3)</f>
        <v>1600</v>
      </c>
      <c r="K384" s="7">
        <f>SUMIFS(AFRIMONEY!$J:$J,AFRIMONEY!$F:$F,$A384,AFRIMONEY!$P:$P,J$3)</f>
        <v>0</v>
      </c>
      <c r="L384" s="8">
        <f t="shared" si="168"/>
        <v>1600</v>
      </c>
      <c r="M384" s="17">
        <f>SUMIFS(KP!$L:$L,KP!$F:$F,$A384,KP!$A:$A,SUMMARY!M$3)</f>
        <v>4850</v>
      </c>
      <c r="N384" s="7">
        <f>SUMIFS(AFRIMONEY!$J:$J,AFRIMONEY!$F:$F,$A384,AFRIMONEY!$P:$P,M$3)</f>
        <v>6450</v>
      </c>
      <c r="O384" s="8">
        <f t="shared" si="169"/>
        <v>0</v>
      </c>
      <c r="P384" s="7">
        <f>SUMIFS(KP!$L:$L,KP!$F:$F,$A384,KP!$A:$A,SUMMARY!P$3)</f>
        <v>7400</v>
      </c>
      <c r="Q384" s="7">
        <f>SUMIFS(AFRIMONEY!$J:$J,AFRIMONEY!$F:$F,$A384,AFRIMONEY!$P:$P,P$3)</f>
        <v>0</v>
      </c>
      <c r="R384" s="8">
        <f t="shared" si="170"/>
        <v>7400</v>
      </c>
      <c r="S384" s="17">
        <f>SUMIFS(KP!$L:$L,KP!$F:$F,$A384,KP!$A:$A,SUMMARY!S$3)</f>
        <v>1300</v>
      </c>
      <c r="T384" s="7">
        <f>SUMIFS(AFRIMONEY!$J:$J,AFRIMONEY!$F:$F,$A384,AFRIMONEY!$P:$P,S$3)</f>
        <v>7400</v>
      </c>
      <c r="U384" s="8">
        <f t="shared" si="171"/>
        <v>1300</v>
      </c>
      <c r="V384" s="7">
        <f>SUMIFS(KP!$L:$L,KP!$F:$F,$A384,KP!$A:$A,SUMMARY!V$3)</f>
        <v>0</v>
      </c>
      <c r="W384" s="7">
        <f>SUMIFS(AFRIMONEY!$J:$J,AFRIMONEY!$F:$F,$A384,AFRIMONEY!$P:$P,V$3)</f>
        <v>0</v>
      </c>
      <c r="X384" s="8">
        <f t="shared" si="172"/>
        <v>1300</v>
      </c>
      <c r="Y384" s="17">
        <f>SUMIFS(KP!$L:$L,KP!$F:$F,$A384,KP!$A:$A,SUMMARY!Y$3)</f>
        <v>4100</v>
      </c>
      <c r="Z384" s="7">
        <f>SUMIFS(AFRIMONEY!$J:$J,AFRIMONEY!$F:$F,$A384,AFRIMONEY!$P:$P,Y$3)</f>
        <v>1300</v>
      </c>
      <c r="AA384" s="8">
        <f t="shared" si="173"/>
        <v>4100</v>
      </c>
      <c r="AB384" s="7">
        <f>SUMIFS(KP!$L:$L,KP!$F:$F,$A384,KP!$A:$A,SUMMARY!AB$3)</f>
        <v>11950</v>
      </c>
      <c r="AC384" s="7">
        <f>SUMIFS(AFRIMONEY!$J:$J,AFRIMONEY!$F:$F,$A384,AFRIMONEY!$P:$P,AB$3)</f>
        <v>4100</v>
      </c>
      <c r="AD384" s="8">
        <f t="shared" si="174"/>
        <v>11950</v>
      </c>
      <c r="AE384" s="17">
        <f>SUMIFS(KP!$L:$L,KP!$F:$F,$A384,KP!$A:$A,SUMMARY!AE$3)</f>
        <v>4400</v>
      </c>
      <c r="AF384" s="7">
        <f>SUMIFS(AFRIMONEY!$J:$J,AFRIMONEY!$F:$F,$A384,AFRIMONEY!$P:$P,AE$3)</f>
        <v>11950</v>
      </c>
      <c r="AG384" s="8">
        <f t="shared" si="175"/>
        <v>4400</v>
      </c>
      <c r="AH384" s="7">
        <f>SUMIFS(KP!$L:$L,KP!$F:$F,$A384,KP!$A:$A,SUMMARY!AH$3)</f>
        <v>8100</v>
      </c>
      <c r="AI384" s="7">
        <f>SUMIFS(AFRIMONEY!$J:$J,AFRIMONEY!$F:$F,$A384,AFRIMONEY!$P:$P,AH$3)</f>
        <v>4400</v>
      </c>
      <c r="AJ384" s="8">
        <f t="shared" si="176"/>
        <v>8100</v>
      </c>
      <c r="AK384" s="17">
        <f>SUMIFS(KP!$L:$L,KP!$F:$F,$A384,KP!$A:$A,SUMMARY!AK$3)</f>
        <v>0</v>
      </c>
      <c r="AL384" s="7">
        <f>SUMIFS(AFRIMONEY!$J:$J,AFRIMONEY!$F:$F,$A384,AFRIMONEY!$P:$P,AK$3)</f>
        <v>0</v>
      </c>
      <c r="AM384" s="8">
        <f t="shared" si="177"/>
        <v>8100</v>
      </c>
      <c r="AN384" s="7">
        <f>SUMIFS(KP!$L:$L,KP!$F:$F,$A384,KP!$A:$A,SUMMARY!AN$3)</f>
        <v>0</v>
      </c>
      <c r="AO384" s="7">
        <f>SUMIFS(AFRIMONEY!$J:$J,AFRIMONEY!$F:$F,$A384,AFRIMONEY!$P:$P,AN$3)</f>
        <v>0</v>
      </c>
      <c r="AP384" s="8">
        <f t="shared" si="178"/>
        <v>8100</v>
      </c>
      <c r="AQ384" s="17">
        <f>SUMIFS(KP!$L:$L,KP!$F:$F,$A384,KP!$A:$A,SUMMARY!AQ$3)</f>
        <v>0</v>
      </c>
      <c r="AR384" s="7">
        <f>SUMIFS(AFRIMONEY!$J:$J,AFRIMONEY!$F:$F,$A384,AFRIMONEY!$P:$P,AQ$3)</f>
        <v>0</v>
      </c>
      <c r="AS384" s="8">
        <f t="shared" si="179"/>
        <v>8100</v>
      </c>
      <c r="AT384" s="7">
        <f>SUMIFS(KP!$L:$L,KP!$F:$F,$A384,KP!$A:$A,SUMMARY!AT$3)</f>
        <v>0</v>
      </c>
      <c r="AU384" s="7">
        <f>SUMIFS(AFRIMONEY!$J:$J,AFRIMONEY!$F:$F,$A384,AFRIMONEY!$P:$P,AT$3)</f>
        <v>0</v>
      </c>
      <c r="AV384" s="8">
        <f t="shared" si="180"/>
        <v>8100</v>
      </c>
      <c r="AW384" s="17">
        <f>SUMIFS(KP!$L:$L,KP!$F:$F,$A384,KP!$A:$A,SUMMARY!AW$3)</f>
        <v>0</v>
      </c>
      <c r="AX384" s="7">
        <f>SUMIFS(AFRIMONEY!$J:$J,AFRIMONEY!$F:$F,$A384,AFRIMONEY!$P:$P,AW$3)</f>
        <v>0</v>
      </c>
      <c r="AY384" s="8">
        <f t="shared" si="181"/>
        <v>8100</v>
      </c>
      <c r="AZ384" s="7">
        <f>SUMIFS(KP!$L:$L,KP!$F:$F,$A384,KP!$A:$A,SUMMARY!AZ$3)</f>
        <v>0</v>
      </c>
      <c r="BA384" s="7">
        <f>SUMIFS(AFRIMONEY!$J:$J,AFRIMONEY!$F:$F,$A384,AFRIMONEY!$P:$P,AZ$3)</f>
        <v>0</v>
      </c>
      <c r="BB384" s="8">
        <f t="shared" si="182"/>
        <v>8100</v>
      </c>
      <c r="BC384" s="17">
        <f>SUMIFS(KP!$L:$L,KP!$F:$F,$A384,KP!$A:$A,SUMMARY!BC$3)</f>
        <v>0</v>
      </c>
      <c r="BD384" s="7">
        <f>SUMIFS(AFRIMONEY!$J:$J,AFRIMONEY!$F:$F,$A384,AFRIMONEY!$P:$P,BC$3)</f>
        <v>0</v>
      </c>
      <c r="BE384" s="8">
        <f t="shared" si="183"/>
        <v>8100</v>
      </c>
      <c r="BF384" s="7">
        <f>SUMIFS(KP!$L:$L,KP!$F:$F,$A384,KP!$A:$A,SUMMARY!BF$3)</f>
        <v>0</v>
      </c>
      <c r="BG384" s="7">
        <f>SUMIFS(AFRIMONEY!$J:$J,AFRIMONEY!$F:$F,$A384,AFRIMONEY!$P:$P,BF$3)</f>
        <v>0</v>
      </c>
      <c r="BH384" s="8">
        <f t="shared" si="184"/>
        <v>8100</v>
      </c>
      <c r="BI384" s="17">
        <f>SUMIFS(KP!$L:$L,KP!$F:$F,$A384,KP!$A:$A,SUMMARY!BI$3)</f>
        <v>0</v>
      </c>
      <c r="BJ384" s="7">
        <f>SUMIFS(AFRIMONEY!$J:$J,AFRIMONEY!$F:$F,$A384,AFRIMONEY!$P:$P,BI$3)</f>
        <v>0</v>
      </c>
      <c r="BK384" s="8">
        <f t="shared" si="185"/>
        <v>8100</v>
      </c>
      <c r="BL384" s="7">
        <f>SUMIFS(KP!$L:$L,KP!$F:$F,$A384,KP!$A:$A,SUMMARY!BL$3)</f>
        <v>0</v>
      </c>
      <c r="BM384" s="7">
        <f>SUMIFS(AFRIMONEY!$J:$J,AFRIMONEY!$F:$F,$A384,AFRIMONEY!$P:$P,BL$3)</f>
        <v>0</v>
      </c>
      <c r="BN384" s="8">
        <f t="shared" si="186"/>
        <v>8100</v>
      </c>
      <c r="BO384" s="17">
        <f>SUMIFS(KP!$L:$L,KP!$F:$F,$A384,KP!$A:$A,SUMMARY!BO$3)</f>
        <v>0</v>
      </c>
      <c r="BP384" s="7">
        <f>SUMIFS(AFRIMONEY!$J:$J,AFRIMONEY!$F:$F,$A384,AFRIMONEY!$P:$P,BO$3)</f>
        <v>0</v>
      </c>
      <c r="BQ384" s="8">
        <f t="shared" si="187"/>
        <v>8100</v>
      </c>
      <c r="BR384" s="7">
        <f>SUMIFS(KP!$L:$L,KP!$F:$F,$A384,KP!$A:$A,SUMMARY!BR$3)</f>
        <v>0</v>
      </c>
      <c r="BS384" s="7">
        <f>SUMIFS(AFRIMONEY!$J:$J,AFRIMONEY!$F:$F,$A384,AFRIMONEY!$P:$P,BR$3)</f>
        <v>0</v>
      </c>
      <c r="BT384" s="8">
        <f t="shared" si="188"/>
        <v>8100</v>
      </c>
      <c r="BU384" s="17">
        <f>SUMIFS(KP!$L:$L,KP!$F:$F,$A384,KP!$A:$A,SUMMARY!BU$3)</f>
        <v>0</v>
      </c>
      <c r="BV384" s="7">
        <f>SUMIFS(AFRIMONEY!$J:$J,AFRIMONEY!$F:$F,$A384,AFRIMONEY!$P:$P,BU$3)</f>
        <v>0</v>
      </c>
      <c r="BW384" s="8">
        <f t="shared" si="189"/>
        <v>8100</v>
      </c>
      <c r="BX384" s="7">
        <f>SUMIFS(KP!$L:$L,KP!$F:$F,$A384,KP!$A:$A,SUMMARY!BX$3)</f>
        <v>0</v>
      </c>
      <c r="BY384" s="7">
        <f>SUMIFS(AFRIMONEY!$J:$J,AFRIMONEY!$F:$F,$A384,AFRIMONEY!$P:$P,BX$3)</f>
        <v>0</v>
      </c>
      <c r="BZ384" s="8">
        <f t="shared" si="190"/>
        <v>8100</v>
      </c>
      <c r="CA384" s="17">
        <f>SUMIFS(KP!$L:$L,KP!$F:$F,$A384,KP!$A:$A,SUMMARY!CA$3)</f>
        <v>0</v>
      </c>
      <c r="CB384" s="7">
        <f>SUMIFS(AFRIMONEY!$J:$J,AFRIMONEY!$F:$F,$A384,AFRIMONEY!$P:$P,CA$3)</f>
        <v>0</v>
      </c>
      <c r="CC384" s="8">
        <f t="shared" si="191"/>
        <v>8100</v>
      </c>
      <c r="CD384" s="7">
        <f>SUMIFS(KP!$L:$L,KP!$F:$F,$A384,KP!$A:$A,SUMMARY!CD$3)</f>
        <v>0</v>
      </c>
      <c r="CE384" s="7">
        <f>SUMIFS(AFRIMONEY!$J:$J,AFRIMONEY!$F:$F,$A384,AFRIMONEY!$P:$P,CD$3)</f>
        <v>0</v>
      </c>
      <c r="CF384" s="8">
        <f t="shared" si="192"/>
        <v>8100</v>
      </c>
      <c r="CG384" s="17">
        <f>SUMIFS(KP!$L:$L,KP!$F:$F,$A384,KP!$A:$A,SUMMARY!CG$3)</f>
        <v>0</v>
      </c>
      <c r="CH384" s="7">
        <f>SUMIFS(AFRIMONEY!$J:$J,AFRIMONEY!$F:$F,$A384,AFRIMONEY!$P:$P,CG$3)</f>
        <v>0</v>
      </c>
      <c r="CI384" s="8">
        <f t="shared" si="193"/>
        <v>8100</v>
      </c>
      <c r="CJ384" s="7">
        <f>SUMIFS(KP!$L:$L,KP!$F:$F,$A384,KP!$A:$A,SUMMARY!CJ$3)</f>
        <v>0</v>
      </c>
      <c r="CK384" s="7">
        <f>SUMIFS(AFRIMONEY!$J:$J,AFRIMONEY!$F:$F,$A384,AFRIMONEY!$P:$P,CJ$3)</f>
        <v>0</v>
      </c>
      <c r="CL384" s="8">
        <f t="shared" si="194"/>
        <v>8100</v>
      </c>
      <c r="CM384" s="17">
        <f>SUMIFS(KP!$L:$L,KP!$F:$F,$A384,KP!$A:$A,SUMMARY!CM$3)</f>
        <v>0</v>
      </c>
      <c r="CN384" s="7">
        <f>SUMIFS(AFRIMONEY!$J:$J,AFRIMONEY!$F:$F,$A384,AFRIMONEY!$P:$P,CM$3)</f>
        <v>0</v>
      </c>
      <c r="CO384" s="8">
        <f t="shared" si="195"/>
        <v>8100</v>
      </c>
      <c r="CP384" s="7">
        <f>SUMIFS(KP!$L:$L,KP!$F:$F,$A384,KP!$A:$A,SUMMARY!CP$3)</f>
        <v>0</v>
      </c>
      <c r="CQ384" s="7">
        <f>SUMIFS(AFRIMONEY!$J:$J,AFRIMONEY!$F:$F,$A384,AFRIMONEY!$P:$P,CP$3)</f>
        <v>0</v>
      </c>
      <c r="CR384" s="8">
        <f t="shared" si="196"/>
        <v>8100</v>
      </c>
      <c r="CS384" s="17">
        <f>SUMIFS(KP!$L:$L,KP!$F:$F,$A384,KP!$A:$A,SUMMARY!CS$3)</f>
        <v>0</v>
      </c>
      <c r="CT384" s="7">
        <f>SUMIFS(AFRIMONEY!$J:$J,AFRIMONEY!$F:$F,$A384,AFRIMONEY!$P:$P,CS$3)</f>
        <v>0</v>
      </c>
      <c r="CU384" s="8">
        <f t="shared" si="197"/>
        <v>8100</v>
      </c>
    </row>
    <row r="385" spans="1:99" x14ac:dyDescent="0.3">
      <c r="A385" s="2">
        <v>101761</v>
      </c>
      <c r="B385" s="23" t="str">
        <f>_xlfn.XLOOKUP(TEXT(A385,0),Tabela4[ID],Tabela4[AREA],"")</f>
        <v>AREA E</v>
      </c>
      <c r="C385" s="2" t="str">
        <f>_xlfn.XLOOKUP(TEXT(A385,0),Tabela4[ID],Tabela4[ZONA],"")</f>
        <v>ZONA 20</v>
      </c>
      <c r="D385" s="2" t="str">
        <f t="shared" si="165"/>
        <v>ACTIVE</v>
      </c>
      <c r="E385" s="18">
        <f t="shared" si="166"/>
        <v>-450</v>
      </c>
      <c r="F385" s="21">
        <f>SUMIFS(KP!$L:$L,KP!$F:$F,$A385,KP!$A:$A,"31/03/2025")</f>
        <v>3100</v>
      </c>
      <c r="G385" s="19">
        <f>SUMIFS(KP!$L:$L,KP!$F:$F,$A385,KP!$A:$A,SUMMARY!G$3)</f>
        <v>1500</v>
      </c>
      <c r="H385" s="7">
        <f>SUMIFS(AFRIMONEY!$J:$J,AFRIMONEY!$F:$F,$A385,AFRIMONEY!$P:$P,G$3)</f>
        <v>3100</v>
      </c>
      <c r="I385" s="8">
        <f t="shared" si="167"/>
        <v>1500</v>
      </c>
      <c r="J385" s="7">
        <f>SUMIFS(KP!$L:$L,KP!$F:$F,$A385,KP!$A:$A,SUMMARY!J$3)</f>
        <v>1150</v>
      </c>
      <c r="K385" s="7">
        <f>SUMIFS(AFRIMONEY!$J:$J,AFRIMONEY!$F:$F,$A385,AFRIMONEY!$P:$P,J$3)</f>
        <v>1650</v>
      </c>
      <c r="L385" s="8">
        <f t="shared" si="168"/>
        <v>1000</v>
      </c>
      <c r="M385" s="17">
        <f>SUMIFS(KP!$L:$L,KP!$F:$F,$A385,KP!$A:$A,SUMMARY!M$3)</f>
        <v>1500</v>
      </c>
      <c r="N385" s="7">
        <f>SUMIFS(AFRIMONEY!$J:$J,AFRIMONEY!$F:$F,$A385,AFRIMONEY!$P:$P,M$3)</f>
        <v>1150</v>
      </c>
      <c r="O385" s="8">
        <f t="shared" si="169"/>
        <v>1350</v>
      </c>
      <c r="P385" s="7">
        <f>SUMIFS(KP!$L:$L,KP!$F:$F,$A385,KP!$A:$A,SUMMARY!P$3)</f>
        <v>1400</v>
      </c>
      <c r="Q385" s="7">
        <f>SUMIFS(AFRIMONEY!$J:$J,AFRIMONEY!$F:$F,$A385,AFRIMONEY!$P:$P,P$3)</f>
        <v>1750</v>
      </c>
      <c r="R385" s="8">
        <f t="shared" si="170"/>
        <v>1000</v>
      </c>
      <c r="S385" s="17">
        <f>SUMIFS(KP!$L:$L,KP!$F:$F,$A385,KP!$A:$A,SUMMARY!S$3)</f>
        <v>0</v>
      </c>
      <c r="T385" s="7">
        <f>SUMIFS(AFRIMONEY!$J:$J,AFRIMONEY!$F:$F,$A385,AFRIMONEY!$P:$P,S$3)</f>
        <v>1450</v>
      </c>
      <c r="U385" s="8">
        <f t="shared" si="171"/>
        <v>-450</v>
      </c>
      <c r="V385" s="7">
        <f>SUMIFS(KP!$L:$L,KP!$F:$F,$A385,KP!$A:$A,SUMMARY!V$3)</f>
        <v>0</v>
      </c>
      <c r="W385" s="7">
        <f>SUMIFS(AFRIMONEY!$J:$J,AFRIMONEY!$F:$F,$A385,AFRIMONEY!$P:$P,V$3)</f>
        <v>0</v>
      </c>
      <c r="X385" s="8">
        <f t="shared" si="172"/>
        <v>-450</v>
      </c>
      <c r="Y385" s="17">
        <f>SUMIFS(KP!$L:$L,KP!$F:$F,$A385,KP!$A:$A,SUMMARY!Y$3)</f>
        <v>1300</v>
      </c>
      <c r="Z385" s="7">
        <f>SUMIFS(AFRIMONEY!$J:$J,AFRIMONEY!$F:$F,$A385,AFRIMONEY!$P:$P,Y$3)</f>
        <v>0</v>
      </c>
      <c r="AA385" s="8">
        <f t="shared" si="173"/>
        <v>850</v>
      </c>
      <c r="AB385" s="7">
        <f>SUMIFS(KP!$L:$L,KP!$F:$F,$A385,KP!$A:$A,SUMMARY!AB$3)</f>
        <v>1000</v>
      </c>
      <c r="AC385" s="7">
        <f>SUMIFS(AFRIMONEY!$J:$J,AFRIMONEY!$F:$F,$A385,AFRIMONEY!$P:$P,AB$3)</f>
        <v>1300</v>
      </c>
      <c r="AD385" s="8">
        <f t="shared" si="174"/>
        <v>550</v>
      </c>
      <c r="AE385" s="17">
        <f>SUMIFS(KP!$L:$L,KP!$F:$F,$A385,KP!$A:$A,SUMMARY!AE$3)</f>
        <v>1900</v>
      </c>
      <c r="AF385" s="7">
        <f>SUMIFS(AFRIMONEY!$J:$J,AFRIMONEY!$F:$F,$A385,AFRIMONEY!$P:$P,AE$3)</f>
        <v>1000</v>
      </c>
      <c r="AG385" s="8">
        <f t="shared" si="175"/>
        <v>1450</v>
      </c>
      <c r="AH385" s="7">
        <f>SUMIFS(KP!$L:$L,KP!$F:$F,$A385,KP!$A:$A,SUMMARY!AH$3)</f>
        <v>0</v>
      </c>
      <c r="AI385" s="7">
        <f>SUMIFS(AFRIMONEY!$J:$J,AFRIMONEY!$F:$F,$A385,AFRIMONEY!$P:$P,AH$3)</f>
        <v>1900</v>
      </c>
      <c r="AJ385" s="8">
        <f t="shared" si="176"/>
        <v>-450</v>
      </c>
      <c r="AK385" s="17">
        <f>SUMIFS(KP!$L:$L,KP!$F:$F,$A385,KP!$A:$A,SUMMARY!AK$3)</f>
        <v>0</v>
      </c>
      <c r="AL385" s="7">
        <f>SUMIFS(AFRIMONEY!$J:$J,AFRIMONEY!$F:$F,$A385,AFRIMONEY!$P:$P,AK$3)</f>
        <v>0</v>
      </c>
      <c r="AM385" s="8">
        <f t="shared" si="177"/>
        <v>-450</v>
      </c>
      <c r="AN385" s="7">
        <f>SUMIFS(KP!$L:$L,KP!$F:$F,$A385,KP!$A:$A,SUMMARY!AN$3)</f>
        <v>0</v>
      </c>
      <c r="AO385" s="7">
        <f>SUMIFS(AFRIMONEY!$J:$J,AFRIMONEY!$F:$F,$A385,AFRIMONEY!$P:$P,AN$3)</f>
        <v>0</v>
      </c>
      <c r="AP385" s="8">
        <f t="shared" si="178"/>
        <v>-450</v>
      </c>
      <c r="AQ385" s="17">
        <f>SUMIFS(KP!$L:$L,KP!$F:$F,$A385,KP!$A:$A,SUMMARY!AQ$3)</f>
        <v>0</v>
      </c>
      <c r="AR385" s="7">
        <f>SUMIFS(AFRIMONEY!$J:$J,AFRIMONEY!$F:$F,$A385,AFRIMONEY!$P:$P,AQ$3)</f>
        <v>0</v>
      </c>
      <c r="AS385" s="8">
        <f t="shared" si="179"/>
        <v>-450</v>
      </c>
      <c r="AT385" s="7">
        <f>SUMIFS(KP!$L:$L,KP!$F:$F,$A385,KP!$A:$A,SUMMARY!AT$3)</f>
        <v>0</v>
      </c>
      <c r="AU385" s="7">
        <f>SUMIFS(AFRIMONEY!$J:$J,AFRIMONEY!$F:$F,$A385,AFRIMONEY!$P:$P,AT$3)</f>
        <v>0</v>
      </c>
      <c r="AV385" s="8">
        <f t="shared" si="180"/>
        <v>-450</v>
      </c>
      <c r="AW385" s="17">
        <f>SUMIFS(KP!$L:$L,KP!$F:$F,$A385,KP!$A:$A,SUMMARY!AW$3)</f>
        <v>0</v>
      </c>
      <c r="AX385" s="7">
        <f>SUMIFS(AFRIMONEY!$J:$J,AFRIMONEY!$F:$F,$A385,AFRIMONEY!$P:$P,AW$3)</f>
        <v>0</v>
      </c>
      <c r="AY385" s="8">
        <f t="shared" si="181"/>
        <v>-450</v>
      </c>
      <c r="AZ385" s="7">
        <f>SUMIFS(KP!$L:$L,KP!$F:$F,$A385,KP!$A:$A,SUMMARY!AZ$3)</f>
        <v>0</v>
      </c>
      <c r="BA385" s="7">
        <f>SUMIFS(AFRIMONEY!$J:$J,AFRIMONEY!$F:$F,$A385,AFRIMONEY!$P:$P,AZ$3)</f>
        <v>0</v>
      </c>
      <c r="BB385" s="8">
        <f t="shared" si="182"/>
        <v>-450</v>
      </c>
      <c r="BC385" s="17">
        <f>SUMIFS(KP!$L:$L,KP!$F:$F,$A385,KP!$A:$A,SUMMARY!BC$3)</f>
        <v>0</v>
      </c>
      <c r="BD385" s="7">
        <f>SUMIFS(AFRIMONEY!$J:$J,AFRIMONEY!$F:$F,$A385,AFRIMONEY!$P:$P,BC$3)</f>
        <v>0</v>
      </c>
      <c r="BE385" s="8">
        <f t="shared" si="183"/>
        <v>-450</v>
      </c>
      <c r="BF385" s="7">
        <f>SUMIFS(KP!$L:$L,KP!$F:$F,$A385,KP!$A:$A,SUMMARY!BF$3)</f>
        <v>0</v>
      </c>
      <c r="BG385" s="7">
        <f>SUMIFS(AFRIMONEY!$J:$J,AFRIMONEY!$F:$F,$A385,AFRIMONEY!$P:$P,BF$3)</f>
        <v>0</v>
      </c>
      <c r="BH385" s="8">
        <f t="shared" si="184"/>
        <v>-450</v>
      </c>
      <c r="BI385" s="17">
        <f>SUMIFS(KP!$L:$L,KP!$F:$F,$A385,KP!$A:$A,SUMMARY!BI$3)</f>
        <v>0</v>
      </c>
      <c r="BJ385" s="7">
        <f>SUMIFS(AFRIMONEY!$J:$J,AFRIMONEY!$F:$F,$A385,AFRIMONEY!$P:$P,BI$3)</f>
        <v>0</v>
      </c>
      <c r="BK385" s="8">
        <f t="shared" si="185"/>
        <v>-450</v>
      </c>
      <c r="BL385" s="7">
        <f>SUMIFS(KP!$L:$L,KP!$F:$F,$A385,KP!$A:$A,SUMMARY!BL$3)</f>
        <v>0</v>
      </c>
      <c r="BM385" s="7">
        <f>SUMIFS(AFRIMONEY!$J:$J,AFRIMONEY!$F:$F,$A385,AFRIMONEY!$P:$P,BL$3)</f>
        <v>0</v>
      </c>
      <c r="BN385" s="8">
        <f t="shared" si="186"/>
        <v>-450</v>
      </c>
      <c r="BO385" s="17">
        <f>SUMIFS(KP!$L:$L,KP!$F:$F,$A385,KP!$A:$A,SUMMARY!BO$3)</f>
        <v>0</v>
      </c>
      <c r="BP385" s="7">
        <f>SUMIFS(AFRIMONEY!$J:$J,AFRIMONEY!$F:$F,$A385,AFRIMONEY!$P:$P,BO$3)</f>
        <v>0</v>
      </c>
      <c r="BQ385" s="8">
        <f t="shared" si="187"/>
        <v>-450</v>
      </c>
      <c r="BR385" s="7">
        <f>SUMIFS(KP!$L:$L,KP!$F:$F,$A385,KP!$A:$A,SUMMARY!BR$3)</f>
        <v>0</v>
      </c>
      <c r="BS385" s="7">
        <f>SUMIFS(AFRIMONEY!$J:$J,AFRIMONEY!$F:$F,$A385,AFRIMONEY!$P:$P,BR$3)</f>
        <v>0</v>
      </c>
      <c r="BT385" s="8">
        <f t="shared" si="188"/>
        <v>-450</v>
      </c>
      <c r="BU385" s="17">
        <f>SUMIFS(KP!$L:$L,KP!$F:$F,$A385,KP!$A:$A,SUMMARY!BU$3)</f>
        <v>0</v>
      </c>
      <c r="BV385" s="7">
        <f>SUMIFS(AFRIMONEY!$J:$J,AFRIMONEY!$F:$F,$A385,AFRIMONEY!$P:$P,BU$3)</f>
        <v>0</v>
      </c>
      <c r="BW385" s="8">
        <f t="shared" si="189"/>
        <v>-450</v>
      </c>
      <c r="BX385" s="7">
        <f>SUMIFS(KP!$L:$L,KP!$F:$F,$A385,KP!$A:$A,SUMMARY!BX$3)</f>
        <v>0</v>
      </c>
      <c r="BY385" s="7">
        <f>SUMIFS(AFRIMONEY!$J:$J,AFRIMONEY!$F:$F,$A385,AFRIMONEY!$P:$P,BX$3)</f>
        <v>0</v>
      </c>
      <c r="BZ385" s="8">
        <f t="shared" si="190"/>
        <v>-450</v>
      </c>
      <c r="CA385" s="17">
        <f>SUMIFS(KP!$L:$L,KP!$F:$F,$A385,KP!$A:$A,SUMMARY!CA$3)</f>
        <v>0</v>
      </c>
      <c r="CB385" s="7">
        <f>SUMIFS(AFRIMONEY!$J:$J,AFRIMONEY!$F:$F,$A385,AFRIMONEY!$P:$P,CA$3)</f>
        <v>0</v>
      </c>
      <c r="CC385" s="8">
        <f t="shared" si="191"/>
        <v>-450</v>
      </c>
      <c r="CD385" s="7">
        <f>SUMIFS(KP!$L:$L,KP!$F:$F,$A385,KP!$A:$A,SUMMARY!CD$3)</f>
        <v>0</v>
      </c>
      <c r="CE385" s="7">
        <f>SUMIFS(AFRIMONEY!$J:$J,AFRIMONEY!$F:$F,$A385,AFRIMONEY!$P:$P,CD$3)</f>
        <v>0</v>
      </c>
      <c r="CF385" s="8">
        <f t="shared" si="192"/>
        <v>-450</v>
      </c>
      <c r="CG385" s="17">
        <f>SUMIFS(KP!$L:$L,KP!$F:$F,$A385,KP!$A:$A,SUMMARY!CG$3)</f>
        <v>0</v>
      </c>
      <c r="CH385" s="7">
        <f>SUMIFS(AFRIMONEY!$J:$J,AFRIMONEY!$F:$F,$A385,AFRIMONEY!$P:$P,CG$3)</f>
        <v>0</v>
      </c>
      <c r="CI385" s="8">
        <f t="shared" si="193"/>
        <v>-450</v>
      </c>
      <c r="CJ385" s="7">
        <f>SUMIFS(KP!$L:$L,KP!$F:$F,$A385,KP!$A:$A,SUMMARY!CJ$3)</f>
        <v>0</v>
      </c>
      <c r="CK385" s="7">
        <f>SUMIFS(AFRIMONEY!$J:$J,AFRIMONEY!$F:$F,$A385,AFRIMONEY!$P:$P,CJ$3)</f>
        <v>0</v>
      </c>
      <c r="CL385" s="8">
        <f t="shared" si="194"/>
        <v>-450</v>
      </c>
      <c r="CM385" s="17">
        <f>SUMIFS(KP!$L:$L,KP!$F:$F,$A385,KP!$A:$A,SUMMARY!CM$3)</f>
        <v>0</v>
      </c>
      <c r="CN385" s="7">
        <f>SUMIFS(AFRIMONEY!$J:$J,AFRIMONEY!$F:$F,$A385,AFRIMONEY!$P:$P,CM$3)</f>
        <v>0</v>
      </c>
      <c r="CO385" s="8">
        <f t="shared" si="195"/>
        <v>-450</v>
      </c>
      <c r="CP385" s="7">
        <f>SUMIFS(KP!$L:$L,KP!$F:$F,$A385,KP!$A:$A,SUMMARY!CP$3)</f>
        <v>0</v>
      </c>
      <c r="CQ385" s="7">
        <f>SUMIFS(AFRIMONEY!$J:$J,AFRIMONEY!$F:$F,$A385,AFRIMONEY!$P:$P,CP$3)</f>
        <v>0</v>
      </c>
      <c r="CR385" s="8">
        <f t="shared" si="196"/>
        <v>-450</v>
      </c>
      <c r="CS385" s="17">
        <f>SUMIFS(KP!$L:$L,KP!$F:$F,$A385,KP!$A:$A,SUMMARY!CS$3)</f>
        <v>0</v>
      </c>
      <c r="CT385" s="7">
        <f>SUMIFS(AFRIMONEY!$J:$J,AFRIMONEY!$F:$F,$A385,AFRIMONEY!$P:$P,CS$3)</f>
        <v>0</v>
      </c>
      <c r="CU385" s="8">
        <f t="shared" si="197"/>
        <v>-450</v>
      </c>
    </row>
    <row r="386" spans="1:99" x14ac:dyDescent="0.3">
      <c r="A386" s="2">
        <v>101764</v>
      </c>
      <c r="B386" s="23" t="str">
        <f>_xlfn.XLOOKUP(TEXT(A386,0),Tabela4[ID],Tabela4[AREA],"")</f>
        <v>AREA E</v>
      </c>
      <c r="C386" s="2" t="str">
        <f>_xlfn.XLOOKUP(TEXT(A386,0),Tabela4[ID],Tabela4[ZONA],"")</f>
        <v>ZONA 18</v>
      </c>
      <c r="D386" s="2" t="str">
        <f t="shared" si="165"/>
        <v>BLOCKED</v>
      </c>
      <c r="E386" s="18">
        <f t="shared" si="166"/>
        <v>8350</v>
      </c>
      <c r="F386" s="21">
        <f>SUMIFS(KP!$L:$L,KP!$F:$F,$A386,KP!$A:$A,"31/03/2025")</f>
        <v>-4850</v>
      </c>
      <c r="G386" s="19">
        <f>SUMIFS(KP!$L:$L,KP!$F:$F,$A386,KP!$A:$A,SUMMARY!G$3)</f>
        <v>4650</v>
      </c>
      <c r="H386" s="7">
        <f>SUMIFS(AFRIMONEY!$J:$J,AFRIMONEY!$F:$F,$A386,AFRIMONEY!$P:$P,G$3)</f>
        <v>0</v>
      </c>
      <c r="I386" s="8">
        <f t="shared" si="167"/>
        <v>-200</v>
      </c>
      <c r="J386" s="7">
        <f>SUMIFS(KP!$L:$L,KP!$F:$F,$A386,KP!$A:$A,SUMMARY!J$3)</f>
        <v>7050</v>
      </c>
      <c r="K386" s="7">
        <f>SUMIFS(AFRIMONEY!$J:$J,AFRIMONEY!$F:$F,$A386,AFRIMONEY!$P:$P,J$3)</f>
        <v>6000</v>
      </c>
      <c r="L386" s="8">
        <f t="shared" si="168"/>
        <v>850</v>
      </c>
      <c r="M386" s="17">
        <f>SUMIFS(KP!$L:$L,KP!$F:$F,$A386,KP!$A:$A,SUMMARY!M$3)</f>
        <v>6000</v>
      </c>
      <c r="N386" s="7">
        <f>SUMIFS(AFRIMONEY!$J:$J,AFRIMONEY!$F:$F,$A386,AFRIMONEY!$P:$P,M$3)</f>
        <v>850</v>
      </c>
      <c r="O386" s="8">
        <f t="shared" si="169"/>
        <v>6000</v>
      </c>
      <c r="P386" s="7">
        <f>SUMIFS(KP!$L:$L,KP!$F:$F,$A386,KP!$A:$A,SUMMARY!P$3)</f>
        <v>7550</v>
      </c>
      <c r="Q386" s="7">
        <f>SUMIFS(AFRIMONEY!$J:$J,AFRIMONEY!$F:$F,$A386,AFRIMONEY!$P:$P,P$3)</f>
        <v>6000</v>
      </c>
      <c r="R386" s="8">
        <f t="shared" si="170"/>
        <v>7550</v>
      </c>
      <c r="S386" s="17">
        <f>SUMIFS(KP!$L:$L,KP!$F:$F,$A386,KP!$A:$A,SUMMARY!S$3)</f>
        <v>11800</v>
      </c>
      <c r="T386" s="7">
        <f>SUMIFS(AFRIMONEY!$J:$J,AFRIMONEY!$F:$F,$A386,AFRIMONEY!$P:$P,S$3)</f>
        <v>7550</v>
      </c>
      <c r="U386" s="8">
        <f t="shared" si="171"/>
        <v>11800</v>
      </c>
      <c r="V386" s="7">
        <f>SUMIFS(KP!$L:$L,KP!$F:$F,$A386,KP!$A:$A,SUMMARY!V$3)</f>
        <v>0</v>
      </c>
      <c r="W386" s="7">
        <f>SUMIFS(AFRIMONEY!$J:$J,AFRIMONEY!$F:$F,$A386,AFRIMONEY!$P:$P,V$3)</f>
        <v>0</v>
      </c>
      <c r="X386" s="8">
        <f t="shared" si="172"/>
        <v>11800</v>
      </c>
      <c r="Y386" s="17">
        <f>SUMIFS(KP!$L:$L,KP!$F:$F,$A386,KP!$A:$A,SUMMARY!Y$3)</f>
        <v>8100</v>
      </c>
      <c r="Z386" s="7">
        <f>SUMIFS(AFRIMONEY!$J:$J,AFRIMONEY!$F:$F,$A386,AFRIMONEY!$P:$P,Y$3)</f>
        <v>19900</v>
      </c>
      <c r="AA386" s="8">
        <f t="shared" si="173"/>
        <v>0</v>
      </c>
      <c r="AB386" s="7">
        <f>SUMIFS(KP!$L:$L,KP!$F:$F,$A386,KP!$A:$A,SUMMARY!AB$3)</f>
        <v>7750</v>
      </c>
      <c r="AC386" s="7">
        <f>SUMIFS(AFRIMONEY!$J:$J,AFRIMONEY!$F:$F,$A386,AFRIMONEY!$P:$P,AB$3)</f>
        <v>0</v>
      </c>
      <c r="AD386" s="8">
        <f t="shared" si="174"/>
        <v>7750</v>
      </c>
      <c r="AE386" s="17">
        <f>SUMIFS(KP!$L:$L,KP!$F:$F,$A386,KP!$A:$A,SUMMARY!AE$3)</f>
        <v>11150</v>
      </c>
      <c r="AF386" s="7">
        <f>SUMIFS(AFRIMONEY!$J:$J,AFRIMONEY!$F:$F,$A386,AFRIMONEY!$P:$P,AE$3)</f>
        <v>7750</v>
      </c>
      <c r="AG386" s="8">
        <f t="shared" si="175"/>
        <v>11150</v>
      </c>
      <c r="AH386" s="7">
        <f>SUMIFS(KP!$L:$L,KP!$F:$F,$A386,KP!$A:$A,SUMMARY!AH$3)</f>
        <v>8350</v>
      </c>
      <c r="AI386" s="7">
        <f>SUMIFS(AFRIMONEY!$J:$J,AFRIMONEY!$F:$F,$A386,AFRIMONEY!$P:$P,AH$3)</f>
        <v>11150</v>
      </c>
      <c r="AJ386" s="8">
        <f t="shared" si="176"/>
        <v>8350</v>
      </c>
      <c r="AK386" s="17">
        <f>SUMIFS(KP!$L:$L,KP!$F:$F,$A386,KP!$A:$A,SUMMARY!AK$3)</f>
        <v>0</v>
      </c>
      <c r="AL386" s="7">
        <f>SUMIFS(AFRIMONEY!$J:$J,AFRIMONEY!$F:$F,$A386,AFRIMONEY!$P:$P,AK$3)</f>
        <v>0</v>
      </c>
      <c r="AM386" s="8">
        <f t="shared" si="177"/>
        <v>8350</v>
      </c>
      <c r="AN386" s="7">
        <f>SUMIFS(KP!$L:$L,KP!$F:$F,$A386,KP!$A:$A,SUMMARY!AN$3)</f>
        <v>0</v>
      </c>
      <c r="AO386" s="7">
        <f>SUMIFS(AFRIMONEY!$J:$J,AFRIMONEY!$F:$F,$A386,AFRIMONEY!$P:$P,AN$3)</f>
        <v>0</v>
      </c>
      <c r="AP386" s="8">
        <f t="shared" si="178"/>
        <v>8350</v>
      </c>
      <c r="AQ386" s="17">
        <f>SUMIFS(KP!$L:$L,KP!$F:$F,$A386,KP!$A:$A,SUMMARY!AQ$3)</f>
        <v>0</v>
      </c>
      <c r="AR386" s="7">
        <f>SUMIFS(AFRIMONEY!$J:$J,AFRIMONEY!$F:$F,$A386,AFRIMONEY!$P:$P,AQ$3)</f>
        <v>0</v>
      </c>
      <c r="AS386" s="8">
        <f t="shared" si="179"/>
        <v>8350</v>
      </c>
      <c r="AT386" s="7">
        <f>SUMIFS(KP!$L:$L,KP!$F:$F,$A386,KP!$A:$A,SUMMARY!AT$3)</f>
        <v>0</v>
      </c>
      <c r="AU386" s="7">
        <f>SUMIFS(AFRIMONEY!$J:$J,AFRIMONEY!$F:$F,$A386,AFRIMONEY!$P:$P,AT$3)</f>
        <v>0</v>
      </c>
      <c r="AV386" s="8">
        <f t="shared" si="180"/>
        <v>8350</v>
      </c>
      <c r="AW386" s="17">
        <f>SUMIFS(KP!$L:$L,KP!$F:$F,$A386,KP!$A:$A,SUMMARY!AW$3)</f>
        <v>0</v>
      </c>
      <c r="AX386" s="7">
        <f>SUMIFS(AFRIMONEY!$J:$J,AFRIMONEY!$F:$F,$A386,AFRIMONEY!$P:$P,AW$3)</f>
        <v>0</v>
      </c>
      <c r="AY386" s="8">
        <f t="shared" si="181"/>
        <v>8350</v>
      </c>
      <c r="AZ386" s="7">
        <f>SUMIFS(KP!$L:$L,KP!$F:$F,$A386,KP!$A:$A,SUMMARY!AZ$3)</f>
        <v>0</v>
      </c>
      <c r="BA386" s="7">
        <f>SUMIFS(AFRIMONEY!$J:$J,AFRIMONEY!$F:$F,$A386,AFRIMONEY!$P:$P,AZ$3)</f>
        <v>0</v>
      </c>
      <c r="BB386" s="8">
        <f t="shared" si="182"/>
        <v>8350</v>
      </c>
      <c r="BC386" s="17">
        <f>SUMIFS(KP!$L:$L,KP!$F:$F,$A386,KP!$A:$A,SUMMARY!BC$3)</f>
        <v>0</v>
      </c>
      <c r="BD386" s="7">
        <f>SUMIFS(AFRIMONEY!$J:$J,AFRIMONEY!$F:$F,$A386,AFRIMONEY!$P:$P,BC$3)</f>
        <v>0</v>
      </c>
      <c r="BE386" s="8">
        <f t="shared" si="183"/>
        <v>8350</v>
      </c>
      <c r="BF386" s="7">
        <f>SUMIFS(KP!$L:$L,KP!$F:$F,$A386,KP!$A:$A,SUMMARY!BF$3)</f>
        <v>0</v>
      </c>
      <c r="BG386" s="7">
        <f>SUMIFS(AFRIMONEY!$J:$J,AFRIMONEY!$F:$F,$A386,AFRIMONEY!$P:$P,BF$3)</f>
        <v>0</v>
      </c>
      <c r="BH386" s="8">
        <f t="shared" si="184"/>
        <v>8350</v>
      </c>
      <c r="BI386" s="17">
        <f>SUMIFS(KP!$L:$L,KP!$F:$F,$A386,KP!$A:$A,SUMMARY!BI$3)</f>
        <v>0</v>
      </c>
      <c r="BJ386" s="7">
        <f>SUMIFS(AFRIMONEY!$J:$J,AFRIMONEY!$F:$F,$A386,AFRIMONEY!$P:$P,BI$3)</f>
        <v>0</v>
      </c>
      <c r="BK386" s="8">
        <f t="shared" si="185"/>
        <v>8350</v>
      </c>
      <c r="BL386" s="7">
        <f>SUMIFS(KP!$L:$L,KP!$F:$F,$A386,KP!$A:$A,SUMMARY!BL$3)</f>
        <v>0</v>
      </c>
      <c r="BM386" s="7">
        <f>SUMIFS(AFRIMONEY!$J:$J,AFRIMONEY!$F:$F,$A386,AFRIMONEY!$P:$P,BL$3)</f>
        <v>0</v>
      </c>
      <c r="BN386" s="8">
        <f t="shared" si="186"/>
        <v>8350</v>
      </c>
      <c r="BO386" s="17">
        <f>SUMIFS(KP!$L:$L,KP!$F:$F,$A386,KP!$A:$A,SUMMARY!BO$3)</f>
        <v>0</v>
      </c>
      <c r="BP386" s="7">
        <f>SUMIFS(AFRIMONEY!$J:$J,AFRIMONEY!$F:$F,$A386,AFRIMONEY!$P:$P,BO$3)</f>
        <v>0</v>
      </c>
      <c r="BQ386" s="8">
        <f t="shared" si="187"/>
        <v>8350</v>
      </c>
      <c r="BR386" s="7">
        <f>SUMIFS(KP!$L:$L,KP!$F:$F,$A386,KP!$A:$A,SUMMARY!BR$3)</f>
        <v>0</v>
      </c>
      <c r="BS386" s="7">
        <f>SUMIFS(AFRIMONEY!$J:$J,AFRIMONEY!$F:$F,$A386,AFRIMONEY!$P:$P,BR$3)</f>
        <v>0</v>
      </c>
      <c r="BT386" s="8">
        <f t="shared" si="188"/>
        <v>8350</v>
      </c>
      <c r="BU386" s="17">
        <f>SUMIFS(KP!$L:$L,KP!$F:$F,$A386,KP!$A:$A,SUMMARY!BU$3)</f>
        <v>0</v>
      </c>
      <c r="BV386" s="7">
        <f>SUMIFS(AFRIMONEY!$J:$J,AFRIMONEY!$F:$F,$A386,AFRIMONEY!$P:$P,BU$3)</f>
        <v>0</v>
      </c>
      <c r="BW386" s="8">
        <f t="shared" si="189"/>
        <v>8350</v>
      </c>
      <c r="BX386" s="7">
        <f>SUMIFS(KP!$L:$L,KP!$F:$F,$A386,KP!$A:$A,SUMMARY!BX$3)</f>
        <v>0</v>
      </c>
      <c r="BY386" s="7">
        <f>SUMIFS(AFRIMONEY!$J:$J,AFRIMONEY!$F:$F,$A386,AFRIMONEY!$P:$P,BX$3)</f>
        <v>0</v>
      </c>
      <c r="BZ386" s="8">
        <f t="shared" si="190"/>
        <v>8350</v>
      </c>
      <c r="CA386" s="17">
        <f>SUMIFS(KP!$L:$L,KP!$F:$F,$A386,KP!$A:$A,SUMMARY!CA$3)</f>
        <v>0</v>
      </c>
      <c r="CB386" s="7">
        <f>SUMIFS(AFRIMONEY!$J:$J,AFRIMONEY!$F:$F,$A386,AFRIMONEY!$P:$P,CA$3)</f>
        <v>0</v>
      </c>
      <c r="CC386" s="8">
        <f t="shared" si="191"/>
        <v>8350</v>
      </c>
      <c r="CD386" s="7">
        <f>SUMIFS(KP!$L:$L,KP!$F:$F,$A386,KP!$A:$A,SUMMARY!CD$3)</f>
        <v>0</v>
      </c>
      <c r="CE386" s="7">
        <f>SUMIFS(AFRIMONEY!$J:$J,AFRIMONEY!$F:$F,$A386,AFRIMONEY!$P:$P,CD$3)</f>
        <v>0</v>
      </c>
      <c r="CF386" s="8">
        <f t="shared" si="192"/>
        <v>8350</v>
      </c>
      <c r="CG386" s="17">
        <f>SUMIFS(KP!$L:$L,KP!$F:$F,$A386,KP!$A:$A,SUMMARY!CG$3)</f>
        <v>0</v>
      </c>
      <c r="CH386" s="7">
        <f>SUMIFS(AFRIMONEY!$J:$J,AFRIMONEY!$F:$F,$A386,AFRIMONEY!$P:$P,CG$3)</f>
        <v>0</v>
      </c>
      <c r="CI386" s="8">
        <f t="shared" si="193"/>
        <v>8350</v>
      </c>
      <c r="CJ386" s="7">
        <f>SUMIFS(KP!$L:$L,KP!$F:$F,$A386,KP!$A:$A,SUMMARY!CJ$3)</f>
        <v>0</v>
      </c>
      <c r="CK386" s="7">
        <f>SUMIFS(AFRIMONEY!$J:$J,AFRIMONEY!$F:$F,$A386,AFRIMONEY!$P:$P,CJ$3)</f>
        <v>0</v>
      </c>
      <c r="CL386" s="8">
        <f t="shared" si="194"/>
        <v>8350</v>
      </c>
      <c r="CM386" s="17">
        <f>SUMIFS(KP!$L:$L,KP!$F:$F,$A386,KP!$A:$A,SUMMARY!CM$3)</f>
        <v>0</v>
      </c>
      <c r="CN386" s="7">
        <f>SUMIFS(AFRIMONEY!$J:$J,AFRIMONEY!$F:$F,$A386,AFRIMONEY!$P:$P,CM$3)</f>
        <v>0</v>
      </c>
      <c r="CO386" s="8">
        <f t="shared" si="195"/>
        <v>8350</v>
      </c>
      <c r="CP386" s="7">
        <f>SUMIFS(KP!$L:$L,KP!$F:$F,$A386,KP!$A:$A,SUMMARY!CP$3)</f>
        <v>0</v>
      </c>
      <c r="CQ386" s="7">
        <f>SUMIFS(AFRIMONEY!$J:$J,AFRIMONEY!$F:$F,$A386,AFRIMONEY!$P:$P,CP$3)</f>
        <v>0</v>
      </c>
      <c r="CR386" s="8">
        <f t="shared" si="196"/>
        <v>8350</v>
      </c>
      <c r="CS386" s="17">
        <f>SUMIFS(KP!$L:$L,KP!$F:$F,$A386,KP!$A:$A,SUMMARY!CS$3)</f>
        <v>0</v>
      </c>
      <c r="CT386" s="7">
        <f>SUMIFS(AFRIMONEY!$J:$J,AFRIMONEY!$F:$F,$A386,AFRIMONEY!$P:$P,CS$3)</f>
        <v>0</v>
      </c>
      <c r="CU386" s="8">
        <f t="shared" si="197"/>
        <v>8350</v>
      </c>
    </row>
    <row r="387" spans="1:99" x14ac:dyDescent="0.3">
      <c r="A387" s="2">
        <v>101765</v>
      </c>
      <c r="B387" s="23" t="str">
        <f>_xlfn.XLOOKUP(TEXT(A387,0),Tabela4[ID],Tabela4[AREA],"")</f>
        <v>AREA C</v>
      </c>
      <c r="C387" s="2" t="str">
        <f>_xlfn.XLOOKUP(TEXT(A387,0),Tabela4[ID],Tabela4[ZONA],"")</f>
        <v>ZONA 14</v>
      </c>
      <c r="D387" s="2" t="str">
        <f t="shared" si="165"/>
        <v>BLOCKED</v>
      </c>
      <c r="E387" s="18">
        <f t="shared" si="166"/>
        <v>1350</v>
      </c>
      <c r="F387" s="21">
        <f>SUMIFS(KP!$L:$L,KP!$F:$F,$A387,KP!$A:$A,"31/03/2025")</f>
        <v>0</v>
      </c>
      <c r="G387" s="19">
        <f>SUMIFS(KP!$L:$L,KP!$F:$F,$A387,KP!$A:$A,SUMMARY!G$3)</f>
        <v>0</v>
      </c>
      <c r="H387" s="7">
        <f>SUMIFS(AFRIMONEY!$J:$J,AFRIMONEY!$F:$F,$A387,AFRIMONEY!$P:$P,G$3)</f>
        <v>0</v>
      </c>
      <c r="I387" s="8">
        <f t="shared" si="167"/>
        <v>0</v>
      </c>
      <c r="J387" s="7">
        <f>SUMIFS(KP!$L:$L,KP!$F:$F,$A387,KP!$A:$A,SUMMARY!J$3)</f>
        <v>0</v>
      </c>
      <c r="K387" s="7">
        <f>SUMIFS(AFRIMONEY!$J:$J,AFRIMONEY!$F:$F,$A387,AFRIMONEY!$P:$P,J$3)</f>
        <v>0</v>
      </c>
      <c r="L387" s="8">
        <f t="shared" si="168"/>
        <v>0</v>
      </c>
      <c r="M387" s="17">
        <f>SUMIFS(KP!$L:$L,KP!$F:$F,$A387,KP!$A:$A,SUMMARY!M$3)</f>
        <v>0</v>
      </c>
      <c r="N387" s="7">
        <f>SUMIFS(AFRIMONEY!$J:$J,AFRIMONEY!$F:$F,$A387,AFRIMONEY!$P:$P,M$3)</f>
        <v>0</v>
      </c>
      <c r="O387" s="8">
        <f t="shared" si="169"/>
        <v>0</v>
      </c>
      <c r="P387" s="7">
        <f>SUMIFS(KP!$L:$L,KP!$F:$F,$A387,KP!$A:$A,SUMMARY!P$3)</f>
        <v>1850</v>
      </c>
      <c r="Q387" s="7">
        <f>SUMIFS(AFRIMONEY!$J:$J,AFRIMONEY!$F:$F,$A387,AFRIMONEY!$P:$P,P$3)</f>
        <v>0</v>
      </c>
      <c r="R387" s="8">
        <f t="shared" si="170"/>
        <v>1850</v>
      </c>
      <c r="S387" s="17">
        <f>SUMIFS(KP!$L:$L,KP!$F:$F,$A387,KP!$A:$A,SUMMARY!S$3)</f>
        <v>800</v>
      </c>
      <c r="T387" s="7">
        <f>SUMIFS(AFRIMONEY!$J:$J,AFRIMONEY!$F:$F,$A387,AFRIMONEY!$P:$P,S$3)</f>
        <v>1850</v>
      </c>
      <c r="U387" s="8">
        <f t="shared" si="171"/>
        <v>800</v>
      </c>
      <c r="V387" s="7">
        <f>SUMIFS(KP!$L:$L,KP!$F:$F,$A387,KP!$A:$A,SUMMARY!V$3)</f>
        <v>0</v>
      </c>
      <c r="W387" s="7">
        <f>SUMIFS(AFRIMONEY!$J:$J,AFRIMONEY!$F:$F,$A387,AFRIMONEY!$P:$P,V$3)</f>
        <v>800</v>
      </c>
      <c r="X387" s="8">
        <f t="shared" si="172"/>
        <v>0</v>
      </c>
      <c r="Y387" s="17">
        <f>SUMIFS(KP!$L:$L,KP!$F:$F,$A387,KP!$A:$A,SUMMARY!Y$3)</f>
        <v>650</v>
      </c>
      <c r="Z387" s="7">
        <f>SUMIFS(AFRIMONEY!$J:$J,AFRIMONEY!$F:$F,$A387,AFRIMONEY!$P:$P,Y$3)</f>
        <v>0</v>
      </c>
      <c r="AA387" s="8">
        <f t="shared" si="173"/>
        <v>650</v>
      </c>
      <c r="AB387" s="7">
        <f>SUMIFS(KP!$L:$L,KP!$F:$F,$A387,KP!$A:$A,SUMMARY!AB$3)</f>
        <v>1650</v>
      </c>
      <c r="AC387" s="7">
        <f>SUMIFS(AFRIMONEY!$J:$J,AFRIMONEY!$F:$F,$A387,AFRIMONEY!$P:$P,AB$3)</f>
        <v>2300</v>
      </c>
      <c r="AD387" s="8">
        <f t="shared" si="174"/>
        <v>0</v>
      </c>
      <c r="AE387" s="17">
        <f>SUMIFS(KP!$L:$L,KP!$F:$F,$A387,KP!$A:$A,SUMMARY!AE$3)</f>
        <v>7900</v>
      </c>
      <c r="AF387" s="7">
        <f>SUMIFS(AFRIMONEY!$J:$J,AFRIMONEY!$F:$F,$A387,AFRIMONEY!$P:$P,AE$3)</f>
        <v>0</v>
      </c>
      <c r="AG387" s="8">
        <f t="shared" si="175"/>
        <v>7900</v>
      </c>
      <c r="AH387" s="7">
        <f>SUMIFS(KP!$L:$L,KP!$F:$F,$A387,KP!$A:$A,SUMMARY!AH$3)</f>
        <v>500</v>
      </c>
      <c r="AI387" s="7">
        <f>SUMIFS(AFRIMONEY!$J:$J,AFRIMONEY!$F:$F,$A387,AFRIMONEY!$P:$P,AH$3)</f>
        <v>7050</v>
      </c>
      <c r="AJ387" s="8">
        <f t="shared" si="176"/>
        <v>1350</v>
      </c>
      <c r="AK387" s="17">
        <f>SUMIFS(KP!$L:$L,KP!$F:$F,$A387,KP!$A:$A,SUMMARY!AK$3)</f>
        <v>0</v>
      </c>
      <c r="AL387" s="7">
        <f>SUMIFS(AFRIMONEY!$J:$J,AFRIMONEY!$F:$F,$A387,AFRIMONEY!$P:$P,AK$3)</f>
        <v>0</v>
      </c>
      <c r="AM387" s="8">
        <f t="shared" si="177"/>
        <v>1350</v>
      </c>
      <c r="AN387" s="7">
        <f>SUMIFS(KP!$L:$L,KP!$F:$F,$A387,KP!$A:$A,SUMMARY!AN$3)</f>
        <v>0</v>
      </c>
      <c r="AO387" s="7">
        <f>SUMIFS(AFRIMONEY!$J:$J,AFRIMONEY!$F:$F,$A387,AFRIMONEY!$P:$P,AN$3)</f>
        <v>0</v>
      </c>
      <c r="AP387" s="8">
        <f t="shared" si="178"/>
        <v>1350</v>
      </c>
      <c r="AQ387" s="17">
        <f>SUMIFS(KP!$L:$L,KP!$F:$F,$A387,KP!$A:$A,SUMMARY!AQ$3)</f>
        <v>0</v>
      </c>
      <c r="AR387" s="7">
        <f>SUMIFS(AFRIMONEY!$J:$J,AFRIMONEY!$F:$F,$A387,AFRIMONEY!$P:$P,AQ$3)</f>
        <v>0</v>
      </c>
      <c r="AS387" s="8">
        <f t="shared" si="179"/>
        <v>1350</v>
      </c>
      <c r="AT387" s="7">
        <f>SUMIFS(KP!$L:$L,KP!$F:$F,$A387,KP!$A:$A,SUMMARY!AT$3)</f>
        <v>0</v>
      </c>
      <c r="AU387" s="7">
        <f>SUMIFS(AFRIMONEY!$J:$J,AFRIMONEY!$F:$F,$A387,AFRIMONEY!$P:$P,AT$3)</f>
        <v>0</v>
      </c>
      <c r="AV387" s="8">
        <f t="shared" si="180"/>
        <v>1350</v>
      </c>
      <c r="AW387" s="17">
        <f>SUMIFS(KP!$L:$L,KP!$F:$F,$A387,KP!$A:$A,SUMMARY!AW$3)</f>
        <v>0</v>
      </c>
      <c r="AX387" s="7">
        <f>SUMIFS(AFRIMONEY!$J:$J,AFRIMONEY!$F:$F,$A387,AFRIMONEY!$P:$P,AW$3)</f>
        <v>0</v>
      </c>
      <c r="AY387" s="8">
        <f t="shared" si="181"/>
        <v>1350</v>
      </c>
      <c r="AZ387" s="7">
        <f>SUMIFS(KP!$L:$L,KP!$F:$F,$A387,KP!$A:$A,SUMMARY!AZ$3)</f>
        <v>0</v>
      </c>
      <c r="BA387" s="7">
        <f>SUMIFS(AFRIMONEY!$J:$J,AFRIMONEY!$F:$F,$A387,AFRIMONEY!$P:$P,AZ$3)</f>
        <v>0</v>
      </c>
      <c r="BB387" s="8">
        <f t="shared" si="182"/>
        <v>1350</v>
      </c>
      <c r="BC387" s="17">
        <f>SUMIFS(KP!$L:$L,KP!$F:$F,$A387,KP!$A:$A,SUMMARY!BC$3)</f>
        <v>0</v>
      </c>
      <c r="BD387" s="7">
        <f>SUMIFS(AFRIMONEY!$J:$J,AFRIMONEY!$F:$F,$A387,AFRIMONEY!$P:$P,BC$3)</f>
        <v>0</v>
      </c>
      <c r="BE387" s="8">
        <f t="shared" si="183"/>
        <v>1350</v>
      </c>
      <c r="BF387" s="7">
        <f>SUMIFS(KP!$L:$L,KP!$F:$F,$A387,KP!$A:$A,SUMMARY!BF$3)</f>
        <v>0</v>
      </c>
      <c r="BG387" s="7">
        <f>SUMIFS(AFRIMONEY!$J:$J,AFRIMONEY!$F:$F,$A387,AFRIMONEY!$P:$P,BF$3)</f>
        <v>0</v>
      </c>
      <c r="BH387" s="8">
        <f t="shared" si="184"/>
        <v>1350</v>
      </c>
      <c r="BI387" s="17">
        <f>SUMIFS(KP!$L:$L,KP!$F:$F,$A387,KP!$A:$A,SUMMARY!BI$3)</f>
        <v>0</v>
      </c>
      <c r="BJ387" s="7">
        <f>SUMIFS(AFRIMONEY!$J:$J,AFRIMONEY!$F:$F,$A387,AFRIMONEY!$P:$P,BI$3)</f>
        <v>0</v>
      </c>
      <c r="BK387" s="8">
        <f t="shared" si="185"/>
        <v>1350</v>
      </c>
      <c r="BL387" s="7">
        <f>SUMIFS(KP!$L:$L,KP!$F:$F,$A387,KP!$A:$A,SUMMARY!BL$3)</f>
        <v>0</v>
      </c>
      <c r="BM387" s="7">
        <f>SUMIFS(AFRIMONEY!$J:$J,AFRIMONEY!$F:$F,$A387,AFRIMONEY!$P:$P,BL$3)</f>
        <v>0</v>
      </c>
      <c r="BN387" s="8">
        <f t="shared" si="186"/>
        <v>1350</v>
      </c>
      <c r="BO387" s="17">
        <f>SUMIFS(KP!$L:$L,KP!$F:$F,$A387,KP!$A:$A,SUMMARY!BO$3)</f>
        <v>0</v>
      </c>
      <c r="BP387" s="7">
        <f>SUMIFS(AFRIMONEY!$J:$J,AFRIMONEY!$F:$F,$A387,AFRIMONEY!$P:$P,BO$3)</f>
        <v>0</v>
      </c>
      <c r="BQ387" s="8">
        <f t="shared" si="187"/>
        <v>1350</v>
      </c>
      <c r="BR387" s="7">
        <f>SUMIFS(KP!$L:$L,KP!$F:$F,$A387,KP!$A:$A,SUMMARY!BR$3)</f>
        <v>0</v>
      </c>
      <c r="BS387" s="7">
        <f>SUMIFS(AFRIMONEY!$J:$J,AFRIMONEY!$F:$F,$A387,AFRIMONEY!$P:$P,BR$3)</f>
        <v>0</v>
      </c>
      <c r="BT387" s="8">
        <f t="shared" si="188"/>
        <v>1350</v>
      </c>
      <c r="BU387" s="17">
        <f>SUMIFS(KP!$L:$L,KP!$F:$F,$A387,KP!$A:$A,SUMMARY!BU$3)</f>
        <v>0</v>
      </c>
      <c r="BV387" s="7">
        <f>SUMIFS(AFRIMONEY!$J:$J,AFRIMONEY!$F:$F,$A387,AFRIMONEY!$P:$P,BU$3)</f>
        <v>0</v>
      </c>
      <c r="BW387" s="8">
        <f t="shared" si="189"/>
        <v>1350</v>
      </c>
      <c r="BX387" s="7">
        <f>SUMIFS(KP!$L:$L,KP!$F:$F,$A387,KP!$A:$A,SUMMARY!BX$3)</f>
        <v>0</v>
      </c>
      <c r="BY387" s="7">
        <f>SUMIFS(AFRIMONEY!$J:$J,AFRIMONEY!$F:$F,$A387,AFRIMONEY!$P:$P,BX$3)</f>
        <v>0</v>
      </c>
      <c r="BZ387" s="8">
        <f t="shared" si="190"/>
        <v>1350</v>
      </c>
      <c r="CA387" s="17">
        <f>SUMIFS(KP!$L:$L,KP!$F:$F,$A387,KP!$A:$A,SUMMARY!CA$3)</f>
        <v>0</v>
      </c>
      <c r="CB387" s="7">
        <f>SUMIFS(AFRIMONEY!$J:$J,AFRIMONEY!$F:$F,$A387,AFRIMONEY!$P:$P,CA$3)</f>
        <v>0</v>
      </c>
      <c r="CC387" s="8">
        <f t="shared" si="191"/>
        <v>1350</v>
      </c>
      <c r="CD387" s="7">
        <f>SUMIFS(KP!$L:$L,KP!$F:$F,$A387,KP!$A:$A,SUMMARY!CD$3)</f>
        <v>0</v>
      </c>
      <c r="CE387" s="7">
        <f>SUMIFS(AFRIMONEY!$J:$J,AFRIMONEY!$F:$F,$A387,AFRIMONEY!$P:$P,CD$3)</f>
        <v>0</v>
      </c>
      <c r="CF387" s="8">
        <f t="shared" si="192"/>
        <v>1350</v>
      </c>
      <c r="CG387" s="17">
        <f>SUMIFS(KP!$L:$L,KP!$F:$F,$A387,KP!$A:$A,SUMMARY!CG$3)</f>
        <v>0</v>
      </c>
      <c r="CH387" s="7">
        <f>SUMIFS(AFRIMONEY!$J:$J,AFRIMONEY!$F:$F,$A387,AFRIMONEY!$P:$P,CG$3)</f>
        <v>0</v>
      </c>
      <c r="CI387" s="8">
        <f t="shared" si="193"/>
        <v>1350</v>
      </c>
      <c r="CJ387" s="7">
        <f>SUMIFS(KP!$L:$L,KP!$F:$F,$A387,KP!$A:$A,SUMMARY!CJ$3)</f>
        <v>0</v>
      </c>
      <c r="CK387" s="7">
        <f>SUMIFS(AFRIMONEY!$J:$J,AFRIMONEY!$F:$F,$A387,AFRIMONEY!$P:$P,CJ$3)</f>
        <v>0</v>
      </c>
      <c r="CL387" s="8">
        <f t="shared" si="194"/>
        <v>1350</v>
      </c>
      <c r="CM387" s="17">
        <f>SUMIFS(KP!$L:$L,KP!$F:$F,$A387,KP!$A:$A,SUMMARY!CM$3)</f>
        <v>0</v>
      </c>
      <c r="CN387" s="7">
        <f>SUMIFS(AFRIMONEY!$J:$J,AFRIMONEY!$F:$F,$A387,AFRIMONEY!$P:$P,CM$3)</f>
        <v>0</v>
      </c>
      <c r="CO387" s="8">
        <f t="shared" si="195"/>
        <v>1350</v>
      </c>
      <c r="CP387" s="7">
        <f>SUMIFS(KP!$L:$L,KP!$F:$F,$A387,KP!$A:$A,SUMMARY!CP$3)</f>
        <v>0</v>
      </c>
      <c r="CQ387" s="7">
        <f>SUMIFS(AFRIMONEY!$J:$J,AFRIMONEY!$F:$F,$A387,AFRIMONEY!$P:$P,CP$3)</f>
        <v>0</v>
      </c>
      <c r="CR387" s="8">
        <f t="shared" si="196"/>
        <v>1350</v>
      </c>
      <c r="CS387" s="17">
        <f>SUMIFS(KP!$L:$L,KP!$F:$F,$A387,KP!$A:$A,SUMMARY!CS$3)</f>
        <v>0</v>
      </c>
      <c r="CT387" s="7">
        <f>SUMIFS(AFRIMONEY!$J:$J,AFRIMONEY!$F:$F,$A387,AFRIMONEY!$P:$P,CS$3)</f>
        <v>0</v>
      </c>
      <c r="CU387" s="8">
        <f t="shared" si="197"/>
        <v>1350</v>
      </c>
    </row>
    <row r="388" spans="1:99" x14ac:dyDescent="0.3">
      <c r="A388" s="2">
        <v>101766</v>
      </c>
      <c r="B388" s="23" t="str">
        <f>_xlfn.XLOOKUP(TEXT(A388,0),Tabela4[ID],Tabela4[AREA],"")</f>
        <v>AREA E</v>
      </c>
      <c r="C388" s="2" t="str">
        <f>_xlfn.XLOOKUP(TEXT(A388,0),Tabela4[ID],Tabela4[ZONA],"")</f>
        <v>ZONA 20</v>
      </c>
      <c r="D388" s="2" t="str">
        <f t="shared" si="165"/>
        <v>BLOCKED</v>
      </c>
      <c r="E388" s="18">
        <f t="shared" si="166"/>
        <v>360</v>
      </c>
      <c r="F388" s="21">
        <f>SUMIFS(KP!$L:$L,KP!$F:$F,$A388,KP!$A:$A,"31/03/2025")</f>
        <v>1200</v>
      </c>
      <c r="G388" s="19">
        <f>SUMIFS(KP!$L:$L,KP!$F:$F,$A388,KP!$A:$A,SUMMARY!G$3)</f>
        <v>0</v>
      </c>
      <c r="H388" s="7">
        <f>SUMIFS(AFRIMONEY!$J:$J,AFRIMONEY!$F:$F,$A388,AFRIMONEY!$P:$P,G$3)</f>
        <v>0</v>
      </c>
      <c r="I388" s="8">
        <f t="shared" si="167"/>
        <v>1200</v>
      </c>
      <c r="J388" s="7">
        <f>SUMIFS(KP!$L:$L,KP!$F:$F,$A388,KP!$A:$A,SUMMARY!J$3)</f>
        <v>1350</v>
      </c>
      <c r="K388" s="7">
        <f>SUMIFS(AFRIMONEY!$J:$J,AFRIMONEY!$F:$F,$A388,AFRIMONEY!$P:$P,J$3)</f>
        <v>1200</v>
      </c>
      <c r="L388" s="8">
        <f t="shared" si="168"/>
        <v>1350</v>
      </c>
      <c r="M388" s="17">
        <f>SUMIFS(KP!$L:$L,KP!$F:$F,$A388,KP!$A:$A,SUMMARY!M$3)</f>
        <v>0</v>
      </c>
      <c r="N388" s="7">
        <f>SUMIFS(AFRIMONEY!$J:$J,AFRIMONEY!$F:$F,$A388,AFRIMONEY!$P:$P,M$3)</f>
        <v>1050</v>
      </c>
      <c r="O388" s="8">
        <f t="shared" si="169"/>
        <v>300</v>
      </c>
      <c r="P388" s="7">
        <f>SUMIFS(KP!$L:$L,KP!$F:$F,$A388,KP!$A:$A,SUMMARY!P$3)</f>
        <v>1100</v>
      </c>
      <c r="Q388" s="7">
        <f>SUMIFS(AFRIMONEY!$J:$J,AFRIMONEY!$F:$F,$A388,AFRIMONEY!$P:$P,P$3)</f>
        <v>340</v>
      </c>
      <c r="R388" s="8">
        <f t="shared" si="170"/>
        <v>1060</v>
      </c>
      <c r="S388" s="17">
        <f>SUMIFS(KP!$L:$L,KP!$F:$F,$A388,KP!$A:$A,SUMMARY!S$3)</f>
        <v>1300</v>
      </c>
      <c r="T388" s="7">
        <f>SUMIFS(AFRIMONEY!$J:$J,AFRIMONEY!$F:$F,$A388,AFRIMONEY!$P:$P,S$3)</f>
        <v>1100</v>
      </c>
      <c r="U388" s="8">
        <f t="shared" si="171"/>
        <v>1260</v>
      </c>
      <c r="V388" s="7">
        <f>SUMIFS(KP!$L:$L,KP!$F:$F,$A388,KP!$A:$A,SUMMARY!V$3)</f>
        <v>0</v>
      </c>
      <c r="W388" s="7">
        <f>SUMIFS(AFRIMONEY!$J:$J,AFRIMONEY!$F:$F,$A388,AFRIMONEY!$P:$P,V$3)</f>
        <v>0</v>
      </c>
      <c r="X388" s="8">
        <f t="shared" si="172"/>
        <v>1260</v>
      </c>
      <c r="Y388" s="17">
        <f>SUMIFS(KP!$L:$L,KP!$F:$F,$A388,KP!$A:$A,SUMMARY!Y$3)</f>
        <v>0</v>
      </c>
      <c r="Z388" s="7">
        <f>SUMIFS(AFRIMONEY!$J:$J,AFRIMONEY!$F:$F,$A388,AFRIMONEY!$P:$P,Y$3)</f>
        <v>0</v>
      </c>
      <c r="AA388" s="8">
        <f t="shared" si="173"/>
        <v>1260</v>
      </c>
      <c r="AB388" s="7">
        <f>SUMIFS(KP!$L:$L,KP!$F:$F,$A388,KP!$A:$A,SUMMARY!AB$3)</f>
        <v>650</v>
      </c>
      <c r="AC388" s="7">
        <f>SUMIFS(AFRIMONEY!$J:$J,AFRIMONEY!$F:$F,$A388,AFRIMONEY!$P:$P,AB$3)</f>
        <v>1300</v>
      </c>
      <c r="AD388" s="8">
        <f t="shared" si="174"/>
        <v>610</v>
      </c>
      <c r="AE388" s="17">
        <f>SUMIFS(KP!$L:$L,KP!$F:$F,$A388,KP!$A:$A,SUMMARY!AE$3)</f>
        <v>0</v>
      </c>
      <c r="AF388" s="7">
        <f>SUMIFS(AFRIMONEY!$J:$J,AFRIMONEY!$F:$F,$A388,AFRIMONEY!$P:$P,AE$3)</f>
        <v>650</v>
      </c>
      <c r="AG388" s="8">
        <f t="shared" si="175"/>
        <v>-40</v>
      </c>
      <c r="AH388" s="7">
        <f>SUMIFS(KP!$L:$L,KP!$F:$F,$A388,KP!$A:$A,SUMMARY!AH$3)</f>
        <v>400</v>
      </c>
      <c r="AI388" s="7">
        <f>SUMIFS(AFRIMONEY!$J:$J,AFRIMONEY!$F:$F,$A388,AFRIMONEY!$P:$P,AH$3)</f>
        <v>0</v>
      </c>
      <c r="AJ388" s="8">
        <f t="shared" si="176"/>
        <v>360</v>
      </c>
      <c r="AK388" s="17">
        <f>SUMIFS(KP!$L:$L,KP!$F:$F,$A388,KP!$A:$A,SUMMARY!AK$3)</f>
        <v>0</v>
      </c>
      <c r="AL388" s="7">
        <f>SUMIFS(AFRIMONEY!$J:$J,AFRIMONEY!$F:$F,$A388,AFRIMONEY!$P:$P,AK$3)</f>
        <v>0</v>
      </c>
      <c r="AM388" s="8">
        <f t="shared" si="177"/>
        <v>360</v>
      </c>
      <c r="AN388" s="7">
        <f>SUMIFS(KP!$L:$L,KP!$F:$F,$A388,KP!$A:$A,SUMMARY!AN$3)</f>
        <v>0</v>
      </c>
      <c r="AO388" s="7">
        <f>SUMIFS(AFRIMONEY!$J:$J,AFRIMONEY!$F:$F,$A388,AFRIMONEY!$P:$P,AN$3)</f>
        <v>0</v>
      </c>
      <c r="AP388" s="8">
        <f t="shared" si="178"/>
        <v>360</v>
      </c>
      <c r="AQ388" s="17">
        <f>SUMIFS(KP!$L:$L,KP!$F:$F,$A388,KP!$A:$A,SUMMARY!AQ$3)</f>
        <v>0</v>
      </c>
      <c r="AR388" s="7">
        <f>SUMIFS(AFRIMONEY!$J:$J,AFRIMONEY!$F:$F,$A388,AFRIMONEY!$P:$P,AQ$3)</f>
        <v>0</v>
      </c>
      <c r="AS388" s="8">
        <f t="shared" si="179"/>
        <v>360</v>
      </c>
      <c r="AT388" s="7">
        <f>SUMIFS(KP!$L:$L,KP!$F:$F,$A388,KP!$A:$A,SUMMARY!AT$3)</f>
        <v>0</v>
      </c>
      <c r="AU388" s="7">
        <f>SUMIFS(AFRIMONEY!$J:$J,AFRIMONEY!$F:$F,$A388,AFRIMONEY!$P:$P,AT$3)</f>
        <v>0</v>
      </c>
      <c r="AV388" s="8">
        <f t="shared" si="180"/>
        <v>360</v>
      </c>
      <c r="AW388" s="17">
        <f>SUMIFS(KP!$L:$L,KP!$F:$F,$A388,KP!$A:$A,SUMMARY!AW$3)</f>
        <v>0</v>
      </c>
      <c r="AX388" s="7">
        <f>SUMIFS(AFRIMONEY!$J:$J,AFRIMONEY!$F:$F,$A388,AFRIMONEY!$P:$P,AW$3)</f>
        <v>0</v>
      </c>
      <c r="AY388" s="8">
        <f t="shared" si="181"/>
        <v>360</v>
      </c>
      <c r="AZ388" s="7">
        <f>SUMIFS(KP!$L:$L,KP!$F:$F,$A388,KP!$A:$A,SUMMARY!AZ$3)</f>
        <v>0</v>
      </c>
      <c r="BA388" s="7">
        <f>SUMIFS(AFRIMONEY!$J:$J,AFRIMONEY!$F:$F,$A388,AFRIMONEY!$P:$P,AZ$3)</f>
        <v>0</v>
      </c>
      <c r="BB388" s="8">
        <f t="shared" si="182"/>
        <v>360</v>
      </c>
      <c r="BC388" s="17">
        <f>SUMIFS(KP!$L:$L,KP!$F:$F,$A388,KP!$A:$A,SUMMARY!BC$3)</f>
        <v>0</v>
      </c>
      <c r="BD388" s="7">
        <f>SUMIFS(AFRIMONEY!$J:$J,AFRIMONEY!$F:$F,$A388,AFRIMONEY!$P:$P,BC$3)</f>
        <v>0</v>
      </c>
      <c r="BE388" s="8">
        <f t="shared" si="183"/>
        <v>360</v>
      </c>
      <c r="BF388" s="7">
        <f>SUMIFS(KP!$L:$L,KP!$F:$F,$A388,KP!$A:$A,SUMMARY!BF$3)</f>
        <v>0</v>
      </c>
      <c r="BG388" s="7">
        <f>SUMIFS(AFRIMONEY!$J:$J,AFRIMONEY!$F:$F,$A388,AFRIMONEY!$P:$P,BF$3)</f>
        <v>0</v>
      </c>
      <c r="BH388" s="8">
        <f t="shared" si="184"/>
        <v>360</v>
      </c>
      <c r="BI388" s="17">
        <f>SUMIFS(KP!$L:$L,KP!$F:$F,$A388,KP!$A:$A,SUMMARY!BI$3)</f>
        <v>0</v>
      </c>
      <c r="BJ388" s="7">
        <f>SUMIFS(AFRIMONEY!$J:$J,AFRIMONEY!$F:$F,$A388,AFRIMONEY!$P:$P,BI$3)</f>
        <v>0</v>
      </c>
      <c r="BK388" s="8">
        <f t="shared" si="185"/>
        <v>360</v>
      </c>
      <c r="BL388" s="7">
        <f>SUMIFS(KP!$L:$L,KP!$F:$F,$A388,KP!$A:$A,SUMMARY!BL$3)</f>
        <v>0</v>
      </c>
      <c r="BM388" s="7">
        <f>SUMIFS(AFRIMONEY!$J:$J,AFRIMONEY!$F:$F,$A388,AFRIMONEY!$P:$P,BL$3)</f>
        <v>0</v>
      </c>
      <c r="BN388" s="8">
        <f t="shared" si="186"/>
        <v>360</v>
      </c>
      <c r="BO388" s="17">
        <f>SUMIFS(KP!$L:$L,KP!$F:$F,$A388,KP!$A:$A,SUMMARY!BO$3)</f>
        <v>0</v>
      </c>
      <c r="BP388" s="7">
        <f>SUMIFS(AFRIMONEY!$J:$J,AFRIMONEY!$F:$F,$A388,AFRIMONEY!$P:$P,BO$3)</f>
        <v>0</v>
      </c>
      <c r="BQ388" s="8">
        <f t="shared" si="187"/>
        <v>360</v>
      </c>
      <c r="BR388" s="7">
        <f>SUMIFS(KP!$L:$L,KP!$F:$F,$A388,KP!$A:$A,SUMMARY!BR$3)</f>
        <v>0</v>
      </c>
      <c r="BS388" s="7">
        <f>SUMIFS(AFRIMONEY!$J:$J,AFRIMONEY!$F:$F,$A388,AFRIMONEY!$P:$P,BR$3)</f>
        <v>0</v>
      </c>
      <c r="BT388" s="8">
        <f t="shared" si="188"/>
        <v>360</v>
      </c>
      <c r="BU388" s="17">
        <f>SUMIFS(KP!$L:$L,KP!$F:$F,$A388,KP!$A:$A,SUMMARY!BU$3)</f>
        <v>0</v>
      </c>
      <c r="BV388" s="7">
        <f>SUMIFS(AFRIMONEY!$J:$J,AFRIMONEY!$F:$F,$A388,AFRIMONEY!$P:$P,BU$3)</f>
        <v>0</v>
      </c>
      <c r="BW388" s="8">
        <f t="shared" si="189"/>
        <v>360</v>
      </c>
      <c r="BX388" s="7">
        <f>SUMIFS(KP!$L:$L,KP!$F:$F,$A388,KP!$A:$A,SUMMARY!BX$3)</f>
        <v>0</v>
      </c>
      <c r="BY388" s="7">
        <f>SUMIFS(AFRIMONEY!$J:$J,AFRIMONEY!$F:$F,$A388,AFRIMONEY!$P:$P,BX$3)</f>
        <v>0</v>
      </c>
      <c r="BZ388" s="8">
        <f t="shared" si="190"/>
        <v>360</v>
      </c>
      <c r="CA388" s="17">
        <f>SUMIFS(KP!$L:$L,KP!$F:$F,$A388,KP!$A:$A,SUMMARY!CA$3)</f>
        <v>0</v>
      </c>
      <c r="CB388" s="7">
        <f>SUMIFS(AFRIMONEY!$J:$J,AFRIMONEY!$F:$F,$A388,AFRIMONEY!$P:$P,CA$3)</f>
        <v>0</v>
      </c>
      <c r="CC388" s="8">
        <f t="shared" si="191"/>
        <v>360</v>
      </c>
      <c r="CD388" s="7">
        <f>SUMIFS(KP!$L:$L,KP!$F:$F,$A388,KP!$A:$A,SUMMARY!CD$3)</f>
        <v>0</v>
      </c>
      <c r="CE388" s="7">
        <f>SUMIFS(AFRIMONEY!$J:$J,AFRIMONEY!$F:$F,$A388,AFRIMONEY!$P:$P,CD$3)</f>
        <v>0</v>
      </c>
      <c r="CF388" s="8">
        <f t="shared" si="192"/>
        <v>360</v>
      </c>
      <c r="CG388" s="17">
        <f>SUMIFS(KP!$L:$L,KP!$F:$F,$A388,KP!$A:$A,SUMMARY!CG$3)</f>
        <v>0</v>
      </c>
      <c r="CH388" s="7">
        <f>SUMIFS(AFRIMONEY!$J:$J,AFRIMONEY!$F:$F,$A388,AFRIMONEY!$P:$P,CG$3)</f>
        <v>0</v>
      </c>
      <c r="CI388" s="8">
        <f t="shared" si="193"/>
        <v>360</v>
      </c>
      <c r="CJ388" s="7">
        <f>SUMIFS(KP!$L:$L,KP!$F:$F,$A388,KP!$A:$A,SUMMARY!CJ$3)</f>
        <v>0</v>
      </c>
      <c r="CK388" s="7">
        <f>SUMIFS(AFRIMONEY!$J:$J,AFRIMONEY!$F:$F,$A388,AFRIMONEY!$P:$P,CJ$3)</f>
        <v>0</v>
      </c>
      <c r="CL388" s="8">
        <f t="shared" si="194"/>
        <v>360</v>
      </c>
      <c r="CM388" s="17">
        <f>SUMIFS(KP!$L:$L,KP!$F:$F,$A388,KP!$A:$A,SUMMARY!CM$3)</f>
        <v>0</v>
      </c>
      <c r="CN388" s="7">
        <f>SUMIFS(AFRIMONEY!$J:$J,AFRIMONEY!$F:$F,$A388,AFRIMONEY!$P:$P,CM$3)</f>
        <v>0</v>
      </c>
      <c r="CO388" s="8">
        <f t="shared" si="195"/>
        <v>360</v>
      </c>
      <c r="CP388" s="7">
        <f>SUMIFS(KP!$L:$L,KP!$F:$F,$A388,KP!$A:$A,SUMMARY!CP$3)</f>
        <v>0</v>
      </c>
      <c r="CQ388" s="7">
        <f>SUMIFS(AFRIMONEY!$J:$J,AFRIMONEY!$F:$F,$A388,AFRIMONEY!$P:$P,CP$3)</f>
        <v>0</v>
      </c>
      <c r="CR388" s="8">
        <f t="shared" si="196"/>
        <v>360</v>
      </c>
      <c r="CS388" s="17">
        <f>SUMIFS(KP!$L:$L,KP!$F:$F,$A388,KP!$A:$A,SUMMARY!CS$3)</f>
        <v>0</v>
      </c>
      <c r="CT388" s="7">
        <f>SUMIFS(AFRIMONEY!$J:$J,AFRIMONEY!$F:$F,$A388,AFRIMONEY!$P:$P,CS$3)</f>
        <v>0</v>
      </c>
      <c r="CU388" s="8">
        <f t="shared" si="197"/>
        <v>360</v>
      </c>
    </row>
    <row r="389" spans="1:99" x14ac:dyDescent="0.3">
      <c r="A389" s="2">
        <v>101770</v>
      </c>
      <c r="B389" s="23" t="str">
        <f>_xlfn.XLOOKUP(TEXT(A389,0),Tabela4[ID],Tabela4[AREA],"")</f>
        <v>AREA E</v>
      </c>
      <c r="C389" s="2" t="str">
        <f>_xlfn.XLOOKUP(TEXT(A389,0),Tabela4[ID],Tabela4[ZONA],"")</f>
        <v>ZONA 20</v>
      </c>
      <c r="D389" s="2" t="str">
        <f t="shared" ref="D389:D451" si="198">IF(E389&gt;0,"BLOCKED","ACTIVE")</f>
        <v>BLOCKED</v>
      </c>
      <c r="E389" s="18">
        <f t="shared" ref="E389:E451" si="199">CU389</f>
        <v>8600</v>
      </c>
      <c r="F389" s="21">
        <f>SUMIFS(KP!$L:$L,KP!$F:$F,$A389,KP!$A:$A,"31/03/2025")</f>
        <v>4850</v>
      </c>
      <c r="G389" s="19">
        <f>SUMIFS(KP!$L:$L,KP!$F:$F,$A389,KP!$A:$A,SUMMARY!G$3)</f>
        <v>2000</v>
      </c>
      <c r="H389" s="7">
        <f>SUMIFS(AFRIMONEY!$J:$J,AFRIMONEY!$F:$F,$A389,AFRIMONEY!$P:$P,G$3)</f>
        <v>6900</v>
      </c>
      <c r="I389" s="8">
        <f t="shared" ref="I389:I451" si="200">F389+(G389-H389)</f>
        <v>-50</v>
      </c>
      <c r="J389" s="7">
        <f>SUMIFS(KP!$L:$L,KP!$F:$F,$A389,KP!$A:$A,SUMMARY!J$3)</f>
        <v>3650</v>
      </c>
      <c r="K389" s="7">
        <f>SUMIFS(AFRIMONEY!$J:$J,AFRIMONEY!$F:$F,$A389,AFRIMONEY!$P:$P,J$3)</f>
        <v>0</v>
      </c>
      <c r="L389" s="8">
        <f t="shared" ref="L389:L451" si="201">I389+(J389-K389)</f>
        <v>3600</v>
      </c>
      <c r="M389" s="17">
        <f>SUMIFS(KP!$L:$L,KP!$F:$F,$A389,KP!$A:$A,SUMMARY!M$3)</f>
        <v>7500</v>
      </c>
      <c r="N389" s="7">
        <f>SUMIFS(AFRIMONEY!$J:$J,AFRIMONEY!$F:$F,$A389,AFRIMONEY!$P:$P,M$3)</f>
        <v>11150</v>
      </c>
      <c r="O389" s="8">
        <f t="shared" ref="O389:O451" si="202">L389+(M389-N389)</f>
        <v>-50</v>
      </c>
      <c r="P389" s="7">
        <f>SUMIFS(KP!$L:$L,KP!$F:$F,$A389,KP!$A:$A,SUMMARY!P$3)</f>
        <v>1700</v>
      </c>
      <c r="Q389" s="7">
        <f>SUMIFS(AFRIMONEY!$J:$J,AFRIMONEY!$F:$F,$A389,AFRIMONEY!$P:$P,P$3)</f>
        <v>0</v>
      </c>
      <c r="R389" s="8">
        <f t="shared" ref="R389:R451" si="203">O389+(P389-Q389)</f>
        <v>1650</v>
      </c>
      <c r="S389" s="17">
        <f>SUMIFS(KP!$L:$L,KP!$F:$F,$A389,KP!$A:$A,SUMMARY!S$3)</f>
        <v>4950</v>
      </c>
      <c r="T389" s="7">
        <f>SUMIFS(AFRIMONEY!$J:$J,AFRIMONEY!$F:$F,$A389,AFRIMONEY!$P:$P,S$3)</f>
        <v>1700</v>
      </c>
      <c r="U389" s="8">
        <f t="shared" ref="U389:U451" si="204">R389+(S389-T389)</f>
        <v>4900</v>
      </c>
      <c r="V389" s="7">
        <f>SUMIFS(KP!$L:$L,KP!$F:$F,$A389,KP!$A:$A,SUMMARY!V$3)</f>
        <v>0</v>
      </c>
      <c r="W389" s="7">
        <f>SUMIFS(AFRIMONEY!$J:$J,AFRIMONEY!$F:$F,$A389,AFRIMONEY!$P:$P,V$3)</f>
        <v>4950</v>
      </c>
      <c r="X389" s="8">
        <f t="shared" ref="X389:X451" si="205">U389+(V389-W389)</f>
        <v>-50</v>
      </c>
      <c r="Y389" s="17">
        <f>SUMIFS(KP!$L:$L,KP!$F:$F,$A389,KP!$A:$A,SUMMARY!Y$3)</f>
        <v>3750</v>
      </c>
      <c r="Z389" s="7">
        <f>SUMIFS(AFRIMONEY!$J:$J,AFRIMONEY!$F:$F,$A389,AFRIMONEY!$P:$P,Y$3)</f>
        <v>0</v>
      </c>
      <c r="AA389" s="8">
        <f t="shared" ref="AA389:AA451" si="206">X389+(Y389-Z389)</f>
        <v>3700</v>
      </c>
      <c r="AB389" s="7">
        <f>SUMIFS(KP!$L:$L,KP!$F:$F,$A389,KP!$A:$A,SUMMARY!AB$3)</f>
        <v>100</v>
      </c>
      <c r="AC389" s="7">
        <f>SUMIFS(AFRIMONEY!$J:$J,AFRIMONEY!$F:$F,$A389,AFRIMONEY!$P:$P,AB$3)</f>
        <v>3750</v>
      </c>
      <c r="AD389" s="8">
        <f t="shared" ref="AD389:AD451" si="207">AA389+(AB389-AC389)</f>
        <v>50</v>
      </c>
      <c r="AE389" s="17">
        <f>SUMIFS(KP!$L:$L,KP!$F:$F,$A389,KP!$A:$A,SUMMARY!AE$3)</f>
        <v>0</v>
      </c>
      <c r="AF389" s="7">
        <f>SUMIFS(AFRIMONEY!$J:$J,AFRIMONEY!$F:$F,$A389,AFRIMONEY!$P:$P,AE$3)</f>
        <v>800</v>
      </c>
      <c r="AG389" s="8">
        <f t="shared" ref="AG389:AG451" si="208">AD389+(AE389-AF389)</f>
        <v>-750</v>
      </c>
      <c r="AH389" s="7">
        <f>SUMIFS(KP!$L:$L,KP!$F:$F,$A389,KP!$A:$A,SUMMARY!AH$3)</f>
        <v>12400</v>
      </c>
      <c r="AI389" s="7">
        <f>SUMIFS(AFRIMONEY!$J:$J,AFRIMONEY!$F:$F,$A389,AFRIMONEY!$P:$P,AH$3)</f>
        <v>3050</v>
      </c>
      <c r="AJ389" s="8">
        <f t="shared" ref="AJ389:AJ451" si="209">AG389+(AH389-AI389)</f>
        <v>8600</v>
      </c>
      <c r="AK389" s="17">
        <f>SUMIFS(KP!$L:$L,KP!$F:$F,$A389,KP!$A:$A,SUMMARY!AK$3)</f>
        <v>0</v>
      </c>
      <c r="AL389" s="7">
        <f>SUMIFS(AFRIMONEY!$J:$J,AFRIMONEY!$F:$F,$A389,AFRIMONEY!$P:$P,AK$3)</f>
        <v>0</v>
      </c>
      <c r="AM389" s="8">
        <f t="shared" ref="AM389:AM451" si="210">AJ389+(AK389-AL389)</f>
        <v>8600</v>
      </c>
      <c r="AN389" s="7">
        <f>SUMIFS(KP!$L:$L,KP!$F:$F,$A389,KP!$A:$A,SUMMARY!AN$3)</f>
        <v>0</v>
      </c>
      <c r="AO389" s="7">
        <f>SUMIFS(AFRIMONEY!$J:$J,AFRIMONEY!$F:$F,$A389,AFRIMONEY!$P:$P,AN$3)</f>
        <v>0</v>
      </c>
      <c r="AP389" s="8">
        <f t="shared" ref="AP389:AP451" si="211">AM389+(AN389-AO389)</f>
        <v>8600</v>
      </c>
      <c r="AQ389" s="17">
        <f>SUMIFS(KP!$L:$L,KP!$F:$F,$A389,KP!$A:$A,SUMMARY!AQ$3)</f>
        <v>0</v>
      </c>
      <c r="AR389" s="7">
        <f>SUMIFS(AFRIMONEY!$J:$J,AFRIMONEY!$F:$F,$A389,AFRIMONEY!$P:$P,AQ$3)</f>
        <v>0</v>
      </c>
      <c r="AS389" s="8">
        <f t="shared" ref="AS389:AS451" si="212">AP389+(AQ389-AR389)</f>
        <v>8600</v>
      </c>
      <c r="AT389" s="7">
        <f>SUMIFS(KP!$L:$L,KP!$F:$F,$A389,KP!$A:$A,SUMMARY!AT$3)</f>
        <v>0</v>
      </c>
      <c r="AU389" s="7">
        <f>SUMIFS(AFRIMONEY!$J:$J,AFRIMONEY!$F:$F,$A389,AFRIMONEY!$P:$P,AT$3)</f>
        <v>0</v>
      </c>
      <c r="AV389" s="8">
        <f t="shared" ref="AV389:AV451" si="213">AS389+(AT389-AU389)</f>
        <v>8600</v>
      </c>
      <c r="AW389" s="17">
        <f>SUMIFS(KP!$L:$L,KP!$F:$F,$A389,KP!$A:$A,SUMMARY!AW$3)</f>
        <v>0</v>
      </c>
      <c r="AX389" s="7">
        <f>SUMIFS(AFRIMONEY!$J:$J,AFRIMONEY!$F:$F,$A389,AFRIMONEY!$P:$P,AW$3)</f>
        <v>0</v>
      </c>
      <c r="AY389" s="8">
        <f t="shared" ref="AY389:AY451" si="214">AV389+(AW389-AX389)</f>
        <v>8600</v>
      </c>
      <c r="AZ389" s="7">
        <f>SUMIFS(KP!$L:$L,KP!$F:$F,$A389,KP!$A:$A,SUMMARY!AZ$3)</f>
        <v>0</v>
      </c>
      <c r="BA389" s="7">
        <f>SUMIFS(AFRIMONEY!$J:$J,AFRIMONEY!$F:$F,$A389,AFRIMONEY!$P:$P,AZ$3)</f>
        <v>0</v>
      </c>
      <c r="BB389" s="8">
        <f t="shared" ref="BB389:BB451" si="215">AY389+(AZ389-BA389)</f>
        <v>8600</v>
      </c>
      <c r="BC389" s="17">
        <f>SUMIFS(KP!$L:$L,KP!$F:$F,$A389,KP!$A:$A,SUMMARY!BC$3)</f>
        <v>0</v>
      </c>
      <c r="BD389" s="7">
        <f>SUMIFS(AFRIMONEY!$J:$J,AFRIMONEY!$F:$F,$A389,AFRIMONEY!$P:$P,BC$3)</f>
        <v>0</v>
      </c>
      <c r="BE389" s="8">
        <f t="shared" ref="BE389:BE451" si="216">BB389+(BC389-BD389)</f>
        <v>8600</v>
      </c>
      <c r="BF389" s="7">
        <f>SUMIFS(KP!$L:$L,KP!$F:$F,$A389,KP!$A:$A,SUMMARY!BF$3)</f>
        <v>0</v>
      </c>
      <c r="BG389" s="7">
        <f>SUMIFS(AFRIMONEY!$J:$J,AFRIMONEY!$F:$F,$A389,AFRIMONEY!$P:$P,BF$3)</f>
        <v>0</v>
      </c>
      <c r="BH389" s="8">
        <f t="shared" ref="BH389:BH451" si="217">BE389+(BF389-BG389)</f>
        <v>8600</v>
      </c>
      <c r="BI389" s="17">
        <f>SUMIFS(KP!$L:$L,KP!$F:$F,$A389,KP!$A:$A,SUMMARY!BI$3)</f>
        <v>0</v>
      </c>
      <c r="BJ389" s="7">
        <f>SUMIFS(AFRIMONEY!$J:$J,AFRIMONEY!$F:$F,$A389,AFRIMONEY!$P:$P,BI$3)</f>
        <v>0</v>
      </c>
      <c r="BK389" s="8">
        <f t="shared" ref="BK389:BK451" si="218">BH389+(BI389-BJ389)</f>
        <v>8600</v>
      </c>
      <c r="BL389" s="7">
        <f>SUMIFS(KP!$L:$L,KP!$F:$F,$A389,KP!$A:$A,SUMMARY!BL$3)</f>
        <v>0</v>
      </c>
      <c r="BM389" s="7">
        <f>SUMIFS(AFRIMONEY!$J:$J,AFRIMONEY!$F:$F,$A389,AFRIMONEY!$P:$P,BL$3)</f>
        <v>0</v>
      </c>
      <c r="BN389" s="8">
        <f t="shared" ref="BN389:BN451" si="219">BK389+(BL389-BM389)</f>
        <v>8600</v>
      </c>
      <c r="BO389" s="17">
        <f>SUMIFS(KP!$L:$L,KP!$F:$F,$A389,KP!$A:$A,SUMMARY!BO$3)</f>
        <v>0</v>
      </c>
      <c r="BP389" s="7">
        <f>SUMIFS(AFRIMONEY!$J:$J,AFRIMONEY!$F:$F,$A389,AFRIMONEY!$P:$P,BO$3)</f>
        <v>0</v>
      </c>
      <c r="BQ389" s="8">
        <f t="shared" ref="BQ389:BQ451" si="220">BN389+(BO389-BP389)</f>
        <v>8600</v>
      </c>
      <c r="BR389" s="7">
        <f>SUMIFS(KP!$L:$L,KP!$F:$F,$A389,KP!$A:$A,SUMMARY!BR$3)</f>
        <v>0</v>
      </c>
      <c r="BS389" s="7">
        <f>SUMIFS(AFRIMONEY!$J:$J,AFRIMONEY!$F:$F,$A389,AFRIMONEY!$P:$P,BR$3)</f>
        <v>0</v>
      </c>
      <c r="BT389" s="8">
        <f t="shared" ref="BT389:BT451" si="221">BQ389+(BR389-BS389)</f>
        <v>8600</v>
      </c>
      <c r="BU389" s="17">
        <f>SUMIFS(KP!$L:$L,KP!$F:$F,$A389,KP!$A:$A,SUMMARY!BU$3)</f>
        <v>0</v>
      </c>
      <c r="BV389" s="7">
        <f>SUMIFS(AFRIMONEY!$J:$J,AFRIMONEY!$F:$F,$A389,AFRIMONEY!$P:$P,BU$3)</f>
        <v>0</v>
      </c>
      <c r="BW389" s="8">
        <f t="shared" ref="BW389:BW451" si="222">BT389+(BU389-BV389)</f>
        <v>8600</v>
      </c>
      <c r="BX389" s="7">
        <f>SUMIFS(KP!$L:$L,KP!$F:$F,$A389,KP!$A:$A,SUMMARY!BX$3)</f>
        <v>0</v>
      </c>
      <c r="BY389" s="7">
        <f>SUMIFS(AFRIMONEY!$J:$J,AFRIMONEY!$F:$F,$A389,AFRIMONEY!$P:$P,BX$3)</f>
        <v>0</v>
      </c>
      <c r="BZ389" s="8">
        <f t="shared" ref="BZ389:BZ451" si="223">BW389+(BX389-BY389)</f>
        <v>8600</v>
      </c>
      <c r="CA389" s="17">
        <f>SUMIFS(KP!$L:$L,KP!$F:$F,$A389,KP!$A:$A,SUMMARY!CA$3)</f>
        <v>0</v>
      </c>
      <c r="CB389" s="7">
        <f>SUMIFS(AFRIMONEY!$J:$J,AFRIMONEY!$F:$F,$A389,AFRIMONEY!$P:$P,CA$3)</f>
        <v>0</v>
      </c>
      <c r="CC389" s="8">
        <f t="shared" ref="CC389:CC451" si="224">BZ389+(CA389-CB389)</f>
        <v>8600</v>
      </c>
      <c r="CD389" s="7">
        <f>SUMIFS(KP!$L:$L,KP!$F:$F,$A389,KP!$A:$A,SUMMARY!CD$3)</f>
        <v>0</v>
      </c>
      <c r="CE389" s="7">
        <f>SUMIFS(AFRIMONEY!$J:$J,AFRIMONEY!$F:$F,$A389,AFRIMONEY!$P:$P,CD$3)</f>
        <v>0</v>
      </c>
      <c r="CF389" s="8">
        <f t="shared" ref="CF389:CF451" si="225">CC389+(CD389-CE389)</f>
        <v>8600</v>
      </c>
      <c r="CG389" s="17">
        <f>SUMIFS(KP!$L:$L,KP!$F:$F,$A389,KP!$A:$A,SUMMARY!CG$3)</f>
        <v>0</v>
      </c>
      <c r="CH389" s="7">
        <f>SUMIFS(AFRIMONEY!$J:$J,AFRIMONEY!$F:$F,$A389,AFRIMONEY!$P:$P,CG$3)</f>
        <v>0</v>
      </c>
      <c r="CI389" s="8">
        <f t="shared" ref="CI389:CI451" si="226">CF389+(CG389-CH389)</f>
        <v>8600</v>
      </c>
      <c r="CJ389" s="7">
        <f>SUMIFS(KP!$L:$L,KP!$F:$F,$A389,KP!$A:$A,SUMMARY!CJ$3)</f>
        <v>0</v>
      </c>
      <c r="CK389" s="7">
        <f>SUMIFS(AFRIMONEY!$J:$J,AFRIMONEY!$F:$F,$A389,AFRIMONEY!$P:$P,CJ$3)</f>
        <v>0</v>
      </c>
      <c r="CL389" s="8">
        <f t="shared" ref="CL389:CL451" si="227">CI389+(CJ389-CK389)</f>
        <v>8600</v>
      </c>
      <c r="CM389" s="17">
        <f>SUMIFS(KP!$L:$L,KP!$F:$F,$A389,KP!$A:$A,SUMMARY!CM$3)</f>
        <v>0</v>
      </c>
      <c r="CN389" s="7">
        <f>SUMIFS(AFRIMONEY!$J:$J,AFRIMONEY!$F:$F,$A389,AFRIMONEY!$P:$P,CM$3)</f>
        <v>0</v>
      </c>
      <c r="CO389" s="8">
        <f t="shared" ref="CO389:CO451" si="228">CL389+(CM389-CN389)</f>
        <v>8600</v>
      </c>
      <c r="CP389" s="7">
        <f>SUMIFS(KP!$L:$L,KP!$F:$F,$A389,KP!$A:$A,SUMMARY!CP$3)</f>
        <v>0</v>
      </c>
      <c r="CQ389" s="7">
        <f>SUMIFS(AFRIMONEY!$J:$J,AFRIMONEY!$F:$F,$A389,AFRIMONEY!$P:$P,CP$3)</f>
        <v>0</v>
      </c>
      <c r="CR389" s="8">
        <f t="shared" ref="CR389:CR451" si="229">CO389+(CP389-CQ389)</f>
        <v>8600</v>
      </c>
      <c r="CS389" s="17">
        <f>SUMIFS(KP!$L:$L,KP!$F:$F,$A389,KP!$A:$A,SUMMARY!CS$3)</f>
        <v>0</v>
      </c>
      <c r="CT389" s="7">
        <f>SUMIFS(AFRIMONEY!$J:$J,AFRIMONEY!$F:$F,$A389,AFRIMONEY!$P:$P,CS$3)</f>
        <v>0</v>
      </c>
      <c r="CU389" s="8">
        <f t="shared" ref="CU389:CU451" si="230">CR389+(CS389-CT389)</f>
        <v>8600</v>
      </c>
    </row>
    <row r="390" spans="1:99" x14ac:dyDescent="0.3">
      <c r="A390" s="2">
        <v>101771</v>
      </c>
      <c r="B390" s="23" t="str">
        <f>_xlfn.XLOOKUP(TEXT(A390,0),Tabela4[ID],Tabela4[AREA],"")</f>
        <v>AREA E</v>
      </c>
      <c r="C390" s="2" t="str">
        <f>_xlfn.XLOOKUP(TEXT(A390,0),Tabela4[ID],Tabela4[ZONA],"")</f>
        <v>ZONA 18</v>
      </c>
      <c r="D390" s="2" t="str">
        <f t="shared" si="198"/>
        <v>ACTIVE</v>
      </c>
      <c r="E390" s="18">
        <f t="shared" si="199"/>
        <v>-50</v>
      </c>
      <c r="F390" s="21">
        <f>SUMIFS(KP!$L:$L,KP!$F:$F,$A390,KP!$A:$A,"31/03/2025")</f>
        <v>9850</v>
      </c>
      <c r="G390" s="19">
        <f>SUMIFS(KP!$L:$L,KP!$F:$F,$A390,KP!$A:$A,SUMMARY!G$3)</f>
        <v>3550</v>
      </c>
      <c r="H390" s="7">
        <f>SUMIFS(AFRIMONEY!$J:$J,AFRIMONEY!$F:$F,$A390,AFRIMONEY!$P:$P,G$3)</f>
        <v>9850</v>
      </c>
      <c r="I390" s="8">
        <f t="shared" si="200"/>
        <v>3550</v>
      </c>
      <c r="J390" s="7">
        <f>SUMIFS(KP!$L:$L,KP!$F:$F,$A390,KP!$A:$A,SUMMARY!J$3)</f>
        <v>1350</v>
      </c>
      <c r="K390" s="7">
        <f>SUMIFS(AFRIMONEY!$J:$J,AFRIMONEY!$F:$F,$A390,AFRIMONEY!$P:$P,J$3)</f>
        <v>3550</v>
      </c>
      <c r="L390" s="8">
        <f t="shared" si="201"/>
        <v>1350</v>
      </c>
      <c r="M390" s="17">
        <f>SUMIFS(KP!$L:$L,KP!$F:$F,$A390,KP!$A:$A,SUMMARY!M$3)</f>
        <v>0</v>
      </c>
      <c r="N390" s="7">
        <f>SUMIFS(AFRIMONEY!$J:$J,AFRIMONEY!$F:$F,$A390,AFRIMONEY!$P:$P,M$3)</f>
        <v>0</v>
      </c>
      <c r="O390" s="8">
        <f t="shared" si="202"/>
        <v>1350</v>
      </c>
      <c r="P390" s="7">
        <f>SUMIFS(KP!$L:$L,KP!$F:$F,$A390,KP!$A:$A,SUMMARY!P$3)</f>
        <v>1200</v>
      </c>
      <c r="Q390" s="7">
        <f>SUMIFS(AFRIMONEY!$J:$J,AFRIMONEY!$F:$F,$A390,AFRIMONEY!$P:$P,P$3)</f>
        <v>1400</v>
      </c>
      <c r="R390" s="8">
        <f t="shared" si="203"/>
        <v>1150</v>
      </c>
      <c r="S390" s="17">
        <f>SUMIFS(KP!$L:$L,KP!$F:$F,$A390,KP!$A:$A,SUMMARY!S$3)</f>
        <v>0</v>
      </c>
      <c r="T390" s="7">
        <f>SUMIFS(AFRIMONEY!$J:$J,AFRIMONEY!$F:$F,$A390,AFRIMONEY!$P:$P,S$3)</f>
        <v>1200</v>
      </c>
      <c r="U390" s="8">
        <f t="shared" si="204"/>
        <v>-50</v>
      </c>
      <c r="V390" s="7">
        <f>SUMIFS(KP!$L:$L,KP!$F:$F,$A390,KP!$A:$A,SUMMARY!V$3)</f>
        <v>0</v>
      </c>
      <c r="W390" s="7">
        <f>SUMIFS(AFRIMONEY!$J:$J,AFRIMONEY!$F:$F,$A390,AFRIMONEY!$P:$P,V$3)</f>
        <v>0</v>
      </c>
      <c r="X390" s="8">
        <f t="shared" si="205"/>
        <v>-50</v>
      </c>
      <c r="Y390" s="17">
        <f>SUMIFS(KP!$L:$L,KP!$F:$F,$A390,KP!$A:$A,SUMMARY!Y$3)</f>
        <v>50</v>
      </c>
      <c r="Z390" s="7">
        <f>SUMIFS(AFRIMONEY!$J:$J,AFRIMONEY!$F:$F,$A390,AFRIMONEY!$P:$P,Y$3)</f>
        <v>0</v>
      </c>
      <c r="AA390" s="8">
        <f t="shared" si="206"/>
        <v>0</v>
      </c>
      <c r="AB390" s="7">
        <f>SUMIFS(KP!$L:$L,KP!$F:$F,$A390,KP!$A:$A,SUMMARY!AB$3)</f>
        <v>0</v>
      </c>
      <c r="AC390" s="7">
        <f>SUMIFS(AFRIMONEY!$J:$J,AFRIMONEY!$F:$F,$A390,AFRIMONEY!$P:$P,AB$3)</f>
        <v>0</v>
      </c>
      <c r="AD390" s="8">
        <f t="shared" si="207"/>
        <v>0</v>
      </c>
      <c r="AE390" s="17">
        <f>SUMIFS(KP!$L:$L,KP!$F:$F,$A390,KP!$A:$A,SUMMARY!AE$3)</f>
        <v>1000</v>
      </c>
      <c r="AF390" s="7">
        <f>SUMIFS(AFRIMONEY!$J:$J,AFRIMONEY!$F:$F,$A390,AFRIMONEY!$P:$P,AE$3)</f>
        <v>50</v>
      </c>
      <c r="AG390" s="8">
        <f t="shared" si="208"/>
        <v>950</v>
      </c>
      <c r="AH390" s="7">
        <f>SUMIFS(KP!$L:$L,KP!$F:$F,$A390,KP!$A:$A,SUMMARY!AH$3)</f>
        <v>0</v>
      </c>
      <c r="AI390" s="7">
        <f>SUMIFS(AFRIMONEY!$J:$J,AFRIMONEY!$F:$F,$A390,AFRIMONEY!$P:$P,AH$3)</f>
        <v>1000</v>
      </c>
      <c r="AJ390" s="8">
        <f t="shared" si="209"/>
        <v>-50</v>
      </c>
      <c r="AK390" s="17">
        <f>SUMIFS(KP!$L:$L,KP!$F:$F,$A390,KP!$A:$A,SUMMARY!AK$3)</f>
        <v>0</v>
      </c>
      <c r="AL390" s="7">
        <f>SUMIFS(AFRIMONEY!$J:$J,AFRIMONEY!$F:$F,$A390,AFRIMONEY!$P:$P,AK$3)</f>
        <v>0</v>
      </c>
      <c r="AM390" s="8">
        <f t="shared" si="210"/>
        <v>-50</v>
      </c>
      <c r="AN390" s="7">
        <f>SUMIFS(KP!$L:$L,KP!$F:$F,$A390,KP!$A:$A,SUMMARY!AN$3)</f>
        <v>0</v>
      </c>
      <c r="AO390" s="7">
        <f>SUMIFS(AFRIMONEY!$J:$J,AFRIMONEY!$F:$F,$A390,AFRIMONEY!$P:$P,AN$3)</f>
        <v>0</v>
      </c>
      <c r="AP390" s="8">
        <f t="shared" si="211"/>
        <v>-50</v>
      </c>
      <c r="AQ390" s="17">
        <f>SUMIFS(KP!$L:$L,KP!$F:$F,$A390,KP!$A:$A,SUMMARY!AQ$3)</f>
        <v>0</v>
      </c>
      <c r="AR390" s="7">
        <f>SUMIFS(AFRIMONEY!$J:$J,AFRIMONEY!$F:$F,$A390,AFRIMONEY!$P:$P,AQ$3)</f>
        <v>0</v>
      </c>
      <c r="AS390" s="8">
        <f t="shared" si="212"/>
        <v>-50</v>
      </c>
      <c r="AT390" s="7">
        <f>SUMIFS(KP!$L:$L,KP!$F:$F,$A390,KP!$A:$A,SUMMARY!AT$3)</f>
        <v>0</v>
      </c>
      <c r="AU390" s="7">
        <f>SUMIFS(AFRIMONEY!$J:$J,AFRIMONEY!$F:$F,$A390,AFRIMONEY!$P:$P,AT$3)</f>
        <v>0</v>
      </c>
      <c r="AV390" s="8">
        <f t="shared" si="213"/>
        <v>-50</v>
      </c>
      <c r="AW390" s="17">
        <f>SUMIFS(KP!$L:$L,KP!$F:$F,$A390,KP!$A:$A,SUMMARY!AW$3)</f>
        <v>0</v>
      </c>
      <c r="AX390" s="7">
        <f>SUMIFS(AFRIMONEY!$J:$J,AFRIMONEY!$F:$F,$A390,AFRIMONEY!$P:$P,AW$3)</f>
        <v>0</v>
      </c>
      <c r="AY390" s="8">
        <f t="shared" si="214"/>
        <v>-50</v>
      </c>
      <c r="AZ390" s="7">
        <f>SUMIFS(KP!$L:$L,KP!$F:$F,$A390,KP!$A:$A,SUMMARY!AZ$3)</f>
        <v>0</v>
      </c>
      <c r="BA390" s="7">
        <f>SUMIFS(AFRIMONEY!$J:$J,AFRIMONEY!$F:$F,$A390,AFRIMONEY!$P:$P,AZ$3)</f>
        <v>0</v>
      </c>
      <c r="BB390" s="8">
        <f t="shared" si="215"/>
        <v>-50</v>
      </c>
      <c r="BC390" s="17">
        <f>SUMIFS(KP!$L:$L,KP!$F:$F,$A390,KP!$A:$A,SUMMARY!BC$3)</f>
        <v>0</v>
      </c>
      <c r="BD390" s="7">
        <f>SUMIFS(AFRIMONEY!$J:$J,AFRIMONEY!$F:$F,$A390,AFRIMONEY!$P:$P,BC$3)</f>
        <v>0</v>
      </c>
      <c r="BE390" s="8">
        <f t="shared" si="216"/>
        <v>-50</v>
      </c>
      <c r="BF390" s="7">
        <f>SUMIFS(KP!$L:$L,KP!$F:$F,$A390,KP!$A:$A,SUMMARY!BF$3)</f>
        <v>0</v>
      </c>
      <c r="BG390" s="7">
        <f>SUMIFS(AFRIMONEY!$J:$J,AFRIMONEY!$F:$F,$A390,AFRIMONEY!$P:$P,BF$3)</f>
        <v>0</v>
      </c>
      <c r="BH390" s="8">
        <f t="shared" si="217"/>
        <v>-50</v>
      </c>
      <c r="BI390" s="17">
        <f>SUMIFS(KP!$L:$L,KP!$F:$F,$A390,KP!$A:$A,SUMMARY!BI$3)</f>
        <v>0</v>
      </c>
      <c r="BJ390" s="7">
        <f>SUMIFS(AFRIMONEY!$J:$J,AFRIMONEY!$F:$F,$A390,AFRIMONEY!$P:$P,BI$3)</f>
        <v>0</v>
      </c>
      <c r="BK390" s="8">
        <f t="shared" si="218"/>
        <v>-50</v>
      </c>
      <c r="BL390" s="7">
        <f>SUMIFS(KP!$L:$L,KP!$F:$F,$A390,KP!$A:$A,SUMMARY!BL$3)</f>
        <v>0</v>
      </c>
      <c r="BM390" s="7">
        <f>SUMIFS(AFRIMONEY!$J:$J,AFRIMONEY!$F:$F,$A390,AFRIMONEY!$P:$P,BL$3)</f>
        <v>0</v>
      </c>
      <c r="BN390" s="8">
        <f t="shared" si="219"/>
        <v>-50</v>
      </c>
      <c r="BO390" s="17">
        <f>SUMIFS(KP!$L:$L,KP!$F:$F,$A390,KP!$A:$A,SUMMARY!BO$3)</f>
        <v>0</v>
      </c>
      <c r="BP390" s="7">
        <f>SUMIFS(AFRIMONEY!$J:$J,AFRIMONEY!$F:$F,$A390,AFRIMONEY!$P:$P,BO$3)</f>
        <v>0</v>
      </c>
      <c r="BQ390" s="8">
        <f t="shared" si="220"/>
        <v>-50</v>
      </c>
      <c r="BR390" s="7">
        <f>SUMIFS(KP!$L:$L,KP!$F:$F,$A390,KP!$A:$A,SUMMARY!BR$3)</f>
        <v>0</v>
      </c>
      <c r="BS390" s="7">
        <f>SUMIFS(AFRIMONEY!$J:$J,AFRIMONEY!$F:$F,$A390,AFRIMONEY!$P:$P,BR$3)</f>
        <v>0</v>
      </c>
      <c r="BT390" s="8">
        <f t="shared" si="221"/>
        <v>-50</v>
      </c>
      <c r="BU390" s="17">
        <f>SUMIFS(KP!$L:$L,KP!$F:$F,$A390,KP!$A:$A,SUMMARY!BU$3)</f>
        <v>0</v>
      </c>
      <c r="BV390" s="7">
        <f>SUMIFS(AFRIMONEY!$J:$J,AFRIMONEY!$F:$F,$A390,AFRIMONEY!$P:$P,BU$3)</f>
        <v>0</v>
      </c>
      <c r="BW390" s="8">
        <f t="shared" si="222"/>
        <v>-50</v>
      </c>
      <c r="BX390" s="7">
        <f>SUMIFS(KP!$L:$L,KP!$F:$F,$A390,KP!$A:$A,SUMMARY!BX$3)</f>
        <v>0</v>
      </c>
      <c r="BY390" s="7">
        <f>SUMIFS(AFRIMONEY!$J:$J,AFRIMONEY!$F:$F,$A390,AFRIMONEY!$P:$P,BX$3)</f>
        <v>0</v>
      </c>
      <c r="BZ390" s="8">
        <f t="shared" si="223"/>
        <v>-50</v>
      </c>
      <c r="CA390" s="17">
        <f>SUMIFS(KP!$L:$L,KP!$F:$F,$A390,KP!$A:$A,SUMMARY!CA$3)</f>
        <v>0</v>
      </c>
      <c r="CB390" s="7">
        <f>SUMIFS(AFRIMONEY!$J:$J,AFRIMONEY!$F:$F,$A390,AFRIMONEY!$P:$P,CA$3)</f>
        <v>0</v>
      </c>
      <c r="CC390" s="8">
        <f t="shared" si="224"/>
        <v>-50</v>
      </c>
      <c r="CD390" s="7">
        <f>SUMIFS(KP!$L:$L,KP!$F:$F,$A390,KP!$A:$A,SUMMARY!CD$3)</f>
        <v>0</v>
      </c>
      <c r="CE390" s="7">
        <f>SUMIFS(AFRIMONEY!$J:$J,AFRIMONEY!$F:$F,$A390,AFRIMONEY!$P:$P,CD$3)</f>
        <v>0</v>
      </c>
      <c r="CF390" s="8">
        <f t="shared" si="225"/>
        <v>-50</v>
      </c>
      <c r="CG390" s="17">
        <f>SUMIFS(KP!$L:$L,KP!$F:$F,$A390,KP!$A:$A,SUMMARY!CG$3)</f>
        <v>0</v>
      </c>
      <c r="CH390" s="7">
        <f>SUMIFS(AFRIMONEY!$J:$J,AFRIMONEY!$F:$F,$A390,AFRIMONEY!$P:$P,CG$3)</f>
        <v>0</v>
      </c>
      <c r="CI390" s="8">
        <f t="shared" si="226"/>
        <v>-50</v>
      </c>
      <c r="CJ390" s="7">
        <f>SUMIFS(KP!$L:$L,KP!$F:$F,$A390,KP!$A:$A,SUMMARY!CJ$3)</f>
        <v>0</v>
      </c>
      <c r="CK390" s="7">
        <f>SUMIFS(AFRIMONEY!$J:$J,AFRIMONEY!$F:$F,$A390,AFRIMONEY!$P:$P,CJ$3)</f>
        <v>0</v>
      </c>
      <c r="CL390" s="8">
        <f t="shared" si="227"/>
        <v>-50</v>
      </c>
      <c r="CM390" s="17">
        <f>SUMIFS(KP!$L:$L,KP!$F:$F,$A390,KP!$A:$A,SUMMARY!CM$3)</f>
        <v>0</v>
      </c>
      <c r="CN390" s="7">
        <f>SUMIFS(AFRIMONEY!$J:$J,AFRIMONEY!$F:$F,$A390,AFRIMONEY!$P:$P,CM$3)</f>
        <v>0</v>
      </c>
      <c r="CO390" s="8">
        <f t="shared" si="228"/>
        <v>-50</v>
      </c>
      <c r="CP390" s="7">
        <f>SUMIFS(KP!$L:$L,KP!$F:$F,$A390,KP!$A:$A,SUMMARY!CP$3)</f>
        <v>0</v>
      </c>
      <c r="CQ390" s="7">
        <f>SUMIFS(AFRIMONEY!$J:$J,AFRIMONEY!$F:$F,$A390,AFRIMONEY!$P:$P,CP$3)</f>
        <v>0</v>
      </c>
      <c r="CR390" s="8">
        <f t="shared" si="229"/>
        <v>-50</v>
      </c>
      <c r="CS390" s="17">
        <f>SUMIFS(KP!$L:$L,KP!$F:$F,$A390,KP!$A:$A,SUMMARY!CS$3)</f>
        <v>0</v>
      </c>
      <c r="CT390" s="7">
        <f>SUMIFS(AFRIMONEY!$J:$J,AFRIMONEY!$F:$F,$A390,AFRIMONEY!$P:$P,CS$3)</f>
        <v>0</v>
      </c>
      <c r="CU390" s="8">
        <f t="shared" si="230"/>
        <v>-50</v>
      </c>
    </row>
    <row r="391" spans="1:99" x14ac:dyDescent="0.3">
      <c r="A391" s="2">
        <v>101773</v>
      </c>
      <c r="B391" s="23" t="str">
        <f>_xlfn.XLOOKUP(TEXT(A391,0),Tabela4[ID],Tabela4[AREA],"")</f>
        <v>AREA D</v>
      </c>
      <c r="C391" s="2" t="str">
        <f>_xlfn.XLOOKUP(TEXT(A391,0),Tabela4[ID],Tabela4[ZONA],"")</f>
        <v>ZONA 9</v>
      </c>
      <c r="D391" s="2" t="str">
        <f t="shared" si="198"/>
        <v>ACTIVE</v>
      </c>
      <c r="E391" s="18">
        <f t="shared" si="199"/>
        <v>0</v>
      </c>
      <c r="F391" s="21">
        <f>SUMIFS(KP!$L:$L,KP!$F:$F,$A391,KP!$A:$A,"31/03/2025")</f>
        <v>0</v>
      </c>
      <c r="G391" s="19">
        <f>SUMIFS(KP!$L:$L,KP!$F:$F,$A391,KP!$A:$A,SUMMARY!G$3)</f>
        <v>100</v>
      </c>
      <c r="H391" s="7">
        <f>SUMIFS(AFRIMONEY!$J:$J,AFRIMONEY!$F:$F,$A391,AFRIMONEY!$P:$P,G$3)</f>
        <v>100</v>
      </c>
      <c r="I391" s="8">
        <f t="shared" si="200"/>
        <v>0</v>
      </c>
      <c r="J391" s="7">
        <f>SUMIFS(KP!$L:$L,KP!$F:$F,$A391,KP!$A:$A,SUMMARY!J$3)</f>
        <v>0</v>
      </c>
      <c r="K391" s="7">
        <f>SUMIFS(AFRIMONEY!$J:$J,AFRIMONEY!$F:$F,$A391,AFRIMONEY!$P:$P,J$3)</f>
        <v>100</v>
      </c>
      <c r="L391" s="8">
        <f t="shared" si="201"/>
        <v>-100</v>
      </c>
      <c r="M391" s="17">
        <f>SUMIFS(KP!$L:$L,KP!$F:$F,$A391,KP!$A:$A,SUMMARY!M$3)</f>
        <v>350</v>
      </c>
      <c r="N391" s="7">
        <f>SUMIFS(AFRIMONEY!$J:$J,AFRIMONEY!$F:$F,$A391,AFRIMONEY!$P:$P,M$3)</f>
        <v>0</v>
      </c>
      <c r="O391" s="8">
        <f t="shared" si="202"/>
        <v>250</v>
      </c>
      <c r="P391" s="7">
        <f>SUMIFS(KP!$L:$L,KP!$F:$F,$A391,KP!$A:$A,SUMMARY!P$3)</f>
        <v>0</v>
      </c>
      <c r="Q391" s="7">
        <f>SUMIFS(AFRIMONEY!$J:$J,AFRIMONEY!$F:$F,$A391,AFRIMONEY!$P:$P,P$3)</f>
        <v>0</v>
      </c>
      <c r="R391" s="8">
        <f t="shared" si="203"/>
        <v>250</v>
      </c>
      <c r="S391" s="17">
        <f>SUMIFS(KP!$L:$L,KP!$F:$F,$A391,KP!$A:$A,SUMMARY!S$3)</f>
        <v>0</v>
      </c>
      <c r="T391" s="7">
        <f>SUMIFS(AFRIMONEY!$J:$J,AFRIMONEY!$F:$F,$A391,AFRIMONEY!$P:$P,S$3)</f>
        <v>250</v>
      </c>
      <c r="U391" s="8">
        <f t="shared" si="204"/>
        <v>0</v>
      </c>
      <c r="V391" s="7">
        <f>SUMIFS(KP!$L:$L,KP!$F:$F,$A391,KP!$A:$A,SUMMARY!V$3)</f>
        <v>0</v>
      </c>
      <c r="W391" s="7">
        <f>SUMIFS(AFRIMONEY!$J:$J,AFRIMONEY!$F:$F,$A391,AFRIMONEY!$P:$P,V$3)</f>
        <v>0</v>
      </c>
      <c r="X391" s="8">
        <f t="shared" si="205"/>
        <v>0</v>
      </c>
      <c r="Y391" s="17">
        <f>SUMIFS(KP!$L:$L,KP!$F:$F,$A391,KP!$A:$A,SUMMARY!Y$3)</f>
        <v>0</v>
      </c>
      <c r="Z391" s="7">
        <f>SUMIFS(AFRIMONEY!$J:$J,AFRIMONEY!$F:$F,$A391,AFRIMONEY!$P:$P,Y$3)</f>
        <v>0</v>
      </c>
      <c r="AA391" s="8">
        <f t="shared" si="206"/>
        <v>0</v>
      </c>
      <c r="AB391" s="7">
        <f>SUMIFS(KP!$L:$L,KP!$F:$F,$A391,KP!$A:$A,SUMMARY!AB$3)</f>
        <v>0</v>
      </c>
      <c r="AC391" s="7">
        <f>SUMIFS(AFRIMONEY!$J:$J,AFRIMONEY!$F:$F,$A391,AFRIMONEY!$P:$P,AB$3)</f>
        <v>0</v>
      </c>
      <c r="AD391" s="8">
        <f t="shared" si="207"/>
        <v>0</v>
      </c>
      <c r="AE391" s="17">
        <f>SUMIFS(KP!$L:$L,KP!$F:$F,$A391,KP!$A:$A,SUMMARY!AE$3)</f>
        <v>0</v>
      </c>
      <c r="AF391" s="7">
        <f>SUMIFS(AFRIMONEY!$J:$J,AFRIMONEY!$F:$F,$A391,AFRIMONEY!$P:$P,AE$3)</f>
        <v>0</v>
      </c>
      <c r="AG391" s="8">
        <f t="shared" si="208"/>
        <v>0</v>
      </c>
      <c r="AH391" s="7">
        <f>SUMIFS(KP!$L:$L,KP!$F:$F,$A391,KP!$A:$A,SUMMARY!AH$3)</f>
        <v>0</v>
      </c>
      <c r="AI391" s="7">
        <f>SUMIFS(AFRIMONEY!$J:$J,AFRIMONEY!$F:$F,$A391,AFRIMONEY!$P:$P,AH$3)</f>
        <v>0</v>
      </c>
      <c r="AJ391" s="8">
        <f t="shared" si="209"/>
        <v>0</v>
      </c>
      <c r="AK391" s="17">
        <f>SUMIFS(KP!$L:$L,KP!$F:$F,$A391,KP!$A:$A,SUMMARY!AK$3)</f>
        <v>0</v>
      </c>
      <c r="AL391" s="7">
        <f>SUMIFS(AFRIMONEY!$J:$J,AFRIMONEY!$F:$F,$A391,AFRIMONEY!$P:$P,AK$3)</f>
        <v>0</v>
      </c>
      <c r="AM391" s="8">
        <f t="shared" si="210"/>
        <v>0</v>
      </c>
      <c r="AN391" s="7">
        <f>SUMIFS(KP!$L:$L,KP!$F:$F,$A391,KP!$A:$A,SUMMARY!AN$3)</f>
        <v>0</v>
      </c>
      <c r="AO391" s="7">
        <f>SUMIFS(AFRIMONEY!$J:$J,AFRIMONEY!$F:$F,$A391,AFRIMONEY!$P:$P,AN$3)</f>
        <v>0</v>
      </c>
      <c r="AP391" s="8">
        <f t="shared" si="211"/>
        <v>0</v>
      </c>
      <c r="AQ391" s="17">
        <f>SUMIFS(KP!$L:$L,KP!$F:$F,$A391,KP!$A:$A,SUMMARY!AQ$3)</f>
        <v>0</v>
      </c>
      <c r="AR391" s="7">
        <f>SUMIFS(AFRIMONEY!$J:$J,AFRIMONEY!$F:$F,$A391,AFRIMONEY!$P:$P,AQ$3)</f>
        <v>0</v>
      </c>
      <c r="AS391" s="8">
        <f t="shared" si="212"/>
        <v>0</v>
      </c>
      <c r="AT391" s="7">
        <f>SUMIFS(KP!$L:$L,KP!$F:$F,$A391,KP!$A:$A,SUMMARY!AT$3)</f>
        <v>0</v>
      </c>
      <c r="AU391" s="7">
        <f>SUMIFS(AFRIMONEY!$J:$J,AFRIMONEY!$F:$F,$A391,AFRIMONEY!$P:$P,AT$3)</f>
        <v>0</v>
      </c>
      <c r="AV391" s="8">
        <f t="shared" si="213"/>
        <v>0</v>
      </c>
      <c r="AW391" s="17">
        <f>SUMIFS(KP!$L:$L,KP!$F:$F,$A391,KP!$A:$A,SUMMARY!AW$3)</f>
        <v>0</v>
      </c>
      <c r="AX391" s="7">
        <f>SUMIFS(AFRIMONEY!$J:$J,AFRIMONEY!$F:$F,$A391,AFRIMONEY!$P:$P,AW$3)</f>
        <v>0</v>
      </c>
      <c r="AY391" s="8">
        <f t="shared" si="214"/>
        <v>0</v>
      </c>
      <c r="AZ391" s="7">
        <f>SUMIFS(KP!$L:$L,KP!$F:$F,$A391,KP!$A:$A,SUMMARY!AZ$3)</f>
        <v>0</v>
      </c>
      <c r="BA391" s="7">
        <f>SUMIFS(AFRIMONEY!$J:$J,AFRIMONEY!$F:$F,$A391,AFRIMONEY!$P:$P,AZ$3)</f>
        <v>0</v>
      </c>
      <c r="BB391" s="8">
        <f t="shared" si="215"/>
        <v>0</v>
      </c>
      <c r="BC391" s="17">
        <f>SUMIFS(KP!$L:$L,KP!$F:$F,$A391,KP!$A:$A,SUMMARY!BC$3)</f>
        <v>0</v>
      </c>
      <c r="BD391" s="7">
        <f>SUMIFS(AFRIMONEY!$J:$J,AFRIMONEY!$F:$F,$A391,AFRIMONEY!$P:$P,BC$3)</f>
        <v>0</v>
      </c>
      <c r="BE391" s="8">
        <f t="shared" si="216"/>
        <v>0</v>
      </c>
      <c r="BF391" s="7">
        <f>SUMIFS(KP!$L:$L,KP!$F:$F,$A391,KP!$A:$A,SUMMARY!BF$3)</f>
        <v>0</v>
      </c>
      <c r="BG391" s="7">
        <f>SUMIFS(AFRIMONEY!$J:$J,AFRIMONEY!$F:$F,$A391,AFRIMONEY!$P:$P,BF$3)</f>
        <v>0</v>
      </c>
      <c r="BH391" s="8">
        <f t="shared" si="217"/>
        <v>0</v>
      </c>
      <c r="BI391" s="17">
        <f>SUMIFS(KP!$L:$L,KP!$F:$F,$A391,KP!$A:$A,SUMMARY!BI$3)</f>
        <v>0</v>
      </c>
      <c r="BJ391" s="7">
        <f>SUMIFS(AFRIMONEY!$J:$J,AFRIMONEY!$F:$F,$A391,AFRIMONEY!$P:$P,BI$3)</f>
        <v>0</v>
      </c>
      <c r="BK391" s="8">
        <f t="shared" si="218"/>
        <v>0</v>
      </c>
      <c r="BL391" s="7">
        <f>SUMIFS(KP!$L:$L,KP!$F:$F,$A391,KP!$A:$A,SUMMARY!BL$3)</f>
        <v>0</v>
      </c>
      <c r="BM391" s="7">
        <f>SUMIFS(AFRIMONEY!$J:$J,AFRIMONEY!$F:$F,$A391,AFRIMONEY!$P:$P,BL$3)</f>
        <v>0</v>
      </c>
      <c r="BN391" s="8">
        <f t="shared" si="219"/>
        <v>0</v>
      </c>
      <c r="BO391" s="17">
        <f>SUMIFS(KP!$L:$L,KP!$F:$F,$A391,KP!$A:$A,SUMMARY!BO$3)</f>
        <v>0</v>
      </c>
      <c r="BP391" s="7">
        <f>SUMIFS(AFRIMONEY!$J:$J,AFRIMONEY!$F:$F,$A391,AFRIMONEY!$P:$P,BO$3)</f>
        <v>0</v>
      </c>
      <c r="BQ391" s="8">
        <f t="shared" si="220"/>
        <v>0</v>
      </c>
      <c r="BR391" s="7">
        <f>SUMIFS(KP!$L:$L,KP!$F:$F,$A391,KP!$A:$A,SUMMARY!BR$3)</f>
        <v>0</v>
      </c>
      <c r="BS391" s="7">
        <f>SUMIFS(AFRIMONEY!$J:$J,AFRIMONEY!$F:$F,$A391,AFRIMONEY!$P:$P,BR$3)</f>
        <v>0</v>
      </c>
      <c r="BT391" s="8">
        <f t="shared" si="221"/>
        <v>0</v>
      </c>
      <c r="BU391" s="17">
        <f>SUMIFS(KP!$L:$L,KP!$F:$F,$A391,KP!$A:$A,SUMMARY!BU$3)</f>
        <v>0</v>
      </c>
      <c r="BV391" s="7">
        <f>SUMIFS(AFRIMONEY!$J:$J,AFRIMONEY!$F:$F,$A391,AFRIMONEY!$P:$P,BU$3)</f>
        <v>0</v>
      </c>
      <c r="BW391" s="8">
        <f t="shared" si="222"/>
        <v>0</v>
      </c>
      <c r="BX391" s="7">
        <f>SUMIFS(KP!$L:$L,KP!$F:$F,$A391,KP!$A:$A,SUMMARY!BX$3)</f>
        <v>0</v>
      </c>
      <c r="BY391" s="7">
        <f>SUMIFS(AFRIMONEY!$J:$J,AFRIMONEY!$F:$F,$A391,AFRIMONEY!$P:$P,BX$3)</f>
        <v>0</v>
      </c>
      <c r="BZ391" s="8">
        <f t="shared" si="223"/>
        <v>0</v>
      </c>
      <c r="CA391" s="17">
        <f>SUMIFS(KP!$L:$L,KP!$F:$F,$A391,KP!$A:$A,SUMMARY!CA$3)</f>
        <v>0</v>
      </c>
      <c r="CB391" s="7">
        <f>SUMIFS(AFRIMONEY!$J:$J,AFRIMONEY!$F:$F,$A391,AFRIMONEY!$P:$P,CA$3)</f>
        <v>0</v>
      </c>
      <c r="CC391" s="8">
        <f t="shared" si="224"/>
        <v>0</v>
      </c>
      <c r="CD391" s="7">
        <f>SUMIFS(KP!$L:$L,KP!$F:$F,$A391,KP!$A:$A,SUMMARY!CD$3)</f>
        <v>0</v>
      </c>
      <c r="CE391" s="7">
        <f>SUMIFS(AFRIMONEY!$J:$J,AFRIMONEY!$F:$F,$A391,AFRIMONEY!$P:$P,CD$3)</f>
        <v>0</v>
      </c>
      <c r="CF391" s="8">
        <f t="shared" si="225"/>
        <v>0</v>
      </c>
      <c r="CG391" s="17">
        <f>SUMIFS(KP!$L:$L,KP!$F:$F,$A391,KP!$A:$A,SUMMARY!CG$3)</f>
        <v>0</v>
      </c>
      <c r="CH391" s="7">
        <f>SUMIFS(AFRIMONEY!$J:$J,AFRIMONEY!$F:$F,$A391,AFRIMONEY!$P:$P,CG$3)</f>
        <v>0</v>
      </c>
      <c r="CI391" s="8">
        <f t="shared" si="226"/>
        <v>0</v>
      </c>
      <c r="CJ391" s="7">
        <f>SUMIFS(KP!$L:$L,KP!$F:$F,$A391,KP!$A:$A,SUMMARY!CJ$3)</f>
        <v>0</v>
      </c>
      <c r="CK391" s="7">
        <f>SUMIFS(AFRIMONEY!$J:$J,AFRIMONEY!$F:$F,$A391,AFRIMONEY!$P:$P,CJ$3)</f>
        <v>0</v>
      </c>
      <c r="CL391" s="8">
        <f t="shared" si="227"/>
        <v>0</v>
      </c>
      <c r="CM391" s="17">
        <f>SUMIFS(KP!$L:$L,KP!$F:$F,$A391,KP!$A:$A,SUMMARY!CM$3)</f>
        <v>0</v>
      </c>
      <c r="CN391" s="7">
        <f>SUMIFS(AFRIMONEY!$J:$J,AFRIMONEY!$F:$F,$A391,AFRIMONEY!$P:$P,CM$3)</f>
        <v>0</v>
      </c>
      <c r="CO391" s="8">
        <f t="shared" si="228"/>
        <v>0</v>
      </c>
      <c r="CP391" s="7">
        <f>SUMIFS(KP!$L:$L,KP!$F:$F,$A391,KP!$A:$A,SUMMARY!CP$3)</f>
        <v>0</v>
      </c>
      <c r="CQ391" s="7">
        <f>SUMIFS(AFRIMONEY!$J:$J,AFRIMONEY!$F:$F,$A391,AFRIMONEY!$P:$P,CP$3)</f>
        <v>0</v>
      </c>
      <c r="CR391" s="8">
        <f t="shared" si="229"/>
        <v>0</v>
      </c>
      <c r="CS391" s="17">
        <f>SUMIFS(KP!$L:$L,KP!$F:$F,$A391,KP!$A:$A,SUMMARY!CS$3)</f>
        <v>0</v>
      </c>
      <c r="CT391" s="7">
        <f>SUMIFS(AFRIMONEY!$J:$J,AFRIMONEY!$F:$F,$A391,AFRIMONEY!$P:$P,CS$3)</f>
        <v>0</v>
      </c>
      <c r="CU391" s="8">
        <f t="shared" si="230"/>
        <v>0</v>
      </c>
    </row>
    <row r="392" spans="1:99" x14ac:dyDescent="0.3">
      <c r="A392" s="2">
        <v>101775</v>
      </c>
      <c r="B392" s="23" t="str">
        <f>_xlfn.XLOOKUP(TEXT(A392,0),Tabela4[ID],Tabela4[AREA],"")</f>
        <v>AREA B</v>
      </c>
      <c r="C392" s="2" t="str">
        <f>_xlfn.XLOOKUP(TEXT(A392,0),Tabela4[ID],Tabela4[ZONA],"")</f>
        <v>ZONA 2</v>
      </c>
      <c r="D392" s="2" t="str">
        <f t="shared" si="198"/>
        <v>BLOCKED</v>
      </c>
      <c r="E392" s="18">
        <f t="shared" si="199"/>
        <v>1150</v>
      </c>
      <c r="F392" s="21">
        <f>SUMIFS(KP!$L:$L,KP!$F:$F,$A392,KP!$A:$A,"31/03/2025")</f>
        <v>0</v>
      </c>
      <c r="G392" s="19">
        <f>SUMIFS(KP!$L:$L,KP!$F:$F,$A392,KP!$A:$A,SUMMARY!G$3)</f>
        <v>0</v>
      </c>
      <c r="H392" s="7">
        <f>SUMIFS(AFRIMONEY!$J:$J,AFRIMONEY!$F:$F,$A392,AFRIMONEY!$P:$P,G$3)</f>
        <v>0</v>
      </c>
      <c r="I392" s="8">
        <f t="shared" si="200"/>
        <v>0</v>
      </c>
      <c r="J392" s="7">
        <f>SUMIFS(KP!$L:$L,KP!$F:$F,$A392,KP!$A:$A,SUMMARY!J$3)</f>
        <v>4550</v>
      </c>
      <c r="K392" s="7">
        <f>SUMIFS(AFRIMONEY!$J:$J,AFRIMONEY!$F:$F,$A392,AFRIMONEY!$P:$P,J$3)</f>
        <v>0</v>
      </c>
      <c r="L392" s="8">
        <f t="shared" si="201"/>
        <v>4550</v>
      </c>
      <c r="M392" s="17">
        <f>SUMIFS(KP!$L:$L,KP!$F:$F,$A392,KP!$A:$A,SUMMARY!M$3)</f>
        <v>5700</v>
      </c>
      <c r="N392" s="7">
        <f>SUMIFS(AFRIMONEY!$J:$J,AFRIMONEY!$F:$F,$A392,AFRIMONEY!$P:$P,M$3)</f>
        <v>4550</v>
      </c>
      <c r="O392" s="8">
        <f t="shared" si="202"/>
        <v>5700</v>
      </c>
      <c r="P392" s="7">
        <f>SUMIFS(KP!$L:$L,KP!$F:$F,$A392,KP!$A:$A,SUMMARY!P$3)</f>
        <v>3200</v>
      </c>
      <c r="Q392" s="7">
        <f>SUMIFS(AFRIMONEY!$J:$J,AFRIMONEY!$F:$F,$A392,AFRIMONEY!$P:$P,P$3)</f>
        <v>5700</v>
      </c>
      <c r="R392" s="8">
        <f t="shared" si="203"/>
        <v>3200</v>
      </c>
      <c r="S392" s="17">
        <f>SUMIFS(KP!$L:$L,KP!$F:$F,$A392,KP!$A:$A,SUMMARY!S$3)</f>
        <v>350</v>
      </c>
      <c r="T392" s="7">
        <f>SUMIFS(AFRIMONEY!$J:$J,AFRIMONEY!$F:$F,$A392,AFRIMONEY!$P:$P,S$3)</f>
        <v>3200</v>
      </c>
      <c r="U392" s="8">
        <f t="shared" si="204"/>
        <v>350</v>
      </c>
      <c r="V392" s="7">
        <f>SUMIFS(KP!$L:$L,KP!$F:$F,$A392,KP!$A:$A,SUMMARY!V$3)</f>
        <v>0</v>
      </c>
      <c r="W392" s="7">
        <f>SUMIFS(AFRIMONEY!$J:$J,AFRIMONEY!$F:$F,$A392,AFRIMONEY!$P:$P,V$3)</f>
        <v>0</v>
      </c>
      <c r="X392" s="8">
        <f t="shared" si="205"/>
        <v>350</v>
      </c>
      <c r="Y392" s="17">
        <f>SUMIFS(KP!$L:$L,KP!$F:$F,$A392,KP!$A:$A,SUMMARY!Y$3)</f>
        <v>3400</v>
      </c>
      <c r="Z392" s="7">
        <f>SUMIFS(AFRIMONEY!$J:$J,AFRIMONEY!$F:$F,$A392,AFRIMONEY!$P:$P,Y$3)</f>
        <v>350</v>
      </c>
      <c r="AA392" s="8">
        <f t="shared" si="206"/>
        <v>3400</v>
      </c>
      <c r="AB392" s="7">
        <f>SUMIFS(KP!$L:$L,KP!$F:$F,$A392,KP!$A:$A,SUMMARY!AB$3)</f>
        <v>1000</v>
      </c>
      <c r="AC392" s="7">
        <f>SUMIFS(AFRIMONEY!$J:$J,AFRIMONEY!$F:$F,$A392,AFRIMONEY!$P:$P,AB$3)</f>
        <v>3400</v>
      </c>
      <c r="AD392" s="8">
        <f t="shared" si="207"/>
        <v>1000</v>
      </c>
      <c r="AE392" s="17">
        <f>SUMIFS(KP!$L:$L,KP!$F:$F,$A392,KP!$A:$A,SUMMARY!AE$3)</f>
        <v>2050</v>
      </c>
      <c r="AF392" s="7">
        <f>SUMIFS(AFRIMONEY!$J:$J,AFRIMONEY!$F:$F,$A392,AFRIMONEY!$P:$P,AE$3)</f>
        <v>1000</v>
      </c>
      <c r="AG392" s="8">
        <f t="shared" si="208"/>
        <v>2050</v>
      </c>
      <c r="AH392" s="7">
        <f>SUMIFS(KP!$L:$L,KP!$F:$F,$A392,KP!$A:$A,SUMMARY!AH$3)</f>
        <v>1150</v>
      </c>
      <c r="AI392" s="7">
        <f>SUMIFS(AFRIMONEY!$J:$J,AFRIMONEY!$F:$F,$A392,AFRIMONEY!$P:$P,AH$3)</f>
        <v>2050</v>
      </c>
      <c r="AJ392" s="8">
        <f t="shared" si="209"/>
        <v>1150</v>
      </c>
      <c r="AK392" s="17">
        <f>SUMIFS(KP!$L:$L,KP!$F:$F,$A392,KP!$A:$A,SUMMARY!AK$3)</f>
        <v>0</v>
      </c>
      <c r="AL392" s="7">
        <f>SUMIFS(AFRIMONEY!$J:$J,AFRIMONEY!$F:$F,$A392,AFRIMONEY!$P:$P,AK$3)</f>
        <v>0</v>
      </c>
      <c r="AM392" s="8">
        <f t="shared" si="210"/>
        <v>1150</v>
      </c>
      <c r="AN392" s="7">
        <f>SUMIFS(KP!$L:$L,KP!$F:$F,$A392,KP!$A:$A,SUMMARY!AN$3)</f>
        <v>0</v>
      </c>
      <c r="AO392" s="7">
        <f>SUMIFS(AFRIMONEY!$J:$J,AFRIMONEY!$F:$F,$A392,AFRIMONEY!$P:$P,AN$3)</f>
        <v>0</v>
      </c>
      <c r="AP392" s="8">
        <f t="shared" si="211"/>
        <v>1150</v>
      </c>
      <c r="AQ392" s="17">
        <f>SUMIFS(KP!$L:$L,KP!$F:$F,$A392,KP!$A:$A,SUMMARY!AQ$3)</f>
        <v>0</v>
      </c>
      <c r="AR392" s="7">
        <f>SUMIFS(AFRIMONEY!$J:$J,AFRIMONEY!$F:$F,$A392,AFRIMONEY!$P:$P,AQ$3)</f>
        <v>0</v>
      </c>
      <c r="AS392" s="8">
        <f t="shared" si="212"/>
        <v>1150</v>
      </c>
      <c r="AT392" s="7">
        <f>SUMIFS(KP!$L:$L,KP!$F:$F,$A392,KP!$A:$A,SUMMARY!AT$3)</f>
        <v>0</v>
      </c>
      <c r="AU392" s="7">
        <f>SUMIFS(AFRIMONEY!$J:$J,AFRIMONEY!$F:$F,$A392,AFRIMONEY!$P:$P,AT$3)</f>
        <v>0</v>
      </c>
      <c r="AV392" s="8">
        <f t="shared" si="213"/>
        <v>1150</v>
      </c>
      <c r="AW392" s="17">
        <f>SUMIFS(KP!$L:$L,KP!$F:$F,$A392,KP!$A:$A,SUMMARY!AW$3)</f>
        <v>0</v>
      </c>
      <c r="AX392" s="7">
        <f>SUMIFS(AFRIMONEY!$J:$J,AFRIMONEY!$F:$F,$A392,AFRIMONEY!$P:$P,AW$3)</f>
        <v>0</v>
      </c>
      <c r="AY392" s="8">
        <f t="shared" si="214"/>
        <v>1150</v>
      </c>
      <c r="AZ392" s="7">
        <f>SUMIFS(KP!$L:$L,KP!$F:$F,$A392,KP!$A:$A,SUMMARY!AZ$3)</f>
        <v>0</v>
      </c>
      <c r="BA392" s="7">
        <f>SUMIFS(AFRIMONEY!$J:$J,AFRIMONEY!$F:$F,$A392,AFRIMONEY!$P:$P,AZ$3)</f>
        <v>0</v>
      </c>
      <c r="BB392" s="8">
        <f t="shared" si="215"/>
        <v>1150</v>
      </c>
      <c r="BC392" s="17">
        <f>SUMIFS(KP!$L:$L,KP!$F:$F,$A392,KP!$A:$A,SUMMARY!BC$3)</f>
        <v>0</v>
      </c>
      <c r="BD392" s="7">
        <f>SUMIFS(AFRIMONEY!$J:$J,AFRIMONEY!$F:$F,$A392,AFRIMONEY!$P:$P,BC$3)</f>
        <v>0</v>
      </c>
      <c r="BE392" s="8">
        <f t="shared" si="216"/>
        <v>1150</v>
      </c>
      <c r="BF392" s="7">
        <f>SUMIFS(KP!$L:$L,KP!$F:$F,$A392,KP!$A:$A,SUMMARY!BF$3)</f>
        <v>0</v>
      </c>
      <c r="BG392" s="7">
        <f>SUMIFS(AFRIMONEY!$J:$J,AFRIMONEY!$F:$F,$A392,AFRIMONEY!$P:$P,BF$3)</f>
        <v>0</v>
      </c>
      <c r="BH392" s="8">
        <f t="shared" si="217"/>
        <v>1150</v>
      </c>
      <c r="BI392" s="17">
        <f>SUMIFS(KP!$L:$L,KP!$F:$F,$A392,KP!$A:$A,SUMMARY!BI$3)</f>
        <v>0</v>
      </c>
      <c r="BJ392" s="7">
        <f>SUMIFS(AFRIMONEY!$J:$J,AFRIMONEY!$F:$F,$A392,AFRIMONEY!$P:$P,BI$3)</f>
        <v>0</v>
      </c>
      <c r="BK392" s="8">
        <f t="shared" si="218"/>
        <v>1150</v>
      </c>
      <c r="BL392" s="7">
        <f>SUMIFS(KP!$L:$L,KP!$F:$F,$A392,KP!$A:$A,SUMMARY!BL$3)</f>
        <v>0</v>
      </c>
      <c r="BM392" s="7">
        <f>SUMIFS(AFRIMONEY!$J:$J,AFRIMONEY!$F:$F,$A392,AFRIMONEY!$P:$P,BL$3)</f>
        <v>0</v>
      </c>
      <c r="BN392" s="8">
        <f t="shared" si="219"/>
        <v>1150</v>
      </c>
      <c r="BO392" s="17">
        <f>SUMIFS(KP!$L:$L,KP!$F:$F,$A392,KP!$A:$A,SUMMARY!BO$3)</f>
        <v>0</v>
      </c>
      <c r="BP392" s="7">
        <f>SUMIFS(AFRIMONEY!$J:$J,AFRIMONEY!$F:$F,$A392,AFRIMONEY!$P:$P,BO$3)</f>
        <v>0</v>
      </c>
      <c r="BQ392" s="8">
        <f t="shared" si="220"/>
        <v>1150</v>
      </c>
      <c r="BR392" s="7">
        <f>SUMIFS(KP!$L:$L,KP!$F:$F,$A392,KP!$A:$A,SUMMARY!BR$3)</f>
        <v>0</v>
      </c>
      <c r="BS392" s="7">
        <f>SUMIFS(AFRIMONEY!$J:$J,AFRIMONEY!$F:$F,$A392,AFRIMONEY!$P:$P,BR$3)</f>
        <v>0</v>
      </c>
      <c r="BT392" s="8">
        <f t="shared" si="221"/>
        <v>1150</v>
      </c>
      <c r="BU392" s="17">
        <f>SUMIFS(KP!$L:$L,KP!$F:$F,$A392,KP!$A:$A,SUMMARY!BU$3)</f>
        <v>0</v>
      </c>
      <c r="BV392" s="7">
        <f>SUMIFS(AFRIMONEY!$J:$J,AFRIMONEY!$F:$F,$A392,AFRIMONEY!$P:$P,BU$3)</f>
        <v>0</v>
      </c>
      <c r="BW392" s="8">
        <f t="shared" si="222"/>
        <v>1150</v>
      </c>
      <c r="BX392" s="7">
        <f>SUMIFS(KP!$L:$L,KP!$F:$F,$A392,KP!$A:$A,SUMMARY!BX$3)</f>
        <v>0</v>
      </c>
      <c r="BY392" s="7">
        <f>SUMIFS(AFRIMONEY!$J:$J,AFRIMONEY!$F:$F,$A392,AFRIMONEY!$P:$P,BX$3)</f>
        <v>0</v>
      </c>
      <c r="BZ392" s="8">
        <f t="shared" si="223"/>
        <v>1150</v>
      </c>
      <c r="CA392" s="17">
        <f>SUMIFS(KP!$L:$L,KP!$F:$F,$A392,KP!$A:$A,SUMMARY!CA$3)</f>
        <v>0</v>
      </c>
      <c r="CB392" s="7">
        <f>SUMIFS(AFRIMONEY!$J:$J,AFRIMONEY!$F:$F,$A392,AFRIMONEY!$P:$P,CA$3)</f>
        <v>0</v>
      </c>
      <c r="CC392" s="8">
        <f t="shared" si="224"/>
        <v>1150</v>
      </c>
      <c r="CD392" s="7">
        <f>SUMIFS(KP!$L:$L,KP!$F:$F,$A392,KP!$A:$A,SUMMARY!CD$3)</f>
        <v>0</v>
      </c>
      <c r="CE392" s="7">
        <f>SUMIFS(AFRIMONEY!$J:$J,AFRIMONEY!$F:$F,$A392,AFRIMONEY!$P:$P,CD$3)</f>
        <v>0</v>
      </c>
      <c r="CF392" s="8">
        <f t="shared" si="225"/>
        <v>1150</v>
      </c>
      <c r="CG392" s="17">
        <f>SUMIFS(KP!$L:$L,KP!$F:$F,$A392,KP!$A:$A,SUMMARY!CG$3)</f>
        <v>0</v>
      </c>
      <c r="CH392" s="7">
        <f>SUMIFS(AFRIMONEY!$J:$J,AFRIMONEY!$F:$F,$A392,AFRIMONEY!$P:$P,CG$3)</f>
        <v>0</v>
      </c>
      <c r="CI392" s="8">
        <f t="shared" si="226"/>
        <v>1150</v>
      </c>
      <c r="CJ392" s="7">
        <f>SUMIFS(KP!$L:$L,KP!$F:$F,$A392,KP!$A:$A,SUMMARY!CJ$3)</f>
        <v>0</v>
      </c>
      <c r="CK392" s="7">
        <f>SUMIFS(AFRIMONEY!$J:$J,AFRIMONEY!$F:$F,$A392,AFRIMONEY!$P:$P,CJ$3)</f>
        <v>0</v>
      </c>
      <c r="CL392" s="8">
        <f t="shared" si="227"/>
        <v>1150</v>
      </c>
      <c r="CM392" s="17">
        <f>SUMIFS(KP!$L:$L,KP!$F:$F,$A392,KP!$A:$A,SUMMARY!CM$3)</f>
        <v>0</v>
      </c>
      <c r="CN392" s="7">
        <f>SUMIFS(AFRIMONEY!$J:$J,AFRIMONEY!$F:$F,$A392,AFRIMONEY!$P:$P,CM$3)</f>
        <v>0</v>
      </c>
      <c r="CO392" s="8">
        <f t="shared" si="228"/>
        <v>1150</v>
      </c>
      <c r="CP392" s="7">
        <f>SUMIFS(KP!$L:$L,KP!$F:$F,$A392,KP!$A:$A,SUMMARY!CP$3)</f>
        <v>0</v>
      </c>
      <c r="CQ392" s="7">
        <f>SUMIFS(AFRIMONEY!$J:$J,AFRIMONEY!$F:$F,$A392,AFRIMONEY!$P:$P,CP$3)</f>
        <v>0</v>
      </c>
      <c r="CR392" s="8">
        <f t="shared" si="229"/>
        <v>1150</v>
      </c>
      <c r="CS392" s="17">
        <f>SUMIFS(KP!$L:$L,KP!$F:$F,$A392,KP!$A:$A,SUMMARY!CS$3)</f>
        <v>0</v>
      </c>
      <c r="CT392" s="7">
        <f>SUMIFS(AFRIMONEY!$J:$J,AFRIMONEY!$F:$F,$A392,AFRIMONEY!$P:$P,CS$3)</f>
        <v>0</v>
      </c>
      <c r="CU392" s="8">
        <f t="shared" si="230"/>
        <v>1150</v>
      </c>
    </row>
    <row r="393" spans="1:99" x14ac:dyDescent="0.3">
      <c r="A393" s="2">
        <v>101776</v>
      </c>
      <c r="B393" s="23" t="str">
        <f>_xlfn.XLOOKUP(TEXT(A393,0),Tabela4[ID],Tabela4[AREA],"")</f>
        <v>AREA B</v>
      </c>
      <c r="C393" s="2" t="str">
        <f>_xlfn.XLOOKUP(TEXT(A393,0),Tabela4[ID],Tabela4[ZONA],"")</f>
        <v>ZONA 4</v>
      </c>
      <c r="D393" s="2" t="str">
        <f t="shared" si="198"/>
        <v>BLOCKED</v>
      </c>
      <c r="E393" s="18">
        <f t="shared" si="199"/>
        <v>3250</v>
      </c>
      <c r="F393" s="21">
        <f>SUMIFS(KP!$L:$L,KP!$F:$F,$A393,KP!$A:$A,"31/03/2025")</f>
        <v>750</v>
      </c>
      <c r="G393" s="19">
        <f>SUMIFS(KP!$L:$L,KP!$F:$F,$A393,KP!$A:$A,SUMMARY!G$3)</f>
        <v>450</v>
      </c>
      <c r="H393" s="7">
        <f>SUMIFS(AFRIMONEY!$J:$J,AFRIMONEY!$F:$F,$A393,AFRIMONEY!$P:$P,G$3)</f>
        <v>750</v>
      </c>
      <c r="I393" s="8">
        <f t="shared" si="200"/>
        <v>450</v>
      </c>
      <c r="J393" s="7">
        <f>SUMIFS(KP!$L:$L,KP!$F:$F,$A393,KP!$A:$A,SUMMARY!J$3)</f>
        <v>4550</v>
      </c>
      <c r="K393" s="7">
        <f>SUMIFS(AFRIMONEY!$J:$J,AFRIMONEY!$F:$F,$A393,AFRIMONEY!$P:$P,J$3)</f>
        <v>450</v>
      </c>
      <c r="L393" s="8">
        <f t="shared" si="201"/>
        <v>4550</v>
      </c>
      <c r="M393" s="17">
        <f>SUMIFS(KP!$L:$L,KP!$F:$F,$A393,KP!$A:$A,SUMMARY!M$3)</f>
        <v>3100</v>
      </c>
      <c r="N393" s="7">
        <f>SUMIFS(AFRIMONEY!$J:$J,AFRIMONEY!$F:$F,$A393,AFRIMONEY!$P:$P,M$3)</f>
        <v>4550</v>
      </c>
      <c r="O393" s="8">
        <f t="shared" si="202"/>
        <v>3100</v>
      </c>
      <c r="P393" s="7">
        <f>SUMIFS(KP!$L:$L,KP!$F:$F,$A393,KP!$A:$A,SUMMARY!P$3)</f>
        <v>550</v>
      </c>
      <c r="Q393" s="7">
        <f>SUMIFS(AFRIMONEY!$J:$J,AFRIMONEY!$F:$F,$A393,AFRIMONEY!$P:$P,P$3)</f>
        <v>0</v>
      </c>
      <c r="R393" s="8">
        <f t="shared" si="203"/>
        <v>3650</v>
      </c>
      <c r="S393" s="17">
        <f>SUMIFS(KP!$L:$L,KP!$F:$F,$A393,KP!$A:$A,SUMMARY!S$3)</f>
        <v>2050</v>
      </c>
      <c r="T393" s="7">
        <f>SUMIFS(AFRIMONEY!$J:$J,AFRIMONEY!$F:$F,$A393,AFRIMONEY!$P:$P,S$3)</f>
        <v>550</v>
      </c>
      <c r="U393" s="8">
        <f t="shared" si="204"/>
        <v>5150</v>
      </c>
      <c r="V393" s="7">
        <f>SUMIFS(KP!$L:$L,KP!$F:$F,$A393,KP!$A:$A,SUMMARY!V$3)</f>
        <v>0</v>
      </c>
      <c r="W393" s="7">
        <f>SUMIFS(AFRIMONEY!$J:$J,AFRIMONEY!$F:$F,$A393,AFRIMONEY!$P:$P,V$3)</f>
        <v>0</v>
      </c>
      <c r="X393" s="8">
        <f t="shared" si="205"/>
        <v>5150</v>
      </c>
      <c r="Y393" s="17">
        <f>SUMIFS(KP!$L:$L,KP!$F:$F,$A393,KP!$A:$A,SUMMARY!Y$3)</f>
        <v>1200</v>
      </c>
      <c r="Z393" s="7">
        <f>SUMIFS(AFRIMONEY!$J:$J,AFRIMONEY!$F:$F,$A393,AFRIMONEY!$P:$P,Y$3)</f>
        <v>2050</v>
      </c>
      <c r="AA393" s="8">
        <f t="shared" si="206"/>
        <v>4300</v>
      </c>
      <c r="AB393" s="7">
        <f>SUMIFS(KP!$L:$L,KP!$F:$F,$A393,KP!$A:$A,SUMMARY!AB$3)</f>
        <v>1150</v>
      </c>
      <c r="AC393" s="7">
        <f>SUMIFS(AFRIMONEY!$J:$J,AFRIMONEY!$F:$F,$A393,AFRIMONEY!$P:$P,AB$3)</f>
        <v>1200</v>
      </c>
      <c r="AD393" s="8">
        <f t="shared" si="207"/>
        <v>4250</v>
      </c>
      <c r="AE393" s="17">
        <f>SUMIFS(KP!$L:$L,KP!$F:$F,$A393,KP!$A:$A,SUMMARY!AE$3)</f>
        <v>0</v>
      </c>
      <c r="AF393" s="7">
        <f>SUMIFS(AFRIMONEY!$J:$J,AFRIMONEY!$F:$F,$A393,AFRIMONEY!$P:$P,AE$3)</f>
        <v>1150</v>
      </c>
      <c r="AG393" s="8">
        <f t="shared" si="208"/>
        <v>3100</v>
      </c>
      <c r="AH393" s="7">
        <f>SUMIFS(KP!$L:$L,KP!$F:$F,$A393,KP!$A:$A,SUMMARY!AH$3)</f>
        <v>150</v>
      </c>
      <c r="AI393" s="7">
        <f>SUMIFS(AFRIMONEY!$J:$J,AFRIMONEY!$F:$F,$A393,AFRIMONEY!$P:$P,AH$3)</f>
        <v>0</v>
      </c>
      <c r="AJ393" s="8">
        <f t="shared" si="209"/>
        <v>3250</v>
      </c>
      <c r="AK393" s="17">
        <f>SUMIFS(KP!$L:$L,KP!$F:$F,$A393,KP!$A:$A,SUMMARY!AK$3)</f>
        <v>0</v>
      </c>
      <c r="AL393" s="7">
        <f>SUMIFS(AFRIMONEY!$J:$J,AFRIMONEY!$F:$F,$A393,AFRIMONEY!$P:$P,AK$3)</f>
        <v>0</v>
      </c>
      <c r="AM393" s="8">
        <f t="shared" si="210"/>
        <v>3250</v>
      </c>
      <c r="AN393" s="7">
        <f>SUMIFS(KP!$L:$L,KP!$F:$F,$A393,KP!$A:$A,SUMMARY!AN$3)</f>
        <v>0</v>
      </c>
      <c r="AO393" s="7">
        <f>SUMIFS(AFRIMONEY!$J:$J,AFRIMONEY!$F:$F,$A393,AFRIMONEY!$P:$P,AN$3)</f>
        <v>0</v>
      </c>
      <c r="AP393" s="8">
        <f t="shared" si="211"/>
        <v>3250</v>
      </c>
      <c r="AQ393" s="17">
        <f>SUMIFS(KP!$L:$L,KP!$F:$F,$A393,KP!$A:$A,SUMMARY!AQ$3)</f>
        <v>0</v>
      </c>
      <c r="AR393" s="7">
        <f>SUMIFS(AFRIMONEY!$J:$J,AFRIMONEY!$F:$F,$A393,AFRIMONEY!$P:$P,AQ$3)</f>
        <v>0</v>
      </c>
      <c r="AS393" s="8">
        <f t="shared" si="212"/>
        <v>3250</v>
      </c>
      <c r="AT393" s="7">
        <f>SUMIFS(KP!$L:$L,KP!$F:$F,$A393,KP!$A:$A,SUMMARY!AT$3)</f>
        <v>0</v>
      </c>
      <c r="AU393" s="7">
        <f>SUMIFS(AFRIMONEY!$J:$J,AFRIMONEY!$F:$F,$A393,AFRIMONEY!$P:$P,AT$3)</f>
        <v>0</v>
      </c>
      <c r="AV393" s="8">
        <f t="shared" si="213"/>
        <v>3250</v>
      </c>
      <c r="AW393" s="17">
        <f>SUMIFS(KP!$L:$L,KP!$F:$F,$A393,KP!$A:$A,SUMMARY!AW$3)</f>
        <v>0</v>
      </c>
      <c r="AX393" s="7">
        <f>SUMIFS(AFRIMONEY!$J:$J,AFRIMONEY!$F:$F,$A393,AFRIMONEY!$P:$P,AW$3)</f>
        <v>0</v>
      </c>
      <c r="AY393" s="8">
        <f t="shared" si="214"/>
        <v>3250</v>
      </c>
      <c r="AZ393" s="7">
        <f>SUMIFS(KP!$L:$L,KP!$F:$F,$A393,KP!$A:$A,SUMMARY!AZ$3)</f>
        <v>0</v>
      </c>
      <c r="BA393" s="7">
        <f>SUMIFS(AFRIMONEY!$J:$J,AFRIMONEY!$F:$F,$A393,AFRIMONEY!$P:$P,AZ$3)</f>
        <v>0</v>
      </c>
      <c r="BB393" s="8">
        <f t="shared" si="215"/>
        <v>3250</v>
      </c>
      <c r="BC393" s="17">
        <f>SUMIFS(KP!$L:$L,KP!$F:$F,$A393,KP!$A:$A,SUMMARY!BC$3)</f>
        <v>0</v>
      </c>
      <c r="BD393" s="7">
        <f>SUMIFS(AFRIMONEY!$J:$J,AFRIMONEY!$F:$F,$A393,AFRIMONEY!$P:$P,BC$3)</f>
        <v>0</v>
      </c>
      <c r="BE393" s="8">
        <f t="shared" si="216"/>
        <v>3250</v>
      </c>
      <c r="BF393" s="7">
        <f>SUMIFS(KP!$L:$L,KP!$F:$F,$A393,KP!$A:$A,SUMMARY!BF$3)</f>
        <v>0</v>
      </c>
      <c r="BG393" s="7">
        <f>SUMIFS(AFRIMONEY!$J:$J,AFRIMONEY!$F:$F,$A393,AFRIMONEY!$P:$P,BF$3)</f>
        <v>0</v>
      </c>
      <c r="BH393" s="8">
        <f t="shared" si="217"/>
        <v>3250</v>
      </c>
      <c r="BI393" s="17">
        <f>SUMIFS(KP!$L:$L,KP!$F:$F,$A393,KP!$A:$A,SUMMARY!BI$3)</f>
        <v>0</v>
      </c>
      <c r="BJ393" s="7">
        <f>SUMIFS(AFRIMONEY!$J:$J,AFRIMONEY!$F:$F,$A393,AFRIMONEY!$P:$P,BI$3)</f>
        <v>0</v>
      </c>
      <c r="BK393" s="8">
        <f t="shared" si="218"/>
        <v>3250</v>
      </c>
      <c r="BL393" s="7">
        <f>SUMIFS(KP!$L:$L,KP!$F:$F,$A393,KP!$A:$A,SUMMARY!BL$3)</f>
        <v>0</v>
      </c>
      <c r="BM393" s="7">
        <f>SUMIFS(AFRIMONEY!$J:$J,AFRIMONEY!$F:$F,$A393,AFRIMONEY!$P:$P,BL$3)</f>
        <v>0</v>
      </c>
      <c r="BN393" s="8">
        <f t="shared" si="219"/>
        <v>3250</v>
      </c>
      <c r="BO393" s="17">
        <f>SUMIFS(KP!$L:$L,KP!$F:$F,$A393,KP!$A:$A,SUMMARY!BO$3)</f>
        <v>0</v>
      </c>
      <c r="BP393" s="7">
        <f>SUMIFS(AFRIMONEY!$J:$J,AFRIMONEY!$F:$F,$A393,AFRIMONEY!$P:$P,BO$3)</f>
        <v>0</v>
      </c>
      <c r="BQ393" s="8">
        <f t="shared" si="220"/>
        <v>3250</v>
      </c>
      <c r="BR393" s="7">
        <f>SUMIFS(KP!$L:$L,KP!$F:$F,$A393,KP!$A:$A,SUMMARY!BR$3)</f>
        <v>0</v>
      </c>
      <c r="BS393" s="7">
        <f>SUMIFS(AFRIMONEY!$J:$J,AFRIMONEY!$F:$F,$A393,AFRIMONEY!$P:$P,BR$3)</f>
        <v>0</v>
      </c>
      <c r="BT393" s="8">
        <f t="shared" si="221"/>
        <v>3250</v>
      </c>
      <c r="BU393" s="17">
        <f>SUMIFS(KP!$L:$L,KP!$F:$F,$A393,KP!$A:$A,SUMMARY!BU$3)</f>
        <v>0</v>
      </c>
      <c r="BV393" s="7">
        <f>SUMIFS(AFRIMONEY!$J:$J,AFRIMONEY!$F:$F,$A393,AFRIMONEY!$P:$P,BU$3)</f>
        <v>0</v>
      </c>
      <c r="BW393" s="8">
        <f t="shared" si="222"/>
        <v>3250</v>
      </c>
      <c r="BX393" s="7">
        <f>SUMIFS(KP!$L:$L,KP!$F:$F,$A393,KP!$A:$A,SUMMARY!BX$3)</f>
        <v>0</v>
      </c>
      <c r="BY393" s="7">
        <f>SUMIFS(AFRIMONEY!$J:$J,AFRIMONEY!$F:$F,$A393,AFRIMONEY!$P:$P,BX$3)</f>
        <v>0</v>
      </c>
      <c r="BZ393" s="8">
        <f t="shared" si="223"/>
        <v>3250</v>
      </c>
      <c r="CA393" s="17">
        <f>SUMIFS(KP!$L:$L,KP!$F:$F,$A393,KP!$A:$A,SUMMARY!CA$3)</f>
        <v>0</v>
      </c>
      <c r="CB393" s="7">
        <f>SUMIFS(AFRIMONEY!$J:$J,AFRIMONEY!$F:$F,$A393,AFRIMONEY!$P:$P,CA$3)</f>
        <v>0</v>
      </c>
      <c r="CC393" s="8">
        <f t="shared" si="224"/>
        <v>3250</v>
      </c>
      <c r="CD393" s="7">
        <f>SUMIFS(KP!$L:$L,KP!$F:$F,$A393,KP!$A:$A,SUMMARY!CD$3)</f>
        <v>0</v>
      </c>
      <c r="CE393" s="7">
        <f>SUMIFS(AFRIMONEY!$J:$J,AFRIMONEY!$F:$F,$A393,AFRIMONEY!$P:$P,CD$3)</f>
        <v>0</v>
      </c>
      <c r="CF393" s="8">
        <f t="shared" si="225"/>
        <v>3250</v>
      </c>
      <c r="CG393" s="17">
        <f>SUMIFS(KP!$L:$L,KP!$F:$F,$A393,KP!$A:$A,SUMMARY!CG$3)</f>
        <v>0</v>
      </c>
      <c r="CH393" s="7">
        <f>SUMIFS(AFRIMONEY!$J:$J,AFRIMONEY!$F:$F,$A393,AFRIMONEY!$P:$P,CG$3)</f>
        <v>0</v>
      </c>
      <c r="CI393" s="8">
        <f t="shared" si="226"/>
        <v>3250</v>
      </c>
      <c r="CJ393" s="7">
        <f>SUMIFS(KP!$L:$L,KP!$F:$F,$A393,KP!$A:$A,SUMMARY!CJ$3)</f>
        <v>0</v>
      </c>
      <c r="CK393" s="7">
        <f>SUMIFS(AFRIMONEY!$J:$J,AFRIMONEY!$F:$F,$A393,AFRIMONEY!$P:$P,CJ$3)</f>
        <v>0</v>
      </c>
      <c r="CL393" s="8">
        <f t="shared" si="227"/>
        <v>3250</v>
      </c>
      <c r="CM393" s="17">
        <f>SUMIFS(KP!$L:$L,KP!$F:$F,$A393,KP!$A:$A,SUMMARY!CM$3)</f>
        <v>0</v>
      </c>
      <c r="CN393" s="7">
        <f>SUMIFS(AFRIMONEY!$J:$J,AFRIMONEY!$F:$F,$A393,AFRIMONEY!$P:$P,CM$3)</f>
        <v>0</v>
      </c>
      <c r="CO393" s="8">
        <f t="shared" si="228"/>
        <v>3250</v>
      </c>
      <c r="CP393" s="7">
        <f>SUMIFS(KP!$L:$L,KP!$F:$F,$A393,KP!$A:$A,SUMMARY!CP$3)</f>
        <v>0</v>
      </c>
      <c r="CQ393" s="7">
        <f>SUMIFS(AFRIMONEY!$J:$J,AFRIMONEY!$F:$F,$A393,AFRIMONEY!$P:$P,CP$3)</f>
        <v>0</v>
      </c>
      <c r="CR393" s="8">
        <f t="shared" si="229"/>
        <v>3250</v>
      </c>
      <c r="CS393" s="17">
        <f>SUMIFS(KP!$L:$L,KP!$F:$F,$A393,KP!$A:$A,SUMMARY!CS$3)</f>
        <v>0</v>
      </c>
      <c r="CT393" s="7">
        <f>SUMIFS(AFRIMONEY!$J:$J,AFRIMONEY!$F:$F,$A393,AFRIMONEY!$P:$P,CS$3)</f>
        <v>0</v>
      </c>
      <c r="CU393" s="8">
        <f t="shared" si="230"/>
        <v>3250</v>
      </c>
    </row>
    <row r="394" spans="1:99" x14ac:dyDescent="0.3">
      <c r="A394" s="2">
        <v>101778</v>
      </c>
      <c r="B394" s="23" t="str">
        <f>_xlfn.XLOOKUP(TEXT(A394,0),Tabela4[ID],Tabela4[AREA],"")</f>
        <v>AREA B</v>
      </c>
      <c r="C394" s="2" t="str">
        <f>_xlfn.XLOOKUP(TEXT(A394,0),Tabela4[ID],Tabela4[ZONA],"")</f>
        <v>ZONA 4</v>
      </c>
      <c r="D394" s="2" t="str">
        <f t="shared" si="198"/>
        <v>BLOCKED</v>
      </c>
      <c r="E394" s="18">
        <f t="shared" si="199"/>
        <v>1050</v>
      </c>
      <c r="F394" s="21">
        <f>SUMIFS(KP!$L:$L,KP!$F:$F,$A394,KP!$A:$A,"31/03/2025")</f>
        <v>4450</v>
      </c>
      <c r="G394" s="19">
        <f>SUMIFS(KP!$L:$L,KP!$F:$F,$A394,KP!$A:$A,SUMMARY!G$3)</f>
        <v>0</v>
      </c>
      <c r="H394" s="7">
        <f>SUMIFS(AFRIMONEY!$J:$J,AFRIMONEY!$F:$F,$A394,AFRIMONEY!$P:$P,G$3)</f>
        <v>4450</v>
      </c>
      <c r="I394" s="8">
        <f t="shared" si="200"/>
        <v>0</v>
      </c>
      <c r="J394" s="7">
        <f>SUMIFS(KP!$L:$L,KP!$F:$F,$A394,KP!$A:$A,SUMMARY!J$3)</f>
        <v>0</v>
      </c>
      <c r="K394" s="7">
        <f>SUMIFS(AFRIMONEY!$J:$J,AFRIMONEY!$F:$F,$A394,AFRIMONEY!$P:$P,J$3)</f>
        <v>0</v>
      </c>
      <c r="L394" s="8">
        <f t="shared" si="201"/>
        <v>0</v>
      </c>
      <c r="M394" s="17">
        <f>SUMIFS(KP!$L:$L,KP!$F:$F,$A394,KP!$A:$A,SUMMARY!M$3)</f>
        <v>750</v>
      </c>
      <c r="N394" s="7">
        <f>SUMIFS(AFRIMONEY!$J:$J,AFRIMONEY!$F:$F,$A394,AFRIMONEY!$P:$P,M$3)</f>
        <v>0</v>
      </c>
      <c r="O394" s="8">
        <f t="shared" si="202"/>
        <v>750</v>
      </c>
      <c r="P394" s="7">
        <f>SUMIFS(KP!$L:$L,KP!$F:$F,$A394,KP!$A:$A,SUMMARY!P$3)</f>
        <v>-50</v>
      </c>
      <c r="Q394" s="7">
        <f>SUMIFS(AFRIMONEY!$J:$J,AFRIMONEY!$F:$F,$A394,AFRIMONEY!$P:$P,P$3)</f>
        <v>250</v>
      </c>
      <c r="R394" s="8">
        <f t="shared" si="203"/>
        <v>450</v>
      </c>
      <c r="S394" s="17">
        <f>SUMIFS(KP!$L:$L,KP!$F:$F,$A394,KP!$A:$A,SUMMARY!S$3)</f>
        <v>900</v>
      </c>
      <c r="T394" s="7">
        <f>SUMIFS(AFRIMONEY!$J:$J,AFRIMONEY!$F:$F,$A394,AFRIMONEY!$P:$P,S$3)</f>
        <v>450</v>
      </c>
      <c r="U394" s="8">
        <f t="shared" si="204"/>
        <v>900</v>
      </c>
      <c r="V394" s="7">
        <f>SUMIFS(KP!$L:$L,KP!$F:$F,$A394,KP!$A:$A,SUMMARY!V$3)</f>
        <v>0</v>
      </c>
      <c r="W394" s="7">
        <f>SUMIFS(AFRIMONEY!$J:$J,AFRIMONEY!$F:$F,$A394,AFRIMONEY!$P:$P,V$3)</f>
        <v>0</v>
      </c>
      <c r="X394" s="8">
        <f t="shared" si="205"/>
        <v>900</v>
      </c>
      <c r="Y394" s="17">
        <f>SUMIFS(KP!$L:$L,KP!$F:$F,$A394,KP!$A:$A,SUMMARY!Y$3)</f>
        <v>1400</v>
      </c>
      <c r="Z394" s="7">
        <f>SUMIFS(AFRIMONEY!$J:$J,AFRIMONEY!$F:$F,$A394,AFRIMONEY!$P:$P,Y$3)</f>
        <v>900</v>
      </c>
      <c r="AA394" s="8">
        <f t="shared" si="206"/>
        <v>1400</v>
      </c>
      <c r="AB394" s="7">
        <f>SUMIFS(KP!$L:$L,KP!$F:$F,$A394,KP!$A:$A,SUMMARY!AB$3)</f>
        <v>150</v>
      </c>
      <c r="AC394" s="7">
        <f>SUMIFS(AFRIMONEY!$J:$J,AFRIMONEY!$F:$F,$A394,AFRIMONEY!$P:$P,AB$3)</f>
        <v>1400</v>
      </c>
      <c r="AD394" s="8">
        <f t="shared" si="207"/>
        <v>150</v>
      </c>
      <c r="AE394" s="17">
        <f>SUMIFS(KP!$L:$L,KP!$F:$F,$A394,KP!$A:$A,SUMMARY!AE$3)</f>
        <v>350</v>
      </c>
      <c r="AF394" s="7">
        <f>SUMIFS(AFRIMONEY!$J:$J,AFRIMONEY!$F:$F,$A394,AFRIMONEY!$P:$P,AE$3)</f>
        <v>150</v>
      </c>
      <c r="AG394" s="8">
        <f t="shared" si="208"/>
        <v>350</v>
      </c>
      <c r="AH394" s="7">
        <f>SUMIFS(KP!$L:$L,KP!$F:$F,$A394,KP!$A:$A,SUMMARY!AH$3)</f>
        <v>1050</v>
      </c>
      <c r="AI394" s="7">
        <f>SUMIFS(AFRIMONEY!$J:$J,AFRIMONEY!$F:$F,$A394,AFRIMONEY!$P:$P,AH$3)</f>
        <v>350</v>
      </c>
      <c r="AJ394" s="8">
        <f t="shared" si="209"/>
        <v>1050</v>
      </c>
      <c r="AK394" s="17">
        <f>SUMIFS(KP!$L:$L,KP!$F:$F,$A394,KP!$A:$A,SUMMARY!AK$3)</f>
        <v>0</v>
      </c>
      <c r="AL394" s="7">
        <f>SUMIFS(AFRIMONEY!$J:$J,AFRIMONEY!$F:$F,$A394,AFRIMONEY!$P:$P,AK$3)</f>
        <v>0</v>
      </c>
      <c r="AM394" s="8">
        <f t="shared" si="210"/>
        <v>1050</v>
      </c>
      <c r="AN394" s="7">
        <f>SUMIFS(KP!$L:$L,KP!$F:$F,$A394,KP!$A:$A,SUMMARY!AN$3)</f>
        <v>0</v>
      </c>
      <c r="AO394" s="7">
        <f>SUMIFS(AFRIMONEY!$J:$J,AFRIMONEY!$F:$F,$A394,AFRIMONEY!$P:$P,AN$3)</f>
        <v>0</v>
      </c>
      <c r="AP394" s="8">
        <f t="shared" si="211"/>
        <v>1050</v>
      </c>
      <c r="AQ394" s="17">
        <f>SUMIFS(KP!$L:$L,KP!$F:$F,$A394,KP!$A:$A,SUMMARY!AQ$3)</f>
        <v>0</v>
      </c>
      <c r="AR394" s="7">
        <f>SUMIFS(AFRIMONEY!$J:$J,AFRIMONEY!$F:$F,$A394,AFRIMONEY!$P:$P,AQ$3)</f>
        <v>0</v>
      </c>
      <c r="AS394" s="8">
        <f t="shared" si="212"/>
        <v>1050</v>
      </c>
      <c r="AT394" s="7">
        <f>SUMIFS(KP!$L:$L,KP!$F:$F,$A394,KP!$A:$A,SUMMARY!AT$3)</f>
        <v>0</v>
      </c>
      <c r="AU394" s="7">
        <f>SUMIFS(AFRIMONEY!$J:$J,AFRIMONEY!$F:$F,$A394,AFRIMONEY!$P:$P,AT$3)</f>
        <v>0</v>
      </c>
      <c r="AV394" s="8">
        <f t="shared" si="213"/>
        <v>1050</v>
      </c>
      <c r="AW394" s="17">
        <f>SUMIFS(KP!$L:$L,KP!$F:$F,$A394,KP!$A:$A,SUMMARY!AW$3)</f>
        <v>0</v>
      </c>
      <c r="AX394" s="7">
        <f>SUMIFS(AFRIMONEY!$J:$J,AFRIMONEY!$F:$F,$A394,AFRIMONEY!$P:$P,AW$3)</f>
        <v>0</v>
      </c>
      <c r="AY394" s="8">
        <f t="shared" si="214"/>
        <v>1050</v>
      </c>
      <c r="AZ394" s="7">
        <f>SUMIFS(KP!$L:$L,KP!$F:$F,$A394,KP!$A:$A,SUMMARY!AZ$3)</f>
        <v>0</v>
      </c>
      <c r="BA394" s="7">
        <f>SUMIFS(AFRIMONEY!$J:$J,AFRIMONEY!$F:$F,$A394,AFRIMONEY!$P:$P,AZ$3)</f>
        <v>0</v>
      </c>
      <c r="BB394" s="8">
        <f t="shared" si="215"/>
        <v>1050</v>
      </c>
      <c r="BC394" s="17">
        <f>SUMIFS(KP!$L:$L,KP!$F:$F,$A394,KP!$A:$A,SUMMARY!BC$3)</f>
        <v>0</v>
      </c>
      <c r="BD394" s="7">
        <f>SUMIFS(AFRIMONEY!$J:$J,AFRIMONEY!$F:$F,$A394,AFRIMONEY!$P:$P,BC$3)</f>
        <v>0</v>
      </c>
      <c r="BE394" s="8">
        <f t="shared" si="216"/>
        <v>1050</v>
      </c>
      <c r="BF394" s="7">
        <f>SUMIFS(KP!$L:$L,KP!$F:$F,$A394,KP!$A:$A,SUMMARY!BF$3)</f>
        <v>0</v>
      </c>
      <c r="BG394" s="7">
        <f>SUMIFS(AFRIMONEY!$J:$J,AFRIMONEY!$F:$F,$A394,AFRIMONEY!$P:$P,BF$3)</f>
        <v>0</v>
      </c>
      <c r="BH394" s="8">
        <f t="shared" si="217"/>
        <v>1050</v>
      </c>
      <c r="BI394" s="17">
        <f>SUMIFS(KP!$L:$L,KP!$F:$F,$A394,KP!$A:$A,SUMMARY!BI$3)</f>
        <v>0</v>
      </c>
      <c r="BJ394" s="7">
        <f>SUMIFS(AFRIMONEY!$J:$J,AFRIMONEY!$F:$F,$A394,AFRIMONEY!$P:$P,BI$3)</f>
        <v>0</v>
      </c>
      <c r="BK394" s="8">
        <f t="shared" si="218"/>
        <v>1050</v>
      </c>
      <c r="BL394" s="7">
        <f>SUMIFS(KP!$L:$L,KP!$F:$F,$A394,KP!$A:$A,SUMMARY!BL$3)</f>
        <v>0</v>
      </c>
      <c r="BM394" s="7">
        <f>SUMIFS(AFRIMONEY!$J:$J,AFRIMONEY!$F:$F,$A394,AFRIMONEY!$P:$P,BL$3)</f>
        <v>0</v>
      </c>
      <c r="BN394" s="8">
        <f t="shared" si="219"/>
        <v>1050</v>
      </c>
      <c r="BO394" s="17">
        <f>SUMIFS(KP!$L:$L,KP!$F:$F,$A394,KP!$A:$A,SUMMARY!BO$3)</f>
        <v>0</v>
      </c>
      <c r="BP394" s="7">
        <f>SUMIFS(AFRIMONEY!$J:$J,AFRIMONEY!$F:$F,$A394,AFRIMONEY!$P:$P,BO$3)</f>
        <v>0</v>
      </c>
      <c r="BQ394" s="8">
        <f t="shared" si="220"/>
        <v>1050</v>
      </c>
      <c r="BR394" s="7">
        <f>SUMIFS(KP!$L:$L,KP!$F:$F,$A394,KP!$A:$A,SUMMARY!BR$3)</f>
        <v>0</v>
      </c>
      <c r="BS394" s="7">
        <f>SUMIFS(AFRIMONEY!$J:$J,AFRIMONEY!$F:$F,$A394,AFRIMONEY!$P:$P,BR$3)</f>
        <v>0</v>
      </c>
      <c r="BT394" s="8">
        <f t="shared" si="221"/>
        <v>1050</v>
      </c>
      <c r="BU394" s="17">
        <f>SUMIFS(KP!$L:$L,KP!$F:$F,$A394,KP!$A:$A,SUMMARY!BU$3)</f>
        <v>0</v>
      </c>
      <c r="BV394" s="7">
        <f>SUMIFS(AFRIMONEY!$J:$J,AFRIMONEY!$F:$F,$A394,AFRIMONEY!$P:$P,BU$3)</f>
        <v>0</v>
      </c>
      <c r="BW394" s="8">
        <f t="shared" si="222"/>
        <v>1050</v>
      </c>
      <c r="BX394" s="7">
        <f>SUMIFS(KP!$L:$L,KP!$F:$F,$A394,KP!$A:$A,SUMMARY!BX$3)</f>
        <v>0</v>
      </c>
      <c r="BY394" s="7">
        <f>SUMIFS(AFRIMONEY!$J:$J,AFRIMONEY!$F:$F,$A394,AFRIMONEY!$P:$P,BX$3)</f>
        <v>0</v>
      </c>
      <c r="BZ394" s="8">
        <f t="shared" si="223"/>
        <v>1050</v>
      </c>
      <c r="CA394" s="17">
        <f>SUMIFS(KP!$L:$L,KP!$F:$F,$A394,KP!$A:$A,SUMMARY!CA$3)</f>
        <v>0</v>
      </c>
      <c r="CB394" s="7">
        <f>SUMIFS(AFRIMONEY!$J:$J,AFRIMONEY!$F:$F,$A394,AFRIMONEY!$P:$P,CA$3)</f>
        <v>0</v>
      </c>
      <c r="CC394" s="8">
        <f t="shared" si="224"/>
        <v>1050</v>
      </c>
      <c r="CD394" s="7">
        <f>SUMIFS(KP!$L:$L,KP!$F:$F,$A394,KP!$A:$A,SUMMARY!CD$3)</f>
        <v>0</v>
      </c>
      <c r="CE394" s="7">
        <f>SUMIFS(AFRIMONEY!$J:$J,AFRIMONEY!$F:$F,$A394,AFRIMONEY!$P:$P,CD$3)</f>
        <v>0</v>
      </c>
      <c r="CF394" s="8">
        <f t="shared" si="225"/>
        <v>1050</v>
      </c>
      <c r="CG394" s="17">
        <f>SUMIFS(KP!$L:$L,KP!$F:$F,$A394,KP!$A:$A,SUMMARY!CG$3)</f>
        <v>0</v>
      </c>
      <c r="CH394" s="7">
        <f>SUMIFS(AFRIMONEY!$J:$J,AFRIMONEY!$F:$F,$A394,AFRIMONEY!$P:$P,CG$3)</f>
        <v>0</v>
      </c>
      <c r="CI394" s="8">
        <f t="shared" si="226"/>
        <v>1050</v>
      </c>
      <c r="CJ394" s="7">
        <f>SUMIFS(KP!$L:$L,KP!$F:$F,$A394,KP!$A:$A,SUMMARY!CJ$3)</f>
        <v>0</v>
      </c>
      <c r="CK394" s="7">
        <f>SUMIFS(AFRIMONEY!$J:$J,AFRIMONEY!$F:$F,$A394,AFRIMONEY!$P:$P,CJ$3)</f>
        <v>0</v>
      </c>
      <c r="CL394" s="8">
        <f t="shared" si="227"/>
        <v>1050</v>
      </c>
      <c r="CM394" s="17">
        <f>SUMIFS(KP!$L:$L,KP!$F:$F,$A394,KP!$A:$A,SUMMARY!CM$3)</f>
        <v>0</v>
      </c>
      <c r="CN394" s="7">
        <f>SUMIFS(AFRIMONEY!$J:$J,AFRIMONEY!$F:$F,$A394,AFRIMONEY!$P:$P,CM$3)</f>
        <v>0</v>
      </c>
      <c r="CO394" s="8">
        <f t="shared" si="228"/>
        <v>1050</v>
      </c>
      <c r="CP394" s="7">
        <f>SUMIFS(KP!$L:$L,KP!$F:$F,$A394,KP!$A:$A,SUMMARY!CP$3)</f>
        <v>0</v>
      </c>
      <c r="CQ394" s="7">
        <f>SUMIFS(AFRIMONEY!$J:$J,AFRIMONEY!$F:$F,$A394,AFRIMONEY!$P:$P,CP$3)</f>
        <v>0</v>
      </c>
      <c r="CR394" s="8">
        <f t="shared" si="229"/>
        <v>1050</v>
      </c>
      <c r="CS394" s="17">
        <f>SUMIFS(KP!$L:$L,KP!$F:$F,$A394,KP!$A:$A,SUMMARY!CS$3)</f>
        <v>0</v>
      </c>
      <c r="CT394" s="7">
        <f>SUMIFS(AFRIMONEY!$J:$J,AFRIMONEY!$F:$F,$A394,AFRIMONEY!$P:$P,CS$3)</f>
        <v>0</v>
      </c>
      <c r="CU394" s="8">
        <f t="shared" si="230"/>
        <v>1050</v>
      </c>
    </row>
    <row r="395" spans="1:99" x14ac:dyDescent="0.3">
      <c r="A395" s="2">
        <v>101784</v>
      </c>
      <c r="B395" s="23" t="str">
        <f>_xlfn.XLOOKUP(TEXT(A395,0),Tabela4[ID],Tabela4[AREA],"")</f>
        <v>AREA D</v>
      </c>
      <c r="C395" s="2" t="str">
        <f>_xlfn.XLOOKUP(TEXT(A395,0),Tabela4[ID],Tabela4[ZONA],"")</f>
        <v>ZONA 9</v>
      </c>
      <c r="D395" s="2" t="str">
        <f t="shared" si="198"/>
        <v>ACTIVE</v>
      </c>
      <c r="E395" s="18">
        <f t="shared" si="199"/>
        <v>-400</v>
      </c>
      <c r="F395" s="21">
        <f>SUMIFS(KP!$L:$L,KP!$F:$F,$A395,KP!$A:$A,"31/03/2025")</f>
        <v>0</v>
      </c>
      <c r="G395" s="19">
        <f>SUMIFS(KP!$L:$L,KP!$F:$F,$A395,KP!$A:$A,SUMMARY!G$3)</f>
        <v>350</v>
      </c>
      <c r="H395" s="7">
        <f>SUMIFS(AFRIMONEY!$J:$J,AFRIMONEY!$F:$F,$A395,AFRIMONEY!$P:$P,G$3)</f>
        <v>1100</v>
      </c>
      <c r="I395" s="8">
        <f t="shared" si="200"/>
        <v>-750</v>
      </c>
      <c r="J395" s="7">
        <f>SUMIFS(KP!$L:$L,KP!$F:$F,$A395,KP!$A:$A,SUMMARY!J$3)</f>
        <v>1900</v>
      </c>
      <c r="K395" s="7">
        <f>SUMIFS(AFRIMONEY!$J:$J,AFRIMONEY!$F:$F,$A395,AFRIMONEY!$P:$P,J$3)</f>
        <v>350</v>
      </c>
      <c r="L395" s="8">
        <f t="shared" si="201"/>
        <v>800</v>
      </c>
      <c r="M395" s="17">
        <f>SUMIFS(KP!$L:$L,KP!$F:$F,$A395,KP!$A:$A,SUMMARY!M$3)</f>
        <v>2800</v>
      </c>
      <c r="N395" s="7">
        <f>SUMIFS(AFRIMONEY!$J:$J,AFRIMONEY!$F:$F,$A395,AFRIMONEY!$P:$P,M$3)</f>
        <v>1900</v>
      </c>
      <c r="O395" s="8">
        <f t="shared" si="202"/>
        <v>1700</v>
      </c>
      <c r="P395" s="7">
        <f>SUMIFS(KP!$L:$L,KP!$F:$F,$A395,KP!$A:$A,SUMMARY!P$3)</f>
        <v>1850</v>
      </c>
      <c r="Q395" s="7">
        <f>SUMIFS(AFRIMONEY!$J:$J,AFRIMONEY!$F:$F,$A395,AFRIMONEY!$P:$P,P$3)</f>
        <v>2800</v>
      </c>
      <c r="R395" s="8">
        <f t="shared" si="203"/>
        <v>750</v>
      </c>
      <c r="S395" s="17">
        <f>SUMIFS(KP!$L:$L,KP!$F:$F,$A395,KP!$A:$A,SUMMARY!S$3)</f>
        <v>100</v>
      </c>
      <c r="T395" s="7">
        <f>SUMIFS(AFRIMONEY!$J:$J,AFRIMONEY!$F:$F,$A395,AFRIMONEY!$P:$P,S$3)</f>
        <v>1950</v>
      </c>
      <c r="U395" s="8">
        <f t="shared" si="204"/>
        <v>-1100</v>
      </c>
      <c r="V395" s="7">
        <f>SUMIFS(KP!$L:$L,KP!$F:$F,$A395,KP!$A:$A,SUMMARY!V$3)</f>
        <v>0</v>
      </c>
      <c r="W395" s="7">
        <f>SUMIFS(AFRIMONEY!$J:$J,AFRIMONEY!$F:$F,$A395,AFRIMONEY!$P:$P,V$3)</f>
        <v>0</v>
      </c>
      <c r="X395" s="8">
        <f t="shared" si="205"/>
        <v>-1100</v>
      </c>
      <c r="Y395" s="17">
        <f>SUMIFS(KP!$L:$L,KP!$F:$F,$A395,KP!$A:$A,SUMMARY!Y$3)</f>
        <v>450</v>
      </c>
      <c r="Z395" s="7">
        <f>SUMIFS(AFRIMONEY!$J:$J,AFRIMONEY!$F:$F,$A395,AFRIMONEY!$P:$P,Y$3)</f>
        <v>0</v>
      </c>
      <c r="AA395" s="8">
        <f t="shared" si="206"/>
        <v>-650</v>
      </c>
      <c r="AB395" s="7">
        <f>SUMIFS(KP!$L:$L,KP!$F:$F,$A395,KP!$A:$A,SUMMARY!AB$3)</f>
        <v>3950</v>
      </c>
      <c r="AC395" s="7">
        <f>SUMIFS(AFRIMONEY!$J:$J,AFRIMONEY!$F:$F,$A395,AFRIMONEY!$P:$P,AB$3)</f>
        <v>450</v>
      </c>
      <c r="AD395" s="8">
        <f t="shared" si="207"/>
        <v>2850</v>
      </c>
      <c r="AE395" s="17">
        <f>SUMIFS(KP!$L:$L,KP!$F:$F,$A395,KP!$A:$A,SUMMARY!AE$3)</f>
        <v>100</v>
      </c>
      <c r="AF395" s="7">
        <f>SUMIFS(AFRIMONEY!$J:$J,AFRIMONEY!$F:$F,$A395,AFRIMONEY!$P:$P,AE$3)</f>
        <v>3950</v>
      </c>
      <c r="AG395" s="8">
        <f t="shared" si="208"/>
        <v>-1000</v>
      </c>
      <c r="AH395" s="7">
        <f>SUMIFS(KP!$L:$L,KP!$F:$F,$A395,KP!$A:$A,SUMMARY!AH$3)</f>
        <v>700</v>
      </c>
      <c r="AI395" s="7">
        <f>SUMIFS(AFRIMONEY!$J:$J,AFRIMONEY!$F:$F,$A395,AFRIMONEY!$P:$P,AH$3)</f>
        <v>100</v>
      </c>
      <c r="AJ395" s="8">
        <f t="shared" si="209"/>
        <v>-400</v>
      </c>
      <c r="AK395" s="17">
        <f>SUMIFS(KP!$L:$L,KP!$F:$F,$A395,KP!$A:$A,SUMMARY!AK$3)</f>
        <v>0</v>
      </c>
      <c r="AL395" s="7">
        <f>SUMIFS(AFRIMONEY!$J:$J,AFRIMONEY!$F:$F,$A395,AFRIMONEY!$P:$P,AK$3)</f>
        <v>0</v>
      </c>
      <c r="AM395" s="8">
        <f t="shared" si="210"/>
        <v>-400</v>
      </c>
      <c r="AN395" s="7">
        <f>SUMIFS(KP!$L:$L,KP!$F:$F,$A395,KP!$A:$A,SUMMARY!AN$3)</f>
        <v>0</v>
      </c>
      <c r="AO395" s="7">
        <f>SUMIFS(AFRIMONEY!$J:$J,AFRIMONEY!$F:$F,$A395,AFRIMONEY!$P:$P,AN$3)</f>
        <v>0</v>
      </c>
      <c r="AP395" s="8">
        <f t="shared" si="211"/>
        <v>-400</v>
      </c>
      <c r="AQ395" s="17">
        <f>SUMIFS(KP!$L:$L,KP!$F:$F,$A395,KP!$A:$A,SUMMARY!AQ$3)</f>
        <v>0</v>
      </c>
      <c r="AR395" s="7">
        <f>SUMIFS(AFRIMONEY!$J:$J,AFRIMONEY!$F:$F,$A395,AFRIMONEY!$P:$P,AQ$3)</f>
        <v>0</v>
      </c>
      <c r="AS395" s="8">
        <f t="shared" si="212"/>
        <v>-400</v>
      </c>
      <c r="AT395" s="7">
        <f>SUMIFS(KP!$L:$L,KP!$F:$F,$A395,KP!$A:$A,SUMMARY!AT$3)</f>
        <v>0</v>
      </c>
      <c r="AU395" s="7">
        <f>SUMIFS(AFRIMONEY!$J:$J,AFRIMONEY!$F:$F,$A395,AFRIMONEY!$P:$P,AT$3)</f>
        <v>0</v>
      </c>
      <c r="AV395" s="8">
        <f t="shared" si="213"/>
        <v>-400</v>
      </c>
      <c r="AW395" s="17">
        <f>SUMIFS(KP!$L:$L,KP!$F:$F,$A395,KP!$A:$A,SUMMARY!AW$3)</f>
        <v>0</v>
      </c>
      <c r="AX395" s="7">
        <f>SUMIFS(AFRIMONEY!$J:$J,AFRIMONEY!$F:$F,$A395,AFRIMONEY!$P:$P,AW$3)</f>
        <v>0</v>
      </c>
      <c r="AY395" s="8">
        <f t="shared" si="214"/>
        <v>-400</v>
      </c>
      <c r="AZ395" s="7">
        <f>SUMIFS(KP!$L:$L,KP!$F:$F,$A395,KP!$A:$A,SUMMARY!AZ$3)</f>
        <v>0</v>
      </c>
      <c r="BA395" s="7">
        <f>SUMIFS(AFRIMONEY!$J:$J,AFRIMONEY!$F:$F,$A395,AFRIMONEY!$P:$P,AZ$3)</f>
        <v>0</v>
      </c>
      <c r="BB395" s="8">
        <f t="shared" si="215"/>
        <v>-400</v>
      </c>
      <c r="BC395" s="17">
        <f>SUMIFS(KP!$L:$L,KP!$F:$F,$A395,KP!$A:$A,SUMMARY!BC$3)</f>
        <v>0</v>
      </c>
      <c r="BD395" s="7">
        <f>SUMIFS(AFRIMONEY!$J:$J,AFRIMONEY!$F:$F,$A395,AFRIMONEY!$P:$P,BC$3)</f>
        <v>0</v>
      </c>
      <c r="BE395" s="8">
        <f t="shared" si="216"/>
        <v>-400</v>
      </c>
      <c r="BF395" s="7">
        <f>SUMIFS(KP!$L:$L,KP!$F:$F,$A395,KP!$A:$A,SUMMARY!BF$3)</f>
        <v>0</v>
      </c>
      <c r="BG395" s="7">
        <f>SUMIFS(AFRIMONEY!$J:$J,AFRIMONEY!$F:$F,$A395,AFRIMONEY!$P:$P,BF$3)</f>
        <v>0</v>
      </c>
      <c r="BH395" s="8">
        <f t="shared" si="217"/>
        <v>-400</v>
      </c>
      <c r="BI395" s="17">
        <f>SUMIFS(KP!$L:$L,KP!$F:$F,$A395,KP!$A:$A,SUMMARY!BI$3)</f>
        <v>0</v>
      </c>
      <c r="BJ395" s="7">
        <f>SUMIFS(AFRIMONEY!$J:$J,AFRIMONEY!$F:$F,$A395,AFRIMONEY!$P:$P,BI$3)</f>
        <v>0</v>
      </c>
      <c r="BK395" s="8">
        <f t="shared" si="218"/>
        <v>-400</v>
      </c>
      <c r="BL395" s="7">
        <f>SUMIFS(KP!$L:$L,KP!$F:$F,$A395,KP!$A:$A,SUMMARY!BL$3)</f>
        <v>0</v>
      </c>
      <c r="BM395" s="7">
        <f>SUMIFS(AFRIMONEY!$J:$J,AFRIMONEY!$F:$F,$A395,AFRIMONEY!$P:$P,BL$3)</f>
        <v>0</v>
      </c>
      <c r="BN395" s="8">
        <f t="shared" si="219"/>
        <v>-400</v>
      </c>
      <c r="BO395" s="17">
        <f>SUMIFS(KP!$L:$L,KP!$F:$F,$A395,KP!$A:$A,SUMMARY!BO$3)</f>
        <v>0</v>
      </c>
      <c r="BP395" s="7">
        <f>SUMIFS(AFRIMONEY!$J:$J,AFRIMONEY!$F:$F,$A395,AFRIMONEY!$P:$P,BO$3)</f>
        <v>0</v>
      </c>
      <c r="BQ395" s="8">
        <f t="shared" si="220"/>
        <v>-400</v>
      </c>
      <c r="BR395" s="7">
        <f>SUMIFS(KP!$L:$L,KP!$F:$F,$A395,KP!$A:$A,SUMMARY!BR$3)</f>
        <v>0</v>
      </c>
      <c r="BS395" s="7">
        <f>SUMIFS(AFRIMONEY!$J:$J,AFRIMONEY!$F:$F,$A395,AFRIMONEY!$P:$P,BR$3)</f>
        <v>0</v>
      </c>
      <c r="BT395" s="8">
        <f t="shared" si="221"/>
        <v>-400</v>
      </c>
      <c r="BU395" s="17">
        <f>SUMIFS(KP!$L:$L,KP!$F:$F,$A395,KP!$A:$A,SUMMARY!BU$3)</f>
        <v>0</v>
      </c>
      <c r="BV395" s="7">
        <f>SUMIFS(AFRIMONEY!$J:$J,AFRIMONEY!$F:$F,$A395,AFRIMONEY!$P:$P,BU$3)</f>
        <v>0</v>
      </c>
      <c r="BW395" s="8">
        <f t="shared" si="222"/>
        <v>-400</v>
      </c>
      <c r="BX395" s="7">
        <f>SUMIFS(KP!$L:$L,KP!$F:$F,$A395,KP!$A:$A,SUMMARY!BX$3)</f>
        <v>0</v>
      </c>
      <c r="BY395" s="7">
        <f>SUMIFS(AFRIMONEY!$J:$J,AFRIMONEY!$F:$F,$A395,AFRIMONEY!$P:$P,BX$3)</f>
        <v>0</v>
      </c>
      <c r="BZ395" s="8">
        <f t="shared" si="223"/>
        <v>-400</v>
      </c>
      <c r="CA395" s="17">
        <f>SUMIFS(KP!$L:$L,KP!$F:$F,$A395,KP!$A:$A,SUMMARY!CA$3)</f>
        <v>0</v>
      </c>
      <c r="CB395" s="7">
        <f>SUMIFS(AFRIMONEY!$J:$J,AFRIMONEY!$F:$F,$A395,AFRIMONEY!$P:$P,CA$3)</f>
        <v>0</v>
      </c>
      <c r="CC395" s="8">
        <f t="shared" si="224"/>
        <v>-400</v>
      </c>
      <c r="CD395" s="7">
        <f>SUMIFS(KP!$L:$L,KP!$F:$F,$A395,KP!$A:$A,SUMMARY!CD$3)</f>
        <v>0</v>
      </c>
      <c r="CE395" s="7">
        <f>SUMIFS(AFRIMONEY!$J:$J,AFRIMONEY!$F:$F,$A395,AFRIMONEY!$P:$P,CD$3)</f>
        <v>0</v>
      </c>
      <c r="CF395" s="8">
        <f t="shared" si="225"/>
        <v>-400</v>
      </c>
      <c r="CG395" s="17">
        <f>SUMIFS(KP!$L:$L,KP!$F:$F,$A395,KP!$A:$A,SUMMARY!CG$3)</f>
        <v>0</v>
      </c>
      <c r="CH395" s="7">
        <f>SUMIFS(AFRIMONEY!$J:$J,AFRIMONEY!$F:$F,$A395,AFRIMONEY!$P:$P,CG$3)</f>
        <v>0</v>
      </c>
      <c r="CI395" s="8">
        <f t="shared" si="226"/>
        <v>-400</v>
      </c>
      <c r="CJ395" s="7">
        <f>SUMIFS(KP!$L:$L,KP!$F:$F,$A395,KP!$A:$A,SUMMARY!CJ$3)</f>
        <v>0</v>
      </c>
      <c r="CK395" s="7">
        <f>SUMIFS(AFRIMONEY!$J:$J,AFRIMONEY!$F:$F,$A395,AFRIMONEY!$P:$P,CJ$3)</f>
        <v>0</v>
      </c>
      <c r="CL395" s="8">
        <f t="shared" si="227"/>
        <v>-400</v>
      </c>
      <c r="CM395" s="17">
        <f>SUMIFS(KP!$L:$L,KP!$F:$F,$A395,KP!$A:$A,SUMMARY!CM$3)</f>
        <v>0</v>
      </c>
      <c r="CN395" s="7">
        <f>SUMIFS(AFRIMONEY!$J:$J,AFRIMONEY!$F:$F,$A395,AFRIMONEY!$P:$P,CM$3)</f>
        <v>0</v>
      </c>
      <c r="CO395" s="8">
        <f t="shared" si="228"/>
        <v>-400</v>
      </c>
      <c r="CP395" s="7">
        <f>SUMIFS(KP!$L:$L,KP!$F:$F,$A395,KP!$A:$A,SUMMARY!CP$3)</f>
        <v>0</v>
      </c>
      <c r="CQ395" s="7">
        <f>SUMIFS(AFRIMONEY!$J:$J,AFRIMONEY!$F:$F,$A395,AFRIMONEY!$P:$P,CP$3)</f>
        <v>0</v>
      </c>
      <c r="CR395" s="8">
        <f t="shared" si="229"/>
        <v>-400</v>
      </c>
      <c r="CS395" s="17">
        <f>SUMIFS(KP!$L:$L,KP!$F:$F,$A395,KP!$A:$A,SUMMARY!CS$3)</f>
        <v>0</v>
      </c>
      <c r="CT395" s="7">
        <f>SUMIFS(AFRIMONEY!$J:$J,AFRIMONEY!$F:$F,$A395,AFRIMONEY!$P:$P,CS$3)</f>
        <v>0</v>
      </c>
      <c r="CU395" s="8">
        <f t="shared" si="230"/>
        <v>-400</v>
      </c>
    </row>
    <row r="396" spans="1:99" x14ac:dyDescent="0.3">
      <c r="A396" s="2">
        <v>101786</v>
      </c>
      <c r="B396" s="23" t="str">
        <f>_xlfn.XLOOKUP(TEXT(A396,0),Tabela4[ID],Tabela4[AREA],"")</f>
        <v>AREA D</v>
      </c>
      <c r="C396" s="2" t="str">
        <f>_xlfn.XLOOKUP(TEXT(A396,0),Tabela4[ID],Tabela4[ZONA],"")</f>
        <v>ZONA 9</v>
      </c>
      <c r="D396" s="2" t="str">
        <f t="shared" si="198"/>
        <v>BLOCKED</v>
      </c>
      <c r="E396" s="18">
        <f t="shared" si="199"/>
        <v>350</v>
      </c>
      <c r="F396" s="21">
        <f>SUMIFS(KP!$L:$L,KP!$F:$F,$A396,KP!$A:$A,"31/03/2025")</f>
        <v>2750</v>
      </c>
      <c r="G396" s="19">
        <f>SUMIFS(KP!$L:$L,KP!$F:$F,$A396,KP!$A:$A,SUMMARY!G$3)</f>
        <v>0</v>
      </c>
      <c r="H396" s="7">
        <f>SUMIFS(AFRIMONEY!$J:$J,AFRIMONEY!$F:$F,$A396,AFRIMONEY!$P:$P,G$3)</f>
        <v>2750</v>
      </c>
      <c r="I396" s="8">
        <f t="shared" si="200"/>
        <v>0</v>
      </c>
      <c r="J396" s="7">
        <f>SUMIFS(KP!$L:$L,KP!$F:$F,$A396,KP!$A:$A,SUMMARY!J$3)</f>
        <v>2000</v>
      </c>
      <c r="K396" s="7">
        <f>SUMIFS(AFRIMONEY!$J:$J,AFRIMONEY!$F:$F,$A396,AFRIMONEY!$P:$P,J$3)</f>
        <v>0</v>
      </c>
      <c r="L396" s="8">
        <f t="shared" si="201"/>
        <v>2000</v>
      </c>
      <c r="M396" s="17">
        <f>SUMIFS(KP!$L:$L,KP!$F:$F,$A396,KP!$A:$A,SUMMARY!M$3)</f>
        <v>750</v>
      </c>
      <c r="N396" s="7">
        <f>SUMIFS(AFRIMONEY!$J:$J,AFRIMONEY!$F:$F,$A396,AFRIMONEY!$P:$P,M$3)</f>
        <v>2000</v>
      </c>
      <c r="O396" s="8">
        <f t="shared" si="202"/>
        <v>750</v>
      </c>
      <c r="P396" s="7">
        <f>SUMIFS(KP!$L:$L,KP!$F:$F,$A396,KP!$A:$A,SUMMARY!P$3)</f>
        <v>3300</v>
      </c>
      <c r="Q396" s="7">
        <f>SUMIFS(AFRIMONEY!$J:$J,AFRIMONEY!$F:$F,$A396,AFRIMONEY!$P:$P,P$3)</f>
        <v>750</v>
      </c>
      <c r="R396" s="8">
        <f t="shared" si="203"/>
        <v>3300</v>
      </c>
      <c r="S396" s="17">
        <f>SUMIFS(KP!$L:$L,KP!$F:$F,$A396,KP!$A:$A,SUMMARY!S$3)</f>
        <v>400</v>
      </c>
      <c r="T396" s="7">
        <f>SUMIFS(AFRIMONEY!$J:$J,AFRIMONEY!$F:$F,$A396,AFRIMONEY!$P:$P,S$3)</f>
        <v>3700</v>
      </c>
      <c r="U396" s="8">
        <f t="shared" si="204"/>
        <v>0</v>
      </c>
      <c r="V396" s="7">
        <f>SUMIFS(KP!$L:$L,KP!$F:$F,$A396,KP!$A:$A,SUMMARY!V$3)</f>
        <v>0</v>
      </c>
      <c r="W396" s="7">
        <f>SUMIFS(AFRIMONEY!$J:$J,AFRIMONEY!$F:$F,$A396,AFRIMONEY!$P:$P,V$3)</f>
        <v>0</v>
      </c>
      <c r="X396" s="8">
        <f t="shared" si="205"/>
        <v>0</v>
      </c>
      <c r="Y396" s="17">
        <f>SUMIFS(KP!$L:$L,KP!$F:$F,$A396,KP!$A:$A,SUMMARY!Y$3)</f>
        <v>2150</v>
      </c>
      <c r="Z396" s="7">
        <f>SUMIFS(AFRIMONEY!$J:$J,AFRIMONEY!$F:$F,$A396,AFRIMONEY!$P:$P,Y$3)</f>
        <v>2150</v>
      </c>
      <c r="AA396" s="8">
        <f t="shared" si="206"/>
        <v>0</v>
      </c>
      <c r="AB396" s="7">
        <f>SUMIFS(KP!$L:$L,KP!$F:$F,$A396,KP!$A:$A,SUMMARY!AB$3)</f>
        <v>2900</v>
      </c>
      <c r="AC396" s="7">
        <f>SUMIFS(AFRIMONEY!$J:$J,AFRIMONEY!$F:$F,$A396,AFRIMONEY!$P:$P,AB$3)</f>
        <v>2900</v>
      </c>
      <c r="AD396" s="8">
        <f t="shared" si="207"/>
        <v>0</v>
      </c>
      <c r="AE396" s="17">
        <f>SUMIFS(KP!$L:$L,KP!$F:$F,$A396,KP!$A:$A,SUMMARY!AE$3)</f>
        <v>1400</v>
      </c>
      <c r="AF396" s="7">
        <f>SUMIFS(AFRIMONEY!$J:$J,AFRIMONEY!$F:$F,$A396,AFRIMONEY!$P:$P,AE$3)</f>
        <v>0</v>
      </c>
      <c r="AG396" s="8">
        <f t="shared" si="208"/>
        <v>1400</v>
      </c>
      <c r="AH396" s="7">
        <f>SUMIFS(KP!$L:$L,KP!$F:$F,$A396,KP!$A:$A,SUMMARY!AH$3)</f>
        <v>350</v>
      </c>
      <c r="AI396" s="7">
        <f>SUMIFS(AFRIMONEY!$J:$J,AFRIMONEY!$F:$F,$A396,AFRIMONEY!$P:$P,AH$3)</f>
        <v>1400</v>
      </c>
      <c r="AJ396" s="8">
        <f t="shared" si="209"/>
        <v>350</v>
      </c>
      <c r="AK396" s="17">
        <f>SUMIFS(KP!$L:$L,KP!$F:$F,$A396,KP!$A:$A,SUMMARY!AK$3)</f>
        <v>0</v>
      </c>
      <c r="AL396" s="7">
        <f>SUMIFS(AFRIMONEY!$J:$J,AFRIMONEY!$F:$F,$A396,AFRIMONEY!$P:$P,AK$3)</f>
        <v>0</v>
      </c>
      <c r="AM396" s="8">
        <f t="shared" si="210"/>
        <v>350</v>
      </c>
      <c r="AN396" s="7">
        <f>SUMIFS(KP!$L:$L,KP!$F:$F,$A396,KP!$A:$A,SUMMARY!AN$3)</f>
        <v>0</v>
      </c>
      <c r="AO396" s="7">
        <f>SUMIFS(AFRIMONEY!$J:$J,AFRIMONEY!$F:$F,$A396,AFRIMONEY!$P:$P,AN$3)</f>
        <v>0</v>
      </c>
      <c r="AP396" s="8">
        <f t="shared" si="211"/>
        <v>350</v>
      </c>
      <c r="AQ396" s="17">
        <f>SUMIFS(KP!$L:$L,KP!$F:$F,$A396,KP!$A:$A,SUMMARY!AQ$3)</f>
        <v>0</v>
      </c>
      <c r="AR396" s="7">
        <f>SUMIFS(AFRIMONEY!$J:$J,AFRIMONEY!$F:$F,$A396,AFRIMONEY!$P:$P,AQ$3)</f>
        <v>0</v>
      </c>
      <c r="AS396" s="8">
        <f t="shared" si="212"/>
        <v>350</v>
      </c>
      <c r="AT396" s="7">
        <f>SUMIFS(KP!$L:$L,KP!$F:$F,$A396,KP!$A:$A,SUMMARY!AT$3)</f>
        <v>0</v>
      </c>
      <c r="AU396" s="7">
        <f>SUMIFS(AFRIMONEY!$J:$J,AFRIMONEY!$F:$F,$A396,AFRIMONEY!$P:$P,AT$3)</f>
        <v>0</v>
      </c>
      <c r="AV396" s="8">
        <f t="shared" si="213"/>
        <v>350</v>
      </c>
      <c r="AW396" s="17">
        <f>SUMIFS(KP!$L:$L,KP!$F:$F,$A396,KP!$A:$A,SUMMARY!AW$3)</f>
        <v>0</v>
      </c>
      <c r="AX396" s="7">
        <f>SUMIFS(AFRIMONEY!$J:$J,AFRIMONEY!$F:$F,$A396,AFRIMONEY!$P:$P,AW$3)</f>
        <v>0</v>
      </c>
      <c r="AY396" s="8">
        <f t="shared" si="214"/>
        <v>350</v>
      </c>
      <c r="AZ396" s="7">
        <f>SUMIFS(KP!$L:$L,KP!$F:$F,$A396,KP!$A:$A,SUMMARY!AZ$3)</f>
        <v>0</v>
      </c>
      <c r="BA396" s="7">
        <f>SUMIFS(AFRIMONEY!$J:$J,AFRIMONEY!$F:$F,$A396,AFRIMONEY!$P:$P,AZ$3)</f>
        <v>0</v>
      </c>
      <c r="BB396" s="8">
        <f t="shared" si="215"/>
        <v>350</v>
      </c>
      <c r="BC396" s="17">
        <f>SUMIFS(KP!$L:$L,KP!$F:$F,$A396,KP!$A:$A,SUMMARY!BC$3)</f>
        <v>0</v>
      </c>
      <c r="BD396" s="7">
        <f>SUMIFS(AFRIMONEY!$J:$J,AFRIMONEY!$F:$F,$A396,AFRIMONEY!$P:$P,BC$3)</f>
        <v>0</v>
      </c>
      <c r="BE396" s="8">
        <f t="shared" si="216"/>
        <v>350</v>
      </c>
      <c r="BF396" s="7">
        <f>SUMIFS(KP!$L:$L,KP!$F:$F,$A396,KP!$A:$A,SUMMARY!BF$3)</f>
        <v>0</v>
      </c>
      <c r="BG396" s="7">
        <f>SUMIFS(AFRIMONEY!$J:$J,AFRIMONEY!$F:$F,$A396,AFRIMONEY!$P:$P,BF$3)</f>
        <v>0</v>
      </c>
      <c r="BH396" s="8">
        <f t="shared" si="217"/>
        <v>350</v>
      </c>
      <c r="BI396" s="17">
        <f>SUMIFS(KP!$L:$L,KP!$F:$F,$A396,KP!$A:$A,SUMMARY!BI$3)</f>
        <v>0</v>
      </c>
      <c r="BJ396" s="7">
        <f>SUMIFS(AFRIMONEY!$J:$J,AFRIMONEY!$F:$F,$A396,AFRIMONEY!$P:$P,BI$3)</f>
        <v>0</v>
      </c>
      <c r="BK396" s="8">
        <f t="shared" si="218"/>
        <v>350</v>
      </c>
      <c r="BL396" s="7">
        <f>SUMIFS(KP!$L:$L,KP!$F:$F,$A396,KP!$A:$A,SUMMARY!BL$3)</f>
        <v>0</v>
      </c>
      <c r="BM396" s="7">
        <f>SUMIFS(AFRIMONEY!$J:$J,AFRIMONEY!$F:$F,$A396,AFRIMONEY!$P:$P,BL$3)</f>
        <v>0</v>
      </c>
      <c r="BN396" s="8">
        <f t="shared" si="219"/>
        <v>350</v>
      </c>
      <c r="BO396" s="17">
        <f>SUMIFS(KP!$L:$L,KP!$F:$F,$A396,KP!$A:$A,SUMMARY!BO$3)</f>
        <v>0</v>
      </c>
      <c r="BP396" s="7">
        <f>SUMIFS(AFRIMONEY!$J:$J,AFRIMONEY!$F:$F,$A396,AFRIMONEY!$P:$P,BO$3)</f>
        <v>0</v>
      </c>
      <c r="BQ396" s="8">
        <f t="shared" si="220"/>
        <v>350</v>
      </c>
      <c r="BR396" s="7">
        <f>SUMIFS(KP!$L:$L,KP!$F:$F,$A396,KP!$A:$A,SUMMARY!BR$3)</f>
        <v>0</v>
      </c>
      <c r="BS396" s="7">
        <f>SUMIFS(AFRIMONEY!$J:$J,AFRIMONEY!$F:$F,$A396,AFRIMONEY!$P:$P,BR$3)</f>
        <v>0</v>
      </c>
      <c r="BT396" s="8">
        <f t="shared" si="221"/>
        <v>350</v>
      </c>
      <c r="BU396" s="17">
        <f>SUMIFS(KP!$L:$L,KP!$F:$F,$A396,KP!$A:$A,SUMMARY!BU$3)</f>
        <v>0</v>
      </c>
      <c r="BV396" s="7">
        <f>SUMIFS(AFRIMONEY!$J:$J,AFRIMONEY!$F:$F,$A396,AFRIMONEY!$P:$P,BU$3)</f>
        <v>0</v>
      </c>
      <c r="BW396" s="8">
        <f t="shared" si="222"/>
        <v>350</v>
      </c>
      <c r="BX396" s="7">
        <f>SUMIFS(KP!$L:$L,KP!$F:$F,$A396,KP!$A:$A,SUMMARY!BX$3)</f>
        <v>0</v>
      </c>
      <c r="BY396" s="7">
        <f>SUMIFS(AFRIMONEY!$J:$J,AFRIMONEY!$F:$F,$A396,AFRIMONEY!$P:$P,BX$3)</f>
        <v>0</v>
      </c>
      <c r="BZ396" s="8">
        <f t="shared" si="223"/>
        <v>350</v>
      </c>
      <c r="CA396" s="17">
        <f>SUMIFS(KP!$L:$L,KP!$F:$F,$A396,KP!$A:$A,SUMMARY!CA$3)</f>
        <v>0</v>
      </c>
      <c r="CB396" s="7">
        <f>SUMIFS(AFRIMONEY!$J:$J,AFRIMONEY!$F:$F,$A396,AFRIMONEY!$P:$P,CA$3)</f>
        <v>0</v>
      </c>
      <c r="CC396" s="8">
        <f t="shared" si="224"/>
        <v>350</v>
      </c>
      <c r="CD396" s="7">
        <f>SUMIFS(KP!$L:$L,KP!$F:$F,$A396,KP!$A:$A,SUMMARY!CD$3)</f>
        <v>0</v>
      </c>
      <c r="CE396" s="7">
        <f>SUMIFS(AFRIMONEY!$J:$J,AFRIMONEY!$F:$F,$A396,AFRIMONEY!$P:$P,CD$3)</f>
        <v>0</v>
      </c>
      <c r="CF396" s="8">
        <f t="shared" si="225"/>
        <v>350</v>
      </c>
      <c r="CG396" s="17">
        <f>SUMIFS(KP!$L:$L,KP!$F:$F,$A396,KP!$A:$A,SUMMARY!CG$3)</f>
        <v>0</v>
      </c>
      <c r="CH396" s="7">
        <f>SUMIFS(AFRIMONEY!$J:$J,AFRIMONEY!$F:$F,$A396,AFRIMONEY!$P:$P,CG$3)</f>
        <v>0</v>
      </c>
      <c r="CI396" s="8">
        <f t="shared" si="226"/>
        <v>350</v>
      </c>
      <c r="CJ396" s="7">
        <f>SUMIFS(KP!$L:$L,KP!$F:$F,$A396,KP!$A:$A,SUMMARY!CJ$3)</f>
        <v>0</v>
      </c>
      <c r="CK396" s="7">
        <f>SUMIFS(AFRIMONEY!$J:$J,AFRIMONEY!$F:$F,$A396,AFRIMONEY!$P:$P,CJ$3)</f>
        <v>0</v>
      </c>
      <c r="CL396" s="8">
        <f t="shared" si="227"/>
        <v>350</v>
      </c>
      <c r="CM396" s="17">
        <f>SUMIFS(KP!$L:$L,KP!$F:$F,$A396,KP!$A:$A,SUMMARY!CM$3)</f>
        <v>0</v>
      </c>
      <c r="CN396" s="7">
        <f>SUMIFS(AFRIMONEY!$J:$J,AFRIMONEY!$F:$F,$A396,AFRIMONEY!$P:$P,CM$3)</f>
        <v>0</v>
      </c>
      <c r="CO396" s="8">
        <f t="shared" si="228"/>
        <v>350</v>
      </c>
      <c r="CP396" s="7">
        <f>SUMIFS(KP!$L:$L,KP!$F:$F,$A396,KP!$A:$A,SUMMARY!CP$3)</f>
        <v>0</v>
      </c>
      <c r="CQ396" s="7">
        <f>SUMIFS(AFRIMONEY!$J:$J,AFRIMONEY!$F:$F,$A396,AFRIMONEY!$P:$P,CP$3)</f>
        <v>0</v>
      </c>
      <c r="CR396" s="8">
        <f t="shared" si="229"/>
        <v>350</v>
      </c>
      <c r="CS396" s="17">
        <f>SUMIFS(KP!$L:$L,KP!$F:$F,$A396,KP!$A:$A,SUMMARY!CS$3)</f>
        <v>0</v>
      </c>
      <c r="CT396" s="7">
        <f>SUMIFS(AFRIMONEY!$J:$J,AFRIMONEY!$F:$F,$A396,AFRIMONEY!$P:$P,CS$3)</f>
        <v>0</v>
      </c>
      <c r="CU396" s="8">
        <f t="shared" si="230"/>
        <v>350</v>
      </c>
    </row>
    <row r="397" spans="1:99" x14ac:dyDescent="0.3">
      <c r="A397" s="2">
        <v>101787</v>
      </c>
      <c r="B397" s="23" t="str">
        <f>_xlfn.XLOOKUP(TEXT(A397,0),Tabela4[ID],Tabela4[AREA],"")</f>
        <v>AREA D</v>
      </c>
      <c r="C397" s="2" t="str">
        <f>_xlfn.XLOOKUP(TEXT(A397,0),Tabela4[ID],Tabela4[ZONA],"")</f>
        <v>ZONA 9</v>
      </c>
      <c r="D397" s="2" t="str">
        <f t="shared" si="198"/>
        <v>BLOCKED</v>
      </c>
      <c r="E397" s="18">
        <f t="shared" si="199"/>
        <v>500</v>
      </c>
      <c r="F397" s="21">
        <f>SUMIFS(KP!$L:$L,KP!$F:$F,$A397,KP!$A:$A,"31/03/2025")</f>
        <v>4000</v>
      </c>
      <c r="G397" s="19">
        <f>SUMIFS(KP!$L:$L,KP!$F:$F,$A397,KP!$A:$A,SUMMARY!G$3)</f>
        <v>0</v>
      </c>
      <c r="H397" s="7">
        <f>SUMIFS(AFRIMONEY!$J:$J,AFRIMONEY!$F:$F,$A397,AFRIMONEY!$P:$P,G$3)</f>
        <v>4000</v>
      </c>
      <c r="I397" s="8">
        <f t="shared" si="200"/>
        <v>0</v>
      </c>
      <c r="J397" s="7">
        <f>SUMIFS(KP!$L:$L,KP!$F:$F,$A397,KP!$A:$A,SUMMARY!J$3)</f>
        <v>4850</v>
      </c>
      <c r="K397" s="7">
        <f>SUMIFS(AFRIMONEY!$J:$J,AFRIMONEY!$F:$F,$A397,AFRIMONEY!$P:$P,J$3)</f>
        <v>0</v>
      </c>
      <c r="L397" s="8">
        <f t="shared" si="201"/>
        <v>4850</v>
      </c>
      <c r="M397" s="17">
        <f>SUMIFS(KP!$L:$L,KP!$F:$F,$A397,KP!$A:$A,SUMMARY!M$3)</f>
        <v>4950</v>
      </c>
      <c r="N397" s="7">
        <f>SUMIFS(AFRIMONEY!$J:$J,AFRIMONEY!$F:$F,$A397,AFRIMONEY!$P:$P,M$3)</f>
        <v>9800</v>
      </c>
      <c r="O397" s="8">
        <f t="shared" si="202"/>
        <v>0</v>
      </c>
      <c r="P397" s="7">
        <f>SUMIFS(KP!$L:$L,KP!$F:$F,$A397,KP!$A:$A,SUMMARY!P$3)</f>
        <v>3350</v>
      </c>
      <c r="Q397" s="7">
        <f>SUMIFS(AFRIMONEY!$J:$J,AFRIMONEY!$F:$F,$A397,AFRIMONEY!$P:$P,P$3)</f>
        <v>3300</v>
      </c>
      <c r="R397" s="8">
        <f t="shared" si="203"/>
        <v>50</v>
      </c>
      <c r="S397" s="17">
        <f>SUMIFS(KP!$L:$L,KP!$F:$F,$A397,KP!$A:$A,SUMMARY!S$3)</f>
        <v>950</v>
      </c>
      <c r="T397" s="7">
        <f>SUMIFS(AFRIMONEY!$J:$J,AFRIMONEY!$F:$F,$A397,AFRIMONEY!$P:$P,S$3)</f>
        <v>1000</v>
      </c>
      <c r="U397" s="8">
        <f t="shared" si="204"/>
        <v>0</v>
      </c>
      <c r="V397" s="7">
        <f>SUMIFS(KP!$L:$L,KP!$F:$F,$A397,KP!$A:$A,SUMMARY!V$3)</f>
        <v>0</v>
      </c>
      <c r="W397" s="7">
        <f>SUMIFS(AFRIMONEY!$J:$J,AFRIMONEY!$F:$F,$A397,AFRIMONEY!$P:$P,V$3)</f>
        <v>0</v>
      </c>
      <c r="X397" s="8">
        <f t="shared" si="205"/>
        <v>0</v>
      </c>
      <c r="Y397" s="17">
        <f>SUMIFS(KP!$L:$L,KP!$F:$F,$A397,KP!$A:$A,SUMMARY!Y$3)</f>
        <v>50</v>
      </c>
      <c r="Z397" s="7">
        <f>SUMIFS(AFRIMONEY!$J:$J,AFRIMONEY!$F:$F,$A397,AFRIMONEY!$P:$P,Y$3)</f>
        <v>0</v>
      </c>
      <c r="AA397" s="8">
        <f t="shared" si="206"/>
        <v>50</v>
      </c>
      <c r="AB397" s="7">
        <f>SUMIFS(KP!$L:$L,KP!$F:$F,$A397,KP!$A:$A,SUMMARY!AB$3)</f>
        <v>350</v>
      </c>
      <c r="AC397" s="7">
        <f>SUMIFS(AFRIMONEY!$J:$J,AFRIMONEY!$F:$F,$A397,AFRIMONEY!$P:$P,AB$3)</f>
        <v>50</v>
      </c>
      <c r="AD397" s="8">
        <f t="shared" si="207"/>
        <v>350</v>
      </c>
      <c r="AE397" s="17">
        <f>SUMIFS(KP!$L:$L,KP!$F:$F,$A397,KP!$A:$A,SUMMARY!AE$3)</f>
        <v>700</v>
      </c>
      <c r="AF397" s="7">
        <f>SUMIFS(AFRIMONEY!$J:$J,AFRIMONEY!$F:$F,$A397,AFRIMONEY!$P:$P,AE$3)</f>
        <v>350</v>
      </c>
      <c r="AG397" s="8">
        <f t="shared" si="208"/>
        <v>700</v>
      </c>
      <c r="AH397" s="7">
        <f>SUMIFS(KP!$L:$L,KP!$F:$F,$A397,KP!$A:$A,SUMMARY!AH$3)</f>
        <v>500</v>
      </c>
      <c r="AI397" s="7">
        <f>SUMIFS(AFRIMONEY!$J:$J,AFRIMONEY!$F:$F,$A397,AFRIMONEY!$P:$P,AH$3)</f>
        <v>700</v>
      </c>
      <c r="AJ397" s="8">
        <f t="shared" si="209"/>
        <v>500</v>
      </c>
      <c r="AK397" s="17">
        <f>SUMIFS(KP!$L:$L,KP!$F:$F,$A397,KP!$A:$A,SUMMARY!AK$3)</f>
        <v>0</v>
      </c>
      <c r="AL397" s="7">
        <f>SUMIFS(AFRIMONEY!$J:$J,AFRIMONEY!$F:$F,$A397,AFRIMONEY!$P:$P,AK$3)</f>
        <v>0</v>
      </c>
      <c r="AM397" s="8">
        <f t="shared" si="210"/>
        <v>500</v>
      </c>
      <c r="AN397" s="7">
        <f>SUMIFS(KP!$L:$L,KP!$F:$F,$A397,KP!$A:$A,SUMMARY!AN$3)</f>
        <v>0</v>
      </c>
      <c r="AO397" s="7">
        <f>SUMIFS(AFRIMONEY!$J:$J,AFRIMONEY!$F:$F,$A397,AFRIMONEY!$P:$P,AN$3)</f>
        <v>0</v>
      </c>
      <c r="AP397" s="8">
        <f t="shared" si="211"/>
        <v>500</v>
      </c>
      <c r="AQ397" s="17">
        <f>SUMIFS(KP!$L:$L,KP!$F:$F,$A397,KP!$A:$A,SUMMARY!AQ$3)</f>
        <v>0</v>
      </c>
      <c r="AR397" s="7">
        <f>SUMIFS(AFRIMONEY!$J:$J,AFRIMONEY!$F:$F,$A397,AFRIMONEY!$P:$P,AQ$3)</f>
        <v>0</v>
      </c>
      <c r="AS397" s="8">
        <f t="shared" si="212"/>
        <v>500</v>
      </c>
      <c r="AT397" s="7">
        <f>SUMIFS(KP!$L:$L,KP!$F:$F,$A397,KP!$A:$A,SUMMARY!AT$3)</f>
        <v>0</v>
      </c>
      <c r="AU397" s="7">
        <f>SUMIFS(AFRIMONEY!$J:$J,AFRIMONEY!$F:$F,$A397,AFRIMONEY!$P:$P,AT$3)</f>
        <v>0</v>
      </c>
      <c r="AV397" s="8">
        <f t="shared" si="213"/>
        <v>500</v>
      </c>
      <c r="AW397" s="17">
        <f>SUMIFS(KP!$L:$L,KP!$F:$F,$A397,KP!$A:$A,SUMMARY!AW$3)</f>
        <v>0</v>
      </c>
      <c r="AX397" s="7">
        <f>SUMIFS(AFRIMONEY!$J:$J,AFRIMONEY!$F:$F,$A397,AFRIMONEY!$P:$P,AW$3)</f>
        <v>0</v>
      </c>
      <c r="AY397" s="8">
        <f t="shared" si="214"/>
        <v>500</v>
      </c>
      <c r="AZ397" s="7">
        <f>SUMIFS(KP!$L:$L,KP!$F:$F,$A397,KP!$A:$A,SUMMARY!AZ$3)</f>
        <v>0</v>
      </c>
      <c r="BA397" s="7">
        <f>SUMIFS(AFRIMONEY!$J:$J,AFRIMONEY!$F:$F,$A397,AFRIMONEY!$P:$P,AZ$3)</f>
        <v>0</v>
      </c>
      <c r="BB397" s="8">
        <f t="shared" si="215"/>
        <v>500</v>
      </c>
      <c r="BC397" s="17">
        <f>SUMIFS(KP!$L:$L,KP!$F:$F,$A397,KP!$A:$A,SUMMARY!BC$3)</f>
        <v>0</v>
      </c>
      <c r="BD397" s="7">
        <f>SUMIFS(AFRIMONEY!$J:$J,AFRIMONEY!$F:$F,$A397,AFRIMONEY!$P:$P,BC$3)</f>
        <v>0</v>
      </c>
      <c r="BE397" s="8">
        <f t="shared" si="216"/>
        <v>500</v>
      </c>
      <c r="BF397" s="7">
        <f>SUMIFS(KP!$L:$L,KP!$F:$F,$A397,KP!$A:$A,SUMMARY!BF$3)</f>
        <v>0</v>
      </c>
      <c r="BG397" s="7">
        <f>SUMIFS(AFRIMONEY!$J:$J,AFRIMONEY!$F:$F,$A397,AFRIMONEY!$P:$P,BF$3)</f>
        <v>0</v>
      </c>
      <c r="BH397" s="8">
        <f t="shared" si="217"/>
        <v>500</v>
      </c>
      <c r="BI397" s="17">
        <f>SUMIFS(KP!$L:$L,KP!$F:$F,$A397,KP!$A:$A,SUMMARY!BI$3)</f>
        <v>0</v>
      </c>
      <c r="BJ397" s="7">
        <f>SUMIFS(AFRIMONEY!$J:$J,AFRIMONEY!$F:$F,$A397,AFRIMONEY!$P:$P,BI$3)</f>
        <v>0</v>
      </c>
      <c r="BK397" s="8">
        <f t="shared" si="218"/>
        <v>500</v>
      </c>
      <c r="BL397" s="7">
        <f>SUMIFS(KP!$L:$L,KP!$F:$F,$A397,KP!$A:$A,SUMMARY!BL$3)</f>
        <v>0</v>
      </c>
      <c r="BM397" s="7">
        <f>SUMIFS(AFRIMONEY!$J:$J,AFRIMONEY!$F:$F,$A397,AFRIMONEY!$P:$P,BL$3)</f>
        <v>0</v>
      </c>
      <c r="BN397" s="8">
        <f t="shared" si="219"/>
        <v>500</v>
      </c>
      <c r="BO397" s="17">
        <f>SUMIFS(KP!$L:$L,KP!$F:$F,$A397,KP!$A:$A,SUMMARY!BO$3)</f>
        <v>0</v>
      </c>
      <c r="BP397" s="7">
        <f>SUMIFS(AFRIMONEY!$J:$J,AFRIMONEY!$F:$F,$A397,AFRIMONEY!$P:$P,BO$3)</f>
        <v>0</v>
      </c>
      <c r="BQ397" s="8">
        <f t="shared" si="220"/>
        <v>500</v>
      </c>
      <c r="BR397" s="7">
        <f>SUMIFS(KP!$L:$L,KP!$F:$F,$A397,KP!$A:$A,SUMMARY!BR$3)</f>
        <v>0</v>
      </c>
      <c r="BS397" s="7">
        <f>SUMIFS(AFRIMONEY!$J:$J,AFRIMONEY!$F:$F,$A397,AFRIMONEY!$P:$P,BR$3)</f>
        <v>0</v>
      </c>
      <c r="BT397" s="8">
        <f t="shared" si="221"/>
        <v>500</v>
      </c>
      <c r="BU397" s="17">
        <f>SUMIFS(KP!$L:$L,KP!$F:$F,$A397,KP!$A:$A,SUMMARY!BU$3)</f>
        <v>0</v>
      </c>
      <c r="BV397" s="7">
        <f>SUMIFS(AFRIMONEY!$J:$J,AFRIMONEY!$F:$F,$A397,AFRIMONEY!$P:$P,BU$3)</f>
        <v>0</v>
      </c>
      <c r="BW397" s="8">
        <f t="shared" si="222"/>
        <v>500</v>
      </c>
      <c r="BX397" s="7">
        <f>SUMIFS(KP!$L:$L,KP!$F:$F,$A397,KP!$A:$A,SUMMARY!BX$3)</f>
        <v>0</v>
      </c>
      <c r="BY397" s="7">
        <f>SUMIFS(AFRIMONEY!$J:$J,AFRIMONEY!$F:$F,$A397,AFRIMONEY!$P:$P,BX$3)</f>
        <v>0</v>
      </c>
      <c r="BZ397" s="8">
        <f t="shared" si="223"/>
        <v>500</v>
      </c>
      <c r="CA397" s="17">
        <f>SUMIFS(KP!$L:$L,KP!$F:$F,$A397,KP!$A:$A,SUMMARY!CA$3)</f>
        <v>0</v>
      </c>
      <c r="CB397" s="7">
        <f>SUMIFS(AFRIMONEY!$J:$J,AFRIMONEY!$F:$F,$A397,AFRIMONEY!$P:$P,CA$3)</f>
        <v>0</v>
      </c>
      <c r="CC397" s="8">
        <f t="shared" si="224"/>
        <v>500</v>
      </c>
      <c r="CD397" s="7">
        <f>SUMIFS(KP!$L:$L,KP!$F:$F,$A397,KP!$A:$A,SUMMARY!CD$3)</f>
        <v>0</v>
      </c>
      <c r="CE397" s="7">
        <f>SUMIFS(AFRIMONEY!$J:$J,AFRIMONEY!$F:$F,$A397,AFRIMONEY!$P:$P,CD$3)</f>
        <v>0</v>
      </c>
      <c r="CF397" s="8">
        <f t="shared" si="225"/>
        <v>500</v>
      </c>
      <c r="CG397" s="17">
        <f>SUMIFS(KP!$L:$L,KP!$F:$F,$A397,KP!$A:$A,SUMMARY!CG$3)</f>
        <v>0</v>
      </c>
      <c r="CH397" s="7">
        <f>SUMIFS(AFRIMONEY!$J:$J,AFRIMONEY!$F:$F,$A397,AFRIMONEY!$P:$P,CG$3)</f>
        <v>0</v>
      </c>
      <c r="CI397" s="8">
        <f t="shared" si="226"/>
        <v>500</v>
      </c>
      <c r="CJ397" s="7">
        <f>SUMIFS(KP!$L:$L,KP!$F:$F,$A397,KP!$A:$A,SUMMARY!CJ$3)</f>
        <v>0</v>
      </c>
      <c r="CK397" s="7">
        <f>SUMIFS(AFRIMONEY!$J:$J,AFRIMONEY!$F:$F,$A397,AFRIMONEY!$P:$P,CJ$3)</f>
        <v>0</v>
      </c>
      <c r="CL397" s="8">
        <f t="shared" si="227"/>
        <v>500</v>
      </c>
      <c r="CM397" s="17">
        <f>SUMIFS(KP!$L:$L,KP!$F:$F,$A397,KP!$A:$A,SUMMARY!CM$3)</f>
        <v>0</v>
      </c>
      <c r="CN397" s="7">
        <f>SUMIFS(AFRIMONEY!$J:$J,AFRIMONEY!$F:$F,$A397,AFRIMONEY!$P:$P,CM$3)</f>
        <v>0</v>
      </c>
      <c r="CO397" s="8">
        <f t="shared" si="228"/>
        <v>500</v>
      </c>
      <c r="CP397" s="7">
        <f>SUMIFS(KP!$L:$L,KP!$F:$F,$A397,KP!$A:$A,SUMMARY!CP$3)</f>
        <v>0</v>
      </c>
      <c r="CQ397" s="7">
        <f>SUMIFS(AFRIMONEY!$J:$J,AFRIMONEY!$F:$F,$A397,AFRIMONEY!$P:$P,CP$3)</f>
        <v>0</v>
      </c>
      <c r="CR397" s="8">
        <f t="shared" si="229"/>
        <v>500</v>
      </c>
      <c r="CS397" s="17">
        <f>SUMIFS(KP!$L:$L,KP!$F:$F,$A397,KP!$A:$A,SUMMARY!CS$3)</f>
        <v>0</v>
      </c>
      <c r="CT397" s="7">
        <f>SUMIFS(AFRIMONEY!$J:$J,AFRIMONEY!$F:$F,$A397,AFRIMONEY!$P:$P,CS$3)</f>
        <v>0</v>
      </c>
      <c r="CU397" s="8">
        <f t="shared" si="230"/>
        <v>500</v>
      </c>
    </row>
    <row r="398" spans="1:99" x14ac:dyDescent="0.3">
      <c r="A398" s="2">
        <v>101790</v>
      </c>
      <c r="B398" s="23" t="str">
        <f>_xlfn.XLOOKUP(TEXT(A398,0),Tabela4[ID],Tabela4[AREA],"")</f>
        <v>AREA D</v>
      </c>
      <c r="C398" s="2" t="str">
        <f>_xlfn.XLOOKUP(TEXT(A398,0),Tabela4[ID],Tabela4[ZONA],"")</f>
        <v>ZONA 9</v>
      </c>
      <c r="D398" s="2" t="str">
        <f t="shared" si="198"/>
        <v>BLOCKED</v>
      </c>
      <c r="E398" s="18">
        <f t="shared" si="199"/>
        <v>900</v>
      </c>
      <c r="F398" s="21">
        <f>SUMIFS(KP!$L:$L,KP!$F:$F,$A398,KP!$A:$A,"31/03/2025")</f>
        <v>0</v>
      </c>
      <c r="G398" s="19">
        <f>SUMIFS(KP!$L:$L,KP!$F:$F,$A398,KP!$A:$A,SUMMARY!G$3)</f>
        <v>0</v>
      </c>
      <c r="H398" s="7">
        <f>SUMIFS(AFRIMONEY!$J:$J,AFRIMONEY!$F:$F,$A398,AFRIMONEY!$P:$P,G$3)</f>
        <v>0</v>
      </c>
      <c r="I398" s="8">
        <f t="shared" si="200"/>
        <v>0</v>
      </c>
      <c r="J398" s="7">
        <f>SUMIFS(KP!$L:$L,KP!$F:$F,$A398,KP!$A:$A,SUMMARY!J$3)</f>
        <v>2150</v>
      </c>
      <c r="K398" s="7">
        <f>SUMIFS(AFRIMONEY!$J:$J,AFRIMONEY!$F:$F,$A398,AFRIMONEY!$P:$P,J$3)</f>
        <v>0</v>
      </c>
      <c r="L398" s="8">
        <f t="shared" si="201"/>
        <v>2150</v>
      </c>
      <c r="M398" s="17">
        <f>SUMIFS(KP!$L:$L,KP!$F:$F,$A398,KP!$A:$A,SUMMARY!M$3)</f>
        <v>300</v>
      </c>
      <c r="N398" s="7">
        <f>SUMIFS(AFRIMONEY!$J:$J,AFRIMONEY!$F:$F,$A398,AFRIMONEY!$P:$P,M$3)</f>
        <v>2150</v>
      </c>
      <c r="O398" s="8">
        <f t="shared" si="202"/>
        <v>300</v>
      </c>
      <c r="P398" s="7">
        <f>SUMIFS(KP!$L:$L,KP!$F:$F,$A398,KP!$A:$A,SUMMARY!P$3)</f>
        <v>0</v>
      </c>
      <c r="Q398" s="7">
        <f>SUMIFS(AFRIMONEY!$J:$J,AFRIMONEY!$F:$F,$A398,AFRIMONEY!$P:$P,P$3)</f>
        <v>300</v>
      </c>
      <c r="R398" s="8">
        <f t="shared" si="203"/>
        <v>0</v>
      </c>
      <c r="S398" s="17">
        <f>SUMIFS(KP!$L:$L,KP!$F:$F,$A398,KP!$A:$A,SUMMARY!S$3)</f>
        <v>950</v>
      </c>
      <c r="T398" s="7">
        <f>SUMIFS(AFRIMONEY!$J:$J,AFRIMONEY!$F:$F,$A398,AFRIMONEY!$P:$P,S$3)</f>
        <v>0</v>
      </c>
      <c r="U398" s="8">
        <f t="shared" si="204"/>
        <v>950</v>
      </c>
      <c r="V398" s="7">
        <f>SUMIFS(KP!$L:$L,KP!$F:$F,$A398,KP!$A:$A,SUMMARY!V$3)</f>
        <v>0</v>
      </c>
      <c r="W398" s="7">
        <f>SUMIFS(AFRIMONEY!$J:$J,AFRIMONEY!$F:$F,$A398,AFRIMONEY!$P:$P,V$3)</f>
        <v>950</v>
      </c>
      <c r="X398" s="8">
        <f t="shared" si="205"/>
        <v>0</v>
      </c>
      <c r="Y398" s="17">
        <f>SUMIFS(KP!$L:$L,KP!$F:$F,$A398,KP!$A:$A,SUMMARY!Y$3)</f>
        <v>250</v>
      </c>
      <c r="Z398" s="7">
        <f>SUMIFS(AFRIMONEY!$J:$J,AFRIMONEY!$F:$F,$A398,AFRIMONEY!$P:$P,Y$3)</f>
        <v>250</v>
      </c>
      <c r="AA398" s="8">
        <f t="shared" si="206"/>
        <v>0</v>
      </c>
      <c r="AB398" s="7">
        <f>SUMIFS(KP!$L:$L,KP!$F:$F,$A398,KP!$A:$A,SUMMARY!AB$3)</f>
        <v>300</v>
      </c>
      <c r="AC398" s="7">
        <f>SUMIFS(AFRIMONEY!$J:$J,AFRIMONEY!$F:$F,$A398,AFRIMONEY!$P:$P,AB$3)</f>
        <v>0</v>
      </c>
      <c r="AD398" s="8">
        <f t="shared" si="207"/>
        <v>300</v>
      </c>
      <c r="AE398" s="17">
        <f>SUMIFS(KP!$L:$L,KP!$F:$F,$A398,KP!$A:$A,SUMMARY!AE$3)</f>
        <v>1050</v>
      </c>
      <c r="AF398" s="7">
        <f>SUMIFS(AFRIMONEY!$J:$J,AFRIMONEY!$F:$F,$A398,AFRIMONEY!$P:$P,AE$3)</f>
        <v>1350</v>
      </c>
      <c r="AG398" s="8">
        <f t="shared" si="208"/>
        <v>0</v>
      </c>
      <c r="AH398" s="7">
        <f>SUMIFS(KP!$L:$L,KP!$F:$F,$A398,KP!$A:$A,SUMMARY!AH$3)</f>
        <v>900</v>
      </c>
      <c r="AI398" s="7">
        <f>SUMIFS(AFRIMONEY!$J:$J,AFRIMONEY!$F:$F,$A398,AFRIMONEY!$P:$P,AH$3)</f>
        <v>0</v>
      </c>
      <c r="AJ398" s="8">
        <f t="shared" si="209"/>
        <v>900</v>
      </c>
      <c r="AK398" s="17">
        <f>SUMIFS(KP!$L:$L,KP!$F:$F,$A398,KP!$A:$A,SUMMARY!AK$3)</f>
        <v>0</v>
      </c>
      <c r="AL398" s="7">
        <f>SUMIFS(AFRIMONEY!$J:$J,AFRIMONEY!$F:$F,$A398,AFRIMONEY!$P:$P,AK$3)</f>
        <v>0</v>
      </c>
      <c r="AM398" s="8">
        <f t="shared" si="210"/>
        <v>900</v>
      </c>
      <c r="AN398" s="7">
        <f>SUMIFS(KP!$L:$L,KP!$F:$F,$A398,KP!$A:$A,SUMMARY!AN$3)</f>
        <v>0</v>
      </c>
      <c r="AO398" s="7">
        <f>SUMIFS(AFRIMONEY!$J:$J,AFRIMONEY!$F:$F,$A398,AFRIMONEY!$P:$P,AN$3)</f>
        <v>0</v>
      </c>
      <c r="AP398" s="8">
        <f t="shared" si="211"/>
        <v>900</v>
      </c>
      <c r="AQ398" s="17">
        <f>SUMIFS(KP!$L:$L,KP!$F:$F,$A398,KP!$A:$A,SUMMARY!AQ$3)</f>
        <v>0</v>
      </c>
      <c r="AR398" s="7">
        <f>SUMIFS(AFRIMONEY!$J:$J,AFRIMONEY!$F:$F,$A398,AFRIMONEY!$P:$P,AQ$3)</f>
        <v>0</v>
      </c>
      <c r="AS398" s="8">
        <f t="shared" si="212"/>
        <v>900</v>
      </c>
      <c r="AT398" s="7">
        <f>SUMIFS(KP!$L:$L,KP!$F:$F,$A398,KP!$A:$A,SUMMARY!AT$3)</f>
        <v>0</v>
      </c>
      <c r="AU398" s="7">
        <f>SUMIFS(AFRIMONEY!$J:$J,AFRIMONEY!$F:$F,$A398,AFRIMONEY!$P:$P,AT$3)</f>
        <v>0</v>
      </c>
      <c r="AV398" s="8">
        <f t="shared" si="213"/>
        <v>900</v>
      </c>
      <c r="AW398" s="17">
        <f>SUMIFS(KP!$L:$L,KP!$F:$F,$A398,KP!$A:$A,SUMMARY!AW$3)</f>
        <v>0</v>
      </c>
      <c r="AX398" s="7">
        <f>SUMIFS(AFRIMONEY!$J:$J,AFRIMONEY!$F:$F,$A398,AFRIMONEY!$P:$P,AW$3)</f>
        <v>0</v>
      </c>
      <c r="AY398" s="8">
        <f t="shared" si="214"/>
        <v>900</v>
      </c>
      <c r="AZ398" s="7">
        <f>SUMIFS(KP!$L:$L,KP!$F:$F,$A398,KP!$A:$A,SUMMARY!AZ$3)</f>
        <v>0</v>
      </c>
      <c r="BA398" s="7">
        <f>SUMIFS(AFRIMONEY!$J:$J,AFRIMONEY!$F:$F,$A398,AFRIMONEY!$P:$P,AZ$3)</f>
        <v>0</v>
      </c>
      <c r="BB398" s="8">
        <f t="shared" si="215"/>
        <v>900</v>
      </c>
      <c r="BC398" s="17">
        <f>SUMIFS(KP!$L:$L,KP!$F:$F,$A398,KP!$A:$A,SUMMARY!BC$3)</f>
        <v>0</v>
      </c>
      <c r="BD398" s="7">
        <f>SUMIFS(AFRIMONEY!$J:$J,AFRIMONEY!$F:$F,$A398,AFRIMONEY!$P:$P,BC$3)</f>
        <v>0</v>
      </c>
      <c r="BE398" s="8">
        <f t="shared" si="216"/>
        <v>900</v>
      </c>
      <c r="BF398" s="7">
        <f>SUMIFS(KP!$L:$L,KP!$F:$F,$A398,KP!$A:$A,SUMMARY!BF$3)</f>
        <v>0</v>
      </c>
      <c r="BG398" s="7">
        <f>SUMIFS(AFRIMONEY!$J:$J,AFRIMONEY!$F:$F,$A398,AFRIMONEY!$P:$P,BF$3)</f>
        <v>0</v>
      </c>
      <c r="BH398" s="8">
        <f t="shared" si="217"/>
        <v>900</v>
      </c>
      <c r="BI398" s="17">
        <f>SUMIFS(KP!$L:$L,KP!$F:$F,$A398,KP!$A:$A,SUMMARY!BI$3)</f>
        <v>0</v>
      </c>
      <c r="BJ398" s="7">
        <f>SUMIFS(AFRIMONEY!$J:$J,AFRIMONEY!$F:$F,$A398,AFRIMONEY!$P:$P,BI$3)</f>
        <v>0</v>
      </c>
      <c r="BK398" s="8">
        <f t="shared" si="218"/>
        <v>900</v>
      </c>
      <c r="BL398" s="7">
        <f>SUMIFS(KP!$L:$L,KP!$F:$F,$A398,KP!$A:$A,SUMMARY!BL$3)</f>
        <v>0</v>
      </c>
      <c r="BM398" s="7">
        <f>SUMIFS(AFRIMONEY!$J:$J,AFRIMONEY!$F:$F,$A398,AFRIMONEY!$P:$P,BL$3)</f>
        <v>0</v>
      </c>
      <c r="BN398" s="8">
        <f t="shared" si="219"/>
        <v>900</v>
      </c>
      <c r="BO398" s="17">
        <f>SUMIFS(KP!$L:$L,KP!$F:$F,$A398,KP!$A:$A,SUMMARY!BO$3)</f>
        <v>0</v>
      </c>
      <c r="BP398" s="7">
        <f>SUMIFS(AFRIMONEY!$J:$J,AFRIMONEY!$F:$F,$A398,AFRIMONEY!$P:$P,BO$3)</f>
        <v>0</v>
      </c>
      <c r="BQ398" s="8">
        <f t="shared" si="220"/>
        <v>900</v>
      </c>
      <c r="BR398" s="7">
        <f>SUMIFS(KP!$L:$L,KP!$F:$F,$A398,KP!$A:$A,SUMMARY!BR$3)</f>
        <v>0</v>
      </c>
      <c r="BS398" s="7">
        <f>SUMIFS(AFRIMONEY!$J:$J,AFRIMONEY!$F:$F,$A398,AFRIMONEY!$P:$P,BR$3)</f>
        <v>0</v>
      </c>
      <c r="BT398" s="8">
        <f t="shared" si="221"/>
        <v>900</v>
      </c>
      <c r="BU398" s="17">
        <f>SUMIFS(KP!$L:$L,KP!$F:$F,$A398,KP!$A:$A,SUMMARY!BU$3)</f>
        <v>0</v>
      </c>
      <c r="BV398" s="7">
        <f>SUMIFS(AFRIMONEY!$J:$J,AFRIMONEY!$F:$F,$A398,AFRIMONEY!$P:$P,BU$3)</f>
        <v>0</v>
      </c>
      <c r="BW398" s="8">
        <f t="shared" si="222"/>
        <v>900</v>
      </c>
      <c r="BX398" s="7">
        <f>SUMIFS(KP!$L:$L,KP!$F:$F,$A398,KP!$A:$A,SUMMARY!BX$3)</f>
        <v>0</v>
      </c>
      <c r="BY398" s="7">
        <f>SUMIFS(AFRIMONEY!$J:$J,AFRIMONEY!$F:$F,$A398,AFRIMONEY!$P:$P,BX$3)</f>
        <v>0</v>
      </c>
      <c r="BZ398" s="8">
        <f t="shared" si="223"/>
        <v>900</v>
      </c>
      <c r="CA398" s="17">
        <f>SUMIFS(KP!$L:$L,KP!$F:$F,$A398,KP!$A:$A,SUMMARY!CA$3)</f>
        <v>0</v>
      </c>
      <c r="CB398" s="7">
        <f>SUMIFS(AFRIMONEY!$J:$J,AFRIMONEY!$F:$F,$A398,AFRIMONEY!$P:$P,CA$3)</f>
        <v>0</v>
      </c>
      <c r="CC398" s="8">
        <f t="shared" si="224"/>
        <v>900</v>
      </c>
      <c r="CD398" s="7">
        <f>SUMIFS(KP!$L:$L,KP!$F:$F,$A398,KP!$A:$A,SUMMARY!CD$3)</f>
        <v>0</v>
      </c>
      <c r="CE398" s="7">
        <f>SUMIFS(AFRIMONEY!$J:$J,AFRIMONEY!$F:$F,$A398,AFRIMONEY!$P:$P,CD$3)</f>
        <v>0</v>
      </c>
      <c r="CF398" s="8">
        <f t="shared" si="225"/>
        <v>900</v>
      </c>
      <c r="CG398" s="17">
        <f>SUMIFS(KP!$L:$L,KP!$F:$F,$A398,KP!$A:$A,SUMMARY!CG$3)</f>
        <v>0</v>
      </c>
      <c r="CH398" s="7">
        <f>SUMIFS(AFRIMONEY!$J:$J,AFRIMONEY!$F:$F,$A398,AFRIMONEY!$P:$P,CG$3)</f>
        <v>0</v>
      </c>
      <c r="CI398" s="8">
        <f t="shared" si="226"/>
        <v>900</v>
      </c>
      <c r="CJ398" s="7">
        <f>SUMIFS(KP!$L:$L,KP!$F:$F,$A398,KP!$A:$A,SUMMARY!CJ$3)</f>
        <v>0</v>
      </c>
      <c r="CK398" s="7">
        <f>SUMIFS(AFRIMONEY!$J:$J,AFRIMONEY!$F:$F,$A398,AFRIMONEY!$P:$P,CJ$3)</f>
        <v>0</v>
      </c>
      <c r="CL398" s="8">
        <f t="shared" si="227"/>
        <v>900</v>
      </c>
      <c r="CM398" s="17">
        <f>SUMIFS(KP!$L:$L,KP!$F:$F,$A398,KP!$A:$A,SUMMARY!CM$3)</f>
        <v>0</v>
      </c>
      <c r="CN398" s="7">
        <f>SUMIFS(AFRIMONEY!$J:$J,AFRIMONEY!$F:$F,$A398,AFRIMONEY!$P:$P,CM$3)</f>
        <v>0</v>
      </c>
      <c r="CO398" s="8">
        <f t="shared" si="228"/>
        <v>900</v>
      </c>
      <c r="CP398" s="7">
        <f>SUMIFS(KP!$L:$L,KP!$F:$F,$A398,KP!$A:$A,SUMMARY!CP$3)</f>
        <v>0</v>
      </c>
      <c r="CQ398" s="7">
        <f>SUMIFS(AFRIMONEY!$J:$J,AFRIMONEY!$F:$F,$A398,AFRIMONEY!$P:$P,CP$3)</f>
        <v>0</v>
      </c>
      <c r="CR398" s="8">
        <f t="shared" si="229"/>
        <v>900</v>
      </c>
      <c r="CS398" s="17">
        <f>SUMIFS(KP!$L:$L,KP!$F:$F,$A398,KP!$A:$A,SUMMARY!CS$3)</f>
        <v>0</v>
      </c>
      <c r="CT398" s="7">
        <f>SUMIFS(AFRIMONEY!$J:$J,AFRIMONEY!$F:$F,$A398,AFRIMONEY!$P:$P,CS$3)</f>
        <v>0</v>
      </c>
      <c r="CU398" s="8">
        <f t="shared" si="230"/>
        <v>900</v>
      </c>
    </row>
    <row r="399" spans="1:99" x14ac:dyDescent="0.3">
      <c r="A399" s="2">
        <v>101791</v>
      </c>
      <c r="B399" s="23" t="str">
        <f>_xlfn.XLOOKUP(TEXT(A399,0),Tabela4[ID],Tabela4[AREA],"")</f>
        <v>AREA D</v>
      </c>
      <c r="C399" s="2" t="str">
        <f>_xlfn.XLOOKUP(TEXT(A399,0),Tabela4[ID],Tabela4[ZONA],"")</f>
        <v>ZONA 9</v>
      </c>
      <c r="D399" s="2" t="str">
        <f t="shared" si="198"/>
        <v>BLOCKED</v>
      </c>
      <c r="E399" s="18">
        <f t="shared" si="199"/>
        <v>2400</v>
      </c>
      <c r="F399" s="21">
        <f>SUMIFS(KP!$L:$L,KP!$F:$F,$A399,KP!$A:$A,"31/03/2025")</f>
        <v>5750</v>
      </c>
      <c r="G399" s="19">
        <f>SUMIFS(KP!$L:$L,KP!$F:$F,$A399,KP!$A:$A,SUMMARY!G$3)</f>
        <v>4100</v>
      </c>
      <c r="H399" s="7">
        <f>SUMIFS(AFRIMONEY!$J:$J,AFRIMONEY!$F:$F,$A399,AFRIMONEY!$P:$P,G$3)</f>
        <v>5750</v>
      </c>
      <c r="I399" s="8">
        <f t="shared" si="200"/>
        <v>4100</v>
      </c>
      <c r="J399" s="7">
        <f>SUMIFS(KP!$L:$L,KP!$F:$F,$A399,KP!$A:$A,SUMMARY!J$3)</f>
        <v>2600</v>
      </c>
      <c r="K399" s="7">
        <f>SUMIFS(AFRIMONEY!$J:$J,AFRIMONEY!$F:$F,$A399,AFRIMONEY!$P:$P,J$3)</f>
        <v>4100</v>
      </c>
      <c r="L399" s="8">
        <f t="shared" si="201"/>
        <v>2600</v>
      </c>
      <c r="M399" s="17">
        <f>SUMIFS(KP!$L:$L,KP!$F:$F,$A399,KP!$A:$A,SUMMARY!M$3)</f>
        <v>6450</v>
      </c>
      <c r="N399" s="7">
        <f>SUMIFS(AFRIMONEY!$J:$J,AFRIMONEY!$F:$F,$A399,AFRIMONEY!$P:$P,M$3)</f>
        <v>2600</v>
      </c>
      <c r="O399" s="8">
        <f t="shared" si="202"/>
        <v>6450</v>
      </c>
      <c r="P399" s="7">
        <f>SUMIFS(KP!$L:$L,KP!$F:$F,$A399,KP!$A:$A,SUMMARY!P$3)</f>
        <v>250</v>
      </c>
      <c r="Q399" s="7">
        <f>SUMIFS(AFRIMONEY!$J:$J,AFRIMONEY!$F:$F,$A399,AFRIMONEY!$P:$P,P$3)</f>
        <v>6450</v>
      </c>
      <c r="R399" s="8">
        <f t="shared" si="203"/>
        <v>250</v>
      </c>
      <c r="S399" s="17">
        <f>SUMIFS(KP!$L:$L,KP!$F:$F,$A399,KP!$A:$A,SUMMARY!S$3)</f>
        <v>1900</v>
      </c>
      <c r="T399" s="7">
        <f>SUMIFS(AFRIMONEY!$J:$J,AFRIMONEY!$F:$F,$A399,AFRIMONEY!$P:$P,S$3)</f>
        <v>250</v>
      </c>
      <c r="U399" s="8">
        <f t="shared" si="204"/>
        <v>1900</v>
      </c>
      <c r="V399" s="7">
        <f>SUMIFS(KP!$L:$L,KP!$F:$F,$A399,KP!$A:$A,SUMMARY!V$3)</f>
        <v>0</v>
      </c>
      <c r="W399" s="7">
        <f>SUMIFS(AFRIMONEY!$J:$J,AFRIMONEY!$F:$F,$A399,AFRIMONEY!$P:$P,V$3)</f>
        <v>0</v>
      </c>
      <c r="X399" s="8">
        <f t="shared" si="205"/>
        <v>1900</v>
      </c>
      <c r="Y399" s="17">
        <f>SUMIFS(KP!$L:$L,KP!$F:$F,$A399,KP!$A:$A,SUMMARY!Y$3)</f>
        <v>650</v>
      </c>
      <c r="Z399" s="7">
        <f>SUMIFS(AFRIMONEY!$J:$J,AFRIMONEY!$F:$F,$A399,AFRIMONEY!$P:$P,Y$3)</f>
        <v>1900</v>
      </c>
      <c r="AA399" s="8">
        <f t="shared" si="206"/>
        <v>650</v>
      </c>
      <c r="AB399" s="7">
        <f>SUMIFS(KP!$L:$L,KP!$F:$F,$A399,KP!$A:$A,SUMMARY!AB$3)</f>
        <v>10900</v>
      </c>
      <c r="AC399" s="7">
        <f>SUMIFS(AFRIMONEY!$J:$J,AFRIMONEY!$F:$F,$A399,AFRIMONEY!$P:$P,AB$3)</f>
        <v>650</v>
      </c>
      <c r="AD399" s="8">
        <f t="shared" si="207"/>
        <v>10900</v>
      </c>
      <c r="AE399" s="17">
        <f>SUMIFS(KP!$L:$L,KP!$F:$F,$A399,KP!$A:$A,SUMMARY!AE$3)</f>
        <v>6350</v>
      </c>
      <c r="AF399" s="7">
        <f>SUMIFS(AFRIMONEY!$J:$J,AFRIMONEY!$F:$F,$A399,AFRIMONEY!$P:$P,AE$3)</f>
        <v>10900</v>
      </c>
      <c r="AG399" s="8">
        <f t="shared" si="208"/>
        <v>6350</v>
      </c>
      <c r="AH399" s="7">
        <f>SUMIFS(KP!$L:$L,KP!$F:$F,$A399,KP!$A:$A,SUMMARY!AH$3)</f>
        <v>2400</v>
      </c>
      <c r="AI399" s="7">
        <f>SUMIFS(AFRIMONEY!$J:$J,AFRIMONEY!$F:$F,$A399,AFRIMONEY!$P:$P,AH$3)</f>
        <v>6350</v>
      </c>
      <c r="AJ399" s="8">
        <f t="shared" si="209"/>
        <v>2400</v>
      </c>
      <c r="AK399" s="17">
        <f>SUMIFS(KP!$L:$L,KP!$F:$F,$A399,KP!$A:$A,SUMMARY!AK$3)</f>
        <v>0</v>
      </c>
      <c r="AL399" s="7">
        <f>SUMIFS(AFRIMONEY!$J:$J,AFRIMONEY!$F:$F,$A399,AFRIMONEY!$P:$P,AK$3)</f>
        <v>0</v>
      </c>
      <c r="AM399" s="8">
        <f t="shared" si="210"/>
        <v>2400</v>
      </c>
      <c r="AN399" s="7">
        <f>SUMIFS(KP!$L:$L,KP!$F:$F,$A399,KP!$A:$A,SUMMARY!AN$3)</f>
        <v>0</v>
      </c>
      <c r="AO399" s="7">
        <f>SUMIFS(AFRIMONEY!$J:$J,AFRIMONEY!$F:$F,$A399,AFRIMONEY!$P:$P,AN$3)</f>
        <v>0</v>
      </c>
      <c r="AP399" s="8">
        <f t="shared" si="211"/>
        <v>2400</v>
      </c>
      <c r="AQ399" s="17">
        <f>SUMIFS(KP!$L:$L,KP!$F:$F,$A399,KP!$A:$A,SUMMARY!AQ$3)</f>
        <v>0</v>
      </c>
      <c r="AR399" s="7">
        <f>SUMIFS(AFRIMONEY!$J:$J,AFRIMONEY!$F:$F,$A399,AFRIMONEY!$P:$P,AQ$3)</f>
        <v>0</v>
      </c>
      <c r="AS399" s="8">
        <f t="shared" si="212"/>
        <v>2400</v>
      </c>
      <c r="AT399" s="7">
        <f>SUMIFS(KP!$L:$L,KP!$F:$F,$A399,KP!$A:$A,SUMMARY!AT$3)</f>
        <v>0</v>
      </c>
      <c r="AU399" s="7">
        <f>SUMIFS(AFRIMONEY!$J:$J,AFRIMONEY!$F:$F,$A399,AFRIMONEY!$P:$P,AT$3)</f>
        <v>0</v>
      </c>
      <c r="AV399" s="8">
        <f t="shared" si="213"/>
        <v>2400</v>
      </c>
      <c r="AW399" s="17">
        <f>SUMIFS(KP!$L:$L,KP!$F:$F,$A399,KP!$A:$A,SUMMARY!AW$3)</f>
        <v>0</v>
      </c>
      <c r="AX399" s="7">
        <f>SUMIFS(AFRIMONEY!$J:$J,AFRIMONEY!$F:$F,$A399,AFRIMONEY!$P:$P,AW$3)</f>
        <v>0</v>
      </c>
      <c r="AY399" s="8">
        <f t="shared" si="214"/>
        <v>2400</v>
      </c>
      <c r="AZ399" s="7">
        <f>SUMIFS(KP!$L:$L,KP!$F:$F,$A399,KP!$A:$A,SUMMARY!AZ$3)</f>
        <v>0</v>
      </c>
      <c r="BA399" s="7">
        <f>SUMIFS(AFRIMONEY!$J:$J,AFRIMONEY!$F:$F,$A399,AFRIMONEY!$P:$P,AZ$3)</f>
        <v>0</v>
      </c>
      <c r="BB399" s="8">
        <f t="shared" si="215"/>
        <v>2400</v>
      </c>
      <c r="BC399" s="17">
        <f>SUMIFS(KP!$L:$L,KP!$F:$F,$A399,KP!$A:$A,SUMMARY!BC$3)</f>
        <v>0</v>
      </c>
      <c r="BD399" s="7">
        <f>SUMIFS(AFRIMONEY!$J:$J,AFRIMONEY!$F:$F,$A399,AFRIMONEY!$P:$P,BC$3)</f>
        <v>0</v>
      </c>
      <c r="BE399" s="8">
        <f t="shared" si="216"/>
        <v>2400</v>
      </c>
      <c r="BF399" s="7">
        <f>SUMIFS(KP!$L:$L,KP!$F:$F,$A399,KP!$A:$A,SUMMARY!BF$3)</f>
        <v>0</v>
      </c>
      <c r="BG399" s="7">
        <f>SUMIFS(AFRIMONEY!$J:$J,AFRIMONEY!$F:$F,$A399,AFRIMONEY!$P:$P,BF$3)</f>
        <v>0</v>
      </c>
      <c r="BH399" s="8">
        <f t="shared" si="217"/>
        <v>2400</v>
      </c>
      <c r="BI399" s="17">
        <f>SUMIFS(KP!$L:$L,KP!$F:$F,$A399,KP!$A:$A,SUMMARY!BI$3)</f>
        <v>0</v>
      </c>
      <c r="BJ399" s="7">
        <f>SUMIFS(AFRIMONEY!$J:$J,AFRIMONEY!$F:$F,$A399,AFRIMONEY!$P:$P,BI$3)</f>
        <v>0</v>
      </c>
      <c r="BK399" s="8">
        <f t="shared" si="218"/>
        <v>2400</v>
      </c>
      <c r="BL399" s="7">
        <f>SUMIFS(KP!$L:$L,KP!$F:$F,$A399,KP!$A:$A,SUMMARY!BL$3)</f>
        <v>0</v>
      </c>
      <c r="BM399" s="7">
        <f>SUMIFS(AFRIMONEY!$J:$J,AFRIMONEY!$F:$F,$A399,AFRIMONEY!$P:$P,BL$3)</f>
        <v>0</v>
      </c>
      <c r="BN399" s="8">
        <f t="shared" si="219"/>
        <v>2400</v>
      </c>
      <c r="BO399" s="17">
        <f>SUMIFS(KP!$L:$L,KP!$F:$F,$A399,KP!$A:$A,SUMMARY!BO$3)</f>
        <v>0</v>
      </c>
      <c r="BP399" s="7">
        <f>SUMIFS(AFRIMONEY!$J:$J,AFRIMONEY!$F:$F,$A399,AFRIMONEY!$P:$P,BO$3)</f>
        <v>0</v>
      </c>
      <c r="BQ399" s="8">
        <f t="shared" si="220"/>
        <v>2400</v>
      </c>
      <c r="BR399" s="7">
        <f>SUMIFS(KP!$L:$L,KP!$F:$F,$A399,KP!$A:$A,SUMMARY!BR$3)</f>
        <v>0</v>
      </c>
      <c r="BS399" s="7">
        <f>SUMIFS(AFRIMONEY!$J:$J,AFRIMONEY!$F:$F,$A399,AFRIMONEY!$P:$P,BR$3)</f>
        <v>0</v>
      </c>
      <c r="BT399" s="8">
        <f t="shared" si="221"/>
        <v>2400</v>
      </c>
      <c r="BU399" s="17">
        <f>SUMIFS(KP!$L:$L,KP!$F:$F,$A399,KP!$A:$A,SUMMARY!BU$3)</f>
        <v>0</v>
      </c>
      <c r="BV399" s="7">
        <f>SUMIFS(AFRIMONEY!$J:$J,AFRIMONEY!$F:$F,$A399,AFRIMONEY!$P:$P,BU$3)</f>
        <v>0</v>
      </c>
      <c r="BW399" s="8">
        <f t="shared" si="222"/>
        <v>2400</v>
      </c>
      <c r="BX399" s="7">
        <f>SUMIFS(KP!$L:$L,KP!$F:$F,$A399,KP!$A:$A,SUMMARY!BX$3)</f>
        <v>0</v>
      </c>
      <c r="BY399" s="7">
        <f>SUMIFS(AFRIMONEY!$J:$J,AFRIMONEY!$F:$F,$A399,AFRIMONEY!$P:$P,BX$3)</f>
        <v>0</v>
      </c>
      <c r="BZ399" s="8">
        <f t="shared" si="223"/>
        <v>2400</v>
      </c>
      <c r="CA399" s="17">
        <f>SUMIFS(KP!$L:$L,KP!$F:$F,$A399,KP!$A:$A,SUMMARY!CA$3)</f>
        <v>0</v>
      </c>
      <c r="CB399" s="7">
        <f>SUMIFS(AFRIMONEY!$J:$J,AFRIMONEY!$F:$F,$A399,AFRIMONEY!$P:$P,CA$3)</f>
        <v>0</v>
      </c>
      <c r="CC399" s="8">
        <f t="shared" si="224"/>
        <v>2400</v>
      </c>
      <c r="CD399" s="7">
        <f>SUMIFS(KP!$L:$L,KP!$F:$F,$A399,KP!$A:$A,SUMMARY!CD$3)</f>
        <v>0</v>
      </c>
      <c r="CE399" s="7">
        <f>SUMIFS(AFRIMONEY!$J:$J,AFRIMONEY!$F:$F,$A399,AFRIMONEY!$P:$P,CD$3)</f>
        <v>0</v>
      </c>
      <c r="CF399" s="8">
        <f t="shared" si="225"/>
        <v>2400</v>
      </c>
      <c r="CG399" s="17">
        <f>SUMIFS(KP!$L:$L,KP!$F:$F,$A399,KP!$A:$A,SUMMARY!CG$3)</f>
        <v>0</v>
      </c>
      <c r="CH399" s="7">
        <f>SUMIFS(AFRIMONEY!$J:$J,AFRIMONEY!$F:$F,$A399,AFRIMONEY!$P:$P,CG$3)</f>
        <v>0</v>
      </c>
      <c r="CI399" s="8">
        <f t="shared" si="226"/>
        <v>2400</v>
      </c>
      <c r="CJ399" s="7">
        <f>SUMIFS(KP!$L:$L,KP!$F:$F,$A399,KP!$A:$A,SUMMARY!CJ$3)</f>
        <v>0</v>
      </c>
      <c r="CK399" s="7">
        <f>SUMIFS(AFRIMONEY!$J:$J,AFRIMONEY!$F:$F,$A399,AFRIMONEY!$P:$P,CJ$3)</f>
        <v>0</v>
      </c>
      <c r="CL399" s="8">
        <f t="shared" si="227"/>
        <v>2400</v>
      </c>
      <c r="CM399" s="17">
        <f>SUMIFS(KP!$L:$L,KP!$F:$F,$A399,KP!$A:$A,SUMMARY!CM$3)</f>
        <v>0</v>
      </c>
      <c r="CN399" s="7">
        <f>SUMIFS(AFRIMONEY!$J:$J,AFRIMONEY!$F:$F,$A399,AFRIMONEY!$P:$P,CM$3)</f>
        <v>0</v>
      </c>
      <c r="CO399" s="8">
        <f t="shared" si="228"/>
        <v>2400</v>
      </c>
      <c r="CP399" s="7">
        <f>SUMIFS(KP!$L:$L,KP!$F:$F,$A399,KP!$A:$A,SUMMARY!CP$3)</f>
        <v>0</v>
      </c>
      <c r="CQ399" s="7">
        <f>SUMIFS(AFRIMONEY!$J:$J,AFRIMONEY!$F:$F,$A399,AFRIMONEY!$P:$P,CP$3)</f>
        <v>0</v>
      </c>
      <c r="CR399" s="8">
        <f t="shared" si="229"/>
        <v>2400</v>
      </c>
      <c r="CS399" s="17">
        <f>SUMIFS(KP!$L:$L,KP!$F:$F,$A399,KP!$A:$A,SUMMARY!CS$3)</f>
        <v>0</v>
      </c>
      <c r="CT399" s="7">
        <f>SUMIFS(AFRIMONEY!$J:$J,AFRIMONEY!$F:$F,$A399,AFRIMONEY!$P:$P,CS$3)</f>
        <v>0</v>
      </c>
      <c r="CU399" s="8">
        <f t="shared" si="230"/>
        <v>2400</v>
      </c>
    </row>
    <row r="400" spans="1:99" x14ac:dyDescent="0.3">
      <c r="A400" s="2">
        <v>101792</v>
      </c>
      <c r="B400" s="23" t="str">
        <f>_xlfn.XLOOKUP(TEXT(A400,0),Tabela4[ID],Tabela4[AREA],"")</f>
        <v>AREA D</v>
      </c>
      <c r="C400" s="2" t="str">
        <f>_xlfn.XLOOKUP(TEXT(A400,0),Tabela4[ID],Tabela4[ZONA],"")</f>
        <v>ZONA 9</v>
      </c>
      <c r="D400" s="2" t="str">
        <f t="shared" si="198"/>
        <v>ACTIVE</v>
      </c>
      <c r="E400" s="18">
        <f t="shared" si="199"/>
        <v>-450</v>
      </c>
      <c r="F400" s="21">
        <f>SUMIFS(KP!$L:$L,KP!$F:$F,$A400,KP!$A:$A,"31/03/2025")</f>
        <v>-250</v>
      </c>
      <c r="G400" s="19">
        <f>SUMIFS(KP!$L:$L,KP!$F:$F,$A400,KP!$A:$A,SUMMARY!G$3)</f>
        <v>0</v>
      </c>
      <c r="H400" s="7">
        <f>SUMIFS(AFRIMONEY!$J:$J,AFRIMONEY!$F:$F,$A400,AFRIMONEY!$P:$P,G$3)</f>
        <v>0</v>
      </c>
      <c r="I400" s="8">
        <f t="shared" si="200"/>
        <v>-250</v>
      </c>
      <c r="J400" s="7">
        <f>SUMIFS(KP!$L:$L,KP!$F:$F,$A400,KP!$A:$A,SUMMARY!J$3)</f>
        <v>600</v>
      </c>
      <c r="K400" s="7">
        <f>SUMIFS(AFRIMONEY!$J:$J,AFRIMONEY!$F:$F,$A400,AFRIMONEY!$P:$P,J$3)</f>
        <v>350</v>
      </c>
      <c r="L400" s="8">
        <f t="shared" si="201"/>
        <v>0</v>
      </c>
      <c r="M400" s="17">
        <f>SUMIFS(KP!$L:$L,KP!$F:$F,$A400,KP!$A:$A,SUMMARY!M$3)</f>
        <v>50</v>
      </c>
      <c r="N400" s="7">
        <f>SUMIFS(AFRIMONEY!$J:$J,AFRIMONEY!$F:$F,$A400,AFRIMONEY!$P:$P,M$3)</f>
        <v>800</v>
      </c>
      <c r="O400" s="8">
        <f t="shared" si="202"/>
        <v>-750</v>
      </c>
      <c r="P400" s="7">
        <f>SUMIFS(KP!$L:$L,KP!$F:$F,$A400,KP!$A:$A,SUMMARY!P$3)</f>
        <v>900</v>
      </c>
      <c r="Q400" s="7">
        <f>SUMIFS(AFRIMONEY!$J:$J,AFRIMONEY!$F:$F,$A400,AFRIMONEY!$P:$P,P$3)</f>
        <v>900</v>
      </c>
      <c r="R400" s="8">
        <f t="shared" si="203"/>
        <v>-750</v>
      </c>
      <c r="S400" s="17">
        <f>SUMIFS(KP!$L:$L,KP!$F:$F,$A400,KP!$A:$A,SUMMARY!S$3)</f>
        <v>750</v>
      </c>
      <c r="T400" s="7">
        <f>SUMIFS(AFRIMONEY!$J:$J,AFRIMONEY!$F:$F,$A400,AFRIMONEY!$P:$P,S$3)</f>
        <v>750</v>
      </c>
      <c r="U400" s="8">
        <f t="shared" si="204"/>
        <v>-750</v>
      </c>
      <c r="V400" s="7">
        <f>SUMIFS(KP!$L:$L,KP!$F:$F,$A400,KP!$A:$A,SUMMARY!V$3)</f>
        <v>0</v>
      </c>
      <c r="W400" s="7">
        <f>SUMIFS(AFRIMONEY!$J:$J,AFRIMONEY!$F:$F,$A400,AFRIMONEY!$P:$P,V$3)</f>
        <v>0</v>
      </c>
      <c r="X400" s="8">
        <f t="shared" si="205"/>
        <v>-750</v>
      </c>
      <c r="Y400" s="17">
        <f>SUMIFS(KP!$L:$L,KP!$F:$F,$A400,KP!$A:$A,SUMMARY!Y$3)</f>
        <v>400</v>
      </c>
      <c r="Z400" s="7">
        <f>SUMIFS(AFRIMONEY!$J:$J,AFRIMONEY!$F:$F,$A400,AFRIMONEY!$P:$P,Y$3)</f>
        <v>400</v>
      </c>
      <c r="AA400" s="8">
        <f t="shared" si="206"/>
        <v>-750</v>
      </c>
      <c r="AB400" s="7">
        <f>SUMIFS(KP!$L:$L,KP!$F:$F,$A400,KP!$A:$A,SUMMARY!AB$3)</f>
        <v>650</v>
      </c>
      <c r="AC400" s="7">
        <f>SUMIFS(AFRIMONEY!$J:$J,AFRIMONEY!$F:$F,$A400,AFRIMONEY!$P:$P,AB$3)</f>
        <v>650</v>
      </c>
      <c r="AD400" s="8">
        <f t="shared" si="207"/>
        <v>-750</v>
      </c>
      <c r="AE400" s="17">
        <f>SUMIFS(KP!$L:$L,KP!$F:$F,$A400,KP!$A:$A,SUMMARY!AE$3)</f>
        <v>500</v>
      </c>
      <c r="AF400" s="7">
        <f>SUMIFS(AFRIMONEY!$J:$J,AFRIMONEY!$F:$F,$A400,AFRIMONEY!$P:$P,AE$3)</f>
        <v>0</v>
      </c>
      <c r="AG400" s="8">
        <f t="shared" si="208"/>
        <v>-250</v>
      </c>
      <c r="AH400" s="7">
        <f>SUMIFS(KP!$L:$L,KP!$F:$F,$A400,KP!$A:$A,SUMMARY!AH$3)</f>
        <v>300</v>
      </c>
      <c r="AI400" s="7">
        <f>SUMIFS(AFRIMONEY!$J:$J,AFRIMONEY!$F:$F,$A400,AFRIMONEY!$P:$P,AH$3)</f>
        <v>500</v>
      </c>
      <c r="AJ400" s="8">
        <f t="shared" si="209"/>
        <v>-450</v>
      </c>
      <c r="AK400" s="17">
        <f>SUMIFS(KP!$L:$L,KP!$F:$F,$A400,KP!$A:$A,SUMMARY!AK$3)</f>
        <v>0</v>
      </c>
      <c r="AL400" s="7">
        <f>SUMIFS(AFRIMONEY!$J:$J,AFRIMONEY!$F:$F,$A400,AFRIMONEY!$P:$P,AK$3)</f>
        <v>0</v>
      </c>
      <c r="AM400" s="8">
        <f t="shared" si="210"/>
        <v>-450</v>
      </c>
      <c r="AN400" s="7">
        <f>SUMIFS(KP!$L:$L,KP!$F:$F,$A400,KP!$A:$A,SUMMARY!AN$3)</f>
        <v>0</v>
      </c>
      <c r="AO400" s="7">
        <f>SUMIFS(AFRIMONEY!$J:$J,AFRIMONEY!$F:$F,$A400,AFRIMONEY!$P:$P,AN$3)</f>
        <v>0</v>
      </c>
      <c r="AP400" s="8">
        <f t="shared" si="211"/>
        <v>-450</v>
      </c>
      <c r="AQ400" s="17">
        <f>SUMIFS(KP!$L:$L,KP!$F:$F,$A400,KP!$A:$A,SUMMARY!AQ$3)</f>
        <v>0</v>
      </c>
      <c r="AR400" s="7">
        <f>SUMIFS(AFRIMONEY!$J:$J,AFRIMONEY!$F:$F,$A400,AFRIMONEY!$P:$P,AQ$3)</f>
        <v>0</v>
      </c>
      <c r="AS400" s="8">
        <f t="shared" si="212"/>
        <v>-450</v>
      </c>
      <c r="AT400" s="7">
        <f>SUMIFS(KP!$L:$L,KP!$F:$F,$A400,KP!$A:$A,SUMMARY!AT$3)</f>
        <v>0</v>
      </c>
      <c r="AU400" s="7">
        <f>SUMIFS(AFRIMONEY!$J:$J,AFRIMONEY!$F:$F,$A400,AFRIMONEY!$P:$P,AT$3)</f>
        <v>0</v>
      </c>
      <c r="AV400" s="8">
        <f t="shared" si="213"/>
        <v>-450</v>
      </c>
      <c r="AW400" s="17">
        <f>SUMIFS(KP!$L:$L,KP!$F:$F,$A400,KP!$A:$A,SUMMARY!AW$3)</f>
        <v>0</v>
      </c>
      <c r="AX400" s="7">
        <f>SUMIFS(AFRIMONEY!$J:$J,AFRIMONEY!$F:$F,$A400,AFRIMONEY!$P:$P,AW$3)</f>
        <v>0</v>
      </c>
      <c r="AY400" s="8">
        <f t="shared" si="214"/>
        <v>-450</v>
      </c>
      <c r="AZ400" s="7">
        <f>SUMIFS(KP!$L:$L,KP!$F:$F,$A400,KP!$A:$A,SUMMARY!AZ$3)</f>
        <v>0</v>
      </c>
      <c r="BA400" s="7">
        <f>SUMIFS(AFRIMONEY!$J:$J,AFRIMONEY!$F:$F,$A400,AFRIMONEY!$P:$P,AZ$3)</f>
        <v>0</v>
      </c>
      <c r="BB400" s="8">
        <f t="shared" si="215"/>
        <v>-450</v>
      </c>
      <c r="BC400" s="17">
        <f>SUMIFS(KP!$L:$L,KP!$F:$F,$A400,KP!$A:$A,SUMMARY!BC$3)</f>
        <v>0</v>
      </c>
      <c r="BD400" s="7">
        <f>SUMIFS(AFRIMONEY!$J:$J,AFRIMONEY!$F:$F,$A400,AFRIMONEY!$P:$P,BC$3)</f>
        <v>0</v>
      </c>
      <c r="BE400" s="8">
        <f t="shared" si="216"/>
        <v>-450</v>
      </c>
      <c r="BF400" s="7">
        <f>SUMIFS(KP!$L:$L,KP!$F:$F,$A400,KP!$A:$A,SUMMARY!BF$3)</f>
        <v>0</v>
      </c>
      <c r="BG400" s="7">
        <f>SUMIFS(AFRIMONEY!$J:$J,AFRIMONEY!$F:$F,$A400,AFRIMONEY!$P:$P,BF$3)</f>
        <v>0</v>
      </c>
      <c r="BH400" s="8">
        <f t="shared" si="217"/>
        <v>-450</v>
      </c>
      <c r="BI400" s="17">
        <f>SUMIFS(KP!$L:$L,KP!$F:$F,$A400,KP!$A:$A,SUMMARY!BI$3)</f>
        <v>0</v>
      </c>
      <c r="BJ400" s="7">
        <f>SUMIFS(AFRIMONEY!$J:$J,AFRIMONEY!$F:$F,$A400,AFRIMONEY!$P:$P,BI$3)</f>
        <v>0</v>
      </c>
      <c r="BK400" s="8">
        <f t="shared" si="218"/>
        <v>-450</v>
      </c>
      <c r="BL400" s="7">
        <f>SUMIFS(KP!$L:$L,KP!$F:$F,$A400,KP!$A:$A,SUMMARY!BL$3)</f>
        <v>0</v>
      </c>
      <c r="BM400" s="7">
        <f>SUMIFS(AFRIMONEY!$J:$J,AFRIMONEY!$F:$F,$A400,AFRIMONEY!$P:$P,BL$3)</f>
        <v>0</v>
      </c>
      <c r="BN400" s="8">
        <f t="shared" si="219"/>
        <v>-450</v>
      </c>
      <c r="BO400" s="17">
        <f>SUMIFS(KP!$L:$L,KP!$F:$F,$A400,KP!$A:$A,SUMMARY!BO$3)</f>
        <v>0</v>
      </c>
      <c r="BP400" s="7">
        <f>SUMIFS(AFRIMONEY!$J:$J,AFRIMONEY!$F:$F,$A400,AFRIMONEY!$P:$P,BO$3)</f>
        <v>0</v>
      </c>
      <c r="BQ400" s="8">
        <f t="shared" si="220"/>
        <v>-450</v>
      </c>
      <c r="BR400" s="7">
        <f>SUMIFS(KP!$L:$L,KP!$F:$F,$A400,KP!$A:$A,SUMMARY!BR$3)</f>
        <v>0</v>
      </c>
      <c r="BS400" s="7">
        <f>SUMIFS(AFRIMONEY!$J:$J,AFRIMONEY!$F:$F,$A400,AFRIMONEY!$P:$P,BR$3)</f>
        <v>0</v>
      </c>
      <c r="BT400" s="8">
        <f t="shared" si="221"/>
        <v>-450</v>
      </c>
      <c r="BU400" s="17">
        <f>SUMIFS(KP!$L:$L,KP!$F:$F,$A400,KP!$A:$A,SUMMARY!BU$3)</f>
        <v>0</v>
      </c>
      <c r="BV400" s="7">
        <f>SUMIFS(AFRIMONEY!$J:$J,AFRIMONEY!$F:$F,$A400,AFRIMONEY!$P:$P,BU$3)</f>
        <v>0</v>
      </c>
      <c r="BW400" s="8">
        <f t="shared" si="222"/>
        <v>-450</v>
      </c>
      <c r="BX400" s="7">
        <f>SUMIFS(KP!$L:$L,KP!$F:$F,$A400,KP!$A:$A,SUMMARY!BX$3)</f>
        <v>0</v>
      </c>
      <c r="BY400" s="7">
        <f>SUMIFS(AFRIMONEY!$J:$J,AFRIMONEY!$F:$F,$A400,AFRIMONEY!$P:$P,BX$3)</f>
        <v>0</v>
      </c>
      <c r="BZ400" s="8">
        <f t="shared" si="223"/>
        <v>-450</v>
      </c>
      <c r="CA400" s="17">
        <f>SUMIFS(KP!$L:$L,KP!$F:$F,$A400,KP!$A:$A,SUMMARY!CA$3)</f>
        <v>0</v>
      </c>
      <c r="CB400" s="7">
        <f>SUMIFS(AFRIMONEY!$J:$J,AFRIMONEY!$F:$F,$A400,AFRIMONEY!$P:$P,CA$3)</f>
        <v>0</v>
      </c>
      <c r="CC400" s="8">
        <f t="shared" si="224"/>
        <v>-450</v>
      </c>
      <c r="CD400" s="7">
        <f>SUMIFS(KP!$L:$L,KP!$F:$F,$A400,KP!$A:$A,SUMMARY!CD$3)</f>
        <v>0</v>
      </c>
      <c r="CE400" s="7">
        <f>SUMIFS(AFRIMONEY!$J:$J,AFRIMONEY!$F:$F,$A400,AFRIMONEY!$P:$P,CD$3)</f>
        <v>0</v>
      </c>
      <c r="CF400" s="8">
        <f t="shared" si="225"/>
        <v>-450</v>
      </c>
      <c r="CG400" s="17">
        <f>SUMIFS(KP!$L:$L,KP!$F:$F,$A400,KP!$A:$A,SUMMARY!CG$3)</f>
        <v>0</v>
      </c>
      <c r="CH400" s="7">
        <f>SUMIFS(AFRIMONEY!$J:$J,AFRIMONEY!$F:$F,$A400,AFRIMONEY!$P:$P,CG$3)</f>
        <v>0</v>
      </c>
      <c r="CI400" s="8">
        <f t="shared" si="226"/>
        <v>-450</v>
      </c>
      <c r="CJ400" s="7">
        <f>SUMIFS(KP!$L:$L,KP!$F:$F,$A400,KP!$A:$A,SUMMARY!CJ$3)</f>
        <v>0</v>
      </c>
      <c r="CK400" s="7">
        <f>SUMIFS(AFRIMONEY!$J:$J,AFRIMONEY!$F:$F,$A400,AFRIMONEY!$P:$P,CJ$3)</f>
        <v>0</v>
      </c>
      <c r="CL400" s="8">
        <f t="shared" si="227"/>
        <v>-450</v>
      </c>
      <c r="CM400" s="17">
        <f>SUMIFS(KP!$L:$L,KP!$F:$F,$A400,KP!$A:$A,SUMMARY!CM$3)</f>
        <v>0</v>
      </c>
      <c r="CN400" s="7">
        <f>SUMIFS(AFRIMONEY!$J:$J,AFRIMONEY!$F:$F,$A400,AFRIMONEY!$P:$P,CM$3)</f>
        <v>0</v>
      </c>
      <c r="CO400" s="8">
        <f t="shared" si="228"/>
        <v>-450</v>
      </c>
      <c r="CP400" s="7">
        <f>SUMIFS(KP!$L:$L,KP!$F:$F,$A400,KP!$A:$A,SUMMARY!CP$3)</f>
        <v>0</v>
      </c>
      <c r="CQ400" s="7">
        <f>SUMIFS(AFRIMONEY!$J:$J,AFRIMONEY!$F:$F,$A400,AFRIMONEY!$P:$P,CP$3)</f>
        <v>0</v>
      </c>
      <c r="CR400" s="8">
        <f t="shared" si="229"/>
        <v>-450</v>
      </c>
      <c r="CS400" s="17">
        <f>SUMIFS(KP!$L:$L,KP!$F:$F,$A400,KP!$A:$A,SUMMARY!CS$3)</f>
        <v>0</v>
      </c>
      <c r="CT400" s="7">
        <f>SUMIFS(AFRIMONEY!$J:$J,AFRIMONEY!$F:$F,$A400,AFRIMONEY!$P:$P,CS$3)</f>
        <v>0</v>
      </c>
      <c r="CU400" s="8">
        <f t="shared" si="230"/>
        <v>-450</v>
      </c>
    </row>
    <row r="401" spans="1:99" x14ac:dyDescent="0.3">
      <c r="A401" s="2">
        <v>101793</v>
      </c>
      <c r="B401" s="23" t="str">
        <f>_xlfn.XLOOKUP(TEXT(A401,0),Tabela4[ID],Tabela4[AREA],"")</f>
        <v>AREA D</v>
      </c>
      <c r="C401" s="2" t="str">
        <f>_xlfn.XLOOKUP(TEXT(A401,0),Tabela4[ID],Tabela4[ZONA],"")</f>
        <v>ZONA 9</v>
      </c>
      <c r="D401" s="2" t="str">
        <f t="shared" si="198"/>
        <v>BLOCKED</v>
      </c>
      <c r="E401" s="18">
        <f t="shared" si="199"/>
        <v>7000</v>
      </c>
      <c r="F401" s="21">
        <f>SUMIFS(KP!$L:$L,KP!$F:$F,$A401,KP!$A:$A,"31/03/2025")</f>
        <v>750</v>
      </c>
      <c r="G401" s="19">
        <f>SUMIFS(KP!$L:$L,KP!$F:$F,$A401,KP!$A:$A,SUMMARY!G$3)</f>
        <v>0</v>
      </c>
      <c r="H401" s="7">
        <f>SUMIFS(AFRIMONEY!$J:$J,AFRIMONEY!$F:$F,$A401,AFRIMONEY!$P:$P,G$3)</f>
        <v>750</v>
      </c>
      <c r="I401" s="8">
        <f t="shared" si="200"/>
        <v>0</v>
      </c>
      <c r="J401" s="7">
        <f>SUMIFS(KP!$L:$L,KP!$F:$F,$A401,KP!$A:$A,SUMMARY!J$3)</f>
        <v>6350</v>
      </c>
      <c r="K401" s="7">
        <f>SUMIFS(AFRIMONEY!$J:$J,AFRIMONEY!$F:$F,$A401,AFRIMONEY!$P:$P,J$3)</f>
        <v>0</v>
      </c>
      <c r="L401" s="8">
        <f t="shared" si="201"/>
        <v>6350</v>
      </c>
      <c r="M401" s="17">
        <f>SUMIFS(KP!$L:$L,KP!$F:$F,$A401,KP!$A:$A,SUMMARY!M$3)</f>
        <v>1500</v>
      </c>
      <c r="N401" s="7">
        <f>SUMIFS(AFRIMONEY!$J:$J,AFRIMONEY!$F:$F,$A401,AFRIMONEY!$P:$P,M$3)</f>
        <v>1700</v>
      </c>
      <c r="O401" s="8">
        <f t="shared" si="202"/>
        <v>6150</v>
      </c>
      <c r="P401" s="7">
        <f>SUMIFS(KP!$L:$L,KP!$F:$F,$A401,KP!$A:$A,SUMMARY!P$3)</f>
        <v>1700</v>
      </c>
      <c r="Q401" s="7">
        <f>SUMIFS(AFRIMONEY!$J:$J,AFRIMONEY!$F:$F,$A401,AFRIMONEY!$P:$P,P$3)</f>
        <v>1700</v>
      </c>
      <c r="R401" s="8">
        <f t="shared" si="203"/>
        <v>6150</v>
      </c>
      <c r="S401" s="17">
        <f>SUMIFS(KP!$L:$L,KP!$F:$F,$A401,KP!$A:$A,SUMMARY!S$3)</f>
        <v>3300</v>
      </c>
      <c r="T401" s="7">
        <f>SUMIFS(AFRIMONEY!$J:$J,AFRIMONEY!$F:$F,$A401,AFRIMONEY!$P:$P,S$3)</f>
        <v>3300</v>
      </c>
      <c r="U401" s="8">
        <f t="shared" si="204"/>
        <v>6150</v>
      </c>
      <c r="V401" s="7">
        <f>SUMIFS(KP!$L:$L,KP!$F:$F,$A401,KP!$A:$A,SUMMARY!V$3)</f>
        <v>0</v>
      </c>
      <c r="W401" s="7">
        <f>SUMIFS(AFRIMONEY!$J:$J,AFRIMONEY!$F:$F,$A401,AFRIMONEY!$P:$P,V$3)</f>
        <v>0</v>
      </c>
      <c r="X401" s="8">
        <f t="shared" si="205"/>
        <v>6150</v>
      </c>
      <c r="Y401" s="17">
        <f>SUMIFS(KP!$L:$L,KP!$F:$F,$A401,KP!$A:$A,SUMMARY!Y$3)</f>
        <v>1750</v>
      </c>
      <c r="Z401" s="7">
        <f>SUMIFS(AFRIMONEY!$J:$J,AFRIMONEY!$F:$F,$A401,AFRIMONEY!$P:$P,Y$3)</f>
        <v>300</v>
      </c>
      <c r="AA401" s="8">
        <f t="shared" si="206"/>
        <v>7600</v>
      </c>
      <c r="AB401" s="7">
        <f>SUMIFS(KP!$L:$L,KP!$F:$F,$A401,KP!$A:$A,SUMMARY!AB$3)</f>
        <v>350</v>
      </c>
      <c r="AC401" s="7">
        <f>SUMIFS(AFRIMONEY!$J:$J,AFRIMONEY!$F:$F,$A401,AFRIMONEY!$P:$P,AB$3)</f>
        <v>1500</v>
      </c>
      <c r="AD401" s="8">
        <f t="shared" si="207"/>
        <v>6450</v>
      </c>
      <c r="AE401" s="17">
        <f>SUMIFS(KP!$L:$L,KP!$F:$F,$A401,KP!$A:$A,SUMMARY!AE$3)</f>
        <v>200</v>
      </c>
      <c r="AF401" s="7">
        <f>SUMIFS(AFRIMONEY!$J:$J,AFRIMONEY!$F:$F,$A401,AFRIMONEY!$P:$P,AE$3)</f>
        <v>350</v>
      </c>
      <c r="AG401" s="8">
        <f t="shared" si="208"/>
        <v>6300</v>
      </c>
      <c r="AH401" s="7">
        <f>SUMIFS(KP!$L:$L,KP!$F:$F,$A401,KP!$A:$A,SUMMARY!AH$3)</f>
        <v>900</v>
      </c>
      <c r="AI401" s="7">
        <f>SUMIFS(AFRIMONEY!$J:$J,AFRIMONEY!$F:$F,$A401,AFRIMONEY!$P:$P,AH$3)</f>
        <v>200</v>
      </c>
      <c r="AJ401" s="8">
        <f t="shared" si="209"/>
        <v>7000</v>
      </c>
      <c r="AK401" s="17">
        <f>SUMIFS(KP!$L:$L,KP!$F:$F,$A401,KP!$A:$A,SUMMARY!AK$3)</f>
        <v>0</v>
      </c>
      <c r="AL401" s="7">
        <f>SUMIFS(AFRIMONEY!$J:$J,AFRIMONEY!$F:$F,$A401,AFRIMONEY!$P:$P,AK$3)</f>
        <v>0</v>
      </c>
      <c r="AM401" s="8">
        <f t="shared" si="210"/>
        <v>7000</v>
      </c>
      <c r="AN401" s="7">
        <f>SUMIFS(KP!$L:$L,KP!$F:$F,$A401,KP!$A:$A,SUMMARY!AN$3)</f>
        <v>0</v>
      </c>
      <c r="AO401" s="7">
        <f>SUMIFS(AFRIMONEY!$J:$J,AFRIMONEY!$F:$F,$A401,AFRIMONEY!$P:$P,AN$3)</f>
        <v>0</v>
      </c>
      <c r="AP401" s="8">
        <f t="shared" si="211"/>
        <v>7000</v>
      </c>
      <c r="AQ401" s="17">
        <f>SUMIFS(KP!$L:$L,KP!$F:$F,$A401,KP!$A:$A,SUMMARY!AQ$3)</f>
        <v>0</v>
      </c>
      <c r="AR401" s="7">
        <f>SUMIFS(AFRIMONEY!$J:$J,AFRIMONEY!$F:$F,$A401,AFRIMONEY!$P:$P,AQ$3)</f>
        <v>0</v>
      </c>
      <c r="AS401" s="8">
        <f t="shared" si="212"/>
        <v>7000</v>
      </c>
      <c r="AT401" s="7">
        <f>SUMIFS(KP!$L:$L,KP!$F:$F,$A401,KP!$A:$A,SUMMARY!AT$3)</f>
        <v>0</v>
      </c>
      <c r="AU401" s="7">
        <f>SUMIFS(AFRIMONEY!$J:$J,AFRIMONEY!$F:$F,$A401,AFRIMONEY!$P:$P,AT$3)</f>
        <v>0</v>
      </c>
      <c r="AV401" s="8">
        <f t="shared" si="213"/>
        <v>7000</v>
      </c>
      <c r="AW401" s="17">
        <f>SUMIFS(KP!$L:$L,KP!$F:$F,$A401,KP!$A:$A,SUMMARY!AW$3)</f>
        <v>0</v>
      </c>
      <c r="AX401" s="7">
        <f>SUMIFS(AFRIMONEY!$J:$J,AFRIMONEY!$F:$F,$A401,AFRIMONEY!$P:$P,AW$3)</f>
        <v>0</v>
      </c>
      <c r="AY401" s="8">
        <f t="shared" si="214"/>
        <v>7000</v>
      </c>
      <c r="AZ401" s="7">
        <f>SUMIFS(KP!$L:$L,KP!$F:$F,$A401,KP!$A:$A,SUMMARY!AZ$3)</f>
        <v>0</v>
      </c>
      <c r="BA401" s="7">
        <f>SUMIFS(AFRIMONEY!$J:$J,AFRIMONEY!$F:$F,$A401,AFRIMONEY!$P:$P,AZ$3)</f>
        <v>0</v>
      </c>
      <c r="BB401" s="8">
        <f t="shared" si="215"/>
        <v>7000</v>
      </c>
      <c r="BC401" s="17">
        <f>SUMIFS(KP!$L:$L,KP!$F:$F,$A401,KP!$A:$A,SUMMARY!BC$3)</f>
        <v>0</v>
      </c>
      <c r="BD401" s="7">
        <f>SUMIFS(AFRIMONEY!$J:$J,AFRIMONEY!$F:$F,$A401,AFRIMONEY!$P:$P,BC$3)</f>
        <v>0</v>
      </c>
      <c r="BE401" s="8">
        <f t="shared" si="216"/>
        <v>7000</v>
      </c>
      <c r="BF401" s="7">
        <f>SUMIFS(KP!$L:$L,KP!$F:$F,$A401,KP!$A:$A,SUMMARY!BF$3)</f>
        <v>0</v>
      </c>
      <c r="BG401" s="7">
        <f>SUMIFS(AFRIMONEY!$J:$J,AFRIMONEY!$F:$F,$A401,AFRIMONEY!$P:$P,BF$3)</f>
        <v>0</v>
      </c>
      <c r="BH401" s="8">
        <f t="shared" si="217"/>
        <v>7000</v>
      </c>
      <c r="BI401" s="17">
        <f>SUMIFS(KP!$L:$L,KP!$F:$F,$A401,KP!$A:$A,SUMMARY!BI$3)</f>
        <v>0</v>
      </c>
      <c r="BJ401" s="7">
        <f>SUMIFS(AFRIMONEY!$J:$J,AFRIMONEY!$F:$F,$A401,AFRIMONEY!$P:$P,BI$3)</f>
        <v>0</v>
      </c>
      <c r="BK401" s="8">
        <f t="shared" si="218"/>
        <v>7000</v>
      </c>
      <c r="BL401" s="7">
        <f>SUMIFS(KP!$L:$L,KP!$F:$F,$A401,KP!$A:$A,SUMMARY!BL$3)</f>
        <v>0</v>
      </c>
      <c r="BM401" s="7">
        <f>SUMIFS(AFRIMONEY!$J:$J,AFRIMONEY!$F:$F,$A401,AFRIMONEY!$P:$P,BL$3)</f>
        <v>0</v>
      </c>
      <c r="BN401" s="8">
        <f t="shared" si="219"/>
        <v>7000</v>
      </c>
      <c r="BO401" s="17">
        <f>SUMIFS(KP!$L:$L,KP!$F:$F,$A401,KP!$A:$A,SUMMARY!BO$3)</f>
        <v>0</v>
      </c>
      <c r="BP401" s="7">
        <f>SUMIFS(AFRIMONEY!$J:$J,AFRIMONEY!$F:$F,$A401,AFRIMONEY!$P:$P,BO$3)</f>
        <v>0</v>
      </c>
      <c r="BQ401" s="8">
        <f t="shared" si="220"/>
        <v>7000</v>
      </c>
      <c r="BR401" s="7">
        <f>SUMIFS(KP!$L:$L,KP!$F:$F,$A401,KP!$A:$A,SUMMARY!BR$3)</f>
        <v>0</v>
      </c>
      <c r="BS401" s="7">
        <f>SUMIFS(AFRIMONEY!$J:$J,AFRIMONEY!$F:$F,$A401,AFRIMONEY!$P:$P,BR$3)</f>
        <v>0</v>
      </c>
      <c r="BT401" s="8">
        <f t="shared" si="221"/>
        <v>7000</v>
      </c>
      <c r="BU401" s="17">
        <f>SUMIFS(KP!$L:$L,KP!$F:$F,$A401,KP!$A:$A,SUMMARY!BU$3)</f>
        <v>0</v>
      </c>
      <c r="BV401" s="7">
        <f>SUMIFS(AFRIMONEY!$J:$J,AFRIMONEY!$F:$F,$A401,AFRIMONEY!$P:$P,BU$3)</f>
        <v>0</v>
      </c>
      <c r="BW401" s="8">
        <f t="shared" si="222"/>
        <v>7000</v>
      </c>
      <c r="BX401" s="7">
        <f>SUMIFS(KP!$L:$L,KP!$F:$F,$A401,KP!$A:$A,SUMMARY!BX$3)</f>
        <v>0</v>
      </c>
      <c r="BY401" s="7">
        <f>SUMIFS(AFRIMONEY!$J:$J,AFRIMONEY!$F:$F,$A401,AFRIMONEY!$P:$P,BX$3)</f>
        <v>0</v>
      </c>
      <c r="BZ401" s="8">
        <f t="shared" si="223"/>
        <v>7000</v>
      </c>
      <c r="CA401" s="17">
        <f>SUMIFS(KP!$L:$L,KP!$F:$F,$A401,KP!$A:$A,SUMMARY!CA$3)</f>
        <v>0</v>
      </c>
      <c r="CB401" s="7">
        <f>SUMIFS(AFRIMONEY!$J:$J,AFRIMONEY!$F:$F,$A401,AFRIMONEY!$P:$P,CA$3)</f>
        <v>0</v>
      </c>
      <c r="CC401" s="8">
        <f t="shared" si="224"/>
        <v>7000</v>
      </c>
      <c r="CD401" s="7">
        <f>SUMIFS(KP!$L:$L,KP!$F:$F,$A401,KP!$A:$A,SUMMARY!CD$3)</f>
        <v>0</v>
      </c>
      <c r="CE401" s="7">
        <f>SUMIFS(AFRIMONEY!$J:$J,AFRIMONEY!$F:$F,$A401,AFRIMONEY!$P:$P,CD$3)</f>
        <v>0</v>
      </c>
      <c r="CF401" s="8">
        <f t="shared" si="225"/>
        <v>7000</v>
      </c>
      <c r="CG401" s="17">
        <f>SUMIFS(KP!$L:$L,KP!$F:$F,$A401,KP!$A:$A,SUMMARY!CG$3)</f>
        <v>0</v>
      </c>
      <c r="CH401" s="7">
        <f>SUMIFS(AFRIMONEY!$J:$J,AFRIMONEY!$F:$F,$A401,AFRIMONEY!$P:$P,CG$3)</f>
        <v>0</v>
      </c>
      <c r="CI401" s="8">
        <f t="shared" si="226"/>
        <v>7000</v>
      </c>
      <c r="CJ401" s="7">
        <f>SUMIFS(KP!$L:$L,KP!$F:$F,$A401,KP!$A:$A,SUMMARY!CJ$3)</f>
        <v>0</v>
      </c>
      <c r="CK401" s="7">
        <f>SUMIFS(AFRIMONEY!$J:$J,AFRIMONEY!$F:$F,$A401,AFRIMONEY!$P:$P,CJ$3)</f>
        <v>0</v>
      </c>
      <c r="CL401" s="8">
        <f t="shared" si="227"/>
        <v>7000</v>
      </c>
      <c r="CM401" s="17">
        <f>SUMIFS(KP!$L:$L,KP!$F:$F,$A401,KP!$A:$A,SUMMARY!CM$3)</f>
        <v>0</v>
      </c>
      <c r="CN401" s="7">
        <f>SUMIFS(AFRIMONEY!$J:$J,AFRIMONEY!$F:$F,$A401,AFRIMONEY!$P:$P,CM$3)</f>
        <v>0</v>
      </c>
      <c r="CO401" s="8">
        <f t="shared" si="228"/>
        <v>7000</v>
      </c>
      <c r="CP401" s="7">
        <f>SUMIFS(KP!$L:$L,KP!$F:$F,$A401,KP!$A:$A,SUMMARY!CP$3)</f>
        <v>0</v>
      </c>
      <c r="CQ401" s="7">
        <f>SUMIFS(AFRIMONEY!$J:$J,AFRIMONEY!$F:$F,$A401,AFRIMONEY!$P:$P,CP$3)</f>
        <v>0</v>
      </c>
      <c r="CR401" s="8">
        <f t="shared" si="229"/>
        <v>7000</v>
      </c>
      <c r="CS401" s="17">
        <f>SUMIFS(KP!$L:$L,KP!$F:$F,$A401,KP!$A:$A,SUMMARY!CS$3)</f>
        <v>0</v>
      </c>
      <c r="CT401" s="7">
        <f>SUMIFS(AFRIMONEY!$J:$J,AFRIMONEY!$F:$F,$A401,AFRIMONEY!$P:$P,CS$3)</f>
        <v>0</v>
      </c>
      <c r="CU401" s="8">
        <f t="shared" si="230"/>
        <v>7000</v>
      </c>
    </row>
    <row r="402" spans="1:99" x14ac:dyDescent="0.3">
      <c r="A402" s="2">
        <v>101794</v>
      </c>
      <c r="B402" s="23" t="str">
        <f>_xlfn.XLOOKUP(TEXT(A402,0),Tabela4[ID],Tabela4[AREA],"")</f>
        <v>AREA D</v>
      </c>
      <c r="C402" s="2" t="str">
        <f>_xlfn.XLOOKUP(TEXT(A402,0),Tabela4[ID],Tabela4[ZONA],"")</f>
        <v>ZONA 9</v>
      </c>
      <c r="D402" s="2" t="str">
        <f t="shared" si="198"/>
        <v>BLOCKED</v>
      </c>
      <c r="E402" s="18">
        <f t="shared" si="199"/>
        <v>1571</v>
      </c>
      <c r="F402" s="21">
        <f>SUMIFS(KP!$L:$L,KP!$F:$F,$A402,KP!$A:$A,"31/03/2025")</f>
        <v>0</v>
      </c>
      <c r="G402" s="19">
        <f>SUMIFS(KP!$L:$L,KP!$F:$F,$A402,KP!$A:$A,SUMMARY!G$3)</f>
        <v>0</v>
      </c>
      <c r="H402" s="7">
        <f>SUMIFS(AFRIMONEY!$J:$J,AFRIMONEY!$F:$F,$A402,AFRIMONEY!$P:$P,G$3)</f>
        <v>0</v>
      </c>
      <c r="I402" s="8">
        <f t="shared" si="200"/>
        <v>0</v>
      </c>
      <c r="J402" s="7">
        <f>SUMIFS(KP!$L:$L,KP!$F:$F,$A402,KP!$A:$A,SUMMARY!J$3)</f>
        <v>2050</v>
      </c>
      <c r="K402" s="7">
        <f>SUMIFS(AFRIMONEY!$J:$J,AFRIMONEY!$F:$F,$A402,AFRIMONEY!$P:$P,J$3)</f>
        <v>3050</v>
      </c>
      <c r="L402" s="8">
        <f t="shared" si="201"/>
        <v>-1000</v>
      </c>
      <c r="M402" s="17">
        <f>SUMIFS(KP!$L:$L,KP!$F:$F,$A402,KP!$A:$A,SUMMARY!M$3)</f>
        <v>3000</v>
      </c>
      <c r="N402" s="7">
        <f>SUMIFS(AFRIMONEY!$J:$J,AFRIMONEY!$F:$F,$A402,AFRIMONEY!$P:$P,M$3)</f>
        <v>2050</v>
      </c>
      <c r="O402" s="8">
        <f t="shared" si="202"/>
        <v>-50</v>
      </c>
      <c r="P402" s="7">
        <f>SUMIFS(KP!$L:$L,KP!$F:$F,$A402,KP!$A:$A,SUMMARY!P$3)</f>
        <v>3750</v>
      </c>
      <c r="Q402" s="7">
        <f>SUMIFS(AFRIMONEY!$J:$J,AFRIMONEY!$F:$F,$A402,AFRIMONEY!$P:$P,P$3)</f>
        <v>3000</v>
      </c>
      <c r="R402" s="8">
        <f t="shared" si="203"/>
        <v>700</v>
      </c>
      <c r="S402" s="17">
        <f>SUMIFS(KP!$L:$L,KP!$F:$F,$A402,KP!$A:$A,SUMMARY!S$3)</f>
        <v>2900</v>
      </c>
      <c r="T402" s="7">
        <f>SUMIFS(AFRIMONEY!$J:$J,AFRIMONEY!$F:$F,$A402,AFRIMONEY!$P:$P,S$3)</f>
        <v>0</v>
      </c>
      <c r="U402" s="8">
        <f t="shared" si="204"/>
        <v>3600</v>
      </c>
      <c r="V402" s="7">
        <f>SUMIFS(KP!$L:$L,KP!$F:$F,$A402,KP!$A:$A,SUMMARY!V$3)</f>
        <v>0</v>
      </c>
      <c r="W402" s="7">
        <f>SUMIFS(AFRIMONEY!$J:$J,AFRIMONEY!$F:$F,$A402,AFRIMONEY!$P:$P,V$3)</f>
        <v>0</v>
      </c>
      <c r="X402" s="8">
        <f t="shared" si="205"/>
        <v>3600</v>
      </c>
      <c r="Y402" s="17">
        <f>SUMIFS(KP!$L:$L,KP!$F:$F,$A402,KP!$A:$A,SUMMARY!Y$3)</f>
        <v>3200</v>
      </c>
      <c r="Z402" s="7">
        <f>SUMIFS(AFRIMONEY!$J:$J,AFRIMONEY!$F:$F,$A402,AFRIMONEY!$P:$P,Y$3)</f>
        <v>1879</v>
      </c>
      <c r="AA402" s="8">
        <f t="shared" si="206"/>
        <v>4921</v>
      </c>
      <c r="AB402" s="7">
        <f>SUMIFS(KP!$L:$L,KP!$F:$F,$A402,KP!$A:$A,SUMMARY!AB$3)</f>
        <v>-1000</v>
      </c>
      <c r="AC402" s="7">
        <f>SUMIFS(AFRIMONEY!$J:$J,AFRIMONEY!$F:$F,$A402,AFRIMONEY!$P:$P,AB$3)</f>
        <v>3200</v>
      </c>
      <c r="AD402" s="8">
        <f t="shared" si="207"/>
        <v>721</v>
      </c>
      <c r="AE402" s="17">
        <f>SUMIFS(KP!$L:$L,KP!$F:$F,$A402,KP!$A:$A,SUMMARY!AE$3)</f>
        <v>450</v>
      </c>
      <c r="AF402" s="7">
        <f>SUMIFS(AFRIMONEY!$J:$J,AFRIMONEY!$F:$F,$A402,AFRIMONEY!$P:$P,AE$3)</f>
        <v>0</v>
      </c>
      <c r="AG402" s="8">
        <f t="shared" si="208"/>
        <v>1171</v>
      </c>
      <c r="AH402" s="7">
        <f>SUMIFS(KP!$L:$L,KP!$F:$F,$A402,KP!$A:$A,SUMMARY!AH$3)</f>
        <v>400</v>
      </c>
      <c r="AI402" s="7">
        <f>SUMIFS(AFRIMONEY!$J:$J,AFRIMONEY!$F:$F,$A402,AFRIMONEY!$P:$P,AH$3)</f>
        <v>0</v>
      </c>
      <c r="AJ402" s="8">
        <f t="shared" si="209"/>
        <v>1571</v>
      </c>
      <c r="AK402" s="17">
        <f>SUMIFS(KP!$L:$L,KP!$F:$F,$A402,KP!$A:$A,SUMMARY!AK$3)</f>
        <v>0</v>
      </c>
      <c r="AL402" s="7">
        <f>SUMIFS(AFRIMONEY!$J:$J,AFRIMONEY!$F:$F,$A402,AFRIMONEY!$P:$P,AK$3)</f>
        <v>0</v>
      </c>
      <c r="AM402" s="8">
        <f t="shared" si="210"/>
        <v>1571</v>
      </c>
      <c r="AN402" s="7">
        <f>SUMIFS(KP!$L:$L,KP!$F:$F,$A402,KP!$A:$A,SUMMARY!AN$3)</f>
        <v>0</v>
      </c>
      <c r="AO402" s="7">
        <f>SUMIFS(AFRIMONEY!$J:$J,AFRIMONEY!$F:$F,$A402,AFRIMONEY!$P:$P,AN$3)</f>
        <v>0</v>
      </c>
      <c r="AP402" s="8">
        <f t="shared" si="211"/>
        <v>1571</v>
      </c>
      <c r="AQ402" s="17">
        <f>SUMIFS(KP!$L:$L,KP!$F:$F,$A402,KP!$A:$A,SUMMARY!AQ$3)</f>
        <v>0</v>
      </c>
      <c r="AR402" s="7">
        <f>SUMIFS(AFRIMONEY!$J:$J,AFRIMONEY!$F:$F,$A402,AFRIMONEY!$P:$P,AQ$3)</f>
        <v>0</v>
      </c>
      <c r="AS402" s="8">
        <f t="shared" si="212"/>
        <v>1571</v>
      </c>
      <c r="AT402" s="7">
        <f>SUMIFS(KP!$L:$L,KP!$F:$F,$A402,KP!$A:$A,SUMMARY!AT$3)</f>
        <v>0</v>
      </c>
      <c r="AU402" s="7">
        <f>SUMIFS(AFRIMONEY!$J:$J,AFRIMONEY!$F:$F,$A402,AFRIMONEY!$P:$P,AT$3)</f>
        <v>0</v>
      </c>
      <c r="AV402" s="8">
        <f t="shared" si="213"/>
        <v>1571</v>
      </c>
      <c r="AW402" s="17">
        <f>SUMIFS(KP!$L:$L,KP!$F:$F,$A402,KP!$A:$A,SUMMARY!AW$3)</f>
        <v>0</v>
      </c>
      <c r="AX402" s="7">
        <f>SUMIFS(AFRIMONEY!$J:$J,AFRIMONEY!$F:$F,$A402,AFRIMONEY!$P:$P,AW$3)</f>
        <v>0</v>
      </c>
      <c r="AY402" s="8">
        <f t="shared" si="214"/>
        <v>1571</v>
      </c>
      <c r="AZ402" s="7">
        <f>SUMIFS(KP!$L:$L,KP!$F:$F,$A402,KP!$A:$A,SUMMARY!AZ$3)</f>
        <v>0</v>
      </c>
      <c r="BA402" s="7">
        <f>SUMIFS(AFRIMONEY!$J:$J,AFRIMONEY!$F:$F,$A402,AFRIMONEY!$P:$P,AZ$3)</f>
        <v>0</v>
      </c>
      <c r="BB402" s="8">
        <f t="shared" si="215"/>
        <v>1571</v>
      </c>
      <c r="BC402" s="17">
        <f>SUMIFS(KP!$L:$L,KP!$F:$F,$A402,KP!$A:$A,SUMMARY!BC$3)</f>
        <v>0</v>
      </c>
      <c r="BD402" s="7">
        <f>SUMIFS(AFRIMONEY!$J:$J,AFRIMONEY!$F:$F,$A402,AFRIMONEY!$P:$P,BC$3)</f>
        <v>0</v>
      </c>
      <c r="BE402" s="8">
        <f t="shared" si="216"/>
        <v>1571</v>
      </c>
      <c r="BF402" s="7">
        <f>SUMIFS(KP!$L:$L,KP!$F:$F,$A402,KP!$A:$A,SUMMARY!BF$3)</f>
        <v>0</v>
      </c>
      <c r="BG402" s="7">
        <f>SUMIFS(AFRIMONEY!$J:$J,AFRIMONEY!$F:$F,$A402,AFRIMONEY!$P:$P,BF$3)</f>
        <v>0</v>
      </c>
      <c r="BH402" s="8">
        <f t="shared" si="217"/>
        <v>1571</v>
      </c>
      <c r="BI402" s="17">
        <f>SUMIFS(KP!$L:$L,KP!$F:$F,$A402,KP!$A:$A,SUMMARY!BI$3)</f>
        <v>0</v>
      </c>
      <c r="BJ402" s="7">
        <f>SUMIFS(AFRIMONEY!$J:$J,AFRIMONEY!$F:$F,$A402,AFRIMONEY!$P:$P,BI$3)</f>
        <v>0</v>
      </c>
      <c r="BK402" s="8">
        <f t="shared" si="218"/>
        <v>1571</v>
      </c>
      <c r="BL402" s="7">
        <f>SUMIFS(KP!$L:$L,KP!$F:$F,$A402,KP!$A:$A,SUMMARY!BL$3)</f>
        <v>0</v>
      </c>
      <c r="BM402" s="7">
        <f>SUMIFS(AFRIMONEY!$J:$J,AFRIMONEY!$F:$F,$A402,AFRIMONEY!$P:$P,BL$3)</f>
        <v>0</v>
      </c>
      <c r="BN402" s="8">
        <f t="shared" si="219"/>
        <v>1571</v>
      </c>
      <c r="BO402" s="17">
        <f>SUMIFS(KP!$L:$L,KP!$F:$F,$A402,KP!$A:$A,SUMMARY!BO$3)</f>
        <v>0</v>
      </c>
      <c r="BP402" s="7">
        <f>SUMIFS(AFRIMONEY!$J:$J,AFRIMONEY!$F:$F,$A402,AFRIMONEY!$P:$P,BO$3)</f>
        <v>0</v>
      </c>
      <c r="BQ402" s="8">
        <f t="shared" si="220"/>
        <v>1571</v>
      </c>
      <c r="BR402" s="7">
        <f>SUMIFS(KP!$L:$L,KP!$F:$F,$A402,KP!$A:$A,SUMMARY!BR$3)</f>
        <v>0</v>
      </c>
      <c r="BS402" s="7">
        <f>SUMIFS(AFRIMONEY!$J:$J,AFRIMONEY!$F:$F,$A402,AFRIMONEY!$P:$P,BR$3)</f>
        <v>0</v>
      </c>
      <c r="BT402" s="8">
        <f t="shared" si="221"/>
        <v>1571</v>
      </c>
      <c r="BU402" s="17">
        <f>SUMIFS(KP!$L:$L,KP!$F:$F,$A402,KP!$A:$A,SUMMARY!BU$3)</f>
        <v>0</v>
      </c>
      <c r="BV402" s="7">
        <f>SUMIFS(AFRIMONEY!$J:$J,AFRIMONEY!$F:$F,$A402,AFRIMONEY!$P:$P,BU$3)</f>
        <v>0</v>
      </c>
      <c r="BW402" s="8">
        <f t="shared" si="222"/>
        <v>1571</v>
      </c>
      <c r="BX402" s="7">
        <f>SUMIFS(KP!$L:$L,KP!$F:$F,$A402,KP!$A:$A,SUMMARY!BX$3)</f>
        <v>0</v>
      </c>
      <c r="BY402" s="7">
        <f>SUMIFS(AFRIMONEY!$J:$J,AFRIMONEY!$F:$F,$A402,AFRIMONEY!$P:$P,BX$3)</f>
        <v>0</v>
      </c>
      <c r="BZ402" s="8">
        <f t="shared" si="223"/>
        <v>1571</v>
      </c>
      <c r="CA402" s="17">
        <f>SUMIFS(KP!$L:$L,KP!$F:$F,$A402,KP!$A:$A,SUMMARY!CA$3)</f>
        <v>0</v>
      </c>
      <c r="CB402" s="7">
        <f>SUMIFS(AFRIMONEY!$J:$J,AFRIMONEY!$F:$F,$A402,AFRIMONEY!$P:$P,CA$3)</f>
        <v>0</v>
      </c>
      <c r="CC402" s="8">
        <f t="shared" si="224"/>
        <v>1571</v>
      </c>
      <c r="CD402" s="7">
        <f>SUMIFS(KP!$L:$L,KP!$F:$F,$A402,KP!$A:$A,SUMMARY!CD$3)</f>
        <v>0</v>
      </c>
      <c r="CE402" s="7">
        <f>SUMIFS(AFRIMONEY!$J:$J,AFRIMONEY!$F:$F,$A402,AFRIMONEY!$P:$P,CD$3)</f>
        <v>0</v>
      </c>
      <c r="CF402" s="8">
        <f t="shared" si="225"/>
        <v>1571</v>
      </c>
      <c r="CG402" s="17">
        <f>SUMIFS(KP!$L:$L,KP!$F:$F,$A402,KP!$A:$A,SUMMARY!CG$3)</f>
        <v>0</v>
      </c>
      <c r="CH402" s="7">
        <f>SUMIFS(AFRIMONEY!$J:$J,AFRIMONEY!$F:$F,$A402,AFRIMONEY!$P:$P,CG$3)</f>
        <v>0</v>
      </c>
      <c r="CI402" s="8">
        <f t="shared" si="226"/>
        <v>1571</v>
      </c>
      <c r="CJ402" s="7">
        <f>SUMIFS(KP!$L:$L,KP!$F:$F,$A402,KP!$A:$A,SUMMARY!CJ$3)</f>
        <v>0</v>
      </c>
      <c r="CK402" s="7">
        <f>SUMIFS(AFRIMONEY!$J:$J,AFRIMONEY!$F:$F,$A402,AFRIMONEY!$P:$P,CJ$3)</f>
        <v>0</v>
      </c>
      <c r="CL402" s="8">
        <f t="shared" si="227"/>
        <v>1571</v>
      </c>
      <c r="CM402" s="17">
        <f>SUMIFS(KP!$L:$L,KP!$F:$F,$A402,KP!$A:$A,SUMMARY!CM$3)</f>
        <v>0</v>
      </c>
      <c r="CN402" s="7">
        <f>SUMIFS(AFRIMONEY!$J:$J,AFRIMONEY!$F:$F,$A402,AFRIMONEY!$P:$P,CM$3)</f>
        <v>0</v>
      </c>
      <c r="CO402" s="8">
        <f t="shared" si="228"/>
        <v>1571</v>
      </c>
      <c r="CP402" s="7">
        <f>SUMIFS(KP!$L:$L,KP!$F:$F,$A402,KP!$A:$A,SUMMARY!CP$3)</f>
        <v>0</v>
      </c>
      <c r="CQ402" s="7">
        <f>SUMIFS(AFRIMONEY!$J:$J,AFRIMONEY!$F:$F,$A402,AFRIMONEY!$P:$P,CP$3)</f>
        <v>0</v>
      </c>
      <c r="CR402" s="8">
        <f t="shared" si="229"/>
        <v>1571</v>
      </c>
      <c r="CS402" s="17">
        <f>SUMIFS(KP!$L:$L,KP!$F:$F,$A402,KP!$A:$A,SUMMARY!CS$3)</f>
        <v>0</v>
      </c>
      <c r="CT402" s="7">
        <f>SUMIFS(AFRIMONEY!$J:$J,AFRIMONEY!$F:$F,$A402,AFRIMONEY!$P:$P,CS$3)</f>
        <v>0</v>
      </c>
      <c r="CU402" s="8">
        <f t="shared" si="230"/>
        <v>1571</v>
      </c>
    </row>
    <row r="403" spans="1:99" x14ac:dyDescent="0.3">
      <c r="A403" s="2">
        <v>101795</v>
      </c>
      <c r="B403" s="23" t="str">
        <f>_xlfn.XLOOKUP(TEXT(A403,0),Tabela4[ID],Tabela4[AREA],"")</f>
        <v>AREA D</v>
      </c>
      <c r="C403" s="2" t="str">
        <f>_xlfn.XLOOKUP(TEXT(A403,0),Tabela4[ID],Tabela4[ZONA],"")</f>
        <v>ZONA 9</v>
      </c>
      <c r="D403" s="2" t="str">
        <f t="shared" si="198"/>
        <v>BLOCKED</v>
      </c>
      <c r="E403" s="18">
        <f t="shared" si="199"/>
        <v>3250</v>
      </c>
      <c r="F403" s="21">
        <f>SUMIFS(KP!$L:$L,KP!$F:$F,$A403,KP!$A:$A,"31/03/2025")</f>
        <v>2400</v>
      </c>
      <c r="G403" s="19">
        <f>SUMIFS(KP!$L:$L,KP!$F:$F,$A403,KP!$A:$A,SUMMARY!G$3)</f>
        <v>0</v>
      </c>
      <c r="H403" s="7">
        <f>SUMIFS(AFRIMONEY!$J:$J,AFRIMONEY!$F:$F,$A403,AFRIMONEY!$P:$P,G$3)</f>
        <v>2400</v>
      </c>
      <c r="I403" s="8">
        <f t="shared" si="200"/>
        <v>0</v>
      </c>
      <c r="J403" s="7">
        <f>SUMIFS(KP!$L:$L,KP!$F:$F,$A403,KP!$A:$A,SUMMARY!J$3)</f>
        <v>300</v>
      </c>
      <c r="K403" s="7">
        <f>SUMIFS(AFRIMONEY!$J:$J,AFRIMONEY!$F:$F,$A403,AFRIMONEY!$P:$P,J$3)</f>
        <v>0</v>
      </c>
      <c r="L403" s="8">
        <f t="shared" si="201"/>
        <v>300</v>
      </c>
      <c r="M403" s="17">
        <f>SUMIFS(KP!$L:$L,KP!$F:$F,$A403,KP!$A:$A,SUMMARY!M$3)</f>
        <v>550</v>
      </c>
      <c r="N403" s="7">
        <f>SUMIFS(AFRIMONEY!$J:$J,AFRIMONEY!$F:$F,$A403,AFRIMONEY!$P:$P,M$3)</f>
        <v>850</v>
      </c>
      <c r="O403" s="8">
        <f t="shared" si="202"/>
        <v>0</v>
      </c>
      <c r="P403" s="7">
        <f>SUMIFS(KP!$L:$L,KP!$F:$F,$A403,KP!$A:$A,SUMMARY!P$3)</f>
        <v>1700</v>
      </c>
      <c r="Q403" s="7">
        <f>SUMIFS(AFRIMONEY!$J:$J,AFRIMONEY!$F:$F,$A403,AFRIMONEY!$P:$P,P$3)</f>
        <v>1700</v>
      </c>
      <c r="R403" s="8">
        <f t="shared" si="203"/>
        <v>0</v>
      </c>
      <c r="S403" s="17">
        <f>SUMIFS(KP!$L:$L,KP!$F:$F,$A403,KP!$A:$A,SUMMARY!S$3)</f>
        <v>2300</v>
      </c>
      <c r="T403" s="7">
        <f>SUMIFS(AFRIMONEY!$J:$J,AFRIMONEY!$F:$F,$A403,AFRIMONEY!$P:$P,S$3)</f>
        <v>0</v>
      </c>
      <c r="U403" s="8">
        <f t="shared" si="204"/>
        <v>2300</v>
      </c>
      <c r="V403" s="7">
        <f>SUMIFS(KP!$L:$L,KP!$F:$F,$A403,KP!$A:$A,SUMMARY!V$3)</f>
        <v>0</v>
      </c>
      <c r="W403" s="7">
        <f>SUMIFS(AFRIMONEY!$J:$J,AFRIMONEY!$F:$F,$A403,AFRIMONEY!$P:$P,V$3)</f>
        <v>0</v>
      </c>
      <c r="X403" s="8">
        <f t="shared" si="205"/>
        <v>2300</v>
      </c>
      <c r="Y403" s="17">
        <f>SUMIFS(KP!$L:$L,KP!$F:$F,$A403,KP!$A:$A,SUMMARY!Y$3)</f>
        <v>2450</v>
      </c>
      <c r="Z403" s="7">
        <f>SUMIFS(AFRIMONEY!$J:$J,AFRIMONEY!$F:$F,$A403,AFRIMONEY!$P:$P,Y$3)</f>
        <v>4750</v>
      </c>
      <c r="AA403" s="8">
        <f t="shared" si="206"/>
        <v>0</v>
      </c>
      <c r="AB403" s="7">
        <f>SUMIFS(KP!$L:$L,KP!$F:$F,$A403,KP!$A:$A,SUMMARY!AB$3)</f>
        <v>3050</v>
      </c>
      <c r="AC403" s="7">
        <f>SUMIFS(AFRIMONEY!$J:$J,AFRIMONEY!$F:$F,$A403,AFRIMONEY!$P:$P,AB$3)</f>
        <v>3050</v>
      </c>
      <c r="AD403" s="8">
        <f t="shared" si="207"/>
        <v>0</v>
      </c>
      <c r="AE403" s="17">
        <f>SUMIFS(KP!$L:$L,KP!$F:$F,$A403,KP!$A:$A,SUMMARY!AE$3)</f>
        <v>4950</v>
      </c>
      <c r="AF403" s="7">
        <f>SUMIFS(AFRIMONEY!$J:$J,AFRIMONEY!$F:$F,$A403,AFRIMONEY!$P:$P,AE$3)</f>
        <v>4950</v>
      </c>
      <c r="AG403" s="8">
        <f t="shared" si="208"/>
        <v>0</v>
      </c>
      <c r="AH403" s="7">
        <f>SUMIFS(KP!$L:$L,KP!$F:$F,$A403,KP!$A:$A,SUMMARY!AH$3)</f>
        <v>3250</v>
      </c>
      <c r="AI403" s="7">
        <f>SUMIFS(AFRIMONEY!$J:$J,AFRIMONEY!$F:$F,$A403,AFRIMONEY!$P:$P,AH$3)</f>
        <v>0</v>
      </c>
      <c r="AJ403" s="8">
        <f t="shared" si="209"/>
        <v>3250</v>
      </c>
      <c r="AK403" s="17">
        <f>SUMIFS(KP!$L:$L,KP!$F:$F,$A403,KP!$A:$A,SUMMARY!AK$3)</f>
        <v>0</v>
      </c>
      <c r="AL403" s="7">
        <f>SUMIFS(AFRIMONEY!$J:$J,AFRIMONEY!$F:$F,$A403,AFRIMONEY!$P:$P,AK$3)</f>
        <v>0</v>
      </c>
      <c r="AM403" s="8">
        <f t="shared" si="210"/>
        <v>3250</v>
      </c>
      <c r="AN403" s="7">
        <f>SUMIFS(KP!$L:$L,KP!$F:$F,$A403,KP!$A:$A,SUMMARY!AN$3)</f>
        <v>0</v>
      </c>
      <c r="AO403" s="7">
        <f>SUMIFS(AFRIMONEY!$J:$J,AFRIMONEY!$F:$F,$A403,AFRIMONEY!$P:$P,AN$3)</f>
        <v>0</v>
      </c>
      <c r="AP403" s="8">
        <f t="shared" si="211"/>
        <v>3250</v>
      </c>
      <c r="AQ403" s="17">
        <f>SUMIFS(KP!$L:$L,KP!$F:$F,$A403,KP!$A:$A,SUMMARY!AQ$3)</f>
        <v>0</v>
      </c>
      <c r="AR403" s="7">
        <f>SUMIFS(AFRIMONEY!$J:$J,AFRIMONEY!$F:$F,$A403,AFRIMONEY!$P:$P,AQ$3)</f>
        <v>0</v>
      </c>
      <c r="AS403" s="8">
        <f t="shared" si="212"/>
        <v>3250</v>
      </c>
      <c r="AT403" s="7">
        <f>SUMIFS(KP!$L:$L,KP!$F:$F,$A403,KP!$A:$A,SUMMARY!AT$3)</f>
        <v>0</v>
      </c>
      <c r="AU403" s="7">
        <f>SUMIFS(AFRIMONEY!$J:$J,AFRIMONEY!$F:$F,$A403,AFRIMONEY!$P:$P,AT$3)</f>
        <v>0</v>
      </c>
      <c r="AV403" s="8">
        <f t="shared" si="213"/>
        <v>3250</v>
      </c>
      <c r="AW403" s="17">
        <f>SUMIFS(KP!$L:$L,KP!$F:$F,$A403,KP!$A:$A,SUMMARY!AW$3)</f>
        <v>0</v>
      </c>
      <c r="AX403" s="7">
        <f>SUMIFS(AFRIMONEY!$J:$J,AFRIMONEY!$F:$F,$A403,AFRIMONEY!$P:$P,AW$3)</f>
        <v>0</v>
      </c>
      <c r="AY403" s="8">
        <f t="shared" si="214"/>
        <v>3250</v>
      </c>
      <c r="AZ403" s="7">
        <f>SUMIFS(KP!$L:$L,KP!$F:$F,$A403,KP!$A:$A,SUMMARY!AZ$3)</f>
        <v>0</v>
      </c>
      <c r="BA403" s="7">
        <f>SUMIFS(AFRIMONEY!$J:$J,AFRIMONEY!$F:$F,$A403,AFRIMONEY!$P:$P,AZ$3)</f>
        <v>0</v>
      </c>
      <c r="BB403" s="8">
        <f t="shared" si="215"/>
        <v>3250</v>
      </c>
      <c r="BC403" s="17">
        <f>SUMIFS(KP!$L:$L,KP!$F:$F,$A403,KP!$A:$A,SUMMARY!BC$3)</f>
        <v>0</v>
      </c>
      <c r="BD403" s="7">
        <f>SUMIFS(AFRIMONEY!$J:$J,AFRIMONEY!$F:$F,$A403,AFRIMONEY!$P:$P,BC$3)</f>
        <v>0</v>
      </c>
      <c r="BE403" s="8">
        <f t="shared" si="216"/>
        <v>3250</v>
      </c>
      <c r="BF403" s="7">
        <f>SUMIFS(KP!$L:$L,KP!$F:$F,$A403,KP!$A:$A,SUMMARY!BF$3)</f>
        <v>0</v>
      </c>
      <c r="BG403" s="7">
        <f>SUMIFS(AFRIMONEY!$J:$J,AFRIMONEY!$F:$F,$A403,AFRIMONEY!$P:$P,BF$3)</f>
        <v>0</v>
      </c>
      <c r="BH403" s="8">
        <f t="shared" si="217"/>
        <v>3250</v>
      </c>
      <c r="BI403" s="17">
        <f>SUMIFS(KP!$L:$L,KP!$F:$F,$A403,KP!$A:$A,SUMMARY!BI$3)</f>
        <v>0</v>
      </c>
      <c r="BJ403" s="7">
        <f>SUMIFS(AFRIMONEY!$J:$J,AFRIMONEY!$F:$F,$A403,AFRIMONEY!$P:$P,BI$3)</f>
        <v>0</v>
      </c>
      <c r="BK403" s="8">
        <f t="shared" si="218"/>
        <v>3250</v>
      </c>
      <c r="BL403" s="7">
        <f>SUMIFS(KP!$L:$L,KP!$F:$F,$A403,KP!$A:$A,SUMMARY!BL$3)</f>
        <v>0</v>
      </c>
      <c r="BM403" s="7">
        <f>SUMIFS(AFRIMONEY!$J:$J,AFRIMONEY!$F:$F,$A403,AFRIMONEY!$P:$P,BL$3)</f>
        <v>0</v>
      </c>
      <c r="BN403" s="8">
        <f t="shared" si="219"/>
        <v>3250</v>
      </c>
      <c r="BO403" s="17">
        <f>SUMIFS(KP!$L:$L,KP!$F:$F,$A403,KP!$A:$A,SUMMARY!BO$3)</f>
        <v>0</v>
      </c>
      <c r="BP403" s="7">
        <f>SUMIFS(AFRIMONEY!$J:$J,AFRIMONEY!$F:$F,$A403,AFRIMONEY!$P:$P,BO$3)</f>
        <v>0</v>
      </c>
      <c r="BQ403" s="8">
        <f t="shared" si="220"/>
        <v>3250</v>
      </c>
      <c r="BR403" s="7">
        <f>SUMIFS(KP!$L:$L,KP!$F:$F,$A403,KP!$A:$A,SUMMARY!BR$3)</f>
        <v>0</v>
      </c>
      <c r="BS403" s="7">
        <f>SUMIFS(AFRIMONEY!$J:$J,AFRIMONEY!$F:$F,$A403,AFRIMONEY!$P:$P,BR$3)</f>
        <v>0</v>
      </c>
      <c r="BT403" s="8">
        <f t="shared" si="221"/>
        <v>3250</v>
      </c>
      <c r="BU403" s="17">
        <f>SUMIFS(KP!$L:$L,KP!$F:$F,$A403,KP!$A:$A,SUMMARY!BU$3)</f>
        <v>0</v>
      </c>
      <c r="BV403" s="7">
        <f>SUMIFS(AFRIMONEY!$J:$J,AFRIMONEY!$F:$F,$A403,AFRIMONEY!$P:$P,BU$3)</f>
        <v>0</v>
      </c>
      <c r="BW403" s="8">
        <f t="shared" si="222"/>
        <v>3250</v>
      </c>
      <c r="BX403" s="7">
        <f>SUMIFS(KP!$L:$L,KP!$F:$F,$A403,KP!$A:$A,SUMMARY!BX$3)</f>
        <v>0</v>
      </c>
      <c r="BY403" s="7">
        <f>SUMIFS(AFRIMONEY!$J:$J,AFRIMONEY!$F:$F,$A403,AFRIMONEY!$P:$P,BX$3)</f>
        <v>0</v>
      </c>
      <c r="BZ403" s="8">
        <f t="shared" si="223"/>
        <v>3250</v>
      </c>
      <c r="CA403" s="17">
        <f>SUMIFS(KP!$L:$L,KP!$F:$F,$A403,KP!$A:$A,SUMMARY!CA$3)</f>
        <v>0</v>
      </c>
      <c r="CB403" s="7">
        <f>SUMIFS(AFRIMONEY!$J:$J,AFRIMONEY!$F:$F,$A403,AFRIMONEY!$P:$P,CA$3)</f>
        <v>0</v>
      </c>
      <c r="CC403" s="8">
        <f t="shared" si="224"/>
        <v>3250</v>
      </c>
      <c r="CD403" s="7">
        <f>SUMIFS(KP!$L:$L,KP!$F:$F,$A403,KP!$A:$A,SUMMARY!CD$3)</f>
        <v>0</v>
      </c>
      <c r="CE403" s="7">
        <f>SUMIFS(AFRIMONEY!$J:$J,AFRIMONEY!$F:$F,$A403,AFRIMONEY!$P:$P,CD$3)</f>
        <v>0</v>
      </c>
      <c r="CF403" s="8">
        <f t="shared" si="225"/>
        <v>3250</v>
      </c>
      <c r="CG403" s="17">
        <f>SUMIFS(KP!$L:$L,KP!$F:$F,$A403,KP!$A:$A,SUMMARY!CG$3)</f>
        <v>0</v>
      </c>
      <c r="CH403" s="7">
        <f>SUMIFS(AFRIMONEY!$J:$J,AFRIMONEY!$F:$F,$A403,AFRIMONEY!$P:$P,CG$3)</f>
        <v>0</v>
      </c>
      <c r="CI403" s="8">
        <f t="shared" si="226"/>
        <v>3250</v>
      </c>
      <c r="CJ403" s="7">
        <f>SUMIFS(KP!$L:$L,KP!$F:$F,$A403,KP!$A:$A,SUMMARY!CJ$3)</f>
        <v>0</v>
      </c>
      <c r="CK403" s="7">
        <f>SUMIFS(AFRIMONEY!$J:$J,AFRIMONEY!$F:$F,$A403,AFRIMONEY!$P:$P,CJ$3)</f>
        <v>0</v>
      </c>
      <c r="CL403" s="8">
        <f t="shared" si="227"/>
        <v>3250</v>
      </c>
      <c r="CM403" s="17">
        <f>SUMIFS(KP!$L:$L,KP!$F:$F,$A403,KP!$A:$A,SUMMARY!CM$3)</f>
        <v>0</v>
      </c>
      <c r="CN403" s="7">
        <f>SUMIFS(AFRIMONEY!$J:$J,AFRIMONEY!$F:$F,$A403,AFRIMONEY!$P:$P,CM$3)</f>
        <v>0</v>
      </c>
      <c r="CO403" s="8">
        <f t="shared" si="228"/>
        <v>3250</v>
      </c>
      <c r="CP403" s="7">
        <f>SUMIFS(KP!$L:$L,KP!$F:$F,$A403,KP!$A:$A,SUMMARY!CP$3)</f>
        <v>0</v>
      </c>
      <c r="CQ403" s="7">
        <f>SUMIFS(AFRIMONEY!$J:$J,AFRIMONEY!$F:$F,$A403,AFRIMONEY!$P:$P,CP$3)</f>
        <v>0</v>
      </c>
      <c r="CR403" s="8">
        <f t="shared" si="229"/>
        <v>3250</v>
      </c>
      <c r="CS403" s="17">
        <f>SUMIFS(KP!$L:$L,KP!$F:$F,$A403,KP!$A:$A,SUMMARY!CS$3)</f>
        <v>0</v>
      </c>
      <c r="CT403" s="7">
        <f>SUMIFS(AFRIMONEY!$J:$J,AFRIMONEY!$F:$F,$A403,AFRIMONEY!$P:$P,CS$3)</f>
        <v>0</v>
      </c>
      <c r="CU403" s="8">
        <f t="shared" si="230"/>
        <v>3250</v>
      </c>
    </row>
    <row r="404" spans="1:99" x14ac:dyDescent="0.3">
      <c r="A404" s="2">
        <v>101796</v>
      </c>
      <c r="B404" s="23" t="str">
        <f>_xlfn.XLOOKUP(TEXT(A404,0),Tabela4[ID],Tabela4[AREA],"")</f>
        <v>AREA D</v>
      </c>
      <c r="C404" s="2" t="str">
        <f>_xlfn.XLOOKUP(TEXT(A404,0),Tabela4[ID],Tabela4[ZONA],"")</f>
        <v>ZONA 9</v>
      </c>
      <c r="D404" s="2" t="str">
        <f t="shared" si="198"/>
        <v>ACTIVE</v>
      </c>
      <c r="E404" s="18">
        <f t="shared" si="199"/>
        <v>-100</v>
      </c>
      <c r="F404" s="21">
        <f>SUMIFS(KP!$L:$L,KP!$F:$F,$A404,KP!$A:$A,"31/03/2025")</f>
        <v>1650</v>
      </c>
      <c r="G404" s="19">
        <f>SUMIFS(KP!$L:$L,KP!$F:$F,$A404,KP!$A:$A,SUMMARY!G$3)</f>
        <v>2100</v>
      </c>
      <c r="H404" s="7">
        <f>SUMIFS(AFRIMONEY!$J:$J,AFRIMONEY!$F:$F,$A404,AFRIMONEY!$P:$P,G$3)</f>
        <v>1650</v>
      </c>
      <c r="I404" s="8">
        <f t="shared" si="200"/>
        <v>2100</v>
      </c>
      <c r="J404" s="7">
        <f>SUMIFS(KP!$L:$L,KP!$F:$F,$A404,KP!$A:$A,SUMMARY!J$3)</f>
        <v>2250</v>
      </c>
      <c r="K404" s="7">
        <f>SUMIFS(AFRIMONEY!$J:$J,AFRIMONEY!$F:$F,$A404,AFRIMONEY!$P:$P,J$3)</f>
        <v>2200</v>
      </c>
      <c r="L404" s="8">
        <f t="shared" si="201"/>
        <v>2150</v>
      </c>
      <c r="M404" s="17">
        <f>SUMIFS(KP!$L:$L,KP!$F:$F,$A404,KP!$A:$A,SUMMARY!M$3)</f>
        <v>3200</v>
      </c>
      <c r="N404" s="7">
        <f>SUMIFS(AFRIMONEY!$J:$J,AFRIMONEY!$F:$F,$A404,AFRIMONEY!$P:$P,M$3)</f>
        <v>2250</v>
      </c>
      <c r="O404" s="8">
        <f t="shared" si="202"/>
        <v>3100</v>
      </c>
      <c r="P404" s="7">
        <f>SUMIFS(KP!$L:$L,KP!$F:$F,$A404,KP!$A:$A,SUMMARY!P$3)</f>
        <v>1450</v>
      </c>
      <c r="Q404" s="7">
        <f>SUMIFS(AFRIMONEY!$J:$J,AFRIMONEY!$F:$F,$A404,AFRIMONEY!$P:$P,P$3)</f>
        <v>3200</v>
      </c>
      <c r="R404" s="8">
        <f t="shared" si="203"/>
        <v>1350</v>
      </c>
      <c r="S404" s="17">
        <f>SUMIFS(KP!$L:$L,KP!$F:$F,$A404,KP!$A:$A,SUMMARY!S$3)</f>
        <v>1850</v>
      </c>
      <c r="T404" s="7">
        <f>SUMIFS(AFRIMONEY!$J:$J,AFRIMONEY!$F:$F,$A404,AFRIMONEY!$P:$P,S$3)</f>
        <v>1450</v>
      </c>
      <c r="U404" s="8">
        <f t="shared" si="204"/>
        <v>1750</v>
      </c>
      <c r="V404" s="7">
        <f>SUMIFS(KP!$L:$L,KP!$F:$F,$A404,KP!$A:$A,SUMMARY!V$3)</f>
        <v>0</v>
      </c>
      <c r="W404" s="7">
        <f>SUMIFS(AFRIMONEY!$J:$J,AFRIMONEY!$F:$F,$A404,AFRIMONEY!$P:$P,V$3)</f>
        <v>1850</v>
      </c>
      <c r="X404" s="8">
        <f t="shared" si="205"/>
        <v>-100</v>
      </c>
      <c r="Y404" s="17">
        <f>SUMIFS(KP!$L:$L,KP!$F:$F,$A404,KP!$A:$A,SUMMARY!Y$3)</f>
        <v>1650</v>
      </c>
      <c r="Z404" s="7">
        <f>SUMIFS(AFRIMONEY!$J:$J,AFRIMONEY!$F:$F,$A404,AFRIMONEY!$P:$P,Y$3)</f>
        <v>1650</v>
      </c>
      <c r="AA404" s="8">
        <f t="shared" si="206"/>
        <v>-100</v>
      </c>
      <c r="AB404" s="7">
        <f>SUMIFS(KP!$L:$L,KP!$F:$F,$A404,KP!$A:$A,SUMMARY!AB$3)</f>
        <v>1300</v>
      </c>
      <c r="AC404" s="7">
        <f>SUMIFS(AFRIMONEY!$J:$J,AFRIMONEY!$F:$F,$A404,AFRIMONEY!$P:$P,AB$3)</f>
        <v>0</v>
      </c>
      <c r="AD404" s="8">
        <f t="shared" si="207"/>
        <v>1200</v>
      </c>
      <c r="AE404" s="17">
        <f>SUMIFS(KP!$L:$L,KP!$F:$F,$A404,KP!$A:$A,SUMMARY!AE$3)</f>
        <v>350</v>
      </c>
      <c r="AF404" s="7">
        <f>SUMIFS(AFRIMONEY!$J:$J,AFRIMONEY!$F:$F,$A404,AFRIMONEY!$P:$P,AE$3)</f>
        <v>1400</v>
      </c>
      <c r="AG404" s="8">
        <f t="shared" si="208"/>
        <v>150</v>
      </c>
      <c r="AH404" s="7">
        <f>SUMIFS(KP!$L:$L,KP!$F:$F,$A404,KP!$A:$A,SUMMARY!AH$3)</f>
        <v>100</v>
      </c>
      <c r="AI404" s="7">
        <f>SUMIFS(AFRIMONEY!$J:$J,AFRIMONEY!$F:$F,$A404,AFRIMONEY!$P:$P,AH$3)</f>
        <v>350</v>
      </c>
      <c r="AJ404" s="8">
        <f t="shared" si="209"/>
        <v>-100</v>
      </c>
      <c r="AK404" s="17">
        <f>SUMIFS(KP!$L:$L,KP!$F:$F,$A404,KP!$A:$A,SUMMARY!AK$3)</f>
        <v>0</v>
      </c>
      <c r="AL404" s="7">
        <f>SUMIFS(AFRIMONEY!$J:$J,AFRIMONEY!$F:$F,$A404,AFRIMONEY!$P:$P,AK$3)</f>
        <v>0</v>
      </c>
      <c r="AM404" s="8">
        <f t="shared" si="210"/>
        <v>-100</v>
      </c>
      <c r="AN404" s="7">
        <f>SUMIFS(KP!$L:$L,KP!$F:$F,$A404,KP!$A:$A,SUMMARY!AN$3)</f>
        <v>0</v>
      </c>
      <c r="AO404" s="7">
        <f>SUMIFS(AFRIMONEY!$J:$J,AFRIMONEY!$F:$F,$A404,AFRIMONEY!$P:$P,AN$3)</f>
        <v>0</v>
      </c>
      <c r="AP404" s="8">
        <f t="shared" si="211"/>
        <v>-100</v>
      </c>
      <c r="AQ404" s="17">
        <f>SUMIFS(KP!$L:$L,KP!$F:$F,$A404,KP!$A:$A,SUMMARY!AQ$3)</f>
        <v>0</v>
      </c>
      <c r="AR404" s="7">
        <f>SUMIFS(AFRIMONEY!$J:$J,AFRIMONEY!$F:$F,$A404,AFRIMONEY!$P:$P,AQ$3)</f>
        <v>0</v>
      </c>
      <c r="AS404" s="8">
        <f t="shared" si="212"/>
        <v>-100</v>
      </c>
      <c r="AT404" s="7">
        <f>SUMIFS(KP!$L:$L,KP!$F:$F,$A404,KP!$A:$A,SUMMARY!AT$3)</f>
        <v>0</v>
      </c>
      <c r="AU404" s="7">
        <f>SUMIFS(AFRIMONEY!$J:$J,AFRIMONEY!$F:$F,$A404,AFRIMONEY!$P:$P,AT$3)</f>
        <v>0</v>
      </c>
      <c r="AV404" s="8">
        <f t="shared" si="213"/>
        <v>-100</v>
      </c>
      <c r="AW404" s="17">
        <f>SUMIFS(KP!$L:$L,KP!$F:$F,$A404,KP!$A:$A,SUMMARY!AW$3)</f>
        <v>0</v>
      </c>
      <c r="AX404" s="7">
        <f>SUMIFS(AFRIMONEY!$J:$J,AFRIMONEY!$F:$F,$A404,AFRIMONEY!$P:$P,AW$3)</f>
        <v>0</v>
      </c>
      <c r="AY404" s="8">
        <f t="shared" si="214"/>
        <v>-100</v>
      </c>
      <c r="AZ404" s="7">
        <f>SUMIFS(KP!$L:$L,KP!$F:$F,$A404,KP!$A:$A,SUMMARY!AZ$3)</f>
        <v>0</v>
      </c>
      <c r="BA404" s="7">
        <f>SUMIFS(AFRIMONEY!$J:$J,AFRIMONEY!$F:$F,$A404,AFRIMONEY!$P:$P,AZ$3)</f>
        <v>0</v>
      </c>
      <c r="BB404" s="8">
        <f t="shared" si="215"/>
        <v>-100</v>
      </c>
      <c r="BC404" s="17">
        <f>SUMIFS(KP!$L:$L,KP!$F:$F,$A404,KP!$A:$A,SUMMARY!BC$3)</f>
        <v>0</v>
      </c>
      <c r="BD404" s="7">
        <f>SUMIFS(AFRIMONEY!$J:$J,AFRIMONEY!$F:$F,$A404,AFRIMONEY!$P:$P,BC$3)</f>
        <v>0</v>
      </c>
      <c r="BE404" s="8">
        <f t="shared" si="216"/>
        <v>-100</v>
      </c>
      <c r="BF404" s="7">
        <f>SUMIFS(KP!$L:$L,KP!$F:$F,$A404,KP!$A:$A,SUMMARY!BF$3)</f>
        <v>0</v>
      </c>
      <c r="BG404" s="7">
        <f>SUMIFS(AFRIMONEY!$J:$J,AFRIMONEY!$F:$F,$A404,AFRIMONEY!$P:$P,BF$3)</f>
        <v>0</v>
      </c>
      <c r="BH404" s="8">
        <f t="shared" si="217"/>
        <v>-100</v>
      </c>
      <c r="BI404" s="17">
        <f>SUMIFS(KP!$L:$L,KP!$F:$F,$A404,KP!$A:$A,SUMMARY!BI$3)</f>
        <v>0</v>
      </c>
      <c r="BJ404" s="7">
        <f>SUMIFS(AFRIMONEY!$J:$J,AFRIMONEY!$F:$F,$A404,AFRIMONEY!$P:$P,BI$3)</f>
        <v>0</v>
      </c>
      <c r="BK404" s="8">
        <f t="shared" si="218"/>
        <v>-100</v>
      </c>
      <c r="BL404" s="7">
        <f>SUMIFS(KP!$L:$L,KP!$F:$F,$A404,KP!$A:$A,SUMMARY!BL$3)</f>
        <v>0</v>
      </c>
      <c r="BM404" s="7">
        <f>SUMIFS(AFRIMONEY!$J:$J,AFRIMONEY!$F:$F,$A404,AFRIMONEY!$P:$P,BL$3)</f>
        <v>0</v>
      </c>
      <c r="BN404" s="8">
        <f t="shared" si="219"/>
        <v>-100</v>
      </c>
      <c r="BO404" s="17">
        <f>SUMIFS(KP!$L:$L,KP!$F:$F,$A404,KP!$A:$A,SUMMARY!BO$3)</f>
        <v>0</v>
      </c>
      <c r="BP404" s="7">
        <f>SUMIFS(AFRIMONEY!$J:$J,AFRIMONEY!$F:$F,$A404,AFRIMONEY!$P:$P,BO$3)</f>
        <v>0</v>
      </c>
      <c r="BQ404" s="8">
        <f t="shared" si="220"/>
        <v>-100</v>
      </c>
      <c r="BR404" s="7">
        <f>SUMIFS(KP!$L:$L,KP!$F:$F,$A404,KP!$A:$A,SUMMARY!BR$3)</f>
        <v>0</v>
      </c>
      <c r="BS404" s="7">
        <f>SUMIFS(AFRIMONEY!$J:$J,AFRIMONEY!$F:$F,$A404,AFRIMONEY!$P:$P,BR$3)</f>
        <v>0</v>
      </c>
      <c r="BT404" s="8">
        <f t="shared" si="221"/>
        <v>-100</v>
      </c>
      <c r="BU404" s="17">
        <f>SUMIFS(KP!$L:$L,KP!$F:$F,$A404,KP!$A:$A,SUMMARY!BU$3)</f>
        <v>0</v>
      </c>
      <c r="BV404" s="7">
        <f>SUMIFS(AFRIMONEY!$J:$J,AFRIMONEY!$F:$F,$A404,AFRIMONEY!$P:$P,BU$3)</f>
        <v>0</v>
      </c>
      <c r="BW404" s="8">
        <f t="shared" si="222"/>
        <v>-100</v>
      </c>
      <c r="BX404" s="7">
        <f>SUMIFS(KP!$L:$L,KP!$F:$F,$A404,KP!$A:$A,SUMMARY!BX$3)</f>
        <v>0</v>
      </c>
      <c r="BY404" s="7">
        <f>SUMIFS(AFRIMONEY!$J:$J,AFRIMONEY!$F:$F,$A404,AFRIMONEY!$P:$P,BX$3)</f>
        <v>0</v>
      </c>
      <c r="BZ404" s="8">
        <f t="shared" si="223"/>
        <v>-100</v>
      </c>
      <c r="CA404" s="17">
        <f>SUMIFS(KP!$L:$L,KP!$F:$F,$A404,KP!$A:$A,SUMMARY!CA$3)</f>
        <v>0</v>
      </c>
      <c r="CB404" s="7">
        <f>SUMIFS(AFRIMONEY!$J:$J,AFRIMONEY!$F:$F,$A404,AFRIMONEY!$P:$P,CA$3)</f>
        <v>0</v>
      </c>
      <c r="CC404" s="8">
        <f t="shared" si="224"/>
        <v>-100</v>
      </c>
      <c r="CD404" s="7">
        <f>SUMIFS(KP!$L:$L,KP!$F:$F,$A404,KP!$A:$A,SUMMARY!CD$3)</f>
        <v>0</v>
      </c>
      <c r="CE404" s="7">
        <f>SUMIFS(AFRIMONEY!$J:$J,AFRIMONEY!$F:$F,$A404,AFRIMONEY!$P:$P,CD$3)</f>
        <v>0</v>
      </c>
      <c r="CF404" s="8">
        <f t="shared" si="225"/>
        <v>-100</v>
      </c>
      <c r="CG404" s="17">
        <f>SUMIFS(KP!$L:$L,KP!$F:$F,$A404,KP!$A:$A,SUMMARY!CG$3)</f>
        <v>0</v>
      </c>
      <c r="CH404" s="7">
        <f>SUMIFS(AFRIMONEY!$J:$J,AFRIMONEY!$F:$F,$A404,AFRIMONEY!$P:$P,CG$3)</f>
        <v>0</v>
      </c>
      <c r="CI404" s="8">
        <f t="shared" si="226"/>
        <v>-100</v>
      </c>
      <c r="CJ404" s="7">
        <f>SUMIFS(KP!$L:$L,KP!$F:$F,$A404,KP!$A:$A,SUMMARY!CJ$3)</f>
        <v>0</v>
      </c>
      <c r="CK404" s="7">
        <f>SUMIFS(AFRIMONEY!$J:$J,AFRIMONEY!$F:$F,$A404,AFRIMONEY!$P:$P,CJ$3)</f>
        <v>0</v>
      </c>
      <c r="CL404" s="8">
        <f t="shared" si="227"/>
        <v>-100</v>
      </c>
      <c r="CM404" s="17">
        <f>SUMIFS(KP!$L:$L,KP!$F:$F,$A404,KP!$A:$A,SUMMARY!CM$3)</f>
        <v>0</v>
      </c>
      <c r="CN404" s="7">
        <f>SUMIFS(AFRIMONEY!$J:$J,AFRIMONEY!$F:$F,$A404,AFRIMONEY!$P:$P,CM$3)</f>
        <v>0</v>
      </c>
      <c r="CO404" s="8">
        <f t="shared" si="228"/>
        <v>-100</v>
      </c>
      <c r="CP404" s="7">
        <f>SUMIFS(KP!$L:$L,KP!$F:$F,$A404,KP!$A:$A,SUMMARY!CP$3)</f>
        <v>0</v>
      </c>
      <c r="CQ404" s="7">
        <f>SUMIFS(AFRIMONEY!$J:$J,AFRIMONEY!$F:$F,$A404,AFRIMONEY!$P:$P,CP$3)</f>
        <v>0</v>
      </c>
      <c r="CR404" s="8">
        <f t="shared" si="229"/>
        <v>-100</v>
      </c>
      <c r="CS404" s="17">
        <f>SUMIFS(KP!$L:$L,KP!$F:$F,$A404,KP!$A:$A,SUMMARY!CS$3)</f>
        <v>0</v>
      </c>
      <c r="CT404" s="7">
        <f>SUMIFS(AFRIMONEY!$J:$J,AFRIMONEY!$F:$F,$A404,AFRIMONEY!$P:$P,CS$3)</f>
        <v>0</v>
      </c>
      <c r="CU404" s="8">
        <f t="shared" si="230"/>
        <v>-100</v>
      </c>
    </row>
    <row r="405" spans="1:99" x14ac:dyDescent="0.3">
      <c r="A405" s="2">
        <v>101800</v>
      </c>
      <c r="B405" s="23" t="str">
        <f>_xlfn.XLOOKUP(TEXT(A405,0),Tabela4[ID],Tabela4[AREA],"")</f>
        <v>AREA C</v>
      </c>
      <c r="C405" s="2" t="str">
        <f>_xlfn.XLOOKUP(TEXT(A405,0),Tabela4[ID],Tabela4[ZONA],"")</f>
        <v>ZONA 14</v>
      </c>
      <c r="D405" s="2" t="str">
        <f t="shared" si="198"/>
        <v>ACTIVE</v>
      </c>
      <c r="E405" s="18">
        <f t="shared" si="199"/>
        <v>0</v>
      </c>
      <c r="F405" s="21">
        <f>SUMIFS(KP!$L:$L,KP!$F:$F,$A405,KP!$A:$A,"31/03/2025")</f>
        <v>1250</v>
      </c>
      <c r="G405" s="19">
        <f>SUMIFS(KP!$L:$L,KP!$F:$F,$A405,KP!$A:$A,SUMMARY!G$3)</f>
        <v>250</v>
      </c>
      <c r="H405" s="7">
        <f>SUMIFS(AFRIMONEY!$J:$J,AFRIMONEY!$F:$F,$A405,AFRIMONEY!$P:$P,G$3)</f>
        <v>1250</v>
      </c>
      <c r="I405" s="8">
        <f t="shared" si="200"/>
        <v>250</v>
      </c>
      <c r="J405" s="7">
        <f>SUMIFS(KP!$L:$L,KP!$F:$F,$A405,KP!$A:$A,SUMMARY!J$3)</f>
        <v>750</v>
      </c>
      <c r="K405" s="7">
        <f>SUMIFS(AFRIMONEY!$J:$J,AFRIMONEY!$F:$F,$A405,AFRIMONEY!$P:$P,J$3)</f>
        <v>250</v>
      </c>
      <c r="L405" s="8">
        <f t="shared" si="201"/>
        <v>750</v>
      </c>
      <c r="M405" s="17">
        <f>SUMIFS(KP!$L:$L,KP!$F:$F,$A405,KP!$A:$A,SUMMARY!M$3)</f>
        <v>2300</v>
      </c>
      <c r="N405" s="7">
        <f>SUMIFS(AFRIMONEY!$J:$J,AFRIMONEY!$F:$F,$A405,AFRIMONEY!$P:$P,M$3)</f>
        <v>750</v>
      </c>
      <c r="O405" s="8">
        <f t="shared" si="202"/>
        <v>2300</v>
      </c>
      <c r="P405" s="7">
        <f>SUMIFS(KP!$L:$L,KP!$F:$F,$A405,KP!$A:$A,SUMMARY!P$3)</f>
        <v>0</v>
      </c>
      <c r="Q405" s="7">
        <f>SUMIFS(AFRIMONEY!$J:$J,AFRIMONEY!$F:$F,$A405,AFRIMONEY!$P:$P,P$3)</f>
        <v>2200</v>
      </c>
      <c r="R405" s="8">
        <f t="shared" si="203"/>
        <v>100</v>
      </c>
      <c r="S405" s="17">
        <f>SUMIFS(KP!$L:$L,KP!$F:$F,$A405,KP!$A:$A,SUMMARY!S$3)</f>
        <v>100</v>
      </c>
      <c r="T405" s="7">
        <f>SUMIFS(AFRIMONEY!$J:$J,AFRIMONEY!$F:$F,$A405,AFRIMONEY!$P:$P,S$3)</f>
        <v>100</v>
      </c>
      <c r="U405" s="8">
        <f t="shared" si="204"/>
        <v>100</v>
      </c>
      <c r="V405" s="7">
        <f>SUMIFS(KP!$L:$L,KP!$F:$F,$A405,KP!$A:$A,SUMMARY!V$3)</f>
        <v>0</v>
      </c>
      <c r="W405" s="7">
        <f>SUMIFS(AFRIMONEY!$J:$J,AFRIMONEY!$F:$F,$A405,AFRIMONEY!$P:$P,V$3)</f>
        <v>0</v>
      </c>
      <c r="X405" s="8">
        <f t="shared" si="205"/>
        <v>100</v>
      </c>
      <c r="Y405" s="17">
        <f>SUMIFS(KP!$L:$L,KP!$F:$F,$A405,KP!$A:$A,SUMMARY!Y$3)</f>
        <v>500</v>
      </c>
      <c r="Z405" s="7">
        <f>SUMIFS(AFRIMONEY!$J:$J,AFRIMONEY!$F:$F,$A405,AFRIMONEY!$P:$P,Y$3)</f>
        <v>100</v>
      </c>
      <c r="AA405" s="8">
        <f t="shared" si="206"/>
        <v>500</v>
      </c>
      <c r="AB405" s="7">
        <f>SUMIFS(KP!$L:$L,KP!$F:$F,$A405,KP!$A:$A,SUMMARY!AB$3)</f>
        <v>-350</v>
      </c>
      <c r="AC405" s="7">
        <f>SUMIFS(AFRIMONEY!$J:$J,AFRIMONEY!$F:$F,$A405,AFRIMONEY!$P:$P,AB$3)</f>
        <v>0</v>
      </c>
      <c r="AD405" s="8">
        <f t="shared" si="207"/>
        <v>150</v>
      </c>
      <c r="AE405" s="17">
        <f>SUMIFS(KP!$L:$L,KP!$F:$F,$A405,KP!$A:$A,SUMMARY!AE$3)</f>
        <v>150</v>
      </c>
      <c r="AF405" s="7">
        <f>SUMIFS(AFRIMONEY!$J:$J,AFRIMONEY!$F:$F,$A405,AFRIMONEY!$P:$P,AE$3)</f>
        <v>150</v>
      </c>
      <c r="AG405" s="8">
        <f t="shared" si="208"/>
        <v>150</v>
      </c>
      <c r="AH405" s="7">
        <f>SUMIFS(KP!$L:$L,KP!$F:$F,$A405,KP!$A:$A,SUMMARY!AH$3)</f>
        <v>0</v>
      </c>
      <c r="AI405" s="7">
        <f>SUMIFS(AFRIMONEY!$J:$J,AFRIMONEY!$F:$F,$A405,AFRIMONEY!$P:$P,AH$3)</f>
        <v>150</v>
      </c>
      <c r="AJ405" s="8">
        <f t="shared" si="209"/>
        <v>0</v>
      </c>
      <c r="AK405" s="17">
        <f>SUMIFS(KP!$L:$L,KP!$F:$F,$A405,KP!$A:$A,SUMMARY!AK$3)</f>
        <v>0</v>
      </c>
      <c r="AL405" s="7">
        <f>SUMIFS(AFRIMONEY!$J:$J,AFRIMONEY!$F:$F,$A405,AFRIMONEY!$P:$P,AK$3)</f>
        <v>0</v>
      </c>
      <c r="AM405" s="8">
        <f t="shared" si="210"/>
        <v>0</v>
      </c>
      <c r="AN405" s="7">
        <f>SUMIFS(KP!$L:$L,KP!$F:$F,$A405,KP!$A:$A,SUMMARY!AN$3)</f>
        <v>0</v>
      </c>
      <c r="AO405" s="7">
        <f>SUMIFS(AFRIMONEY!$J:$J,AFRIMONEY!$F:$F,$A405,AFRIMONEY!$P:$P,AN$3)</f>
        <v>0</v>
      </c>
      <c r="AP405" s="8">
        <f t="shared" si="211"/>
        <v>0</v>
      </c>
      <c r="AQ405" s="17">
        <f>SUMIFS(KP!$L:$L,KP!$F:$F,$A405,KP!$A:$A,SUMMARY!AQ$3)</f>
        <v>0</v>
      </c>
      <c r="AR405" s="7">
        <f>SUMIFS(AFRIMONEY!$J:$J,AFRIMONEY!$F:$F,$A405,AFRIMONEY!$P:$P,AQ$3)</f>
        <v>0</v>
      </c>
      <c r="AS405" s="8">
        <f t="shared" si="212"/>
        <v>0</v>
      </c>
      <c r="AT405" s="7">
        <f>SUMIFS(KP!$L:$L,KP!$F:$F,$A405,KP!$A:$A,SUMMARY!AT$3)</f>
        <v>0</v>
      </c>
      <c r="AU405" s="7">
        <f>SUMIFS(AFRIMONEY!$J:$J,AFRIMONEY!$F:$F,$A405,AFRIMONEY!$P:$P,AT$3)</f>
        <v>0</v>
      </c>
      <c r="AV405" s="8">
        <f t="shared" si="213"/>
        <v>0</v>
      </c>
      <c r="AW405" s="17">
        <f>SUMIFS(KP!$L:$L,KP!$F:$F,$A405,KP!$A:$A,SUMMARY!AW$3)</f>
        <v>0</v>
      </c>
      <c r="AX405" s="7">
        <f>SUMIFS(AFRIMONEY!$J:$J,AFRIMONEY!$F:$F,$A405,AFRIMONEY!$P:$P,AW$3)</f>
        <v>0</v>
      </c>
      <c r="AY405" s="8">
        <f t="shared" si="214"/>
        <v>0</v>
      </c>
      <c r="AZ405" s="7">
        <f>SUMIFS(KP!$L:$L,KP!$F:$F,$A405,KP!$A:$A,SUMMARY!AZ$3)</f>
        <v>0</v>
      </c>
      <c r="BA405" s="7">
        <f>SUMIFS(AFRIMONEY!$J:$J,AFRIMONEY!$F:$F,$A405,AFRIMONEY!$P:$P,AZ$3)</f>
        <v>0</v>
      </c>
      <c r="BB405" s="8">
        <f t="shared" si="215"/>
        <v>0</v>
      </c>
      <c r="BC405" s="17">
        <f>SUMIFS(KP!$L:$L,KP!$F:$F,$A405,KP!$A:$A,SUMMARY!BC$3)</f>
        <v>0</v>
      </c>
      <c r="BD405" s="7">
        <f>SUMIFS(AFRIMONEY!$J:$J,AFRIMONEY!$F:$F,$A405,AFRIMONEY!$P:$P,BC$3)</f>
        <v>0</v>
      </c>
      <c r="BE405" s="8">
        <f t="shared" si="216"/>
        <v>0</v>
      </c>
      <c r="BF405" s="7">
        <f>SUMIFS(KP!$L:$L,KP!$F:$F,$A405,KP!$A:$A,SUMMARY!BF$3)</f>
        <v>0</v>
      </c>
      <c r="BG405" s="7">
        <f>SUMIFS(AFRIMONEY!$J:$J,AFRIMONEY!$F:$F,$A405,AFRIMONEY!$P:$P,BF$3)</f>
        <v>0</v>
      </c>
      <c r="BH405" s="8">
        <f t="shared" si="217"/>
        <v>0</v>
      </c>
      <c r="BI405" s="17">
        <f>SUMIFS(KP!$L:$L,KP!$F:$F,$A405,KP!$A:$A,SUMMARY!BI$3)</f>
        <v>0</v>
      </c>
      <c r="BJ405" s="7">
        <f>SUMIFS(AFRIMONEY!$J:$J,AFRIMONEY!$F:$F,$A405,AFRIMONEY!$P:$P,BI$3)</f>
        <v>0</v>
      </c>
      <c r="BK405" s="8">
        <f t="shared" si="218"/>
        <v>0</v>
      </c>
      <c r="BL405" s="7">
        <f>SUMIFS(KP!$L:$L,KP!$F:$F,$A405,KP!$A:$A,SUMMARY!BL$3)</f>
        <v>0</v>
      </c>
      <c r="BM405" s="7">
        <f>SUMIFS(AFRIMONEY!$J:$J,AFRIMONEY!$F:$F,$A405,AFRIMONEY!$P:$P,BL$3)</f>
        <v>0</v>
      </c>
      <c r="BN405" s="8">
        <f t="shared" si="219"/>
        <v>0</v>
      </c>
      <c r="BO405" s="17">
        <f>SUMIFS(KP!$L:$L,KP!$F:$F,$A405,KP!$A:$A,SUMMARY!BO$3)</f>
        <v>0</v>
      </c>
      <c r="BP405" s="7">
        <f>SUMIFS(AFRIMONEY!$J:$J,AFRIMONEY!$F:$F,$A405,AFRIMONEY!$P:$P,BO$3)</f>
        <v>0</v>
      </c>
      <c r="BQ405" s="8">
        <f t="shared" si="220"/>
        <v>0</v>
      </c>
      <c r="BR405" s="7">
        <f>SUMIFS(KP!$L:$L,KP!$F:$F,$A405,KP!$A:$A,SUMMARY!BR$3)</f>
        <v>0</v>
      </c>
      <c r="BS405" s="7">
        <f>SUMIFS(AFRIMONEY!$J:$J,AFRIMONEY!$F:$F,$A405,AFRIMONEY!$P:$P,BR$3)</f>
        <v>0</v>
      </c>
      <c r="BT405" s="8">
        <f t="shared" si="221"/>
        <v>0</v>
      </c>
      <c r="BU405" s="17">
        <f>SUMIFS(KP!$L:$L,KP!$F:$F,$A405,KP!$A:$A,SUMMARY!BU$3)</f>
        <v>0</v>
      </c>
      <c r="BV405" s="7">
        <f>SUMIFS(AFRIMONEY!$J:$J,AFRIMONEY!$F:$F,$A405,AFRIMONEY!$P:$P,BU$3)</f>
        <v>0</v>
      </c>
      <c r="BW405" s="8">
        <f t="shared" si="222"/>
        <v>0</v>
      </c>
      <c r="BX405" s="7">
        <f>SUMIFS(KP!$L:$L,KP!$F:$F,$A405,KP!$A:$A,SUMMARY!BX$3)</f>
        <v>0</v>
      </c>
      <c r="BY405" s="7">
        <f>SUMIFS(AFRIMONEY!$J:$J,AFRIMONEY!$F:$F,$A405,AFRIMONEY!$P:$P,BX$3)</f>
        <v>0</v>
      </c>
      <c r="BZ405" s="8">
        <f t="shared" si="223"/>
        <v>0</v>
      </c>
      <c r="CA405" s="17">
        <f>SUMIFS(KP!$L:$L,KP!$F:$F,$A405,KP!$A:$A,SUMMARY!CA$3)</f>
        <v>0</v>
      </c>
      <c r="CB405" s="7">
        <f>SUMIFS(AFRIMONEY!$J:$J,AFRIMONEY!$F:$F,$A405,AFRIMONEY!$P:$P,CA$3)</f>
        <v>0</v>
      </c>
      <c r="CC405" s="8">
        <f t="shared" si="224"/>
        <v>0</v>
      </c>
      <c r="CD405" s="7">
        <f>SUMIFS(KP!$L:$L,KP!$F:$F,$A405,KP!$A:$A,SUMMARY!CD$3)</f>
        <v>0</v>
      </c>
      <c r="CE405" s="7">
        <f>SUMIFS(AFRIMONEY!$J:$J,AFRIMONEY!$F:$F,$A405,AFRIMONEY!$P:$P,CD$3)</f>
        <v>0</v>
      </c>
      <c r="CF405" s="8">
        <f t="shared" si="225"/>
        <v>0</v>
      </c>
      <c r="CG405" s="17">
        <f>SUMIFS(KP!$L:$L,KP!$F:$F,$A405,KP!$A:$A,SUMMARY!CG$3)</f>
        <v>0</v>
      </c>
      <c r="CH405" s="7">
        <f>SUMIFS(AFRIMONEY!$J:$J,AFRIMONEY!$F:$F,$A405,AFRIMONEY!$P:$P,CG$3)</f>
        <v>0</v>
      </c>
      <c r="CI405" s="8">
        <f t="shared" si="226"/>
        <v>0</v>
      </c>
      <c r="CJ405" s="7">
        <f>SUMIFS(KP!$L:$L,KP!$F:$F,$A405,KP!$A:$A,SUMMARY!CJ$3)</f>
        <v>0</v>
      </c>
      <c r="CK405" s="7">
        <f>SUMIFS(AFRIMONEY!$J:$J,AFRIMONEY!$F:$F,$A405,AFRIMONEY!$P:$P,CJ$3)</f>
        <v>0</v>
      </c>
      <c r="CL405" s="8">
        <f t="shared" si="227"/>
        <v>0</v>
      </c>
      <c r="CM405" s="17">
        <f>SUMIFS(KP!$L:$L,KP!$F:$F,$A405,KP!$A:$A,SUMMARY!CM$3)</f>
        <v>0</v>
      </c>
      <c r="CN405" s="7">
        <f>SUMIFS(AFRIMONEY!$J:$J,AFRIMONEY!$F:$F,$A405,AFRIMONEY!$P:$P,CM$3)</f>
        <v>0</v>
      </c>
      <c r="CO405" s="8">
        <f t="shared" si="228"/>
        <v>0</v>
      </c>
      <c r="CP405" s="7">
        <f>SUMIFS(KP!$L:$L,KP!$F:$F,$A405,KP!$A:$A,SUMMARY!CP$3)</f>
        <v>0</v>
      </c>
      <c r="CQ405" s="7">
        <f>SUMIFS(AFRIMONEY!$J:$J,AFRIMONEY!$F:$F,$A405,AFRIMONEY!$P:$P,CP$3)</f>
        <v>0</v>
      </c>
      <c r="CR405" s="8">
        <f t="shared" si="229"/>
        <v>0</v>
      </c>
      <c r="CS405" s="17">
        <f>SUMIFS(KP!$L:$L,KP!$F:$F,$A405,KP!$A:$A,SUMMARY!CS$3)</f>
        <v>0</v>
      </c>
      <c r="CT405" s="7">
        <f>SUMIFS(AFRIMONEY!$J:$J,AFRIMONEY!$F:$F,$A405,AFRIMONEY!$P:$P,CS$3)</f>
        <v>0</v>
      </c>
      <c r="CU405" s="8">
        <f t="shared" si="230"/>
        <v>0</v>
      </c>
    </row>
    <row r="406" spans="1:99" x14ac:dyDescent="0.3">
      <c r="A406" s="2">
        <v>101802</v>
      </c>
      <c r="B406" s="23" t="str">
        <f>_xlfn.XLOOKUP(TEXT(A406,0),Tabela4[ID],Tabela4[AREA],"")</f>
        <v>AREA C</v>
      </c>
      <c r="C406" s="2" t="str">
        <f>_xlfn.XLOOKUP(TEXT(A406,0),Tabela4[ID],Tabela4[ZONA],"")</f>
        <v>ZONA 14</v>
      </c>
      <c r="D406" s="2" t="str">
        <f t="shared" si="198"/>
        <v>ACTIVE</v>
      </c>
      <c r="E406" s="18">
        <f t="shared" si="199"/>
        <v>0</v>
      </c>
      <c r="F406" s="21">
        <f>SUMIFS(KP!$L:$L,KP!$F:$F,$A406,KP!$A:$A,"31/03/2025")</f>
        <v>0</v>
      </c>
      <c r="G406" s="19">
        <f>SUMIFS(KP!$L:$L,KP!$F:$F,$A406,KP!$A:$A,SUMMARY!G$3)</f>
        <v>0</v>
      </c>
      <c r="H406" s="7">
        <f>SUMIFS(AFRIMONEY!$J:$J,AFRIMONEY!$F:$F,$A406,AFRIMONEY!$P:$P,G$3)</f>
        <v>0</v>
      </c>
      <c r="I406" s="8">
        <f t="shared" si="200"/>
        <v>0</v>
      </c>
      <c r="J406" s="7">
        <f>SUMIFS(KP!$L:$L,KP!$F:$F,$A406,KP!$A:$A,SUMMARY!J$3)</f>
        <v>0</v>
      </c>
      <c r="K406" s="7">
        <f>SUMIFS(AFRIMONEY!$J:$J,AFRIMONEY!$F:$F,$A406,AFRIMONEY!$P:$P,J$3)</f>
        <v>0</v>
      </c>
      <c r="L406" s="8">
        <f t="shared" si="201"/>
        <v>0</v>
      </c>
      <c r="M406" s="17">
        <f>SUMIFS(KP!$L:$L,KP!$F:$F,$A406,KP!$A:$A,SUMMARY!M$3)</f>
        <v>800</v>
      </c>
      <c r="N406" s="7">
        <f>SUMIFS(AFRIMONEY!$J:$J,AFRIMONEY!$F:$F,$A406,AFRIMONEY!$P:$P,M$3)</f>
        <v>0</v>
      </c>
      <c r="O406" s="8">
        <f t="shared" si="202"/>
        <v>800</v>
      </c>
      <c r="P406" s="7">
        <f>SUMIFS(KP!$L:$L,KP!$F:$F,$A406,KP!$A:$A,SUMMARY!P$3)</f>
        <v>0</v>
      </c>
      <c r="Q406" s="7">
        <f>SUMIFS(AFRIMONEY!$J:$J,AFRIMONEY!$F:$F,$A406,AFRIMONEY!$P:$P,P$3)</f>
        <v>0</v>
      </c>
      <c r="R406" s="8">
        <f t="shared" si="203"/>
        <v>800</v>
      </c>
      <c r="S406" s="17">
        <f>SUMIFS(KP!$L:$L,KP!$F:$F,$A406,KP!$A:$A,SUMMARY!S$3)</f>
        <v>0</v>
      </c>
      <c r="T406" s="7">
        <f>SUMIFS(AFRIMONEY!$J:$J,AFRIMONEY!$F:$F,$A406,AFRIMONEY!$P:$P,S$3)</f>
        <v>0</v>
      </c>
      <c r="U406" s="8">
        <f t="shared" si="204"/>
        <v>800</v>
      </c>
      <c r="V406" s="7">
        <f>SUMIFS(KP!$L:$L,KP!$F:$F,$A406,KP!$A:$A,SUMMARY!V$3)</f>
        <v>0</v>
      </c>
      <c r="W406" s="7">
        <f>SUMIFS(AFRIMONEY!$J:$J,AFRIMONEY!$F:$F,$A406,AFRIMONEY!$P:$P,V$3)</f>
        <v>0</v>
      </c>
      <c r="X406" s="8">
        <f t="shared" si="205"/>
        <v>800</v>
      </c>
      <c r="Y406" s="17">
        <f>SUMIFS(KP!$L:$L,KP!$F:$F,$A406,KP!$A:$A,SUMMARY!Y$3)</f>
        <v>0</v>
      </c>
      <c r="Z406" s="7">
        <f>SUMIFS(AFRIMONEY!$J:$J,AFRIMONEY!$F:$F,$A406,AFRIMONEY!$P:$P,Y$3)</f>
        <v>800</v>
      </c>
      <c r="AA406" s="8">
        <f t="shared" si="206"/>
        <v>0</v>
      </c>
      <c r="AB406" s="7">
        <f>SUMIFS(KP!$L:$L,KP!$F:$F,$A406,KP!$A:$A,SUMMARY!AB$3)</f>
        <v>0</v>
      </c>
      <c r="AC406" s="7">
        <f>SUMIFS(AFRIMONEY!$J:$J,AFRIMONEY!$F:$F,$A406,AFRIMONEY!$P:$P,AB$3)</f>
        <v>0</v>
      </c>
      <c r="AD406" s="8">
        <f t="shared" si="207"/>
        <v>0</v>
      </c>
      <c r="AE406" s="17">
        <f>SUMIFS(KP!$L:$L,KP!$F:$F,$A406,KP!$A:$A,SUMMARY!AE$3)</f>
        <v>0</v>
      </c>
      <c r="AF406" s="7">
        <f>SUMIFS(AFRIMONEY!$J:$J,AFRIMONEY!$F:$F,$A406,AFRIMONEY!$P:$P,AE$3)</f>
        <v>0</v>
      </c>
      <c r="AG406" s="8">
        <f t="shared" si="208"/>
        <v>0</v>
      </c>
      <c r="AH406" s="7">
        <f>SUMIFS(KP!$L:$L,KP!$F:$F,$A406,KP!$A:$A,SUMMARY!AH$3)</f>
        <v>0</v>
      </c>
      <c r="AI406" s="7">
        <f>SUMIFS(AFRIMONEY!$J:$J,AFRIMONEY!$F:$F,$A406,AFRIMONEY!$P:$P,AH$3)</f>
        <v>0</v>
      </c>
      <c r="AJ406" s="8">
        <f t="shared" si="209"/>
        <v>0</v>
      </c>
      <c r="AK406" s="17">
        <f>SUMIFS(KP!$L:$L,KP!$F:$F,$A406,KP!$A:$A,SUMMARY!AK$3)</f>
        <v>0</v>
      </c>
      <c r="AL406" s="7">
        <f>SUMIFS(AFRIMONEY!$J:$J,AFRIMONEY!$F:$F,$A406,AFRIMONEY!$P:$P,AK$3)</f>
        <v>0</v>
      </c>
      <c r="AM406" s="8">
        <f t="shared" si="210"/>
        <v>0</v>
      </c>
      <c r="AN406" s="7">
        <f>SUMIFS(KP!$L:$L,KP!$F:$F,$A406,KP!$A:$A,SUMMARY!AN$3)</f>
        <v>0</v>
      </c>
      <c r="AO406" s="7">
        <f>SUMIFS(AFRIMONEY!$J:$J,AFRIMONEY!$F:$F,$A406,AFRIMONEY!$P:$P,AN$3)</f>
        <v>0</v>
      </c>
      <c r="AP406" s="8">
        <f t="shared" si="211"/>
        <v>0</v>
      </c>
      <c r="AQ406" s="17">
        <f>SUMIFS(KP!$L:$L,KP!$F:$F,$A406,KP!$A:$A,SUMMARY!AQ$3)</f>
        <v>0</v>
      </c>
      <c r="AR406" s="7">
        <f>SUMIFS(AFRIMONEY!$J:$J,AFRIMONEY!$F:$F,$A406,AFRIMONEY!$P:$P,AQ$3)</f>
        <v>0</v>
      </c>
      <c r="AS406" s="8">
        <f t="shared" si="212"/>
        <v>0</v>
      </c>
      <c r="AT406" s="7">
        <f>SUMIFS(KP!$L:$L,KP!$F:$F,$A406,KP!$A:$A,SUMMARY!AT$3)</f>
        <v>0</v>
      </c>
      <c r="AU406" s="7">
        <f>SUMIFS(AFRIMONEY!$J:$J,AFRIMONEY!$F:$F,$A406,AFRIMONEY!$P:$P,AT$3)</f>
        <v>0</v>
      </c>
      <c r="AV406" s="8">
        <f t="shared" si="213"/>
        <v>0</v>
      </c>
      <c r="AW406" s="17">
        <f>SUMIFS(KP!$L:$L,KP!$F:$F,$A406,KP!$A:$A,SUMMARY!AW$3)</f>
        <v>0</v>
      </c>
      <c r="AX406" s="7">
        <f>SUMIFS(AFRIMONEY!$J:$J,AFRIMONEY!$F:$F,$A406,AFRIMONEY!$P:$P,AW$3)</f>
        <v>0</v>
      </c>
      <c r="AY406" s="8">
        <f t="shared" si="214"/>
        <v>0</v>
      </c>
      <c r="AZ406" s="7">
        <f>SUMIFS(KP!$L:$L,KP!$F:$F,$A406,KP!$A:$A,SUMMARY!AZ$3)</f>
        <v>0</v>
      </c>
      <c r="BA406" s="7">
        <f>SUMIFS(AFRIMONEY!$J:$J,AFRIMONEY!$F:$F,$A406,AFRIMONEY!$P:$P,AZ$3)</f>
        <v>0</v>
      </c>
      <c r="BB406" s="8">
        <f t="shared" si="215"/>
        <v>0</v>
      </c>
      <c r="BC406" s="17">
        <f>SUMIFS(KP!$L:$L,KP!$F:$F,$A406,KP!$A:$A,SUMMARY!BC$3)</f>
        <v>0</v>
      </c>
      <c r="BD406" s="7">
        <f>SUMIFS(AFRIMONEY!$J:$J,AFRIMONEY!$F:$F,$A406,AFRIMONEY!$P:$P,BC$3)</f>
        <v>0</v>
      </c>
      <c r="BE406" s="8">
        <f t="shared" si="216"/>
        <v>0</v>
      </c>
      <c r="BF406" s="7">
        <f>SUMIFS(KP!$L:$L,KP!$F:$F,$A406,KP!$A:$A,SUMMARY!BF$3)</f>
        <v>0</v>
      </c>
      <c r="BG406" s="7">
        <f>SUMIFS(AFRIMONEY!$J:$J,AFRIMONEY!$F:$F,$A406,AFRIMONEY!$P:$P,BF$3)</f>
        <v>0</v>
      </c>
      <c r="BH406" s="8">
        <f t="shared" si="217"/>
        <v>0</v>
      </c>
      <c r="BI406" s="17">
        <f>SUMIFS(KP!$L:$L,KP!$F:$F,$A406,KP!$A:$A,SUMMARY!BI$3)</f>
        <v>0</v>
      </c>
      <c r="BJ406" s="7">
        <f>SUMIFS(AFRIMONEY!$J:$J,AFRIMONEY!$F:$F,$A406,AFRIMONEY!$P:$P,BI$3)</f>
        <v>0</v>
      </c>
      <c r="BK406" s="8">
        <f t="shared" si="218"/>
        <v>0</v>
      </c>
      <c r="BL406" s="7">
        <f>SUMIFS(KP!$L:$L,KP!$F:$F,$A406,KP!$A:$A,SUMMARY!BL$3)</f>
        <v>0</v>
      </c>
      <c r="BM406" s="7">
        <f>SUMIFS(AFRIMONEY!$J:$J,AFRIMONEY!$F:$F,$A406,AFRIMONEY!$P:$P,BL$3)</f>
        <v>0</v>
      </c>
      <c r="BN406" s="8">
        <f t="shared" si="219"/>
        <v>0</v>
      </c>
      <c r="BO406" s="17">
        <f>SUMIFS(KP!$L:$L,KP!$F:$F,$A406,KP!$A:$A,SUMMARY!BO$3)</f>
        <v>0</v>
      </c>
      <c r="BP406" s="7">
        <f>SUMIFS(AFRIMONEY!$J:$J,AFRIMONEY!$F:$F,$A406,AFRIMONEY!$P:$P,BO$3)</f>
        <v>0</v>
      </c>
      <c r="BQ406" s="8">
        <f t="shared" si="220"/>
        <v>0</v>
      </c>
      <c r="BR406" s="7">
        <f>SUMIFS(KP!$L:$L,KP!$F:$F,$A406,KP!$A:$A,SUMMARY!BR$3)</f>
        <v>0</v>
      </c>
      <c r="BS406" s="7">
        <f>SUMIFS(AFRIMONEY!$J:$J,AFRIMONEY!$F:$F,$A406,AFRIMONEY!$P:$P,BR$3)</f>
        <v>0</v>
      </c>
      <c r="BT406" s="8">
        <f t="shared" si="221"/>
        <v>0</v>
      </c>
      <c r="BU406" s="17">
        <f>SUMIFS(KP!$L:$L,KP!$F:$F,$A406,KP!$A:$A,SUMMARY!BU$3)</f>
        <v>0</v>
      </c>
      <c r="BV406" s="7">
        <f>SUMIFS(AFRIMONEY!$J:$J,AFRIMONEY!$F:$F,$A406,AFRIMONEY!$P:$P,BU$3)</f>
        <v>0</v>
      </c>
      <c r="BW406" s="8">
        <f t="shared" si="222"/>
        <v>0</v>
      </c>
      <c r="BX406" s="7">
        <f>SUMIFS(KP!$L:$L,KP!$F:$F,$A406,KP!$A:$A,SUMMARY!BX$3)</f>
        <v>0</v>
      </c>
      <c r="BY406" s="7">
        <f>SUMIFS(AFRIMONEY!$J:$J,AFRIMONEY!$F:$F,$A406,AFRIMONEY!$P:$P,BX$3)</f>
        <v>0</v>
      </c>
      <c r="BZ406" s="8">
        <f t="shared" si="223"/>
        <v>0</v>
      </c>
      <c r="CA406" s="17">
        <f>SUMIFS(KP!$L:$L,KP!$F:$F,$A406,KP!$A:$A,SUMMARY!CA$3)</f>
        <v>0</v>
      </c>
      <c r="CB406" s="7">
        <f>SUMIFS(AFRIMONEY!$J:$J,AFRIMONEY!$F:$F,$A406,AFRIMONEY!$P:$P,CA$3)</f>
        <v>0</v>
      </c>
      <c r="CC406" s="8">
        <f t="shared" si="224"/>
        <v>0</v>
      </c>
      <c r="CD406" s="7">
        <f>SUMIFS(KP!$L:$L,KP!$F:$F,$A406,KP!$A:$A,SUMMARY!CD$3)</f>
        <v>0</v>
      </c>
      <c r="CE406" s="7">
        <f>SUMIFS(AFRIMONEY!$J:$J,AFRIMONEY!$F:$F,$A406,AFRIMONEY!$P:$P,CD$3)</f>
        <v>0</v>
      </c>
      <c r="CF406" s="8">
        <f t="shared" si="225"/>
        <v>0</v>
      </c>
      <c r="CG406" s="17">
        <f>SUMIFS(KP!$L:$L,KP!$F:$F,$A406,KP!$A:$A,SUMMARY!CG$3)</f>
        <v>0</v>
      </c>
      <c r="CH406" s="7">
        <f>SUMIFS(AFRIMONEY!$J:$J,AFRIMONEY!$F:$F,$A406,AFRIMONEY!$P:$P,CG$3)</f>
        <v>0</v>
      </c>
      <c r="CI406" s="8">
        <f t="shared" si="226"/>
        <v>0</v>
      </c>
      <c r="CJ406" s="7">
        <f>SUMIFS(KP!$L:$L,KP!$F:$F,$A406,KP!$A:$A,SUMMARY!CJ$3)</f>
        <v>0</v>
      </c>
      <c r="CK406" s="7">
        <f>SUMIFS(AFRIMONEY!$J:$J,AFRIMONEY!$F:$F,$A406,AFRIMONEY!$P:$P,CJ$3)</f>
        <v>0</v>
      </c>
      <c r="CL406" s="8">
        <f t="shared" si="227"/>
        <v>0</v>
      </c>
      <c r="CM406" s="17">
        <f>SUMIFS(KP!$L:$L,KP!$F:$F,$A406,KP!$A:$A,SUMMARY!CM$3)</f>
        <v>0</v>
      </c>
      <c r="CN406" s="7">
        <f>SUMIFS(AFRIMONEY!$J:$J,AFRIMONEY!$F:$F,$A406,AFRIMONEY!$P:$P,CM$3)</f>
        <v>0</v>
      </c>
      <c r="CO406" s="8">
        <f t="shared" si="228"/>
        <v>0</v>
      </c>
      <c r="CP406" s="7">
        <f>SUMIFS(KP!$L:$L,KP!$F:$F,$A406,KP!$A:$A,SUMMARY!CP$3)</f>
        <v>0</v>
      </c>
      <c r="CQ406" s="7">
        <f>SUMIFS(AFRIMONEY!$J:$J,AFRIMONEY!$F:$F,$A406,AFRIMONEY!$P:$P,CP$3)</f>
        <v>0</v>
      </c>
      <c r="CR406" s="8">
        <f t="shared" si="229"/>
        <v>0</v>
      </c>
      <c r="CS406" s="17">
        <f>SUMIFS(KP!$L:$L,KP!$F:$F,$A406,KP!$A:$A,SUMMARY!CS$3)</f>
        <v>0</v>
      </c>
      <c r="CT406" s="7">
        <f>SUMIFS(AFRIMONEY!$J:$J,AFRIMONEY!$F:$F,$A406,AFRIMONEY!$P:$P,CS$3)</f>
        <v>0</v>
      </c>
      <c r="CU406" s="8">
        <f t="shared" si="230"/>
        <v>0</v>
      </c>
    </row>
    <row r="407" spans="1:99" x14ac:dyDescent="0.3">
      <c r="A407" s="2">
        <v>101803</v>
      </c>
      <c r="B407" s="23" t="str">
        <f>_xlfn.XLOOKUP(TEXT(A407,0),Tabela4[ID],Tabela4[AREA],"")</f>
        <v>AREA C</v>
      </c>
      <c r="C407" s="2" t="str">
        <f>_xlfn.XLOOKUP(TEXT(A407,0),Tabela4[ID],Tabela4[ZONA],"")</f>
        <v>ZONA 14</v>
      </c>
      <c r="D407" s="2" t="str">
        <f t="shared" si="198"/>
        <v>BLOCKED</v>
      </c>
      <c r="E407" s="18">
        <f t="shared" si="199"/>
        <v>1350</v>
      </c>
      <c r="F407" s="21">
        <f>SUMIFS(KP!$L:$L,KP!$F:$F,$A407,KP!$A:$A,"31/03/2025")</f>
        <v>850</v>
      </c>
      <c r="G407" s="19">
        <f>SUMIFS(KP!$L:$L,KP!$F:$F,$A407,KP!$A:$A,SUMMARY!G$3)</f>
        <v>1250</v>
      </c>
      <c r="H407" s="7">
        <f>SUMIFS(AFRIMONEY!$J:$J,AFRIMONEY!$F:$F,$A407,AFRIMONEY!$P:$P,G$3)</f>
        <v>0</v>
      </c>
      <c r="I407" s="8">
        <f t="shared" si="200"/>
        <v>2100</v>
      </c>
      <c r="J407" s="7">
        <f>SUMIFS(KP!$L:$L,KP!$F:$F,$A407,KP!$A:$A,SUMMARY!J$3)</f>
        <v>550</v>
      </c>
      <c r="K407" s="7">
        <f>SUMIFS(AFRIMONEY!$J:$J,AFRIMONEY!$F:$F,$A407,AFRIMONEY!$P:$P,J$3)</f>
        <v>1800</v>
      </c>
      <c r="L407" s="8">
        <f t="shared" si="201"/>
        <v>850</v>
      </c>
      <c r="M407" s="17">
        <f>SUMIFS(KP!$L:$L,KP!$F:$F,$A407,KP!$A:$A,SUMMARY!M$3)</f>
        <v>3050</v>
      </c>
      <c r="N407" s="7">
        <f>SUMIFS(AFRIMONEY!$J:$J,AFRIMONEY!$F:$F,$A407,AFRIMONEY!$P:$P,M$3)</f>
        <v>0</v>
      </c>
      <c r="O407" s="8">
        <f t="shared" si="202"/>
        <v>3900</v>
      </c>
      <c r="P407" s="7">
        <f>SUMIFS(KP!$L:$L,KP!$F:$F,$A407,KP!$A:$A,SUMMARY!P$3)</f>
        <v>500</v>
      </c>
      <c r="Q407" s="7">
        <f>SUMIFS(AFRIMONEY!$J:$J,AFRIMONEY!$F:$F,$A407,AFRIMONEY!$P:$P,P$3)</f>
        <v>3050</v>
      </c>
      <c r="R407" s="8">
        <f t="shared" si="203"/>
        <v>1350</v>
      </c>
      <c r="S407" s="17">
        <f>SUMIFS(KP!$L:$L,KP!$F:$F,$A407,KP!$A:$A,SUMMARY!S$3)</f>
        <v>500</v>
      </c>
      <c r="T407" s="7">
        <f>SUMIFS(AFRIMONEY!$J:$J,AFRIMONEY!$F:$F,$A407,AFRIMONEY!$P:$P,S$3)</f>
        <v>500</v>
      </c>
      <c r="U407" s="8">
        <f t="shared" si="204"/>
        <v>1350</v>
      </c>
      <c r="V407" s="7">
        <f>SUMIFS(KP!$L:$L,KP!$F:$F,$A407,KP!$A:$A,SUMMARY!V$3)</f>
        <v>0</v>
      </c>
      <c r="W407" s="7">
        <f>SUMIFS(AFRIMONEY!$J:$J,AFRIMONEY!$F:$F,$A407,AFRIMONEY!$P:$P,V$3)</f>
        <v>500</v>
      </c>
      <c r="X407" s="8">
        <f t="shared" si="205"/>
        <v>850</v>
      </c>
      <c r="Y407" s="17">
        <f>SUMIFS(KP!$L:$L,KP!$F:$F,$A407,KP!$A:$A,SUMMARY!Y$3)</f>
        <v>800</v>
      </c>
      <c r="Z407" s="7">
        <f>SUMIFS(AFRIMONEY!$J:$J,AFRIMONEY!$F:$F,$A407,AFRIMONEY!$P:$P,Y$3)</f>
        <v>0</v>
      </c>
      <c r="AA407" s="8">
        <f t="shared" si="206"/>
        <v>1650</v>
      </c>
      <c r="AB407" s="7">
        <f>SUMIFS(KP!$L:$L,KP!$F:$F,$A407,KP!$A:$A,SUMMARY!AB$3)</f>
        <v>650</v>
      </c>
      <c r="AC407" s="7">
        <f>SUMIFS(AFRIMONEY!$J:$J,AFRIMONEY!$F:$F,$A407,AFRIMONEY!$P:$P,AB$3)</f>
        <v>800</v>
      </c>
      <c r="AD407" s="8">
        <f t="shared" si="207"/>
        <v>1500</v>
      </c>
      <c r="AE407" s="17">
        <f>SUMIFS(KP!$L:$L,KP!$F:$F,$A407,KP!$A:$A,SUMMARY!AE$3)</f>
        <v>1200</v>
      </c>
      <c r="AF407" s="7">
        <f>SUMIFS(AFRIMONEY!$J:$J,AFRIMONEY!$F:$F,$A407,AFRIMONEY!$P:$P,AE$3)</f>
        <v>650</v>
      </c>
      <c r="AG407" s="8">
        <f t="shared" si="208"/>
        <v>2050</v>
      </c>
      <c r="AH407" s="7">
        <f>SUMIFS(KP!$L:$L,KP!$F:$F,$A407,KP!$A:$A,SUMMARY!AH$3)</f>
        <v>500</v>
      </c>
      <c r="AI407" s="7">
        <f>SUMIFS(AFRIMONEY!$J:$J,AFRIMONEY!$F:$F,$A407,AFRIMONEY!$P:$P,AH$3)</f>
        <v>1200</v>
      </c>
      <c r="AJ407" s="8">
        <f t="shared" si="209"/>
        <v>1350</v>
      </c>
      <c r="AK407" s="17">
        <f>SUMIFS(KP!$L:$L,KP!$F:$F,$A407,KP!$A:$A,SUMMARY!AK$3)</f>
        <v>0</v>
      </c>
      <c r="AL407" s="7">
        <f>SUMIFS(AFRIMONEY!$J:$J,AFRIMONEY!$F:$F,$A407,AFRIMONEY!$P:$P,AK$3)</f>
        <v>0</v>
      </c>
      <c r="AM407" s="8">
        <f t="shared" si="210"/>
        <v>1350</v>
      </c>
      <c r="AN407" s="7">
        <f>SUMIFS(KP!$L:$L,KP!$F:$F,$A407,KP!$A:$A,SUMMARY!AN$3)</f>
        <v>0</v>
      </c>
      <c r="AO407" s="7">
        <f>SUMIFS(AFRIMONEY!$J:$J,AFRIMONEY!$F:$F,$A407,AFRIMONEY!$P:$P,AN$3)</f>
        <v>0</v>
      </c>
      <c r="AP407" s="8">
        <f t="shared" si="211"/>
        <v>1350</v>
      </c>
      <c r="AQ407" s="17">
        <f>SUMIFS(KP!$L:$L,KP!$F:$F,$A407,KP!$A:$A,SUMMARY!AQ$3)</f>
        <v>0</v>
      </c>
      <c r="AR407" s="7">
        <f>SUMIFS(AFRIMONEY!$J:$J,AFRIMONEY!$F:$F,$A407,AFRIMONEY!$P:$P,AQ$3)</f>
        <v>0</v>
      </c>
      <c r="AS407" s="8">
        <f t="shared" si="212"/>
        <v>1350</v>
      </c>
      <c r="AT407" s="7">
        <f>SUMIFS(KP!$L:$L,KP!$F:$F,$A407,KP!$A:$A,SUMMARY!AT$3)</f>
        <v>0</v>
      </c>
      <c r="AU407" s="7">
        <f>SUMIFS(AFRIMONEY!$J:$J,AFRIMONEY!$F:$F,$A407,AFRIMONEY!$P:$P,AT$3)</f>
        <v>0</v>
      </c>
      <c r="AV407" s="8">
        <f t="shared" si="213"/>
        <v>1350</v>
      </c>
      <c r="AW407" s="17">
        <f>SUMIFS(KP!$L:$L,KP!$F:$F,$A407,KP!$A:$A,SUMMARY!AW$3)</f>
        <v>0</v>
      </c>
      <c r="AX407" s="7">
        <f>SUMIFS(AFRIMONEY!$J:$J,AFRIMONEY!$F:$F,$A407,AFRIMONEY!$P:$P,AW$3)</f>
        <v>0</v>
      </c>
      <c r="AY407" s="8">
        <f t="shared" si="214"/>
        <v>1350</v>
      </c>
      <c r="AZ407" s="7">
        <f>SUMIFS(KP!$L:$L,KP!$F:$F,$A407,KP!$A:$A,SUMMARY!AZ$3)</f>
        <v>0</v>
      </c>
      <c r="BA407" s="7">
        <f>SUMIFS(AFRIMONEY!$J:$J,AFRIMONEY!$F:$F,$A407,AFRIMONEY!$P:$P,AZ$3)</f>
        <v>0</v>
      </c>
      <c r="BB407" s="8">
        <f t="shared" si="215"/>
        <v>1350</v>
      </c>
      <c r="BC407" s="17">
        <f>SUMIFS(KP!$L:$L,KP!$F:$F,$A407,KP!$A:$A,SUMMARY!BC$3)</f>
        <v>0</v>
      </c>
      <c r="BD407" s="7">
        <f>SUMIFS(AFRIMONEY!$J:$J,AFRIMONEY!$F:$F,$A407,AFRIMONEY!$P:$P,BC$3)</f>
        <v>0</v>
      </c>
      <c r="BE407" s="8">
        <f t="shared" si="216"/>
        <v>1350</v>
      </c>
      <c r="BF407" s="7">
        <f>SUMIFS(KP!$L:$L,KP!$F:$F,$A407,KP!$A:$A,SUMMARY!BF$3)</f>
        <v>0</v>
      </c>
      <c r="BG407" s="7">
        <f>SUMIFS(AFRIMONEY!$J:$J,AFRIMONEY!$F:$F,$A407,AFRIMONEY!$P:$P,BF$3)</f>
        <v>0</v>
      </c>
      <c r="BH407" s="8">
        <f t="shared" si="217"/>
        <v>1350</v>
      </c>
      <c r="BI407" s="17">
        <f>SUMIFS(KP!$L:$L,KP!$F:$F,$A407,KP!$A:$A,SUMMARY!BI$3)</f>
        <v>0</v>
      </c>
      <c r="BJ407" s="7">
        <f>SUMIFS(AFRIMONEY!$J:$J,AFRIMONEY!$F:$F,$A407,AFRIMONEY!$P:$P,BI$3)</f>
        <v>0</v>
      </c>
      <c r="BK407" s="8">
        <f t="shared" si="218"/>
        <v>1350</v>
      </c>
      <c r="BL407" s="7">
        <f>SUMIFS(KP!$L:$L,KP!$F:$F,$A407,KP!$A:$A,SUMMARY!BL$3)</f>
        <v>0</v>
      </c>
      <c r="BM407" s="7">
        <f>SUMIFS(AFRIMONEY!$J:$J,AFRIMONEY!$F:$F,$A407,AFRIMONEY!$P:$P,BL$3)</f>
        <v>0</v>
      </c>
      <c r="BN407" s="8">
        <f t="shared" si="219"/>
        <v>1350</v>
      </c>
      <c r="BO407" s="17">
        <f>SUMIFS(KP!$L:$L,KP!$F:$F,$A407,KP!$A:$A,SUMMARY!BO$3)</f>
        <v>0</v>
      </c>
      <c r="BP407" s="7">
        <f>SUMIFS(AFRIMONEY!$J:$J,AFRIMONEY!$F:$F,$A407,AFRIMONEY!$P:$P,BO$3)</f>
        <v>0</v>
      </c>
      <c r="BQ407" s="8">
        <f t="shared" si="220"/>
        <v>1350</v>
      </c>
      <c r="BR407" s="7">
        <f>SUMIFS(KP!$L:$L,KP!$F:$F,$A407,KP!$A:$A,SUMMARY!BR$3)</f>
        <v>0</v>
      </c>
      <c r="BS407" s="7">
        <f>SUMIFS(AFRIMONEY!$J:$J,AFRIMONEY!$F:$F,$A407,AFRIMONEY!$P:$P,BR$3)</f>
        <v>0</v>
      </c>
      <c r="BT407" s="8">
        <f t="shared" si="221"/>
        <v>1350</v>
      </c>
      <c r="BU407" s="17">
        <f>SUMIFS(KP!$L:$L,KP!$F:$F,$A407,KP!$A:$A,SUMMARY!BU$3)</f>
        <v>0</v>
      </c>
      <c r="BV407" s="7">
        <f>SUMIFS(AFRIMONEY!$J:$J,AFRIMONEY!$F:$F,$A407,AFRIMONEY!$P:$P,BU$3)</f>
        <v>0</v>
      </c>
      <c r="BW407" s="8">
        <f t="shared" si="222"/>
        <v>1350</v>
      </c>
      <c r="BX407" s="7">
        <f>SUMIFS(KP!$L:$L,KP!$F:$F,$A407,KP!$A:$A,SUMMARY!BX$3)</f>
        <v>0</v>
      </c>
      <c r="BY407" s="7">
        <f>SUMIFS(AFRIMONEY!$J:$J,AFRIMONEY!$F:$F,$A407,AFRIMONEY!$P:$P,BX$3)</f>
        <v>0</v>
      </c>
      <c r="BZ407" s="8">
        <f t="shared" si="223"/>
        <v>1350</v>
      </c>
      <c r="CA407" s="17">
        <f>SUMIFS(KP!$L:$L,KP!$F:$F,$A407,KP!$A:$A,SUMMARY!CA$3)</f>
        <v>0</v>
      </c>
      <c r="CB407" s="7">
        <f>SUMIFS(AFRIMONEY!$J:$J,AFRIMONEY!$F:$F,$A407,AFRIMONEY!$P:$P,CA$3)</f>
        <v>0</v>
      </c>
      <c r="CC407" s="8">
        <f t="shared" si="224"/>
        <v>1350</v>
      </c>
      <c r="CD407" s="7">
        <f>SUMIFS(KP!$L:$L,KP!$F:$F,$A407,KP!$A:$A,SUMMARY!CD$3)</f>
        <v>0</v>
      </c>
      <c r="CE407" s="7">
        <f>SUMIFS(AFRIMONEY!$J:$J,AFRIMONEY!$F:$F,$A407,AFRIMONEY!$P:$P,CD$3)</f>
        <v>0</v>
      </c>
      <c r="CF407" s="8">
        <f t="shared" si="225"/>
        <v>1350</v>
      </c>
      <c r="CG407" s="17">
        <f>SUMIFS(KP!$L:$L,KP!$F:$F,$A407,KP!$A:$A,SUMMARY!CG$3)</f>
        <v>0</v>
      </c>
      <c r="CH407" s="7">
        <f>SUMIFS(AFRIMONEY!$J:$J,AFRIMONEY!$F:$F,$A407,AFRIMONEY!$P:$P,CG$3)</f>
        <v>0</v>
      </c>
      <c r="CI407" s="8">
        <f t="shared" si="226"/>
        <v>1350</v>
      </c>
      <c r="CJ407" s="7">
        <f>SUMIFS(KP!$L:$L,KP!$F:$F,$A407,KP!$A:$A,SUMMARY!CJ$3)</f>
        <v>0</v>
      </c>
      <c r="CK407" s="7">
        <f>SUMIFS(AFRIMONEY!$J:$J,AFRIMONEY!$F:$F,$A407,AFRIMONEY!$P:$P,CJ$3)</f>
        <v>0</v>
      </c>
      <c r="CL407" s="8">
        <f t="shared" si="227"/>
        <v>1350</v>
      </c>
      <c r="CM407" s="17">
        <f>SUMIFS(KP!$L:$L,KP!$F:$F,$A407,KP!$A:$A,SUMMARY!CM$3)</f>
        <v>0</v>
      </c>
      <c r="CN407" s="7">
        <f>SUMIFS(AFRIMONEY!$J:$J,AFRIMONEY!$F:$F,$A407,AFRIMONEY!$P:$P,CM$3)</f>
        <v>0</v>
      </c>
      <c r="CO407" s="8">
        <f t="shared" si="228"/>
        <v>1350</v>
      </c>
      <c r="CP407" s="7">
        <f>SUMIFS(KP!$L:$L,KP!$F:$F,$A407,KP!$A:$A,SUMMARY!CP$3)</f>
        <v>0</v>
      </c>
      <c r="CQ407" s="7">
        <f>SUMIFS(AFRIMONEY!$J:$J,AFRIMONEY!$F:$F,$A407,AFRIMONEY!$P:$P,CP$3)</f>
        <v>0</v>
      </c>
      <c r="CR407" s="8">
        <f t="shared" si="229"/>
        <v>1350</v>
      </c>
      <c r="CS407" s="17">
        <f>SUMIFS(KP!$L:$L,KP!$F:$F,$A407,KP!$A:$A,SUMMARY!CS$3)</f>
        <v>0</v>
      </c>
      <c r="CT407" s="7">
        <f>SUMIFS(AFRIMONEY!$J:$J,AFRIMONEY!$F:$F,$A407,AFRIMONEY!$P:$P,CS$3)</f>
        <v>0</v>
      </c>
      <c r="CU407" s="8">
        <f t="shared" si="230"/>
        <v>1350</v>
      </c>
    </row>
    <row r="408" spans="1:99" x14ac:dyDescent="0.3">
      <c r="A408" s="2">
        <v>101811</v>
      </c>
      <c r="B408" s="23" t="str">
        <f>_xlfn.XLOOKUP(TEXT(A408,0),Tabela4[ID],Tabela4[AREA],"")</f>
        <v>AREA C</v>
      </c>
      <c r="C408" s="2" t="str">
        <f>_xlfn.XLOOKUP(TEXT(A408,0),Tabela4[ID],Tabela4[ZONA],"")</f>
        <v>ZONA 6</v>
      </c>
      <c r="D408" s="2" t="str">
        <f t="shared" si="198"/>
        <v>BLOCKED</v>
      </c>
      <c r="E408" s="18">
        <f t="shared" si="199"/>
        <v>1900</v>
      </c>
      <c r="F408" s="21">
        <f>SUMIFS(KP!$L:$L,KP!$F:$F,$A408,KP!$A:$A,"31/03/2025")</f>
        <v>1150</v>
      </c>
      <c r="G408" s="19">
        <f>SUMIFS(KP!$L:$L,KP!$F:$F,$A408,KP!$A:$A,SUMMARY!G$3)</f>
        <v>0</v>
      </c>
      <c r="H408" s="7">
        <f>SUMIFS(AFRIMONEY!$J:$J,AFRIMONEY!$F:$F,$A408,AFRIMONEY!$P:$P,G$3)</f>
        <v>0</v>
      </c>
      <c r="I408" s="8">
        <f t="shared" si="200"/>
        <v>1150</v>
      </c>
      <c r="J408" s="7">
        <f>SUMIFS(KP!$L:$L,KP!$F:$F,$A408,KP!$A:$A,SUMMARY!J$3)</f>
        <v>750</v>
      </c>
      <c r="K408" s="7">
        <f>SUMIFS(AFRIMONEY!$J:$J,AFRIMONEY!$F:$F,$A408,AFRIMONEY!$P:$P,J$3)</f>
        <v>1150</v>
      </c>
      <c r="L408" s="8">
        <f t="shared" si="201"/>
        <v>750</v>
      </c>
      <c r="M408" s="17">
        <f>SUMIFS(KP!$L:$L,KP!$F:$F,$A408,KP!$A:$A,SUMMARY!M$3)</f>
        <v>1300</v>
      </c>
      <c r="N408" s="7">
        <f>SUMIFS(AFRIMONEY!$J:$J,AFRIMONEY!$F:$F,$A408,AFRIMONEY!$P:$P,M$3)</f>
        <v>750</v>
      </c>
      <c r="O408" s="8">
        <f t="shared" si="202"/>
        <v>1300</v>
      </c>
      <c r="P408" s="7">
        <f>SUMIFS(KP!$L:$L,KP!$F:$F,$A408,KP!$A:$A,SUMMARY!P$3)</f>
        <v>500</v>
      </c>
      <c r="Q408" s="7">
        <f>SUMIFS(AFRIMONEY!$J:$J,AFRIMONEY!$F:$F,$A408,AFRIMONEY!$P:$P,P$3)</f>
        <v>1800</v>
      </c>
      <c r="R408" s="8">
        <f t="shared" si="203"/>
        <v>0</v>
      </c>
      <c r="S408" s="17">
        <f>SUMIFS(KP!$L:$L,KP!$F:$F,$A408,KP!$A:$A,SUMMARY!S$3)</f>
        <v>250</v>
      </c>
      <c r="T408" s="7">
        <f>SUMIFS(AFRIMONEY!$J:$J,AFRIMONEY!$F:$F,$A408,AFRIMONEY!$P:$P,S$3)</f>
        <v>0</v>
      </c>
      <c r="U408" s="8">
        <f t="shared" si="204"/>
        <v>250</v>
      </c>
      <c r="V408" s="7">
        <f>SUMIFS(KP!$L:$L,KP!$F:$F,$A408,KP!$A:$A,SUMMARY!V$3)</f>
        <v>0</v>
      </c>
      <c r="W408" s="7">
        <f>SUMIFS(AFRIMONEY!$J:$J,AFRIMONEY!$F:$F,$A408,AFRIMONEY!$P:$P,V$3)</f>
        <v>0</v>
      </c>
      <c r="X408" s="8">
        <f t="shared" si="205"/>
        <v>250</v>
      </c>
      <c r="Y408" s="17">
        <f>SUMIFS(KP!$L:$L,KP!$F:$F,$A408,KP!$A:$A,SUMMARY!Y$3)</f>
        <v>350</v>
      </c>
      <c r="Z408" s="7">
        <f>SUMIFS(AFRIMONEY!$J:$J,AFRIMONEY!$F:$F,$A408,AFRIMONEY!$P:$P,Y$3)</f>
        <v>250</v>
      </c>
      <c r="AA408" s="8">
        <f t="shared" si="206"/>
        <v>350</v>
      </c>
      <c r="AB408" s="7">
        <f>SUMIFS(KP!$L:$L,KP!$F:$F,$A408,KP!$A:$A,SUMMARY!AB$3)</f>
        <v>1750</v>
      </c>
      <c r="AC408" s="7">
        <f>SUMIFS(AFRIMONEY!$J:$J,AFRIMONEY!$F:$F,$A408,AFRIMONEY!$P:$P,AB$3)</f>
        <v>350</v>
      </c>
      <c r="AD408" s="8">
        <f t="shared" si="207"/>
        <v>1750</v>
      </c>
      <c r="AE408" s="17">
        <f>SUMIFS(KP!$L:$L,KP!$F:$F,$A408,KP!$A:$A,SUMMARY!AE$3)</f>
        <v>1900</v>
      </c>
      <c r="AF408" s="7">
        <f>SUMIFS(AFRIMONEY!$J:$J,AFRIMONEY!$F:$F,$A408,AFRIMONEY!$P:$P,AE$3)</f>
        <v>1750</v>
      </c>
      <c r="AG408" s="8">
        <f t="shared" si="208"/>
        <v>1900</v>
      </c>
      <c r="AH408" s="7">
        <f>SUMIFS(KP!$L:$L,KP!$F:$F,$A408,KP!$A:$A,SUMMARY!AH$3)</f>
        <v>0</v>
      </c>
      <c r="AI408" s="7">
        <f>SUMIFS(AFRIMONEY!$J:$J,AFRIMONEY!$F:$F,$A408,AFRIMONEY!$P:$P,AH$3)</f>
        <v>0</v>
      </c>
      <c r="AJ408" s="8">
        <f t="shared" si="209"/>
        <v>1900</v>
      </c>
      <c r="AK408" s="17">
        <f>SUMIFS(KP!$L:$L,KP!$F:$F,$A408,KP!$A:$A,SUMMARY!AK$3)</f>
        <v>0</v>
      </c>
      <c r="AL408" s="7">
        <f>SUMIFS(AFRIMONEY!$J:$J,AFRIMONEY!$F:$F,$A408,AFRIMONEY!$P:$P,AK$3)</f>
        <v>0</v>
      </c>
      <c r="AM408" s="8">
        <f t="shared" si="210"/>
        <v>1900</v>
      </c>
      <c r="AN408" s="7">
        <f>SUMIFS(KP!$L:$L,KP!$F:$F,$A408,KP!$A:$A,SUMMARY!AN$3)</f>
        <v>0</v>
      </c>
      <c r="AO408" s="7">
        <f>SUMIFS(AFRIMONEY!$J:$J,AFRIMONEY!$F:$F,$A408,AFRIMONEY!$P:$P,AN$3)</f>
        <v>0</v>
      </c>
      <c r="AP408" s="8">
        <f t="shared" si="211"/>
        <v>1900</v>
      </c>
      <c r="AQ408" s="17">
        <f>SUMIFS(KP!$L:$L,KP!$F:$F,$A408,KP!$A:$A,SUMMARY!AQ$3)</f>
        <v>0</v>
      </c>
      <c r="AR408" s="7">
        <f>SUMIFS(AFRIMONEY!$J:$J,AFRIMONEY!$F:$F,$A408,AFRIMONEY!$P:$P,AQ$3)</f>
        <v>0</v>
      </c>
      <c r="AS408" s="8">
        <f t="shared" si="212"/>
        <v>1900</v>
      </c>
      <c r="AT408" s="7">
        <f>SUMIFS(KP!$L:$L,KP!$F:$F,$A408,KP!$A:$A,SUMMARY!AT$3)</f>
        <v>0</v>
      </c>
      <c r="AU408" s="7">
        <f>SUMIFS(AFRIMONEY!$J:$J,AFRIMONEY!$F:$F,$A408,AFRIMONEY!$P:$P,AT$3)</f>
        <v>0</v>
      </c>
      <c r="AV408" s="8">
        <f t="shared" si="213"/>
        <v>1900</v>
      </c>
      <c r="AW408" s="17">
        <f>SUMIFS(KP!$L:$L,KP!$F:$F,$A408,KP!$A:$A,SUMMARY!AW$3)</f>
        <v>0</v>
      </c>
      <c r="AX408" s="7">
        <f>SUMIFS(AFRIMONEY!$J:$J,AFRIMONEY!$F:$F,$A408,AFRIMONEY!$P:$P,AW$3)</f>
        <v>0</v>
      </c>
      <c r="AY408" s="8">
        <f t="shared" si="214"/>
        <v>1900</v>
      </c>
      <c r="AZ408" s="7">
        <f>SUMIFS(KP!$L:$L,KP!$F:$F,$A408,KP!$A:$A,SUMMARY!AZ$3)</f>
        <v>0</v>
      </c>
      <c r="BA408" s="7">
        <f>SUMIFS(AFRIMONEY!$J:$J,AFRIMONEY!$F:$F,$A408,AFRIMONEY!$P:$P,AZ$3)</f>
        <v>0</v>
      </c>
      <c r="BB408" s="8">
        <f t="shared" si="215"/>
        <v>1900</v>
      </c>
      <c r="BC408" s="17">
        <f>SUMIFS(KP!$L:$L,KP!$F:$F,$A408,KP!$A:$A,SUMMARY!BC$3)</f>
        <v>0</v>
      </c>
      <c r="BD408" s="7">
        <f>SUMIFS(AFRIMONEY!$J:$J,AFRIMONEY!$F:$F,$A408,AFRIMONEY!$P:$P,BC$3)</f>
        <v>0</v>
      </c>
      <c r="BE408" s="8">
        <f t="shared" si="216"/>
        <v>1900</v>
      </c>
      <c r="BF408" s="7">
        <f>SUMIFS(KP!$L:$L,KP!$F:$F,$A408,KP!$A:$A,SUMMARY!BF$3)</f>
        <v>0</v>
      </c>
      <c r="BG408" s="7">
        <f>SUMIFS(AFRIMONEY!$J:$J,AFRIMONEY!$F:$F,$A408,AFRIMONEY!$P:$P,BF$3)</f>
        <v>0</v>
      </c>
      <c r="BH408" s="8">
        <f t="shared" si="217"/>
        <v>1900</v>
      </c>
      <c r="BI408" s="17">
        <f>SUMIFS(KP!$L:$L,KP!$F:$F,$A408,KP!$A:$A,SUMMARY!BI$3)</f>
        <v>0</v>
      </c>
      <c r="BJ408" s="7">
        <f>SUMIFS(AFRIMONEY!$J:$J,AFRIMONEY!$F:$F,$A408,AFRIMONEY!$P:$P,BI$3)</f>
        <v>0</v>
      </c>
      <c r="BK408" s="8">
        <f t="shared" si="218"/>
        <v>1900</v>
      </c>
      <c r="BL408" s="7">
        <f>SUMIFS(KP!$L:$L,KP!$F:$F,$A408,KP!$A:$A,SUMMARY!BL$3)</f>
        <v>0</v>
      </c>
      <c r="BM408" s="7">
        <f>SUMIFS(AFRIMONEY!$J:$J,AFRIMONEY!$F:$F,$A408,AFRIMONEY!$P:$P,BL$3)</f>
        <v>0</v>
      </c>
      <c r="BN408" s="8">
        <f t="shared" si="219"/>
        <v>1900</v>
      </c>
      <c r="BO408" s="17">
        <f>SUMIFS(KP!$L:$L,KP!$F:$F,$A408,KP!$A:$A,SUMMARY!BO$3)</f>
        <v>0</v>
      </c>
      <c r="BP408" s="7">
        <f>SUMIFS(AFRIMONEY!$J:$J,AFRIMONEY!$F:$F,$A408,AFRIMONEY!$P:$P,BO$3)</f>
        <v>0</v>
      </c>
      <c r="BQ408" s="8">
        <f t="shared" si="220"/>
        <v>1900</v>
      </c>
      <c r="BR408" s="7">
        <f>SUMIFS(KP!$L:$L,KP!$F:$F,$A408,KP!$A:$A,SUMMARY!BR$3)</f>
        <v>0</v>
      </c>
      <c r="BS408" s="7">
        <f>SUMIFS(AFRIMONEY!$J:$J,AFRIMONEY!$F:$F,$A408,AFRIMONEY!$P:$P,BR$3)</f>
        <v>0</v>
      </c>
      <c r="BT408" s="8">
        <f t="shared" si="221"/>
        <v>1900</v>
      </c>
      <c r="BU408" s="17">
        <f>SUMIFS(KP!$L:$L,KP!$F:$F,$A408,KP!$A:$A,SUMMARY!BU$3)</f>
        <v>0</v>
      </c>
      <c r="BV408" s="7">
        <f>SUMIFS(AFRIMONEY!$J:$J,AFRIMONEY!$F:$F,$A408,AFRIMONEY!$P:$P,BU$3)</f>
        <v>0</v>
      </c>
      <c r="BW408" s="8">
        <f t="shared" si="222"/>
        <v>1900</v>
      </c>
      <c r="BX408" s="7">
        <f>SUMIFS(KP!$L:$L,KP!$F:$F,$A408,KP!$A:$A,SUMMARY!BX$3)</f>
        <v>0</v>
      </c>
      <c r="BY408" s="7">
        <f>SUMIFS(AFRIMONEY!$J:$J,AFRIMONEY!$F:$F,$A408,AFRIMONEY!$P:$P,BX$3)</f>
        <v>0</v>
      </c>
      <c r="BZ408" s="8">
        <f t="shared" si="223"/>
        <v>1900</v>
      </c>
      <c r="CA408" s="17">
        <f>SUMIFS(KP!$L:$L,KP!$F:$F,$A408,KP!$A:$A,SUMMARY!CA$3)</f>
        <v>0</v>
      </c>
      <c r="CB408" s="7">
        <f>SUMIFS(AFRIMONEY!$J:$J,AFRIMONEY!$F:$F,$A408,AFRIMONEY!$P:$P,CA$3)</f>
        <v>0</v>
      </c>
      <c r="CC408" s="8">
        <f t="shared" si="224"/>
        <v>1900</v>
      </c>
      <c r="CD408" s="7">
        <f>SUMIFS(KP!$L:$L,KP!$F:$F,$A408,KP!$A:$A,SUMMARY!CD$3)</f>
        <v>0</v>
      </c>
      <c r="CE408" s="7">
        <f>SUMIFS(AFRIMONEY!$J:$J,AFRIMONEY!$F:$F,$A408,AFRIMONEY!$P:$P,CD$3)</f>
        <v>0</v>
      </c>
      <c r="CF408" s="8">
        <f t="shared" si="225"/>
        <v>1900</v>
      </c>
      <c r="CG408" s="17">
        <f>SUMIFS(KP!$L:$L,KP!$F:$F,$A408,KP!$A:$A,SUMMARY!CG$3)</f>
        <v>0</v>
      </c>
      <c r="CH408" s="7">
        <f>SUMIFS(AFRIMONEY!$J:$J,AFRIMONEY!$F:$F,$A408,AFRIMONEY!$P:$P,CG$3)</f>
        <v>0</v>
      </c>
      <c r="CI408" s="8">
        <f t="shared" si="226"/>
        <v>1900</v>
      </c>
      <c r="CJ408" s="7">
        <f>SUMIFS(KP!$L:$L,KP!$F:$F,$A408,KP!$A:$A,SUMMARY!CJ$3)</f>
        <v>0</v>
      </c>
      <c r="CK408" s="7">
        <f>SUMIFS(AFRIMONEY!$J:$J,AFRIMONEY!$F:$F,$A408,AFRIMONEY!$P:$P,CJ$3)</f>
        <v>0</v>
      </c>
      <c r="CL408" s="8">
        <f t="shared" si="227"/>
        <v>1900</v>
      </c>
      <c r="CM408" s="17">
        <f>SUMIFS(KP!$L:$L,KP!$F:$F,$A408,KP!$A:$A,SUMMARY!CM$3)</f>
        <v>0</v>
      </c>
      <c r="CN408" s="7">
        <f>SUMIFS(AFRIMONEY!$J:$J,AFRIMONEY!$F:$F,$A408,AFRIMONEY!$P:$P,CM$3)</f>
        <v>0</v>
      </c>
      <c r="CO408" s="8">
        <f t="shared" si="228"/>
        <v>1900</v>
      </c>
      <c r="CP408" s="7">
        <f>SUMIFS(KP!$L:$L,KP!$F:$F,$A408,KP!$A:$A,SUMMARY!CP$3)</f>
        <v>0</v>
      </c>
      <c r="CQ408" s="7">
        <f>SUMIFS(AFRIMONEY!$J:$J,AFRIMONEY!$F:$F,$A408,AFRIMONEY!$P:$P,CP$3)</f>
        <v>0</v>
      </c>
      <c r="CR408" s="8">
        <f t="shared" si="229"/>
        <v>1900</v>
      </c>
      <c r="CS408" s="17">
        <f>SUMIFS(KP!$L:$L,KP!$F:$F,$A408,KP!$A:$A,SUMMARY!CS$3)</f>
        <v>0</v>
      </c>
      <c r="CT408" s="7">
        <f>SUMIFS(AFRIMONEY!$J:$J,AFRIMONEY!$F:$F,$A408,AFRIMONEY!$P:$P,CS$3)</f>
        <v>0</v>
      </c>
      <c r="CU408" s="8">
        <f t="shared" si="230"/>
        <v>1900</v>
      </c>
    </row>
    <row r="409" spans="1:99" x14ac:dyDescent="0.3">
      <c r="A409" s="2">
        <v>101817</v>
      </c>
      <c r="B409" s="23" t="str">
        <f>_xlfn.XLOOKUP(TEXT(A409,0),Tabela4[ID],Tabela4[AREA],"")</f>
        <v>AREA C</v>
      </c>
      <c r="C409" s="2" t="str">
        <f>_xlfn.XLOOKUP(TEXT(A409,0),Tabela4[ID],Tabela4[ZONA],"")</f>
        <v>ZONA 6</v>
      </c>
      <c r="D409" s="2" t="str">
        <f t="shared" si="198"/>
        <v>BLOCKED</v>
      </c>
      <c r="E409" s="18">
        <f t="shared" si="199"/>
        <v>200</v>
      </c>
      <c r="F409" s="21">
        <f>SUMIFS(KP!$L:$L,KP!$F:$F,$A409,KP!$A:$A,"31/03/2025")</f>
        <v>400</v>
      </c>
      <c r="G409" s="19">
        <f>SUMIFS(KP!$L:$L,KP!$F:$F,$A409,KP!$A:$A,SUMMARY!G$3)</f>
        <v>850</v>
      </c>
      <c r="H409" s="7">
        <f>SUMIFS(AFRIMONEY!$J:$J,AFRIMONEY!$F:$F,$A409,AFRIMONEY!$P:$P,G$3)</f>
        <v>400</v>
      </c>
      <c r="I409" s="8">
        <f t="shared" si="200"/>
        <v>850</v>
      </c>
      <c r="J409" s="7">
        <f>SUMIFS(KP!$L:$L,KP!$F:$F,$A409,KP!$A:$A,SUMMARY!J$3)</f>
        <v>1000</v>
      </c>
      <c r="K409" s="7">
        <f>SUMIFS(AFRIMONEY!$J:$J,AFRIMONEY!$F:$F,$A409,AFRIMONEY!$P:$P,J$3)</f>
        <v>850</v>
      </c>
      <c r="L409" s="8">
        <f t="shared" si="201"/>
        <v>1000</v>
      </c>
      <c r="M409" s="17">
        <f>SUMIFS(KP!$L:$L,KP!$F:$F,$A409,KP!$A:$A,SUMMARY!M$3)</f>
        <v>800</v>
      </c>
      <c r="N409" s="7">
        <f>SUMIFS(AFRIMONEY!$J:$J,AFRIMONEY!$F:$F,$A409,AFRIMONEY!$P:$P,M$3)</f>
        <v>1000</v>
      </c>
      <c r="O409" s="8">
        <f t="shared" si="202"/>
        <v>800</v>
      </c>
      <c r="P409" s="7">
        <f>SUMIFS(KP!$L:$L,KP!$F:$F,$A409,KP!$A:$A,SUMMARY!P$3)</f>
        <v>2000</v>
      </c>
      <c r="Q409" s="7">
        <f>SUMIFS(AFRIMONEY!$J:$J,AFRIMONEY!$F:$F,$A409,AFRIMONEY!$P:$P,P$3)</f>
        <v>3000</v>
      </c>
      <c r="R409" s="8">
        <f t="shared" si="203"/>
        <v>-200</v>
      </c>
      <c r="S409" s="17">
        <f>SUMIFS(KP!$L:$L,KP!$F:$F,$A409,KP!$A:$A,SUMMARY!S$3)</f>
        <v>600</v>
      </c>
      <c r="T409" s="7">
        <f>SUMIFS(AFRIMONEY!$J:$J,AFRIMONEY!$F:$F,$A409,AFRIMONEY!$P:$P,S$3)</f>
        <v>0</v>
      </c>
      <c r="U409" s="8">
        <f t="shared" si="204"/>
        <v>400</v>
      </c>
      <c r="V409" s="7">
        <f>SUMIFS(KP!$L:$L,KP!$F:$F,$A409,KP!$A:$A,SUMMARY!V$3)</f>
        <v>0</v>
      </c>
      <c r="W409" s="7">
        <f>SUMIFS(AFRIMONEY!$J:$J,AFRIMONEY!$F:$F,$A409,AFRIMONEY!$P:$P,V$3)</f>
        <v>0</v>
      </c>
      <c r="X409" s="8">
        <f t="shared" si="205"/>
        <v>400</v>
      </c>
      <c r="Y409" s="17">
        <f>SUMIFS(KP!$L:$L,KP!$F:$F,$A409,KP!$A:$A,SUMMARY!Y$3)</f>
        <v>2500</v>
      </c>
      <c r="Z409" s="7">
        <f>SUMIFS(AFRIMONEY!$J:$J,AFRIMONEY!$F:$F,$A409,AFRIMONEY!$P:$P,Y$3)</f>
        <v>600</v>
      </c>
      <c r="AA409" s="8">
        <f t="shared" si="206"/>
        <v>2300</v>
      </c>
      <c r="AB409" s="7">
        <f>SUMIFS(KP!$L:$L,KP!$F:$F,$A409,KP!$A:$A,SUMMARY!AB$3)</f>
        <v>2250</v>
      </c>
      <c r="AC409" s="7">
        <f>SUMIFS(AFRIMONEY!$J:$J,AFRIMONEY!$F:$F,$A409,AFRIMONEY!$P:$P,AB$3)</f>
        <v>2500</v>
      </c>
      <c r="AD409" s="8">
        <f t="shared" si="207"/>
        <v>2050</v>
      </c>
      <c r="AE409" s="17">
        <f>SUMIFS(KP!$L:$L,KP!$F:$F,$A409,KP!$A:$A,SUMMARY!AE$3)</f>
        <v>2050</v>
      </c>
      <c r="AF409" s="7">
        <f>SUMIFS(AFRIMONEY!$J:$J,AFRIMONEY!$F:$F,$A409,AFRIMONEY!$P:$P,AE$3)</f>
        <v>2250</v>
      </c>
      <c r="AG409" s="8">
        <f t="shared" si="208"/>
        <v>1850</v>
      </c>
      <c r="AH409" s="7">
        <f>SUMIFS(KP!$L:$L,KP!$F:$F,$A409,KP!$A:$A,SUMMARY!AH$3)</f>
        <v>400</v>
      </c>
      <c r="AI409" s="7">
        <f>SUMIFS(AFRIMONEY!$J:$J,AFRIMONEY!$F:$F,$A409,AFRIMONEY!$P:$P,AH$3)</f>
        <v>2050</v>
      </c>
      <c r="AJ409" s="8">
        <f t="shared" si="209"/>
        <v>200</v>
      </c>
      <c r="AK409" s="17">
        <f>SUMIFS(KP!$L:$L,KP!$F:$F,$A409,KP!$A:$A,SUMMARY!AK$3)</f>
        <v>0</v>
      </c>
      <c r="AL409" s="7">
        <f>SUMIFS(AFRIMONEY!$J:$J,AFRIMONEY!$F:$F,$A409,AFRIMONEY!$P:$P,AK$3)</f>
        <v>0</v>
      </c>
      <c r="AM409" s="8">
        <f t="shared" si="210"/>
        <v>200</v>
      </c>
      <c r="AN409" s="7">
        <f>SUMIFS(KP!$L:$L,KP!$F:$F,$A409,KP!$A:$A,SUMMARY!AN$3)</f>
        <v>0</v>
      </c>
      <c r="AO409" s="7">
        <f>SUMIFS(AFRIMONEY!$J:$J,AFRIMONEY!$F:$F,$A409,AFRIMONEY!$P:$P,AN$3)</f>
        <v>0</v>
      </c>
      <c r="AP409" s="8">
        <f t="shared" si="211"/>
        <v>200</v>
      </c>
      <c r="AQ409" s="17">
        <f>SUMIFS(KP!$L:$L,KP!$F:$F,$A409,KP!$A:$A,SUMMARY!AQ$3)</f>
        <v>0</v>
      </c>
      <c r="AR409" s="7">
        <f>SUMIFS(AFRIMONEY!$J:$J,AFRIMONEY!$F:$F,$A409,AFRIMONEY!$P:$P,AQ$3)</f>
        <v>0</v>
      </c>
      <c r="AS409" s="8">
        <f t="shared" si="212"/>
        <v>200</v>
      </c>
      <c r="AT409" s="7">
        <f>SUMIFS(KP!$L:$L,KP!$F:$F,$A409,KP!$A:$A,SUMMARY!AT$3)</f>
        <v>0</v>
      </c>
      <c r="AU409" s="7">
        <f>SUMIFS(AFRIMONEY!$J:$J,AFRIMONEY!$F:$F,$A409,AFRIMONEY!$P:$P,AT$3)</f>
        <v>0</v>
      </c>
      <c r="AV409" s="8">
        <f t="shared" si="213"/>
        <v>200</v>
      </c>
      <c r="AW409" s="17">
        <f>SUMIFS(KP!$L:$L,KP!$F:$F,$A409,KP!$A:$A,SUMMARY!AW$3)</f>
        <v>0</v>
      </c>
      <c r="AX409" s="7">
        <f>SUMIFS(AFRIMONEY!$J:$J,AFRIMONEY!$F:$F,$A409,AFRIMONEY!$P:$P,AW$3)</f>
        <v>0</v>
      </c>
      <c r="AY409" s="8">
        <f t="shared" si="214"/>
        <v>200</v>
      </c>
      <c r="AZ409" s="7">
        <f>SUMIFS(KP!$L:$L,KP!$F:$F,$A409,KP!$A:$A,SUMMARY!AZ$3)</f>
        <v>0</v>
      </c>
      <c r="BA409" s="7">
        <f>SUMIFS(AFRIMONEY!$J:$J,AFRIMONEY!$F:$F,$A409,AFRIMONEY!$P:$P,AZ$3)</f>
        <v>0</v>
      </c>
      <c r="BB409" s="8">
        <f t="shared" si="215"/>
        <v>200</v>
      </c>
      <c r="BC409" s="17">
        <f>SUMIFS(KP!$L:$L,KP!$F:$F,$A409,KP!$A:$A,SUMMARY!BC$3)</f>
        <v>0</v>
      </c>
      <c r="BD409" s="7">
        <f>SUMIFS(AFRIMONEY!$J:$J,AFRIMONEY!$F:$F,$A409,AFRIMONEY!$P:$P,BC$3)</f>
        <v>0</v>
      </c>
      <c r="BE409" s="8">
        <f t="shared" si="216"/>
        <v>200</v>
      </c>
      <c r="BF409" s="7">
        <f>SUMIFS(KP!$L:$L,KP!$F:$F,$A409,KP!$A:$A,SUMMARY!BF$3)</f>
        <v>0</v>
      </c>
      <c r="BG409" s="7">
        <f>SUMIFS(AFRIMONEY!$J:$J,AFRIMONEY!$F:$F,$A409,AFRIMONEY!$P:$P,BF$3)</f>
        <v>0</v>
      </c>
      <c r="BH409" s="8">
        <f t="shared" si="217"/>
        <v>200</v>
      </c>
      <c r="BI409" s="17">
        <f>SUMIFS(KP!$L:$L,KP!$F:$F,$A409,KP!$A:$A,SUMMARY!BI$3)</f>
        <v>0</v>
      </c>
      <c r="BJ409" s="7">
        <f>SUMIFS(AFRIMONEY!$J:$J,AFRIMONEY!$F:$F,$A409,AFRIMONEY!$P:$P,BI$3)</f>
        <v>0</v>
      </c>
      <c r="BK409" s="8">
        <f t="shared" si="218"/>
        <v>200</v>
      </c>
      <c r="BL409" s="7">
        <f>SUMIFS(KP!$L:$L,KP!$F:$F,$A409,KP!$A:$A,SUMMARY!BL$3)</f>
        <v>0</v>
      </c>
      <c r="BM409" s="7">
        <f>SUMIFS(AFRIMONEY!$J:$J,AFRIMONEY!$F:$F,$A409,AFRIMONEY!$P:$P,BL$3)</f>
        <v>0</v>
      </c>
      <c r="BN409" s="8">
        <f t="shared" si="219"/>
        <v>200</v>
      </c>
      <c r="BO409" s="17">
        <f>SUMIFS(KP!$L:$L,KP!$F:$F,$A409,KP!$A:$A,SUMMARY!BO$3)</f>
        <v>0</v>
      </c>
      <c r="BP409" s="7">
        <f>SUMIFS(AFRIMONEY!$J:$J,AFRIMONEY!$F:$F,$A409,AFRIMONEY!$P:$P,BO$3)</f>
        <v>0</v>
      </c>
      <c r="BQ409" s="8">
        <f t="shared" si="220"/>
        <v>200</v>
      </c>
      <c r="BR409" s="7">
        <f>SUMIFS(KP!$L:$L,KP!$F:$F,$A409,KP!$A:$A,SUMMARY!BR$3)</f>
        <v>0</v>
      </c>
      <c r="BS409" s="7">
        <f>SUMIFS(AFRIMONEY!$J:$J,AFRIMONEY!$F:$F,$A409,AFRIMONEY!$P:$P,BR$3)</f>
        <v>0</v>
      </c>
      <c r="BT409" s="8">
        <f t="shared" si="221"/>
        <v>200</v>
      </c>
      <c r="BU409" s="17">
        <f>SUMIFS(KP!$L:$L,KP!$F:$F,$A409,KP!$A:$A,SUMMARY!BU$3)</f>
        <v>0</v>
      </c>
      <c r="BV409" s="7">
        <f>SUMIFS(AFRIMONEY!$J:$J,AFRIMONEY!$F:$F,$A409,AFRIMONEY!$P:$P,BU$3)</f>
        <v>0</v>
      </c>
      <c r="BW409" s="8">
        <f t="shared" si="222"/>
        <v>200</v>
      </c>
      <c r="BX409" s="7">
        <f>SUMIFS(KP!$L:$L,KP!$F:$F,$A409,KP!$A:$A,SUMMARY!BX$3)</f>
        <v>0</v>
      </c>
      <c r="BY409" s="7">
        <f>SUMIFS(AFRIMONEY!$J:$J,AFRIMONEY!$F:$F,$A409,AFRIMONEY!$P:$P,BX$3)</f>
        <v>0</v>
      </c>
      <c r="BZ409" s="8">
        <f t="shared" si="223"/>
        <v>200</v>
      </c>
      <c r="CA409" s="17">
        <f>SUMIFS(KP!$L:$L,KP!$F:$F,$A409,KP!$A:$A,SUMMARY!CA$3)</f>
        <v>0</v>
      </c>
      <c r="CB409" s="7">
        <f>SUMIFS(AFRIMONEY!$J:$J,AFRIMONEY!$F:$F,$A409,AFRIMONEY!$P:$P,CA$3)</f>
        <v>0</v>
      </c>
      <c r="CC409" s="8">
        <f t="shared" si="224"/>
        <v>200</v>
      </c>
      <c r="CD409" s="7">
        <f>SUMIFS(KP!$L:$L,KP!$F:$F,$A409,KP!$A:$A,SUMMARY!CD$3)</f>
        <v>0</v>
      </c>
      <c r="CE409" s="7">
        <f>SUMIFS(AFRIMONEY!$J:$J,AFRIMONEY!$F:$F,$A409,AFRIMONEY!$P:$P,CD$3)</f>
        <v>0</v>
      </c>
      <c r="CF409" s="8">
        <f t="shared" si="225"/>
        <v>200</v>
      </c>
      <c r="CG409" s="17">
        <f>SUMIFS(KP!$L:$L,KP!$F:$F,$A409,KP!$A:$A,SUMMARY!CG$3)</f>
        <v>0</v>
      </c>
      <c r="CH409" s="7">
        <f>SUMIFS(AFRIMONEY!$J:$J,AFRIMONEY!$F:$F,$A409,AFRIMONEY!$P:$P,CG$3)</f>
        <v>0</v>
      </c>
      <c r="CI409" s="8">
        <f t="shared" si="226"/>
        <v>200</v>
      </c>
      <c r="CJ409" s="7">
        <f>SUMIFS(KP!$L:$L,KP!$F:$F,$A409,KP!$A:$A,SUMMARY!CJ$3)</f>
        <v>0</v>
      </c>
      <c r="CK409" s="7">
        <f>SUMIFS(AFRIMONEY!$J:$J,AFRIMONEY!$F:$F,$A409,AFRIMONEY!$P:$P,CJ$3)</f>
        <v>0</v>
      </c>
      <c r="CL409" s="8">
        <f t="shared" si="227"/>
        <v>200</v>
      </c>
      <c r="CM409" s="17">
        <f>SUMIFS(KP!$L:$L,KP!$F:$F,$A409,KP!$A:$A,SUMMARY!CM$3)</f>
        <v>0</v>
      </c>
      <c r="CN409" s="7">
        <f>SUMIFS(AFRIMONEY!$J:$J,AFRIMONEY!$F:$F,$A409,AFRIMONEY!$P:$P,CM$3)</f>
        <v>0</v>
      </c>
      <c r="CO409" s="8">
        <f t="shared" si="228"/>
        <v>200</v>
      </c>
      <c r="CP409" s="7">
        <f>SUMIFS(KP!$L:$L,KP!$F:$F,$A409,KP!$A:$A,SUMMARY!CP$3)</f>
        <v>0</v>
      </c>
      <c r="CQ409" s="7">
        <f>SUMIFS(AFRIMONEY!$J:$J,AFRIMONEY!$F:$F,$A409,AFRIMONEY!$P:$P,CP$3)</f>
        <v>0</v>
      </c>
      <c r="CR409" s="8">
        <f t="shared" si="229"/>
        <v>200</v>
      </c>
      <c r="CS409" s="17">
        <f>SUMIFS(KP!$L:$L,KP!$F:$F,$A409,KP!$A:$A,SUMMARY!CS$3)</f>
        <v>0</v>
      </c>
      <c r="CT409" s="7">
        <f>SUMIFS(AFRIMONEY!$J:$J,AFRIMONEY!$F:$F,$A409,AFRIMONEY!$P:$P,CS$3)</f>
        <v>0</v>
      </c>
      <c r="CU409" s="8">
        <f t="shared" si="230"/>
        <v>200</v>
      </c>
    </row>
    <row r="410" spans="1:99" x14ac:dyDescent="0.3">
      <c r="A410" s="2">
        <v>101818</v>
      </c>
      <c r="B410" s="23" t="str">
        <f>_xlfn.XLOOKUP(TEXT(A410,0),Tabela4[ID],Tabela4[AREA],"")</f>
        <v>AREA C</v>
      </c>
      <c r="C410" s="2" t="str">
        <f>_xlfn.XLOOKUP(TEXT(A410,0),Tabela4[ID],Tabela4[ZONA],"")</f>
        <v>ZONA 6</v>
      </c>
      <c r="D410" s="2" t="str">
        <f t="shared" si="198"/>
        <v>BLOCKED</v>
      </c>
      <c r="E410" s="18">
        <f t="shared" si="199"/>
        <v>2000</v>
      </c>
      <c r="F410" s="21">
        <f>SUMIFS(KP!$L:$L,KP!$F:$F,$A410,KP!$A:$A,"31/03/2025")</f>
        <v>2000</v>
      </c>
      <c r="G410" s="19">
        <f>SUMIFS(KP!$L:$L,KP!$F:$F,$A410,KP!$A:$A,SUMMARY!G$3)</f>
        <v>1500</v>
      </c>
      <c r="H410" s="7">
        <f>SUMIFS(AFRIMONEY!$J:$J,AFRIMONEY!$F:$F,$A410,AFRIMONEY!$P:$P,G$3)</f>
        <v>2000</v>
      </c>
      <c r="I410" s="8">
        <f t="shared" si="200"/>
        <v>1500</v>
      </c>
      <c r="J410" s="7">
        <f>SUMIFS(KP!$L:$L,KP!$F:$F,$A410,KP!$A:$A,SUMMARY!J$3)</f>
        <v>1500</v>
      </c>
      <c r="K410" s="7">
        <f>SUMIFS(AFRIMONEY!$J:$J,AFRIMONEY!$F:$F,$A410,AFRIMONEY!$P:$P,J$3)</f>
        <v>1500</v>
      </c>
      <c r="L410" s="8">
        <f t="shared" si="201"/>
        <v>1500</v>
      </c>
      <c r="M410" s="17">
        <f>SUMIFS(KP!$L:$L,KP!$F:$F,$A410,KP!$A:$A,SUMMARY!M$3)</f>
        <v>1500</v>
      </c>
      <c r="N410" s="7">
        <f>SUMIFS(AFRIMONEY!$J:$J,AFRIMONEY!$F:$F,$A410,AFRIMONEY!$P:$P,M$3)</f>
        <v>1500</v>
      </c>
      <c r="O410" s="8">
        <f t="shared" si="202"/>
        <v>1500</v>
      </c>
      <c r="P410" s="7">
        <f>SUMIFS(KP!$L:$L,KP!$F:$F,$A410,KP!$A:$A,SUMMARY!P$3)</f>
        <v>2250</v>
      </c>
      <c r="Q410" s="7">
        <f>SUMIFS(AFRIMONEY!$J:$J,AFRIMONEY!$F:$F,$A410,AFRIMONEY!$P:$P,P$3)</f>
        <v>3750</v>
      </c>
      <c r="R410" s="8">
        <f t="shared" si="203"/>
        <v>0</v>
      </c>
      <c r="S410" s="17">
        <f>SUMIFS(KP!$L:$L,KP!$F:$F,$A410,KP!$A:$A,SUMMARY!S$3)</f>
        <v>1500</v>
      </c>
      <c r="T410" s="7">
        <f>SUMIFS(AFRIMONEY!$J:$J,AFRIMONEY!$F:$F,$A410,AFRIMONEY!$P:$P,S$3)</f>
        <v>0</v>
      </c>
      <c r="U410" s="8">
        <f t="shared" si="204"/>
        <v>1500</v>
      </c>
      <c r="V410" s="7">
        <f>SUMIFS(KP!$L:$L,KP!$F:$F,$A410,KP!$A:$A,SUMMARY!V$3)</f>
        <v>0</v>
      </c>
      <c r="W410" s="7">
        <f>SUMIFS(AFRIMONEY!$J:$J,AFRIMONEY!$F:$F,$A410,AFRIMONEY!$P:$P,V$3)</f>
        <v>0</v>
      </c>
      <c r="X410" s="8">
        <f t="shared" si="205"/>
        <v>1500</v>
      </c>
      <c r="Y410" s="17">
        <f>SUMIFS(KP!$L:$L,KP!$F:$F,$A410,KP!$A:$A,SUMMARY!Y$3)</f>
        <v>3750</v>
      </c>
      <c r="Z410" s="7">
        <f>SUMIFS(AFRIMONEY!$J:$J,AFRIMONEY!$F:$F,$A410,AFRIMONEY!$P:$P,Y$3)</f>
        <v>1500</v>
      </c>
      <c r="AA410" s="8">
        <f t="shared" si="206"/>
        <v>3750</v>
      </c>
      <c r="AB410" s="7">
        <f>SUMIFS(KP!$L:$L,KP!$F:$F,$A410,KP!$A:$A,SUMMARY!AB$3)</f>
        <v>4600</v>
      </c>
      <c r="AC410" s="7">
        <f>SUMIFS(AFRIMONEY!$J:$J,AFRIMONEY!$F:$F,$A410,AFRIMONEY!$P:$P,AB$3)</f>
        <v>3750</v>
      </c>
      <c r="AD410" s="8">
        <f t="shared" si="207"/>
        <v>4600</v>
      </c>
      <c r="AE410" s="17">
        <f>SUMIFS(KP!$L:$L,KP!$F:$F,$A410,KP!$A:$A,SUMMARY!AE$3)</f>
        <v>5000</v>
      </c>
      <c r="AF410" s="7">
        <f>SUMIFS(AFRIMONEY!$J:$J,AFRIMONEY!$F:$F,$A410,AFRIMONEY!$P:$P,AE$3)</f>
        <v>4600</v>
      </c>
      <c r="AG410" s="8">
        <f t="shared" si="208"/>
        <v>5000</v>
      </c>
      <c r="AH410" s="7">
        <f>SUMIFS(KP!$L:$L,KP!$F:$F,$A410,KP!$A:$A,SUMMARY!AH$3)</f>
        <v>2000</v>
      </c>
      <c r="AI410" s="7">
        <f>SUMIFS(AFRIMONEY!$J:$J,AFRIMONEY!$F:$F,$A410,AFRIMONEY!$P:$P,AH$3)</f>
        <v>5000</v>
      </c>
      <c r="AJ410" s="8">
        <f t="shared" si="209"/>
        <v>2000</v>
      </c>
      <c r="AK410" s="17">
        <f>SUMIFS(KP!$L:$L,KP!$F:$F,$A410,KP!$A:$A,SUMMARY!AK$3)</f>
        <v>0</v>
      </c>
      <c r="AL410" s="7">
        <f>SUMIFS(AFRIMONEY!$J:$J,AFRIMONEY!$F:$F,$A410,AFRIMONEY!$P:$P,AK$3)</f>
        <v>0</v>
      </c>
      <c r="AM410" s="8">
        <f t="shared" si="210"/>
        <v>2000</v>
      </c>
      <c r="AN410" s="7">
        <f>SUMIFS(KP!$L:$L,KP!$F:$F,$A410,KP!$A:$A,SUMMARY!AN$3)</f>
        <v>0</v>
      </c>
      <c r="AO410" s="7">
        <f>SUMIFS(AFRIMONEY!$J:$J,AFRIMONEY!$F:$F,$A410,AFRIMONEY!$P:$P,AN$3)</f>
        <v>0</v>
      </c>
      <c r="AP410" s="8">
        <f t="shared" si="211"/>
        <v>2000</v>
      </c>
      <c r="AQ410" s="17">
        <f>SUMIFS(KP!$L:$L,KP!$F:$F,$A410,KP!$A:$A,SUMMARY!AQ$3)</f>
        <v>0</v>
      </c>
      <c r="AR410" s="7">
        <f>SUMIFS(AFRIMONEY!$J:$J,AFRIMONEY!$F:$F,$A410,AFRIMONEY!$P:$P,AQ$3)</f>
        <v>0</v>
      </c>
      <c r="AS410" s="8">
        <f t="shared" si="212"/>
        <v>2000</v>
      </c>
      <c r="AT410" s="7">
        <f>SUMIFS(KP!$L:$L,KP!$F:$F,$A410,KP!$A:$A,SUMMARY!AT$3)</f>
        <v>0</v>
      </c>
      <c r="AU410" s="7">
        <f>SUMIFS(AFRIMONEY!$J:$J,AFRIMONEY!$F:$F,$A410,AFRIMONEY!$P:$P,AT$3)</f>
        <v>0</v>
      </c>
      <c r="AV410" s="8">
        <f t="shared" si="213"/>
        <v>2000</v>
      </c>
      <c r="AW410" s="17">
        <f>SUMIFS(KP!$L:$L,KP!$F:$F,$A410,KP!$A:$A,SUMMARY!AW$3)</f>
        <v>0</v>
      </c>
      <c r="AX410" s="7">
        <f>SUMIFS(AFRIMONEY!$J:$J,AFRIMONEY!$F:$F,$A410,AFRIMONEY!$P:$P,AW$3)</f>
        <v>0</v>
      </c>
      <c r="AY410" s="8">
        <f t="shared" si="214"/>
        <v>2000</v>
      </c>
      <c r="AZ410" s="7">
        <f>SUMIFS(KP!$L:$L,KP!$F:$F,$A410,KP!$A:$A,SUMMARY!AZ$3)</f>
        <v>0</v>
      </c>
      <c r="BA410" s="7">
        <f>SUMIFS(AFRIMONEY!$J:$J,AFRIMONEY!$F:$F,$A410,AFRIMONEY!$P:$P,AZ$3)</f>
        <v>0</v>
      </c>
      <c r="BB410" s="8">
        <f t="shared" si="215"/>
        <v>2000</v>
      </c>
      <c r="BC410" s="17">
        <f>SUMIFS(KP!$L:$L,KP!$F:$F,$A410,KP!$A:$A,SUMMARY!BC$3)</f>
        <v>0</v>
      </c>
      <c r="BD410" s="7">
        <f>SUMIFS(AFRIMONEY!$J:$J,AFRIMONEY!$F:$F,$A410,AFRIMONEY!$P:$P,BC$3)</f>
        <v>0</v>
      </c>
      <c r="BE410" s="8">
        <f t="shared" si="216"/>
        <v>2000</v>
      </c>
      <c r="BF410" s="7">
        <f>SUMIFS(KP!$L:$L,KP!$F:$F,$A410,KP!$A:$A,SUMMARY!BF$3)</f>
        <v>0</v>
      </c>
      <c r="BG410" s="7">
        <f>SUMIFS(AFRIMONEY!$J:$J,AFRIMONEY!$F:$F,$A410,AFRIMONEY!$P:$P,BF$3)</f>
        <v>0</v>
      </c>
      <c r="BH410" s="8">
        <f t="shared" si="217"/>
        <v>2000</v>
      </c>
      <c r="BI410" s="17">
        <f>SUMIFS(KP!$L:$L,KP!$F:$F,$A410,KP!$A:$A,SUMMARY!BI$3)</f>
        <v>0</v>
      </c>
      <c r="BJ410" s="7">
        <f>SUMIFS(AFRIMONEY!$J:$J,AFRIMONEY!$F:$F,$A410,AFRIMONEY!$P:$P,BI$3)</f>
        <v>0</v>
      </c>
      <c r="BK410" s="8">
        <f t="shared" si="218"/>
        <v>2000</v>
      </c>
      <c r="BL410" s="7">
        <f>SUMIFS(KP!$L:$L,KP!$F:$F,$A410,KP!$A:$A,SUMMARY!BL$3)</f>
        <v>0</v>
      </c>
      <c r="BM410" s="7">
        <f>SUMIFS(AFRIMONEY!$J:$J,AFRIMONEY!$F:$F,$A410,AFRIMONEY!$P:$P,BL$3)</f>
        <v>0</v>
      </c>
      <c r="BN410" s="8">
        <f t="shared" si="219"/>
        <v>2000</v>
      </c>
      <c r="BO410" s="17">
        <f>SUMIFS(KP!$L:$L,KP!$F:$F,$A410,KP!$A:$A,SUMMARY!BO$3)</f>
        <v>0</v>
      </c>
      <c r="BP410" s="7">
        <f>SUMIFS(AFRIMONEY!$J:$J,AFRIMONEY!$F:$F,$A410,AFRIMONEY!$P:$P,BO$3)</f>
        <v>0</v>
      </c>
      <c r="BQ410" s="8">
        <f t="shared" si="220"/>
        <v>2000</v>
      </c>
      <c r="BR410" s="7">
        <f>SUMIFS(KP!$L:$L,KP!$F:$F,$A410,KP!$A:$A,SUMMARY!BR$3)</f>
        <v>0</v>
      </c>
      <c r="BS410" s="7">
        <f>SUMIFS(AFRIMONEY!$J:$J,AFRIMONEY!$F:$F,$A410,AFRIMONEY!$P:$P,BR$3)</f>
        <v>0</v>
      </c>
      <c r="BT410" s="8">
        <f t="shared" si="221"/>
        <v>2000</v>
      </c>
      <c r="BU410" s="17">
        <f>SUMIFS(KP!$L:$L,KP!$F:$F,$A410,KP!$A:$A,SUMMARY!BU$3)</f>
        <v>0</v>
      </c>
      <c r="BV410" s="7">
        <f>SUMIFS(AFRIMONEY!$J:$J,AFRIMONEY!$F:$F,$A410,AFRIMONEY!$P:$P,BU$3)</f>
        <v>0</v>
      </c>
      <c r="BW410" s="8">
        <f t="shared" si="222"/>
        <v>2000</v>
      </c>
      <c r="BX410" s="7">
        <f>SUMIFS(KP!$L:$L,KP!$F:$F,$A410,KP!$A:$A,SUMMARY!BX$3)</f>
        <v>0</v>
      </c>
      <c r="BY410" s="7">
        <f>SUMIFS(AFRIMONEY!$J:$J,AFRIMONEY!$F:$F,$A410,AFRIMONEY!$P:$P,BX$3)</f>
        <v>0</v>
      </c>
      <c r="BZ410" s="8">
        <f t="shared" si="223"/>
        <v>2000</v>
      </c>
      <c r="CA410" s="17">
        <f>SUMIFS(KP!$L:$L,KP!$F:$F,$A410,KP!$A:$A,SUMMARY!CA$3)</f>
        <v>0</v>
      </c>
      <c r="CB410" s="7">
        <f>SUMIFS(AFRIMONEY!$J:$J,AFRIMONEY!$F:$F,$A410,AFRIMONEY!$P:$P,CA$3)</f>
        <v>0</v>
      </c>
      <c r="CC410" s="8">
        <f t="shared" si="224"/>
        <v>2000</v>
      </c>
      <c r="CD410" s="7">
        <f>SUMIFS(KP!$L:$L,KP!$F:$F,$A410,KP!$A:$A,SUMMARY!CD$3)</f>
        <v>0</v>
      </c>
      <c r="CE410" s="7">
        <f>SUMIFS(AFRIMONEY!$J:$J,AFRIMONEY!$F:$F,$A410,AFRIMONEY!$P:$P,CD$3)</f>
        <v>0</v>
      </c>
      <c r="CF410" s="8">
        <f t="shared" si="225"/>
        <v>2000</v>
      </c>
      <c r="CG410" s="17">
        <f>SUMIFS(KP!$L:$L,KP!$F:$F,$A410,KP!$A:$A,SUMMARY!CG$3)</f>
        <v>0</v>
      </c>
      <c r="CH410" s="7">
        <f>SUMIFS(AFRIMONEY!$J:$J,AFRIMONEY!$F:$F,$A410,AFRIMONEY!$P:$P,CG$3)</f>
        <v>0</v>
      </c>
      <c r="CI410" s="8">
        <f t="shared" si="226"/>
        <v>2000</v>
      </c>
      <c r="CJ410" s="7">
        <f>SUMIFS(KP!$L:$L,KP!$F:$F,$A410,KP!$A:$A,SUMMARY!CJ$3)</f>
        <v>0</v>
      </c>
      <c r="CK410" s="7">
        <f>SUMIFS(AFRIMONEY!$J:$J,AFRIMONEY!$F:$F,$A410,AFRIMONEY!$P:$P,CJ$3)</f>
        <v>0</v>
      </c>
      <c r="CL410" s="8">
        <f t="shared" si="227"/>
        <v>2000</v>
      </c>
      <c r="CM410" s="17">
        <f>SUMIFS(KP!$L:$L,KP!$F:$F,$A410,KP!$A:$A,SUMMARY!CM$3)</f>
        <v>0</v>
      </c>
      <c r="CN410" s="7">
        <f>SUMIFS(AFRIMONEY!$J:$J,AFRIMONEY!$F:$F,$A410,AFRIMONEY!$P:$P,CM$3)</f>
        <v>0</v>
      </c>
      <c r="CO410" s="8">
        <f t="shared" si="228"/>
        <v>2000</v>
      </c>
      <c r="CP410" s="7">
        <f>SUMIFS(KP!$L:$L,KP!$F:$F,$A410,KP!$A:$A,SUMMARY!CP$3)</f>
        <v>0</v>
      </c>
      <c r="CQ410" s="7">
        <f>SUMIFS(AFRIMONEY!$J:$J,AFRIMONEY!$F:$F,$A410,AFRIMONEY!$P:$P,CP$3)</f>
        <v>0</v>
      </c>
      <c r="CR410" s="8">
        <f t="shared" si="229"/>
        <v>2000</v>
      </c>
      <c r="CS410" s="17">
        <f>SUMIFS(KP!$L:$L,KP!$F:$F,$A410,KP!$A:$A,SUMMARY!CS$3)</f>
        <v>0</v>
      </c>
      <c r="CT410" s="7">
        <f>SUMIFS(AFRIMONEY!$J:$J,AFRIMONEY!$F:$F,$A410,AFRIMONEY!$P:$P,CS$3)</f>
        <v>0</v>
      </c>
      <c r="CU410" s="8">
        <f t="shared" si="230"/>
        <v>2000</v>
      </c>
    </row>
    <row r="411" spans="1:99" x14ac:dyDescent="0.3">
      <c r="A411" s="2">
        <v>101820</v>
      </c>
      <c r="B411" s="23" t="str">
        <f>_xlfn.XLOOKUP(TEXT(A411,0),Tabela4[ID],Tabela4[AREA],"")</f>
        <v>AREA C</v>
      </c>
      <c r="C411" s="2" t="str">
        <f>_xlfn.XLOOKUP(TEXT(A411,0),Tabela4[ID],Tabela4[ZONA],"")</f>
        <v>ZONA 6</v>
      </c>
      <c r="D411" s="2" t="str">
        <f t="shared" si="198"/>
        <v>BLOCKED</v>
      </c>
      <c r="E411" s="18">
        <f t="shared" si="199"/>
        <v>1600</v>
      </c>
      <c r="F411" s="21">
        <f>SUMIFS(KP!$L:$L,KP!$F:$F,$A411,KP!$A:$A,"31/03/2025")</f>
        <v>500</v>
      </c>
      <c r="G411" s="19">
        <f>SUMIFS(KP!$L:$L,KP!$F:$F,$A411,KP!$A:$A,SUMMARY!G$3)</f>
        <v>600</v>
      </c>
      <c r="H411" s="7">
        <f>SUMIFS(AFRIMONEY!$J:$J,AFRIMONEY!$F:$F,$A411,AFRIMONEY!$P:$P,G$3)</f>
        <v>600</v>
      </c>
      <c r="I411" s="8">
        <f t="shared" si="200"/>
        <v>500</v>
      </c>
      <c r="J411" s="7">
        <f>SUMIFS(KP!$L:$L,KP!$F:$F,$A411,KP!$A:$A,SUMMARY!J$3)</f>
        <v>800</v>
      </c>
      <c r="K411" s="7">
        <f>SUMIFS(AFRIMONEY!$J:$J,AFRIMONEY!$F:$F,$A411,AFRIMONEY!$P:$P,J$3)</f>
        <v>600</v>
      </c>
      <c r="L411" s="8">
        <f t="shared" si="201"/>
        <v>700</v>
      </c>
      <c r="M411" s="17">
        <f>SUMIFS(KP!$L:$L,KP!$F:$F,$A411,KP!$A:$A,SUMMARY!M$3)</f>
        <v>750</v>
      </c>
      <c r="N411" s="7">
        <f>SUMIFS(AFRIMONEY!$J:$J,AFRIMONEY!$F:$F,$A411,AFRIMONEY!$P:$P,M$3)</f>
        <v>800</v>
      </c>
      <c r="O411" s="8">
        <f t="shared" si="202"/>
        <v>650</v>
      </c>
      <c r="P411" s="7">
        <f>SUMIFS(KP!$L:$L,KP!$F:$F,$A411,KP!$A:$A,SUMMARY!P$3)</f>
        <v>850</v>
      </c>
      <c r="Q411" s="7">
        <f>SUMIFS(AFRIMONEY!$J:$J,AFRIMONEY!$F:$F,$A411,AFRIMONEY!$P:$P,P$3)</f>
        <v>1600</v>
      </c>
      <c r="R411" s="8">
        <f t="shared" si="203"/>
        <v>-100</v>
      </c>
      <c r="S411" s="17">
        <f>SUMIFS(KP!$L:$L,KP!$F:$F,$A411,KP!$A:$A,SUMMARY!S$3)</f>
        <v>1000</v>
      </c>
      <c r="T411" s="7">
        <f>SUMIFS(AFRIMONEY!$J:$J,AFRIMONEY!$F:$F,$A411,AFRIMONEY!$P:$P,S$3)</f>
        <v>0</v>
      </c>
      <c r="U411" s="8">
        <f t="shared" si="204"/>
        <v>900</v>
      </c>
      <c r="V411" s="7">
        <f>SUMIFS(KP!$L:$L,KP!$F:$F,$A411,KP!$A:$A,SUMMARY!V$3)</f>
        <v>0</v>
      </c>
      <c r="W411" s="7">
        <f>SUMIFS(AFRIMONEY!$J:$J,AFRIMONEY!$F:$F,$A411,AFRIMONEY!$P:$P,V$3)</f>
        <v>0</v>
      </c>
      <c r="X411" s="8">
        <f t="shared" si="205"/>
        <v>900</v>
      </c>
      <c r="Y411" s="17">
        <f>SUMIFS(KP!$L:$L,KP!$F:$F,$A411,KP!$A:$A,SUMMARY!Y$3)</f>
        <v>2250</v>
      </c>
      <c r="Z411" s="7">
        <f>SUMIFS(AFRIMONEY!$J:$J,AFRIMONEY!$F:$F,$A411,AFRIMONEY!$P:$P,Y$3)</f>
        <v>1000</v>
      </c>
      <c r="AA411" s="8">
        <f t="shared" si="206"/>
        <v>2150</v>
      </c>
      <c r="AB411" s="7">
        <f>SUMIFS(KP!$L:$L,KP!$F:$F,$A411,KP!$A:$A,SUMMARY!AB$3)</f>
        <v>1750</v>
      </c>
      <c r="AC411" s="7">
        <f>SUMIFS(AFRIMONEY!$J:$J,AFRIMONEY!$F:$F,$A411,AFRIMONEY!$P:$P,AB$3)</f>
        <v>2250</v>
      </c>
      <c r="AD411" s="8">
        <f t="shared" si="207"/>
        <v>1650</v>
      </c>
      <c r="AE411" s="17">
        <f>SUMIFS(KP!$L:$L,KP!$F:$F,$A411,KP!$A:$A,SUMMARY!AE$3)</f>
        <v>1750</v>
      </c>
      <c r="AF411" s="7">
        <f>SUMIFS(AFRIMONEY!$J:$J,AFRIMONEY!$F:$F,$A411,AFRIMONEY!$P:$P,AE$3)</f>
        <v>1750</v>
      </c>
      <c r="AG411" s="8">
        <f t="shared" si="208"/>
        <v>1650</v>
      </c>
      <c r="AH411" s="7">
        <f>SUMIFS(KP!$L:$L,KP!$F:$F,$A411,KP!$A:$A,SUMMARY!AH$3)</f>
        <v>-50</v>
      </c>
      <c r="AI411" s="7">
        <f>SUMIFS(AFRIMONEY!$J:$J,AFRIMONEY!$F:$F,$A411,AFRIMONEY!$P:$P,AH$3)</f>
        <v>0</v>
      </c>
      <c r="AJ411" s="8">
        <f t="shared" si="209"/>
        <v>1600</v>
      </c>
      <c r="AK411" s="17">
        <f>SUMIFS(KP!$L:$L,KP!$F:$F,$A411,KP!$A:$A,SUMMARY!AK$3)</f>
        <v>0</v>
      </c>
      <c r="AL411" s="7">
        <f>SUMIFS(AFRIMONEY!$J:$J,AFRIMONEY!$F:$F,$A411,AFRIMONEY!$P:$P,AK$3)</f>
        <v>0</v>
      </c>
      <c r="AM411" s="8">
        <f t="shared" si="210"/>
        <v>1600</v>
      </c>
      <c r="AN411" s="7">
        <f>SUMIFS(KP!$L:$L,KP!$F:$F,$A411,KP!$A:$A,SUMMARY!AN$3)</f>
        <v>0</v>
      </c>
      <c r="AO411" s="7">
        <f>SUMIFS(AFRIMONEY!$J:$J,AFRIMONEY!$F:$F,$A411,AFRIMONEY!$P:$P,AN$3)</f>
        <v>0</v>
      </c>
      <c r="AP411" s="8">
        <f t="shared" si="211"/>
        <v>1600</v>
      </c>
      <c r="AQ411" s="17">
        <f>SUMIFS(KP!$L:$L,KP!$F:$F,$A411,KP!$A:$A,SUMMARY!AQ$3)</f>
        <v>0</v>
      </c>
      <c r="AR411" s="7">
        <f>SUMIFS(AFRIMONEY!$J:$J,AFRIMONEY!$F:$F,$A411,AFRIMONEY!$P:$P,AQ$3)</f>
        <v>0</v>
      </c>
      <c r="AS411" s="8">
        <f t="shared" si="212"/>
        <v>1600</v>
      </c>
      <c r="AT411" s="7">
        <f>SUMIFS(KP!$L:$L,KP!$F:$F,$A411,KP!$A:$A,SUMMARY!AT$3)</f>
        <v>0</v>
      </c>
      <c r="AU411" s="7">
        <f>SUMIFS(AFRIMONEY!$J:$J,AFRIMONEY!$F:$F,$A411,AFRIMONEY!$P:$P,AT$3)</f>
        <v>0</v>
      </c>
      <c r="AV411" s="8">
        <f t="shared" si="213"/>
        <v>1600</v>
      </c>
      <c r="AW411" s="17">
        <f>SUMIFS(KP!$L:$L,KP!$F:$F,$A411,KP!$A:$A,SUMMARY!AW$3)</f>
        <v>0</v>
      </c>
      <c r="AX411" s="7">
        <f>SUMIFS(AFRIMONEY!$J:$J,AFRIMONEY!$F:$F,$A411,AFRIMONEY!$P:$P,AW$3)</f>
        <v>0</v>
      </c>
      <c r="AY411" s="8">
        <f t="shared" si="214"/>
        <v>1600</v>
      </c>
      <c r="AZ411" s="7">
        <f>SUMIFS(KP!$L:$L,KP!$F:$F,$A411,KP!$A:$A,SUMMARY!AZ$3)</f>
        <v>0</v>
      </c>
      <c r="BA411" s="7">
        <f>SUMIFS(AFRIMONEY!$J:$J,AFRIMONEY!$F:$F,$A411,AFRIMONEY!$P:$P,AZ$3)</f>
        <v>0</v>
      </c>
      <c r="BB411" s="8">
        <f t="shared" si="215"/>
        <v>1600</v>
      </c>
      <c r="BC411" s="17">
        <f>SUMIFS(KP!$L:$L,KP!$F:$F,$A411,KP!$A:$A,SUMMARY!BC$3)</f>
        <v>0</v>
      </c>
      <c r="BD411" s="7">
        <f>SUMIFS(AFRIMONEY!$J:$J,AFRIMONEY!$F:$F,$A411,AFRIMONEY!$P:$P,BC$3)</f>
        <v>0</v>
      </c>
      <c r="BE411" s="8">
        <f t="shared" si="216"/>
        <v>1600</v>
      </c>
      <c r="BF411" s="7">
        <f>SUMIFS(KP!$L:$L,KP!$F:$F,$A411,KP!$A:$A,SUMMARY!BF$3)</f>
        <v>0</v>
      </c>
      <c r="BG411" s="7">
        <f>SUMIFS(AFRIMONEY!$J:$J,AFRIMONEY!$F:$F,$A411,AFRIMONEY!$P:$P,BF$3)</f>
        <v>0</v>
      </c>
      <c r="BH411" s="8">
        <f t="shared" si="217"/>
        <v>1600</v>
      </c>
      <c r="BI411" s="17">
        <f>SUMIFS(KP!$L:$L,KP!$F:$F,$A411,KP!$A:$A,SUMMARY!BI$3)</f>
        <v>0</v>
      </c>
      <c r="BJ411" s="7">
        <f>SUMIFS(AFRIMONEY!$J:$J,AFRIMONEY!$F:$F,$A411,AFRIMONEY!$P:$P,BI$3)</f>
        <v>0</v>
      </c>
      <c r="BK411" s="8">
        <f t="shared" si="218"/>
        <v>1600</v>
      </c>
      <c r="BL411" s="7">
        <f>SUMIFS(KP!$L:$L,KP!$F:$F,$A411,KP!$A:$A,SUMMARY!BL$3)</f>
        <v>0</v>
      </c>
      <c r="BM411" s="7">
        <f>SUMIFS(AFRIMONEY!$J:$J,AFRIMONEY!$F:$F,$A411,AFRIMONEY!$P:$P,BL$3)</f>
        <v>0</v>
      </c>
      <c r="BN411" s="8">
        <f t="shared" si="219"/>
        <v>1600</v>
      </c>
      <c r="BO411" s="17">
        <f>SUMIFS(KP!$L:$L,KP!$F:$F,$A411,KP!$A:$A,SUMMARY!BO$3)</f>
        <v>0</v>
      </c>
      <c r="BP411" s="7">
        <f>SUMIFS(AFRIMONEY!$J:$J,AFRIMONEY!$F:$F,$A411,AFRIMONEY!$P:$P,BO$3)</f>
        <v>0</v>
      </c>
      <c r="BQ411" s="8">
        <f t="shared" si="220"/>
        <v>1600</v>
      </c>
      <c r="BR411" s="7">
        <f>SUMIFS(KP!$L:$L,KP!$F:$F,$A411,KP!$A:$A,SUMMARY!BR$3)</f>
        <v>0</v>
      </c>
      <c r="BS411" s="7">
        <f>SUMIFS(AFRIMONEY!$J:$J,AFRIMONEY!$F:$F,$A411,AFRIMONEY!$P:$P,BR$3)</f>
        <v>0</v>
      </c>
      <c r="BT411" s="8">
        <f t="shared" si="221"/>
        <v>1600</v>
      </c>
      <c r="BU411" s="17">
        <f>SUMIFS(KP!$L:$L,KP!$F:$F,$A411,KP!$A:$A,SUMMARY!BU$3)</f>
        <v>0</v>
      </c>
      <c r="BV411" s="7">
        <f>SUMIFS(AFRIMONEY!$J:$J,AFRIMONEY!$F:$F,$A411,AFRIMONEY!$P:$P,BU$3)</f>
        <v>0</v>
      </c>
      <c r="BW411" s="8">
        <f t="shared" si="222"/>
        <v>1600</v>
      </c>
      <c r="BX411" s="7">
        <f>SUMIFS(KP!$L:$L,KP!$F:$F,$A411,KP!$A:$A,SUMMARY!BX$3)</f>
        <v>0</v>
      </c>
      <c r="BY411" s="7">
        <f>SUMIFS(AFRIMONEY!$J:$J,AFRIMONEY!$F:$F,$A411,AFRIMONEY!$P:$P,BX$3)</f>
        <v>0</v>
      </c>
      <c r="BZ411" s="8">
        <f t="shared" si="223"/>
        <v>1600</v>
      </c>
      <c r="CA411" s="17">
        <f>SUMIFS(KP!$L:$L,KP!$F:$F,$A411,KP!$A:$A,SUMMARY!CA$3)</f>
        <v>0</v>
      </c>
      <c r="CB411" s="7">
        <f>SUMIFS(AFRIMONEY!$J:$J,AFRIMONEY!$F:$F,$A411,AFRIMONEY!$P:$P,CA$3)</f>
        <v>0</v>
      </c>
      <c r="CC411" s="8">
        <f t="shared" si="224"/>
        <v>1600</v>
      </c>
      <c r="CD411" s="7">
        <f>SUMIFS(KP!$L:$L,KP!$F:$F,$A411,KP!$A:$A,SUMMARY!CD$3)</f>
        <v>0</v>
      </c>
      <c r="CE411" s="7">
        <f>SUMIFS(AFRIMONEY!$J:$J,AFRIMONEY!$F:$F,$A411,AFRIMONEY!$P:$P,CD$3)</f>
        <v>0</v>
      </c>
      <c r="CF411" s="8">
        <f t="shared" si="225"/>
        <v>1600</v>
      </c>
      <c r="CG411" s="17">
        <f>SUMIFS(KP!$L:$L,KP!$F:$F,$A411,KP!$A:$A,SUMMARY!CG$3)</f>
        <v>0</v>
      </c>
      <c r="CH411" s="7">
        <f>SUMIFS(AFRIMONEY!$J:$J,AFRIMONEY!$F:$F,$A411,AFRIMONEY!$P:$P,CG$3)</f>
        <v>0</v>
      </c>
      <c r="CI411" s="8">
        <f t="shared" si="226"/>
        <v>1600</v>
      </c>
      <c r="CJ411" s="7">
        <f>SUMIFS(KP!$L:$L,KP!$F:$F,$A411,KP!$A:$A,SUMMARY!CJ$3)</f>
        <v>0</v>
      </c>
      <c r="CK411" s="7">
        <f>SUMIFS(AFRIMONEY!$J:$J,AFRIMONEY!$F:$F,$A411,AFRIMONEY!$P:$P,CJ$3)</f>
        <v>0</v>
      </c>
      <c r="CL411" s="8">
        <f t="shared" si="227"/>
        <v>1600</v>
      </c>
      <c r="CM411" s="17">
        <f>SUMIFS(KP!$L:$L,KP!$F:$F,$A411,KP!$A:$A,SUMMARY!CM$3)</f>
        <v>0</v>
      </c>
      <c r="CN411" s="7">
        <f>SUMIFS(AFRIMONEY!$J:$J,AFRIMONEY!$F:$F,$A411,AFRIMONEY!$P:$P,CM$3)</f>
        <v>0</v>
      </c>
      <c r="CO411" s="8">
        <f t="shared" si="228"/>
        <v>1600</v>
      </c>
      <c r="CP411" s="7">
        <f>SUMIFS(KP!$L:$L,KP!$F:$F,$A411,KP!$A:$A,SUMMARY!CP$3)</f>
        <v>0</v>
      </c>
      <c r="CQ411" s="7">
        <f>SUMIFS(AFRIMONEY!$J:$J,AFRIMONEY!$F:$F,$A411,AFRIMONEY!$P:$P,CP$3)</f>
        <v>0</v>
      </c>
      <c r="CR411" s="8">
        <f t="shared" si="229"/>
        <v>1600</v>
      </c>
      <c r="CS411" s="17">
        <f>SUMIFS(KP!$L:$L,KP!$F:$F,$A411,KP!$A:$A,SUMMARY!CS$3)</f>
        <v>0</v>
      </c>
      <c r="CT411" s="7">
        <f>SUMIFS(AFRIMONEY!$J:$J,AFRIMONEY!$F:$F,$A411,AFRIMONEY!$P:$P,CS$3)</f>
        <v>0</v>
      </c>
      <c r="CU411" s="8">
        <f t="shared" si="230"/>
        <v>1600</v>
      </c>
    </row>
    <row r="412" spans="1:99" x14ac:dyDescent="0.3">
      <c r="A412" s="2">
        <v>101821</v>
      </c>
      <c r="B412" s="23" t="str">
        <f>_xlfn.XLOOKUP(TEXT(A412,0),Tabela4[ID],Tabela4[AREA],"")</f>
        <v>AREA D</v>
      </c>
      <c r="C412" s="2" t="str">
        <f>_xlfn.XLOOKUP(TEXT(A412,0),Tabela4[ID],Tabela4[ZONA],"")</f>
        <v>ZONA 8</v>
      </c>
      <c r="D412" s="2" t="str">
        <f t="shared" si="198"/>
        <v>BLOCKED</v>
      </c>
      <c r="E412" s="18">
        <f t="shared" si="199"/>
        <v>400</v>
      </c>
      <c r="F412" s="21">
        <f>SUMIFS(KP!$L:$L,KP!$F:$F,$A412,KP!$A:$A,"31/03/2025")</f>
        <v>850</v>
      </c>
      <c r="G412" s="19">
        <f>SUMIFS(KP!$L:$L,KP!$F:$F,$A412,KP!$A:$A,SUMMARY!G$3)</f>
        <v>0</v>
      </c>
      <c r="H412" s="7">
        <f>SUMIFS(AFRIMONEY!$J:$J,AFRIMONEY!$F:$F,$A412,AFRIMONEY!$P:$P,G$3)</f>
        <v>0</v>
      </c>
      <c r="I412" s="8">
        <f t="shared" si="200"/>
        <v>850</v>
      </c>
      <c r="J412" s="7">
        <f>SUMIFS(KP!$L:$L,KP!$F:$F,$A412,KP!$A:$A,SUMMARY!J$3)</f>
        <v>400</v>
      </c>
      <c r="K412" s="7">
        <f>SUMIFS(AFRIMONEY!$J:$J,AFRIMONEY!$F:$F,$A412,AFRIMONEY!$P:$P,J$3)</f>
        <v>850</v>
      </c>
      <c r="L412" s="8">
        <f t="shared" si="201"/>
        <v>400</v>
      </c>
      <c r="M412" s="17">
        <f>SUMIFS(KP!$L:$L,KP!$F:$F,$A412,KP!$A:$A,SUMMARY!M$3)</f>
        <v>0</v>
      </c>
      <c r="N412" s="7">
        <f>SUMIFS(AFRIMONEY!$J:$J,AFRIMONEY!$F:$F,$A412,AFRIMONEY!$P:$P,M$3)</f>
        <v>0</v>
      </c>
      <c r="O412" s="8">
        <f t="shared" si="202"/>
        <v>400</v>
      </c>
      <c r="P412" s="7">
        <f>SUMIFS(KP!$L:$L,KP!$F:$F,$A412,KP!$A:$A,SUMMARY!P$3)</f>
        <v>0</v>
      </c>
      <c r="Q412" s="7">
        <f>SUMIFS(AFRIMONEY!$J:$J,AFRIMONEY!$F:$F,$A412,AFRIMONEY!$P:$P,P$3)</f>
        <v>0</v>
      </c>
      <c r="R412" s="8">
        <f t="shared" si="203"/>
        <v>400</v>
      </c>
      <c r="S412" s="17">
        <f>SUMIFS(KP!$L:$L,KP!$F:$F,$A412,KP!$A:$A,SUMMARY!S$3)</f>
        <v>0</v>
      </c>
      <c r="T412" s="7">
        <f>SUMIFS(AFRIMONEY!$J:$J,AFRIMONEY!$F:$F,$A412,AFRIMONEY!$P:$P,S$3)</f>
        <v>0</v>
      </c>
      <c r="U412" s="8">
        <f t="shared" si="204"/>
        <v>400</v>
      </c>
      <c r="V412" s="7">
        <f>SUMIFS(KP!$L:$L,KP!$F:$F,$A412,KP!$A:$A,SUMMARY!V$3)</f>
        <v>0</v>
      </c>
      <c r="W412" s="7">
        <f>SUMIFS(AFRIMONEY!$J:$J,AFRIMONEY!$F:$F,$A412,AFRIMONEY!$P:$P,V$3)</f>
        <v>0</v>
      </c>
      <c r="X412" s="8">
        <f t="shared" si="205"/>
        <v>400</v>
      </c>
      <c r="Y412" s="17">
        <f>SUMIFS(KP!$L:$L,KP!$F:$F,$A412,KP!$A:$A,SUMMARY!Y$3)</f>
        <v>0</v>
      </c>
      <c r="Z412" s="7">
        <f>SUMIFS(AFRIMONEY!$J:$J,AFRIMONEY!$F:$F,$A412,AFRIMONEY!$P:$P,Y$3)</f>
        <v>0</v>
      </c>
      <c r="AA412" s="8">
        <f t="shared" si="206"/>
        <v>400</v>
      </c>
      <c r="AB412" s="7">
        <f>SUMIFS(KP!$L:$L,KP!$F:$F,$A412,KP!$A:$A,SUMMARY!AB$3)</f>
        <v>0</v>
      </c>
      <c r="AC412" s="7">
        <f>SUMIFS(AFRIMONEY!$J:$J,AFRIMONEY!$F:$F,$A412,AFRIMONEY!$P:$P,AB$3)</f>
        <v>0</v>
      </c>
      <c r="AD412" s="8">
        <f t="shared" si="207"/>
        <v>400</v>
      </c>
      <c r="AE412" s="17">
        <f>SUMIFS(KP!$L:$L,KP!$F:$F,$A412,KP!$A:$A,SUMMARY!AE$3)</f>
        <v>0</v>
      </c>
      <c r="AF412" s="7">
        <f>SUMIFS(AFRIMONEY!$J:$J,AFRIMONEY!$F:$F,$A412,AFRIMONEY!$P:$P,AE$3)</f>
        <v>0</v>
      </c>
      <c r="AG412" s="8">
        <f t="shared" si="208"/>
        <v>400</v>
      </c>
      <c r="AH412" s="7">
        <f>SUMIFS(KP!$L:$L,KP!$F:$F,$A412,KP!$A:$A,SUMMARY!AH$3)</f>
        <v>0</v>
      </c>
      <c r="AI412" s="7">
        <f>SUMIFS(AFRIMONEY!$J:$J,AFRIMONEY!$F:$F,$A412,AFRIMONEY!$P:$P,AH$3)</f>
        <v>0</v>
      </c>
      <c r="AJ412" s="8">
        <f t="shared" si="209"/>
        <v>400</v>
      </c>
      <c r="AK412" s="17">
        <f>SUMIFS(KP!$L:$L,KP!$F:$F,$A412,KP!$A:$A,SUMMARY!AK$3)</f>
        <v>0</v>
      </c>
      <c r="AL412" s="7">
        <f>SUMIFS(AFRIMONEY!$J:$J,AFRIMONEY!$F:$F,$A412,AFRIMONEY!$P:$P,AK$3)</f>
        <v>0</v>
      </c>
      <c r="AM412" s="8">
        <f t="shared" si="210"/>
        <v>400</v>
      </c>
      <c r="AN412" s="7">
        <f>SUMIFS(KP!$L:$L,KP!$F:$F,$A412,KP!$A:$A,SUMMARY!AN$3)</f>
        <v>0</v>
      </c>
      <c r="AO412" s="7">
        <f>SUMIFS(AFRIMONEY!$J:$J,AFRIMONEY!$F:$F,$A412,AFRIMONEY!$P:$P,AN$3)</f>
        <v>0</v>
      </c>
      <c r="AP412" s="8">
        <f t="shared" si="211"/>
        <v>400</v>
      </c>
      <c r="AQ412" s="17">
        <f>SUMIFS(KP!$L:$L,KP!$F:$F,$A412,KP!$A:$A,SUMMARY!AQ$3)</f>
        <v>0</v>
      </c>
      <c r="AR412" s="7">
        <f>SUMIFS(AFRIMONEY!$J:$J,AFRIMONEY!$F:$F,$A412,AFRIMONEY!$P:$P,AQ$3)</f>
        <v>0</v>
      </c>
      <c r="AS412" s="8">
        <f t="shared" si="212"/>
        <v>400</v>
      </c>
      <c r="AT412" s="7">
        <f>SUMIFS(KP!$L:$L,KP!$F:$F,$A412,KP!$A:$A,SUMMARY!AT$3)</f>
        <v>0</v>
      </c>
      <c r="AU412" s="7">
        <f>SUMIFS(AFRIMONEY!$J:$J,AFRIMONEY!$F:$F,$A412,AFRIMONEY!$P:$P,AT$3)</f>
        <v>0</v>
      </c>
      <c r="AV412" s="8">
        <f t="shared" si="213"/>
        <v>400</v>
      </c>
      <c r="AW412" s="17">
        <f>SUMIFS(KP!$L:$L,KP!$F:$F,$A412,KP!$A:$A,SUMMARY!AW$3)</f>
        <v>0</v>
      </c>
      <c r="AX412" s="7">
        <f>SUMIFS(AFRIMONEY!$J:$J,AFRIMONEY!$F:$F,$A412,AFRIMONEY!$P:$P,AW$3)</f>
        <v>0</v>
      </c>
      <c r="AY412" s="8">
        <f t="shared" si="214"/>
        <v>400</v>
      </c>
      <c r="AZ412" s="7">
        <f>SUMIFS(KP!$L:$L,KP!$F:$F,$A412,KP!$A:$A,SUMMARY!AZ$3)</f>
        <v>0</v>
      </c>
      <c r="BA412" s="7">
        <f>SUMIFS(AFRIMONEY!$J:$J,AFRIMONEY!$F:$F,$A412,AFRIMONEY!$P:$P,AZ$3)</f>
        <v>0</v>
      </c>
      <c r="BB412" s="8">
        <f t="shared" si="215"/>
        <v>400</v>
      </c>
      <c r="BC412" s="17">
        <f>SUMIFS(KP!$L:$L,KP!$F:$F,$A412,KP!$A:$A,SUMMARY!BC$3)</f>
        <v>0</v>
      </c>
      <c r="BD412" s="7">
        <f>SUMIFS(AFRIMONEY!$J:$J,AFRIMONEY!$F:$F,$A412,AFRIMONEY!$P:$P,BC$3)</f>
        <v>0</v>
      </c>
      <c r="BE412" s="8">
        <f t="shared" si="216"/>
        <v>400</v>
      </c>
      <c r="BF412" s="7">
        <f>SUMIFS(KP!$L:$L,KP!$F:$F,$A412,KP!$A:$A,SUMMARY!BF$3)</f>
        <v>0</v>
      </c>
      <c r="BG412" s="7">
        <f>SUMIFS(AFRIMONEY!$J:$J,AFRIMONEY!$F:$F,$A412,AFRIMONEY!$P:$P,BF$3)</f>
        <v>0</v>
      </c>
      <c r="BH412" s="8">
        <f t="shared" si="217"/>
        <v>400</v>
      </c>
      <c r="BI412" s="17">
        <f>SUMIFS(KP!$L:$L,KP!$F:$F,$A412,KP!$A:$A,SUMMARY!BI$3)</f>
        <v>0</v>
      </c>
      <c r="BJ412" s="7">
        <f>SUMIFS(AFRIMONEY!$J:$J,AFRIMONEY!$F:$F,$A412,AFRIMONEY!$P:$P,BI$3)</f>
        <v>0</v>
      </c>
      <c r="BK412" s="8">
        <f t="shared" si="218"/>
        <v>400</v>
      </c>
      <c r="BL412" s="7">
        <f>SUMIFS(KP!$L:$L,KP!$F:$F,$A412,KP!$A:$A,SUMMARY!BL$3)</f>
        <v>0</v>
      </c>
      <c r="BM412" s="7">
        <f>SUMIFS(AFRIMONEY!$J:$J,AFRIMONEY!$F:$F,$A412,AFRIMONEY!$P:$P,BL$3)</f>
        <v>0</v>
      </c>
      <c r="BN412" s="8">
        <f t="shared" si="219"/>
        <v>400</v>
      </c>
      <c r="BO412" s="17">
        <f>SUMIFS(KP!$L:$L,KP!$F:$F,$A412,KP!$A:$A,SUMMARY!BO$3)</f>
        <v>0</v>
      </c>
      <c r="BP412" s="7">
        <f>SUMIFS(AFRIMONEY!$J:$J,AFRIMONEY!$F:$F,$A412,AFRIMONEY!$P:$P,BO$3)</f>
        <v>0</v>
      </c>
      <c r="BQ412" s="8">
        <f t="shared" si="220"/>
        <v>400</v>
      </c>
      <c r="BR412" s="7">
        <f>SUMIFS(KP!$L:$L,KP!$F:$F,$A412,KP!$A:$A,SUMMARY!BR$3)</f>
        <v>0</v>
      </c>
      <c r="BS412" s="7">
        <f>SUMIFS(AFRIMONEY!$J:$J,AFRIMONEY!$F:$F,$A412,AFRIMONEY!$P:$P,BR$3)</f>
        <v>0</v>
      </c>
      <c r="BT412" s="8">
        <f t="shared" si="221"/>
        <v>400</v>
      </c>
      <c r="BU412" s="17">
        <f>SUMIFS(KP!$L:$L,KP!$F:$F,$A412,KP!$A:$A,SUMMARY!BU$3)</f>
        <v>0</v>
      </c>
      <c r="BV412" s="7">
        <f>SUMIFS(AFRIMONEY!$J:$J,AFRIMONEY!$F:$F,$A412,AFRIMONEY!$P:$P,BU$3)</f>
        <v>0</v>
      </c>
      <c r="BW412" s="8">
        <f t="shared" si="222"/>
        <v>400</v>
      </c>
      <c r="BX412" s="7">
        <f>SUMIFS(KP!$L:$L,KP!$F:$F,$A412,KP!$A:$A,SUMMARY!BX$3)</f>
        <v>0</v>
      </c>
      <c r="BY412" s="7">
        <f>SUMIFS(AFRIMONEY!$J:$J,AFRIMONEY!$F:$F,$A412,AFRIMONEY!$P:$P,BX$3)</f>
        <v>0</v>
      </c>
      <c r="BZ412" s="8">
        <f t="shared" si="223"/>
        <v>400</v>
      </c>
      <c r="CA412" s="17">
        <f>SUMIFS(KP!$L:$L,KP!$F:$F,$A412,KP!$A:$A,SUMMARY!CA$3)</f>
        <v>0</v>
      </c>
      <c r="CB412" s="7">
        <f>SUMIFS(AFRIMONEY!$J:$J,AFRIMONEY!$F:$F,$A412,AFRIMONEY!$P:$P,CA$3)</f>
        <v>0</v>
      </c>
      <c r="CC412" s="8">
        <f t="shared" si="224"/>
        <v>400</v>
      </c>
      <c r="CD412" s="7">
        <f>SUMIFS(KP!$L:$L,KP!$F:$F,$A412,KP!$A:$A,SUMMARY!CD$3)</f>
        <v>0</v>
      </c>
      <c r="CE412" s="7">
        <f>SUMIFS(AFRIMONEY!$J:$J,AFRIMONEY!$F:$F,$A412,AFRIMONEY!$P:$P,CD$3)</f>
        <v>0</v>
      </c>
      <c r="CF412" s="8">
        <f t="shared" si="225"/>
        <v>400</v>
      </c>
      <c r="CG412" s="17">
        <f>SUMIFS(KP!$L:$L,KP!$F:$F,$A412,KP!$A:$A,SUMMARY!CG$3)</f>
        <v>0</v>
      </c>
      <c r="CH412" s="7">
        <f>SUMIFS(AFRIMONEY!$J:$J,AFRIMONEY!$F:$F,$A412,AFRIMONEY!$P:$P,CG$3)</f>
        <v>0</v>
      </c>
      <c r="CI412" s="8">
        <f t="shared" si="226"/>
        <v>400</v>
      </c>
      <c r="CJ412" s="7">
        <f>SUMIFS(KP!$L:$L,KP!$F:$F,$A412,KP!$A:$A,SUMMARY!CJ$3)</f>
        <v>0</v>
      </c>
      <c r="CK412" s="7">
        <f>SUMIFS(AFRIMONEY!$J:$J,AFRIMONEY!$F:$F,$A412,AFRIMONEY!$P:$P,CJ$3)</f>
        <v>0</v>
      </c>
      <c r="CL412" s="8">
        <f t="shared" si="227"/>
        <v>400</v>
      </c>
      <c r="CM412" s="17">
        <f>SUMIFS(KP!$L:$L,KP!$F:$F,$A412,KP!$A:$A,SUMMARY!CM$3)</f>
        <v>0</v>
      </c>
      <c r="CN412" s="7">
        <f>SUMIFS(AFRIMONEY!$J:$J,AFRIMONEY!$F:$F,$A412,AFRIMONEY!$P:$P,CM$3)</f>
        <v>0</v>
      </c>
      <c r="CO412" s="8">
        <f t="shared" si="228"/>
        <v>400</v>
      </c>
      <c r="CP412" s="7">
        <f>SUMIFS(KP!$L:$L,KP!$F:$F,$A412,KP!$A:$A,SUMMARY!CP$3)</f>
        <v>0</v>
      </c>
      <c r="CQ412" s="7">
        <f>SUMIFS(AFRIMONEY!$J:$J,AFRIMONEY!$F:$F,$A412,AFRIMONEY!$P:$P,CP$3)</f>
        <v>0</v>
      </c>
      <c r="CR412" s="8">
        <f t="shared" si="229"/>
        <v>400</v>
      </c>
      <c r="CS412" s="17">
        <f>SUMIFS(KP!$L:$L,KP!$F:$F,$A412,KP!$A:$A,SUMMARY!CS$3)</f>
        <v>0</v>
      </c>
      <c r="CT412" s="7">
        <f>SUMIFS(AFRIMONEY!$J:$J,AFRIMONEY!$F:$F,$A412,AFRIMONEY!$P:$P,CS$3)</f>
        <v>0</v>
      </c>
      <c r="CU412" s="8">
        <f t="shared" si="230"/>
        <v>400</v>
      </c>
    </row>
    <row r="413" spans="1:99" x14ac:dyDescent="0.3">
      <c r="A413" s="2">
        <v>101822</v>
      </c>
      <c r="B413" s="23" t="str">
        <f>_xlfn.XLOOKUP(TEXT(A413,0),Tabela4[ID],Tabela4[AREA],"")</f>
        <v>AREA E</v>
      </c>
      <c r="C413" s="2" t="str">
        <f>_xlfn.XLOOKUP(TEXT(A413,0),Tabela4[ID],Tabela4[ZONA],"")</f>
        <v>ZONA 12</v>
      </c>
      <c r="D413" s="2" t="str">
        <f t="shared" si="198"/>
        <v>BLOCKED</v>
      </c>
      <c r="E413" s="18">
        <f t="shared" si="199"/>
        <v>350</v>
      </c>
      <c r="F413" s="21">
        <f>SUMIFS(KP!$L:$L,KP!$F:$F,$A413,KP!$A:$A,"31/03/2025")</f>
        <v>2200</v>
      </c>
      <c r="G413" s="19">
        <f>SUMIFS(KP!$L:$L,KP!$F:$F,$A413,KP!$A:$A,SUMMARY!G$3)</f>
        <v>500</v>
      </c>
      <c r="H413" s="7">
        <f>SUMIFS(AFRIMONEY!$J:$J,AFRIMONEY!$F:$F,$A413,AFRIMONEY!$P:$P,G$3)</f>
        <v>2050</v>
      </c>
      <c r="I413" s="8">
        <f t="shared" si="200"/>
        <v>650</v>
      </c>
      <c r="J413" s="7">
        <f>SUMIFS(KP!$L:$L,KP!$F:$F,$A413,KP!$A:$A,SUMMARY!J$3)</f>
        <v>1600</v>
      </c>
      <c r="K413" s="7">
        <f>SUMIFS(AFRIMONEY!$J:$J,AFRIMONEY!$F:$F,$A413,AFRIMONEY!$P:$P,J$3)</f>
        <v>650</v>
      </c>
      <c r="L413" s="8">
        <f t="shared" si="201"/>
        <v>1600</v>
      </c>
      <c r="M413" s="17">
        <f>SUMIFS(KP!$L:$L,KP!$F:$F,$A413,KP!$A:$A,SUMMARY!M$3)</f>
        <v>1200</v>
      </c>
      <c r="N413" s="7">
        <f>SUMIFS(AFRIMONEY!$J:$J,AFRIMONEY!$F:$F,$A413,AFRIMONEY!$P:$P,M$3)</f>
        <v>1650</v>
      </c>
      <c r="O413" s="8">
        <f t="shared" si="202"/>
        <v>1150</v>
      </c>
      <c r="P413" s="7">
        <f>SUMIFS(KP!$L:$L,KP!$F:$F,$A413,KP!$A:$A,SUMMARY!P$3)</f>
        <v>1050</v>
      </c>
      <c r="Q413" s="7">
        <f>SUMIFS(AFRIMONEY!$J:$J,AFRIMONEY!$F:$F,$A413,AFRIMONEY!$P:$P,P$3)</f>
        <v>1050</v>
      </c>
      <c r="R413" s="8">
        <f t="shared" si="203"/>
        <v>1150</v>
      </c>
      <c r="S413" s="17">
        <f>SUMIFS(KP!$L:$L,KP!$F:$F,$A413,KP!$A:$A,SUMMARY!S$3)</f>
        <v>700</v>
      </c>
      <c r="T413" s="7">
        <f>SUMIFS(AFRIMONEY!$J:$J,AFRIMONEY!$F:$F,$A413,AFRIMONEY!$P:$P,S$3)</f>
        <v>700</v>
      </c>
      <c r="U413" s="8">
        <f t="shared" si="204"/>
        <v>1150</v>
      </c>
      <c r="V413" s="7">
        <f>SUMIFS(KP!$L:$L,KP!$F:$F,$A413,KP!$A:$A,SUMMARY!V$3)</f>
        <v>0</v>
      </c>
      <c r="W413" s="7">
        <f>SUMIFS(AFRIMONEY!$J:$J,AFRIMONEY!$F:$F,$A413,AFRIMONEY!$P:$P,V$3)</f>
        <v>0</v>
      </c>
      <c r="X413" s="8">
        <f t="shared" si="205"/>
        <v>1150</v>
      </c>
      <c r="Y413" s="17">
        <f>SUMIFS(KP!$L:$L,KP!$F:$F,$A413,KP!$A:$A,SUMMARY!Y$3)</f>
        <v>300</v>
      </c>
      <c r="Z413" s="7">
        <f>SUMIFS(AFRIMONEY!$J:$J,AFRIMONEY!$F:$F,$A413,AFRIMONEY!$P:$P,Y$3)</f>
        <v>1200</v>
      </c>
      <c r="AA413" s="8">
        <f t="shared" si="206"/>
        <v>250</v>
      </c>
      <c r="AB413" s="7">
        <f>SUMIFS(KP!$L:$L,KP!$F:$F,$A413,KP!$A:$A,SUMMARY!AB$3)</f>
        <v>400</v>
      </c>
      <c r="AC413" s="7">
        <f>SUMIFS(AFRIMONEY!$J:$J,AFRIMONEY!$F:$F,$A413,AFRIMONEY!$P:$P,AB$3)</f>
        <v>300</v>
      </c>
      <c r="AD413" s="8">
        <f t="shared" si="207"/>
        <v>350</v>
      </c>
      <c r="AE413" s="17">
        <f>SUMIFS(KP!$L:$L,KP!$F:$F,$A413,KP!$A:$A,SUMMARY!AE$3)</f>
        <v>1950</v>
      </c>
      <c r="AF413" s="7">
        <f>SUMIFS(AFRIMONEY!$J:$J,AFRIMONEY!$F:$F,$A413,AFRIMONEY!$P:$P,AE$3)</f>
        <v>350</v>
      </c>
      <c r="AG413" s="8">
        <f t="shared" si="208"/>
        <v>1950</v>
      </c>
      <c r="AH413" s="7">
        <f>SUMIFS(KP!$L:$L,KP!$F:$F,$A413,KP!$A:$A,SUMMARY!AH$3)</f>
        <v>300</v>
      </c>
      <c r="AI413" s="7">
        <f>SUMIFS(AFRIMONEY!$J:$J,AFRIMONEY!$F:$F,$A413,AFRIMONEY!$P:$P,AH$3)</f>
        <v>1900</v>
      </c>
      <c r="AJ413" s="8">
        <f t="shared" si="209"/>
        <v>350</v>
      </c>
      <c r="AK413" s="17">
        <f>SUMIFS(KP!$L:$L,KP!$F:$F,$A413,KP!$A:$A,SUMMARY!AK$3)</f>
        <v>0</v>
      </c>
      <c r="AL413" s="7">
        <f>SUMIFS(AFRIMONEY!$J:$J,AFRIMONEY!$F:$F,$A413,AFRIMONEY!$P:$P,AK$3)</f>
        <v>0</v>
      </c>
      <c r="AM413" s="8">
        <f t="shared" si="210"/>
        <v>350</v>
      </c>
      <c r="AN413" s="7">
        <f>SUMIFS(KP!$L:$L,KP!$F:$F,$A413,KP!$A:$A,SUMMARY!AN$3)</f>
        <v>0</v>
      </c>
      <c r="AO413" s="7">
        <f>SUMIFS(AFRIMONEY!$J:$J,AFRIMONEY!$F:$F,$A413,AFRIMONEY!$P:$P,AN$3)</f>
        <v>0</v>
      </c>
      <c r="AP413" s="8">
        <f t="shared" si="211"/>
        <v>350</v>
      </c>
      <c r="AQ413" s="17">
        <f>SUMIFS(KP!$L:$L,KP!$F:$F,$A413,KP!$A:$A,SUMMARY!AQ$3)</f>
        <v>0</v>
      </c>
      <c r="AR413" s="7">
        <f>SUMIFS(AFRIMONEY!$J:$J,AFRIMONEY!$F:$F,$A413,AFRIMONEY!$P:$P,AQ$3)</f>
        <v>0</v>
      </c>
      <c r="AS413" s="8">
        <f t="shared" si="212"/>
        <v>350</v>
      </c>
      <c r="AT413" s="7">
        <f>SUMIFS(KP!$L:$L,KP!$F:$F,$A413,KP!$A:$A,SUMMARY!AT$3)</f>
        <v>0</v>
      </c>
      <c r="AU413" s="7">
        <f>SUMIFS(AFRIMONEY!$J:$J,AFRIMONEY!$F:$F,$A413,AFRIMONEY!$P:$P,AT$3)</f>
        <v>0</v>
      </c>
      <c r="AV413" s="8">
        <f t="shared" si="213"/>
        <v>350</v>
      </c>
      <c r="AW413" s="17">
        <f>SUMIFS(KP!$L:$L,KP!$F:$F,$A413,KP!$A:$A,SUMMARY!AW$3)</f>
        <v>0</v>
      </c>
      <c r="AX413" s="7">
        <f>SUMIFS(AFRIMONEY!$J:$J,AFRIMONEY!$F:$F,$A413,AFRIMONEY!$P:$P,AW$3)</f>
        <v>0</v>
      </c>
      <c r="AY413" s="8">
        <f t="shared" si="214"/>
        <v>350</v>
      </c>
      <c r="AZ413" s="7">
        <f>SUMIFS(KP!$L:$L,KP!$F:$F,$A413,KP!$A:$A,SUMMARY!AZ$3)</f>
        <v>0</v>
      </c>
      <c r="BA413" s="7">
        <f>SUMIFS(AFRIMONEY!$J:$J,AFRIMONEY!$F:$F,$A413,AFRIMONEY!$P:$P,AZ$3)</f>
        <v>0</v>
      </c>
      <c r="BB413" s="8">
        <f t="shared" si="215"/>
        <v>350</v>
      </c>
      <c r="BC413" s="17">
        <f>SUMIFS(KP!$L:$L,KP!$F:$F,$A413,KP!$A:$A,SUMMARY!BC$3)</f>
        <v>0</v>
      </c>
      <c r="BD413" s="7">
        <f>SUMIFS(AFRIMONEY!$J:$J,AFRIMONEY!$F:$F,$A413,AFRIMONEY!$P:$P,BC$3)</f>
        <v>0</v>
      </c>
      <c r="BE413" s="8">
        <f t="shared" si="216"/>
        <v>350</v>
      </c>
      <c r="BF413" s="7">
        <f>SUMIFS(KP!$L:$L,KP!$F:$F,$A413,KP!$A:$A,SUMMARY!BF$3)</f>
        <v>0</v>
      </c>
      <c r="BG413" s="7">
        <f>SUMIFS(AFRIMONEY!$J:$J,AFRIMONEY!$F:$F,$A413,AFRIMONEY!$P:$P,BF$3)</f>
        <v>0</v>
      </c>
      <c r="BH413" s="8">
        <f t="shared" si="217"/>
        <v>350</v>
      </c>
      <c r="BI413" s="17">
        <f>SUMIFS(KP!$L:$L,KP!$F:$F,$A413,KP!$A:$A,SUMMARY!BI$3)</f>
        <v>0</v>
      </c>
      <c r="BJ413" s="7">
        <f>SUMIFS(AFRIMONEY!$J:$J,AFRIMONEY!$F:$F,$A413,AFRIMONEY!$P:$P,BI$3)</f>
        <v>0</v>
      </c>
      <c r="BK413" s="8">
        <f t="shared" si="218"/>
        <v>350</v>
      </c>
      <c r="BL413" s="7">
        <f>SUMIFS(KP!$L:$L,KP!$F:$F,$A413,KP!$A:$A,SUMMARY!BL$3)</f>
        <v>0</v>
      </c>
      <c r="BM413" s="7">
        <f>SUMIFS(AFRIMONEY!$J:$J,AFRIMONEY!$F:$F,$A413,AFRIMONEY!$P:$P,BL$3)</f>
        <v>0</v>
      </c>
      <c r="BN413" s="8">
        <f t="shared" si="219"/>
        <v>350</v>
      </c>
      <c r="BO413" s="17">
        <f>SUMIFS(KP!$L:$L,KP!$F:$F,$A413,KP!$A:$A,SUMMARY!BO$3)</f>
        <v>0</v>
      </c>
      <c r="BP413" s="7">
        <f>SUMIFS(AFRIMONEY!$J:$J,AFRIMONEY!$F:$F,$A413,AFRIMONEY!$P:$P,BO$3)</f>
        <v>0</v>
      </c>
      <c r="BQ413" s="8">
        <f t="shared" si="220"/>
        <v>350</v>
      </c>
      <c r="BR413" s="7">
        <f>SUMIFS(KP!$L:$L,KP!$F:$F,$A413,KP!$A:$A,SUMMARY!BR$3)</f>
        <v>0</v>
      </c>
      <c r="BS413" s="7">
        <f>SUMIFS(AFRIMONEY!$J:$J,AFRIMONEY!$F:$F,$A413,AFRIMONEY!$P:$P,BR$3)</f>
        <v>0</v>
      </c>
      <c r="BT413" s="8">
        <f t="shared" si="221"/>
        <v>350</v>
      </c>
      <c r="BU413" s="17">
        <f>SUMIFS(KP!$L:$L,KP!$F:$F,$A413,KP!$A:$A,SUMMARY!BU$3)</f>
        <v>0</v>
      </c>
      <c r="BV413" s="7">
        <f>SUMIFS(AFRIMONEY!$J:$J,AFRIMONEY!$F:$F,$A413,AFRIMONEY!$P:$P,BU$3)</f>
        <v>0</v>
      </c>
      <c r="BW413" s="8">
        <f t="shared" si="222"/>
        <v>350</v>
      </c>
      <c r="BX413" s="7">
        <f>SUMIFS(KP!$L:$L,KP!$F:$F,$A413,KP!$A:$A,SUMMARY!BX$3)</f>
        <v>0</v>
      </c>
      <c r="BY413" s="7">
        <f>SUMIFS(AFRIMONEY!$J:$J,AFRIMONEY!$F:$F,$A413,AFRIMONEY!$P:$P,BX$3)</f>
        <v>0</v>
      </c>
      <c r="BZ413" s="8">
        <f t="shared" si="223"/>
        <v>350</v>
      </c>
      <c r="CA413" s="17">
        <f>SUMIFS(KP!$L:$L,KP!$F:$F,$A413,KP!$A:$A,SUMMARY!CA$3)</f>
        <v>0</v>
      </c>
      <c r="CB413" s="7">
        <f>SUMIFS(AFRIMONEY!$J:$J,AFRIMONEY!$F:$F,$A413,AFRIMONEY!$P:$P,CA$3)</f>
        <v>0</v>
      </c>
      <c r="CC413" s="8">
        <f t="shared" si="224"/>
        <v>350</v>
      </c>
      <c r="CD413" s="7">
        <f>SUMIFS(KP!$L:$L,KP!$F:$F,$A413,KP!$A:$A,SUMMARY!CD$3)</f>
        <v>0</v>
      </c>
      <c r="CE413" s="7">
        <f>SUMIFS(AFRIMONEY!$J:$J,AFRIMONEY!$F:$F,$A413,AFRIMONEY!$P:$P,CD$3)</f>
        <v>0</v>
      </c>
      <c r="CF413" s="8">
        <f t="shared" si="225"/>
        <v>350</v>
      </c>
      <c r="CG413" s="17">
        <f>SUMIFS(KP!$L:$L,KP!$F:$F,$A413,KP!$A:$A,SUMMARY!CG$3)</f>
        <v>0</v>
      </c>
      <c r="CH413" s="7">
        <f>SUMIFS(AFRIMONEY!$J:$J,AFRIMONEY!$F:$F,$A413,AFRIMONEY!$P:$P,CG$3)</f>
        <v>0</v>
      </c>
      <c r="CI413" s="8">
        <f t="shared" si="226"/>
        <v>350</v>
      </c>
      <c r="CJ413" s="7">
        <f>SUMIFS(KP!$L:$L,KP!$F:$F,$A413,KP!$A:$A,SUMMARY!CJ$3)</f>
        <v>0</v>
      </c>
      <c r="CK413" s="7">
        <f>SUMIFS(AFRIMONEY!$J:$J,AFRIMONEY!$F:$F,$A413,AFRIMONEY!$P:$P,CJ$3)</f>
        <v>0</v>
      </c>
      <c r="CL413" s="8">
        <f t="shared" si="227"/>
        <v>350</v>
      </c>
      <c r="CM413" s="17">
        <f>SUMIFS(KP!$L:$L,KP!$F:$F,$A413,KP!$A:$A,SUMMARY!CM$3)</f>
        <v>0</v>
      </c>
      <c r="CN413" s="7">
        <f>SUMIFS(AFRIMONEY!$J:$J,AFRIMONEY!$F:$F,$A413,AFRIMONEY!$P:$P,CM$3)</f>
        <v>0</v>
      </c>
      <c r="CO413" s="8">
        <f t="shared" si="228"/>
        <v>350</v>
      </c>
      <c r="CP413" s="7">
        <f>SUMIFS(KP!$L:$L,KP!$F:$F,$A413,KP!$A:$A,SUMMARY!CP$3)</f>
        <v>0</v>
      </c>
      <c r="CQ413" s="7">
        <f>SUMIFS(AFRIMONEY!$J:$J,AFRIMONEY!$F:$F,$A413,AFRIMONEY!$P:$P,CP$3)</f>
        <v>0</v>
      </c>
      <c r="CR413" s="8">
        <f t="shared" si="229"/>
        <v>350</v>
      </c>
      <c r="CS413" s="17">
        <f>SUMIFS(KP!$L:$L,KP!$F:$F,$A413,KP!$A:$A,SUMMARY!CS$3)</f>
        <v>0</v>
      </c>
      <c r="CT413" s="7">
        <f>SUMIFS(AFRIMONEY!$J:$J,AFRIMONEY!$F:$F,$A413,AFRIMONEY!$P:$P,CS$3)</f>
        <v>0</v>
      </c>
      <c r="CU413" s="8">
        <f t="shared" si="230"/>
        <v>350</v>
      </c>
    </row>
    <row r="414" spans="1:99" x14ac:dyDescent="0.3">
      <c r="A414" s="2">
        <v>101823</v>
      </c>
      <c r="B414" s="23" t="str">
        <f>_xlfn.XLOOKUP(TEXT(A414,0),Tabela4[ID],Tabela4[AREA],"")</f>
        <v>AREA C</v>
      </c>
      <c r="C414" s="2" t="str">
        <f>_xlfn.XLOOKUP(TEXT(A414,0),Tabela4[ID],Tabela4[ZONA],"")</f>
        <v>ZONA 19</v>
      </c>
      <c r="D414" s="2" t="str">
        <f t="shared" si="198"/>
        <v>ACTIVE</v>
      </c>
      <c r="E414" s="18">
        <f t="shared" si="199"/>
        <v>-50</v>
      </c>
      <c r="F414" s="21">
        <f>SUMIFS(KP!$L:$L,KP!$F:$F,$A414,KP!$A:$A,"31/03/2025")</f>
        <v>3950</v>
      </c>
      <c r="G414" s="19">
        <f>SUMIFS(KP!$L:$L,KP!$F:$F,$A414,KP!$A:$A,SUMMARY!G$3)</f>
        <v>3350</v>
      </c>
      <c r="H414" s="7">
        <f>SUMIFS(AFRIMONEY!$J:$J,AFRIMONEY!$F:$F,$A414,AFRIMONEY!$P:$P,G$3)</f>
        <v>3950</v>
      </c>
      <c r="I414" s="8">
        <f t="shared" si="200"/>
        <v>3350</v>
      </c>
      <c r="J414" s="7">
        <f>SUMIFS(KP!$L:$L,KP!$F:$F,$A414,KP!$A:$A,SUMMARY!J$3)</f>
        <v>1550</v>
      </c>
      <c r="K414" s="7">
        <f>SUMIFS(AFRIMONEY!$J:$J,AFRIMONEY!$F:$F,$A414,AFRIMONEY!$P:$P,J$3)</f>
        <v>3350</v>
      </c>
      <c r="L414" s="8">
        <f t="shared" si="201"/>
        <v>1550</v>
      </c>
      <c r="M414" s="17">
        <f>SUMIFS(KP!$L:$L,KP!$F:$F,$A414,KP!$A:$A,SUMMARY!M$3)</f>
        <v>2850</v>
      </c>
      <c r="N414" s="7">
        <f>SUMIFS(AFRIMONEY!$J:$J,AFRIMONEY!$F:$F,$A414,AFRIMONEY!$P:$P,M$3)</f>
        <v>1550</v>
      </c>
      <c r="O414" s="8">
        <f t="shared" si="202"/>
        <v>2850</v>
      </c>
      <c r="P414" s="7">
        <f>SUMIFS(KP!$L:$L,KP!$F:$F,$A414,KP!$A:$A,SUMMARY!P$3)</f>
        <v>1900</v>
      </c>
      <c r="Q414" s="7">
        <f>SUMIFS(AFRIMONEY!$J:$J,AFRIMONEY!$F:$F,$A414,AFRIMONEY!$P:$P,P$3)</f>
        <v>2850</v>
      </c>
      <c r="R414" s="8">
        <f t="shared" si="203"/>
        <v>1900</v>
      </c>
      <c r="S414" s="17">
        <f>SUMIFS(KP!$L:$L,KP!$F:$F,$A414,KP!$A:$A,SUMMARY!S$3)</f>
        <v>3850</v>
      </c>
      <c r="T414" s="7">
        <f>SUMIFS(AFRIMONEY!$J:$J,AFRIMONEY!$F:$F,$A414,AFRIMONEY!$P:$P,S$3)</f>
        <v>1900</v>
      </c>
      <c r="U414" s="8">
        <f t="shared" si="204"/>
        <v>3850</v>
      </c>
      <c r="V414" s="7">
        <f>SUMIFS(KP!$L:$L,KP!$F:$F,$A414,KP!$A:$A,SUMMARY!V$3)</f>
        <v>0</v>
      </c>
      <c r="W414" s="7">
        <f>SUMIFS(AFRIMONEY!$J:$J,AFRIMONEY!$F:$F,$A414,AFRIMONEY!$P:$P,V$3)</f>
        <v>0</v>
      </c>
      <c r="X414" s="8">
        <f t="shared" si="205"/>
        <v>3850</v>
      </c>
      <c r="Y414" s="17">
        <f>SUMIFS(KP!$L:$L,KP!$F:$F,$A414,KP!$A:$A,SUMMARY!Y$3)</f>
        <v>100</v>
      </c>
      <c r="Z414" s="7">
        <f>SUMIFS(AFRIMONEY!$J:$J,AFRIMONEY!$F:$F,$A414,AFRIMONEY!$P:$P,Y$3)</f>
        <v>3950</v>
      </c>
      <c r="AA414" s="8">
        <f t="shared" si="206"/>
        <v>0</v>
      </c>
      <c r="AB414" s="7">
        <f>SUMIFS(KP!$L:$L,KP!$F:$F,$A414,KP!$A:$A,SUMMARY!AB$3)</f>
        <v>2200</v>
      </c>
      <c r="AC414" s="7">
        <f>SUMIFS(AFRIMONEY!$J:$J,AFRIMONEY!$F:$F,$A414,AFRIMONEY!$P:$P,AB$3)</f>
        <v>0</v>
      </c>
      <c r="AD414" s="8">
        <f t="shared" si="207"/>
        <v>2200</v>
      </c>
      <c r="AE414" s="17">
        <f>SUMIFS(KP!$L:$L,KP!$F:$F,$A414,KP!$A:$A,SUMMARY!AE$3)</f>
        <v>6100</v>
      </c>
      <c r="AF414" s="7">
        <f>SUMIFS(AFRIMONEY!$J:$J,AFRIMONEY!$F:$F,$A414,AFRIMONEY!$P:$P,AE$3)</f>
        <v>2200</v>
      </c>
      <c r="AG414" s="8">
        <f t="shared" si="208"/>
        <v>6100</v>
      </c>
      <c r="AH414" s="7">
        <f>SUMIFS(KP!$L:$L,KP!$F:$F,$A414,KP!$A:$A,SUMMARY!AH$3)</f>
        <v>-50</v>
      </c>
      <c r="AI414" s="7">
        <f>SUMIFS(AFRIMONEY!$J:$J,AFRIMONEY!$F:$F,$A414,AFRIMONEY!$P:$P,AH$3)</f>
        <v>6100</v>
      </c>
      <c r="AJ414" s="8">
        <f t="shared" si="209"/>
        <v>-50</v>
      </c>
      <c r="AK414" s="17">
        <f>SUMIFS(KP!$L:$L,KP!$F:$F,$A414,KP!$A:$A,SUMMARY!AK$3)</f>
        <v>0</v>
      </c>
      <c r="AL414" s="7">
        <f>SUMIFS(AFRIMONEY!$J:$J,AFRIMONEY!$F:$F,$A414,AFRIMONEY!$P:$P,AK$3)</f>
        <v>0</v>
      </c>
      <c r="AM414" s="8">
        <f t="shared" si="210"/>
        <v>-50</v>
      </c>
      <c r="AN414" s="7">
        <f>SUMIFS(KP!$L:$L,KP!$F:$F,$A414,KP!$A:$A,SUMMARY!AN$3)</f>
        <v>0</v>
      </c>
      <c r="AO414" s="7">
        <f>SUMIFS(AFRIMONEY!$J:$J,AFRIMONEY!$F:$F,$A414,AFRIMONEY!$P:$P,AN$3)</f>
        <v>0</v>
      </c>
      <c r="AP414" s="8">
        <f t="shared" si="211"/>
        <v>-50</v>
      </c>
      <c r="AQ414" s="17">
        <f>SUMIFS(KP!$L:$L,KP!$F:$F,$A414,KP!$A:$A,SUMMARY!AQ$3)</f>
        <v>0</v>
      </c>
      <c r="AR414" s="7">
        <f>SUMIFS(AFRIMONEY!$J:$J,AFRIMONEY!$F:$F,$A414,AFRIMONEY!$P:$P,AQ$3)</f>
        <v>0</v>
      </c>
      <c r="AS414" s="8">
        <f t="shared" si="212"/>
        <v>-50</v>
      </c>
      <c r="AT414" s="7">
        <f>SUMIFS(KP!$L:$L,KP!$F:$F,$A414,KP!$A:$A,SUMMARY!AT$3)</f>
        <v>0</v>
      </c>
      <c r="AU414" s="7">
        <f>SUMIFS(AFRIMONEY!$J:$J,AFRIMONEY!$F:$F,$A414,AFRIMONEY!$P:$P,AT$3)</f>
        <v>0</v>
      </c>
      <c r="AV414" s="8">
        <f t="shared" si="213"/>
        <v>-50</v>
      </c>
      <c r="AW414" s="17">
        <f>SUMIFS(KP!$L:$L,KP!$F:$F,$A414,KP!$A:$A,SUMMARY!AW$3)</f>
        <v>0</v>
      </c>
      <c r="AX414" s="7">
        <f>SUMIFS(AFRIMONEY!$J:$J,AFRIMONEY!$F:$F,$A414,AFRIMONEY!$P:$P,AW$3)</f>
        <v>0</v>
      </c>
      <c r="AY414" s="8">
        <f t="shared" si="214"/>
        <v>-50</v>
      </c>
      <c r="AZ414" s="7">
        <f>SUMIFS(KP!$L:$L,KP!$F:$F,$A414,KP!$A:$A,SUMMARY!AZ$3)</f>
        <v>0</v>
      </c>
      <c r="BA414" s="7">
        <f>SUMIFS(AFRIMONEY!$J:$J,AFRIMONEY!$F:$F,$A414,AFRIMONEY!$P:$P,AZ$3)</f>
        <v>0</v>
      </c>
      <c r="BB414" s="8">
        <f t="shared" si="215"/>
        <v>-50</v>
      </c>
      <c r="BC414" s="17">
        <f>SUMIFS(KP!$L:$L,KP!$F:$F,$A414,KP!$A:$A,SUMMARY!BC$3)</f>
        <v>0</v>
      </c>
      <c r="BD414" s="7">
        <f>SUMIFS(AFRIMONEY!$J:$J,AFRIMONEY!$F:$F,$A414,AFRIMONEY!$P:$P,BC$3)</f>
        <v>0</v>
      </c>
      <c r="BE414" s="8">
        <f t="shared" si="216"/>
        <v>-50</v>
      </c>
      <c r="BF414" s="7">
        <f>SUMIFS(KP!$L:$L,KP!$F:$F,$A414,KP!$A:$A,SUMMARY!BF$3)</f>
        <v>0</v>
      </c>
      <c r="BG414" s="7">
        <f>SUMIFS(AFRIMONEY!$J:$J,AFRIMONEY!$F:$F,$A414,AFRIMONEY!$P:$P,BF$3)</f>
        <v>0</v>
      </c>
      <c r="BH414" s="8">
        <f t="shared" si="217"/>
        <v>-50</v>
      </c>
      <c r="BI414" s="17">
        <f>SUMIFS(KP!$L:$L,KP!$F:$F,$A414,KP!$A:$A,SUMMARY!BI$3)</f>
        <v>0</v>
      </c>
      <c r="BJ414" s="7">
        <f>SUMIFS(AFRIMONEY!$J:$J,AFRIMONEY!$F:$F,$A414,AFRIMONEY!$P:$P,BI$3)</f>
        <v>0</v>
      </c>
      <c r="BK414" s="8">
        <f t="shared" si="218"/>
        <v>-50</v>
      </c>
      <c r="BL414" s="7">
        <f>SUMIFS(KP!$L:$L,KP!$F:$F,$A414,KP!$A:$A,SUMMARY!BL$3)</f>
        <v>0</v>
      </c>
      <c r="BM414" s="7">
        <f>SUMIFS(AFRIMONEY!$J:$J,AFRIMONEY!$F:$F,$A414,AFRIMONEY!$P:$P,BL$3)</f>
        <v>0</v>
      </c>
      <c r="BN414" s="8">
        <f t="shared" si="219"/>
        <v>-50</v>
      </c>
      <c r="BO414" s="17">
        <f>SUMIFS(KP!$L:$L,KP!$F:$F,$A414,KP!$A:$A,SUMMARY!BO$3)</f>
        <v>0</v>
      </c>
      <c r="BP414" s="7">
        <f>SUMIFS(AFRIMONEY!$J:$J,AFRIMONEY!$F:$F,$A414,AFRIMONEY!$P:$P,BO$3)</f>
        <v>0</v>
      </c>
      <c r="BQ414" s="8">
        <f t="shared" si="220"/>
        <v>-50</v>
      </c>
      <c r="BR414" s="7">
        <f>SUMIFS(KP!$L:$L,KP!$F:$F,$A414,KP!$A:$A,SUMMARY!BR$3)</f>
        <v>0</v>
      </c>
      <c r="BS414" s="7">
        <f>SUMIFS(AFRIMONEY!$J:$J,AFRIMONEY!$F:$F,$A414,AFRIMONEY!$P:$P,BR$3)</f>
        <v>0</v>
      </c>
      <c r="BT414" s="8">
        <f t="shared" si="221"/>
        <v>-50</v>
      </c>
      <c r="BU414" s="17">
        <f>SUMIFS(KP!$L:$L,KP!$F:$F,$A414,KP!$A:$A,SUMMARY!BU$3)</f>
        <v>0</v>
      </c>
      <c r="BV414" s="7">
        <f>SUMIFS(AFRIMONEY!$J:$J,AFRIMONEY!$F:$F,$A414,AFRIMONEY!$P:$P,BU$3)</f>
        <v>0</v>
      </c>
      <c r="BW414" s="8">
        <f t="shared" si="222"/>
        <v>-50</v>
      </c>
      <c r="BX414" s="7">
        <f>SUMIFS(KP!$L:$L,KP!$F:$F,$A414,KP!$A:$A,SUMMARY!BX$3)</f>
        <v>0</v>
      </c>
      <c r="BY414" s="7">
        <f>SUMIFS(AFRIMONEY!$J:$J,AFRIMONEY!$F:$F,$A414,AFRIMONEY!$P:$P,BX$3)</f>
        <v>0</v>
      </c>
      <c r="BZ414" s="8">
        <f t="shared" si="223"/>
        <v>-50</v>
      </c>
      <c r="CA414" s="17">
        <f>SUMIFS(KP!$L:$L,KP!$F:$F,$A414,KP!$A:$A,SUMMARY!CA$3)</f>
        <v>0</v>
      </c>
      <c r="CB414" s="7">
        <f>SUMIFS(AFRIMONEY!$J:$J,AFRIMONEY!$F:$F,$A414,AFRIMONEY!$P:$P,CA$3)</f>
        <v>0</v>
      </c>
      <c r="CC414" s="8">
        <f t="shared" si="224"/>
        <v>-50</v>
      </c>
      <c r="CD414" s="7">
        <f>SUMIFS(KP!$L:$L,KP!$F:$F,$A414,KP!$A:$A,SUMMARY!CD$3)</f>
        <v>0</v>
      </c>
      <c r="CE414" s="7">
        <f>SUMIFS(AFRIMONEY!$J:$J,AFRIMONEY!$F:$F,$A414,AFRIMONEY!$P:$P,CD$3)</f>
        <v>0</v>
      </c>
      <c r="CF414" s="8">
        <f t="shared" si="225"/>
        <v>-50</v>
      </c>
      <c r="CG414" s="17">
        <f>SUMIFS(KP!$L:$L,KP!$F:$F,$A414,KP!$A:$A,SUMMARY!CG$3)</f>
        <v>0</v>
      </c>
      <c r="CH414" s="7">
        <f>SUMIFS(AFRIMONEY!$J:$J,AFRIMONEY!$F:$F,$A414,AFRIMONEY!$P:$P,CG$3)</f>
        <v>0</v>
      </c>
      <c r="CI414" s="8">
        <f t="shared" si="226"/>
        <v>-50</v>
      </c>
      <c r="CJ414" s="7">
        <f>SUMIFS(KP!$L:$L,KP!$F:$F,$A414,KP!$A:$A,SUMMARY!CJ$3)</f>
        <v>0</v>
      </c>
      <c r="CK414" s="7">
        <f>SUMIFS(AFRIMONEY!$J:$J,AFRIMONEY!$F:$F,$A414,AFRIMONEY!$P:$P,CJ$3)</f>
        <v>0</v>
      </c>
      <c r="CL414" s="8">
        <f t="shared" si="227"/>
        <v>-50</v>
      </c>
      <c r="CM414" s="17">
        <f>SUMIFS(KP!$L:$L,KP!$F:$F,$A414,KP!$A:$A,SUMMARY!CM$3)</f>
        <v>0</v>
      </c>
      <c r="CN414" s="7">
        <f>SUMIFS(AFRIMONEY!$J:$J,AFRIMONEY!$F:$F,$A414,AFRIMONEY!$P:$P,CM$3)</f>
        <v>0</v>
      </c>
      <c r="CO414" s="8">
        <f t="shared" si="228"/>
        <v>-50</v>
      </c>
      <c r="CP414" s="7">
        <f>SUMIFS(KP!$L:$L,KP!$F:$F,$A414,KP!$A:$A,SUMMARY!CP$3)</f>
        <v>0</v>
      </c>
      <c r="CQ414" s="7">
        <f>SUMIFS(AFRIMONEY!$J:$J,AFRIMONEY!$F:$F,$A414,AFRIMONEY!$P:$P,CP$3)</f>
        <v>0</v>
      </c>
      <c r="CR414" s="8">
        <f t="shared" si="229"/>
        <v>-50</v>
      </c>
      <c r="CS414" s="17">
        <f>SUMIFS(KP!$L:$L,KP!$F:$F,$A414,KP!$A:$A,SUMMARY!CS$3)</f>
        <v>0</v>
      </c>
      <c r="CT414" s="7">
        <f>SUMIFS(AFRIMONEY!$J:$J,AFRIMONEY!$F:$F,$A414,AFRIMONEY!$P:$P,CS$3)</f>
        <v>0</v>
      </c>
      <c r="CU414" s="8">
        <f t="shared" si="230"/>
        <v>-50</v>
      </c>
    </row>
    <row r="415" spans="1:99" x14ac:dyDescent="0.3">
      <c r="A415" s="2">
        <v>101824</v>
      </c>
      <c r="B415" s="23" t="str">
        <f>_xlfn.XLOOKUP(TEXT(A415,0),Tabela4[ID],Tabela4[AREA],"")</f>
        <v>AREA C</v>
      </c>
      <c r="C415" s="2" t="str">
        <f>_xlfn.XLOOKUP(TEXT(A415,0),Tabela4[ID],Tabela4[ZONA],"")</f>
        <v>ZONA 14</v>
      </c>
      <c r="D415" s="2" t="str">
        <f t="shared" si="198"/>
        <v>BLOCKED</v>
      </c>
      <c r="E415" s="18">
        <f t="shared" si="199"/>
        <v>11950</v>
      </c>
      <c r="F415" s="21">
        <f>SUMIFS(KP!$L:$L,KP!$F:$F,$A415,KP!$A:$A,"31/03/2025")</f>
        <v>14050</v>
      </c>
      <c r="G415" s="19">
        <f>SUMIFS(KP!$L:$L,KP!$F:$F,$A415,KP!$A:$A,SUMMARY!G$3)</f>
        <v>8500</v>
      </c>
      <c r="H415" s="7">
        <f>SUMIFS(AFRIMONEY!$J:$J,AFRIMONEY!$F:$F,$A415,AFRIMONEY!$P:$P,G$3)</f>
        <v>14050</v>
      </c>
      <c r="I415" s="8">
        <f t="shared" si="200"/>
        <v>8500</v>
      </c>
      <c r="J415" s="7">
        <f>SUMIFS(KP!$L:$L,KP!$F:$F,$A415,KP!$A:$A,SUMMARY!J$3)</f>
        <v>11400</v>
      </c>
      <c r="K415" s="7">
        <f>SUMIFS(AFRIMONEY!$J:$J,AFRIMONEY!$F:$F,$A415,AFRIMONEY!$P:$P,J$3)</f>
        <v>8500</v>
      </c>
      <c r="L415" s="8">
        <f t="shared" si="201"/>
        <v>11400</v>
      </c>
      <c r="M415" s="17">
        <f>SUMIFS(KP!$L:$L,KP!$F:$F,$A415,KP!$A:$A,SUMMARY!M$3)</f>
        <v>20300</v>
      </c>
      <c r="N415" s="7">
        <f>SUMIFS(AFRIMONEY!$J:$J,AFRIMONEY!$F:$F,$A415,AFRIMONEY!$P:$P,M$3)</f>
        <v>11400</v>
      </c>
      <c r="O415" s="8">
        <f t="shared" si="202"/>
        <v>20300</v>
      </c>
      <c r="P415" s="7">
        <f>SUMIFS(KP!$L:$L,KP!$F:$F,$A415,KP!$A:$A,SUMMARY!P$3)</f>
        <v>12000</v>
      </c>
      <c r="Q415" s="7">
        <f>SUMIFS(AFRIMONEY!$J:$J,AFRIMONEY!$F:$F,$A415,AFRIMONEY!$P:$P,P$3)</f>
        <v>20300</v>
      </c>
      <c r="R415" s="8">
        <f t="shared" si="203"/>
        <v>12000</v>
      </c>
      <c r="S415" s="17">
        <f>SUMIFS(KP!$L:$L,KP!$F:$F,$A415,KP!$A:$A,SUMMARY!S$3)</f>
        <v>29350</v>
      </c>
      <c r="T415" s="7">
        <f>SUMIFS(AFRIMONEY!$J:$J,AFRIMONEY!$F:$F,$A415,AFRIMONEY!$P:$P,S$3)</f>
        <v>11150</v>
      </c>
      <c r="U415" s="8">
        <f t="shared" si="204"/>
        <v>30200</v>
      </c>
      <c r="V415" s="7">
        <f>SUMIFS(KP!$L:$L,KP!$F:$F,$A415,KP!$A:$A,SUMMARY!V$3)</f>
        <v>-25400</v>
      </c>
      <c r="W415" s="7">
        <f>SUMIFS(AFRIMONEY!$J:$J,AFRIMONEY!$F:$F,$A415,AFRIMONEY!$P:$P,V$3)</f>
        <v>0</v>
      </c>
      <c r="X415" s="8">
        <f t="shared" si="205"/>
        <v>4800</v>
      </c>
      <c r="Y415" s="17">
        <f>SUMIFS(KP!$L:$L,KP!$F:$F,$A415,KP!$A:$A,SUMMARY!Y$3)</f>
        <v>13250</v>
      </c>
      <c r="Z415" s="7">
        <f>SUMIFS(AFRIMONEY!$J:$J,AFRIMONEY!$F:$F,$A415,AFRIMONEY!$P:$P,Y$3)</f>
        <v>4800</v>
      </c>
      <c r="AA415" s="8">
        <f t="shared" si="206"/>
        <v>13250</v>
      </c>
      <c r="AB415" s="7">
        <f>SUMIFS(KP!$L:$L,KP!$F:$F,$A415,KP!$A:$A,SUMMARY!AB$3)</f>
        <v>14350</v>
      </c>
      <c r="AC415" s="7">
        <f>SUMIFS(AFRIMONEY!$J:$J,AFRIMONEY!$F:$F,$A415,AFRIMONEY!$P:$P,AB$3)</f>
        <v>12750</v>
      </c>
      <c r="AD415" s="8">
        <f t="shared" si="207"/>
        <v>14850</v>
      </c>
      <c r="AE415" s="17">
        <f>SUMIFS(KP!$L:$L,KP!$F:$F,$A415,KP!$A:$A,SUMMARY!AE$3)</f>
        <v>20900</v>
      </c>
      <c r="AF415" s="7">
        <f>SUMIFS(AFRIMONEY!$J:$J,AFRIMONEY!$F:$F,$A415,AFRIMONEY!$P:$P,AE$3)</f>
        <v>13950</v>
      </c>
      <c r="AG415" s="8">
        <f t="shared" si="208"/>
        <v>21800</v>
      </c>
      <c r="AH415" s="7">
        <f>SUMIFS(KP!$L:$L,KP!$F:$F,$A415,KP!$A:$A,SUMMARY!AH$3)</f>
        <v>11950</v>
      </c>
      <c r="AI415" s="7">
        <f>SUMIFS(AFRIMONEY!$J:$J,AFRIMONEY!$F:$F,$A415,AFRIMONEY!$P:$P,AH$3)</f>
        <v>21800</v>
      </c>
      <c r="AJ415" s="8">
        <f t="shared" si="209"/>
        <v>11950</v>
      </c>
      <c r="AK415" s="17">
        <f>SUMIFS(KP!$L:$L,KP!$F:$F,$A415,KP!$A:$A,SUMMARY!AK$3)</f>
        <v>0</v>
      </c>
      <c r="AL415" s="7">
        <f>SUMIFS(AFRIMONEY!$J:$J,AFRIMONEY!$F:$F,$A415,AFRIMONEY!$P:$P,AK$3)</f>
        <v>0</v>
      </c>
      <c r="AM415" s="8">
        <f t="shared" si="210"/>
        <v>11950</v>
      </c>
      <c r="AN415" s="7">
        <f>SUMIFS(KP!$L:$L,KP!$F:$F,$A415,KP!$A:$A,SUMMARY!AN$3)</f>
        <v>0</v>
      </c>
      <c r="AO415" s="7">
        <f>SUMIFS(AFRIMONEY!$J:$J,AFRIMONEY!$F:$F,$A415,AFRIMONEY!$P:$P,AN$3)</f>
        <v>0</v>
      </c>
      <c r="AP415" s="8">
        <f t="shared" si="211"/>
        <v>11950</v>
      </c>
      <c r="AQ415" s="17">
        <f>SUMIFS(KP!$L:$L,KP!$F:$F,$A415,KP!$A:$A,SUMMARY!AQ$3)</f>
        <v>0</v>
      </c>
      <c r="AR415" s="7">
        <f>SUMIFS(AFRIMONEY!$J:$J,AFRIMONEY!$F:$F,$A415,AFRIMONEY!$P:$P,AQ$3)</f>
        <v>0</v>
      </c>
      <c r="AS415" s="8">
        <f t="shared" si="212"/>
        <v>11950</v>
      </c>
      <c r="AT415" s="7">
        <f>SUMIFS(KP!$L:$L,KP!$F:$F,$A415,KP!$A:$A,SUMMARY!AT$3)</f>
        <v>0</v>
      </c>
      <c r="AU415" s="7">
        <f>SUMIFS(AFRIMONEY!$J:$J,AFRIMONEY!$F:$F,$A415,AFRIMONEY!$P:$P,AT$3)</f>
        <v>0</v>
      </c>
      <c r="AV415" s="8">
        <f t="shared" si="213"/>
        <v>11950</v>
      </c>
      <c r="AW415" s="17">
        <f>SUMIFS(KP!$L:$L,KP!$F:$F,$A415,KP!$A:$A,SUMMARY!AW$3)</f>
        <v>0</v>
      </c>
      <c r="AX415" s="7">
        <f>SUMIFS(AFRIMONEY!$J:$J,AFRIMONEY!$F:$F,$A415,AFRIMONEY!$P:$P,AW$3)</f>
        <v>0</v>
      </c>
      <c r="AY415" s="8">
        <f t="shared" si="214"/>
        <v>11950</v>
      </c>
      <c r="AZ415" s="7">
        <f>SUMIFS(KP!$L:$L,KP!$F:$F,$A415,KP!$A:$A,SUMMARY!AZ$3)</f>
        <v>0</v>
      </c>
      <c r="BA415" s="7">
        <f>SUMIFS(AFRIMONEY!$J:$J,AFRIMONEY!$F:$F,$A415,AFRIMONEY!$P:$P,AZ$3)</f>
        <v>0</v>
      </c>
      <c r="BB415" s="8">
        <f t="shared" si="215"/>
        <v>11950</v>
      </c>
      <c r="BC415" s="17">
        <f>SUMIFS(KP!$L:$L,KP!$F:$F,$A415,KP!$A:$A,SUMMARY!BC$3)</f>
        <v>0</v>
      </c>
      <c r="BD415" s="7">
        <f>SUMIFS(AFRIMONEY!$J:$J,AFRIMONEY!$F:$F,$A415,AFRIMONEY!$P:$P,BC$3)</f>
        <v>0</v>
      </c>
      <c r="BE415" s="8">
        <f t="shared" si="216"/>
        <v>11950</v>
      </c>
      <c r="BF415" s="7">
        <f>SUMIFS(KP!$L:$L,KP!$F:$F,$A415,KP!$A:$A,SUMMARY!BF$3)</f>
        <v>0</v>
      </c>
      <c r="BG415" s="7">
        <f>SUMIFS(AFRIMONEY!$J:$J,AFRIMONEY!$F:$F,$A415,AFRIMONEY!$P:$P,BF$3)</f>
        <v>0</v>
      </c>
      <c r="BH415" s="8">
        <f t="shared" si="217"/>
        <v>11950</v>
      </c>
      <c r="BI415" s="17">
        <f>SUMIFS(KP!$L:$L,KP!$F:$F,$A415,KP!$A:$A,SUMMARY!BI$3)</f>
        <v>0</v>
      </c>
      <c r="BJ415" s="7">
        <f>SUMIFS(AFRIMONEY!$J:$J,AFRIMONEY!$F:$F,$A415,AFRIMONEY!$P:$P,BI$3)</f>
        <v>0</v>
      </c>
      <c r="BK415" s="8">
        <f t="shared" si="218"/>
        <v>11950</v>
      </c>
      <c r="BL415" s="7">
        <f>SUMIFS(KP!$L:$L,KP!$F:$F,$A415,KP!$A:$A,SUMMARY!BL$3)</f>
        <v>0</v>
      </c>
      <c r="BM415" s="7">
        <f>SUMIFS(AFRIMONEY!$J:$J,AFRIMONEY!$F:$F,$A415,AFRIMONEY!$P:$P,BL$3)</f>
        <v>0</v>
      </c>
      <c r="BN415" s="8">
        <f t="shared" si="219"/>
        <v>11950</v>
      </c>
      <c r="BO415" s="17">
        <f>SUMIFS(KP!$L:$L,KP!$F:$F,$A415,KP!$A:$A,SUMMARY!BO$3)</f>
        <v>0</v>
      </c>
      <c r="BP415" s="7">
        <f>SUMIFS(AFRIMONEY!$J:$J,AFRIMONEY!$F:$F,$A415,AFRIMONEY!$P:$P,BO$3)</f>
        <v>0</v>
      </c>
      <c r="BQ415" s="8">
        <f t="shared" si="220"/>
        <v>11950</v>
      </c>
      <c r="BR415" s="7">
        <f>SUMIFS(KP!$L:$L,KP!$F:$F,$A415,KP!$A:$A,SUMMARY!BR$3)</f>
        <v>0</v>
      </c>
      <c r="BS415" s="7">
        <f>SUMIFS(AFRIMONEY!$J:$J,AFRIMONEY!$F:$F,$A415,AFRIMONEY!$P:$P,BR$3)</f>
        <v>0</v>
      </c>
      <c r="BT415" s="8">
        <f t="shared" si="221"/>
        <v>11950</v>
      </c>
      <c r="BU415" s="17">
        <f>SUMIFS(KP!$L:$L,KP!$F:$F,$A415,KP!$A:$A,SUMMARY!BU$3)</f>
        <v>0</v>
      </c>
      <c r="BV415" s="7">
        <f>SUMIFS(AFRIMONEY!$J:$J,AFRIMONEY!$F:$F,$A415,AFRIMONEY!$P:$P,BU$3)</f>
        <v>0</v>
      </c>
      <c r="BW415" s="8">
        <f t="shared" si="222"/>
        <v>11950</v>
      </c>
      <c r="BX415" s="7">
        <f>SUMIFS(KP!$L:$L,KP!$F:$F,$A415,KP!$A:$A,SUMMARY!BX$3)</f>
        <v>0</v>
      </c>
      <c r="BY415" s="7">
        <f>SUMIFS(AFRIMONEY!$J:$J,AFRIMONEY!$F:$F,$A415,AFRIMONEY!$P:$P,BX$3)</f>
        <v>0</v>
      </c>
      <c r="BZ415" s="8">
        <f t="shared" si="223"/>
        <v>11950</v>
      </c>
      <c r="CA415" s="17">
        <f>SUMIFS(KP!$L:$L,KP!$F:$F,$A415,KP!$A:$A,SUMMARY!CA$3)</f>
        <v>0</v>
      </c>
      <c r="CB415" s="7">
        <f>SUMIFS(AFRIMONEY!$J:$J,AFRIMONEY!$F:$F,$A415,AFRIMONEY!$P:$P,CA$3)</f>
        <v>0</v>
      </c>
      <c r="CC415" s="8">
        <f t="shared" si="224"/>
        <v>11950</v>
      </c>
      <c r="CD415" s="7">
        <f>SUMIFS(KP!$L:$L,KP!$F:$F,$A415,KP!$A:$A,SUMMARY!CD$3)</f>
        <v>0</v>
      </c>
      <c r="CE415" s="7">
        <f>SUMIFS(AFRIMONEY!$J:$J,AFRIMONEY!$F:$F,$A415,AFRIMONEY!$P:$P,CD$3)</f>
        <v>0</v>
      </c>
      <c r="CF415" s="8">
        <f t="shared" si="225"/>
        <v>11950</v>
      </c>
      <c r="CG415" s="17">
        <f>SUMIFS(KP!$L:$L,KP!$F:$F,$A415,KP!$A:$A,SUMMARY!CG$3)</f>
        <v>0</v>
      </c>
      <c r="CH415" s="7">
        <f>SUMIFS(AFRIMONEY!$J:$J,AFRIMONEY!$F:$F,$A415,AFRIMONEY!$P:$P,CG$3)</f>
        <v>0</v>
      </c>
      <c r="CI415" s="8">
        <f t="shared" si="226"/>
        <v>11950</v>
      </c>
      <c r="CJ415" s="7">
        <f>SUMIFS(KP!$L:$L,KP!$F:$F,$A415,KP!$A:$A,SUMMARY!CJ$3)</f>
        <v>0</v>
      </c>
      <c r="CK415" s="7">
        <f>SUMIFS(AFRIMONEY!$J:$J,AFRIMONEY!$F:$F,$A415,AFRIMONEY!$P:$P,CJ$3)</f>
        <v>0</v>
      </c>
      <c r="CL415" s="8">
        <f t="shared" si="227"/>
        <v>11950</v>
      </c>
      <c r="CM415" s="17">
        <f>SUMIFS(KP!$L:$L,KP!$F:$F,$A415,KP!$A:$A,SUMMARY!CM$3)</f>
        <v>0</v>
      </c>
      <c r="CN415" s="7">
        <f>SUMIFS(AFRIMONEY!$J:$J,AFRIMONEY!$F:$F,$A415,AFRIMONEY!$P:$P,CM$3)</f>
        <v>0</v>
      </c>
      <c r="CO415" s="8">
        <f t="shared" si="228"/>
        <v>11950</v>
      </c>
      <c r="CP415" s="7">
        <f>SUMIFS(KP!$L:$L,KP!$F:$F,$A415,KP!$A:$A,SUMMARY!CP$3)</f>
        <v>0</v>
      </c>
      <c r="CQ415" s="7">
        <f>SUMIFS(AFRIMONEY!$J:$J,AFRIMONEY!$F:$F,$A415,AFRIMONEY!$P:$P,CP$3)</f>
        <v>0</v>
      </c>
      <c r="CR415" s="8">
        <f t="shared" si="229"/>
        <v>11950</v>
      </c>
      <c r="CS415" s="17">
        <f>SUMIFS(KP!$L:$L,KP!$F:$F,$A415,KP!$A:$A,SUMMARY!CS$3)</f>
        <v>0</v>
      </c>
      <c r="CT415" s="7">
        <f>SUMIFS(AFRIMONEY!$J:$J,AFRIMONEY!$F:$F,$A415,AFRIMONEY!$P:$P,CS$3)</f>
        <v>0</v>
      </c>
      <c r="CU415" s="8">
        <f t="shared" si="230"/>
        <v>11950</v>
      </c>
    </row>
    <row r="416" spans="1:99" x14ac:dyDescent="0.3">
      <c r="A416" s="2">
        <v>101825</v>
      </c>
      <c r="B416" s="23" t="str">
        <f>_xlfn.XLOOKUP(TEXT(A416,0),Tabela4[ID],Tabela4[AREA],"")</f>
        <v>AREA E</v>
      </c>
      <c r="C416" s="2" t="str">
        <f>_xlfn.XLOOKUP(TEXT(A416,0),Tabela4[ID],Tabela4[ZONA],"")</f>
        <v>ZONA 12</v>
      </c>
      <c r="D416" s="2" t="str">
        <f t="shared" si="198"/>
        <v>BLOCKED</v>
      </c>
      <c r="E416" s="18">
        <f t="shared" si="199"/>
        <v>700</v>
      </c>
      <c r="F416" s="21">
        <f>SUMIFS(KP!$L:$L,KP!$F:$F,$A416,KP!$A:$A,"31/03/2025")</f>
        <v>600</v>
      </c>
      <c r="G416" s="19">
        <f>SUMIFS(KP!$L:$L,KP!$F:$F,$A416,KP!$A:$A,SUMMARY!G$3)</f>
        <v>0</v>
      </c>
      <c r="H416" s="7">
        <f>SUMIFS(AFRIMONEY!$J:$J,AFRIMONEY!$F:$F,$A416,AFRIMONEY!$P:$P,G$3)</f>
        <v>0</v>
      </c>
      <c r="I416" s="8">
        <f t="shared" si="200"/>
        <v>600</v>
      </c>
      <c r="J416" s="7">
        <f>SUMIFS(KP!$L:$L,KP!$F:$F,$A416,KP!$A:$A,SUMMARY!J$3)</f>
        <v>1250</v>
      </c>
      <c r="K416" s="7">
        <f>SUMIFS(AFRIMONEY!$J:$J,AFRIMONEY!$F:$F,$A416,AFRIMONEY!$P:$P,J$3)</f>
        <v>1250</v>
      </c>
      <c r="L416" s="8">
        <f t="shared" si="201"/>
        <v>600</v>
      </c>
      <c r="M416" s="17">
        <f>SUMIFS(KP!$L:$L,KP!$F:$F,$A416,KP!$A:$A,SUMMARY!M$3)</f>
        <v>350</v>
      </c>
      <c r="N416" s="7">
        <f>SUMIFS(AFRIMONEY!$J:$J,AFRIMONEY!$F:$F,$A416,AFRIMONEY!$P:$P,M$3)</f>
        <v>350</v>
      </c>
      <c r="O416" s="8">
        <f t="shared" si="202"/>
        <v>600</v>
      </c>
      <c r="P416" s="7">
        <f>SUMIFS(KP!$L:$L,KP!$F:$F,$A416,KP!$A:$A,SUMMARY!P$3)</f>
        <v>700</v>
      </c>
      <c r="Q416" s="7">
        <f>SUMIFS(AFRIMONEY!$J:$J,AFRIMONEY!$F:$F,$A416,AFRIMONEY!$P:$P,P$3)</f>
        <v>700</v>
      </c>
      <c r="R416" s="8">
        <f t="shared" si="203"/>
        <v>600</v>
      </c>
      <c r="S416" s="17">
        <f>SUMIFS(KP!$L:$L,KP!$F:$F,$A416,KP!$A:$A,SUMMARY!S$3)</f>
        <v>100</v>
      </c>
      <c r="T416" s="7">
        <f>SUMIFS(AFRIMONEY!$J:$J,AFRIMONEY!$F:$F,$A416,AFRIMONEY!$P:$P,S$3)</f>
        <v>0</v>
      </c>
      <c r="U416" s="8">
        <f t="shared" si="204"/>
        <v>700</v>
      </c>
      <c r="V416" s="7">
        <f>SUMIFS(KP!$L:$L,KP!$F:$F,$A416,KP!$A:$A,SUMMARY!V$3)</f>
        <v>0</v>
      </c>
      <c r="W416" s="7">
        <f>SUMIFS(AFRIMONEY!$J:$J,AFRIMONEY!$F:$F,$A416,AFRIMONEY!$P:$P,V$3)</f>
        <v>100</v>
      </c>
      <c r="X416" s="8">
        <f t="shared" si="205"/>
        <v>600</v>
      </c>
      <c r="Y416" s="17">
        <f>SUMIFS(KP!$L:$L,KP!$F:$F,$A416,KP!$A:$A,SUMMARY!Y$3)</f>
        <v>2700</v>
      </c>
      <c r="Z416" s="7">
        <f>SUMIFS(AFRIMONEY!$J:$J,AFRIMONEY!$F:$F,$A416,AFRIMONEY!$P:$P,Y$3)</f>
        <v>0</v>
      </c>
      <c r="AA416" s="8">
        <f t="shared" si="206"/>
        <v>3300</v>
      </c>
      <c r="AB416" s="7">
        <f>SUMIFS(KP!$L:$L,KP!$F:$F,$A416,KP!$A:$A,SUMMARY!AB$3)</f>
        <v>0</v>
      </c>
      <c r="AC416" s="7">
        <f>SUMIFS(AFRIMONEY!$J:$J,AFRIMONEY!$F:$F,$A416,AFRIMONEY!$P:$P,AB$3)</f>
        <v>2700</v>
      </c>
      <c r="AD416" s="8">
        <f t="shared" si="207"/>
        <v>600</v>
      </c>
      <c r="AE416" s="17">
        <f>SUMIFS(KP!$L:$L,KP!$F:$F,$A416,KP!$A:$A,SUMMARY!AE$3)</f>
        <v>2400</v>
      </c>
      <c r="AF416" s="7">
        <f>SUMIFS(AFRIMONEY!$J:$J,AFRIMONEY!$F:$F,$A416,AFRIMONEY!$P:$P,AE$3)</f>
        <v>0</v>
      </c>
      <c r="AG416" s="8">
        <f t="shared" si="208"/>
        <v>3000</v>
      </c>
      <c r="AH416" s="7">
        <f>SUMIFS(KP!$L:$L,KP!$F:$F,$A416,KP!$A:$A,SUMMARY!AH$3)</f>
        <v>100</v>
      </c>
      <c r="AI416" s="7">
        <f>SUMIFS(AFRIMONEY!$J:$J,AFRIMONEY!$F:$F,$A416,AFRIMONEY!$P:$P,AH$3)</f>
        <v>2400</v>
      </c>
      <c r="AJ416" s="8">
        <f t="shared" si="209"/>
        <v>700</v>
      </c>
      <c r="AK416" s="17">
        <f>SUMIFS(KP!$L:$L,KP!$F:$F,$A416,KP!$A:$A,SUMMARY!AK$3)</f>
        <v>0</v>
      </c>
      <c r="AL416" s="7">
        <f>SUMIFS(AFRIMONEY!$J:$J,AFRIMONEY!$F:$F,$A416,AFRIMONEY!$P:$P,AK$3)</f>
        <v>0</v>
      </c>
      <c r="AM416" s="8">
        <f t="shared" si="210"/>
        <v>700</v>
      </c>
      <c r="AN416" s="7">
        <f>SUMIFS(KP!$L:$L,KP!$F:$F,$A416,KP!$A:$A,SUMMARY!AN$3)</f>
        <v>0</v>
      </c>
      <c r="AO416" s="7">
        <f>SUMIFS(AFRIMONEY!$J:$J,AFRIMONEY!$F:$F,$A416,AFRIMONEY!$P:$P,AN$3)</f>
        <v>0</v>
      </c>
      <c r="AP416" s="8">
        <f t="shared" si="211"/>
        <v>700</v>
      </c>
      <c r="AQ416" s="17">
        <f>SUMIFS(KP!$L:$L,KP!$F:$F,$A416,KP!$A:$A,SUMMARY!AQ$3)</f>
        <v>0</v>
      </c>
      <c r="AR416" s="7">
        <f>SUMIFS(AFRIMONEY!$J:$J,AFRIMONEY!$F:$F,$A416,AFRIMONEY!$P:$P,AQ$3)</f>
        <v>0</v>
      </c>
      <c r="AS416" s="8">
        <f t="shared" si="212"/>
        <v>700</v>
      </c>
      <c r="AT416" s="7">
        <f>SUMIFS(KP!$L:$L,KP!$F:$F,$A416,KP!$A:$A,SUMMARY!AT$3)</f>
        <v>0</v>
      </c>
      <c r="AU416" s="7">
        <f>SUMIFS(AFRIMONEY!$J:$J,AFRIMONEY!$F:$F,$A416,AFRIMONEY!$P:$P,AT$3)</f>
        <v>0</v>
      </c>
      <c r="AV416" s="8">
        <f t="shared" si="213"/>
        <v>700</v>
      </c>
      <c r="AW416" s="17">
        <f>SUMIFS(KP!$L:$L,KP!$F:$F,$A416,KP!$A:$A,SUMMARY!AW$3)</f>
        <v>0</v>
      </c>
      <c r="AX416" s="7">
        <f>SUMIFS(AFRIMONEY!$J:$J,AFRIMONEY!$F:$F,$A416,AFRIMONEY!$P:$P,AW$3)</f>
        <v>0</v>
      </c>
      <c r="AY416" s="8">
        <f t="shared" si="214"/>
        <v>700</v>
      </c>
      <c r="AZ416" s="7">
        <f>SUMIFS(KP!$L:$L,KP!$F:$F,$A416,KP!$A:$A,SUMMARY!AZ$3)</f>
        <v>0</v>
      </c>
      <c r="BA416" s="7">
        <f>SUMIFS(AFRIMONEY!$J:$J,AFRIMONEY!$F:$F,$A416,AFRIMONEY!$P:$P,AZ$3)</f>
        <v>0</v>
      </c>
      <c r="BB416" s="8">
        <f t="shared" si="215"/>
        <v>700</v>
      </c>
      <c r="BC416" s="17">
        <f>SUMIFS(KP!$L:$L,KP!$F:$F,$A416,KP!$A:$A,SUMMARY!BC$3)</f>
        <v>0</v>
      </c>
      <c r="BD416" s="7">
        <f>SUMIFS(AFRIMONEY!$J:$J,AFRIMONEY!$F:$F,$A416,AFRIMONEY!$P:$P,BC$3)</f>
        <v>0</v>
      </c>
      <c r="BE416" s="8">
        <f t="shared" si="216"/>
        <v>700</v>
      </c>
      <c r="BF416" s="7">
        <f>SUMIFS(KP!$L:$L,KP!$F:$F,$A416,KP!$A:$A,SUMMARY!BF$3)</f>
        <v>0</v>
      </c>
      <c r="BG416" s="7">
        <f>SUMIFS(AFRIMONEY!$J:$J,AFRIMONEY!$F:$F,$A416,AFRIMONEY!$P:$P,BF$3)</f>
        <v>0</v>
      </c>
      <c r="BH416" s="8">
        <f t="shared" si="217"/>
        <v>700</v>
      </c>
      <c r="BI416" s="17">
        <f>SUMIFS(KP!$L:$L,KP!$F:$F,$A416,KP!$A:$A,SUMMARY!BI$3)</f>
        <v>0</v>
      </c>
      <c r="BJ416" s="7">
        <f>SUMIFS(AFRIMONEY!$J:$J,AFRIMONEY!$F:$F,$A416,AFRIMONEY!$P:$P,BI$3)</f>
        <v>0</v>
      </c>
      <c r="BK416" s="8">
        <f t="shared" si="218"/>
        <v>700</v>
      </c>
      <c r="BL416" s="7">
        <f>SUMIFS(KP!$L:$L,KP!$F:$F,$A416,KP!$A:$A,SUMMARY!BL$3)</f>
        <v>0</v>
      </c>
      <c r="BM416" s="7">
        <f>SUMIFS(AFRIMONEY!$J:$J,AFRIMONEY!$F:$F,$A416,AFRIMONEY!$P:$P,BL$3)</f>
        <v>0</v>
      </c>
      <c r="BN416" s="8">
        <f t="shared" si="219"/>
        <v>700</v>
      </c>
      <c r="BO416" s="17">
        <f>SUMIFS(KP!$L:$L,KP!$F:$F,$A416,KP!$A:$A,SUMMARY!BO$3)</f>
        <v>0</v>
      </c>
      <c r="BP416" s="7">
        <f>SUMIFS(AFRIMONEY!$J:$J,AFRIMONEY!$F:$F,$A416,AFRIMONEY!$P:$P,BO$3)</f>
        <v>0</v>
      </c>
      <c r="BQ416" s="8">
        <f t="shared" si="220"/>
        <v>700</v>
      </c>
      <c r="BR416" s="7">
        <f>SUMIFS(KP!$L:$L,KP!$F:$F,$A416,KP!$A:$A,SUMMARY!BR$3)</f>
        <v>0</v>
      </c>
      <c r="BS416" s="7">
        <f>SUMIFS(AFRIMONEY!$J:$J,AFRIMONEY!$F:$F,$A416,AFRIMONEY!$P:$P,BR$3)</f>
        <v>0</v>
      </c>
      <c r="BT416" s="8">
        <f t="shared" si="221"/>
        <v>700</v>
      </c>
      <c r="BU416" s="17">
        <f>SUMIFS(KP!$L:$L,KP!$F:$F,$A416,KP!$A:$A,SUMMARY!BU$3)</f>
        <v>0</v>
      </c>
      <c r="BV416" s="7">
        <f>SUMIFS(AFRIMONEY!$J:$J,AFRIMONEY!$F:$F,$A416,AFRIMONEY!$P:$P,BU$3)</f>
        <v>0</v>
      </c>
      <c r="BW416" s="8">
        <f t="shared" si="222"/>
        <v>700</v>
      </c>
      <c r="BX416" s="7">
        <f>SUMIFS(KP!$L:$L,KP!$F:$F,$A416,KP!$A:$A,SUMMARY!BX$3)</f>
        <v>0</v>
      </c>
      <c r="BY416" s="7">
        <f>SUMIFS(AFRIMONEY!$J:$J,AFRIMONEY!$F:$F,$A416,AFRIMONEY!$P:$P,BX$3)</f>
        <v>0</v>
      </c>
      <c r="BZ416" s="8">
        <f t="shared" si="223"/>
        <v>700</v>
      </c>
      <c r="CA416" s="17">
        <f>SUMIFS(KP!$L:$L,KP!$F:$F,$A416,KP!$A:$A,SUMMARY!CA$3)</f>
        <v>0</v>
      </c>
      <c r="CB416" s="7">
        <f>SUMIFS(AFRIMONEY!$J:$J,AFRIMONEY!$F:$F,$A416,AFRIMONEY!$P:$P,CA$3)</f>
        <v>0</v>
      </c>
      <c r="CC416" s="8">
        <f t="shared" si="224"/>
        <v>700</v>
      </c>
      <c r="CD416" s="7">
        <f>SUMIFS(KP!$L:$L,KP!$F:$F,$A416,KP!$A:$A,SUMMARY!CD$3)</f>
        <v>0</v>
      </c>
      <c r="CE416" s="7">
        <f>SUMIFS(AFRIMONEY!$J:$J,AFRIMONEY!$F:$F,$A416,AFRIMONEY!$P:$P,CD$3)</f>
        <v>0</v>
      </c>
      <c r="CF416" s="8">
        <f t="shared" si="225"/>
        <v>700</v>
      </c>
      <c r="CG416" s="17">
        <f>SUMIFS(KP!$L:$L,KP!$F:$F,$A416,KP!$A:$A,SUMMARY!CG$3)</f>
        <v>0</v>
      </c>
      <c r="CH416" s="7">
        <f>SUMIFS(AFRIMONEY!$J:$J,AFRIMONEY!$F:$F,$A416,AFRIMONEY!$P:$P,CG$3)</f>
        <v>0</v>
      </c>
      <c r="CI416" s="8">
        <f t="shared" si="226"/>
        <v>700</v>
      </c>
      <c r="CJ416" s="7">
        <f>SUMIFS(KP!$L:$L,KP!$F:$F,$A416,KP!$A:$A,SUMMARY!CJ$3)</f>
        <v>0</v>
      </c>
      <c r="CK416" s="7">
        <f>SUMIFS(AFRIMONEY!$J:$J,AFRIMONEY!$F:$F,$A416,AFRIMONEY!$P:$P,CJ$3)</f>
        <v>0</v>
      </c>
      <c r="CL416" s="8">
        <f t="shared" si="227"/>
        <v>700</v>
      </c>
      <c r="CM416" s="17">
        <f>SUMIFS(KP!$L:$L,KP!$F:$F,$A416,KP!$A:$A,SUMMARY!CM$3)</f>
        <v>0</v>
      </c>
      <c r="CN416" s="7">
        <f>SUMIFS(AFRIMONEY!$J:$J,AFRIMONEY!$F:$F,$A416,AFRIMONEY!$P:$P,CM$3)</f>
        <v>0</v>
      </c>
      <c r="CO416" s="8">
        <f t="shared" si="228"/>
        <v>700</v>
      </c>
      <c r="CP416" s="7">
        <f>SUMIFS(KP!$L:$L,KP!$F:$F,$A416,KP!$A:$A,SUMMARY!CP$3)</f>
        <v>0</v>
      </c>
      <c r="CQ416" s="7">
        <f>SUMIFS(AFRIMONEY!$J:$J,AFRIMONEY!$F:$F,$A416,AFRIMONEY!$P:$P,CP$3)</f>
        <v>0</v>
      </c>
      <c r="CR416" s="8">
        <f t="shared" si="229"/>
        <v>700</v>
      </c>
      <c r="CS416" s="17">
        <f>SUMIFS(KP!$L:$L,KP!$F:$F,$A416,KP!$A:$A,SUMMARY!CS$3)</f>
        <v>0</v>
      </c>
      <c r="CT416" s="7">
        <f>SUMIFS(AFRIMONEY!$J:$J,AFRIMONEY!$F:$F,$A416,AFRIMONEY!$P:$P,CS$3)</f>
        <v>0</v>
      </c>
      <c r="CU416" s="8">
        <f t="shared" si="230"/>
        <v>700</v>
      </c>
    </row>
    <row r="417" spans="1:99" x14ac:dyDescent="0.3">
      <c r="A417" s="2">
        <v>101827</v>
      </c>
      <c r="B417" s="23" t="str">
        <f>_xlfn.XLOOKUP(TEXT(A417,0),Tabela4[ID],Tabela4[AREA],"")</f>
        <v>AREA E</v>
      </c>
      <c r="C417" s="2" t="str">
        <f>_xlfn.XLOOKUP(TEXT(A417,0),Tabela4[ID],Tabela4[ZONA],"")</f>
        <v>ZONA 12</v>
      </c>
      <c r="D417" s="2" t="str">
        <f t="shared" si="198"/>
        <v>BLOCKED</v>
      </c>
      <c r="E417" s="18">
        <f t="shared" si="199"/>
        <v>250</v>
      </c>
      <c r="F417" s="21">
        <f>SUMIFS(KP!$L:$L,KP!$F:$F,$A417,KP!$A:$A,"31/03/2025")</f>
        <v>600</v>
      </c>
      <c r="G417" s="19">
        <f>SUMIFS(KP!$L:$L,KP!$F:$F,$A417,KP!$A:$A,SUMMARY!G$3)</f>
        <v>2950</v>
      </c>
      <c r="H417" s="7">
        <f>SUMIFS(AFRIMONEY!$J:$J,AFRIMONEY!$F:$F,$A417,AFRIMONEY!$P:$P,G$3)</f>
        <v>600</v>
      </c>
      <c r="I417" s="8">
        <f t="shared" si="200"/>
        <v>2950</v>
      </c>
      <c r="J417" s="7">
        <f>SUMIFS(KP!$L:$L,KP!$F:$F,$A417,KP!$A:$A,SUMMARY!J$3)</f>
        <v>600</v>
      </c>
      <c r="K417" s="7">
        <f>SUMIFS(AFRIMONEY!$J:$J,AFRIMONEY!$F:$F,$A417,AFRIMONEY!$P:$P,J$3)</f>
        <v>3550</v>
      </c>
      <c r="L417" s="8">
        <f t="shared" si="201"/>
        <v>0</v>
      </c>
      <c r="M417" s="17">
        <f>SUMIFS(KP!$L:$L,KP!$F:$F,$A417,KP!$A:$A,SUMMARY!M$3)</f>
        <v>1800</v>
      </c>
      <c r="N417" s="7">
        <f>SUMIFS(AFRIMONEY!$J:$J,AFRIMONEY!$F:$F,$A417,AFRIMONEY!$P:$P,M$3)</f>
        <v>0</v>
      </c>
      <c r="O417" s="8">
        <f t="shared" si="202"/>
        <v>1800</v>
      </c>
      <c r="P417" s="7">
        <f>SUMIFS(KP!$L:$L,KP!$F:$F,$A417,KP!$A:$A,SUMMARY!P$3)</f>
        <v>5850</v>
      </c>
      <c r="Q417" s="7">
        <f>SUMIFS(AFRIMONEY!$J:$J,AFRIMONEY!$F:$F,$A417,AFRIMONEY!$P:$P,P$3)</f>
        <v>1800</v>
      </c>
      <c r="R417" s="8">
        <f t="shared" si="203"/>
        <v>5850</v>
      </c>
      <c r="S417" s="17">
        <f>SUMIFS(KP!$L:$L,KP!$F:$F,$A417,KP!$A:$A,SUMMARY!S$3)</f>
        <v>4250</v>
      </c>
      <c r="T417" s="7">
        <f>SUMIFS(AFRIMONEY!$J:$J,AFRIMONEY!$F:$F,$A417,AFRIMONEY!$P:$P,S$3)</f>
        <v>5850</v>
      </c>
      <c r="U417" s="8">
        <f t="shared" si="204"/>
        <v>4250</v>
      </c>
      <c r="V417" s="7">
        <f>SUMIFS(KP!$L:$L,KP!$F:$F,$A417,KP!$A:$A,SUMMARY!V$3)</f>
        <v>0</v>
      </c>
      <c r="W417" s="7">
        <f>SUMIFS(AFRIMONEY!$J:$J,AFRIMONEY!$F:$F,$A417,AFRIMONEY!$P:$P,V$3)</f>
        <v>0</v>
      </c>
      <c r="X417" s="8">
        <f t="shared" si="205"/>
        <v>4250</v>
      </c>
      <c r="Y417" s="17">
        <f>SUMIFS(KP!$L:$L,KP!$F:$F,$A417,KP!$A:$A,SUMMARY!Y$3)</f>
        <v>1600</v>
      </c>
      <c r="Z417" s="7">
        <f>SUMIFS(AFRIMONEY!$J:$J,AFRIMONEY!$F:$F,$A417,AFRIMONEY!$P:$P,Y$3)</f>
        <v>4250</v>
      </c>
      <c r="AA417" s="8">
        <f t="shared" si="206"/>
        <v>1600</v>
      </c>
      <c r="AB417" s="7">
        <f>SUMIFS(KP!$L:$L,KP!$F:$F,$A417,KP!$A:$A,SUMMARY!AB$3)</f>
        <v>400</v>
      </c>
      <c r="AC417" s="7">
        <f>SUMIFS(AFRIMONEY!$J:$J,AFRIMONEY!$F:$F,$A417,AFRIMONEY!$P:$P,AB$3)</f>
        <v>1600</v>
      </c>
      <c r="AD417" s="8">
        <f t="shared" si="207"/>
        <v>400</v>
      </c>
      <c r="AE417" s="17">
        <f>SUMIFS(KP!$L:$L,KP!$F:$F,$A417,KP!$A:$A,SUMMARY!AE$3)</f>
        <v>2650</v>
      </c>
      <c r="AF417" s="7">
        <f>SUMIFS(AFRIMONEY!$J:$J,AFRIMONEY!$F:$F,$A417,AFRIMONEY!$P:$P,AE$3)</f>
        <v>400</v>
      </c>
      <c r="AG417" s="8">
        <f t="shared" si="208"/>
        <v>2650</v>
      </c>
      <c r="AH417" s="7">
        <f>SUMIFS(KP!$L:$L,KP!$F:$F,$A417,KP!$A:$A,SUMMARY!AH$3)</f>
        <v>250</v>
      </c>
      <c r="AI417" s="7">
        <f>SUMIFS(AFRIMONEY!$J:$J,AFRIMONEY!$F:$F,$A417,AFRIMONEY!$P:$P,AH$3)</f>
        <v>2650</v>
      </c>
      <c r="AJ417" s="8">
        <f t="shared" si="209"/>
        <v>250</v>
      </c>
      <c r="AK417" s="17">
        <f>SUMIFS(KP!$L:$L,KP!$F:$F,$A417,KP!$A:$A,SUMMARY!AK$3)</f>
        <v>0</v>
      </c>
      <c r="AL417" s="7">
        <f>SUMIFS(AFRIMONEY!$J:$J,AFRIMONEY!$F:$F,$A417,AFRIMONEY!$P:$P,AK$3)</f>
        <v>0</v>
      </c>
      <c r="AM417" s="8">
        <f t="shared" si="210"/>
        <v>250</v>
      </c>
      <c r="AN417" s="7">
        <f>SUMIFS(KP!$L:$L,KP!$F:$F,$A417,KP!$A:$A,SUMMARY!AN$3)</f>
        <v>0</v>
      </c>
      <c r="AO417" s="7">
        <f>SUMIFS(AFRIMONEY!$J:$J,AFRIMONEY!$F:$F,$A417,AFRIMONEY!$P:$P,AN$3)</f>
        <v>0</v>
      </c>
      <c r="AP417" s="8">
        <f t="shared" si="211"/>
        <v>250</v>
      </c>
      <c r="AQ417" s="17">
        <f>SUMIFS(KP!$L:$L,KP!$F:$F,$A417,KP!$A:$A,SUMMARY!AQ$3)</f>
        <v>0</v>
      </c>
      <c r="AR417" s="7">
        <f>SUMIFS(AFRIMONEY!$J:$J,AFRIMONEY!$F:$F,$A417,AFRIMONEY!$P:$P,AQ$3)</f>
        <v>0</v>
      </c>
      <c r="AS417" s="8">
        <f t="shared" si="212"/>
        <v>250</v>
      </c>
      <c r="AT417" s="7">
        <f>SUMIFS(KP!$L:$L,KP!$F:$F,$A417,KP!$A:$A,SUMMARY!AT$3)</f>
        <v>0</v>
      </c>
      <c r="AU417" s="7">
        <f>SUMIFS(AFRIMONEY!$J:$J,AFRIMONEY!$F:$F,$A417,AFRIMONEY!$P:$P,AT$3)</f>
        <v>0</v>
      </c>
      <c r="AV417" s="8">
        <f t="shared" si="213"/>
        <v>250</v>
      </c>
      <c r="AW417" s="17">
        <f>SUMIFS(KP!$L:$L,KP!$F:$F,$A417,KP!$A:$A,SUMMARY!AW$3)</f>
        <v>0</v>
      </c>
      <c r="AX417" s="7">
        <f>SUMIFS(AFRIMONEY!$J:$J,AFRIMONEY!$F:$F,$A417,AFRIMONEY!$P:$P,AW$3)</f>
        <v>0</v>
      </c>
      <c r="AY417" s="8">
        <f t="shared" si="214"/>
        <v>250</v>
      </c>
      <c r="AZ417" s="7">
        <f>SUMIFS(KP!$L:$L,KP!$F:$F,$A417,KP!$A:$A,SUMMARY!AZ$3)</f>
        <v>0</v>
      </c>
      <c r="BA417" s="7">
        <f>SUMIFS(AFRIMONEY!$J:$J,AFRIMONEY!$F:$F,$A417,AFRIMONEY!$P:$P,AZ$3)</f>
        <v>0</v>
      </c>
      <c r="BB417" s="8">
        <f t="shared" si="215"/>
        <v>250</v>
      </c>
      <c r="BC417" s="17">
        <f>SUMIFS(KP!$L:$L,KP!$F:$F,$A417,KP!$A:$A,SUMMARY!BC$3)</f>
        <v>0</v>
      </c>
      <c r="BD417" s="7">
        <f>SUMIFS(AFRIMONEY!$J:$J,AFRIMONEY!$F:$F,$A417,AFRIMONEY!$P:$P,BC$3)</f>
        <v>0</v>
      </c>
      <c r="BE417" s="8">
        <f t="shared" si="216"/>
        <v>250</v>
      </c>
      <c r="BF417" s="7">
        <f>SUMIFS(KP!$L:$L,KP!$F:$F,$A417,KP!$A:$A,SUMMARY!BF$3)</f>
        <v>0</v>
      </c>
      <c r="BG417" s="7">
        <f>SUMIFS(AFRIMONEY!$J:$J,AFRIMONEY!$F:$F,$A417,AFRIMONEY!$P:$P,BF$3)</f>
        <v>0</v>
      </c>
      <c r="BH417" s="8">
        <f t="shared" si="217"/>
        <v>250</v>
      </c>
      <c r="BI417" s="17">
        <f>SUMIFS(KP!$L:$L,KP!$F:$F,$A417,KP!$A:$A,SUMMARY!BI$3)</f>
        <v>0</v>
      </c>
      <c r="BJ417" s="7">
        <f>SUMIFS(AFRIMONEY!$J:$J,AFRIMONEY!$F:$F,$A417,AFRIMONEY!$P:$P,BI$3)</f>
        <v>0</v>
      </c>
      <c r="BK417" s="8">
        <f t="shared" si="218"/>
        <v>250</v>
      </c>
      <c r="BL417" s="7">
        <f>SUMIFS(KP!$L:$L,KP!$F:$F,$A417,KP!$A:$A,SUMMARY!BL$3)</f>
        <v>0</v>
      </c>
      <c r="BM417" s="7">
        <f>SUMIFS(AFRIMONEY!$J:$J,AFRIMONEY!$F:$F,$A417,AFRIMONEY!$P:$P,BL$3)</f>
        <v>0</v>
      </c>
      <c r="BN417" s="8">
        <f t="shared" si="219"/>
        <v>250</v>
      </c>
      <c r="BO417" s="17">
        <f>SUMIFS(KP!$L:$L,KP!$F:$F,$A417,KP!$A:$A,SUMMARY!BO$3)</f>
        <v>0</v>
      </c>
      <c r="BP417" s="7">
        <f>SUMIFS(AFRIMONEY!$J:$J,AFRIMONEY!$F:$F,$A417,AFRIMONEY!$P:$P,BO$3)</f>
        <v>0</v>
      </c>
      <c r="BQ417" s="8">
        <f t="shared" si="220"/>
        <v>250</v>
      </c>
      <c r="BR417" s="7">
        <f>SUMIFS(KP!$L:$L,KP!$F:$F,$A417,KP!$A:$A,SUMMARY!BR$3)</f>
        <v>0</v>
      </c>
      <c r="BS417" s="7">
        <f>SUMIFS(AFRIMONEY!$J:$J,AFRIMONEY!$F:$F,$A417,AFRIMONEY!$P:$P,BR$3)</f>
        <v>0</v>
      </c>
      <c r="BT417" s="8">
        <f t="shared" si="221"/>
        <v>250</v>
      </c>
      <c r="BU417" s="17">
        <f>SUMIFS(KP!$L:$L,KP!$F:$F,$A417,KP!$A:$A,SUMMARY!BU$3)</f>
        <v>0</v>
      </c>
      <c r="BV417" s="7">
        <f>SUMIFS(AFRIMONEY!$J:$J,AFRIMONEY!$F:$F,$A417,AFRIMONEY!$P:$P,BU$3)</f>
        <v>0</v>
      </c>
      <c r="BW417" s="8">
        <f t="shared" si="222"/>
        <v>250</v>
      </c>
      <c r="BX417" s="7">
        <f>SUMIFS(KP!$L:$L,KP!$F:$F,$A417,KP!$A:$A,SUMMARY!BX$3)</f>
        <v>0</v>
      </c>
      <c r="BY417" s="7">
        <f>SUMIFS(AFRIMONEY!$J:$J,AFRIMONEY!$F:$F,$A417,AFRIMONEY!$P:$P,BX$3)</f>
        <v>0</v>
      </c>
      <c r="BZ417" s="8">
        <f t="shared" si="223"/>
        <v>250</v>
      </c>
      <c r="CA417" s="17">
        <f>SUMIFS(KP!$L:$L,KP!$F:$F,$A417,KP!$A:$A,SUMMARY!CA$3)</f>
        <v>0</v>
      </c>
      <c r="CB417" s="7">
        <f>SUMIFS(AFRIMONEY!$J:$J,AFRIMONEY!$F:$F,$A417,AFRIMONEY!$P:$P,CA$3)</f>
        <v>0</v>
      </c>
      <c r="CC417" s="8">
        <f t="shared" si="224"/>
        <v>250</v>
      </c>
      <c r="CD417" s="7">
        <f>SUMIFS(KP!$L:$L,KP!$F:$F,$A417,KP!$A:$A,SUMMARY!CD$3)</f>
        <v>0</v>
      </c>
      <c r="CE417" s="7">
        <f>SUMIFS(AFRIMONEY!$J:$J,AFRIMONEY!$F:$F,$A417,AFRIMONEY!$P:$P,CD$3)</f>
        <v>0</v>
      </c>
      <c r="CF417" s="8">
        <f t="shared" si="225"/>
        <v>250</v>
      </c>
      <c r="CG417" s="17">
        <f>SUMIFS(KP!$L:$L,KP!$F:$F,$A417,KP!$A:$A,SUMMARY!CG$3)</f>
        <v>0</v>
      </c>
      <c r="CH417" s="7">
        <f>SUMIFS(AFRIMONEY!$J:$J,AFRIMONEY!$F:$F,$A417,AFRIMONEY!$P:$P,CG$3)</f>
        <v>0</v>
      </c>
      <c r="CI417" s="8">
        <f t="shared" si="226"/>
        <v>250</v>
      </c>
      <c r="CJ417" s="7">
        <f>SUMIFS(KP!$L:$L,KP!$F:$F,$A417,KP!$A:$A,SUMMARY!CJ$3)</f>
        <v>0</v>
      </c>
      <c r="CK417" s="7">
        <f>SUMIFS(AFRIMONEY!$J:$J,AFRIMONEY!$F:$F,$A417,AFRIMONEY!$P:$P,CJ$3)</f>
        <v>0</v>
      </c>
      <c r="CL417" s="8">
        <f t="shared" si="227"/>
        <v>250</v>
      </c>
      <c r="CM417" s="17">
        <f>SUMIFS(KP!$L:$L,KP!$F:$F,$A417,KP!$A:$A,SUMMARY!CM$3)</f>
        <v>0</v>
      </c>
      <c r="CN417" s="7">
        <f>SUMIFS(AFRIMONEY!$J:$J,AFRIMONEY!$F:$F,$A417,AFRIMONEY!$P:$P,CM$3)</f>
        <v>0</v>
      </c>
      <c r="CO417" s="8">
        <f t="shared" si="228"/>
        <v>250</v>
      </c>
      <c r="CP417" s="7">
        <f>SUMIFS(KP!$L:$L,KP!$F:$F,$A417,KP!$A:$A,SUMMARY!CP$3)</f>
        <v>0</v>
      </c>
      <c r="CQ417" s="7">
        <f>SUMIFS(AFRIMONEY!$J:$J,AFRIMONEY!$F:$F,$A417,AFRIMONEY!$P:$P,CP$3)</f>
        <v>0</v>
      </c>
      <c r="CR417" s="8">
        <f t="shared" si="229"/>
        <v>250</v>
      </c>
      <c r="CS417" s="17">
        <f>SUMIFS(KP!$L:$L,KP!$F:$F,$A417,KP!$A:$A,SUMMARY!CS$3)</f>
        <v>0</v>
      </c>
      <c r="CT417" s="7">
        <f>SUMIFS(AFRIMONEY!$J:$J,AFRIMONEY!$F:$F,$A417,AFRIMONEY!$P:$P,CS$3)</f>
        <v>0</v>
      </c>
      <c r="CU417" s="8">
        <f t="shared" si="230"/>
        <v>250</v>
      </c>
    </row>
    <row r="418" spans="1:99" x14ac:dyDescent="0.3">
      <c r="A418" s="2">
        <v>101828</v>
      </c>
      <c r="B418" s="23" t="str">
        <f>_xlfn.XLOOKUP(TEXT(A418,0),Tabela4[ID],Tabela4[AREA],"")</f>
        <v>AREA A</v>
      </c>
      <c r="C418" s="2" t="str">
        <f>_xlfn.XLOOKUP(TEXT(A418,0),Tabela4[ID],Tabela4[ZONA],"")</f>
        <v>ZONA 13</v>
      </c>
      <c r="D418" s="2" t="str">
        <f t="shared" si="198"/>
        <v>ACTIVE</v>
      </c>
      <c r="E418" s="18">
        <f t="shared" si="199"/>
        <v>-50</v>
      </c>
      <c r="F418" s="21">
        <f>SUMIFS(KP!$L:$L,KP!$F:$F,$A418,KP!$A:$A,"31/03/2025")</f>
        <v>3300</v>
      </c>
      <c r="G418" s="19">
        <f>SUMIFS(KP!$L:$L,KP!$F:$F,$A418,KP!$A:$A,SUMMARY!G$3)</f>
        <v>0</v>
      </c>
      <c r="H418" s="7">
        <f>SUMIFS(AFRIMONEY!$J:$J,AFRIMONEY!$F:$F,$A418,AFRIMONEY!$P:$P,G$3)</f>
        <v>0</v>
      </c>
      <c r="I418" s="8">
        <f t="shared" si="200"/>
        <v>3300</v>
      </c>
      <c r="J418" s="7">
        <f>SUMIFS(KP!$L:$L,KP!$F:$F,$A418,KP!$A:$A,SUMMARY!J$3)</f>
        <v>14650</v>
      </c>
      <c r="K418" s="7">
        <f>SUMIFS(AFRIMONEY!$J:$J,AFRIMONEY!$F:$F,$A418,AFRIMONEY!$P:$P,J$3)</f>
        <v>3300</v>
      </c>
      <c r="L418" s="8">
        <f t="shared" si="201"/>
        <v>14650</v>
      </c>
      <c r="M418" s="17">
        <f>SUMIFS(KP!$L:$L,KP!$F:$F,$A418,KP!$A:$A,SUMMARY!M$3)</f>
        <v>13050</v>
      </c>
      <c r="N418" s="7">
        <f>SUMIFS(AFRIMONEY!$J:$J,AFRIMONEY!$F:$F,$A418,AFRIMONEY!$P:$P,M$3)</f>
        <v>14650</v>
      </c>
      <c r="O418" s="8">
        <f t="shared" si="202"/>
        <v>13050</v>
      </c>
      <c r="P418" s="7">
        <f>SUMIFS(KP!$L:$L,KP!$F:$F,$A418,KP!$A:$A,SUMMARY!P$3)</f>
        <v>0</v>
      </c>
      <c r="Q418" s="7">
        <f>SUMIFS(AFRIMONEY!$J:$J,AFRIMONEY!$F:$F,$A418,AFRIMONEY!$P:$P,P$3)</f>
        <v>0</v>
      </c>
      <c r="R418" s="8">
        <f t="shared" si="203"/>
        <v>13050</v>
      </c>
      <c r="S418" s="17">
        <f>SUMIFS(KP!$L:$L,KP!$F:$F,$A418,KP!$A:$A,SUMMARY!S$3)</f>
        <v>2800</v>
      </c>
      <c r="T418" s="7">
        <f>SUMIFS(AFRIMONEY!$J:$J,AFRIMONEY!$F:$F,$A418,AFRIMONEY!$P:$P,S$3)</f>
        <v>13050</v>
      </c>
      <c r="U418" s="8">
        <f t="shared" si="204"/>
        <v>2800</v>
      </c>
      <c r="V418" s="7">
        <f>SUMIFS(KP!$L:$L,KP!$F:$F,$A418,KP!$A:$A,SUMMARY!V$3)</f>
        <v>0</v>
      </c>
      <c r="W418" s="7">
        <f>SUMIFS(AFRIMONEY!$J:$J,AFRIMONEY!$F:$F,$A418,AFRIMONEY!$P:$P,V$3)</f>
        <v>0</v>
      </c>
      <c r="X418" s="8">
        <f t="shared" si="205"/>
        <v>2800</v>
      </c>
      <c r="Y418" s="17">
        <f>SUMIFS(KP!$L:$L,KP!$F:$F,$A418,KP!$A:$A,SUMMARY!Y$3)</f>
        <v>6000</v>
      </c>
      <c r="Z418" s="7">
        <f>SUMIFS(AFRIMONEY!$J:$J,AFRIMONEY!$F:$F,$A418,AFRIMONEY!$P:$P,Y$3)</f>
        <v>2800</v>
      </c>
      <c r="AA418" s="8">
        <f t="shared" si="206"/>
        <v>6000</v>
      </c>
      <c r="AB418" s="7">
        <f>SUMIFS(KP!$L:$L,KP!$F:$F,$A418,KP!$A:$A,SUMMARY!AB$3)</f>
        <v>12200</v>
      </c>
      <c r="AC418" s="7">
        <f>SUMIFS(AFRIMONEY!$J:$J,AFRIMONEY!$F:$F,$A418,AFRIMONEY!$P:$P,AB$3)</f>
        <v>6000</v>
      </c>
      <c r="AD418" s="8">
        <f t="shared" si="207"/>
        <v>12200</v>
      </c>
      <c r="AE418" s="17">
        <f>SUMIFS(KP!$L:$L,KP!$F:$F,$A418,KP!$A:$A,SUMMARY!AE$3)</f>
        <v>17750</v>
      </c>
      <c r="AF418" s="7">
        <f>SUMIFS(AFRIMONEY!$J:$J,AFRIMONEY!$F:$F,$A418,AFRIMONEY!$P:$P,AE$3)</f>
        <v>12250</v>
      </c>
      <c r="AG418" s="8">
        <f t="shared" si="208"/>
        <v>17700</v>
      </c>
      <c r="AH418" s="7">
        <f>SUMIFS(KP!$L:$L,KP!$F:$F,$A418,KP!$A:$A,SUMMARY!AH$3)</f>
        <v>-2950</v>
      </c>
      <c r="AI418" s="7">
        <f>SUMIFS(AFRIMONEY!$J:$J,AFRIMONEY!$F:$F,$A418,AFRIMONEY!$P:$P,AH$3)</f>
        <v>14800</v>
      </c>
      <c r="AJ418" s="8">
        <f t="shared" si="209"/>
        <v>-50</v>
      </c>
      <c r="AK418" s="17">
        <f>SUMIFS(KP!$L:$L,KP!$F:$F,$A418,KP!$A:$A,SUMMARY!AK$3)</f>
        <v>0</v>
      </c>
      <c r="AL418" s="7">
        <f>SUMIFS(AFRIMONEY!$J:$J,AFRIMONEY!$F:$F,$A418,AFRIMONEY!$P:$P,AK$3)</f>
        <v>0</v>
      </c>
      <c r="AM418" s="8">
        <f t="shared" si="210"/>
        <v>-50</v>
      </c>
      <c r="AN418" s="7">
        <f>SUMIFS(KP!$L:$L,KP!$F:$F,$A418,KP!$A:$A,SUMMARY!AN$3)</f>
        <v>0</v>
      </c>
      <c r="AO418" s="7">
        <f>SUMIFS(AFRIMONEY!$J:$J,AFRIMONEY!$F:$F,$A418,AFRIMONEY!$P:$P,AN$3)</f>
        <v>0</v>
      </c>
      <c r="AP418" s="8">
        <f t="shared" si="211"/>
        <v>-50</v>
      </c>
      <c r="AQ418" s="17">
        <f>SUMIFS(KP!$L:$L,KP!$F:$F,$A418,KP!$A:$A,SUMMARY!AQ$3)</f>
        <v>0</v>
      </c>
      <c r="AR418" s="7">
        <f>SUMIFS(AFRIMONEY!$J:$J,AFRIMONEY!$F:$F,$A418,AFRIMONEY!$P:$P,AQ$3)</f>
        <v>0</v>
      </c>
      <c r="AS418" s="8">
        <f t="shared" si="212"/>
        <v>-50</v>
      </c>
      <c r="AT418" s="7">
        <f>SUMIFS(KP!$L:$L,KP!$F:$F,$A418,KP!$A:$A,SUMMARY!AT$3)</f>
        <v>0</v>
      </c>
      <c r="AU418" s="7">
        <f>SUMIFS(AFRIMONEY!$J:$J,AFRIMONEY!$F:$F,$A418,AFRIMONEY!$P:$P,AT$3)</f>
        <v>0</v>
      </c>
      <c r="AV418" s="8">
        <f t="shared" si="213"/>
        <v>-50</v>
      </c>
      <c r="AW418" s="17">
        <f>SUMIFS(KP!$L:$L,KP!$F:$F,$A418,KP!$A:$A,SUMMARY!AW$3)</f>
        <v>0</v>
      </c>
      <c r="AX418" s="7">
        <f>SUMIFS(AFRIMONEY!$J:$J,AFRIMONEY!$F:$F,$A418,AFRIMONEY!$P:$P,AW$3)</f>
        <v>0</v>
      </c>
      <c r="AY418" s="8">
        <f t="shared" si="214"/>
        <v>-50</v>
      </c>
      <c r="AZ418" s="7">
        <f>SUMIFS(KP!$L:$L,KP!$F:$F,$A418,KP!$A:$A,SUMMARY!AZ$3)</f>
        <v>0</v>
      </c>
      <c r="BA418" s="7">
        <f>SUMIFS(AFRIMONEY!$J:$J,AFRIMONEY!$F:$F,$A418,AFRIMONEY!$P:$P,AZ$3)</f>
        <v>0</v>
      </c>
      <c r="BB418" s="8">
        <f t="shared" si="215"/>
        <v>-50</v>
      </c>
      <c r="BC418" s="17">
        <f>SUMIFS(KP!$L:$L,KP!$F:$F,$A418,KP!$A:$A,SUMMARY!BC$3)</f>
        <v>0</v>
      </c>
      <c r="BD418" s="7">
        <f>SUMIFS(AFRIMONEY!$J:$J,AFRIMONEY!$F:$F,$A418,AFRIMONEY!$P:$P,BC$3)</f>
        <v>0</v>
      </c>
      <c r="BE418" s="8">
        <f t="shared" si="216"/>
        <v>-50</v>
      </c>
      <c r="BF418" s="7">
        <f>SUMIFS(KP!$L:$L,KP!$F:$F,$A418,KP!$A:$A,SUMMARY!BF$3)</f>
        <v>0</v>
      </c>
      <c r="BG418" s="7">
        <f>SUMIFS(AFRIMONEY!$J:$J,AFRIMONEY!$F:$F,$A418,AFRIMONEY!$P:$P,BF$3)</f>
        <v>0</v>
      </c>
      <c r="BH418" s="8">
        <f t="shared" si="217"/>
        <v>-50</v>
      </c>
      <c r="BI418" s="17">
        <f>SUMIFS(KP!$L:$L,KP!$F:$F,$A418,KP!$A:$A,SUMMARY!BI$3)</f>
        <v>0</v>
      </c>
      <c r="BJ418" s="7">
        <f>SUMIFS(AFRIMONEY!$J:$J,AFRIMONEY!$F:$F,$A418,AFRIMONEY!$P:$P,BI$3)</f>
        <v>0</v>
      </c>
      <c r="BK418" s="8">
        <f t="shared" si="218"/>
        <v>-50</v>
      </c>
      <c r="BL418" s="7">
        <f>SUMIFS(KP!$L:$L,KP!$F:$F,$A418,KP!$A:$A,SUMMARY!BL$3)</f>
        <v>0</v>
      </c>
      <c r="BM418" s="7">
        <f>SUMIFS(AFRIMONEY!$J:$J,AFRIMONEY!$F:$F,$A418,AFRIMONEY!$P:$P,BL$3)</f>
        <v>0</v>
      </c>
      <c r="BN418" s="8">
        <f t="shared" si="219"/>
        <v>-50</v>
      </c>
      <c r="BO418" s="17">
        <f>SUMIFS(KP!$L:$L,KP!$F:$F,$A418,KP!$A:$A,SUMMARY!BO$3)</f>
        <v>0</v>
      </c>
      <c r="BP418" s="7">
        <f>SUMIFS(AFRIMONEY!$J:$J,AFRIMONEY!$F:$F,$A418,AFRIMONEY!$P:$P,BO$3)</f>
        <v>0</v>
      </c>
      <c r="BQ418" s="8">
        <f t="shared" si="220"/>
        <v>-50</v>
      </c>
      <c r="BR418" s="7">
        <f>SUMIFS(KP!$L:$L,KP!$F:$F,$A418,KP!$A:$A,SUMMARY!BR$3)</f>
        <v>0</v>
      </c>
      <c r="BS418" s="7">
        <f>SUMIFS(AFRIMONEY!$J:$J,AFRIMONEY!$F:$F,$A418,AFRIMONEY!$P:$P,BR$3)</f>
        <v>0</v>
      </c>
      <c r="BT418" s="8">
        <f t="shared" si="221"/>
        <v>-50</v>
      </c>
      <c r="BU418" s="17">
        <f>SUMIFS(KP!$L:$L,KP!$F:$F,$A418,KP!$A:$A,SUMMARY!BU$3)</f>
        <v>0</v>
      </c>
      <c r="BV418" s="7">
        <f>SUMIFS(AFRIMONEY!$J:$J,AFRIMONEY!$F:$F,$A418,AFRIMONEY!$P:$P,BU$3)</f>
        <v>0</v>
      </c>
      <c r="BW418" s="8">
        <f t="shared" si="222"/>
        <v>-50</v>
      </c>
      <c r="BX418" s="7">
        <f>SUMIFS(KP!$L:$L,KP!$F:$F,$A418,KP!$A:$A,SUMMARY!BX$3)</f>
        <v>0</v>
      </c>
      <c r="BY418" s="7">
        <f>SUMIFS(AFRIMONEY!$J:$J,AFRIMONEY!$F:$F,$A418,AFRIMONEY!$P:$P,BX$3)</f>
        <v>0</v>
      </c>
      <c r="BZ418" s="8">
        <f t="shared" si="223"/>
        <v>-50</v>
      </c>
      <c r="CA418" s="17">
        <f>SUMIFS(KP!$L:$L,KP!$F:$F,$A418,KP!$A:$A,SUMMARY!CA$3)</f>
        <v>0</v>
      </c>
      <c r="CB418" s="7">
        <f>SUMIFS(AFRIMONEY!$J:$J,AFRIMONEY!$F:$F,$A418,AFRIMONEY!$P:$P,CA$3)</f>
        <v>0</v>
      </c>
      <c r="CC418" s="8">
        <f t="shared" si="224"/>
        <v>-50</v>
      </c>
      <c r="CD418" s="7">
        <f>SUMIFS(KP!$L:$L,KP!$F:$F,$A418,KP!$A:$A,SUMMARY!CD$3)</f>
        <v>0</v>
      </c>
      <c r="CE418" s="7">
        <f>SUMIFS(AFRIMONEY!$J:$J,AFRIMONEY!$F:$F,$A418,AFRIMONEY!$P:$P,CD$3)</f>
        <v>0</v>
      </c>
      <c r="CF418" s="8">
        <f t="shared" si="225"/>
        <v>-50</v>
      </c>
      <c r="CG418" s="17">
        <f>SUMIFS(KP!$L:$L,KP!$F:$F,$A418,KP!$A:$A,SUMMARY!CG$3)</f>
        <v>0</v>
      </c>
      <c r="CH418" s="7">
        <f>SUMIFS(AFRIMONEY!$J:$J,AFRIMONEY!$F:$F,$A418,AFRIMONEY!$P:$P,CG$3)</f>
        <v>0</v>
      </c>
      <c r="CI418" s="8">
        <f t="shared" si="226"/>
        <v>-50</v>
      </c>
      <c r="CJ418" s="7">
        <f>SUMIFS(KP!$L:$L,KP!$F:$F,$A418,KP!$A:$A,SUMMARY!CJ$3)</f>
        <v>0</v>
      </c>
      <c r="CK418" s="7">
        <f>SUMIFS(AFRIMONEY!$J:$J,AFRIMONEY!$F:$F,$A418,AFRIMONEY!$P:$P,CJ$3)</f>
        <v>0</v>
      </c>
      <c r="CL418" s="8">
        <f t="shared" si="227"/>
        <v>-50</v>
      </c>
      <c r="CM418" s="17">
        <f>SUMIFS(KP!$L:$L,KP!$F:$F,$A418,KP!$A:$A,SUMMARY!CM$3)</f>
        <v>0</v>
      </c>
      <c r="CN418" s="7">
        <f>SUMIFS(AFRIMONEY!$J:$J,AFRIMONEY!$F:$F,$A418,AFRIMONEY!$P:$P,CM$3)</f>
        <v>0</v>
      </c>
      <c r="CO418" s="8">
        <f t="shared" si="228"/>
        <v>-50</v>
      </c>
      <c r="CP418" s="7">
        <f>SUMIFS(KP!$L:$L,KP!$F:$F,$A418,KP!$A:$A,SUMMARY!CP$3)</f>
        <v>0</v>
      </c>
      <c r="CQ418" s="7">
        <f>SUMIFS(AFRIMONEY!$J:$J,AFRIMONEY!$F:$F,$A418,AFRIMONEY!$P:$P,CP$3)</f>
        <v>0</v>
      </c>
      <c r="CR418" s="8">
        <f t="shared" si="229"/>
        <v>-50</v>
      </c>
      <c r="CS418" s="17">
        <f>SUMIFS(KP!$L:$L,KP!$F:$F,$A418,KP!$A:$A,SUMMARY!CS$3)</f>
        <v>0</v>
      </c>
      <c r="CT418" s="7">
        <f>SUMIFS(AFRIMONEY!$J:$J,AFRIMONEY!$F:$F,$A418,AFRIMONEY!$P:$P,CS$3)</f>
        <v>0</v>
      </c>
      <c r="CU418" s="8">
        <f t="shared" si="230"/>
        <v>-50</v>
      </c>
    </row>
    <row r="419" spans="1:99" x14ac:dyDescent="0.3">
      <c r="A419" s="2">
        <v>101833</v>
      </c>
      <c r="B419" s="23" t="str">
        <f>_xlfn.XLOOKUP(TEXT(A419,0),Tabela4[ID],Tabela4[AREA],"")</f>
        <v>AREA E</v>
      </c>
      <c r="C419" s="2" t="str">
        <f>_xlfn.XLOOKUP(TEXT(A419,0),Tabela4[ID],Tabela4[ZONA],"")</f>
        <v>ZONA 12</v>
      </c>
      <c r="D419" s="2" t="str">
        <f t="shared" si="198"/>
        <v>ACTIVE</v>
      </c>
      <c r="E419" s="18">
        <f t="shared" si="199"/>
        <v>-850</v>
      </c>
      <c r="F419" s="21">
        <f>SUMIFS(KP!$L:$L,KP!$F:$F,$A419,KP!$A:$A,"31/03/2025")</f>
        <v>1450</v>
      </c>
      <c r="G419" s="19">
        <f>SUMIFS(KP!$L:$L,KP!$F:$F,$A419,KP!$A:$A,SUMMARY!G$3)</f>
        <v>3250</v>
      </c>
      <c r="H419" s="7">
        <f>SUMIFS(AFRIMONEY!$J:$J,AFRIMONEY!$F:$F,$A419,AFRIMONEY!$P:$P,G$3)</f>
        <v>1600</v>
      </c>
      <c r="I419" s="8">
        <f t="shared" si="200"/>
        <v>3100</v>
      </c>
      <c r="J419" s="7">
        <f>SUMIFS(KP!$L:$L,KP!$F:$F,$A419,KP!$A:$A,SUMMARY!J$3)</f>
        <v>850</v>
      </c>
      <c r="K419" s="7">
        <f>SUMIFS(AFRIMONEY!$J:$J,AFRIMONEY!$F:$F,$A419,AFRIMONEY!$P:$P,J$3)</f>
        <v>3250</v>
      </c>
      <c r="L419" s="8">
        <f t="shared" si="201"/>
        <v>700</v>
      </c>
      <c r="M419" s="17">
        <f>SUMIFS(KP!$L:$L,KP!$F:$F,$A419,KP!$A:$A,SUMMARY!M$3)</f>
        <v>1000</v>
      </c>
      <c r="N419" s="7">
        <f>SUMIFS(AFRIMONEY!$J:$J,AFRIMONEY!$F:$F,$A419,AFRIMONEY!$P:$P,M$3)</f>
        <v>850</v>
      </c>
      <c r="O419" s="8">
        <f t="shared" si="202"/>
        <v>850</v>
      </c>
      <c r="P419" s="7">
        <f>SUMIFS(KP!$L:$L,KP!$F:$F,$A419,KP!$A:$A,SUMMARY!P$3)</f>
        <v>1600</v>
      </c>
      <c r="Q419" s="7">
        <f>SUMIFS(AFRIMONEY!$J:$J,AFRIMONEY!$F:$F,$A419,AFRIMONEY!$P:$P,P$3)</f>
        <v>1000</v>
      </c>
      <c r="R419" s="8">
        <f t="shared" si="203"/>
        <v>1450</v>
      </c>
      <c r="S419" s="17">
        <f>SUMIFS(KP!$L:$L,KP!$F:$F,$A419,KP!$A:$A,SUMMARY!S$3)</f>
        <v>400</v>
      </c>
      <c r="T419" s="7">
        <f>SUMIFS(AFRIMONEY!$J:$J,AFRIMONEY!$F:$F,$A419,AFRIMONEY!$P:$P,S$3)</f>
        <v>1600</v>
      </c>
      <c r="U419" s="8">
        <f t="shared" si="204"/>
        <v>250</v>
      </c>
      <c r="V419" s="7">
        <f>SUMIFS(KP!$L:$L,KP!$F:$F,$A419,KP!$A:$A,SUMMARY!V$3)</f>
        <v>0</v>
      </c>
      <c r="W419" s="7">
        <f>SUMIFS(AFRIMONEY!$J:$J,AFRIMONEY!$F:$F,$A419,AFRIMONEY!$P:$P,V$3)</f>
        <v>0</v>
      </c>
      <c r="X419" s="8">
        <f t="shared" si="205"/>
        <v>250</v>
      </c>
      <c r="Y419" s="17">
        <f>SUMIFS(KP!$L:$L,KP!$F:$F,$A419,KP!$A:$A,SUMMARY!Y$3)</f>
        <v>850</v>
      </c>
      <c r="Z419" s="7">
        <f>SUMIFS(AFRIMONEY!$J:$J,AFRIMONEY!$F:$F,$A419,AFRIMONEY!$P:$P,Y$3)</f>
        <v>1000</v>
      </c>
      <c r="AA419" s="8">
        <f t="shared" si="206"/>
        <v>100</v>
      </c>
      <c r="AB419" s="7">
        <f>SUMIFS(KP!$L:$L,KP!$F:$F,$A419,KP!$A:$A,SUMMARY!AB$3)</f>
        <v>750</v>
      </c>
      <c r="AC419" s="7">
        <f>SUMIFS(AFRIMONEY!$J:$J,AFRIMONEY!$F:$F,$A419,AFRIMONEY!$P:$P,AB$3)</f>
        <v>950</v>
      </c>
      <c r="AD419" s="8">
        <f t="shared" si="207"/>
        <v>-100</v>
      </c>
      <c r="AE419" s="17">
        <f>SUMIFS(KP!$L:$L,KP!$F:$F,$A419,KP!$A:$A,SUMMARY!AE$3)</f>
        <v>1850</v>
      </c>
      <c r="AF419" s="7">
        <f>SUMIFS(AFRIMONEY!$J:$J,AFRIMONEY!$F:$F,$A419,AFRIMONEY!$P:$P,AE$3)</f>
        <v>750</v>
      </c>
      <c r="AG419" s="8">
        <f t="shared" si="208"/>
        <v>1000</v>
      </c>
      <c r="AH419" s="7">
        <f>SUMIFS(KP!$L:$L,KP!$F:$F,$A419,KP!$A:$A,SUMMARY!AH$3)</f>
        <v>0</v>
      </c>
      <c r="AI419" s="7">
        <f>SUMIFS(AFRIMONEY!$J:$J,AFRIMONEY!$F:$F,$A419,AFRIMONEY!$P:$P,AH$3)</f>
        <v>1850</v>
      </c>
      <c r="AJ419" s="8">
        <f t="shared" si="209"/>
        <v>-850</v>
      </c>
      <c r="AK419" s="17">
        <f>SUMIFS(KP!$L:$L,KP!$F:$F,$A419,KP!$A:$A,SUMMARY!AK$3)</f>
        <v>0</v>
      </c>
      <c r="AL419" s="7">
        <f>SUMIFS(AFRIMONEY!$J:$J,AFRIMONEY!$F:$F,$A419,AFRIMONEY!$P:$P,AK$3)</f>
        <v>0</v>
      </c>
      <c r="AM419" s="8">
        <f t="shared" si="210"/>
        <v>-850</v>
      </c>
      <c r="AN419" s="7">
        <f>SUMIFS(KP!$L:$L,KP!$F:$F,$A419,KP!$A:$A,SUMMARY!AN$3)</f>
        <v>0</v>
      </c>
      <c r="AO419" s="7">
        <f>SUMIFS(AFRIMONEY!$J:$J,AFRIMONEY!$F:$F,$A419,AFRIMONEY!$P:$P,AN$3)</f>
        <v>0</v>
      </c>
      <c r="AP419" s="8">
        <f t="shared" si="211"/>
        <v>-850</v>
      </c>
      <c r="AQ419" s="17">
        <f>SUMIFS(KP!$L:$L,KP!$F:$F,$A419,KP!$A:$A,SUMMARY!AQ$3)</f>
        <v>0</v>
      </c>
      <c r="AR419" s="7">
        <f>SUMIFS(AFRIMONEY!$J:$J,AFRIMONEY!$F:$F,$A419,AFRIMONEY!$P:$P,AQ$3)</f>
        <v>0</v>
      </c>
      <c r="AS419" s="8">
        <f t="shared" si="212"/>
        <v>-850</v>
      </c>
      <c r="AT419" s="7">
        <f>SUMIFS(KP!$L:$L,KP!$F:$F,$A419,KP!$A:$A,SUMMARY!AT$3)</f>
        <v>0</v>
      </c>
      <c r="AU419" s="7">
        <f>SUMIFS(AFRIMONEY!$J:$J,AFRIMONEY!$F:$F,$A419,AFRIMONEY!$P:$P,AT$3)</f>
        <v>0</v>
      </c>
      <c r="AV419" s="8">
        <f t="shared" si="213"/>
        <v>-850</v>
      </c>
      <c r="AW419" s="17">
        <f>SUMIFS(KP!$L:$L,KP!$F:$F,$A419,KP!$A:$A,SUMMARY!AW$3)</f>
        <v>0</v>
      </c>
      <c r="AX419" s="7">
        <f>SUMIFS(AFRIMONEY!$J:$J,AFRIMONEY!$F:$F,$A419,AFRIMONEY!$P:$P,AW$3)</f>
        <v>0</v>
      </c>
      <c r="AY419" s="8">
        <f t="shared" si="214"/>
        <v>-850</v>
      </c>
      <c r="AZ419" s="7">
        <f>SUMIFS(KP!$L:$L,KP!$F:$F,$A419,KP!$A:$A,SUMMARY!AZ$3)</f>
        <v>0</v>
      </c>
      <c r="BA419" s="7">
        <f>SUMIFS(AFRIMONEY!$J:$J,AFRIMONEY!$F:$F,$A419,AFRIMONEY!$P:$P,AZ$3)</f>
        <v>0</v>
      </c>
      <c r="BB419" s="8">
        <f t="shared" si="215"/>
        <v>-850</v>
      </c>
      <c r="BC419" s="17">
        <f>SUMIFS(KP!$L:$L,KP!$F:$F,$A419,KP!$A:$A,SUMMARY!BC$3)</f>
        <v>0</v>
      </c>
      <c r="BD419" s="7">
        <f>SUMIFS(AFRIMONEY!$J:$J,AFRIMONEY!$F:$F,$A419,AFRIMONEY!$P:$P,BC$3)</f>
        <v>0</v>
      </c>
      <c r="BE419" s="8">
        <f t="shared" si="216"/>
        <v>-850</v>
      </c>
      <c r="BF419" s="7">
        <f>SUMIFS(KP!$L:$L,KP!$F:$F,$A419,KP!$A:$A,SUMMARY!BF$3)</f>
        <v>0</v>
      </c>
      <c r="BG419" s="7">
        <f>SUMIFS(AFRIMONEY!$J:$J,AFRIMONEY!$F:$F,$A419,AFRIMONEY!$P:$P,BF$3)</f>
        <v>0</v>
      </c>
      <c r="BH419" s="8">
        <f t="shared" si="217"/>
        <v>-850</v>
      </c>
      <c r="BI419" s="17">
        <f>SUMIFS(KP!$L:$L,KP!$F:$F,$A419,KP!$A:$A,SUMMARY!BI$3)</f>
        <v>0</v>
      </c>
      <c r="BJ419" s="7">
        <f>SUMIFS(AFRIMONEY!$J:$J,AFRIMONEY!$F:$F,$A419,AFRIMONEY!$P:$P,BI$3)</f>
        <v>0</v>
      </c>
      <c r="BK419" s="8">
        <f t="shared" si="218"/>
        <v>-850</v>
      </c>
      <c r="BL419" s="7">
        <f>SUMIFS(KP!$L:$L,KP!$F:$F,$A419,KP!$A:$A,SUMMARY!BL$3)</f>
        <v>0</v>
      </c>
      <c r="BM419" s="7">
        <f>SUMIFS(AFRIMONEY!$J:$J,AFRIMONEY!$F:$F,$A419,AFRIMONEY!$P:$P,BL$3)</f>
        <v>0</v>
      </c>
      <c r="BN419" s="8">
        <f t="shared" si="219"/>
        <v>-850</v>
      </c>
      <c r="BO419" s="17">
        <f>SUMIFS(KP!$L:$L,KP!$F:$F,$A419,KP!$A:$A,SUMMARY!BO$3)</f>
        <v>0</v>
      </c>
      <c r="BP419" s="7">
        <f>SUMIFS(AFRIMONEY!$J:$J,AFRIMONEY!$F:$F,$A419,AFRIMONEY!$P:$P,BO$3)</f>
        <v>0</v>
      </c>
      <c r="BQ419" s="8">
        <f t="shared" si="220"/>
        <v>-850</v>
      </c>
      <c r="BR419" s="7">
        <f>SUMIFS(KP!$L:$L,KP!$F:$F,$A419,KP!$A:$A,SUMMARY!BR$3)</f>
        <v>0</v>
      </c>
      <c r="BS419" s="7">
        <f>SUMIFS(AFRIMONEY!$J:$J,AFRIMONEY!$F:$F,$A419,AFRIMONEY!$P:$P,BR$3)</f>
        <v>0</v>
      </c>
      <c r="BT419" s="8">
        <f t="shared" si="221"/>
        <v>-850</v>
      </c>
      <c r="BU419" s="17">
        <f>SUMIFS(KP!$L:$L,KP!$F:$F,$A419,KP!$A:$A,SUMMARY!BU$3)</f>
        <v>0</v>
      </c>
      <c r="BV419" s="7">
        <f>SUMIFS(AFRIMONEY!$J:$J,AFRIMONEY!$F:$F,$A419,AFRIMONEY!$P:$P,BU$3)</f>
        <v>0</v>
      </c>
      <c r="BW419" s="8">
        <f t="shared" si="222"/>
        <v>-850</v>
      </c>
      <c r="BX419" s="7">
        <f>SUMIFS(KP!$L:$L,KP!$F:$F,$A419,KP!$A:$A,SUMMARY!BX$3)</f>
        <v>0</v>
      </c>
      <c r="BY419" s="7">
        <f>SUMIFS(AFRIMONEY!$J:$J,AFRIMONEY!$F:$F,$A419,AFRIMONEY!$P:$P,BX$3)</f>
        <v>0</v>
      </c>
      <c r="BZ419" s="8">
        <f t="shared" si="223"/>
        <v>-850</v>
      </c>
      <c r="CA419" s="17">
        <f>SUMIFS(KP!$L:$L,KP!$F:$F,$A419,KP!$A:$A,SUMMARY!CA$3)</f>
        <v>0</v>
      </c>
      <c r="CB419" s="7">
        <f>SUMIFS(AFRIMONEY!$J:$J,AFRIMONEY!$F:$F,$A419,AFRIMONEY!$P:$P,CA$3)</f>
        <v>0</v>
      </c>
      <c r="CC419" s="8">
        <f t="shared" si="224"/>
        <v>-850</v>
      </c>
      <c r="CD419" s="7">
        <f>SUMIFS(KP!$L:$L,KP!$F:$F,$A419,KP!$A:$A,SUMMARY!CD$3)</f>
        <v>0</v>
      </c>
      <c r="CE419" s="7">
        <f>SUMIFS(AFRIMONEY!$J:$J,AFRIMONEY!$F:$F,$A419,AFRIMONEY!$P:$P,CD$3)</f>
        <v>0</v>
      </c>
      <c r="CF419" s="8">
        <f t="shared" si="225"/>
        <v>-850</v>
      </c>
      <c r="CG419" s="17">
        <f>SUMIFS(KP!$L:$L,KP!$F:$F,$A419,KP!$A:$A,SUMMARY!CG$3)</f>
        <v>0</v>
      </c>
      <c r="CH419" s="7">
        <f>SUMIFS(AFRIMONEY!$J:$J,AFRIMONEY!$F:$F,$A419,AFRIMONEY!$P:$P,CG$3)</f>
        <v>0</v>
      </c>
      <c r="CI419" s="8">
        <f t="shared" si="226"/>
        <v>-850</v>
      </c>
      <c r="CJ419" s="7">
        <f>SUMIFS(KP!$L:$L,KP!$F:$F,$A419,KP!$A:$A,SUMMARY!CJ$3)</f>
        <v>0</v>
      </c>
      <c r="CK419" s="7">
        <f>SUMIFS(AFRIMONEY!$J:$J,AFRIMONEY!$F:$F,$A419,AFRIMONEY!$P:$P,CJ$3)</f>
        <v>0</v>
      </c>
      <c r="CL419" s="8">
        <f t="shared" si="227"/>
        <v>-850</v>
      </c>
      <c r="CM419" s="17">
        <f>SUMIFS(KP!$L:$L,KP!$F:$F,$A419,KP!$A:$A,SUMMARY!CM$3)</f>
        <v>0</v>
      </c>
      <c r="CN419" s="7">
        <f>SUMIFS(AFRIMONEY!$J:$J,AFRIMONEY!$F:$F,$A419,AFRIMONEY!$P:$P,CM$3)</f>
        <v>0</v>
      </c>
      <c r="CO419" s="8">
        <f t="shared" si="228"/>
        <v>-850</v>
      </c>
      <c r="CP419" s="7">
        <f>SUMIFS(KP!$L:$L,KP!$F:$F,$A419,KP!$A:$A,SUMMARY!CP$3)</f>
        <v>0</v>
      </c>
      <c r="CQ419" s="7">
        <f>SUMIFS(AFRIMONEY!$J:$J,AFRIMONEY!$F:$F,$A419,AFRIMONEY!$P:$P,CP$3)</f>
        <v>0</v>
      </c>
      <c r="CR419" s="8">
        <f t="shared" si="229"/>
        <v>-850</v>
      </c>
      <c r="CS419" s="17">
        <f>SUMIFS(KP!$L:$L,KP!$F:$F,$A419,KP!$A:$A,SUMMARY!CS$3)</f>
        <v>0</v>
      </c>
      <c r="CT419" s="7">
        <f>SUMIFS(AFRIMONEY!$J:$J,AFRIMONEY!$F:$F,$A419,AFRIMONEY!$P:$P,CS$3)</f>
        <v>0</v>
      </c>
      <c r="CU419" s="8">
        <f t="shared" si="230"/>
        <v>-850</v>
      </c>
    </row>
    <row r="420" spans="1:99" x14ac:dyDescent="0.3">
      <c r="A420" s="2">
        <v>101835</v>
      </c>
      <c r="B420" s="23" t="str">
        <f>_xlfn.XLOOKUP(TEXT(A420,0),Tabela4[ID],Tabela4[AREA],"")</f>
        <v>AREA D</v>
      </c>
      <c r="C420" s="2" t="str">
        <f>_xlfn.XLOOKUP(TEXT(A420,0),Tabela4[ID],Tabela4[ZONA],"")</f>
        <v>ZONA 9</v>
      </c>
      <c r="D420" s="2" t="str">
        <f t="shared" si="198"/>
        <v>BLOCKED</v>
      </c>
      <c r="E420" s="18">
        <f t="shared" si="199"/>
        <v>3150</v>
      </c>
      <c r="F420" s="21">
        <f>SUMIFS(KP!$L:$L,KP!$F:$F,$A420,KP!$A:$A,"31/03/2025")</f>
        <v>-550</v>
      </c>
      <c r="G420" s="19">
        <f>SUMIFS(KP!$L:$L,KP!$F:$F,$A420,KP!$A:$A,SUMMARY!G$3)</f>
        <v>-100</v>
      </c>
      <c r="H420" s="7">
        <f>SUMIFS(AFRIMONEY!$J:$J,AFRIMONEY!$F:$F,$A420,AFRIMONEY!$P:$P,G$3)</f>
        <v>0</v>
      </c>
      <c r="I420" s="8">
        <f t="shared" si="200"/>
        <v>-650</v>
      </c>
      <c r="J420" s="7">
        <f>SUMIFS(KP!$L:$L,KP!$F:$F,$A420,KP!$A:$A,SUMMARY!J$3)</f>
        <v>650</v>
      </c>
      <c r="K420" s="7">
        <f>SUMIFS(AFRIMONEY!$J:$J,AFRIMONEY!$F:$F,$A420,AFRIMONEY!$P:$P,J$3)</f>
        <v>0</v>
      </c>
      <c r="L420" s="8">
        <f t="shared" si="201"/>
        <v>0</v>
      </c>
      <c r="M420" s="17">
        <f>SUMIFS(KP!$L:$L,KP!$F:$F,$A420,KP!$A:$A,SUMMARY!M$3)</f>
        <v>4150</v>
      </c>
      <c r="N420" s="7">
        <f>SUMIFS(AFRIMONEY!$J:$J,AFRIMONEY!$F:$F,$A420,AFRIMONEY!$P:$P,M$3)</f>
        <v>0</v>
      </c>
      <c r="O420" s="8">
        <f t="shared" si="202"/>
        <v>4150</v>
      </c>
      <c r="P420" s="7">
        <f>SUMIFS(KP!$L:$L,KP!$F:$F,$A420,KP!$A:$A,SUMMARY!P$3)</f>
        <v>0</v>
      </c>
      <c r="Q420" s="7">
        <f>SUMIFS(AFRIMONEY!$J:$J,AFRIMONEY!$F:$F,$A420,AFRIMONEY!$P:$P,P$3)</f>
        <v>0</v>
      </c>
      <c r="R420" s="8">
        <f t="shared" si="203"/>
        <v>4150</v>
      </c>
      <c r="S420" s="17">
        <f>SUMIFS(KP!$L:$L,KP!$F:$F,$A420,KP!$A:$A,SUMMARY!S$3)</f>
        <v>0</v>
      </c>
      <c r="T420" s="7">
        <f>SUMIFS(AFRIMONEY!$J:$J,AFRIMONEY!$F:$F,$A420,AFRIMONEY!$P:$P,S$3)</f>
        <v>0</v>
      </c>
      <c r="U420" s="8">
        <f t="shared" si="204"/>
        <v>4150</v>
      </c>
      <c r="V420" s="7">
        <f>SUMIFS(KP!$L:$L,KP!$F:$F,$A420,KP!$A:$A,SUMMARY!V$3)</f>
        <v>0</v>
      </c>
      <c r="W420" s="7">
        <f>SUMIFS(AFRIMONEY!$J:$J,AFRIMONEY!$F:$F,$A420,AFRIMONEY!$P:$P,V$3)</f>
        <v>0</v>
      </c>
      <c r="X420" s="8">
        <f t="shared" si="205"/>
        <v>4150</v>
      </c>
      <c r="Y420" s="17">
        <f>SUMIFS(KP!$L:$L,KP!$F:$F,$A420,KP!$A:$A,SUMMARY!Y$3)</f>
        <v>-1000</v>
      </c>
      <c r="Z420" s="7">
        <f>SUMIFS(AFRIMONEY!$J:$J,AFRIMONEY!$F:$F,$A420,AFRIMONEY!$P:$P,Y$3)</f>
        <v>0</v>
      </c>
      <c r="AA420" s="8">
        <f t="shared" si="206"/>
        <v>3150</v>
      </c>
      <c r="AB420" s="7">
        <f>SUMIFS(KP!$L:$L,KP!$F:$F,$A420,KP!$A:$A,SUMMARY!AB$3)</f>
        <v>0</v>
      </c>
      <c r="AC420" s="7">
        <f>SUMIFS(AFRIMONEY!$J:$J,AFRIMONEY!$F:$F,$A420,AFRIMONEY!$P:$P,AB$3)</f>
        <v>0</v>
      </c>
      <c r="AD420" s="8">
        <f t="shared" si="207"/>
        <v>3150</v>
      </c>
      <c r="AE420" s="17">
        <f>SUMIFS(KP!$L:$L,KP!$F:$F,$A420,KP!$A:$A,SUMMARY!AE$3)</f>
        <v>0</v>
      </c>
      <c r="AF420" s="7">
        <f>SUMIFS(AFRIMONEY!$J:$J,AFRIMONEY!$F:$F,$A420,AFRIMONEY!$P:$P,AE$3)</f>
        <v>0</v>
      </c>
      <c r="AG420" s="8">
        <f t="shared" si="208"/>
        <v>3150</v>
      </c>
      <c r="AH420" s="7">
        <f>SUMIFS(KP!$L:$L,KP!$F:$F,$A420,KP!$A:$A,SUMMARY!AH$3)</f>
        <v>0</v>
      </c>
      <c r="AI420" s="7">
        <f>SUMIFS(AFRIMONEY!$J:$J,AFRIMONEY!$F:$F,$A420,AFRIMONEY!$P:$P,AH$3)</f>
        <v>0</v>
      </c>
      <c r="AJ420" s="8">
        <f t="shared" si="209"/>
        <v>3150</v>
      </c>
      <c r="AK420" s="17">
        <f>SUMIFS(KP!$L:$L,KP!$F:$F,$A420,KP!$A:$A,SUMMARY!AK$3)</f>
        <v>0</v>
      </c>
      <c r="AL420" s="7">
        <f>SUMIFS(AFRIMONEY!$J:$J,AFRIMONEY!$F:$F,$A420,AFRIMONEY!$P:$P,AK$3)</f>
        <v>0</v>
      </c>
      <c r="AM420" s="8">
        <f t="shared" si="210"/>
        <v>3150</v>
      </c>
      <c r="AN420" s="7">
        <f>SUMIFS(KP!$L:$L,KP!$F:$F,$A420,KP!$A:$A,SUMMARY!AN$3)</f>
        <v>0</v>
      </c>
      <c r="AO420" s="7">
        <f>SUMIFS(AFRIMONEY!$J:$J,AFRIMONEY!$F:$F,$A420,AFRIMONEY!$P:$P,AN$3)</f>
        <v>0</v>
      </c>
      <c r="AP420" s="8">
        <f t="shared" si="211"/>
        <v>3150</v>
      </c>
      <c r="AQ420" s="17">
        <f>SUMIFS(KP!$L:$L,KP!$F:$F,$A420,KP!$A:$A,SUMMARY!AQ$3)</f>
        <v>0</v>
      </c>
      <c r="AR420" s="7">
        <f>SUMIFS(AFRIMONEY!$J:$J,AFRIMONEY!$F:$F,$A420,AFRIMONEY!$P:$P,AQ$3)</f>
        <v>0</v>
      </c>
      <c r="AS420" s="8">
        <f t="shared" si="212"/>
        <v>3150</v>
      </c>
      <c r="AT420" s="7">
        <f>SUMIFS(KP!$L:$L,KP!$F:$F,$A420,KP!$A:$A,SUMMARY!AT$3)</f>
        <v>0</v>
      </c>
      <c r="AU420" s="7">
        <f>SUMIFS(AFRIMONEY!$J:$J,AFRIMONEY!$F:$F,$A420,AFRIMONEY!$P:$P,AT$3)</f>
        <v>0</v>
      </c>
      <c r="AV420" s="8">
        <f t="shared" si="213"/>
        <v>3150</v>
      </c>
      <c r="AW420" s="17">
        <f>SUMIFS(KP!$L:$L,KP!$F:$F,$A420,KP!$A:$A,SUMMARY!AW$3)</f>
        <v>0</v>
      </c>
      <c r="AX420" s="7">
        <f>SUMIFS(AFRIMONEY!$J:$J,AFRIMONEY!$F:$F,$A420,AFRIMONEY!$P:$P,AW$3)</f>
        <v>0</v>
      </c>
      <c r="AY420" s="8">
        <f t="shared" si="214"/>
        <v>3150</v>
      </c>
      <c r="AZ420" s="7">
        <f>SUMIFS(KP!$L:$L,KP!$F:$F,$A420,KP!$A:$A,SUMMARY!AZ$3)</f>
        <v>0</v>
      </c>
      <c r="BA420" s="7">
        <f>SUMIFS(AFRIMONEY!$J:$J,AFRIMONEY!$F:$F,$A420,AFRIMONEY!$P:$P,AZ$3)</f>
        <v>0</v>
      </c>
      <c r="BB420" s="8">
        <f t="shared" si="215"/>
        <v>3150</v>
      </c>
      <c r="BC420" s="17">
        <f>SUMIFS(KP!$L:$L,KP!$F:$F,$A420,KP!$A:$A,SUMMARY!BC$3)</f>
        <v>0</v>
      </c>
      <c r="BD420" s="7">
        <f>SUMIFS(AFRIMONEY!$J:$J,AFRIMONEY!$F:$F,$A420,AFRIMONEY!$P:$P,BC$3)</f>
        <v>0</v>
      </c>
      <c r="BE420" s="8">
        <f t="shared" si="216"/>
        <v>3150</v>
      </c>
      <c r="BF420" s="7">
        <f>SUMIFS(KP!$L:$L,KP!$F:$F,$A420,KP!$A:$A,SUMMARY!BF$3)</f>
        <v>0</v>
      </c>
      <c r="BG420" s="7">
        <f>SUMIFS(AFRIMONEY!$J:$J,AFRIMONEY!$F:$F,$A420,AFRIMONEY!$P:$P,BF$3)</f>
        <v>0</v>
      </c>
      <c r="BH420" s="8">
        <f t="shared" si="217"/>
        <v>3150</v>
      </c>
      <c r="BI420" s="17">
        <f>SUMIFS(KP!$L:$L,KP!$F:$F,$A420,KP!$A:$A,SUMMARY!BI$3)</f>
        <v>0</v>
      </c>
      <c r="BJ420" s="7">
        <f>SUMIFS(AFRIMONEY!$J:$J,AFRIMONEY!$F:$F,$A420,AFRIMONEY!$P:$P,BI$3)</f>
        <v>0</v>
      </c>
      <c r="BK420" s="8">
        <f t="shared" si="218"/>
        <v>3150</v>
      </c>
      <c r="BL420" s="7">
        <f>SUMIFS(KP!$L:$L,KP!$F:$F,$A420,KP!$A:$A,SUMMARY!BL$3)</f>
        <v>0</v>
      </c>
      <c r="BM420" s="7">
        <f>SUMIFS(AFRIMONEY!$J:$J,AFRIMONEY!$F:$F,$A420,AFRIMONEY!$P:$P,BL$3)</f>
        <v>0</v>
      </c>
      <c r="BN420" s="8">
        <f t="shared" si="219"/>
        <v>3150</v>
      </c>
      <c r="BO420" s="17">
        <f>SUMIFS(KP!$L:$L,KP!$F:$F,$A420,KP!$A:$A,SUMMARY!BO$3)</f>
        <v>0</v>
      </c>
      <c r="BP420" s="7">
        <f>SUMIFS(AFRIMONEY!$J:$J,AFRIMONEY!$F:$F,$A420,AFRIMONEY!$P:$P,BO$3)</f>
        <v>0</v>
      </c>
      <c r="BQ420" s="8">
        <f t="shared" si="220"/>
        <v>3150</v>
      </c>
      <c r="BR420" s="7">
        <f>SUMIFS(KP!$L:$L,KP!$F:$F,$A420,KP!$A:$A,SUMMARY!BR$3)</f>
        <v>0</v>
      </c>
      <c r="BS420" s="7">
        <f>SUMIFS(AFRIMONEY!$J:$J,AFRIMONEY!$F:$F,$A420,AFRIMONEY!$P:$P,BR$3)</f>
        <v>0</v>
      </c>
      <c r="BT420" s="8">
        <f t="shared" si="221"/>
        <v>3150</v>
      </c>
      <c r="BU420" s="17">
        <f>SUMIFS(KP!$L:$L,KP!$F:$F,$A420,KP!$A:$A,SUMMARY!BU$3)</f>
        <v>0</v>
      </c>
      <c r="BV420" s="7">
        <f>SUMIFS(AFRIMONEY!$J:$J,AFRIMONEY!$F:$F,$A420,AFRIMONEY!$P:$P,BU$3)</f>
        <v>0</v>
      </c>
      <c r="BW420" s="8">
        <f t="shared" si="222"/>
        <v>3150</v>
      </c>
      <c r="BX420" s="7">
        <f>SUMIFS(KP!$L:$L,KP!$F:$F,$A420,KP!$A:$A,SUMMARY!BX$3)</f>
        <v>0</v>
      </c>
      <c r="BY420" s="7">
        <f>SUMIFS(AFRIMONEY!$J:$J,AFRIMONEY!$F:$F,$A420,AFRIMONEY!$P:$P,BX$3)</f>
        <v>0</v>
      </c>
      <c r="BZ420" s="8">
        <f t="shared" si="223"/>
        <v>3150</v>
      </c>
      <c r="CA420" s="17">
        <f>SUMIFS(KP!$L:$L,KP!$F:$F,$A420,KP!$A:$A,SUMMARY!CA$3)</f>
        <v>0</v>
      </c>
      <c r="CB420" s="7">
        <f>SUMIFS(AFRIMONEY!$J:$J,AFRIMONEY!$F:$F,$A420,AFRIMONEY!$P:$P,CA$3)</f>
        <v>0</v>
      </c>
      <c r="CC420" s="8">
        <f t="shared" si="224"/>
        <v>3150</v>
      </c>
      <c r="CD420" s="7">
        <f>SUMIFS(KP!$L:$L,KP!$F:$F,$A420,KP!$A:$A,SUMMARY!CD$3)</f>
        <v>0</v>
      </c>
      <c r="CE420" s="7">
        <f>SUMIFS(AFRIMONEY!$J:$J,AFRIMONEY!$F:$F,$A420,AFRIMONEY!$P:$P,CD$3)</f>
        <v>0</v>
      </c>
      <c r="CF420" s="8">
        <f t="shared" si="225"/>
        <v>3150</v>
      </c>
      <c r="CG420" s="17">
        <f>SUMIFS(KP!$L:$L,KP!$F:$F,$A420,KP!$A:$A,SUMMARY!CG$3)</f>
        <v>0</v>
      </c>
      <c r="CH420" s="7">
        <f>SUMIFS(AFRIMONEY!$J:$J,AFRIMONEY!$F:$F,$A420,AFRIMONEY!$P:$P,CG$3)</f>
        <v>0</v>
      </c>
      <c r="CI420" s="8">
        <f t="shared" si="226"/>
        <v>3150</v>
      </c>
      <c r="CJ420" s="7">
        <f>SUMIFS(KP!$L:$L,KP!$F:$F,$A420,KP!$A:$A,SUMMARY!CJ$3)</f>
        <v>0</v>
      </c>
      <c r="CK420" s="7">
        <f>SUMIFS(AFRIMONEY!$J:$J,AFRIMONEY!$F:$F,$A420,AFRIMONEY!$P:$P,CJ$3)</f>
        <v>0</v>
      </c>
      <c r="CL420" s="8">
        <f t="shared" si="227"/>
        <v>3150</v>
      </c>
      <c r="CM420" s="17">
        <f>SUMIFS(KP!$L:$L,KP!$F:$F,$A420,KP!$A:$A,SUMMARY!CM$3)</f>
        <v>0</v>
      </c>
      <c r="CN420" s="7">
        <f>SUMIFS(AFRIMONEY!$J:$J,AFRIMONEY!$F:$F,$A420,AFRIMONEY!$P:$P,CM$3)</f>
        <v>0</v>
      </c>
      <c r="CO420" s="8">
        <f t="shared" si="228"/>
        <v>3150</v>
      </c>
      <c r="CP420" s="7">
        <f>SUMIFS(KP!$L:$L,KP!$F:$F,$A420,KP!$A:$A,SUMMARY!CP$3)</f>
        <v>0</v>
      </c>
      <c r="CQ420" s="7">
        <f>SUMIFS(AFRIMONEY!$J:$J,AFRIMONEY!$F:$F,$A420,AFRIMONEY!$P:$P,CP$3)</f>
        <v>0</v>
      </c>
      <c r="CR420" s="8">
        <f t="shared" si="229"/>
        <v>3150</v>
      </c>
      <c r="CS420" s="17">
        <f>SUMIFS(KP!$L:$L,KP!$F:$F,$A420,KP!$A:$A,SUMMARY!CS$3)</f>
        <v>0</v>
      </c>
      <c r="CT420" s="7">
        <f>SUMIFS(AFRIMONEY!$J:$J,AFRIMONEY!$F:$F,$A420,AFRIMONEY!$P:$P,CS$3)</f>
        <v>0</v>
      </c>
      <c r="CU420" s="8">
        <f t="shared" si="230"/>
        <v>3150</v>
      </c>
    </row>
    <row r="421" spans="1:99" x14ac:dyDescent="0.3">
      <c r="A421" s="2">
        <v>101844</v>
      </c>
      <c r="B421" s="23" t="str">
        <f>_xlfn.XLOOKUP(TEXT(A421,0),Tabela4[ID],Tabela4[AREA],"")</f>
        <v>AREA E</v>
      </c>
      <c r="C421" s="2" t="str">
        <f>_xlfn.XLOOKUP(TEXT(A421,0),Tabela4[ID],Tabela4[ZONA],"")</f>
        <v>ZONA 17</v>
      </c>
      <c r="D421" s="2" t="str">
        <f t="shared" si="198"/>
        <v>BLOCKED</v>
      </c>
      <c r="E421" s="18">
        <f t="shared" si="199"/>
        <v>1200</v>
      </c>
      <c r="F421" s="21">
        <f>SUMIFS(KP!$L:$L,KP!$F:$F,$A421,KP!$A:$A,"31/03/2025")</f>
        <v>1300</v>
      </c>
      <c r="G421" s="19">
        <f>SUMIFS(KP!$L:$L,KP!$F:$F,$A421,KP!$A:$A,SUMMARY!G$3)</f>
        <v>1150</v>
      </c>
      <c r="H421" s="7">
        <f>SUMIFS(AFRIMONEY!$J:$J,AFRIMONEY!$F:$F,$A421,AFRIMONEY!$P:$P,G$3)</f>
        <v>2000</v>
      </c>
      <c r="I421" s="8">
        <f t="shared" si="200"/>
        <v>450</v>
      </c>
      <c r="J421" s="7">
        <f>SUMIFS(KP!$L:$L,KP!$F:$F,$A421,KP!$A:$A,SUMMARY!J$3)</f>
        <v>3000</v>
      </c>
      <c r="K421" s="7">
        <f>SUMIFS(AFRIMONEY!$J:$J,AFRIMONEY!$F:$F,$A421,AFRIMONEY!$P:$P,J$3)</f>
        <v>3450</v>
      </c>
      <c r="L421" s="8">
        <f t="shared" si="201"/>
        <v>0</v>
      </c>
      <c r="M421" s="17">
        <f>SUMIFS(KP!$L:$L,KP!$F:$F,$A421,KP!$A:$A,SUMMARY!M$3)</f>
        <v>2900</v>
      </c>
      <c r="N421" s="7">
        <f>SUMIFS(AFRIMONEY!$J:$J,AFRIMONEY!$F:$F,$A421,AFRIMONEY!$P:$P,M$3)</f>
        <v>0</v>
      </c>
      <c r="O421" s="8">
        <f t="shared" si="202"/>
        <v>2900</v>
      </c>
      <c r="P421" s="7">
        <f>SUMIFS(KP!$L:$L,KP!$F:$F,$A421,KP!$A:$A,SUMMARY!P$3)</f>
        <v>1050</v>
      </c>
      <c r="Q421" s="7">
        <f>SUMIFS(AFRIMONEY!$J:$J,AFRIMONEY!$F:$F,$A421,AFRIMONEY!$P:$P,P$3)</f>
        <v>2900</v>
      </c>
      <c r="R421" s="8">
        <f t="shared" si="203"/>
        <v>1050</v>
      </c>
      <c r="S421" s="17">
        <f>SUMIFS(KP!$L:$L,KP!$F:$F,$A421,KP!$A:$A,SUMMARY!S$3)</f>
        <v>1350</v>
      </c>
      <c r="T421" s="7">
        <f>SUMIFS(AFRIMONEY!$J:$J,AFRIMONEY!$F:$F,$A421,AFRIMONEY!$P:$P,S$3)</f>
        <v>1050</v>
      </c>
      <c r="U421" s="8">
        <f t="shared" si="204"/>
        <v>1350</v>
      </c>
      <c r="V421" s="7">
        <f>SUMIFS(KP!$L:$L,KP!$F:$F,$A421,KP!$A:$A,SUMMARY!V$3)</f>
        <v>0</v>
      </c>
      <c r="W421" s="7">
        <f>SUMIFS(AFRIMONEY!$J:$J,AFRIMONEY!$F:$F,$A421,AFRIMONEY!$P:$P,V$3)</f>
        <v>0</v>
      </c>
      <c r="X421" s="8">
        <f t="shared" si="205"/>
        <v>1350</v>
      </c>
      <c r="Y421" s="17">
        <f>SUMIFS(KP!$L:$L,KP!$F:$F,$A421,KP!$A:$A,SUMMARY!Y$3)</f>
        <v>1550</v>
      </c>
      <c r="Z421" s="7">
        <f>SUMIFS(AFRIMONEY!$J:$J,AFRIMONEY!$F:$F,$A421,AFRIMONEY!$P:$P,Y$3)</f>
        <v>2900</v>
      </c>
      <c r="AA421" s="8">
        <f t="shared" si="206"/>
        <v>0</v>
      </c>
      <c r="AB421" s="7">
        <f>SUMIFS(KP!$L:$L,KP!$F:$F,$A421,KP!$A:$A,SUMMARY!AB$3)</f>
        <v>2000</v>
      </c>
      <c r="AC421" s="7">
        <f>SUMIFS(AFRIMONEY!$J:$J,AFRIMONEY!$F:$F,$A421,AFRIMONEY!$P:$P,AB$3)</f>
        <v>0</v>
      </c>
      <c r="AD421" s="8">
        <f t="shared" si="207"/>
        <v>2000</v>
      </c>
      <c r="AE421" s="17">
        <f>SUMIFS(KP!$L:$L,KP!$F:$F,$A421,KP!$A:$A,SUMMARY!AE$3)</f>
        <v>2200</v>
      </c>
      <c r="AF421" s="7">
        <f>SUMIFS(AFRIMONEY!$J:$J,AFRIMONEY!$F:$F,$A421,AFRIMONEY!$P:$P,AE$3)</f>
        <v>2000</v>
      </c>
      <c r="AG421" s="8">
        <f t="shared" si="208"/>
        <v>2200</v>
      </c>
      <c r="AH421" s="7">
        <f>SUMIFS(KP!$L:$L,KP!$F:$F,$A421,KP!$A:$A,SUMMARY!AH$3)</f>
        <v>1200</v>
      </c>
      <c r="AI421" s="7">
        <f>SUMIFS(AFRIMONEY!$J:$J,AFRIMONEY!$F:$F,$A421,AFRIMONEY!$P:$P,AH$3)</f>
        <v>2200</v>
      </c>
      <c r="AJ421" s="8">
        <f t="shared" si="209"/>
        <v>1200</v>
      </c>
      <c r="AK421" s="17">
        <f>SUMIFS(KP!$L:$L,KP!$F:$F,$A421,KP!$A:$A,SUMMARY!AK$3)</f>
        <v>0</v>
      </c>
      <c r="AL421" s="7">
        <f>SUMIFS(AFRIMONEY!$J:$J,AFRIMONEY!$F:$F,$A421,AFRIMONEY!$P:$P,AK$3)</f>
        <v>0</v>
      </c>
      <c r="AM421" s="8">
        <f t="shared" si="210"/>
        <v>1200</v>
      </c>
      <c r="AN421" s="7">
        <f>SUMIFS(KP!$L:$L,KP!$F:$F,$A421,KP!$A:$A,SUMMARY!AN$3)</f>
        <v>0</v>
      </c>
      <c r="AO421" s="7">
        <f>SUMIFS(AFRIMONEY!$J:$J,AFRIMONEY!$F:$F,$A421,AFRIMONEY!$P:$P,AN$3)</f>
        <v>0</v>
      </c>
      <c r="AP421" s="8">
        <f t="shared" si="211"/>
        <v>1200</v>
      </c>
      <c r="AQ421" s="17">
        <f>SUMIFS(KP!$L:$L,KP!$F:$F,$A421,KP!$A:$A,SUMMARY!AQ$3)</f>
        <v>0</v>
      </c>
      <c r="AR421" s="7">
        <f>SUMIFS(AFRIMONEY!$J:$J,AFRIMONEY!$F:$F,$A421,AFRIMONEY!$P:$P,AQ$3)</f>
        <v>0</v>
      </c>
      <c r="AS421" s="8">
        <f t="shared" si="212"/>
        <v>1200</v>
      </c>
      <c r="AT421" s="7">
        <f>SUMIFS(KP!$L:$L,KP!$F:$F,$A421,KP!$A:$A,SUMMARY!AT$3)</f>
        <v>0</v>
      </c>
      <c r="AU421" s="7">
        <f>SUMIFS(AFRIMONEY!$J:$J,AFRIMONEY!$F:$F,$A421,AFRIMONEY!$P:$P,AT$3)</f>
        <v>0</v>
      </c>
      <c r="AV421" s="8">
        <f t="shared" si="213"/>
        <v>1200</v>
      </c>
      <c r="AW421" s="17">
        <f>SUMIFS(KP!$L:$L,KP!$F:$F,$A421,KP!$A:$A,SUMMARY!AW$3)</f>
        <v>0</v>
      </c>
      <c r="AX421" s="7">
        <f>SUMIFS(AFRIMONEY!$J:$J,AFRIMONEY!$F:$F,$A421,AFRIMONEY!$P:$P,AW$3)</f>
        <v>0</v>
      </c>
      <c r="AY421" s="8">
        <f t="shared" si="214"/>
        <v>1200</v>
      </c>
      <c r="AZ421" s="7">
        <f>SUMIFS(KP!$L:$L,KP!$F:$F,$A421,KP!$A:$A,SUMMARY!AZ$3)</f>
        <v>0</v>
      </c>
      <c r="BA421" s="7">
        <f>SUMIFS(AFRIMONEY!$J:$J,AFRIMONEY!$F:$F,$A421,AFRIMONEY!$P:$P,AZ$3)</f>
        <v>0</v>
      </c>
      <c r="BB421" s="8">
        <f t="shared" si="215"/>
        <v>1200</v>
      </c>
      <c r="BC421" s="17">
        <f>SUMIFS(KP!$L:$L,KP!$F:$F,$A421,KP!$A:$A,SUMMARY!BC$3)</f>
        <v>0</v>
      </c>
      <c r="BD421" s="7">
        <f>SUMIFS(AFRIMONEY!$J:$J,AFRIMONEY!$F:$F,$A421,AFRIMONEY!$P:$P,BC$3)</f>
        <v>0</v>
      </c>
      <c r="BE421" s="8">
        <f t="shared" si="216"/>
        <v>1200</v>
      </c>
      <c r="BF421" s="7">
        <f>SUMIFS(KP!$L:$L,KP!$F:$F,$A421,KP!$A:$A,SUMMARY!BF$3)</f>
        <v>0</v>
      </c>
      <c r="BG421" s="7">
        <f>SUMIFS(AFRIMONEY!$J:$J,AFRIMONEY!$F:$F,$A421,AFRIMONEY!$P:$P,BF$3)</f>
        <v>0</v>
      </c>
      <c r="BH421" s="8">
        <f t="shared" si="217"/>
        <v>1200</v>
      </c>
      <c r="BI421" s="17">
        <f>SUMIFS(KP!$L:$L,KP!$F:$F,$A421,KP!$A:$A,SUMMARY!BI$3)</f>
        <v>0</v>
      </c>
      <c r="BJ421" s="7">
        <f>SUMIFS(AFRIMONEY!$J:$J,AFRIMONEY!$F:$F,$A421,AFRIMONEY!$P:$P,BI$3)</f>
        <v>0</v>
      </c>
      <c r="BK421" s="8">
        <f t="shared" si="218"/>
        <v>1200</v>
      </c>
      <c r="BL421" s="7">
        <f>SUMIFS(KP!$L:$L,KP!$F:$F,$A421,KP!$A:$A,SUMMARY!BL$3)</f>
        <v>0</v>
      </c>
      <c r="BM421" s="7">
        <f>SUMIFS(AFRIMONEY!$J:$J,AFRIMONEY!$F:$F,$A421,AFRIMONEY!$P:$P,BL$3)</f>
        <v>0</v>
      </c>
      <c r="BN421" s="8">
        <f t="shared" si="219"/>
        <v>1200</v>
      </c>
      <c r="BO421" s="17">
        <f>SUMIFS(KP!$L:$L,KP!$F:$F,$A421,KP!$A:$A,SUMMARY!BO$3)</f>
        <v>0</v>
      </c>
      <c r="BP421" s="7">
        <f>SUMIFS(AFRIMONEY!$J:$J,AFRIMONEY!$F:$F,$A421,AFRIMONEY!$P:$P,BO$3)</f>
        <v>0</v>
      </c>
      <c r="BQ421" s="8">
        <f t="shared" si="220"/>
        <v>1200</v>
      </c>
      <c r="BR421" s="7">
        <f>SUMIFS(KP!$L:$L,KP!$F:$F,$A421,KP!$A:$A,SUMMARY!BR$3)</f>
        <v>0</v>
      </c>
      <c r="BS421" s="7">
        <f>SUMIFS(AFRIMONEY!$J:$J,AFRIMONEY!$F:$F,$A421,AFRIMONEY!$P:$P,BR$3)</f>
        <v>0</v>
      </c>
      <c r="BT421" s="8">
        <f t="shared" si="221"/>
        <v>1200</v>
      </c>
      <c r="BU421" s="17">
        <f>SUMIFS(KP!$L:$L,KP!$F:$F,$A421,KP!$A:$A,SUMMARY!BU$3)</f>
        <v>0</v>
      </c>
      <c r="BV421" s="7">
        <f>SUMIFS(AFRIMONEY!$J:$J,AFRIMONEY!$F:$F,$A421,AFRIMONEY!$P:$P,BU$3)</f>
        <v>0</v>
      </c>
      <c r="BW421" s="8">
        <f t="shared" si="222"/>
        <v>1200</v>
      </c>
      <c r="BX421" s="7">
        <f>SUMIFS(KP!$L:$L,KP!$F:$F,$A421,KP!$A:$A,SUMMARY!BX$3)</f>
        <v>0</v>
      </c>
      <c r="BY421" s="7">
        <f>SUMIFS(AFRIMONEY!$J:$J,AFRIMONEY!$F:$F,$A421,AFRIMONEY!$P:$P,BX$3)</f>
        <v>0</v>
      </c>
      <c r="BZ421" s="8">
        <f t="shared" si="223"/>
        <v>1200</v>
      </c>
      <c r="CA421" s="17">
        <f>SUMIFS(KP!$L:$L,KP!$F:$F,$A421,KP!$A:$A,SUMMARY!CA$3)</f>
        <v>0</v>
      </c>
      <c r="CB421" s="7">
        <f>SUMIFS(AFRIMONEY!$J:$J,AFRIMONEY!$F:$F,$A421,AFRIMONEY!$P:$P,CA$3)</f>
        <v>0</v>
      </c>
      <c r="CC421" s="8">
        <f t="shared" si="224"/>
        <v>1200</v>
      </c>
      <c r="CD421" s="7">
        <f>SUMIFS(KP!$L:$L,KP!$F:$F,$A421,KP!$A:$A,SUMMARY!CD$3)</f>
        <v>0</v>
      </c>
      <c r="CE421" s="7">
        <f>SUMIFS(AFRIMONEY!$J:$J,AFRIMONEY!$F:$F,$A421,AFRIMONEY!$P:$P,CD$3)</f>
        <v>0</v>
      </c>
      <c r="CF421" s="8">
        <f t="shared" si="225"/>
        <v>1200</v>
      </c>
      <c r="CG421" s="17">
        <f>SUMIFS(KP!$L:$L,KP!$F:$F,$A421,KP!$A:$A,SUMMARY!CG$3)</f>
        <v>0</v>
      </c>
      <c r="CH421" s="7">
        <f>SUMIFS(AFRIMONEY!$J:$J,AFRIMONEY!$F:$F,$A421,AFRIMONEY!$P:$P,CG$3)</f>
        <v>0</v>
      </c>
      <c r="CI421" s="8">
        <f t="shared" si="226"/>
        <v>1200</v>
      </c>
      <c r="CJ421" s="7">
        <f>SUMIFS(KP!$L:$L,KP!$F:$F,$A421,KP!$A:$A,SUMMARY!CJ$3)</f>
        <v>0</v>
      </c>
      <c r="CK421" s="7">
        <f>SUMIFS(AFRIMONEY!$J:$J,AFRIMONEY!$F:$F,$A421,AFRIMONEY!$P:$P,CJ$3)</f>
        <v>0</v>
      </c>
      <c r="CL421" s="8">
        <f t="shared" si="227"/>
        <v>1200</v>
      </c>
      <c r="CM421" s="17">
        <f>SUMIFS(KP!$L:$L,KP!$F:$F,$A421,KP!$A:$A,SUMMARY!CM$3)</f>
        <v>0</v>
      </c>
      <c r="CN421" s="7">
        <f>SUMIFS(AFRIMONEY!$J:$J,AFRIMONEY!$F:$F,$A421,AFRIMONEY!$P:$P,CM$3)</f>
        <v>0</v>
      </c>
      <c r="CO421" s="8">
        <f t="shared" si="228"/>
        <v>1200</v>
      </c>
      <c r="CP421" s="7">
        <f>SUMIFS(KP!$L:$L,KP!$F:$F,$A421,KP!$A:$A,SUMMARY!CP$3)</f>
        <v>0</v>
      </c>
      <c r="CQ421" s="7">
        <f>SUMIFS(AFRIMONEY!$J:$J,AFRIMONEY!$F:$F,$A421,AFRIMONEY!$P:$P,CP$3)</f>
        <v>0</v>
      </c>
      <c r="CR421" s="8">
        <f t="shared" si="229"/>
        <v>1200</v>
      </c>
      <c r="CS421" s="17">
        <f>SUMIFS(KP!$L:$L,KP!$F:$F,$A421,KP!$A:$A,SUMMARY!CS$3)</f>
        <v>0</v>
      </c>
      <c r="CT421" s="7">
        <f>SUMIFS(AFRIMONEY!$J:$J,AFRIMONEY!$F:$F,$A421,AFRIMONEY!$P:$P,CS$3)</f>
        <v>0</v>
      </c>
      <c r="CU421" s="8">
        <f t="shared" si="230"/>
        <v>1200</v>
      </c>
    </row>
    <row r="422" spans="1:99" x14ac:dyDescent="0.3">
      <c r="A422" s="2">
        <v>101845</v>
      </c>
      <c r="B422" s="23" t="str">
        <f>_xlfn.XLOOKUP(TEXT(A422,0),Tabela4[ID],Tabela4[AREA],"")</f>
        <v>AREA E</v>
      </c>
      <c r="C422" s="2" t="str">
        <f>_xlfn.XLOOKUP(TEXT(A422,0),Tabela4[ID],Tabela4[ZONA],"")</f>
        <v>ZONA 17</v>
      </c>
      <c r="D422" s="2" t="str">
        <f t="shared" si="198"/>
        <v>BLOCKED</v>
      </c>
      <c r="E422" s="18">
        <f t="shared" si="199"/>
        <v>5700</v>
      </c>
      <c r="F422" s="21">
        <f>SUMIFS(KP!$L:$L,KP!$F:$F,$A422,KP!$A:$A,"31/03/2025")</f>
        <v>4350</v>
      </c>
      <c r="G422" s="19">
        <f>SUMIFS(KP!$L:$L,KP!$F:$F,$A422,KP!$A:$A,SUMMARY!G$3)</f>
        <v>2500</v>
      </c>
      <c r="H422" s="7">
        <f>SUMIFS(AFRIMONEY!$J:$J,AFRIMONEY!$F:$F,$A422,AFRIMONEY!$P:$P,G$3)</f>
        <v>0</v>
      </c>
      <c r="I422" s="8">
        <f t="shared" si="200"/>
        <v>6850</v>
      </c>
      <c r="J422" s="7">
        <f>SUMIFS(KP!$L:$L,KP!$F:$F,$A422,KP!$A:$A,SUMMARY!J$3)</f>
        <v>7550</v>
      </c>
      <c r="K422" s="7">
        <f>SUMIFS(AFRIMONEY!$J:$J,AFRIMONEY!$F:$F,$A422,AFRIMONEY!$P:$P,J$3)</f>
        <v>2500</v>
      </c>
      <c r="L422" s="8">
        <f t="shared" si="201"/>
        <v>11900</v>
      </c>
      <c r="M422" s="17">
        <f>SUMIFS(KP!$L:$L,KP!$F:$F,$A422,KP!$A:$A,SUMMARY!M$3)</f>
        <v>4850</v>
      </c>
      <c r="N422" s="7">
        <f>SUMIFS(AFRIMONEY!$J:$J,AFRIMONEY!$F:$F,$A422,AFRIMONEY!$P:$P,M$3)</f>
        <v>7550</v>
      </c>
      <c r="O422" s="8">
        <f t="shared" si="202"/>
        <v>9200</v>
      </c>
      <c r="P422" s="7">
        <f>SUMIFS(KP!$L:$L,KP!$F:$F,$A422,KP!$A:$A,SUMMARY!P$3)</f>
        <v>5000</v>
      </c>
      <c r="Q422" s="7">
        <f>SUMIFS(AFRIMONEY!$J:$J,AFRIMONEY!$F:$F,$A422,AFRIMONEY!$P:$P,P$3)</f>
        <v>4850</v>
      </c>
      <c r="R422" s="8">
        <f t="shared" si="203"/>
        <v>9350</v>
      </c>
      <c r="S422" s="17">
        <f>SUMIFS(KP!$L:$L,KP!$F:$F,$A422,KP!$A:$A,SUMMARY!S$3)</f>
        <v>8250</v>
      </c>
      <c r="T422" s="7">
        <f>SUMIFS(AFRIMONEY!$J:$J,AFRIMONEY!$F:$F,$A422,AFRIMONEY!$P:$P,S$3)</f>
        <v>5000</v>
      </c>
      <c r="U422" s="8">
        <f t="shared" si="204"/>
        <v>12600</v>
      </c>
      <c r="V422" s="7">
        <f>SUMIFS(KP!$L:$L,KP!$F:$F,$A422,KP!$A:$A,SUMMARY!V$3)</f>
        <v>0</v>
      </c>
      <c r="W422" s="7">
        <f>SUMIFS(AFRIMONEY!$J:$J,AFRIMONEY!$F:$F,$A422,AFRIMONEY!$P:$P,V$3)</f>
        <v>0</v>
      </c>
      <c r="X422" s="8">
        <f t="shared" si="205"/>
        <v>12600</v>
      </c>
      <c r="Y422" s="17">
        <f>SUMIFS(KP!$L:$L,KP!$F:$F,$A422,KP!$A:$A,SUMMARY!Y$3)</f>
        <v>3450</v>
      </c>
      <c r="Z422" s="7">
        <f>SUMIFS(AFRIMONEY!$J:$J,AFRIMONEY!$F:$F,$A422,AFRIMONEY!$P:$P,Y$3)</f>
        <v>8250</v>
      </c>
      <c r="AA422" s="8">
        <f t="shared" si="206"/>
        <v>7800</v>
      </c>
      <c r="AB422" s="7">
        <f>SUMIFS(KP!$L:$L,KP!$F:$F,$A422,KP!$A:$A,SUMMARY!AB$3)</f>
        <v>4000</v>
      </c>
      <c r="AC422" s="7">
        <f>SUMIFS(AFRIMONEY!$J:$J,AFRIMONEY!$F:$F,$A422,AFRIMONEY!$P:$P,AB$3)</f>
        <v>3450</v>
      </c>
      <c r="AD422" s="8">
        <f t="shared" si="207"/>
        <v>8350</v>
      </c>
      <c r="AE422" s="17">
        <f>SUMIFS(KP!$L:$L,KP!$F:$F,$A422,KP!$A:$A,SUMMARY!AE$3)</f>
        <v>10150</v>
      </c>
      <c r="AF422" s="7">
        <f>SUMIFS(AFRIMONEY!$J:$J,AFRIMONEY!$F:$F,$A422,AFRIMONEY!$P:$P,AE$3)</f>
        <v>14150</v>
      </c>
      <c r="AG422" s="8">
        <f t="shared" si="208"/>
        <v>4350</v>
      </c>
      <c r="AH422" s="7">
        <f>SUMIFS(KP!$L:$L,KP!$F:$F,$A422,KP!$A:$A,SUMMARY!AH$3)</f>
        <v>1350</v>
      </c>
      <c r="AI422" s="7">
        <f>SUMIFS(AFRIMONEY!$J:$J,AFRIMONEY!$F:$F,$A422,AFRIMONEY!$P:$P,AH$3)</f>
        <v>0</v>
      </c>
      <c r="AJ422" s="8">
        <f t="shared" si="209"/>
        <v>5700</v>
      </c>
      <c r="AK422" s="17">
        <f>SUMIFS(KP!$L:$L,KP!$F:$F,$A422,KP!$A:$A,SUMMARY!AK$3)</f>
        <v>0</v>
      </c>
      <c r="AL422" s="7">
        <f>SUMIFS(AFRIMONEY!$J:$J,AFRIMONEY!$F:$F,$A422,AFRIMONEY!$P:$P,AK$3)</f>
        <v>0</v>
      </c>
      <c r="AM422" s="8">
        <f t="shared" si="210"/>
        <v>5700</v>
      </c>
      <c r="AN422" s="7">
        <f>SUMIFS(KP!$L:$L,KP!$F:$F,$A422,KP!$A:$A,SUMMARY!AN$3)</f>
        <v>0</v>
      </c>
      <c r="AO422" s="7">
        <f>SUMIFS(AFRIMONEY!$J:$J,AFRIMONEY!$F:$F,$A422,AFRIMONEY!$P:$P,AN$3)</f>
        <v>0</v>
      </c>
      <c r="AP422" s="8">
        <f t="shared" si="211"/>
        <v>5700</v>
      </c>
      <c r="AQ422" s="17">
        <f>SUMIFS(KP!$L:$L,KP!$F:$F,$A422,KP!$A:$A,SUMMARY!AQ$3)</f>
        <v>0</v>
      </c>
      <c r="AR422" s="7">
        <f>SUMIFS(AFRIMONEY!$J:$J,AFRIMONEY!$F:$F,$A422,AFRIMONEY!$P:$P,AQ$3)</f>
        <v>0</v>
      </c>
      <c r="AS422" s="8">
        <f t="shared" si="212"/>
        <v>5700</v>
      </c>
      <c r="AT422" s="7">
        <f>SUMIFS(KP!$L:$L,KP!$F:$F,$A422,KP!$A:$A,SUMMARY!AT$3)</f>
        <v>0</v>
      </c>
      <c r="AU422" s="7">
        <f>SUMIFS(AFRIMONEY!$J:$J,AFRIMONEY!$F:$F,$A422,AFRIMONEY!$P:$P,AT$3)</f>
        <v>0</v>
      </c>
      <c r="AV422" s="8">
        <f t="shared" si="213"/>
        <v>5700</v>
      </c>
      <c r="AW422" s="17">
        <f>SUMIFS(KP!$L:$L,KP!$F:$F,$A422,KP!$A:$A,SUMMARY!AW$3)</f>
        <v>0</v>
      </c>
      <c r="AX422" s="7">
        <f>SUMIFS(AFRIMONEY!$J:$J,AFRIMONEY!$F:$F,$A422,AFRIMONEY!$P:$P,AW$3)</f>
        <v>0</v>
      </c>
      <c r="AY422" s="8">
        <f t="shared" si="214"/>
        <v>5700</v>
      </c>
      <c r="AZ422" s="7">
        <f>SUMIFS(KP!$L:$L,KP!$F:$F,$A422,KP!$A:$A,SUMMARY!AZ$3)</f>
        <v>0</v>
      </c>
      <c r="BA422" s="7">
        <f>SUMIFS(AFRIMONEY!$J:$J,AFRIMONEY!$F:$F,$A422,AFRIMONEY!$P:$P,AZ$3)</f>
        <v>0</v>
      </c>
      <c r="BB422" s="8">
        <f t="shared" si="215"/>
        <v>5700</v>
      </c>
      <c r="BC422" s="17">
        <f>SUMIFS(KP!$L:$L,KP!$F:$F,$A422,KP!$A:$A,SUMMARY!BC$3)</f>
        <v>0</v>
      </c>
      <c r="BD422" s="7">
        <f>SUMIFS(AFRIMONEY!$J:$J,AFRIMONEY!$F:$F,$A422,AFRIMONEY!$P:$P,BC$3)</f>
        <v>0</v>
      </c>
      <c r="BE422" s="8">
        <f t="shared" si="216"/>
        <v>5700</v>
      </c>
      <c r="BF422" s="7">
        <f>SUMIFS(KP!$L:$L,KP!$F:$F,$A422,KP!$A:$A,SUMMARY!BF$3)</f>
        <v>0</v>
      </c>
      <c r="BG422" s="7">
        <f>SUMIFS(AFRIMONEY!$J:$J,AFRIMONEY!$F:$F,$A422,AFRIMONEY!$P:$P,BF$3)</f>
        <v>0</v>
      </c>
      <c r="BH422" s="8">
        <f t="shared" si="217"/>
        <v>5700</v>
      </c>
      <c r="BI422" s="17">
        <f>SUMIFS(KP!$L:$L,KP!$F:$F,$A422,KP!$A:$A,SUMMARY!BI$3)</f>
        <v>0</v>
      </c>
      <c r="BJ422" s="7">
        <f>SUMIFS(AFRIMONEY!$J:$J,AFRIMONEY!$F:$F,$A422,AFRIMONEY!$P:$P,BI$3)</f>
        <v>0</v>
      </c>
      <c r="BK422" s="8">
        <f t="shared" si="218"/>
        <v>5700</v>
      </c>
      <c r="BL422" s="7">
        <f>SUMIFS(KP!$L:$L,KP!$F:$F,$A422,KP!$A:$A,SUMMARY!BL$3)</f>
        <v>0</v>
      </c>
      <c r="BM422" s="7">
        <f>SUMIFS(AFRIMONEY!$J:$J,AFRIMONEY!$F:$F,$A422,AFRIMONEY!$P:$P,BL$3)</f>
        <v>0</v>
      </c>
      <c r="BN422" s="8">
        <f t="shared" si="219"/>
        <v>5700</v>
      </c>
      <c r="BO422" s="17">
        <f>SUMIFS(KP!$L:$L,KP!$F:$F,$A422,KP!$A:$A,SUMMARY!BO$3)</f>
        <v>0</v>
      </c>
      <c r="BP422" s="7">
        <f>SUMIFS(AFRIMONEY!$J:$J,AFRIMONEY!$F:$F,$A422,AFRIMONEY!$P:$P,BO$3)</f>
        <v>0</v>
      </c>
      <c r="BQ422" s="8">
        <f t="shared" si="220"/>
        <v>5700</v>
      </c>
      <c r="BR422" s="7">
        <f>SUMIFS(KP!$L:$L,KP!$F:$F,$A422,KP!$A:$A,SUMMARY!BR$3)</f>
        <v>0</v>
      </c>
      <c r="BS422" s="7">
        <f>SUMIFS(AFRIMONEY!$J:$J,AFRIMONEY!$F:$F,$A422,AFRIMONEY!$P:$P,BR$3)</f>
        <v>0</v>
      </c>
      <c r="BT422" s="8">
        <f t="shared" si="221"/>
        <v>5700</v>
      </c>
      <c r="BU422" s="17">
        <f>SUMIFS(KP!$L:$L,KP!$F:$F,$A422,KP!$A:$A,SUMMARY!BU$3)</f>
        <v>0</v>
      </c>
      <c r="BV422" s="7">
        <f>SUMIFS(AFRIMONEY!$J:$J,AFRIMONEY!$F:$F,$A422,AFRIMONEY!$P:$P,BU$3)</f>
        <v>0</v>
      </c>
      <c r="BW422" s="8">
        <f t="shared" si="222"/>
        <v>5700</v>
      </c>
      <c r="BX422" s="7">
        <f>SUMIFS(KP!$L:$L,KP!$F:$F,$A422,KP!$A:$A,SUMMARY!BX$3)</f>
        <v>0</v>
      </c>
      <c r="BY422" s="7">
        <f>SUMIFS(AFRIMONEY!$J:$J,AFRIMONEY!$F:$F,$A422,AFRIMONEY!$P:$P,BX$3)</f>
        <v>0</v>
      </c>
      <c r="BZ422" s="8">
        <f t="shared" si="223"/>
        <v>5700</v>
      </c>
      <c r="CA422" s="17">
        <f>SUMIFS(KP!$L:$L,KP!$F:$F,$A422,KP!$A:$A,SUMMARY!CA$3)</f>
        <v>0</v>
      </c>
      <c r="CB422" s="7">
        <f>SUMIFS(AFRIMONEY!$J:$J,AFRIMONEY!$F:$F,$A422,AFRIMONEY!$P:$P,CA$3)</f>
        <v>0</v>
      </c>
      <c r="CC422" s="8">
        <f t="shared" si="224"/>
        <v>5700</v>
      </c>
      <c r="CD422" s="7">
        <f>SUMIFS(KP!$L:$L,KP!$F:$F,$A422,KP!$A:$A,SUMMARY!CD$3)</f>
        <v>0</v>
      </c>
      <c r="CE422" s="7">
        <f>SUMIFS(AFRIMONEY!$J:$J,AFRIMONEY!$F:$F,$A422,AFRIMONEY!$P:$P,CD$3)</f>
        <v>0</v>
      </c>
      <c r="CF422" s="8">
        <f t="shared" si="225"/>
        <v>5700</v>
      </c>
      <c r="CG422" s="17">
        <f>SUMIFS(KP!$L:$L,KP!$F:$F,$A422,KP!$A:$A,SUMMARY!CG$3)</f>
        <v>0</v>
      </c>
      <c r="CH422" s="7">
        <f>SUMIFS(AFRIMONEY!$J:$J,AFRIMONEY!$F:$F,$A422,AFRIMONEY!$P:$P,CG$3)</f>
        <v>0</v>
      </c>
      <c r="CI422" s="8">
        <f t="shared" si="226"/>
        <v>5700</v>
      </c>
      <c r="CJ422" s="7">
        <f>SUMIFS(KP!$L:$L,KP!$F:$F,$A422,KP!$A:$A,SUMMARY!CJ$3)</f>
        <v>0</v>
      </c>
      <c r="CK422" s="7">
        <f>SUMIFS(AFRIMONEY!$J:$J,AFRIMONEY!$F:$F,$A422,AFRIMONEY!$P:$P,CJ$3)</f>
        <v>0</v>
      </c>
      <c r="CL422" s="8">
        <f t="shared" si="227"/>
        <v>5700</v>
      </c>
      <c r="CM422" s="17">
        <f>SUMIFS(KP!$L:$L,KP!$F:$F,$A422,KP!$A:$A,SUMMARY!CM$3)</f>
        <v>0</v>
      </c>
      <c r="CN422" s="7">
        <f>SUMIFS(AFRIMONEY!$J:$J,AFRIMONEY!$F:$F,$A422,AFRIMONEY!$P:$P,CM$3)</f>
        <v>0</v>
      </c>
      <c r="CO422" s="8">
        <f t="shared" si="228"/>
        <v>5700</v>
      </c>
      <c r="CP422" s="7">
        <f>SUMIFS(KP!$L:$L,KP!$F:$F,$A422,KP!$A:$A,SUMMARY!CP$3)</f>
        <v>0</v>
      </c>
      <c r="CQ422" s="7">
        <f>SUMIFS(AFRIMONEY!$J:$J,AFRIMONEY!$F:$F,$A422,AFRIMONEY!$P:$P,CP$3)</f>
        <v>0</v>
      </c>
      <c r="CR422" s="8">
        <f t="shared" si="229"/>
        <v>5700</v>
      </c>
      <c r="CS422" s="17">
        <f>SUMIFS(KP!$L:$L,KP!$F:$F,$A422,KP!$A:$A,SUMMARY!CS$3)</f>
        <v>0</v>
      </c>
      <c r="CT422" s="7">
        <f>SUMIFS(AFRIMONEY!$J:$J,AFRIMONEY!$F:$F,$A422,AFRIMONEY!$P:$P,CS$3)</f>
        <v>0</v>
      </c>
      <c r="CU422" s="8">
        <f t="shared" si="230"/>
        <v>5700</v>
      </c>
    </row>
    <row r="423" spans="1:99" x14ac:dyDescent="0.3">
      <c r="A423" s="2">
        <v>101854</v>
      </c>
      <c r="B423" s="23" t="str">
        <f>_xlfn.XLOOKUP(TEXT(A423,0),Tabela4[ID],Tabela4[AREA],"")</f>
        <v>AREA E</v>
      </c>
      <c r="C423" s="2" t="str">
        <f>_xlfn.XLOOKUP(TEXT(A423,0),Tabela4[ID],Tabela4[ZONA],"")</f>
        <v>ZONA 17</v>
      </c>
      <c r="D423" s="2" t="str">
        <f t="shared" si="198"/>
        <v>BLOCKED</v>
      </c>
      <c r="E423" s="18">
        <f t="shared" si="199"/>
        <v>900</v>
      </c>
      <c r="F423" s="21">
        <f>SUMIFS(KP!$L:$L,KP!$F:$F,$A423,KP!$A:$A,"31/03/2025")</f>
        <v>0</v>
      </c>
      <c r="G423" s="19">
        <f>SUMIFS(KP!$L:$L,KP!$F:$F,$A423,KP!$A:$A,SUMMARY!G$3)</f>
        <v>0</v>
      </c>
      <c r="H423" s="7">
        <f>SUMIFS(AFRIMONEY!$J:$J,AFRIMONEY!$F:$F,$A423,AFRIMONEY!$P:$P,G$3)</f>
        <v>0</v>
      </c>
      <c r="I423" s="8">
        <f t="shared" si="200"/>
        <v>0</v>
      </c>
      <c r="J423" s="7">
        <f>SUMIFS(KP!$L:$L,KP!$F:$F,$A423,KP!$A:$A,SUMMARY!J$3)</f>
        <v>50</v>
      </c>
      <c r="K423" s="7">
        <f>SUMIFS(AFRIMONEY!$J:$J,AFRIMONEY!$F:$F,$A423,AFRIMONEY!$P:$P,J$3)</f>
        <v>0</v>
      </c>
      <c r="L423" s="8">
        <f t="shared" si="201"/>
        <v>50</v>
      </c>
      <c r="M423" s="17">
        <f>SUMIFS(KP!$L:$L,KP!$F:$F,$A423,KP!$A:$A,SUMMARY!M$3)</f>
        <v>1000</v>
      </c>
      <c r="N423" s="7">
        <f>SUMIFS(AFRIMONEY!$J:$J,AFRIMONEY!$F:$F,$A423,AFRIMONEY!$P:$P,M$3)</f>
        <v>50</v>
      </c>
      <c r="O423" s="8">
        <f t="shared" si="202"/>
        <v>1000</v>
      </c>
      <c r="P423" s="7">
        <f>SUMIFS(KP!$L:$L,KP!$F:$F,$A423,KP!$A:$A,SUMMARY!P$3)</f>
        <v>500</v>
      </c>
      <c r="Q423" s="7">
        <f>SUMIFS(AFRIMONEY!$J:$J,AFRIMONEY!$F:$F,$A423,AFRIMONEY!$P:$P,P$3)</f>
        <v>1000</v>
      </c>
      <c r="R423" s="8">
        <f t="shared" si="203"/>
        <v>500</v>
      </c>
      <c r="S423" s="17">
        <f>SUMIFS(KP!$L:$L,KP!$F:$F,$A423,KP!$A:$A,SUMMARY!S$3)</f>
        <v>50</v>
      </c>
      <c r="T423" s="7">
        <f>SUMIFS(AFRIMONEY!$J:$J,AFRIMONEY!$F:$F,$A423,AFRIMONEY!$P:$P,S$3)</f>
        <v>500</v>
      </c>
      <c r="U423" s="8">
        <f t="shared" si="204"/>
        <v>50</v>
      </c>
      <c r="V423" s="7">
        <f>SUMIFS(KP!$L:$L,KP!$F:$F,$A423,KP!$A:$A,SUMMARY!V$3)</f>
        <v>0</v>
      </c>
      <c r="W423" s="7">
        <f>SUMIFS(AFRIMONEY!$J:$J,AFRIMONEY!$F:$F,$A423,AFRIMONEY!$P:$P,V$3)</f>
        <v>0</v>
      </c>
      <c r="X423" s="8">
        <f t="shared" si="205"/>
        <v>50</v>
      </c>
      <c r="Y423" s="17">
        <f>SUMIFS(KP!$L:$L,KP!$F:$F,$A423,KP!$A:$A,SUMMARY!Y$3)</f>
        <v>0</v>
      </c>
      <c r="Z423" s="7">
        <f>SUMIFS(AFRIMONEY!$J:$J,AFRIMONEY!$F:$F,$A423,AFRIMONEY!$P:$P,Y$3)</f>
        <v>50</v>
      </c>
      <c r="AA423" s="8">
        <f t="shared" si="206"/>
        <v>0</v>
      </c>
      <c r="AB423" s="7">
        <f>SUMIFS(KP!$L:$L,KP!$F:$F,$A423,KP!$A:$A,SUMMARY!AB$3)</f>
        <v>0</v>
      </c>
      <c r="AC423" s="7">
        <f>SUMIFS(AFRIMONEY!$J:$J,AFRIMONEY!$F:$F,$A423,AFRIMONEY!$P:$P,AB$3)</f>
        <v>0</v>
      </c>
      <c r="AD423" s="8">
        <f t="shared" si="207"/>
        <v>0</v>
      </c>
      <c r="AE423" s="17">
        <f>SUMIFS(KP!$L:$L,KP!$F:$F,$A423,KP!$A:$A,SUMMARY!AE$3)</f>
        <v>900</v>
      </c>
      <c r="AF423" s="7">
        <f>SUMIFS(AFRIMONEY!$J:$J,AFRIMONEY!$F:$F,$A423,AFRIMONEY!$P:$P,AE$3)</f>
        <v>0</v>
      </c>
      <c r="AG423" s="8">
        <f t="shared" si="208"/>
        <v>900</v>
      </c>
      <c r="AH423" s="7">
        <f>SUMIFS(KP!$L:$L,KP!$F:$F,$A423,KP!$A:$A,SUMMARY!AH$3)</f>
        <v>0</v>
      </c>
      <c r="AI423" s="7">
        <f>SUMIFS(AFRIMONEY!$J:$J,AFRIMONEY!$F:$F,$A423,AFRIMONEY!$P:$P,AH$3)</f>
        <v>0</v>
      </c>
      <c r="AJ423" s="8">
        <f t="shared" si="209"/>
        <v>900</v>
      </c>
      <c r="AK423" s="17">
        <f>SUMIFS(KP!$L:$L,KP!$F:$F,$A423,KP!$A:$A,SUMMARY!AK$3)</f>
        <v>0</v>
      </c>
      <c r="AL423" s="7">
        <f>SUMIFS(AFRIMONEY!$J:$J,AFRIMONEY!$F:$F,$A423,AFRIMONEY!$P:$P,AK$3)</f>
        <v>0</v>
      </c>
      <c r="AM423" s="8">
        <f t="shared" si="210"/>
        <v>900</v>
      </c>
      <c r="AN423" s="7">
        <f>SUMIFS(KP!$L:$L,KP!$F:$F,$A423,KP!$A:$A,SUMMARY!AN$3)</f>
        <v>0</v>
      </c>
      <c r="AO423" s="7">
        <f>SUMIFS(AFRIMONEY!$J:$J,AFRIMONEY!$F:$F,$A423,AFRIMONEY!$P:$P,AN$3)</f>
        <v>0</v>
      </c>
      <c r="AP423" s="8">
        <f t="shared" si="211"/>
        <v>900</v>
      </c>
      <c r="AQ423" s="17">
        <f>SUMIFS(KP!$L:$L,KP!$F:$F,$A423,KP!$A:$A,SUMMARY!AQ$3)</f>
        <v>0</v>
      </c>
      <c r="AR423" s="7">
        <f>SUMIFS(AFRIMONEY!$J:$J,AFRIMONEY!$F:$F,$A423,AFRIMONEY!$P:$P,AQ$3)</f>
        <v>0</v>
      </c>
      <c r="AS423" s="8">
        <f t="shared" si="212"/>
        <v>900</v>
      </c>
      <c r="AT423" s="7">
        <f>SUMIFS(KP!$L:$L,KP!$F:$F,$A423,KP!$A:$A,SUMMARY!AT$3)</f>
        <v>0</v>
      </c>
      <c r="AU423" s="7">
        <f>SUMIFS(AFRIMONEY!$J:$J,AFRIMONEY!$F:$F,$A423,AFRIMONEY!$P:$P,AT$3)</f>
        <v>0</v>
      </c>
      <c r="AV423" s="8">
        <f t="shared" si="213"/>
        <v>900</v>
      </c>
      <c r="AW423" s="17">
        <f>SUMIFS(KP!$L:$L,KP!$F:$F,$A423,KP!$A:$A,SUMMARY!AW$3)</f>
        <v>0</v>
      </c>
      <c r="AX423" s="7">
        <f>SUMIFS(AFRIMONEY!$J:$J,AFRIMONEY!$F:$F,$A423,AFRIMONEY!$P:$P,AW$3)</f>
        <v>0</v>
      </c>
      <c r="AY423" s="8">
        <f t="shared" si="214"/>
        <v>900</v>
      </c>
      <c r="AZ423" s="7">
        <f>SUMIFS(KP!$L:$L,KP!$F:$F,$A423,KP!$A:$A,SUMMARY!AZ$3)</f>
        <v>0</v>
      </c>
      <c r="BA423" s="7">
        <f>SUMIFS(AFRIMONEY!$J:$J,AFRIMONEY!$F:$F,$A423,AFRIMONEY!$P:$P,AZ$3)</f>
        <v>0</v>
      </c>
      <c r="BB423" s="8">
        <f t="shared" si="215"/>
        <v>900</v>
      </c>
      <c r="BC423" s="17">
        <f>SUMIFS(KP!$L:$L,KP!$F:$F,$A423,KP!$A:$A,SUMMARY!BC$3)</f>
        <v>0</v>
      </c>
      <c r="BD423" s="7">
        <f>SUMIFS(AFRIMONEY!$J:$J,AFRIMONEY!$F:$F,$A423,AFRIMONEY!$P:$P,BC$3)</f>
        <v>0</v>
      </c>
      <c r="BE423" s="8">
        <f t="shared" si="216"/>
        <v>900</v>
      </c>
      <c r="BF423" s="7">
        <f>SUMIFS(KP!$L:$L,KP!$F:$F,$A423,KP!$A:$A,SUMMARY!BF$3)</f>
        <v>0</v>
      </c>
      <c r="BG423" s="7">
        <f>SUMIFS(AFRIMONEY!$J:$J,AFRIMONEY!$F:$F,$A423,AFRIMONEY!$P:$P,BF$3)</f>
        <v>0</v>
      </c>
      <c r="BH423" s="8">
        <f t="shared" si="217"/>
        <v>900</v>
      </c>
      <c r="BI423" s="17">
        <f>SUMIFS(KP!$L:$L,KP!$F:$F,$A423,KP!$A:$A,SUMMARY!BI$3)</f>
        <v>0</v>
      </c>
      <c r="BJ423" s="7">
        <f>SUMIFS(AFRIMONEY!$J:$J,AFRIMONEY!$F:$F,$A423,AFRIMONEY!$P:$P,BI$3)</f>
        <v>0</v>
      </c>
      <c r="BK423" s="8">
        <f t="shared" si="218"/>
        <v>900</v>
      </c>
      <c r="BL423" s="7">
        <f>SUMIFS(KP!$L:$L,KP!$F:$F,$A423,KP!$A:$A,SUMMARY!BL$3)</f>
        <v>0</v>
      </c>
      <c r="BM423" s="7">
        <f>SUMIFS(AFRIMONEY!$J:$J,AFRIMONEY!$F:$F,$A423,AFRIMONEY!$P:$P,BL$3)</f>
        <v>0</v>
      </c>
      <c r="BN423" s="8">
        <f t="shared" si="219"/>
        <v>900</v>
      </c>
      <c r="BO423" s="17">
        <f>SUMIFS(KP!$L:$L,KP!$F:$F,$A423,KP!$A:$A,SUMMARY!BO$3)</f>
        <v>0</v>
      </c>
      <c r="BP423" s="7">
        <f>SUMIFS(AFRIMONEY!$J:$J,AFRIMONEY!$F:$F,$A423,AFRIMONEY!$P:$P,BO$3)</f>
        <v>0</v>
      </c>
      <c r="BQ423" s="8">
        <f t="shared" si="220"/>
        <v>900</v>
      </c>
      <c r="BR423" s="7">
        <f>SUMIFS(KP!$L:$L,KP!$F:$F,$A423,KP!$A:$A,SUMMARY!BR$3)</f>
        <v>0</v>
      </c>
      <c r="BS423" s="7">
        <f>SUMIFS(AFRIMONEY!$J:$J,AFRIMONEY!$F:$F,$A423,AFRIMONEY!$P:$P,BR$3)</f>
        <v>0</v>
      </c>
      <c r="BT423" s="8">
        <f t="shared" si="221"/>
        <v>900</v>
      </c>
      <c r="BU423" s="17">
        <f>SUMIFS(KP!$L:$L,KP!$F:$F,$A423,KP!$A:$A,SUMMARY!BU$3)</f>
        <v>0</v>
      </c>
      <c r="BV423" s="7">
        <f>SUMIFS(AFRIMONEY!$J:$J,AFRIMONEY!$F:$F,$A423,AFRIMONEY!$P:$P,BU$3)</f>
        <v>0</v>
      </c>
      <c r="BW423" s="8">
        <f t="shared" si="222"/>
        <v>900</v>
      </c>
      <c r="BX423" s="7">
        <f>SUMIFS(KP!$L:$L,KP!$F:$F,$A423,KP!$A:$A,SUMMARY!BX$3)</f>
        <v>0</v>
      </c>
      <c r="BY423" s="7">
        <f>SUMIFS(AFRIMONEY!$J:$J,AFRIMONEY!$F:$F,$A423,AFRIMONEY!$P:$P,BX$3)</f>
        <v>0</v>
      </c>
      <c r="BZ423" s="8">
        <f t="shared" si="223"/>
        <v>900</v>
      </c>
      <c r="CA423" s="17">
        <f>SUMIFS(KP!$L:$L,KP!$F:$F,$A423,KP!$A:$A,SUMMARY!CA$3)</f>
        <v>0</v>
      </c>
      <c r="CB423" s="7">
        <f>SUMIFS(AFRIMONEY!$J:$J,AFRIMONEY!$F:$F,$A423,AFRIMONEY!$P:$P,CA$3)</f>
        <v>0</v>
      </c>
      <c r="CC423" s="8">
        <f t="shared" si="224"/>
        <v>900</v>
      </c>
      <c r="CD423" s="7">
        <f>SUMIFS(KP!$L:$L,KP!$F:$F,$A423,KP!$A:$A,SUMMARY!CD$3)</f>
        <v>0</v>
      </c>
      <c r="CE423" s="7">
        <f>SUMIFS(AFRIMONEY!$J:$J,AFRIMONEY!$F:$F,$A423,AFRIMONEY!$P:$P,CD$3)</f>
        <v>0</v>
      </c>
      <c r="CF423" s="8">
        <f t="shared" si="225"/>
        <v>900</v>
      </c>
      <c r="CG423" s="17">
        <f>SUMIFS(KP!$L:$L,KP!$F:$F,$A423,KP!$A:$A,SUMMARY!CG$3)</f>
        <v>0</v>
      </c>
      <c r="CH423" s="7">
        <f>SUMIFS(AFRIMONEY!$J:$J,AFRIMONEY!$F:$F,$A423,AFRIMONEY!$P:$P,CG$3)</f>
        <v>0</v>
      </c>
      <c r="CI423" s="8">
        <f t="shared" si="226"/>
        <v>900</v>
      </c>
      <c r="CJ423" s="7">
        <f>SUMIFS(KP!$L:$L,KP!$F:$F,$A423,KP!$A:$A,SUMMARY!CJ$3)</f>
        <v>0</v>
      </c>
      <c r="CK423" s="7">
        <f>SUMIFS(AFRIMONEY!$J:$J,AFRIMONEY!$F:$F,$A423,AFRIMONEY!$P:$P,CJ$3)</f>
        <v>0</v>
      </c>
      <c r="CL423" s="8">
        <f t="shared" si="227"/>
        <v>900</v>
      </c>
      <c r="CM423" s="17">
        <f>SUMIFS(KP!$L:$L,KP!$F:$F,$A423,KP!$A:$A,SUMMARY!CM$3)</f>
        <v>0</v>
      </c>
      <c r="CN423" s="7">
        <f>SUMIFS(AFRIMONEY!$J:$J,AFRIMONEY!$F:$F,$A423,AFRIMONEY!$P:$P,CM$3)</f>
        <v>0</v>
      </c>
      <c r="CO423" s="8">
        <f t="shared" si="228"/>
        <v>900</v>
      </c>
      <c r="CP423" s="7">
        <f>SUMIFS(KP!$L:$L,KP!$F:$F,$A423,KP!$A:$A,SUMMARY!CP$3)</f>
        <v>0</v>
      </c>
      <c r="CQ423" s="7">
        <f>SUMIFS(AFRIMONEY!$J:$J,AFRIMONEY!$F:$F,$A423,AFRIMONEY!$P:$P,CP$3)</f>
        <v>0</v>
      </c>
      <c r="CR423" s="8">
        <f t="shared" si="229"/>
        <v>900</v>
      </c>
      <c r="CS423" s="17">
        <f>SUMIFS(KP!$L:$L,KP!$F:$F,$A423,KP!$A:$A,SUMMARY!CS$3)</f>
        <v>0</v>
      </c>
      <c r="CT423" s="7">
        <f>SUMIFS(AFRIMONEY!$J:$J,AFRIMONEY!$F:$F,$A423,AFRIMONEY!$P:$P,CS$3)</f>
        <v>0</v>
      </c>
      <c r="CU423" s="8">
        <f t="shared" si="230"/>
        <v>900</v>
      </c>
    </row>
    <row r="424" spans="1:99" x14ac:dyDescent="0.3">
      <c r="A424" s="2">
        <v>101862</v>
      </c>
      <c r="B424" s="23" t="str">
        <f>_xlfn.XLOOKUP(TEXT(A424,0),Tabela4[ID],Tabela4[AREA],"")</f>
        <v>AREA D</v>
      </c>
      <c r="C424" s="2" t="str">
        <f>_xlfn.XLOOKUP(TEXT(A424,0),Tabela4[ID],Tabela4[ZONA],"")</f>
        <v>ZONA 9</v>
      </c>
      <c r="D424" s="2" t="str">
        <f t="shared" si="198"/>
        <v>BLOCKED</v>
      </c>
      <c r="E424" s="18">
        <f t="shared" si="199"/>
        <v>800</v>
      </c>
      <c r="F424" s="21">
        <f>SUMIFS(KP!$L:$L,KP!$F:$F,$A424,KP!$A:$A,"31/03/2025")</f>
        <v>1400</v>
      </c>
      <c r="G424" s="19">
        <f>SUMIFS(KP!$L:$L,KP!$F:$F,$A424,KP!$A:$A,SUMMARY!G$3)</f>
        <v>2400</v>
      </c>
      <c r="H424" s="7">
        <f>SUMIFS(AFRIMONEY!$J:$J,AFRIMONEY!$F:$F,$A424,AFRIMONEY!$P:$P,G$3)</f>
        <v>1400</v>
      </c>
      <c r="I424" s="8">
        <f t="shared" si="200"/>
        <v>2400</v>
      </c>
      <c r="J424" s="7">
        <f>SUMIFS(KP!$L:$L,KP!$F:$F,$A424,KP!$A:$A,SUMMARY!J$3)</f>
        <v>0</v>
      </c>
      <c r="K424" s="7">
        <f>SUMIFS(AFRIMONEY!$J:$J,AFRIMONEY!$F:$F,$A424,AFRIMONEY!$P:$P,J$3)</f>
        <v>2400</v>
      </c>
      <c r="L424" s="8">
        <f t="shared" si="201"/>
        <v>0</v>
      </c>
      <c r="M424" s="17">
        <f>SUMIFS(KP!$L:$L,KP!$F:$F,$A424,KP!$A:$A,SUMMARY!M$3)</f>
        <v>750</v>
      </c>
      <c r="N424" s="7">
        <f>SUMIFS(AFRIMONEY!$J:$J,AFRIMONEY!$F:$F,$A424,AFRIMONEY!$P:$P,M$3)</f>
        <v>0</v>
      </c>
      <c r="O424" s="8">
        <f t="shared" si="202"/>
        <v>750</v>
      </c>
      <c r="P424" s="7">
        <f>SUMIFS(KP!$L:$L,KP!$F:$F,$A424,KP!$A:$A,SUMMARY!P$3)</f>
        <v>2850</v>
      </c>
      <c r="Q424" s="7">
        <f>SUMIFS(AFRIMONEY!$J:$J,AFRIMONEY!$F:$F,$A424,AFRIMONEY!$P:$P,P$3)</f>
        <v>750</v>
      </c>
      <c r="R424" s="8">
        <f t="shared" si="203"/>
        <v>2850</v>
      </c>
      <c r="S424" s="17">
        <f>SUMIFS(KP!$L:$L,KP!$F:$F,$A424,KP!$A:$A,SUMMARY!S$3)</f>
        <v>100</v>
      </c>
      <c r="T424" s="7">
        <f>SUMIFS(AFRIMONEY!$J:$J,AFRIMONEY!$F:$F,$A424,AFRIMONEY!$P:$P,S$3)</f>
        <v>2750</v>
      </c>
      <c r="U424" s="8">
        <f t="shared" si="204"/>
        <v>200</v>
      </c>
      <c r="V424" s="7">
        <f>SUMIFS(KP!$L:$L,KP!$F:$F,$A424,KP!$A:$A,SUMMARY!V$3)</f>
        <v>0</v>
      </c>
      <c r="W424" s="7">
        <f>SUMIFS(AFRIMONEY!$J:$J,AFRIMONEY!$F:$F,$A424,AFRIMONEY!$P:$P,V$3)</f>
        <v>0</v>
      </c>
      <c r="X424" s="8">
        <f t="shared" si="205"/>
        <v>200</v>
      </c>
      <c r="Y424" s="17">
        <f>SUMIFS(KP!$L:$L,KP!$F:$F,$A424,KP!$A:$A,SUMMARY!Y$3)</f>
        <v>1550</v>
      </c>
      <c r="Z424" s="7">
        <f>SUMIFS(AFRIMONEY!$J:$J,AFRIMONEY!$F:$F,$A424,AFRIMONEY!$P:$P,Y$3)</f>
        <v>200</v>
      </c>
      <c r="AA424" s="8">
        <f t="shared" si="206"/>
        <v>1550</v>
      </c>
      <c r="AB424" s="7">
        <f>SUMIFS(KP!$L:$L,KP!$F:$F,$A424,KP!$A:$A,SUMMARY!AB$3)</f>
        <v>500</v>
      </c>
      <c r="AC424" s="7">
        <f>SUMIFS(AFRIMONEY!$J:$J,AFRIMONEY!$F:$F,$A424,AFRIMONEY!$P:$P,AB$3)</f>
        <v>2050</v>
      </c>
      <c r="AD424" s="8">
        <f t="shared" si="207"/>
        <v>0</v>
      </c>
      <c r="AE424" s="17">
        <f>SUMIFS(KP!$L:$L,KP!$F:$F,$A424,KP!$A:$A,SUMMARY!AE$3)</f>
        <v>850</v>
      </c>
      <c r="AF424" s="7">
        <f>SUMIFS(AFRIMONEY!$J:$J,AFRIMONEY!$F:$F,$A424,AFRIMONEY!$P:$P,AE$3)</f>
        <v>0</v>
      </c>
      <c r="AG424" s="8">
        <f t="shared" si="208"/>
        <v>850</v>
      </c>
      <c r="AH424" s="7">
        <f>SUMIFS(KP!$L:$L,KP!$F:$F,$A424,KP!$A:$A,SUMMARY!AH$3)</f>
        <v>800</v>
      </c>
      <c r="AI424" s="7">
        <f>SUMIFS(AFRIMONEY!$J:$J,AFRIMONEY!$F:$F,$A424,AFRIMONEY!$P:$P,AH$3)</f>
        <v>850</v>
      </c>
      <c r="AJ424" s="8">
        <f t="shared" si="209"/>
        <v>800</v>
      </c>
      <c r="AK424" s="17">
        <f>SUMIFS(KP!$L:$L,KP!$F:$F,$A424,KP!$A:$A,SUMMARY!AK$3)</f>
        <v>0</v>
      </c>
      <c r="AL424" s="7">
        <f>SUMIFS(AFRIMONEY!$J:$J,AFRIMONEY!$F:$F,$A424,AFRIMONEY!$P:$P,AK$3)</f>
        <v>0</v>
      </c>
      <c r="AM424" s="8">
        <f t="shared" si="210"/>
        <v>800</v>
      </c>
      <c r="AN424" s="7">
        <f>SUMIFS(KP!$L:$L,KP!$F:$F,$A424,KP!$A:$A,SUMMARY!AN$3)</f>
        <v>0</v>
      </c>
      <c r="AO424" s="7">
        <f>SUMIFS(AFRIMONEY!$J:$J,AFRIMONEY!$F:$F,$A424,AFRIMONEY!$P:$P,AN$3)</f>
        <v>0</v>
      </c>
      <c r="AP424" s="8">
        <f t="shared" si="211"/>
        <v>800</v>
      </c>
      <c r="AQ424" s="17">
        <f>SUMIFS(KP!$L:$L,KP!$F:$F,$A424,KP!$A:$A,SUMMARY!AQ$3)</f>
        <v>0</v>
      </c>
      <c r="AR424" s="7">
        <f>SUMIFS(AFRIMONEY!$J:$J,AFRIMONEY!$F:$F,$A424,AFRIMONEY!$P:$P,AQ$3)</f>
        <v>0</v>
      </c>
      <c r="AS424" s="8">
        <f t="shared" si="212"/>
        <v>800</v>
      </c>
      <c r="AT424" s="7">
        <f>SUMIFS(KP!$L:$L,KP!$F:$F,$A424,KP!$A:$A,SUMMARY!AT$3)</f>
        <v>0</v>
      </c>
      <c r="AU424" s="7">
        <f>SUMIFS(AFRIMONEY!$J:$J,AFRIMONEY!$F:$F,$A424,AFRIMONEY!$P:$P,AT$3)</f>
        <v>0</v>
      </c>
      <c r="AV424" s="8">
        <f t="shared" si="213"/>
        <v>800</v>
      </c>
      <c r="AW424" s="17">
        <f>SUMIFS(KP!$L:$L,KP!$F:$F,$A424,KP!$A:$A,SUMMARY!AW$3)</f>
        <v>0</v>
      </c>
      <c r="AX424" s="7">
        <f>SUMIFS(AFRIMONEY!$J:$J,AFRIMONEY!$F:$F,$A424,AFRIMONEY!$P:$P,AW$3)</f>
        <v>0</v>
      </c>
      <c r="AY424" s="8">
        <f t="shared" si="214"/>
        <v>800</v>
      </c>
      <c r="AZ424" s="7">
        <f>SUMIFS(KP!$L:$L,KP!$F:$F,$A424,KP!$A:$A,SUMMARY!AZ$3)</f>
        <v>0</v>
      </c>
      <c r="BA424" s="7">
        <f>SUMIFS(AFRIMONEY!$J:$J,AFRIMONEY!$F:$F,$A424,AFRIMONEY!$P:$P,AZ$3)</f>
        <v>0</v>
      </c>
      <c r="BB424" s="8">
        <f t="shared" si="215"/>
        <v>800</v>
      </c>
      <c r="BC424" s="17">
        <f>SUMIFS(KP!$L:$L,KP!$F:$F,$A424,KP!$A:$A,SUMMARY!BC$3)</f>
        <v>0</v>
      </c>
      <c r="BD424" s="7">
        <f>SUMIFS(AFRIMONEY!$J:$J,AFRIMONEY!$F:$F,$A424,AFRIMONEY!$P:$P,BC$3)</f>
        <v>0</v>
      </c>
      <c r="BE424" s="8">
        <f t="shared" si="216"/>
        <v>800</v>
      </c>
      <c r="BF424" s="7">
        <f>SUMIFS(KP!$L:$L,KP!$F:$F,$A424,KP!$A:$A,SUMMARY!BF$3)</f>
        <v>0</v>
      </c>
      <c r="BG424" s="7">
        <f>SUMIFS(AFRIMONEY!$J:$J,AFRIMONEY!$F:$F,$A424,AFRIMONEY!$P:$P,BF$3)</f>
        <v>0</v>
      </c>
      <c r="BH424" s="8">
        <f t="shared" si="217"/>
        <v>800</v>
      </c>
      <c r="BI424" s="17">
        <f>SUMIFS(KP!$L:$L,KP!$F:$F,$A424,KP!$A:$A,SUMMARY!BI$3)</f>
        <v>0</v>
      </c>
      <c r="BJ424" s="7">
        <f>SUMIFS(AFRIMONEY!$J:$J,AFRIMONEY!$F:$F,$A424,AFRIMONEY!$P:$P,BI$3)</f>
        <v>0</v>
      </c>
      <c r="BK424" s="8">
        <f t="shared" si="218"/>
        <v>800</v>
      </c>
      <c r="BL424" s="7">
        <f>SUMIFS(KP!$L:$L,KP!$F:$F,$A424,KP!$A:$A,SUMMARY!BL$3)</f>
        <v>0</v>
      </c>
      <c r="BM424" s="7">
        <f>SUMIFS(AFRIMONEY!$J:$J,AFRIMONEY!$F:$F,$A424,AFRIMONEY!$P:$P,BL$3)</f>
        <v>0</v>
      </c>
      <c r="BN424" s="8">
        <f t="shared" si="219"/>
        <v>800</v>
      </c>
      <c r="BO424" s="17">
        <f>SUMIFS(KP!$L:$L,KP!$F:$F,$A424,KP!$A:$A,SUMMARY!BO$3)</f>
        <v>0</v>
      </c>
      <c r="BP424" s="7">
        <f>SUMIFS(AFRIMONEY!$J:$J,AFRIMONEY!$F:$F,$A424,AFRIMONEY!$P:$P,BO$3)</f>
        <v>0</v>
      </c>
      <c r="BQ424" s="8">
        <f t="shared" si="220"/>
        <v>800</v>
      </c>
      <c r="BR424" s="7">
        <f>SUMIFS(KP!$L:$L,KP!$F:$F,$A424,KP!$A:$A,SUMMARY!BR$3)</f>
        <v>0</v>
      </c>
      <c r="BS424" s="7">
        <f>SUMIFS(AFRIMONEY!$J:$J,AFRIMONEY!$F:$F,$A424,AFRIMONEY!$P:$P,BR$3)</f>
        <v>0</v>
      </c>
      <c r="BT424" s="8">
        <f t="shared" si="221"/>
        <v>800</v>
      </c>
      <c r="BU424" s="17">
        <f>SUMIFS(KP!$L:$L,KP!$F:$F,$A424,KP!$A:$A,SUMMARY!BU$3)</f>
        <v>0</v>
      </c>
      <c r="BV424" s="7">
        <f>SUMIFS(AFRIMONEY!$J:$J,AFRIMONEY!$F:$F,$A424,AFRIMONEY!$P:$P,BU$3)</f>
        <v>0</v>
      </c>
      <c r="BW424" s="8">
        <f t="shared" si="222"/>
        <v>800</v>
      </c>
      <c r="BX424" s="7">
        <f>SUMIFS(KP!$L:$L,KP!$F:$F,$A424,KP!$A:$A,SUMMARY!BX$3)</f>
        <v>0</v>
      </c>
      <c r="BY424" s="7">
        <f>SUMIFS(AFRIMONEY!$J:$J,AFRIMONEY!$F:$F,$A424,AFRIMONEY!$P:$P,BX$3)</f>
        <v>0</v>
      </c>
      <c r="BZ424" s="8">
        <f t="shared" si="223"/>
        <v>800</v>
      </c>
      <c r="CA424" s="17">
        <f>SUMIFS(KP!$L:$L,KP!$F:$F,$A424,KP!$A:$A,SUMMARY!CA$3)</f>
        <v>0</v>
      </c>
      <c r="CB424" s="7">
        <f>SUMIFS(AFRIMONEY!$J:$J,AFRIMONEY!$F:$F,$A424,AFRIMONEY!$P:$P,CA$3)</f>
        <v>0</v>
      </c>
      <c r="CC424" s="8">
        <f t="shared" si="224"/>
        <v>800</v>
      </c>
      <c r="CD424" s="7">
        <f>SUMIFS(KP!$L:$L,KP!$F:$F,$A424,KP!$A:$A,SUMMARY!CD$3)</f>
        <v>0</v>
      </c>
      <c r="CE424" s="7">
        <f>SUMIFS(AFRIMONEY!$J:$J,AFRIMONEY!$F:$F,$A424,AFRIMONEY!$P:$P,CD$3)</f>
        <v>0</v>
      </c>
      <c r="CF424" s="8">
        <f t="shared" si="225"/>
        <v>800</v>
      </c>
      <c r="CG424" s="17">
        <f>SUMIFS(KP!$L:$L,KP!$F:$F,$A424,KP!$A:$A,SUMMARY!CG$3)</f>
        <v>0</v>
      </c>
      <c r="CH424" s="7">
        <f>SUMIFS(AFRIMONEY!$J:$J,AFRIMONEY!$F:$F,$A424,AFRIMONEY!$P:$P,CG$3)</f>
        <v>0</v>
      </c>
      <c r="CI424" s="8">
        <f t="shared" si="226"/>
        <v>800</v>
      </c>
      <c r="CJ424" s="7">
        <f>SUMIFS(KP!$L:$L,KP!$F:$F,$A424,KP!$A:$A,SUMMARY!CJ$3)</f>
        <v>0</v>
      </c>
      <c r="CK424" s="7">
        <f>SUMIFS(AFRIMONEY!$J:$J,AFRIMONEY!$F:$F,$A424,AFRIMONEY!$P:$P,CJ$3)</f>
        <v>0</v>
      </c>
      <c r="CL424" s="8">
        <f t="shared" si="227"/>
        <v>800</v>
      </c>
      <c r="CM424" s="17">
        <f>SUMIFS(KP!$L:$L,KP!$F:$F,$A424,KP!$A:$A,SUMMARY!CM$3)</f>
        <v>0</v>
      </c>
      <c r="CN424" s="7">
        <f>SUMIFS(AFRIMONEY!$J:$J,AFRIMONEY!$F:$F,$A424,AFRIMONEY!$P:$P,CM$3)</f>
        <v>0</v>
      </c>
      <c r="CO424" s="8">
        <f t="shared" si="228"/>
        <v>800</v>
      </c>
      <c r="CP424" s="7">
        <f>SUMIFS(KP!$L:$L,KP!$F:$F,$A424,KP!$A:$A,SUMMARY!CP$3)</f>
        <v>0</v>
      </c>
      <c r="CQ424" s="7">
        <f>SUMIFS(AFRIMONEY!$J:$J,AFRIMONEY!$F:$F,$A424,AFRIMONEY!$P:$P,CP$3)</f>
        <v>0</v>
      </c>
      <c r="CR424" s="8">
        <f t="shared" si="229"/>
        <v>800</v>
      </c>
      <c r="CS424" s="17">
        <f>SUMIFS(KP!$L:$L,KP!$F:$F,$A424,KP!$A:$A,SUMMARY!CS$3)</f>
        <v>0</v>
      </c>
      <c r="CT424" s="7">
        <f>SUMIFS(AFRIMONEY!$J:$J,AFRIMONEY!$F:$F,$A424,AFRIMONEY!$P:$P,CS$3)</f>
        <v>0</v>
      </c>
      <c r="CU424" s="8">
        <f t="shared" si="230"/>
        <v>800</v>
      </c>
    </row>
    <row r="425" spans="1:99" x14ac:dyDescent="0.3">
      <c r="A425" s="2">
        <v>101863</v>
      </c>
      <c r="B425" s="23" t="str">
        <f>_xlfn.XLOOKUP(TEXT(A425,0),Tabela4[ID],Tabela4[AREA],"")</f>
        <v>AREA E</v>
      </c>
      <c r="C425" s="2" t="str">
        <f>_xlfn.XLOOKUP(TEXT(A425,0),Tabela4[ID],Tabela4[ZONA],"")</f>
        <v>ZONA 12</v>
      </c>
      <c r="D425" s="2" t="str">
        <f t="shared" si="198"/>
        <v>ACTIVE</v>
      </c>
      <c r="E425" s="18">
        <f t="shared" si="199"/>
        <v>0</v>
      </c>
      <c r="F425" s="21">
        <f>SUMIFS(KP!$L:$L,KP!$F:$F,$A425,KP!$A:$A,"31/03/2025")</f>
        <v>50</v>
      </c>
      <c r="G425" s="19">
        <f>SUMIFS(KP!$L:$L,KP!$F:$F,$A425,KP!$A:$A,SUMMARY!G$3)</f>
        <v>350</v>
      </c>
      <c r="H425" s="7">
        <f>SUMIFS(AFRIMONEY!$J:$J,AFRIMONEY!$F:$F,$A425,AFRIMONEY!$P:$P,G$3)</f>
        <v>50</v>
      </c>
      <c r="I425" s="8">
        <f t="shared" si="200"/>
        <v>350</v>
      </c>
      <c r="J425" s="7">
        <f>SUMIFS(KP!$L:$L,KP!$F:$F,$A425,KP!$A:$A,SUMMARY!J$3)</f>
        <v>-150</v>
      </c>
      <c r="K425" s="7">
        <f>SUMIFS(AFRIMONEY!$J:$J,AFRIMONEY!$F:$F,$A425,AFRIMONEY!$P:$P,J$3)</f>
        <v>350</v>
      </c>
      <c r="L425" s="8">
        <f t="shared" si="201"/>
        <v>-150</v>
      </c>
      <c r="M425" s="17">
        <f>SUMIFS(KP!$L:$L,KP!$F:$F,$A425,KP!$A:$A,SUMMARY!M$3)</f>
        <v>-2450</v>
      </c>
      <c r="N425" s="7">
        <f>SUMIFS(AFRIMONEY!$J:$J,AFRIMONEY!$F:$F,$A425,AFRIMONEY!$P:$P,M$3)</f>
        <v>0</v>
      </c>
      <c r="O425" s="8">
        <f t="shared" si="202"/>
        <v>-2600</v>
      </c>
      <c r="P425" s="7">
        <f>SUMIFS(KP!$L:$L,KP!$F:$F,$A425,KP!$A:$A,SUMMARY!P$3)</f>
        <v>2000</v>
      </c>
      <c r="Q425" s="7">
        <f>SUMIFS(AFRIMONEY!$J:$J,AFRIMONEY!$F:$F,$A425,AFRIMONEY!$P:$P,P$3)</f>
        <v>0</v>
      </c>
      <c r="R425" s="8">
        <f t="shared" si="203"/>
        <v>-600</v>
      </c>
      <c r="S425" s="17">
        <f>SUMIFS(KP!$L:$L,KP!$F:$F,$A425,KP!$A:$A,SUMMARY!S$3)</f>
        <v>-5650</v>
      </c>
      <c r="T425" s="7">
        <f>SUMIFS(AFRIMONEY!$J:$J,AFRIMONEY!$F:$F,$A425,AFRIMONEY!$P:$P,S$3)</f>
        <v>0</v>
      </c>
      <c r="U425" s="8">
        <f t="shared" si="204"/>
        <v>-6250</v>
      </c>
      <c r="V425" s="7">
        <f>SUMIFS(KP!$L:$L,KP!$F:$F,$A425,KP!$A:$A,SUMMARY!V$3)</f>
        <v>0</v>
      </c>
      <c r="W425" s="7">
        <f>SUMIFS(AFRIMONEY!$J:$J,AFRIMONEY!$F:$F,$A425,AFRIMONEY!$P:$P,V$3)</f>
        <v>0</v>
      </c>
      <c r="X425" s="8">
        <f t="shared" si="205"/>
        <v>-6250</v>
      </c>
      <c r="Y425" s="17">
        <f>SUMIFS(KP!$L:$L,KP!$F:$F,$A425,KP!$A:$A,SUMMARY!Y$3)</f>
        <v>4450</v>
      </c>
      <c r="Z425" s="7">
        <f>SUMIFS(AFRIMONEY!$J:$J,AFRIMONEY!$F:$F,$A425,AFRIMONEY!$P:$P,Y$3)</f>
        <v>0</v>
      </c>
      <c r="AA425" s="8">
        <f t="shared" si="206"/>
        <v>-1800</v>
      </c>
      <c r="AB425" s="7">
        <f>SUMIFS(KP!$L:$L,KP!$F:$F,$A425,KP!$A:$A,SUMMARY!AB$3)</f>
        <v>3400</v>
      </c>
      <c r="AC425" s="7">
        <f>SUMIFS(AFRIMONEY!$J:$J,AFRIMONEY!$F:$F,$A425,AFRIMONEY!$P:$P,AB$3)</f>
        <v>0</v>
      </c>
      <c r="AD425" s="8">
        <f t="shared" si="207"/>
        <v>1600</v>
      </c>
      <c r="AE425" s="17">
        <f>SUMIFS(KP!$L:$L,KP!$F:$F,$A425,KP!$A:$A,SUMMARY!AE$3)</f>
        <v>1950</v>
      </c>
      <c r="AF425" s="7">
        <f>SUMIFS(AFRIMONEY!$J:$J,AFRIMONEY!$F:$F,$A425,AFRIMONEY!$P:$P,AE$3)</f>
        <v>1600</v>
      </c>
      <c r="AG425" s="8">
        <f t="shared" si="208"/>
        <v>1950</v>
      </c>
      <c r="AH425" s="7">
        <f>SUMIFS(KP!$L:$L,KP!$F:$F,$A425,KP!$A:$A,SUMMARY!AH$3)</f>
        <v>0</v>
      </c>
      <c r="AI425" s="7">
        <f>SUMIFS(AFRIMONEY!$J:$J,AFRIMONEY!$F:$F,$A425,AFRIMONEY!$P:$P,AH$3)</f>
        <v>1950</v>
      </c>
      <c r="AJ425" s="8">
        <f t="shared" si="209"/>
        <v>0</v>
      </c>
      <c r="AK425" s="17">
        <f>SUMIFS(KP!$L:$L,KP!$F:$F,$A425,KP!$A:$A,SUMMARY!AK$3)</f>
        <v>0</v>
      </c>
      <c r="AL425" s="7">
        <f>SUMIFS(AFRIMONEY!$J:$J,AFRIMONEY!$F:$F,$A425,AFRIMONEY!$P:$P,AK$3)</f>
        <v>0</v>
      </c>
      <c r="AM425" s="8">
        <f t="shared" si="210"/>
        <v>0</v>
      </c>
      <c r="AN425" s="7">
        <f>SUMIFS(KP!$L:$L,KP!$F:$F,$A425,KP!$A:$A,SUMMARY!AN$3)</f>
        <v>0</v>
      </c>
      <c r="AO425" s="7">
        <f>SUMIFS(AFRIMONEY!$J:$J,AFRIMONEY!$F:$F,$A425,AFRIMONEY!$P:$P,AN$3)</f>
        <v>0</v>
      </c>
      <c r="AP425" s="8">
        <f t="shared" si="211"/>
        <v>0</v>
      </c>
      <c r="AQ425" s="17">
        <f>SUMIFS(KP!$L:$L,KP!$F:$F,$A425,KP!$A:$A,SUMMARY!AQ$3)</f>
        <v>0</v>
      </c>
      <c r="AR425" s="7">
        <f>SUMIFS(AFRIMONEY!$J:$J,AFRIMONEY!$F:$F,$A425,AFRIMONEY!$P:$P,AQ$3)</f>
        <v>0</v>
      </c>
      <c r="AS425" s="8">
        <f t="shared" si="212"/>
        <v>0</v>
      </c>
      <c r="AT425" s="7">
        <f>SUMIFS(KP!$L:$L,KP!$F:$F,$A425,KP!$A:$A,SUMMARY!AT$3)</f>
        <v>0</v>
      </c>
      <c r="AU425" s="7">
        <f>SUMIFS(AFRIMONEY!$J:$J,AFRIMONEY!$F:$F,$A425,AFRIMONEY!$P:$P,AT$3)</f>
        <v>0</v>
      </c>
      <c r="AV425" s="8">
        <f t="shared" si="213"/>
        <v>0</v>
      </c>
      <c r="AW425" s="17">
        <f>SUMIFS(KP!$L:$L,KP!$F:$F,$A425,KP!$A:$A,SUMMARY!AW$3)</f>
        <v>0</v>
      </c>
      <c r="AX425" s="7">
        <f>SUMIFS(AFRIMONEY!$J:$J,AFRIMONEY!$F:$F,$A425,AFRIMONEY!$P:$P,AW$3)</f>
        <v>0</v>
      </c>
      <c r="AY425" s="8">
        <f t="shared" si="214"/>
        <v>0</v>
      </c>
      <c r="AZ425" s="7">
        <f>SUMIFS(KP!$L:$L,KP!$F:$F,$A425,KP!$A:$A,SUMMARY!AZ$3)</f>
        <v>0</v>
      </c>
      <c r="BA425" s="7">
        <f>SUMIFS(AFRIMONEY!$J:$J,AFRIMONEY!$F:$F,$A425,AFRIMONEY!$P:$P,AZ$3)</f>
        <v>0</v>
      </c>
      <c r="BB425" s="8">
        <f t="shared" si="215"/>
        <v>0</v>
      </c>
      <c r="BC425" s="17">
        <f>SUMIFS(KP!$L:$L,KP!$F:$F,$A425,KP!$A:$A,SUMMARY!BC$3)</f>
        <v>0</v>
      </c>
      <c r="BD425" s="7">
        <f>SUMIFS(AFRIMONEY!$J:$J,AFRIMONEY!$F:$F,$A425,AFRIMONEY!$P:$P,BC$3)</f>
        <v>0</v>
      </c>
      <c r="BE425" s="8">
        <f t="shared" si="216"/>
        <v>0</v>
      </c>
      <c r="BF425" s="7">
        <f>SUMIFS(KP!$L:$L,KP!$F:$F,$A425,KP!$A:$A,SUMMARY!BF$3)</f>
        <v>0</v>
      </c>
      <c r="BG425" s="7">
        <f>SUMIFS(AFRIMONEY!$J:$J,AFRIMONEY!$F:$F,$A425,AFRIMONEY!$P:$P,BF$3)</f>
        <v>0</v>
      </c>
      <c r="BH425" s="8">
        <f t="shared" si="217"/>
        <v>0</v>
      </c>
      <c r="BI425" s="17">
        <f>SUMIFS(KP!$L:$L,KP!$F:$F,$A425,KP!$A:$A,SUMMARY!BI$3)</f>
        <v>0</v>
      </c>
      <c r="BJ425" s="7">
        <f>SUMIFS(AFRIMONEY!$J:$J,AFRIMONEY!$F:$F,$A425,AFRIMONEY!$P:$P,BI$3)</f>
        <v>0</v>
      </c>
      <c r="BK425" s="8">
        <f t="shared" si="218"/>
        <v>0</v>
      </c>
      <c r="BL425" s="7">
        <f>SUMIFS(KP!$L:$L,KP!$F:$F,$A425,KP!$A:$A,SUMMARY!BL$3)</f>
        <v>0</v>
      </c>
      <c r="BM425" s="7">
        <f>SUMIFS(AFRIMONEY!$J:$J,AFRIMONEY!$F:$F,$A425,AFRIMONEY!$P:$P,BL$3)</f>
        <v>0</v>
      </c>
      <c r="BN425" s="8">
        <f t="shared" si="219"/>
        <v>0</v>
      </c>
      <c r="BO425" s="17">
        <f>SUMIFS(KP!$L:$L,KP!$F:$F,$A425,KP!$A:$A,SUMMARY!BO$3)</f>
        <v>0</v>
      </c>
      <c r="BP425" s="7">
        <f>SUMIFS(AFRIMONEY!$J:$J,AFRIMONEY!$F:$F,$A425,AFRIMONEY!$P:$P,BO$3)</f>
        <v>0</v>
      </c>
      <c r="BQ425" s="8">
        <f t="shared" si="220"/>
        <v>0</v>
      </c>
      <c r="BR425" s="7">
        <f>SUMIFS(KP!$L:$L,KP!$F:$F,$A425,KP!$A:$A,SUMMARY!BR$3)</f>
        <v>0</v>
      </c>
      <c r="BS425" s="7">
        <f>SUMIFS(AFRIMONEY!$J:$J,AFRIMONEY!$F:$F,$A425,AFRIMONEY!$P:$P,BR$3)</f>
        <v>0</v>
      </c>
      <c r="BT425" s="8">
        <f t="shared" si="221"/>
        <v>0</v>
      </c>
      <c r="BU425" s="17">
        <f>SUMIFS(KP!$L:$L,KP!$F:$F,$A425,KP!$A:$A,SUMMARY!BU$3)</f>
        <v>0</v>
      </c>
      <c r="BV425" s="7">
        <f>SUMIFS(AFRIMONEY!$J:$J,AFRIMONEY!$F:$F,$A425,AFRIMONEY!$P:$P,BU$3)</f>
        <v>0</v>
      </c>
      <c r="BW425" s="8">
        <f t="shared" si="222"/>
        <v>0</v>
      </c>
      <c r="BX425" s="7">
        <f>SUMIFS(KP!$L:$L,KP!$F:$F,$A425,KP!$A:$A,SUMMARY!BX$3)</f>
        <v>0</v>
      </c>
      <c r="BY425" s="7">
        <f>SUMIFS(AFRIMONEY!$J:$J,AFRIMONEY!$F:$F,$A425,AFRIMONEY!$P:$P,BX$3)</f>
        <v>0</v>
      </c>
      <c r="BZ425" s="8">
        <f t="shared" si="223"/>
        <v>0</v>
      </c>
      <c r="CA425" s="17">
        <f>SUMIFS(KP!$L:$L,KP!$F:$F,$A425,KP!$A:$A,SUMMARY!CA$3)</f>
        <v>0</v>
      </c>
      <c r="CB425" s="7">
        <f>SUMIFS(AFRIMONEY!$J:$J,AFRIMONEY!$F:$F,$A425,AFRIMONEY!$P:$P,CA$3)</f>
        <v>0</v>
      </c>
      <c r="CC425" s="8">
        <f t="shared" si="224"/>
        <v>0</v>
      </c>
      <c r="CD425" s="7">
        <f>SUMIFS(KP!$L:$L,KP!$F:$F,$A425,KP!$A:$A,SUMMARY!CD$3)</f>
        <v>0</v>
      </c>
      <c r="CE425" s="7">
        <f>SUMIFS(AFRIMONEY!$J:$J,AFRIMONEY!$F:$F,$A425,AFRIMONEY!$P:$P,CD$3)</f>
        <v>0</v>
      </c>
      <c r="CF425" s="8">
        <f t="shared" si="225"/>
        <v>0</v>
      </c>
      <c r="CG425" s="17">
        <f>SUMIFS(KP!$L:$L,KP!$F:$F,$A425,KP!$A:$A,SUMMARY!CG$3)</f>
        <v>0</v>
      </c>
      <c r="CH425" s="7">
        <f>SUMIFS(AFRIMONEY!$J:$J,AFRIMONEY!$F:$F,$A425,AFRIMONEY!$P:$P,CG$3)</f>
        <v>0</v>
      </c>
      <c r="CI425" s="8">
        <f t="shared" si="226"/>
        <v>0</v>
      </c>
      <c r="CJ425" s="7">
        <f>SUMIFS(KP!$L:$L,KP!$F:$F,$A425,KP!$A:$A,SUMMARY!CJ$3)</f>
        <v>0</v>
      </c>
      <c r="CK425" s="7">
        <f>SUMIFS(AFRIMONEY!$J:$J,AFRIMONEY!$F:$F,$A425,AFRIMONEY!$P:$P,CJ$3)</f>
        <v>0</v>
      </c>
      <c r="CL425" s="8">
        <f t="shared" si="227"/>
        <v>0</v>
      </c>
      <c r="CM425" s="17">
        <f>SUMIFS(KP!$L:$L,KP!$F:$F,$A425,KP!$A:$A,SUMMARY!CM$3)</f>
        <v>0</v>
      </c>
      <c r="CN425" s="7">
        <f>SUMIFS(AFRIMONEY!$J:$J,AFRIMONEY!$F:$F,$A425,AFRIMONEY!$P:$P,CM$3)</f>
        <v>0</v>
      </c>
      <c r="CO425" s="8">
        <f t="shared" si="228"/>
        <v>0</v>
      </c>
      <c r="CP425" s="7">
        <f>SUMIFS(KP!$L:$L,KP!$F:$F,$A425,KP!$A:$A,SUMMARY!CP$3)</f>
        <v>0</v>
      </c>
      <c r="CQ425" s="7">
        <f>SUMIFS(AFRIMONEY!$J:$J,AFRIMONEY!$F:$F,$A425,AFRIMONEY!$P:$P,CP$3)</f>
        <v>0</v>
      </c>
      <c r="CR425" s="8">
        <f t="shared" si="229"/>
        <v>0</v>
      </c>
      <c r="CS425" s="17">
        <f>SUMIFS(KP!$L:$L,KP!$F:$F,$A425,KP!$A:$A,SUMMARY!CS$3)</f>
        <v>0</v>
      </c>
      <c r="CT425" s="7">
        <f>SUMIFS(AFRIMONEY!$J:$J,AFRIMONEY!$F:$F,$A425,AFRIMONEY!$P:$P,CS$3)</f>
        <v>0</v>
      </c>
      <c r="CU425" s="8">
        <f t="shared" si="230"/>
        <v>0</v>
      </c>
    </row>
    <row r="426" spans="1:99" x14ac:dyDescent="0.3">
      <c r="A426" s="2">
        <v>101868</v>
      </c>
      <c r="B426" s="23" t="str">
        <f>_xlfn.XLOOKUP(TEXT(A426,0),Tabela4[ID],Tabela4[AREA],"")</f>
        <v>AREA D</v>
      </c>
      <c r="C426" s="2" t="str">
        <f>_xlfn.XLOOKUP(TEXT(A426,0),Tabela4[ID],Tabela4[ZONA],"")</f>
        <v>ZONA 11</v>
      </c>
      <c r="D426" s="2" t="str">
        <f t="shared" si="198"/>
        <v>BLOCKED</v>
      </c>
      <c r="E426" s="18">
        <f t="shared" si="199"/>
        <v>1100</v>
      </c>
      <c r="F426" s="21">
        <f>SUMIFS(KP!$L:$L,KP!$F:$F,$A426,KP!$A:$A,"31/03/2025")</f>
        <v>1850</v>
      </c>
      <c r="G426" s="19">
        <f>SUMIFS(KP!$L:$L,KP!$F:$F,$A426,KP!$A:$A,SUMMARY!G$3)</f>
        <v>0</v>
      </c>
      <c r="H426" s="7">
        <f>SUMIFS(AFRIMONEY!$J:$J,AFRIMONEY!$F:$F,$A426,AFRIMONEY!$P:$P,G$3)</f>
        <v>1850</v>
      </c>
      <c r="I426" s="8">
        <f t="shared" si="200"/>
        <v>0</v>
      </c>
      <c r="J426" s="7">
        <f>SUMIFS(KP!$L:$L,KP!$F:$F,$A426,KP!$A:$A,SUMMARY!J$3)</f>
        <v>1800</v>
      </c>
      <c r="K426" s="7">
        <f>SUMIFS(AFRIMONEY!$J:$J,AFRIMONEY!$F:$F,$A426,AFRIMONEY!$P:$P,J$3)</f>
        <v>0</v>
      </c>
      <c r="L426" s="8">
        <f t="shared" si="201"/>
        <v>1800</v>
      </c>
      <c r="M426" s="17">
        <f>SUMIFS(KP!$L:$L,KP!$F:$F,$A426,KP!$A:$A,SUMMARY!M$3)</f>
        <v>2700</v>
      </c>
      <c r="N426" s="7">
        <f>SUMIFS(AFRIMONEY!$J:$J,AFRIMONEY!$F:$F,$A426,AFRIMONEY!$P:$P,M$3)</f>
        <v>0</v>
      </c>
      <c r="O426" s="8">
        <f t="shared" si="202"/>
        <v>4500</v>
      </c>
      <c r="P426" s="7">
        <f>SUMIFS(KP!$L:$L,KP!$F:$F,$A426,KP!$A:$A,SUMMARY!P$3)</f>
        <v>150</v>
      </c>
      <c r="Q426" s="7">
        <f>SUMIFS(AFRIMONEY!$J:$J,AFRIMONEY!$F:$F,$A426,AFRIMONEY!$P:$P,P$3)</f>
        <v>2700</v>
      </c>
      <c r="R426" s="8">
        <f t="shared" si="203"/>
        <v>1950</v>
      </c>
      <c r="S426" s="17">
        <f>SUMIFS(KP!$L:$L,KP!$F:$F,$A426,KP!$A:$A,SUMMARY!S$3)</f>
        <v>1400</v>
      </c>
      <c r="T426" s="7">
        <f>SUMIFS(AFRIMONEY!$J:$J,AFRIMONEY!$F:$F,$A426,AFRIMONEY!$P:$P,S$3)</f>
        <v>750</v>
      </c>
      <c r="U426" s="8">
        <f t="shared" si="204"/>
        <v>2600</v>
      </c>
      <c r="V426" s="7">
        <f>SUMIFS(KP!$L:$L,KP!$F:$F,$A426,KP!$A:$A,SUMMARY!V$3)</f>
        <v>0</v>
      </c>
      <c r="W426" s="7">
        <f>SUMIFS(AFRIMONEY!$J:$J,AFRIMONEY!$F:$F,$A426,AFRIMONEY!$P:$P,V$3)</f>
        <v>0</v>
      </c>
      <c r="X426" s="8">
        <f t="shared" si="205"/>
        <v>2600</v>
      </c>
      <c r="Y426" s="17">
        <f>SUMIFS(KP!$L:$L,KP!$F:$F,$A426,KP!$A:$A,SUMMARY!Y$3)</f>
        <v>2450</v>
      </c>
      <c r="Z426" s="7">
        <f>SUMIFS(AFRIMONEY!$J:$J,AFRIMONEY!$F:$F,$A426,AFRIMONEY!$P:$P,Y$3)</f>
        <v>1400</v>
      </c>
      <c r="AA426" s="8">
        <f t="shared" si="206"/>
        <v>3650</v>
      </c>
      <c r="AB426" s="7">
        <f>SUMIFS(KP!$L:$L,KP!$F:$F,$A426,KP!$A:$A,SUMMARY!AB$3)</f>
        <v>2250</v>
      </c>
      <c r="AC426" s="7">
        <f>SUMIFS(AFRIMONEY!$J:$J,AFRIMONEY!$F:$F,$A426,AFRIMONEY!$P:$P,AB$3)</f>
        <v>2450</v>
      </c>
      <c r="AD426" s="8">
        <f t="shared" si="207"/>
        <v>3450</v>
      </c>
      <c r="AE426" s="17">
        <f>SUMIFS(KP!$L:$L,KP!$F:$F,$A426,KP!$A:$A,SUMMARY!AE$3)</f>
        <v>250</v>
      </c>
      <c r="AF426" s="7">
        <f>SUMIFS(AFRIMONEY!$J:$J,AFRIMONEY!$F:$F,$A426,AFRIMONEY!$P:$P,AE$3)</f>
        <v>2250</v>
      </c>
      <c r="AG426" s="8">
        <f t="shared" si="208"/>
        <v>1450</v>
      </c>
      <c r="AH426" s="7">
        <f>SUMIFS(KP!$L:$L,KP!$F:$F,$A426,KP!$A:$A,SUMMARY!AH$3)</f>
        <v>150</v>
      </c>
      <c r="AI426" s="7">
        <f>SUMIFS(AFRIMONEY!$J:$J,AFRIMONEY!$F:$F,$A426,AFRIMONEY!$P:$P,AH$3)</f>
        <v>500</v>
      </c>
      <c r="AJ426" s="8">
        <f t="shared" si="209"/>
        <v>1100</v>
      </c>
      <c r="AK426" s="17">
        <f>SUMIFS(KP!$L:$L,KP!$F:$F,$A426,KP!$A:$A,SUMMARY!AK$3)</f>
        <v>0</v>
      </c>
      <c r="AL426" s="7">
        <f>SUMIFS(AFRIMONEY!$J:$J,AFRIMONEY!$F:$F,$A426,AFRIMONEY!$P:$P,AK$3)</f>
        <v>0</v>
      </c>
      <c r="AM426" s="8">
        <f t="shared" si="210"/>
        <v>1100</v>
      </c>
      <c r="AN426" s="7">
        <f>SUMIFS(KP!$L:$L,KP!$F:$F,$A426,KP!$A:$A,SUMMARY!AN$3)</f>
        <v>0</v>
      </c>
      <c r="AO426" s="7">
        <f>SUMIFS(AFRIMONEY!$J:$J,AFRIMONEY!$F:$F,$A426,AFRIMONEY!$P:$P,AN$3)</f>
        <v>0</v>
      </c>
      <c r="AP426" s="8">
        <f t="shared" si="211"/>
        <v>1100</v>
      </c>
      <c r="AQ426" s="17">
        <f>SUMIFS(KP!$L:$L,KP!$F:$F,$A426,KP!$A:$A,SUMMARY!AQ$3)</f>
        <v>0</v>
      </c>
      <c r="AR426" s="7">
        <f>SUMIFS(AFRIMONEY!$J:$J,AFRIMONEY!$F:$F,$A426,AFRIMONEY!$P:$P,AQ$3)</f>
        <v>0</v>
      </c>
      <c r="AS426" s="8">
        <f t="shared" si="212"/>
        <v>1100</v>
      </c>
      <c r="AT426" s="7">
        <f>SUMIFS(KP!$L:$L,KP!$F:$F,$A426,KP!$A:$A,SUMMARY!AT$3)</f>
        <v>0</v>
      </c>
      <c r="AU426" s="7">
        <f>SUMIFS(AFRIMONEY!$J:$J,AFRIMONEY!$F:$F,$A426,AFRIMONEY!$P:$P,AT$3)</f>
        <v>0</v>
      </c>
      <c r="AV426" s="8">
        <f t="shared" si="213"/>
        <v>1100</v>
      </c>
      <c r="AW426" s="17">
        <f>SUMIFS(KP!$L:$L,KP!$F:$F,$A426,KP!$A:$A,SUMMARY!AW$3)</f>
        <v>0</v>
      </c>
      <c r="AX426" s="7">
        <f>SUMIFS(AFRIMONEY!$J:$J,AFRIMONEY!$F:$F,$A426,AFRIMONEY!$P:$P,AW$3)</f>
        <v>0</v>
      </c>
      <c r="AY426" s="8">
        <f t="shared" si="214"/>
        <v>1100</v>
      </c>
      <c r="AZ426" s="7">
        <f>SUMIFS(KP!$L:$L,KP!$F:$F,$A426,KP!$A:$A,SUMMARY!AZ$3)</f>
        <v>0</v>
      </c>
      <c r="BA426" s="7">
        <f>SUMIFS(AFRIMONEY!$J:$J,AFRIMONEY!$F:$F,$A426,AFRIMONEY!$P:$P,AZ$3)</f>
        <v>0</v>
      </c>
      <c r="BB426" s="8">
        <f t="shared" si="215"/>
        <v>1100</v>
      </c>
      <c r="BC426" s="17">
        <f>SUMIFS(KP!$L:$L,KP!$F:$F,$A426,KP!$A:$A,SUMMARY!BC$3)</f>
        <v>0</v>
      </c>
      <c r="BD426" s="7">
        <f>SUMIFS(AFRIMONEY!$J:$J,AFRIMONEY!$F:$F,$A426,AFRIMONEY!$P:$P,BC$3)</f>
        <v>0</v>
      </c>
      <c r="BE426" s="8">
        <f t="shared" si="216"/>
        <v>1100</v>
      </c>
      <c r="BF426" s="7">
        <f>SUMIFS(KP!$L:$L,KP!$F:$F,$A426,KP!$A:$A,SUMMARY!BF$3)</f>
        <v>0</v>
      </c>
      <c r="BG426" s="7">
        <f>SUMIFS(AFRIMONEY!$J:$J,AFRIMONEY!$F:$F,$A426,AFRIMONEY!$P:$P,BF$3)</f>
        <v>0</v>
      </c>
      <c r="BH426" s="8">
        <f t="shared" si="217"/>
        <v>1100</v>
      </c>
      <c r="BI426" s="17">
        <f>SUMIFS(KP!$L:$L,KP!$F:$F,$A426,KP!$A:$A,SUMMARY!BI$3)</f>
        <v>0</v>
      </c>
      <c r="BJ426" s="7">
        <f>SUMIFS(AFRIMONEY!$J:$J,AFRIMONEY!$F:$F,$A426,AFRIMONEY!$P:$P,BI$3)</f>
        <v>0</v>
      </c>
      <c r="BK426" s="8">
        <f t="shared" si="218"/>
        <v>1100</v>
      </c>
      <c r="BL426" s="7">
        <f>SUMIFS(KP!$L:$L,KP!$F:$F,$A426,KP!$A:$A,SUMMARY!BL$3)</f>
        <v>0</v>
      </c>
      <c r="BM426" s="7">
        <f>SUMIFS(AFRIMONEY!$J:$J,AFRIMONEY!$F:$F,$A426,AFRIMONEY!$P:$P,BL$3)</f>
        <v>0</v>
      </c>
      <c r="BN426" s="8">
        <f t="shared" si="219"/>
        <v>1100</v>
      </c>
      <c r="BO426" s="17">
        <f>SUMIFS(KP!$L:$L,KP!$F:$F,$A426,KP!$A:$A,SUMMARY!BO$3)</f>
        <v>0</v>
      </c>
      <c r="BP426" s="7">
        <f>SUMIFS(AFRIMONEY!$J:$J,AFRIMONEY!$F:$F,$A426,AFRIMONEY!$P:$P,BO$3)</f>
        <v>0</v>
      </c>
      <c r="BQ426" s="8">
        <f t="shared" si="220"/>
        <v>1100</v>
      </c>
      <c r="BR426" s="7">
        <f>SUMIFS(KP!$L:$L,KP!$F:$F,$A426,KP!$A:$A,SUMMARY!BR$3)</f>
        <v>0</v>
      </c>
      <c r="BS426" s="7">
        <f>SUMIFS(AFRIMONEY!$J:$J,AFRIMONEY!$F:$F,$A426,AFRIMONEY!$P:$P,BR$3)</f>
        <v>0</v>
      </c>
      <c r="BT426" s="8">
        <f t="shared" si="221"/>
        <v>1100</v>
      </c>
      <c r="BU426" s="17">
        <f>SUMIFS(KP!$L:$L,KP!$F:$F,$A426,KP!$A:$A,SUMMARY!BU$3)</f>
        <v>0</v>
      </c>
      <c r="BV426" s="7">
        <f>SUMIFS(AFRIMONEY!$J:$J,AFRIMONEY!$F:$F,$A426,AFRIMONEY!$P:$P,BU$3)</f>
        <v>0</v>
      </c>
      <c r="BW426" s="8">
        <f t="shared" si="222"/>
        <v>1100</v>
      </c>
      <c r="BX426" s="7">
        <f>SUMIFS(KP!$L:$L,KP!$F:$F,$A426,KP!$A:$A,SUMMARY!BX$3)</f>
        <v>0</v>
      </c>
      <c r="BY426" s="7">
        <f>SUMIFS(AFRIMONEY!$J:$J,AFRIMONEY!$F:$F,$A426,AFRIMONEY!$P:$P,BX$3)</f>
        <v>0</v>
      </c>
      <c r="BZ426" s="8">
        <f t="shared" si="223"/>
        <v>1100</v>
      </c>
      <c r="CA426" s="17">
        <f>SUMIFS(KP!$L:$L,KP!$F:$F,$A426,KP!$A:$A,SUMMARY!CA$3)</f>
        <v>0</v>
      </c>
      <c r="CB426" s="7">
        <f>SUMIFS(AFRIMONEY!$J:$J,AFRIMONEY!$F:$F,$A426,AFRIMONEY!$P:$P,CA$3)</f>
        <v>0</v>
      </c>
      <c r="CC426" s="8">
        <f t="shared" si="224"/>
        <v>1100</v>
      </c>
      <c r="CD426" s="7">
        <f>SUMIFS(KP!$L:$L,KP!$F:$F,$A426,KP!$A:$A,SUMMARY!CD$3)</f>
        <v>0</v>
      </c>
      <c r="CE426" s="7">
        <f>SUMIFS(AFRIMONEY!$J:$J,AFRIMONEY!$F:$F,$A426,AFRIMONEY!$P:$P,CD$3)</f>
        <v>0</v>
      </c>
      <c r="CF426" s="8">
        <f t="shared" si="225"/>
        <v>1100</v>
      </c>
      <c r="CG426" s="17">
        <f>SUMIFS(KP!$L:$L,KP!$F:$F,$A426,KP!$A:$A,SUMMARY!CG$3)</f>
        <v>0</v>
      </c>
      <c r="CH426" s="7">
        <f>SUMIFS(AFRIMONEY!$J:$J,AFRIMONEY!$F:$F,$A426,AFRIMONEY!$P:$P,CG$3)</f>
        <v>0</v>
      </c>
      <c r="CI426" s="8">
        <f t="shared" si="226"/>
        <v>1100</v>
      </c>
      <c r="CJ426" s="7">
        <f>SUMIFS(KP!$L:$L,KP!$F:$F,$A426,KP!$A:$A,SUMMARY!CJ$3)</f>
        <v>0</v>
      </c>
      <c r="CK426" s="7">
        <f>SUMIFS(AFRIMONEY!$J:$J,AFRIMONEY!$F:$F,$A426,AFRIMONEY!$P:$P,CJ$3)</f>
        <v>0</v>
      </c>
      <c r="CL426" s="8">
        <f t="shared" si="227"/>
        <v>1100</v>
      </c>
      <c r="CM426" s="17">
        <f>SUMIFS(KP!$L:$L,KP!$F:$F,$A426,KP!$A:$A,SUMMARY!CM$3)</f>
        <v>0</v>
      </c>
      <c r="CN426" s="7">
        <f>SUMIFS(AFRIMONEY!$J:$J,AFRIMONEY!$F:$F,$A426,AFRIMONEY!$P:$P,CM$3)</f>
        <v>0</v>
      </c>
      <c r="CO426" s="8">
        <f t="shared" si="228"/>
        <v>1100</v>
      </c>
      <c r="CP426" s="7">
        <f>SUMIFS(KP!$L:$L,KP!$F:$F,$A426,KP!$A:$A,SUMMARY!CP$3)</f>
        <v>0</v>
      </c>
      <c r="CQ426" s="7">
        <f>SUMIFS(AFRIMONEY!$J:$J,AFRIMONEY!$F:$F,$A426,AFRIMONEY!$P:$P,CP$3)</f>
        <v>0</v>
      </c>
      <c r="CR426" s="8">
        <f t="shared" si="229"/>
        <v>1100</v>
      </c>
      <c r="CS426" s="17">
        <f>SUMIFS(KP!$L:$L,KP!$F:$F,$A426,KP!$A:$A,SUMMARY!CS$3)</f>
        <v>0</v>
      </c>
      <c r="CT426" s="7">
        <f>SUMIFS(AFRIMONEY!$J:$J,AFRIMONEY!$F:$F,$A426,AFRIMONEY!$P:$P,CS$3)</f>
        <v>0</v>
      </c>
      <c r="CU426" s="8">
        <f t="shared" si="230"/>
        <v>1100</v>
      </c>
    </row>
    <row r="427" spans="1:99" x14ac:dyDescent="0.3">
      <c r="A427" s="2">
        <v>101869</v>
      </c>
      <c r="B427" s="23" t="str">
        <f>_xlfn.XLOOKUP(TEXT(A427,0),Tabela4[ID],Tabela4[AREA],"")</f>
        <v>AREA D</v>
      </c>
      <c r="C427" s="2" t="str">
        <f>_xlfn.XLOOKUP(TEXT(A427,0),Tabela4[ID],Tabela4[ZONA],"")</f>
        <v>ZONA 11</v>
      </c>
      <c r="D427" s="2" t="str">
        <f t="shared" si="198"/>
        <v>BLOCKED</v>
      </c>
      <c r="E427" s="18">
        <f t="shared" si="199"/>
        <v>100</v>
      </c>
      <c r="F427" s="21">
        <f>SUMIFS(KP!$L:$L,KP!$F:$F,$A427,KP!$A:$A,"31/03/2025")</f>
        <v>1750</v>
      </c>
      <c r="G427" s="19">
        <f>SUMIFS(KP!$L:$L,KP!$F:$F,$A427,KP!$A:$A,SUMMARY!G$3)</f>
        <v>0</v>
      </c>
      <c r="H427" s="7">
        <f>SUMIFS(AFRIMONEY!$J:$J,AFRIMONEY!$F:$F,$A427,AFRIMONEY!$P:$P,G$3)</f>
        <v>0</v>
      </c>
      <c r="I427" s="8">
        <f t="shared" si="200"/>
        <v>1750</v>
      </c>
      <c r="J427" s="7">
        <f>SUMIFS(KP!$L:$L,KP!$F:$F,$A427,KP!$A:$A,SUMMARY!J$3)</f>
        <v>900</v>
      </c>
      <c r="K427" s="7">
        <f>SUMIFS(AFRIMONEY!$J:$J,AFRIMONEY!$F:$F,$A427,AFRIMONEY!$P:$P,J$3)</f>
        <v>1750</v>
      </c>
      <c r="L427" s="8">
        <f t="shared" si="201"/>
        <v>900</v>
      </c>
      <c r="M427" s="17">
        <f>SUMIFS(KP!$L:$L,KP!$F:$F,$A427,KP!$A:$A,SUMMARY!M$3)</f>
        <v>1000</v>
      </c>
      <c r="N427" s="7">
        <f>SUMIFS(AFRIMONEY!$J:$J,AFRIMONEY!$F:$F,$A427,AFRIMONEY!$P:$P,M$3)</f>
        <v>900</v>
      </c>
      <c r="O427" s="8">
        <f t="shared" si="202"/>
        <v>1000</v>
      </c>
      <c r="P427" s="7">
        <f>SUMIFS(KP!$L:$L,KP!$F:$F,$A427,KP!$A:$A,SUMMARY!P$3)</f>
        <v>1550</v>
      </c>
      <c r="Q427" s="7">
        <f>SUMIFS(AFRIMONEY!$J:$J,AFRIMONEY!$F:$F,$A427,AFRIMONEY!$P:$P,P$3)</f>
        <v>1050</v>
      </c>
      <c r="R427" s="8">
        <f t="shared" si="203"/>
        <v>1500</v>
      </c>
      <c r="S427" s="17">
        <f>SUMIFS(KP!$L:$L,KP!$F:$F,$A427,KP!$A:$A,SUMMARY!S$3)</f>
        <v>0</v>
      </c>
      <c r="T427" s="7">
        <f>SUMIFS(AFRIMONEY!$J:$J,AFRIMONEY!$F:$F,$A427,AFRIMONEY!$P:$P,S$3)</f>
        <v>0</v>
      </c>
      <c r="U427" s="8">
        <f t="shared" si="204"/>
        <v>1500</v>
      </c>
      <c r="V427" s="7">
        <f>SUMIFS(KP!$L:$L,KP!$F:$F,$A427,KP!$A:$A,SUMMARY!V$3)</f>
        <v>0</v>
      </c>
      <c r="W427" s="7">
        <f>SUMIFS(AFRIMONEY!$J:$J,AFRIMONEY!$F:$F,$A427,AFRIMONEY!$P:$P,V$3)</f>
        <v>0</v>
      </c>
      <c r="X427" s="8">
        <f t="shared" si="205"/>
        <v>1500</v>
      </c>
      <c r="Y427" s="17">
        <f>SUMIFS(KP!$L:$L,KP!$F:$F,$A427,KP!$A:$A,SUMMARY!Y$3)</f>
        <v>100</v>
      </c>
      <c r="Z427" s="7">
        <f>SUMIFS(AFRIMONEY!$J:$J,AFRIMONEY!$F:$F,$A427,AFRIMONEY!$P:$P,Y$3)</f>
        <v>1500</v>
      </c>
      <c r="AA427" s="8">
        <f t="shared" si="206"/>
        <v>100</v>
      </c>
      <c r="AB427" s="7">
        <f>SUMIFS(KP!$L:$L,KP!$F:$F,$A427,KP!$A:$A,SUMMARY!AB$3)</f>
        <v>0</v>
      </c>
      <c r="AC427" s="7">
        <f>SUMIFS(AFRIMONEY!$J:$J,AFRIMONEY!$F:$F,$A427,AFRIMONEY!$P:$P,AB$3)</f>
        <v>0</v>
      </c>
      <c r="AD427" s="8">
        <f t="shared" si="207"/>
        <v>100</v>
      </c>
      <c r="AE427" s="17">
        <f>SUMIFS(KP!$L:$L,KP!$F:$F,$A427,KP!$A:$A,SUMMARY!AE$3)</f>
        <v>0</v>
      </c>
      <c r="AF427" s="7">
        <f>SUMIFS(AFRIMONEY!$J:$J,AFRIMONEY!$F:$F,$A427,AFRIMONEY!$P:$P,AE$3)</f>
        <v>0</v>
      </c>
      <c r="AG427" s="8">
        <f t="shared" si="208"/>
        <v>100</v>
      </c>
      <c r="AH427" s="7">
        <f>SUMIFS(KP!$L:$L,KP!$F:$F,$A427,KP!$A:$A,SUMMARY!AH$3)</f>
        <v>0</v>
      </c>
      <c r="AI427" s="7">
        <f>SUMIFS(AFRIMONEY!$J:$J,AFRIMONEY!$F:$F,$A427,AFRIMONEY!$P:$P,AH$3)</f>
        <v>0</v>
      </c>
      <c r="AJ427" s="8">
        <f t="shared" si="209"/>
        <v>100</v>
      </c>
      <c r="AK427" s="17">
        <f>SUMIFS(KP!$L:$L,KP!$F:$F,$A427,KP!$A:$A,SUMMARY!AK$3)</f>
        <v>0</v>
      </c>
      <c r="AL427" s="7">
        <f>SUMIFS(AFRIMONEY!$J:$J,AFRIMONEY!$F:$F,$A427,AFRIMONEY!$P:$P,AK$3)</f>
        <v>0</v>
      </c>
      <c r="AM427" s="8">
        <f t="shared" si="210"/>
        <v>100</v>
      </c>
      <c r="AN427" s="7">
        <f>SUMIFS(KP!$L:$L,KP!$F:$F,$A427,KP!$A:$A,SUMMARY!AN$3)</f>
        <v>0</v>
      </c>
      <c r="AO427" s="7">
        <f>SUMIFS(AFRIMONEY!$J:$J,AFRIMONEY!$F:$F,$A427,AFRIMONEY!$P:$P,AN$3)</f>
        <v>0</v>
      </c>
      <c r="AP427" s="8">
        <f t="shared" si="211"/>
        <v>100</v>
      </c>
      <c r="AQ427" s="17">
        <f>SUMIFS(KP!$L:$L,KP!$F:$F,$A427,KP!$A:$A,SUMMARY!AQ$3)</f>
        <v>0</v>
      </c>
      <c r="AR427" s="7">
        <f>SUMIFS(AFRIMONEY!$J:$J,AFRIMONEY!$F:$F,$A427,AFRIMONEY!$P:$P,AQ$3)</f>
        <v>0</v>
      </c>
      <c r="AS427" s="8">
        <f t="shared" si="212"/>
        <v>100</v>
      </c>
      <c r="AT427" s="7">
        <f>SUMIFS(KP!$L:$L,KP!$F:$F,$A427,KP!$A:$A,SUMMARY!AT$3)</f>
        <v>0</v>
      </c>
      <c r="AU427" s="7">
        <f>SUMIFS(AFRIMONEY!$J:$J,AFRIMONEY!$F:$F,$A427,AFRIMONEY!$P:$P,AT$3)</f>
        <v>0</v>
      </c>
      <c r="AV427" s="8">
        <f t="shared" si="213"/>
        <v>100</v>
      </c>
      <c r="AW427" s="17">
        <f>SUMIFS(KP!$L:$L,KP!$F:$F,$A427,KP!$A:$A,SUMMARY!AW$3)</f>
        <v>0</v>
      </c>
      <c r="AX427" s="7">
        <f>SUMIFS(AFRIMONEY!$J:$J,AFRIMONEY!$F:$F,$A427,AFRIMONEY!$P:$P,AW$3)</f>
        <v>0</v>
      </c>
      <c r="AY427" s="8">
        <f t="shared" si="214"/>
        <v>100</v>
      </c>
      <c r="AZ427" s="7">
        <f>SUMIFS(KP!$L:$L,KP!$F:$F,$A427,KP!$A:$A,SUMMARY!AZ$3)</f>
        <v>0</v>
      </c>
      <c r="BA427" s="7">
        <f>SUMIFS(AFRIMONEY!$J:$J,AFRIMONEY!$F:$F,$A427,AFRIMONEY!$P:$P,AZ$3)</f>
        <v>0</v>
      </c>
      <c r="BB427" s="8">
        <f t="shared" si="215"/>
        <v>100</v>
      </c>
      <c r="BC427" s="17">
        <f>SUMIFS(KP!$L:$L,KP!$F:$F,$A427,KP!$A:$A,SUMMARY!BC$3)</f>
        <v>0</v>
      </c>
      <c r="BD427" s="7">
        <f>SUMIFS(AFRIMONEY!$J:$J,AFRIMONEY!$F:$F,$A427,AFRIMONEY!$P:$P,BC$3)</f>
        <v>0</v>
      </c>
      <c r="BE427" s="8">
        <f t="shared" si="216"/>
        <v>100</v>
      </c>
      <c r="BF427" s="7">
        <f>SUMIFS(KP!$L:$L,KP!$F:$F,$A427,KP!$A:$A,SUMMARY!BF$3)</f>
        <v>0</v>
      </c>
      <c r="BG427" s="7">
        <f>SUMIFS(AFRIMONEY!$J:$J,AFRIMONEY!$F:$F,$A427,AFRIMONEY!$P:$P,BF$3)</f>
        <v>0</v>
      </c>
      <c r="BH427" s="8">
        <f t="shared" si="217"/>
        <v>100</v>
      </c>
      <c r="BI427" s="17">
        <f>SUMIFS(KP!$L:$L,KP!$F:$F,$A427,KP!$A:$A,SUMMARY!BI$3)</f>
        <v>0</v>
      </c>
      <c r="BJ427" s="7">
        <f>SUMIFS(AFRIMONEY!$J:$J,AFRIMONEY!$F:$F,$A427,AFRIMONEY!$P:$P,BI$3)</f>
        <v>0</v>
      </c>
      <c r="BK427" s="8">
        <f t="shared" si="218"/>
        <v>100</v>
      </c>
      <c r="BL427" s="7">
        <f>SUMIFS(KP!$L:$L,KP!$F:$F,$A427,KP!$A:$A,SUMMARY!BL$3)</f>
        <v>0</v>
      </c>
      <c r="BM427" s="7">
        <f>SUMIFS(AFRIMONEY!$J:$J,AFRIMONEY!$F:$F,$A427,AFRIMONEY!$P:$P,BL$3)</f>
        <v>0</v>
      </c>
      <c r="BN427" s="8">
        <f t="shared" si="219"/>
        <v>100</v>
      </c>
      <c r="BO427" s="17">
        <f>SUMIFS(KP!$L:$L,KP!$F:$F,$A427,KP!$A:$A,SUMMARY!BO$3)</f>
        <v>0</v>
      </c>
      <c r="BP427" s="7">
        <f>SUMIFS(AFRIMONEY!$J:$J,AFRIMONEY!$F:$F,$A427,AFRIMONEY!$P:$P,BO$3)</f>
        <v>0</v>
      </c>
      <c r="BQ427" s="8">
        <f t="shared" si="220"/>
        <v>100</v>
      </c>
      <c r="BR427" s="7">
        <f>SUMIFS(KP!$L:$L,KP!$F:$F,$A427,KP!$A:$A,SUMMARY!BR$3)</f>
        <v>0</v>
      </c>
      <c r="BS427" s="7">
        <f>SUMIFS(AFRIMONEY!$J:$J,AFRIMONEY!$F:$F,$A427,AFRIMONEY!$P:$P,BR$3)</f>
        <v>0</v>
      </c>
      <c r="BT427" s="8">
        <f t="shared" si="221"/>
        <v>100</v>
      </c>
      <c r="BU427" s="17">
        <f>SUMIFS(KP!$L:$L,KP!$F:$F,$A427,KP!$A:$A,SUMMARY!BU$3)</f>
        <v>0</v>
      </c>
      <c r="BV427" s="7">
        <f>SUMIFS(AFRIMONEY!$J:$J,AFRIMONEY!$F:$F,$A427,AFRIMONEY!$P:$P,BU$3)</f>
        <v>0</v>
      </c>
      <c r="BW427" s="8">
        <f t="shared" si="222"/>
        <v>100</v>
      </c>
      <c r="BX427" s="7">
        <f>SUMIFS(KP!$L:$L,KP!$F:$F,$A427,KP!$A:$A,SUMMARY!BX$3)</f>
        <v>0</v>
      </c>
      <c r="BY427" s="7">
        <f>SUMIFS(AFRIMONEY!$J:$J,AFRIMONEY!$F:$F,$A427,AFRIMONEY!$P:$P,BX$3)</f>
        <v>0</v>
      </c>
      <c r="BZ427" s="8">
        <f t="shared" si="223"/>
        <v>100</v>
      </c>
      <c r="CA427" s="17">
        <f>SUMIFS(KP!$L:$L,KP!$F:$F,$A427,KP!$A:$A,SUMMARY!CA$3)</f>
        <v>0</v>
      </c>
      <c r="CB427" s="7">
        <f>SUMIFS(AFRIMONEY!$J:$J,AFRIMONEY!$F:$F,$A427,AFRIMONEY!$P:$P,CA$3)</f>
        <v>0</v>
      </c>
      <c r="CC427" s="8">
        <f t="shared" si="224"/>
        <v>100</v>
      </c>
      <c r="CD427" s="7">
        <f>SUMIFS(KP!$L:$L,KP!$F:$F,$A427,KP!$A:$A,SUMMARY!CD$3)</f>
        <v>0</v>
      </c>
      <c r="CE427" s="7">
        <f>SUMIFS(AFRIMONEY!$J:$J,AFRIMONEY!$F:$F,$A427,AFRIMONEY!$P:$P,CD$3)</f>
        <v>0</v>
      </c>
      <c r="CF427" s="8">
        <f t="shared" si="225"/>
        <v>100</v>
      </c>
      <c r="CG427" s="17">
        <f>SUMIFS(KP!$L:$L,KP!$F:$F,$A427,KP!$A:$A,SUMMARY!CG$3)</f>
        <v>0</v>
      </c>
      <c r="CH427" s="7">
        <f>SUMIFS(AFRIMONEY!$J:$J,AFRIMONEY!$F:$F,$A427,AFRIMONEY!$P:$P,CG$3)</f>
        <v>0</v>
      </c>
      <c r="CI427" s="8">
        <f t="shared" si="226"/>
        <v>100</v>
      </c>
      <c r="CJ427" s="7">
        <f>SUMIFS(KP!$L:$L,KP!$F:$F,$A427,KP!$A:$A,SUMMARY!CJ$3)</f>
        <v>0</v>
      </c>
      <c r="CK427" s="7">
        <f>SUMIFS(AFRIMONEY!$J:$J,AFRIMONEY!$F:$F,$A427,AFRIMONEY!$P:$P,CJ$3)</f>
        <v>0</v>
      </c>
      <c r="CL427" s="8">
        <f t="shared" si="227"/>
        <v>100</v>
      </c>
      <c r="CM427" s="17">
        <f>SUMIFS(KP!$L:$L,KP!$F:$F,$A427,KP!$A:$A,SUMMARY!CM$3)</f>
        <v>0</v>
      </c>
      <c r="CN427" s="7">
        <f>SUMIFS(AFRIMONEY!$J:$J,AFRIMONEY!$F:$F,$A427,AFRIMONEY!$P:$P,CM$3)</f>
        <v>0</v>
      </c>
      <c r="CO427" s="8">
        <f t="shared" si="228"/>
        <v>100</v>
      </c>
      <c r="CP427" s="7">
        <f>SUMIFS(KP!$L:$L,KP!$F:$F,$A427,KP!$A:$A,SUMMARY!CP$3)</f>
        <v>0</v>
      </c>
      <c r="CQ427" s="7">
        <f>SUMIFS(AFRIMONEY!$J:$J,AFRIMONEY!$F:$F,$A427,AFRIMONEY!$P:$P,CP$3)</f>
        <v>0</v>
      </c>
      <c r="CR427" s="8">
        <f t="shared" si="229"/>
        <v>100</v>
      </c>
      <c r="CS427" s="17">
        <f>SUMIFS(KP!$L:$L,KP!$F:$F,$A427,KP!$A:$A,SUMMARY!CS$3)</f>
        <v>0</v>
      </c>
      <c r="CT427" s="7">
        <f>SUMIFS(AFRIMONEY!$J:$J,AFRIMONEY!$F:$F,$A427,AFRIMONEY!$P:$P,CS$3)</f>
        <v>0</v>
      </c>
      <c r="CU427" s="8">
        <f t="shared" si="230"/>
        <v>100</v>
      </c>
    </row>
    <row r="428" spans="1:99" x14ac:dyDescent="0.3">
      <c r="A428" s="2">
        <v>101870</v>
      </c>
      <c r="B428" s="23" t="str">
        <f>_xlfn.XLOOKUP(TEXT(A428,0),Tabela4[ID],Tabela4[AREA],"")</f>
        <v>AREA D</v>
      </c>
      <c r="C428" s="2" t="str">
        <f>_xlfn.XLOOKUP(TEXT(A428,0),Tabela4[ID],Tabela4[ZONA],"")</f>
        <v>ZONA 11</v>
      </c>
      <c r="D428" s="2" t="str">
        <f t="shared" si="198"/>
        <v>BLOCKED</v>
      </c>
      <c r="E428" s="18">
        <f t="shared" si="199"/>
        <v>2100</v>
      </c>
      <c r="F428" s="21">
        <f>SUMIFS(KP!$L:$L,KP!$F:$F,$A428,KP!$A:$A,"31/03/2025")</f>
        <v>1250</v>
      </c>
      <c r="G428" s="19">
        <f>SUMIFS(KP!$L:$L,KP!$F:$F,$A428,KP!$A:$A,SUMMARY!G$3)</f>
        <v>550</v>
      </c>
      <c r="H428" s="7">
        <f>SUMIFS(AFRIMONEY!$J:$J,AFRIMONEY!$F:$F,$A428,AFRIMONEY!$P:$P,G$3)</f>
        <v>550</v>
      </c>
      <c r="I428" s="8">
        <f t="shared" si="200"/>
        <v>1250</v>
      </c>
      <c r="J428" s="7">
        <f>SUMIFS(KP!$L:$L,KP!$F:$F,$A428,KP!$A:$A,SUMMARY!J$3)</f>
        <v>2700</v>
      </c>
      <c r="K428" s="7">
        <f>SUMIFS(AFRIMONEY!$J:$J,AFRIMONEY!$F:$F,$A428,AFRIMONEY!$P:$P,J$3)</f>
        <v>2700</v>
      </c>
      <c r="L428" s="8">
        <f t="shared" si="201"/>
        <v>1250</v>
      </c>
      <c r="M428" s="17">
        <f>SUMIFS(KP!$L:$L,KP!$F:$F,$A428,KP!$A:$A,SUMMARY!M$3)</f>
        <v>1500</v>
      </c>
      <c r="N428" s="7">
        <f>SUMIFS(AFRIMONEY!$J:$J,AFRIMONEY!$F:$F,$A428,AFRIMONEY!$P:$P,M$3)</f>
        <v>1500</v>
      </c>
      <c r="O428" s="8">
        <f t="shared" si="202"/>
        <v>1250</v>
      </c>
      <c r="P428" s="7">
        <f>SUMIFS(KP!$L:$L,KP!$F:$F,$A428,KP!$A:$A,SUMMARY!P$3)</f>
        <v>5050</v>
      </c>
      <c r="Q428" s="7">
        <f>SUMIFS(AFRIMONEY!$J:$J,AFRIMONEY!$F:$F,$A428,AFRIMONEY!$P:$P,P$3)</f>
        <v>5050</v>
      </c>
      <c r="R428" s="8">
        <f t="shared" si="203"/>
        <v>1250</v>
      </c>
      <c r="S428" s="17">
        <f>SUMIFS(KP!$L:$L,KP!$F:$F,$A428,KP!$A:$A,SUMMARY!S$3)</f>
        <v>2300</v>
      </c>
      <c r="T428" s="7">
        <f>SUMIFS(AFRIMONEY!$J:$J,AFRIMONEY!$F:$F,$A428,AFRIMONEY!$P:$P,S$3)</f>
        <v>0</v>
      </c>
      <c r="U428" s="8">
        <f t="shared" si="204"/>
        <v>3550</v>
      </c>
      <c r="V428" s="7">
        <f>SUMIFS(KP!$L:$L,KP!$F:$F,$A428,KP!$A:$A,SUMMARY!V$3)</f>
        <v>0</v>
      </c>
      <c r="W428" s="7">
        <f>SUMIFS(AFRIMONEY!$J:$J,AFRIMONEY!$F:$F,$A428,AFRIMONEY!$P:$P,V$3)</f>
        <v>2300</v>
      </c>
      <c r="X428" s="8">
        <f t="shared" si="205"/>
        <v>1250</v>
      </c>
      <c r="Y428" s="17">
        <f>SUMIFS(KP!$L:$L,KP!$F:$F,$A428,KP!$A:$A,SUMMARY!Y$3)</f>
        <v>2200</v>
      </c>
      <c r="Z428" s="7">
        <f>SUMIFS(AFRIMONEY!$J:$J,AFRIMONEY!$F:$F,$A428,AFRIMONEY!$P:$P,Y$3)</f>
        <v>2200</v>
      </c>
      <c r="AA428" s="8">
        <f t="shared" si="206"/>
        <v>1250</v>
      </c>
      <c r="AB428" s="7">
        <f>SUMIFS(KP!$L:$L,KP!$F:$F,$A428,KP!$A:$A,SUMMARY!AB$3)</f>
        <v>2250</v>
      </c>
      <c r="AC428" s="7">
        <f>SUMIFS(AFRIMONEY!$J:$J,AFRIMONEY!$F:$F,$A428,AFRIMONEY!$P:$P,AB$3)</f>
        <v>2250</v>
      </c>
      <c r="AD428" s="8">
        <f t="shared" si="207"/>
        <v>1250</v>
      </c>
      <c r="AE428" s="17">
        <f>SUMIFS(KP!$L:$L,KP!$F:$F,$A428,KP!$A:$A,SUMMARY!AE$3)</f>
        <v>3000</v>
      </c>
      <c r="AF428" s="7">
        <f>SUMIFS(AFRIMONEY!$J:$J,AFRIMONEY!$F:$F,$A428,AFRIMONEY!$P:$P,AE$3)</f>
        <v>3000</v>
      </c>
      <c r="AG428" s="8">
        <f t="shared" si="208"/>
        <v>1250</v>
      </c>
      <c r="AH428" s="7">
        <f>SUMIFS(KP!$L:$L,KP!$F:$F,$A428,KP!$A:$A,SUMMARY!AH$3)</f>
        <v>850</v>
      </c>
      <c r="AI428" s="7">
        <f>SUMIFS(AFRIMONEY!$J:$J,AFRIMONEY!$F:$F,$A428,AFRIMONEY!$P:$P,AH$3)</f>
        <v>0</v>
      </c>
      <c r="AJ428" s="8">
        <f t="shared" si="209"/>
        <v>2100</v>
      </c>
      <c r="AK428" s="17">
        <f>SUMIFS(KP!$L:$L,KP!$F:$F,$A428,KP!$A:$A,SUMMARY!AK$3)</f>
        <v>0</v>
      </c>
      <c r="AL428" s="7">
        <f>SUMIFS(AFRIMONEY!$J:$J,AFRIMONEY!$F:$F,$A428,AFRIMONEY!$P:$P,AK$3)</f>
        <v>0</v>
      </c>
      <c r="AM428" s="8">
        <f t="shared" si="210"/>
        <v>2100</v>
      </c>
      <c r="AN428" s="7">
        <f>SUMIFS(KP!$L:$L,KP!$F:$F,$A428,KP!$A:$A,SUMMARY!AN$3)</f>
        <v>0</v>
      </c>
      <c r="AO428" s="7">
        <f>SUMIFS(AFRIMONEY!$J:$J,AFRIMONEY!$F:$F,$A428,AFRIMONEY!$P:$P,AN$3)</f>
        <v>0</v>
      </c>
      <c r="AP428" s="8">
        <f t="shared" si="211"/>
        <v>2100</v>
      </c>
      <c r="AQ428" s="17">
        <f>SUMIFS(KP!$L:$L,KP!$F:$F,$A428,KP!$A:$A,SUMMARY!AQ$3)</f>
        <v>0</v>
      </c>
      <c r="AR428" s="7">
        <f>SUMIFS(AFRIMONEY!$J:$J,AFRIMONEY!$F:$F,$A428,AFRIMONEY!$P:$P,AQ$3)</f>
        <v>0</v>
      </c>
      <c r="AS428" s="8">
        <f t="shared" si="212"/>
        <v>2100</v>
      </c>
      <c r="AT428" s="7">
        <f>SUMIFS(KP!$L:$L,KP!$F:$F,$A428,KP!$A:$A,SUMMARY!AT$3)</f>
        <v>0</v>
      </c>
      <c r="AU428" s="7">
        <f>SUMIFS(AFRIMONEY!$J:$J,AFRIMONEY!$F:$F,$A428,AFRIMONEY!$P:$P,AT$3)</f>
        <v>0</v>
      </c>
      <c r="AV428" s="8">
        <f t="shared" si="213"/>
        <v>2100</v>
      </c>
      <c r="AW428" s="17">
        <f>SUMIFS(KP!$L:$L,KP!$F:$F,$A428,KP!$A:$A,SUMMARY!AW$3)</f>
        <v>0</v>
      </c>
      <c r="AX428" s="7">
        <f>SUMIFS(AFRIMONEY!$J:$J,AFRIMONEY!$F:$F,$A428,AFRIMONEY!$P:$P,AW$3)</f>
        <v>0</v>
      </c>
      <c r="AY428" s="8">
        <f t="shared" si="214"/>
        <v>2100</v>
      </c>
      <c r="AZ428" s="7">
        <f>SUMIFS(KP!$L:$L,KP!$F:$F,$A428,KP!$A:$A,SUMMARY!AZ$3)</f>
        <v>0</v>
      </c>
      <c r="BA428" s="7">
        <f>SUMIFS(AFRIMONEY!$J:$J,AFRIMONEY!$F:$F,$A428,AFRIMONEY!$P:$P,AZ$3)</f>
        <v>0</v>
      </c>
      <c r="BB428" s="8">
        <f t="shared" si="215"/>
        <v>2100</v>
      </c>
      <c r="BC428" s="17">
        <f>SUMIFS(KP!$L:$L,KP!$F:$F,$A428,KP!$A:$A,SUMMARY!BC$3)</f>
        <v>0</v>
      </c>
      <c r="BD428" s="7">
        <f>SUMIFS(AFRIMONEY!$J:$J,AFRIMONEY!$F:$F,$A428,AFRIMONEY!$P:$P,BC$3)</f>
        <v>0</v>
      </c>
      <c r="BE428" s="8">
        <f t="shared" si="216"/>
        <v>2100</v>
      </c>
      <c r="BF428" s="7">
        <f>SUMIFS(KP!$L:$L,KP!$F:$F,$A428,KP!$A:$A,SUMMARY!BF$3)</f>
        <v>0</v>
      </c>
      <c r="BG428" s="7">
        <f>SUMIFS(AFRIMONEY!$J:$J,AFRIMONEY!$F:$F,$A428,AFRIMONEY!$P:$P,BF$3)</f>
        <v>0</v>
      </c>
      <c r="BH428" s="8">
        <f t="shared" si="217"/>
        <v>2100</v>
      </c>
      <c r="BI428" s="17">
        <f>SUMIFS(KP!$L:$L,KP!$F:$F,$A428,KP!$A:$A,SUMMARY!BI$3)</f>
        <v>0</v>
      </c>
      <c r="BJ428" s="7">
        <f>SUMIFS(AFRIMONEY!$J:$J,AFRIMONEY!$F:$F,$A428,AFRIMONEY!$P:$P,BI$3)</f>
        <v>0</v>
      </c>
      <c r="BK428" s="8">
        <f t="shared" si="218"/>
        <v>2100</v>
      </c>
      <c r="BL428" s="7">
        <f>SUMIFS(KP!$L:$L,KP!$F:$F,$A428,KP!$A:$A,SUMMARY!BL$3)</f>
        <v>0</v>
      </c>
      <c r="BM428" s="7">
        <f>SUMIFS(AFRIMONEY!$J:$J,AFRIMONEY!$F:$F,$A428,AFRIMONEY!$P:$P,BL$3)</f>
        <v>0</v>
      </c>
      <c r="BN428" s="8">
        <f t="shared" si="219"/>
        <v>2100</v>
      </c>
      <c r="BO428" s="17">
        <f>SUMIFS(KP!$L:$L,KP!$F:$F,$A428,KP!$A:$A,SUMMARY!BO$3)</f>
        <v>0</v>
      </c>
      <c r="BP428" s="7">
        <f>SUMIFS(AFRIMONEY!$J:$J,AFRIMONEY!$F:$F,$A428,AFRIMONEY!$P:$P,BO$3)</f>
        <v>0</v>
      </c>
      <c r="BQ428" s="8">
        <f t="shared" si="220"/>
        <v>2100</v>
      </c>
      <c r="BR428" s="7">
        <f>SUMIFS(KP!$L:$L,KP!$F:$F,$A428,KP!$A:$A,SUMMARY!BR$3)</f>
        <v>0</v>
      </c>
      <c r="BS428" s="7">
        <f>SUMIFS(AFRIMONEY!$J:$J,AFRIMONEY!$F:$F,$A428,AFRIMONEY!$P:$P,BR$3)</f>
        <v>0</v>
      </c>
      <c r="BT428" s="8">
        <f t="shared" si="221"/>
        <v>2100</v>
      </c>
      <c r="BU428" s="17">
        <f>SUMIFS(KP!$L:$L,KP!$F:$F,$A428,KP!$A:$A,SUMMARY!BU$3)</f>
        <v>0</v>
      </c>
      <c r="BV428" s="7">
        <f>SUMIFS(AFRIMONEY!$J:$J,AFRIMONEY!$F:$F,$A428,AFRIMONEY!$P:$P,BU$3)</f>
        <v>0</v>
      </c>
      <c r="BW428" s="8">
        <f t="shared" si="222"/>
        <v>2100</v>
      </c>
      <c r="BX428" s="7">
        <f>SUMIFS(KP!$L:$L,KP!$F:$F,$A428,KP!$A:$A,SUMMARY!BX$3)</f>
        <v>0</v>
      </c>
      <c r="BY428" s="7">
        <f>SUMIFS(AFRIMONEY!$J:$J,AFRIMONEY!$F:$F,$A428,AFRIMONEY!$P:$P,BX$3)</f>
        <v>0</v>
      </c>
      <c r="BZ428" s="8">
        <f t="shared" si="223"/>
        <v>2100</v>
      </c>
      <c r="CA428" s="17">
        <f>SUMIFS(KP!$L:$L,KP!$F:$F,$A428,KP!$A:$A,SUMMARY!CA$3)</f>
        <v>0</v>
      </c>
      <c r="CB428" s="7">
        <f>SUMIFS(AFRIMONEY!$J:$J,AFRIMONEY!$F:$F,$A428,AFRIMONEY!$P:$P,CA$3)</f>
        <v>0</v>
      </c>
      <c r="CC428" s="8">
        <f t="shared" si="224"/>
        <v>2100</v>
      </c>
      <c r="CD428" s="7">
        <f>SUMIFS(KP!$L:$L,KP!$F:$F,$A428,KP!$A:$A,SUMMARY!CD$3)</f>
        <v>0</v>
      </c>
      <c r="CE428" s="7">
        <f>SUMIFS(AFRIMONEY!$J:$J,AFRIMONEY!$F:$F,$A428,AFRIMONEY!$P:$P,CD$3)</f>
        <v>0</v>
      </c>
      <c r="CF428" s="8">
        <f t="shared" si="225"/>
        <v>2100</v>
      </c>
      <c r="CG428" s="17">
        <f>SUMIFS(KP!$L:$L,KP!$F:$F,$A428,KP!$A:$A,SUMMARY!CG$3)</f>
        <v>0</v>
      </c>
      <c r="CH428" s="7">
        <f>SUMIFS(AFRIMONEY!$J:$J,AFRIMONEY!$F:$F,$A428,AFRIMONEY!$P:$P,CG$3)</f>
        <v>0</v>
      </c>
      <c r="CI428" s="8">
        <f t="shared" si="226"/>
        <v>2100</v>
      </c>
      <c r="CJ428" s="7">
        <f>SUMIFS(KP!$L:$L,KP!$F:$F,$A428,KP!$A:$A,SUMMARY!CJ$3)</f>
        <v>0</v>
      </c>
      <c r="CK428" s="7">
        <f>SUMIFS(AFRIMONEY!$J:$J,AFRIMONEY!$F:$F,$A428,AFRIMONEY!$P:$P,CJ$3)</f>
        <v>0</v>
      </c>
      <c r="CL428" s="8">
        <f t="shared" si="227"/>
        <v>2100</v>
      </c>
      <c r="CM428" s="17">
        <f>SUMIFS(KP!$L:$L,KP!$F:$F,$A428,KP!$A:$A,SUMMARY!CM$3)</f>
        <v>0</v>
      </c>
      <c r="CN428" s="7">
        <f>SUMIFS(AFRIMONEY!$J:$J,AFRIMONEY!$F:$F,$A428,AFRIMONEY!$P:$P,CM$3)</f>
        <v>0</v>
      </c>
      <c r="CO428" s="8">
        <f t="shared" si="228"/>
        <v>2100</v>
      </c>
      <c r="CP428" s="7">
        <f>SUMIFS(KP!$L:$L,KP!$F:$F,$A428,KP!$A:$A,SUMMARY!CP$3)</f>
        <v>0</v>
      </c>
      <c r="CQ428" s="7">
        <f>SUMIFS(AFRIMONEY!$J:$J,AFRIMONEY!$F:$F,$A428,AFRIMONEY!$P:$P,CP$3)</f>
        <v>0</v>
      </c>
      <c r="CR428" s="8">
        <f t="shared" si="229"/>
        <v>2100</v>
      </c>
      <c r="CS428" s="17">
        <f>SUMIFS(KP!$L:$L,KP!$F:$F,$A428,KP!$A:$A,SUMMARY!CS$3)</f>
        <v>0</v>
      </c>
      <c r="CT428" s="7">
        <f>SUMIFS(AFRIMONEY!$J:$J,AFRIMONEY!$F:$F,$A428,AFRIMONEY!$P:$P,CS$3)</f>
        <v>0</v>
      </c>
      <c r="CU428" s="8">
        <f t="shared" si="230"/>
        <v>2100</v>
      </c>
    </row>
    <row r="429" spans="1:99" x14ac:dyDescent="0.3">
      <c r="A429" s="2">
        <v>101871</v>
      </c>
      <c r="B429" s="23" t="str">
        <f>_xlfn.XLOOKUP(TEXT(A429,0),Tabela4[ID],Tabela4[AREA],"")</f>
        <v>AREA D</v>
      </c>
      <c r="C429" s="2" t="str">
        <f>_xlfn.XLOOKUP(TEXT(A429,0),Tabela4[ID],Tabela4[ZONA],"")</f>
        <v>ZONA 11</v>
      </c>
      <c r="D429" s="2" t="str">
        <f t="shared" si="198"/>
        <v>BLOCKED</v>
      </c>
      <c r="E429" s="18">
        <f t="shared" si="199"/>
        <v>3600</v>
      </c>
      <c r="F429" s="21">
        <f>SUMIFS(KP!$L:$L,KP!$F:$F,$A429,KP!$A:$A,"31/03/2025")</f>
        <v>500</v>
      </c>
      <c r="G429" s="19">
        <f>SUMIFS(KP!$L:$L,KP!$F:$F,$A429,KP!$A:$A,SUMMARY!G$3)</f>
        <v>0</v>
      </c>
      <c r="H429" s="7">
        <f>SUMIFS(AFRIMONEY!$J:$J,AFRIMONEY!$F:$F,$A429,AFRIMONEY!$P:$P,G$3)</f>
        <v>0</v>
      </c>
      <c r="I429" s="8">
        <f t="shared" si="200"/>
        <v>500</v>
      </c>
      <c r="J429" s="7">
        <f>SUMIFS(KP!$L:$L,KP!$F:$F,$A429,KP!$A:$A,SUMMARY!J$3)</f>
        <v>650</v>
      </c>
      <c r="K429" s="7">
        <f>SUMIFS(AFRIMONEY!$J:$J,AFRIMONEY!$F:$F,$A429,AFRIMONEY!$P:$P,J$3)</f>
        <v>0</v>
      </c>
      <c r="L429" s="8">
        <f t="shared" si="201"/>
        <v>1150</v>
      </c>
      <c r="M429" s="17">
        <f>SUMIFS(KP!$L:$L,KP!$F:$F,$A429,KP!$A:$A,SUMMARY!M$3)</f>
        <v>2100</v>
      </c>
      <c r="N429" s="7">
        <f>SUMIFS(AFRIMONEY!$J:$J,AFRIMONEY!$F:$F,$A429,AFRIMONEY!$P:$P,M$3)</f>
        <v>650</v>
      </c>
      <c r="O429" s="8">
        <f t="shared" si="202"/>
        <v>2600</v>
      </c>
      <c r="P429" s="7">
        <f>SUMIFS(KP!$L:$L,KP!$F:$F,$A429,KP!$A:$A,SUMMARY!P$3)</f>
        <v>850</v>
      </c>
      <c r="Q429" s="7">
        <f>SUMIFS(AFRIMONEY!$J:$J,AFRIMONEY!$F:$F,$A429,AFRIMONEY!$P:$P,P$3)</f>
        <v>2950</v>
      </c>
      <c r="R429" s="8">
        <f t="shared" si="203"/>
        <v>500</v>
      </c>
      <c r="S429" s="17">
        <f>SUMIFS(KP!$L:$L,KP!$F:$F,$A429,KP!$A:$A,SUMMARY!S$3)</f>
        <v>750</v>
      </c>
      <c r="T429" s="7">
        <f>SUMIFS(AFRIMONEY!$J:$J,AFRIMONEY!$F:$F,$A429,AFRIMONEY!$P:$P,S$3)</f>
        <v>0</v>
      </c>
      <c r="U429" s="8">
        <f t="shared" si="204"/>
        <v>1250</v>
      </c>
      <c r="V429" s="7">
        <f>SUMIFS(KP!$L:$L,KP!$F:$F,$A429,KP!$A:$A,SUMMARY!V$3)</f>
        <v>0</v>
      </c>
      <c r="W429" s="7">
        <f>SUMIFS(AFRIMONEY!$J:$J,AFRIMONEY!$F:$F,$A429,AFRIMONEY!$P:$P,V$3)</f>
        <v>0</v>
      </c>
      <c r="X429" s="8">
        <f t="shared" si="205"/>
        <v>1250</v>
      </c>
      <c r="Y429" s="17">
        <f>SUMIFS(KP!$L:$L,KP!$F:$F,$A429,KP!$A:$A,SUMMARY!Y$3)</f>
        <v>950</v>
      </c>
      <c r="Z429" s="7">
        <f>SUMIFS(AFRIMONEY!$J:$J,AFRIMONEY!$F:$F,$A429,AFRIMONEY!$P:$P,Y$3)</f>
        <v>850</v>
      </c>
      <c r="AA429" s="8">
        <f t="shared" si="206"/>
        <v>1350</v>
      </c>
      <c r="AB429" s="7">
        <f>SUMIFS(KP!$L:$L,KP!$F:$F,$A429,KP!$A:$A,SUMMARY!AB$3)</f>
        <v>6900</v>
      </c>
      <c r="AC429" s="7">
        <f>SUMIFS(AFRIMONEY!$J:$J,AFRIMONEY!$F:$F,$A429,AFRIMONEY!$P:$P,AB$3)</f>
        <v>950</v>
      </c>
      <c r="AD429" s="8">
        <f t="shared" si="207"/>
        <v>7300</v>
      </c>
      <c r="AE429" s="17">
        <f>SUMIFS(KP!$L:$L,KP!$F:$F,$A429,KP!$A:$A,SUMMARY!AE$3)</f>
        <v>6600</v>
      </c>
      <c r="AF429" s="7">
        <f>SUMIFS(AFRIMONEY!$J:$J,AFRIMONEY!$F:$F,$A429,AFRIMONEY!$P:$P,AE$3)</f>
        <v>6900</v>
      </c>
      <c r="AG429" s="8">
        <f t="shared" si="208"/>
        <v>7000</v>
      </c>
      <c r="AH429" s="7">
        <f>SUMIFS(KP!$L:$L,KP!$F:$F,$A429,KP!$A:$A,SUMMARY!AH$3)</f>
        <v>3200</v>
      </c>
      <c r="AI429" s="7">
        <f>SUMIFS(AFRIMONEY!$J:$J,AFRIMONEY!$F:$F,$A429,AFRIMONEY!$P:$P,AH$3)</f>
        <v>6600</v>
      </c>
      <c r="AJ429" s="8">
        <f t="shared" si="209"/>
        <v>3600</v>
      </c>
      <c r="AK429" s="17">
        <f>SUMIFS(KP!$L:$L,KP!$F:$F,$A429,KP!$A:$A,SUMMARY!AK$3)</f>
        <v>0</v>
      </c>
      <c r="AL429" s="7">
        <f>SUMIFS(AFRIMONEY!$J:$J,AFRIMONEY!$F:$F,$A429,AFRIMONEY!$P:$P,AK$3)</f>
        <v>0</v>
      </c>
      <c r="AM429" s="8">
        <f t="shared" si="210"/>
        <v>3600</v>
      </c>
      <c r="AN429" s="7">
        <f>SUMIFS(KP!$L:$L,KP!$F:$F,$A429,KP!$A:$A,SUMMARY!AN$3)</f>
        <v>0</v>
      </c>
      <c r="AO429" s="7">
        <f>SUMIFS(AFRIMONEY!$J:$J,AFRIMONEY!$F:$F,$A429,AFRIMONEY!$P:$P,AN$3)</f>
        <v>0</v>
      </c>
      <c r="AP429" s="8">
        <f t="shared" si="211"/>
        <v>3600</v>
      </c>
      <c r="AQ429" s="17">
        <f>SUMIFS(KP!$L:$L,KP!$F:$F,$A429,KP!$A:$A,SUMMARY!AQ$3)</f>
        <v>0</v>
      </c>
      <c r="AR429" s="7">
        <f>SUMIFS(AFRIMONEY!$J:$J,AFRIMONEY!$F:$F,$A429,AFRIMONEY!$P:$P,AQ$3)</f>
        <v>0</v>
      </c>
      <c r="AS429" s="8">
        <f t="shared" si="212"/>
        <v>3600</v>
      </c>
      <c r="AT429" s="7">
        <f>SUMIFS(KP!$L:$L,KP!$F:$F,$A429,KP!$A:$A,SUMMARY!AT$3)</f>
        <v>0</v>
      </c>
      <c r="AU429" s="7">
        <f>SUMIFS(AFRIMONEY!$J:$J,AFRIMONEY!$F:$F,$A429,AFRIMONEY!$P:$P,AT$3)</f>
        <v>0</v>
      </c>
      <c r="AV429" s="8">
        <f t="shared" si="213"/>
        <v>3600</v>
      </c>
      <c r="AW429" s="17">
        <f>SUMIFS(KP!$L:$L,KP!$F:$F,$A429,KP!$A:$A,SUMMARY!AW$3)</f>
        <v>0</v>
      </c>
      <c r="AX429" s="7">
        <f>SUMIFS(AFRIMONEY!$J:$J,AFRIMONEY!$F:$F,$A429,AFRIMONEY!$P:$P,AW$3)</f>
        <v>0</v>
      </c>
      <c r="AY429" s="8">
        <f t="shared" si="214"/>
        <v>3600</v>
      </c>
      <c r="AZ429" s="7">
        <f>SUMIFS(KP!$L:$L,KP!$F:$F,$A429,KP!$A:$A,SUMMARY!AZ$3)</f>
        <v>0</v>
      </c>
      <c r="BA429" s="7">
        <f>SUMIFS(AFRIMONEY!$J:$J,AFRIMONEY!$F:$F,$A429,AFRIMONEY!$P:$P,AZ$3)</f>
        <v>0</v>
      </c>
      <c r="BB429" s="8">
        <f t="shared" si="215"/>
        <v>3600</v>
      </c>
      <c r="BC429" s="17">
        <f>SUMIFS(KP!$L:$L,KP!$F:$F,$A429,KP!$A:$A,SUMMARY!BC$3)</f>
        <v>0</v>
      </c>
      <c r="BD429" s="7">
        <f>SUMIFS(AFRIMONEY!$J:$J,AFRIMONEY!$F:$F,$A429,AFRIMONEY!$P:$P,BC$3)</f>
        <v>0</v>
      </c>
      <c r="BE429" s="8">
        <f t="shared" si="216"/>
        <v>3600</v>
      </c>
      <c r="BF429" s="7">
        <f>SUMIFS(KP!$L:$L,KP!$F:$F,$A429,KP!$A:$A,SUMMARY!BF$3)</f>
        <v>0</v>
      </c>
      <c r="BG429" s="7">
        <f>SUMIFS(AFRIMONEY!$J:$J,AFRIMONEY!$F:$F,$A429,AFRIMONEY!$P:$P,BF$3)</f>
        <v>0</v>
      </c>
      <c r="BH429" s="8">
        <f t="shared" si="217"/>
        <v>3600</v>
      </c>
      <c r="BI429" s="17">
        <f>SUMIFS(KP!$L:$L,KP!$F:$F,$A429,KP!$A:$A,SUMMARY!BI$3)</f>
        <v>0</v>
      </c>
      <c r="BJ429" s="7">
        <f>SUMIFS(AFRIMONEY!$J:$J,AFRIMONEY!$F:$F,$A429,AFRIMONEY!$P:$P,BI$3)</f>
        <v>0</v>
      </c>
      <c r="BK429" s="8">
        <f t="shared" si="218"/>
        <v>3600</v>
      </c>
      <c r="BL429" s="7">
        <f>SUMIFS(KP!$L:$L,KP!$F:$F,$A429,KP!$A:$A,SUMMARY!BL$3)</f>
        <v>0</v>
      </c>
      <c r="BM429" s="7">
        <f>SUMIFS(AFRIMONEY!$J:$J,AFRIMONEY!$F:$F,$A429,AFRIMONEY!$P:$P,BL$3)</f>
        <v>0</v>
      </c>
      <c r="BN429" s="8">
        <f t="shared" si="219"/>
        <v>3600</v>
      </c>
      <c r="BO429" s="17">
        <f>SUMIFS(KP!$L:$L,KP!$F:$F,$A429,KP!$A:$A,SUMMARY!BO$3)</f>
        <v>0</v>
      </c>
      <c r="BP429" s="7">
        <f>SUMIFS(AFRIMONEY!$J:$J,AFRIMONEY!$F:$F,$A429,AFRIMONEY!$P:$P,BO$3)</f>
        <v>0</v>
      </c>
      <c r="BQ429" s="8">
        <f t="shared" si="220"/>
        <v>3600</v>
      </c>
      <c r="BR429" s="7">
        <f>SUMIFS(KP!$L:$L,KP!$F:$F,$A429,KP!$A:$A,SUMMARY!BR$3)</f>
        <v>0</v>
      </c>
      <c r="BS429" s="7">
        <f>SUMIFS(AFRIMONEY!$J:$J,AFRIMONEY!$F:$F,$A429,AFRIMONEY!$P:$P,BR$3)</f>
        <v>0</v>
      </c>
      <c r="BT429" s="8">
        <f t="shared" si="221"/>
        <v>3600</v>
      </c>
      <c r="BU429" s="17">
        <f>SUMIFS(KP!$L:$L,KP!$F:$F,$A429,KP!$A:$A,SUMMARY!BU$3)</f>
        <v>0</v>
      </c>
      <c r="BV429" s="7">
        <f>SUMIFS(AFRIMONEY!$J:$J,AFRIMONEY!$F:$F,$A429,AFRIMONEY!$P:$P,BU$3)</f>
        <v>0</v>
      </c>
      <c r="BW429" s="8">
        <f t="shared" si="222"/>
        <v>3600</v>
      </c>
      <c r="BX429" s="7">
        <f>SUMIFS(KP!$L:$L,KP!$F:$F,$A429,KP!$A:$A,SUMMARY!BX$3)</f>
        <v>0</v>
      </c>
      <c r="BY429" s="7">
        <f>SUMIFS(AFRIMONEY!$J:$J,AFRIMONEY!$F:$F,$A429,AFRIMONEY!$P:$P,BX$3)</f>
        <v>0</v>
      </c>
      <c r="BZ429" s="8">
        <f t="shared" si="223"/>
        <v>3600</v>
      </c>
      <c r="CA429" s="17">
        <f>SUMIFS(KP!$L:$L,KP!$F:$F,$A429,KP!$A:$A,SUMMARY!CA$3)</f>
        <v>0</v>
      </c>
      <c r="CB429" s="7">
        <f>SUMIFS(AFRIMONEY!$J:$J,AFRIMONEY!$F:$F,$A429,AFRIMONEY!$P:$P,CA$3)</f>
        <v>0</v>
      </c>
      <c r="CC429" s="8">
        <f t="shared" si="224"/>
        <v>3600</v>
      </c>
      <c r="CD429" s="7">
        <f>SUMIFS(KP!$L:$L,KP!$F:$F,$A429,KP!$A:$A,SUMMARY!CD$3)</f>
        <v>0</v>
      </c>
      <c r="CE429" s="7">
        <f>SUMIFS(AFRIMONEY!$J:$J,AFRIMONEY!$F:$F,$A429,AFRIMONEY!$P:$P,CD$3)</f>
        <v>0</v>
      </c>
      <c r="CF429" s="8">
        <f t="shared" si="225"/>
        <v>3600</v>
      </c>
      <c r="CG429" s="17">
        <f>SUMIFS(KP!$L:$L,KP!$F:$F,$A429,KP!$A:$A,SUMMARY!CG$3)</f>
        <v>0</v>
      </c>
      <c r="CH429" s="7">
        <f>SUMIFS(AFRIMONEY!$J:$J,AFRIMONEY!$F:$F,$A429,AFRIMONEY!$P:$P,CG$3)</f>
        <v>0</v>
      </c>
      <c r="CI429" s="8">
        <f t="shared" si="226"/>
        <v>3600</v>
      </c>
      <c r="CJ429" s="7">
        <f>SUMIFS(KP!$L:$L,KP!$F:$F,$A429,KP!$A:$A,SUMMARY!CJ$3)</f>
        <v>0</v>
      </c>
      <c r="CK429" s="7">
        <f>SUMIFS(AFRIMONEY!$J:$J,AFRIMONEY!$F:$F,$A429,AFRIMONEY!$P:$P,CJ$3)</f>
        <v>0</v>
      </c>
      <c r="CL429" s="8">
        <f t="shared" si="227"/>
        <v>3600</v>
      </c>
      <c r="CM429" s="17">
        <f>SUMIFS(KP!$L:$L,KP!$F:$F,$A429,KP!$A:$A,SUMMARY!CM$3)</f>
        <v>0</v>
      </c>
      <c r="CN429" s="7">
        <f>SUMIFS(AFRIMONEY!$J:$J,AFRIMONEY!$F:$F,$A429,AFRIMONEY!$P:$P,CM$3)</f>
        <v>0</v>
      </c>
      <c r="CO429" s="8">
        <f t="shared" si="228"/>
        <v>3600</v>
      </c>
      <c r="CP429" s="7">
        <f>SUMIFS(KP!$L:$L,KP!$F:$F,$A429,KP!$A:$A,SUMMARY!CP$3)</f>
        <v>0</v>
      </c>
      <c r="CQ429" s="7">
        <f>SUMIFS(AFRIMONEY!$J:$J,AFRIMONEY!$F:$F,$A429,AFRIMONEY!$P:$P,CP$3)</f>
        <v>0</v>
      </c>
      <c r="CR429" s="8">
        <f t="shared" si="229"/>
        <v>3600</v>
      </c>
      <c r="CS429" s="17">
        <f>SUMIFS(KP!$L:$L,KP!$F:$F,$A429,KP!$A:$A,SUMMARY!CS$3)</f>
        <v>0</v>
      </c>
      <c r="CT429" s="7">
        <f>SUMIFS(AFRIMONEY!$J:$J,AFRIMONEY!$F:$F,$A429,AFRIMONEY!$P:$P,CS$3)</f>
        <v>0</v>
      </c>
      <c r="CU429" s="8">
        <f t="shared" si="230"/>
        <v>3600</v>
      </c>
    </row>
    <row r="430" spans="1:99" x14ac:dyDescent="0.3">
      <c r="A430" s="2">
        <v>101872</v>
      </c>
      <c r="B430" s="23" t="str">
        <f>_xlfn.XLOOKUP(TEXT(A430,0),Tabela4[ID],Tabela4[AREA],"")</f>
        <v>AREA D</v>
      </c>
      <c r="C430" s="2" t="str">
        <f>_xlfn.XLOOKUP(TEXT(A430,0),Tabela4[ID],Tabela4[ZONA],"")</f>
        <v>ZONA 11</v>
      </c>
      <c r="D430" s="2" t="str">
        <f t="shared" si="198"/>
        <v>BLOCKED</v>
      </c>
      <c r="E430" s="18">
        <f t="shared" si="199"/>
        <v>8000</v>
      </c>
      <c r="F430" s="21">
        <f>SUMIFS(KP!$L:$L,KP!$F:$F,$A430,KP!$A:$A,"31/03/2025")</f>
        <v>0</v>
      </c>
      <c r="G430" s="19">
        <f>SUMIFS(KP!$L:$L,KP!$F:$F,$A430,KP!$A:$A,SUMMARY!G$3)</f>
        <v>5500</v>
      </c>
      <c r="H430" s="7">
        <f>SUMIFS(AFRIMONEY!$J:$J,AFRIMONEY!$F:$F,$A430,AFRIMONEY!$P:$P,G$3)</f>
        <v>5500</v>
      </c>
      <c r="I430" s="8">
        <f t="shared" si="200"/>
        <v>0</v>
      </c>
      <c r="J430" s="7">
        <f>SUMIFS(KP!$L:$L,KP!$F:$F,$A430,KP!$A:$A,SUMMARY!J$3)</f>
        <v>6200</v>
      </c>
      <c r="K430" s="7">
        <f>SUMIFS(AFRIMONEY!$J:$J,AFRIMONEY!$F:$F,$A430,AFRIMONEY!$P:$P,J$3)</f>
        <v>0</v>
      </c>
      <c r="L430" s="8">
        <f t="shared" si="201"/>
        <v>6200</v>
      </c>
      <c r="M430" s="17">
        <f>SUMIFS(KP!$L:$L,KP!$F:$F,$A430,KP!$A:$A,SUMMARY!M$3)</f>
        <v>9450</v>
      </c>
      <c r="N430" s="7">
        <f>SUMIFS(AFRIMONEY!$J:$J,AFRIMONEY!$F:$F,$A430,AFRIMONEY!$P:$P,M$3)</f>
        <v>15650</v>
      </c>
      <c r="O430" s="8">
        <f t="shared" si="202"/>
        <v>0</v>
      </c>
      <c r="P430" s="7">
        <f>SUMIFS(KP!$L:$L,KP!$F:$F,$A430,KP!$A:$A,SUMMARY!P$3)</f>
        <v>4650</v>
      </c>
      <c r="Q430" s="7">
        <f>SUMIFS(AFRIMONEY!$J:$J,AFRIMONEY!$F:$F,$A430,AFRIMONEY!$P:$P,P$3)</f>
        <v>0</v>
      </c>
      <c r="R430" s="8">
        <f t="shared" si="203"/>
        <v>4650</v>
      </c>
      <c r="S430" s="17">
        <f>SUMIFS(KP!$L:$L,KP!$F:$F,$A430,KP!$A:$A,SUMMARY!S$3)</f>
        <v>2900</v>
      </c>
      <c r="T430" s="7">
        <f>SUMIFS(AFRIMONEY!$J:$J,AFRIMONEY!$F:$F,$A430,AFRIMONEY!$P:$P,S$3)</f>
        <v>850</v>
      </c>
      <c r="U430" s="8">
        <f t="shared" si="204"/>
        <v>6700</v>
      </c>
      <c r="V430" s="7">
        <f>SUMIFS(KP!$L:$L,KP!$F:$F,$A430,KP!$A:$A,SUMMARY!V$3)</f>
        <v>0</v>
      </c>
      <c r="W430" s="7">
        <f>SUMIFS(AFRIMONEY!$J:$J,AFRIMONEY!$F:$F,$A430,AFRIMONEY!$P:$P,V$3)</f>
        <v>0</v>
      </c>
      <c r="X430" s="8">
        <f t="shared" si="205"/>
        <v>6700</v>
      </c>
      <c r="Y430" s="17">
        <f>SUMIFS(KP!$L:$L,KP!$F:$F,$A430,KP!$A:$A,SUMMARY!Y$3)</f>
        <v>1100</v>
      </c>
      <c r="Z430" s="7">
        <f>SUMIFS(AFRIMONEY!$J:$J,AFRIMONEY!$F:$F,$A430,AFRIMONEY!$P:$P,Y$3)</f>
        <v>6150</v>
      </c>
      <c r="AA430" s="8">
        <f t="shared" si="206"/>
        <v>1650</v>
      </c>
      <c r="AB430" s="7">
        <f>SUMIFS(KP!$L:$L,KP!$F:$F,$A430,KP!$A:$A,SUMMARY!AB$3)</f>
        <v>3850</v>
      </c>
      <c r="AC430" s="7">
        <f>SUMIFS(AFRIMONEY!$J:$J,AFRIMONEY!$F:$F,$A430,AFRIMONEY!$P:$P,AB$3)</f>
        <v>1650</v>
      </c>
      <c r="AD430" s="8">
        <f t="shared" si="207"/>
        <v>3850</v>
      </c>
      <c r="AE430" s="17">
        <f>SUMIFS(KP!$L:$L,KP!$F:$F,$A430,KP!$A:$A,SUMMARY!AE$3)</f>
        <v>1300</v>
      </c>
      <c r="AF430" s="7">
        <f>SUMIFS(AFRIMONEY!$J:$J,AFRIMONEY!$F:$F,$A430,AFRIMONEY!$P:$P,AE$3)</f>
        <v>5150</v>
      </c>
      <c r="AG430" s="8">
        <f t="shared" si="208"/>
        <v>0</v>
      </c>
      <c r="AH430" s="7">
        <f>SUMIFS(KP!$L:$L,KP!$F:$F,$A430,KP!$A:$A,SUMMARY!AH$3)</f>
        <v>8000</v>
      </c>
      <c r="AI430" s="7">
        <f>SUMIFS(AFRIMONEY!$J:$J,AFRIMONEY!$F:$F,$A430,AFRIMONEY!$P:$P,AH$3)</f>
        <v>0</v>
      </c>
      <c r="AJ430" s="8">
        <f t="shared" si="209"/>
        <v>8000</v>
      </c>
      <c r="AK430" s="17">
        <f>SUMIFS(KP!$L:$L,KP!$F:$F,$A430,KP!$A:$A,SUMMARY!AK$3)</f>
        <v>0</v>
      </c>
      <c r="AL430" s="7">
        <f>SUMIFS(AFRIMONEY!$J:$J,AFRIMONEY!$F:$F,$A430,AFRIMONEY!$P:$P,AK$3)</f>
        <v>0</v>
      </c>
      <c r="AM430" s="8">
        <f t="shared" si="210"/>
        <v>8000</v>
      </c>
      <c r="AN430" s="7">
        <f>SUMIFS(KP!$L:$L,KP!$F:$F,$A430,KP!$A:$A,SUMMARY!AN$3)</f>
        <v>0</v>
      </c>
      <c r="AO430" s="7">
        <f>SUMIFS(AFRIMONEY!$J:$J,AFRIMONEY!$F:$F,$A430,AFRIMONEY!$P:$P,AN$3)</f>
        <v>0</v>
      </c>
      <c r="AP430" s="8">
        <f t="shared" si="211"/>
        <v>8000</v>
      </c>
      <c r="AQ430" s="17">
        <f>SUMIFS(KP!$L:$L,KP!$F:$F,$A430,KP!$A:$A,SUMMARY!AQ$3)</f>
        <v>0</v>
      </c>
      <c r="AR430" s="7">
        <f>SUMIFS(AFRIMONEY!$J:$J,AFRIMONEY!$F:$F,$A430,AFRIMONEY!$P:$P,AQ$3)</f>
        <v>0</v>
      </c>
      <c r="AS430" s="8">
        <f t="shared" si="212"/>
        <v>8000</v>
      </c>
      <c r="AT430" s="7">
        <f>SUMIFS(KP!$L:$L,KP!$F:$F,$A430,KP!$A:$A,SUMMARY!AT$3)</f>
        <v>0</v>
      </c>
      <c r="AU430" s="7">
        <f>SUMIFS(AFRIMONEY!$J:$J,AFRIMONEY!$F:$F,$A430,AFRIMONEY!$P:$P,AT$3)</f>
        <v>0</v>
      </c>
      <c r="AV430" s="8">
        <f t="shared" si="213"/>
        <v>8000</v>
      </c>
      <c r="AW430" s="17">
        <f>SUMIFS(KP!$L:$L,KP!$F:$F,$A430,KP!$A:$A,SUMMARY!AW$3)</f>
        <v>0</v>
      </c>
      <c r="AX430" s="7">
        <f>SUMIFS(AFRIMONEY!$J:$J,AFRIMONEY!$F:$F,$A430,AFRIMONEY!$P:$P,AW$3)</f>
        <v>0</v>
      </c>
      <c r="AY430" s="8">
        <f t="shared" si="214"/>
        <v>8000</v>
      </c>
      <c r="AZ430" s="7">
        <f>SUMIFS(KP!$L:$L,KP!$F:$F,$A430,KP!$A:$A,SUMMARY!AZ$3)</f>
        <v>0</v>
      </c>
      <c r="BA430" s="7">
        <f>SUMIFS(AFRIMONEY!$J:$J,AFRIMONEY!$F:$F,$A430,AFRIMONEY!$P:$P,AZ$3)</f>
        <v>0</v>
      </c>
      <c r="BB430" s="8">
        <f t="shared" si="215"/>
        <v>8000</v>
      </c>
      <c r="BC430" s="17">
        <f>SUMIFS(KP!$L:$L,KP!$F:$F,$A430,KP!$A:$A,SUMMARY!BC$3)</f>
        <v>0</v>
      </c>
      <c r="BD430" s="7">
        <f>SUMIFS(AFRIMONEY!$J:$J,AFRIMONEY!$F:$F,$A430,AFRIMONEY!$P:$P,BC$3)</f>
        <v>0</v>
      </c>
      <c r="BE430" s="8">
        <f t="shared" si="216"/>
        <v>8000</v>
      </c>
      <c r="BF430" s="7">
        <f>SUMIFS(KP!$L:$L,KP!$F:$F,$A430,KP!$A:$A,SUMMARY!BF$3)</f>
        <v>0</v>
      </c>
      <c r="BG430" s="7">
        <f>SUMIFS(AFRIMONEY!$J:$J,AFRIMONEY!$F:$F,$A430,AFRIMONEY!$P:$P,BF$3)</f>
        <v>0</v>
      </c>
      <c r="BH430" s="8">
        <f t="shared" si="217"/>
        <v>8000</v>
      </c>
      <c r="BI430" s="17">
        <f>SUMIFS(KP!$L:$L,KP!$F:$F,$A430,KP!$A:$A,SUMMARY!BI$3)</f>
        <v>0</v>
      </c>
      <c r="BJ430" s="7">
        <f>SUMIFS(AFRIMONEY!$J:$J,AFRIMONEY!$F:$F,$A430,AFRIMONEY!$P:$P,BI$3)</f>
        <v>0</v>
      </c>
      <c r="BK430" s="8">
        <f t="shared" si="218"/>
        <v>8000</v>
      </c>
      <c r="BL430" s="7">
        <f>SUMIFS(KP!$L:$L,KP!$F:$F,$A430,KP!$A:$A,SUMMARY!BL$3)</f>
        <v>0</v>
      </c>
      <c r="BM430" s="7">
        <f>SUMIFS(AFRIMONEY!$J:$J,AFRIMONEY!$F:$F,$A430,AFRIMONEY!$P:$P,BL$3)</f>
        <v>0</v>
      </c>
      <c r="BN430" s="8">
        <f t="shared" si="219"/>
        <v>8000</v>
      </c>
      <c r="BO430" s="17">
        <f>SUMIFS(KP!$L:$L,KP!$F:$F,$A430,KP!$A:$A,SUMMARY!BO$3)</f>
        <v>0</v>
      </c>
      <c r="BP430" s="7">
        <f>SUMIFS(AFRIMONEY!$J:$J,AFRIMONEY!$F:$F,$A430,AFRIMONEY!$P:$P,BO$3)</f>
        <v>0</v>
      </c>
      <c r="BQ430" s="8">
        <f t="shared" si="220"/>
        <v>8000</v>
      </c>
      <c r="BR430" s="7">
        <f>SUMIFS(KP!$L:$L,KP!$F:$F,$A430,KP!$A:$A,SUMMARY!BR$3)</f>
        <v>0</v>
      </c>
      <c r="BS430" s="7">
        <f>SUMIFS(AFRIMONEY!$J:$J,AFRIMONEY!$F:$F,$A430,AFRIMONEY!$P:$P,BR$3)</f>
        <v>0</v>
      </c>
      <c r="BT430" s="8">
        <f t="shared" si="221"/>
        <v>8000</v>
      </c>
      <c r="BU430" s="17">
        <f>SUMIFS(KP!$L:$L,KP!$F:$F,$A430,KP!$A:$A,SUMMARY!BU$3)</f>
        <v>0</v>
      </c>
      <c r="BV430" s="7">
        <f>SUMIFS(AFRIMONEY!$J:$J,AFRIMONEY!$F:$F,$A430,AFRIMONEY!$P:$P,BU$3)</f>
        <v>0</v>
      </c>
      <c r="BW430" s="8">
        <f t="shared" si="222"/>
        <v>8000</v>
      </c>
      <c r="BX430" s="7">
        <f>SUMIFS(KP!$L:$L,KP!$F:$F,$A430,KP!$A:$A,SUMMARY!BX$3)</f>
        <v>0</v>
      </c>
      <c r="BY430" s="7">
        <f>SUMIFS(AFRIMONEY!$J:$J,AFRIMONEY!$F:$F,$A430,AFRIMONEY!$P:$P,BX$3)</f>
        <v>0</v>
      </c>
      <c r="BZ430" s="8">
        <f t="shared" si="223"/>
        <v>8000</v>
      </c>
      <c r="CA430" s="17">
        <f>SUMIFS(KP!$L:$L,KP!$F:$F,$A430,KP!$A:$A,SUMMARY!CA$3)</f>
        <v>0</v>
      </c>
      <c r="CB430" s="7">
        <f>SUMIFS(AFRIMONEY!$J:$J,AFRIMONEY!$F:$F,$A430,AFRIMONEY!$P:$P,CA$3)</f>
        <v>0</v>
      </c>
      <c r="CC430" s="8">
        <f t="shared" si="224"/>
        <v>8000</v>
      </c>
      <c r="CD430" s="7">
        <f>SUMIFS(KP!$L:$L,KP!$F:$F,$A430,KP!$A:$A,SUMMARY!CD$3)</f>
        <v>0</v>
      </c>
      <c r="CE430" s="7">
        <f>SUMIFS(AFRIMONEY!$J:$J,AFRIMONEY!$F:$F,$A430,AFRIMONEY!$P:$P,CD$3)</f>
        <v>0</v>
      </c>
      <c r="CF430" s="8">
        <f t="shared" si="225"/>
        <v>8000</v>
      </c>
      <c r="CG430" s="17">
        <f>SUMIFS(KP!$L:$L,KP!$F:$F,$A430,KP!$A:$A,SUMMARY!CG$3)</f>
        <v>0</v>
      </c>
      <c r="CH430" s="7">
        <f>SUMIFS(AFRIMONEY!$J:$J,AFRIMONEY!$F:$F,$A430,AFRIMONEY!$P:$P,CG$3)</f>
        <v>0</v>
      </c>
      <c r="CI430" s="8">
        <f t="shared" si="226"/>
        <v>8000</v>
      </c>
      <c r="CJ430" s="7">
        <f>SUMIFS(KP!$L:$L,KP!$F:$F,$A430,KP!$A:$A,SUMMARY!CJ$3)</f>
        <v>0</v>
      </c>
      <c r="CK430" s="7">
        <f>SUMIFS(AFRIMONEY!$J:$J,AFRIMONEY!$F:$F,$A430,AFRIMONEY!$P:$P,CJ$3)</f>
        <v>0</v>
      </c>
      <c r="CL430" s="8">
        <f t="shared" si="227"/>
        <v>8000</v>
      </c>
      <c r="CM430" s="17">
        <f>SUMIFS(KP!$L:$L,KP!$F:$F,$A430,KP!$A:$A,SUMMARY!CM$3)</f>
        <v>0</v>
      </c>
      <c r="CN430" s="7">
        <f>SUMIFS(AFRIMONEY!$J:$J,AFRIMONEY!$F:$F,$A430,AFRIMONEY!$P:$P,CM$3)</f>
        <v>0</v>
      </c>
      <c r="CO430" s="8">
        <f t="shared" si="228"/>
        <v>8000</v>
      </c>
      <c r="CP430" s="7">
        <f>SUMIFS(KP!$L:$L,KP!$F:$F,$A430,KP!$A:$A,SUMMARY!CP$3)</f>
        <v>0</v>
      </c>
      <c r="CQ430" s="7">
        <f>SUMIFS(AFRIMONEY!$J:$J,AFRIMONEY!$F:$F,$A430,AFRIMONEY!$P:$P,CP$3)</f>
        <v>0</v>
      </c>
      <c r="CR430" s="8">
        <f t="shared" si="229"/>
        <v>8000</v>
      </c>
      <c r="CS430" s="17">
        <f>SUMIFS(KP!$L:$L,KP!$F:$F,$A430,KP!$A:$A,SUMMARY!CS$3)</f>
        <v>0</v>
      </c>
      <c r="CT430" s="7">
        <f>SUMIFS(AFRIMONEY!$J:$J,AFRIMONEY!$F:$F,$A430,AFRIMONEY!$P:$P,CS$3)</f>
        <v>0</v>
      </c>
      <c r="CU430" s="8">
        <f t="shared" si="230"/>
        <v>8000</v>
      </c>
    </row>
    <row r="431" spans="1:99" x14ac:dyDescent="0.3">
      <c r="A431" s="2">
        <v>101879</v>
      </c>
      <c r="B431" s="23" t="str">
        <f>_xlfn.XLOOKUP(TEXT(A431,0),Tabela4[ID],Tabela4[AREA],"")</f>
        <v>AREA D</v>
      </c>
      <c r="C431" s="2" t="str">
        <f>_xlfn.XLOOKUP(TEXT(A431,0),Tabela4[ID],Tabela4[ZONA],"")</f>
        <v>ZONA 11</v>
      </c>
      <c r="D431" s="2" t="str">
        <f t="shared" si="198"/>
        <v>BLOCKED</v>
      </c>
      <c r="E431" s="18">
        <f t="shared" si="199"/>
        <v>1550</v>
      </c>
      <c r="F431" s="21">
        <f>SUMIFS(KP!$L:$L,KP!$F:$F,$A431,KP!$A:$A,"31/03/2025")</f>
        <v>0</v>
      </c>
      <c r="G431" s="19">
        <f>SUMIFS(KP!$L:$L,KP!$F:$F,$A431,KP!$A:$A,SUMMARY!G$3)</f>
        <v>3050</v>
      </c>
      <c r="H431" s="7">
        <f>SUMIFS(AFRIMONEY!$J:$J,AFRIMONEY!$F:$F,$A431,AFRIMONEY!$P:$P,G$3)</f>
        <v>0</v>
      </c>
      <c r="I431" s="8">
        <f t="shared" si="200"/>
        <v>3050</v>
      </c>
      <c r="J431" s="7">
        <f>SUMIFS(KP!$L:$L,KP!$F:$F,$A431,KP!$A:$A,SUMMARY!J$3)</f>
        <v>400</v>
      </c>
      <c r="K431" s="7">
        <f>SUMIFS(AFRIMONEY!$J:$J,AFRIMONEY!$F:$F,$A431,AFRIMONEY!$P:$P,J$3)</f>
        <v>3050</v>
      </c>
      <c r="L431" s="8">
        <f t="shared" si="201"/>
        <v>400</v>
      </c>
      <c r="M431" s="17">
        <f>SUMIFS(KP!$L:$L,KP!$F:$F,$A431,KP!$A:$A,SUMMARY!M$3)</f>
        <v>2850</v>
      </c>
      <c r="N431" s="7">
        <f>SUMIFS(AFRIMONEY!$J:$J,AFRIMONEY!$F:$F,$A431,AFRIMONEY!$P:$P,M$3)</f>
        <v>3250</v>
      </c>
      <c r="O431" s="8">
        <f t="shared" si="202"/>
        <v>0</v>
      </c>
      <c r="P431" s="7">
        <f>SUMIFS(KP!$L:$L,KP!$F:$F,$A431,KP!$A:$A,SUMMARY!P$3)</f>
        <v>4150</v>
      </c>
      <c r="Q431" s="7">
        <f>SUMIFS(AFRIMONEY!$J:$J,AFRIMONEY!$F:$F,$A431,AFRIMONEY!$P:$P,P$3)</f>
        <v>0</v>
      </c>
      <c r="R431" s="8">
        <f t="shared" si="203"/>
        <v>4150</v>
      </c>
      <c r="S431" s="17">
        <f>SUMIFS(KP!$L:$L,KP!$F:$F,$A431,KP!$A:$A,SUMMARY!S$3)</f>
        <v>4850</v>
      </c>
      <c r="T431" s="7">
        <f>SUMIFS(AFRIMONEY!$J:$J,AFRIMONEY!$F:$F,$A431,AFRIMONEY!$P:$P,S$3)</f>
        <v>4150</v>
      </c>
      <c r="U431" s="8">
        <f t="shared" si="204"/>
        <v>4850</v>
      </c>
      <c r="V431" s="7">
        <f>SUMIFS(KP!$L:$L,KP!$F:$F,$A431,KP!$A:$A,SUMMARY!V$3)</f>
        <v>0</v>
      </c>
      <c r="W431" s="7">
        <f>SUMIFS(AFRIMONEY!$J:$J,AFRIMONEY!$F:$F,$A431,AFRIMONEY!$P:$P,V$3)</f>
        <v>4850</v>
      </c>
      <c r="X431" s="8">
        <f t="shared" si="205"/>
        <v>0</v>
      </c>
      <c r="Y431" s="17">
        <f>SUMIFS(KP!$L:$L,KP!$F:$F,$A431,KP!$A:$A,SUMMARY!Y$3)</f>
        <v>450</v>
      </c>
      <c r="Z431" s="7">
        <f>SUMIFS(AFRIMONEY!$J:$J,AFRIMONEY!$F:$F,$A431,AFRIMONEY!$P:$P,Y$3)</f>
        <v>0</v>
      </c>
      <c r="AA431" s="8">
        <f t="shared" si="206"/>
        <v>450</v>
      </c>
      <c r="AB431" s="7">
        <f>SUMIFS(KP!$L:$L,KP!$F:$F,$A431,KP!$A:$A,SUMMARY!AB$3)</f>
        <v>1850</v>
      </c>
      <c r="AC431" s="7">
        <f>SUMIFS(AFRIMONEY!$J:$J,AFRIMONEY!$F:$F,$A431,AFRIMONEY!$P:$P,AB$3)</f>
        <v>450</v>
      </c>
      <c r="AD431" s="8">
        <f t="shared" si="207"/>
        <v>1850</v>
      </c>
      <c r="AE431" s="17">
        <f>SUMIFS(KP!$L:$L,KP!$F:$F,$A431,KP!$A:$A,SUMMARY!AE$3)</f>
        <v>3250</v>
      </c>
      <c r="AF431" s="7">
        <f>SUMIFS(AFRIMONEY!$J:$J,AFRIMONEY!$F:$F,$A431,AFRIMONEY!$P:$P,AE$3)</f>
        <v>1850</v>
      </c>
      <c r="AG431" s="8">
        <f t="shared" si="208"/>
        <v>3250</v>
      </c>
      <c r="AH431" s="7">
        <f>SUMIFS(KP!$L:$L,KP!$F:$F,$A431,KP!$A:$A,SUMMARY!AH$3)</f>
        <v>1550</v>
      </c>
      <c r="AI431" s="7">
        <f>SUMIFS(AFRIMONEY!$J:$J,AFRIMONEY!$F:$F,$A431,AFRIMONEY!$P:$P,AH$3)</f>
        <v>3250</v>
      </c>
      <c r="AJ431" s="8">
        <f t="shared" si="209"/>
        <v>1550</v>
      </c>
      <c r="AK431" s="17">
        <f>SUMIFS(KP!$L:$L,KP!$F:$F,$A431,KP!$A:$A,SUMMARY!AK$3)</f>
        <v>0</v>
      </c>
      <c r="AL431" s="7">
        <f>SUMIFS(AFRIMONEY!$J:$J,AFRIMONEY!$F:$F,$A431,AFRIMONEY!$P:$P,AK$3)</f>
        <v>0</v>
      </c>
      <c r="AM431" s="8">
        <f t="shared" si="210"/>
        <v>1550</v>
      </c>
      <c r="AN431" s="7">
        <f>SUMIFS(KP!$L:$L,KP!$F:$F,$A431,KP!$A:$A,SUMMARY!AN$3)</f>
        <v>0</v>
      </c>
      <c r="AO431" s="7">
        <f>SUMIFS(AFRIMONEY!$J:$J,AFRIMONEY!$F:$F,$A431,AFRIMONEY!$P:$P,AN$3)</f>
        <v>0</v>
      </c>
      <c r="AP431" s="8">
        <f t="shared" si="211"/>
        <v>1550</v>
      </c>
      <c r="AQ431" s="17">
        <f>SUMIFS(KP!$L:$L,KP!$F:$F,$A431,KP!$A:$A,SUMMARY!AQ$3)</f>
        <v>0</v>
      </c>
      <c r="AR431" s="7">
        <f>SUMIFS(AFRIMONEY!$J:$J,AFRIMONEY!$F:$F,$A431,AFRIMONEY!$P:$P,AQ$3)</f>
        <v>0</v>
      </c>
      <c r="AS431" s="8">
        <f t="shared" si="212"/>
        <v>1550</v>
      </c>
      <c r="AT431" s="7">
        <f>SUMIFS(KP!$L:$L,KP!$F:$F,$A431,KP!$A:$A,SUMMARY!AT$3)</f>
        <v>0</v>
      </c>
      <c r="AU431" s="7">
        <f>SUMIFS(AFRIMONEY!$J:$J,AFRIMONEY!$F:$F,$A431,AFRIMONEY!$P:$P,AT$3)</f>
        <v>0</v>
      </c>
      <c r="AV431" s="8">
        <f t="shared" si="213"/>
        <v>1550</v>
      </c>
      <c r="AW431" s="17">
        <f>SUMIFS(KP!$L:$L,KP!$F:$F,$A431,KP!$A:$A,SUMMARY!AW$3)</f>
        <v>0</v>
      </c>
      <c r="AX431" s="7">
        <f>SUMIFS(AFRIMONEY!$J:$J,AFRIMONEY!$F:$F,$A431,AFRIMONEY!$P:$P,AW$3)</f>
        <v>0</v>
      </c>
      <c r="AY431" s="8">
        <f t="shared" si="214"/>
        <v>1550</v>
      </c>
      <c r="AZ431" s="7">
        <f>SUMIFS(KP!$L:$L,KP!$F:$F,$A431,KP!$A:$A,SUMMARY!AZ$3)</f>
        <v>0</v>
      </c>
      <c r="BA431" s="7">
        <f>SUMIFS(AFRIMONEY!$J:$J,AFRIMONEY!$F:$F,$A431,AFRIMONEY!$P:$P,AZ$3)</f>
        <v>0</v>
      </c>
      <c r="BB431" s="8">
        <f t="shared" si="215"/>
        <v>1550</v>
      </c>
      <c r="BC431" s="17">
        <f>SUMIFS(KP!$L:$L,KP!$F:$F,$A431,KP!$A:$A,SUMMARY!BC$3)</f>
        <v>0</v>
      </c>
      <c r="BD431" s="7">
        <f>SUMIFS(AFRIMONEY!$J:$J,AFRIMONEY!$F:$F,$A431,AFRIMONEY!$P:$P,BC$3)</f>
        <v>0</v>
      </c>
      <c r="BE431" s="8">
        <f t="shared" si="216"/>
        <v>1550</v>
      </c>
      <c r="BF431" s="7">
        <f>SUMIFS(KP!$L:$L,KP!$F:$F,$A431,KP!$A:$A,SUMMARY!BF$3)</f>
        <v>0</v>
      </c>
      <c r="BG431" s="7">
        <f>SUMIFS(AFRIMONEY!$J:$J,AFRIMONEY!$F:$F,$A431,AFRIMONEY!$P:$P,BF$3)</f>
        <v>0</v>
      </c>
      <c r="BH431" s="8">
        <f t="shared" si="217"/>
        <v>1550</v>
      </c>
      <c r="BI431" s="17">
        <f>SUMIFS(KP!$L:$L,KP!$F:$F,$A431,KP!$A:$A,SUMMARY!BI$3)</f>
        <v>0</v>
      </c>
      <c r="BJ431" s="7">
        <f>SUMIFS(AFRIMONEY!$J:$J,AFRIMONEY!$F:$F,$A431,AFRIMONEY!$P:$P,BI$3)</f>
        <v>0</v>
      </c>
      <c r="BK431" s="8">
        <f t="shared" si="218"/>
        <v>1550</v>
      </c>
      <c r="BL431" s="7">
        <f>SUMIFS(KP!$L:$L,KP!$F:$F,$A431,KP!$A:$A,SUMMARY!BL$3)</f>
        <v>0</v>
      </c>
      <c r="BM431" s="7">
        <f>SUMIFS(AFRIMONEY!$J:$J,AFRIMONEY!$F:$F,$A431,AFRIMONEY!$P:$P,BL$3)</f>
        <v>0</v>
      </c>
      <c r="BN431" s="8">
        <f t="shared" si="219"/>
        <v>1550</v>
      </c>
      <c r="BO431" s="17">
        <f>SUMIFS(KP!$L:$L,KP!$F:$F,$A431,KP!$A:$A,SUMMARY!BO$3)</f>
        <v>0</v>
      </c>
      <c r="BP431" s="7">
        <f>SUMIFS(AFRIMONEY!$J:$J,AFRIMONEY!$F:$F,$A431,AFRIMONEY!$P:$P,BO$3)</f>
        <v>0</v>
      </c>
      <c r="BQ431" s="8">
        <f t="shared" si="220"/>
        <v>1550</v>
      </c>
      <c r="BR431" s="7">
        <f>SUMIFS(KP!$L:$L,KP!$F:$F,$A431,KP!$A:$A,SUMMARY!BR$3)</f>
        <v>0</v>
      </c>
      <c r="BS431" s="7">
        <f>SUMIFS(AFRIMONEY!$J:$J,AFRIMONEY!$F:$F,$A431,AFRIMONEY!$P:$P,BR$3)</f>
        <v>0</v>
      </c>
      <c r="BT431" s="8">
        <f t="shared" si="221"/>
        <v>1550</v>
      </c>
      <c r="BU431" s="17">
        <f>SUMIFS(KP!$L:$L,KP!$F:$F,$A431,KP!$A:$A,SUMMARY!BU$3)</f>
        <v>0</v>
      </c>
      <c r="BV431" s="7">
        <f>SUMIFS(AFRIMONEY!$J:$J,AFRIMONEY!$F:$F,$A431,AFRIMONEY!$P:$P,BU$3)</f>
        <v>0</v>
      </c>
      <c r="BW431" s="8">
        <f t="shared" si="222"/>
        <v>1550</v>
      </c>
      <c r="BX431" s="7">
        <f>SUMIFS(KP!$L:$L,KP!$F:$F,$A431,KP!$A:$A,SUMMARY!BX$3)</f>
        <v>0</v>
      </c>
      <c r="BY431" s="7">
        <f>SUMIFS(AFRIMONEY!$J:$J,AFRIMONEY!$F:$F,$A431,AFRIMONEY!$P:$P,BX$3)</f>
        <v>0</v>
      </c>
      <c r="BZ431" s="8">
        <f t="shared" si="223"/>
        <v>1550</v>
      </c>
      <c r="CA431" s="17">
        <f>SUMIFS(KP!$L:$L,KP!$F:$F,$A431,KP!$A:$A,SUMMARY!CA$3)</f>
        <v>0</v>
      </c>
      <c r="CB431" s="7">
        <f>SUMIFS(AFRIMONEY!$J:$J,AFRIMONEY!$F:$F,$A431,AFRIMONEY!$P:$P,CA$3)</f>
        <v>0</v>
      </c>
      <c r="CC431" s="8">
        <f t="shared" si="224"/>
        <v>1550</v>
      </c>
      <c r="CD431" s="7">
        <f>SUMIFS(KP!$L:$L,KP!$F:$F,$A431,KP!$A:$A,SUMMARY!CD$3)</f>
        <v>0</v>
      </c>
      <c r="CE431" s="7">
        <f>SUMIFS(AFRIMONEY!$J:$J,AFRIMONEY!$F:$F,$A431,AFRIMONEY!$P:$P,CD$3)</f>
        <v>0</v>
      </c>
      <c r="CF431" s="8">
        <f t="shared" si="225"/>
        <v>1550</v>
      </c>
      <c r="CG431" s="17">
        <f>SUMIFS(KP!$L:$L,KP!$F:$F,$A431,KP!$A:$A,SUMMARY!CG$3)</f>
        <v>0</v>
      </c>
      <c r="CH431" s="7">
        <f>SUMIFS(AFRIMONEY!$J:$J,AFRIMONEY!$F:$F,$A431,AFRIMONEY!$P:$P,CG$3)</f>
        <v>0</v>
      </c>
      <c r="CI431" s="8">
        <f t="shared" si="226"/>
        <v>1550</v>
      </c>
      <c r="CJ431" s="7">
        <f>SUMIFS(KP!$L:$L,KP!$F:$F,$A431,KP!$A:$A,SUMMARY!CJ$3)</f>
        <v>0</v>
      </c>
      <c r="CK431" s="7">
        <f>SUMIFS(AFRIMONEY!$J:$J,AFRIMONEY!$F:$F,$A431,AFRIMONEY!$P:$P,CJ$3)</f>
        <v>0</v>
      </c>
      <c r="CL431" s="8">
        <f t="shared" si="227"/>
        <v>1550</v>
      </c>
      <c r="CM431" s="17">
        <f>SUMIFS(KP!$L:$L,KP!$F:$F,$A431,KP!$A:$A,SUMMARY!CM$3)</f>
        <v>0</v>
      </c>
      <c r="CN431" s="7">
        <f>SUMIFS(AFRIMONEY!$J:$J,AFRIMONEY!$F:$F,$A431,AFRIMONEY!$P:$P,CM$3)</f>
        <v>0</v>
      </c>
      <c r="CO431" s="8">
        <f t="shared" si="228"/>
        <v>1550</v>
      </c>
      <c r="CP431" s="7">
        <f>SUMIFS(KP!$L:$L,KP!$F:$F,$A431,KP!$A:$A,SUMMARY!CP$3)</f>
        <v>0</v>
      </c>
      <c r="CQ431" s="7">
        <f>SUMIFS(AFRIMONEY!$J:$J,AFRIMONEY!$F:$F,$A431,AFRIMONEY!$P:$P,CP$3)</f>
        <v>0</v>
      </c>
      <c r="CR431" s="8">
        <f t="shared" si="229"/>
        <v>1550</v>
      </c>
      <c r="CS431" s="17">
        <f>SUMIFS(KP!$L:$L,KP!$F:$F,$A431,KP!$A:$A,SUMMARY!CS$3)</f>
        <v>0</v>
      </c>
      <c r="CT431" s="7">
        <f>SUMIFS(AFRIMONEY!$J:$J,AFRIMONEY!$F:$F,$A431,AFRIMONEY!$P:$P,CS$3)</f>
        <v>0</v>
      </c>
      <c r="CU431" s="8">
        <f t="shared" si="230"/>
        <v>1550</v>
      </c>
    </row>
    <row r="432" spans="1:99" x14ac:dyDescent="0.3">
      <c r="A432" s="2">
        <v>101882</v>
      </c>
      <c r="B432" s="23" t="str">
        <f>_xlfn.XLOOKUP(TEXT(A432,0),Tabela4[ID],Tabela4[AREA],"")</f>
        <v>AREA C</v>
      </c>
      <c r="C432" s="2" t="str">
        <f>_xlfn.XLOOKUP(TEXT(A432,0),Tabela4[ID],Tabela4[ZONA],"")</f>
        <v>ZONA 6</v>
      </c>
      <c r="D432" s="2" t="str">
        <f t="shared" si="198"/>
        <v>BLOCKED</v>
      </c>
      <c r="E432" s="18">
        <f t="shared" si="199"/>
        <v>450</v>
      </c>
      <c r="F432" s="21">
        <f>SUMIFS(KP!$L:$L,KP!$F:$F,$A432,KP!$A:$A,"31/03/2025")</f>
        <v>650</v>
      </c>
      <c r="G432" s="19">
        <f>SUMIFS(KP!$L:$L,KP!$F:$F,$A432,KP!$A:$A,SUMMARY!G$3)</f>
        <v>0</v>
      </c>
      <c r="H432" s="7">
        <f>SUMIFS(AFRIMONEY!$J:$J,AFRIMONEY!$F:$F,$A432,AFRIMONEY!$P:$P,G$3)</f>
        <v>0</v>
      </c>
      <c r="I432" s="8">
        <f t="shared" si="200"/>
        <v>650</v>
      </c>
      <c r="J432" s="7">
        <f>SUMIFS(KP!$L:$L,KP!$F:$F,$A432,KP!$A:$A,SUMMARY!J$3)</f>
        <v>650</v>
      </c>
      <c r="K432" s="7">
        <f>SUMIFS(AFRIMONEY!$J:$J,AFRIMONEY!$F:$F,$A432,AFRIMONEY!$P:$P,J$3)</f>
        <v>650</v>
      </c>
      <c r="L432" s="8">
        <f t="shared" si="201"/>
        <v>650</v>
      </c>
      <c r="M432" s="17">
        <f>SUMIFS(KP!$L:$L,KP!$F:$F,$A432,KP!$A:$A,SUMMARY!M$3)</f>
        <v>800</v>
      </c>
      <c r="N432" s="7">
        <f>SUMIFS(AFRIMONEY!$J:$J,AFRIMONEY!$F:$F,$A432,AFRIMONEY!$P:$P,M$3)</f>
        <v>650</v>
      </c>
      <c r="O432" s="8">
        <f t="shared" si="202"/>
        <v>800</v>
      </c>
      <c r="P432" s="7">
        <f>SUMIFS(KP!$L:$L,KP!$F:$F,$A432,KP!$A:$A,SUMMARY!P$3)</f>
        <v>200</v>
      </c>
      <c r="Q432" s="7">
        <f>SUMIFS(AFRIMONEY!$J:$J,AFRIMONEY!$F:$F,$A432,AFRIMONEY!$P:$P,P$3)</f>
        <v>1050</v>
      </c>
      <c r="R432" s="8">
        <f t="shared" si="203"/>
        <v>-50</v>
      </c>
      <c r="S432" s="17">
        <f>SUMIFS(KP!$L:$L,KP!$F:$F,$A432,KP!$A:$A,SUMMARY!S$3)</f>
        <v>200</v>
      </c>
      <c r="T432" s="7">
        <f>SUMIFS(AFRIMONEY!$J:$J,AFRIMONEY!$F:$F,$A432,AFRIMONEY!$P:$P,S$3)</f>
        <v>0</v>
      </c>
      <c r="U432" s="8">
        <f t="shared" si="204"/>
        <v>150</v>
      </c>
      <c r="V432" s="7">
        <f>SUMIFS(KP!$L:$L,KP!$F:$F,$A432,KP!$A:$A,SUMMARY!V$3)</f>
        <v>0</v>
      </c>
      <c r="W432" s="7">
        <f>SUMIFS(AFRIMONEY!$J:$J,AFRIMONEY!$F:$F,$A432,AFRIMONEY!$P:$P,V$3)</f>
        <v>0</v>
      </c>
      <c r="X432" s="8">
        <f t="shared" si="205"/>
        <v>150</v>
      </c>
      <c r="Y432" s="17">
        <f>SUMIFS(KP!$L:$L,KP!$F:$F,$A432,KP!$A:$A,SUMMARY!Y$3)</f>
        <v>350</v>
      </c>
      <c r="Z432" s="7">
        <f>SUMIFS(AFRIMONEY!$J:$J,AFRIMONEY!$F:$F,$A432,AFRIMONEY!$P:$P,Y$3)</f>
        <v>200</v>
      </c>
      <c r="AA432" s="8">
        <f t="shared" si="206"/>
        <v>300</v>
      </c>
      <c r="AB432" s="7">
        <f>SUMIFS(KP!$L:$L,KP!$F:$F,$A432,KP!$A:$A,SUMMARY!AB$3)</f>
        <v>1300</v>
      </c>
      <c r="AC432" s="7">
        <f>SUMIFS(AFRIMONEY!$J:$J,AFRIMONEY!$F:$F,$A432,AFRIMONEY!$P:$P,AB$3)</f>
        <v>350</v>
      </c>
      <c r="AD432" s="8">
        <f t="shared" si="207"/>
        <v>1250</v>
      </c>
      <c r="AE432" s="17">
        <f>SUMIFS(KP!$L:$L,KP!$F:$F,$A432,KP!$A:$A,SUMMARY!AE$3)</f>
        <v>300</v>
      </c>
      <c r="AF432" s="7">
        <f>SUMIFS(AFRIMONEY!$J:$J,AFRIMONEY!$F:$F,$A432,AFRIMONEY!$P:$P,AE$3)</f>
        <v>1300</v>
      </c>
      <c r="AG432" s="8">
        <f t="shared" si="208"/>
        <v>250</v>
      </c>
      <c r="AH432" s="7">
        <f>SUMIFS(KP!$L:$L,KP!$F:$F,$A432,KP!$A:$A,SUMMARY!AH$3)</f>
        <v>500</v>
      </c>
      <c r="AI432" s="7">
        <f>SUMIFS(AFRIMONEY!$J:$J,AFRIMONEY!$F:$F,$A432,AFRIMONEY!$P:$P,AH$3)</f>
        <v>300</v>
      </c>
      <c r="AJ432" s="8">
        <f t="shared" si="209"/>
        <v>450</v>
      </c>
      <c r="AK432" s="17">
        <f>SUMIFS(KP!$L:$L,KP!$F:$F,$A432,KP!$A:$A,SUMMARY!AK$3)</f>
        <v>0</v>
      </c>
      <c r="AL432" s="7">
        <f>SUMIFS(AFRIMONEY!$J:$J,AFRIMONEY!$F:$F,$A432,AFRIMONEY!$P:$P,AK$3)</f>
        <v>0</v>
      </c>
      <c r="AM432" s="8">
        <f t="shared" si="210"/>
        <v>450</v>
      </c>
      <c r="AN432" s="7">
        <f>SUMIFS(KP!$L:$L,KP!$F:$F,$A432,KP!$A:$A,SUMMARY!AN$3)</f>
        <v>0</v>
      </c>
      <c r="AO432" s="7">
        <f>SUMIFS(AFRIMONEY!$J:$J,AFRIMONEY!$F:$F,$A432,AFRIMONEY!$P:$P,AN$3)</f>
        <v>0</v>
      </c>
      <c r="AP432" s="8">
        <f t="shared" si="211"/>
        <v>450</v>
      </c>
      <c r="AQ432" s="17">
        <f>SUMIFS(KP!$L:$L,KP!$F:$F,$A432,KP!$A:$A,SUMMARY!AQ$3)</f>
        <v>0</v>
      </c>
      <c r="AR432" s="7">
        <f>SUMIFS(AFRIMONEY!$J:$J,AFRIMONEY!$F:$F,$A432,AFRIMONEY!$P:$P,AQ$3)</f>
        <v>0</v>
      </c>
      <c r="AS432" s="8">
        <f t="shared" si="212"/>
        <v>450</v>
      </c>
      <c r="AT432" s="7">
        <f>SUMIFS(KP!$L:$L,KP!$F:$F,$A432,KP!$A:$A,SUMMARY!AT$3)</f>
        <v>0</v>
      </c>
      <c r="AU432" s="7">
        <f>SUMIFS(AFRIMONEY!$J:$J,AFRIMONEY!$F:$F,$A432,AFRIMONEY!$P:$P,AT$3)</f>
        <v>0</v>
      </c>
      <c r="AV432" s="8">
        <f t="shared" si="213"/>
        <v>450</v>
      </c>
      <c r="AW432" s="17">
        <f>SUMIFS(KP!$L:$L,KP!$F:$F,$A432,KP!$A:$A,SUMMARY!AW$3)</f>
        <v>0</v>
      </c>
      <c r="AX432" s="7">
        <f>SUMIFS(AFRIMONEY!$J:$J,AFRIMONEY!$F:$F,$A432,AFRIMONEY!$P:$P,AW$3)</f>
        <v>0</v>
      </c>
      <c r="AY432" s="8">
        <f t="shared" si="214"/>
        <v>450</v>
      </c>
      <c r="AZ432" s="7">
        <f>SUMIFS(KP!$L:$L,KP!$F:$F,$A432,KP!$A:$A,SUMMARY!AZ$3)</f>
        <v>0</v>
      </c>
      <c r="BA432" s="7">
        <f>SUMIFS(AFRIMONEY!$J:$J,AFRIMONEY!$F:$F,$A432,AFRIMONEY!$P:$P,AZ$3)</f>
        <v>0</v>
      </c>
      <c r="BB432" s="8">
        <f t="shared" si="215"/>
        <v>450</v>
      </c>
      <c r="BC432" s="17">
        <f>SUMIFS(KP!$L:$L,KP!$F:$F,$A432,KP!$A:$A,SUMMARY!BC$3)</f>
        <v>0</v>
      </c>
      <c r="BD432" s="7">
        <f>SUMIFS(AFRIMONEY!$J:$J,AFRIMONEY!$F:$F,$A432,AFRIMONEY!$P:$P,BC$3)</f>
        <v>0</v>
      </c>
      <c r="BE432" s="8">
        <f t="shared" si="216"/>
        <v>450</v>
      </c>
      <c r="BF432" s="7">
        <f>SUMIFS(KP!$L:$L,KP!$F:$F,$A432,KP!$A:$A,SUMMARY!BF$3)</f>
        <v>0</v>
      </c>
      <c r="BG432" s="7">
        <f>SUMIFS(AFRIMONEY!$J:$J,AFRIMONEY!$F:$F,$A432,AFRIMONEY!$P:$P,BF$3)</f>
        <v>0</v>
      </c>
      <c r="BH432" s="8">
        <f t="shared" si="217"/>
        <v>450</v>
      </c>
      <c r="BI432" s="17">
        <f>SUMIFS(KP!$L:$L,KP!$F:$F,$A432,KP!$A:$A,SUMMARY!BI$3)</f>
        <v>0</v>
      </c>
      <c r="BJ432" s="7">
        <f>SUMIFS(AFRIMONEY!$J:$J,AFRIMONEY!$F:$F,$A432,AFRIMONEY!$P:$P,BI$3)</f>
        <v>0</v>
      </c>
      <c r="BK432" s="8">
        <f t="shared" si="218"/>
        <v>450</v>
      </c>
      <c r="BL432" s="7">
        <f>SUMIFS(KP!$L:$L,KP!$F:$F,$A432,KP!$A:$A,SUMMARY!BL$3)</f>
        <v>0</v>
      </c>
      <c r="BM432" s="7">
        <f>SUMIFS(AFRIMONEY!$J:$J,AFRIMONEY!$F:$F,$A432,AFRIMONEY!$P:$P,BL$3)</f>
        <v>0</v>
      </c>
      <c r="BN432" s="8">
        <f t="shared" si="219"/>
        <v>450</v>
      </c>
      <c r="BO432" s="17">
        <f>SUMIFS(KP!$L:$L,KP!$F:$F,$A432,KP!$A:$A,SUMMARY!BO$3)</f>
        <v>0</v>
      </c>
      <c r="BP432" s="7">
        <f>SUMIFS(AFRIMONEY!$J:$J,AFRIMONEY!$F:$F,$A432,AFRIMONEY!$P:$P,BO$3)</f>
        <v>0</v>
      </c>
      <c r="BQ432" s="8">
        <f t="shared" si="220"/>
        <v>450</v>
      </c>
      <c r="BR432" s="7">
        <f>SUMIFS(KP!$L:$L,KP!$F:$F,$A432,KP!$A:$A,SUMMARY!BR$3)</f>
        <v>0</v>
      </c>
      <c r="BS432" s="7">
        <f>SUMIFS(AFRIMONEY!$J:$J,AFRIMONEY!$F:$F,$A432,AFRIMONEY!$P:$P,BR$3)</f>
        <v>0</v>
      </c>
      <c r="BT432" s="8">
        <f t="shared" si="221"/>
        <v>450</v>
      </c>
      <c r="BU432" s="17">
        <f>SUMIFS(KP!$L:$L,KP!$F:$F,$A432,KP!$A:$A,SUMMARY!BU$3)</f>
        <v>0</v>
      </c>
      <c r="BV432" s="7">
        <f>SUMIFS(AFRIMONEY!$J:$J,AFRIMONEY!$F:$F,$A432,AFRIMONEY!$P:$P,BU$3)</f>
        <v>0</v>
      </c>
      <c r="BW432" s="8">
        <f t="shared" si="222"/>
        <v>450</v>
      </c>
      <c r="BX432" s="7">
        <f>SUMIFS(KP!$L:$L,KP!$F:$F,$A432,KP!$A:$A,SUMMARY!BX$3)</f>
        <v>0</v>
      </c>
      <c r="BY432" s="7">
        <f>SUMIFS(AFRIMONEY!$J:$J,AFRIMONEY!$F:$F,$A432,AFRIMONEY!$P:$P,BX$3)</f>
        <v>0</v>
      </c>
      <c r="BZ432" s="8">
        <f t="shared" si="223"/>
        <v>450</v>
      </c>
      <c r="CA432" s="17">
        <f>SUMIFS(KP!$L:$L,KP!$F:$F,$A432,KP!$A:$A,SUMMARY!CA$3)</f>
        <v>0</v>
      </c>
      <c r="CB432" s="7">
        <f>SUMIFS(AFRIMONEY!$J:$J,AFRIMONEY!$F:$F,$A432,AFRIMONEY!$P:$P,CA$3)</f>
        <v>0</v>
      </c>
      <c r="CC432" s="8">
        <f t="shared" si="224"/>
        <v>450</v>
      </c>
      <c r="CD432" s="7">
        <f>SUMIFS(KP!$L:$L,KP!$F:$F,$A432,KP!$A:$A,SUMMARY!CD$3)</f>
        <v>0</v>
      </c>
      <c r="CE432" s="7">
        <f>SUMIFS(AFRIMONEY!$J:$J,AFRIMONEY!$F:$F,$A432,AFRIMONEY!$P:$P,CD$3)</f>
        <v>0</v>
      </c>
      <c r="CF432" s="8">
        <f t="shared" si="225"/>
        <v>450</v>
      </c>
      <c r="CG432" s="17">
        <f>SUMIFS(KP!$L:$L,KP!$F:$F,$A432,KP!$A:$A,SUMMARY!CG$3)</f>
        <v>0</v>
      </c>
      <c r="CH432" s="7">
        <f>SUMIFS(AFRIMONEY!$J:$J,AFRIMONEY!$F:$F,$A432,AFRIMONEY!$P:$P,CG$3)</f>
        <v>0</v>
      </c>
      <c r="CI432" s="8">
        <f t="shared" si="226"/>
        <v>450</v>
      </c>
      <c r="CJ432" s="7">
        <f>SUMIFS(KP!$L:$L,KP!$F:$F,$A432,KP!$A:$A,SUMMARY!CJ$3)</f>
        <v>0</v>
      </c>
      <c r="CK432" s="7">
        <f>SUMIFS(AFRIMONEY!$J:$J,AFRIMONEY!$F:$F,$A432,AFRIMONEY!$P:$P,CJ$3)</f>
        <v>0</v>
      </c>
      <c r="CL432" s="8">
        <f t="shared" si="227"/>
        <v>450</v>
      </c>
      <c r="CM432" s="17">
        <f>SUMIFS(KP!$L:$L,KP!$F:$F,$A432,KP!$A:$A,SUMMARY!CM$3)</f>
        <v>0</v>
      </c>
      <c r="CN432" s="7">
        <f>SUMIFS(AFRIMONEY!$J:$J,AFRIMONEY!$F:$F,$A432,AFRIMONEY!$P:$P,CM$3)</f>
        <v>0</v>
      </c>
      <c r="CO432" s="8">
        <f t="shared" si="228"/>
        <v>450</v>
      </c>
      <c r="CP432" s="7">
        <f>SUMIFS(KP!$L:$L,KP!$F:$F,$A432,KP!$A:$A,SUMMARY!CP$3)</f>
        <v>0</v>
      </c>
      <c r="CQ432" s="7">
        <f>SUMIFS(AFRIMONEY!$J:$J,AFRIMONEY!$F:$F,$A432,AFRIMONEY!$P:$P,CP$3)</f>
        <v>0</v>
      </c>
      <c r="CR432" s="8">
        <f t="shared" si="229"/>
        <v>450</v>
      </c>
      <c r="CS432" s="17">
        <f>SUMIFS(KP!$L:$L,KP!$F:$F,$A432,KP!$A:$A,SUMMARY!CS$3)</f>
        <v>0</v>
      </c>
      <c r="CT432" s="7">
        <f>SUMIFS(AFRIMONEY!$J:$J,AFRIMONEY!$F:$F,$A432,AFRIMONEY!$P:$P,CS$3)</f>
        <v>0</v>
      </c>
      <c r="CU432" s="8">
        <f t="shared" si="230"/>
        <v>450</v>
      </c>
    </row>
    <row r="433" spans="1:99" x14ac:dyDescent="0.3">
      <c r="A433" s="2">
        <v>101886</v>
      </c>
      <c r="B433" s="23" t="str">
        <f>_xlfn.XLOOKUP(TEXT(A433,0),Tabela4[ID],Tabela4[AREA],"")</f>
        <v>AREA A</v>
      </c>
      <c r="C433" s="2" t="str">
        <f>_xlfn.XLOOKUP(TEXT(A433,0),Tabela4[ID],Tabela4[ZONA],"")</f>
        <v>ZONA 15</v>
      </c>
      <c r="D433" s="2" t="str">
        <f t="shared" si="198"/>
        <v>ACTIVE</v>
      </c>
      <c r="E433" s="18">
        <f t="shared" si="199"/>
        <v>0</v>
      </c>
      <c r="F433" s="21">
        <f>SUMIFS(KP!$L:$L,KP!$F:$F,$A433,KP!$A:$A,"31/03/2025")</f>
        <v>0</v>
      </c>
      <c r="G433" s="19">
        <f>SUMIFS(KP!$L:$L,KP!$F:$F,$A433,KP!$A:$A,SUMMARY!G$3)</f>
        <v>0</v>
      </c>
      <c r="H433" s="7">
        <f>SUMIFS(AFRIMONEY!$J:$J,AFRIMONEY!$F:$F,$A433,AFRIMONEY!$P:$P,G$3)</f>
        <v>0</v>
      </c>
      <c r="I433" s="8">
        <f t="shared" si="200"/>
        <v>0</v>
      </c>
      <c r="J433" s="7">
        <f>SUMIFS(KP!$L:$L,KP!$F:$F,$A433,KP!$A:$A,SUMMARY!J$3)</f>
        <v>10500</v>
      </c>
      <c r="K433" s="7">
        <f>SUMIFS(AFRIMONEY!$J:$J,AFRIMONEY!$F:$F,$A433,AFRIMONEY!$P:$P,J$3)</f>
        <v>0</v>
      </c>
      <c r="L433" s="8">
        <f t="shared" si="201"/>
        <v>10500</v>
      </c>
      <c r="M433" s="17">
        <f>SUMIFS(KP!$L:$L,KP!$F:$F,$A433,KP!$A:$A,SUMMARY!M$3)</f>
        <v>10800</v>
      </c>
      <c r="N433" s="7">
        <f>SUMIFS(AFRIMONEY!$J:$J,AFRIMONEY!$F:$F,$A433,AFRIMONEY!$P:$P,M$3)</f>
        <v>10500</v>
      </c>
      <c r="O433" s="8">
        <f t="shared" si="202"/>
        <v>10800</v>
      </c>
      <c r="P433" s="7">
        <f>SUMIFS(KP!$L:$L,KP!$F:$F,$A433,KP!$A:$A,SUMMARY!P$3)</f>
        <v>5950</v>
      </c>
      <c r="Q433" s="7">
        <f>SUMIFS(AFRIMONEY!$J:$J,AFRIMONEY!$F:$F,$A433,AFRIMONEY!$P:$P,P$3)</f>
        <v>10800</v>
      </c>
      <c r="R433" s="8">
        <f t="shared" si="203"/>
        <v>5950</v>
      </c>
      <c r="S433" s="17">
        <f>SUMIFS(KP!$L:$L,KP!$F:$F,$A433,KP!$A:$A,SUMMARY!S$3)</f>
        <v>1400</v>
      </c>
      <c r="T433" s="7">
        <f>SUMIFS(AFRIMONEY!$J:$J,AFRIMONEY!$F:$F,$A433,AFRIMONEY!$P:$P,S$3)</f>
        <v>5950</v>
      </c>
      <c r="U433" s="8">
        <f t="shared" si="204"/>
        <v>1400</v>
      </c>
      <c r="V433" s="7">
        <f>SUMIFS(KP!$L:$L,KP!$F:$F,$A433,KP!$A:$A,SUMMARY!V$3)</f>
        <v>0</v>
      </c>
      <c r="W433" s="7">
        <f>SUMIFS(AFRIMONEY!$J:$J,AFRIMONEY!$F:$F,$A433,AFRIMONEY!$P:$P,V$3)</f>
        <v>0</v>
      </c>
      <c r="X433" s="8">
        <f t="shared" si="205"/>
        <v>1400</v>
      </c>
      <c r="Y433" s="17">
        <f>SUMIFS(KP!$L:$L,KP!$F:$F,$A433,KP!$A:$A,SUMMARY!Y$3)</f>
        <v>8350</v>
      </c>
      <c r="Z433" s="7">
        <f>SUMIFS(AFRIMONEY!$J:$J,AFRIMONEY!$F:$F,$A433,AFRIMONEY!$P:$P,Y$3)</f>
        <v>1400</v>
      </c>
      <c r="AA433" s="8">
        <f t="shared" si="206"/>
        <v>8350</v>
      </c>
      <c r="AB433" s="7">
        <f>SUMIFS(KP!$L:$L,KP!$F:$F,$A433,KP!$A:$A,SUMMARY!AB$3)</f>
        <v>4100</v>
      </c>
      <c r="AC433" s="7">
        <f>SUMIFS(AFRIMONEY!$J:$J,AFRIMONEY!$F:$F,$A433,AFRIMONEY!$P:$P,AB$3)</f>
        <v>8350</v>
      </c>
      <c r="AD433" s="8">
        <f t="shared" si="207"/>
        <v>4100</v>
      </c>
      <c r="AE433" s="17">
        <f>SUMIFS(KP!$L:$L,KP!$F:$F,$A433,KP!$A:$A,SUMMARY!AE$3)</f>
        <v>6450</v>
      </c>
      <c r="AF433" s="7">
        <f>SUMIFS(AFRIMONEY!$J:$J,AFRIMONEY!$F:$F,$A433,AFRIMONEY!$P:$P,AE$3)</f>
        <v>4100</v>
      </c>
      <c r="AG433" s="8">
        <f t="shared" si="208"/>
        <v>6450</v>
      </c>
      <c r="AH433" s="7">
        <f>SUMIFS(KP!$L:$L,KP!$F:$F,$A433,KP!$A:$A,SUMMARY!AH$3)</f>
        <v>0</v>
      </c>
      <c r="AI433" s="7">
        <f>SUMIFS(AFRIMONEY!$J:$J,AFRIMONEY!$F:$F,$A433,AFRIMONEY!$P:$P,AH$3)</f>
        <v>6450</v>
      </c>
      <c r="AJ433" s="8">
        <f t="shared" si="209"/>
        <v>0</v>
      </c>
      <c r="AK433" s="17">
        <f>SUMIFS(KP!$L:$L,KP!$F:$F,$A433,KP!$A:$A,SUMMARY!AK$3)</f>
        <v>0</v>
      </c>
      <c r="AL433" s="7">
        <f>SUMIFS(AFRIMONEY!$J:$J,AFRIMONEY!$F:$F,$A433,AFRIMONEY!$P:$P,AK$3)</f>
        <v>0</v>
      </c>
      <c r="AM433" s="8">
        <f t="shared" si="210"/>
        <v>0</v>
      </c>
      <c r="AN433" s="7">
        <f>SUMIFS(KP!$L:$L,KP!$F:$F,$A433,KP!$A:$A,SUMMARY!AN$3)</f>
        <v>0</v>
      </c>
      <c r="AO433" s="7">
        <f>SUMIFS(AFRIMONEY!$J:$J,AFRIMONEY!$F:$F,$A433,AFRIMONEY!$P:$P,AN$3)</f>
        <v>0</v>
      </c>
      <c r="AP433" s="8">
        <f t="shared" si="211"/>
        <v>0</v>
      </c>
      <c r="AQ433" s="17">
        <f>SUMIFS(KP!$L:$L,KP!$F:$F,$A433,KP!$A:$A,SUMMARY!AQ$3)</f>
        <v>0</v>
      </c>
      <c r="AR433" s="7">
        <f>SUMIFS(AFRIMONEY!$J:$J,AFRIMONEY!$F:$F,$A433,AFRIMONEY!$P:$P,AQ$3)</f>
        <v>0</v>
      </c>
      <c r="AS433" s="8">
        <f t="shared" si="212"/>
        <v>0</v>
      </c>
      <c r="AT433" s="7">
        <f>SUMIFS(KP!$L:$L,KP!$F:$F,$A433,KP!$A:$A,SUMMARY!AT$3)</f>
        <v>0</v>
      </c>
      <c r="AU433" s="7">
        <f>SUMIFS(AFRIMONEY!$J:$J,AFRIMONEY!$F:$F,$A433,AFRIMONEY!$P:$P,AT$3)</f>
        <v>0</v>
      </c>
      <c r="AV433" s="8">
        <f t="shared" si="213"/>
        <v>0</v>
      </c>
      <c r="AW433" s="17">
        <f>SUMIFS(KP!$L:$L,KP!$F:$F,$A433,KP!$A:$A,SUMMARY!AW$3)</f>
        <v>0</v>
      </c>
      <c r="AX433" s="7">
        <f>SUMIFS(AFRIMONEY!$J:$J,AFRIMONEY!$F:$F,$A433,AFRIMONEY!$P:$P,AW$3)</f>
        <v>0</v>
      </c>
      <c r="AY433" s="8">
        <f t="shared" si="214"/>
        <v>0</v>
      </c>
      <c r="AZ433" s="7">
        <f>SUMIFS(KP!$L:$L,KP!$F:$F,$A433,KP!$A:$A,SUMMARY!AZ$3)</f>
        <v>0</v>
      </c>
      <c r="BA433" s="7">
        <f>SUMIFS(AFRIMONEY!$J:$J,AFRIMONEY!$F:$F,$A433,AFRIMONEY!$P:$P,AZ$3)</f>
        <v>0</v>
      </c>
      <c r="BB433" s="8">
        <f t="shared" si="215"/>
        <v>0</v>
      </c>
      <c r="BC433" s="17">
        <f>SUMIFS(KP!$L:$L,KP!$F:$F,$A433,KP!$A:$A,SUMMARY!BC$3)</f>
        <v>0</v>
      </c>
      <c r="BD433" s="7">
        <f>SUMIFS(AFRIMONEY!$J:$J,AFRIMONEY!$F:$F,$A433,AFRIMONEY!$P:$P,BC$3)</f>
        <v>0</v>
      </c>
      <c r="BE433" s="8">
        <f t="shared" si="216"/>
        <v>0</v>
      </c>
      <c r="BF433" s="7">
        <f>SUMIFS(KP!$L:$L,KP!$F:$F,$A433,KP!$A:$A,SUMMARY!BF$3)</f>
        <v>0</v>
      </c>
      <c r="BG433" s="7">
        <f>SUMIFS(AFRIMONEY!$J:$J,AFRIMONEY!$F:$F,$A433,AFRIMONEY!$P:$P,BF$3)</f>
        <v>0</v>
      </c>
      <c r="BH433" s="8">
        <f t="shared" si="217"/>
        <v>0</v>
      </c>
      <c r="BI433" s="17">
        <f>SUMIFS(KP!$L:$L,KP!$F:$F,$A433,KP!$A:$A,SUMMARY!BI$3)</f>
        <v>0</v>
      </c>
      <c r="BJ433" s="7">
        <f>SUMIFS(AFRIMONEY!$J:$J,AFRIMONEY!$F:$F,$A433,AFRIMONEY!$P:$P,BI$3)</f>
        <v>0</v>
      </c>
      <c r="BK433" s="8">
        <f t="shared" si="218"/>
        <v>0</v>
      </c>
      <c r="BL433" s="7">
        <f>SUMIFS(KP!$L:$L,KP!$F:$F,$A433,KP!$A:$A,SUMMARY!BL$3)</f>
        <v>0</v>
      </c>
      <c r="BM433" s="7">
        <f>SUMIFS(AFRIMONEY!$J:$J,AFRIMONEY!$F:$F,$A433,AFRIMONEY!$P:$P,BL$3)</f>
        <v>0</v>
      </c>
      <c r="BN433" s="8">
        <f t="shared" si="219"/>
        <v>0</v>
      </c>
      <c r="BO433" s="17">
        <f>SUMIFS(KP!$L:$L,KP!$F:$F,$A433,KP!$A:$A,SUMMARY!BO$3)</f>
        <v>0</v>
      </c>
      <c r="BP433" s="7">
        <f>SUMIFS(AFRIMONEY!$J:$J,AFRIMONEY!$F:$F,$A433,AFRIMONEY!$P:$P,BO$3)</f>
        <v>0</v>
      </c>
      <c r="BQ433" s="8">
        <f t="shared" si="220"/>
        <v>0</v>
      </c>
      <c r="BR433" s="7">
        <f>SUMIFS(KP!$L:$L,KP!$F:$F,$A433,KP!$A:$A,SUMMARY!BR$3)</f>
        <v>0</v>
      </c>
      <c r="BS433" s="7">
        <f>SUMIFS(AFRIMONEY!$J:$J,AFRIMONEY!$F:$F,$A433,AFRIMONEY!$P:$P,BR$3)</f>
        <v>0</v>
      </c>
      <c r="BT433" s="8">
        <f t="shared" si="221"/>
        <v>0</v>
      </c>
      <c r="BU433" s="17">
        <f>SUMIFS(KP!$L:$L,KP!$F:$F,$A433,KP!$A:$A,SUMMARY!BU$3)</f>
        <v>0</v>
      </c>
      <c r="BV433" s="7">
        <f>SUMIFS(AFRIMONEY!$J:$J,AFRIMONEY!$F:$F,$A433,AFRIMONEY!$P:$P,BU$3)</f>
        <v>0</v>
      </c>
      <c r="BW433" s="8">
        <f t="shared" si="222"/>
        <v>0</v>
      </c>
      <c r="BX433" s="7">
        <f>SUMIFS(KP!$L:$L,KP!$F:$F,$A433,KP!$A:$A,SUMMARY!BX$3)</f>
        <v>0</v>
      </c>
      <c r="BY433" s="7">
        <f>SUMIFS(AFRIMONEY!$J:$J,AFRIMONEY!$F:$F,$A433,AFRIMONEY!$P:$P,BX$3)</f>
        <v>0</v>
      </c>
      <c r="BZ433" s="8">
        <f t="shared" si="223"/>
        <v>0</v>
      </c>
      <c r="CA433" s="17">
        <f>SUMIFS(KP!$L:$L,KP!$F:$F,$A433,KP!$A:$A,SUMMARY!CA$3)</f>
        <v>0</v>
      </c>
      <c r="CB433" s="7">
        <f>SUMIFS(AFRIMONEY!$J:$J,AFRIMONEY!$F:$F,$A433,AFRIMONEY!$P:$P,CA$3)</f>
        <v>0</v>
      </c>
      <c r="CC433" s="8">
        <f t="shared" si="224"/>
        <v>0</v>
      </c>
      <c r="CD433" s="7">
        <f>SUMIFS(KP!$L:$L,KP!$F:$F,$A433,KP!$A:$A,SUMMARY!CD$3)</f>
        <v>0</v>
      </c>
      <c r="CE433" s="7">
        <f>SUMIFS(AFRIMONEY!$J:$J,AFRIMONEY!$F:$F,$A433,AFRIMONEY!$P:$P,CD$3)</f>
        <v>0</v>
      </c>
      <c r="CF433" s="8">
        <f t="shared" si="225"/>
        <v>0</v>
      </c>
      <c r="CG433" s="17">
        <f>SUMIFS(KP!$L:$L,KP!$F:$F,$A433,KP!$A:$A,SUMMARY!CG$3)</f>
        <v>0</v>
      </c>
      <c r="CH433" s="7">
        <f>SUMIFS(AFRIMONEY!$J:$J,AFRIMONEY!$F:$F,$A433,AFRIMONEY!$P:$P,CG$3)</f>
        <v>0</v>
      </c>
      <c r="CI433" s="8">
        <f t="shared" si="226"/>
        <v>0</v>
      </c>
      <c r="CJ433" s="7">
        <f>SUMIFS(KP!$L:$L,KP!$F:$F,$A433,KP!$A:$A,SUMMARY!CJ$3)</f>
        <v>0</v>
      </c>
      <c r="CK433" s="7">
        <f>SUMIFS(AFRIMONEY!$J:$J,AFRIMONEY!$F:$F,$A433,AFRIMONEY!$P:$P,CJ$3)</f>
        <v>0</v>
      </c>
      <c r="CL433" s="8">
        <f t="shared" si="227"/>
        <v>0</v>
      </c>
      <c r="CM433" s="17">
        <f>SUMIFS(KP!$L:$L,KP!$F:$F,$A433,KP!$A:$A,SUMMARY!CM$3)</f>
        <v>0</v>
      </c>
      <c r="CN433" s="7">
        <f>SUMIFS(AFRIMONEY!$J:$J,AFRIMONEY!$F:$F,$A433,AFRIMONEY!$P:$P,CM$3)</f>
        <v>0</v>
      </c>
      <c r="CO433" s="8">
        <f t="shared" si="228"/>
        <v>0</v>
      </c>
      <c r="CP433" s="7">
        <f>SUMIFS(KP!$L:$L,KP!$F:$F,$A433,KP!$A:$A,SUMMARY!CP$3)</f>
        <v>0</v>
      </c>
      <c r="CQ433" s="7">
        <f>SUMIFS(AFRIMONEY!$J:$J,AFRIMONEY!$F:$F,$A433,AFRIMONEY!$P:$P,CP$3)</f>
        <v>0</v>
      </c>
      <c r="CR433" s="8">
        <f t="shared" si="229"/>
        <v>0</v>
      </c>
      <c r="CS433" s="17">
        <f>SUMIFS(KP!$L:$L,KP!$F:$F,$A433,KP!$A:$A,SUMMARY!CS$3)</f>
        <v>0</v>
      </c>
      <c r="CT433" s="7">
        <f>SUMIFS(AFRIMONEY!$J:$J,AFRIMONEY!$F:$F,$A433,AFRIMONEY!$P:$P,CS$3)</f>
        <v>0</v>
      </c>
      <c r="CU433" s="8">
        <f t="shared" si="230"/>
        <v>0</v>
      </c>
    </row>
    <row r="434" spans="1:99" x14ac:dyDescent="0.3">
      <c r="A434" s="2">
        <v>101887</v>
      </c>
      <c r="B434" s="23" t="str">
        <f>_xlfn.XLOOKUP(TEXT(A434,0),Tabela4[ID],Tabela4[AREA],"")</f>
        <v>AREA A</v>
      </c>
      <c r="C434" s="2" t="str">
        <f>_xlfn.XLOOKUP(TEXT(A434,0),Tabela4[ID],Tabela4[ZONA],"")</f>
        <v>ZONA 15</v>
      </c>
      <c r="D434" s="2" t="str">
        <f t="shared" si="198"/>
        <v>BLOCKED</v>
      </c>
      <c r="E434" s="18">
        <f t="shared" si="199"/>
        <v>8850</v>
      </c>
      <c r="F434" s="21">
        <f>SUMIFS(KP!$L:$L,KP!$F:$F,$A434,KP!$A:$A,"31/03/2025")</f>
        <v>0</v>
      </c>
      <c r="G434" s="19">
        <f>SUMIFS(KP!$L:$L,KP!$F:$F,$A434,KP!$A:$A,SUMMARY!G$3)</f>
        <v>200</v>
      </c>
      <c r="H434" s="7">
        <f>SUMIFS(AFRIMONEY!$J:$J,AFRIMONEY!$F:$F,$A434,AFRIMONEY!$P:$P,G$3)</f>
        <v>0</v>
      </c>
      <c r="I434" s="8">
        <f t="shared" si="200"/>
        <v>200</v>
      </c>
      <c r="J434" s="7">
        <f>SUMIFS(KP!$L:$L,KP!$F:$F,$A434,KP!$A:$A,SUMMARY!J$3)</f>
        <v>0</v>
      </c>
      <c r="K434" s="7">
        <f>SUMIFS(AFRIMONEY!$J:$J,AFRIMONEY!$F:$F,$A434,AFRIMONEY!$P:$P,J$3)</f>
        <v>200</v>
      </c>
      <c r="L434" s="8">
        <f t="shared" si="201"/>
        <v>0</v>
      </c>
      <c r="M434" s="17">
        <f>SUMIFS(KP!$L:$L,KP!$F:$F,$A434,KP!$A:$A,SUMMARY!M$3)</f>
        <v>3150</v>
      </c>
      <c r="N434" s="7">
        <f>SUMIFS(AFRIMONEY!$J:$J,AFRIMONEY!$F:$F,$A434,AFRIMONEY!$P:$P,M$3)</f>
        <v>0</v>
      </c>
      <c r="O434" s="8">
        <f t="shared" si="202"/>
        <v>3150</v>
      </c>
      <c r="P434" s="7">
        <f>SUMIFS(KP!$L:$L,KP!$F:$F,$A434,KP!$A:$A,SUMMARY!P$3)</f>
        <v>750</v>
      </c>
      <c r="Q434" s="7">
        <f>SUMIFS(AFRIMONEY!$J:$J,AFRIMONEY!$F:$F,$A434,AFRIMONEY!$P:$P,P$3)</f>
        <v>3150</v>
      </c>
      <c r="R434" s="8">
        <f t="shared" si="203"/>
        <v>750</v>
      </c>
      <c r="S434" s="17">
        <f>SUMIFS(KP!$L:$L,KP!$F:$F,$A434,KP!$A:$A,SUMMARY!S$3)</f>
        <v>1100</v>
      </c>
      <c r="T434" s="7">
        <f>SUMIFS(AFRIMONEY!$J:$J,AFRIMONEY!$F:$F,$A434,AFRIMONEY!$P:$P,S$3)</f>
        <v>1000</v>
      </c>
      <c r="U434" s="8">
        <f t="shared" si="204"/>
        <v>850</v>
      </c>
      <c r="V434" s="7">
        <f>SUMIFS(KP!$L:$L,KP!$F:$F,$A434,KP!$A:$A,SUMMARY!V$3)</f>
        <v>0</v>
      </c>
      <c r="W434" s="7">
        <f>SUMIFS(AFRIMONEY!$J:$J,AFRIMONEY!$F:$F,$A434,AFRIMONEY!$P:$P,V$3)</f>
        <v>0</v>
      </c>
      <c r="X434" s="8">
        <f t="shared" si="205"/>
        <v>850</v>
      </c>
      <c r="Y434" s="17">
        <f>SUMIFS(KP!$L:$L,KP!$F:$F,$A434,KP!$A:$A,SUMMARY!Y$3)</f>
        <v>0</v>
      </c>
      <c r="Z434" s="7">
        <f>SUMIFS(AFRIMONEY!$J:$J,AFRIMONEY!$F:$F,$A434,AFRIMONEY!$P:$P,Y$3)</f>
        <v>0</v>
      </c>
      <c r="AA434" s="8">
        <f t="shared" si="206"/>
        <v>850</v>
      </c>
      <c r="AB434" s="7">
        <f>SUMIFS(KP!$L:$L,KP!$F:$F,$A434,KP!$A:$A,SUMMARY!AB$3)</f>
        <v>3150</v>
      </c>
      <c r="AC434" s="7">
        <f>SUMIFS(AFRIMONEY!$J:$J,AFRIMONEY!$F:$F,$A434,AFRIMONEY!$P:$P,AB$3)</f>
        <v>4250</v>
      </c>
      <c r="AD434" s="8">
        <f t="shared" si="207"/>
        <v>-250</v>
      </c>
      <c r="AE434" s="17">
        <f>SUMIFS(KP!$L:$L,KP!$F:$F,$A434,KP!$A:$A,SUMMARY!AE$3)</f>
        <v>9100</v>
      </c>
      <c r="AF434" s="7">
        <f>SUMIFS(AFRIMONEY!$J:$J,AFRIMONEY!$F:$F,$A434,AFRIMONEY!$P:$P,AE$3)</f>
        <v>0</v>
      </c>
      <c r="AG434" s="8">
        <f t="shared" si="208"/>
        <v>8850</v>
      </c>
      <c r="AH434" s="7">
        <f>SUMIFS(KP!$L:$L,KP!$F:$F,$A434,KP!$A:$A,SUMMARY!AH$3)</f>
        <v>0</v>
      </c>
      <c r="AI434" s="7">
        <f>SUMIFS(AFRIMONEY!$J:$J,AFRIMONEY!$F:$F,$A434,AFRIMONEY!$P:$P,AH$3)</f>
        <v>0</v>
      </c>
      <c r="AJ434" s="8">
        <f t="shared" si="209"/>
        <v>8850</v>
      </c>
      <c r="AK434" s="17">
        <f>SUMIFS(KP!$L:$L,KP!$F:$F,$A434,KP!$A:$A,SUMMARY!AK$3)</f>
        <v>0</v>
      </c>
      <c r="AL434" s="7">
        <f>SUMIFS(AFRIMONEY!$J:$J,AFRIMONEY!$F:$F,$A434,AFRIMONEY!$P:$P,AK$3)</f>
        <v>0</v>
      </c>
      <c r="AM434" s="8">
        <f t="shared" si="210"/>
        <v>8850</v>
      </c>
      <c r="AN434" s="7">
        <f>SUMIFS(KP!$L:$L,KP!$F:$F,$A434,KP!$A:$A,SUMMARY!AN$3)</f>
        <v>0</v>
      </c>
      <c r="AO434" s="7">
        <f>SUMIFS(AFRIMONEY!$J:$J,AFRIMONEY!$F:$F,$A434,AFRIMONEY!$P:$P,AN$3)</f>
        <v>0</v>
      </c>
      <c r="AP434" s="8">
        <f t="shared" si="211"/>
        <v>8850</v>
      </c>
      <c r="AQ434" s="17">
        <f>SUMIFS(KP!$L:$L,KP!$F:$F,$A434,KP!$A:$A,SUMMARY!AQ$3)</f>
        <v>0</v>
      </c>
      <c r="AR434" s="7">
        <f>SUMIFS(AFRIMONEY!$J:$J,AFRIMONEY!$F:$F,$A434,AFRIMONEY!$P:$P,AQ$3)</f>
        <v>0</v>
      </c>
      <c r="AS434" s="8">
        <f t="shared" si="212"/>
        <v>8850</v>
      </c>
      <c r="AT434" s="7">
        <f>SUMIFS(KP!$L:$L,KP!$F:$F,$A434,KP!$A:$A,SUMMARY!AT$3)</f>
        <v>0</v>
      </c>
      <c r="AU434" s="7">
        <f>SUMIFS(AFRIMONEY!$J:$J,AFRIMONEY!$F:$F,$A434,AFRIMONEY!$P:$P,AT$3)</f>
        <v>0</v>
      </c>
      <c r="AV434" s="8">
        <f t="shared" si="213"/>
        <v>8850</v>
      </c>
      <c r="AW434" s="17">
        <f>SUMIFS(KP!$L:$L,KP!$F:$F,$A434,KP!$A:$A,SUMMARY!AW$3)</f>
        <v>0</v>
      </c>
      <c r="AX434" s="7">
        <f>SUMIFS(AFRIMONEY!$J:$J,AFRIMONEY!$F:$F,$A434,AFRIMONEY!$P:$P,AW$3)</f>
        <v>0</v>
      </c>
      <c r="AY434" s="8">
        <f t="shared" si="214"/>
        <v>8850</v>
      </c>
      <c r="AZ434" s="7">
        <f>SUMIFS(KP!$L:$L,KP!$F:$F,$A434,KP!$A:$A,SUMMARY!AZ$3)</f>
        <v>0</v>
      </c>
      <c r="BA434" s="7">
        <f>SUMIFS(AFRIMONEY!$J:$J,AFRIMONEY!$F:$F,$A434,AFRIMONEY!$P:$P,AZ$3)</f>
        <v>0</v>
      </c>
      <c r="BB434" s="8">
        <f t="shared" si="215"/>
        <v>8850</v>
      </c>
      <c r="BC434" s="17">
        <f>SUMIFS(KP!$L:$L,KP!$F:$F,$A434,KP!$A:$A,SUMMARY!BC$3)</f>
        <v>0</v>
      </c>
      <c r="BD434" s="7">
        <f>SUMIFS(AFRIMONEY!$J:$J,AFRIMONEY!$F:$F,$A434,AFRIMONEY!$P:$P,BC$3)</f>
        <v>0</v>
      </c>
      <c r="BE434" s="8">
        <f t="shared" si="216"/>
        <v>8850</v>
      </c>
      <c r="BF434" s="7">
        <f>SUMIFS(KP!$L:$L,KP!$F:$F,$A434,KP!$A:$A,SUMMARY!BF$3)</f>
        <v>0</v>
      </c>
      <c r="BG434" s="7">
        <f>SUMIFS(AFRIMONEY!$J:$J,AFRIMONEY!$F:$F,$A434,AFRIMONEY!$P:$P,BF$3)</f>
        <v>0</v>
      </c>
      <c r="BH434" s="8">
        <f t="shared" si="217"/>
        <v>8850</v>
      </c>
      <c r="BI434" s="17">
        <f>SUMIFS(KP!$L:$L,KP!$F:$F,$A434,KP!$A:$A,SUMMARY!BI$3)</f>
        <v>0</v>
      </c>
      <c r="BJ434" s="7">
        <f>SUMIFS(AFRIMONEY!$J:$J,AFRIMONEY!$F:$F,$A434,AFRIMONEY!$P:$P,BI$3)</f>
        <v>0</v>
      </c>
      <c r="BK434" s="8">
        <f t="shared" si="218"/>
        <v>8850</v>
      </c>
      <c r="BL434" s="7">
        <f>SUMIFS(KP!$L:$L,KP!$F:$F,$A434,KP!$A:$A,SUMMARY!BL$3)</f>
        <v>0</v>
      </c>
      <c r="BM434" s="7">
        <f>SUMIFS(AFRIMONEY!$J:$J,AFRIMONEY!$F:$F,$A434,AFRIMONEY!$P:$P,BL$3)</f>
        <v>0</v>
      </c>
      <c r="BN434" s="8">
        <f t="shared" si="219"/>
        <v>8850</v>
      </c>
      <c r="BO434" s="17">
        <f>SUMIFS(KP!$L:$L,KP!$F:$F,$A434,KP!$A:$A,SUMMARY!BO$3)</f>
        <v>0</v>
      </c>
      <c r="BP434" s="7">
        <f>SUMIFS(AFRIMONEY!$J:$J,AFRIMONEY!$F:$F,$A434,AFRIMONEY!$P:$P,BO$3)</f>
        <v>0</v>
      </c>
      <c r="BQ434" s="8">
        <f t="shared" si="220"/>
        <v>8850</v>
      </c>
      <c r="BR434" s="7">
        <f>SUMIFS(KP!$L:$L,KP!$F:$F,$A434,KP!$A:$A,SUMMARY!BR$3)</f>
        <v>0</v>
      </c>
      <c r="BS434" s="7">
        <f>SUMIFS(AFRIMONEY!$J:$J,AFRIMONEY!$F:$F,$A434,AFRIMONEY!$P:$P,BR$3)</f>
        <v>0</v>
      </c>
      <c r="BT434" s="8">
        <f t="shared" si="221"/>
        <v>8850</v>
      </c>
      <c r="BU434" s="17">
        <f>SUMIFS(KP!$L:$L,KP!$F:$F,$A434,KP!$A:$A,SUMMARY!BU$3)</f>
        <v>0</v>
      </c>
      <c r="BV434" s="7">
        <f>SUMIFS(AFRIMONEY!$J:$J,AFRIMONEY!$F:$F,$A434,AFRIMONEY!$P:$P,BU$3)</f>
        <v>0</v>
      </c>
      <c r="BW434" s="8">
        <f t="shared" si="222"/>
        <v>8850</v>
      </c>
      <c r="BX434" s="7">
        <f>SUMIFS(KP!$L:$L,KP!$F:$F,$A434,KP!$A:$A,SUMMARY!BX$3)</f>
        <v>0</v>
      </c>
      <c r="BY434" s="7">
        <f>SUMIFS(AFRIMONEY!$J:$J,AFRIMONEY!$F:$F,$A434,AFRIMONEY!$P:$P,BX$3)</f>
        <v>0</v>
      </c>
      <c r="BZ434" s="8">
        <f t="shared" si="223"/>
        <v>8850</v>
      </c>
      <c r="CA434" s="17">
        <f>SUMIFS(KP!$L:$L,KP!$F:$F,$A434,KP!$A:$A,SUMMARY!CA$3)</f>
        <v>0</v>
      </c>
      <c r="CB434" s="7">
        <f>SUMIFS(AFRIMONEY!$J:$J,AFRIMONEY!$F:$F,$A434,AFRIMONEY!$P:$P,CA$3)</f>
        <v>0</v>
      </c>
      <c r="CC434" s="8">
        <f t="shared" si="224"/>
        <v>8850</v>
      </c>
      <c r="CD434" s="7">
        <f>SUMIFS(KP!$L:$L,KP!$F:$F,$A434,KP!$A:$A,SUMMARY!CD$3)</f>
        <v>0</v>
      </c>
      <c r="CE434" s="7">
        <f>SUMIFS(AFRIMONEY!$J:$J,AFRIMONEY!$F:$F,$A434,AFRIMONEY!$P:$P,CD$3)</f>
        <v>0</v>
      </c>
      <c r="CF434" s="8">
        <f t="shared" si="225"/>
        <v>8850</v>
      </c>
      <c r="CG434" s="17">
        <f>SUMIFS(KP!$L:$L,KP!$F:$F,$A434,KP!$A:$A,SUMMARY!CG$3)</f>
        <v>0</v>
      </c>
      <c r="CH434" s="7">
        <f>SUMIFS(AFRIMONEY!$J:$J,AFRIMONEY!$F:$F,$A434,AFRIMONEY!$P:$P,CG$3)</f>
        <v>0</v>
      </c>
      <c r="CI434" s="8">
        <f t="shared" si="226"/>
        <v>8850</v>
      </c>
      <c r="CJ434" s="7">
        <f>SUMIFS(KP!$L:$L,KP!$F:$F,$A434,KP!$A:$A,SUMMARY!CJ$3)</f>
        <v>0</v>
      </c>
      <c r="CK434" s="7">
        <f>SUMIFS(AFRIMONEY!$J:$J,AFRIMONEY!$F:$F,$A434,AFRIMONEY!$P:$P,CJ$3)</f>
        <v>0</v>
      </c>
      <c r="CL434" s="8">
        <f t="shared" si="227"/>
        <v>8850</v>
      </c>
      <c r="CM434" s="17">
        <f>SUMIFS(KP!$L:$L,KP!$F:$F,$A434,KP!$A:$A,SUMMARY!CM$3)</f>
        <v>0</v>
      </c>
      <c r="CN434" s="7">
        <f>SUMIFS(AFRIMONEY!$J:$J,AFRIMONEY!$F:$F,$A434,AFRIMONEY!$P:$P,CM$3)</f>
        <v>0</v>
      </c>
      <c r="CO434" s="8">
        <f t="shared" si="228"/>
        <v>8850</v>
      </c>
      <c r="CP434" s="7">
        <f>SUMIFS(KP!$L:$L,KP!$F:$F,$A434,KP!$A:$A,SUMMARY!CP$3)</f>
        <v>0</v>
      </c>
      <c r="CQ434" s="7">
        <f>SUMIFS(AFRIMONEY!$J:$J,AFRIMONEY!$F:$F,$A434,AFRIMONEY!$P:$P,CP$3)</f>
        <v>0</v>
      </c>
      <c r="CR434" s="8">
        <f t="shared" si="229"/>
        <v>8850</v>
      </c>
      <c r="CS434" s="17">
        <f>SUMIFS(KP!$L:$L,KP!$F:$F,$A434,KP!$A:$A,SUMMARY!CS$3)</f>
        <v>0</v>
      </c>
      <c r="CT434" s="7">
        <f>SUMIFS(AFRIMONEY!$J:$J,AFRIMONEY!$F:$F,$A434,AFRIMONEY!$P:$P,CS$3)</f>
        <v>0</v>
      </c>
      <c r="CU434" s="8">
        <f t="shared" si="230"/>
        <v>8850</v>
      </c>
    </row>
    <row r="435" spans="1:99" x14ac:dyDescent="0.3">
      <c r="A435" s="2">
        <v>101889</v>
      </c>
      <c r="B435" s="23" t="str">
        <f>_xlfn.XLOOKUP(TEXT(A435,0),Tabela4[ID],Tabela4[AREA],"")</f>
        <v>AREA A</v>
      </c>
      <c r="C435" s="2" t="str">
        <f>_xlfn.XLOOKUP(TEXT(A435,0),Tabela4[ID],Tabela4[ZONA],"")</f>
        <v>ZONA 15</v>
      </c>
      <c r="D435" s="2" t="str">
        <f t="shared" si="198"/>
        <v>ACTIVE</v>
      </c>
      <c r="E435" s="18">
        <f t="shared" si="199"/>
        <v>-1200</v>
      </c>
      <c r="F435" s="21">
        <f>SUMIFS(KP!$L:$L,KP!$F:$F,$A435,KP!$A:$A,"31/03/2025")</f>
        <v>0</v>
      </c>
      <c r="G435" s="19">
        <f>SUMIFS(KP!$L:$L,KP!$F:$F,$A435,KP!$A:$A,SUMMARY!G$3)</f>
        <v>0</v>
      </c>
      <c r="H435" s="7">
        <f>SUMIFS(AFRIMONEY!$J:$J,AFRIMONEY!$F:$F,$A435,AFRIMONEY!$P:$P,G$3)</f>
        <v>0</v>
      </c>
      <c r="I435" s="8">
        <f t="shared" si="200"/>
        <v>0</v>
      </c>
      <c r="J435" s="7">
        <f>SUMIFS(KP!$L:$L,KP!$F:$F,$A435,KP!$A:$A,SUMMARY!J$3)</f>
        <v>0</v>
      </c>
      <c r="K435" s="7">
        <f>SUMIFS(AFRIMONEY!$J:$J,AFRIMONEY!$F:$F,$A435,AFRIMONEY!$P:$P,J$3)</f>
        <v>0</v>
      </c>
      <c r="L435" s="8">
        <f t="shared" si="201"/>
        <v>0</v>
      </c>
      <c r="M435" s="17">
        <f>SUMIFS(KP!$L:$L,KP!$F:$F,$A435,KP!$A:$A,SUMMARY!M$3)</f>
        <v>2650</v>
      </c>
      <c r="N435" s="7">
        <f>SUMIFS(AFRIMONEY!$J:$J,AFRIMONEY!$F:$F,$A435,AFRIMONEY!$P:$P,M$3)</f>
        <v>2650</v>
      </c>
      <c r="O435" s="8">
        <f t="shared" si="202"/>
        <v>0</v>
      </c>
      <c r="P435" s="7">
        <f>SUMIFS(KP!$L:$L,KP!$F:$F,$A435,KP!$A:$A,SUMMARY!P$3)</f>
        <v>1200</v>
      </c>
      <c r="Q435" s="7">
        <f>SUMIFS(AFRIMONEY!$J:$J,AFRIMONEY!$F:$F,$A435,AFRIMONEY!$P:$P,P$3)</f>
        <v>1200</v>
      </c>
      <c r="R435" s="8">
        <f t="shared" si="203"/>
        <v>0</v>
      </c>
      <c r="S435" s="17">
        <f>SUMIFS(KP!$L:$L,KP!$F:$F,$A435,KP!$A:$A,SUMMARY!S$3)</f>
        <v>2800</v>
      </c>
      <c r="T435" s="7">
        <f>SUMIFS(AFRIMONEY!$J:$J,AFRIMONEY!$F:$F,$A435,AFRIMONEY!$P:$P,S$3)</f>
        <v>4000</v>
      </c>
      <c r="U435" s="8">
        <f t="shared" si="204"/>
        <v>-1200</v>
      </c>
      <c r="V435" s="7">
        <f>SUMIFS(KP!$L:$L,KP!$F:$F,$A435,KP!$A:$A,SUMMARY!V$3)</f>
        <v>0</v>
      </c>
      <c r="W435" s="7">
        <f>SUMIFS(AFRIMONEY!$J:$J,AFRIMONEY!$F:$F,$A435,AFRIMONEY!$P:$P,V$3)</f>
        <v>0</v>
      </c>
      <c r="X435" s="8">
        <f t="shared" si="205"/>
        <v>-1200</v>
      </c>
      <c r="Y435" s="17">
        <f>SUMIFS(KP!$L:$L,KP!$F:$F,$A435,KP!$A:$A,SUMMARY!Y$3)</f>
        <v>10700</v>
      </c>
      <c r="Z435" s="7">
        <f>SUMIFS(AFRIMONEY!$J:$J,AFRIMONEY!$F:$F,$A435,AFRIMONEY!$P:$P,Y$3)</f>
        <v>10700</v>
      </c>
      <c r="AA435" s="8">
        <f t="shared" si="206"/>
        <v>-1200</v>
      </c>
      <c r="AB435" s="7">
        <f>SUMIFS(KP!$L:$L,KP!$F:$F,$A435,KP!$A:$A,SUMMARY!AB$3)</f>
        <v>8000</v>
      </c>
      <c r="AC435" s="7">
        <f>SUMIFS(AFRIMONEY!$J:$J,AFRIMONEY!$F:$F,$A435,AFRIMONEY!$P:$P,AB$3)</f>
        <v>8000</v>
      </c>
      <c r="AD435" s="8">
        <f t="shared" si="207"/>
        <v>-1200</v>
      </c>
      <c r="AE435" s="17">
        <f>SUMIFS(KP!$L:$L,KP!$F:$F,$A435,KP!$A:$A,SUMMARY!AE$3)</f>
        <v>5200</v>
      </c>
      <c r="AF435" s="7">
        <f>SUMIFS(AFRIMONEY!$J:$J,AFRIMONEY!$F:$F,$A435,AFRIMONEY!$P:$P,AE$3)</f>
        <v>5200</v>
      </c>
      <c r="AG435" s="8">
        <f t="shared" si="208"/>
        <v>-1200</v>
      </c>
      <c r="AH435" s="7">
        <f>SUMIFS(KP!$L:$L,KP!$F:$F,$A435,KP!$A:$A,SUMMARY!AH$3)</f>
        <v>0</v>
      </c>
      <c r="AI435" s="7">
        <f>SUMIFS(AFRIMONEY!$J:$J,AFRIMONEY!$F:$F,$A435,AFRIMONEY!$P:$P,AH$3)</f>
        <v>0</v>
      </c>
      <c r="AJ435" s="8">
        <f t="shared" si="209"/>
        <v>-1200</v>
      </c>
      <c r="AK435" s="17">
        <f>SUMIFS(KP!$L:$L,KP!$F:$F,$A435,KP!$A:$A,SUMMARY!AK$3)</f>
        <v>0</v>
      </c>
      <c r="AL435" s="7">
        <f>SUMIFS(AFRIMONEY!$J:$J,AFRIMONEY!$F:$F,$A435,AFRIMONEY!$P:$P,AK$3)</f>
        <v>0</v>
      </c>
      <c r="AM435" s="8">
        <f t="shared" si="210"/>
        <v>-1200</v>
      </c>
      <c r="AN435" s="7">
        <f>SUMIFS(KP!$L:$L,KP!$F:$F,$A435,KP!$A:$A,SUMMARY!AN$3)</f>
        <v>0</v>
      </c>
      <c r="AO435" s="7">
        <f>SUMIFS(AFRIMONEY!$J:$J,AFRIMONEY!$F:$F,$A435,AFRIMONEY!$P:$P,AN$3)</f>
        <v>0</v>
      </c>
      <c r="AP435" s="8">
        <f t="shared" si="211"/>
        <v>-1200</v>
      </c>
      <c r="AQ435" s="17">
        <f>SUMIFS(KP!$L:$L,KP!$F:$F,$A435,KP!$A:$A,SUMMARY!AQ$3)</f>
        <v>0</v>
      </c>
      <c r="AR435" s="7">
        <f>SUMIFS(AFRIMONEY!$J:$J,AFRIMONEY!$F:$F,$A435,AFRIMONEY!$P:$P,AQ$3)</f>
        <v>0</v>
      </c>
      <c r="AS435" s="8">
        <f t="shared" si="212"/>
        <v>-1200</v>
      </c>
      <c r="AT435" s="7">
        <f>SUMIFS(KP!$L:$L,KP!$F:$F,$A435,KP!$A:$A,SUMMARY!AT$3)</f>
        <v>0</v>
      </c>
      <c r="AU435" s="7">
        <f>SUMIFS(AFRIMONEY!$J:$J,AFRIMONEY!$F:$F,$A435,AFRIMONEY!$P:$P,AT$3)</f>
        <v>0</v>
      </c>
      <c r="AV435" s="8">
        <f t="shared" si="213"/>
        <v>-1200</v>
      </c>
      <c r="AW435" s="17">
        <f>SUMIFS(KP!$L:$L,KP!$F:$F,$A435,KP!$A:$A,SUMMARY!AW$3)</f>
        <v>0</v>
      </c>
      <c r="AX435" s="7">
        <f>SUMIFS(AFRIMONEY!$J:$J,AFRIMONEY!$F:$F,$A435,AFRIMONEY!$P:$P,AW$3)</f>
        <v>0</v>
      </c>
      <c r="AY435" s="8">
        <f t="shared" si="214"/>
        <v>-1200</v>
      </c>
      <c r="AZ435" s="7">
        <f>SUMIFS(KP!$L:$L,KP!$F:$F,$A435,KP!$A:$A,SUMMARY!AZ$3)</f>
        <v>0</v>
      </c>
      <c r="BA435" s="7">
        <f>SUMIFS(AFRIMONEY!$J:$J,AFRIMONEY!$F:$F,$A435,AFRIMONEY!$P:$P,AZ$3)</f>
        <v>0</v>
      </c>
      <c r="BB435" s="8">
        <f t="shared" si="215"/>
        <v>-1200</v>
      </c>
      <c r="BC435" s="17">
        <f>SUMIFS(KP!$L:$L,KP!$F:$F,$A435,KP!$A:$A,SUMMARY!BC$3)</f>
        <v>0</v>
      </c>
      <c r="BD435" s="7">
        <f>SUMIFS(AFRIMONEY!$J:$J,AFRIMONEY!$F:$F,$A435,AFRIMONEY!$P:$P,BC$3)</f>
        <v>0</v>
      </c>
      <c r="BE435" s="8">
        <f t="shared" si="216"/>
        <v>-1200</v>
      </c>
      <c r="BF435" s="7">
        <f>SUMIFS(KP!$L:$L,KP!$F:$F,$A435,KP!$A:$A,SUMMARY!BF$3)</f>
        <v>0</v>
      </c>
      <c r="BG435" s="7">
        <f>SUMIFS(AFRIMONEY!$J:$J,AFRIMONEY!$F:$F,$A435,AFRIMONEY!$P:$P,BF$3)</f>
        <v>0</v>
      </c>
      <c r="BH435" s="8">
        <f t="shared" si="217"/>
        <v>-1200</v>
      </c>
      <c r="BI435" s="17">
        <f>SUMIFS(KP!$L:$L,KP!$F:$F,$A435,KP!$A:$A,SUMMARY!BI$3)</f>
        <v>0</v>
      </c>
      <c r="BJ435" s="7">
        <f>SUMIFS(AFRIMONEY!$J:$J,AFRIMONEY!$F:$F,$A435,AFRIMONEY!$P:$P,BI$3)</f>
        <v>0</v>
      </c>
      <c r="BK435" s="8">
        <f t="shared" si="218"/>
        <v>-1200</v>
      </c>
      <c r="BL435" s="7">
        <f>SUMIFS(KP!$L:$L,KP!$F:$F,$A435,KP!$A:$A,SUMMARY!BL$3)</f>
        <v>0</v>
      </c>
      <c r="BM435" s="7">
        <f>SUMIFS(AFRIMONEY!$J:$J,AFRIMONEY!$F:$F,$A435,AFRIMONEY!$P:$P,BL$3)</f>
        <v>0</v>
      </c>
      <c r="BN435" s="8">
        <f t="shared" si="219"/>
        <v>-1200</v>
      </c>
      <c r="BO435" s="17">
        <f>SUMIFS(KP!$L:$L,KP!$F:$F,$A435,KP!$A:$A,SUMMARY!BO$3)</f>
        <v>0</v>
      </c>
      <c r="BP435" s="7">
        <f>SUMIFS(AFRIMONEY!$J:$J,AFRIMONEY!$F:$F,$A435,AFRIMONEY!$P:$P,BO$3)</f>
        <v>0</v>
      </c>
      <c r="BQ435" s="8">
        <f t="shared" si="220"/>
        <v>-1200</v>
      </c>
      <c r="BR435" s="7">
        <f>SUMIFS(KP!$L:$L,KP!$F:$F,$A435,KP!$A:$A,SUMMARY!BR$3)</f>
        <v>0</v>
      </c>
      <c r="BS435" s="7">
        <f>SUMIFS(AFRIMONEY!$J:$J,AFRIMONEY!$F:$F,$A435,AFRIMONEY!$P:$P,BR$3)</f>
        <v>0</v>
      </c>
      <c r="BT435" s="8">
        <f t="shared" si="221"/>
        <v>-1200</v>
      </c>
      <c r="BU435" s="17">
        <f>SUMIFS(KP!$L:$L,KP!$F:$F,$A435,KP!$A:$A,SUMMARY!BU$3)</f>
        <v>0</v>
      </c>
      <c r="BV435" s="7">
        <f>SUMIFS(AFRIMONEY!$J:$J,AFRIMONEY!$F:$F,$A435,AFRIMONEY!$P:$P,BU$3)</f>
        <v>0</v>
      </c>
      <c r="BW435" s="8">
        <f t="shared" si="222"/>
        <v>-1200</v>
      </c>
      <c r="BX435" s="7">
        <f>SUMIFS(KP!$L:$L,KP!$F:$F,$A435,KP!$A:$A,SUMMARY!BX$3)</f>
        <v>0</v>
      </c>
      <c r="BY435" s="7">
        <f>SUMIFS(AFRIMONEY!$J:$J,AFRIMONEY!$F:$F,$A435,AFRIMONEY!$P:$P,BX$3)</f>
        <v>0</v>
      </c>
      <c r="BZ435" s="8">
        <f t="shared" si="223"/>
        <v>-1200</v>
      </c>
      <c r="CA435" s="17">
        <f>SUMIFS(KP!$L:$L,KP!$F:$F,$A435,KP!$A:$A,SUMMARY!CA$3)</f>
        <v>0</v>
      </c>
      <c r="CB435" s="7">
        <f>SUMIFS(AFRIMONEY!$J:$J,AFRIMONEY!$F:$F,$A435,AFRIMONEY!$P:$P,CA$3)</f>
        <v>0</v>
      </c>
      <c r="CC435" s="8">
        <f t="shared" si="224"/>
        <v>-1200</v>
      </c>
      <c r="CD435" s="7">
        <f>SUMIFS(KP!$L:$L,KP!$F:$F,$A435,KP!$A:$A,SUMMARY!CD$3)</f>
        <v>0</v>
      </c>
      <c r="CE435" s="7">
        <f>SUMIFS(AFRIMONEY!$J:$J,AFRIMONEY!$F:$F,$A435,AFRIMONEY!$P:$P,CD$3)</f>
        <v>0</v>
      </c>
      <c r="CF435" s="8">
        <f t="shared" si="225"/>
        <v>-1200</v>
      </c>
      <c r="CG435" s="17">
        <f>SUMIFS(KP!$L:$L,KP!$F:$F,$A435,KP!$A:$A,SUMMARY!CG$3)</f>
        <v>0</v>
      </c>
      <c r="CH435" s="7">
        <f>SUMIFS(AFRIMONEY!$J:$J,AFRIMONEY!$F:$F,$A435,AFRIMONEY!$P:$P,CG$3)</f>
        <v>0</v>
      </c>
      <c r="CI435" s="8">
        <f t="shared" si="226"/>
        <v>-1200</v>
      </c>
      <c r="CJ435" s="7">
        <f>SUMIFS(KP!$L:$L,KP!$F:$F,$A435,KP!$A:$A,SUMMARY!CJ$3)</f>
        <v>0</v>
      </c>
      <c r="CK435" s="7">
        <f>SUMIFS(AFRIMONEY!$J:$J,AFRIMONEY!$F:$F,$A435,AFRIMONEY!$P:$P,CJ$3)</f>
        <v>0</v>
      </c>
      <c r="CL435" s="8">
        <f t="shared" si="227"/>
        <v>-1200</v>
      </c>
      <c r="CM435" s="17">
        <f>SUMIFS(KP!$L:$L,KP!$F:$F,$A435,KP!$A:$A,SUMMARY!CM$3)</f>
        <v>0</v>
      </c>
      <c r="CN435" s="7">
        <f>SUMIFS(AFRIMONEY!$J:$J,AFRIMONEY!$F:$F,$A435,AFRIMONEY!$P:$P,CM$3)</f>
        <v>0</v>
      </c>
      <c r="CO435" s="8">
        <f t="shared" si="228"/>
        <v>-1200</v>
      </c>
      <c r="CP435" s="7">
        <f>SUMIFS(KP!$L:$L,KP!$F:$F,$A435,KP!$A:$A,SUMMARY!CP$3)</f>
        <v>0</v>
      </c>
      <c r="CQ435" s="7">
        <f>SUMIFS(AFRIMONEY!$J:$J,AFRIMONEY!$F:$F,$A435,AFRIMONEY!$P:$P,CP$3)</f>
        <v>0</v>
      </c>
      <c r="CR435" s="8">
        <f t="shared" si="229"/>
        <v>-1200</v>
      </c>
      <c r="CS435" s="17">
        <f>SUMIFS(KP!$L:$L,KP!$F:$F,$A435,KP!$A:$A,SUMMARY!CS$3)</f>
        <v>0</v>
      </c>
      <c r="CT435" s="7">
        <f>SUMIFS(AFRIMONEY!$J:$J,AFRIMONEY!$F:$F,$A435,AFRIMONEY!$P:$P,CS$3)</f>
        <v>0</v>
      </c>
      <c r="CU435" s="8">
        <f t="shared" si="230"/>
        <v>-1200</v>
      </c>
    </row>
    <row r="436" spans="1:99" x14ac:dyDescent="0.3">
      <c r="A436" s="2">
        <v>101890</v>
      </c>
      <c r="B436" s="23" t="str">
        <f>_xlfn.XLOOKUP(TEXT(A436,0),Tabela4[ID],Tabela4[AREA],"")</f>
        <v>AREA A</v>
      </c>
      <c r="C436" s="2" t="str">
        <f>_xlfn.XLOOKUP(TEXT(A436,0),Tabela4[ID],Tabela4[ZONA],"")</f>
        <v>ZONA 16</v>
      </c>
      <c r="D436" s="2" t="str">
        <f t="shared" si="198"/>
        <v>BLOCKED</v>
      </c>
      <c r="E436" s="18">
        <f t="shared" si="199"/>
        <v>16250</v>
      </c>
      <c r="F436" s="21">
        <f>SUMIFS(KP!$L:$L,KP!$F:$F,$A436,KP!$A:$A,"31/03/2025")</f>
        <v>0</v>
      </c>
      <c r="G436" s="19">
        <f>SUMIFS(KP!$L:$L,KP!$F:$F,$A436,KP!$A:$A,SUMMARY!G$3)</f>
        <v>0</v>
      </c>
      <c r="H436" s="7">
        <f>SUMIFS(AFRIMONEY!$J:$J,AFRIMONEY!$F:$F,$A436,AFRIMONEY!$P:$P,G$3)</f>
        <v>0</v>
      </c>
      <c r="I436" s="8">
        <f t="shared" si="200"/>
        <v>0</v>
      </c>
      <c r="J436" s="7">
        <f>SUMIFS(KP!$L:$L,KP!$F:$F,$A436,KP!$A:$A,SUMMARY!J$3)</f>
        <v>-400</v>
      </c>
      <c r="K436" s="7">
        <f>SUMIFS(AFRIMONEY!$J:$J,AFRIMONEY!$F:$F,$A436,AFRIMONEY!$P:$P,J$3)</f>
        <v>0</v>
      </c>
      <c r="L436" s="8">
        <f t="shared" si="201"/>
        <v>-400</v>
      </c>
      <c r="M436" s="17">
        <f>SUMIFS(KP!$L:$L,KP!$F:$F,$A436,KP!$A:$A,SUMMARY!M$3)</f>
        <v>4700</v>
      </c>
      <c r="N436" s="7">
        <f>SUMIFS(AFRIMONEY!$J:$J,AFRIMONEY!$F:$F,$A436,AFRIMONEY!$P:$P,M$3)</f>
        <v>0</v>
      </c>
      <c r="O436" s="8">
        <f t="shared" si="202"/>
        <v>4300</v>
      </c>
      <c r="P436" s="7">
        <f>SUMIFS(KP!$L:$L,KP!$F:$F,$A436,KP!$A:$A,SUMMARY!P$3)</f>
        <v>-600</v>
      </c>
      <c r="Q436" s="7">
        <f>SUMIFS(AFRIMONEY!$J:$J,AFRIMONEY!$F:$F,$A436,AFRIMONEY!$P:$P,P$3)</f>
        <v>4300</v>
      </c>
      <c r="R436" s="8">
        <f t="shared" si="203"/>
        <v>-600</v>
      </c>
      <c r="S436" s="17">
        <f>SUMIFS(KP!$L:$L,KP!$F:$F,$A436,KP!$A:$A,SUMMARY!S$3)</f>
        <v>5100</v>
      </c>
      <c r="T436" s="7">
        <f>SUMIFS(AFRIMONEY!$J:$J,AFRIMONEY!$F:$F,$A436,AFRIMONEY!$P:$P,S$3)</f>
        <v>4500</v>
      </c>
      <c r="U436" s="8">
        <f t="shared" si="204"/>
        <v>0</v>
      </c>
      <c r="V436" s="7">
        <f>SUMIFS(KP!$L:$L,KP!$F:$F,$A436,KP!$A:$A,SUMMARY!V$3)</f>
        <v>0</v>
      </c>
      <c r="W436" s="7">
        <f>SUMIFS(AFRIMONEY!$J:$J,AFRIMONEY!$F:$F,$A436,AFRIMONEY!$P:$P,V$3)</f>
        <v>0</v>
      </c>
      <c r="X436" s="8">
        <f t="shared" si="205"/>
        <v>0</v>
      </c>
      <c r="Y436" s="17">
        <f>SUMIFS(KP!$L:$L,KP!$F:$F,$A436,KP!$A:$A,SUMMARY!Y$3)</f>
        <v>2550</v>
      </c>
      <c r="Z436" s="7">
        <f>SUMIFS(AFRIMONEY!$J:$J,AFRIMONEY!$F:$F,$A436,AFRIMONEY!$P:$P,Y$3)</f>
        <v>0</v>
      </c>
      <c r="AA436" s="8">
        <f t="shared" si="206"/>
        <v>2550</v>
      </c>
      <c r="AB436" s="7">
        <f>SUMIFS(KP!$L:$L,KP!$F:$F,$A436,KP!$A:$A,SUMMARY!AB$3)</f>
        <v>5800</v>
      </c>
      <c r="AC436" s="7">
        <f>SUMIFS(AFRIMONEY!$J:$J,AFRIMONEY!$F:$F,$A436,AFRIMONEY!$P:$P,AB$3)</f>
        <v>2550</v>
      </c>
      <c r="AD436" s="8">
        <f t="shared" si="207"/>
        <v>5800</v>
      </c>
      <c r="AE436" s="17">
        <f>SUMIFS(KP!$L:$L,KP!$F:$F,$A436,KP!$A:$A,SUMMARY!AE$3)</f>
        <v>9500</v>
      </c>
      <c r="AF436" s="7">
        <f>SUMIFS(AFRIMONEY!$J:$J,AFRIMONEY!$F:$F,$A436,AFRIMONEY!$P:$P,AE$3)</f>
        <v>0</v>
      </c>
      <c r="AG436" s="8">
        <f t="shared" si="208"/>
        <v>15300</v>
      </c>
      <c r="AH436" s="7">
        <f>SUMIFS(KP!$L:$L,KP!$F:$F,$A436,KP!$A:$A,SUMMARY!AH$3)</f>
        <v>10450</v>
      </c>
      <c r="AI436" s="7">
        <f>SUMIFS(AFRIMONEY!$J:$J,AFRIMONEY!$F:$F,$A436,AFRIMONEY!$P:$P,AH$3)</f>
        <v>9500</v>
      </c>
      <c r="AJ436" s="8">
        <f t="shared" si="209"/>
        <v>16250</v>
      </c>
      <c r="AK436" s="17">
        <f>SUMIFS(KP!$L:$L,KP!$F:$F,$A436,KP!$A:$A,SUMMARY!AK$3)</f>
        <v>0</v>
      </c>
      <c r="AL436" s="7">
        <f>SUMIFS(AFRIMONEY!$J:$J,AFRIMONEY!$F:$F,$A436,AFRIMONEY!$P:$P,AK$3)</f>
        <v>0</v>
      </c>
      <c r="AM436" s="8">
        <f t="shared" si="210"/>
        <v>16250</v>
      </c>
      <c r="AN436" s="7">
        <f>SUMIFS(KP!$L:$L,KP!$F:$F,$A436,KP!$A:$A,SUMMARY!AN$3)</f>
        <v>0</v>
      </c>
      <c r="AO436" s="7">
        <f>SUMIFS(AFRIMONEY!$J:$J,AFRIMONEY!$F:$F,$A436,AFRIMONEY!$P:$P,AN$3)</f>
        <v>0</v>
      </c>
      <c r="AP436" s="8">
        <f t="shared" si="211"/>
        <v>16250</v>
      </c>
      <c r="AQ436" s="17">
        <f>SUMIFS(KP!$L:$L,KP!$F:$F,$A436,KP!$A:$A,SUMMARY!AQ$3)</f>
        <v>0</v>
      </c>
      <c r="AR436" s="7">
        <f>SUMIFS(AFRIMONEY!$J:$J,AFRIMONEY!$F:$F,$A436,AFRIMONEY!$P:$P,AQ$3)</f>
        <v>0</v>
      </c>
      <c r="AS436" s="8">
        <f t="shared" si="212"/>
        <v>16250</v>
      </c>
      <c r="AT436" s="7">
        <f>SUMIFS(KP!$L:$L,KP!$F:$F,$A436,KP!$A:$A,SUMMARY!AT$3)</f>
        <v>0</v>
      </c>
      <c r="AU436" s="7">
        <f>SUMIFS(AFRIMONEY!$J:$J,AFRIMONEY!$F:$F,$A436,AFRIMONEY!$P:$P,AT$3)</f>
        <v>0</v>
      </c>
      <c r="AV436" s="8">
        <f t="shared" si="213"/>
        <v>16250</v>
      </c>
      <c r="AW436" s="17">
        <f>SUMIFS(KP!$L:$L,KP!$F:$F,$A436,KP!$A:$A,SUMMARY!AW$3)</f>
        <v>0</v>
      </c>
      <c r="AX436" s="7">
        <f>SUMIFS(AFRIMONEY!$J:$J,AFRIMONEY!$F:$F,$A436,AFRIMONEY!$P:$P,AW$3)</f>
        <v>0</v>
      </c>
      <c r="AY436" s="8">
        <f t="shared" si="214"/>
        <v>16250</v>
      </c>
      <c r="AZ436" s="7">
        <f>SUMIFS(KP!$L:$L,KP!$F:$F,$A436,KP!$A:$A,SUMMARY!AZ$3)</f>
        <v>0</v>
      </c>
      <c r="BA436" s="7">
        <f>SUMIFS(AFRIMONEY!$J:$J,AFRIMONEY!$F:$F,$A436,AFRIMONEY!$P:$P,AZ$3)</f>
        <v>0</v>
      </c>
      <c r="BB436" s="8">
        <f t="shared" si="215"/>
        <v>16250</v>
      </c>
      <c r="BC436" s="17">
        <f>SUMIFS(KP!$L:$L,KP!$F:$F,$A436,KP!$A:$A,SUMMARY!BC$3)</f>
        <v>0</v>
      </c>
      <c r="BD436" s="7">
        <f>SUMIFS(AFRIMONEY!$J:$J,AFRIMONEY!$F:$F,$A436,AFRIMONEY!$P:$P,BC$3)</f>
        <v>0</v>
      </c>
      <c r="BE436" s="8">
        <f t="shared" si="216"/>
        <v>16250</v>
      </c>
      <c r="BF436" s="7">
        <f>SUMIFS(KP!$L:$L,KP!$F:$F,$A436,KP!$A:$A,SUMMARY!BF$3)</f>
        <v>0</v>
      </c>
      <c r="BG436" s="7">
        <f>SUMIFS(AFRIMONEY!$J:$J,AFRIMONEY!$F:$F,$A436,AFRIMONEY!$P:$P,BF$3)</f>
        <v>0</v>
      </c>
      <c r="BH436" s="8">
        <f t="shared" si="217"/>
        <v>16250</v>
      </c>
      <c r="BI436" s="17">
        <f>SUMIFS(KP!$L:$L,KP!$F:$F,$A436,KP!$A:$A,SUMMARY!BI$3)</f>
        <v>0</v>
      </c>
      <c r="BJ436" s="7">
        <f>SUMIFS(AFRIMONEY!$J:$J,AFRIMONEY!$F:$F,$A436,AFRIMONEY!$P:$P,BI$3)</f>
        <v>0</v>
      </c>
      <c r="BK436" s="8">
        <f t="shared" si="218"/>
        <v>16250</v>
      </c>
      <c r="BL436" s="7">
        <f>SUMIFS(KP!$L:$L,KP!$F:$F,$A436,KP!$A:$A,SUMMARY!BL$3)</f>
        <v>0</v>
      </c>
      <c r="BM436" s="7">
        <f>SUMIFS(AFRIMONEY!$J:$J,AFRIMONEY!$F:$F,$A436,AFRIMONEY!$P:$P,BL$3)</f>
        <v>0</v>
      </c>
      <c r="BN436" s="8">
        <f t="shared" si="219"/>
        <v>16250</v>
      </c>
      <c r="BO436" s="17">
        <f>SUMIFS(KP!$L:$L,KP!$F:$F,$A436,KP!$A:$A,SUMMARY!BO$3)</f>
        <v>0</v>
      </c>
      <c r="BP436" s="7">
        <f>SUMIFS(AFRIMONEY!$J:$J,AFRIMONEY!$F:$F,$A436,AFRIMONEY!$P:$P,BO$3)</f>
        <v>0</v>
      </c>
      <c r="BQ436" s="8">
        <f t="shared" si="220"/>
        <v>16250</v>
      </c>
      <c r="BR436" s="7">
        <f>SUMIFS(KP!$L:$L,KP!$F:$F,$A436,KP!$A:$A,SUMMARY!BR$3)</f>
        <v>0</v>
      </c>
      <c r="BS436" s="7">
        <f>SUMIFS(AFRIMONEY!$J:$J,AFRIMONEY!$F:$F,$A436,AFRIMONEY!$P:$P,BR$3)</f>
        <v>0</v>
      </c>
      <c r="BT436" s="8">
        <f t="shared" si="221"/>
        <v>16250</v>
      </c>
      <c r="BU436" s="17">
        <f>SUMIFS(KP!$L:$L,KP!$F:$F,$A436,KP!$A:$A,SUMMARY!BU$3)</f>
        <v>0</v>
      </c>
      <c r="BV436" s="7">
        <f>SUMIFS(AFRIMONEY!$J:$J,AFRIMONEY!$F:$F,$A436,AFRIMONEY!$P:$P,BU$3)</f>
        <v>0</v>
      </c>
      <c r="BW436" s="8">
        <f t="shared" si="222"/>
        <v>16250</v>
      </c>
      <c r="BX436" s="7">
        <f>SUMIFS(KP!$L:$L,KP!$F:$F,$A436,KP!$A:$A,SUMMARY!BX$3)</f>
        <v>0</v>
      </c>
      <c r="BY436" s="7">
        <f>SUMIFS(AFRIMONEY!$J:$J,AFRIMONEY!$F:$F,$A436,AFRIMONEY!$P:$P,BX$3)</f>
        <v>0</v>
      </c>
      <c r="BZ436" s="8">
        <f t="shared" si="223"/>
        <v>16250</v>
      </c>
      <c r="CA436" s="17">
        <f>SUMIFS(KP!$L:$L,KP!$F:$F,$A436,KP!$A:$A,SUMMARY!CA$3)</f>
        <v>0</v>
      </c>
      <c r="CB436" s="7">
        <f>SUMIFS(AFRIMONEY!$J:$J,AFRIMONEY!$F:$F,$A436,AFRIMONEY!$P:$P,CA$3)</f>
        <v>0</v>
      </c>
      <c r="CC436" s="8">
        <f t="shared" si="224"/>
        <v>16250</v>
      </c>
      <c r="CD436" s="7">
        <f>SUMIFS(KP!$L:$L,KP!$F:$F,$A436,KP!$A:$A,SUMMARY!CD$3)</f>
        <v>0</v>
      </c>
      <c r="CE436" s="7">
        <f>SUMIFS(AFRIMONEY!$J:$J,AFRIMONEY!$F:$F,$A436,AFRIMONEY!$P:$P,CD$3)</f>
        <v>0</v>
      </c>
      <c r="CF436" s="8">
        <f t="shared" si="225"/>
        <v>16250</v>
      </c>
      <c r="CG436" s="17">
        <f>SUMIFS(KP!$L:$L,KP!$F:$F,$A436,KP!$A:$A,SUMMARY!CG$3)</f>
        <v>0</v>
      </c>
      <c r="CH436" s="7">
        <f>SUMIFS(AFRIMONEY!$J:$J,AFRIMONEY!$F:$F,$A436,AFRIMONEY!$P:$P,CG$3)</f>
        <v>0</v>
      </c>
      <c r="CI436" s="8">
        <f t="shared" si="226"/>
        <v>16250</v>
      </c>
      <c r="CJ436" s="7">
        <f>SUMIFS(KP!$L:$L,KP!$F:$F,$A436,KP!$A:$A,SUMMARY!CJ$3)</f>
        <v>0</v>
      </c>
      <c r="CK436" s="7">
        <f>SUMIFS(AFRIMONEY!$J:$J,AFRIMONEY!$F:$F,$A436,AFRIMONEY!$P:$P,CJ$3)</f>
        <v>0</v>
      </c>
      <c r="CL436" s="8">
        <f t="shared" si="227"/>
        <v>16250</v>
      </c>
      <c r="CM436" s="17">
        <f>SUMIFS(KP!$L:$L,KP!$F:$F,$A436,KP!$A:$A,SUMMARY!CM$3)</f>
        <v>0</v>
      </c>
      <c r="CN436" s="7">
        <f>SUMIFS(AFRIMONEY!$J:$J,AFRIMONEY!$F:$F,$A436,AFRIMONEY!$P:$P,CM$3)</f>
        <v>0</v>
      </c>
      <c r="CO436" s="8">
        <f t="shared" si="228"/>
        <v>16250</v>
      </c>
      <c r="CP436" s="7">
        <f>SUMIFS(KP!$L:$L,KP!$F:$F,$A436,KP!$A:$A,SUMMARY!CP$3)</f>
        <v>0</v>
      </c>
      <c r="CQ436" s="7">
        <f>SUMIFS(AFRIMONEY!$J:$J,AFRIMONEY!$F:$F,$A436,AFRIMONEY!$P:$P,CP$3)</f>
        <v>0</v>
      </c>
      <c r="CR436" s="8">
        <f t="shared" si="229"/>
        <v>16250</v>
      </c>
      <c r="CS436" s="17">
        <f>SUMIFS(KP!$L:$L,KP!$F:$F,$A436,KP!$A:$A,SUMMARY!CS$3)</f>
        <v>0</v>
      </c>
      <c r="CT436" s="7">
        <f>SUMIFS(AFRIMONEY!$J:$J,AFRIMONEY!$F:$F,$A436,AFRIMONEY!$P:$P,CS$3)</f>
        <v>0</v>
      </c>
      <c r="CU436" s="8">
        <f t="shared" si="230"/>
        <v>16250</v>
      </c>
    </row>
    <row r="437" spans="1:99" x14ac:dyDescent="0.3">
      <c r="A437" s="2">
        <v>101891</v>
      </c>
      <c r="B437" s="23" t="str">
        <f>_xlfn.XLOOKUP(TEXT(A437,0),Tabela4[ID],Tabela4[AREA],"")</f>
        <v>AREA A</v>
      </c>
      <c r="C437" s="2" t="str">
        <f>_xlfn.XLOOKUP(TEXT(A437,0),Tabela4[ID],Tabela4[ZONA],"")</f>
        <v>ZONA 16</v>
      </c>
      <c r="D437" s="2" t="str">
        <f t="shared" si="198"/>
        <v>BLOCKED</v>
      </c>
      <c r="E437" s="18">
        <f t="shared" si="199"/>
        <v>1200</v>
      </c>
      <c r="F437" s="21">
        <f>SUMIFS(KP!$L:$L,KP!$F:$F,$A437,KP!$A:$A,"31/03/2025")</f>
        <v>0</v>
      </c>
      <c r="G437" s="19">
        <f>SUMIFS(KP!$L:$L,KP!$F:$F,$A437,KP!$A:$A,SUMMARY!G$3)</f>
        <v>0</v>
      </c>
      <c r="H437" s="7">
        <f>SUMIFS(AFRIMONEY!$J:$J,AFRIMONEY!$F:$F,$A437,AFRIMONEY!$P:$P,G$3)</f>
        <v>0</v>
      </c>
      <c r="I437" s="8">
        <f t="shared" si="200"/>
        <v>0</v>
      </c>
      <c r="J437" s="7">
        <f>SUMIFS(KP!$L:$L,KP!$F:$F,$A437,KP!$A:$A,SUMMARY!J$3)</f>
        <v>850</v>
      </c>
      <c r="K437" s="7">
        <f>SUMIFS(AFRIMONEY!$J:$J,AFRIMONEY!$F:$F,$A437,AFRIMONEY!$P:$P,J$3)</f>
        <v>0</v>
      </c>
      <c r="L437" s="8">
        <f t="shared" si="201"/>
        <v>850</v>
      </c>
      <c r="M437" s="17">
        <f>SUMIFS(KP!$L:$L,KP!$F:$F,$A437,KP!$A:$A,SUMMARY!M$3)</f>
        <v>0</v>
      </c>
      <c r="N437" s="7">
        <f>SUMIFS(AFRIMONEY!$J:$J,AFRIMONEY!$F:$F,$A437,AFRIMONEY!$P:$P,M$3)</f>
        <v>0</v>
      </c>
      <c r="O437" s="8">
        <f t="shared" si="202"/>
        <v>850</v>
      </c>
      <c r="P437" s="7">
        <f>SUMIFS(KP!$L:$L,KP!$F:$F,$A437,KP!$A:$A,SUMMARY!P$3)</f>
        <v>2550</v>
      </c>
      <c r="Q437" s="7">
        <f>SUMIFS(AFRIMONEY!$J:$J,AFRIMONEY!$F:$F,$A437,AFRIMONEY!$P:$P,P$3)</f>
        <v>850</v>
      </c>
      <c r="R437" s="8">
        <f t="shared" si="203"/>
        <v>2550</v>
      </c>
      <c r="S437" s="17">
        <f>SUMIFS(KP!$L:$L,KP!$F:$F,$A437,KP!$A:$A,SUMMARY!S$3)</f>
        <v>13750</v>
      </c>
      <c r="T437" s="7">
        <f>SUMIFS(AFRIMONEY!$J:$J,AFRIMONEY!$F:$F,$A437,AFRIMONEY!$P:$P,S$3)</f>
        <v>2550</v>
      </c>
      <c r="U437" s="8">
        <f t="shared" si="204"/>
        <v>13750</v>
      </c>
      <c r="V437" s="7">
        <f>SUMIFS(KP!$L:$L,KP!$F:$F,$A437,KP!$A:$A,SUMMARY!V$3)</f>
        <v>-50</v>
      </c>
      <c r="W437" s="7">
        <f>SUMIFS(AFRIMONEY!$J:$J,AFRIMONEY!$F:$F,$A437,AFRIMONEY!$P:$P,V$3)</f>
        <v>0</v>
      </c>
      <c r="X437" s="8">
        <f t="shared" si="205"/>
        <v>13700</v>
      </c>
      <c r="Y437" s="17">
        <f>SUMIFS(KP!$L:$L,KP!$F:$F,$A437,KP!$A:$A,SUMMARY!Y$3)</f>
        <v>0</v>
      </c>
      <c r="Z437" s="7">
        <f>SUMIFS(AFRIMONEY!$J:$J,AFRIMONEY!$F:$F,$A437,AFRIMONEY!$P:$P,Y$3)</f>
        <v>0</v>
      </c>
      <c r="AA437" s="8">
        <f t="shared" si="206"/>
        <v>13700</v>
      </c>
      <c r="AB437" s="7">
        <f>SUMIFS(KP!$L:$L,KP!$F:$F,$A437,KP!$A:$A,SUMMARY!AB$3)</f>
        <v>350</v>
      </c>
      <c r="AC437" s="7">
        <f>SUMIFS(AFRIMONEY!$J:$J,AFRIMONEY!$F:$F,$A437,AFRIMONEY!$P:$P,AB$3)</f>
        <v>13700</v>
      </c>
      <c r="AD437" s="8">
        <f t="shared" si="207"/>
        <v>350</v>
      </c>
      <c r="AE437" s="17">
        <f>SUMIFS(KP!$L:$L,KP!$F:$F,$A437,KP!$A:$A,SUMMARY!AE$3)</f>
        <v>4450</v>
      </c>
      <c r="AF437" s="7">
        <f>SUMIFS(AFRIMONEY!$J:$J,AFRIMONEY!$F:$F,$A437,AFRIMONEY!$P:$P,AE$3)</f>
        <v>350</v>
      </c>
      <c r="AG437" s="8">
        <f t="shared" si="208"/>
        <v>4450</v>
      </c>
      <c r="AH437" s="7">
        <f>SUMIFS(KP!$L:$L,KP!$F:$F,$A437,KP!$A:$A,SUMMARY!AH$3)</f>
        <v>1200</v>
      </c>
      <c r="AI437" s="7">
        <f>SUMIFS(AFRIMONEY!$J:$J,AFRIMONEY!$F:$F,$A437,AFRIMONEY!$P:$P,AH$3)</f>
        <v>4450</v>
      </c>
      <c r="AJ437" s="8">
        <f t="shared" si="209"/>
        <v>1200</v>
      </c>
      <c r="AK437" s="17">
        <f>SUMIFS(KP!$L:$L,KP!$F:$F,$A437,KP!$A:$A,SUMMARY!AK$3)</f>
        <v>0</v>
      </c>
      <c r="AL437" s="7">
        <f>SUMIFS(AFRIMONEY!$J:$J,AFRIMONEY!$F:$F,$A437,AFRIMONEY!$P:$P,AK$3)</f>
        <v>0</v>
      </c>
      <c r="AM437" s="8">
        <f t="shared" si="210"/>
        <v>1200</v>
      </c>
      <c r="AN437" s="7">
        <f>SUMIFS(KP!$L:$L,KP!$F:$F,$A437,KP!$A:$A,SUMMARY!AN$3)</f>
        <v>0</v>
      </c>
      <c r="AO437" s="7">
        <f>SUMIFS(AFRIMONEY!$J:$J,AFRIMONEY!$F:$F,$A437,AFRIMONEY!$P:$P,AN$3)</f>
        <v>0</v>
      </c>
      <c r="AP437" s="8">
        <f t="shared" si="211"/>
        <v>1200</v>
      </c>
      <c r="AQ437" s="17">
        <f>SUMIFS(KP!$L:$L,KP!$F:$F,$A437,KP!$A:$A,SUMMARY!AQ$3)</f>
        <v>0</v>
      </c>
      <c r="AR437" s="7">
        <f>SUMIFS(AFRIMONEY!$J:$J,AFRIMONEY!$F:$F,$A437,AFRIMONEY!$P:$P,AQ$3)</f>
        <v>0</v>
      </c>
      <c r="AS437" s="8">
        <f t="shared" si="212"/>
        <v>1200</v>
      </c>
      <c r="AT437" s="7">
        <f>SUMIFS(KP!$L:$L,KP!$F:$F,$A437,KP!$A:$A,SUMMARY!AT$3)</f>
        <v>0</v>
      </c>
      <c r="AU437" s="7">
        <f>SUMIFS(AFRIMONEY!$J:$J,AFRIMONEY!$F:$F,$A437,AFRIMONEY!$P:$P,AT$3)</f>
        <v>0</v>
      </c>
      <c r="AV437" s="8">
        <f t="shared" si="213"/>
        <v>1200</v>
      </c>
      <c r="AW437" s="17">
        <f>SUMIFS(KP!$L:$L,KP!$F:$F,$A437,KP!$A:$A,SUMMARY!AW$3)</f>
        <v>0</v>
      </c>
      <c r="AX437" s="7">
        <f>SUMIFS(AFRIMONEY!$J:$J,AFRIMONEY!$F:$F,$A437,AFRIMONEY!$P:$P,AW$3)</f>
        <v>0</v>
      </c>
      <c r="AY437" s="8">
        <f t="shared" si="214"/>
        <v>1200</v>
      </c>
      <c r="AZ437" s="7">
        <f>SUMIFS(KP!$L:$L,KP!$F:$F,$A437,KP!$A:$A,SUMMARY!AZ$3)</f>
        <v>0</v>
      </c>
      <c r="BA437" s="7">
        <f>SUMIFS(AFRIMONEY!$J:$J,AFRIMONEY!$F:$F,$A437,AFRIMONEY!$P:$P,AZ$3)</f>
        <v>0</v>
      </c>
      <c r="BB437" s="8">
        <f t="shared" si="215"/>
        <v>1200</v>
      </c>
      <c r="BC437" s="17">
        <f>SUMIFS(KP!$L:$L,KP!$F:$F,$A437,KP!$A:$A,SUMMARY!BC$3)</f>
        <v>0</v>
      </c>
      <c r="BD437" s="7">
        <f>SUMIFS(AFRIMONEY!$J:$J,AFRIMONEY!$F:$F,$A437,AFRIMONEY!$P:$P,BC$3)</f>
        <v>0</v>
      </c>
      <c r="BE437" s="8">
        <f t="shared" si="216"/>
        <v>1200</v>
      </c>
      <c r="BF437" s="7">
        <f>SUMIFS(KP!$L:$L,KP!$F:$F,$A437,KP!$A:$A,SUMMARY!BF$3)</f>
        <v>0</v>
      </c>
      <c r="BG437" s="7">
        <f>SUMIFS(AFRIMONEY!$J:$J,AFRIMONEY!$F:$F,$A437,AFRIMONEY!$P:$P,BF$3)</f>
        <v>0</v>
      </c>
      <c r="BH437" s="8">
        <f t="shared" si="217"/>
        <v>1200</v>
      </c>
      <c r="BI437" s="17">
        <f>SUMIFS(KP!$L:$L,KP!$F:$F,$A437,KP!$A:$A,SUMMARY!BI$3)</f>
        <v>0</v>
      </c>
      <c r="BJ437" s="7">
        <f>SUMIFS(AFRIMONEY!$J:$J,AFRIMONEY!$F:$F,$A437,AFRIMONEY!$P:$P,BI$3)</f>
        <v>0</v>
      </c>
      <c r="BK437" s="8">
        <f t="shared" si="218"/>
        <v>1200</v>
      </c>
      <c r="BL437" s="7">
        <f>SUMIFS(KP!$L:$L,KP!$F:$F,$A437,KP!$A:$A,SUMMARY!BL$3)</f>
        <v>0</v>
      </c>
      <c r="BM437" s="7">
        <f>SUMIFS(AFRIMONEY!$J:$J,AFRIMONEY!$F:$F,$A437,AFRIMONEY!$P:$P,BL$3)</f>
        <v>0</v>
      </c>
      <c r="BN437" s="8">
        <f t="shared" si="219"/>
        <v>1200</v>
      </c>
      <c r="BO437" s="17">
        <f>SUMIFS(KP!$L:$L,KP!$F:$F,$A437,KP!$A:$A,SUMMARY!BO$3)</f>
        <v>0</v>
      </c>
      <c r="BP437" s="7">
        <f>SUMIFS(AFRIMONEY!$J:$J,AFRIMONEY!$F:$F,$A437,AFRIMONEY!$P:$P,BO$3)</f>
        <v>0</v>
      </c>
      <c r="BQ437" s="8">
        <f t="shared" si="220"/>
        <v>1200</v>
      </c>
      <c r="BR437" s="7">
        <f>SUMIFS(KP!$L:$L,KP!$F:$F,$A437,KP!$A:$A,SUMMARY!BR$3)</f>
        <v>0</v>
      </c>
      <c r="BS437" s="7">
        <f>SUMIFS(AFRIMONEY!$J:$J,AFRIMONEY!$F:$F,$A437,AFRIMONEY!$P:$P,BR$3)</f>
        <v>0</v>
      </c>
      <c r="BT437" s="8">
        <f t="shared" si="221"/>
        <v>1200</v>
      </c>
      <c r="BU437" s="17">
        <f>SUMIFS(KP!$L:$L,KP!$F:$F,$A437,KP!$A:$A,SUMMARY!BU$3)</f>
        <v>0</v>
      </c>
      <c r="BV437" s="7">
        <f>SUMIFS(AFRIMONEY!$J:$J,AFRIMONEY!$F:$F,$A437,AFRIMONEY!$P:$P,BU$3)</f>
        <v>0</v>
      </c>
      <c r="BW437" s="8">
        <f t="shared" si="222"/>
        <v>1200</v>
      </c>
      <c r="BX437" s="7">
        <f>SUMIFS(KP!$L:$L,KP!$F:$F,$A437,KP!$A:$A,SUMMARY!BX$3)</f>
        <v>0</v>
      </c>
      <c r="BY437" s="7">
        <f>SUMIFS(AFRIMONEY!$J:$J,AFRIMONEY!$F:$F,$A437,AFRIMONEY!$P:$P,BX$3)</f>
        <v>0</v>
      </c>
      <c r="BZ437" s="8">
        <f t="shared" si="223"/>
        <v>1200</v>
      </c>
      <c r="CA437" s="17">
        <f>SUMIFS(KP!$L:$L,KP!$F:$F,$A437,KP!$A:$A,SUMMARY!CA$3)</f>
        <v>0</v>
      </c>
      <c r="CB437" s="7">
        <f>SUMIFS(AFRIMONEY!$J:$J,AFRIMONEY!$F:$F,$A437,AFRIMONEY!$P:$P,CA$3)</f>
        <v>0</v>
      </c>
      <c r="CC437" s="8">
        <f t="shared" si="224"/>
        <v>1200</v>
      </c>
      <c r="CD437" s="7">
        <f>SUMIFS(KP!$L:$L,KP!$F:$F,$A437,KP!$A:$A,SUMMARY!CD$3)</f>
        <v>0</v>
      </c>
      <c r="CE437" s="7">
        <f>SUMIFS(AFRIMONEY!$J:$J,AFRIMONEY!$F:$F,$A437,AFRIMONEY!$P:$P,CD$3)</f>
        <v>0</v>
      </c>
      <c r="CF437" s="8">
        <f t="shared" si="225"/>
        <v>1200</v>
      </c>
      <c r="CG437" s="17">
        <f>SUMIFS(KP!$L:$L,KP!$F:$F,$A437,KP!$A:$A,SUMMARY!CG$3)</f>
        <v>0</v>
      </c>
      <c r="CH437" s="7">
        <f>SUMIFS(AFRIMONEY!$J:$J,AFRIMONEY!$F:$F,$A437,AFRIMONEY!$P:$P,CG$3)</f>
        <v>0</v>
      </c>
      <c r="CI437" s="8">
        <f t="shared" si="226"/>
        <v>1200</v>
      </c>
      <c r="CJ437" s="7">
        <f>SUMIFS(KP!$L:$L,KP!$F:$F,$A437,KP!$A:$A,SUMMARY!CJ$3)</f>
        <v>0</v>
      </c>
      <c r="CK437" s="7">
        <f>SUMIFS(AFRIMONEY!$J:$J,AFRIMONEY!$F:$F,$A437,AFRIMONEY!$P:$P,CJ$3)</f>
        <v>0</v>
      </c>
      <c r="CL437" s="8">
        <f t="shared" si="227"/>
        <v>1200</v>
      </c>
      <c r="CM437" s="17">
        <f>SUMIFS(KP!$L:$L,KP!$F:$F,$A437,KP!$A:$A,SUMMARY!CM$3)</f>
        <v>0</v>
      </c>
      <c r="CN437" s="7">
        <f>SUMIFS(AFRIMONEY!$J:$J,AFRIMONEY!$F:$F,$A437,AFRIMONEY!$P:$P,CM$3)</f>
        <v>0</v>
      </c>
      <c r="CO437" s="8">
        <f t="shared" si="228"/>
        <v>1200</v>
      </c>
      <c r="CP437" s="7">
        <f>SUMIFS(KP!$L:$L,KP!$F:$F,$A437,KP!$A:$A,SUMMARY!CP$3)</f>
        <v>0</v>
      </c>
      <c r="CQ437" s="7">
        <f>SUMIFS(AFRIMONEY!$J:$J,AFRIMONEY!$F:$F,$A437,AFRIMONEY!$P:$P,CP$3)</f>
        <v>0</v>
      </c>
      <c r="CR437" s="8">
        <f t="shared" si="229"/>
        <v>1200</v>
      </c>
      <c r="CS437" s="17">
        <f>SUMIFS(KP!$L:$L,KP!$F:$F,$A437,KP!$A:$A,SUMMARY!CS$3)</f>
        <v>0</v>
      </c>
      <c r="CT437" s="7">
        <f>SUMIFS(AFRIMONEY!$J:$J,AFRIMONEY!$F:$F,$A437,AFRIMONEY!$P:$P,CS$3)</f>
        <v>0</v>
      </c>
      <c r="CU437" s="8">
        <f t="shared" si="230"/>
        <v>1200</v>
      </c>
    </row>
    <row r="438" spans="1:99" x14ac:dyDescent="0.3">
      <c r="A438" s="2">
        <v>101892</v>
      </c>
      <c r="B438" s="23" t="str">
        <f>_xlfn.XLOOKUP(TEXT(A438,0),Tabela4[ID],Tabela4[AREA],"")</f>
        <v>AREA E</v>
      </c>
      <c r="C438" s="2" t="str">
        <f>_xlfn.XLOOKUP(TEXT(A438,0),Tabela4[ID],Tabela4[ZONA],"")</f>
        <v>ZONA 20</v>
      </c>
      <c r="D438" s="2" t="str">
        <f t="shared" si="198"/>
        <v>BLOCKED</v>
      </c>
      <c r="E438" s="18">
        <f t="shared" si="199"/>
        <v>1565</v>
      </c>
      <c r="F438" s="21">
        <f>SUMIFS(KP!$L:$L,KP!$F:$F,$A438,KP!$A:$A,"31/03/2025")</f>
        <v>0</v>
      </c>
      <c r="G438" s="19">
        <f>SUMIFS(KP!$L:$L,KP!$F:$F,$A438,KP!$A:$A,SUMMARY!G$3)</f>
        <v>4700</v>
      </c>
      <c r="H438" s="7">
        <f>SUMIFS(AFRIMONEY!$J:$J,AFRIMONEY!$F:$F,$A438,AFRIMONEY!$P:$P,G$3)</f>
        <v>0</v>
      </c>
      <c r="I438" s="8">
        <f t="shared" si="200"/>
        <v>4700</v>
      </c>
      <c r="J438" s="7">
        <f>SUMIFS(KP!$L:$L,KP!$F:$F,$A438,KP!$A:$A,SUMMARY!J$3)</f>
        <v>0</v>
      </c>
      <c r="K438" s="7">
        <f>SUMIFS(AFRIMONEY!$J:$J,AFRIMONEY!$F:$F,$A438,AFRIMONEY!$P:$P,J$3)</f>
        <v>3950</v>
      </c>
      <c r="L438" s="8">
        <f t="shared" si="201"/>
        <v>750</v>
      </c>
      <c r="M438" s="17">
        <f>SUMIFS(KP!$L:$L,KP!$F:$F,$A438,KP!$A:$A,SUMMARY!M$3)</f>
        <v>950</v>
      </c>
      <c r="N438" s="7">
        <f>SUMIFS(AFRIMONEY!$J:$J,AFRIMONEY!$F:$F,$A438,AFRIMONEY!$P:$P,M$3)</f>
        <v>785</v>
      </c>
      <c r="O438" s="8">
        <f t="shared" si="202"/>
        <v>915</v>
      </c>
      <c r="P438" s="7">
        <f>SUMIFS(KP!$L:$L,KP!$F:$F,$A438,KP!$A:$A,SUMMARY!P$3)</f>
        <v>1650</v>
      </c>
      <c r="Q438" s="7">
        <f>SUMIFS(AFRIMONEY!$J:$J,AFRIMONEY!$F:$F,$A438,AFRIMONEY!$P:$P,P$3)</f>
        <v>950</v>
      </c>
      <c r="R438" s="8">
        <f t="shared" si="203"/>
        <v>1615</v>
      </c>
      <c r="S438" s="17">
        <f>SUMIFS(KP!$L:$L,KP!$F:$F,$A438,KP!$A:$A,SUMMARY!S$3)</f>
        <v>150</v>
      </c>
      <c r="T438" s="7">
        <f>SUMIFS(AFRIMONEY!$J:$J,AFRIMONEY!$F:$F,$A438,AFRIMONEY!$P:$P,S$3)</f>
        <v>1700</v>
      </c>
      <c r="U438" s="8">
        <f t="shared" si="204"/>
        <v>65</v>
      </c>
      <c r="V438" s="7">
        <f>SUMIFS(KP!$L:$L,KP!$F:$F,$A438,KP!$A:$A,SUMMARY!V$3)</f>
        <v>0</v>
      </c>
      <c r="W438" s="7">
        <f>SUMIFS(AFRIMONEY!$J:$J,AFRIMONEY!$F:$F,$A438,AFRIMONEY!$P:$P,V$3)</f>
        <v>0</v>
      </c>
      <c r="X438" s="8">
        <f t="shared" si="205"/>
        <v>65</v>
      </c>
      <c r="Y438" s="17">
        <f>SUMIFS(KP!$L:$L,KP!$F:$F,$A438,KP!$A:$A,SUMMARY!Y$3)</f>
        <v>1850</v>
      </c>
      <c r="Z438" s="7">
        <f>SUMIFS(AFRIMONEY!$J:$J,AFRIMONEY!$F:$F,$A438,AFRIMONEY!$P:$P,Y$3)</f>
        <v>150</v>
      </c>
      <c r="AA438" s="8">
        <f t="shared" si="206"/>
        <v>1765</v>
      </c>
      <c r="AB438" s="7">
        <f>SUMIFS(KP!$L:$L,KP!$F:$F,$A438,KP!$A:$A,SUMMARY!AB$3)</f>
        <v>2500</v>
      </c>
      <c r="AC438" s="7">
        <f>SUMIFS(AFRIMONEY!$J:$J,AFRIMONEY!$F:$F,$A438,AFRIMONEY!$P:$P,AB$3)</f>
        <v>1850</v>
      </c>
      <c r="AD438" s="8">
        <f t="shared" si="207"/>
        <v>2415</v>
      </c>
      <c r="AE438" s="17">
        <f>SUMIFS(KP!$L:$L,KP!$F:$F,$A438,KP!$A:$A,SUMMARY!AE$3)</f>
        <v>2250</v>
      </c>
      <c r="AF438" s="7">
        <f>SUMIFS(AFRIMONEY!$J:$J,AFRIMONEY!$F:$F,$A438,AFRIMONEY!$P:$P,AE$3)</f>
        <v>4750</v>
      </c>
      <c r="AG438" s="8">
        <f t="shared" si="208"/>
        <v>-85</v>
      </c>
      <c r="AH438" s="7">
        <f>SUMIFS(KP!$L:$L,KP!$F:$F,$A438,KP!$A:$A,SUMMARY!AH$3)</f>
        <v>1650</v>
      </c>
      <c r="AI438" s="7">
        <f>SUMIFS(AFRIMONEY!$J:$J,AFRIMONEY!$F:$F,$A438,AFRIMONEY!$P:$P,AH$3)</f>
        <v>0</v>
      </c>
      <c r="AJ438" s="8">
        <f t="shared" si="209"/>
        <v>1565</v>
      </c>
      <c r="AK438" s="17">
        <f>SUMIFS(KP!$L:$L,KP!$F:$F,$A438,KP!$A:$A,SUMMARY!AK$3)</f>
        <v>0</v>
      </c>
      <c r="AL438" s="7">
        <f>SUMIFS(AFRIMONEY!$J:$J,AFRIMONEY!$F:$F,$A438,AFRIMONEY!$P:$P,AK$3)</f>
        <v>0</v>
      </c>
      <c r="AM438" s="8">
        <f t="shared" si="210"/>
        <v>1565</v>
      </c>
      <c r="AN438" s="7">
        <f>SUMIFS(KP!$L:$L,KP!$F:$F,$A438,KP!$A:$A,SUMMARY!AN$3)</f>
        <v>0</v>
      </c>
      <c r="AO438" s="7">
        <f>SUMIFS(AFRIMONEY!$J:$J,AFRIMONEY!$F:$F,$A438,AFRIMONEY!$P:$P,AN$3)</f>
        <v>0</v>
      </c>
      <c r="AP438" s="8">
        <f t="shared" si="211"/>
        <v>1565</v>
      </c>
      <c r="AQ438" s="17">
        <f>SUMIFS(KP!$L:$L,KP!$F:$F,$A438,KP!$A:$A,SUMMARY!AQ$3)</f>
        <v>0</v>
      </c>
      <c r="AR438" s="7">
        <f>SUMIFS(AFRIMONEY!$J:$J,AFRIMONEY!$F:$F,$A438,AFRIMONEY!$P:$P,AQ$3)</f>
        <v>0</v>
      </c>
      <c r="AS438" s="8">
        <f t="shared" si="212"/>
        <v>1565</v>
      </c>
      <c r="AT438" s="7">
        <f>SUMIFS(KP!$L:$L,KP!$F:$F,$A438,KP!$A:$A,SUMMARY!AT$3)</f>
        <v>0</v>
      </c>
      <c r="AU438" s="7">
        <f>SUMIFS(AFRIMONEY!$J:$J,AFRIMONEY!$F:$F,$A438,AFRIMONEY!$P:$P,AT$3)</f>
        <v>0</v>
      </c>
      <c r="AV438" s="8">
        <f t="shared" si="213"/>
        <v>1565</v>
      </c>
      <c r="AW438" s="17">
        <f>SUMIFS(KP!$L:$L,KP!$F:$F,$A438,KP!$A:$A,SUMMARY!AW$3)</f>
        <v>0</v>
      </c>
      <c r="AX438" s="7">
        <f>SUMIFS(AFRIMONEY!$J:$J,AFRIMONEY!$F:$F,$A438,AFRIMONEY!$P:$P,AW$3)</f>
        <v>0</v>
      </c>
      <c r="AY438" s="8">
        <f t="shared" si="214"/>
        <v>1565</v>
      </c>
      <c r="AZ438" s="7">
        <f>SUMIFS(KP!$L:$L,KP!$F:$F,$A438,KP!$A:$A,SUMMARY!AZ$3)</f>
        <v>0</v>
      </c>
      <c r="BA438" s="7">
        <f>SUMIFS(AFRIMONEY!$J:$J,AFRIMONEY!$F:$F,$A438,AFRIMONEY!$P:$P,AZ$3)</f>
        <v>0</v>
      </c>
      <c r="BB438" s="8">
        <f t="shared" si="215"/>
        <v>1565</v>
      </c>
      <c r="BC438" s="17">
        <f>SUMIFS(KP!$L:$L,KP!$F:$F,$A438,KP!$A:$A,SUMMARY!BC$3)</f>
        <v>0</v>
      </c>
      <c r="BD438" s="7">
        <f>SUMIFS(AFRIMONEY!$J:$J,AFRIMONEY!$F:$F,$A438,AFRIMONEY!$P:$P,BC$3)</f>
        <v>0</v>
      </c>
      <c r="BE438" s="8">
        <f t="shared" si="216"/>
        <v>1565</v>
      </c>
      <c r="BF438" s="7">
        <f>SUMIFS(KP!$L:$L,KP!$F:$F,$A438,KP!$A:$A,SUMMARY!BF$3)</f>
        <v>0</v>
      </c>
      <c r="BG438" s="7">
        <f>SUMIFS(AFRIMONEY!$J:$J,AFRIMONEY!$F:$F,$A438,AFRIMONEY!$P:$P,BF$3)</f>
        <v>0</v>
      </c>
      <c r="BH438" s="8">
        <f t="shared" si="217"/>
        <v>1565</v>
      </c>
      <c r="BI438" s="17">
        <f>SUMIFS(KP!$L:$L,KP!$F:$F,$A438,KP!$A:$A,SUMMARY!BI$3)</f>
        <v>0</v>
      </c>
      <c r="BJ438" s="7">
        <f>SUMIFS(AFRIMONEY!$J:$J,AFRIMONEY!$F:$F,$A438,AFRIMONEY!$P:$P,BI$3)</f>
        <v>0</v>
      </c>
      <c r="BK438" s="8">
        <f t="shared" si="218"/>
        <v>1565</v>
      </c>
      <c r="BL438" s="7">
        <f>SUMIFS(KP!$L:$L,KP!$F:$F,$A438,KP!$A:$A,SUMMARY!BL$3)</f>
        <v>0</v>
      </c>
      <c r="BM438" s="7">
        <f>SUMIFS(AFRIMONEY!$J:$J,AFRIMONEY!$F:$F,$A438,AFRIMONEY!$P:$P,BL$3)</f>
        <v>0</v>
      </c>
      <c r="BN438" s="8">
        <f t="shared" si="219"/>
        <v>1565</v>
      </c>
      <c r="BO438" s="17">
        <f>SUMIFS(KP!$L:$L,KP!$F:$F,$A438,KP!$A:$A,SUMMARY!BO$3)</f>
        <v>0</v>
      </c>
      <c r="BP438" s="7">
        <f>SUMIFS(AFRIMONEY!$J:$J,AFRIMONEY!$F:$F,$A438,AFRIMONEY!$P:$P,BO$3)</f>
        <v>0</v>
      </c>
      <c r="BQ438" s="8">
        <f t="shared" si="220"/>
        <v>1565</v>
      </c>
      <c r="BR438" s="7">
        <f>SUMIFS(KP!$L:$L,KP!$F:$F,$A438,KP!$A:$A,SUMMARY!BR$3)</f>
        <v>0</v>
      </c>
      <c r="BS438" s="7">
        <f>SUMIFS(AFRIMONEY!$J:$J,AFRIMONEY!$F:$F,$A438,AFRIMONEY!$P:$P,BR$3)</f>
        <v>0</v>
      </c>
      <c r="BT438" s="8">
        <f t="shared" si="221"/>
        <v>1565</v>
      </c>
      <c r="BU438" s="17">
        <f>SUMIFS(KP!$L:$L,KP!$F:$F,$A438,KP!$A:$A,SUMMARY!BU$3)</f>
        <v>0</v>
      </c>
      <c r="BV438" s="7">
        <f>SUMIFS(AFRIMONEY!$J:$J,AFRIMONEY!$F:$F,$A438,AFRIMONEY!$P:$P,BU$3)</f>
        <v>0</v>
      </c>
      <c r="BW438" s="8">
        <f t="shared" si="222"/>
        <v>1565</v>
      </c>
      <c r="BX438" s="7">
        <f>SUMIFS(KP!$L:$L,KP!$F:$F,$A438,KP!$A:$A,SUMMARY!BX$3)</f>
        <v>0</v>
      </c>
      <c r="BY438" s="7">
        <f>SUMIFS(AFRIMONEY!$J:$J,AFRIMONEY!$F:$F,$A438,AFRIMONEY!$P:$P,BX$3)</f>
        <v>0</v>
      </c>
      <c r="BZ438" s="8">
        <f t="shared" si="223"/>
        <v>1565</v>
      </c>
      <c r="CA438" s="17">
        <f>SUMIFS(KP!$L:$L,KP!$F:$F,$A438,KP!$A:$A,SUMMARY!CA$3)</f>
        <v>0</v>
      </c>
      <c r="CB438" s="7">
        <f>SUMIFS(AFRIMONEY!$J:$J,AFRIMONEY!$F:$F,$A438,AFRIMONEY!$P:$P,CA$3)</f>
        <v>0</v>
      </c>
      <c r="CC438" s="8">
        <f t="shared" si="224"/>
        <v>1565</v>
      </c>
      <c r="CD438" s="7">
        <f>SUMIFS(KP!$L:$L,KP!$F:$F,$A438,KP!$A:$A,SUMMARY!CD$3)</f>
        <v>0</v>
      </c>
      <c r="CE438" s="7">
        <f>SUMIFS(AFRIMONEY!$J:$J,AFRIMONEY!$F:$F,$A438,AFRIMONEY!$P:$P,CD$3)</f>
        <v>0</v>
      </c>
      <c r="CF438" s="8">
        <f t="shared" si="225"/>
        <v>1565</v>
      </c>
      <c r="CG438" s="17">
        <f>SUMIFS(KP!$L:$L,KP!$F:$F,$A438,KP!$A:$A,SUMMARY!CG$3)</f>
        <v>0</v>
      </c>
      <c r="CH438" s="7">
        <f>SUMIFS(AFRIMONEY!$J:$J,AFRIMONEY!$F:$F,$A438,AFRIMONEY!$P:$P,CG$3)</f>
        <v>0</v>
      </c>
      <c r="CI438" s="8">
        <f t="shared" si="226"/>
        <v>1565</v>
      </c>
      <c r="CJ438" s="7">
        <f>SUMIFS(KP!$L:$L,KP!$F:$F,$A438,KP!$A:$A,SUMMARY!CJ$3)</f>
        <v>0</v>
      </c>
      <c r="CK438" s="7">
        <f>SUMIFS(AFRIMONEY!$J:$J,AFRIMONEY!$F:$F,$A438,AFRIMONEY!$P:$P,CJ$3)</f>
        <v>0</v>
      </c>
      <c r="CL438" s="8">
        <f t="shared" si="227"/>
        <v>1565</v>
      </c>
      <c r="CM438" s="17">
        <f>SUMIFS(KP!$L:$L,KP!$F:$F,$A438,KP!$A:$A,SUMMARY!CM$3)</f>
        <v>0</v>
      </c>
      <c r="CN438" s="7">
        <f>SUMIFS(AFRIMONEY!$J:$J,AFRIMONEY!$F:$F,$A438,AFRIMONEY!$P:$P,CM$3)</f>
        <v>0</v>
      </c>
      <c r="CO438" s="8">
        <f t="shared" si="228"/>
        <v>1565</v>
      </c>
      <c r="CP438" s="7">
        <f>SUMIFS(KP!$L:$L,KP!$F:$F,$A438,KP!$A:$A,SUMMARY!CP$3)</f>
        <v>0</v>
      </c>
      <c r="CQ438" s="7">
        <f>SUMIFS(AFRIMONEY!$J:$J,AFRIMONEY!$F:$F,$A438,AFRIMONEY!$P:$P,CP$3)</f>
        <v>0</v>
      </c>
      <c r="CR438" s="8">
        <f t="shared" si="229"/>
        <v>1565</v>
      </c>
      <c r="CS438" s="17">
        <f>SUMIFS(KP!$L:$L,KP!$F:$F,$A438,KP!$A:$A,SUMMARY!CS$3)</f>
        <v>0</v>
      </c>
      <c r="CT438" s="7">
        <f>SUMIFS(AFRIMONEY!$J:$J,AFRIMONEY!$F:$F,$A438,AFRIMONEY!$P:$P,CS$3)</f>
        <v>0</v>
      </c>
      <c r="CU438" s="8">
        <f t="shared" si="230"/>
        <v>1565</v>
      </c>
    </row>
    <row r="439" spans="1:99" x14ac:dyDescent="0.3">
      <c r="A439" s="2">
        <v>101894</v>
      </c>
      <c r="B439" s="23" t="str">
        <f>_xlfn.XLOOKUP(TEXT(A439,0),Tabela4[ID],Tabela4[AREA],"")</f>
        <v>AREA D</v>
      </c>
      <c r="C439" s="2" t="str">
        <f>_xlfn.XLOOKUP(TEXT(A439,0),Tabela4[ID],Tabela4[ZONA],"")</f>
        <v>ZONA 8</v>
      </c>
      <c r="D439" s="2" t="str">
        <f t="shared" si="198"/>
        <v>BLOCKED</v>
      </c>
      <c r="E439" s="18">
        <f t="shared" si="199"/>
        <v>50</v>
      </c>
      <c r="F439" s="21">
        <f>SUMIFS(KP!$L:$L,KP!$F:$F,$A439,KP!$A:$A,"31/03/2025")</f>
        <v>0</v>
      </c>
      <c r="G439" s="19">
        <f>SUMIFS(KP!$L:$L,KP!$F:$F,$A439,KP!$A:$A,SUMMARY!G$3)</f>
        <v>0</v>
      </c>
      <c r="H439" s="7">
        <f>SUMIFS(AFRIMONEY!$J:$J,AFRIMONEY!$F:$F,$A439,AFRIMONEY!$P:$P,G$3)</f>
        <v>0</v>
      </c>
      <c r="I439" s="8">
        <f t="shared" si="200"/>
        <v>0</v>
      </c>
      <c r="J439" s="7">
        <f>SUMIFS(KP!$L:$L,KP!$F:$F,$A439,KP!$A:$A,SUMMARY!J$3)</f>
        <v>2850</v>
      </c>
      <c r="K439" s="7">
        <f>SUMIFS(AFRIMONEY!$J:$J,AFRIMONEY!$F:$F,$A439,AFRIMONEY!$P:$P,J$3)</f>
        <v>2850</v>
      </c>
      <c r="L439" s="8">
        <f t="shared" si="201"/>
        <v>0</v>
      </c>
      <c r="M439" s="17">
        <f>SUMIFS(KP!$L:$L,KP!$F:$F,$A439,KP!$A:$A,SUMMARY!M$3)</f>
        <v>2800</v>
      </c>
      <c r="N439" s="7">
        <f>SUMIFS(AFRIMONEY!$J:$J,AFRIMONEY!$F:$F,$A439,AFRIMONEY!$P:$P,M$3)</f>
        <v>0</v>
      </c>
      <c r="O439" s="8">
        <f t="shared" si="202"/>
        <v>2800</v>
      </c>
      <c r="P439" s="7">
        <f>SUMIFS(KP!$L:$L,KP!$F:$F,$A439,KP!$A:$A,SUMMARY!P$3)</f>
        <v>50</v>
      </c>
      <c r="Q439" s="7">
        <f>SUMIFS(AFRIMONEY!$J:$J,AFRIMONEY!$F:$F,$A439,AFRIMONEY!$P:$P,P$3)</f>
        <v>2800</v>
      </c>
      <c r="R439" s="8">
        <f t="shared" si="203"/>
        <v>50</v>
      </c>
      <c r="S439" s="17">
        <f>SUMIFS(KP!$L:$L,KP!$F:$F,$A439,KP!$A:$A,SUMMARY!S$3)</f>
        <v>50</v>
      </c>
      <c r="T439" s="7">
        <f>SUMIFS(AFRIMONEY!$J:$J,AFRIMONEY!$F:$F,$A439,AFRIMONEY!$P:$P,S$3)</f>
        <v>50</v>
      </c>
      <c r="U439" s="8">
        <f t="shared" si="204"/>
        <v>50</v>
      </c>
      <c r="V439" s="7">
        <f>SUMIFS(KP!$L:$L,KP!$F:$F,$A439,KP!$A:$A,SUMMARY!V$3)</f>
        <v>0</v>
      </c>
      <c r="W439" s="7">
        <f>SUMIFS(AFRIMONEY!$J:$J,AFRIMONEY!$F:$F,$A439,AFRIMONEY!$P:$P,V$3)</f>
        <v>0</v>
      </c>
      <c r="X439" s="8">
        <f t="shared" si="205"/>
        <v>50</v>
      </c>
      <c r="Y439" s="17">
        <f>SUMIFS(KP!$L:$L,KP!$F:$F,$A439,KP!$A:$A,SUMMARY!Y$3)</f>
        <v>0</v>
      </c>
      <c r="Z439" s="7">
        <f>SUMIFS(AFRIMONEY!$J:$J,AFRIMONEY!$F:$F,$A439,AFRIMONEY!$P:$P,Y$3)</f>
        <v>0</v>
      </c>
      <c r="AA439" s="8">
        <f t="shared" si="206"/>
        <v>50</v>
      </c>
      <c r="AB439" s="7">
        <f>SUMIFS(KP!$L:$L,KP!$F:$F,$A439,KP!$A:$A,SUMMARY!AB$3)</f>
        <v>0</v>
      </c>
      <c r="AC439" s="7">
        <f>SUMIFS(AFRIMONEY!$J:$J,AFRIMONEY!$F:$F,$A439,AFRIMONEY!$P:$P,AB$3)</f>
        <v>0</v>
      </c>
      <c r="AD439" s="8">
        <f t="shared" si="207"/>
        <v>50</v>
      </c>
      <c r="AE439" s="17">
        <f>SUMIFS(KP!$L:$L,KP!$F:$F,$A439,KP!$A:$A,SUMMARY!AE$3)</f>
        <v>0</v>
      </c>
      <c r="AF439" s="7">
        <f>SUMIFS(AFRIMONEY!$J:$J,AFRIMONEY!$F:$F,$A439,AFRIMONEY!$P:$P,AE$3)</f>
        <v>0</v>
      </c>
      <c r="AG439" s="8">
        <f t="shared" si="208"/>
        <v>50</v>
      </c>
      <c r="AH439" s="7">
        <f>SUMIFS(KP!$L:$L,KP!$F:$F,$A439,KP!$A:$A,SUMMARY!AH$3)</f>
        <v>0</v>
      </c>
      <c r="AI439" s="7">
        <f>SUMIFS(AFRIMONEY!$J:$J,AFRIMONEY!$F:$F,$A439,AFRIMONEY!$P:$P,AH$3)</f>
        <v>0</v>
      </c>
      <c r="AJ439" s="8">
        <f t="shared" si="209"/>
        <v>50</v>
      </c>
      <c r="AK439" s="17">
        <f>SUMIFS(KP!$L:$L,KP!$F:$F,$A439,KP!$A:$A,SUMMARY!AK$3)</f>
        <v>0</v>
      </c>
      <c r="AL439" s="7">
        <f>SUMIFS(AFRIMONEY!$J:$J,AFRIMONEY!$F:$F,$A439,AFRIMONEY!$P:$P,AK$3)</f>
        <v>0</v>
      </c>
      <c r="AM439" s="8">
        <f t="shared" si="210"/>
        <v>50</v>
      </c>
      <c r="AN439" s="7">
        <f>SUMIFS(KP!$L:$L,KP!$F:$F,$A439,KP!$A:$A,SUMMARY!AN$3)</f>
        <v>0</v>
      </c>
      <c r="AO439" s="7">
        <f>SUMIFS(AFRIMONEY!$J:$J,AFRIMONEY!$F:$F,$A439,AFRIMONEY!$P:$P,AN$3)</f>
        <v>0</v>
      </c>
      <c r="AP439" s="8">
        <f t="shared" si="211"/>
        <v>50</v>
      </c>
      <c r="AQ439" s="17">
        <f>SUMIFS(KP!$L:$L,KP!$F:$F,$A439,KP!$A:$A,SUMMARY!AQ$3)</f>
        <v>0</v>
      </c>
      <c r="AR439" s="7">
        <f>SUMIFS(AFRIMONEY!$J:$J,AFRIMONEY!$F:$F,$A439,AFRIMONEY!$P:$P,AQ$3)</f>
        <v>0</v>
      </c>
      <c r="AS439" s="8">
        <f t="shared" si="212"/>
        <v>50</v>
      </c>
      <c r="AT439" s="7">
        <f>SUMIFS(KP!$L:$L,KP!$F:$F,$A439,KP!$A:$A,SUMMARY!AT$3)</f>
        <v>0</v>
      </c>
      <c r="AU439" s="7">
        <f>SUMIFS(AFRIMONEY!$J:$J,AFRIMONEY!$F:$F,$A439,AFRIMONEY!$P:$P,AT$3)</f>
        <v>0</v>
      </c>
      <c r="AV439" s="8">
        <f t="shared" si="213"/>
        <v>50</v>
      </c>
      <c r="AW439" s="17">
        <f>SUMIFS(KP!$L:$L,KP!$F:$F,$A439,KP!$A:$A,SUMMARY!AW$3)</f>
        <v>0</v>
      </c>
      <c r="AX439" s="7">
        <f>SUMIFS(AFRIMONEY!$J:$J,AFRIMONEY!$F:$F,$A439,AFRIMONEY!$P:$P,AW$3)</f>
        <v>0</v>
      </c>
      <c r="AY439" s="8">
        <f t="shared" si="214"/>
        <v>50</v>
      </c>
      <c r="AZ439" s="7">
        <f>SUMIFS(KP!$L:$L,KP!$F:$F,$A439,KP!$A:$A,SUMMARY!AZ$3)</f>
        <v>0</v>
      </c>
      <c r="BA439" s="7">
        <f>SUMIFS(AFRIMONEY!$J:$J,AFRIMONEY!$F:$F,$A439,AFRIMONEY!$P:$P,AZ$3)</f>
        <v>0</v>
      </c>
      <c r="BB439" s="8">
        <f t="shared" si="215"/>
        <v>50</v>
      </c>
      <c r="BC439" s="17">
        <f>SUMIFS(KP!$L:$L,KP!$F:$F,$A439,KP!$A:$A,SUMMARY!BC$3)</f>
        <v>0</v>
      </c>
      <c r="BD439" s="7">
        <f>SUMIFS(AFRIMONEY!$J:$J,AFRIMONEY!$F:$F,$A439,AFRIMONEY!$P:$P,BC$3)</f>
        <v>0</v>
      </c>
      <c r="BE439" s="8">
        <f t="shared" si="216"/>
        <v>50</v>
      </c>
      <c r="BF439" s="7">
        <f>SUMIFS(KP!$L:$L,KP!$F:$F,$A439,KP!$A:$A,SUMMARY!BF$3)</f>
        <v>0</v>
      </c>
      <c r="BG439" s="7">
        <f>SUMIFS(AFRIMONEY!$J:$J,AFRIMONEY!$F:$F,$A439,AFRIMONEY!$P:$P,BF$3)</f>
        <v>0</v>
      </c>
      <c r="BH439" s="8">
        <f t="shared" si="217"/>
        <v>50</v>
      </c>
      <c r="BI439" s="17">
        <f>SUMIFS(KP!$L:$L,KP!$F:$F,$A439,KP!$A:$A,SUMMARY!BI$3)</f>
        <v>0</v>
      </c>
      <c r="BJ439" s="7">
        <f>SUMIFS(AFRIMONEY!$J:$J,AFRIMONEY!$F:$F,$A439,AFRIMONEY!$P:$P,BI$3)</f>
        <v>0</v>
      </c>
      <c r="BK439" s="8">
        <f t="shared" si="218"/>
        <v>50</v>
      </c>
      <c r="BL439" s="7">
        <f>SUMIFS(KP!$L:$L,KP!$F:$F,$A439,KP!$A:$A,SUMMARY!BL$3)</f>
        <v>0</v>
      </c>
      <c r="BM439" s="7">
        <f>SUMIFS(AFRIMONEY!$J:$J,AFRIMONEY!$F:$F,$A439,AFRIMONEY!$P:$P,BL$3)</f>
        <v>0</v>
      </c>
      <c r="BN439" s="8">
        <f t="shared" si="219"/>
        <v>50</v>
      </c>
      <c r="BO439" s="17">
        <f>SUMIFS(KP!$L:$L,KP!$F:$F,$A439,KP!$A:$A,SUMMARY!BO$3)</f>
        <v>0</v>
      </c>
      <c r="BP439" s="7">
        <f>SUMIFS(AFRIMONEY!$J:$J,AFRIMONEY!$F:$F,$A439,AFRIMONEY!$P:$P,BO$3)</f>
        <v>0</v>
      </c>
      <c r="BQ439" s="8">
        <f t="shared" si="220"/>
        <v>50</v>
      </c>
      <c r="BR439" s="7">
        <f>SUMIFS(KP!$L:$L,KP!$F:$F,$A439,KP!$A:$A,SUMMARY!BR$3)</f>
        <v>0</v>
      </c>
      <c r="BS439" s="7">
        <f>SUMIFS(AFRIMONEY!$J:$J,AFRIMONEY!$F:$F,$A439,AFRIMONEY!$P:$P,BR$3)</f>
        <v>0</v>
      </c>
      <c r="BT439" s="8">
        <f t="shared" si="221"/>
        <v>50</v>
      </c>
      <c r="BU439" s="17">
        <f>SUMIFS(KP!$L:$L,KP!$F:$F,$A439,KP!$A:$A,SUMMARY!BU$3)</f>
        <v>0</v>
      </c>
      <c r="BV439" s="7">
        <f>SUMIFS(AFRIMONEY!$J:$J,AFRIMONEY!$F:$F,$A439,AFRIMONEY!$P:$P,BU$3)</f>
        <v>0</v>
      </c>
      <c r="BW439" s="8">
        <f t="shared" si="222"/>
        <v>50</v>
      </c>
      <c r="BX439" s="7">
        <f>SUMIFS(KP!$L:$L,KP!$F:$F,$A439,KP!$A:$A,SUMMARY!BX$3)</f>
        <v>0</v>
      </c>
      <c r="BY439" s="7">
        <f>SUMIFS(AFRIMONEY!$J:$J,AFRIMONEY!$F:$F,$A439,AFRIMONEY!$P:$P,BX$3)</f>
        <v>0</v>
      </c>
      <c r="BZ439" s="8">
        <f t="shared" si="223"/>
        <v>50</v>
      </c>
      <c r="CA439" s="17">
        <f>SUMIFS(KP!$L:$L,KP!$F:$F,$A439,KP!$A:$A,SUMMARY!CA$3)</f>
        <v>0</v>
      </c>
      <c r="CB439" s="7">
        <f>SUMIFS(AFRIMONEY!$J:$J,AFRIMONEY!$F:$F,$A439,AFRIMONEY!$P:$P,CA$3)</f>
        <v>0</v>
      </c>
      <c r="CC439" s="8">
        <f t="shared" si="224"/>
        <v>50</v>
      </c>
      <c r="CD439" s="7">
        <f>SUMIFS(KP!$L:$L,KP!$F:$F,$A439,KP!$A:$A,SUMMARY!CD$3)</f>
        <v>0</v>
      </c>
      <c r="CE439" s="7">
        <f>SUMIFS(AFRIMONEY!$J:$J,AFRIMONEY!$F:$F,$A439,AFRIMONEY!$P:$P,CD$3)</f>
        <v>0</v>
      </c>
      <c r="CF439" s="8">
        <f t="shared" si="225"/>
        <v>50</v>
      </c>
      <c r="CG439" s="17">
        <f>SUMIFS(KP!$L:$L,KP!$F:$F,$A439,KP!$A:$A,SUMMARY!CG$3)</f>
        <v>0</v>
      </c>
      <c r="CH439" s="7">
        <f>SUMIFS(AFRIMONEY!$J:$J,AFRIMONEY!$F:$F,$A439,AFRIMONEY!$P:$P,CG$3)</f>
        <v>0</v>
      </c>
      <c r="CI439" s="8">
        <f t="shared" si="226"/>
        <v>50</v>
      </c>
      <c r="CJ439" s="7">
        <f>SUMIFS(KP!$L:$L,KP!$F:$F,$A439,KP!$A:$A,SUMMARY!CJ$3)</f>
        <v>0</v>
      </c>
      <c r="CK439" s="7">
        <f>SUMIFS(AFRIMONEY!$J:$J,AFRIMONEY!$F:$F,$A439,AFRIMONEY!$P:$P,CJ$3)</f>
        <v>0</v>
      </c>
      <c r="CL439" s="8">
        <f t="shared" si="227"/>
        <v>50</v>
      </c>
      <c r="CM439" s="17">
        <f>SUMIFS(KP!$L:$L,KP!$F:$F,$A439,KP!$A:$A,SUMMARY!CM$3)</f>
        <v>0</v>
      </c>
      <c r="CN439" s="7">
        <f>SUMIFS(AFRIMONEY!$J:$J,AFRIMONEY!$F:$F,$A439,AFRIMONEY!$P:$P,CM$3)</f>
        <v>0</v>
      </c>
      <c r="CO439" s="8">
        <f t="shared" si="228"/>
        <v>50</v>
      </c>
      <c r="CP439" s="7">
        <f>SUMIFS(KP!$L:$L,KP!$F:$F,$A439,KP!$A:$A,SUMMARY!CP$3)</f>
        <v>0</v>
      </c>
      <c r="CQ439" s="7">
        <f>SUMIFS(AFRIMONEY!$J:$J,AFRIMONEY!$F:$F,$A439,AFRIMONEY!$P:$P,CP$3)</f>
        <v>0</v>
      </c>
      <c r="CR439" s="8">
        <f t="shared" si="229"/>
        <v>50</v>
      </c>
      <c r="CS439" s="17">
        <f>SUMIFS(KP!$L:$L,KP!$F:$F,$A439,KP!$A:$A,SUMMARY!CS$3)</f>
        <v>0</v>
      </c>
      <c r="CT439" s="7">
        <f>SUMIFS(AFRIMONEY!$J:$J,AFRIMONEY!$F:$F,$A439,AFRIMONEY!$P:$P,CS$3)</f>
        <v>0</v>
      </c>
      <c r="CU439" s="8">
        <f t="shared" si="230"/>
        <v>50</v>
      </c>
    </row>
    <row r="440" spans="1:99" x14ac:dyDescent="0.3">
      <c r="A440" s="2">
        <v>101895</v>
      </c>
      <c r="B440" s="23" t="str">
        <f>_xlfn.XLOOKUP(TEXT(A440,0),Tabela4[ID],Tabela4[AREA],"")</f>
        <v>AREA D</v>
      </c>
      <c r="C440" s="2" t="str">
        <f>_xlfn.XLOOKUP(TEXT(A440,0),Tabela4[ID],Tabela4[ZONA],"")</f>
        <v>ZONA 8</v>
      </c>
      <c r="D440" s="2" t="str">
        <f t="shared" si="198"/>
        <v>BLOCKED</v>
      </c>
      <c r="E440" s="18">
        <f t="shared" si="199"/>
        <v>2950</v>
      </c>
      <c r="F440" s="21">
        <f>SUMIFS(KP!$L:$L,KP!$F:$F,$A440,KP!$A:$A,"31/03/2025")</f>
        <v>0</v>
      </c>
      <c r="G440" s="19">
        <f>SUMIFS(KP!$L:$L,KP!$F:$F,$A440,KP!$A:$A,SUMMARY!G$3)</f>
        <v>1350</v>
      </c>
      <c r="H440" s="7">
        <f>SUMIFS(AFRIMONEY!$J:$J,AFRIMONEY!$F:$F,$A440,AFRIMONEY!$P:$P,G$3)</f>
        <v>0</v>
      </c>
      <c r="I440" s="8">
        <f t="shared" si="200"/>
        <v>1350</v>
      </c>
      <c r="J440" s="7">
        <f>SUMIFS(KP!$L:$L,KP!$F:$F,$A440,KP!$A:$A,SUMMARY!J$3)</f>
        <v>9800</v>
      </c>
      <c r="K440" s="7">
        <f>SUMIFS(AFRIMONEY!$J:$J,AFRIMONEY!$F:$F,$A440,AFRIMONEY!$P:$P,J$3)</f>
        <v>1350</v>
      </c>
      <c r="L440" s="8">
        <f t="shared" si="201"/>
        <v>9800</v>
      </c>
      <c r="M440" s="17">
        <f>SUMIFS(KP!$L:$L,KP!$F:$F,$A440,KP!$A:$A,SUMMARY!M$3)</f>
        <v>11100</v>
      </c>
      <c r="N440" s="7">
        <f>SUMIFS(AFRIMONEY!$J:$J,AFRIMONEY!$F:$F,$A440,AFRIMONEY!$P:$P,M$3)</f>
        <v>9800</v>
      </c>
      <c r="O440" s="8">
        <f t="shared" si="202"/>
        <v>11100</v>
      </c>
      <c r="P440" s="7">
        <f>SUMIFS(KP!$L:$L,KP!$F:$F,$A440,KP!$A:$A,SUMMARY!P$3)</f>
        <v>4950</v>
      </c>
      <c r="Q440" s="7">
        <f>SUMIFS(AFRIMONEY!$J:$J,AFRIMONEY!$F:$F,$A440,AFRIMONEY!$P:$P,P$3)</f>
        <v>11100</v>
      </c>
      <c r="R440" s="8">
        <f t="shared" si="203"/>
        <v>4950</v>
      </c>
      <c r="S440" s="17">
        <f>SUMIFS(KP!$L:$L,KP!$F:$F,$A440,KP!$A:$A,SUMMARY!S$3)</f>
        <v>8200</v>
      </c>
      <c r="T440" s="7">
        <f>SUMIFS(AFRIMONEY!$J:$J,AFRIMONEY!$F:$F,$A440,AFRIMONEY!$P:$P,S$3)</f>
        <v>4950</v>
      </c>
      <c r="U440" s="8">
        <f t="shared" si="204"/>
        <v>8200</v>
      </c>
      <c r="V440" s="7">
        <f>SUMIFS(KP!$L:$L,KP!$F:$F,$A440,KP!$A:$A,SUMMARY!V$3)</f>
        <v>0</v>
      </c>
      <c r="W440" s="7">
        <f>SUMIFS(AFRIMONEY!$J:$J,AFRIMONEY!$F:$F,$A440,AFRIMONEY!$P:$P,V$3)</f>
        <v>0</v>
      </c>
      <c r="X440" s="8">
        <f t="shared" si="205"/>
        <v>8200</v>
      </c>
      <c r="Y440" s="17">
        <f>SUMIFS(KP!$L:$L,KP!$F:$F,$A440,KP!$A:$A,SUMMARY!Y$3)</f>
        <v>5950</v>
      </c>
      <c r="Z440" s="7">
        <f>SUMIFS(AFRIMONEY!$J:$J,AFRIMONEY!$F:$F,$A440,AFRIMONEY!$P:$P,Y$3)</f>
        <v>8200</v>
      </c>
      <c r="AA440" s="8">
        <f t="shared" si="206"/>
        <v>5950</v>
      </c>
      <c r="AB440" s="7">
        <f>SUMIFS(KP!$L:$L,KP!$F:$F,$A440,KP!$A:$A,SUMMARY!AB$3)</f>
        <v>5500</v>
      </c>
      <c r="AC440" s="7">
        <f>SUMIFS(AFRIMONEY!$J:$J,AFRIMONEY!$F:$F,$A440,AFRIMONEY!$P:$P,AB$3)</f>
        <v>5950</v>
      </c>
      <c r="AD440" s="8">
        <f t="shared" si="207"/>
        <v>5500</v>
      </c>
      <c r="AE440" s="17">
        <f>SUMIFS(KP!$L:$L,KP!$F:$F,$A440,KP!$A:$A,SUMMARY!AE$3)</f>
        <v>3200</v>
      </c>
      <c r="AF440" s="7">
        <f>SUMIFS(AFRIMONEY!$J:$J,AFRIMONEY!$F:$F,$A440,AFRIMONEY!$P:$P,AE$3)</f>
        <v>5500</v>
      </c>
      <c r="AG440" s="8">
        <f t="shared" si="208"/>
        <v>3200</v>
      </c>
      <c r="AH440" s="7">
        <f>SUMIFS(KP!$L:$L,KP!$F:$F,$A440,KP!$A:$A,SUMMARY!AH$3)</f>
        <v>2950</v>
      </c>
      <c r="AI440" s="7">
        <f>SUMIFS(AFRIMONEY!$J:$J,AFRIMONEY!$F:$F,$A440,AFRIMONEY!$P:$P,AH$3)</f>
        <v>3200</v>
      </c>
      <c r="AJ440" s="8">
        <f t="shared" si="209"/>
        <v>2950</v>
      </c>
      <c r="AK440" s="17">
        <f>SUMIFS(KP!$L:$L,KP!$F:$F,$A440,KP!$A:$A,SUMMARY!AK$3)</f>
        <v>0</v>
      </c>
      <c r="AL440" s="7">
        <f>SUMIFS(AFRIMONEY!$J:$J,AFRIMONEY!$F:$F,$A440,AFRIMONEY!$P:$P,AK$3)</f>
        <v>0</v>
      </c>
      <c r="AM440" s="8">
        <f t="shared" si="210"/>
        <v>2950</v>
      </c>
      <c r="AN440" s="7">
        <f>SUMIFS(KP!$L:$L,KP!$F:$F,$A440,KP!$A:$A,SUMMARY!AN$3)</f>
        <v>0</v>
      </c>
      <c r="AO440" s="7">
        <f>SUMIFS(AFRIMONEY!$J:$J,AFRIMONEY!$F:$F,$A440,AFRIMONEY!$P:$P,AN$3)</f>
        <v>0</v>
      </c>
      <c r="AP440" s="8">
        <f t="shared" si="211"/>
        <v>2950</v>
      </c>
      <c r="AQ440" s="17">
        <f>SUMIFS(KP!$L:$L,KP!$F:$F,$A440,KP!$A:$A,SUMMARY!AQ$3)</f>
        <v>0</v>
      </c>
      <c r="AR440" s="7">
        <f>SUMIFS(AFRIMONEY!$J:$J,AFRIMONEY!$F:$F,$A440,AFRIMONEY!$P:$P,AQ$3)</f>
        <v>0</v>
      </c>
      <c r="AS440" s="8">
        <f t="shared" si="212"/>
        <v>2950</v>
      </c>
      <c r="AT440" s="7">
        <f>SUMIFS(KP!$L:$L,KP!$F:$F,$A440,KP!$A:$A,SUMMARY!AT$3)</f>
        <v>0</v>
      </c>
      <c r="AU440" s="7">
        <f>SUMIFS(AFRIMONEY!$J:$J,AFRIMONEY!$F:$F,$A440,AFRIMONEY!$P:$P,AT$3)</f>
        <v>0</v>
      </c>
      <c r="AV440" s="8">
        <f t="shared" si="213"/>
        <v>2950</v>
      </c>
      <c r="AW440" s="17">
        <f>SUMIFS(KP!$L:$L,KP!$F:$F,$A440,KP!$A:$A,SUMMARY!AW$3)</f>
        <v>0</v>
      </c>
      <c r="AX440" s="7">
        <f>SUMIFS(AFRIMONEY!$J:$J,AFRIMONEY!$F:$F,$A440,AFRIMONEY!$P:$P,AW$3)</f>
        <v>0</v>
      </c>
      <c r="AY440" s="8">
        <f t="shared" si="214"/>
        <v>2950</v>
      </c>
      <c r="AZ440" s="7">
        <f>SUMIFS(KP!$L:$L,KP!$F:$F,$A440,KP!$A:$A,SUMMARY!AZ$3)</f>
        <v>0</v>
      </c>
      <c r="BA440" s="7">
        <f>SUMIFS(AFRIMONEY!$J:$J,AFRIMONEY!$F:$F,$A440,AFRIMONEY!$P:$P,AZ$3)</f>
        <v>0</v>
      </c>
      <c r="BB440" s="8">
        <f t="shared" si="215"/>
        <v>2950</v>
      </c>
      <c r="BC440" s="17">
        <f>SUMIFS(KP!$L:$L,KP!$F:$F,$A440,KP!$A:$A,SUMMARY!BC$3)</f>
        <v>0</v>
      </c>
      <c r="BD440" s="7">
        <f>SUMIFS(AFRIMONEY!$J:$J,AFRIMONEY!$F:$F,$A440,AFRIMONEY!$P:$P,BC$3)</f>
        <v>0</v>
      </c>
      <c r="BE440" s="8">
        <f t="shared" si="216"/>
        <v>2950</v>
      </c>
      <c r="BF440" s="7">
        <f>SUMIFS(KP!$L:$L,KP!$F:$F,$A440,KP!$A:$A,SUMMARY!BF$3)</f>
        <v>0</v>
      </c>
      <c r="BG440" s="7">
        <f>SUMIFS(AFRIMONEY!$J:$J,AFRIMONEY!$F:$F,$A440,AFRIMONEY!$P:$P,BF$3)</f>
        <v>0</v>
      </c>
      <c r="BH440" s="8">
        <f t="shared" si="217"/>
        <v>2950</v>
      </c>
      <c r="BI440" s="17">
        <f>SUMIFS(KP!$L:$L,KP!$F:$F,$A440,KP!$A:$A,SUMMARY!BI$3)</f>
        <v>0</v>
      </c>
      <c r="BJ440" s="7">
        <f>SUMIFS(AFRIMONEY!$J:$J,AFRIMONEY!$F:$F,$A440,AFRIMONEY!$P:$P,BI$3)</f>
        <v>0</v>
      </c>
      <c r="BK440" s="8">
        <f t="shared" si="218"/>
        <v>2950</v>
      </c>
      <c r="BL440" s="7">
        <f>SUMIFS(KP!$L:$L,KP!$F:$F,$A440,KP!$A:$A,SUMMARY!BL$3)</f>
        <v>0</v>
      </c>
      <c r="BM440" s="7">
        <f>SUMIFS(AFRIMONEY!$J:$J,AFRIMONEY!$F:$F,$A440,AFRIMONEY!$P:$P,BL$3)</f>
        <v>0</v>
      </c>
      <c r="BN440" s="8">
        <f t="shared" si="219"/>
        <v>2950</v>
      </c>
      <c r="BO440" s="17">
        <f>SUMIFS(KP!$L:$L,KP!$F:$F,$A440,KP!$A:$A,SUMMARY!BO$3)</f>
        <v>0</v>
      </c>
      <c r="BP440" s="7">
        <f>SUMIFS(AFRIMONEY!$J:$J,AFRIMONEY!$F:$F,$A440,AFRIMONEY!$P:$P,BO$3)</f>
        <v>0</v>
      </c>
      <c r="BQ440" s="8">
        <f t="shared" si="220"/>
        <v>2950</v>
      </c>
      <c r="BR440" s="7">
        <f>SUMIFS(KP!$L:$L,KP!$F:$F,$A440,KP!$A:$A,SUMMARY!BR$3)</f>
        <v>0</v>
      </c>
      <c r="BS440" s="7">
        <f>SUMIFS(AFRIMONEY!$J:$J,AFRIMONEY!$F:$F,$A440,AFRIMONEY!$P:$P,BR$3)</f>
        <v>0</v>
      </c>
      <c r="BT440" s="8">
        <f t="shared" si="221"/>
        <v>2950</v>
      </c>
      <c r="BU440" s="17">
        <f>SUMIFS(KP!$L:$L,KP!$F:$F,$A440,KP!$A:$A,SUMMARY!BU$3)</f>
        <v>0</v>
      </c>
      <c r="BV440" s="7">
        <f>SUMIFS(AFRIMONEY!$J:$J,AFRIMONEY!$F:$F,$A440,AFRIMONEY!$P:$P,BU$3)</f>
        <v>0</v>
      </c>
      <c r="BW440" s="8">
        <f t="shared" si="222"/>
        <v>2950</v>
      </c>
      <c r="BX440" s="7">
        <f>SUMIFS(KP!$L:$L,KP!$F:$F,$A440,KP!$A:$A,SUMMARY!BX$3)</f>
        <v>0</v>
      </c>
      <c r="BY440" s="7">
        <f>SUMIFS(AFRIMONEY!$J:$J,AFRIMONEY!$F:$F,$A440,AFRIMONEY!$P:$P,BX$3)</f>
        <v>0</v>
      </c>
      <c r="BZ440" s="8">
        <f t="shared" si="223"/>
        <v>2950</v>
      </c>
      <c r="CA440" s="17">
        <f>SUMIFS(KP!$L:$L,KP!$F:$F,$A440,KP!$A:$A,SUMMARY!CA$3)</f>
        <v>0</v>
      </c>
      <c r="CB440" s="7">
        <f>SUMIFS(AFRIMONEY!$J:$J,AFRIMONEY!$F:$F,$A440,AFRIMONEY!$P:$P,CA$3)</f>
        <v>0</v>
      </c>
      <c r="CC440" s="8">
        <f t="shared" si="224"/>
        <v>2950</v>
      </c>
      <c r="CD440" s="7">
        <f>SUMIFS(KP!$L:$L,KP!$F:$F,$A440,KP!$A:$A,SUMMARY!CD$3)</f>
        <v>0</v>
      </c>
      <c r="CE440" s="7">
        <f>SUMIFS(AFRIMONEY!$J:$J,AFRIMONEY!$F:$F,$A440,AFRIMONEY!$P:$P,CD$3)</f>
        <v>0</v>
      </c>
      <c r="CF440" s="8">
        <f t="shared" si="225"/>
        <v>2950</v>
      </c>
      <c r="CG440" s="17">
        <f>SUMIFS(KP!$L:$L,KP!$F:$F,$A440,KP!$A:$A,SUMMARY!CG$3)</f>
        <v>0</v>
      </c>
      <c r="CH440" s="7">
        <f>SUMIFS(AFRIMONEY!$J:$J,AFRIMONEY!$F:$F,$A440,AFRIMONEY!$P:$P,CG$3)</f>
        <v>0</v>
      </c>
      <c r="CI440" s="8">
        <f t="shared" si="226"/>
        <v>2950</v>
      </c>
      <c r="CJ440" s="7">
        <f>SUMIFS(KP!$L:$L,KP!$F:$F,$A440,KP!$A:$A,SUMMARY!CJ$3)</f>
        <v>0</v>
      </c>
      <c r="CK440" s="7">
        <f>SUMIFS(AFRIMONEY!$J:$J,AFRIMONEY!$F:$F,$A440,AFRIMONEY!$P:$P,CJ$3)</f>
        <v>0</v>
      </c>
      <c r="CL440" s="8">
        <f t="shared" si="227"/>
        <v>2950</v>
      </c>
      <c r="CM440" s="17">
        <f>SUMIFS(KP!$L:$L,KP!$F:$F,$A440,KP!$A:$A,SUMMARY!CM$3)</f>
        <v>0</v>
      </c>
      <c r="CN440" s="7">
        <f>SUMIFS(AFRIMONEY!$J:$J,AFRIMONEY!$F:$F,$A440,AFRIMONEY!$P:$P,CM$3)</f>
        <v>0</v>
      </c>
      <c r="CO440" s="8">
        <f t="shared" si="228"/>
        <v>2950</v>
      </c>
      <c r="CP440" s="7">
        <f>SUMIFS(KP!$L:$L,KP!$F:$F,$A440,KP!$A:$A,SUMMARY!CP$3)</f>
        <v>0</v>
      </c>
      <c r="CQ440" s="7">
        <f>SUMIFS(AFRIMONEY!$J:$J,AFRIMONEY!$F:$F,$A440,AFRIMONEY!$P:$P,CP$3)</f>
        <v>0</v>
      </c>
      <c r="CR440" s="8">
        <f t="shared" si="229"/>
        <v>2950</v>
      </c>
      <c r="CS440" s="17">
        <f>SUMIFS(KP!$L:$L,KP!$F:$F,$A440,KP!$A:$A,SUMMARY!CS$3)</f>
        <v>0</v>
      </c>
      <c r="CT440" s="7">
        <f>SUMIFS(AFRIMONEY!$J:$J,AFRIMONEY!$F:$F,$A440,AFRIMONEY!$P:$P,CS$3)</f>
        <v>0</v>
      </c>
      <c r="CU440" s="8">
        <f t="shared" si="230"/>
        <v>2950</v>
      </c>
    </row>
    <row r="441" spans="1:99" x14ac:dyDescent="0.3">
      <c r="A441" s="2">
        <v>101902</v>
      </c>
      <c r="B441" s="23" t="str">
        <f>_xlfn.XLOOKUP(TEXT(A441,0),Tabela4[ID],Tabela4[AREA],"")</f>
        <v>AREA A</v>
      </c>
      <c r="C441" s="2" t="str">
        <f>_xlfn.XLOOKUP(TEXT(A441,0),Tabela4[ID],Tabela4[ZONA],"")</f>
        <v>ZONA 16</v>
      </c>
      <c r="D441" s="2" t="str">
        <f t="shared" si="198"/>
        <v>BLOCKED</v>
      </c>
      <c r="E441" s="18">
        <f t="shared" si="199"/>
        <v>400</v>
      </c>
      <c r="F441" s="21">
        <f>SUMIFS(KP!$L:$L,KP!$F:$F,$A441,KP!$A:$A,"31/03/2025")</f>
        <v>0</v>
      </c>
      <c r="G441" s="19">
        <f>SUMIFS(KP!$L:$L,KP!$F:$F,$A441,KP!$A:$A,SUMMARY!G$3)</f>
        <v>0</v>
      </c>
      <c r="H441" s="7">
        <f>SUMIFS(AFRIMONEY!$J:$J,AFRIMONEY!$F:$F,$A441,AFRIMONEY!$P:$P,G$3)</f>
        <v>0</v>
      </c>
      <c r="I441" s="8">
        <f t="shared" si="200"/>
        <v>0</v>
      </c>
      <c r="J441" s="7">
        <f>SUMIFS(KP!$L:$L,KP!$F:$F,$A441,KP!$A:$A,SUMMARY!J$3)</f>
        <v>8250</v>
      </c>
      <c r="K441" s="7">
        <f>SUMIFS(AFRIMONEY!$J:$J,AFRIMONEY!$F:$F,$A441,AFRIMONEY!$P:$P,J$3)</f>
        <v>0</v>
      </c>
      <c r="L441" s="8">
        <f t="shared" si="201"/>
        <v>8250</v>
      </c>
      <c r="M441" s="17">
        <f>SUMIFS(KP!$L:$L,KP!$F:$F,$A441,KP!$A:$A,SUMMARY!M$3)</f>
        <v>0</v>
      </c>
      <c r="N441" s="7">
        <f>SUMIFS(AFRIMONEY!$J:$J,AFRIMONEY!$F:$F,$A441,AFRIMONEY!$P:$P,M$3)</f>
        <v>0</v>
      </c>
      <c r="O441" s="8">
        <f t="shared" si="202"/>
        <v>8250</v>
      </c>
      <c r="P441" s="7">
        <f>SUMIFS(KP!$L:$L,KP!$F:$F,$A441,KP!$A:$A,SUMMARY!P$3)</f>
        <v>0</v>
      </c>
      <c r="Q441" s="7">
        <f>SUMIFS(AFRIMONEY!$J:$J,AFRIMONEY!$F:$F,$A441,AFRIMONEY!$P:$P,P$3)</f>
        <v>0</v>
      </c>
      <c r="R441" s="8">
        <f t="shared" si="203"/>
        <v>8250</v>
      </c>
      <c r="S441" s="17">
        <f>SUMIFS(KP!$L:$L,KP!$F:$F,$A441,KP!$A:$A,SUMMARY!S$3)</f>
        <v>400</v>
      </c>
      <c r="T441" s="7">
        <f>SUMIFS(AFRIMONEY!$J:$J,AFRIMONEY!$F:$F,$A441,AFRIMONEY!$P:$P,S$3)</f>
        <v>8250</v>
      </c>
      <c r="U441" s="8">
        <f t="shared" si="204"/>
        <v>400</v>
      </c>
      <c r="V441" s="7">
        <f>SUMIFS(KP!$L:$L,KP!$F:$F,$A441,KP!$A:$A,SUMMARY!V$3)</f>
        <v>0</v>
      </c>
      <c r="W441" s="7">
        <f>SUMIFS(AFRIMONEY!$J:$J,AFRIMONEY!$F:$F,$A441,AFRIMONEY!$P:$P,V$3)</f>
        <v>0</v>
      </c>
      <c r="X441" s="8">
        <f t="shared" si="205"/>
        <v>400</v>
      </c>
      <c r="Y441" s="17">
        <f>SUMIFS(KP!$L:$L,KP!$F:$F,$A441,KP!$A:$A,SUMMARY!Y$3)</f>
        <v>0</v>
      </c>
      <c r="Z441" s="7">
        <f>SUMIFS(AFRIMONEY!$J:$J,AFRIMONEY!$F:$F,$A441,AFRIMONEY!$P:$P,Y$3)</f>
        <v>0</v>
      </c>
      <c r="AA441" s="8">
        <f t="shared" si="206"/>
        <v>400</v>
      </c>
      <c r="AB441" s="7">
        <f>SUMIFS(KP!$L:$L,KP!$F:$F,$A441,KP!$A:$A,SUMMARY!AB$3)</f>
        <v>4150</v>
      </c>
      <c r="AC441" s="7">
        <f>SUMIFS(AFRIMONEY!$J:$J,AFRIMONEY!$F:$F,$A441,AFRIMONEY!$P:$P,AB$3)</f>
        <v>400</v>
      </c>
      <c r="AD441" s="8">
        <f t="shared" si="207"/>
        <v>4150</v>
      </c>
      <c r="AE441" s="17">
        <f>SUMIFS(KP!$L:$L,KP!$F:$F,$A441,KP!$A:$A,SUMMARY!AE$3)</f>
        <v>-200</v>
      </c>
      <c r="AF441" s="7">
        <f>SUMIFS(AFRIMONEY!$J:$J,AFRIMONEY!$F:$F,$A441,AFRIMONEY!$P:$P,AE$3)</f>
        <v>4150</v>
      </c>
      <c r="AG441" s="8">
        <f t="shared" si="208"/>
        <v>-200</v>
      </c>
      <c r="AH441" s="7">
        <f>SUMIFS(KP!$L:$L,KP!$F:$F,$A441,KP!$A:$A,SUMMARY!AH$3)</f>
        <v>600</v>
      </c>
      <c r="AI441" s="7">
        <f>SUMIFS(AFRIMONEY!$J:$J,AFRIMONEY!$F:$F,$A441,AFRIMONEY!$P:$P,AH$3)</f>
        <v>0</v>
      </c>
      <c r="AJ441" s="8">
        <f t="shared" si="209"/>
        <v>400</v>
      </c>
      <c r="AK441" s="17">
        <f>SUMIFS(KP!$L:$L,KP!$F:$F,$A441,KP!$A:$A,SUMMARY!AK$3)</f>
        <v>0</v>
      </c>
      <c r="AL441" s="7">
        <f>SUMIFS(AFRIMONEY!$J:$J,AFRIMONEY!$F:$F,$A441,AFRIMONEY!$P:$P,AK$3)</f>
        <v>0</v>
      </c>
      <c r="AM441" s="8">
        <f t="shared" si="210"/>
        <v>400</v>
      </c>
      <c r="AN441" s="7">
        <f>SUMIFS(KP!$L:$L,KP!$F:$F,$A441,KP!$A:$A,SUMMARY!AN$3)</f>
        <v>0</v>
      </c>
      <c r="AO441" s="7">
        <f>SUMIFS(AFRIMONEY!$J:$J,AFRIMONEY!$F:$F,$A441,AFRIMONEY!$P:$P,AN$3)</f>
        <v>0</v>
      </c>
      <c r="AP441" s="8">
        <f t="shared" si="211"/>
        <v>400</v>
      </c>
      <c r="AQ441" s="17">
        <f>SUMIFS(KP!$L:$L,KP!$F:$F,$A441,KP!$A:$A,SUMMARY!AQ$3)</f>
        <v>0</v>
      </c>
      <c r="AR441" s="7">
        <f>SUMIFS(AFRIMONEY!$J:$J,AFRIMONEY!$F:$F,$A441,AFRIMONEY!$P:$P,AQ$3)</f>
        <v>0</v>
      </c>
      <c r="AS441" s="8">
        <f t="shared" si="212"/>
        <v>400</v>
      </c>
      <c r="AT441" s="7">
        <f>SUMIFS(KP!$L:$L,KP!$F:$F,$A441,KP!$A:$A,SUMMARY!AT$3)</f>
        <v>0</v>
      </c>
      <c r="AU441" s="7">
        <f>SUMIFS(AFRIMONEY!$J:$J,AFRIMONEY!$F:$F,$A441,AFRIMONEY!$P:$P,AT$3)</f>
        <v>0</v>
      </c>
      <c r="AV441" s="8">
        <f t="shared" si="213"/>
        <v>400</v>
      </c>
      <c r="AW441" s="17">
        <f>SUMIFS(KP!$L:$L,KP!$F:$F,$A441,KP!$A:$A,SUMMARY!AW$3)</f>
        <v>0</v>
      </c>
      <c r="AX441" s="7">
        <f>SUMIFS(AFRIMONEY!$J:$J,AFRIMONEY!$F:$F,$A441,AFRIMONEY!$P:$P,AW$3)</f>
        <v>0</v>
      </c>
      <c r="AY441" s="8">
        <f t="shared" si="214"/>
        <v>400</v>
      </c>
      <c r="AZ441" s="7">
        <f>SUMIFS(KP!$L:$L,KP!$F:$F,$A441,KP!$A:$A,SUMMARY!AZ$3)</f>
        <v>0</v>
      </c>
      <c r="BA441" s="7">
        <f>SUMIFS(AFRIMONEY!$J:$J,AFRIMONEY!$F:$F,$A441,AFRIMONEY!$P:$P,AZ$3)</f>
        <v>0</v>
      </c>
      <c r="BB441" s="8">
        <f t="shared" si="215"/>
        <v>400</v>
      </c>
      <c r="BC441" s="17">
        <f>SUMIFS(KP!$L:$L,KP!$F:$F,$A441,KP!$A:$A,SUMMARY!BC$3)</f>
        <v>0</v>
      </c>
      <c r="BD441" s="7">
        <f>SUMIFS(AFRIMONEY!$J:$J,AFRIMONEY!$F:$F,$A441,AFRIMONEY!$P:$P,BC$3)</f>
        <v>0</v>
      </c>
      <c r="BE441" s="8">
        <f t="shared" si="216"/>
        <v>400</v>
      </c>
      <c r="BF441" s="7">
        <f>SUMIFS(KP!$L:$L,KP!$F:$F,$A441,KP!$A:$A,SUMMARY!BF$3)</f>
        <v>0</v>
      </c>
      <c r="BG441" s="7">
        <f>SUMIFS(AFRIMONEY!$J:$J,AFRIMONEY!$F:$F,$A441,AFRIMONEY!$P:$P,BF$3)</f>
        <v>0</v>
      </c>
      <c r="BH441" s="8">
        <f t="shared" si="217"/>
        <v>400</v>
      </c>
      <c r="BI441" s="17">
        <f>SUMIFS(KP!$L:$L,KP!$F:$F,$A441,KP!$A:$A,SUMMARY!BI$3)</f>
        <v>0</v>
      </c>
      <c r="BJ441" s="7">
        <f>SUMIFS(AFRIMONEY!$J:$J,AFRIMONEY!$F:$F,$A441,AFRIMONEY!$P:$P,BI$3)</f>
        <v>0</v>
      </c>
      <c r="BK441" s="8">
        <f t="shared" si="218"/>
        <v>400</v>
      </c>
      <c r="BL441" s="7">
        <f>SUMIFS(KP!$L:$L,KP!$F:$F,$A441,KP!$A:$A,SUMMARY!BL$3)</f>
        <v>0</v>
      </c>
      <c r="BM441" s="7">
        <f>SUMIFS(AFRIMONEY!$J:$J,AFRIMONEY!$F:$F,$A441,AFRIMONEY!$P:$P,BL$3)</f>
        <v>0</v>
      </c>
      <c r="BN441" s="8">
        <f t="shared" si="219"/>
        <v>400</v>
      </c>
      <c r="BO441" s="17">
        <f>SUMIFS(KP!$L:$L,KP!$F:$F,$A441,KP!$A:$A,SUMMARY!BO$3)</f>
        <v>0</v>
      </c>
      <c r="BP441" s="7">
        <f>SUMIFS(AFRIMONEY!$J:$J,AFRIMONEY!$F:$F,$A441,AFRIMONEY!$P:$P,BO$3)</f>
        <v>0</v>
      </c>
      <c r="BQ441" s="8">
        <f t="shared" si="220"/>
        <v>400</v>
      </c>
      <c r="BR441" s="7">
        <f>SUMIFS(KP!$L:$L,KP!$F:$F,$A441,KP!$A:$A,SUMMARY!BR$3)</f>
        <v>0</v>
      </c>
      <c r="BS441" s="7">
        <f>SUMIFS(AFRIMONEY!$J:$J,AFRIMONEY!$F:$F,$A441,AFRIMONEY!$P:$P,BR$3)</f>
        <v>0</v>
      </c>
      <c r="BT441" s="8">
        <f t="shared" si="221"/>
        <v>400</v>
      </c>
      <c r="BU441" s="17">
        <f>SUMIFS(KP!$L:$L,KP!$F:$F,$A441,KP!$A:$A,SUMMARY!BU$3)</f>
        <v>0</v>
      </c>
      <c r="BV441" s="7">
        <f>SUMIFS(AFRIMONEY!$J:$J,AFRIMONEY!$F:$F,$A441,AFRIMONEY!$P:$P,BU$3)</f>
        <v>0</v>
      </c>
      <c r="BW441" s="8">
        <f t="shared" si="222"/>
        <v>400</v>
      </c>
      <c r="BX441" s="7">
        <f>SUMIFS(KP!$L:$L,KP!$F:$F,$A441,KP!$A:$A,SUMMARY!BX$3)</f>
        <v>0</v>
      </c>
      <c r="BY441" s="7">
        <f>SUMIFS(AFRIMONEY!$J:$J,AFRIMONEY!$F:$F,$A441,AFRIMONEY!$P:$P,BX$3)</f>
        <v>0</v>
      </c>
      <c r="BZ441" s="8">
        <f t="shared" si="223"/>
        <v>400</v>
      </c>
      <c r="CA441" s="17">
        <f>SUMIFS(KP!$L:$L,KP!$F:$F,$A441,KP!$A:$A,SUMMARY!CA$3)</f>
        <v>0</v>
      </c>
      <c r="CB441" s="7">
        <f>SUMIFS(AFRIMONEY!$J:$J,AFRIMONEY!$F:$F,$A441,AFRIMONEY!$P:$P,CA$3)</f>
        <v>0</v>
      </c>
      <c r="CC441" s="8">
        <f t="shared" si="224"/>
        <v>400</v>
      </c>
      <c r="CD441" s="7">
        <f>SUMIFS(KP!$L:$L,KP!$F:$F,$A441,KP!$A:$A,SUMMARY!CD$3)</f>
        <v>0</v>
      </c>
      <c r="CE441" s="7">
        <f>SUMIFS(AFRIMONEY!$J:$J,AFRIMONEY!$F:$F,$A441,AFRIMONEY!$P:$P,CD$3)</f>
        <v>0</v>
      </c>
      <c r="CF441" s="8">
        <f t="shared" si="225"/>
        <v>400</v>
      </c>
      <c r="CG441" s="17">
        <f>SUMIFS(KP!$L:$L,KP!$F:$F,$A441,KP!$A:$A,SUMMARY!CG$3)</f>
        <v>0</v>
      </c>
      <c r="CH441" s="7">
        <f>SUMIFS(AFRIMONEY!$J:$J,AFRIMONEY!$F:$F,$A441,AFRIMONEY!$P:$P,CG$3)</f>
        <v>0</v>
      </c>
      <c r="CI441" s="8">
        <f t="shared" si="226"/>
        <v>400</v>
      </c>
      <c r="CJ441" s="7">
        <f>SUMIFS(KP!$L:$L,KP!$F:$F,$A441,KP!$A:$A,SUMMARY!CJ$3)</f>
        <v>0</v>
      </c>
      <c r="CK441" s="7">
        <f>SUMIFS(AFRIMONEY!$J:$J,AFRIMONEY!$F:$F,$A441,AFRIMONEY!$P:$P,CJ$3)</f>
        <v>0</v>
      </c>
      <c r="CL441" s="8">
        <f t="shared" si="227"/>
        <v>400</v>
      </c>
      <c r="CM441" s="17">
        <f>SUMIFS(KP!$L:$L,KP!$F:$F,$A441,KP!$A:$A,SUMMARY!CM$3)</f>
        <v>0</v>
      </c>
      <c r="CN441" s="7">
        <f>SUMIFS(AFRIMONEY!$J:$J,AFRIMONEY!$F:$F,$A441,AFRIMONEY!$P:$P,CM$3)</f>
        <v>0</v>
      </c>
      <c r="CO441" s="8">
        <f t="shared" si="228"/>
        <v>400</v>
      </c>
      <c r="CP441" s="7">
        <f>SUMIFS(KP!$L:$L,KP!$F:$F,$A441,KP!$A:$A,SUMMARY!CP$3)</f>
        <v>0</v>
      </c>
      <c r="CQ441" s="7">
        <f>SUMIFS(AFRIMONEY!$J:$J,AFRIMONEY!$F:$F,$A441,AFRIMONEY!$P:$P,CP$3)</f>
        <v>0</v>
      </c>
      <c r="CR441" s="8">
        <f t="shared" si="229"/>
        <v>400</v>
      </c>
      <c r="CS441" s="17">
        <f>SUMIFS(KP!$L:$L,KP!$F:$F,$A441,KP!$A:$A,SUMMARY!CS$3)</f>
        <v>0</v>
      </c>
      <c r="CT441" s="7">
        <f>SUMIFS(AFRIMONEY!$J:$J,AFRIMONEY!$F:$F,$A441,AFRIMONEY!$P:$P,CS$3)</f>
        <v>0</v>
      </c>
      <c r="CU441" s="8">
        <f t="shared" si="230"/>
        <v>400</v>
      </c>
    </row>
    <row r="442" spans="1:99" x14ac:dyDescent="0.3">
      <c r="A442" s="2">
        <v>101905</v>
      </c>
      <c r="B442" s="23" t="str">
        <f>_xlfn.XLOOKUP(TEXT(A442,0),Tabela4[ID],Tabela4[AREA],"")</f>
        <v>AREA C</v>
      </c>
      <c r="C442" s="2" t="str">
        <f>_xlfn.XLOOKUP(TEXT(A442,0),Tabela4[ID],Tabela4[ZONA],"")</f>
        <v>ZONA 14</v>
      </c>
      <c r="D442" s="2" t="str">
        <f t="shared" si="198"/>
        <v>BLOCKED</v>
      </c>
      <c r="E442" s="18">
        <f t="shared" si="199"/>
        <v>5050</v>
      </c>
      <c r="F442" s="21">
        <f>SUMIFS(KP!$L:$L,KP!$F:$F,$A442,KP!$A:$A,"31/03/2025")</f>
        <v>0</v>
      </c>
      <c r="G442" s="19">
        <f>SUMIFS(KP!$L:$L,KP!$F:$F,$A442,KP!$A:$A,SUMMARY!G$3)</f>
        <v>0</v>
      </c>
      <c r="H442" s="7">
        <f>SUMIFS(AFRIMONEY!$J:$J,AFRIMONEY!$F:$F,$A442,AFRIMONEY!$P:$P,G$3)</f>
        <v>0</v>
      </c>
      <c r="I442" s="8">
        <f t="shared" si="200"/>
        <v>0</v>
      </c>
      <c r="J442" s="7">
        <f>SUMIFS(KP!$L:$L,KP!$F:$F,$A442,KP!$A:$A,SUMMARY!J$3)</f>
        <v>0</v>
      </c>
      <c r="K442" s="7">
        <f>SUMIFS(AFRIMONEY!$J:$J,AFRIMONEY!$F:$F,$A442,AFRIMONEY!$P:$P,J$3)</f>
        <v>0</v>
      </c>
      <c r="L442" s="8">
        <f t="shared" si="201"/>
        <v>0</v>
      </c>
      <c r="M442" s="17">
        <f>SUMIFS(KP!$L:$L,KP!$F:$F,$A442,KP!$A:$A,SUMMARY!M$3)</f>
        <v>1600</v>
      </c>
      <c r="N442" s="7">
        <f>SUMIFS(AFRIMONEY!$J:$J,AFRIMONEY!$F:$F,$A442,AFRIMONEY!$P:$P,M$3)</f>
        <v>0</v>
      </c>
      <c r="O442" s="8">
        <f t="shared" si="202"/>
        <v>1600</v>
      </c>
      <c r="P442" s="7">
        <f>SUMIFS(KP!$L:$L,KP!$F:$F,$A442,KP!$A:$A,SUMMARY!P$3)</f>
        <v>2150</v>
      </c>
      <c r="Q442" s="7">
        <f>SUMIFS(AFRIMONEY!$J:$J,AFRIMONEY!$F:$F,$A442,AFRIMONEY!$P:$P,P$3)</f>
        <v>0</v>
      </c>
      <c r="R442" s="8">
        <f t="shared" si="203"/>
        <v>3750</v>
      </c>
      <c r="S442" s="17">
        <f>SUMIFS(KP!$L:$L,KP!$F:$F,$A442,KP!$A:$A,SUMMARY!S$3)</f>
        <v>750</v>
      </c>
      <c r="T442" s="7">
        <f>SUMIFS(AFRIMONEY!$J:$J,AFRIMONEY!$F:$F,$A442,AFRIMONEY!$P:$P,S$3)</f>
        <v>0</v>
      </c>
      <c r="U442" s="8">
        <f t="shared" si="204"/>
        <v>4500</v>
      </c>
      <c r="V442" s="7">
        <f>SUMIFS(KP!$L:$L,KP!$F:$F,$A442,KP!$A:$A,SUMMARY!V$3)</f>
        <v>0</v>
      </c>
      <c r="W442" s="7">
        <f>SUMIFS(AFRIMONEY!$J:$J,AFRIMONEY!$F:$F,$A442,AFRIMONEY!$P:$P,V$3)</f>
        <v>0</v>
      </c>
      <c r="X442" s="8">
        <f t="shared" si="205"/>
        <v>4500</v>
      </c>
      <c r="Y442" s="17">
        <f>SUMIFS(KP!$L:$L,KP!$F:$F,$A442,KP!$A:$A,SUMMARY!Y$3)</f>
        <v>4350</v>
      </c>
      <c r="Z442" s="7">
        <f>SUMIFS(AFRIMONEY!$J:$J,AFRIMONEY!$F:$F,$A442,AFRIMONEY!$P:$P,Y$3)</f>
        <v>700</v>
      </c>
      <c r="AA442" s="8">
        <f t="shared" si="206"/>
        <v>8150</v>
      </c>
      <c r="AB442" s="7">
        <f>SUMIFS(KP!$L:$L,KP!$F:$F,$A442,KP!$A:$A,SUMMARY!AB$3)</f>
        <v>1250</v>
      </c>
      <c r="AC442" s="7">
        <f>SUMIFS(AFRIMONEY!$J:$J,AFRIMONEY!$F:$F,$A442,AFRIMONEY!$P:$P,AB$3)</f>
        <v>4400</v>
      </c>
      <c r="AD442" s="8">
        <f t="shared" si="207"/>
        <v>5000</v>
      </c>
      <c r="AE442" s="17">
        <f>SUMIFS(KP!$L:$L,KP!$F:$F,$A442,KP!$A:$A,SUMMARY!AE$3)</f>
        <v>1300</v>
      </c>
      <c r="AF442" s="7">
        <f>SUMIFS(AFRIMONEY!$J:$J,AFRIMONEY!$F:$F,$A442,AFRIMONEY!$P:$P,AE$3)</f>
        <v>1250</v>
      </c>
      <c r="AG442" s="8">
        <f t="shared" si="208"/>
        <v>5050</v>
      </c>
      <c r="AH442" s="7">
        <f>SUMIFS(KP!$L:$L,KP!$F:$F,$A442,KP!$A:$A,SUMMARY!AH$3)</f>
        <v>0</v>
      </c>
      <c r="AI442" s="7">
        <f>SUMIFS(AFRIMONEY!$J:$J,AFRIMONEY!$F:$F,$A442,AFRIMONEY!$P:$P,AH$3)</f>
        <v>0</v>
      </c>
      <c r="AJ442" s="8">
        <f t="shared" si="209"/>
        <v>5050</v>
      </c>
      <c r="AK442" s="17">
        <f>SUMIFS(KP!$L:$L,KP!$F:$F,$A442,KP!$A:$A,SUMMARY!AK$3)</f>
        <v>0</v>
      </c>
      <c r="AL442" s="7">
        <f>SUMIFS(AFRIMONEY!$J:$J,AFRIMONEY!$F:$F,$A442,AFRIMONEY!$P:$P,AK$3)</f>
        <v>0</v>
      </c>
      <c r="AM442" s="8">
        <f t="shared" si="210"/>
        <v>5050</v>
      </c>
      <c r="AN442" s="7">
        <f>SUMIFS(KP!$L:$L,KP!$F:$F,$A442,KP!$A:$A,SUMMARY!AN$3)</f>
        <v>0</v>
      </c>
      <c r="AO442" s="7">
        <f>SUMIFS(AFRIMONEY!$J:$J,AFRIMONEY!$F:$F,$A442,AFRIMONEY!$P:$P,AN$3)</f>
        <v>0</v>
      </c>
      <c r="AP442" s="8">
        <f t="shared" si="211"/>
        <v>5050</v>
      </c>
      <c r="AQ442" s="17">
        <f>SUMIFS(KP!$L:$L,KP!$F:$F,$A442,KP!$A:$A,SUMMARY!AQ$3)</f>
        <v>0</v>
      </c>
      <c r="AR442" s="7">
        <f>SUMIFS(AFRIMONEY!$J:$J,AFRIMONEY!$F:$F,$A442,AFRIMONEY!$P:$P,AQ$3)</f>
        <v>0</v>
      </c>
      <c r="AS442" s="8">
        <f t="shared" si="212"/>
        <v>5050</v>
      </c>
      <c r="AT442" s="7">
        <f>SUMIFS(KP!$L:$L,KP!$F:$F,$A442,KP!$A:$A,SUMMARY!AT$3)</f>
        <v>0</v>
      </c>
      <c r="AU442" s="7">
        <f>SUMIFS(AFRIMONEY!$J:$J,AFRIMONEY!$F:$F,$A442,AFRIMONEY!$P:$P,AT$3)</f>
        <v>0</v>
      </c>
      <c r="AV442" s="8">
        <f t="shared" si="213"/>
        <v>5050</v>
      </c>
      <c r="AW442" s="17">
        <f>SUMIFS(KP!$L:$L,KP!$F:$F,$A442,KP!$A:$A,SUMMARY!AW$3)</f>
        <v>0</v>
      </c>
      <c r="AX442" s="7">
        <f>SUMIFS(AFRIMONEY!$J:$J,AFRIMONEY!$F:$F,$A442,AFRIMONEY!$P:$P,AW$3)</f>
        <v>0</v>
      </c>
      <c r="AY442" s="8">
        <f t="shared" si="214"/>
        <v>5050</v>
      </c>
      <c r="AZ442" s="7">
        <f>SUMIFS(KP!$L:$L,KP!$F:$F,$A442,KP!$A:$A,SUMMARY!AZ$3)</f>
        <v>0</v>
      </c>
      <c r="BA442" s="7">
        <f>SUMIFS(AFRIMONEY!$J:$J,AFRIMONEY!$F:$F,$A442,AFRIMONEY!$P:$P,AZ$3)</f>
        <v>0</v>
      </c>
      <c r="BB442" s="8">
        <f t="shared" si="215"/>
        <v>5050</v>
      </c>
      <c r="BC442" s="17">
        <f>SUMIFS(KP!$L:$L,KP!$F:$F,$A442,KP!$A:$A,SUMMARY!BC$3)</f>
        <v>0</v>
      </c>
      <c r="BD442" s="7">
        <f>SUMIFS(AFRIMONEY!$J:$J,AFRIMONEY!$F:$F,$A442,AFRIMONEY!$P:$P,BC$3)</f>
        <v>0</v>
      </c>
      <c r="BE442" s="8">
        <f t="shared" si="216"/>
        <v>5050</v>
      </c>
      <c r="BF442" s="7">
        <f>SUMIFS(KP!$L:$L,KP!$F:$F,$A442,KP!$A:$A,SUMMARY!BF$3)</f>
        <v>0</v>
      </c>
      <c r="BG442" s="7">
        <f>SUMIFS(AFRIMONEY!$J:$J,AFRIMONEY!$F:$F,$A442,AFRIMONEY!$P:$P,BF$3)</f>
        <v>0</v>
      </c>
      <c r="BH442" s="8">
        <f t="shared" si="217"/>
        <v>5050</v>
      </c>
      <c r="BI442" s="17">
        <f>SUMIFS(KP!$L:$L,KP!$F:$F,$A442,KP!$A:$A,SUMMARY!BI$3)</f>
        <v>0</v>
      </c>
      <c r="BJ442" s="7">
        <f>SUMIFS(AFRIMONEY!$J:$J,AFRIMONEY!$F:$F,$A442,AFRIMONEY!$P:$P,BI$3)</f>
        <v>0</v>
      </c>
      <c r="BK442" s="8">
        <f t="shared" si="218"/>
        <v>5050</v>
      </c>
      <c r="BL442" s="7">
        <f>SUMIFS(KP!$L:$L,KP!$F:$F,$A442,KP!$A:$A,SUMMARY!BL$3)</f>
        <v>0</v>
      </c>
      <c r="BM442" s="7">
        <f>SUMIFS(AFRIMONEY!$J:$J,AFRIMONEY!$F:$F,$A442,AFRIMONEY!$P:$P,BL$3)</f>
        <v>0</v>
      </c>
      <c r="BN442" s="8">
        <f t="shared" si="219"/>
        <v>5050</v>
      </c>
      <c r="BO442" s="17">
        <f>SUMIFS(KP!$L:$L,KP!$F:$F,$A442,KP!$A:$A,SUMMARY!BO$3)</f>
        <v>0</v>
      </c>
      <c r="BP442" s="7">
        <f>SUMIFS(AFRIMONEY!$J:$J,AFRIMONEY!$F:$F,$A442,AFRIMONEY!$P:$P,BO$3)</f>
        <v>0</v>
      </c>
      <c r="BQ442" s="8">
        <f t="shared" si="220"/>
        <v>5050</v>
      </c>
      <c r="BR442" s="7">
        <f>SUMIFS(KP!$L:$L,KP!$F:$F,$A442,KP!$A:$A,SUMMARY!BR$3)</f>
        <v>0</v>
      </c>
      <c r="BS442" s="7">
        <f>SUMIFS(AFRIMONEY!$J:$J,AFRIMONEY!$F:$F,$A442,AFRIMONEY!$P:$P,BR$3)</f>
        <v>0</v>
      </c>
      <c r="BT442" s="8">
        <f t="shared" si="221"/>
        <v>5050</v>
      </c>
      <c r="BU442" s="17">
        <f>SUMIFS(KP!$L:$L,KP!$F:$F,$A442,KP!$A:$A,SUMMARY!BU$3)</f>
        <v>0</v>
      </c>
      <c r="BV442" s="7">
        <f>SUMIFS(AFRIMONEY!$J:$J,AFRIMONEY!$F:$F,$A442,AFRIMONEY!$P:$P,BU$3)</f>
        <v>0</v>
      </c>
      <c r="BW442" s="8">
        <f t="shared" si="222"/>
        <v>5050</v>
      </c>
      <c r="BX442" s="7">
        <f>SUMIFS(KP!$L:$L,KP!$F:$F,$A442,KP!$A:$A,SUMMARY!BX$3)</f>
        <v>0</v>
      </c>
      <c r="BY442" s="7">
        <f>SUMIFS(AFRIMONEY!$J:$J,AFRIMONEY!$F:$F,$A442,AFRIMONEY!$P:$P,BX$3)</f>
        <v>0</v>
      </c>
      <c r="BZ442" s="8">
        <f t="shared" si="223"/>
        <v>5050</v>
      </c>
      <c r="CA442" s="17">
        <f>SUMIFS(KP!$L:$L,KP!$F:$F,$A442,KP!$A:$A,SUMMARY!CA$3)</f>
        <v>0</v>
      </c>
      <c r="CB442" s="7">
        <f>SUMIFS(AFRIMONEY!$J:$J,AFRIMONEY!$F:$F,$A442,AFRIMONEY!$P:$P,CA$3)</f>
        <v>0</v>
      </c>
      <c r="CC442" s="8">
        <f t="shared" si="224"/>
        <v>5050</v>
      </c>
      <c r="CD442" s="7">
        <f>SUMIFS(KP!$L:$L,KP!$F:$F,$A442,KP!$A:$A,SUMMARY!CD$3)</f>
        <v>0</v>
      </c>
      <c r="CE442" s="7">
        <f>SUMIFS(AFRIMONEY!$J:$J,AFRIMONEY!$F:$F,$A442,AFRIMONEY!$P:$P,CD$3)</f>
        <v>0</v>
      </c>
      <c r="CF442" s="8">
        <f t="shared" si="225"/>
        <v>5050</v>
      </c>
      <c r="CG442" s="17">
        <f>SUMIFS(KP!$L:$L,KP!$F:$F,$A442,KP!$A:$A,SUMMARY!CG$3)</f>
        <v>0</v>
      </c>
      <c r="CH442" s="7">
        <f>SUMIFS(AFRIMONEY!$J:$J,AFRIMONEY!$F:$F,$A442,AFRIMONEY!$P:$P,CG$3)</f>
        <v>0</v>
      </c>
      <c r="CI442" s="8">
        <f t="shared" si="226"/>
        <v>5050</v>
      </c>
      <c r="CJ442" s="7">
        <f>SUMIFS(KP!$L:$L,KP!$F:$F,$A442,KP!$A:$A,SUMMARY!CJ$3)</f>
        <v>0</v>
      </c>
      <c r="CK442" s="7">
        <f>SUMIFS(AFRIMONEY!$J:$J,AFRIMONEY!$F:$F,$A442,AFRIMONEY!$P:$P,CJ$3)</f>
        <v>0</v>
      </c>
      <c r="CL442" s="8">
        <f t="shared" si="227"/>
        <v>5050</v>
      </c>
      <c r="CM442" s="17">
        <f>SUMIFS(KP!$L:$L,KP!$F:$F,$A442,KP!$A:$A,SUMMARY!CM$3)</f>
        <v>0</v>
      </c>
      <c r="CN442" s="7">
        <f>SUMIFS(AFRIMONEY!$J:$J,AFRIMONEY!$F:$F,$A442,AFRIMONEY!$P:$P,CM$3)</f>
        <v>0</v>
      </c>
      <c r="CO442" s="8">
        <f t="shared" si="228"/>
        <v>5050</v>
      </c>
      <c r="CP442" s="7">
        <f>SUMIFS(KP!$L:$L,KP!$F:$F,$A442,KP!$A:$A,SUMMARY!CP$3)</f>
        <v>0</v>
      </c>
      <c r="CQ442" s="7">
        <f>SUMIFS(AFRIMONEY!$J:$J,AFRIMONEY!$F:$F,$A442,AFRIMONEY!$P:$P,CP$3)</f>
        <v>0</v>
      </c>
      <c r="CR442" s="8">
        <f t="shared" si="229"/>
        <v>5050</v>
      </c>
      <c r="CS442" s="17">
        <f>SUMIFS(KP!$L:$L,KP!$F:$F,$A442,KP!$A:$A,SUMMARY!CS$3)</f>
        <v>0</v>
      </c>
      <c r="CT442" s="7">
        <f>SUMIFS(AFRIMONEY!$J:$J,AFRIMONEY!$F:$F,$A442,AFRIMONEY!$P:$P,CS$3)</f>
        <v>0</v>
      </c>
      <c r="CU442" s="8">
        <f t="shared" si="230"/>
        <v>5050</v>
      </c>
    </row>
    <row r="443" spans="1:99" x14ac:dyDescent="0.3">
      <c r="A443" s="2">
        <v>101907</v>
      </c>
      <c r="B443" s="23" t="str">
        <f>_xlfn.XLOOKUP(TEXT(A443,0),Tabela4[ID],Tabela4[AREA],"")</f>
        <v>AREA A</v>
      </c>
      <c r="C443" s="2" t="str">
        <f>_xlfn.XLOOKUP(TEXT(A443,0),Tabela4[ID],Tabela4[ZONA],"")</f>
        <v>ZONA 3</v>
      </c>
      <c r="D443" s="2" t="str">
        <f t="shared" si="198"/>
        <v>BLOCKED</v>
      </c>
      <c r="E443" s="18">
        <f t="shared" si="199"/>
        <v>2550</v>
      </c>
      <c r="F443" s="21">
        <f>SUMIFS(KP!$L:$L,KP!$F:$F,$A443,KP!$A:$A,"31/03/2025")</f>
        <v>0</v>
      </c>
      <c r="G443" s="19">
        <f>SUMIFS(KP!$L:$L,KP!$F:$F,$A443,KP!$A:$A,SUMMARY!G$3)</f>
        <v>0</v>
      </c>
      <c r="H443" s="7">
        <f>SUMIFS(AFRIMONEY!$J:$J,AFRIMONEY!$F:$F,$A443,AFRIMONEY!$P:$P,G$3)</f>
        <v>0</v>
      </c>
      <c r="I443" s="8">
        <f t="shared" si="200"/>
        <v>0</v>
      </c>
      <c r="J443" s="7">
        <f>SUMIFS(KP!$L:$L,KP!$F:$F,$A443,KP!$A:$A,SUMMARY!J$3)</f>
        <v>850</v>
      </c>
      <c r="K443" s="7">
        <f>SUMIFS(AFRIMONEY!$J:$J,AFRIMONEY!$F:$F,$A443,AFRIMONEY!$P:$P,J$3)</f>
        <v>0</v>
      </c>
      <c r="L443" s="8">
        <f t="shared" si="201"/>
        <v>850</v>
      </c>
      <c r="M443" s="17">
        <f>SUMIFS(KP!$L:$L,KP!$F:$F,$A443,KP!$A:$A,SUMMARY!M$3)</f>
        <v>2300</v>
      </c>
      <c r="N443" s="7">
        <f>SUMIFS(AFRIMONEY!$J:$J,AFRIMONEY!$F:$F,$A443,AFRIMONEY!$P:$P,M$3)</f>
        <v>850</v>
      </c>
      <c r="O443" s="8">
        <f t="shared" si="202"/>
        <v>2300</v>
      </c>
      <c r="P443" s="7">
        <f>SUMIFS(KP!$L:$L,KP!$F:$F,$A443,KP!$A:$A,SUMMARY!P$3)</f>
        <v>4100</v>
      </c>
      <c r="Q443" s="7">
        <f>SUMIFS(AFRIMONEY!$J:$J,AFRIMONEY!$F:$F,$A443,AFRIMONEY!$P:$P,P$3)</f>
        <v>2450</v>
      </c>
      <c r="R443" s="8">
        <f t="shared" si="203"/>
        <v>3950</v>
      </c>
      <c r="S443" s="17">
        <f>SUMIFS(KP!$L:$L,KP!$F:$F,$A443,KP!$A:$A,SUMMARY!S$3)</f>
        <v>8000</v>
      </c>
      <c r="T443" s="7">
        <f>SUMIFS(AFRIMONEY!$J:$J,AFRIMONEY!$F:$F,$A443,AFRIMONEY!$P:$P,S$3)</f>
        <v>4050</v>
      </c>
      <c r="U443" s="8">
        <f t="shared" si="204"/>
        <v>7900</v>
      </c>
      <c r="V443" s="7">
        <f>SUMIFS(KP!$L:$L,KP!$F:$F,$A443,KP!$A:$A,SUMMARY!V$3)</f>
        <v>0</v>
      </c>
      <c r="W443" s="7">
        <f>SUMIFS(AFRIMONEY!$J:$J,AFRIMONEY!$F:$F,$A443,AFRIMONEY!$P:$P,V$3)</f>
        <v>0</v>
      </c>
      <c r="X443" s="8">
        <f t="shared" si="205"/>
        <v>7900</v>
      </c>
      <c r="Y443" s="17">
        <f>SUMIFS(KP!$L:$L,KP!$F:$F,$A443,KP!$A:$A,SUMMARY!Y$3)</f>
        <v>400</v>
      </c>
      <c r="Z443" s="7">
        <f>SUMIFS(AFRIMONEY!$J:$J,AFRIMONEY!$F:$F,$A443,AFRIMONEY!$P:$P,Y$3)</f>
        <v>8050</v>
      </c>
      <c r="AA443" s="8">
        <f t="shared" si="206"/>
        <v>250</v>
      </c>
      <c r="AB443" s="7">
        <f>SUMIFS(KP!$L:$L,KP!$F:$F,$A443,KP!$A:$A,SUMMARY!AB$3)</f>
        <v>3250</v>
      </c>
      <c r="AC443" s="7">
        <f>SUMIFS(AFRIMONEY!$J:$J,AFRIMONEY!$F:$F,$A443,AFRIMONEY!$P:$P,AB$3)</f>
        <v>400</v>
      </c>
      <c r="AD443" s="8">
        <f t="shared" si="207"/>
        <v>3100</v>
      </c>
      <c r="AE443" s="17">
        <f>SUMIFS(KP!$L:$L,KP!$F:$F,$A443,KP!$A:$A,SUMMARY!AE$3)</f>
        <v>1850</v>
      </c>
      <c r="AF443" s="7">
        <f>SUMIFS(AFRIMONEY!$J:$J,AFRIMONEY!$F:$F,$A443,AFRIMONEY!$P:$P,AE$3)</f>
        <v>3250</v>
      </c>
      <c r="AG443" s="8">
        <f t="shared" si="208"/>
        <v>1700</v>
      </c>
      <c r="AH443" s="7">
        <f>SUMIFS(KP!$L:$L,KP!$F:$F,$A443,KP!$A:$A,SUMMARY!AH$3)</f>
        <v>2450</v>
      </c>
      <c r="AI443" s="7">
        <f>SUMIFS(AFRIMONEY!$J:$J,AFRIMONEY!$F:$F,$A443,AFRIMONEY!$P:$P,AH$3)</f>
        <v>1600</v>
      </c>
      <c r="AJ443" s="8">
        <f t="shared" si="209"/>
        <v>2550</v>
      </c>
      <c r="AK443" s="17">
        <f>SUMIFS(KP!$L:$L,KP!$F:$F,$A443,KP!$A:$A,SUMMARY!AK$3)</f>
        <v>0</v>
      </c>
      <c r="AL443" s="7">
        <f>SUMIFS(AFRIMONEY!$J:$J,AFRIMONEY!$F:$F,$A443,AFRIMONEY!$P:$P,AK$3)</f>
        <v>0</v>
      </c>
      <c r="AM443" s="8">
        <f t="shared" si="210"/>
        <v>2550</v>
      </c>
      <c r="AN443" s="7">
        <f>SUMIFS(KP!$L:$L,KP!$F:$F,$A443,KP!$A:$A,SUMMARY!AN$3)</f>
        <v>0</v>
      </c>
      <c r="AO443" s="7">
        <f>SUMIFS(AFRIMONEY!$J:$J,AFRIMONEY!$F:$F,$A443,AFRIMONEY!$P:$P,AN$3)</f>
        <v>0</v>
      </c>
      <c r="AP443" s="8">
        <f t="shared" si="211"/>
        <v>2550</v>
      </c>
      <c r="AQ443" s="17">
        <f>SUMIFS(KP!$L:$L,KP!$F:$F,$A443,KP!$A:$A,SUMMARY!AQ$3)</f>
        <v>0</v>
      </c>
      <c r="AR443" s="7">
        <f>SUMIFS(AFRIMONEY!$J:$J,AFRIMONEY!$F:$F,$A443,AFRIMONEY!$P:$P,AQ$3)</f>
        <v>0</v>
      </c>
      <c r="AS443" s="8">
        <f t="shared" si="212"/>
        <v>2550</v>
      </c>
      <c r="AT443" s="7">
        <f>SUMIFS(KP!$L:$L,KP!$F:$F,$A443,KP!$A:$A,SUMMARY!AT$3)</f>
        <v>0</v>
      </c>
      <c r="AU443" s="7">
        <f>SUMIFS(AFRIMONEY!$J:$J,AFRIMONEY!$F:$F,$A443,AFRIMONEY!$P:$P,AT$3)</f>
        <v>0</v>
      </c>
      <c r="AV443" s="8">
        <f t="shared" si="213"/>
        <v>2550</v>
      </c>
      <c r="AW443" s="17">
        <f>SUMIFS(KP!$L:$L,KP!$F:$F,$A443,KP!$A:$A,SUMMARY!AW$3)</f>
        <v>0</v>
      </c>
      <c r="AX443" s="7">
        <f>SUMIFS(AFRIMONEY!$J:$J,AFRIMONEY!$F:$F,$A443,AFRIMONEY!$P:$P,AW$3)</f>
        <v>0</v>
      </c>
      <c r="AY443" s="8">
        <f t="shared" si="214"/>
        <v>2550</v>
      </c>
      <c r="AZ443" s="7">
        <f>SUMIFS(KP!$L:$L,KP!$F:$F,$A443,KP!$A:$A,SUMMARY!AZ$3)</f>
        <v>0</v>
      </c>
      <c r="BA443" s="7">
        <f>SUMIFS(AFRIMONEY!$J:$J,AFRIMONEY!$F:$F,$A443,AFRIMONEY!$P:$P,AZ$3)</f>
        <v>0</v>
      </c>
      <c r="BB443" s="8">
        <f t="shared" si="215"/>
        <v>2550</v>
      </c>
      <c r="BC443" s="17">
        <f>SUMIFS(KP!$L:$L,KP!$F:$F,$A443,KP!$A:$A,SUMMARY!BC$3)</f>
        <v>0</v>
      </c>
      <c r="BD443" s="7">
        <f>SUMIFS(AFRIMONEY!$J:$J,AFRIMONEY!$F:$F,$A443,AFRIMONEY!$P:$P,BC$3)</f>
        <v>0</v>
      </c>
      <c r="BE443" s="8">
        <f t="shared" si="216"/>
        <v>2550</v>
      </c>
      <c r="BF443" s="7">
        <f>SUMIFS(KP!$L:$L,KP!$F:$F,$A443,KP!$A:$A,SUMMARY!BF$3)</f>
        <v>0</v>
      </c>
      <c r="BG443" s="7">
        <f>SUMIFS(AFRIMONEY!$J:$J,AFRIMONEY!$F:$F,$A443,AFRIMONEY!$P:$P,BF$3)</f>
        <v>0</v>
      </c>
      <c r="BH443" s="8">
        <f t="shared" si="217"/>
        <v>2550</v>
      </c>
      <c r="BI443" s="17">
        <f>SUMIFS(KP!$L:$L,KP!$F:$F,$A443,KP!$A:$A,SUMMARY!BI$3)</f>
        <v>0</v>
      </c>
      <c r="BJ443" s="7">
        <f>SUMIFS(AFRIMONEY!$J:$J,AFRIMONEY!$F:$F,$A443,AFRIMONEY!$P:$P,BI$3)</f>
        <v>0</v>
      </c>
      <c r="BK443" s="8">
        <f t="shared" si="218"/>
        <v>2550</v>
      </c>
      <c r="BL443" s="7">
        <f>SUMIFS(KP!$L:$L,KP!$F:$F,$A443,KP!$A:$A,SUMMARY!BL$3)</f>
        <v>0</v>
      </c>
      <c r="BM443" s="7">
        <f>SUMIFS(AFRIMONEY!$J:$J,AFRIMONEY!$F:$F,$A443,AFRIMONEY!$P:$P,BL$3)</f>
        <v>0</v>
      </c>
      <c r="BN443" s="8">
        <f t="shared" si="219"/>
        <v>2550</v>
      </c>
      <c r="BO443" s="17">
        <f>SUMIFS(KP!$L:$L,KP!$F:$F,$A443,KP!$A:$A,SUMMARY!BO$3)</f>
        <v>0</v>
      </c>
      <c r="BP443" s="7">
        <f>SUMIFS(AFRIMONEY!$J:$J,AFRIMONEY!$F:$F,$A443,AFRIMONEY!$P:$P,BO$3)</f>
        <v>0</v>
      </c>
      <c r="BQ443" s="8">
        <f t="shared" si="220"/>
        <v>2550</v>
      </c>
      <c r="BR443" s="7">
        <f>SUMIFS(KP!$L:$L,KP!$F:$F,$A443,KP!$A:$A,SUMMARY!BR$3)</f>
        <v>0</v>
      </c>
      <c r="BS443" s="7">
        <f>SUMIFS(AFRIMONEY!$J:$J,AFRIMONEY!$F:$F,$A443,AFRIMONEY!$P:$P,BR$3)</f>
        <v>0</v>
      </c>
      <c r="BT443" s="8">
        <f t="shared" si="221"/>
        <v>2550</v>
      </c>
      <c r="BU443" s="17">
        <f>SUMIFS(KP!$L:$L,KP!$F:$F,$A443,KP!$A:$A,SUMMARY!BU$3)</f>
        <v>0</v>
      </c>
      <c r="BV443" s="7">
        <f>SUMIFS(AFRIMONEY!$J:$J,AFRIMONEY!$F:$F,$A443,AFRIMONEY!$P:$P,BU$3)</f>
        <v>0</v>
      </c>
      <c r="BW443" s="8">
        <f t="shared" si="222"/>
        <v>2550</v>
      </c>
      <c r="BX443" s="7">
        <f>SUMIFS(KP!$L:$L,KP!$F:$F,$A443,KP!$A:$A,SUMMARY!BX$3)</f>
        <v>0</v>
      </c>
      <c r="BY443" s="7">
        <f>SUMIFS(AFRIMONEY!$J:$J,AFRIMONEY!$F:$F,$A443,AFRIMONEY!$P:$P,BX$3)</f>
        <v>0</v>
      </c>
      <c r="BZ443" s="8">
        <f t="shared" si="223"/>
        <v>2550</v>
      </c>
      <c r="CA443" s="17">
        <f>SUMIFS(KP!$L:$L,KP!$F:$F,$A443,KP!$A:$A,SUMMARY!CA$3)</f>
        <v>0</v>
      </c>
      <c r="CB443" s="7">
        <f>SUMIFS(AFRIMONEY!$J:$J,AFRIMONEY!$F:$F,$A443,AFRIMONEY!$P:$P,CA$3)</f>
        <v>0</v>
      </c>
      <c r="CC443" s="8">
        <f t="shared" si="224"/>
        <v>2550</v>
      </c>
      <c r="CD443" s="7">
        <f>SUMIFS(KP!$L:$L,KP!$F:$F,$A443,KP!$A:$A,SUMMARY!CD$3)</f>
        <v>0</v>
      </c>
      <c r="CE443" s="7">
        <f>SUMIFS(AFRIMONEY!$J:$J,AFRIMONEY!$F:$F,$A443,AFRIMONEY!$P:$P,CD$3)</f>
        <v>0</v>
      </c>
      <c r="CF443" s="8">
        <f t="shared" si="225"/>
        <v>2550</v>
      </c>
      <c r="CG443" s="17">
        <f>SUMIFS(KP!$L:$L,KP!$F:$F,$A443,KP!$A:$A,SUMMARY!CG$3)</f>
        <v>0</v>
      </c>
      <c r="CH443" s="7">
        <f>SUMIFS(AFRIMONEY!$J:$J,AFRIMONEY!$F:$F,$A443,AFRIMONEY!$P:$P,CG$3)</f>
        <v>0</v>
      </c>
      <c r="CI443" s="8">
        <f t="shared" si="226"/>
        <v>2550</v>
      </c>
      <c r="CJ443" s="7">
        <f>SUMIFS(KP!$L:$L,KP!$F:$F,$A443,KP!$A:$A,SUMMARY!CJ$3)</f>
        <v>0</v>
      </c>
      <c r="CK443" s="7">
        <f>SUMIFS(AFRIMONEY!$J:$J,AFRIMONEY!$F:$F,$A443,AFRIMONEY!$P:$P,CJ$3)</f>
        <v>0</v>
      </c>
      <c r="CL443" s="8">
        <f t="shared" si="227"/>
        <v>2550</v>
      </c>
      <c r="CM443" s="17">
        <f>SUMIFS(KP!$L:$L,KP!$F:$F,$A443,KP!$A:$A,SUMMARY!CM$3)</f>
        <v>0</v>
      </c>
      <c r="CN443" s="7">
        <f>SUMIFS(AFRIMONEY!$J:$J,AFRIMONEY!$F:$F,$A443,AFRIMONEY!$P:$P,CM$3)</f>
        <v>0</v>
      </c>
      <c r="CO443" s="8">
        <f t="shared" si="228"/>
        <v>2550</v>
      </c>
      <c r="CP443" s="7">
        <f>SUMIFS(KP!$L:$L,KP!$F:$F,$A443,KP!$A:$A,SUMMARY!CP$3)</f>
        <v>0</v>
      </c>
      <c r="CQ443" s="7">
        <f>SUMIFS(AFRIMONEY!$J:$J,AFRIMONEY!$F:$F,$A443,AFRIMONEY!$P:$P,CP$3)</f>
        <v>0</v>
      </c>
      <c r="CR443" s="8">
        <f t="shared" si="229"/>
        <v>2550</v>
      </c>
      <c r="CS443" s="17">
        <f>SUMIFS(KP!$L:$L,KP!$F:$F,$A443,KP!$A:$A,SUMMARY!CS$3)</f>
        <v>0</v>
      </c>
      <c r="CT443" s="7">
        <f>SUMIFS(AFRIMONEY!$J:$J,AFRIMONEY!$F:$F,$A443,AFRIMONEY!$P:$P,CS$3)</f>
        <v>0</v>
      </c>
      <c r="CU443" s="8">
        <f t="shared" si="230"/>
        <v>2550</v>
      </c>
    </row>
    <row r="444" spans="1:99" x14ac:dyDescent="0.3">
      <c r="A444" s="2">
        <v>101908</v>
      </c>
      <c r="B444" s="23" t="str">
        <f>_xlfn.XLOOKUP(TEXT(A444,0),Tabela4[ID],Tabela4[AREA],"")</f>
        <v>AREA B</v>
      </c>
      <c r="C444" s="2" t="str">
        <f>_xlfn.XLOOKUP(TEXT(A444,0),Tabela4[ID],Tabela4[ZONA],"")</f>
        <v>ZONA 5</v>
      </c>
      <c r="D444" s="2" t="str">
        <f t="shared" si="198"/>
        <v>BLOCKED</v>
      </c>
      <c r="E444" s="18">
        <f t="shared" si="199"/>
        <v>3050</v>
      </c>
      <c r="F444" s="21">
        <f>SUMIFS(KP!$L:$L,KP!$F:$F,$A444,KP!$A:$A,"31/03/2025")</f>
        <v>0</v>
      </c>
      <c r="G444" s="19">
        <f>SUMIFS(KP!$L:$L,KP!$F:$F,$A444,KP!$A:$A,SUMMARY!G$3)</f>
        <v>0</v>
      </c>
      <c r="H444" s="7">
        <f>SUMIFS(AFRIMONEY!$J:$J,AFRIMONEY!$F:$F,$A444,AFRIMONEY!$P:$P,G$3)</f>
        <v>0</v>
      </c>
      <c r="I444" s="8">
        <f t="shared" si="200"/>
        <v>0</v>
      </c>
      <c r="J444" s="7">
        <f>SUMIFS(KP!$L:$L,KP!$F:$F,$A444,KP!$A:$A,SUMMARY!J$3)</f>
        <v>0</v>
      </c>
      <c r="K444" s="7">
        <f>SUMIFS(AFRIMONEY!$J:$J,AFRIMONEY!$F:$F,$A444,AFRIMONEY!$P:$P,J$3)</f>
        <v>0</v>
      </c>
      <c r="L444" s="8">
        <f t="shared" si="201"/>
        <v>0</v>
      </c>
      <c r="M444" s="17">
        <f>SUMIFS(KP!$L:$L,KP!$F:$F,$A444,KP!$A:$A,SUMMARY!M$3)</f>
        <v>0</v>
      </c>
      <c r="N444" s="7">
        <f>SUMIFS(AFRIMONEY!$J:$J,AFRIMONEY!$F:$F,$A444,AFRIMONEY!$P:$P,M$3)</f>
        <v>0</v>
      </c>
      <c r="O444" s="8">
        <f t="shared" si="202"/>
        <v>0</v>
      </c>
      <c r="P444" s="7">
        <f>SUMIFS(KP!$L:$L,KP!$F:$F,$A444,KP!$A:$A,SUMMARY!P$3)</f>
        <v>1400</v>
      </c>
      <c r="Q444" s="7">
        <f>SUMIFS(AFRIMONEY!$J:$J,AFRIMONEY!$F:$F,$A444,AFRIMONEY!$P:$P,P$3)</f>
        <v>0</v>
      </c>
      <c r="R444" s="8">
        <f t="shared" si="203"/>
        <v>1400</v>
      </c>
      <c r="S444" s="17">
        <f>SUMIFS(KP!$L:$L,KP!$F:$F,$A444,KP!$A:$A,SUMMARY!S$3)</f>
        <v>2300</v>
      </c>
      <c r="T444" s="7">
        <f>SUMIFS(AFRIMONEY!$J:$J,AFRIMONEY!$F:$F,$A444,AFRIMONEY!$P:$P,S$3)</f>
        <v>1400</v>
      </c>
      <c r="U444" s="8">
        <f t="shared" si="204"/>
        <v>2300</v>
      </c>
      <c r="V444" s="7">
        <f>SUMIFS(KP!$L:$L,KP!$F:$F,$A444,KP!$A:$A,SUMMARY!V$3)</f>
        <v>0</v>
      </c>
      <c r="W444" s="7">
        <f>SUMIFS(AFRIMONEY!$J:$J,AFRIMONEY!$F:$F,$A444,AFRIMONEY!$P:$P,V$3)</f>
        <v>2300</v>
      </c>
      <c r="X444" s="8">
        <f t="shared" si="205"/>
        <v>0</v>
      </c>
      <c r="Y444" s="17">
        <f>SUMIFS(KP!$L:$L,KP!$F:$F,$A444,KP!$A:$A,SUMMARY!Y$3)</f>
        <v>0</v>
      </c>
      <c r="Z444" s="7">
        <f>SUMIFS(AFRIMONEY!$J:$J,AFRIMONEY!$F:$F,$A444,AFRIMONEY!$P:$P,Y$3)</f>
        <v>0</v>
      </c>
      <c r="AA444" s="8">
        <f t="shared" si="206"/>
        <v>0</v>
      </c>
      <c r="AB444" s="7">
        <f>SUMIFS(KP!$L:$L,KP!$F:$F,$A444,KP!$A:$A,SUMMARY!AB$3)</f>
        <v>3150</v>
      </c>
      <c r="AC444" s="7">
        <f>SUMIFS(AFRIMONEY!$J:$J,AFRIMONEY!$F:$F,$A444,AFRIMONEY!$P:$P,AB$3)</f>
        <v>0</v>
      </c>
      <c r="AD444" s="8">
        <f t="shared" si="207"/>
        <v>3150</v>
      </c>
      <c r="AE444" s="17">
        <f>SUMIFS(KP!$L:$L,KP!$F:$F,$A444,KP!$A:$A,SUMMARY!AE$3)</f>
        <v>-50</v>
      </c>
      <c r="AF444" s="7">
        <f>SUMIFS(AFRIMONEY!$J:$J,AFRIMONEY!$F:$F,$A444,AFRIMONEY!$P:$P,AE$3)</f>
        <v>0</v>
      </c>
      <c r="AG444" s="8">
        <f t="shared" si="208"/>
        <v>3100</v>
      </c>
      <c r="AH444" s="7">
        <f>SUMIFS(KP!$L:$L,KP!$F:$F,$A444,KP!$A:$A,SUMMARY!AH$3)</f>
        <v>-50</v>
      </c>
      <c r="AI444" s="7">
        <f>SUMIFS(AFRIMONEY!$J:$J,AFRIMONEY!$F:$F,$A444,AFRIMONEY!$P:$P,AH$3)</f>
        <v>0</v>
      </c>
      <c r="AJ444" s="8">
        <f t="shared" si="209"/>
        <v>3050</v>
      </c>
      <c r="AK444" s="17">
        <f>SUMIFS(KP!$L:$L,KP!$F:$F,$A444,KP!$A:$A,SUMMARY!AK$3)</f>
        <v>0</v>
      </c>
      <c r="AL444" s="7">
        <f>SUMIFS(AFRIMONEY!$J:$J,AFRIMONEY!$F:$F,$A444,AFRIMONEY!$P:$P,AK$3)</f>
        <v>0</v>
      </c>
      <c r="AM444" s="8">
        <f t="shared" si="210"/>
        <v>3050</v>
      </c>
      <c r="AN444" s="7">
        <f>SUMIFS(KP!$L:$L,KP!$F:$F,$A444,KP!$A:$A,SUMMARY!AN$3)</f>
        <v>0</v>
      </c>
      <c r="AO444" s="7">
        <f>SUMIFS(AFRIMONEY!$J:$J,AFRIMONEY!$F:$F,$A444,AFRIMONEY!$P:$P,AN$3)</f>
        <v>0</v>
      </c>
      <c r="AP444" s="8">
        <f t="shared" si="211"/>
        <v>3050</v>
      </c>
      <c r="AQ444" s="17">
        <f>SUMIFS(KP!$L:$L,KP!$F:$F,$A444,KP!$A:$A,SUMMARY!AQ$3)</f>
        <v>0</v>
      </c>
      <c r="AR444" s="7">
        <f>SUMIFS(AFRIMONEY!$J:$J,AFRIMONEY!$F:$F,$A444,AFRIMONEY!$P:$P,AQ$3)</f>
        <v>0</v>
      </c>
      <c r="AS444" s="8">
        <f t="shared" si="212"/>
        <v>3050</v>
      </c>
      <c r="AT444" s="7">
        <f>SUMIFS(KP!$L:$L,KP!$F:$F,$A444,KP!$A:$A,SUMMARY!AT$3)</f>
        <v>0</v>
      </c>
      <c r="AU444" s="7">
        <f>SUMIFS(AFRIMONEY!$J:$J,AFRIMONEY!$F:$F,$A444,AFRIMONEY!$P:$P,AT$3)</f>
        <v>0</v>
      </c>
      <c r="AV444" s="8">
        <f t="shared" si="213"/>
        <v>3050</v>
      </c>
      <c r="AW444" s="17">
        <f>SUMIFS(KP!$L:$L,KP!$F:$F,$A444,KP!$A:$A,SUMMARY!AW$3)</f>
        <v>0</v>
      </c>
      <c r="AX444" s="7">
        <f>SUMIFS(AFRIMONEY!$J:$J,AFRIMONEY!$F:$F,$A444,AFRIMONEY!$P:$P,AW$3)</f>
        <v>0</v>
      </c>
      <c r="AY444" s="8">
        <f t="shared" si="214"/>
        <v>3050</v>
      </c>
      <c r="AZ444" s="7">
        <f>SUMIFS(KP!$L:$L,KP!$F:$F,$A444,KP!$A:$A,SUMMARY!AZ$3)</f>
        <v>0</v>
      </c>
      <c r="BA444" s="7">
        <f>SUMIFS(AFRIMONEY!$J:$J,AFRIMONEY!$F:$F,$A444,AFRIMONEY!$P:$P,AZ$3)</f>
        <v>0</v>
      </c>
      <c r="BB444" s="8">
        <f t="shared" si="215"/>
        <v>3050</v>
      </c>
      <c r="BC444" s="17">
        <f>SUMIFS(KP!$L:$L,KP!$F:$F,$A444,KP!$A:$A,SUMMARY!BC$3)</f>
        <v>0</v>
      </c>
      <c r="BD444" s="7">
        <f>SUMIFS(AFRIMONEY!$J:$J,AFRIMONEY!$F:$F,$A444,AFRIMONEY!$P:$P,BC$3)</f>
        <v>0</v>
      </c>
      <c r="BE444" s="8">
        <f t="shared" si="216"/>
        <v>3050</v>
      </c>
      <c r="BF444" s="7">
        <f>SUMIFS(KP!$L:$L,KP!$F:$F,$A444,KP!$A:$A,SUMMARY!BF$3)</f>
        <v>0</v>
      </c>
      <c r="BG444" s="7">
        <f>SUMIFS(AFRIMONEY!$J:$J,AFRIMONEY!$F:$F,$A444,AFRIMONEY!$P:$P,BF$3)</f>
        <v>0</v>
      </c>
      <c r="BH444" s="8">
        <f t="shared" si="217"/>
        <v>3050</v>
      </c>
      <c r="BI444" s="17">
        <f>SUMIFS(KP!$L:$L,KP!$F:$F,$A444,KP!$A:$A,SUMMARY!BI$3)</f>
        <v>0</v>
      </c>
      <c r="BJ444" s="7">
        <f>SUMIFS(AFRIMONEY!$J:$J,AFRIMONEY!$F:$F,$A444,AFRIMONEY!$P:$P,BI$3)</f>
        <v>0</v>
      </c>
      <c r="BK444" s="8">
        <f t="shared" si="218"/>
        <v>3050</v>
      </c>
      <c r="BL444" s="7">
        <f>SUMIFS(KP!$L:$L,KP!$F:$F,$A444,KP!$A:$A,SUMMARY!BL$3)</f>
        <v>0</v>
      </c>
      <c r="BM444" s="7">
        <f>SUMIFS(AFRIMONEY!$J:$J,AFRIMONEY!$F:$F,$A444,AFRIMONEY!$P:$P,BL$3)</f>
        <v>0</v>
      </c>
      <c r="BN444" s="8">
        <f t="shared" si="219"/>
        <v>3050</v>
      </c>
      <c r="BO444" s="17">
        <f>SUMIFS(KP!$L:$L,KP!$F:$F,$A444,KP!$A:$A,SUMMARY!BO$3)</f>
        <v>0</v>
      </c>
      <c r="BP444" s="7">
        <f>SUMIFS(AFRIMONEY!$J:$J,AFRIMONEY!$F:$F,$A444,AFRIMONEY!$P:$P,BO$3)</f>
        <v>0</v>
      </c>
      <c r="BQ444" s="8">
        <f t="shared" si="220"/>
        <v>3050</v>
      </c>
      <c r="BR444" s="7">
        <f>SUMIFS(KP!$L:$L,KP!$F:$F,$A444,KP!$A:$A,SUMMARY!BR$3)</f>
        <v>0</v>
      </c>
      <c r="BS444" s="7">
        <f>SUMIFS(AFRIMONEY!$J:$J,AFRIMONEY!$F:$F,$A444,AFRIMONEY!$P:$P,BR$3)</f>
        <v>0</v>
      </c>
      <c r="BT444" s="8">
        <f t="shared" si="221"/>
        <v>3050</v>
      </c>
      <c r="BU444" s="17">
        <f>SUMIFS(KP!$L:$L,KP!$F:$F,$A444,KP!$A:$A,SUMMARY!BU$3)</f>
        <v>0</v>
      </c>
      <c r="BV444" s="7">
        <f>SUMIFS(AFRIMONEY!$J:$J,AFRIMONEY!$F:$F,$A444,AFRIMONEY!$P:$P,BU$3)</f>
        <v>0</v>
      </c>
      <c r="BW444" s="8">
        <f t="shared" si="222"/>
        <v>3050</v>
      </c>
      <c r="BX444" s="7">
        <f>SUMIFS(KP!$L:$L,KP!$F:$F,$A444,KP!$A:$A,SUMMARY!BX$3)</f>
        <v>0</v>
      </c>
      <c r="BY444" s="7">
        <f>SUMIFS(AFRIMONEY!$J:$J,AFRIMONEY!$F:$F,$A444,AFRIMONEY!$P:$P,BX$3)</f>
        <v>0</v>
      </c>
      <c r="BZ444" s="8">
        <f t="shared" si="223"/>
        <v>3050</v>
      </c>
      <c r="CA444" s="17">
        <f>SUMIFS(KP!$L:$L,KP!$F:$F,$A444,KP!$A:$A,SUMMARY!CA$3)</f>
        <v>0</v>
      </c>
      <c r="CB444" s="7">
        <f>SUMIFS(AFRIMONEY!$J:$J,AFRIMONEY!$F:$F,$A444,AFRIMONEY!$P:$P,CA$3)</f>
        <v>0</v>
      </c>
      <c r="CC444" s="8">
        <f t="shared" si="224"/>
        <v>3050</v>
      </c>
      <c r="CD444" s="7">
        <f>SUMIFS(KP!$L:$L,KP!$F:$F,$A444,KP!$A:$A,SUMMARY!CD$3)</f>
        <v>0</v>
      </c>
      <c r="CE444" s="7">
        <f>SUMIFS(AFRIMONEY!$J:$J,AFRIMONEY!$F:$F,$A444,AFRIMONEY!$P:$P,CD$3)</f>
        <v>0</v>
      </c>
      <c r="CF444" s="8">
        <f t="shared" si="225"/>
        <v>3050</v>
      </c>
      <c r="CG444" s="17">
        <f>SUMIFS(KP!$L:$L,KP!$F:$F,$A444,KP!$A:$A,SUMMARY!CG$3)</f>
        <v>0</v>
      </c>
      <c r="CH444" s="7">
        <f>SUMIFS(AFRIMONEY!$J:$J,AFRIMONEY!$F:$F,$A444,AFRIMONEY!$P:$P,CG$3)</f>
        <v>0</v>
      </c>
      <c r="CI444" s="8">
        <f t="shared" si="226"/>
        <v>3050</v>
      </c>
      <c r="CJ444" s="7">
        <f>SUMIFS(KP!$L:$L,KP!$F:$F,$A444,KP!$A:$A,SUMMARY!CJ$3)</f>
        <v>0</v>
      </c>
      <c r="CK444" s="7">
        <f>SUMIFS(AFRIMONEY!$J:$J,AFRIMONEY!$F:$F,$A444,AFRIMONEY!$P:$P,CJ$3)</f>
        <v>0</v>
      </c>
      <c r="CL444" s="8">
        <f t="shared" si="227"/>
        <v>3050</v>
      </c>
      <c r="CM444" s="17">
        <f>SUMIFS(KP!$L:$L,KP!$F:$F,$A444,KP!$A:$A,SUMMARY!CM$3)</f>
        <v>0</v>
      </c>
      <c r="CN444" s="7">
        <f>SUMIFS(AFRIMONEY!$J:$J,AFRIMONEY!$F:$F,$A444,AFRIMONEY!$P:$P,CM$3)</f>
        <v>0</v>
      </c>
      <c r="CO444" s="8">
        <f t="shared" si="228"/>
        <v>3050</v>
      </c>
      <c r="CP444" s="7">
        <f>SUMIFS(KP!$L:$L,KP!$F:$F,$A444,KP!$A:$A,SUMMARY!CP$3)</f>
        <v>0</v>
      </c>
      <c r="CQ444" s="7">
        <f>SUMIFS(AFRIMONEY!$J:$J,AFRIMONEY!$F:$F,$A444,AFRIMONEY!$P:$P,CP$3)</f>
        <v>0</v>
      </c>
      <c r="CR444" s="8">
        <f t="shared" si="229"/>
        <v>3050</v>
      </c>
      <c r="CS444" s="17">
        <f>SUMIFS(KP!$L:$L,KP!$F:$F,$A444,KP!$A:$A,SUMMARY!CS$3)</f>
        <v>0</v>
      </c>
      <c r="CT444" s="7">
        <f>SUMIFS(AFRIMONEY!$J:$J,AFRIMONEY!$F:$F,$A444,AFRIMONEY!$P:$P,CS$3)</f>
        <v>0</v>
      </c>
      <c r="CU444" s="8">
        <f t="shared" si="230"/>
        <v>3050</v>
      </c>
    </row>
    <row r="445" spans="1:99" x14ac:dyDescent="0.3">
      <c r="A445" s="2">
        <v>101914</v>
      </c>
      <c r="B445" s="23" t="str">
        <f>_xlfn.XLOOKUP(TEXT(A445,0),Tabela4[ID],Tabela4[AREA],"")</f>
        <v>AREA D</v>
      </c>
      <c r="C445" s="2" t="str">
        <f>_xlfn.XLOOKUP(TEXT(A445,0),Tabela4[ID],Tabela4[ZONA],"")</f>
        <v>ZONA 8</v>
      </c>
      <c r="D445" s="2" t="str">
        <f t="shared" si="198"/>
        <v>ACTIVE</v>
      </c>
      <c r="E445" s="18">
        <f t="shared" si="199"/>
        <v>-300</v>
      </c>
      <c r="F445" s="21">
        <f>SUMIFS(KP!$L:$L,KP!$F:$F,$A445,KP!$A:$A,"31/03/2025")</f>
        <v>0</v>
      </c>
      <c r="G445" s="19">
        <f>SUMIFS(KP!$L:$L,KP!$F:$F,$A445,KP!$A:$A,SUMMARY!G$3)</f>
        <v>0</v>
      </c>
      <c r="H445" s="7">
        <f>SUMIFS(AFRIMONEY!$J:$J,AFRIMONEY!$F:$F,$A445,AFRIMONEY!$P:$P,G$3)</f>
        <v>0</v>
      </c>
      <c r="I445" s="8">
        <f t="shared" si="200"/>
        <v>0</v>
      </c>
      <c r="J445" s="7">
        <f>SUMIFS(KP!$L:$L,KP!$F:$F,$A445,KP!$A:$A,SUMMARY!J$3)</f>
        <v>1150</v>
      </c>
      <c r="K445" s="7">
        <f>SUMIFS(AFRIMONEY!$J:$J,AFRIMONEY!$F:$F,$A445,AFRIMONEY!$P:$P,J$3)</f>
        <v>0</v>
      </c>
      <c r="L445" s="8">
        <f t="shared" si="201"/>
        <v>1150</v>
      </c>
      <c r="M445" s="17">
        <f>SUMIFS(KP!$L:$L,KP!$F:$F,$A445,KP!$A:$A,SUMMARY!M$3)</f>
        <v>7000</v>
      </c>
      <c r="N445" s="7">
        <f>SUMIFS(AFRIMONEY!$J:$J,AFRIMONEY!$F:$F,$A445,AFRIMONEY!$P:$P,M$3)</f>
        <v>8150</v>
      </c>
      <c r="O445" s="8">
        <f t="shared" si="202"/>
        <v>0</v>
      </c>
      <c r="P445" s="7">
        <f>SUMIFS(KP!$L:$L,KP!$F:$F,$A445,KP!$A:$A,SUMMARY!P$3)</f>
        <v>8600</v>
      </c>
      <c r="Q445" s="7">
        <f>SUMIFS(AFRIMONEY!$J:$J,AFRIMONEY!$F:$F,$A445,AFRIMONEY!$P:$P,P$3)</f>
        <v>0</v>
      </c>
      <c r="R445" s="8">
        <f t="shared" si="203"/>
        <v>8600</v>
      </c>
      <c r="S445" s="17">
        <f>SUMIFS(KP!$L:$L,KP!$F:$F,$A445,KP!$A:$A,SUMMARY!S$3)</f>
        <v>7150</v>
      </c>
      <c r="T445" s="7">
        <f>SUMIFS(AFRIMONEY!$J:$J,AFRIMONEY!$F:$F,$A445,AFRIMONEY!$P:$P,S$3)</f>
        <v>8600</v>
      </c>
      <c r="U445" s="8">
        <f t="shared" si="204"/>
        <v>7150</v>
      </c>
      <c r="V445" s="7">
        <f>SUMIFS(KP!$L:$L,KP!$F:$F,$A445,KP!$A:$A,SUMMARY!V$3)</f>
        <v>0</v>
      </c>
      <c r="W445" s="7">
        <f>SUMIFS(AFRIMONEY!$J:$J,AFRIMONEY!$F:$F,$A445,AFRIMONEY!$P:$P,V$3)</f>
        <v>0</v>
      </c>
      <c r="X445" s="8">
        <f t="shared" si="205"/>
        <v>7150</v>
      </c>
      <c r="Y445" s="17">
        <f>SUMIFS(KP!$L:$L,KP!$F:$F,$A445,KP!$A:$A,SUMMARY!Y$3)</f>
        <v>3450</v>
      </c>
      <c r="Z445" s="7">
        <f>SUMIFS(AFRIMONEY!$J:$J,AFRIMONEY!$F:$F,$A445,AFRIMONEY!$P:$P,Y$3)</f>
        <v>10600</v>
      </c>
      <c r="AA445" s="8">
        <f t="shared" si="206"/>
        <v>0</v>
      </c>
      <c r="AB445" s="7">
        <f>SUMIFS(KP!$L:$L,KP!$F:$F,$A445,KP!$A:$A,SUMMARY!AB$3)</f>
        <v>-1500</v>
      </c>
      <c r="AC445" s="7">
        <f>SUMIFS(AFRIMONEY!$J:$J,AFRIMONEY!$F:$F,$A445,AFRIMONEY!$P:$P,AB$3)</f>
        <v>0</v>
      </c>
      <c r="AD445" s="8">
        <f t="shared" si="207"/>
        <v>-1500</v>
      </c>
      <c r="AE445" s="17">
        <f>SUMIFS(KP!$L:$L,KP!$F:$F,$A445,KP!$A:$A,SUMMARY!AE$3)</f>
        <v>16800</v>
      </c>
      <c r="AF445" s="7">
        <f>SUMIFS(AFRIMONEY!$J:$J,AFRIMONEY!$F:$F,$A445,AFRIMONEY!$P:$P,AE$3)</f>
        <v>15300</v>
      </c>
      <c r="AG445" s="8">
        <f t="shared" si="208"/>
        <v>0</v>
      </c>
      <c r="AH445" s="7">
        <f>SUMIFS(KP!$L:$L,KP!$F:$F,$A445,KP!$A:$A,SUMMARY!AH$3)</f>
        <v>-300</v>
      </c>
      <c r="AI445" s="7">
        <f>SUMIFS(AFRIMONEY!$J:$J,AFRIMONEY!$F:$F,$A445,AFRIMONEY!$P:$P,AH$3)</f>
        <v>0</v>
      </c>
      <c r="AJ445" s="8">
        <f t="shared" si="209"/>
        <v>-300</v>
      </c>
      <c r="AK445" s="17">
        <f>SUMIFS(KP!$L:$L,KP!$F:$F,$A445,KP!$A:$A,SUMMARY!AK$3)</f>
        <v>0</v>
      </c>
      <c r="AL445" s="7">
        <f>SUMIFS(AFRIMONEY!$J:$J,AFRIMONEY!$F:$F,$A445,AFRIMONEY!$P:$P,AK$3)</f>
        <v>0</v>
      </c>
      <c r="AM445" s="8">
        <f t="shared" si="210"/>
        <v>-300</v>
      </c>
      <c r="AN445" s="7">
        <f>SUMIFS(KP!$L:$L,KP!$F:$F,$A445,KP!$A:$A,SUMMARY!AN$3)</f>
        <v>0</v>
      </c>
      <c r="AO445" s="7">
        <f>SUMIFS(AFRIMONEY!$J:$J,AFRIMONEY!$F:$F,$A445,AFRIMONEY!$P:$P,AN$3)</f>
        <v>0</v>
      </c>
      <c r="AP445" s="8">
        <f t="shared" si="211"/>
        <v>-300</v>
      </c>
      <c r="AQ445" s="17">
        <f>SUMIFS(KP!$L:$L,KP!$F:$F,$A445,KP!$A:$A,SUMMARY!AQ$3)</f>
        <v>0</v>
      </c>
      <c r="AR445" s="7">
        <f>SUMIFS(AFRIMONEY!$J:$J,AFRIMONEY!$F:$F,$A445,AFRIMONEY!$P:$P,AQ$3)</f>
        <v>0</v>
      </c>
      <c r="AS445" s="8">
        <f t="shared" si="212"/>
        <v>-300</v>
      </c>
      <c r="AT445" s="7">
        <f>SUMIFS(KP!$L:$L,KP!$F:$F,$A445,KP!$A:$A,SUMMARY!AT$3)</f>
        <v>0</v>
      </c>
      <c r="AU445" s="7">
        <f>SUMIFS(AFRIMONEY!$J:$J,AFRIMONEY!$F:$F,$A445,AFRIMONEY!$P:$P,AT$3)</f>
        <v>0</v>
      </c>
      <c r="AV445" s="8">
        <f t="shared" si="213"/>
        <v>-300</v>
      </c>
      <c r="AW445" s="17">
        <f>SUMIFS(KP!$L:$L,KP!$F:$F,$A445,KP!$A:$A,SUMMARY!AW$3)</f>
        <v>0</v>
      </c>
      <c r="AX445" s="7">
        <f>SUMIFS(AFRIMONEY!$J:$J,AFRIMONEY!$F:$F,$A445,AFRIMONEY!$P:$P,AW$3)</f>
        <v>0</v>
      </c>
      <c r="AY445" s="8">
        <f t="shared" si="214"/>
        <v>-300</v>
      </c>
      <c r="AZ445" s="7">
        <f>SUMIFS(KP!$L:$L,KP!$F:$F,$A445,KP!$A:$A,SUMMARY!AZ$3)</f>
        <v>0</v>
      </c>
      <c r="BA445" s="7">
        <f>SUMIFS(AFRIMONEY!$J:$J,AFRIMONEY!$F:$F,$A445,AFRIMONEY!$P:$P,AZ$3)</f>
        <v>0</v>
      </c>
      <c r="BB445" s="8">
        <f t="shared" si="215"/>
        <v>-300</v>
      </c>
      <c r="BC445" s="17">
        <f>SUMIFS(KP!$L:$L,KP!$F:$F,$A445,KP!$A:$A,SUMMARY!BC$3)</f>
        <v>0</v>
      </c>
      <c r="BD445" s="7">
        <f>SUMIFS(AFRIMONEY!$J:$J,AFRIMONEY!$F:$F,$A445,AFRIMONEY!$P:$P,BC$3)</f>
        <v>0</v>
      </c>
      <c r="BE445" s="8">
        <f t="shared" si="216"/>
        <v>-300</v>
      </c>
      <c r="BF445" s="7">
        <f>SUMIFS(KP!$L:$L,KP!$F:$F,$A445,KP!$A:$A,SUMMARY!BF$3)</f>
        <v>0</v>
      </c>
      <c r="BG445" s="7">
        <f>SUMIFS(AFRIMONEY!$J:$J,AFRIMONEY!$F:$F,$A445,AFRIMONEY!$P:$P,BF$3)</f>
        <v>0</v>
      </c>
      <c r="BH445" s="8">
        <f t="shared" si="217"/>
        <v>-300</v>
      </c>
      <c r="BI445" s="17">
        <f>SUMIFS(KP!$L:$L,KP!$F:$F,$A445,KP!$A:$A,SUMMARY!BI$3)</f>
        <v>0</v>
      </c>
      <c r="BJ445" s="7">
        <f>SUMIFS(AFRIMONEY!$J:$J,AFRIMONEY!$F:$F,$A445,AFRIMONEY!$P:$P,BI$3)</f>
        <v>0</v>
      </c>
      <c r="BK445" s="8">
        <f t="shared" si="218"/>
        <v>-300</v>
      </c>
      <c r="BL445" s="7">
        <f>SUMIFS(KP!$L:$L,KP!$F:$F,$A445,KP!$A:$A,SUMMARY!BL$3)</f>
        <v>0</v>
      </c>
      <c r="BM445" s="7">
        <f>SUMIFS(AFRIMONEY!$J:$J,AFRIMONEY!$F:$F,$A445,AFRIMONEY!$P:$P,BL$3)</f>
        <v>0</v>
      </c>
      <c r="BN445" s="8">
        <f t="shared" si="219"/>
        <v>-300</v>
      </c>
      <c r="BO445" s="17">
        <f>SUMIFS(KP!$L:$L,KP!$F:$F,$A445,KP!$A:$A,SUMMARY!BO$3)</f>
        <v>0</v>
      </c>
      <c r="BP445" s="7">
        <f>SUMIFS(AFRIMONEY!$J:$J,AFRIMONEY!$F:$F,$A445,AFRIMONEY!$P:$P,BO$3)</f>
        <v>0</v>
      </c>
      <c r="BQ445" s="8">
        <f t="shared" si="220"/>
        <v>-300</v>
      </c>
      <c r="BR445" s="7">
        <f>SUMIFS(KP!$L:$L,KP!$F:$F,$A445,KP!$A:$A,SUMMARY!BR$3)</f>
        <v>0</v>
      </c>
      <c r="BS445" s="7">
        <f>SUMIFS(AFRIMONEY!$J:$J,AFRIMONEY!$F:$F,$A445,AFRIMONEY!$P:$P,BR$3)</f>
        <v>0</v>
      </c>
      <c r="BT445" s="8">
        <f t="shared" si="221"/>
        <v>-300</v>
      </c>
      <c r="BU445" s="17">
        <f>SUMIFS(KP!$L:$L,KP!$F:$F,$A445,KP!$A:$A,SUMMARY!BU$3)</f>
        <v>0</v>
      </c>
      <c r="BV445" s="7">
        <f>SUMIFS(AFRIMONEY!$J:$J,AFRIMONEY!$F:$F,$A445,AFRIMONEY!$P:$P,BU$3)</f>
        <v>0</v>
      </c>
      <c r="BW445" s="8">
        <f t="shared" si="222"/>
        <v>-300</v>
      </c>
      <c r="BX445" s="7">
        <f>SUMIFS(KP!$L:$L,KP!$F:$F,$A445,KP!$A:$A,SUMMARY!BX$3)</f>
        <v>0</v>
      </c>
      <c r="BY445" s="7">
        <f>SUMIFS(AFRIMONEY!$J:$J,AFRIMONEY!$F:$F,$A445,AFRIMONEY!$P:$P,BX$3)</f>
        <v>0</v>
      </c>
      <c r="BZ445" s="8">
        <f t="shared" si="223"/>
        <v>-300</v>
      </c>
      <c r="CA445" s="17">
        <f>SUMIFS(KP!$L:$L,KP!$F:$F,$A445,KP!$A:$A,SUMMARY!CA$3)</f>
        <v>0</v>
      </c>
      <c r="CB445" s="7">
        <f>SUMIFS(AFRIMONEY!$J:$J,AFRIMONEY!$F:$F,$A445,AFRIMONEY!$P:$P,CA$3)</f>
        <v>0</v>
      </c>
      <c r="CC445" s="8">
        <f t="shared" si="224"/>
        <v>-300</v>
      </c>
      <c r="CD445" s="7">
        <f>SUMIFS(KP!$L:$L,KP!$F:$F,$A445,KP!$A:$A,SUMMARY!CD$3)</f>
        <v>0</v>
      </c>
      <c r="CE445" s="7">
        <f>SUMIFS(AFRIMONEY!$J:$J,AFRIMONEY!$F:$F,$A445,AFRIMONEY!$P:$P,CD$3)</f>
        <v>0</v>
      </c>
      <c r="CF445" s="8">
        <f t="shared" si="225"/>
        <v>-300</v>
      </c>
      <c r="CG445" s="17">
        <f>SUMIFS(KP!$L:$L,KP!$F:$F,$A445,KP!$A:$A,SUMMARY!CG$3)</f>
        <v>0</v>
      </c>
      <c r="CH445" s="7">
        <f>SUMIFS(AFRIMONEY!$J:$J,AFRIMONEY!$F:$F,$A445,AFRIMONEY!$P:$P,CG$3)</f>
        <v>0</v>
      </c>
      <c r="CI445" s="8">
        <f t="shared" si="226"/>
        <v>-300</v>
      </c>
      <c r="CJ445" s="7">
        <f>SUMIFS(KP!$L:$L,KP!$F:$F,$A445,KP!$A:$A,SUMMARY!CJ$3)</f>
        <v>0</v>
      </c>
      <c r="CK445" s="7">
        <f>SUMIFS(AFRIMONEY!$J:$J,AFRIMONEY!$F:$F,$A445,AFRIMONEY!$P:$P,CJ$3)</f>
        <v>0</v>
      </c>
      <c r="CL445" s="8">
        <f t="shared" si="227"/>
        <v>-300</v>
      </c>
      <c r="CM445" s="17">
        <f>SUMIFS(KP!$L:$L,KP!$F:$F,$A445,KP!$A:$A,SUMMARY!CM$3)</f>
        <v>0</v>
      </c>
      <c r="CN445" s="7">
        <f>SUMIFS(AFRIMONEY!$J:$J,AFRIMONEY!$F:$F,$A445,AFRIMONEY!$P:$P,CM$3)</f>
        <v>0</v>
      </c>
      <c r="CO445" s="8">
        <f t="shared" si="228"/>
        <v>-300</v>
      </c>
      <c r="CP445" s="7">
        <f>SUMIFS(KP!$L:$L,KP!$F:$F,$A445,KP!$A:$A,SUMMARY!CP$3)</f>
        <v>0</v>
      </c>
      <c r="CQ445" s="7">
        <f>SUMIFS(AFRIMONEY!$J:$J,AFRIMONEY!$F:$F,$A445,AFRIMONEY!$P:$P,CP$3)</f>
        <v>0</v>
      </c>
      <c r="CR445" s="8">
        <f t="shared" si="229"/>
        <v>-300</v>
      </c>
      <c r="CS445" s="17">
        <f>SUMIFS(KP!$L:$L,KP!$F:$F,$A445,KP!$A:$A,SUMMARY!CS$3)</f>
        <v>0</v>
      </c>
      <c r="CT445" s="7">
        <f>SUMIFS(AFRIMONEY!$J:$J,AFRIMONEY!$F:$F,$A445,AFRIMONEY!$P:$P,CS$3)</f>
        <v>0</v>
      </c>
      <c r="CU445" s="8">
        <f t="shared" si="230"/>
        <v>-300</v>
      </c>
    </row>
    <row r="446" spans="1:99" x14ac:dyDescent="0.3">
      <c r="A446" s="2">
        <v>101916</v>
      </c>
      <c r="B446" s="23" t="str">
        <f>_xlfn.XLOOKUP(TEXT(A446,0),Tabela4[ID],Tabela4[AREA],"")</f>
        <v>AREA B</v>
      </c>
      <c r="C446" s="2" t="str">
        <f>_xlfn.XLOOKUP(TEXT(A446,0),Tabela4[ID],Tabela4[ZONA],"")</f>
        <v>ZONA 1</v>
      </c>
      <c r="D446" s="2" t="str">
        <f t="shared" si="198"/>
        <v>BLOCKED</v>
      </c>
      <c r="E446" s="18">
        <f t="shared" si="199"/>
        <v>300</v>
      </c>
      <c r="F446" s="21">
        <f>SUMIFS(KP!$L:$L,KP!$F:$F,$A446,KP!$A:$A,"31/03/2025")</f>
        <v>0</v>
      </c>
      <c r="G446" s="19">
        <f>SUMIFS(KP!$L:$L,KP!$F:$F,$A446,KP!$A:$A,SUMMARY!G$3)</f>
        <v>0</v>
      </c>
      <c r="H446" s="7">
        <f>SUMIFS(AFRIMONEY!$J:$J,AFRIMONEY!$F:$F,$A446,AFRIMONEY!$P:$P,G$3)</f>
        <v>0</v>
      </c>
      <c r="I446" s="8">
        <f t="shared" si="200"/>
        <v>0</v>
      </c>
      <c r="J446" s="7">
        <f>SUMIFS(KP!$L:$L,KP!$F:$F,$A446,KP!$A:$A,SUMMARY!J$3)</f>
        <v>0</v>
      </c>
      <c r="K446" s="7">
        <f>SUMIFS(AFRIMONEY!$J:$J,AFRIMONEY!$F:$F,$A446,AFRIMONEY!$P:$P,J$3)</f>
        <v>0</v>
      </c>
      <c r="L446" s="8">
        <f t="shared" si="201"/>
        <v>0</v>
      </c>
      <c r="M446" s="17">
        <f>SUMIFS(KP!$L:$L,KP!$F:$F,$A446,KP!$A:$A,SUMMARY!M$3)</f>
        <v>350</v>
      </c>
      <c r="N446" s="7">
        <f>SUMIFS(AFRIMONEY!$J:$J,AFRIMONEY!$F:$F,$A446,AFRIMONEY!$P:$P,M$3)</f>
        <v>0</v>
      </c>
      <c r="O446" s="8">
        <f t="shared" si="202"/>
        <v>350</v>
      </c>
      <c r="P446" s="7">
        <f>SUMIFS(KP!$L:$L,KP!$F:$F,$A446,KP!$A:$A,SUMMARY!P$3)</f>
        <v>1850</v>
      </c>
      <c r="Q446" s="7">
        <f>SUMIFS(AFRIMONEY!$J:$J,AFRIMONEY!$F:$F,$A446,AFRIMONEY!$P:$P,P$3)</f>
        <v>350</v>
      </c>
      <c r="R446" s="8">
        <f t="shared" si="203"/>
        <v>1850</v>
      </c>
      <c r="S446" s="17">
        <f>SUMIFS(KP!$L:$L,KP!$F:$F,$A446,KP!$A:$A,SUMMARY!S$3)</f>
        <v>200</v>
      </c>
      <c r="T446" s="7">
        <f>SUMIFS(AFRIMONEY!$J:$J,AFRIMONEY!$F:$F,$A446,AFRIMONEY!$P:$P,S$3)</f>
        <v>1850</v>
      </c>
      <c r="U446" s="8">
        <f t="shared" si="204"/>
        <v>200</v>
      </c>
      <c r="V446" s="7">
        <f>SUMIFS(KP!$L:$L,KP!$F:$F,$A446,KP!$A:$A,SUMMARY!V$3)</f>
        <v>0</v>
      </c>
      <c r="W446" s="7">
        <f>SUMIFS(AFRIMONEY!$J:$J,AFRIMONEY!$F:$F,$A446,AFRIMONEY!$P:$P,V$3)</f>
        <v>0</v>
      </c>
      <c r="X446" s="8">
        <f t="shared" si="205"/>
        <v>200</v>
      </c>
      <c r="Y446" s="17">
        <f>SUMIFS(KP!$L:$L,KP!$F:$F,$A446,KP!$A:$A,SUMMARY!Y$3)</f>
        <v>800</v>
      </c>
      <c r="Z446" s="7">
        <f>SUMIFS(AFRIMONEY!$J:$J,AFRIMONEY!$F:$F,$A446,AFRIMONEY!$P:$P,Y$3)</f>
        <v>200</v>
      </c>
      <c r="AA446" s="8">
        <f t="shared" si="206"/>
        <v>800</v>
      </c>
      <c r="AB446" s="7">
        <f>SUMIFS(KP!$L:$L,KP!$F:$F,$A446,KP!$A:$A,SUMMARY!AB$3)</f>
        <v>2750</v>
      </c>
      <c r="AC446" s="7">
        <f>SUMIFS(AFRIMONEY!$J:$J,AFRIMONEY!$F:$F,$A446,AFRIMONEY!$P:$P,AB$3)</f>
        <v>800</v>
      </c>
      <c r="AD446" s="8">
        <f t="shared" si="207"/>
        <v>2750</v>
      </c>
      <c r="AE446" s="17">
        <f>SUMIFS(KP!$L:$L,KP!$F:$F,$A446,KP!$A:$A,SUMMARY!AE$3)</f>
        <v>750</v>
      </c>
      <c r="AF446" s="7">
        <f>SUMIFS(AFRIMONEY!$J:$J,AFRIMONEY!$F:$F,$A446,AFRIMONEY!$P:$P,AE$3)</f>
        <v>2750</v>
      </c>
      <c r="AG446" s="8">
        <f t="shared" si="208"/>
        <v>750</v>
      </c>
      <c r="AH446" s="7">
        <f>SUMIFS(KP!$L:$L,KP!$F:$F,$A446,KP!$A:$A,SUMMARY!AH$3)</f>
        <v>300</v>
      </c>
      <c r="AI446" s="7">
        <f>SUMIFS(AFRIMONEY!$J:$J,AFRIMONEY!$F:$F,$A446,AFRIMONEY!$P:$P,AH$3)</f>
        <v>750</v>
      </c>
      <c r="AJ446" s="8">
        <f t="shared" si="209"/>
        <v>300</v>
      </c>
      <c r="AK446" s="17">
        <f>SUMIFS(KP!$L:$L,KP!$F:$F,$A446,KP!$A:$A,SUMMARY!AK$3)</f>
        <v>0</v>
      </c>
      <c r="AL446" s="7">
        <f>SUMIFS(AFRIMONEY!$J:$J,AFRIMONEY!$F:$F,$A446,AFRIMONEY!$P:$P,AK$3)</f>
        <v>0</v>
      </c>
      <c r="AM446" s="8">
        <f t="shared" si="210"/>
        <v>300</v>
      </c>
      <c r="AN446" s="7">
        <f>SUMIFS(KP!$L:$L,KP!$F:$F,$A446,KP!$A:$A,SUMMARY!AN$3)</f>
        <v>0</v>
      </c>
      <c r="AO446" s="7">
        <f>SUMIFS(AFRIMONEY!$J:$J,AFRIMONEY!$F:$F,$A446,AFRIMONEY!$P:$P,AN$3)</f>
        <v>0</v>
      </c>
      <c r="AP446" s="8">
        <f t="shared" si="211"/>
        <v>300</v>
      </c>
      <c r="AQ446" s="17">
        <f>SUMIFS(KP!$L:$L,KP!$F:$F,$A446,KP!$A:$A,SUMMARY!AQ$3)</f>
        <v>0</v>
      </c>
      <c r="AR446" s="7">
        <f>SUMIFS(AFRIMONEY!$J:$J,AFRIMONEY!$F:$F,$A446,AFRIMONEY!$P:$P,AQ$3)</f>
        <v>0</v>
      </c>
      <c r="AS446" s="8">
        <f t="shared" si="212"/>
        <v>300</v>
      </c>
      <c r="AT446" s="7">
        <f>SUMIFS(KP!$L:$L,KP!$F:$F,$A446,KP!$A:$A,SUMMARY!AT$3)</f>
        <v>0</v>
      </c>
      <c r="AU446" s="7">
        <f>SUMIFS(AFRIMONEY!$J:$J,AFRIMONEY!$F:$F,$A446,AFRIMONEY!$P:$P,AT$3)</f>
        <v>0</v>
      </c>
      <c r="AV446" s="8">
        <f t="shared" si="213"/>
        <v>300</v>
      </c>
      <c r="AW446" s="17">
        <f>SUMIFS(KP!$L:$L,KP!$F:$F,$A446,KP!$A:$A,SUMMARY!AW$3)</f>
        <v>0</v>
      </c>
      <c r="AX446" s="7">
        <f>SUMIFS(AFRIMONEY!$J:$J,AFRIMONEY!$F:$F,$A446,AFRIMONEY!$P:$P,AW$3)</f>
        <v>0</v>
      </c>
      <c r="AY446" s="8">
        <f t="shared" si="214"/>
        <v>300</v>
      </c>
      <c r="AZ446" s="7">
        <f>SUMIFS(KP!$L:$L,KP!$F:$F,$A446,KP!$A:$A,SUMMARY!AZ$3)</f>
        <v>0</v>
      </c>
      <c r="BA446" s="7">
        <f>SUMIFS(AFRIMONEY!$J:$J,AFRIMONEY!$F:$F,$A446,AFRIMONEY!$P:$P,AZ$3)</f>
        <v>0</v>
      </c>
      <c r="BB446" s="8">
        <f t="shared" si="215"/>
        <v>300</v>
      </c>
      <c r="BC446" s="17">
        <f>SUMIFS(KP!$L:$L,KP!$F:$F,$A446,KP!$A:$A,SUMMARY!BC$3)</f>
        <v>0</v>
      </c>
      <c r="BD446" s="7">
        <f>SUMIFS(AFRIMONEY!$J:$J,AFRIMONEY!$F:$F,$A446,AFRIMONEY!$P:$P,BC$3)</f>
        <v>0</v>
      </c>
      <c r="BE446" s="8">
        <f t="shared" si="216"/>
        <v>300</v>
      </c>
      <c r="BF446" s="7">
        <f>SUMIFS(KP!$L:$L,KP!$F:$F,$A446,KP!$A:$A,SUMMARY!BF$3)</f>
        <v>0</v>
      </c>
      <c r="BG446" s="7">
        <f>SUMIFS(AFRIMONEY!$J:$J,AFRIMONEY!$F:$F,$A446,AFRIMONEY!$P:$P,BF$3)</f>
        <v>0</v>
      </c>
      <c r="BH446" s="8">
        <f t="shared" si="217"/>
        <v>300</v>
      </c>
      <c r="BI446" s="17">
        <f>SUMIFS(KP!$L:$L,KP!$F:$F,$A446,KP!$A:$A,SUMMARY!BI$3)</f>
        <v>0</v>
      </c>
      <c r="BJ446" s="7">
        <f>SUMIFS(AFRIMONEY!$J:$J,AFRIMONEY!$F:$F,$A446,AFRIMONEY!$P:$P,BI$3)</f>
        <v>0</v>
      </c>
      <c r="BK446" s="8">
        <f t="shared" si="218"/>
        <v>300</v>
      </c>
      <c r="BL446" s="7">
        <f>SUMIFS(KP!$L:$L,KP!$F:$F,$A446,KP!$A:$A,SUMMARY!BL$3)</f>
        <v>0</v>
      </c>
      <c r="BM446" s="7">
        <f>SUMIFS(AFRIMONEY!$J:$J,AFRIMONEY!$F:$F,$A446,AFRIMONEY!$P:$P,BL$3)</f>
        <v>0</v>
      </c>
      <c r="BN446" s="8">
        <f t="shared" si="219"/>
        <v>300</v>
      </c>
      <c r="BO446" s="17">
        <f>SUMIFS(KP!$L:$L,KP!$F:$F,$A446,KP!$A:$A,SUMMARY!BO$3)</f>
        <v>0</v>
      </c>
      <c r="BP446" s="7">
        <f>SUMIFS(AFRIMONEY!$J:$J,AFRIMONEY!$F:$F,$A446,AFRIMONEY!$P:$P,BO$3)</f>
        <v>0</v>
      </c>
      <c r="BQ446" s="8">
        <f t="shared" si="220"/>
        <v>300</v>
      </c>
      <c r="BR446" s="7">
        <f>SUMIFS(KP!$L:$L,KP!$F:$F,$A446,KP!$A:$A,SUMMARY!BR$3)</f>
        <v>0</v>
      </c>
      <c r="BS446" s="7">
        <f>SUMIFS(AFRIMONEY!$J:$J,AFRIMONEY!$F:$F,$A446,AFRIMONEY!$P:$P,BR$3)</f>
        <v>0</v>
      </c>
      <c r="BT446" s="8">
        <f t="shared" si="221"/>
        <v>300</v>
      </c>
      <c r="BU446" s="17">
        <f>SUMIFS(KP!$L:$L,KP!$F:$F,$A446,KP!$A:$A,SUMMARY!BU$3)</f>
        <v>0</v>
      </c>
      <c r="BV446" s="7">
        <f>SUMIFS(AFRIMONEY!$J:$J,AFRIMONEY!$F:$F,$A446,AFRIMONEY!$P:$P,BU$3)</f>
        <v>0</v>
      </c>
      <c r="BW446" s="8">
        <f t="shared" si="222"/>
        <v>300</v>
      </c>
      <c r="BX446" s="7">
        <f>SUMIFS(KP!$L:$L,KP!$F:$F,$A446,KP!$A:$A,SUMMARY!BX$3)</f>
        <v>0</v>
      </c>
      <c r="BY446" s="7">
        <f>SUMIFS(AFRIMONEY!$J:$J,AFRIMONEY!$F:$F,$A446,AFRIMONEY!$P:$P,BX$3)</f>
        <v>0</v>
      </c>
      <c r="BZ446" s="8">
        <f t="shared" si="223"/>
        <v>300</v>
      </c>
      <c r="CA446" s="17">
        <f>SUMIFS(KP!$L:$L,KP!$F:$F,$A446,KP!$A:$A,SUMMARY!CA$3)</f>
        <v>0</v>
      </c>
      <c r="CB446" s="7">
        <f>SUMIFS(AFRIMONEY!$J:$J,AFRIMONEY!$F:$F,$A446,AFRIMONEY!$P:$P,CA$3)</f>
        <v>0</v>
      </c>
      <c r="CC446" s="8">
        <f t="shared" si="224"/>
        <v>300</v>
      </c>
      <c r="CD446" s="7">
        <f>SUMIFS(KP!$L:$L,KP!$F:$F,$A446,KP!$A:$A,SUMMARY!CD$3)</f>
        <v>0</v>
      </c>
      <c r="CE446" s="7">
        <f>SUMIFS(AFRIMONEY!$J:$J,AFRIMONEY!$F:$F,$A446,AFRIMONEY!$P:$P,CD$3)</f>
        <v>0</v>
      </c>
      <c r="CF446" s="8">
        <f t="shared" si="225"/>
        <v>300</v>
      </c>
      <c r="CG446" s="17">
        <f>SUMIFS(KP!$L:$L,KP!$F:$F,$A446,KP!$A:$A,SUMMARY!CG$3)</f>
        <v>0</v>
      </c>
      <c r="CH446" s="7">
        <f>SUMIFS(AFRIMONEY!$J:$J,AFRIMONEY!$F:$F,$A446,AFRIMONEY!$P:$P,CG$3)</f>
        <v>0</v>
      </c>
      <c r="CI446" s="8">
        <f t="shared" si="226"/>
        <v>300</v>
      </c>
      <c r="CJ446" s="7">
        <f>SUMIFS(KP!$L:$L,KP!$F:$F,$A446,KP!$A:$A,SUMMARY!CJ$3)</f>
        <v>0</v>
      </c>
      <c r="CK446" s="7">
        <f>SUMIFS(AFRIMONEY!$J:$J,AFRIMONEY!$F:$F,$A446,AFRIMONEY!$P:$P,CJ$3)</f>
        <v>0</v>
      </c>
      <c r="CL446" s="8">
        <f t="shared" si="227"/>
        <v>300</v>
      </c>
      <c r="CM446" s="17">
        <f>SUMIFS(KP!$L:$L,KP!$F:$F,$A446,KP!$A:$A,SUMMARY!CM$3)</f>
        <v>0</v>
      </c>
      <c r="CN446" s="7">
        <f>SUMIFS(AFRIMONEY!$J:$J,AFRIMONEY!$F:$F,$A446,AFRIMONEY!$P:$P,CM$3)</f>
        <v>0</v>
      </c>
      <c r="CO446" s="8">
        <f t="shared" si="228"/>
        <v>300</v>
      </c>
      <c r="CP446" s="7">
        <f>SUMIFS(KP!$L:$L,KP!$F:$F,$A446,KP!$A:$A,SUMMARY!CP$3)</f>
        <v>0</v>
      </c>
      <c r="CQ446" s="7">
        <f>SUMIFS(AFRIMONEY!$J:$J,AFRIMONEY!$F:$F,$A446,AFRIMONEY!$P:$P,CP$3)</f>
        <v>0</v>
      </c>
      <c r="CR446" s="8">
        <f t="shared" si="229"/>
        <v>300</v>
      </c>
      <c r="CS446" s="17">
        <f>SUMIFS(KP!$L:$L,KP!$F:$F,$A446,KP!$A:$A,SUMMARY!CS$3)</f>
        <v>0</v>
      </c>
      <c r="CT446" s="7">
        <f>SUMIFS(AFRIMONEY!$J:$J,AFRIMONEY!$F:$F,$A446,AFRIMONEY!$P:$P,CS$3)</f>
        <v>0</v>
      </c>
      <c r="CU446" s="8">
        <f t="shared" si="230"/>
        <v>300</v>
      </c>
    </row>
    <row r="447" spans="1:99" x14ac:dyDescent="0.3">
      <c r="A447" s="2">
        <v>101917</v>
      </c>
      <c r="B447" s="23" t="str">
        <f>_xlfn.XLOOKUP(TEXT(A447,0),Tabela4[ID],Tabela4[AREA],"")</f>
        <v>AREA C</v>
      </c>
      <c r="C447" s="2" t="str">
        <f>_xlfn.XLOOKUP(TEXT(A447,0),Tabela4[ID],Tabela4[ZONA],"")</f>
        <v>ZONA 6</v>
      </c>
      <c r="D447" s="2" t="str">
        <f t="shared" si="198"/>
        <v>BLOCKED</v>
      </c>
      <c r="E447" s="18">
        <f t="shared" si="199"/>
        <v>3300</v>
      </c>
      <c r="F447" s="21">
        <f>SUMIFS(KP!$L:$L,KP!$F:$F,$A447,KP!$A:$A,"31/03/2025")</f>
        <v>0</v>
      </c>
      <c r="G447" s="19">
        <f>SUMIFS(KP!$L:$L,KP!$F:$F,$A447,KP!$A:$A,SUMMARY!G$3)</f>
        <v>0</v>
      </c>
      <c r="H447" s="7">
        <f>SUMIFS(AFRIMONEY!$J:$J,AFRIMONEY!$F:$F,$A447,AFRIMONEY!$P:$P,G$3)</f>
        <v>0</v>
      </c>
      <c r="I447" s="8">
        <f t="shared" si="200"/>
        <v>0</v>
      </c>
      <c r="J447" s="7">
        <f>SUMIFS(KP!$L:$L,KP!$F:$F,$A447,KP!$A:$A,SUMMARY!J$3)</f>
        <v>-50</v>
      </c>
      <c r="K447" s="7">
        <f>SUMIFS(AFRIMONEY!$J:$J,AFRIMONEY!$F:$F,$A447,AFRIMONEY!$P:$P,J$3)</f>
        <v>0</v>
      </c>
      <c r="L447" s="8">
        <f t="shared" si="201"/>
        <v>-50</v>
      </c>
      <c r="M447" s="17">
        <f>SUMIFS(KP!$L:$L,KP!$F:$F,$A447,KP!$A:$A,SUMMARY!M$3)</f>
        <v>0</v>
      </c>
      <c r="N447" s="7">
        <f>SUMIFS(AFRIMONEY!$J:$J,AFRIMONEY!$F:$F,$A447,AFRIMONEY!$P:$P,M$3)</f>
        <v>0</v>
      </c>
      <c r="O447" s="8">
        <f t="shared" si="202"/>
        <v>-50</v>
      </c>
      <c r="P447" s="7">
        <f>SUMIFS(KP!$L:$L,KP!$F:$F,$A447,KP!$A:$A,SUMMARY!P$3)</f>
        <v>350</v>
      </c>
      <c r="Q447" s="7">
        <f>SUMIFS(AFRIMONEY!$J:$J,AFRIMONEY!$F:$F,$A447,AFRIMONEY!$P:$P,P$3)</f>
        <v>0</v>
      </c>
      <c r="R447" s="8">
        <f t="shared" si="203"/>
        <v>300</v>
      </c>
      <c r="S447" s="17">
        <f>SUMIFS(KP!$L:$L,KP!$F:$F,$A447,KP!$A:$A,SUMMARY!S$3)</f>
        <v>250</v>
      </c>
      <c r="T447" s="7">
        <f>SUMIFS(AFRIMONEY!$J:$J,AFRIMONEY!$F:$F,$A447,AFRIMONEY!$P:$P,S$3)</f>
        <v>300</v>
      </c>
      <c r="U447" s="8">
        <f t="shared" si="204"/>
        <v>250</v>
      </c>
      <c r="V447" s="7">
        <f>SUMIFS(KP!$L:$L,KP!$F:$F,$A447,KP!$A:$A,SUMMARY!V$3)</f>
        <v>0</v>
      </c>
      <c r="W447" s="7">
        <f>SUMIFS(AFRIMONEY!$J:$J,AFRIMONEY!$F:$F,$A447,AFRIMONEY!$P:$P,V$3)</f>
        <v>0</v>
      </c>
      <c r="X447" s="8">
        <f t="shared" si="205"/>
        <v>250</v>
      </c>
      <c r="Y447" s="17">
        <f>SUMIFS(KP!$L:$L,KP!$F:$F,$A447,KP!$A:$A,SUMMARY!Y$3)</f>
        <v>300</v>
      </c>
      <c r="Z447" s="7">
        <f>SUMIFS(AFRIMONEY!$J:$J,AFRIMONEY!$F:$F,$A447,AFRIMONEY!$P:$P,Y$3)</f>
        <v>250</v>
      </c>
      <c r="AA447" s="8">
        <f t="shared" si="206"/>
        <v>300</v>
      </c>
      <c r="AB447" s="7">
        <f>SUMIFS(KP!$L:$L,KP!$F:$F,$A447,KP!$A:$A,SUMMARY!AB$3)</f>
        <v>650</v>
      </c>
      <c r="AC447" s="7">
        <f>SUMIFS(AFRIMONEY!$J:$J,AFRIMONEY!$F:$F,$A447,AFRIMONEY!$P:$P,AB$3)</f>
        <v>300</v>
      </c>
      <c r="AD447" s="8">
        <f t="shared" si="207"/>
        <v>650</v>
      </c>
      <c r="AE447" s="17">
        <f>SUMIFS(KP!$L:$L,KP!$F:$F,$A447,KP!$A:$A,SUMMARY!AE$3)</f>
        <v>3300</v>
      </c>
      <c r="AF447" s="7">
        <f>SUMIFS(AFRIMONEY!$J:$J,AFRIMONEY!$F:$F,$A447,AFRIMONEY!$P:$P,AE$3)</f>
        <v>650</v>
      </c>
      <c r="AG447" s="8">
        <f t="shared" si="208"/>
        <v>3300</v>
      </c>
      <c r="AH447" s="7">
        <f>SUMIFS(KP!$L:$L,KP!$F:$F,$A447,KP!$A:$A,SUMMARY!AH$3)</f>
        <v>0</v>
      </c>
      <c r="AI447" s="7">
        <f>SUMIFS(AFRIMONEY!$J:$J,AFRIMONEY!$F:$F,$A447,AFRIMONEY!$P:$P,AH$3)</f>
        <v>0</v>
      </c>
      <c r="AJ447" s="8">
        <f t="shared" si="209"/>
        <v>3300</v>
      </c>
      <c r="AK447" s="17">
        <f>SUMIFS(KP!$L:$L,KP!$F:$F,$A447,KP!$A:$A,SUMMARY!AK$3)</f>
        <v>0</v>
      </c>
      <c r="AL447" s="7">
        <f>SUMIFS(AFRIMONEY!$J:$J,AFRIMONEY!$F:$F,$A447,AFRIMONEY!$P:$P,AK$3)</f>
        <v>0</v>
      </c>
      <c r="AM447" s="8">
        <f t="shared" si="210"/>
        <v>3300</v>
      </c>
      <c r="AN447" s="7">
        <f>SUMIFS(KP!$L:$L,KP!$F:$F,$A447,KP!$A:$A,SUMMARY!AN$3)</f>
        <v>0</v>
      </c>
      <c r="AO447" s="7">
        <f>SUMIFS(AFRIMONEY!$J:$J,AFRIMONEY!$F:$F,$A447,AFRIMONEY!$P:$P,AN$3)</f>
        <v>0</v>
      </c>
      <c r="AP447" s="8">
        <f t="shared" si="211"/>
        <v>3300</v>
      </c>
      <c r="AQ447" s="17">
        <f>SUMIFS(KP!$L:$L,KP!$F:$F,$A447,KP!$A:$A,SUMMARY!AQ$3)</f>
        <v>0</v>
      </c>
      <c r="AR447" s="7">
        <f>SUMIFS(AFRIMONEY!$J:$J,AFRIMONEY!$F:$F,$A447,AFRIMONEY!$P:$P,AQ$3)</f>
        <v>0</v>
      </c>
      <c r="AS447" s="8">
        <f t="shared" si="212"/>
        <v>3300</v>
      </c>
      <c r="AT447" s="7">
        <f>SUMIFS(KP!$L:$L,KP!$F:$F,$A447,KP!$A:$A,SUMMARY!AT$3)</f>
        <v>0</v>
      </c>
      <c r="AU447" s="7">
        <f>SUMIFS(AFRIMONEY!$J:$J,AFRIMONEY!$F:$F,$A447,AFRIMONEY!$P:$P,AT$3)</f>
        <v>0</v>
      </c>
      <c r="AV447" s="8">
        <f t="shared" si="213"/>
        <v>3300</v>
      </c>
      <c r="AW447" s="17">
        <f>SUMIFS(KP!$L:$L,KP!$F:$F,$A447,KP!$A:$A,SUMMARY!AW$3)</f>
        <v>0</v>
      </c>
      <c r="AX447" s="7">
        <f>SUMIFS(AFRIMONEY!$J:$J,AFRIMONEY!$F:$F,$A447,AFRIMONEY!$P:$P,AW$3)</f>
        <v>0</v>
      </c>
      <c r="AY447" s="8">
        <f t="shared" si="214"/>
        <v>3300</v>
      </c>
      <c r="AZ447" s="7">
        <f>SUMIFS(KP!$L:$L,KP!$F:$F,$A447,KP!$A:$A,SUMMARY!AZ$3)</f>
        <v>0</v>
      </c>
      <c r="BA447" s="7">
        <f>SUMIFS(AFRIMONEY!$J:$J,AFRIMONEY!$F:$F,$A447,AFRIMONEY!$P:$P,AZ$3)</f>
        <v>0</v>
      </c>
      <c r="BB447" s="8">
        <f t="shared" si="215"/>
        <v>3300</v>
      </c>
      <c r="BC447" s="17">
        <f>SUMIFS(KP!$L:$L,KP!$F:$F,$A447,KP!$A:$A,SUMMARY!BC$3)</f>
        <v>0</v>
      </c>
      <c r="BD447" s="7">
        <f>SUMIFS(AFRIMONEY!$J:$J,AFRIMONEY!$F:$F,$A447,AFRIMONEY!$P:$P,BC$3)</f>
        <v>0</v>
      </c>
      <c r="BE447" s="8">
        <f t="shared" si="216"/>
        <v>3300</v>
      </c>
      <c r="BF447" s="7">
        <f>SUMIFS(KP!$L:$L,KP!$F:$F,$A447,KP!$A:$A,SUMMARY!BF$3)</f>
        <v>0</v>
      </c>
      <c r="BG447" s="7">
        <f>SUMIFS(AFRIMONEY!$J:$J,AFRIMONEY!$F:$F,$A447,AFRIMONEY!$P:$P,BF$3)</f>
        <v>0</v>
      </c>
      <c r="BH447" s="8">
        <f t="shared" si="217"/>
        <v>3300</v>
      </c>
      <c r="BI447" s="17">
        <f>SUMIFS(KP!$L:$L,KP!$F:$F,$A447,KP!$A:$A,SUMMARY!BI$3)</f>
        <v>0</v>
      </c>
      <c r="BJ447" s="7">
        <f>SUMIFS(AFRIMONEY!$J:$J,AFRIMONEY!$F:$F,$A447,AFRIMONEY!$P:$P,BI$3)</f>
        <v>0</v>
      </c>
      <c r="BK447" s="8">
        <f t="shared" si="218"/>
        <v>3300</v>
      </c>
      <c r="BL447" s="7">
        <f>SUMIFS(KP!$L:$L,KP!$F:$F,$A447,KP!$A:$A,SUMMARY!BL$3)</f>
        <v>0</v>
      </c>
      <c r="BM447" s="7">
        <f>SUMIFS(AFRIMONEY!$J:$J,AFRIMONEY!$F:$F,$A447,AFRIMONEY!$P:$P,BL$3)</f>
        <v>0</v>
      </c>
      <c r="BN447" s="8">
        <f t="shared" si="219"/>
        <v>3300</v>
      </c>
      <c r="BO447" s="17">
        <f>SUMIFS(KP!$L:$L,KP!$F:$F,$A447,KP!$A:$A,SUMMARY!BO$3)</f>
        <v>0</v>
      </c>
      <c r="BP447" s="7">
        <f>SUMIFS(AFRIMONEY!$J:$J,AFRIMONEY!$F:$F,$A447,AFRIMONEY!$P:$P,BO$3)</f>
        <v>0</v>
      </c>
      <c r="BQ447" s="8">
        <f t="shared" si="220"/>
        <v>3300</v>
      </c>
      <c r="BR447" s="7">
        <f>SUMIFS(KP!$L:$L,KP!$F:$F,$A447,KP!$A:$A,SUMMARY!BR$3)</f>
        <v>0</v>
      </c>
      <c r="BS447" s="7">
        <f>SUMIFS(AFRIMONEY!$J:$J,AFRIMONEY!$F:$F,$A447,AFRIMONEY!$P:$P,BR$3)</f>
        <v>0</v>
      </c>
      <c r="BT447" s="8">
        <f t="shared" si="221"/>
        <v>3300</v>
      </c>
      <c r="BU447" s="17">
        <f>SUMIFS(KP!$L:$L,KP!$F:$F,$A447,KP!$A:$A,SUMMARY!BU$3)</f>
        <v>0</v>
      </c>
      <c r="BV447" s="7">
        <f>SUMIFS(AFRIMONEY!$J:$J,AFRIMONEY!$F:$F,$A447,AFRIMONEY!$P:$P,BU$3)</f>
        <v>0</v>
      </c>
      <c r="BW447" s="8">
        <f t="shared" si="222"/>
        <v>3300</v>
      </c>
      <c r="BX447" s="7">
        <f>SUMIFS(KP!$L:$L,KP!$F:$F,$A447,KP!$A:$A,SUMMARY!BX$3)</f>
        <v>0</v>
      </c>
      <c r="BY447" s="7">
        <f>SUMIFS(AFRIMONEY!$J:$J,AFRIMONEY!$F:$F,$A447,AFRIMONEY!$P:$P,BX$3)</f>
        <v>0</v>
      </c>
      <c r="BZ447" s="8">
        <f t="shared" si="223"/>
        <v>3300</v>
      </c>
      <c r="CA447" s="17">
        <f>SUMIFS(KP!$L:$L,KP!$F:$F,$A447,KP!$A:$A,SUMMARY!CA$3)</f>
        <v>0</v>
      </c>
      <c r="CB447" s="7">
        <f>SUMIFS(AFRIMONEY!$J:$J,AFRIMONEY!$F:$F,$A447,AFRIMONEY!$P:$P,CA$3)</f>
        <v>0</v>
      </c>
      <c r="CC447" s="8">
        <f t="shared" si="224"/>
        <v>3300</v>
      </c>
      <c r="CD447" s="7">
        <f>SUMIFS(KP!$L:$L,KP!$F:$F,$A447,KP!$A:$A,SUMMARY!CD$3)</f>
        <v>0</v>
      </c>
      <c r="CE447" s="7">
        <f>SUMIFS(AFRIMONEY!$J:$J,AFRIMONEY!$F:$F,$A447,AFRIMONEY!$P:$P,CD$3)</f>
        <v>0</v>
      </c>
      <c r="CF447" s="8">
        <f t="shared" si="225"/>
        <v>3300</v>
      </c>
      <c r="CG447" s="17">
        <f>SUMIFS(KP!$L:$L,KP!$F:$F,$A447,KP!$A:$A,SUMMARY!CG$3)</f>
        <v>0</v>
      </c>
      <c r="CH447" s="7">
        <f>SUMIFS(AFRIMONEY!$J:$J,AFRIMONEY!$F:$F,$A447,AFRIMONEY!$P:$P,CG$3)</f>
        <v>0</v>
      </c>
      <c r="CI447" s="8">
        <f t="shared" si="226"/>
        <v>3300</v>
      </c>
      <c r="CJ447" s="7">
        <f>SUMIFS(KP!$L:$L,KP!$F:$F,$A447,KP!$A:$A,SUMMARY!CJ$3)</f>
        <v>0</v>
      </c>
      <c r="CK447" s="7">
        <f>SUMIFS(AFRIMONEY!$J:$J,AFRIMONEY!$F:$F,$A447,AFRIMONEY!$P:$P,CJ$3)</f>
        <v>0</v>
      </c>
      <c r="CL447" s="8">
        <f t="shared" si="227"/>
        <v>3300</v>
      </c>
      <c r="CM447" s="17">
        <f>SUMIFS(KP!$L:$L,KP!$F:$F,$A447,KP!$A:$A,SUMMARY!CM$3)</f>
        <v>0</v>
      </c>
      <c r="CN447" s="7">
        <f>SUMIFS(AFRIMONEY!$J:$J,AFRIMONEY!$F:$F,$A447,AFRIMONEY!$P:$P,CM$3)</f>
        <v>0</v>
      </c>
      <c r="CO447" s="8">
        <f t="shared" si="228"/>
        <v>3300</v>
      </c>
      <c r="CP447" s="7">
        <f>SUMIFS(KP!$L:$L,KP!$F:$F,$A447,KP!$A:$A,SUMMARY!CP$3)</f>
        <v>0</v>
      </c>
      <c r="CQ447" s="7">
        <f>SUMIFS(AFRIMONEY!$J:$J,AFRIMONEY!$F:$F,$A447,AFRIMONEY!$P:$P,CP$3)</f>
        <v>0</v>
      </c>
      <c r="CR447" s="8">
        <f t="shared" si="229"/>
        <v>3300</v>
      </c>
      <c r="CS447" s="17">
        <f>SUMIFS(KP!$L:$L,KP!$F:$F,$A447,KP!$A:$A,SUMMARY!CS$3)</f>
        <v>0</v>
      </c>
      <c r="CT447" s="7">
        <f>SUMIFS(AFRIMONEY!$J:$J,AFRIMONEY!$F:$F,$A447,AFRIMONEY!$P:$P,CS$3)</f>
        <v>0</v>
      </c>
      <c r="CU447" s="8">
        <f t="shared" si="230"/>
        <v>3300</v>
      </c>
    </row>
    <row r="448" spans="1:99" x14ac:dyDescent="0.3">
      <c r="A448" s="2">
        <v>101918</v>
      </c>
      <c r="B448" s="23" t="str">
        <f>_xlfn.XLOOKUP(TEXT(A448,0),Tabela4[ID],Tabela4[AREA],"")</f>
        <v>AREA E</v>
      </c>
      <c r="C448" s="2" t="str">
        <f>_xlfn.XLOOKUP(TEXT(A448,0),Tabela4[ID],Tabela4[ZONA],"")</f>
        <v>ZONA 18</v>
      </c>
      <c r="D448" s="2" t="str">
        <f t="shared" si="198"/>
        <v>BLOCKED</v>
      </c>
      <c r="E448" s="18">
        <f t="shared" si="199"/>
        <v>3250</v>
      </c>
      <c r="F448" s="21">
        <f>SUMIFS(KP!$L:$L,KP!$F:$F,$A448,KP!$A:$A,"31/03/2025")</f>
        <v>0</v>
      </c>
      <c r="G448" s="19">
        <f>SUMIFS(KP!$L:$L,KP!$F:$F,$A448,KP!$A:$A,SUMMARY!G$3)</f>
        <v>0</v>
      </c>
      <c r="H448" s="7">
        <f>SUMIFS(AFRIMONEY!$J:$J,AFRIMONEY!$F:$F,$A448,AFRIMONEY!$P:$P,G$3)</f>
        <v>0</v>
      </c>
      <c r="I448" s="8">
        <f t="shared" si="200"/>
        <v>0</v>
      </c>
      <c r="J448" s="7">
        <f>SUMIFS(KP!$L:$L,KP!$F:$F,$A448,KP!$A:$A,SUMMARY!J$3)</f>
        <v>800</v>
      </c>
      <c r="K448" s="7">
        <f>SUMIFS(AFRIMONEY!$J:$J,AFRIMONEY!$F:$F,$A448,AFRIMONEY!$P:$P,J$3)</f>
        <v>0</v>
      </c>
      <c r="L448" s="8">
        <f t="shared" si="201"/>
        <v>800</v>
      </c>
      <c r="M448" s="17">
        <f>SUMIFS(KP!$L:$L,KP!$F:$F,$A448,KP!$A:$A,SUMMARY!M$3)</f>
        <v>1000</v>
      </c>
      <c r="N448" s="7">
        <f>SUMIFS(AFRIMONEY!$J:$J,AFRIMONEY!$F:$F,$A448,AFRIMONEY!$P:$P,M$3)</f>
        <v>0</v>
      </c>
      <c r="O448" s="8">
        <f t="shared" si="202"/>
        <v>1800</v>
      </c>
      <c r="P448" s="7">
        <f>SUMIFS(KP!$L:$L,KP!$F:$F,$A448,KP!$A:$A,SUMMARY!P$3)</f>
        <v>1650</v>
      </c>
      <c r="Q448" s="7">
        <f>SUMIFS(AFRIMONEY!$J:$J,AFRIMONEY!$F:$F,$A448,AFRIMONEY!$P:$P,P$3)</f>
        <v>1000</v>
      </c>
      <c r="R448" s="8">
        <f t="shared" si="203"/>
        <v>2450</v>
      </c>
      <c r="S448" s="17">
        <f>SUMIFS(KP!$L:$L,KP!$F:$F,$A448,KP!$A:$A,SUMMARY!S$3)</f>
        <v>1600</v>
      </c>
      <c r="T448" s="7">
        <f>SUMIFS(AFRIMONEY!$J:$J,AFRIMONEY!$F:$F,$A448,AFRIMONEY!$P:$P,S$3)</f>
        <v>1650</v>
      </c>
      <c r="U448" s="8">
        <f t="shared" si="204"/>
        <v>2400</v>
      </c>
      <c r="V448" s="7">
        <f>SUMIFS(KP!$L:$L,KP!$F:$F,$A448,KP!$A:$A,SUMMARY!V$3)</f>
        <v>0</v>
      </c>
      <c r="W448" s="7">
        <f>SUMIFS(AFRIMONEY!$J:$J,AFRIMONEY!$F:$F,$A448,AFRIMONEY!$P:$P,V$3)</f>
        <v>0</v>
      </c>
      <c r="X448" s="8">
        <f t="shared" si="205"/>
        <v>2400</v>
      </c>
      <c r="Y448" s="17">
        <f>SUMIFS(KP!$L:$L,KP!$F:$F,$A448,KP!$A:$A,SUMMARY!Y$3)</f>
        <v>1300</v>
      </c>
      <c r="Z448" s="7">
        <f>SUMIFS(AFRIMONEY!$J:$J,AFRIMONEY!$F:$F,$A448,AFRIMONEY!$P:$P,Y$3)</f>
        <v>1650</v>
      </c>
      <c r="AA448" s="8">
        <f t="shared" si="206"/>
        <v>2050</v>
      </c>
      <c r="AB448" s="7">
        <f>SUMIFS(KP!$L:$L,KP!$F:$F,$A448,KP!$A:$A,SUMMARY!AB$3)</f>
        <v>3950</v>
      </c>
      <c r="AC448" s="7">
        <f>SUMIFS(AFRIMONEY!$J:$J,AFRIMONEY!$F:$F,$A448,AFRIMONEY!$P:$P,AB$3)</f>
        <v>1300</v>
      </c>
      <c r="AD448" s="8">
        <f t="shared" si="207"/>
        <v>4700</v>
      </c>
      <c r="AE448" s="17">
        <f>SUMIFS(KP!$L:$L,KP!$F:$F,$A448,KP!$A:$A,SUMMARY!AE$3)</f>
        <v>4500</v>
      </c>
      <c r="AF448" s="7">
        <f>SUMIFS(AFRIMONEY!$J:$J,AFRIMONEY!$F:$F,$A448,AFRIMONEY!$P:$P,AE$3)</f>
        <v>3950</v>
      </c>
      <c r="AG448" s="8">
        <f t="shared" si="208"/>
        <v>5250</v>
      </c>
      <c r="AH448" s="7">
        <f>SUMIFS(KP!$L:$L,KP!$F:$F,$A448,KP!$A:$A,SUMMARY!AH$3)</f>
        <v>2500</v>
      </c>
      <c r="AI448" s="7">
        <f>SUMIFS(AFRIMONEY!$J:$J,AFRIMONEY!$F:$F,$A448,AFRIMONEY!$P:$P,AH$3)</f>
        <v>4500</v>
      </c>
      <c r="AJ448" s="8">
        <f t="shared" si="209"/>
        <v>3250</v>
      </c>
      <c r="AK448" s="17">
        <f>SUMIFS(KP!$L:$L,KP!$F:$F,$A448,KP!$A:$A,SUMMARY!AK$3)</f>
        <v>0</v>
      </c>
      <c r="AL448" s="7">
        <f>SUMIFS(AFRIMONEY!$J:$J,AFRIMONEY!$F:$F,$A448,AFRIMONEY!$P:$P,AK$3)</f>
        <v>0</v>
      </c>
      <c r="AM448" s="8">
        <f t="shared" si="210"/>
        <v>3250</v>
      </c>
      <c r="AN448" s="7">
        <f>SUMIFS(KP!$L:$L,KP!$F:$F,$A448,KP!$A:$A,SUMMARY!AN$3)</f>
        <v>0</v>
      </c>
      <c r="AO448" s="7">
        <f>SUMIFS(AFRIMONEY!$J:$J,AFRIMONEY!$F:$F,$A448,AFRIMONEY!$P:$P,AN$3)</f>
        <v>0</v>
      </c>
      <c r="AP448" s="8">
        <f t="shared" si="211"/>
        <v>3250</v>
      </c>
      <c r="AQ448" s="17">
        <f>SUMIFS(KP!$L:$L,KP!$F:$F,$A448,KP!$A:$A,SUMMARY!AQ$3)</f>
        <v>0</v>
      </c>
      <c r="AR448" s="7">
        <f>SUMIFS(AFRIMONEY!$J:$J,AFRIMONEY!$F:$F,$A448,AFRIMONEY!$P:$P,AQ$3)</f>
        <v>0</v>
      </c>
      <c r="AS448" s="8">
        <f t="shared" si="212"/>
        <v>3250</v>
      </c>
      <c r="AT448" s="7">
        <f>SUMIFS(KP!$L:$L,KP!$F:$F,$A448,KP!$A:$A,SUMMARY!AT$3)</f>
        <v>0</v>
      </c>
      <c r="AU448" s="7">
        <f>SUMIFS(AFRIMONEY!$J:$J,AFRIMONEY!$F:$F,$A448,AFRIMONEY!$P:$P,AT$3)</f>
        <v>0</v>
      </c>
      <c r="AV448" s="8">
        <f t="shared" si="213"/>
        <v>3250</v>
      </c>
      <c r="AW448" s="17">
        <f>SUMIFS(KP!$L:$L,KP!$F:$F,$A448,KP!$A:$A,SUMMARY!AW$3)</f>
        <v>0</v>
      </c>
      <c r="AX448" s="7">
        <f>SUMIFS(AFRIMONEY!$J:$J,AFRIMONEY!$F:$F,$A448,AFRIMONEY!$P:$P,AW$3)</f>
        <v>0</v>
      </c>
      <c r="AY448" s="8">
        <f t="shared" si="214"/>
        <v>3250</v>
      </c>
      <c r="AZ448" s="7">
        <f>SUMIFS(KP!$L:$L,KP!$F:$F,$A448,KP!$A:$A,SUMMARY!AZ$3)</f>
        <v>0</v>
      </c>
      <c r="BA448" s="7">
        <f>SUMIFS(AFRIMONEY!$J:$J,AFRIMONEY!$F:$F,$A448,AFRIMONEY!$P:$P,AZ$3)</f>
        <v>0</v>
      </c>
      <c r="BB448" s="8">
        <f t="shared" si="215"/>
        <v>3250</v>
      </c>
      <c r="BC448" s="17">
        <f>SUMIFS(KP!$L:$L,KP!$F:$F,$A448,KP!$A:$A,SUMMARY!BC$3)</f>
        <v>0</v>
      </c>
      <c r="BD448" s="7">
        <f>SUMIFS(AFRIMONEY!$J:$J,AFRIMONEY!$F:$F,$A448,AFRIMONEY!$P:$P,BC$3)</f>
        <v>0</v>
      </c>
      <c r="BE448" s="8">
        <f t="shared" si="216"/>
        <v>3250</v>
      </c>
      <c r="BF448" s="7">
        <f>SUMIFS(KP!$L:$L,KP!$F:$F,$A448,KP!$A:$A,SUMMARY!BF$3)</f>
        <v>0</v>
      </c>
      <c r="BG448" s="7">
        <f>SUMIFS(AFRIMONEY!$J:$J,AFRIMONEY!$F:$F,$A448,AFRIMONEY!$P:$P,BF$3)</f>
        <v>0</v>
      </c>
      <c r="BH448" s="8">
        <f t="shared" si="217"/>
        <v>3250</v>
      </c>
      <c r="BI448" s="17">
        <f>SUMIFS(KP!$L:$L,KP!$F:$F,$A448,KP!$A:$A,SUMMARY!BI$3)</f>
        <v>0</v>
      </c>
      <c r="BJ448" s="7">
        <f>SUMIFS(AFRIMONEY!$J:$J,AFRIMONEY!$F:$F,$A448,AFRIMONEY!$P:$P,BI$3)</f>
        <v>0</v>
      </c>
      <c r="BK448" s="8">
        <f t="shared" si="218"/>
        <v>3250</v>
      </c>
      <c r="BL448" s="7">
        <f>SUMIFS(KP!$L:$L,KP!$F:$F,$A448,KP!$A:$A,SUMMARY!BL$3)</f>
        <v>0</v>
      </c>
      <c r="BM448" s="7">
        <f>SUMIFS(AFRIMONEY!$J:$J,AFRIMONEY!$F:$F,$A448,AFRIMONEY!$P:$P,BL$3)</f>
        <v>0</v>
      </c>
      <c r="BN448" s="8">
        <f t="shared" si="219"/>
        <v>3250</v>
      </c>
      <c r="BO448" s="17">
        <f>SUMIFS(KP!$L:$L,KP!$F:$F,$A448,KP!$A:$A,SUMMARY!BO$3)</f>
        <v>0</v>
      </c>
      <c r="BP448" s="7">
        <f>SUMIFS(AFRIMONEY!$J:$J,AFRIMONEY!$F:$F,$A448,AFRIMONEY!$P:$P,BO$3)</f>
        <v>0</v>
      </c>
      <c r="BQ448" s="8">
        <f t="shared" si="220"/>
        <v>3250</v>
      </c>
      <c r="BR448" s="7">
        <f>SUMIFS(KP!$L:$L,KP!$F:$F,$A448,KP!$A:$A,SUMMARY!BR$3)</f>
        <v>0</v>
      </c>
      <c r="BS448" s="7">
        <f>SUMIFS(AFRIMONEY!$J:$J,AFRIMONEY!$F:$F,$A448,AFRIMONEY!$P:$P,BR$3)</f>
        <v>0</v>
      </c>
      <c r="BT448" s="8">
        <f t="shared" si="221"/>
        <v>3250</v>
      </c>
      <c r="BU448" s="17">
        <f>SUMIFS(KP!$L:$L,KP!$F:$F,$A448,KP!$A:$A,SUMMARY!BU$3)</f>
        <v>0</v>
      </c>
      <c r="BV448" s="7">
        <f>SUMIFS(AFRIMONEY!$J:$J,AFRIMONEY!$F:$F,$A448,AFRIMONEY!$P:$P,BU$3)</f>
        <v>0</v>
      </c>
      <c r="BW448" s="8">
        <f t="shared" si="222"/>
        <v>3250</v>
      </c>
      <c r="BX448" s="7">
        <f>SUMIFS(KP!$L:$L,KP!$F:$F,$A448,KP!$A:$A,SUMMARY!BX$3)</f>
        <v>0</v>
      </c>
      <c r="BY448" s="7">
        <f>SUMIFS(AFRIMONEY!$J:$J,AFRIMONEY!$F:$F,$A448,AFRIMONEY!$P:$P,BX$3)</f>
        <v>0</v>
      </c>
      <c r="BZ448" s="8">
        <f t="shared" si="223"/>
        <v>3250</v>
      </c>
      <c r="CA448" s="17">
        <f>SUMIFS(KP!$L:$L,KP!$F:$F,$A448,KP!$A:$A,SUMMARY!CA$3)</f>
        <v>0</v>
      </c>
      <c r="CB448" s="7">
        <f>SUMIFS(AFRIMONEY!$J:$J,AFRIMONEY!$F:$F,$A448,AFRIMONEY!$P:$P,CA$3)</f>
        <v>0</v>
      </c>
      <c r="CC448" s="8">
        <f t="shared" si="224"/>
        <v>3250</v>
      </c>
      <c r="CD448" s="7">
        <f>SUMIFS(KP!$L:$L,KP!$F:$F,$A448,KP!$A:$A,SUMMARY!CD$3)</f>
        <v>0</v>
      </c>
      <c r="CE448" s="7">
        <f>SUMIFS(AFRIMONEY!$J:$J,AFRIMONEY!$F:$F,$A448,AFRIMONEY!$P:$P,CD$3)</f>
        <v>0</v>
      </c>
      <c r="CF448" s="8">
        <f t="shared" si="225"/>
        <v>3250</v>
      </c>
      <c r="CG448" s="17">
        <f>SUMIFS(KP!$L:$L,KP!$F:$F,$A448,KP!$A:$A,SUMMARY!CG$3)</f>
        <v>0</v>
      </c>
      <c r="CH448" s="7">
        <f>SUMIFS(AFRIMONEY!$J:$J,AFRIMONEY!$F:$F,$A448,AFRIMONEY!$P:$P,CG$3)</f>
        <v>0</v>
      </c>
      <c r="CI448" s="8">
        <f t="shared" si="226"/>
        <v>3250</v>
      </c>
      <c r="CJ448" s="7">
        <f>SUMIFS(KP!$L:$L,KP!$F:$F,$A448,KP!$A:$A,SUMMARY!CJ$3)</f>
        <v>0</v>
      </c>
      <c r="CK448" s="7">
        <f>SUMIFS(AFRIMONEY!$J:$J,AFRIMONEY!$F:$F,$A448,AFRIMONEY!$P:$P,CJ$3)</f>
        <v>0</v>
      </c>
      <c r="CL448" s="8">
        <f t="shared" si="227"/>
        <v>3250</v>
      </c>
      <c r="CM448" s="17">
        <f>SUMIFS(KP!$L:$L,KP!$F:$F,$A448,KP!$A:$A,SUMMARY!CM$3)</f>
        <v>0</v>
      </c>
      <c r="CN448" s="7">
        <f>SUMIFS(AFRIMONEY!$J:$J,AFRIMONEY!$F:$F,$A448,AFRIMONEY!$P:$P,CM$3)</f>
        <v>0</v>
      </c>
      <c r="CO448" s="8">
        <f t="shared" si="228"/>
        <v>3250</v>
      </c>
      <c r="CP448" s="7">
        <f>SUMIFS(KP!$L:$L,KP!$F:$F,$A448,KP!$A:$A,SUMMARY!CP$3)</f>
        <v>0</v>
      </c>
      <c r="CQ448" s="7">
        <f>SUMIFS(AFRIMONEY!$J:$J,AFRIMONEY!$F:$F,$A448,AFRIMONEY!$P:$P,CP$3)</f>
        <v>0</v>
      </c>
      <c r="CR448" s="8">
        <f t="shared" si="229"/>
        <v>3250</v>
      </c>
      <c r="CS448" s="17">
        <f>SUMIFS(KP!$L:$L,KP!$F:$F,$A448,KP!$A:$A,SUMMARY!CS$3)</f>
        <v>0</v>
      </c>
      <c r="CT448" s="7">
        <f>SUMIFS(AFRIMONEY!$J:$J,AFRIMONEY!$F:$F,$A448,AFRIMONEY!$P:$P,CS$3)</f>
        <v>0</v>
      </c>
      <c r="CU448" s="8">
        <f t="shared" si="230"/>
        <v>3250</v>
      </c>
    </row>
    <row r="449" spans="1:99" x14ac:dyDescent="0.3">
      <c r="A449" s="2">
        <v>101919</v>
      </c>
      <c r="B449" s="23" t="str">
        <f>_xlfn.XLOOKUP(TEXT(A449,0),Tabela4[ID],Tabela4[AREA],"")</f>
        <v>AREA A</v>
      </c>
      <c r="C449" s="2" t="str">
        <f>_xlfn.XLOOKUP(TEXT(A449,0),Tabela4[ID],Tabela4[ZONA],"")</f>
        <v>ZONA 15</v>
      </c>
      <c r="D449" s="2" t="str">
        <f t="shared" si="198"/>
        <v>BLOCKED</v>
      </c>
      <c r="E449" s="18">
        <f t="shared" si="199"/>
        <v>550</v>
      </c>
      <c r="F449" s="21">
        <f>SUMIFS(KP!$L:$L,KP!$F:$F,$A449,KP!$A:$A,"31/03/2025")</f>
        <v>0</v>
      </c>
      <c r="G449" s="19">
        <f>SUMIFS(KP!$L:$L,KP!$F:$F,$A449,KP!$A:$A,SUMMARY!G$3)</f>
        <v>0</v>
      </c>
      <c r="H449" s="7">
        <f>SUMIFS(AFRIMONEY!$J:$J,AFRIMONEY!$F:$F,$A449,AFRIMONEY!$P:$P,G$3)</f>
        <v>0</v>
      </c>
      <c r="I449" s="8">
        <f t="shared" si="200"/>
        <v>0</v>
      </c>
      <c r="J449" s="7">
        <f>SUMIFS(KP!$L:$L,KP!$F:$F,$A449,KP!$A:$A,SUMMARY!J$3)</f>
        <v>200</v>
      </c>
      <c r="K449" s="7">
        <f>SUMIFS(AFRIMONEY!$J:$J,AFRIMONEY!$F:$F,$A449,AFRIMONEY!$P:$P,J$3)</f>
        <v>200</v>
      </c>
      <c r="L449" s="8">
        <f t="shared" si="201"/>
        <v>0</v>
      </c>
      <c r="M449" s="17">
        <f>SUMIFS(KP!$L:$L,KP!$F:$F,$A449,KP!$A:$A,SUMMARY!M$3)</f>
        <v>7800</v>
      </c>
      <c r="N449" s="7">
        <f>SUMIFS(AFRIMONEY!$J:$J,AFRIMONEY!$F:$F,$A449,AFRIMONEY!$P:$P,M$3)</f>
        <v>0</v>
      </c>
      <c r="O449" s="8">
        <f t="shared" si="202"/>
        <v>7800</v>
      </c>
      <c r="P449" s="7">
        <f>SUMIFS(KP!$L:$L,KP!$F:$F,$A449,KP!$A:$A,SUMMARY!P$3)</f>
        <v>2500</v>
      </c>
      <c r="Q449" s="7">
        <f>SUMIFS(AFRIMONEY!$J:$J,AFRIMONEY!$F:$F,$A449,AFRIMONEY!$P:$P,P$3)</f>
        <v>7800</v>
      </c>
      <c r="R449" s="8">
        <f t="shared" si="203"/>
        <v>2500</v>
      </c>
      <c r="S449" s="17">
        <f>SUMIFS(KP!$L:$L,KP!$F:$F,$A449,KP!$A:$A,SUMMARY!S$3)</f>
        <v>1650</v>
      </c>
      <c r="T449" s="7">
        <f>SUMIFS(AFRIMONEY!$J:$J,AFRIMONEY!$F:$F,$A449,AFRIMONEY!$P:$P,S$3)</f>
        <v>4150</v>
      </c>
      <c r="U449" s="8">
        <f t="shared" si="204"/>
        <v>0</v>
      </c>
      <c r="V449" s="7">
        <f>SUMIFS(KP!$L:$L,KP!$F:$F,$A449,KP!$A:$A,SUMMARY!V$3)</f>
        <v>0</v>
      </c>
      <c r="W449" s="7">
        <f>SUMIFS(AFRIMONEY!$J:$J,AFRIMONEY!$F:$F,$A449,AFRIMONEY!$P:$P,V$3)</f>
        <v>0</v>
      </c>
      <c r="X449" s="8">
        <f t="shared" si="205"/>
        <v>0</v>
      </c>
      <c r="Y449" s="17">
        <f>SUMIFS(KP!$L:$L,KP!$F:$F,$A449,KP!$A:$A,SUMMARY!Y$3)</f>
        <v>1100</v>
      </c>
      <c r="Z449" s="7">
        <f>SUMIFS(AFRIMONEY!$J:$J,AFRIMONEY!$F:$F,$A449,AFRIMONEY!$P:$P,Y$3)</f>
        <v>1100</v>
      </c>
      <c r="AA449" s="8">
        <f t="shared" si="206"/>
        <v>0</v>
      </c>
      <c r="AB449" s="7">
        <f>SUMIFS(KP!$L:$L,KP!$F:$F,$A449,KP!$A:$A,SUMMARY!AB$3)</f>
        <v>1550</v>
      </c>
      <c r="AC449" s="7">
        <f>SUMIFS(AFRIMONEY!$J:$J,AFRIMONEY!$F:$F,$A449,AFRIMONEY!$P:$P,AB$3)</f>
        <v>1550</v>
      </c>
      <c r="AD449" s="8">
        <f t="shared" si="207"/>
        <v>0</v>
      </c>
      <c r="AE449" s="17">
        <f>SUMIFS(KP!$L:$L,KP!$F:$F,$A449,KP!$A:$A,SUMMARY!AE$3)</f>
        <v>1500</v>
      </c>
      <c r="AF449" s="7">
        <f>SUMIFS(AFRIMONEY!$J:$J,AFRIMONEY!$F:$F,$A449,AFRIMONEY!$P:$P,AE$3)</f>
        <v>1500</v>
      </c>
      <c r="AG449" s="8">
        <f t="shared" si="208"/>
        <v>0</v>
      </c>
      <c r="AH449" s="7">
        <f>SUMIFS(KP!$L:$L,KP!$F:$F,$A449,KP!$A:$A,SUMMARY!AH$3)</f>
        <v>550</v>
      </c>
      <c r="AI449" s="7">
        <f>SUMIFS(AFRIMONEY!$J:$J,AFRIMONEY!$F:$F,$A449,AFRIMONEY!$P:$P,AH$3)</f>
        <v>0</v>
      </c>
      <c r="AJ449" s="8">
        <f t="shared" si="209"/>
        <v>550</v>
      </c>
      <c r="AK449" s="17">
        <f>SUMIFS(KP!$L:$L,KP!$F:$F,$A449,KP!$A:$A,SUMMARY!AK$3)</f>
        <v>0</v>
      </c>
      <c r="AL449" s="7">
        <f>SUMIFS(AFRIMONEY!$J:$J,AFRIMONEY!$F:$F,$A449,AFRIMONEY!$P:$P,AK$3)</f>
        <v>0</v>
      </c>
      <c r="AM449" s="8">
        <f t="shared" si="210"/>
        <v>550</v>
      </c>
      <c r="AN449" s="7">
        <f>SUMIFS(KP!$L:$L,KP!$F:$F,$A449,KP!$A:$A,SUMMARY!AN$3)</f>
        <v>0</v>
      </c>
      <c r="AO449" s="7">
        <f>SUMIFS(AFRIMONEY!$J:$J,AFRIMONEY!$F:$F,$A449,AFRIMONEY!$P:$P,AN$3)</f>
        <v>0</v>
      </c>
      <c r="AP449" s="8">
        <f t="shared" si="211"/>
        <v>550</v>
      </c>
      <c r="AQ449" s="17">
        <f>SUMIFS(KP!$L:$L,KP!$F:$F,$A449,KP!$A:$A,SUMMARY!AQ$3)</f>
        <v>0</v>
      </c>
      <c r="AR449" s="7">
        <f>SUMIFS(AFRIMONEY!$J:$J,AFRIMONEY!$F:$F,$A449,AFRIMONEY!$P:$P,AQ$3)</f>
        <v>0</v>
      </c>
      <c r="AS449" s="8">
        <f t="shared" si="212"/>
        <v>550</v>
      </c>
      <c r="AT449" s="7">
        <f>SUMIFS(KP!$L:$L,KP!$F:$F,$A449,KP!$A:$A,SUMMARY!AT$3)</f>
        <v>0</v>
      </c>
      <c r="AU449" s="7">
        <f>SUMIFS(AFRIMONEY!$J:$J,AFRIMONEY!$F:$F,$A449,AFRIMONEY!$P:$P,AT$3)</f>
        <v>0</v>
      </c>
      <c r="AV449" s="8">
        <f t="shared" si="213"/>
        <v>550</v>
      </c>
      <c r="AW449" s="17">
        <f>SUMIFS(KP!$L:$L,KP!$F:$F,$A449,KP!$A:$A,SUMMARY!AW$3)</f>
        <v>0</v>
      </c>
      <c r="AX449" s="7">
        <f>SUMIFS(AFRIMONEY!$J:$J,AFRIMONEY!$F:$F,$A449,AFRIMONEY!$P:$P,AW$3)</f>
        <v>0</v>
      </c>
      <c r="AY449" s="8">
        <f t="shared" si="214"/>
        <v>550</v>
      </c>
      <c r="AZ449" s="7">
        <f>SUMIFS(KP!$L:$L,KP!$F:$F,$A449,KP!$A:$A,SUMMARY!AZ$3)</f>
        <v>0</v>
      </c>
      <c r="BA449" s="7">
        <f>SUMIFS(AFRIMONEY!$J:$J,AFRIMONEY!$F:$F,$A449,AFRIMONEY!$P:$P,AZ$3)</f>
        <v>0</v>
      </c>
      <c r="BB449" s="8">
        <f t="shared" si="215"/>
        <v>550</v>
      </c>
      <c r="BC449" s="17">
        <f>SUMIFS(KP!$L:$L,KP!$F:$F,$A449,KP!$A:$A,SUMMARY!BC$3)</f>
        <v>0</v>
      </c>
      <c r="BD449" s="7">
        <f>SUMIFS(AFRIMONEY!$J:$J,AFRIMONEY!$F:$F,$A449,AFRIMONEY!$P:$P,BC$3)</f>
        <v>0</v>
      </c>
      <c r="BE449" s="8">
        <f t="shared" si="216"/>
        <v>550</v>
      </c>
      <c r="BF449" s="7">
        <f>SUMIFS(KP!$L:$L,KP!$F:$F,$A449,KP!$A:$A,SUMMARY!BF$3)</f>
        <v>0</v>
      </c>
      <c r="BG449" s="7">
        <f>SUMIFS(AFRIMONEY!$J:$J,AFRIMONEY!$F:$F,$A449,AFRIMONEY!$P:$P,BF$3)</f>
        <v>0</v>
      </c>
      <c r="BH449" s="8">
        <f t="shared" si="217"/>
        <v>550</v>
      </c>
      <c r="BI449" s="17">
        <f>SUMIFS(KP!$L:$L,KP!$F:$F,$A449,KP!$A:$A,SUMMARY!BI$3)</f>
        <v>0</v>
      </c>
      <c r="BJ449" s="7">
        <f>SUMIFS(AFRIMONEY!$J:$J,AFRIMONEY!$F:$F,$A449,AFRIMONEY!$P:$P,BI$3)</f>
        <v>0</v>
      </c>
      <c r="BK449" s="8">
        <f t="shared" si="218"/>
        <v>550</v>
      </c>
      <c r="BL449" s="7">
        <f>SUMIFS(KP!$L:$L,KP!$F:$F,$A449,KP!$A:$A,SUMMARY!BL$3)</f>
        <v>0</v>
      </c>
      <c r="BM449" s="7">
        <f>SUMIFS(AFRIMONEY!$J:$J,AFRIMONEY!$F:$F,$A449,AFRIMONEY!$P:$P,BL$3)</f>
        <v>0</v>
      </c>
      <c r="BN449" s="8">
        <f t="shared" si="219"/>
        <v>550</v>
      </c>
      <c r="BO449" s="17">
        <f>SUMIFS(KP!$L:$L,KP!$F:$F,$A449,KP!$A:$A,SUMMARY!BO$3)</f>
        <v>0</v>
      </c>
      <c r="BP449" s="7">
        <f>SUMIFS(AFRIMONEY!$J:$J,AFRIMONEY!$F:$F,$A449,AFRIMONEY!$P:$P,BO$3)</f>
        <v>0</v>
      </c>
      <c r="BQ449" s="8">
        <f t="shared" si="220"/>
        <v>550</v>
      </c>
      <c r="BR449" s="7">
        <f>SUMIFS(KP!$L:$L,KP!$F:$F,$A449,KP!$A:$A,SUMMARY!BR$3)</f>
        <v>0</v>
      </c>
      <c r="BS449" s="7">
        <f>SUMIFS(AFRIMONEY!$J:$J,AFRIMONEY!$F:$F,$A449,AFRIMONEY!$P:$P,BR$3)</f>
        <v>0</v>
      </c>
      <c r="BT449" s="8">
        <f t="shared" si="221"/>
        <v>550</v>
      </c>
      <c r="BU449" s="17">
        <f>SUMIFS(KP!$L:$L,KP!$F:$F,$A449,KP!$A:$A,SUMMARY!BU$3)</f>
        <v>0</v>
      </c>
      <c r="BV449" s="7">
        <f>SUMIFS(AFRIMONEY!$J:$J,AFRIMONEY!$F:$F,$A449,AFRIMONEY!$P:$P,BU$3)</f>
        <v>0</v>
      </c>
      <c r="BW449" s="8">
        <f t="shared" si="222"/>
        <v>550</v>
      </c>
      <c r="BX449" s="7">
        <f>SUMIFS(KP!$L:$L,KP!$F:$F,$A449,KP!$A:$A,SUMMARY!BX$3)</f>
        <v>0</v>
      </c>
      <c r="BY449" s="7">
        <f>SUMIFS(AFRIMONEY!$J:$J,AFRIMONEY!$F:$F,$A449,AFRIMONEY!$P:$P,BX$3)</f>
        <v>0</v>
      </c>
      <c r="BZ449" s="8">
        <f t="shared" si="223"/>
        <v>550</v>
      </c>
      <c r="CA449" s="17">
        <f>SUMIFS(KP!$L:$L,KP!$F:$F,$A449,KP!$A:$A,SUMMARY!CA$3)</f>
        <v>0</v>
      </c>
      <c r="CB449" s="7">
        <f>SUMIFS(AFRIMONEY!$J:$J,AFRIMONEY!$F:$F,$A449,AFRIMONEY!$P:$P,CA$3)</f>
        <v>0</v>
      </c>
      <c r="CC449" s="8">
        <f t="shared" si="224"/>
        <v>550</v>
      </c>
      <c r="CD449" s="7">
        <f>SUMIFS(KP!$L:$L,KP!$F:$F,$A449,KP!$A:$A,SUMMARY!CD$3)</f>
        <v>0</v>
      </c>
      <c r="CE449" s="7">
        <f>SUMIFS(AFRIMONEY!$J:$J,AFRIMONEY!$F:$F,$A449,AFRIMONEY!$P:$P,CD$3)</f>
        <v>0</v>
      </c>
      <c r="CF449" s="8">
        <f t="shared" si="225"/>
        <v>550</v>
      </c>
      <c r="CG449" s="17">
        <f>SUMIFS(KP!$L:$L,KP!$F:$F,$A449,KP!$A:$A,SUMMARY!CG$3)</f>
        <v>0</v>
      </c>
      <c r="CH449" s="7">
        <f>SUMIFS(AFRIMONEY!$J:$J,AFRIMONEY!$F:$F,$A449,AFRIMONEY!$P:$P,CG$3)</f>
        <v>0</v>
      </c>
      <c r="CI449" s="8">
        <f t="shared" si="226"/>
        <v>550</v>
      </c>
      <c r="CJ449" s="7">
        <f>SUMIFS(KP!$L:$L,KP!$F:$F,$A449,KP!$A:$A,SUMMARY!CJ$3)</f>
        <v>0</v>
      </c>
      <c r="CK449" s="7">
        <f>SUMIFS(AFRIMONEY!$J:$J,AFRIMONEY!$F:$F,$A449,AFRIMONEY!$P:$P,CJ$3)</f>
        <v>0</v>
      </c>
      <c r="CL449" s="8">
        <f t="shared" si="227"/>
        <v>550</v>
      </c>
      <c r="CM449" s="17">
        <f>SUMIFS(KP!$L:$L,KP!$F:$F,$A449,KP!$A:$A,SUMMARY!CM$3)</f>
        <v>0</v>
      </c>
      <c r="CN449" s="7">
        <f>SUMIFS(AFRIMONEY!$J:$J,AFRIMONEY!$F:$F,$A449,AFRIMONEY!$P:$P,CM$3)</f>
        <v>0</v>
      </c>
      <c r="CO449" s="8">
        <f t="shared" si="228"/>
        <v>550</v>
      </c>
      <c r="CP449" s="7">
        <f>SUMIFS(KP!$L:$L,KP!$F:$F,$A449,KP!$A:$A,SUMMARY!CP$3)</f>
        <v>0</v>
      </c>
      <c r="CQ449" s="7">
        <f>SUMIFS(AFRIMONEY!$J:$J,AFRIMONEY!$F:$F,$A449,AFRIMONEY!$P:$P,CP$3)</f>
        <v>0</v>
      </c>
      <c r="CR449" s="8">
        <f t="shared" si="229"/>
        <v>550</v>
      </c>
      <c r="CS449" s="17">
        <f>SUMIFS(KP!$L:$L,KP!$F:$F,$A449,KP!$A:$A,SUMMARY!CS$3)</f>
        <v>0</v>
      </c>
      <c r="CT449" s="7">
        <f>SUMIFS(AFRIMONEY!$J:$J,AFRIMONEY!$F:$F,$A449,AFRIMONEY!$P:$P,CS$3)</f>
        <v>0</v>
      </c>
      <c r="CU449" s="8">
        <f t="shared" si="230"/>
        <v>550</v>
      </c>
    </row>
    <row r="450" spans="1:99" x14ac:dyDescent="0.3">
      <c r="A450" s="2">
        <v>101921</v>
      </c>
      <c r="B450" s="23" t="str">
        <f>_xlfn.XLOOKUP(TEXT(A450,0),Tabela4[ID],Tabela4[AREA],"")</f>
        <v>AREA A</v>
      </c>
      <c r="C450" s="2" t="str">
        <f>_xlfn.XLOOKUP(TEXT(A450,0),Tabela4[ID],Tabela4[ZONA],"")</f>
        <v>ZONA 15</v>
      </c>
      <c r="D450" s="2" t="str">
        <f t="shared" si="198"/>
        <v>BLOCKED</v>
      </c>
      <c r="E450" s="18">
        <f t="shared" si="199"/>
        <v>2800</v>
      </c>
      <c r="F450" s="21">
        <f>SUMIFS(KP!$L:$L,KP!$F:$F,$A450,KP!$A:$A,"31/03/2025")</f>
        <v>0</v>
      </c>
      <c r="G450" s="19">
        <f>SUMIFS(KP!$L:$L,KP!$F:$F,$A450,KP!$A:$A,SUMMARY!G$3)</f>
        <v>0</v>
      </c>
      <c r="H450" s="7">
        <f>SUMIFS(AFRIMONEY!$J:$J,AFRIMONEY!$F:$F,$A450,AFRIMONEY!$P:$P,G$3)</f>
        <v>0</v>
      </c>
      <c r="I450" s="8">
        <f t="shared" si="200"/>
        <v>0</v>
      </c>
      <c r="J450" s="7">
        <f>SUMIFS(KP!$L:$L,KP!$F:$F,$A450,KP!$A:$A,SUMMARY!J$3)</f>
        <v>0</v>
      </c>
      <c r="K450" s="7">
        <f>SUMIFS(AFRIMONEY!$J:$J,AFRIMONEY!$F:$F,$A450,AFRIMONEY!$P:$P,J$3)</f>
        <v>0</v>
      </c>
      <c r="L450" s="8">
        <f t="shared" si="201"/>
        <v>0</v>
      </c>
      <c r="M450" s="17">
        <f>SUMIFS(KP!$L:$L,KP!$F:$F,$A450,KP!$A:$A,SUMMARY!M$3)</f>
        <v>0</v>
      </c>
      <c r="N450" s="7">
        <f>SUMIFS(AFRIMONEY!$J:$J,AFRIMONEY!$F:$F,$A450,AFRIMONEY!$P:$P,M$3)</f>
        <v>0</v>
      </c>
      <c r="O450" s="8">
        <f t="shared" si="202"/>
        <v>0</v>
      </c>
      <c r="P450" s="7">
        <f>SUMIFS(KP!$L:$L,KP!$F:$F,$A450,KP!$A:$A,SUMMARY!P$3)</f>
        <v>0</v>
      </c>
      <c r="Q450" s="7">
        <f>SUMIFS(AFRIMONEY!$J:$J,AFRIMONEY!$F:$F,$A450,AFRIMONEY!$P:$P,P$3)</f>
        <v>0</v>
      </c>
      <c r="R450" s="8">
        <f t="shared" si="203"/>
        <v>0</v>
      </c>
      <c r="S450" s="17">
        <f>SUMIFS(KP!$L:$L,KP!$F:$F,$A450,KP!$A:$A,SUMMARY!S$3)</f>
        <v>0</v>
      </c>
      <c r="T450" s="7">
        <f>SUMIFS(AFRIMONEY!$J:$J,AFRIMONEY!$F:$F,$A450,AFRIMONEY!$P:$P,S$3)</f>
        <v>0</v>
      </c>
      <c r="U450" s="8">
        <f t="shared" si="204"/>
        <v>0</v>
      </c>
      <c r="V450" s="7">
        <f>SUMIFS(KP!$L:$L,KP!$F:$F,$A450,KP!$A:$A,SUMMARY!V$3)</f>
        <v>0</v>
      </c>
      <c r="W450" s="7">
        <f>SUMIFS(AFRIMONEY!$J:$J,AFRIMONEY!$F:$F,$A450,AFRIMONEY!$P:$P,V$3)</f>
        <v>0</v>
      </c>
      <c r="X450" s="8">
        <f t="shared" si="205"/>
        <v>0</v>
      </c>
      <c r="Y450" s="17">
        <f>SUMIFS(KP!$L:$L,KP!$F:$F,$A450,KP!$A:$A,SUMMARY!Y$3)</f>
        <v>1850</v>
      </c>
      <c r="Z450" s="7">
        <f>SUMIFS(AFRIMONEY!$J:$J,AFRIMONEY!$F:$F,$A450,AFRIMONEY!$P:$P,Y$3)</f>
        <v>0</v>
      </c>
      <c r="AA450" s="8">
        <f t="shared" si="206"/>
        <v>1850</v>
      </c>
      <c r="AB450" s="7">
        <f>SUMIFS(KP!$L:$L,KP!$F:$F,$A450,KP!$A:$A,SUMMARY!AB$3)</f>
        <v>650</v>
      </c>
      <c r="AC450" s="7">
        <f>SUMIFS(AFRIMONEY!$J:$J,AFRIMONEY!$F:$F,$A450,AFRIMONEY!$P:$P,AB$3)</f>
        <v>0</v>
      </c>
      <c r="AD450" s="8">
        <f t="shared" si="207"/>
        <v>2500</v>
      </c>
      <c r="AE450" s="17">
        <f>SUMIFS(KP!$L:$L,KP!$F:$F,$A450,KP!$A:$A,SUMMARY!AE$3)</f>
        <v>2850</v>
      </c>
      <c r="AF450" s="7">
        <f>SUMIFS(AFRIMONEY!$J:$J,AFRIMONEY!$F:$F,$A450,AFRIMONEY!$P:$P,AE$3)</f>
        <v>0</v>
      </c>
      <c r="AG450" s="8">
        <f t="shared" si="208"/>
        <v>5350</v>
      </c>
      <c r="AH450" s="7">
        <f>SUMIFS(KP!$L:$L,KP!$F:$F,$A450,KP!$A:$A,SUMMARY!AH$3)</f>
        <v>950</v>
      </c>
      <c r="AI450" s="7">
        <f>SUMIFS(AFRIMONEY!$J:$J,AFRIMONEY!$F:$F,$A450,AFRIMONEY!$P:$P,AH$3)</f>
        <v>3500</v>
      </c>
      <c r="AJ450" s="8">
        <f t="shared" si="209"/>
        <v>2800</v>
      </c>
      <c r="AK450" s="17">
        <f>SUMIFS(KP!$L:$L,KP!$F:$F,$A450,KP!$A:$A,SUMMARY!AK$3)</f>
        <v>0</v>
      </c>
      <c r="AL450" s="7">
        <f>SUMIFS(AFRIMONEY!$J:$J,AFRIMONEY!$F:$F,$A450,AFRIMONEY!$P:$P,AK$3)</f>
        <v>0</v>
      </c>
      <c r="AM450" s="8">
        <f t="shared" si="210"/>
        <v>2800</v>
      </c>
      <c r="AN450" s="7">
        <f>SUMIFS(KP!$L:$L,KP!$F:$F,$A450,KP!$A:$A,SUMMARY!AN$3)</f>
        <v>0</v>
      </c>
      <c r="AO450" s="7">
        <f>SUMIFS(AFRIMONEY!$J:$J,AFRIMONEY!$F:$F,$A450,AFRIMONEY!$P:$P,AN$3)</f>
        <v>0</v>
      </c>
      <c r="AP450" s="8">
        <f t="shared" si="211"/>
        <v>2800</v>
      </c>
      <c r="AQ450" s="17">
        <f>SUMIFS(KP!$L:$L,KP!$F:$F,$A450,KP!$A:$A,SUMMARY!AQ$3)</f>
        <v>0</v>
      </c>
      <c r="AR450" s="7">
        <f>SUMIFS(AFRIMONEY!$J:$J,AFRIMONEY!$F:$F,$A450,AFRIMONEY!$P:$P,AQ$3)</f>
        <v>0</v>
      </c>
      <c r="AS450" s="8">
        <f t="shared" si="212"/>
        <v>2800</v>
      </c>
      <c r="AT450" s="7">
        <f>SUMIFS(KP!$L:$L,KP!$F:$F,$A450,KP!$A:$A,SUMMARY!AT$3)</f>
        <v>0</v>
      </c>
      <c r="AU450" s="7">
        <f>SUMIFS(AFRIMONEY!$J:$J,AFRIMONEY!$F:$F,$A450,AFRIMONEY!$P:$P,AT$3)</f>
        <v>0</v>
      </c>
      <c r="AV450" s="8">
        <f t="shared" si="213"/>
        <v>2800</v>
      </c>
      <c r="AW450" s="17">
        <f>SUMIFS(KP!$L:$L,KP!$F:$F,$A450,KP!$A:$A,SUMMARY!AW$3)</f>
        <v>0</v>
      </c>
      <c r="AX450" s="7">
        <f>SUMIFS(AFRIMONEY!$J:$J,AFRIMONEY!$F:$F,$A450,AFRIMONEY!$P:$P,AW$3)</f>
        <v>0</v>
      </c>
      <c r="AY450" s="8">
        <f t="shared" si="214"/>
        <v>2800</v>
      </c>
      <c r="AZ450" s="7">
        <f>SUMIFS(KP!$L:$L,KP!$F:$F,$A450,KP!$A:$A,SUMMARY!AZ$3)</f>
        <v>0</v>
      </c>
      <c r="BA450" s="7">
        <f>SUMIFS(AFRIMONEY!$J:$J,AFRIMONEY!$F:$F,$A450,AFRIMONEY!$P:$P,AZ$3)</f>
        <v>0</v>
      </c>
      <c r="BB450" s="8">
        <f t="shared" si="215"/>
        <v>2800</v>
      </c>
      <c r="BC450" s="17">
        <f>SUMIFS(KP!$L:$L,KP!$F:$F,$A450,KP!$A:$A,SUMMARY!BC$3)</f>
        <v>0</v>
      </c>
      <c r="BD450" s="7">
        <f>SUMIFS(AFRIMONEY!$J:$J,AFRIMONEY!$F:$F,$A450,AFRIMONEY!$P:$P,BC$3)</f>
        <v>0</v>
      </c>
      <c r="BE450" s="8">
        <f t="shared" si="216"/>
        <v>2800</v>
      </c>
      <c r="BF450" s="7">
        <f>SUMIFS(KP!$L:$L,KP!$F:$F,$A450,KP!$A:$A,SUMMARY!BF$3)</f>
        <v>0</v>
      </c>
      <c r="BG450" s="7">
        <f>SUMIFS(AFRIMONEY!$J:$J,AFRIMONEY!$F:$F,$A450,AFRIMONEY!$P:$P,BF$3)</f>
        <v>0</v>
      </c>
      <c r="BH450" s="8">
        <f t="shared" si="217"/>
        <v>2800</v>
      </c>
      <c r="BI450" s="17">
        <f>SUMIFS(KP!$L:$L,KP!$F:$F,$A450,KP!$A:$A,SUMMARY!BI$3)</f>
        <v>0</v>
      </c>
      <c r="BJ450" s="7">
        <f>SUMIFS(AFRIMONEY!$J:$J,AFRIMONEY!$F:$F,$A450,AFRIMONEY!$P:$P,BI$3)</f>
        <v>0</v>
      </c>
      <c r="BK450" s="8">
        <f t="shared" si="218"/>
        <v>2800</v>
      </c>
      <c r="BL450" s="7">
        <f>SUMIFS(KP!$L:$L,KP!$F:$F,$A450,KP!$A:$A,SUMMARY!BL$3)</f>
        <v>0</v>
      </c>
      <c r="BM450" s="7">
        <f>SUMIFS(AFRIMONEY!$J:$J,AFRIMONEY!$F:$F,$A450,AFRIMONEY!$P:$P,BL$3)</f>
        <v>0</v>
      </c>
      <c r="BN450" s="8">
        <f t="shared" si="219"/>
        <v>2800</v>
      </c>
      <c r="BO450" s="17">
        <f>SUMIFS(KP!$L:$L,KP!$F:$F,$A450,KP!$A:$A,SUMMARY!BO$3)</f>
        <v>0</v>
      </c>
      <c r="BP450" s="7">
        <f>SUMIFS(AFRIMONEY!$J:$J,AFRIMONEY!$F:$F,$A450,AFRIMONEY!$P:$P,BO$3)</f>
        <v>0</v>
      </c>
      <c r="BQ450" s="8">
        <f t="shared" si="220"/>
        <v>2800</v>
      </c>
      <c r="BR450" s="7">
        <f>SUMIFS(KP!$L:$L,KP!$F:$F,$A450,KP!$A:$A,SUMMARY!BR$3)</f>
        <v>0</v>
      </c>
      <c r="BS450" s="7">
        <f>SUMIFS(AFRIMONEY!$J:$J,AFRIMONEY!$F:$F,$A450,AFRIMONEY!$P:$P,BR$3)</f>
        <v>0</v>
      </c>
      <c r="BT450" s="8">
        <f t="shared" si="221"/>
        <v>2800</v>
      </c>
      <c r="BU450" s="17">
        <f>SUMIFS(KP!$L:$L,KP!$F:$F,$A450,KP!$A:$A,SUMMARY!BU$3)</f>
        <v>0</v>
      </c>
      <c r="BV450" s="7">
        <f>SUMIFS(AFRIMONEY!$J:$J,AFRIMONEY!$F:$F,$A450,AFRIMONEY!$P:$P,BU$3)</f>
        <v>0</v>
      </c>
      <c r="BW450" s="8">
        <f t="shared" si="222"/>
        <v>2800</v>
      </c>
      <c r="BX450" s="7">
        <f>SUMIFS(KP!$L:$L,KP!$F:$F,$A450,KP!$A:$A,SUMMARY!BX$3)</f>
        <v>0</v>
      </c>
      <c r="BY450" s="7">
        <f>SUMIFS(AFRIMONEY!$J:$J,AFRIMONEY!$F:$F,$A450,AFRIMONEY!$P:$P,BX$3)</f>
        <v>0</v>
      </c>
      <c r="BZ450" s="8">
        <f t="shared" si="223"/>
        <v>2800</v>
      </c>
      <c r="CA450" s="17">
        <f>SUMIFS(KP!$L:$L,KP!$F:$F,$A450,KP!$A:$A,SUMMARY!CA$3)</f>
        <v>0</v>
      </c>
      <c r="CB450" s="7">
        <f>SUMIFS(AFRIMONEY!$J:$J,AFRIMONEY!$F:$F,$A450,AFRIMONEY!$P:$P,CA$3)</f>
        <v>0</v>
      </c>
      <c r="CC450" s="8">
        <f t="shared" si="224"/>
        <v>2800</v>
      </c>
      <c r="CD450" s="7">
        <f>SUMIFS(KP!$L:$L,KP!$F:$F,$A450,KP!$A:$A,SUMMARY!CD$3)</f>
        <v>0</v>
      </c>
      <c r="CE450" s="7">
        <f>SUMIFS(AFRIMONEY!$J:$J,AFRIMONEY!$F:$F,$A450,AFRIMONEY!$P:$P,CD$3)</f>
        <v>0</v>
      </c>
      <c r="CF450" s="8">
        <f t="shared" si="225"/>
        <v>2800</v>
      </c>
      <c r="CG450" s="17">
        <f>SUMIFS(KP!$L:$L,KP!$F:$F,$A450,KP!$A:$A,SUMMARY!CG$3)</f>
        <v>0</v>
      </c>
      <c r="CH450" s="7">
        <f>SUMIFS(AFRIMONEY!$J:$J,AFRIMONEY!$F:$F,$A450,AFRIMONEY!$P:$P,CG$3)</f>
        <v>0</v>
      </c>
      <c r="CI450" s="8">
        <f t="shared" si="226"/>
        <v>2800</v>
      </c>
      <c r="CJ450" s="7">
        <f>SUMIFS(KP!$L:$L,KP!$F:$F,$A450,KP!$A:$A,SUMMARY!CJ$3)</f>
        <v>0</v>
      </c>
      <c r="CK450" s="7">
        <f>SUMIFS(AFRIMONEY!$J:$J,AFRIMONEY!$F:$F,$A450,AFRIMONEY!$P:$P,CJ$3)</f>
        <v>0</v>
      </c>
      <c r="CL450" s="8">
        <f t="shared" si="227"/>
        <v>2800</v>
      </c>
      <c r="CM450" s="17">
        <f>SUMIFS(KP!$L:$L,KP!$F:$F,$A450,KP!$A:$A,SUMMARY!CM$3)</f>
        <v>0</v>
      </c>
      <c r="CN450" s="7">
        <f>SUMIFS(AFRIMONEY!$J:$J,AFRIMONEY!$F:$F,$A450,AFRIMONEY!$P:$P,CM$3)</f>
        <v>0</v>
      </c>
      <c r="CO450" s="8">
        <f t="shared" si="228"/>
        <v>2800</v>
      </c>
      <c r="CP450" s="7">
        <f>SUMIFS(KP!$L:$L,KP!$F:$F,$A450,KP!$A:$A,SUMMARY!CP$3)</f>
        <v>0</v>
      </c>
      <c r="CQ450" s="7">
        <f>SUMIFS(AFRIMONEY!$J:$J,AFRIMONEY!$F:$F,$A450,AFRIMONEY!$P:$P,CP$3)</f>
        <v>0</v>
      </c>
      <c r="CR450" s="8">
        <f t="shared" si="229"/>
        <v>2800</v>
      </c>
      <c r="CS450" s="17">
        <f>SUMIFS(KP!$L:$L,KP!$F:$F,$A450,KP!$A:$A,SUMMARY!CS$3)</f>
        <v>0</v>
      </c>
      <c r="CT450" s="7">
        <f>SUMIFS(AFRIMONEY!$J:$J,AFRIMONEY!$F:$F,$A450,AFRIMONEY!$P:$P,CS$3)</f>
        <v>0</v>
      </c>
      <c r="CU450" s="8">
        <f t="shared" si="230"/>
        <v>2800</v>
      </c>
    </row>
    <row r="451" spans="1:99" x14ac:dyDescent="0.3">
      <c r="A451" s="2">
        <v>101923</v>
      </c>
      <c r="B451" s="23" t="str">
        <f>_xlfn.XLOOKUP(TEXT(A451,0),Tabela4[ID],Tabela4[AREA],"")</f>
        <v>AREA A</v>
      </c>
      <c r="C451" s="2" t="str">
        <f>_xlfn.XLOOKUP(TEXT(A451,0),Tabela4[ID],Tabela4[ZONA],"")</f>
        <v>ZONA 16</v>
      </c>
      <c r="D451" s="2" t="str">
        <f t="shared" si="198"/>
        <v>ACTIVE</v>
      </c>
      <c r="E451" s="18">
        <f t="shared" si="199"/>
        <v>-3650</v>
      </c>
      <c r="F451" s="21">
        <f>SUMIFS(KP!$L:$L,KP!$F:$F,$A451,KP!$A:$A,"31/03/2025")</f>
        <v>0</v>
      </c>
      <c r="G451" s="19">
        <f>SUMIFS(KP!$L:$L,KP!$F:$F,$A451,KP!$A:$A,SUMMARY!G$3)</f>
        <v>0</v>
      </c>
      <c r="H451" s="7">
        <f>SUMIFS(AFRIMONEY!$J:$J,AFRIMONEY!$F:$F,$A451,AFRIMONEY!$P:$P,G$3)</f>
        <v>0</v>
      </c>
      <c r="I451" s="8">
        <f t="shared" si="200"/>
        <v>0</v>
      </c>
      <c r="J451" s="7">
        <f>SUMIFS(KP!$L:$L,KP!$F:$F,$A451,KP!$A:$A,SUMMARY!J$3)</f>
        <v>50</v>
      </c>
      <c r="K451" s="7">
        <f>SUMIFS(AFRIMONEY!$J:$J,AFRIMONEY!$F:$F,$A451,AFRIMONEY!$P:$P,J$3)</f>
        <v>0</v>
      </c>
      <c r="L451" s="8">
        <f t="shared" si="201"/>
        <v>50</v>
      </c>
      <c r="M451" s="17">
        <f>SUMIFS(KP!$L:$L,KP!$F:$F,$A451,KP!$A:$A,SUMMARY!M$3)</f>
        <v>0</v>
      </c>
      <c r="N451" s="7">
        <f>SUMIFS(AFRIMONEY!$J:$J,AFRIMONEY!$F:$F,$A451,AFRIMONEY!$P:$P,M$3)</f>
        <v>50</v>
      </c>
      <c r="O451" s="8">
        <f t="shared" si="202"/>
        <v>0</v>
      </c>
      <c r="P451" s="7">
        <f>SUMIFS(KP!$L:$L,KP!$F:$F,$A451,KP!$A:$A,SUMMARY!P$3)</f>
        <v>11650</v>
      </c>
      <c r="Q451" s="7">
        <f>SUMIFS(AFRIMONEY!$J:$J,AFRIMONEY!$F:$F,$A451,AFRIMONEY!$P:$P,P$3)</f>
        <v>0</v>
      </c>
      <c r="R451" s="8">
        <f t="shared" si="203"/>
        <v>11650</v>
      </c>
      <c r="S451" s="17">
        <f>SUMIFS(KP!$L:$L,KP!$F:$F,$A451,KP!$A:$A,SUMMARY!S$3)</f>
        <v>8700</v>
      </c>
      <c r="T451" s="7">
        <f>SUMIFS(AFRIMONEY!$J:$J,AFRIMONEY!$F:$F,$A451,AFRIMONEY!$P:$P,S$3)</f>
        <v>20350</v>
      </c>
      <c r="U451" s="8">
        <f t="shared" si="204"/>
        <v>0</v>
      </c>
      <c r="V451" s="7">
        <f>SUMIFS(KP!$L:$L,KP!$F:$F,$A451,KP!$A:$A,SUMMARY!V$3)</f>
        <v>0</v>
      </c>
      <c r="W451" s="7">
        <f>SUMIFS(AFRIMONEY!$J:$J,AFRIMONEY!$F:$F,$A451,AFRIMONEY!$P:$P,V$3)</f>
        <v>0</v>
      </c>
      <c r="X451" s="8">
        <f t="shared" si="205"/>
        <v>0</v>
      </c>
      <c r="Y451" s="17">
        <f>SUMIFS(KP!$L:$L,KP!$F:$F,$A451,KP!$A:$A,SUMMARY!Y$3)</f>
        <v>6600</v>
      </c>
      <c r="Z451" s="7">
        <f>SUMIFS(AFRIMONEY!$J:$J,AFRIMONEY!$F:$F,$A451,AFRIMONEY!$P:$P,Y$3)</f>
        <v>0</v>
      </c>
      <c r="AA451" s="8">
        <f t="shared" si="206"/>
        <v>6600</v>
      </c>
      <c r="AB451" s="7">
        <f>SUMIFS(KP!$L:$L,KP!$F:$F,$A451,KP!$A:$A,SUMMARY!AB$3)</f>
        <v>7450</v>
      </c>
      <c r="AC451" s="7">
        <f>SUMIFS(AFRIMONEY!$J:$J,AFRIMONEY!$F:$F,$A451,AFRIMONEY!$P:$P,AB$3)</f>
        <v>14050</v>
      </c>
      <c r="AD451" s="8">
        <f t="shared" si="207"/>
        <v>0</v>
      </c>
      <c r="AE451" s="17">
        <f>SUMIFS(KP!$L:$L,KP!$F:$F,$A451,KP!$A:$A,SUMMARY!AE$3)</f>
        <v>11500</v>
      </c>
      <c r="AF451" s="7">
        <f>SUMIFS(AFRIMONEY!$J:$J,AFRIMONEY!$F:$F,$A451,AFRIMONEY!$P:$P,AE$3)</f>
        <v>0</v>
      </c>
      <c r="AG451" s="8">
        <f t="shared" si="208"/>
        <v>11500</v>
      </c>
      <c r="AH451" s="7">
        <f>SUMIFS(KP!$L:$L,KP!$F:$F,$A451,KP!$A:$A,SUMMARY!AH$3)</f>
        <v>-3650</v>
      </c>
      <c r="AI451" s="7">
        <f>SUMIFS(AFRIMONEY!$J:$J,AFRIMONEY!$F:$F,$A451,AFRIMONEY!$P:$P,AH$3)</f>
        <v>11500</v>
      </c>
      <c r="AJ451" s="8">
        <f t="shared" si="209"/>
        <v>-3650</v>
      </c>
      <c r="AK451" s="17">
        <f>SUMIFS(KP!$L:$L,KP!$F:$F,$A451,KP!$A:$A,SUMMARY!AK$3)</f>
        <v>0</v>
      </c>
      <c r="AL451" s="7">
        <f>SUMIFS(AFRIMONEY!$J:$J,AFRIMONEY!$F:$F,$A451,AFRIMONEY!$P:$P,AK$3)</f>
        <v>0</v>
      </c>
      <c r="AM451" s="8">
        <f t="shared" si="210"/>
        <v>-3650</v>
      </c>
      <c r="AN451" s="7">
        <f>SUMIFS(KP!$L:$L,KP!$F:$F,$A451,KP!$A:$A,SUMMARY!AN$3)</f>
        <v>0</v>
      </c>
      <c r="AO451" s="7">
        <f>SUMIFS(AFRIMONEY!$J:$J,AFRIMONEY!$F:$F,$A451,AFRIMONEY!$P:$P,AN$3)</f>
        <v>0</v>
      </c>
      <c r="AP451" s="8">
        <f t="shared" si="211"/>
        <v>-3650</v>
      </c>
      <c r="AQ451" s="17">
        <f>SUMIFS(KP!$L:$L,KP!$F:$F,$A451,KP!$A:$A,SUMMARY!AQ$3)</f>
        <v>0</v>
      </c>
      <c r="AR451" s="7">
        <f>SUMIFS(AFRIMONEY!$J:$J,AFRIMONEY!$F:$F,$A451,AFRIMONEY!$P:$P,AQ$3)</f>
        <v>0</v>
      </c>
      <c r="AS451" s="8">
        <f t="shared" si="212"/>
        <v>-3650</v>
      </c>
      <c r="AT451" s="7">
        <f>SUMIFS(KP!$L:$L,KP!$F:$F,$A451,KP!$A:$A,SUMMARY!AT$3)</f>
        <v>0</v>
      </c>
      <c r="AU451" s="7">
        <f>SUMIFS(AFRIMONEY!$J:$J,AFRIMONEY!$F:$F,$A451,AFRIMONEY!$P:$P,AT$3)</f>
        <v>0</v>
      </c>
      <c r="AV451" s="8">
        <f t="shared" si="213"/>
        <v>-3650</v>
      </c>
      <c r="AW451" s="17">
        <f>SUMIFS(KP!$L:$L,KP!$F:$F,$A451,KP!$A:$A,SUMMARY!AW$3)</f>
        <v>0</v>
      </c>
      <c r="AX451" s="7">
        <f>SUMIFS(AFRIMONEY!$J:$J,AFRIMONEY!$F:$F,$A451,AFRIMONEY!$P:$P,AW$3)</f>
        <v>0</v>
      </c>
      <c r="AY451" s="8">
        <f t="shared" si="214"/>
        <v>-3650</v>
      </c>
      <c r="AZ451" s="7">
        <f>SUMIFS(KP!$L:$L,KP!$F:$F,$A451,KP!$A:$A,SUMMARY!AZ$3)</f>
        <v>0</v>
      </c>
      <c r="BA451" s="7">
        <f>SUMIFS(AFRIMONEY!$J:$J,AFRIMONEY!$F:$F,$A451,AFRIMONEY!$P:$P,AZ$3)</f>
        <v>0</v>
      </c>
      <c r="BB451" s="8">
        <f t="shared" si="215"/>
        <v>-3650</v>
      </c>
      <c r="BC451" s="17">
        <f>SUMIFS(KP!$L:$L,KP!$F:$F,$A451,KP!$A:$A,SUMMARY!BC$3)</f>
        <v>0</v>
      </c>
      <c r="BD451" s="7">
        <f>SUMIFS(AFRIMONEY!$J:$J,AFRIMONEY!$F:$F,$A451,AFRIMONEY!$P:$P,BC$3)</f>
        <v>0</v>
      </c>
      <c r="BE451" s="8">
        <f t="shared" si="216"/>
        <v>-3650</v>
      </c>
      <c r="BF451" s="7">
        <f>SUMIFS(KP!$L:$L,KP!$F:$F,$A451,KP!$A:$A,SUMMARY!BF$3)</f>
        <v>0</v>
      </c>
      <c r="BG451" s="7">
        <f>SUMIFS(AFRIMONEY!$J:$J,AFRIMONEY!$F:$F,$A451,AFRIMONEY!$P:$P,BF$3)</f>
        <v>0</v>
      </c>
      <c r="BH451" s="8">
        <f t="shared" si="217"/>
        <v>-3650</v>
      </c>
      <c r="BI451" s="17">
        <f>SUMIFS(KP!$L:$L,KP!$F:$F,$A451,KP!$A:$A,SUMMARY!BI$3)</f>
        <v>0</v>
      </c>
      <c r="BJ451" s="7">
        <f>SUMIFS(AFRIMONEY!$J:$J,AFRIMONEY!$F:$F,$A451,AFRIMONEY!$P:$P,BI$3)</f>
        <v>0</v>
      </c>
      <c r="BK451" s="8">
        <f t="shared" si="218"/>
        <v>-3650</v>
      </c>
      <c r="BL451" s="7">
        <f>SUMIFS(KP!$L:$L,KP!$F:$F,$A451,KP!$A:$A,SUMMARY!BL$3)</f>
        <v>0</v>
      </c>
      <c r="BM451" s="7">
        <f>SUMIFS(AFRIMONEY!$J:$J,AFRIMONEY!$F:$F,$A451,AFRIMONEY!$P:$P,BL$3)</f>
        <v>0</v>
      </c>
      <c r="BN451" s="8">
        <f t="shared" si="219"/>
        <v>-3650</v>
      </c>
      <c r="BO451" s="17">
        <f>SUMIFS(KP!$L:$L,KP!$F:$F,$A451,KP!$A:$A,SUMMARY!BO$3)</f>
        <v>0</v>
      </c>
      <c r="BP451" s="7">
        <f>SUMIFS(AFRIMONEY!$J:$J,AFRIMONEY!$F:$F,$A451,AFRIMONEY!$P:$P,BO$3)</f>
        <v>0</v>
      </c>
      <c r="BQ451" s="8">
        <f t="shared" si="220"/>
        <v>-3650</v>
      </c>
      <c r="BR451" s="7">
        <f>SUMIFS(KP!$L:$L,KP!$F:$F,$A451,KP!$A:$A,SUMMARY!BR$3)</f>
        <v>0</v>
      </c>
      <c r="BS451" s="7">
        <f>SUMIFS(AFRIMONEY!$J:$J,AFRIMONEY!$F:$F,$A451,AFRIMONEY!$P:$P,BR$3)</f>
        <v>0</v>
      </c>
      <c r="BT451" s="8">
        <f t="shared" si="221"/>
        <v>-3650</v>
      </c>
      <c r="BU451" s="17">
        <f>SUMIFS(KP!$L:$L,KP!$F:$F,$A451,KP!$A:$A,SUMMARY!BU$3)</f>
        <v>0</v>
      </c>
      <c r="BV451" s="7">
        <f>SUMIFS(AFRIMONEY!$J:$J,AFRIMONEY!$F:$F,$A451,AFRIMONEY!$P:$P,BU$3)</f>
        <v>0</v>
      </c>
      <c r="BW451" s="8">
        <f t="shared" si="222"/>
        <v>-3650</v>
      </c>
      <c r="BX451" s="7">
        <f>SUMIFS(KP!$L:$L,KP!$F:$F,$A451,KP!$A:$A,SUMMARY!BX$3)</f>
        <v>0</v>
      </c>
      <c r="BY451" s="7">
        <f>SUMIFS(AFRIMONEY!$J:$J,AFRIMONEY!$F:$F,$A451,AFRIMONEY!$P:$P,BX$3)</f>
        <v>0</v>
      </c>
      <c r="BZ451" s="8">
        <f t="shared" si="223"/>
        <v>-3650</v>
      </c>
      <c r="CA451" s="17">
        <f>SUMIFS(KP!$L:$L,KP!$F:$F,$A451,KP!$A:$A,SUMMARY!CA$3)</f>
        <v>0</v>
      </c>
      <c r="CB451" s="7">
        <f>SUMIFS(AFRIMONEY!$J:$J,AFRIMONEY!$F:$F,$A451,AFRIMONEY!$P:$P,CA$3)</f>
        <v>0</v>
      </c>
      <c r="CC451" s="8">
        <f t="shared" si="224"/>
        <v>-3650</v>
      </c>
      <c r="CD451" s="7">
        <f>SUMIFS(KP!$L:$L,KP!$F:$F,$A451,KP!$A:$A,SUMMARY!CD$3)</f>
        <v>0</v>
      </c>
      <c r="CE451" s="7">
        <f>SUMIFS(AFRIMONEY!$J:$J,AFRIMONEY!$F:$F,$A451,AFRIMONEY!$P:$P,CD$3)</f>
        <v>0</v>
      </c>
      <c r="CF451" s="8">
        <f t="shared" si="225"/>
        <v>-3650</v>
      </c>
      <c r="CG451" s="17">
        <f>SUMIFS(KP!$L:$L,KP!$F:$F,$A451,KP!$A:$A,SUMMARY!CG$3)</f>
        <v>0</v>
      </c>
      <c r="CH451" s="7">
        <f>SUMIFS(AFRIMONEY!$J:$J,AFRIMONEY!$F:$F,$A451,AFRIMONEY!$P:$P,CG$3)</f>
        <v>0</v>
      </c>
      <c r="CI451" s="8">
        <f t="shared" si="226"/>
        <v>-3650</v>
      </c>
      <c r="CJ451" s="7">
        <f>SUMIFS(KP!$L:$L,KP!$F:$F,$A451,KP!$A:$A,SUMMARY!CJ$3)</f>
        <v>0</v>
      </c>
      <c r="CK451" s="7">
        <f>SUMIFS(AFRIMONEY!$J:$J,AFRIMONEY!$F:$F,$A451,AFRIMONEY!$P:$P,CJ$3)</f>
        <v>0</v>
      </c>
      <c r="CL451" s="8">
        <f t="shared" si="227"/>
        <v>-3650</v>
      </c>
      <c r="CM451" s="17">
        <f>SUMIFS(KP!$L:$L,KP!$F:$F,$A451,KP!$A:$A,SUMMARY!CM$3)</f>
        <v>0</v>
      </c>
      <c r="CN451" s="7">
        <f>SUMIFS(AFRIMONEY!$J:$J,AFRIMONEY!$F:$F,$A451,AFRIMONEY!$P:$P,CM$3)</f>
        <v>0</v>
      </c>
      <c r="CO451" s="8">
        <f t="shared" si="228"/>
        <v>-3650</v>
      </c>
      <c r="CP451" s="7">
        <f>SUMIFS(KP!$L:$L,KP!$F:$F,$A451,KP!$A:$A,SUMMARY!CP$3)</f>
        <v>0</v>
      </c>
      <c r="CQ451" s="7">
        <f>SUMIFS(AFRIMONEY!$J:$J,AFRIMONEY!$F:$F,$A451,AFRIMONEY!$P:$P,CP$3)</f>
        <v>0</v>
      </c>
      <c r="CR451" s="8">
        <f t="shared" si="229"/>
        <v>-3650</v>
      </c>
      <c r="CS451" s="17">
        <f>SUMIFS(KP!$L:$L,KP!$F:$F,$A451,KP!$A:$A,SUMMARY!CS$3)</f>
        <v>0</v>
      </c>
      <c r="CT451" s="7">
        <f>SUMIFS(AFRIMONEY!$J:$J,AFRIMONEY!$F:$F,$A451,AFRIMONEY!$P:$P,CS$3)</f>
        <v>0</v>
      </c>
      <c r="CU451" s="8">
        <f t="shared" si="230"/>
        <v>-3650</v>
      </c>
    </row>
    <row r="452" spans="1:99" x14ac:dyDescent="0.3">
      <c r="A452" s="2">
        <v>101924</v>
      </c>
      <c r="B452" s="23" t="str">
        <f>_xlfn.XLOOKUP(TEXT(A452,0),Tabela4[ID],Tabela4[AREA],"")</f>
        <v>AREA E</v>
      </c>
      <c r="C452" s="2" t="str">
        <f>_xlfn.XLOOKUP(TEXT(A452,0),Tabela4[ID],Tabela4[ZONA],"")</f>
        <v>ZONA 20</v>
      </c>
      <c r="D452" s="2" t="str">
        <f t="shared" ref="D452" si="231">IF(E452&gt;0,"BLOCKED","ACTIVE")</f>
        <v>BLOCKED</v>
      </c>
      <c r="E452" s="18">
        <f t="shared" ref="E452" si="232">CU452</f>
        <v>3100</v>
      </c>
      <c r="F452" s="21">
        <f>SUMIFS(KP!$L:$L,KP!$F:$F,$A452,KP!$A:$A,"31/03/2025")</f>
        <v>0</v>
      </c>
      <c r="G452" s="19">
        <f>SUMIFS(KP!$L:$L,KP!$F:$F,$A452,KP!$A:$A,SUMMARY!G$3)</f>
        <v>0</v>
      </c>
      <c r="H452" s="7">
        <f>SUMIFS(AFRIMONEY!$J:$J,AFRIMONEY!$F:$F,$A452,AFRIMONEY!$P:$P,G$3)</f>
        <v>0</v>
      </c>
      <c r="I452" s="8">
        <f t="shared" ref="I452" si="233">F452+(G452-H452)</f>
        <v>0</v>
      </c>
      <c r="J452" s="7">
        <f>SUMIFS(KP!$L:$L,KP!$F:$F,$A452,KP!$A:$A,SUMMARY!J$3)</f>
        <v>1000</v>
      </c>
      <c r="K452" s="7">
        <f>SUMIFS(AFRIMONEY!$J:$J,AFRIMONEY!$F:$F,$A452,AFRIMONEY!$P:$P,J$3)</f>
        <v>0</v>
      </c>
      <c r="L452" s="8">
        <f t="shared" ref="L452" si="234">I452+(J452-K452)</f>
        <v>1000</v>
      </c>
      <c r="M452" s="17">
        <f>SUMIFS(KP!$L:$L,KP!$F:$F,$A452,KP!$A:$A,SUMMARY!M$3)</f>
        <v>300</v>
      </c>
      <c r="N452" s="7">
        <f>SUMIFS(AFRIMONEY!$J:$J,AFRIMONEY!$F:$F,$A452,AFRIMONEY!$P:$P,M$3)</f>
        <v>1000</v>
      </c>
      <c r="O452" s="8">
        <f t="shared" ref="O452" si="235">L452+(M452-N452)</f>
        <v>300</v>
      </c>
      <c r="P452" s="7">
        <f>SUMIFS(KP!$L:$L,KP!$F:$F,$A452,KP!$A:$A,SUMMARY!P$3)</f>
        <v>2300</v>
      </c>
      <c r="Q452" s="7">
        <f>SUMIFS(AFRIMONEY!$J:$J,AFRIMONEY!$F:$F,$A452,AFRIMONEY!$P:$P,P$3)</f>
        <v>200</v>
      </c>
      <c r="R452" s="8">
        <f t="shared" ref="R452" si="236">O452+(P452-Q452)</f>
        <v>2400</v>
      </c>
      <c r="S452" s="17">
        <f>SUMIFS(KP!$L:$L,KP!$F:$F,$A452,KP!$A:$A,SUMMARY!S$3)</f>
        <v>1750</v>
      </c>
      <c r="T452" s="7">
        <f>SUMIFS(AFRIMONEY!$J:$J,AFRIMONEY!$F:$F,$A452,AFRIMONEY!$P:$P,S$3)</f>
        <v>2500</v>
      </c>
      <c r="U452" s="8">
        <f t="shared" ref="U452" si="237">R452+(S452-T452)</f>
        <v>1650</v>
      </c>
      <c r="V452" s="7">
        <f>SUMIFS(KP!$L:$L,KP!$F:$F,$A452,KP!$A:$A,SUMMARY!V$3)</f>
        <v>0</v>
      </c>
      <c r="W452" s="7">
        <f>SUMIFS(AFRIMONEY!$J:$J,AFRIMONEY!$F:$F,$A452,AFRIMONEY!$P:$P,V$3)</f>
        <v>1650</v>
      </c>
      <c r="X452" s="8">
        <f t="shared" ref="X452" si="238">U452+(V452-W452)</f>
        <v>0</v>
      </c>
      <c r="Y452" s="17">
        <f>SUMIFS(KP!$L:$L,KP!$F:$F,$A452,KP!$A:$A,SUMMARY!Y$3)</f>
        <v>3450</v>
      </c>
      <c r="Z452" s="7">
        <f>SUMIFS(AFRIMONEY!$J:$J,AFRIMONEY!$F:$F,$A452,AFRIMONEY!$P:$P,Y$3)</f>
        <v>0</v>
      </c>
      <c r="AA452" s="8">
        <f t="shared" ref="AA452" si="239">X452+(Y452-Z452)</f>
        <v>3450</v>
      </c>
      <c r="AB452" s="7">
        <f>SUMIFS(KP!$L:$L,KP!$F:$F,$A452,KP!$A:$A,SUMMARY!AB$3)</f>
        <v>2750</v>
      </c>
      <c r="AC452" s="7">
        <f>SUMIFS(AFRIMONEY!$J:$J,AFRIMONEY!$F:$F,$A452,AFRIMONEY!$P:$P,AB$3)</f>
        <v>3450</v>
      </c>
      <c r="AD452" s="8">
        <f t="shared" ref="AD452" si="240">AA452+(AB452-AC452)</f>
        <v>2750</v>
      </c>
      <c r="AE452" s="17">
        <f>SUMIFS(KP!$L:$L,KP!$F:$F,$A452,KP!$A:$A,SUMMARY!AE$3)</f>
        <v>4050</v>
      </c>
      <c r="AF452" s="7">
        <f>SUMIFS(AFRIMONEY!$J:$J,AFRIMONEY!$F:$F,$A452,AFRIMONEY!$P:$P,AE$3)</f>
        <v>2750</v>
      </c>
      <c r="AG452" s="8">
        <f t="shared" ref="AG452" si="241">AD452+(AE452-AF452)</f>
        <v>4050</v>
      </c>
      <c r="AH452" s="7">
        <f>SUMIFS(KP!$L:$L,KP!$F:$F,$A452,KP!$A:$A,SUMMARY!AH$3)</f>
        <v>3100</v>
      </c>
      <c r="AI452" s="7">
        <f>SUMIFS(AFRIMONEY!$J:$J,AFRIMONEY!$F:$F,$A452,AFRIMONEY!$P:$P,AH$3)</f>
        <v>4050</v>
      </c>
      <c r="AJ452" s="8">
        <f t="shared" ref="AJ452" si="242">AG452+(AH452-AI452)</f>
        <v>3100</v>
      </c>
      <c r="AK452" s="17">
        <f>SUMIFS(KP!$L:$L,KP!$F:$F,$A452,KP!$A:$A,SUMMARY!AK$3)</f>
        <v>0</v>
      </c>
      <c r="AL452" s="7">
        <f>SUMIFS(AFRIMONEY!$J:$J,AFRIMONEY!$F:$F,$A452,AFRIMONEY!$P:$P,AK$3)</f>
        <v>0</v>
      </c>
      <c r="AM452" s="8">
        <f t="shared" ref="AM452" si="243">AJ452+(AK452-AL452)</f>
        <v>3100</v>
      </c>
      <c r="AN452" s="7">
        <f>SUMIFS(KP!$L:$L,KP!$F:$F,$A452,KP!$A:$A,SUMMARY!AN$3)</f>
        <v>0</v>
      </c>
      <c r="AO452" s="7">
        <f>SUMIFS(AFRIMONEY!$J:$J,AFRIMONEY!$F:$F,$A452,AFRIMONEY!$P:$P,AN$3)</f>
        <v>0</v>
      </c>
      <c r="AP452" s="8">
        <f t="shared" ref="AP452" si="244">AM452+(AN452-AO452)</f>
        <v>3100</v>
      </c>
      <c r="AQ452" s="17">
        <f>SUMIFS(KP!$L:$L,KP!$F:$F,$A452,KP!$A:$A,SUMMARY!AQ$3)</f>
        <v>0</v>
      </c>
      <c r="AR452" s="7">
        <f>SUMIFS(AFRIMONEY!$J:$J,AFRIMONEY!$F:$F,$A452,AFRIMONEY!$P:$P,AQ$3)</f>
        <v>0</v>
      </c>
      <c r="AS452" s="8">
        <f t="shared" ref="AS452" si="245">AP452+(AQ452-AR452)</f>
        <v>3100</v>
      </c>
      <c r="AT452" s="7">
        <f>SUMIFS(KP!$L:$L,KP!$F:$F,$A452,KP!$A:$A,SUMMARY!AT$3)</f>
        <v>0</v>
      </c>
      <c r="AU452" s="7">
        <f>SUMIFS(AFRIMONEY!$J:$J,AFRIMONEY!$F:$F,$A452,AFRIMONEY!$P:$P,AT$3)</f>
        <v>0</v>
      </c>
      <c r="AV452" s="8">
        <f t="shared" ref="AV452" si="246">AS452+(AT452-AU452)</f>
        <v>3100</v>
      </c>
      <c r="AW452" s="17">
        <f>SUMIFS(KP!$L:$L,KP!$F:$F,$A452,KP!$A:$A,SUMMARY!AW$3)</f>
        <v>0</v>
      </c>
      <c r="AX452" s="7">
        <f>SUMIFS(AFRIMONEY!$J:$J,AFRIMONEY!$F:$F,$A452,AFRIMONEY!$P:$P,AW$3)</f>
        <v>0</v>
      </c>
      <c r="AY452" s="8">
        <f t="shared" ref="AY452" si="247">AV452+(AW452-AX452)</f>
        <v>3100</v>
      </c>
      <c r="AZ452" s="7">
        <f>SUMIFS(KP!$L:$L,KP!$F:$F,$A452,KP!$A:$A,SUMMARY!AZ$3)</f>
        <v>0</v>
      </c>
      <c r="BA452" s="7">
        <f>SUMIFS(AFRIMONEY!$J:$J,AFRIMONEY!$F:$F,$A452,AFRIMONEY!$P:$P,AZ$3)</f>
        <v>0</v>
      </c>
      <c r="BB452" s="8">
        <f t="shared" ref="BB452" si="248">AY452+(AZ452-BA452)</f>
        <v>3100</v>
      </c>
      <c r="BC452" s="17">
        <f>SUMIFS(KP!$L:$L,KP!$F:$F,$A452,KP!$A:$A,SUMMARY!BC$3)</f>
        <v>0</v>
      </c>
      <c r="BD452" s="7">
        <f>SUMIFS(AFRIMONEY!$J:$J,AFRIMONEY!$F:$F,$A452,AFRIMONEY!$P:$P,BC$3)</f>
        <v>0</v>
      </c>
      <c r="BE452" s="8">
        <f t="shared" ref="BE452" si="249">BB452+(BC452-BD452)</f>
        <v>3100</v>
      </c>
      <c r="BF452" s="7">
        <f>SUMIFS(KP!$L:$L,KP!$F:$F,$A452,KP!$A:$A,SUMMARY!BF$3)</f>
        <v>0</v>
      </c>
      <c r="BG452" s="7">
        <f>SUMIFS(AFRIMONEY!$J:$J,AFRIMONEY!$F:$F,$A452,AFRIMONEY!$P:$P,BF$3)</f>
        <v>0</v>
      </c>
      <c r="BH452" s="8">
        <f t="shared" ref="BH452" si="250">BE452+(BF452-BG452)</f>
        <v>3100</v>
      </c>
      <c r="BI452" s="17">
        <f>SUMIFS(KP!$L:$L,KP!$F:$F,$A452,KP!$A:$A,SUMMARY!BI$3)</f>
        <v>0</v>
      </c>
      <c r="BJ452" s="7">
        <f>SUMIFS(AFRIMONEY!$J:$J,AFRIMONEY!$F:$F,$A452,AFRIMONEY!$P:$P,BI$3)</f>
        <v>0</v>
      </c>
      <c r="BK452" s="8">
        <f t="shared" ref="BK452" si="251">BH452+(BI452-BJ452)</f>
        <v>3100</v>
      </c>
      <c r="BL452" s="7">
        <f>SUMIFS(KP!$L:$L,KP!$F:$F,$A452,KP!$A:$A,SUMMARY!BL$3)</f>
        <v>0</v>
      </c>
      <c r="BM452" s="7">
        <f>SUMIFS(AFRIMONEY!$J:$J,AFRIMONEY!$F:$F,$A452,AFRIMONEY!$P:$P,BL$3)</f>
        <v>0</v>
      </c>
      <c r="BN452" s="8">
        <f t="shared" ref="BN452" si="252">BK452+(BL452-BM452)</f>
        <v>3100</v>
      </c>
      <c r="BO452" s="17">
        <f>SUMIFS(KP!$L:$L,KP!$F:$F,$A452,KP!$A:$A,SUMMARY!BO$3)</f>
        <v>0</v>
      </c>
      <c r="BP452" s="7">
        <f>SUMIFS(AFRIMONEY!$J:$J,AFRIMONEY!$F:$F,$A452,AFRIMONEY!$P:$P,BO$3)</f>
        <v>0</v>
      </c>
      <c r="BQ452" s="8">
        <f t="shared" ref="BQ452" si="253">BN452+(BO452-BP452)</f>
        <v>3100</v>
      </c>
      <c r="BR452" s="7">
        <f>SUMIFS(KP!$L:$L,KP!$F:$F,$A452,KP!$A:$A,SUMMARY!BR$3)</f>
        <v>0</v>
      </c>
      <c r="BS452" s="7">
        <f>SUMIFS(AFRIMONEY!$J:$J,AFRIMONEY!$F:$F,$A452,AFRIMONEY!$P:$P,BR$3)</f>
        <v>0</v>
      </c>
      <c r="BT452" s="8">
        <f t="shared" ref="BT452" si="254">BQ452+(BR452-BS452)</f>
        <v>3100</v>
      </c>
      <c r="BU452" s="17">
        <f>SUMIFS(KP!$L:$L,KP!$F:$F,$A452,KP!$A:$A,SUMMARY!BU$3)</f>
        <v>0</v>
      </c>
      <c r="BV452" s="7">
        <f>SUMIFS(AFRIMONEY!$J:$J,AFRIMONEY!$F:$F,$A452,AFRIMONEY!$P:$P,BU$3)</f>
        <v>0</v>
      </c>
      <c r="BW452" s="8">
        <f t="shared" ref="BW452" si="255">BT452+(BU452-BV452)</f>
        <v>3100</v>
      </c>
      <c r="BX452" s="7">
        <f>SUMIFS(KP!$L:$L,KP!$F:$F,$A452,KP!$A:$A,SUMMARY!BX$3)</f>
        <v>0</v>
      </c>
      <c r="BY452" s="7">
        <f>SUMIFS(AFRIMONEY!$J:$J,AFRIMONEY!$F:$F,$A452,AFRIMONEY!$P:$P,BX$3)</f>
        <v>0</v>
      </c>
      <c r="BZ452" s="8">
        <f t="shared" ref="BZ452" si="256">BW452+(BX452-BY452)</f>
        <v>3100</v>
      </c>
      <c r="CA452" s="17">
        <f>SUMIFS(KP!$L:$L,KP!$F:$F,$A452,KP!$A:$A,SUMMARY!CA$3)</f>
        <v>0</v>
      </c>
      <c r="CB452" s="7">
        <f>SUMIFS(AFRIMONEY!$J:$J,AFRIMONEY!$F:$F,$A452,AFRIMONEY!$P:$P,CA$3)</f>
        <v>0</v>
      </c>
      <c r="CC452" s="8">
        <f t="shared" ref="CC452" si="257">BZ452+(CA452-CB452)</f>
        <v>3100</v>
      </c>
      <c r="CD452" s="7">
        <f>SUMIFS(KP!$L:$L,KP!$F:$F,$A452,KP!$A:$A,SUMMARY!CD$3)</f>
        <v>0</v>
      </c>
      <c r="CE452" s="7">
        <f>SUMIFS(AFRIMONEY!$J:$J,AFRIMONEY!$F:$F,$A452,AFRIMONEY!$P:$P,CD$3)</f>
        <v>0</v>
      </c>
      <c r="CF452" s="8">
        <f t="shared" ref="CF452" si="258">CC452+(CD452-CE452)</f>
        <v>3100</v>
      </c>
      <c r="CG452" s="17">
        <f>SUMIFS(KP!$L:$L,KP!$F:$F,$A452,KP!$A:$A,SUMMARY!CG$3)</f>
        <v>0</v>
      </c>
      <c r="CH452" s="7">
        <f>SUMIFS(AFRIMONEY!$J:$J,AFRIMONEY!$F:$F,$A452,AFRIMONEY!$P:$P,CG$3)</f>
        <v>0</v>
      </c>
      <c r="CI452" s="8">
        <f t="shared" ref="CI452" si="259">CF452+(CG452-CH452)</f>
        <v>3100</v>
      </c>
      <c r="CJ452" s="7">
        <f>SUMIFS(KP!$L:$L,KP!$F:$F,$A452,KP!$A:$A,SUMMARY!CJ$3)</f>
        <v>0</v>
      </c>
      <c r="CK452" s="7">
        <f>SUMIFS(AFRIMONEY!$J:$J,AFRIMONEY!$F:$F,$A452,AFRIMONEY!$P:$P,CJ$3)</f>
        <v>0</v>
      </c>
      <c r="CL452" s="8">
        <f t="shared" ref="CL452" si="260">CI452+(CJ452-CK452)</f>
        <v>3100</v>
      </c>
      <c r="CM452" s="17">
        <f>SUMIFS(KP!$L:$L,KP!$F:$F,$A452,KP!$A:$A,SUMMARY!CM$3)</f>
        <v>0</v>
      </c>
      <c r="CN452" s="7">
        <f>SUMIFS(AFRIMONEY!$J:$J,AFRIMONEY!$F:$F,$A452,AFRIMONEY!$P:$P,CM$3)</f>
        <v>0</v>
      </c>
      <c r="CO452" s="8">
        <f t="shared" ref="CO452" si="261">CL452+(CM452-CN452)</f>
        <v>3100</v>
      </c>
      <c r="CP452" s="7">
        <f>SUMIFS(KP!$L:$L,KP!$F:$F,$A452,KP!$A:$A,SUMMARY!CP$3)</f>
        <v>0</v>
      </c>
      <c r="CQ452" s="7">
        <f>SUMIFS(AFRIMONEY!$J:$J,AFRIMONEY!$F:$F,$A452,AFRIMONEY!$P:$P,CP$3)</f>
        <v>0</v>
      </c>
      <c r="CR452" s="8">
        <f t="shared" ref="CR452" si="262">CO452+(CP452-CQ452)</f>
        <v>3100</v>
      </c>
      <c r="CS452" s="17">
        <f>SUMIFS(KP!$L:$L,KP!$F:$F,$A452,KP!$A:$A,SUMMARY!CS$3)</f>
        <v>0</v>
      </c>
      <c r="CT452" s="7">
        <f>SUMIFS(AFRIMONEY!$J:$J,AFRIMONEY!$F:$F,$A452,AFRIMONEY!$P:$P,CS$3)</f>
        <v>0</v>
      </c>
      <c r="CU452" s="8">
        <f t="shared" ref="CU452" si="263">CR452+(CS452-CT452)</f>
        <v>3100</v>
      </c>
    </row>
    <row r="453" spans="1:99" x14ac:dyDescent="0.3">
      <c r="A453" s="2">
        <v>101925</v>
      </c>
      <c r="B453" s="23" t="str">
        <f>_xlfn.XLOOKUP(TEXT(A453,0),Tabela4[ID],Tabela4[AREA],"")</f>
        <v>AREA A</v>
      </c>
      <c r="C453" s="2" t="str">
        <f>_xlfn.XLOOKUP(TEXT(A453,0),Tabela4[ID],Tabela4[ZONA],"")</f>
        <v>ZONA 13</v>
      </c>
      <c r="D453" s="2" t="str">
        <f t="shared" ref="D453:D457" si="264">IF(E453&gt;0,"BLOCKED","ACTIVE")</f>
        <v>BLOCKED</v>
      </c>
      <c r="E453" s="18">
        <f t="shared" ref="E453:E457" si="265">CU453</f>
        <v>2250</v>
      </c>
      <c r="F453" s="21">
        <f>SUMIFS(KP!$L:$L,KP!$F:$F,$A453,KP!$A:$A,"31/03/2025")</f>
        <v>0</v>
      </c>
      <c r="G453" s="19">
        <f>SUMIFS(KP!$L:$L,KP!$F:$F,$A453,KP!$A:$A,SUMMARY!G$3)</f>
        <v>0</v>
      </c>
      <c r="H453" s="7">
        <f>SUMIFS(AFRIMONEY!$J:$J,AFRIMONEY!$F:$F,$A453,AFRIMONEY!$P:$P,G$3)</f>
        <v>0</v>
      </c>
      <c r="I453" s="8">
        <f t="shared" ref="I453:I457" si="266">F453+(G453-H453)</f>
        <v>0</v>
      </c>
      <c r="J453" s="7">
        <f>SUMIFS(KP!$L:$L,KP!$F:$F,$A453,KP!$A:$A,SUMMARY!J$3)</f>
        <v>2150</v>
      </c>
      <c r="K453" s="7">
        <f>SUMIFS(AFRIMONEY!$J:$J,AFRIMONEY!$F:$F,$A453,AFRIMONEY!$P:$P,J$3)</f>
        <v>0</v>
      </c>
      <c r="L453" s="8">
        <f t="shared" ref="L453:L457" si="267">I453+(J453-K453)</f>
        <v>2150</v>
      </c>
      <c r="M453" s="17">
        <f>SUMIFS(KP!$L:$L,KP!$F:$F,$A453,KP!$A:$A,SUMMARY!M$3)</f>
        <v>2550</v>
      </c>
      <c r="N453" s="7">
        <f>SUMIFS(AFRIMONEY!$J:$J,AFRIMONEY!$F:$F,$A453,AFRIMONEY!$P:$P,M$3)</f>
        <v>2150</v>
      </c>
      <c r="O453" s="8">
        <f t="shared" ref="O453:O457" si="268">L453+(M453-N453)</f>
        <v>2550</v>
      </c>
      <c r="P453" s="7">
        <f>SUMIFS(KP!$L:$L,KP!$F:$F,$A453,KP!$A:$A,SUMMARY!P$3)</f>
        <v>3200</v>
      </c>
      <c r="Q453" s="7">
        <f>SUMIFS(AFRIMONEY!$J:$J,AFRIMONEY!$F:$F,$A453,AFRIMONEY!$P:$P,P$3)</f>
        <v>2550</v>
      </c>
      <c r="R453" s="8">
        <f t="shared" ref="R453:R457" si="269">O453+(P453-Q453)</f>
        <v>3200</v>
      </c>
      <c r="S453" s="17">
        <f>SUMIFS(KP!$L:$L,KP!$F:$F,$A453,KP!$A:$A,SUMMARY!S$3)</f>
        <v>1400</v>
      </c>
      <c r="T453" s="7">
        <f>SUMIFS(AFRIMONEY!$J:$J,AFRIMONEY!$F:$F,$A453,AFRIMONEY!$P:$P,S$3)</f>
        <v>3200</v>
      </c>
      <c r="U453" s="8">
        <f t="shared" ref="U453:U457" si="270">R453+(S453-T453)</f>
        <v>1400</v>
      </c>
      <c r="V453" s="7">
        <f>SUMIFS(KP!$L:$L,KP!$F:$F,$A453,KP!$A:$A,SUMMARY!V$3)</f>
        <v>0</v>
      </c>
      <c r="W453" s="7">
        <f>SUMIFS(AFRIMONEY!$J:$J,AFRIMONEY!$F:$F,$A453,AFRIMONEY!$P:$P,V$3)</f>
        <v>0</v>
      </c>
      <c r="X453" s="8">
        <f t="shared" ref="X453:X457" si="271">U453+(V453-W453)</f>
        <v>1400</v>
      </c>
      <c r="Y453" s="17">
        <f>SUMIFS(KP!$L:$L,KP!$F:$F,$A453,KP!$A:$A,SUMMARY!Y$3)</f>
        <v>950</v>
      </c>
      <c r="Z453" s="7">
        <f>SUMIFS(AFRIMONEY!$J:$J,AFRIMONEY!$F:$F,$A453,AFRIMONEY!$P:$P,Y$3)</f>
        <v>1400</v>
      </c>
      <c r="AA453" s="8">
        <f t="shared" ref="AA453:AA457" si="272">X453+(Y453-Z453)</f>
        <v>950</v>
      </c>
      <c r="AB453" s="7">
        <f>SUMIFS(KP!$L:$L,KP!$F:$F,$A453,KP!$A:$A,SUMMARY!AB$3)</f>
        <v>1350</v>
      </c>
      <c r="AC453" s="7">
        <f>SUMIFS(AFRIMONEY!$J:$J,AFRIMONEY!$F:$F,$A453,AFRIMONEY!$P:$P,AB$3)</f>
        <v>1000</v>
      </c>
      <c r="AD453" s="8">
        <f t="shared" ref="AD453:AD457" si="273">AA453+(AB453-AC453)</f>
        <v>1300</v>
      </c>
      <c r="AE453" s="17">
        <f>SUMIFS(KP!$L:$L,KP!$F:$F,$A453,KP!$A:$A,SUMMARY!AE$3)</f>
        <v>2300</v>
      </c>
      <c r="AF453" s="7">
        <f>SUMIFS(AFRIMONEY!$J:$J,AFRIMONEY!$F:$F,$A453,AFRIMONEY!$P:$P,AE$3)</f>
        <v>1350</v>
      </c>
      <c r="AG453" s="8">
        <f t="shared" ref="AG453:AG457" si="274">AD453+(AE453-AF453)</f>
        <v>2250</v>
      </c>
      <c r="AH453" s="7">
        <f>SUMIFS(KP!$L:$L,KP!$F:$F,$A453,KP!$A:$A,SUMMARY!AH$3)</f>
        <v>0</v>
      </c>
      <c r="AI453" s="7">
        <f>SUMIFS(AFRIMONEY!$J:$J,AFRIMONEY!$F:$F,$A453,AFRIMONEY!$P:$P,AH$3)</f>
        <v>0</v>
      </c>
      <c r="AJ453" s="8">
        <f t="shared" ref="AJ453:AJ457" si="275">AG453+(AH453-AI453)</f>
        <v>2250</v>
      </c>
      <c r="AK453" s="17">
        <f>SUMIFS(KP!$L:$L,KP!$F:$F,$A453,KP!$A:$A,SUMMARY!AK$3)</f>
        <v>0</v>
      </c>
      <c r="AL453" s="7">
        <f>SUMIFS(AFRIMONEY!$J:$J,AFRIMONEY!$F:$F,$A453,AFRIMONEY!$P:$P,AK$3)</f>
        <v>0</v>
      </c>
      <c r="AM453" s="8">
        <f t="shared" ref="AM453:AM457" si="276">AJ453+(AK453-AL453)</f>
        <v>2250</v>
      </c>
      <c r="AN453" s="7">
        <f>SUMIFS(KP!$L:$L,KP!$F:$F,$A453,KP!$A:$A,SUMMARY!AN$3)</f>
        <v>0</v>
      </c>
      <c r="AO453" s="7">
        <f>SUMIFS(AFRIMONEY!$J:$J,AFRIMONEY!$F:$F,$A453,AFRIMONEY!$P:$P,AN$3)</f>
        <v>0</v>
      </c>
      <c r="AP453" s="8">
        <f t="shared" ref="AP453:AP457" si="277">AM453+(AN453-AO453)</f>
        <v>2250</v>
      </c>
      <c r="AQ453" s="17">
        <f>SUMIFS(KP!$L:$L,KP!$F:$F,$A453,KP!$A:$A,SUMMARY!AQ$3)</f>
        <v>0</v>
      </c>
      <c r="AR453" s="7">
        <f>SUMIFS(AFRIMONEY!$J:$J,AFRIMONEY!$F:$F,$A453,AFRIMONEY!$P:$P,AQ$3)</f>
        <v>0</v>
      </c>
      <c r="AS453" s="8">
        <f t="shared" ref="AS453:AS457" si="278">AP453+(AQ453-AR453)</f>
        <v>2250</v>
      </c>
      <c r="AT453" s="7">
        <f>SUMIFS(KP!$L:$L,KP!$F:$F,$A453,KP!$A:$A,SUMMARY!AT$3)</f>
        <v>0</v>
      </c>
      <c r="AU453" s="7">
        <f>SUMIFS(AFRIMONEY!$J:$J,AFRIMONEY!$F:$F,$A453,AFRIMONEY!$P:$P,AT$3)</f>
        <v>0</v>
      </c>
      <c r="AV453" s="8">
        <f t="shared" ref="AV453:AV457" si="279">AS453+(AT453-AU453)</f>
        <v>2250</v>
      </c>
      <c r="AW453" s="17">
        <f>SUMIFS(KP!$L:$L,KP!$F:$F,$A453,KP!$A:$A,SUMMARY!AW$3)</f>
        <v>0</v>
      </c>
      <c r="AX453" s="7">
        <f>SUMIFS(AFRIMONEY!$J:$J,AFRIMONEY!$F:$F,$A453,AFRIMONEY!$P:$P,AW$3)</f>
        <v>0</v>
      </c>
      <c r="AY453" s="8">
        <f t="shared" ref="AY453:AY457" si="280">AV453+(AW453-AX453)</f>
        <v>2250</v>
      </c>
      <c r="AZ453" s="7">
        <f>SUMIFS(KP!$L:$L,KP!$F:$F,$A453,KP!$A:$A,SUMMARY!AZ$3)</f>
        <v>0</v>
      </c>
      <c r="BA453" s="7">
        <f>SUMIFS(AFRIMONEY!$J:$J,AFRIMONEY!$F:$F,$A453,AFRIMONEY!$P:$P,AZ$3)</f>
        <v>0</v>
      </c>
      <c r="BB453" s="8">
        <f t="shared" ref="BB453:BB457" si="281">AY453+(AZ453-BA453)</f>
        <v>2250</v>
      </c>
      <c r="BC453" s="17">
        <f>SUMIFS(KP!$L:$L,KP!$F:$F,$A453,KP!$A:$A,SUMMARY!BC$3)</f>
        <v>0</v>
      </c>
      <c r="BD453" s="7">
        <f>SUMIFS(AFRIMONEY!$J:$J,AFRIMONEY!$F:$F,$A453,AFRIMONEY!$P:$P,BC$3)</f>
        <v>0</v>
      </c>
      <c r="BE453" s="8">
        <f t="shared" ref="BE453:BE457" si="282">BB453+(BC453-BD453)</f>
        <v>2250</v>
      </c>
      <c r="BF453" s="7">
        <f>SUMIFS(KP!$L:$L,KP!$F:$F,$A453,KP!$A:$A,SUMMARY!BF$3)</f>
        <v>0</v>
      </c>
      <c r="BG453" s="7">
        <f>SUMIFS(AFRIMONEY!$J:$J,AFRIMONEY!$F:$F,$A453,AFRIMONEY!$P:$P,BF$3)</f>
        <v>0</v>
      </c>
      <c r="BH453" s="8">
        <f t="shared" ref="BH453:BH457" si="283">BE453+(BF453-BG453)</f>
        <v>2250</v>
      </c>
      <c r="BI453" s="17">
        <f>SUMIFS(KP!$L:$L,KP!$F:$F,$A453,KP!$A:$A,SUMMARY!BI$3)</f>
        <v>0</v>
      </c>
      <c r="BJ453" s="7">
        <f>SUMIFS(AFRIMONEY!$J:$J,AFRIMONEY!$F:$F,$A453,AFRIMONEY!$P:$P,BI$3)</f>
        <v>0</v>
      </c>
      <c r="BK453" s="8">
        <f t="shared" ref="BK453:BK457" si="284">BH453+(BI453-BJ453)</f>
        <v>2250</v>
      </c>
      <c r="BL453" s="7">
        <f>SUMIFS(KP!$L:$L,KP!$F:$F,$A453,KP!$A:$A,SUMMARY!BL$3)</f>
        <v>0</v>
      </c>
      <c r="BM453" s="7">
        <f>SUMIFS(AFRIMONEY!$J:$J,AFRIMONEY!$F:$F,$A453,AFRIMONEY!$P:$P,BL$3)</f>
        <v>0</v>
      </c>
      <c r="BN453" s="8">
        <f t="shared" ref="BN453:BN457" si="285">BK453+(BL453-BM453)</f>
        <v>2250</v>
      </c>
      <c r="BO453" s="17">
        <f>SUMIFS(KP!$L:$L,KP!$F:$F,$A453,KP!$A:$A,SUMMARY!BO$3)</f>
        <v>0</v>
      </c>
      <c r="BP453" s="7">
        <f>SUMIFS(AFRIMONEY!$J:$J,AFRIMONEY!$F:$F,$A453,AFRIMONEY!$P:$P,BO$3)</f>
        <v>0</v>
      </c>
      <c r="BQ453" s="8">
        <f t="shared" ref="BQ453:BQ457" si="286">BN453+(BO453-BP453)</f>
        <v>2250</v>
      </c>
      <c r="BR453" s="7">
        <f>SUMIFS(KP!$L:$L,KP!$F:$F,$A453,KP!$A:$A,SUMMARY!BR$3)</f>
        <v>0</v>
      </c>
      <c r="BS453" s="7">
        <f>SUMIFS(AFRIMONEY!$J:$J,AFRIMONEY!$F:$F,$A453,AFRIMONEY!$P:$P,BR$3)</f>
        <v>0</v>
      </c>
      <c r="BT453" s="8">
        <f t="shared" ref="BT453:BT457" si="287">BQ453+(BR453-BS453)</f>
        <v>2250</v>
      </c>
      <c r="BU453" s="17">
        <f>SUMIFS(KP!$L:$L,KP!$F:$F,$A453,KP!$A:$A,SUMMARY!BU$3)</f>
        <v>0</v>
      </c>
      <c r="BV453" s="7">
        <f>SUMIFS(AFRIMONEY!$J:$J,AFRIMONEY!$F:$F,$A453,AFRIMONEY!$P:$P,BU$3)</f>
        <v>0</v>
      </c>
      <c r="BW453" s="8">
        <f t="shared" ref="BW453:BW457" si="288">BT453+(BU453-BV453)</f>
        <v>2250</v>
      </c>
      <c r="BX453" s="7">
        <f>SUMIFS(KP!$L:$L,KP!$F:$F,$A453,KP!$A:$A,SUMMARY!BX$3)</f>
        <v>0</v>
      </c>
      <c r="BY453" s="7">
        <f>SUMIFS(AFRIMONEY!$J:$J,AFRIMONEY!$F:$F,$A453,AFRIMONEY!$P:$P,BX$3)</f>
        <v>0</v>
      </c>
      <c r="BZ453" s="8">
        <f t="shared" ref="BZ453:BZ457" si="289">BW453+(BX453-BY453)</f>
        <v>2250</v>
      </c>
      <c r="CA453" s="17">
        <f>SUMIFS(KP!$L:$L,KP!$F:$F,$A453,KP!$A:$A,SUMMARY!CA$3)</f>
        <v>0</v>
      </c>
      <c r="CB453" s="7">
        <f>SUMIFS(AFRIMONEY!$J:$J,AFRIMONEY!$F:$F,$A453,AFRIMONEY!$P:$P,CA$3)</f>
        <v>0</v>
      </c>
      <c r="CC453" s="8">
        <f t="shared" ref="CC453:CC457" si="290">BZ453+(CA453-CB453)</f>
        <v>2250</v>
      </c>
      <c r="CD453" s="7">
        <f>SUMIFS(KP!$L:$L,KP!$F:$F,$A453,KP!$A:$A,SUMMARY!CD$3)</f>
        <v>0</v>
      </c>
      <c r="CE453" s="7">
        <f>SUMIFS(AFRIMONEY!$J:$J,AFRIMONEY!$F:$F,$A453,AFRIMONEY!$P:$P,CD$3)</f>
        <v>0</v>
      </c>
      <c r="CF453" s="8">
        <f t="shared" ref="CF453:CF457" si="291">CC453+(CD453-CE453)</f>
        <v>2250</v>
      </c>
      <c r="CG453" s="17">
        <f>SUMIFS(KP!$L:$L,KP!$F:$F,$A453,KP!$A:$A,SUMMARY!CG$3)</f>
        <v>0</v>
      </c>
      <c r="CH453" s="7">
        <f>SUMIFS(AFRIMONEY!$J:$J,AFRIMONEY!$F:$F,$A453,AFRIMONEY!$P:$P,CG$3)</f>
        <v>0</v>
      </c>
      <c r="CI453" s="8">
        <f t="shared" ref="CI453:CI457" si="292">CF453+(CG453-CH453)</f>
        <v>2250</v>
      </c>
      <c r="CJ453" s="7">
        <f>SUMIFS(KP!$L:$L,KP!$F:$F,$A453,KP!$A:$A,SUMMARY!CJ$3)</f>
        <v>0</v>
      </c>
      <c r="CK453" s="7">
        <f>SUMIFS(AFRIMONEY!$J:$J,AFRIMONEY!$F:$F,$A453,AFRIMONEY!$P:$P,CJ$3)</f>
        <v>0</v>
      </c>
      <c r="CL453" s="8">
        <f t="shared" ref="CL453:CL457" si="293">CI453+(CJ453-CK453)</f>
        <v>2250</v>
      </c>
      <c r="CM453" s="17">
        <f>SUMIFS(KP!$L:$L,KP!$F:$F,$A453,KP!$A:$A,SUMMARY!CM$3)</f>
        <v>0</v>
      </c>
      <c r="CN453" s="7">
        <f>SUMIFS(AFRIMONEY!$J:$J,AFRIMONEY!$F:$F,$A453,AFRIMONEY!$P:$P,CM$3)</f>
        <v>0</v>
      </c>
      <c r="CO453" s="8">
        <f t="shared" ref="CO453:CO457" si="294">CL453+(CM453-CN453)</f>
        <v>2250</v>
      </c>
      <c r="CP453" s="7">
        <f>SUMIFS(KP!$L:$L,KP!$F:$F,$A453,KP!$A:$A,SUMMARY!CP$3)</f>
        <v>0</v>
      </c>
      <c r="CQ453" s="7">
        <f>SUMIFS(AFRIMONEY!$J:$J,AFRIMONEY!$F:$F,$A453,AFRIMONEY!$P:$P,CP$3)</f>
        <v>0</v>
      </c>
      <c r="CR453" s="8">
        <f t="shared" ref="CR453:CR457" si="295">CO453+(CP453-CQ453)</f>
        <v>2250</v>
      </c>
      <c r="CS453" s="17">
        <f>SUMIFS(KP!$L:$L,KP!$F:$F,$A453,KP!$A:$A,SUMMARY!CS$3)</f>
        <v>0</v>
      </c>
      <c r="CT453" s="7">
        <f>SUMIFS(AFRIMONEY!$J:$J,AFRIMONEY!$F:$F,$A453,AFRIMONEY!$P:$P,CS$3)</f>
        <v>0</v>
      </c>
      <c r="CU453" s="8">
        <f t="shared" ref="CU453:CU457" si="296">CR453+(CS453-CT453)</f>
        <v>2250</v>
      </c>
    </row>
    <row r="454" spans="1:99" x14ac:dyDescent="0.3">
      <c r="A454" s="2">
        <v>101926</v>
      </c>
      <c r="B454" s="23" t="str">
        <f>_xlfn.XLOOKUP(TEXT(A454,0),Tabela4[ID],Tabela4[AREA],"")</f>
        <v>AREA B</v>
      </c>
      <c r="C454" s="2" t="str">
        <f>_xlfn.XLOOKUP(TEXT(A454,0),Tabela4[ID],Tabela4[ZONA],"")</f>
        <v>ZONA 2</v>
      </c>
      <c r="D454" s="2" t="str">
        <f t="shared" si="264"/>
        <v>BLOCKED</v>
      </c>
      <c r="E454" s="18">
        <f t="shared" si="265"/>
        <v>500</v>
      </c>
      <c r="F454" s="21">
        <f>SUMIFS(KP!$L:$L,KP!$F:$F,$A454,KP!$A:$A,"31/03/2025")</f>
        <v>0</v>
      </c>
      <c r="G454" s="19">
        <f>SUMIFS(KP!$L:$L,KP!$F:$F,$A454,KP!$A:$A,SUMMARY!G$3)</f>
        <v>0</v>
      </c>
      <c r="H454" s="7">
        <f>SUMIFS(AFRIMONEY!$J:$J,AFRIMONEY!$F:$F,$A454,AFRIMONEY!$P:$P,G$3)</f>
        <v>0</v>
      </c>
      <c r="I454" s="8">
        <f t="shared" si="266"/>
        <v>0</v>
      </c>
      <c r="J454" s="7">
        <f>SUMIFS(KP!$L:$L,KP!$F:$F,$A454,KP!$A:$A,SUMMARY!J$3)</f>
        <v>550</v>
      </c>
      <c r="K454" s="7">
        <f>SUMIFS(AFRIMONEY!$J:$J,AFRIMONEY!$F:$F,$A454,AFRIMONEY!$P:$P,J$3)</f>
        <v>0</v>
      </c>
      <c r="L454" s="8">
        <f t="shared" si="267"/>
        <v>550</v>
      </c>
      <c r="M454" s="17">
        <f>SUMIFS(KP!$L:$L,KP!$F:$F,$A454,KP!$A:$A,SUMMARY!M$3)</f>
        <v>2350</v>
      </c>
      <c r="N454" s="7">
        <f>SUMIFS(AFRIMONEY!$J:$J,AFRIMONEY!$F:$F,$A454,AFRIMONEY!$P:$P,M$3)</f>
        <v>550</v>
      </c>
      <c r="O454" s="8">
        <f t="shared" si="268"/>
        <v>2350</v>
      </c>
      <c r="P454" s="7">
        <f>SUMIFS(KP!$L:$L,KP!$F:$F,$A454,KP!$A:$A,SUMMARY!P$3)</f>
        <v>200</v>
      </c>
      <c r="Q454" s="7">
        <f>SUMIFS(AFRIMONEY!$J:$J,AFRIMONEY!$F:$F,$A454,AFRIMONEY!$P:$P,P$3)</f>
        <v>2350</v>
      </c>
      <c r="R454" s="8">
        <f t="shared" si="269"/>
        <v>200</v>
      </c>
      <c r="S454" s="17">
        <f>SUMIFS(KP!$L:$L,KP!$F:$F,$A454,KP!$A:$A,SUMMARY!S$3)</f>
        <v>850</v>
      </c>
      <c r="T454" s="7">
        <f>SUMIFS(AFRIMONEY!$J:$J,AFRIMONEY!$F:$F,$A454,AFRIMONEY!$P:$P,S$3)</f>
        <v>200</v>
      </c>
      <c r="U454" s="8">
        <f t="shared" si="270"/>
        <v>850</v>
      </c>
      <c r="V454" s="7">
        <f>SUMIFS(KP!$L:$L,KP!$F:$F,$A454,KP!$A:$A,SUMMARY!V$3)</f>
        <v>0</v>
      </c>
      <c r="W454" s="7">
        <f>SUMIFS(AFRIMONEY!$J:$J,AFRIMONEY!$F:$F,$A454,AFRIMONEY!$P:$P,V$3)</f>
        <v>0</v>
      </c>
      <c r="X454" s="8">
        <f t="shared" si="271"/>
        <v>850</v>
      </c>
      <c r="Y454" s="17">
        <f>SUMIFS(KP!$L:$L,KP!$F:$F,$A454,KP!$A:$A,SUMMARY!Y$3)</f>
        <v>550</v>
      </c>
      <c r="Z454" s="7">
        <f>SUMIFS(AFRIMONEY!$J:$J,AFRIMONEY!$F:$F,$A454,AFRIMONEY!$P:$P,Y$3)</f>
        <v>850</v>
      </c>
      <c r="AA454" s="8">
        <f t="shared" si="272"/>
        <v>550</v>
      </c>
      <c r="AB454" s="7">
        <f>SUMIFS(KP!$L:$L,KP!$F:$F,$A454,KP!$A:$A,SUMMARY!AB$3)</f>
        <v>5800</v>
      </c>
      <c r="AC454" s="7">
        <f>SUMIFS(AFRIMONEY!$J:$J,AFRIMONEY!$F:$F,$A454,AFRIMONEY!$P:$P,AB$3)</f>
        <v>550</v>
      </c>
      <c r="AD454" s="8">
        <f t="shared" si="273"/>
        <v>5800</v>
      </c>
      <c r="AE454" s="17">
        <f>SUMIFS(KP!$L:$L,KP!$F:$F,$A454,KP!$A:$A,SUMMARY!AE$3)</f>
        <v>4200</v>
      </c>
      <c r="AF454" s="7">
        <f>SUMIFS(AFRIMONEY!$J:$J,AFRIMONEY!$F:$F,$A454,AFRIMONEY!$P:$P,AE$3)</f>
        <v>5800</v>
      </c>
      <c r="AG454" s="8">
        <f t="shared" si="274"/>
        <v>4200</v>
      </c>
      <c r="AH454" s="7">
        <f>SUMIFS(KP!$L:$L,KP!$F:$F,$A454,KP!$A:$A,SUMMARY!AH$3)</f>
        <v>500</v>
      </c>
      <c r="AI454" s="7">
        <f>SUMIFS(AFRIMONEY!$J:$J,AFRIMONEY!$F:$F,$A454,AFRIMONEY!$P:$P,AH$3)</f>
        <v>4200</v>
      </c>
      <c r="AJ454" s="8">
        <f t="shared" si="275"/>
        <v>500</v>
      </c>
      <c r="AK454" s="17">
        <f>SUMIFS(KP!$L:$L,KP!$F:$F,$A454,KP!$A:$A,SUMMARY!AK$3)</f>
        <v>0</v>
      </c>
      <c r="AL454" s="7">
        <f>SUMIFS(AFRIMONEY!$J:$J,AFRIMONEY!$F:$F,$A454,AFRIMONEY!$P:$P,AK$3)</f>
        <v>0</v>
      </c>
      <c r="AM454" s="8">
        <f t="shared" si="276"/>
        <v>500</v>
      </c>
      <c r="AN454" s="7">
        <f>SUMIFS(KP!$L:$L,KP!$F:$F,$A454,KP!$A:$A,SUMMARY!AN$3)</f>
        <v>0</v>
      </c>
      <c r="AO454" s="7">
        <f>SUMIFS(AFRIMONEY!$J:$J,AFRIMONEY!$F:$F,$A454,AFRIMONEY!$P:$P,AN$3)</f>
        <v>0</v>
      </c>
      <c r="AP454" s="8">
        <f t="shared" si="277"/>
        <v>500</v>
      </c>
      <c r="AQ454" s="17">
        <f>SUMIFS(KP!$L:$L,KP!$F:$F,$A454,KP!$A:$A,SUMMARY!AQ$3)</f>
        <v>0</v>
      </c>
      <c r="AR454" s="7">
        <f>SUMIFS(AFRIMONEY!$J:$J,AFRIMONEY!$F:$F,$A454,AFRIMONEY!$P:$P,AQ$3)</f>
        <v>0</v>
      </c>
      <c r="AS454" s="8">
        <f t="shared" si="278"/>
        <v>500</v>
      </c>
      <c r="AT454" s="7">
        <f>SUMIFS(KP!$L:$L,KP!$F:$F,$A454,KP!$A:$A,SUMMARY!AT$3)</f>
        <v>0</v>
      </c>
      <c r="AU454" s="7">
        <f>SUMIFS(AFRIMONEY!$J:$J,AFRIMONEY!$F:$F,$A454,AFRIMONEY!$P:$P,AT$3)</f>
        <v>0</v>
      </c>
      <c r="AV454" s="8">
        <f t="shared" si="279"/>
        <v>500</v>
      </c>
      <c r="AW454" s="17">
        <f>SUMIFS(KP!$L:$L,KP!$F:$F,$A454,KP!$A:$A,SUMMARY!AW$3)</f>
        <v>0</v>
      </c>
      <c r="AX454" s="7">
        <f>SUMIFS(AFRIMONEY!$J:$J,AFRIMONEY!$F:$F,$A454,AFRIMONEY!$P:$P,AW$3)</f>
        <v>0</v>
      </c>
      <c r="AY454" s="8">
        <f t="shared" si="280"/>
        <v>500</v>
      </c>
      <c r="AZ454" s="7">
        <f>SUMIFS(KP!$L:$L,KP!$F:$F,$A454,KP!$A:$A,SUMMARY!AZ$3)</f>
        <v>0</v>
      </c>
      <c r="BA454" s="7">
        <f>SUMIFS(AFRIMONEY!$J:$J,AFRIMONEY!$F:$F,$A454,AFRIMONEY!$P:$P,AZ$3)</f>
        <v>0</v>
      </c>
      <c r="BB454" s="8">
        <f t="shared" si="281"/>
        <v>500</v>
      </c>
      <c r="BC454" s="17">
        <f>SUMIFS(KP!$L:$L,KP!$F:$F,$A454,KP!$A:$A,SUMMARY!BC$3)</f>
        <v>0</v>
      </c>
      <c r="BD454" s="7">
        <f>SUMIFS(AFRIMONEY!$J:$J,AFRIMONEY!$F:$F,$A454,AFRIMONEY!$P:$P,BC$3)</f>
        <v>0</v>
      </c>
      <c r="BE454" s="8">
        <f t="shared" si="282"/>
        <v>500</v>
      </c>
      <c r="BF454" s="7">
        <f>SUMIFS(KP!$L:$L,KP!$F:$F,$A454,KP!$A:$A,SUMMARY!BF$3)</f>
        <v>0</v>
      </c>
      <c r="BG454" s="7">
        <f>SUMIFS(AFRIMONEY!$J:$J,AFRIMONEY!$F:$F,$A454,AFRIMONEY!$P:$P,BF$3)</f>
        <v>0</v>
      </c>
      <c r="BH454" s="8">
        <f t="shared" si="283"/>
        <v>500</v>
      </c>
      <c r="BI454" s="17">
        <f>SUMIFS(KP!$L:$L,KP!$F:$F,$A454,KP!$A:$A,SUMMARY!BI$3)</f>
        <v>0</v>
      </c>
      <c r="BJ454" s="7">
        <f>SUMIFS(AFRIMONEY!$J:$J,AFRIMONEY!$F:$F,$A454,AFRIMONEY!$P:$P,BI$3)</f>
        <v>0</v>
      </c>
      <c r="BK454" s="8">
        <f t="shared" si="284"/>
        <v>500</v>
      </c>
      <c r="BL454" s="7">
        <f>SUMIFS(KP!$L:$L,KP!$F:$F,$A454,KP!$A:$A,SUMMARY!BL$3)</f>
        <v>0</v>
      </c>
      <c r="BM454" s="7">
        <f>SUMIFS(AFRIMONEY!$J:$J,AFRIMONEY!$F:$F,$A454,AFRIMONEY!$P:$P,BL$3)</f>
        <v>0</v>
      </c>
      <c r="BN454" s="8">
        <f t="shared" si="285"/>
        <v>500</v>
      </c>
      <c r="BO454" s="17">
        <f>SUMIFS(KP!$L:$L,KP!$F:$F,$A454,KP!$A:$A,SUMMARY!BO$3)</f>
        <v>0</v>
      </c>
      <c r="BP454" s="7">
        <f>SUMIFS(AFRIMONEY!$J:$J,AFRIMONEY!$F:$F,$A454,AFRIMONEY!$P:$P,BO$3)</f>
        <v>0</v>
      </c>
      <c r="BQ454" s="8">
        <f t="shared" si="286"/>
        <v>500</v>
      </c>
      <c r="BR454" s="7">
        <f>SUMIFS(KP!$L:$L,KP!$F:$F,$A454,KP!$A:$A,SUMMARY!BR$3)</f>
        <v>0</v>
      </c>
      <c r="BS454" s="7">
        <f>SUMIFS(AFRIMONEY!$J:$J,AFRIMONEY!$F:$F,$A454,AFRIMONEY!$P:$P,BR$3)</f>
        <v>0</v>
      </c>
      <c r="BT454" s="8">
        <f t="shared" si="287"/>
        <v>500</v>
      </c>
      <c r="BU454" s="17">
        <f>SUMIFS(KP!$L:$L,KP!$F:$F,$A454,KP!$A:$A,SUMMARY!BU$3)</f>
        <v>0</v>
      </c>
      <c r="BV454" s="7">
        <f>SUMIFS(AFRIMONEY!$J:$J,AFRIMONEY!$F:$F,$A454,AFRIMONEY!$P:$P,BU$3)</f>
        <v>0</v>
      </c>
      <c r="BW454" s="8">
        <f t="shared" si="288"/>
        <v>500</v>
      </c>
      <c r="BX454" s="7">
        <f>SUMIFS(KP!$L:$L,KP!$F:$F,$A454,KP!$A:$A,SUMMARY!BX$3)</f>
        <v>0</v>
      </c>
      <c r="BY454" s="7">
        <f>SUMIFS(AFRIMONEY!$J:$J,AFRIMONEY!$F:$F,$A454,AFRIMONEY!$P:$P,BX$3)</f>
        <v>0</v>
      </c>
      <c r="BZ454" s="8">
        <f t="shared" si="289"/>
        <v>500</v>
      </c>
      <c r="CA454" s="17">
        <f>SUMIFS(KP!$L:$L,KP!$F:$F,$A454,KP!$A:$A,SUMMARY!CA$3)</f>
        <v>0</v>
      </c>
      <c r="CB454" s="7">
        <f>SUMIFS(AFRIMONEY!$J:$J,AFRIMONEY!$F:$F,$A454,AFRIMONEY!$P:$P,CA$3)</f>
        <v>0</v>
      </c>
      <c r="CC454" s="8">
        <f t="shared" si="290"/>
        <v>500</v>
      </c>
      <c r="CD454" s="7">
        <f>SUMIFS(KP!$L:$L,KP!$F:$F,$A454,KP!$A:$A,SUMMARY!CD$3)</f>
        <v>0</v>
      </c>
      <c r="CE454" s="7">
        <f>SUMIFS(AFRIMONEY!$J:$J,AFRIMONEY!$F:$F,$A454,AFRIMONEY!$P:$P,CD$3)</f>
        <v>0</v>
      </c>
      <c r="CF454" s="8">
        <f t="shared" si="291"/>
        <v>500</v>
      </c>
      <c r="CG454" s="17">
        <f>SUMIFS(KP!$L:$L,KP!$F:$F,$A454,KP!$A:$A,SUMMARY!CG$3)</f>
        <v>0</v>
      </c>
      <c r="CH454" s="7">
        <f>SUMIFS(AFRIMONEY!$J:$J,AFRIMONEY!$F:$F,$A454,AFRIMONEY!$P:$P,CG$3)</f>
        <v>0</v>
      </c>
      <c r="CI454" s="8">
        <f t="shared" si="292"/>
        <v>500</v>
      </c>
      <c r="CJ454" s="7">
        <f>SUMIFS(KP!$L:$L,KP!$F:$F,$A454,KP!$A:$A,SUMMARY!CJ$3)</f>
        <v>0</v>
      </c>
      <c r="CK454" s="7">
        <f>SUMIFS(AFRIMONEY!$J:$J,AFRIMONEY!$F:$F,$A454,AFRIMONEY!$P:$P,CJ$3)</f>
        <v>0</v>
      </c>
      <c r="CL454" s="8">
        <f t="shared" si="293"/>
        <v>500</v>
      </c>
      <c r="CM454" s="17">
        <f>SUMIFS(KP!$L:$L,KP!$F:$F,$A454,KP!$A:$A,SUMMARY!CM$3)</f>
        <v>0</v>
      </c>
      <c r="CN454" s="7">
        <f>SUMIFS(AFRIMONEY!$J:$J,AFRIMONEY!$F:$F,$A454,AFRIMONEY!$P:$P,CM$3)</f>
        <v>0</v>
      </c>
      <c r="CO454" s="8">
        <f t="shared" si="294"/>
        <v>500</v>
      </c>
      <c r="CP454" s="7">
        <f>SUMIFS(KP!$L:$L,KP!$F:$F,$A454,KP!$A:$A,SUMMARY!CP$3)</f>
        <v>0</v>
      </c>
      <c r="CQ454" s="7">
        <f>SUMIFS(AFRIMONEY!$J:$J,AFRIMONEY!$F:$F,$A454,AFRIMONEY!$P:$P,CP$3)</f>
        <v>0</v>
      </c>
      <c r="CR454" s="8">
        <f t="shared" si="295"/>
        <v>500</v>
      </c>
      <c r="CS454" s="17">
        <f>SUMIFS(KP!$L:$L,KP!$F:$F,$A454,KP!$A:$A,SUMMARY!CS$3)</f>
        <v>0</v>
      </c>
      <c r="CT454" s="7">
        <f>SUMIFS(AFRIMONEY!$J:$J,AFRIMONEY!$F:$F,$A454,AFRIMONEY!$P:$P,CS$3)</f>
        <v>0</v>
      </c>
      <c r="CU454" s="8">
        <f t="shared" si="296"/>
        <v>500</v>
      </c>
    </row>
    <row r="455" spans="1:99" x14ac:dyDescent="0.3">
      <c r="A455" s="2">
        <v>101928</v>
      </c>
      <c r="B455" s="23" t="str">
        <f>_xlfn.XLOOKUP(TEXT(A455,0),Tabela4[ID],Tabela4[AREA],"")</f>
        <v>AREA A</v>
      </c>
      <c r="C455" s="2" t="str">
        <f>_xlfn.XLOOKUP(TEXT(A455,0),Tabela4[ID],Tabela4[ZONA],"")</f>
        <v>ZONA 15</v>
      </c>
      <c r="D455" s="2" t="str">
        <f t="shared" si="264"/>
        <v>ACTIVE</v>
      </c>
      <c r="E455" s="18">
        <f t="shared" si="265"/>
        <v>0</v>
      </c>
      <c r="F455" s="21">
        <f>SUMIFS(KP!$L:$L,KP!$F:$F,$A455,KP!$A:$A,"31/03/2025")</f>
        <v>0</v>
      </c>
      <c r="G455" s="19">
        <f>SUMIFS(KP!$L:$L,KP!$F:$F,$A455,KP!$A:$A,SUMMARY!G$3)</f>
        <v>0</v>
      </c>
      <c r="H455" s="7">
        <f>SUMIFS(AFRIMONEY!$J:$J,AFRIMONEY!$F:$F,$A455,AFRIMONEY!$P:$P,G$3)</f>
        <v>0</v>
      </c>
      <c r="I455" s="8">
        <f t="shared" si="266"/>
        <v>0</v>
      </c>
      <c r="J455" s="7">
        <f>SUMIFS(KP!$L:$L,KP!$F:$F,$A455,KP!$A:$A,SUMMARY!J$3)</f>
        <v>0</v>
      </c>
      <c r="K455" s="7">
        <f>SUMIFS(AFRIMONEY!$J:$J,AFRIMONEY!$F:$F,$A455,AFRIMONEY!$P:$P,J$3)</f>
        <v>0</v>
      </c>
      <c r="L455" s="8">
        <f t="shared" si="267"/>
        <v>0</v>
      </c>
      <c r="M455" s="17">
        <f>SUMIFS(KP!$L:$L,KP!$F:$F,$A455,KP!$A:$A,SUMMARY!M$3)</f>
        <v>3350</v>
      </c>
      <c r="N455" s="7">
        <f>SUMIFS(AFRIMONEY!$J:$J,AFRIMONEY!$F:$F,$A455,AFRIMONEY!$P:$P,M$3)</f>
        <v>0</v>
      </c>
      <c r="O455" s="8">
        <f t="shared" si="268"/>
        <v>3350</v>
      </c>
      <c r="P455" s="7">
        <f>SUMIFS(KP!$L:$L,KP!$F:$F,$A455,KP!$A:$A,SUMMARY!P$3)</f>
        <v>3050</v>
      </c>
      <c r="Q455" s="7">
        <f>SUMIFS(AFRIMONEY!$J:$J,AFRIMONEY!$F:$F,$A455,AFRIMONEY!$P:$P,P$3)</f>
        <v>6400</v>
      </c>
      <c r="R455" s="8">
        <f t="shared" si="269"/>
        <v>0</v>
      </c>
      <c r="S455" s="17">
        <f>SUMIFS(KP!$L:$L,KP!$F:$F,$A455,KP!$A:$A,SUMMARY!S$3)</f>
        <v>3950</v>
      </c>
      <c r="T455" s="7">
        <f>SUMIFS(AFRIMONEY!$J:$J,AFRIMONEY!$F:$F,$A455,AFRIMONEY!$P:$P,S$3)</f>
        <v>3950</v>
      </c>
      <c r="U455" s="8">
        <f t="shared" si="270"/>
        <v>0</v>
      </c>
      <c r="V455" s="7">
        <f>SUMIFS(KP!$L:$L,KP!$F:$F,$A455,KP!$A:$A,SUMMARY!V$3)</f>
        <v>0</v>
      </c>
      <c r="W455" s="7">
        <f>SUMIFS(AFRIMONEY!$J:$J,AFRIMONEY!$F:$F,$A455,AFRIMONEY!$P:$P,V$3)</f>
        <v>0</v>
      </c>
      <c r="X455" s="8">
        <f t="shared" si="271"/>
        <v>0</v>
      </c>
      <c r="Y455" s="17">
        <f>SUMIFS(KP!$L:$L,KP!$F:$F,$A455,KP!$A:$A,SUMMARY!Y$3)</f>
        <v>650</v>
      </c>
      <c r="Z455" s="7">
        <f>SUMIFS(AFRIMONEY!$J:$J,AFRIMONEY!$F:$F,$A455,AFRIMONEY!$P:$P,Y$3)</f>
        <v>650</v>
      </c>
      <c r="AA455" s="8">
        <f t="shared" si="272"/>
        <v>0</v>
      </c>
      <c r="AB455" s="7">
        <f>SUMIFS(KP!$L:$L,KP!$F:$F,$A455,KP!$A:$A,SUMMARY!AB$3)</f>
        <v>300</v>
      </c>
      <c r="AC455" s="7">
        <f>SUMIFS(AFRIMONEY!$J:$J,AFRIMONEY!$F:$F,$A455,AFRIMONEY!$P:$P,AB$3)</f>
        <v>0</v>
      </c>
      <c r="AD455" s="8">
        <f t="shared" si="273"/>
        <v>300</v>
      </c>
      <c r="AE455" s="17">
        <f>SUMIFS(KP!$L:$L,KP!$F:$F,$A455,KP!$A:$A,SUMMARY!AE$3)</f>
        <v>0</v>
      </c>
      <c r="AF455" s="7">
        <f>SUMIFS(AFRIMONEY!$J:$J,AFRIMONEY!$F:$F,$A455,AFRIMONEY!$P:$P,AE$3)</f>
        <v>300</v>
      </c>
      <c r="AG455" s="8">
        <f t="shared" si="274"/>
        <v>0</v>
      </c>
      <c r="AH455" s="7">
        <f>SUMIFS(KP!$L:$L,KP!$F:$F,$A455,KP!$A:$A,SUMMARY!AH$3)</f>
        <v>0</v>
      </c>
      <c r="AI455" s="7">
        <f>SUMIFS(AFRIMONEY!$J:$J,AFRIMONEY!$F:$F,$A455,AFRIMONEY!$P:$P,AH$3)</f>
        <v>0</v>
      </c>
      <c r="AJ455" s="8">
        <f t="shared" si="275"/>
        <v>0</v>
      </c>
      <c r="AK455" s="17">
        <f>SUMIFS(KP!$L:$L,KP!$F:$F,$A455,KP!$A:$A,SUMMARY!AK$3)</f>
        <v>0</v>
      </c>
      <c r="AL455" s="7">
        <f>SUMIFS(AFRIMONEY!$J:$J,AFRIMONEY!$F:$F,$A455,AFRIMONEY!$P:$P,AK$3)</f>
        <v>0</v>
      </c>
      <c r="AM455" s="8">
        <f t="shared" si="276"/>
        <v>0</v>
      </c>
      <c r="AN455" s="7">
        <f>SUMIFS(KP!$L:$L,KP!$F:$F,$A455,KP!$A:$A,SUMMARY!AN$3)</f>
        <v>0</v>
      </c>
      <c r="AO455" s="7">
        <f>SUMIFS(AFRIMONEY!$J:$J,AFRIMONEY!$F:$F,$A455,AFRIMONEY!$P:$P,AN$3)</f>
        <v>0</v>
      </c>
      <c r="AP455" s="8">
        <f t="shared" si="277"/>
        <v>0</v>
      </c>
      <c r="AQ455" s="17">
        <f>SUMIFS(KP!$L:$L,KP!$F:$F,$A455,KP!$A:$A,SUMMARY!AQ$3)</f>
        <v>0</v>
      </c>
      <c r="AR455" s="7">
        <f>SUMIFS(AFRIMONEY!$J:$J,AFRIMONEY!$F:$F,$A455,AFRIMONEY!$P:$P,AQ$3)</f>
        <v>0</v>
      </c>
      <c r="AS455" s="8">
        <f t="shared" si="278"/>
        <v>0</v>
      </c>
      <c r="AT455" s="7">
        <f>SUMIFS(KP!$L:$L,KP!$F:$F,$A455,KP!$A:$A,SUMMARY!AT$3)</f>
        <v>0</v>
      </c>
      <c r="AU455" s="7">
        <f>SUMIFS(AFRIMONEY!$J:$J,AFRIMONEY!$F:$F,$A455,AFRIMONEY!$P:$P,AT$3)</f>
        <v>0</v>
      </c>
      <c r="AV455" s="8">
        <f t="shared" si="279"/>
        <v>0</v>
      </c>
      <c r="AW455" s="17">
        <f>SUMIFS(KP!$L:$L,KP!$F:$F,$A455,KP!$A:$A,SUMMARY!AW$3)</f>
        <v>0</v>
      </c>
      <c r="AX455" s="7">
        <f>SUMIFS(AFRIMONEY!$J:$J,AFRIMONEY!$F:$F,$A455,AFRIMONEY!$P:$P,AW$3)</f>
        <v>0</v>
      </c>
      <c r="AY455" s="8">
        <f t="shared" si="280"/>
        <v>0</v>
      </c>
      <c r="AZ455" s="7">
        <f>SUMIFS(KP!$L:$L,KP!$F:$F,$A455,KP!$A:$A,SUMMARY!AZ$3)</f>
        <v>0</v>
      </c>
      <c r="BA455" s="7">
        <f>SUMIFS(AFRIMONEY!$J:$J,AFRIMONEY!$F:$F,$A455,AFRIMONEY!$P:$P,AZ$3)</f>
        <v>0</v>
      </c>
      <c r="BB455" s="8">
        <f t="shared" si="281"/>
        <v>0</v>
      </c>
      <c r="BC455" s="17">
        <f>SUMIFS(KP!$L:$L,KP!$F:$F,$A455,KP!$A:$A,SUMMARY!BC$3)</f>
        <v>0</v>
      </c>
      <c r="BD455" s="7">
        <f>SUMIFS(AFRIMONEY!$J:$J,AFRIMONEY!$F:$F,$A455,AFRIMONEY!$P:$P,BC$3)</f>
        <v>0</v>
      </c>
      <c r="BE455" s="8">
        <f t="shared" si="282"/>
        <v>0</v>
      </c>
      <c r="BF455" s="7">
        <f>SUMIFS(KP!$L:$L,KP!$F:$F,$A455,KP!$A:$A,SUMMARY!BF$3)</f>
        <v>0</v>
      </c>
      <c r="BG455" s="7">
        <f>SUMIFS(AFRIMONEY!$J:$J,AFRIMONEY!$F:$F,$A455,AFRIMONEY!$P:$P,BF$3)</f>
        <v>0</v>
      </c>
      <c r="BH455" s="8">
        <f t="shared" si="283"/>
        <v>0</v>
      </c>
      <c r="BI455" s="17">
        <f>SUMIFS(KP!$L:$L,KP!$F:$F,$A455,KP!$A:$A,SUMMARY!BI$3)</f>
        <v>0</v>
      </c>
      <c r="BJ455" s="7">
        <f>SUMIFS(AFRIMONEY!$J:$J,AFRIMONEY!$F:$F,$A455,AFRIMONEY!$P:$P,BI$3)</f>
        <v>0</v>
      </c>
      <c r="BK455" s="8">
        <f t="shared" si="284"/>
        <v>0</v>
      </c>
      <c r="BL455" s="7">
        <f>SUMIFS(KP!$L:$L,KP!$F:$F,$A455,KP!$A:$A,SUMMARY!BL$3)</f>
        <v>0</v>
      </c>
      <c r="BM455" s="7">
        <f>SUMIFS(AFRIMONEY!$J:$J,AFRIMONEY!$F:$F,$A455,AFRIMONEY!$P:$P,BL$3)</f>
        <v>0</v>
      </c>
      <c r="BN455" s="8">
        <f t="shared" si="285"/>
        <v>0</v>
      </c>
      <c r="BO455" s="17">
        <f>SUMIFS(KP!$L:$L,KP!$F:$F,$A455,KP!$A:$A,SUMMARY!BO$3)</f>
        <v>0</v>
      </c>
      <c r="BP455" s="7">
        <f>SUMIFS(AFRIMONEY!$J:$J,AFRIMONEY!$F:$F,$A455,AFRIMONEY!$P:$P,BO$3)</f>
        <v>0</v>
      </c>
      <c r="BQ455" s="8">
        <f t="shared" si="286"/>
        <v>0</v>
      </c>
      <c r="BR455" s="7">
        <f>SUMIFS(KP!$L:$L,KP!$F:$F,$A455,KP!$A:$A,SUMMARY!BR$3)</f>
        <v>0</v>
      </c>
      <c r="BS455" s="7">
        <f>SUMIFS(AFRIMONEY!$J:$J,AFRIMONEY!$F:$F,$A455,AFRIMONEY!$P:$P,BR$3)</f>
        <v>0</v>
      </c>
      <c r="BT455" s="8">
        <f t="shared" si="287"/>
        <v>0</v>
      </c>
      <c r="BU455" s="17">
        <f>SUMIFS(KP!$L:$L,KP!$F:$F,$A455,KP!$A:$A,SUMMARY!BU$3)</f>
        <v>0</v>
      </c>
      <c r="BV455" s="7">
        <f>SUMIFS(AFRIMONEY!$J:$J,AFRIMONEY!$F:$F,$A455,AFRIMONEY!$P:$P,BU$3)</f>
        <v>0</v>
      </c>
      <c r="BW455" s="8">
        <f t="shared" si="288"/>
        <v>0</v>
      </c>
      <c r="BX455" s="7">
        <f>SUMIFS(KP!$L:$L,KP!$F:$F,$A455,KP!$A:$A,SUMMARY!BX$3)</f>
        <v>0</v>
      </c>
      <c r="BY455" s="7">
        <f>SUMIFS(AFRIMONEY!$J:$J,AFRIMONEY!$F:$F,$A455,AFRIMONEY!$P:$P,BX$3)</f>
        <v>0</v>
      </c>
      <c r="BZ455" s="8">
        <f t="shared" si="289"/>
        <v>0</v>
      </c>
      <c r="CA455" s="17">
        <f>SUMIFS(KP!$L:$L,KP!$F:$F,$A455,KP!$A:$A,SUMMARY!CA$3)</f>
        <v>0</v>
      </c>
      <c r="CB455" s="7">
        <f>SUMIFS(AFRIMONEY!$J:$J,AFRIMONEY!$F:$F,$A455,AFRIMONEY!$P:$P,CA$3)</f>
        <v>0</v>
      </c>
      <c r="CC455" s="8">
        <f t="shared" si="290"/>
        <v>0</v>
      </c>
      <c r="CD455" s="7">
        <f>SUMIFS(KP!$L:$L,KP!$F:$F,$A455,KP!$A:$A,SUMMARY!CD$3)</f>
        <v>0</v>
      </c>
      <c r="CE455" s="7">
        <f>SUMIFS(AFRIMONEY!$J:$J,AFRIMONEY!$F:$F,$A455,AFRIMONEY!$P:$P,CD$3)</f>
        <v>0</v>
      </c>
      <c r="CF455" s="8">
        <f t="shared" si="291"/>
        <v>0</v>
      </c>
      <c r="CG455" s="17">
        <f>SUMIFS(KP!$L:$L,KP!$F:$F,$A455,KP!$A:$A,SUMMARY!CG$3)</f>
        <v>0</v>
      </c>
      <c r="CH455" s="7">
        <f>SUMIFS(AFRIMONEY!$J:$J,AFRIMONEY!$F:$F,$A455,AFRIMONEY!$P:$P,CG$3)</f>
        <v>0</v>
      </c>
      <c r="CI455" s="8">
        <f t="shared" si="292"/>
        <v>0</v>
      </c>
      <c r="CJ455" s="7">
        <f>SUMIFS(KP!$L:$L,KP!$F:$F,$A455,KP!$A:$A,SUMMARY!CJ$3)</f>
        <v>0</v>
      </c>
      <c r="CK455" s="7">
        <f>SUMIFS(AFRIMONEY!$J:$J,AFRIMONEY!$F:$F,$A455,AFRIMONEY!$P:$P,CJ$3)</f>
        <v>0</v>
      </c>
      <c r="CL455" s="8">
        <f t="shared" si="293"/>
        <v>0</v>
      </c>
      <c r="CM455" s="17">
        <f>SUMIFS(KP!$L:$L,KP!$F:$F,$A455,KP!$A:$A,SUMMARY!CM$3)</f>
        <v>0</v>
      </c>
      <c r="CN455" s="7">
        <f>SUMIFS(AFRIMONEY!$J:$J,AFRIMONEY!$F:$F,$A455,AFRIMONEY!$P:$P,CM$3)</f>
        <v>0</v>
      </c>
      <c r="CO455" s="8">
        <f t="shared" si="294"/>
        <v>0</v>
      </c>
      <c r="CP455" s="7">
        <f>SUMIFS(KP!$L:$L,KP!$F:$F,$A455,KP!$A:$A,SUMMARY!CP$3)</f>
        <v>0</v>
      </c>
      <c r="CQ455" s="7">
        <f>SUMIFS(AFRIMONEY!$J:$J,AFRIMONEY!$F:$F,$A455,AFRIMONEY!$P:$P,CP$3)</f>
        <v>0</v>
      </c>
      <c r="CR455" s="8">
        <f t="shared" si="295"/>
        <v>0</v>
      </c>
      <c r="CS455" s="17">
        <f>SUMIFS(KP!$L:$L,KP!$F:$F,$A455,KP!$A:$A,SUMMARY!CS$3)</f>
        <v>0</v>
      </c>
      <c r="CT455" s="7">
        <f>SUMIFS(AFRIMONEY!$J:$J,AFRIMONEY!$F:$F,$A455,AFRIMONEY!$P:$P,CS$3)</f>
        <v>0</v>
      </c>
      <c r="CU455" s="8">
        <f t="shared" si="296"/>
        <v>0</v>
      </c>
    </row>
    <row r="456" spans="1:99" x14ac:dyDescent="0.3">
      <c r="A456" s="2">
        <v>101933</v>
      </c>
      <c r="B456" s="23" t="str">
        <f>_xlfn.XLOOKUP(TEXT(A456,0),Tabela4[ID],Tabela4[AREA],"")</f>
        <v>AREA A</v>
      </c>
      <c r="C456" s="2" t="str">
        <f>_xlfn.XLOOKUP(TEXT(A456,0),Tabela4[ID],Tabela4[ZONA],"")</f>
        <v>ZONA 15</v>
      </c>
      <c r="D456" s="2" t="str">
        <f t="shared" si="264"/>
        <v>BLOCKED</v>
      </c>
      <c r="E456" s="18">
        <f t="shared" si="265"/>
        <v>300</v>
      </c>
      <c r="F456" s="21">
        <f>SUMIFS(KP!$L:$L,KP!$F:$F,$A456,KP!$A:$A,"31/03/2025")</f>
        <v>0</v>
      </c>
      <c r="G456" s="19">
        <f>SUMIFS(KP!$L:$L,KP!$F:$F,$A456,KP!$A:$A,SUMMARY!G$3)</f>
        <v>0</v>
      </c>
      <c r="H456" s="7">
        <f>SUMIFS(AFRIMONEY!$J:$J,AFRIMONEY!$F:$F,$A456,AFRIMONEY!$P:$P,G$3)</f>
        <v>0</v>
      </c>
      <c r="I456" s="8">
        <f t="shared" si="266"/>
        <v>0</v>
      </c>
      <c r="J456" s="7">
        <f>SUMIFS(KP!$L:$L,KP!$F:$F,$A456,KP!$A:$A,SUMMARY!J$3)</f>
        <v>1050</v>
      </c>
      <c r="K456" s="7">
        <f>SUMIFS(AFRIMONEY!$J:$J,AFRIMONEY!$F:$F,$A456,AFRIMONEY!$P:$P,J$3)</f>
        <v>0</v>
      </c>
      <c r="L456" s="8">
        <f t="shared" si="267"/>
        <v>1050</v>
      </c>
      <c r="M456" s="17">
        <f>SUMIFS(KP!$L:$L,KP!$F:$F,$A456,KP!$A:$A,SUMMARY!M$3)</f>
        <v>200</v>
      </c>
      <c r="N456" s="7">
        <f>SUMIFS(AFRIMONEY!$J:$J,AFRIMONEY!$F:$F,$A456,AFRIMONEY!$P:$P,M$3)</f>
        <v>1050</v>
      </c>
      <c r="O456" s="8">
        <f t="shared" si="268"/>
        <v>200</v>
      </c>
      <c r="P456" s="7">
        <f>SUMIFS(KP!$L:$L,KP!$F:$F,$A456,KP!$A:$A,SUMMARY!P$3)</f>
        <v>3250</v>
      </c>
      <c r="Q456" s="7">
        <f>SUMIFS(AFRIMONEY!$J:$J,AFRIMONEY!$F:$F,$A456,AFRIMONEY!$P:$P,P$3)</f>
        <v>200</v>
      </c>
      <c r="R456" s="8">
        <f t="shared" si="269"/>
        <v>3250</v>
      </c>
      <c r="S456" s="17">
        <f>SUMIFS(KP!$L:$L,KP!$F:$F,$A456,KP!$A:$A,SUMMARY!S$3)</f>
        <v>100</v>
      </c>
      <c r="T456" s="7">
        <f>SUMIFS(AFRIMONEY!$J:$J,AFRIMONEY!$F:$F,$A456,AFRIMONEY!$P:$P,S$3)</f>
        <v>3250</v>
      </c>
      <c r="U456" s="8">
        <f t="shared" si="270"/>
        <v>100</v>
      </c>
      <c r="V456" s="7">
        <f>SUMIFS(KP!$L:$L,KP!$F:$F,$A456,KP!$A:$A,SUMMARY!V$3)</f>
        <v>0</v>
      </c>
      <c r="W456" s="7">
        <f>SUMIFS(AFRIMONEY!$J:$J,AFRIMONEY!$F:$F,$A456,AFRIMONEY!$P:$P,V$3)</f>
        <v>0</v>
      </c>
      <c r="X456" s="8">
        <f t="shared" si="271"/>
        <v>100</v>
      </c>
      <c r="Y456" s="17">
        <f>SUMIFS(KP!$L:$L,KP!$F:$F,$A456,KP!$A:$A,SUMMARY!Y$3)</f>
        <v>2000</v>
      </c>
      <c r="Z456" s="7">
        <f>SUMIFS(AFRIMONEY!$J:$J,AFRIMONEY!$F:$F,$A456,AFRIMONEY!$P:$P,Y$3)</f>
        <v>100</v>
      </c>
      <c r="AA456" s="8">
        <f t="shared" si="272"/>
        <v>2000</v>
      </c>
      <c r="AB456" s="7">
        <f>SUMIFS(KP!$L:$L,KP!$F:$F,$A456,KP!$A:$A,SUMMARY!AB$3)</f>
        <v>900</v>
      </c>
      <c r="AC456" s="7">
        <f>SUMIFS(AFRIMONEY!$J:$J,AFRIMONEY!$F:$F,$A456,AFRIMONEY!$P:$P,AB$3)</f>
        <v>2000</v>
      </c>
      <c r="AD456" s="8">
        <f t="shared" si="273"/>
        <v>900</v>
      </c>
      <c r="AE456" s="17">
        <f>SUMIFS(KP!$L:$L,KP!$F:$F,$A456,KP!$A:$A,SUMMARY!AE$3)</f>
        <v>800</v>
      </c>
      <c r="AF456" s="7">
        <f>SUMIFS(AFRIMONEY!$J:$J,AFRIMONEY!$F:$F,$A456,AFRIMONEY!$P:$P,AE$3)</f>
        <v>1700</v>
      </c>
      <c r="AG456" s="8">
        <f t="shared" si="274"/>
        <v>0</v>
      </c>
      <c r="AH456" s="7">
        <f>SUMIFS(KP!$L:$L,KP!$F:$F,$A456,KP!$A:$A,SUMMARY!AH$3)</f>
        <v>300</v>
      </c>
      <c r="AI456" s="7">
        <f>SUMIFS(AFRIMONEY!$J:$J,AFRIMONEY!$F:$F,$A456,AFRIMONEY!$P:$P,AH$3)</f>
        <v>0</v>
      </c>
      <c r="AJ456" s="8">
        <f t="shared" si="275"/>
        <v>300</v>
      </c>
      <c r="AK456" s="17">
        <f>SUMIFS(KP!$L:$L,KP!$F:$F,$A456,KP!$A:$A,SUMMARY!AK$3)</f>
        <v>0</v>
      </c>
      <c r="AL456" s="7">
        <f>SUMIFS(AFRIMONEY!$J:$J,AFRIMONEY!$F:$F,$A456,AFRIMONEY!$P:$P,AK$3)</f>
        <v>0</v>
      </c>
      <c r="AM456" s="8">
        <f t="shared" si="276"/>
        <v>300</v>
      </c>
      <c r="AN456" s="7">
        <f>SUMIFS(KP!$L:$L,KP!$F:$F,$A456,KP!$A:$A,SUMMARY!AN$3)</f>
        <v>0</v>
      </c>
      <c r="AO456" s="7">
        <f>SUMIFS(AFRIMONEY!$J:$J,AFRIMONEY!$F:$F,$A456,AFRIMONEY!$P:$P,AN$3)</f>
        <v>0</v>
      </c>
      <c r="AP456" s="8">
        <f t="shared" si="277"/>
        <v>300</v>
      </c>
      <c r="AQ456" s="17">
        <f>SUMIFS(KP!$L:$L,KP!$F:$F,$A456,KP!$A:$A,SUMMARY!AQ$3)</f>
        <v>0</v>
      </c>
      <c r="AR456" s="7">
        <f>SUMIFS(AFRIMONEY!$J:$J,AFRIMONEY!$F:$F,$A456,AFRIMONEY!$P:$P,AQ$3)</f>
        <v>0</v>
      </c>
      <c r="AS456" s="8">
        <f t="shared" si="278"/>
        <v>300</v>
      </c>
      <c r="AT456" s="7">
        <f>SUMIFS(KP!$L:$L,KP!$F:$F,$A456,KP!$A:$A,SUMMARY!AT$3)</f>
        <v>0</v>
      </c>
      <c r="AU456" s="7">
        <f>SUMIFS(AFRIMONEY!$J:$J,AFRIMONEY!$F:$F,$A456,AFRIMONEY!$P:$P,AT$3)</f>
        <v>0</v>
      </c>
      <c r="AV456" s="8">
        <f t="shared" si="279"/>
        <v>300</v>
      </c>
      <c r="AW456" s="17">
        <f>SUMIFS(KP!$L:$L,KP!$F:$F,$A456,KP!$A:$A,SUMMARY!AW$3)</f>
        <v>0</v>
      </c>
      <c r="AX456" s="7">
        <f>SUMIFS(AFRIMONEY!$J:$J,AFRIMONEY!$F:$F,$A456,AFRIMONEY!$P:$P,AW$3)</f>
        <v>0</v>
      </c>
      <c r="AY456" s="8">
        <f t="shared" si="280"/>
        <v>300</v>
      </c>
      <c r="AZ456" s="7">
        <f>SUMIFS(KP!$L:$L,KP!$F:$F,$A456,KP!$A:$A,SUMMARY!AZ$3)</f>
        <v>0</v>
      </c>
      <c r="BA456" s="7">
        <f>SUMIFS(AFRIMONEY!$J:$J,AFRIMONEY!$F:$F,$A456,AFRIMONEY!$P:$P,AZ$3)</f>
        <v>0</v>
      </c>
      <c r="BB456" s="8">
        <f t="shared" si="281"/>
        <v>300</v>
      </c>
      <c r="BC456" s="17">
        <f>SUMIFS(KP!$L:$L,KP!$F:$F,$A456,KP!$A:$A,SUMMARY!BC$3)</f>
        <v>0</v>
      </c>
      <c r="BD456" s="7">
        <f>SUMIFS(AFRIMONEY!$J:$J,AFRIMONEY!$F:$F,$A456,AFRIMONEY!$P:$P,BC$3)</f>
        <v>0</v>
      </c>
      <c r="BE456" s="8">
        <f t="shared" si="282"/>
        <v>300</v>
      </c>
      <c r="BF456" s="7">
        <f>SUMIFS(KP!$L:$L,KP!$F:$F,$A456,KP!$A:$A,SUMMARY!BF$3)</f>
        <v>0</v>
      </c>
      <c r="BG456" s="7">
        <f>SUMIFS(AFRIMONEY!$J:$J,AFRIMONEY!$F:$F,$A456,AFRIMONEY!$P:$P,BF$3)</f>
        <v>0</v>
      </c>
      <c r="BH456" s="8">
        <f t="shared" si="283"/>
        <v>300</v>
      </c>
      <c r="BI456" s="17">
        <f>SUMIFS(KP!$L:$L,KP!$F:$F,$A456,KP!$A:$A,SUMMARY!BI$3)</f>
        <v>0</v>
      </c>
      <c r="BJ456" s="7">
        <f>SUMIFS(AFRIMONEY!$J:$J,AFRIMONEY!$F:$F,$A456,AFRIMONEY!$P:$P,BI$3)</f>
        <v>0</v>
      </c>
      <c r="BK456" s="8">
        <f t="shared" si="284"/>
        <v>300</v>
      </c>
      <c r="BL456" s="7">
        <f>SUMIFS(KP!$L:$L,KP!$F:$F,$A456,KP!$A:$A,SUMMARY!BL$3)</f>
        <v>0</v>
      </c>
      <c r="BM456" s="7">
        <f>SUMIFS(AFRIMONEY!$J:$J,AFRIMONEY!$F:$F,$A456,AFRIMONEY!$P:$P,BL$3)</f>
        <v>0</v>
      </c>
      <c r="BN456" s="8">
        <f t="shared" si="285"/>
        <v>300</v>
      </c>
      <c r="BO456" s="17">
        <f>SUMIFS(KP!$L:$L,KP!$F:$F,$A456,KP!$A:$A,SUMMARY!BO$3)</f>
        <v>0</v>
      </c>
      <c r="BP456" s="7">
        <f>SUMIFS(AFRIMONEY!$J:$J,AFRIMONEY!$F:$F,$A456,AFRIMONEY!$P:$P,BO$3)</f>
        <v>0</v>
      </c>
      <c r="BQ456" s="8">
        <f t="shared" si="286"/>
        <v>300</v>
      </c>
      <c r="BR456" s="7">
        <f>SUMIFS(KP!$L:$L,KP!$F:$F,$A456,KP!$A:$A,SUMMARY!BR$3)</f>
        <v>0</v>
      </c>
      <c r="BS456" s="7">
        <f>SUMIFS(AFRIMONEY!$J:$J,AFRIMONEY!$F:$F,$A456,AFRIMONEY!$P:$P,BR$3)</f>
        <v>0</v>
      </c>
      <c r="BT456" s="8">
        <f t="shared" si="287"/>
        <v>300</v>
      </c>
      <c r="BU456" s="17">
        <f>SUMIFS(KP!$L:$L,KP!$F:$F,$A456,KP!$A:$A,SUMMARY!BU$3)</f>
        <v>0</v>
      </c>
      <c r="BV456" s="7">
        <f>SUMIFS(AFRIMONEY!$J:$J,AFRIMONEY!$F:$F,$A456,AFRIMONEY!$P:$P,BU$3)</f>
        <v>0</v>
      </c>
      <c r="BW456" s="8">
        <f t="shared" si="288"/>
        <v>300</v>
      </c>
      <c r="BX456" s="7">
        <f>SUMIFS(KP!$L:$L,KP!$F:$F,$A456,KP!$A:$A,SUMMARY!BX$3)</f>
        <v>0</v>
      </c>
      <c r="BY456" s="7">
        <f>SUMIFS(AFRIMONEY!$J:$J,AFRIMONEY!$F:$F,$A456,AFRIMONEY!$P:$P,BX$3)</f>
        <v>0</v>
      </c>
      <c r="BZ456" s="8">
        <f t="shared" si="289"/>
        <v>300</v>
      </c>
      <c r="CA456" s="17">
        <f>SUMIFS(KP!$L:$L,KP!$F:$F,$A456,KP!$A:$A,SUMMARY!CA$3)</f>
        <v>0</v>
      </c>
      <c r="CB456" s="7">
        <f>SUMIFS(AFRIMONEY!$J:$J,AFRIMONEY!$F:$F,$A456,AFRIMONEY!$P:$P,CA$3)</f>
        <v>0</v>
      </c>
      <c r="CC456" s="8">
        <f t="shared" si="290"/>
        <v>300</v>
      </c>
      <c r="CD456" s="7">
        <f>SUMIFS(KP!$L:$L,KP!$F:$F,$A456,KP!$A:$A,SUMMARY!CD$3)</f>
        <v>0</v>
      </c>
      <c r="CE456" s="7">
        <f>SUMIFS(AFRIMONEY!$J:$J,AFRIMONEY!$F:$F,$A456,AFRIMONEY!$P:$P,CD$3)</f>
        <v>0</v>
      </c>
      <c r="CF456" s="8">
        <f t="shared" si="291"/>
        <v>300</v>
      </c>
      <c r="CG456" s="17">
        <f>SUMIFS(KP!$L:$L,KP!$F:$F,$A456,KP!$A:$A,SUMMARY!CG$3)</f>
        <v>0</v>
      </c>
      <c r="CH456" s="7">
        <f>SUMIFS(AFRIMONEY!$J:$J,AFRIMONEY!$F:$F,$A456,AFRIMONEY!$P:$P,CG$3)</f>
        <v>0</v>
      </c>
      <c r="CI456" s="8">
        <f t="shared" si="292"/>
        <v>300</v>
      </c>
      <c r="CJ456" s="7">
        <f>SUMIFS(KP!$L:$L,KP!$F:$F,$A456,KP!$A:$A,SUMMARY!CJ$3)</f>
        <v>0</v>
      </c>
      <c r="CK456" s="7">
        <f>SUMIFS(AFRIMONEY!$J:$J,AFRIMONEY!$F:$F,$A456,AFRIMONEY!$P:$P,CJ$3)</f>
        <v>0</v>
      </c>
      <c r="CL456" s="8">
        <f t="shared" si="293"/>
        <v>300</v>
      </c>
      <c r="CM456" s="17">
        <f>SUMIFS(KP!$L:$L,KP!$F:$F,$A456,KP!$A:$A,SUMMARY!CM$3)</f>
        <v>0</v>
      </c>
      <c r="CN456" s="7">
        <f>SUMIFS(AFRIMONEY!$J:$J,AFRIMONEY!$F:$F,$A456,AFRIMONEY!$P:$P,CM$3)</f>
        <v>0</v>
      </c>
      <c r="CO456" s="8">
        <f t="shared" si="294"/>
        <v>300</v>
      </c>
      <c r="CP456" s="7">
        <f>SUMIFS(KP!$L:$L,KP!$F:$F,$A456,KP!$A:$A,SUMMARY!CP$3)</f>
        <v>0</v>
      </c>
      <c r="CQ456" s="7">
        <f>SUMIFS(AFRIMONEY!$J:$J,AFRIMONEY!$F:$F,$A456,AFRIMONEY!$P:$P,CP$3)</f>
        <v>0</v>
      </c>
      <c r="CR456" s="8">
        <f t="shared" si="295"/>
        <v>300</v>
      </c>
      <c r="CS456" s="17">
        <f>SUMIFS(KP!$L:$L,KP!$F:$F,$A456,KP!$A:$A,SUMMARY!CS$3)</f>
        <v>0</v>
      </c>
      <c r="CT456" s="7">
        <f>SUMIFS(AFRIMONEY!$J:$J,AFRIMONEY!$F:$F,$A456,AFRIMONEY!$P:$P,CS$3)</f>
        <v>0</v>
      </c>
      <c r="CU456" s="8">
        <f t="shared" si="296"/>
        <v>300</v>
      </c>
    </row>
    <row r="457" spans="1:99" x14ac:dyDescent="0.3">
      <c r="A457" s="2">
        <v>101934</v>
      </c>
      <c r="B457" s="23" t="str">
        <f>_xlfn.XLOOKUP(TEXT(A457,0),Tabela4[ID],Tabela4[AREA],"")</f>
        <v>AREA E</v>
      </c>
      <c r="C457" s="2" t="str">
        <f>_xlfn.XLOOKUP(TEXT(A457,0),Tabela4[ID],Tabela4[ZONA],"")</f>
        <v>ZONA 18</v>
      </c>
      <c r="D457" s="2" t="str">
        <f t="shared" si="264"/>
        <v>BLOCKED</v>
      </c>
      <c r="E457" s="18">
        <f t="shared" si="265"/>
        <v>1600</v>
      </c>
      <c r="F457" s="21">
        <f>SUMIFS(KP!$L:$L,KP!$F:$F,$A457,KP!$A:$A,"31/03/2025")</f>
        <v>0</v>
      </c>
      <c r="G457" s="19">
        <f>SUMIFS(KP!$L:$L,KP!$F:$F,$A457,KP!$A:$A,SUMMARY!G$3)</f>
        <v>0</v>
      </c>
      <c r="H457" s="7">
        <f>SUMIFS(AFRIMONEY!$J:$J,AFRIMONEY!$F:$F,$A457,AFRIMONEY!$P:$P,G$3)</f>
        <v>0</v>
      </c>
      <c r="I457" s="8">
        <f t="shared" si="266"/>
        <v>0</v>
      </c>
      <c r="J457" s="7">
        <f>SUMIFS(KP!$L:$L,KP!$F:$F,$A457,KP!$A:$A,SUMMARY!J$3)</f>
        <v>0</v>
      </c>
      <c r="K457" s="7">
        <f>SUMIFS(AFRIMONEY!$J:$J,AFRIMONEY!$F:$F,$A457,AFRIMONEY!$P:$P,J$3)</f>
        <v>0</v>
      </c>
      <c r="L457" s="8">
        <f t="shared" si="267"/>
        <v>0</v>
      </c>
      <c r="M457" s="17">
        <f>SUMIFS(KP!$L:$L,KP!$F:$F,$A457,KP!$A:$A,SUMMARY!M$3)</f>
        <v>1200</v>
      </c>
      <c r="N457" s="7">
        <f>SUMIFS(AFRIMONEY!$J:$J,AFRIMONEY!$F:$F,$A457,AFRIMONEY!$P:$P,M$3)</f>
        <v>0</v>
      </c>
      <c r="O457" s="8">
        <f t="shared" si="268"/>
        <v>1200</v>
      </c>
      <c r="P457" s="7">
        <f>SUMIFS(KP!$L:$L,KP!$F:$F,$A457,KP!$A:$A,SUMMARY!P$3)</f>
        <v>3150</v>
      </c>
      <c r="Q457" s="7">
        <f>SUMIFS(AFRIMONEY!$J:$J,AFRIMONEY!$F:$F,$A457,AFRIMONEY!$P:$P,P$3)</f>
        <v>1200</v>
      </c>
      <c r="R457" s="8">
        <f t="shared" si="269"/>
        <v>3150</v>
      </c>
      <c r="S457" s="17">
        <f>SUMIFS(KP!$L:$L,KP!$F:$F,$A457,KP!$A:$A,SUMMARY!S$3)</f>
        <v>800</v>
      </c>
      <c r="T457" s="7">
        <f>SUMIFS(AFRIMONEY!$J:$J,AFRIMONEY!$F:$F,$A457,AFRIMONEY!$P:$P,S$3)</f>
        <v>3150</v>
      </c>
      <c r="U457" s="8">
        <f t="shared" si="270"/>
        <v>800</v>
      </c>
      <c r="V457" s="7">
        <f>SUMIFS(KP!$L:$L,KP!$F:$F,$A457,KP!$A:$A,SUMMARY!V$3)</f>
        <v>0</v>
      </c>
      <c r="W457" s="7">
        <f>SUMIFS(AFRIMONEY!$J:$J,AFRIMONEY!$F:$F,$A457,AFRIMONEY!$P:$P,V$3)</f>
        <v>0</v>
      </c>
      <c r="X457" s="8">
        <f t="shared" si="271"/>
        <v>800</v>
      </c>
      <c r="Y457" s="17">
        <f>SUMIFS(KP!$L:$L,KP!$F:$F,$A457,KP!$A:$A,SUMMARY!Y$3)</f>
        <v>1950</v>
      </c>
      <c r="Z457" s="7">
        <f>SUMIFS(AFRIMONEY!$J:$J,AFRIMONEY!$F:$F,$A457,AFRIMONEY!$P:$P,Y$3)</f>
        <v>800</v>
      </c>
      <c r="AA457" s="8">
        <f t="shared" si="272"/>
        <v>1950</v>
      </c>
      <c r="AB457" s="7">
        <f>SUMIFS(KP!$L:$L,KP!$F:$F,$A457,KP!$A:$A,SUMMARY!AB$3)</f>
        <v>8350</v>
      </c>
      <c r="AC457" s="7">
        <f>SUMIFS(AFRIMONEY!$J:$J,AFRIMONEY!$F:$F,$A457,AFRIMONEY!$P:$P,AB$3)</f>
        <v>1950</v>
      </c>
      <c r="AD457" s="8">
        <f t="shared" si="273"/>
        <v>8350</v>
      </c>
      <c r="AE457" s="17">
        <f>SUMIFS(KP!$L:$L,KP!$F:$F,$A457,KP!$A:$A,SUMMARY!AE$3)</f>
        <v>4000</v>
      </c>
      <c r="AF457" s="7">
        <f>SUMIFS(AFRIMONEY!$J:$J,AFRIMONEY!$F:$F,$A457,AFRIMONEY!$P:$P,AE$3)</f>
        <v>8350</v>
      </c>
      <c r="AG457" s="8">
        <f t="shared" si="274"/>
        <v>4000</v>
      </c>
      <c r="AH457" s="7">
        <f>SUMIFS(KP!$L:$L,KP!$F:$F,$A457,KP!$A:$A,SUMMARY!AH$3)</f>
        <v>1600</v>
      </c>
      <c r="AI457" s="7">
        <f>SUMIFS(AFRIMONEY!$J:$J,AFRIMONEY!$F:$F,$A457,AFRIMONEY!$P:$P,AH$3)</f>
        <v>4000</v>
      </c>
      <c r="AJ457" s="8">
        <f t="shared" si="275"/>
        <v>1600</v>
      </c>
      <c r="AK457" s="17">
        <f>SUMIFS(KP!$L:$L,KP!$F:$F,$A457,KP!$A:$A,SUMMARY!AK$3)</f>
        <v>0</v>
      </c>
      <c r="AL457" s="7">
        <f>SUMIFS(AFRIMONEY!$J:$J,AFRIMONEY!$F:$F,$A457,AFRIMONEY!$P:$P,AK$3)</f>
        <v>0</v>
      </c>
      <c r="AM457" s="8">
        <f t="shared" si="276"/>
        <v>1600</v>
      </c>
      <c r="AN457" s="7">
        <f>SUMIFS(KP!$L:$L,KP!$F:$F,$A457,KP!$A:$A,SUMMARY!AN$3)</f>
        <v>0</v>
      </c>
      <c r="AO457" s="7">
        <f>SUMIFS(AFRIMONEY!$J:$J,AFRIMONEY!$F:$F,$A457,AFRIMONEY!$P:$P,AN$3)</f>
        <v>0</v>
      </c>
      <c r="AP457" s="8">
        <f t="shared" si="277"/>
        <v>1600</v>
      </c>
      <c r="AQ457" s="17">
        <f>SUMIFS(KP!$L:$L,KP!$F:$F,$A457,KP!$A:$A,SUMMARY!AQ$3)</f>
        <v>0</v>
      </c>
      <c r="AR457" s="7">
        <f>SUMIFS(AFRIMONEY!$J:$J,AFRIMONEY!$F:$F,$A457,AFRIMONEY!$P:$P,AQ$3)</f>
        <v>0</v>
      </c>
      <c r="AS457" s="8">
        <f t="shared" si="278"/>
        <v>1600</v>
      </c>
      <c r="AT457" s="7">
        <f>SUMIFS(KP!$L:$L,KP!$F:$F,$A457,KP!$A:$A,SUMMARY!AT$3)</f>
        <v>0</v>
      </c>
      <c r="AU457" s="7">
        <f>SUMIFS(AFRIMONEY!$J:$J,AFRIMONEY!$F:$F,$A457,AFRIMONEY!$P:$P,AT$3)</f>
        <v>0</v>
      </c>
      <c r="AV457" s="8">
        <f t="shared" si="279"/>
        <v>1600</v>
      </c>
      <c r="AW457" s="17">
        <f>SUMIFS(KP!$L:$L,KP!$F:$F,$A457,KP!$A:$A,SUMMARY!AW$3)</f>
        <v>0</v>
      </c>
      <c r="AX457" s="7">
        <f>SUMIFS(AFRIMONEY!$J:$J,AFRIMONEY!$F:$F,$A457,AFRIMONEY!$P:$P,AW$3)</f>
        <v>0</v>
      </c>
      <c r="AY457" s="8">
        <f t="shared" si="280"/>
        <v>1600</v>
      </c>
      <c r="AZ457" s="7">
        <f>SUMIFS(KP!$L:$L,KP!$F:$F,$A457,KP!$A:$A,SUMMARY!AZ$3)</f>
        <v>0</v>
      </c>
      <c r="BA457" s="7">
        <f>SUMIFS(AFRIMONEY!$J:$J,AFRIMONEY!$F:$F,$A457,AFRIMONEY!$P:$P,AZ$3)</f>
        <v>0</v>
      </c>
      <c r="BB457" s="8">
        <f t="shared" si="281"/>
        <v>1600</v>
      </c>
      <c r="BC457" s="17">
        <f>SUMIFS(KP!$L:$L,KP!$F:$F,$A457,KP!$A:$A,SUMMARY!BC$3)</f>
        <v>0</v>
      </c>
      <c r="BD457" s="7">
        <f>SUMIFS(AFRIMONEY!$J:$J,AFRIMONEY!$F:$F,$A457,AFRIMONEY!$P:$P,BC$3)</f>
        <v>0</v>
      </c>
      <c r="BE457" s="8">
        <f t="shared" si="282"/>
        <v>1600</v>
      </c>
      <c r="BF457" s="7">
        <f>SUMIFS(KP!$L:$L,KP!$F:$F,$A457,KP!$A:$A,SUMMARY!BF$3)</f>
        <v>0</v>
      </c>
      <c r="BG457" s="7">
        <f>SUMIFS(AFRIMONEY!$J:$J,AFRIMONEY!$F:$F,$A457,AFRIMONEY!$P:$P,BF$3)</f>
        <v>0</v>
      </c>
      <c r="BH457" s="8">
        <f t="shared" si="283"/>
        <v>1600</v>
      </c>
      <c r="BI457" s="17">
        <f>SUMIFS(KP!$L:$L,KP!$F:$F,$A457,KP!$A:$A,SUMMARY!BI$3)</f>
        <v>0</v>
      </c>
      <c r="BJ457" s="7">
        <f>SUMIFS(AFRIMONEY!$J:$J,AFRIMONEY!$F:$F,$A457,AFRIMONEY!$P:$P,BI$3)</f>
        <v>0</v>
      </c>
      <c r="BK457" s="8">
        <f t="shared" si="284"/>
        <v>1600</v>
      </c>
      <c r="BL457" s="7">
        <f>SUMIFS(KP!$L:$L,KP!$F:$F,$A457,KP!$A:$A,SUMMARY!BL$3)</f>
        <v>0</v>
      </c>
      <c r="BM457" s="7">
        <f>SUMIFS(AFRIMONEY!$J:$J,AFRIMONEY!$F:$F,$A457,AFRIMONEY!$P:$P,BL$3)</f>
        <v>0</v>
      </c>
      <c r="BN457" s="8">
        <f t="shared" si="285"/>
        <v>1600</v>
      </c>
      <c r="BO457" s="17">
        <f>SUMIFS(KP!$L:$L,KP!$F:$F,$A457,KP!$A:$A,SUMMARY!BO$3)</f>
        <v>0</v>
      </c>
      <c r="BP457" s="7">
        <f>SUMIFS(AFRIMONEY!$J:$J,AFRIMONEY!$F:$F,$A457,AFRIMONEY!$P:$P,BO$3)</f>
        <v>0</v>
      </c>
      <c r="BQ457" s="8">
        <f t="shared" si="286"/>
        <v>1600</v>
      </c>
      <c r="BR457" s="7">
        <f>SUMIFS(KP!$L:$L,KP!$F:$F,$A457,KP!$A:$A,SUMMARY!BR$3)</f>
        <v>0</v>
      </c>
      <c r="BS457" s="7">
        <f>SUMIFS(AFRIMONEY!$J:$J,AFRIMONEY!$F:$F,$A457,AFRIMONEY!$P:$P,BR$3)</f>
        <v>0</v>
      </c>
      <c r="BT457" s="8">
        <f t="shared" si="287"/>
        <v>1600</v>
      </c>
      <c r="BU457" s="17">
        <f>SUMIFS(KP!$L:$L,KP!$F:$F,$A457,KP!$A:$A,SUMMARY!BU$3)</f>
        <v>0</v>
      </c>
      <c r="BV457" s="7">
        <f>SUMIFS(AFRIMONEY!$J:$J,AFRIMONEY!$F:$F,$A457,AFRIMONEY!$P:$P,BU$3)</f>
        <v>0</v>
      </c>
      <c r="BW457" s="8">
        <f t="shared" si="288"/>
        <v>1600</v>
      </c>
      <c r="BX457" s="7">
        <f>SUMIFS(KP!$L:$L,KP!$F:$F,$A457,KP!$A:$A,SUMMARY!BX$3)</f>
        <v>0</v>
      </c>
      <c r="BY457" s="7">
        <f>SUMIFS(AFRIMONEY!$J:$J,AFRIMONEY!$F:$F,$A457,AFRIMONEY!$P:$P,BX$3)</f>
        <v>0</v>
      </c>
      <c r="BZ457" s="8">
        <f t="shared" si="289"/>
        <v>1600</v>
      </c>
      <c r="CA457" s="17">
        <f>SUMIFS(KP!$L:$L,KP!$F:$F,$A457,KP!$A:$A,SUMMARY!CA$3)</f>
        <v>0</v>
      </c>
      <c r="CB457" s="7">
        <f>SUMIFS(AFRIMONEY!$J:$J,AFRIMONEY!$F:$F,$A457,AFRIMONEY!$P:$P,CA$3)</f>
        <v>0</v>
      </c>
      <c r="CC457" s="8">
        <f t="shared" si="290"/>
        <v>1600</v>
      </c>
      <c r="CD457" s="7">
        <f>SUMIFS(KP!$L:$L,KP!$F:$F,$A457,KP!$A:$A,SUMMARY!CD$3)</f>
        <v>0</v>
      </c>
      <c r="CE457" s="7">
        <f>SUMIFS(AFRIMONEY!$J:$J,AFRIMONEY!$F:$F,$A457,AFRIMONEY!$P:$P,CD$3)</f>
        <v>0</v>
      </c>
      <c r="CF457" s="8">
        <f t="shared" si="291"/>
        <v>1600</v>
      </c>
      <c r="CG457" s="17">
        <f>SUMIFS(KP!$L:$L,KP!$F:$F,$A457,KP!$A:$A,SUMMARY!CG$3)</f>
        <v>0</v>
      </c>
      <c r="CH457" s="7">
        <f>SUMIFS(AFRIMONEY!$J:$J,AFRIMONEY!$F:$F,$A457,AFRIMONEY!$P:$P,CG$3)</f>
        <v>0</v>
      </c>
      <c r="CI457" s="8">
        <f t="shared" si="292"/>
        <v>1600</v>
      </c>
      <c r="CJ457" s="7">
        <f>SUMIFS(KP!$L:$L,KP!$F:$F,$A457,KP!$A:$A,SUMMARY!CJ$3)</f>
        <v>0</v>
      </c>
      <c r="CK457" s="7">
        <f>SUMIFS(AFRIMONEY!$J:$J,AFRIMONEY!$F:$F,$A457,AFRIMONEY!$P:$P,CJ$3)</f>
        <v>0</v>
      </c>
      <c r="CL457" s="8">
        <f t="shared" si="293"/>
        <v>1600</v>
      </c>
      <c r="CM457" s="17">
        <f>SUMIFS(KP!$L:$L,KP!$F:$F,$A457,KP!$A:$A,SUMMARY!CM$3)</f>
        <v>0</v>
      </c>
      <c r="CN457" s="7">
        <f>SUMIFS(AFRIMONEY!$J:$J,AFRIMONEY!$F:$F,$A457,AFRIMONEY!$P:$P,CM$3)</f>
        <v>0</v>
      </c>
      <c r="CO457" s="8">
        <f t="shared" si="294"/>
        <v>1600</v>
      </c>
      <c r="CP457" s="7">
        <f>SUMIFS(KP!$L:$L,KP!$F:$F,$A457,KP!$A:$A,SUMMARY!CP$3)</f>
        <v>0</v>
      </c>
      <c r="CQ457" s="7">
        <f>SUMIFS(AFRIMONEY!$J:$J,AFRIMONEY!$F:$F,$A457,AFRIMONEY!$P:$P,CP$3)</f>
        <v>0</v>
      </c>
      <c r="CR457" s="8">
        <f t="shared" si="295"/>
        <v>1600</v>
      </c>
      <c r="CS457" s="17">
        <f>SUMIFS(KP!$L:$L,KP!$F:$F,$A457,KP!$A:$A,SUMMARY!CS$3)</f>
        <v>0</v>
      </c>
      <c r="CT457" s="7">
        <f>SUMIFS(AFRIMONEY!$J:$J,AFRIMONEY!$F:$F,$A457,AFRIMONEY!$P:$P,CS$3)</f>
        <v>0</v>
      </c>
      <c r="CU457" s="8">
        <f t="shared" si="296"/>
        <v>1600</v>
      </c>
    </row>
    <row r="458" spans="1:99" x14ac:dyDescent="0.3">
      <c r="A458" s="2">
        <v>101935</v>
      </c>
      <c r="B458" s="23" t="str">
        <f>_xlfn.XLOOKUP(TEXT(A458,0),Tabela4[ID],Tabela4[AREA],"")</f>
        <v>AREA E</v>
      </c>
      <c r="C458" s="2" t="str">
        <f>_xlfn.XLOOKUP(TEXT(A458,0),Tabela4[ID],Tabela4[ZONA],"")</f>
        <v>ZONA 18</v>
      </c>
      <c r="D458" s="2" t="str">
        <f t="shared" ref="D458:D465" si="297">IF(E458&gt;0,"BLOCKED","ACTIVE")</f>
        <v>BLOCKED</v>
      </c>
      <c r="E458" s="18">
        <f t="shared" ref="E458:E465" si="298">CU458</f>
        <v>5350</v>
      </c>
      <c r="F458" s="21">
        <f>SUMIFS(KP!$L:$L,KP!$F:$F,$A458,KP!$A:$A,"31/03/2025")</f>
        <v>0</v>
      </c>
      <c r="G458" s="19">
        <f>SUMIFS(KP!$L:$L,KP!$F:$F,$A458,KP!$A:$A,SUMMARY!G$3)</f>
        <v>0</v>
      </c>
      <c r="H458" s="7">
        <f>SUMIFS(AFRIMONEY!$J:$J,AFRIMONEY!$F:$F,$A458,AFRIMONEY!$P:$P,G$3)</f>
        <v>0</v>
      </c>
      <c r="I458" s="8">
        <f t="shared" ref="I458:I465" si="299">F458+(G458-H458)</f>
        <v>0</v>
      </c>
      <c r="J458" s="7">
        <f>SUMIFS(KP!$L:$L,KP!$F:$F,$A458,KP!$A:$A,SUMMARY!J$3)</f>
        <v>0</v>
      </c>
      <c r="K458" s="7">
        <f>SUMIFS(AFRIMONEY!$J:$J,AFRIMONEY!$F:$F,$A458,AFRIMONEY!$P:$P,J$3)</f>
        <v>0</v>
      </c>
      <c r="L458" s="8">
        <f t="shared" ref="L458:L465" si="300">I458+(J458-K458)</f>
        <v>0</v>
      </c>
      <c r="M458" s="17">
        <f>SUMIFS(KP!$L:$L,KP!$F:$F,$A458,KP!$A:$A,SUMMARY!M$3)</f>
        <v>1050</v>
      </c>
      <c r="N458" s="7">
        <f>SUMIFS(AFRIMONEY!$J:$J,AFRIMONEY!$F:$F,$A458,AFRIMONEY!$P:$P,M$3)</f>
        <v>500</v>
      </c>
      <c r="O458" s="8">
        <f t="shared" ref="O458:O465" si="301">L458+(M458-N458)</f>
        <v>550</v>
      </c>
      <c r="P458" s="7">
        <f>SUMIFS(KP!$L:$L,KP!$F:$F,$A458,KP!$A:$A,SUMMARY!P$3)</f>
        <v>1400</v>
      </c>
      <c r="Q458" s="7">
        <f>SUMIFS(AFRIMONEY!$J:$J,AFRIMONEY!$F:$F,$A458,AFRIMONEY!$P:$P,P$3)</f>
        <v>550</v>
      </c>
      <c r="R458" s="8">
        <f t="shared" ref="R458:R465" si="302">O458+(P458-Q458)</f>
        <v>1400</v>
      </c>
      <c r="S458" s="17">
        <f>SUMIFS(KP!$L:$L,KP!$F:$F,$A458,KP!$A:$A,SUMMARY!S$3)</f>
        <v>1350</v>
      </c>
      <c r="T458" s="7">
        <f>SUMIFS(AFRIMONEY!$J:$J,AFRIMONEY!$F:$F,$A458,AFRIMONEY!$P:$P,S$3)</f>
        <v>1400</v>
      </c>
      <c r="U458" s="8">
        <f t="shared" ref="U458:U465" si="303">R458+(S458-T458)</f>
        <v>1350</v>
      </c>
      <c r="V458" s="7">
        <f>SUMIFS(KP!$L:$L,KP!$F:$F,$A458,KP!$A:$A,SUMMARY!V$3)</f>
        <v>-200</v>
      </c>
      <c r="W458" s="7">
        <f>SUMIFS(AFRIMONEY!$J:$J,AFRIMONEY!$F:$F,$A458,AFRIMONEY!$P:$P,V$3)</f>
        <v>0</v>
      </c>
      <c r="X458" s="8">
        <f t="shared" ref="X458:X465" si="304">U458+(V458-W458)</f>
        <v>1150</v>
      </c>
      <c r="Y458" s="17">
        <f>SUMIFS(KP!$L:$L,KP!$F:$F,$A458,KP!$A:$A,SUMMARY!Y$3)</f>
        <v>800</v>
      </c>
      <c r="Z458" s="7">
        <f>SUMIFS(AFRIMONEY!$J:$J,AFRIMONEY!$F:$F,$A458,AFRIMONEY!$P:$P,Y$3)</f>
        <v>1150</v>
      </c>
      <c r="AA458" s="8">
        <f t="shared" ref="AA458:AA465" si="305">X458+(Y458-Z458)</f>
        <v>800</v>
      </c>
      <c r="AB458" s="7">
        <f>SUMIFS(KP!$L:$L,KP!$F:$F,$A458,KP!$A:$A,SUMMARY!AB$3)</f>
        <v>1100</v>
      </c>
      <c r="AC458" s="7">
        <f>SUMIFS(AFRIMONEY!$J:$J,AFRIMONEY!$F:$F,$A458,AFRIMONEY!$P:$P,AB$3)</f>
        <v>800</v>
      </c>
      <c r="AD458" s="8">
        <f t="shared" ref="AD458:AD465" si="306">AA458+(AB458-AC458)</f>
        <v>1100</v>
      </c>
      <c r="AE458" s="17">
        <f>SUMIFS(KP!$L:$L,KP!$F:$F,$A458,KP!$A:$A,SUMMARY!AE$3)</f>
        <v>2050</v>
      </c>
      <c r="AF458" s="7">
        <f>SUMIFS(AFRIMONEY!$J:$J,AFRIMONEY!$F:$F,$A458,AFRIMONEY!$P:$P,AE$3)</f>
        <v>3150</v>
      </c>
      <c r="AG458" s="8">
        <f t="shared" ref="AG458:AG465" si="307">AD458+(AE458-AF458)</f>
        <v>0</v>
      </c>
      <c r="AH458" s="7">
        <f>SUMIFS(KP!$L:$L,KP!$F:$F,$A458,KP!$A:$A,SUMMARY!AH$3)</f>
        <v>5350</v>
      </c>
      <c r="AI458" s="7">
        <f>SUMIFS(AFRIMONEY!$J:$J,AFRIMONEY!$F:$F,$A458,AFRIMONEY!$P:$P,AH$3)</f>
        <v>0</v>
      </c>
      <c r="AJ458" s="8">
        <f t="shared" ref="AJ458:AJ465" si="308">AG458+(AH458-AI458)</f>
        <v>5350</v>
      </c>
      <c r="AK458" s="17">
        <f>SUMIFS(KP!$L:$L,KP!$F:$F,$A458,KP!$A:$A,SUMMARY!AK$3)</f>
        <v>0</v>
      </c>
      <c r="AL458" s="7">
        <f>SUMIFS(AFRIMONEY!$J:$J,AFRIMONEY!$F:$F,$A458,AFRIMONEY!$P:$P,AK$3)</f>
        <v>0</v>
      </c>
      <c r="AM458" s="8">
        <f t="shared" ref="AM458:AM465" si="309">AJ458+(AK458-AL458)</f>
        <v>5350</v>
      </c>
      <c r="AN458" s="7">
        <f>SUMIFS(KP!$L:$L,KP!$F:$F,$A458,KP!$A:$A,SUMMARY!AN$3)</f>
        <v>0</v>
      </c>
      <c r="AO458" s="7">
        <f>SUMIFS(AFRIMONEY!$J:$J,AFRIMONEY!$F:$F,$A458,AFRIMONEY!$P:$P,AN$3)</f>
        <v>0</v>
      </c>
      <c r="AP458" s="8">
        <f t="shared" ref="AP458:AP465" si="310">AM458+(AN458-AO458)</f>
        <v>5350</v>
      </c>
      <c r="AQ458" s="17">
        <f>SUMIFS(KP!$L:$L,KP!$F:$F,$A458,KP!$A:$A,SUMMARY!AQ$3)</f>
        <v>0</v>
      </c>
      <c r="AR458" s="7">
        <f>SUMIFS(AFRIMONEY!$J:$J,AFRIMONEY!$F:$F,$A458,AFRIMONEY!$P:$P,AQ$3)</f>
        <v>0</v>
      </c>
      <c r="AS458" s="8">
        <f t="shared" ref="AS458:AS465" si="311">AP458+(AQ458-AR458)</f>
        <v>5350</v>
      </c>
      <c r="AT458" s="7">
        <f>SUMIFS(KP!$L:$L,KP!$F:$F,$A458,KP!$A:$A,SUMMARY!AT$3)</f>
        <v>0</v>
      </c>
      <c r="AU458" s="7">
        <f>SUMIFS(AFRIMONEY!$J:$J,AFRIMONEY!$F:$F,$A458,AFRIMONEY!$P:$P,AT$3)</f>
        <v>0</v>
      </c>
      <c r="AV458" s="8">
        <f t="shared" ref="AV458:AV465" si="312">AS458+(AT458-AU458)</f>
        <v>5350</v>
      </c>
      <c r="AW458" s="17">
        <f>SUMIFS(KP!$L:$L,KP!$F:$F,$A458,KP!$A:$A,SUMMARY!AW$3)</f>
        <v>0</v>
      </c>
      <c r="AX458" s="7">
        <f>SUMIFS(AFRIMONEY!$J:$J,AFRIMONEY!$F:$F,$A458,AFRIMONEY!$P:$P,AW$3)</f>
        <v>0</v>
      </c>
      <c r="AY458" s="8">
        <f t="shared" ref="AY458:AY465" si="313">AV458+(AW458-AX458)</f>
        <v>5350</v>
      </c>
      <c r="AZ458" s="7">
        <f>SUMIFS(KP!$L:$L,KP!$F:$F,$A458,KP!$A:$A,SUMMARY!AZ$3)</f>
        <v>0</v>
      </c>
      <c r="BA458" s="7">
        <f>SUMIFS(AFRIMONEY!$J:$J,AFRIMONEY!$F:$F,$A458,AFRIMONEY!$P:$P,AZ$3)</f>
        <v>0</v>
      </c>
      <c r="BB458" s="8">
        <f t="shared" ref="BB458:BB465" si="314">AY458+(AZ458-BA458)</f>
        <v>5350</v>
      </c>
      <c r="BC458" s="17">
        <f>SUMIFS(KP!$L:$L,KP!$F:$F,$A458,KP!$A:$A,SUMMARY!BC$3)</f>
        <v>0</v>
      </c>
      <c r="BD458" s="7">
        <f>SUMIFS(AFRIMONEY!$J:$J,AFRIMONEY!$F:$F,$A458,AFRIMONEY!$P:$P,BC$3)</f>
        <v>0</v>
      </c>
      <c r="BE458" s="8">
        <f t="shared" ref="BE458:BE465" si="315">BB458+(BC458-BD458)</f>
        <v>5350</v>
      </c>
      <c r="BF458" s="7">
        <f>SUMIFS(KP!$L:$L,KP!$F:$F,$A458,KP!$A:$A,SUMMARY!BF$3)</f>
        <v>0</v>
      </c>
      <c r="BG458" s="7">
        <f>SUMIFS(AFRIMONEY!$J:$J,AFRIMONEY!$F:$F,$A458,AFRIMONEY!$P:$P,BF$3)</f>
        <v>0</v>
      </c>
      <c r="BH458" s="8">
        <f t="shared" ref="BH458:BH465" si="316">BE458+(BF458-BG458)</f>
        <v>5350</v>
      </c>
      <c r="BI458" s="17">
        <f>SUMIFS(KP!$L:$L,KP!$F:$F,$A458,KP!$A:$A,SUMMARY!BI$3)</f>
        <v>0</v>
      </c>
      <c r="BJ458" s="7">
        <f>SUMIFS(AFRIMONEY!$J:$J,AFRIMONEY!$F:$F,$A458,AFRIMONEY!$P:$P,BI$3)</f>
        <v>0</v>
      </c>
      <c r="BK458" s="8">
        <f t="shared" ref="BK458:BK465" si="317">BH458+(BI458-BJ458)</f>
        <v>5350</v>
      </c>
      <c r="BL458" s="7">
        <f>SUMIFS(KP!$L:$L,KP!$F:$F,$A458,KP!$A:$A,SUMMARY!BL$3)</f>
        <v>0</v>
      </c>
      <c r="BM458" s="7">
        <f>SUMIFS(AFRIMONEY!$J:$J,AFRIMONEY!$F:$F,$A458,AFRIMONEY!$P:$P,BL$3)</f>
        <v>0</v>
      </c>
      <c r="BN458" s="8">
        <f t="shared" ref="BN458:BN465" si="318">BK458+(BL458-BM458)</f>
        <v>5350</v>
      </c>
      <c r="BO458" s="17">
        <f>SUMIFS(KP!$L:$L,KP!$F:$F,$A458,KP!$A:$A,SUMMARY!BO$3)</f>
        <v>0</v>
      </c>
      <c r="BP458" s="7">
        <f>SUMIFS(AFRIMONEY!$J:$J,AFRIMONEY!$F:$F,$A458,AFRIMONEY!$P:$P,BO$3)</f>
        <v>0</v>
      </c>
      <c r="BQ458" s="8">
        <f t="shared" ref="BQ458:BQ465" si="319">BN458+(BO458-BP458)</f>
        <v>5350</v>
      </c>
      <c r="BR458" s="7">
        <f>SUMIFS(KP!$L:$L,KP!$F:$F,$A458,KP!$A:$A,SUMMARY!BR$3)</f>
        <v>0</v>
      </c>
      <c r="BS458" s="7">
        <f>SUMIFS(AFRIMONEY!$J:$J,AFRIMONEY!$F:$F,$A458,AFRIMONEY!$P:$P,BR$3)</f>
        <v>0</v>
      </c>
      <c r="BT458" s="8">
        <f t="shared" ref="BT458:BT465" si="320">BQ458+(BR458-BS458)</f>
        <v>5350</v>
      </c>
      <c r="BU458" s="17">
        <f>SUMIFS(KP!$L:$L,KP!$F:$F,$A458,KP!$A:$A,SUMMARY!BU$3)</f>
        <v>0</v>
      </c>
      <c r="BV458" s="7">
        <f>SUMIFS(AFRIMONEY!$J:$J,AFRIMONEY!$F:$F,$A458,AFRIMONEY!$P:$P,BU$3)</f>
        <v>0</v>
      </c>
      <c r="BW458" s="8">
        <f t="shared" ref="BW458:BW465" si="321">BT458+(BU458-BV458)</f>
        <v>5350</v>
      </c>
      <c r="BX458" s="7">
        <f>SUMIFS(KP!$L:$L,KP!$F:$F,$A458,KP!$A:$A,SUMMARY!BX$3)</f>
        <v>0</v>
      </c>
      <c r="BY458" s="7">
        <f>SUMIFS(AFRIMONEY!$J:$J,AFRIMONEY!$F:$F,$A458,AFRIMONEY!$P:$P,BX$3)</f>
        <v>0</v>
      </c>
      <c r="BZ458" s="8">
        <f t="shared" ref="BZ458:BZ465" si="322">BW458+(BX458-BY458)</f>
        <v>5350</v>
      </c>
      <c r="CA458" s="17">
        <f>SUMIFS(KP!$L:$L,KP!$F:$F,$A458,KP!$A:$A,SUMMARY!CA$3)</f>
        <v>0</v>
      </c>
      <c r="CB458" s="7">
        <f>SUMIFS(AFRIMONEY!$J:$J,AFRIMONEY!$F:$F,$A458,AFRIMONEY!$P:$P,CA$3)</f>
        <v>0</v>
      </c>
      <c r="CC458" s="8">
        <f t="shared" ref="CC458:CC465" si="323">BZ458+(CA458-CB458)</f>
        <v>5350</v>
      </c>
      <c r="CD458" s="7">
        <f>SUMIFS(KP!$L:$L,KP!$F:$F,$A458,KP!$A:$A,SUMMARY!CD$3)</f>
        <v>0</v>
      </c>
      <c r="CE458" s="7">
        <f>SUMIFS(AFRIMONEY!$J:$J,AFRIMONEY!$F:$F,$A458,AFRIMONEY!$P:$P,CD$3)</f>
        <v>0</v>
      </c>
      <c r="CF458" s="8">
        <f t="shared" ref="CF458:CF465" si="324">CC458+(CD458-CE458)</f>
        <v>5350</v>
      </c>
      <c r="CG458" s="17">
        <f>SUMIFS(KP!$L:$L,KP!$F:$F,$A458,KP!$A:$A,SUMMARY!CG$3)</f>
        <v>0</v>
      </c>
      <c r="CH458" s="7">
        <f>SUMIFS(AFRIMONEY!$J:$J,AFRIMONEY!$F:$F,$A458,AFRIMONEY!$P:$P,CG$3)</f>
        <v>0</v>
      </c>
      <c r="CI458" s="8">
        <f t="shared" ref="CI458:CI465" si="325">CF458+(CG458-CH458)</f>
        <v>5350</v>
      </c>
      <c r="CJ458" s="7">
        <f>SUMIFS(KP!$L:$L,KP!$F:$F,$A458,KP!$A:$A,SUMMARY!CJ$3)</f>
        <v>0</v>
      </c>
      <c r="CK458" s="7">
        <f>SUMIFS(AFRIMONEY!$J:$J,AFRIMONEY!$F:$F,$A458,AFRIMONEY!$P:$P,CJ$3)</f>
        <v>0</v>
      </c>
      <c r="CL458" s="8">
        <f t="shared" ref="CL458:CL465" si="326">CI458+(CJ458-CK458)</f>
        <v>5350</v>
      </c>
      <c r="CM458" s="17">
        <f>SUMIFS(KP!$L:$L,KP!$F:$F,$A458,KP!$A:$A,SUMMARY!CM$3)</f>
        <v>0</v>
      </c>
      <c r="CN458" s="7">
        <f>SUMIFS(AFRIMONEY!$J:$J,AFRIMONEY!$F:$F,$A458,AFRIMONEY!$P:$P,CM$3)</f>
        <v>0</v>
      </c>
      <c r="CO458" s="8">
        <f t="shared" ref="CO458:CO465" si="327">CL458+(CM458-CN458)</f>
        <v>5350</v>
      </c>
      <c r="CP458" s="7">
        <f>SUMIFS(KP!$L:$L,KP!$F:$F,$A458,KP!$A:$A,SUMMARY!CP$3)</f>
        <v>0</v>
      </c>
      <c r="CQ458" s="7">
        <f>SUMIFS(AFRIMONEY!$J:$J,AFRIMONEY!$F:$F,$A458,AFRIMONEY!$P:$P,CP$3)</f>
        <v>0</v>
      </c>
      <c r="CR458" s="8">
        <f t="shared" ref="CR458:CR465" si="328">CO458+(CP458-CQ458)</f>
        <v>5350</v>
      </c>
      <c r="CS458" s="17">
        <f>SUMIFS(KP!$L:$L,KP!$F:$F,$A458,KP!$A:$A,SUMMARY!CS$3)</f>
        <v>0</v>
      </c>
      <c r="CT458" s="7">
        <f>SUMIFS(AFRIMONEY!$J:$J,AFRIMONEY!$F:$F,$A458,AFRIMONEY!$P:$P,CS$3)</f>
        <v>0</v>
      </c>
      <c r="CU458" s="8">
        <f t="shared" ref="CU458:CU465" si="329">CR458+(CS458-CT458)</f>
        <v>5350</v>
      </c>
    </row>
    <row r="459" spans="1:99" x14ac:dyDescent="0.3">
      <c r="A459" s="2">
        <v>101937</v>
      </c>
      <c r="B459" s="23" t="str">
        <f>_xlfn.XLOOKUP(TEXT(A459,0),Tabela4[ID],Tabela4[AREA],"")</f>
        <v>AREA A</v>
      </c>
      <c r="C459" s="2" t="str">
        <f>_xlfn.XLOOKUP(TEXT(A459,0),Tabela4[ID],Tabela4[ZONA],"")</f>
        <v>ZONA 15</v>
      </c>
      <c r="D459" s="2" t="str">
        <f t="shared" si="297"/>
        <v>ACTIVE</v>
      </c>
      <c r="E459" s="18">
        <f t="shared" si="298"/>
        <v>-50</v>
      </c>
      <c r="F459" s="21">
        <f>SUMIFS(KP!$L:$L,KP!$F:$F,$A459,KP!$A:$A,"31/03/2025")</f>
        <v>0</v>
      </c>
      <c r="G459" s="19">
        <f>SUMIFS(KP!$L:$L,KP!$F:$F,$A459,KP!$A:$A,SUMMARY!G$3)</f>
        <v>0</v>
      </c>
      <c r="H459" s="7">
        <f>SUMIFS(AFRIMONEY!$J:$J,AFRIMONEY!$F:$F,$A459,AFRIMONEY!$P:$P,G$3)</f>
        <v>0</v>
      </c>
      <c r="I459" s="8">
        <f t="shared" si="299"/>
        <v>0</v>
      </c>
      <c r="J459" s="7">
        <f>SUMIFS(KP!$L:$L,KP!$F:$F,$A459,KP!$A:$A,SUMMARY!J$3)</f>
        <v>700</v>
      </c>
      <c r="K459" s="7">
        <f>SUMIFS(AFRIMONEY!$J:$J,AFRIMONEY!$F:$F,$A459,AFRIMONEY!$P:$P,J$3)</f>
        <v>0</v>
      </c>
      <c r="L459" s="8">
        <f t="shared" si="300"/>
        <v>700</v>
      </c>
      <c r="M459" s="17">
        <f>SUMIFS(KP!$L:$L,KP!$F:$F,$A459,KP!$A:$A,SUMMARY!M$3)</f>
        <v>150</v>
      </c>
      <c r="N459" s="7">
        <f>SUMIFS(AFRIMONEY!$J:$J,AFRIMONEY!$F:$F,$A459,AFRIMONEY!$P:$P,M$3)</f>
        <v>700</v>
      </c>
      <c r="O459" s="8">
        <f t="shared" si="301"/>
        <v>150</v>
      </c>
      <c r="P459" s="7">
        <f>SUMIFS(KP!$L:$L,KP!$F:$F,$A459,KP!$A:$A,SUMMARY!P$3)</f>
        <v>550</v>
      </c>
      <c r="Q459" s="7">
        <f>SUMIFS(AFRIMONEY!$J:$J,AFRIMONEY!$F:$F,$A459,AFRIMONEY!$P:$P,P$3)</f>
        <v>200</v>
      </c>
      <c r="R459" s="8">
        <f t="shared" si="302"/>
        <v>500</v>
      </c>
      <c r="S459" s="17">
        <f>SUMIFS(KP!$L:$L,KP!$F:$F,$A459,KP!$A:$A,SUMMARY!S$3)</f>
        <v>0</v>
      </c>
      <c r="T459" s="7">
        <f>SUMIFS(AFRIMONEY!$J:$J,AFRIMONEY!$F:$F,$A459,AFRIMONEY!$P:$P,S$3)</f>
        <v>550</v>
      </c>
      <c r="U459" s="8">
        <f t="shared" si="303"/>
        <v>-50</v>
      </c>
      <c r="V459" s="7">
        <f>SUMIFS(KP!$L:$L,KP!$F:$F,$A459,KP!$A:$A,SUMMARY!V$3)</f>
        <v>0</v>
      </c>
      <c r="W459" s="7">
        <f>SUMIFS(AFRIMONEY!$J:$J,AFRIMONEY!$F:$F,$A459,AFRIMONEY!$P:$P,V$3)</f>
        <v>0</v>
      </c>
      <c r="X459" s="8">
        <f t="shared" si="304"/>
        <v>-50</v>
      </c>
      <c r="Y459" s="17">
        <f>SUMIFS(KP!$L:$L,KP!$F:$F,$A459,KP!$A:$A,SUMMARY!Y$3)</f>
        <v>0</v>
      </c>
      <c r="Z459" s="7">
        <f>SUMIFS(AFRIMONEY!$J:$J,AFRIMONEY!$F:$F,$A459,AFRIMONEY!$P:$P,Y$3)</f>
        <v>0</v>
      </c>
      <c r="AA459" s="8">
        <f t="shared" si="305"/>
        <v>-50</v>
      </c>
      <c r="AB459" s="7">
        <f>SUMIFS(KP!$L:$L,KP!$F:$F,$A459,KP!$A:$A,SUMMARY!AB$3)</f>
        <v>0</v>
      </c>
      <c r="AC459" s="7">
        <f>SUMIFS(AFRIMONEY!$J:$J,AFRIMONEY!$F:$F,$A459,AFRIMONEY!$P:$P,AB$3)</f>
        <v>0</v>
      </c>
      <c r="AD459" s="8">
        <f t="shared" si="306"/>
        <v>-50</v>
      </c>
      <c r="AE459" s="17">
        <f>SUMIFS(KP!$L:$L,KP!$F:$F,$A459,KP!$A:$A,SUMMARY!AE$3)</f>
        <v>0</v>
      </c>
      <c r="AF459" s="7">
        <f>SUMIFS(AFRIMONEY!$J:$J,AFRIMONEY!$F:$F,$A459,AFRIMONEY!$P:$P,AE$3)</f>
        <v>0</v>
      </c>
      <c r="AG459" s="8">
        <f t="shared" si="307"/>
        <v>-50</v>
      </c>
      <c r="AH459" s="7">
        <f>SUMIFS(KP!$L:$L,KP!$F:$F,$A459,KP!$A:$A,SUMMARY!AH$3)</f>
        <v>0</v>
      </c>
      <c r="AI459" s="7">
        <f>SUMIFS(AFRIMONEY!$J:$J,AFRIMONEY!$F:$F,$A459,AFRIMONEY!$P:$P,AH$3)</f>
        <v>0</v>
      </c>
      <c r="AJ459" s="8">
        <f t="shared" si="308"/>
        <v>-50</v>
      </c>
      <c r="AK459" s="17">
        <f>SUMIFS(KP!$L:$L,KP!$F:$F,$A459,KP!$A:$A,SUMMARY!AK$3)</f>
        <v>0</v>
      </c>
      <c r="AL459" s="7">
        <f>SUMIFS(AFRIMONEY!$J:$J,AFRIMONEY!$F:$F,$A459,AFRIMONEY!$P:$P,AK$3)</f>
        <v>0</v>
      </c>
      <c r="AM459" s="8">
        <f t="shared" si="309"/>
        <v>-50</v>
      </c>
      <c r="AN459" s="7">
        <f>SUMIFS(KP!$L:$L,KP!$F:$F,$A459,KP!$A:$A,SUMMARY!AN$3)</f>
        <v>0</v>
      </c>
      <c r="AO459" s="7">
        <f>SUMIFS(AFRIMONEY!$J:$J,AFRIMONEY!$F:$F,$A459,AFRIMONEY!$P:$P,AN$3)</f>
        <v>0</v>
      </c>
      <c r="AP459" s="8">
        <f t="shared" si="310"/>
        <v>-50</v>
      </c>
      <c r="AQ459" s="17">
        <f>SUMIFS(KP!$L:$L,KP!$F:$F,$A459,KP!$A:$A,SUMMARY!AQ$3)</f>
        <v>0</v>
      </c>
      <c r="AR459" s="7">
        <f>SUMIFS(AFRIMONEY!$J:$J,AFRIMONEY!$F:$F,$A459,AFRIMONEY!$P:$P,AQ$3)</f>
        <v>0</v>
      </c>
      <c r="AS459" s="8">
        <f t="shared" si="311"/>
        <v>-50</v>
      </c>
      <c r="AT459" s="7">
        <f>SUMIFS(KP!$L:$L,KP!$F:$F,$A459,KP!$A:$A,SUMMARY!AT$3)</f>
        <v>0</v>
      </c>
      <c r="AU459" s="7">
        <f>SUMIFS(AFRIMONEY!$J:$J,AFRIMONEY!$F:$F,$A459,AFRIMONEY!$P:$P,AT$3)</f>
        <v>0</v>
      </c>
      <c r="AV459" s="8">
        <f t="shared" si="312"/>
        <v>-50</v>
      </c>
      <c r="AW459" s="17">
        <f>SUMIFS(KP!$L:$L,KP!$F:$F,$A459,KP!$A:$A,SUMMARY!AW$3)</f>
        <v>0</v>
      </c>
      <c r="AX459" s="7">
        <f>SUMIFS(AFRIMONEY!$J:$J,AFRIMONEY!$F:$F,$A459,AFRIMONEY!$P:$P,AW$3)</f>
        <v>0</v>
      </c>
      <c r="AY459" s="8">
        <f t="shared" si="313"/>
        <v>-50</v>
      </c>
      <c r="AZ459" s="7">
        <f>SUMIFS(KP!$L:$L,KP!$F:$F,$A459,KP!$A:$A,SUMMARY!AZ$3)</f>
        <v>0</v>
      </c>
      <c r="BA459" s="7">
        <f>SUMIFS(AFRIMONEY!$J:$J,AFRIMONEY!$F:$F,$A459,AFRIMONEY!$P:$P,AZ$3)</f>
        <v>0</v>
      </c>
      <c r="BB459" s="8">
        <f t="shared" si="314"/>
        <v>-50</v>
      </c>
      <c r="BC459" s="17">
        <f>SUMIFS(KP!$L:$L,KP!$F:$F,$A459,KP!$A:$A,SUMMARY!BC$3)</f>
        <v>0</v>
      </c>
      <c r="BD459" s="7">
        <f>SUMIFS(AFRIMONEY!$J:$J,AFRIMONEY!$F:$F,$A459,AFRIMONEY!$P:$P,BC$3)</f>
        <v>0</v>
      </c>
      <c r="BE459" s="8">
        <f t="shared" si="315"/>
        <v>-50</v>
      </c>
      <c r="BF459" s="7">
        <f>SUMIFS(KP!$L:$L,KP!$F:$F,$A459,KP!$A:$A,SUMMARY!BF$3)</f>
        <v>0</v>
      </c>
      <c r="BG459" s="7">
        <f>SUMIFS(AFRIMONEY!$J:$J,AFRIMONEY!$F:$F,$A459,AFRIMONEY!$P:$P,BF$3)</f>
        <v>0</v>
      </c>
      <c r="BH459" s="8">
        <f t="shared" si="316"/>
        <v>-50</v>
      </c>
      <c r="BI459" s="17">
        <f>SUMIFS(KP!$L:$L,KP!$F:$F,$A459,KP!$A:$A,SUMMARY!BI$3)</f>
        <v>0</v>
      </c>
      <c r="BJ459" s="7">
        <f>SUMIFS(AFRIMONEY!$J:$J,AFRIMONEY!$F:$F,$A459,AFRIMONEY!$P:$P,BI$3)</f>
        <v>0</v>
      </c>
      <c r="BK459" s="8">
        <f t="shared" si="317"/>
        <v>-50</v>
      </c>
      <c r="BL459" s="7">
        <f>SUMIFS(KP!$L:$L,KP!$F:$F,$A459,KP!$A:$A,SUMMARY!BL$3)</f>
        <v>0</v>
      </c>
      <c r="BM459" s="7">
        <f>SUMIFS(AFRIMONEY!$J:$J,AFRIMONEY!$F:$F,$A459,AFRIMONEY!$P:$P,BL$3)</f>
        <v>0</v>
      </c>
      <c r="BN459" s="8">
        <f t="shared" si="318"/>
        <v>-50</v>
      </c>
      <c r="BO459" s="17">
        <f>SUMIFS(KP!$L:$L,KP!$F:$F,$A459,KP!$A:$A,SUMMARY!BO$3)</f>
        <v>0</v>
      </c>
      <c r="BP459" s="7">
        <f>SUMIFS(AFRIMONEY!$J:$J,AFRIMONEY!$F:$F,$A459,AFRIMONEY!$P:$P,BO$3)</f>
        <v>0</v>
      </c>
      <c r="BQ459" s="8">
        <f t="shared" si="319"/>
        <v>-50</v>
      </c>
      <c r="BR459" s="7">
        <f>SUMIFS(KP!$L:$L,KP!$F:$F,$A459,KP!$A:$A,SUMMARY!BR$3)</f>
        <v>0</v>
      </c>
      <c r="BS459" s="7">
        <f>SUMIFS(AFRIMONEY!$J:$J,AFRIMONEY!$F:$F,$A459,AFRIMONEY!$P:$P,BR$3)</f>
        <v>0</v>
      </c>
      <c r="BT459" s="8">
        <f t="shared" si="320"/>
        <v>-50</v>
      </c>
      <c r="BU459" s="17">
        <f>SUMIFS(KP!$L:$L,KP!$F:$F,$A459,KP!$A:$A,SUMMARY!BU$3)</f>
        <v>0</v>
      </c>
      <c r="BV459" s="7">
        <f>SUMIFS(AFRIMONEY!$J:$J,AFRIMONEY!$F:$F,$A459,AFRIMONEY!$P:$P,BU$3)</f>
        <v>0</v>
      </c>
      <c r="BW459" s="8">
        <f t="shared" si="321"/>
        <v>-50</v>
      </c>
      <c r="BX459" s="7">
        <f>SUMIFS(KP!$L:$L,KP!$F:$F,$A459,KP!$A:$A,SUMMARY!BX$3)</f>
        <v>0</v>
      </c>
      <c r="BY459" s="7">
        <f>SUMIFS(AFRIMONEY!$J:$J,AFRIMONEY!$F:$F,$A459,AFRIMONEY!$P:$P,BX$3)</f>
        <v>0</v>
      </c>
      <c r="BZ459" s="8">
        <f t="shared" si="322"/>
        <v>-50</v>
      </c>
      <c r="CA459" s="17">
        <f>SUMIFS(KP!$L:$L,KP!$F:$F,$A459,KP!$A:$A,SUMMARY!CA$3)</f>
        <v>0</v>
      </c>
      <c r="CB459" s="7">
        <f>SUMIFS(AFRIMONEY!$J:$J,AFRIMONEY!$F:$F,$A459,AFRIMONEY!$P:$P,CA$3)</f>
        <v>0</v>
      </c>
      <c r="CC459" s="8">
        <f t="shared" si="323"/>
        <v>-50</v>
      </c>
      <c r="CD459" s="7">
        <f>SUMIFS(KP!$L:$L,KP!$F:$F,$A459,KP!$A:$A,SUMMARY!CD$3)</f>
        <v>0</v>
      </c>
      <c r="CE459" s="7">
        <f>SUMIFS(AFRIMONEY!$J:$J,AFRIMONEY!$F:$F,$A459,AFRIMONEY!$P:$P,CD$3)</f>
        <v>0</v>
      </c>
      <c r="CF459" s="8">
        <f t="shared" si="324"/>
        <v>-50</v>
      </c>
      <c r="CG459" s="17">
        <f>SUMIFS(KP!$L:$L,KP!$F:$F,$A459,KP!$A:$A,SUMMARY!CG$3)</f>
        <v>0</v>
      </c>
      <c r="CH459" s="7">
        <f>SUMIFS(AFRIMONEY!$J:$J,AFRIMONEY!$F:$F,$A459,AFRIMONEY!$P:$P,CG$3)</f>
        <v>0</v>
      </c>
      <c r="CI459" s="8">
        <f t="shared" si="325"/>
        <v>-50</v>
      </c>
      <c r="CJ459" s="7">
        <f>SUMIFS(KP!$L:$L,KP!$F:$F,$A459,KP!$A:$A,SUMMARY!CJ$3)</f>
        <v>0</v>
      </c>
      <c r="CK459" s="7">
        <f>SUMIFS(AFRIMONEY!$J:$J,AFRIMONEY!$F:$F,$A459,AFRIMONEY!$P:$P,CJ$3)</f>
        <v>0</v>
      </c>
      <c r="CL459" s="8">
        <f t="shared" si="326"/>
        <v>-50</v>
      </c>
      <c r="CM459" s="17">
        <f>SUMIFS(KP!$L:$L,KP!$F:$F,$A459,KP!$A:$A,SUMMARY!CM$3)</f>
        <v>0</v>
      </c>
      <c r="CN459" s="7">
        <f>SUMIFS(AFRIMONEY!$J:$J,AFRIMONEY!$F:$F,$A459,AFRIMONEY!$P:$P,CM$3)</f>
        <v>0</v>
      </c>
      <c r="CO459" s="8">
        <f t="shared" si="327"/>
        <v>-50</v>
      </c>
      <c r="CP459" s="7">
        <f>SUMIFS(KP!$L:$L,KP!$F:$F,$A459,KP!$A:$A,SUMMARY!CP$3)</f>
        <v>0</v>
      </c>
      <c r="CQ459" s="7">
        <f>SUMIFS(AFRIMONEY!$J:$J,AFRIMONEY!$F:$F,$A459,AFRIMONEY!$P:$P,CP$3)</f>
        <v>0</v>
      </c>
      <c r="CR459" s="8">
        <f t="shared" si="328"/>
        <v>-50</v>
      </c>
      <c r="CS459" s="17">
        <f>SUMIFS(KP!$L:$L,KP!$F:$F,$A459,KP!$A:$A,SUMMARY!CS$3)</f>
        <v>0</v>
      </c>
      <c r="CT459" s="7">
        <f>SUMIFS(AFRIMONEY!$J:$J,AFRIMONEY!$F:$F,$A459,AFRIMONEY!$P:$P,CS$3)</f>
        <v>0</v>
      </c>
      <c r="CU459" s="8">
        <f t="shared" si="329"/>
        <v>-50</v>
      </c>
    </row>
    <row r="460" spans="1:99" x14ac:dyDescent="0.3">
      <c r="A460" s="2">
        <v>101938</v>
      </c>
      <c r="B460" s="23" t="str">
        <f>_xlfn.XLOOKUP(TEXT(A460,0),Tabela4[ID],Tabela4[AREA],"")</f>
        <v>AREA E</v>
      </c>
      <c r="C460" s="2" t="str">
        <f>_xlfn.XLOOKUP(TEXT(A460,0),Tabela4[ID],Tabela4[ZONA],"")</f>
        <v>ZONA 18</v>
      </c>
      <c r="D460" s="2" t="str">
        <f t="shared" si="297"/>
        <v>BLOCKED</v>
      </c>
      <c r="E460" s="18">
        <f t="shared" si="298"/>
        <v>1800</v>
      </c>
      <c r="F460" s="21">
        <f>SUMIFS(KP!$L:$L,KP!$F:$F,$A460,KP!$A:$A,"31/03/2025")</f>
        <v>0</v>
      </c>
      <c r="G460" s="19">
        <f>SUMIFS(KP!$L:$L,KP!$F:$F,$A460,KP!$A:$A,SUMMARY!G$3)</f>
        <v>0</v>
      </c>
      <c r="H460" s="7">
        <f>SUMIFS(AFRIMONEY!$J:$J,AFRIMONEY!$F:$F,$A460,AFRIMONEY!$P:$P,G$3)</f>
        <v>0</v>
      </c>
      <c r="I460" s="8">
        <f t="shared" si="299"/>
        <v>0</v>
      </c>
      <c r="J460" s="7">
        <f>SUMIFS(KP!$L:$L,KP!$F:$F,$A460,KP!$A:$A,SUMMARY!J$3)</f>
        <v>0</v>
      </c>
      <c r="K460" s="7">
        <f>SUMIFS(AFRIMONEY!$J:$J,AFRIMONEY!$F:$F,$A460,AFRIMONEY!$P:$P,J$3)</f>
        <v>0</v>
      </c>
      <c r="L460" s="8">
        <f t="shared" si="300"/>
        <v>0</v>
      </c>
      <c r="M460" s="17">
        <f>SUMIFS(KP!$L:$L,KP!$F:$F,$A460,KP!$A:$A,SUMMARY!M$3)</f>
        <v>250</v>
      </c>
      <c r="N460" s="7">
        <f>SUMIFS(AFRIMONEY!$J:$J,AFRIMONEY!$F:$F,$A460,AFRIMONEY!$P:$P,M$3)</f>
        <v>250</v>
      </c>
      <c r="O460" s="8">
        <f t="shared" si="301"/>
        <v>0</v>
      </c>
      <c r="P460" s="7">
        <f>SUMIFS(KP!$L:$L,KP!$F:$F,$A460,KP!$A:$A,SUMMARY!P$3)</f>
        <v>0</v>
      </c>
      <c r="Q460" s="7">
        <f>SUMIFS(AFRIMONEY!$J:$J,AFRIMONEY!$F:$F,$A460,AFRIMONEY!$P:$P,P$3)</f>
        <v>0</v>
      </c>
      <c r="R460" s="8">
        <f t="shared" si="302"/>
        <v>0</v>
      </c>
      <c r="S460" s="17">
        <f>SUMIFS(KP!$L:$L,KP!$F:$F,$A460,KP!$A:$A,SUMMARY!S$3)</f>
        <v>400</v>
      </c>
      <c r="T460" s="7">
        <f>SUMIFS(AFRIMONEY!$J:$J,AFRIMONEY!$F:$F,$A460,AFRIMONEY!$P:$P,S$3)</f>
        <v>0</v>
      </c>
      <c r="U460" s="8">
        <f t="shared" si="303"/>
        <v>400</v>
      </c>
      <c r="V460" s="7">
        <f>SUMIFS(KP!$L:$L,KP!$F:$F,$A460,KP!$A:$A,SUMMARY!V$3)</f>
        <v>0</v>
      </c>
      <c r="W460" s="7">
        <f>SUMIFS(AFRIMONEY!$J:$J,AFRIMONEY!$F:$F,$A460,AFRIMONEY!$P:$P,V$3)</f>
        <v>0</v>
      </c>
      <c r="X460" s="8">
        <f t="shared" si="304"/>
        <v>400</v>
      </c>
      <c r="Y460" s="17">
        <f>SUMIFS(KP!$L:$L,KP!$F:$F,$A460,KP!$A:$A,SUMMARY!Y$3)</f>
        <v>250</v>
      </c>
      <c r="Z460" s="7">
        <f>SUMIFS(AFRIMONEY!$J:$J,AFRIMONEY!$F:$F,$A460,AFRIMONEY!$P:$P,Y$3)</f>
        <v>400</v>
      </c>
      <c r="AA460" s="8">
        <f t="shared" si="305"/>
        <v>250</v>
      </c>
      <c r="AB460" s="7">
        <f>SUMIFS(KP!$L:$L,KP!$F:$F,$A460,KP!$A:$A,SUMMARY!AB$3)</f>
        <v>1400</v>
      </c>
      <c r="AC460" s="7">
        <f>SUMIFS(AFRIMONEY!$J:$J,AFRIMONEY!$F:$F,$A460,AFRIMONEY!$P:$P,AB$3)</f>
        <v>250</v>
      </c>
      <c r="AD460" s="8">
        <f t="shared" si="306"/>
        <v>1400</v>
      </c>
      <c r="AE460" s="17">
        <f>SUMIFS(KP!$L:$L,KP!$F:$F,$A460,KP!$A:$A,SUMMARY!AE$3)</f>
        <v>2450</v>
      </c>
      <c r="AF460" s="7">
        <f>SUMIFS(AFRIMONEY!$J:$J,AFRIMONEY!$F:$F,$A460,AFRIMONEY!$P:$P,AE$3)</f>
        <v>1400</v>
      </c>
      <c r="AG460" s="8">
        <f t="shared" si="307"/>
        <v>2450</v>
      </c>
      <c r="AH460" s="7">
        <f>SUMIFS(KP!$L:$L,KP!$F:$F,$A460,KP!$A:$A,SUMMARY!AH$3)</f>
        <v>1800</v>
      </c>
      <c r="AI460" s="7">
        <f>SUMIFS(AFRIMONEY!$J:$J,AFRIMONEY!$F:$F,$A460,AFRIMONEY!$P:$P,AH$3)</f>
        <v>2450</v>
      </c>
      <c r="AJ460" s="8">
        <f t="shared" si="308"/>
        <v>1800</v>
      </c>
      <c r="AK460" s="17">
        <f>SUMIFS(KP!$L:$L,KP!$F:$F,$A460,KP!$A:$A,SUMMARY!AK$3)</f>
        <v>0</v>
      </c>
      <c r="AL460" s="7">
        <f>SUMIFS(AFRIMONEY!$J:$J,AFRIMONEY!$F:$F,$A460,AFRIMONEY!$P:$P,AK$3)</f>
        <v>0</v>
      </c>
      <c r="AM460" s="8">
        <f t="shared" si="309"/>
        <v>1800</v>
      </c>
      <c r="AN460" s="7">
        <f>SUMIFS(KP!$L:$L,KP!$F:$F,$A460,KP!$A:$A,SUMMARY!AN$3)</f>
        <v>0</v>
      </c>
      <c r="AO460" s="7">
        <f>SUMIFS(AFRIMONEY!$J:$J,AFRIMONEY!$F:$F,$A460,AFRIMONEY!$P:$P,AN$3)</f>
        <v>0</v>
      </c>
      <c r="AP460" s="8">
        <f t="shared" si="310"/>
        <v>1800</v>
      </c>
      <c r="AQ460" s="17">
        <f>SUMIFS(KP!$L:$L,KP!$F:$F,$A460,KP!$A:$A,SUMMARY!AQ$3)</f>
        <v>0</v>
      </c>
      <c r="AR460" s="7">
        <f>SUMIFS(AFRIMONEY!$J:$J,AFRIMONEY!$F:$F,$A460,AFRIMONEY!$P:$P,AQ$3)</f>
        <v>0</v>
      </c>
      <c r="AS460" s="8">
        <f t="shared" si="311"/>
        <v>1800</v>
      </c>
      <c r="AT460" s="7">
        <f>SUMIFS(KP!$L:$L,KP!$F:$F,$A460,KP!$A:$A,SUMMARY!AT$3)</f>
        <v>0</v>
      </c>
      <c r="AU460" s="7">
        <f>SUMIFS(AFRIMONEY!$J:$J,AFRIMONEY!$F:$F,$A460,AFRIMONEY!$P:$P,AT$3)</f>
        <v>0</v>
      </c>
      <c r="AV460" s="8">
        <f t="shared" si="312"/>
        <v>1800</v>
      </c>
      <c r="AW460" s="17">
        <f>SUMIFS(KP!$L:$L,KP!$F:$F,$A460,KP!$A:$A,SUMMARY!AW$3)</f>
        <v>0</v>
      </c>
      <c r="AX460" s="7">
        <f>SUMIFS(AFRIMONEY!$J:$J,AFRIMONEY!$F:$F,$A460,AFRIMONEY!$P:$P,AW$3)</f>
        <v>0</v>
      </c>
      <c r="AY460" s="8">
        <f t="shared" si="313"/>
        <v>1800</v>
      </c>
      <c r="AZ460" s="7">
        <f>SUMIFS(KP!$L:$L,KP!$F:$F,$A460,KP!$A:$A,SUMMARY!AZ$3)</f>
        <v>0</v>
      </c>
      <c r="BA460" s="7">
        <f>SUMIFS(AFRIMONEY!$J:$J,AFRIMONEY!$F:$F,$A460,AFRIMONEY!$P:$P,AZ$3)</f>
        <v>0</v>
      </c>
      <c r="BB460" s="8">
        <f t="shared" si="314"/>
        <v>1800</v>
      </c>
      <c r="BC460" s="17">
        <f>SUMIFS(KP!$L:$L,KP!$F:$F,$A460,KP!$A:$A,SUMMARY!BC$3)</f>
        <v>0</v>
      </c>
      <c r="BD460" s="7">
        <f>SUMIFS(AFRIMONEY!$J:$J,AFRIMONEY!$F:$F,$A460,AFRIMONEY!$P:$P,BC$3)</f>
        <v>0</v>
      </c>
      <c r="BE460" s="8">
        <f t="shared" si="315"/>
        <v>1800</v>
      </c>
      <c r="BF460" s="7">
        <f>SUMIFS(KP!$L:$L,KP!$F:$F,$A460,KP!$A:$A,SUMMARY!BF$3)</f>
        <v>0</v>
      </c>
      <c r="BG460" s="7">
        <f>SUMIFS(AFRIMONEY!$J:$J,AFRIMONEY!$F:$F,$A460,AFRIMONEY!$P:$P,BF$3)</f>
        <v>0</v>
      </c>
      <c r="BH460" s="8">
        <f t="shared" si="316"/>
        <v>1800</v>
      </c>
      <c r="BI460" s="17">
        <f>SUMIFS(KP!$L:$L,KP!$F:$F,$A460,KP!$A:$A,SUMMARY!BI$3)</f>
        <v>0</v>
      </c>
      <c r="BJ460" s="7">
        <f>SUMIFS(AFRIMONEY!$J:$J,AFRIMONEY!$F:$F,$A460,AFRIMONEY!$P:$P,BI$3)</f>
        <v>0</v>
      </c>
      <c r="BK460" s="8">
        <f t="shared" si="317"/>
        <v>1800</v>
      </c>
      <c r="BL460" s="7">
        <f>SUMIFS(KP!$L:$L,KP!$F:$F,$A460,KP!$A:$A,SUMMARY!BL$3)</f>
        <v>0</v>
      </c>
      <c r="BM460" s="7">
        <f>SUMIFS(AFRIMONEY!$J:$J,AFRIMONEY!$F:$F,$A460,AFRIMONEY!$P:$P,BL$3)</f>
        <v>0</v>
      </c>
      <c r="BN460" s="8">
        <f t="shared" si="318"/>
        <v>1800</v>
      </c>
      <c r="BO460" s="17">
        <f>SUMIFS(KP!$L:$L,KP!$F:$F,$A460,KP!$A:$A,SUMMARY!BO$3)</f>
        <v>0</v>
      </c>
      <c r="BP460" s="7">
        <f>SUMIFS(AFRIMONEY!$J:$J,AFRIMONEY!$F:$F,$A460,AFRIMONEY!$P:$P,BO$3)</f>
        <v>0</v>
      </c>
      <c r="BQ460" s="8">
        <f t="shared" si="319"/>
        <v>1800</v>
      </c>
      <c r="BR460" s="7">
        <f>SUMIFS(KP!$L:$L,KP!$F:$F,$A460,KP!$A:$A,SUMMARY!BR$3)</f>
        <v>0</v>
      </c>
      <c r="BS460" s="7">
        <f>SUMIFS(AFRIMONEY!$J:$J,AFRIMONEY!$F:$F,$A460,AFRIMONEY!$P:$P,BR$3)</f>
        <v>0</v>
      </c>
      <c r="BT460" s="8">
        <f t="shared" si="320"/>
        <v>1800</v>
      </c>
      <c r="BU460" s="17">
        <f>SUMIFS(KP!$L:$L,KP!$F:$F,$A460,KP!$A:$A,SUMMARY!BU$3)</f>
        <v>0</v>
      </c>
      <c r="BV460" s="7">
        <f>SUMIFS(AFRIMONEY!$J:$J,AFRIMONEY!$F:$F,$A460,AFRIMONEY!$P:$P,BU$3)</f>
        <v>0</v>
      </c>
      <c r="BW460" s="8">
        <f t="shared" si="321"/>
        <v>1800</v>
      </c>
      <c r="BX460" s="7">
        <f>SUMIFS(KP!$L:$L,KP!$F:$F,$A460,KP!$A:$A,SUMMARY!BX$3)</f>
        <v>0</v>
      </c>
      <c r="BY460" s="7">
        <f>SUMIFS(AFRIMONEY!$J:$J,AFRIMONEY!$F:$F,$A460,AFRIMONEY!$P:$P,BX$3)</f>
        <v>0</v>
      </c>
      <c r="BZ460" s="8">
        <f t="shared" si="322"/>
        <v>1800</v>
      </c>
      <c r="CA460" s="17">
        <f>SUMIFS(KP!$L:$L,KP!$F:$F,$A460,KP!$A:$A,SUMMARY!CA$3)</f>
        <v>0</v>
      </c>
      <c r="CB460" s="7">
        <f>SUMIFS(AFRIMONEY!$J:$J,AFRIMONEY!$F:$F,$A460,AFRIMONEY!$P:$P,CA$3)</f>
        <v>0</v>
      </c>
      <c r="CC460" s="8">
        <f t="shared" si="323"/>
        <v>1800</v>
      </c>
      <c r="CD460" s="7">
        <f>SUMIFS(KP!$L:$L,KP!$F:$F,$A460,KP!$A:$A,SUMMARY!CD$3)</f>
        <v>0</v>
      </c>
      <c r="CE460" s="7">
        <f>SUMIFS(AFRIMONEY!$J:$J,AFRIMONEY!$F:$F,$A460,AFRIMONEY!$P:$P,CD$3)</f>
        <v>0</v>
      </c>
      <c r="CF460" s="8">
        <f t="shared" si="324"/>
        <v>1800</v>
      </c>
      <c r="CG460" s="17">
        <f>SUMIFS(KP!$L:$L,KP!$F:$F,$A460,KP!$A:$A,SUMMARY!CG$3)</f>
        <v>0</v>
      </c>
      <c r="CH460" s="7">
        <f>SUMIFS(AFRIMONEY!$J:$J,AFRIMONEY!$F:$F,$A460,AFRIMONEY!$P:$P,CG$3)</f>
        <v>0</v>
      </c>
      <c r="CI460" s="8">
        <f t="shared" si="325"/>
        <v>1800</v>
      </c>
      <c r="CJ460" s="7">
        <f>SUMIFS(KP!$L:$L,KP!$F:$F,$A460,KP!$A:$A,SUMMARY!CJ$3)</f>
        <v>0</v>
      </c>
      <c r="CK460" s="7">
        <f>SUMIFS(AFRIMONEY!$J:$J,AFRIMONEY!$F:$F,$A460,AFRIMONEY!$P:$P,CJ$3)</f>
        <v>0</v>
      </c>
      <c r="CL460" s="8">
        <f t="shared" si="326"/>
        <v>1800</v>
      </c>
      <c r="CM460" s="17">
        <f>SUMIFS(KP!$L:$L,KP!$F:$F,$A460,KP!$A:$A,SUMMARY!CM$3)</f>
        <v>0</v>
      </c>
      <c r="CN460" s="7">
        <f>SUMIFS(AFRIMONEY!$J:$J,AFRIMONEY!$F:$F,$A460,AFRIMONEY!$P:$P,CM$3)</f>
        <v>0</v>
      </c>
      <c r="CO460" s="8">
        <f t="shared" si="327"/>
        <v>1800</v>
      </c>
      <c r="CP460" s="7">
        <f>SUMIFS(KP!$L:$L,KP!$F:$F,$A460,KP!$A:$A,SUMMARY!CP$3)</f>
        <v>0</v>
      </c>
      <c r="CQ460" s="7">
        <f>SUMIFS(AFRIMONEY!$J:$J,AFRIMONEY!$F:$F,$A460,AFRIMONEY!$P:$P,CP$3)</f>
        <v>0</v>
      </c>
      <c r="CR460" s="8">
        <f t="shared" si="328"/>
        <v>1800</v>
      </c>
      <c r="CS460" s="17">
        <f>SUMIFS(KP!$L:$L,KP!$F:$F,$A460,KP!$A:$A,SUMMARY!CS$3)</f>
        <v>0</v>
      </c>
      <c r="CT460" s="7">
        <f>SUMIFS(AFRIMONEY!$J:$J,AFRIMONEY!$F:$F,$A460,AFRIMONEY!$P:$P,CS$3)</f>
        <v>0</v>
      </c>
      <c r="CU460" s="8">
        <f t="shared" si="329"/>
        <v>1800</v>
      </c>
    </row>
    <row r="461" spans="1:99" x14ac:dyDescent="0.3">
      <c r="A461" s="2">
        <v>101940</v>
      </c>
      <c r="B461" s="23" t="str">
        <f>_xlfn.XLOOKUP(TEXT(A461,0),Tabela4[ID],Tabela4[AREA],"")</f>
        <v>AREA E</v>
      </c>
      <c r="C461" s="2" t="str">
        <f>_xlfn.XLOOKUP(TEXT(A461,0),Tabela4[ID],Tabela4[ZONA],"")</f>
        <v>ZONA 18</v>
      </c>
      <c r="D461" s="2" t="str">
        <f t="shared" si="297"/>
        <v>BLOCKED</v>
      </c>
      <c r="E461" s="18">
        <f t="shared" si="298"/>
        <v>10450</v>
      </c>
      <c r="F461" s="21">
        <f>SUMIFS(KP!$L:$L,KP!$F:$F,$A461,KP!$A:$A,"31/03/2025")</f>
        <v>0</v>
      </c>
      <c r="G461" s="19">
        <f>SUMIFS(KP!$L:$L,KP!$F:$F,$A461,KP!$A:$A,SUMMARY!G$3)</f>
        <v>0</v>
      </c>
      <c r="H461" s="7">
        <f>SUMIFS(AFRIMONEY!$J:$J,AFRIMONEY!$F:$F,$A461,AFRIMONEY!$P:$P,G$3)</f>
        <v>0</v>
      </c>
      <c r="I461" s="8">
        <f t="shared" si="299"/>
        <v>0</v>
      </c>
      <c r="J461" s="7">
        <f>SUMIFS(KP!$L:$L,KP!$F:$F,$A461,KP!$A:$A,SUMMARY!J$3)</f>
        <v>0</v>
      </c>
      <c r="K461" s="7">
        <f>SUMIFS(AFRIMONEY!$J:$J,AFRIMONEY!$F:$F,$A461,AFRIMONEY!$P:$P,J$3)</f>
        <v>0</v>
      </c>
      <c r="L461" s="8">
        <f t="shared" si="300"/>
        <v>0</v>
      </c>
      <c r="M461" s="17">
        <f>SUMIFS(KP!$L:$L,KP!$F:$F,$A461,KP!$A:$A,SUMMARY!M$3)</f>
        <v>750</v>
      </c>
      <c r="N461" s="7">
        <f>SUMIFS(AFRIMONEY!$J:$J,AFRIMONEY!$F:$F,$A461,AFRIMONEY!$P:$P,M$3)</f>
        <v>400</v>
      </c>
      <c r="O461" s="8">
        <f t="shared" si="301"/>
        <v>350</v>
      </c>
      <c r="P461" s="7">
        <f>SUMIFS(KP!$L:$L,KP!$F:$F,$A461,KP!$A:$A,SUMMARY!P$3)</f>
        <v>2000</v>
      </c>
      <c r="Q461" s="7">
        <f>SUMIFS(AFRIMONEY!$J:$J,AFRIMONEY!$F:$F,$A461,AFRIMONEY!$P:$P,P$3)</f>
        <v>400</v>
      </c>
      <c r="R461" s="8">
        <f t="shared" si="302"/>
        <v>1950</v>
      </c>
      <c r="S461" s="17">
        <f>SUMIFS(KP!$L:$L,KP!$F:$F,$A461,KP!$A:$A,SUMMARY!S$3)</f>
        <v>1550</v>
      </c>
      <c r="T461" s="7">
        <f>SUMIFS(AFRIMONEY!$J:$J,AFRIMONEY!$F:$F,$A461,AFRIMONEY!$P:$P,S$3)</f>
        <v>2000</v>
      </c>
      <c r="U461" s="8">
        <f t="shared" si="303"/>
        <v>1500</v>
      </c>
      <c r="V461" s="7">
        <f>SUMIFS(KP!$L:$L,KP!$F:$F,$A461,KP!$A:$A,SUMMARY!V$3)</f>
        <v>0</v>
      </c>
      <c r="W461" s="7">
        <f>SUMIFS(AFRIMONEY!$J:$J,AFRIMONEY!$F:$F,$A461,AFRIMONEY!$P:$P,V$3)</f>
        <v>0</v>
      </c>
      <c r="X461" s="8">
        <f t="shared" si="304"/>
        <v>1500</v>
      </c>
      <c r="Y461" s="17">
        <f>SUMIFS(KP!$L:$L,KP!$F:$F,$A461,KP!$A:$A,SUMMARY!Y$3)</f>
        <v>1500</v>
      </c>
      <c r="Z461" s="7">
        <f>SUMIFS(AFRIMONEY!$J:$J,AFRIMONEY!$F:$F,$A461,AFRIMONEY!$P:$P,Y$3)</f>
        <v>1550</v>
      </c>
      <c r="AA461" s="8">
        <f t="shared" si="305"/>
        <v>1450</v>
      </c>
      <c r="AB461" s="7">
        <f>SUMIFS(KP!$L:$L,KP!$F:$F,$A461,KP!$A:$A,SUMMARY!AB$3)</f>
        <v>2500</v>
      </c>
      <c r="AC461" s="7">
        <f>SUMIFS(AFRIMONEY!$J:$J,AFRIMONEY!$F:$F,$A461,AFRIMONEY!$P:$P,AB$3)</f>
        <v>1500</v>
      </c>
      <c r="AD461" s="8">
        <f t="shared" si="306"/>
        <v>2450</v>
      </c>
      <c r="AE461" s="17">
        <f>SUMIFS(KP!$L:$L,KP!$F:$F,$A461,KP!$A:$A,SUMMARY!AE$3)</f>
        <v>6250</v>
      </c>
      <c r="AF461" s="7">
        <f>SUMIFS(AFRIMONEY!$J:$J,AFRIMONEY!$F:$F,$A461,AFRIMONEY!$P:$P,AE$3)</f>
        <v>0</v>
      </c>
      <c r="AG461" s="8">
        <f t="shared" si="307"/>
        <v>8700</v>
      </c>
      <c r="AH461" s="7">
        <f>SUMIFS(KP!$L:$L,KP!$F:$F,$A461,KP!$A:$A,SUMMARY!AH$3)</f>
        <v>1750</v>
      </c>
      <c r="AI461" s="7">
        <f>SUMIFS(AFRIMONEY!$J:$J,AFRIMONEY!$F:$F,$A461,AFRIMONEY!$P:$P,AH$3)</f>
        <v>0</v>
      </c>
      <c r="AJ461" s="8">
        <f t="shared" si="308"/>
        <v>10450</v>
      </c>
      <c r="AK461" s="17">
        <f>SUMIFS(KP!$L:$L,KP!$F:$F,$A461,KP!$A:$A,SUMMARY!AK$3)</f>
        <v>0</v>
      </c>
      <c r="AL461" s="7">
        <f>SUMIFS(AFRIMONEY!$J:$J,AFRIMONEY!$F:$F,$A461,AFRIMONEY!$P:$P,AK$3)</f>
        <v>0</v>
      </c>
      <c r="AM461" s="8">
        <f t="shared" si="309"/>
        <v>10450</v>
      </c>
      <c r="AN461" s="7">
        <f>SUMIFS(KP!$L:$L,KP!$F:$F,$A461,KP!$A:$A,SUMMARY!AN$3)</f>
        <v>0</v>
      </c>
      <c r="AO461" s="7">
        <f>SUMIFS(AFRIMONEY!$J:$J,AFRIMONEY!$F:$F,$A461,AFRIMONEY!$P:$P,AN$3)</f>
        <v>0</v>
      </c>
      <c r="AP461" s="8">
        <f t="shared" si="310"/>
        <v>10450</v>
      </c>
      <c r="AQ461" s="17">
        <f>SUMIFS(KP!$L:$L,KP!$F:$F,$A461,KP!$A:$A,SUMMARY!AQ$3)</f>
        <v>0</v>
      </c>
      <c r="AR461" s="7">
        <f>SUMIFS(AFRIMONEY!$J:$J,AFRIMONEY!$F:$F,$A461,AFRIMONEY!$P:$P,AQ$3)</f>
        <v>0</v>
      </c>
      <c r="AS461" s="8">
        <f t="shared" si="311"/>
        <v>10450</v>
      </c>
      <c r="AT461" s="7">
        <f>SUMIFS(KP!$L:$L,KP!$F:$F,$A461,KP!$A:$A,SUMMARY!AT$3)</f>
        <v>0</v>
      </c>
      <c r="AU461" s="7">
        <f>SUMIFS(AFRIMONEY!$J:$J,AFRIMONEY!$F:$F,$A461,AFRIMONEY!$P:$P,AT$3)</f>
        <v>0</v>
      </c>
      <c r="AV461" s="8">
        <f t="shared" si="312"/>
        <v>10450</v>
      </c>
      <c r="AW461" s="17">
        <f>SUMIFS(KP!$L:$L,KP!$F:$F,$A461,KP!$A:$A,SUMMARY!AW$3)</f>
        <v>0</v>
      </c>
      <c r="AX461" s="7">
        <f>SUMIFS(AFRIMONEY!$J:$J,AFRIMONEY!$F:$F,$A461,AFRIMONEY!$P:$P,AW$3)</f>
        <v>0</v>
      </c>
      <c r="AY461" s="8">
        <f t="shared" si="313"/>
        <v>10450</v>
      </c>
      <c r="AZ461" s="7">
        <f>SUMIFS(KP!$L:$L,KP!$F:$F,$A461,KP!$A:$A,SUMMARY!AZ$3)</f>
        <v>0</v>
      </c>
      <c r="BA461" s="7">
        <f>SUMIFS(AFRIMONEY!$J:$J,AFRIMONEY!$F:$F,$A461,AFRIMONEY!$P:$P,AZ$3)</f>
        <v>0</v>
      </c>
      <c r="BB461" s="8">
        <f t="shared" si="314"/>
        <v>10450</v>
      </c>
      <c r="BC461" s="17">
        <f>SUMIFS(KP!$L:$L,KP!$F:$F,$A461,KP!$A:$A,SUMMARY!BC$3)</f>
        <v>0</v>
      </c>
      <c r="BD461" s="7">
        <f>SUMIFS(AFRIMONEY!$J:$J,AFRIMONEY!$F:$F,$A461,AFRIMONEY!$P:$P,BC$3)</f>
        <v>0</v>
      </c>
      <c r="BE461" s="8">
        <f t="shared" si="315"/>
        <v>10450</v>
      </c>
      <c r="BF461" s="7">
        <f>SUMIFS(KP!$L:$L,KP!$F:$F,$A461,KP!$A:$A,SUMMARY!BF$3)</f>
        <v>0</v>
      </c>
      <c r="BG461" s="7">
        <f>SUMIFS(AFRIMONEY!$J:$J,AFRIMONEY!$F:$F,$A461,AFRIMONEY!$P:$P,BF$3)</f>
        <v>0</v>
      </c>
      <c r="BH461" s="8">
        <f t="shared" si="316"/>
        <v>10450</v>
      </c>
      <c r="BI461" s="17">
        <f>SUMIFS(KP!$L:$L,KP!$F:$F,$A461,KP!$A:$A,SUMMARY!BI$3)</f>
        <v>0</v>
      </c>
      <c r="BJ461" s="7">
        <f>SUMIFS(AFRIMONEY!$J:$J,AFRIMONEY!$F:$F,$A461,AFRIMONEY!$P:$P,BI$3)</f>
        <v>0</v>
      </c>
      <c r="BK461" s="8">
        <f t="shared" si="317"/>
        <v>10450</v>
      </c>
      <c r="BL461" s="7">
        <f>SUMIFS(KP!$L:$L,KP!$F:$F,$A461,KP!$A:$A,SUMMARY!BL$3)</f>
        <v>0</v>
      </c>
      <c r="BM461" s="7">
        <f>SUMIFS(AFRIMONEY!$J:$J,AFRIMONEY!$F:$F,$A461,AFRIMONEY!$P:$P,BL$3)</f>
        <v>0</v>
      </c>
      <c r="BN461" s="8">
        <f t="shared" si="318"/>
        <v>10450</v>
      </c>
      <c r="BO461" s="17">
        <f>SUMIFS(KP!$L:$L,KP!$F:$F,$A461,KP!$A:$A,SUMMARY!BO$3)</f>
        <v>0</v>
      </c>
      <c r="BP461" s="7">
        <f>SUMIFS(AFRIMONEY!$J:$J,AFRIMONEY!$F:$F,$A461,AFRIMONEY!$P:$P,BO$3)</f>
        <v>0</v>
      </c>
      <c r="BQ461" s="8">
        <f t="shared" si="319"/>
        <v>10450</v>
      </c>
      <c r="BR461" s="7">
        <f>SUMIFS(KP!$L:$L,KP!$F:$F,$A461,KP!$A:$A,SUMMARY!BR$3)</f>
        <v>0</v>
      </c>
      <c r="BS461" s="7">
        <f>SUMIFS(AFRIMONEY!$J:$J,AFRIMONEY!$F:$F,$A461,AFRIMONEY!$P:$P,BR$3)</f>
        <v>0</v>
      </c>
      <c r="BT461" s="8">
        <f t="shared" si="320"/>
        <v>10450</v>
      </c>
      <c r="BU461" s="17">
        <f>SUMIFS(KP!$L:$L,KP!$F:$F,$A461,KP!$A:$A,SUMMARY!BU$3)</f>
        <v>0</v>
      </c>
      <c r="BV461" s="7">
        <f>SUMIFS(AFRIMONEY!$J:$J,AFRIMONEY!$F:$F,$A461,AFRIMONEY!$P:$P,BU$3)</f>
        <v>0</v>
      </c>
      <c r="BW461" s="8">
        <f t="shared" si="321"/>
        <v>10450</v>
      </c>
      <c r="BX461" s="7">
        <f>SUMIFS(KP!$L:$L,KP!$F:$F,$A461,KP!$A:$A,SUMMARY!BX$3)</f>
        <v>0</v>
      </c>
      <c r="BY461" s="7">
        <f>SUMIFS(AFRIMONEY!$J:$J,AFRIMONEY!$F:$F,$A461,AFRIMONEY!$P:$P,BX$3)</f>
        <v>0</v>
      </c>
      <c r="BZ461" s="8">
        <f t="shared" si="322"/>
        <v>10450</v>
      </c>
      <c r="CA461" s="17">
        <f>SUMIFS(KP!$L:$L,KP!$F:$F,$A461,KP!$A:$A,SUMMARY!CA$3)</f>
        <v>0</v>
      </c>
      <c r="CB461" s="7">
        <f>SUMIFS(AFRIMONEY!$J:$J,AFRIMONEY!$F:$F,$A461,AFRIMONEY!$P:$P,CA$3)</f>
        <v>0</v>
      </c>
      <c r="CC461" s="8">
        <f t="shared" si="323"/>
        <v>10450</v>
      </c>
      <c r="CD461" s="7">
        <f>SUMIFS(KP!$L:$L,KP!$F:$F,$A461,KP!$A:$A,SUMMARY!CD$3)</f>
        <v>0</v>
      </c>
      <c r="CE461" s="7">
        <f>SUMIFS(AFRIMONEY!$J:$J,AFRIMONEY!$F:$F,$A461,AFRIMONEY!$P:$P,CD$3)</f>
        <v>0</v>
      </c>
      <c r="CF461" s="8">
        <f t="shared" si="324"/>
        <v>10450</v>
      </c>
      <c r="CG461" s="17">
        <f>SUMIFS(KP!$L:$L,KP!$F:$F,$A461,KP!$A:$A,SUMMARY!CG$3)</f>
        <v>0</v>
      </c>
      <c r="CH461" s="7">
        <f>SUMIFS(AFRIMONEY!$J:$J,AFRIMONEY!$F:$F,$A461,AFRIMONEY!$P:$P,CG$3)</f>
        <v>0</v>
      </c>
      <c r="CI461" s="8">
        <f t="shared" si="325"/>
        <v>10450</v>
      </c>
      <c r="CJ461" s="7">
        <f>SUMIFS(KP!$L:$L,KP!$F:$F,$A461,KP!$A:$A,SUMMARY!CJ$3)</f>
        <v>0</v>
      </c>
      <c r="CK461" s="7">
        <f>SUMIFS(AFRIMONEY!$J:$J,AFRIMONEY!$F:$F,$A461,AFRIMONEY!$P:$P,CJ$3)</f>
        <v>0</v>
      </c>
      <c r="CL461" s="8">
        <f t="shared" si="326"/>
        <v>10450</v>
      </c>
      <c r="CM461" s="17">
        <f>SUMIFS(KP!$L:$L,KP!$F:$F,$A461,KP!$A:$A,SUMMARY!CM$3)</f>
        <v>0</v>
      </c>
      <c r="CN461" s="7">
        <f>SUMIFS(AFRIMONEY!$J:$J,AFRIMONEY!$F:$F,$A461,AFRIMONEY!$P:$P,CM$3)</f>
        <v>0</v>
      </c>
      <c r="CO461" s="8">
        <f t="shared" si="327"/>
        <v>10450</v>
      </c>
      <c r="CP461" s="7">
        <f>SUMIFS(KP!$L:$L,KP!$F:$F,$A461,KP!$A:$A,SUMMARY!CP$3)</f>
        <v>0</v>
      </c>
      <c r="CQ461" s="7">
        <f>SUMIFS(AFRIMONEY!$J:$J,AFRIMONEY!$F:$F,$A461,AFRIMONEY!$P:$P,CP$3)</f>
        <v>0</v>
      </c>
      <c r="CR461" s="8">
        <f t="shared" si="328"/>
        <v>10450</v>
      </c>
      <c r="CS461" s="17">
        <f>SUMIFS(KP!$L:$L,KP!$F:$F,$A461,KP!$A:$A,SUMMARY!CS$3)</f>
        <v>0</v>
      </c>
      <c r="CT461" s="7">
        <f>SUMIFS(AFRIMONEY!$J:$J,AFRIMONEY!$F:$F,$A461,AFRIMONEY!$P:$P,CS$3)</f>
        <v>0</v>
      </c>
      <c r="CU461" s="8">
        <f t="shared" si="329"/>
        <v>10450</v>
      </c>
    </row>
    <row r="462" spans="1:99" x14ac:dyDescent="0.3">
      <c r="A462" s="2">
        <v>101941</v>
      </c>
      <c r="B462" s="23" t="str">
        <f>_xlfn.XLOOKUP(TEXT(A462,0),Tabela4[ID],Tabela4[AREA],"")</f>
        <v>AREA E</v>
      </c>
      <c r="C462" s="2" t="str">
        <f>_xlfn.XLOOKUP(TEXT(A462,0),Tabela4[ID],Tabela4[ZONA],"")</f>
        <v>ZONA 18</v>
      </c>
      <c r="D462" s="2" t="str">
        <f t="shared" si="297"/>
        <v>ACTIVE</v>
      </c>
      <c r="E462" s="18">
        <f t="shared" si="298"/>
        <v>-300</v>
      </c>
      <c r="F462" s="21">
        <f>SUMIFS(KP!$L:$L,KP!$F:$F,$A462,KP!$A:$A,"31/03/2025")</f>
        <v>0</v>
      </c>
      <c r="G462" s="19">
        <f>SUMIFS(KP!$L:$L,KP!$F:$F,$A462,KP!$A:$A,SUMMARY!G$3)</f>
        <v>0</v>
      </c>
      <c r="H462" s="7">
        <f>SUMIFS(AFRIMONEY!$J:$J,AFRIMONEY!$F:$F,$A462,AFRIMONEY!$P:$P,G$3)</f>
        <v>0</v>
      </c>
      <c r="I462" s="8">
        <f t="shared" si="299"/>
        <v>0</v>
      </c>
      <c r="J462" s="7">
        <f>SUMIFS(KP!$L:$L,KP!$F:$F,$A462,KP!$A:$A,SUMMARY!J$3)</f>
        <v>0</v>
      </c>
      <c r="K462" s="7">
        <f>SUMIFS(AFRIMONEY!$J:$J,AFRIMONEY!$F:$F,$A462,AFRIMONEY!$P:$P,J$3)</f>
        <v>0</v>
      </c>
      <c r="L462" s="8">
        <f t="shared" si="300"/>
        <v>0</v>
      </c>
      <c r="M462" s="17">
        <f>SUMIFS(KP!$L:$L,KP!$F:$F,$A462,KP!$A:$A,SUMMARY!M$3)</f>
        <v>600</v>
      </c>
      <c r="N462" s="7">
        <f>SUMIFS(AFRIMONEY!$J:$J,AFRIMONEY!$F:$F,$A462,AFRIMONEY!$P:$P,M$3)</f>
        <v>0</v>
      </c>
      <c r="O462" s="8">
        <f t="shared" si="301"/>
        <v>600</v>
      </c>
      <c r="P462" s="7">
        <f>SUMIFS(KP!$L:$L,KP!$F:$F,$A462,KP!$A:$A,SUMMARY!P$3)</f>
        <v>2200</v>
      </c>
      <c r="Q462" s="7">
        <f>SUMIFS(AFRIMONEY!$J:$J,AFRIMONEY!$F:$F,$A462,AFRIMONEY!$P:$P,P$3)</f>
        <v>600</v>
      </c>
      <c r="R462" s="8">
        <f t="shared" si="302"/>
        <v>2200</v>
      </c>
      <c r="S462" s="17">
        <f>SUMIFS(KP!$L:$L,KP!$F:$F,$A462,KP!$A:$A,SUMMARY!S$3)</f>
        <v>250</v>
      </c>
      <c r="T462" s="7">
        <f>SUMIFS(AFRIMONEY!$J:$J,AFRIMONEY!$F:$F,$A462,AFRIMONEY!$P:$P,S$3)</f>
        <v>2600</v>
      </c>
      <c r="U462" s="8">
        <f t="shared" si="303"/>
        <v>-150</v>
      </c>
      <c r="V462" s="7">
        <f>SUMIFS(KP!$L:$L,KP!$F:$F,$A462,KP!$A:$A,SUMMARY!V$3)</f>
        <v>0</v>
      </c>
      <c r="W462" s="7">
        <f>SUMIFS(AFRIMONEY!$J:$J,AFRIMONEY!$F:$F,$A462,AFRIMONEY!$P:$P,V$3)</f>
        <v>0</v>
      </c>
      <c r="X462" s="8">
        <f t="shared" si="304"/>
        <v>-150</v>
      </c>
      <c r="Y462" s="17">
        <f>SUMIFS(KP!$L:$L,KP!$F:$F,$A462,KP!$A:$A,SUMMARY!Y$3)</f>
        <v>350</v>
      </c>
      <c r="Z462" s="7">
        <f>SUMIFS(AFRIMONEY!$J:$J,AFRIMONEY!$F:$F,$A462,AFRIMONEY!$P:$P,Y$3)</f>
        <v>250</v>
      </c>
      <c r="AA462" s="8">
        <f t="shared" si="305"/>
        <v>-50</v>
      </c>
      <c r="AB462" s="7">
        <f>SUMIFS(KP!$L:$L,KP!$F:$F,$A462,KP!$A:$A,SUMMARY!AB$3)</f>
        <v>0</v>
      </c>
      <c r="AC462" s="7">
        <f>SUMIFS(AFRIMONEY!$J:$J,AFRIMONEY!$F:$F,$A462,AFRIMONEY!$P:$P,AB$3)</f>
        <v>350</v>
      </c>
      <c r="AD462" s="8">
        <f t="shared" si="306"/>
        <v>-400</v>
      </c>
      <c r="AE462" s="17">
        <f>SUMIFS(KP!$L:$L,KP!$F:$F,$A462,KP!$A:$A,SUMMARY!AE$3)</f>
        <v>1350</v>
      </c>
      <c r="AF462" s="7">
        <f>SUMIFS(AFRIMONEY!$J:$J,AFRIMONEY!$F:$F,$A462,AFRIMONEY!$P:$P,AE$3)</f>
        <v>1350</v>
      </c>
      <c r="AG462" s="8">
        <f t="shared" si="307"/>
        <v>-400</v>
      </c>
      <c r="AH462" s="7">
        <f>SUMIFS(KP!$L:$L,KP!$F:$F,$A462,KP!$A:$A,SUMMARY!AH$3)</f>
        <v>100</v>
      </c>
      <c r="AI462" s="7">
        <f>SUMIFS(AFRIMONEY!$J:$J,AFRIMONEY!$F:$F,$A462,AFRIMONEY!$P:$P,AH$3)</f>
        <v>0</v>
      </c>
      <c r="AJ462" s="8">
        <f t="shared" si="308"/>
        <v>-300</v>
      </c>
      <c r="AK462" s="17">
        <f>SUMIFS(KP!$L:$L,KP!$F:$F,$A462,KP!$A:$A,SUMMARY!AK$3)</f>
        <v>0</v>
      </c>
      <c r="AL462" s="7">
        <f>SUMIFS(AFRIMONEY!$J:$J,AFRIMONEY!$F:$F,$A462,AFRIMONEY!$P:$P,AK$3)</f>
        <v>0</v>
      </c>
      <c r="AM462" s="8">
        <f t="shared" si="309"/>
        <v>-300</v>
      </c>
      <c r="AN462" s="7">
        <f>SUMIFS(KP!$L:$L,KP!$F:$F,$A462,KP!$A:$A,SUMMARY!AN$3)</f>
        <v>0</v>
      </c>
      <c r="AO462" s="7">
        <f>SUMIFS(AFRIMONEY!$J:$J,AFRIMONEY!$F:$F,$A462,AFRIMONEY!$P:$P,AN$3)</f>
        <v>0</v>
      </c>
      <c r="AP462" s="8">
        <f t="shared" si="310"/>
        <v>-300</v>
      </c>
      <c r="AQ462" s="17">
        <f>SUMIFS(KP!$L:$L,KP!$F:$F,$A462,KP!$A:$A,SUMMARY!AQ$3)</f>
        <v>0</v>
      </c>
      <c r="AR462" s="7">
        <f>SUMIFS(AFRIMONEY!$J:$J,AFRIMONEY!$F:$F,$A462,AFRIMONEY!$P:$P,AQ$3)</f>
        <v>0</v>
      </c>
      <c r="AS462" s="8">
        <f t="shared" si="311"/>
        <v>-300</v>
      </c>
      <c r="AT462" s="7">
        <f>SUMIFS(KP!$L:$L,KP!$F:$F,$A462,KP!$A:$A,SUMMARY!AT$3)</f>
        <v>0</v>
      </c>
      <c r="AU462" s="7">
        <f>SUMIFS(AFRIMONEY!$J:$J,AFRIMONEY!$F:$F,$A462,AFRIMONEY!$P:$P,AT$3)</f>
        <v>0</v>
      </c>
      <c r="AV462" s="8">
        <f t="shared" si="312"/>
        <v>-300</v>
      </c>
      <c r="AW462" s="17">
        <f>SUMIFS(KP!$L:$L,KP!$F:$F,$A462,KP!$A:$A,SUMMARY!AW$3)</f>
        <v>0</v>
      </c>
      <c r="AX462" s="7">
        <f>SUMIFS(AFRIMONEY!$J:$J,AFRIMONEY!$F:$F,$A462,AFRIMONEY!$P:$P,AW$3)</f>
        <v>0</v>
      </c>
      <c r="AY462" s="8">
        <f t="shared" si="313"/>
        <v>-300</v>
      </c>
      <c r="AZ462" s="7">
        <f>SUMIFS(KP!$L:$L,KP!$F:$F,$A462,KP!$A:$A,SUMMARY!AZ$3)</f>
        <v>0</v>
      </c>
      <c r="BA462" s="7">
        <f>SUMIFS(AFRIMONEY!$J:$J,AFRIMONEY!$F:$F,$A462,AFRIMONEY!$P:$P,AZ$3)</f>
        <v>0</v>
      </c>
      <c r="BB462" s="8">
        <f t="shared" si="314"/>
        <v>-300</v>
      </c>
      <c r="BC462" s="17">
        <f>SUMIFS(KP!$L:$L,KP!$F:$F,$A462,KP!$A:$A,SUMMARY!BC$3)</f>
        <v>0</v>
      </c>
      <c r="BD462" s="7">
        <f>SUMIFS(AFRIMONEY!$J:$J,AFRIMONEY!$F:$F,$A462,AFRIMONEY!$P:$P,BC$3)</f>
        <v>0</v>
      </c>
      <c r="BE462" s="8">
        <f t="shared" si="315"/>
        <v>-300</v>
      </c>
      <c r="BF462" s="7">
        <f>SUMIFS(KP!$L:$L,KP!$F:$F,$A462,KP!$A:$A,SUMMARY!BF$3)</f>
        <v>0</v>
      </c>
      <c r="BG462" s="7">
        <f>SUMIFS(AFRIMONEY!$J:$J,AFRIMONEY!$F:$F,$A462,AFRIMONEY!$P:$P,BF$3)</f>
        <v>0</v>
      </c>
      <c r="BH462" s="8">
        <f t="shared" si="316"/>
        <v>-300</v>
      </c>
      <c r="BI462" s="17">
        <f>SUMIFS(KP!$L:$L,KP!$F:$F,$A462,KP!$A:$A,SUMMARY!BI$3)</f>
        <v>0</v>
      </c>
      <c r="BJ462" s="7">
        <f>SUMIFS(AFRIMONEY!$J:$J,AFRIMONEY!$F:$F,$A462,AFRIMONEY!$P:$P,BI$3)</f>
        <v>0</v>
      </c>
      <c r="BK462" s="8">
        <f t="shared" si="317"/>
        <v>-300</v>
      </c>
      <c r="BL462" s="7">
        <f>SUMIFS(KP!$L:$L,KP!$F:$F,$A462,KP!$A:$A,SUMMARY!BL$3)</f>
        <v>0</v>
      </c>
      <c r="BM462" s="7">
        <f>SUMIFS(AFRIMONEY!$J:$J,AFRIMONEY!$F:$F,$A462,AFRIMONEY!$P:$P,BL$3)</f>
        <v>0</v>
      </c>
      <c r="BN462" s="8">
        <f t="shared" si="318"/>
        <v>-300</v>
      </c>
      <c r="BO462" s="17">
        <f>SUMIFS(KP!$L:$L,KP!$F:$F,$A462,KP!$A:$A,SUMMARY!BO$3)</f>
        <v>0</v>
      </c>
      <c r="BP462" s="7">
        <f>SUMIFS(AFRIMONEY!$J:$J,AFRIMONEY!$F:$F,$A462,AFRIMONEY!$P:$P,BO$3)</f>
        <v>0</v>
      </c>
      <c r="BQ462" s="8">
        <f t="shared" si="319"/>
        <v>-300</v>
      </c>
      <c r="BR462" s="7">
        <f>SUMIFS(KP!$L:$L,KP!$F:$F,$A462,KP!$A:$A,SUMMARY!BR$3)</f>
        <v>0</v>
      </c>
      <c r="BS462" s="7">
        <f>SUMIFS(AFRIMONEY!$J:$J,AFRIMONEY!$F:$F,$A462,AFRIMONEY!$P:$P,BR$3)</f>
        <v>0</v>
      </c>
      <c r="BT462" s="8">
        <f t="shared" si="320"/>
        <v>-300</v>
      </c>
      <c r="BU462" s="17">
        <f>SUMIFS(KP!$L:$L,KP!$F:$F,$A462,KP!$A:$A,SUMMARY!BU$3)</f>
        <v>0</v>
      </c>
      <c r="BV462" s="7">
        <f>SUMIFS(AFRIMONEY!$J:$J,AFRIMONEY!$F:$F,$A462,AFRIMONEY!$P:$P,BU$3)</f>
        <v>0</v>
      </c>
      <c r="BW462" s="8">
        <f t="shared" si="321"/>
        <v>-300</v>
      </c>
      <c r="BX462" s="7">
        <f>SUMIFS(KP!$L:$L,KP!$F:$F,$A462,KP!$A:$A,SUMMARY!BX$3)</f>
        <v>0</v>
      </c>
      <c r="BY462" s="7">
        <f>SUMIFS(AFRIMONEY!$J:$J,AFRIMONEY!$F:$F,$A462,AFRIMONEY!$P:$P,BX$3)</f>
        <v>0</v>
      </c>
      <c r="BZ462" s="8">
        <f t="shared" si="322"/>
        <v>-300</v>
      </c>
      <c r="CA462" s="17">
        <f>SUMIFS(KP!$L:$L,KP!$F:$F,$A462,KP!$A:$A,SUMMARY!CA$3)</f>
        <v>0</v>
      </c>
      <c r="CB462" s="7">
        <f>SUMIFS(AFRIMONEY!$J:$J,AFRIMONEY!$F:$F,$A462,AFRIMONEY!$P:$P,CA$3)</f>
        <v>0</v>
      </c>
      <c r="CC462" s="8">
        <f t="shared" si="323"/>
        <v>-300</v>
      </c>
      <c r="CD462" s="7">
        <f>SUMIFS(KP!$L:$L,KP!$F:$F,$A462,KP!$A:$A,SUMMARY!CD$3)</f>
        <v>0</v>
      </c>
      <c r="CE462" s="7">
        <f>SUMIFS(AFRIMONEY!$J:$J,AFRIMONEY!$F:$F,$A462,AFRIMONEY!$P:$P,CD$3)</f>
        <v>0</v>
      </c>
      <c r="CF462" s="8">
        <f t="shared" si="324"/>
        <v>-300</v>
      </c>
      <c r="CG462" s="17">
        <f>SUMIFS(KP!$L:$L,KP!$F:$F,$A462,KP!$A:$A,SUMMARY!CG$3)</f>
        <v>0</v>
      </c>
      <c r="CH462" s="7">
        <f>SUMIFS(AFRIMONEY!$J:$J,AFRIMONEY!$F:$F,$A462,AFRIMONEY!$P:$P,CG$3)</f>
        <v>0</v>
      </c>
      <c r="CI462" s="8">
        <f t="shared" si="325"/>
        <v>-300</v>
      </c>
      <c r="CJ462" s="7">
        <f>SUMIFS(KP!$L:$L,KP!$F:$F,$A462,KP!$A:$A,SUMMARY!CJ$3)</f>
        <v>0</v>
      </c>
      <c r="CK462" s="7">
        <f>SUMIFS(AFRIMONEY!$J:$J,AFRIMONEY!$F:$F,$A462,AFRIMONEY!$P:$P,CJ$3)</f>
        <v>0</v>
      </c>
      <c r="CL462" s="8">
        <f t="shared" si="326"/>
        <v>-300</v>
      </c>
      <c r="CM462" s="17">
        <f>SUMIFS(KP!$L:$L,KP!$F:$F,$A462,KP!$A:$A,SUMMARY!CM$3)</f>
        <v>0</v>
      </c>
      <c r="CN462" s="7">
        <f>SUMIFS(AFRIMONEY!$J:$J,AFRIMONEY!$F:$F,$A462,AFRIMONEY!$P:$P,CM$3)</f>
        <v>0</v>
      </c>
      <c r="CO462" s="8">
        <f t="shared" si="327"/>
        <v>-300</v>
      </c>
      <c r="CP462" s="7">
        <f>SUMIFS(KP!$L:$L,KP!$F:$F,$A462,KP!$A:$A,SUMMARY!CP$3)</f>
        <v>0</v>
      </c>
      <c r="CQ462" s="7">
        <f>SUMIFS(AFRIMONEY!$J:$J,AFRIMONEY!$F:$F,$A462,AFRIMONEY!$P:$P,CP$3)</f>
        <v>0</v>
      </c>
      <c r="CR462" s="8">
        <f t="shared" si="328"/>
        <v>-300</v>
      </c>
      <c r="CS462" s="17">
        <f>SUMIFS(KP!$L:$L,KP!$F:$F,$A462,KP!$A:$A,SUMMARY!CS$3)</f>
        <v>0</v>
      </c>
      <c r="CT462" s="7">
        <f>SUMIFS(AFRIMONEY!$J:$J,AFRIMONEY!$F:$F,$A462,AFRIMONEY!$P:$P,CS$3)</f>
        <v>0</v>
      </c>
      <c r="CU462" s="8">
        <f t="shared" si="329"/>
        <v>-300</v>
      </c>
    </row>
    <row r="463" spans="1:99" x14ac:dyDescent="0.3">
      <c r="A463" s="2">
        <v>101942</v>
      </c>
      <c r="B463" s="23" t="str">
        <f>_xlfn.XLOOKUP(TEXT(A463,0),Tabela4[ID],Tabela4[AREA],"")</f>
        <v>AREA A</v>
      </c>
      <c r="C463" s="2" t="str">
        <f>_xlfn.XLOOKUP(TEXT(A463,0),Tabela4[ID],Tabela4[ZONA],"")</f>
        <v>ZONA 15</v>
      </c>
      <c r="D463" s="2" t="str">
        <f t="shared" si="297"/>
        <v>ACTIVE</v>
      </c>
      <c r="E463" s="18">
        <f t="shared" si="298"/>
        <v>0</v>
      </c>
      <c r="F463" s="21">
        <f>SUMIFS(KP!$L:$L,KP!$F:$F,$A463,KP!$A:$A,"31/03/2025")</f>
        <v>0</v>
      </c>
      <c r="G463" s="19">
        <f>SUMIFS(KP!$L:$L,KP!$F:$F,$A463,KP!$A:$A,SUMMARY!G$3)</f>
        <v>0</v>
      </c>
      <c r="H463" s="7">
        <f>SUMIFS(AFRIMONEY!$J:$J,AFRIMONEY!$F:$F,$A463,AFRIMONEY!$P:$P,G$3)</f>
        <v>0</v>
      </c>
      <c r="I463" s="8">
        <f t="shared" si="299"/>
        <v>0</v>
      </c>
      <c r="J463" s="7">
        <f>SUMIFS(KP!$L:$L,KP!$F:$F,$A463,KP!$A:$A,SUMMARY!J$3)</f>
        <v>100</v>
      </c>
      <c r="K463" s="7">
        <f>SUMIFS(AFRIMONEY!$J:$J,AFRIMONEY!$F:$F,$A463,AFRIMONEY!$P:$P,J$3)</f>
        <v>0</v>
      </c>
      <c r="L463" s="8">
        <f t="shared" si="300"/>
        <v>100</v>
      </c>
      <c r="M463" s="17">
        <f>SUMIFS(KP!$L:$L,KP!$F:$F,$A463,KP!$A:$A,SUMMARY!M$3)</f>
        <v>0</v>
      </c>
      <c r="N463" s="7">
        <f>SUMIFS(AFRIMONEY!$J:$J,AFRIMONEY!$F:$F,$A463,AFRIMONEY!$P:$P,M$3)</f>
        <v>0</v>
      </c>
      <c r="O463" s="8">
        <f t="shared" si="301"/>
        <v>100</v>
      </c>
      <c r="P463" s="7">
        <f>SUMIFS(KP!$L:$L,KP!$F:$F,$A463,KP!$A:$A,SUMMARY!P$3)</f>
        <v>0</v>
      </c>
      <c r="Q463" s="7">
        <f>SUMIFS(AFRIMONEY!$J:$J,AFRIMONEY!$F:$F,$A463,AFRIMONEY!$P:$P,P$3)</f>
        <v>0</v>
      </c>
      <c r="R463" s="8">
        <f t="shared" si="302"/>
        <v>100</v>
      </c>
      <c r="S463" s="17">
        <f>SUMIFS(KP!$L:$L,KP!$F:$F,$A463,KP!$A:$A,SUMMARY!S$3)</f>
        <v>0</v>
      </c>
      <c r="T463" s="7">
        <f>SUMIFS(AFRIMONEY!$J:$J,AFRIMONEY!$F:$F,$A463,AFRIMONEY!$P:$P,S$3)</f>
        <v>0</v>
      </c>
      <c r="U463" s="8">
        <f t="shared" si="303"/>
        <v>100</v>
      </c>
      <c r="V463" s="7">
        <f>SUMIFS(KP!$L:$L,KP!$F:$F,$A463,KP!$A:$A,SUMMARY!V$3)</f>
        <v>0</v>
      </c>
      <c r="W463" s="7">
        <f>SUMIFS(AFRIMONEY!$J:$J,AFRIMONEY!$F:$F,$A463,AFRIMONEY!$P:$P,V$3)</f>
        <v>0</v>
      </c>
      <c r="X463" s="8">
        <f t="shared" si="304"/>
        <v>100</v>
      </c>
      <c r="Y463" s="17">
        <f>SUMIFS(KP!$L:$L,KP!$F:$F,$A463,KP!$A:$A,SUMMARY!Y$3)</f>
        <v>0</v>
      </c>
      <c r="Z463" s="7">
        <f>SUMIFS(AFRIMONEY!$J:$J,AFRIMONEY!$F:$F,$A463,AFRIMONEY!$P:$P,Y$3)</f>
        <v>100</v>
      </c>
      <c r="AA463" s="8">
        <f t="shared" si="305"/>
        <v>0</v>
      </c>
      <c r="AB463" s="7">
        <f>SUMIFS(KP!$L:$L,KP!$F:$F,$A463,KP!$A:$A,SUMMARY!AB$3)</f>
        <v>0</v>
      </c>
      <c r="AC463" s="7">
        <f>SUMIFS(AFRIMONEY!$J:$J,AFRIMONEY!$F:$F,$A463,AFRIMONEY!$P:$P,AB$3)</f>
        <v>0</v>
      </c>
      <c r="AD463" s="8">
        <f t="shared" si="306"/>
        <v>0</v>
      </c>
      <c r="AE463" s="17">
        <f>SUMIFS(KP!$L:$L,KP!$F:$F,$A463,KP!$A:$A,SUMMARY!AE$3)</f>
        <v>0</v>
      </c>
      <c r="AF463" s="7">
        <f>SUMIFS(AFRIMONEY!$J:$J,AFRIMONEY!$F:$F,$A463,AFRIMONEY!$P:$P,AE$3)</f>
        <v>0</v>
      </c>
      <c r="AG463" s="8">
        <f t="shared" si="307"/>
        <v>0</v>
      </c>
      <c r="AH463" s="7">
        <f>SUMIFS(KP!$L:$L,KP!$F:$F,$A463,KP!$A:$A,SUMMARY!AH$3)</f>
        <v>0</v>
      </c>
      <c r="AI463" s="7">
        <f>SUMIFS(AFRIMONEY!$J:$J,AFRIMONEY!$F:$F,$A463,AFRIMONEY!$P:$P,AH$3)</f>
        <v>0</v>
      </c>
      <c r="AJ463" s="8">
        <f t="shared" si="308"/>
        <v>0</v>
      </c>
      <c r="AK463" s="17">
        <f>SUMIFS(KP!$L:$L,KP!$F:$F,$A463,KP!$A:$A,SUMMARY!AK$3)</f>
        <v>0</v>
      </c>
      <c r="AL463" s="7">
        <f>SUMIFS(AFRIMONEY!$J:$J,AFRIMONEY!$F:$F,$A463,AFRIMONEY!$P:$P,AK$3)</f>
        <v>0</v>
      </c>
      <c r="AM463" s="8">
        <f t="shared" si="309"/>
        <v>0</v>
      </c>
      <c r="AN463" s="7">
        <f>SUMIFS(KP!$L:$L,KP!$F:$F,$A463,KP!$A:$A,SUMMARY!AN$3)</f>
        <v>0</v>
      </c>
      <c r="AO463" s="7">
        <f>SUMIFS(AFRIMONEY!$J:$J,AFRIMONEY!$F:$F,$A463,AFRIMONEY!$P:$P,AN$3)</f>
        <v>0</v>
      </c>
      <c r="AP463" s="8">
        <f t="shared" si="310"/>
        <v>0</v>
      </c>
      <c r="AQ463" s="17">
        <f>SUMIFS(KP!$L:$L,KP!$F:$F,$A463,KP!$A:$A,SUMMARY!AQ$3)</f>
        <v>0</v>
      </c>
      <c r="AR463" s="7">
        <f>SUMIFS(AFRIMONEY!$J:$J,AFRIMONEY!$F:$F,$A463,AFRIMONEY!$P:$P,AQ$3)</f>
        <v>0</v>
      </c>
      <c r="AS463" s="8">
        <f t="shared" si="311"/>
        <v>0</v>
      </c>
      <c r="AT463" s="7">
        <f>SUMIFS(KP!$L:$L,KP!$F:$F,$A463,KP!$A:$A,SUMMARY!AT$3)</f>
        <v>0</v>
      </c>
      <c r="AU463" s="7">
        <f>SUMIFS(AFRIMONEY!$J:$J,AFRIMONEY!$F:$F,$A463,AFRIMONEY!$P:$P,AT$3)</f>
        <v>0</v>
      </c>
      <c r="AV463" s="8">
        <f t="shared" si="312"/>
        <v>0</v>
      </c>
      <c r="AW463" s="17">
        <f>SUMIFS(KP!$L:$L,KP!$F:$F,$A463,KP!$A:$A,SUMMARY!AW$3)</f>
        <v>0</v>
      </c>
      <c r="AX463" s="7">
        <f>SUMIFS(AFRIMONEY!$J:$J,AFRIMONEY!$F:$F,$A463,AFRIMONEY!$P:$P,AW$3)</f>
        <v>0</v>
      </c>
      <c r="AY463" s="8">
        <f t="shared" si="313"/>
        <v>0</v>
      </c>
      <c r="AZ463" s="7">
        <f>SUMIFS(KP!$L:$L,KP!$F:$F,$A463,KP!$A:$A,SUMMARY!AZ$3)</f>
        <v>0</v>
      </c>
      <c r="BA463" s="7">
        <f>SUMIFS(AFRIMONEY!$J:$J,AFRIMONEY!$F:$F,$A463,AFRIMONEY!$P:$P,AZ$3)</f>
        <v>0</v>
      </c>
      <c r="BB463" s="8">
        <f t="shared" si="314"/>
        <v>0</v>
      </c>
      <c r="BC463" s="17">
        <f>SUMIFS(KP!$L:$L,KP!$F:$F,$A463,KP!$A:$A,SUMMARY!BC$3)</f>
        <v>0</v>
      </c>
      <c r="BD463" s="7">
        <f>SUMIFS(AFRIMONEY!$J:$J,AFRIMONEY!$F:$F,$A463,AFRIMONEY!$P:$P,BC$3)</f>
        <v>0</v>
      </c>
      <c r="BE463" s="8">
        <f t="shared" si="315"/>
        <v>0</v>
      </c>
      <c r="BF463" s="7">
        <f>SUMIFS(KP!$L:$L,KP!$F:$F,$A463,KP!$A:$A,SUMMARY!BF$3)</f>
        <v>0</v>
      </c>
      <c r="BG463" s="7">
        <f>SUMIFS(AFRIMONEY!$J:$J,AFRIMONEY!$F:$F,$A463,AFRIMONEY!$P:$P,BF$3)</f>
        <v>0</v>
      </c>
      <c r="BH463" s="8">
        <f t="shared" si="316"/>
        <v>0</v>
      </c>
      <c r="BI463" s="17">
        <f>SUMIFS(KP!$L:$L,KP!$F:$F,$A463,KP!$A:$A,SUMMARY!BI$3)</f>
        <v>0</v>
      </c>
      <c r="BJ463" s="7">
        <f>SUMIFS(AFRIMONEY!$J:$J,AFRIMONEY!$F:$F,$A463,AFRIMONEY!$P:$P,BI$3)</f>
        <v>0</v>
      </c>
      <c r="BK463" s="8">
        <f t="shared" si="317"/>
        <v>0</v>
      </c>
      <c r="BL463" s="7">
        <f>SUMIFS(KP!$L:$L,KP!$F:$F,$A463,KP!$A:$A,SUMMARY!BL$3)</f>
        <v>0</v>
      </c>
      <c r="BM463" s="7">
        <f>SUMIFS(AFRIMONEY!$J:$J,AFRIMONEY!$F:$F,$A463,AFRIMONEY!$P:$P,BL$3)</f>
        <v>0</v>
      </c>
      <c r="BN463" s="8">
        <f t="shared" si="318"/>
        <v>0</v>
      </c>
      <c r="BO463" s="17">
        <f>SUMIFS(KP!$L:$L,KP!$F:$F,$A463,KP!$A:$A,SUMMARY!BO$3)</f>
        <v>0</v>
      </c>
      <c r="BP463" s="7">
        <f>SUMIFS(AFRIMONEY!$J:$J,AFRIMONEY!$F:$F,$A463,AFRIMONEY!$P:$P,BO$3)</f>
        <v>0</v>
      </c>
      <c r="BQ463" s="8">
        <f t="shared" si="319"/>
        <v>0</v>
      </c>
      <c r="BR463" s="7">
        <f>SUMIFS(KP!$L:$L,KP!$F:$F,$A463,KP!$A:$A,SUMMARY!BR$3)</f>
        <v>0</v>
      </c>
      <c r="BS463" s="7">
        <f>SUMIFS(AFRIMONEY!$J:$J,AFRIMONEY!$F:$F,$A463,AFRIMONEY!$P:$P,BR$3)</f>
        <v>0</v>
      </c>
      <c r="BT463" s="8">
        <f t="shared" si="320"/>
        <v>0</v>
      </c>
      <c r="BU463" s="17">
        <f>SUMIFS(KP!$L:$L,KP!$F:$F,$A463,KP!$A:$A,SUMMARY!BU$3)</f>
        <v>0</v>
      </c>
      <c r="BV463" s="7">
        <f>SUMIFS(AFRIMONEY!$J:$J,AFRIMONEY!$F:$F,$A463,AFRIMONEY!$P:$P,BU$3)</f>
        <v>0</v>
      </c>
      <c r="BW463" s="8">
        <f t="shared" si="321"/>
        <v>0</v>
      </c>
      <c r="BX463" s="7">
        <f>SUMIFS(KP!$L:$L,KP!$F:$F,$A463,KP!$A:$A,SUMMARY!BX$3)</f>
        <v>0</v>
      </c>
      <c r="BY463" s="7">
        <f>SUMIFS(AFRIMONEY!$J:$J,AFRIMONEY!$F:$F,$A463,AFRIMONEY!$P:$P,BX$3)</f>
        <v>0</v>
      </c>
      <c r="BZ463" s="8">
        <f t="shared" si="322"/>
        <v>0</v>
      </c>
      <c r="CA463" s="17">
        <f>SUMIFS(KP!$L:$L,KP!$F:$F,$A463,KP!$A:$A,SUMMARY!CA$3)</f>
        <v>0</v>
      </c>
      <c r="CB463" s="7">
        <f>SUMIFS(AFRIMONEY!$J:$J,AFRIMONEY!$F:$F,$A463,AFRIMONEY!$P:$P,CA$3)</f>
        <v>0</v>
      </c>
      <c r="CC463" s="8">
        <f t="shared" si="323"/>
        <v>0</v>
      </c>
      <c r="CD463" s="7">
        <f>SUMIFS(KP!$L:$L,KP!$F:$F,$A463,KP!$A:$A,SUMMARY!CD$3)</f>
        <v>0</v>
      </c>
      <c r="CE463" s="7">
        <f>SUMIFS(AFRIMONEY!$J:$J,AFRIMONEY!$F:$F,$A463,AFRIMONEY!$P:$P,CD$3)</f>
        <v>0</v>
      </c>
      <c r="CF463" s="8">
        <f t="shared" si="324"/>
        <v>0</v>
      </c>
      <c r="CG463" s="17">
        <f>SUMIFS(KP!$L:$L,KP!$F:$F,$A463,KP!$A:$A,SUMMARY!CG$3)</f>
        <v>0</v>
      </c>
      <c r="CH463" s="7">
        <f>SUMIFS(AFRIMONEY!$J:$J,AFRIMONEY!$F:$F,$A463,AFRIMONEY!$P:$P,CG$3)</f>
        <v>0</v>
      </c>
      <c r="CI463" s="8">
        <f t="shared" si="325"/>
        <v>0</v>
      </c>
      <c r="CJ463" s="7">
        <f>SUMIFS(KP!$L:$L,KP!$F:$F,$A463,KP!$A:$A,SUMMARY!CJ$3)</f>
        <v>0</v>
      </c>
      <c r="CK463" s="7">
        <f>SUMIFS(AFRIMONEY!$J:$J,AFRIMONEY!$F:$F,$A463,AFRIMONEY!$P:$P,CJ$3)</f>
        <v>0</v>
      </c>
      <c r="CL463" s="8">
        <f t="shared" si="326"/>
        <v>0</v>
      </c>
      <c r="CM463" s="17">
        <f>SUMIFS(KP!$L:$L,KP!$F:$F,$A463,KP!$A:$A,SUMMARY!CM$3)</f>
        <v>0</v>
      </c>
      <c r="CN463" s="7">
        <f>SUMIFS(AFRIMONEY!$J:$J,AFRIMONEY!$F:$F,$A463,AFRIMONEY!$P:$P,CM$3)</f>
        <v>0</v>
      </c>
      <c r="CO463" s="8">
        <f t="shared" si="327"/>
        <v>0</v>
      </c>
      <c r="CP463" s="7">
        <f>SUMIFS(KP!$L:$L,KP!$F:$F,$A463,KP!$A:$A,SUMMARY!CP$3)</f>
        <v>0</v>
      </c>
      <c r="CQ463" s="7">
        <f>SUMIFS(AFRIMONEY!$J:$J,AFRIMONEY!$F:$F,$A463,AFRIMONEY!$P:$P,CP$3)</f>
        <v>0</v>
      </c>
      <c r="CR463" s="8">
        <f t="shared" si="328"/>
        <v>0</v>
      </c>
      <c r="CS463" s="17">
        <f>SUMIFS(KP!$L:$L,KP!$F:$F,$A463,KP!$A:$A,SUMMARY!CS$3)</f>
        <v>0</v>
      </c>
      <c r="CT463" s="7">
        <f>SUMIFS(AFRIMONEY!$J:$J,AFRIMONEY!$F:$F,$A463,AFRIMONEY!$P:$P,CS$3)</f>
        <v>0</v>
      </c>
      <c r="CU463" s="8">
        <f t="shared" si="329"/>
        <v>0</v>
      </c>
    </row>
    <row r="464" spans="1:99" x14ac:dyDescent="0.3">
      <c r="A464" s="2">
        <v>101947</v>
      </c>
      <c r="B464" s="23" t="str">
        <f>_xlfn.XLOOKUP(TEXT(A464,0),Tabela4[ID],Tabela4[AREA],"")</f>
        <v>AREA A</v>
      </c>
      <c r="C464" s="2" t="str">
        <f>_xlfn.XLOOKUP(TEXT(A464,0),Tabela4[ID],Tabela4[ZONA],"")</f>
        <v>ZONA 13</v>
      </c>
      <c r="D464" s="2" t="str">
        <f t="shared" si="297"/>
        <v>BLOCKED</v>
      </c>
      <c r="E464" s="18">
        <f t="shared" si="298"/>
        <v>300</v>
      </c>
      <c r="F464" s="21">
        <f>SUMIFS(KP!$L:$L,KP!$F:$F,$A464,KP!$A:$A,"31/03/2025")</f>
        <v>0</v>
      </c>
      <c r="G464" s="19">
        <f>SUMIFS(KP!$L:$L,KP!$F:$F,$A464,KP!$A:$A,SUMMARY!G$3)</f>
        <v>0</v>
      </c>
      <c r="H464" s="7">
        <f>SUMIFS(AFRIMONEY!$J:$J,AFRIMONEY!$F:$F,$A464,AFRIMONEY!$P:$P,G$3)</f>
        <v>0</v>
      </c>
      <c r="I464" s="8">
        <f t="shared" si="299"/>
        <v>0</v>
      </c>
      <c r="J464" s="7">
        <f>SUMIFS(KP!$L:$L,KP!$F:$F,$A464,KP!$A:$A,SUMMARY!J$3)</f>
        <v>100</v>
      </c>
      <c r="K464" s="7">
        <f>SUMIFS(AFRIMONEY!$J:$J,AFRIMONEY!$F:$F,$A464,AFRIMONEY!$P:$P,J$3)</f>
        <v>0</v>
      </c>
      <c r="L464" s="8">
        <f t="shared" si="300"/>
        <v>100</v>
      </c>
      <c r="M464" s="17">
        <f>SUMIFS(KP!$L:$L,KP!$F:$F,$A464,KP!$A:$A,SUMMARY!M$3)</f>
        <v>500</v>
      </c>
      <c r="N464" s="7">
        <f>SUMIFS(AFRIMONEY!$J:$J,AFRIMONEY!$F:$F,$A464,AFRIMONEY!$P:$P,M$3)</f>
        <v>100</v>
      </c>
      <c r="O464" s="8">
        <f t="shared" si="301"/>
        <v>500</v>
      </c>
      <c r="P464" s="7">
        <f>SUMIFS(KP!$L:$L,KP!$F:$F,$A464,KP!$A:$A,SUMMARY!P$3)</f>
        <v>700</v>
      </c>
      <c r="Q464" s="7">
        <f>SUMIFS(AFRIMONEY!$J:$J,AFRIMONEY!$F:$F,$A464,AFRIMONEY!$P:$P,P$3)</f>
        <v>500</v>
      </c>
      <c r="R464" s="8">
        <f t="shared" si="302"/>
        <v>700</v>
      </c>
      <c r="S464" s="17">
        <f>SUMIFS(KP!$L:$L,KP!$F:$F,$A464,KP!$A:$A,SUMMARY!S$3)</f>
        <v>250</v>
      </c>
      <c r="T464" s="7">
        <f>SUMIFS(AFRIMONEY!$J:$J,AFRIMONEY!$F:$F,$A464,AFRIMONEY!$P:$P,S$3)</f>
        <v>900</v>
      </c>
      <c r="U464" s="8">
        <f t="shared" si="303"/>
        <v>50</v>
      </c>
      <c r="V464" s="7">
        <f>SUMIFS(KP!$L:$L,KP!$F:$F,$A464,KP!$A:$A,SUMMARY!V$3)</f>
        <v>0</v>
      </c>
      <c r="W464" s="7">
        <f>SUMIFS(AFRIMONEY!$J:$J,AFRIMONEY!$F:$F,$A464,AFRIMONEY!$P:$P,V$3)</f>
        <v>0</v>
      </c>
      <c r="X464" s="8">
        <f t="shared" si="304"/>
        <v>50</v>
      </c>
      <c r="Y464" s="17">
        <f>SUMIFS(KP!$L:$L,KP!$F:$F,$A464,KP!$A:$A,SUMMARY!Y$3)</f>
        <v>700</v>
      </c>
      <c r="Z464" s="7">
        <f>SUMIFS(AFRIMONEY!$J:$J,AFRIMONEY!$F:$F,$A464,AFRIMONEY!$P:$P,Y$3)</f>
        <v>250</v>
      </c>
      <c r="AA464" s="8">
        <f t="shared" si="305"/>
        <v>500</v>
      </c>
      <c r="AB464" s="7">
        <f>SUMIFS(KP!$L:$L,KP!$F:$F,$A464,KP!$A:$A,SUMMARY!AB$3)</f>
        <v>1450</v>
      </c>
      <c r="AC464" s="7">
        <f>SUMIFS(AFRIMONEY!$J:$J,AFRIMONEY!$F:$F,$A464,AFRIMONEY!$P:$P,AB$3)</f>
        <v>700</v>
      </c>
      <c r="AD464" s="8">
        <f t="shared" si="306"/>
        <v>1250</v>
      </c>
      <c r="AE464" s="17">
        <f>SUMIFS(KP!$L:$L,KP!$F:$F,$A464,KP!$A:$A,SUMMARY!AE$3)</f>
        <v>1300</v>
      </c>
      <c r="AF464" s="7">
        <f>SUMIFS(AFRIMONEY!$J:$J,AFRIMONEY!$F:$F,$A464,AFRIMONEY!$P:$P,AE$3)</f>
        <v>1450</v>
      </c>
      <c r="AG464" s="8">
        <f t="shared" si="307"/>
        <v>1100</v>
      </c>
      <c r="AH464" s="7">
        <f>SUMIFS(KP!$L:$L,KP!$F:$F,$A464,KP!$A:$A,SUMMARY!AH$3)</f>
        <v>500</v>
      </c>
      <c r="AI464" s="7">
        <f>SUMIFS(AFRIMONEY!$J:$J,AFRIMONEY!$F:$F,$A464,AFRIMONEY!$P:$P,AH$3)</f>
        <v>1300</v>
      </c>
      <c r="AJ464" s="8">
        <f t="shared" si="308"/>
        <v>300</v>
      </c>
      <c r="AK464" s="17">
        <f>SUMIFS(KP!$L:$L,KP!$F:$F,$A464,KP!$A:$A,SUMMARY!AK$3)</f>
        <v>0</v>
      </c>
      <c r="AL464" s="7">
        <f>SUMIFS(AFRIMONEY!$J:$J,AFRIMONEY!$F:$F,$A464,AFRIMONEY!$P:$P,AK$3)</f>
        <v>0</v>
      </c>
      <c r="AM464" s="8">
        <f t="shared" si="309"/>
        <v>300</v>
      </c>
      <c r="AN464" s="7">
        <f>SUMIFS(KP!$L:$L,KP!$F:$F,$A464,KP!$A:$A,SUMMARY!AN$3)</f>
        <v>0</v>
      </c>
      <c r="AO464" s="7">
        <f>SUMIFS(AFRIMONEY!$J:$J,AFRIMONEY!$F:$F,$A464,AFRIMONEY!$P:$P,AN$3)</f>
        <v>0</v>
      </c>
      <c r="AP464" s="8">
        <f t="shared" si="310"/>
        <v>300</v>
      </c>
      <c r="AQ464" s="17">
        <f>SUMIFS(KP!$L:$L,KP!$F:$F,$A464,KP!$A:$A,SUMMARY!AQ$3)</f>
        <v>0</v>
      </c>
      <c r="AR464" s="7">
        <f>SUMIFS(AFRIMONEY!$J:$J,AFRIMONEY!$F:$F,$A464,AFRIMONEY!$P:$P,AQ$3)</f>
        <v>0</v>
      </c>
      <c r="AS464" s="8">
        <f t="shared" si="311"/>
        <v>300</v>
      </c>
      <c r="AT464" s="7">
        <f>SUMIFS(KP!$L:$L,KP!$F:$F,$A464,KP!$A:$A,SUMMARY!AT$3)</f>
        <v>0</v>
      </c>
      <c r="AU464" s="7">
        <f>SUMIFS(AFRIMONEY!$J:$J,AFRIMONEY!$F:$F,$A464,AFRIMONEY!$P:$P,AT$3)</f>
        <v>0</v>
      </c>
      <c r="AV464" s="8">
        <f t="shared" si="312"/>
        <v>300</v>
      </c>
      <c r="AW464" s="17">
        <f>SUMIFS(KP!$L:$L,KP!$F:$F,$A464,KP!$A:$A,SUMMARY!AW$3)</f>
        <v>0</v>
      </c>
      <c r="AX464" s="7">
        <f>SUMIFS(AFRIMONEY!$J:$J,AFRIMONEY!$F:$F,$A464,AFRIMONEY!$P:$P,AW$3)</f>
        <v>0</v>
      </c>
      <c r="AY464" s="8">
        <f t="shared" si="313"/>
        <v>300</v>
      </c>
      <c r="AZ464" s="7">
        <f>SUMIFS(KP!$L:$L,KP!$F:$F,$A464,KP!$A:$A,SUMMARY!AZ$3)</f>
        <v>0</v>
      </c>
      <c r="BA464" s="7">
        <f>SUMIFS(AFRIMONEY!$J:$J,AFRIMONEY!$F:$F,$A464,AFRIMONEY!$P:$P,AZ$3)</f>
        <v>0</v>
      </c>
      <c r="BB464" s="8">
        <f t="shared" si="314"/>
        <v>300</v>
      </c>
      <c r="BC464" s="17">
        <f>SUMIFS(KP!$L:$L,KP!$F:$F,$A464,KP!$A:$A,SUMMARY!BC$3)</f>
        <v>0</v>
      </c>
      <c r="BD464" s="7">
        <f>SUMIFS(AFRIMONEY!$J:$J,AFRIMONEY!$F:$F,$A464,AFRIMONEY!$P:$P,BC$3)</f>
        <v>0</v>
      </c>
      <c r="BE464" s="8">
        <f t="shared" si="315"/>
        <v>300</v>
      </c>
      <c r="BF464" s="7">
        <f>SUMIFS(KP!$L:$L,KP!$F:$F,$A464,KP!$A:$A,SUMMARY!BF$3)</f>
        <v>0</v>
      </c>
      <c r="BG464" s="7">
        <f>SUMIFS(AFRIMONEY!$J:$J,AFRIMONEY!$F:$F,$A464,AFRIMONEY!$P:$P,BF$3)</f>
        <v>0</v>
      </c>
      <c r="BH464" s="8">
        <f t="shared" si="316"/>
        <v>300</v>
      </c>
      <c r="BI464" s="17">
        <f>SUMIFS(KP!$L:$L,KP!$F:$F,$A464,KP!$A:$A,SUMMARY!BI$3)</f>
        <v>0</v>
      </c>
      <c r="BJ464" s="7">
        <f>SUMIFS(AFRIMONEY!$J:$J,AFRIMONEY!$F:$F,$A464,AFRIMONEY!$P:$P,BI$3)</f>
        <v>0</v>
      </c>
      <c r="BK464" s="8">
        <f t="shared" si="317"/>
        <v>300</v>
      </c>
      <c r="BL464" s="7">
        <f>SUMIFS(KP!$L:$L,KP!$F:$F,$A464,KP!$A:$A,SUMMARY!BL$3)</f>
        <v>0</v>
      </c>
      <c r="BM464" s="7">
        <f>SUMIFS(AFRIMONEY!$J:$J,AFRIMONEY!$F:$F,$A464,AFRIMONEY!$P:$P,BL$3)</f>
        <v>0</v>
      </c>
      <c r="BN464" s="8">
        <f t="shared" si="318"/>
        <v>300</v>
      </c>
      <c r="BO464" s="17">
        <f>SUMIFS(KP!$L:$L,KP!$F:$F,$A464,KP!$A:$A,SUMMARY!BO$3)</f>
        <v>0</v>
      </c>
      <c r="BP464" s="7">
        <f>SUMIFS(AFRIMONEY!$J:$J,AFRIMONEY!$F:$F,$A464,AFRIMONEY!$P:$P,BO$3)</f>
        <v>0</v>
      </c>
      <c r="BQ464" s="8">
        <f t="shared" si="319"/>
        <v>300</v>
      </c>
      <c r="BR464" s="7">
        <f>SUMIFS(KP!$L:$L,KP!$F:$F,$A464,KP!$A:$A,SUMMARY!BR$3)</f>
        <v>0</v>
      </c>
      <c r="BS464" s="7">
        <f>SUMIFS(AFRIMONEY!$J:$J,AFRIMONEY!$F:$F,$A464,AFRIMONEY!$P:$P,BR$3)</f>
        <v>0</v>
      </c>
      <c r="BT464" s="8">
        <f t="shared" si="320"/>
        <v>300</v>
      </c>
      <c r="BU464" s="17">
        <f>SUMIFS(KP!$L:$L,KP!$F:$F,$A464,KP!$A:$A,SUMMARY!BU$3)</f>
        <v>0</v>
      </c>
      <c r="BV464" s="7">
        <f>SUMIFS(AFRIMONEY!$J:$J,AFRIMONEY!$F:$F,$A464,AFRIMONEY!$P:$P,BU$3)</f>
        <v>0</v>
      </c>
      <c r="BW464" s="8">
        <f t="shared" si="321"/>
        <v>300</v>
      </c>
      <c r="BX464" s="7">
        <f>SUMIFS(KP!$L:$L,KP!$F:$F,$A464,KP!$A:$A,SUMMARY!BX$3)</f>
        <v>0</v>
      </c>
      <c r="BY464" s="7">
        <f>SUMIFS(AFRIMONEY!$J:$J,AFRIMONEY!$F:$F,$A464,AFRIMONEY!$P:$P,BX$3)</f>
        <v>0</v>
      </c>
      <c r="BZ464" s="8">
        <f t="shared" si="322"/>
        <v>300</v>
      </c>
      <c r="CA464" s="17">
        <f>SUMIFS(KP!$L:$L,KP!$F:$F,$A464,KP!$A:$A,SUMMARY!CA$3)</f>
        <v>0</v>
      </c>
      <c r="CB464" s="7">
        <f>SUMIFS(AFRIMONEY!$J:$J,AFRIMONEY!$F:$F,$A464,AFRIMONEY!$P:$P,CA$3)</f>
        <v>0</v>
      </c>
      <c r="CC464" s="8">
        <f t="shared" si="323"/>
        <v>300</v>
      </c>
      <c r="CD464" s="7">
        <f>SUMIFS(KP!$L:$L,KP!$F:$F,$A464,KP!$A:$A,SUMMARY!CD$3)</f>
        <v>0</v>
      </c>
      <c r="CE464" s="7">
        <f>SUMIFS(AFRIMONEY!$J:$J,AFRIMONEY!$F:$F,$A464,AFRIMONEY!$P:$P,CD$3)</f>
        <v>0</v>
      </c>
      <c r="CF464" s="8">
        <f t="shared" si="324"/>
        <v>300</v>
      </c>
      <c r="CG464" s="17">
        <f>SUMIFS(KP!$L:$L,KP!$F:$F,$A464,KP!$A:$A,SUMMARY!CG$3)</f>
        <v>0</v>
      </c>
      <c r="CH464" s="7">
        <f>SUMIFS(AFRIMONEY!$J:$J,AFRIMONEY!$F:$F,$A464,AFRIMONEY!$P:$P,CG$3)</f>
        <v>0</v>
      </c>
      <c r="CI464" s="8">
        <f t="shared" si="325"/>
        <v>300</v>
      </c>
      <c r="CJ464" s="7">
        <f>SUMIFS(KP!$L:$L,KP!$F:$F,$A464,KP!$A:$A,SUMMARY!CJ$3)</f>
        <v>0</v>
      </c>
      <c r="CK464" s="7">
        <f>SUMIFS(AFRIMONEY!$J:$J,AFRIMONEY!$F:$F,$A464,AFRIMONEY!$P:$P,CJ$3)</f>
        <v>0</v>
      </c>
      <c r="CL464" s="8">
        <f t="shared" si="326"/>
        <v>300</v>
      </c>
      <c r="CM464" s="17">
        <f>SUMIFS(KP!$L:$L,KP!$F:$F,$A464,KP!$A:$A,SUMMARY!CM$3)</f>
        <v>0</v>
      </c>
      <c r="CN464" s="7">
        <f>SUMIFS(AFRIMONEY!$J:$J,AFRIMONEY!$F:$F,$A464,AFRIMONEY!$P:$P,CM$3)</f>
        <v>0</v>
      </c>
      <c r="CO464" s="8">
        <f t="shared" si="327"/>
        <v>300</v>
      </c>
      <c r="CP464" s="7">
        <f>SUMIFS(KP!$L:$L,KP!$F:$F,$A464,KP!$A:$A,SUMMARY!CP$3)</f>
        <v>0</v>
      </c>
      <c r="CQ464" s="7">
        <f>SUMIFS(AFRIMONEY!$J:$J,AFRIMONEY!$F:$F,$A464,AFRIMONEY!$P:$P,CP$3)</f>
        <v>0</v>
      </c>
      <c r="CR464" s="8">
        <f t="shared" si="328"/>
        <v>300</v>
      </c>
      <c r="CS464" s="17">
        <f>SUMIFS(KP!$L:$L,KP!$F:$F,$A464,KP!$A:$A,SUMMARY!CS$3)</f>
        <v>0</v>
      </c>
      <c r="CT464" s="7">
        <f>SUMIFS(AFRIMONEY!$J:$J,AFRIMONEY!$F:$F,$A464,AFRIMONEY!$P:$P,CS$3)</f>
        <v>0</v>
      </c>
      <c r="CU464" s="8">
        <f t="shared" si="329"/>
        <v>300</v>
      </c>
    </row>
    <row r="465" spans="1:99" x14ac:dyDescent="0.3">
      <c r="A465" s="2">
        <v>101951</v>
      </c>
      <c r="B465" s="23" t="str">
        <f>_xlfn.XLOOKUP(TEXT(A465,0),Tabela4[ID],Tabela4[AREA],"")</f>
        <v>AREA A</v>
      </c>
      <c r="C465" s="2" t="str">
        <f>_xlfn.XLOOKUP(TEXT(A465,0),Tabela4[ID],Tabela4[ZONA],"")</f>
        <v>ZONA 13</v>
      </c>
      <c r="D465" s="2" t="str">
        <f t="shared" si="297"/>
        <v>BLOCKED</v>
      </c>
      <c r="E465" s="18">
        <f t="shared" si="298"/>
        <v>550</v>
      </c>
      <c r="F465" s="21">
        <f>SUMIFS(KP!$L:$L,KP!$F:$F,$A465,KP!$A:$A,"31/03/2025")</f>
        <v>0</v>
      </c>
      <c r="G465" s="19">
        <f>SUMIFS(KP!$L:$L,KP!$F:$F,$A465,KP!$A:$A,SUMMARY!G$3)</f>
        <v>0</v>
      </c>
      <c r="H465" s="7">
        <f>SUMIFS(AFRIMONEY!$J:$J,AFRIMONEY!$F:$F,$A465,AFRIMONEY!$P:$P,G$3)</f>
        <v>0</v>
      </c>
      <c r="I465" s="8">
        <f t="shared" si="299"/>
        <v>0</v>
      </c>
      <c r="J465" s="7">
        <f>SUMIFS(KP!$L:$L,KP!$F:$F,$A465,KP!$A:$A,SUMMARY!J$3)</f>
        <v>650</v>
      </c>
      <c r="K465" s="7">
        <f>SUMIFS(AFRIMONEY!$J:$J,AFRIMONEY!$F:$F,$A465,AFRIMONEY!$P:$P,J$3)</f>
        <v>0</v>
      </c>
      <c r="L465" s="8">
        <f t="shared" si="300"/>
        <v>650</v>
      </c>
      <c r="M465" s="17">
        <f>SUMIFS(KP!$L:$L,KP!$F:$F,$A465,KP!$A:$A,SUMMARY!M$3)</f>
        <v>2100</v>
      </c>
      <c r="N465" s="7">
        <f>SUMIFS(AFRIMONEY!$J:$J,AFRIMONEY!$F:$F,$A465,AFRIMONEY!$P:$P,M$3)</f>
        <v>2750</v>
      </c>
      <c r="O465" s="8">
        <f t="shared" si="301"/>
        <v>0</v>
      </c>
      <c r="P465" s="7">
        <f>SUMIFS(KP!$L:$L,KP!$F:$F,$A465,KP!$A:$A,SUMMARY!P$3)</f>
        <v>2900</v>
      </c>
      <c r="Q465" s="7">
        <f>SUMIFS(AFRIMONEY!$J:$J,AFRIMONEY!$F:$F,$A465,AFRIMONEY!$P:$P,P$3)</f>
        <v>0</v>
      </c>
      <c r="R465" s="8">
        <f t="shared" si="302"/>
        <v>2900</v>
      </c>
      <c r="S465" s="17">
        <f>SUMIFS(KP!$L:$L,KP!$F:$F,$A465,KP!$A:$A,SUMMARY!S$3)</f>
        <v>1450</v>
      </c>
      <c r="T465" s="7">
        <f>SUMIFS(AFRIMONEY!$J:$J,AFRIMONEY!$F:$F,$A465,AFRIMONEY!$P:$P,S$3)</f>
        <v>2900</v>
      </c>
      <c r="U465" s="8">
        <f t="shared" si="303"/>
        <v>1450</v>
      </c>
      <c r="V465" s="7">
        <f>SUMIFS(KP!$L:$L,KP!$F:$F,$A465,KP!$A:$A,SUMMARY!V$3)</f>
        <v>0</v>
      </c>
      <c r="W465" s="7">
        <f>SUMIFS(AFRIMONEY!$J:$J,AFRIMONEY!$F:$F,$A465,AFRIMONEY!$P:$P,V$3)</f>
        <v>0</v>
      </c>
      <c r="X465" s="8">
        <f t="shared" si="304"/>
        <v>1450</v>
      </c>
      <c r="Y465" s="17">
        <f>SUMIFS(KP!$L:$L,KP!$F:$F,$A465,KP!$A:$A,SUMMARY!Y$3)</f>
        <v>0</v>
      </c>
      <c r="Z465" s="7">
        <f>SUMIFS(AFRIMONEY!$J:$J,AFRIMONEY!$F:$F,$A465,AFRIMONEY!$P:$P,Y$3)</f>
        <v>1450</v>
      </c>
      <c r="AA465" s="8">
        <f t="shared" si="305"/>
        <v>0</v>
      </c>
      <c r="AB465" s="7">
        <f>SUMIFS(KP!$L:$L,KP!$F:$F,$A465,KP!$A:$A,SUMMARY!AB$3)</f>
        <v>3550</v>
      </c>
      <c r="AC465" s="7">
        <f>SUMIFS(AFRIMONEY!$J:$J,AFRIMONEY!$F:$F,$A465,AFRIMONEY!$P:$P,AB$3)</f>
        <v>0</v>
      </c>
      <c r="AD465" s="8">
        <f t="shared" si="306"/>
        <v>3550</v>
      </c>
      <c r="AE465" s="17">
        <f>SUMIFS(KP!$L:$L,KP!$F:$F,$A465,KP!$A:$A,SUMMARY!AE$3)</f>
        <v>2250</v>
      </c>
      <c r="AF465" s="7">
        <f>SUMIFS(AFRIMONEY!$J:$J,AFRIMONEY!$F:$F,$A465,AFRIMONEY!$P:$P,AE$3)</f>
        <v>5800</v>
      </c>
      <c r="AG465" s="8">
        <f t="shared" si="307"/>
        <v>0</v>
      </c>
      <c r="AH465" s="7">
        <f>SUMIFS(KP!$L:$L,KP!$F:$F,$A465,KP!$A:$A,SUMMARY!AH$3)</f>
        <v>550</v>
      </c>
      <c r="AI465" s="7">
        <f>SUMIFS(AFRIMONEY!$J:$J,AFRIMONEY!$F:$F,$A465,AFRIMONEY!$P:$P,AH$3)</f>
        <v>0</v>
      </c>
      <c r="AJ465" s="8">
        <f t="shared" si="308"/>
        <v>550</v>
      </c>
      <c r="AK465" s="17">
        <f>SUMIFS(KP!$L:$L,KP!$F:$F,$A465,KP!$A:$A,SUMMARY!AK$3)</f>
        <v>0</v>
      </c>
      <c r="AL465" s="7">
        <f>SUMIFS(AFRIMONEY!$J:$J,AFRIMONEY!$F:$F,$A465,AFRIMONEY!$P:$P,AK$3)</f>
        <v>0</v>
      </c>
      <c r="AM465" s="8">
        <f t="shared" si="309"/>
        <v>550</v>
      </c>
      <c r="AN465" s="7">
        <f>SUMIFS(KP!$L:$L,KP!$F:$F,$A465,KP!$A:$A,SUMMARY!AN$3)</f>
        <v>0</v>
      </c>
      <c r="AO465" s="7">
        <f>SUMIFS(AFRIMONEY!$J:$J,AFRIMONEY!$F:$F,$A465,AFRIMONEY!$P:$P,AN$3)</f>
        <v>0</v>
      </c>
      <c r="AP465" s="8">
        <f t="shared" si="310"/>
        <v>550</v>
      </c>
      <c r="AQ465" s="17">
        <f>SUMIFS(KP!$L:$L,KP!$F:$F,$A465,KP!$A:$A,SUMMARY!AQ$3)</f>
        <v>0</v>
      </c>
      <c r="AR465" s="7">
        <f>SUMIFS(AFRIMONEY!$J:$J,AFRIMONEY!$F:$F,$A465,AFRIMONEY!$P:$P,AQ$3)</f>
        <v>0</v>
      </c>
      <c r="AS465" s="8">
        <f t="shared" si="311"/>
        <v>550</v>
      </c>
      <c r="AT465" s="7">
        <f>SUMIFS(KP!$L:$L,KP!$F:$F,$A465,KP!$A:$A,SUMMARY!AT$3)</f>
        <v>0</v>
      </c>
      <c r="AU465" s="7">
        <f>SUMIFS(AFRIMONEY!$J:$J,AFRIMONEY!$F:$F,$A465,AFRIMONEY!$P:$P,AT$3)</f>
        <v>0</v>
      </c>
      <c r="AV465" s="8">
        <f t="shared" si="312"/>
        <v>550</v>
      </c>
      <c r="AW465" s="17">
        <f>SUMIFS(KP!$L:$L,KP!$F:$F,$A465,KP!$A:$A,SUMMARY!AW$3)</f>
        <v>0</v>
      </c>
      <c r="AX465" s="7">
        <f>SUMIFS(AFRIMONEY!$J:$J,AFRIMONEY!$F:$F,$A465,AFRIMONEY!$P:$P,AW$3)</f>
        <v>0</v>
      </c>
      <c r="AY465" s="8">
        <f t="shared" si="313"/>
        <v>550</v>
      </c>
      <c r="AZ465" s="7">
        <f>SUMIFS(KP!$L:$L,KP!$F:$F,$A465,KP!$A:$A,SUMMARY!AZ$3)</f>
        <v>0</v>
      </c>
      <c r="BA465" s="7">
        <f>SUMIFS(AFRIMONEY!$J:$J,AFRIMONEY!$F:$F,$A465,AFRIMONEY!$P:$P,AZ$3)</f>
        <v>0</v>
      </c>
      <c r="BB465" s="8">
        <f t="shared" si="314"/>
        <v>550</v>
      </c>
      <c r="BC465" s="17">
        <f>SUMIFS(KP!$L:$L,KP!$F:$F,$A465,KP!$A:$A,SUMMARY!BC$3)</f>
        <v>0</v>
      </c>
      <c r="BD465" s="7">
        <f>SUMIFS(AFRIMONEY!$J:$J,AFRIMONEY!$F:$F,$A465,AFRIMONEY!$P:$P,BC$3)</f>
        <v>0</v>
      </c>
      <c r="BE465" s="8">
        <f t="shared" si="315"/>
        <v>550</v>
      </c>
      <c r="BF465" s="7">
        <f>SUMIFS(KP!$L:$L,KP!$F:$F,$A465,KP!$A:$A,SUMMARY!BF$3)</f>
        <v>0</v>
      </c>
      <c r="BG465" s="7">
        <f>SUMIFS(AFRIMONEY!$J:$J,AFRIMONEY!$F:$F,$A465,AFRIMONEY!$P:$P,BF$3)</f>
        <v>0</v>
      </c>
      <c r="BH465" s="8">
        <f t="shared" si="316"/>
        <v>550</v>
      </c>
      <c r="BI465" s="17">
        <f>SUMIFS(KP!$L:$L,KP!$F:$F,$A465,KP!$A:$A,SUMMARY!BI$3)</f>
        <v>0</v>
      </c>
      <c r="BJ465" s="7">
        <f>SUMIFS(AFRIMONEY!$J:$J,AFRIMONEY!$F:$F,$A465,AFRIMONEY!$P:$P,BI$3)</f>
        <v>0</v>
      </c>
      <c r="BK465" s="8">
        <f t="shared" si="317"/>
        <v>550</v>
      </c>
      <c r="BL465" s="7">
        <f>SUMIFS(KP!$L:$L,KP!$F:$F,$A465,KP!$A:$A,SUMMARY!BL$3)</f>
        <v>0</v>
      </c>
      <c r="BM465" s="7">
        <f>SUMIFS(AFRIMONEY!$J:$J,AFRIMONEY!$F:$F,$A465,AFRIMONEY!$P:$P,BL$3)</f>
        <v>0</v>
      </c>
      <c r="BN465" s="8">
        <f t="shared" si="318"/>
        <v>550</v>
      </c>
      <c r="BO465" s="17">
        <f>SUMIFS(KP!$L:$L,KP!$F:$F,$A465,KP!$A:$A,SUMMARY!BO$3)</f>
        <v>0</v>
      </c>
      <c r="BP465" s="7">
        <f>SUMIFS(AFRIMONEY!$J:$J,AFRIMONEY!$F:$F,$A465,AFRIMONEY!$P:$P,BO$3)</f>
        <v>0</v>
      </c>
      <c r="BQ465" s="8">
        <f t="shared" si="319"/>
        <v>550</v>
      </c>
      <c r="BR465" s="7">
        <f>SUMIFS(KP!$L:$L,KP!$F:$F,$A465,KP!$A:$A,SUMMARY!BR$3)</f>
        <v>0</v>
      </c>
      <c r="BS465" s="7">
        <f>SUMIFS(AFRIMONEY!$J:$J,AFRIMONEY!$F:$F,$A465,AFRIMONEY!$P:$P,BR$3)</f>
        <v>0</v>
      </c>
      <c r="BT465" s="8">
        <f t="shared" si="320"/>
        <v>550</v>
      </c>
      <c r="BU465" s="17">
        <f>SUMIFS(KP!$L:$L,KP!$F:$F,$A465,KP!$A:$A,SUMMARY!BU$3)</f>
        <v>0</v>
      </c>
      <c r="BV465" s="7">
        <f>SUMIFS(AFRIMONEY!$J:$J,AFRIMONEY!$F:$F,$A465,AFRIMONEY!$P:$P,BU$3)</f>
        <v>0</v>
      </c>
      <c r="BW465" s="8">
        <f t="shared" si="321"/>
        <v>550</v>
      </c>
      <c r="BX465" s="7">
        <f>SUMIFS(KP!$L:$L,KP!$F:$F,$A465,KP!$A:$A,SUMMARY!BX$3)</f>
        <v>0</v>
      </c>
      <c r="BY465" s="7">
        <f>SUMIFS(AFRIMONEY!$J:$J,AFRIMONEY!$F:$F,$A465,AFRIMONEY!$P:$P,BX$3)</f>
        <v>0</v>
      </c>
      <c r="BZ465" s="8">
        <f t="shared" si="322"/>
        <v>550</v>
      </c>
      <c r="CA465" s="17">
        <f>SUMIFS(KP!$L:$L,KP!$F:$F,$A465,KP!$A:$A,SUMMARY!CA$3)</f>
        <v>0</v>
      </c>
      <c r="CB465" s="7">
        <f>SUMIFS(AFRIMONEY!$J:$J,AFRIMONEY!$F:$F,$A465,AFRIMONEY!$P:$P,CA$3)</f>
        <v>0</v>
      </c>
      <c r="CC465" s="8">
        <f t="shared" si="323"/>
        <v>550</v>
      </c>
      <c r="CD465" s="7">
        <f>SUMIFS(KP!$L:$L,KP!$F:$F,$A465,KP!$A:$A,SUMMARY!CD$3)</f>
        <v>0</v>
      </c>
      <c r="CE465" s="7">
        <f>SUMIFS(AFRIMONEY!$J:$J,AFRIMONEY!$F:$F,$A465,AFRIMONEY!$P:$P,CD$3)</f>
        <v>0</v>
      </c>
      <c r="CF465" s="8">
        <f t="shared" si="324"/>
        <v>550</v>
      </c>
      <c r="CG465" s="17">
        <f>SUMIFS(KP!$L:$L,KP!$F:$F,$A465,KP!$A:$A,SUMMARY!CG$3)</f>
        <v>0</v>
      </c>
      <c r="CH465" s="7">
        <f>SUMIFS(AFRIMONEY!$J:$J,AFRIMONEY!$F:$F,$A465,AFRIMONEY!$P:$P,CG$3)</f>
        <v>0</v>
      </c>
      <c r="CI465" s="8">
        <f t="shared" si="325"/>
        <v>550</v>
      </c>
      <c r="CJ465" s="7">
        <f>SUMIFS(KP!$L:$L,KP!$F:$F,$A465,KP!$A:$A,SUMMARY!CJ$3)</f>
        <v>0</v>
      </c>
      <c r="CK465" s="7">
        <f>SUMIFS(AFRIMONEY!$J:$J,AFRIMONEY!$F:$F,$A465,AFRIMONEY!$P:$P,CJ$3)</f>
        <v>0</v>
      </c>
      <c r="CL465" s="8">
        <f t="shared" si="326"/>
        <v>550</v>
      </c>
      <c r="CM465" s="17">
        <f>SUMIFS(KP!$L:$L,KP!$F:$F,$A465,KP!$A:$A,SUMMARY!CM$3)</f>
        <v>0</v>
      </c>
      <c r="CN465" s="7">
        <f>SUMIFS(AFRIMONEY!$J:$J,AFRIMONEY!$F:$F,$A465,AFRIMONEY!$P:$P,CM$3)</f>
        <v>0</v>
      </c>
      <c r="CO465" s="8">
        <f t="shared" si="327"/>
        <v>550</v>
      </c>
      <c r="CP465" s="7">
        <f>SUMIFS(KP!$L:$L,KP!$F:$F,$A465,KP!$A:$A,SUMMARY!CP$3)</f>
        <v>0</v>
      </c>
      <c r="CQ465" s="7">
        <f>SUMIFS(AFRIMONEY!$J:$J,AFRIMONEY!$F:$F,$A465,AFRIMONEY!$P:$P,CP$3)</f>
        <v>0</v>
      </c>
      <c r="CR465" s="8">
        <f t="shared" si="328"/>
        <v>550</v>
      </c>
      <c r="CS465" s="17">
        <f>SUMIFS(KP!$L:$L,KP!$F:$F,$A465,KP!$A:$A,SUMMARY!CS$3)</f>
        <v>0</v>
      </c>
      <c r="CT465" s="7">
        <f>SUMIFS(AFRIMONEY!$J:$J,AFRIMONEY!$F:$F,$A465,AFRIMONEY!$P:$P,CS$3)</f>
        <v>0</v>
      </c>
      <c r="CU465" s="8">
        <f t="shared" si="329"/>
        <v>550</v>
      </c>
    </row>
    <row r="466" spans="1:99" x14ac:dyDescent="0.3">
      <c r="A466" s="2">
        <v>101965</v>
      </c>
      <c r="B466" s="23" t="str">
        <f>_xlfn.XLOOKUP(TEXT(A466,0),Tabela4[ID],Tabela4[AREA],"")</f>
        <v>AREA B</v>
      </c>
      <c r="C466" s="2" t="str">
        <f>_xlfn.XLOOKUP(TEXT(A466,0),Tabela4[ID],Tabela4[ZONA],"")</f>
        <v>ZONA 2</v>
      </c>
      <c r="D466" s="2" t="str">
        <f t="shared" ref="D466" si="330">IF(E466&gt;0,"BLOCKED","ACTIVE")</f>
        <v>BLOCKED</v>
      </c>
      <c r="E466" s="18">
        <f t="shared" ref="E466" si="331">CU466</f>
        <v>650</v>
      </c>
      <c r="F466" s="21">
        <f>SUMIFS(KP!$L:$L,KP!$F:$F,$A466,KP!$A:$A,"31/03/2025")</f>
        <v>0</v>
      </c>
      <c r="G466" s="19">
        <f>SUMIFS(KP!$L:$L,KP!$F:$F,$A466,KP!$A:$A,SUMMARY!G$3)</f>
        <v>0</v>
      </c>
      <c r="H466" s="7">
        <f>SUMIFS(AFRIMONEY!$J:$J,AFRIMONEY!$F:$F,$A466,AFRIMONEY!$P:$P,G$3)</f>
        <v>0</v>
      </c>
      <c r="I466" s="8">
        <f t="shared" ref="I466" si="332">F466+(G466-H466)</f>
        <v>0</v>
      </c>
      <c r="J466" s="7">
        <f>SUMIFS(KP!$L:$L,KP!$F:$F,$A466,KP!$A:$A,SUMMARY!J$3)</f>
        <v>0</v>
      </c>
      <c r="K466" s="7">
        <f>SUMIFS(AFRIMONEY!$J:$J,AFRIMONEY!$F:$F,$A466,AFRIMONEY!$P:$P,J$3)</f>
        <v>0</v>
      </c>
      <c r="L466" s="8">
        <f t="shared" ref="L466" si="333">I466+(J466-K466)</f>
        <v>0</v>
      </c>
      <c r="M466" s="17">
        <f>SUMIFS(KP!$L:$L,KP!$F:$F,$A466,KP!$A:$A,SUMMARY!M$3)</f>
        <v>2400</v>
      </c>
      <c r="N466" s="7">
        <f>SUMIFS(AFRIMONEY!$J:$J,AFRIMONEY!$F:$F,$A466,AFRIMONEY!$P:$P,M$3)</f>
        <v>0</v>
      </c>
      <c r="O466" s="8">
        <f t="shared" ref="O466" si="334">L466+(M466-N466)</f>
        <v>2400</v>
      </c>
      <c r="P466" s="7">
        <f>SUMIFS(KP!$L:$L,KP!$F:$F,$A466,KP!$A:$A,SUMMARY!P$3)</f>
        <v>2800</v>
      </c>
      <c r="Q466" s="7">
        <f>SUMIFS(AFRIMONEY!$J:$J,AFRIMONEY!$F:$F,$A466,AFRIMONEY!$P:$P,P$3)</f>
        <v>2400</v>
      </c>
      <c r="R466" s="8">
        <f t="shared" ref="R466" si="335">O466+(P466-Q466)</f>
        <v>2800</v>
      </c>
      <c r="S466" s="17">
        <f>SUMIFS(KP!$L:$L,KP!$F:$F,$A466,KP!$A:$A,SUMMARY!S$3)</f>
        <v>850</v>
      </c>
      <c r="T466" s="7">
        <f>SUMIFS(AFRIMONEY!$J:$J,AFRIMONEY!$F:$F,$A466,AFRIMONEY!$P:$P,S$3)</f>
        <v>2800</v>
      </c>
      <c r="U466" s="8">
        <f t="shared" ref="U466" si="336">R466+(S466-T466)</f>
        <v>850</v>
      </c>
      <c r="V466" s="7">
        <f>SUMIFS(KP!$L:$L,KP!$F:$F,$A466,KP!$A:$A,SUMMARY!V$3)</f>
        <v>-150</v>
      </c>
      <c r="W466" s="7">
        <f>SUMIFS(AFRIMONEY!$J:$J,AFRIMONEY!$F:$F,$A466,AFRIMONEY!$P:$P,V$3)</f>
        <v>850</v>
      </c>
      <c r="X466" s="8">
        <f t="shared" ref="X466" si="337">U466+(V466-W466)</f>
        <v>-150</v>
      </c>
      <c r="Y466" s="17">
        <f>SUMIFS(KP!$L:$L,KP!$F:$F,$A466,KP!$A:$A,SUMMARY!Y$3)</f>
        <v>1400</v>
      </c>
      <c r="Z466" s="7">
        <f>SUMIFS(AFRIMONEY!$J:$J,AFRIMONEY!$F:$F,$A466,AFRIMONEY!$P:$P,Y$3)</f>
        <v>0</v>
      </c>
      <c r="AA466" s="8">
        <f t="shared" ref="AA466" si="338">X466+(Y466-Z466)</f>
        <v>1250</v>
      </c>
      <c r="AB466" s="7">
        <f>SUMIFS(KP!$L:$L,KP!$F:$F,$A466,KP!$A:$A,SUMMARY!AB$3)</f>
        <v>450</v>
      </c>
      <c r="AC466" s="7">
        <f>SUMIFS(AFRIMONEY!$J:$J,AFRIMONEY!$F:$F,$A466,AFRIMONEY!$P:$P,AB$3)</f>
        <v>1400</v>
      </c>
      <c r="AD466" s="8">
        <f t="shared" ref="AD466" si="339">AA466+(AB466-AC466)</f>
        <v>300</v>
      </c>
      <c r="AE466" s="17">
        <f>SUMIFS(KP!$L:$L,KP!$F:$F,$A466,KP!$A:$A,SUMMARY!AE$3)</f>
        <v>2250</v>
      </c>
      <c r="AF466" s="7">
        <f>SUMIFS(AFRIMONEY!$J:$J,AFRIMONEY!$F:$F,$A466,AFRIMONEY!$P:$P,AE$3)</f>
        <v>450</v>
      </c>
      <c r="AG466" s="8">
        <f t="shared" ref="AG466" si="340">AD466+(AE466-AF466)</f>
        <v>2100</v>
      </c>
      <c r="AH466" s="7">
        <f>SUMIFS(KP!$L:$L,KP!$F:$F,$A466,KP!$A:$A,SUMMARY!AH$3)</f>
        <v>800</v>
      </c>
      <c r="AI466" s="7">
        <f>SUMIFS(AFRIMONEY!$J:$J,AFRIMONEY!$F:$F,$A466,AFRIMONEY!$P:$P,AH$3)</f>
        <v>2250</v>
      </c>
      <c r="AJ466" s="8">
        <f t="shared" ref="AJ466" si="341">AG466+(AH466-AI466)</f>
        <v>650</v>
      </c>
      <c r="AK466" s="17">
        <f>SUMIFS(KP!$L:$L,KP!$F:$F,$A466,KP!$A:$A,SUMMARY!AK$3)</f>
        <v>0</v>
      </c>
      <c r="AL466" s="7">
        <f>SUMIFS(AFRIMONEY!$J:$J,AFRIMONEY!$F:$F,$A466,AFRIMONEY!$P:$P,AK$3)</f>
        <v>0</v>
      </c>
      <c r="AM466" s="8">
        <f t="shared" ref="AM466" si="342">AJ466+(AK466-AL466)</f>
        <v>650</v>
      </c>
      <c r="AN466" s="7">
        <f>SUMIFS(KP!$L:$L,KP!$F:$F,$A466,KP!$A:$A,SUMMARY!AN$3)</f>
        <v>0</v>
      </c>
      <c r="AO466" s="7">
        <f>SUMIFS(AFRIMONEY!$J:$J,AFRIMONEY!$F:$F,$A466,AFRIMONEY!$P:$P,AN$3)</f>
        <v>0</v>
      </c>
      <c r="AP466" s="8">
        <f t="shared" ref="AP466" si="343">AM466+(AN466-AO466)</f>
        <v>650</v>
      </c>
      <c r="AQ466" s="17">
        <f>SUMIFS(KP!$L:$L,KP!$F:$F,$A466,KP!$A:$A,SUMMARY!AQ$3)</f>
        <v>0</v>
      </c>
      <c r="AR466" s="7">
        <f>SUMIFS(AFRIMONEY!$J:$J,AFRIMONEY!$F:$F,$A466,AFRIMONEY!$P:$P,AQ$3)</f>
        <v>0</v>
      </c>
      <c r="AS466" s="8">
        <f t="shared" ref="AS466" si="344">AP466+(AQ466-AR466)</f>
        <v>650</v>
      </c>
      <c r="AT466" s="7">
        <f>SUMIFS(KP!$L:$L,KP!$F:$F,$A466,KP!$A:$A,SUMMARY!AT$3)</f>
        <v>0</v>
      </c>
      <c r="AU466" s="7">
        <f>SUMIFS(AFRIMONEY!$J:$J,AFRIMONEY!$F:$F,$A466,AFRIMONEY!$P:$P,AT$3)</f>
        <v>0</v>
      </c>
      <c r="AV466" s="8">
        <f t="shared" ref="AV466" si="345">AS466+(AT466-AU466)</f>
        <v>650</v>
      </c>
      <c r="AW466" s="17">
        <f>SUMIFS(KP!$L:$L,KP!$F:$F,$A466,KP!$A:$A,SUMMARY!AW$3)</f>
        <v>0</v>
      </c>
      <c r="AX466" s="7">
        <f>SUMIFS(AFRIMONEY!$J:$J,AFRIMONEY!$F:$F,$A466,AFRIMONEY!$P:$P,AW$3)</f>
        <v>0</v>
      </c>
      <c r="AY466" s="8">
        <f t="shared" ref="AY466" si="346">AV466+(AW466-AX466)</f>
        <v>650</v>
      </c>
      <c r="AZ466" s="7">
        <f>SUMIFS(KP!$L:$L,KP!$F:$F,$A466,KP!$A:$A,SUMMARY!AZ$3)</f>
        <v>0</v>
      </c>
      <c r="BA466" s="7">
        <f>SUMIFS(AFRIMONEY!$J:$J,AFRIMONEY!$F:$F,$A466,AFRIMONEY!$P:$P,AZ$3)</f>
        <v>0</v>
      </c>
      <c r="BB466" s="8">
        <f t="shared" ref="BB466" si="347">AY466+(AZ466-BA466)</f>
        <v>650</v>
      </c>
      <c r="BC466" s="17">
        <f>SUMIFS(KP!$L:$L,KP!$F:$F,$A466,KP!$A:$A,SUMMARY!BC$3)</f>
        <v>0</v>
      </c>
      <c r="BD466" s="7">
        <f>SUMIFS(AFRIMONEY!$J:$J,AFRIMONEY!$F:$F,$A466,AFRIMONEY!$P:$P,BC$3)</f>
        <v>0</v>
      </c>
      <c r="BE466" s="8">
        <f t="shared" ref="BE466" si="348">BB466+(BC466-BD466)</f>
        <v>650</v>
      </c>
      <c r="BF466" s="7">
        <f>SUMIFS(KP!$L:$L,KP!$F:$F,$A466,KP!$A:$A,SUMMARY!BF$3)</f>
        <v>0</v>
      </c>
      <c r="BG466" s="7">
        <f>SUMIFS(AFRIMONEY!$J:$J,AFRIMONEY!$F:$F,$A466,AFRIMONEY!$P:$P,BF$3)</f>
        <v>0</v>
      </c>
      <c r="BH466" s="8">
        <f t="shared" ref="BH466" si="349">BE466+(BF466-BG466)</f>
        <v>650</v>
      </c>
      <c r="BI466" s="17">
        <f>SUMIFS(KP!$L:$L,KP!$F:$F,$A466,KP!$A:$A,SUMMARY!BI$3)</f>
        <v>0</v>
      </c>
      <c r="BJ466" s="7">
        <f>SUMIFS(AFRIMONEY!$J:$J,AFRIMONEY!$F:$F,$A466,AFRIMONEY!$P:$P,BI$3)</f>
        <v>0</v>
      </c>
      <c r="BK466" s="8">
        <f t="shared" ref="BK466" si="350">BH466+(BI466-BJ466)</f>
        <v>650</v>
      </c>
      <c r="BL466" s="7">
        <f>SUMIFS(KP!$L:$L,KP!$F:$F,$A466,KP!$A:$A,SUMMARY!BL$3)</f>
        <v>0</v>
      </c>
      <c r="BM466" s="7">
        <f>SUMIFS(AFRIMONEY!$J:$J,AFRIMONEY!$F:$F,$A466,AFRIMONEY!$P:$P,BL$3)</f>
        <v>0</v>
      </c>
      <c r="BN466" s="8">
        <f t="shared" ref="BN466" si="351">BK466+(BL466-BM466)</f>
        <v>650</v>
      </c>
      <c r="BO466" s="17">
        <f>SUMIFS(KP!$L:$L,KP!$F:$F,$A466,KP!$A:$A,SUMMARY!BO$3)</f>
        <v>0</v>
      </c>
      <c r="BP466" s="7">
        <f>SUMIFS(AFRIMONEY!$J:$J,AFRIMONEY!$F:$F,$A466,AFRIMONEY!$P:$P,BO$3)</f>
        <v>0</v>
      </c>
      <c r="BQ466" s="8">
        <f t="shared" ref="BQ466" si="352">BN466+(BO466-BP466)</f>
        <v>650</v>
      </c>
      <c r="BR466" s="7">
        <f>SUMIFS(KP!$L:$L,KP!$F:$F,$A466,KP!$A:$A,SUMMARY!BR$3)</f>
        <v>0</v>
      </c>
      <c r="BS466" s="7">
        <f>SUMIFS(AFRIMONEY!$J:$J,AFRIMONEY!$F:$F,$A466,AFRIMONEY!$P:$P,BR$3)</f>
        <v>0</v>
      </c>
      <c r="BT466" s="8">
        <f t="shared" ref="BT466" si="353">BQ466+(BR466-BS466)</f>
        <v>650</v>
      </c>
      <c r="BU466" s="17">
        <f>SUMIFS(KP!$L:$L,KP!$F:$F,$A466,KP!$A:$A,SUMMARY!BU$3)</f>
        <v>0</v>
      </c>
      <c r="BV466" s="7">
        <f>SUMIFS(AFRIMONEY!$J:$J,AFRIMONEY!$F:$F,$A466,AFRIMONEY!$P:$P,BU$3)</f>
        <v>0</v>
      </c>
      <c r="BW466" s="8">
        <f t="shared" ref="BW466" si="354">BT466+(BU466-BV466)</f>
        <v>650</v>
      </c>
      <c r="BX466" s="7">
        <f>SUMIFS(KP!$L:$L,KP!$F:$F,$A466,KP!$A:$A,SUMMARY!BX$3)</f>
        <v>0</v>
      </c>
      <c r="BY466" s="7">
        <f>SUMIFS(AFRIMONEY!$J:$J,AFRIMONEY!$F:$F,$A466,AFRIMONEY!$P:$P,BX$3)</f>
        <v>0</v>
      </c>
      <c r="BZ466" s="8">
        <f t="shared" ref="BZ466" si="355">BW466+(BX466-BY466)</f>
        <v>650</v>
      </c>
      <c r="CA466" s="17">
        <f>SUMIFS(KP!$L:$L,KP!$F:$F,$A466,KP!$A:$A,SUMMARY!CA$3)</f>
        <v>0</v>
      </c>
      <c r="CB466" s="7">
        <f>SUMIFS(AFRIMONEY!$J:$J,AFRIMONEY!$F:$F,$A466,AFRIMONEY!$P:$P,CA$3)</f>
        <v>0</v>
      </c>
      <c r="CC466" s="8">
        <f t="shared" ref="CC466" si="356">BZ466+(CA466-CB466)</f>
        <v>650</v>
      </c>
      <c r="CD466" s="7">
        <f>SUMIFS(KP!$L:$L,KP!$F:$F,$A466,KP!$A:$A,SUMMARY!CD$3)</f>
        <v>0</v>
      </c>
      <c r="CE466" s="7">
        <f>SUMIFS(AFRIMONEY!$J:$J,AFRIMONEY!$F:$F,$A466,AFRIMONEY!$P:$P,CD$3)</f>
        <v>0</v>
      </c>
      <c r="CF466" s="8">
        <f t="shared" ref="CF466" si="357">CC466+(CD466-CE466)</f>
        <v>650</v>
      </c>
      <c r="CG466" s="17">
        <f>SUMIFS(KP!$L:$L,KP!$F:$F,$A466,KP!$A:$A,SUMMARY!CG$3)</f>
        <v>0</v>
      </c>
      <c r="CH466" s="7">
        <f>SUMIFS(AFRIMONEY!$J:$J,AFRIMONEY!$F:$F,$A466,AFRIMONEY!$P:$P,CG$3)</f>
        <v>0</v>
      </c>
      <c r="CI466" s="8">
        <f t="shared" ref="CI466" si="358">CF466+(CG466-CH466)</f>
        <v>650</v>
      </c>
      <c r="CJ466" s="7">
        <f>SUMIFS(KP!$L:$L,KP!$F:$F,$A466,KP!$A:$A,SUMMARY!CJ$3)</f>
        <v>0</v>
      </c>
      <c r="CK466" s="7">
        <f>SUMIFS(AFRIMONEY!$J:$J,AFRIMONEY!$F:$F,$A466,AFRIMONEY!$P:$P,CJ$3)</f>
        <v>0</v>
      </c>
      <c r="CL466" s="8">
        <f t="shared" ref="CL466" si="359">CI466+(CJ466-CK466)</f>
        <v>650</v>
      </c>
      <c r="CM466" s="17">
        <f>SUMIFS(KP!$L:$L,KP!$F:$F,$A466,KP!$A:$A,SUMMARY!CM$3)</f>
        <v>0</v>
      </c>
      <c r="CN466" s="7">
        <f>SUMIFS(AFRIMONEY!$J:$J,AFRIMONEY!$F:$F,$A466,AFRIMONEY!$P:$P,CM$3)</f>
        <v>0</v>
      </c>
      <c r="CO466" s="8">
        <f t="shared" ref="CO466" si="360">CL466+(CM466-CN466)</f>
        <v>650</v>
      </c>
      <c r="CP466" s="7">
        <f>SUMIFS(KP!$L:$L,KP!$F:$F,$A466,KP!$A:$A,SUMMARY!CP$3)</f>
        <v>0</v>
      </c>
      <c r="CQ466" s="7">
        <f>SUMIFS(AFRIMONEY!$J:$J,AFRIMONEY!$F:$F,$A466,AFRIMONEY!$P:$P,CP$3)</f>
        <v>0</v>
      </c>
      <c r="CR466" s="8">
        <f t="shared" ref="CR466" si="361">CO466+(CP466-CQ466)</f>
        <v>650</v>
      </c>
      <c r="CS466" s="17">
        <f>SUMIFS(KP!$L:$L,KP!$F:$F,$A466,KP!$A:$A,SUMMARY!CS$3)</f>
        <v>0</v>
      </c>
      <c r="CT466" s="7">
        <f>SUMIFS(AFRIMONEY!$J:$J,AFRIMONEY!$F:$F,$A466,AFRIMONEY!$P:$P,CS$3)</f>
        <v>0</v>
      </c>
      <c r="CU466" s="8">
        <f t="shared" ref="CU466" si="362">CR466+(CS466-CT466)</f>
        <v>650</v>
      </c>
    </row>
    <row r="467" spans="1:99" x14ac:dyDescent="0.3">
      <c r="A467" s="2">
        <v>101972</v>
      </c>
      <c r="B467" s="23" t="str">
        <f>_xlfn.XLOOKUP(TEXT(A467,0),Tabela4[ID],Tabela4[AREA],"")</f>
        <v>AREA C</v>
      </c>
      <c r="C467" s="2" t="str">
        <f>_xlfn.XLOOKUP(TEXT(A467,0),Tabela4[ID],Tabela4[ZONA],"")</f>
        <v>ZONA 6</v>
      </c>
      <c r="D467" s="2" t="str">
        <f t="shared" ref="D467:D483" si="363">IF(E467&gt;0,"BLOCKED","ACTIVE")</f>
        <v>BLOCKED</v>
      </c>
      <c r="E467" s="18">
        <f t="shared" ref="E467:E483" si="364">CU467</f>
        <v>850</v>
      </c>
      <c r="F467" s="21">
        <f>SUMIFS(KP!$L:$L,KP!$F:$F,$A467,KP!$A:$A,"31/03/2025")</f>
        <v>0</v>
      </c>
      <c r="G467" s="19">
        <f>SUMIFS(KP!$L:$L,KP!$F:$F,$A467,KP!$A:$A,SUMMARY!G$3)</f>
        <v>0</v>
      </c>
      <c r="H467" s="7">
        <f>SUMIFS(AFRIMONEY!$J:$J,AFRIMONEY!$F:$F,$A467,AFRIMONEY!$P:$P,G$3)</f>
        <v>0</v>
      </c>
      <c r="I467" s="8">
        <f t="shared" ref="I467:I483" si="365">F467+(G467-H467)</f>
        <v>0</v>
      </c>
      <c r="J467" s="7">
        <f>SUMIFS(KP!$L:$L,KP!$F:$F,$A467,KP!$A:$A,SUMMARY!J$3)</f>
        <v>0</v>
      </c>
      <c r="K467" s="7">
        <f>SUMIFS(AFRIMONEY!$J:$J,AFRIMONEY!$F:$F,$A467,AFRIMONEY!$P:$P,J$3)</f>
        <v>0</v>
      </c>
      <c r="L467" s="8">
        <f t="shared" ref="L467:L483" si="366">I467+(J467-K467)</f>
        <v>0</v>
      </c>
      <c r="M467" s="17">
        <f>SUMIFS(KP!$L:$L,KP!$F:$F,$A467,KP!$A:$A,SUMMARY!M$3)</f>
        <v>950</v>
      </c>
      <c r="N467" s="7">
        <f>SUMIFS(AFRIMONEY!$J:$J,AFRIMONEY!$F:$F,$A467,AFRIMONEY!$P:$P,M$3)</f>
        <v>0</v>
      </c>
      <c r="O467" s="8">
        <f t="shared" ref="O467:O483" si="367">L467+(M467-N467)</f>
        <v>950</v>
      </c>
      <c r="P467" s="7">
        <f>SUMIFS(KP!$L:$L,KP!$F:$F,$A467,KP!$A:$A,SUMMARY!P$3)</f>
        <v>1200</v>
      </c>
      <c r="Q467" s="7">
        <f>SUMIFS(AFRIMONEY!$J:$J,AFRIMONEY!$F:$F,$A467,AFRIMONEY!$P:$P,P$3)</f>
        <v>950</v>
      </c>
      <c r="R467" s="8">
        <f t="shared" ref="R467:R483" si="368">O467+(P467-Q467)</f>
        <v>1200</v>
      </c>
      <c r="S467" s="17">
        <f>SUMIFS(KP!$L:$L,KP!$F:$F,$A467,KP!$A:$A,SUMMARY!S$3)</f>
        <v>1200</v>
      </c>
      <c r="T467" s="7">
        <f>SUMIFS(AFRIMONEY!$J:$J,AFRIMONEY!$F:$F,$A467,AFRIMONEY!$P:$P,S$3)</f>
        <v>1200</v>
      </c>
      <c r="U467" s="8">
        <f t="shared" ref="U467:U483" si="369">R467+(S467-T467)</f>
        <v>1200</v>
      </c>
      <c r="V467" s="7">
        <f>SUMIFS(KP!$L:$L,KP!$F:$F,$A467,KP!$A:$A,SUMMARY!V$3)</f>
        <v>0</v>
      </c>
      <c r="W467" s="7">
        <f>SUMIFS(AFRIMONEY!$J:$J,AFRIMONEY!$F:$F,$A467,AFRIMONEY!$P:$P,V$3)</f>
        <v>1200</v>
      </c>
      <c r="X467" s="8">
        <f t="shared" ref="X467:X483" si="370">U467+(V467-W467)</f>
        <v>0</v>
      </c>
      <c r="Y467" s="17">
        <f>SUMIFS(KP!$L:$L,KP!$F:$F,$A467,KP!$A:$A,SUMMARY!Y$3)</f>
        <v>300</v>
      </c>
      <c r="Z467" s="7">
        <f>SUMIFS(AFRIMONEY!$J:$J,AFRIMONEY!$F:$F,$A467,AFRIMONEY!$P:$P,Y$3)</f>
        <v>300</v>
      </c>
      <c r="AA467" s="8">
        <f t="shared" ref="AA467:AA483" si="371">X467+(Y467-Z467)</f>
        <v>0</v>
      </c>
      <c r="AB467" s="7">
        <f>SUMIFS(KP!$L:$L,KP!$F:$F,$A467,KP!$A:$A,SUMMARY!AB$3)</f>
        <v>50</v>
      </c>
      <c r="AC467" s="7">
        <f>SUMIFS(AFRIMONEY!$J:$J,AFRIMONEY!$F:$F,$A467,AFRIMONEY!$P:$P,AB$3)</f>
        <v>0</v>
      </c>
      <c r="AD467" s="8">
        <f t="shared" ref="AD467:AD483" si="372">AA467+(AB467-AC467)</f>
        <v>50</v>
      </c>
      <c r="AE467" s="17">
        <f>SUMIFS(KP!$L:$L,KP!$F:$F,$A467,KP!$A:$A,SUMMARY!AE$3)</f>
        <v>1050</v>
      </c>
      <c r="AF467" s="7">
        <f>SUMIFS(AFRIMONEY!$J:$J,AFRIMONEY!$F:$F,$A467,AFRIMONEY!$P:$P,AE$3)</f>
        <v>50</v>
      </c>
      <c r="AG467" s="8">
        <f t="shared" ref="AG467:AG483" si="373">AD467+(AE467-AF467)</f>
        <v>1050</v>
      </c>
      <c r="AH467" s="7">
        <f>SUMIFS(KP!$L:$L,KP!$F:$F,$A467,KP!$A:$A,SUMMARY!AH$3)</f>
        <v>-200</v>
      </c>
      <c r="AI467" s="7">
        <f>SUMIFS(AFRIMONEY!$J:$J,AFRIMONEY!$F:$F,$A467,AFRIMONEY!$P:$P,AH$3)</f>
        <v>0</v>
      </c>
      <c r="AJ467" s="8">
        <f t="shared" ref="AJ467:AJ483" si="374">AG467+(AH467-AI467)</f>
        <v>850</v>
      </c>
      <c r="AK467" s="17">
        <f>SUMIFS(KP!$L:$L,KP!$F:$F,$A467,KP!$A:$A,SUMMARY!AK$3)</f>
        <v>0</v>
      </c>
      <c r="AL467" s="7">
        <f>SUMIFS(AFRIMONEY!$J:$J,AFRIMONEY!$F:$F,$A467,AFRIMONEY!$P:$P,AK$3)</f>
        <v>0</v>
      </c>
      <c r="AM467" s="8">
        <f t="shared" ref="AM467:AM483" si="375">AJ467+(AK467-AL467)</f>
        <v>850</v>
      </c>
      <c r="AN467" s="7">
        <f>SUMIFS(KP!$L:$L,KP!$F:$F,$A467,KP!$A:$A,SUMMARY!AN$3)</f>
        <v>0</v>
      </c>
      <c r="AO467" s="7">
        <f>SUMIFS(AFRIMONEY!$J:$J,AFRIMONEY!$F:$F,$A467,AFRIMONEY!$P:$P,AN$3)</f>
        <v>0</v>
      </c>
      <c r="AP467" s="8">
        <f t="shared" ref="AP467:AP483" si="376">AM467+(AN467-AO467)</f>
        <v>850</v>
      </c>
      <c r="AQ467" s="17">
        <f>SUMIFS(KP!$L:$L,KP!$F:$F,$A467,KP!$A:$A,SUMMARY!AQ$3)</f>
        <v>0</v>
      </c>
      <c r="AR467" s="7">
        <f>SUMIFS(AFRIMONEY!$J:$J,AFRIMONEY!$F:$F,$A467,AFRIMONEY!$P:$P,AQ$3)</f>
        <v>0</v>
      </c>
      <c r="AS467" s="8">
        <f t="shared" ref="AS467:AS483" si="377">AP467+(AQ467-AR467)</f>
        <v>850</v>
      </c>
      <c r="AT467" s="7">
        <f>SUMIFS(KP!$L:$L,KP!$F:$F,$A467,KP!$A:$A,SUMMARY!AT$3)</f>
        <v>0</v>
      </c>
      <c r="AU467" s="7">
        <f>SUMIFS(AFRIMONEY!$J:$J,AFRIMONEY!$F:$F,$A467,AFRIMONEY!$P:$P,AT$3)</f>
        <v>0</v>
      </c>
      <c r="AV467" s="8">
        <f t="shared" ref="AV467:AV483" si="378">AS467+(AT467-AU467)</f>
        <v>850</v>
      </c>
      <c r="AW467" s="17">
        <f>SUMIFS(KP!$L:$L,KP!$F:$F,$A467,KP!$A:$A,SUMMARY!AW$3)</f>
        <v>0</v>
      </c>
      <c r="AX467" s="7">
        <f>SUMIFS(AFRIMONEY!$J:$J,AFRIMONEY!$F:$F,$A467,AFRIMONEY!$P:$P,AW$3)</f>
        <v>0</v>
      </c>
      <c r="AY467" s="8">
        <f t="shared" ref="AY467:AY483" si="379">AV467+(AW467-AX467)</f>
        <v>850</v>
      </c>
      <c r="AZ467" s="7">
        <f>SUMIFS(KP!$L:$L,KP!$F:$F,$A467,KP!$A:$A,SUMMARY!AZ$3)</f>
        <v>0</v>
      </c>
      <c r="BA467" s="7">
        <f>SUMIFS(AFRIMONEY!$J:$J,AFRIMONEY!$F:$F,$A467,AFRIMONEY!$P:$P,AZ$3)</f>
        <v>0</v>
      </c>
      <c r="BB467" s="8">
        <f t="shared" ref="BB467:BB483" si="380">AY467+(AZ467-BA467)</f>
        <v>850</v>
      </c>
      <c r="BC467" s="17">
        <f>SUMIFS(KP!$L:$L,KP!$F:$F,$A467,KP!$A:$A,SUMMARY!BC$3)</f>
        <v>0</v>
      </c>
      <c r="BD467" s="7">
        <f>SUMIFS(AFRIMONEY!$J:$J,AFRIMONEY!$F:$F,$A467,AFRIMONEY!$P:$P,BC$3)</f>
        <v>0</v>
      </c>
      <c r="BE467" s="8">
        <f t="shared" ref="BE467:BE483" si="381">BB467+(BC467-BD467)</f>
        <v>850</v>
      </c>
      <c r="BF467" s="7">
        <f>SUMIFS(KP!$L:$L,KP!$F:$F,$A467,KP!$A:$A,SUMMARY!BF$3)</f>
        <v>0</v>
      </c>
      <c r="BG467" s="7">
        <f>SUMIFS(AFRIMONEY!$J:$J,AFRIMONEY!$F:$F,$A467,AFRIMONEY!$P:$P,BF$3)</f>
        <v>0</v>
      </c>
      <c r="BH467" s="8">
        <f t="shared" ref="BH467:BH483" si="382">BE467+(BF467-BG467)</f>
        <v>850</v>
      </c>
      <c r="BI467" s="17">
        <f>SUMIFS(KP!$L:$L,KP!$F:$F,$A467,KP!$A:$A,SUMMARY!BI$3)</f>
        <v>0</v>
      </c>
      <c r="BJ467" s="7">
        <f>SUMIFS(AFRIMONEY!$J:$J,AFRIMONEY!$F:$F,$A467,AFRIMONEY!$P:$P,BI$3)</f>
        <v>0</v>
      </c>
      <c r="BK467" s="8">
        <f t="shared" ref="BK467:BK483" si="383">BH467+(BI467-BJ467)</f>
        <v>850</v>
      </c>
      <c r="BL467" s="7">
        <f>SUMIFS(KP!$L:$L,KP!$F:$F,$A467,KP!$A:$A,SUMMARY!BL$3)</f>
        <v>0</v>
      </c>
      <c r="BM467" s="7">
        <f>SUMIFS(AFRIMONEY!$J:$J,AFRIMONEY!$F:$F,$A467,AFRIMONEY!$P:$P,BL$3)</f>
        <v>0</v>
      </c>
      <c r="BN467" s="8">
        <f t="shared" ref="BN467:BN483" si="384">BK467+(BL467-BM467)</f>
        <v>850</v>
      </c>
      <c r="BO467" s="17">
        <f>SUMIFS(KP!$L:$L,KP!$F:$F,$A467,KP!$A:$A,SUMMARY!BO$3)</f>
        <v>0</v>
      </c>
      <c r="BP467" s="7">
        <f>SUMIFS(AFRIMONEY!$J:$J,AFRIMONEY!$F:$F,$A467,AFRIMONEY!$P:$P,BO$3)</f>
        <v>0</v>
      </c>
      <c r="BQ467" s="8">
        <f t="shared" ref="BQ467:BQ483" si="385">BN467+(BO467-BP467)</f>
        <v>850</v>
      </c>
      <c r="BR467" s="7">
        <f>SUMIFS(KP!$L:$L,KP!$F:$F,$A467,KP!$A:$A,SUMMARY!BR$3)</f>
        <v>0</v>
      </c>
      <c r="BS467" s="7">
        <f>SUMIFS(AFRIMONEY!$J:$J,AFRIMONEY!$F:$F,$A467,AFRIMONEY!$P:$P,BR$3)</f>
        <v>0</v>
      </c>
      <c r="BT467" s="8">
        <f t="shared" ref="BT467:BT483" si="386">BQ467+(BR467-BS467)</f>
        <v>850</v>
      </c>
      <c r="BU467" s="17">
        <f>SUMIFS(KP!$L:$L,KP!$F:$F,$A467,KP!$A:$A,SUMMARY!BU$3)</f>
        <v>0</v>
      </c>
      <c r="BV467" s="7">
        <f>SUMIFS(AFRIMONEY!$J:$J,AFRIMONEY!$F:$F,$A467,AFRIMONEY!$P:$P,BU$3)</f>
        <v>0</v>
      </c>
      <c r="BW467" s="8">
        <f t="shared" ref="BW467:BW483" si="387">BT467+(BU467-BV467)</f>
        <v>850</v>
      </c>
      <c r="BX467" s="7">
        <f>SUMIFS(KP!$L:$L,KP!$F:$F,$A467,KP!$A:$A,SUMMARY!BX$3)</f>
        <v>0</v>
      </c>
      <c r="BY467" s="7">
        <f>SUMIFS(AFRIMONEY!$J:$J,AFRIMONEY!$F:$F,$A467,AFRIMONEY!$P:$P,BX$3)</f>
        <v>0</v>
      </c>
      <c r="BZ467" s="8">
        <f t="shared" ref="BZ467:BZ483" si="388">BW467+(BX467-BY467)</f>
        <v>850</v>
      </c>
      <c r="CA467" s="17">
        <f>SUMIFS(KP!$L:$L,KP!$F:$F,$A467,KP!$A:$A,SUMMARY!CA$3)</f>
        <v>0</v>
      </c>
      <c r="CB467" s="7">
        <f>SUMIFS(AFRIMONEY!$J:$J,AFRIMONEY!$F:$F,$A467,AFRIMONEY!$P:$P,CA$3)</f>
        <v>0</v>
      </c>
      <c r="CC467" s="8">
        <f t="shared" ref="CC467:CC483" si="389">BZ467+(CA467-CB467)</f>
        <v>850</v>
      </c>
      <c r="CD467" s="7">
        <f>SUMIFS(KP!$L:$L,KP!$F:$F,$A467,KP!$A:$A,SUMMARY!CD$3)</f>
        <v>0</v>
      </c>
      <c r="CE467" s="7">
        <f>SUMIFS(AFRIMONEY!$J:$J,AFRIMONEY!$F:$F,$A467,AFRIMONEY!$P:$P,CD$3)</f>
        <v>0</v>
      </c>
      <c r="CF467" s="8">
        <f t="shared" ref="CF467:CF483" si="390">CC467+(CD467-CE467)</f>
        <v>850</v>
      </c>
      <c r="CG467" s="17">
        <f>SUMIFS(KP!$L:$L,KP!$F:$F,$A467,KP!$A:$A,SUMMARY!CG$3)</f>
        <v>0</v>
      </c>
      <c r="CH467" s="7">
        <f>SUMIFS(AFRIMONEY!$J:$J,AFRIMONEY!$F:$F,$A467,AFRIMONEY!$P:$P,CG$3)</f>
        <v>0</v>
      </c>
      <c r="CI467" s="8">
        <f t="shared" ref="CI467:CI483" si="391">CF467+(CG467-CH467)</f>
        <v>850</v>
      </c>
      <c r="CJ467" s="7">
        <f>SUMIFS(KP!$L:$L,KP!$F:$F,$A467,KP!$A:$A,SUMMARY!CJ$3)</f>
        <v>0</v>
      </c>
      <c r="CK467" s="7">
        <f>SUMIFS(AFRIMONEY!$J:$J,AFRIMONEY!$F:$F,$A467,AFRIMONEY!$P:$P,CJ$3)</f>
        <v>0</v>
      </c>
      <c r="CL467" s="8">
        <f t="shared" ref="CL467:CL483" si="392">CI467+(CJ467-CK467)</f>
        <v>850</v>
      </c>
      <c r="CM467" s="17">
        <f>SUMIFS(KP!$L:$L,KP!$F:$F,$A467,KP!$A:$A,SUMMARY!CM$3)</f>
        <v>0</v>
      </c>
      <c r="CN467" s="7">
        <f>SUMIFS(AFRIMONEY!$J:$J,AFRIMONEY!$F:$F,$A467,AFRIMONEY!$P:$P,CM$3)</f>
        <v>0</v>
      </c>
      <c r="CO467" s="8">
        <f t="shared" ref="CO467:CO483" si="393">CL467+(CM467-CN467)</f>
        <v>850</v>
      </c>
      <c r="CP467" s="7">
        <f>SUMIFS(KP!$L:$L,KP!$F:$F,$A467,KP!$A:$A,SUMMARY!CP$3)</f>
        <v>0</v>
      </c>
      <c r="CQ467" s="7">
        <f>SUMIFS(AFRIMONEY!$J:$J,AFRIMONEY!$F:$F,$A467,AFRIMONEY!$P:$P,CP$3)</f>
        <v>0</v>
      </c>
      <c r="CR467" s="8">
        <f t="shared" ref="CR467:CR483" si="394">CO467+(CP467-CQ467)</f>
        <v>850</v>
      </c>
      <c r="CS467" s="17">
        <f>SUMIFS(KP!$L:$L,KP!$F:$F,$A467,KP!$A:$A,SUMMARY!CS$3)</f>
        <v>0</v>
      </c>
      <c r="CT467" s="7">
        <f>SUMIFS(AFRIMONEY!$J:$J,AFRIMONEY!$F:$F,$A467,AFRIMONEY!$P:$P,CS$3)</f>
        <v>0</v>
      </c>
      <c r="CU467" s="8">
        <f t="shared" ref="CU467:CU483" si="395">CR467+(CS467-CT467)</f>
        <v>850</v>
      </c>
    </row>
    <row r="468" spans="1:99" x14ac:dyDescent="0.3">
      <c r="A468" s="2">
        <v>101973</v>
      </c>
      <c r="B468" s="23" t="str">
        <f>_xlfn.XLOOKUP(TEXT(A468,0),Tabela4[ID],Tabela4[AREA],"")</f>
        <v>AREA C</v>
      </c>
      <c r="C468" s="2" t="str">
        <f>_xlfn.XLOOKUP(TEXT(A468,0),Tabela4[ID],Tabela4[ZONA],"")</f>
        <v>ZONA 6</v>
      </c>
      <c r="D468" s="2" t="str">
        <f t="shared" si="363"/>
        <v>BLOCKED</v>
      </c>
      <c r="E468" s="18">
        <f t="shared" si="364"/>
        <v>1050</v>
      </c>
      <c r="F468" s="21">
        <f>SUMIFS(KP!$L:$L,KP!$F:$F,$A468,KP!$A:$A,"31/03/2025")</f>
        <v>0</v>
      </c>
      <c r="G468" s="19">
        <f>SUMIFS(KP!$L:$L,KP!$F:$F,$A468,KP!$A:$A,SUMMARY!G$3)</f>
        <v>0</v>
      </c>
      <c r="H468" s="7">
        <f>SUMIFS(AFRIMONEY!$J:$J,AFRIMONEY!$F:$F,$A468,AFRIMONEY!$P:$P,G$3)</f>
        <v>0</v>
      </c>
      <c r="I468" s="8">
        <f t="shared" si="365"/>
        <v>0</v>
      </c>
      <c r="J468" s="7">
        <f>SUMIFS(KP!$L:$L,KP!$F:$F,$A468,KP!$A:$A,SUMMARY!J$3)</f>
        <v>0</v>
      </c>
      <c r="K468" s="7">
        <f>SUMIFS(AFRIMONEY!$J:$J,AFRIMONEY!$F:$F,$A468,AFRIMONEY!$P:$P,J$3)</f>
        <v>0</v>
      </c>
      <c r="L468" s="8">
        <f t="shared" si="366"/>
        <v>0</v>
      </c>
      <c r="M468" s="17">
        <f>SUMIFS(KP!$L:$L,KP!$F:$F,$A468,KP!$A:$A,SUMMARY!M$3)</f>
        <v>0</v>
      </c>
      <c r="N468" s="7">
        <f>SUMIFS(AFRIMONEY!$J:$J,AFRIMONEY!$F:$F,$A468,AFRIMONEY!$P:$P,M$3)</f>
        <v>0</v>
      </c>
      <c r="O468" s="8">
        <f t="shared" si="367"/>
        <v>0</v>
      </c>
      <c r="P468" s="7">
        <f>SUMIFS(KP!$L:$L,KP!$F:$F,$A468,KP!$A:$A,SUMMARY!P$3)</f>
        <v>2400</v>
      </c>
      <c r="Q468" s="7">
        <f>SUMIFS(AFRIMONEY!$J:$J,AFRIMONEY!$F:$F,$A468,AFRIMONEY!$P:$P,P$3)</f>
        <v>450</v>
      </c>
      <c r="R468" s="8">
        <f t="shared" si="368"/>
        <v>1950</v>
      </c>
      <c r="S468" s="17">
        <f>SUMIFS(KP!$L:$L,KP!$F:$F,$A468,KP!$A:$A,SUMMARY!S$3)</f>
        <v>3100</v>
      </c>
      <c r="T468" s="7">
        <f>SUMIFS(AFRIMONEY!$J:$J,AFRIMONEY!$F:$F,$A468,AFRIMONEY!$P:$P,S$3)</f>
        <v>2400</v>
      </c>
      <c r="U468" s="8">
        <f t="shared" si="369"/>
        <v>2650</v>
      </c>
      <c r="V468" s="7">
        <f>SUMIFS(KP!$L:$L,KP!$F:$F,$A468,KP!$A:$A,SUMMARY!V$3)</f>
        <v>0</v>
      </c>
      <c r="W468" s="7">
        <f>SUMIFS(AFRIMONEY!$J:$J,AFRIMONEY!$F:$F,$A468,AFRIMONEY!$P:$P,V$3)</f>
        <v>0</v>
      </c>
      <c r="X468" s="8">
        <f t="shared" si="370"/>
        <v>2650</v>
      </c>
      <c r="Y468" s="17">
        <f>SUMIFS(KP!$L:$L,KP!$F:$F,$A468,KP!$A:$A,SUMMARY!Y$3)</f>
        <v>6900</v>
      </c>
      <c r="Z468" s="7">
        <f>SUMIFS(AFRIMONEY!$J:$J,AFRIMONEY!$F:$F,$A468,AFRIMONEY!$P:$P,Y$3)</f>
        <v>3100</v>
      </c>
      <c r="AA468" s="8">
        <f t="shared" si="371"/>
        <v>6450</v>
      </c>
      <c r="AB468" s="7">
        <f>SUMIFS(KP!$L:$L,KP!$F:$F,$A468,KP!$A:$A,SUMMARY!AB$3)</f>
        <v>1650</v>
      </c>
      <c r="AC468" s="7">
        <f>SUMIFS(AFRIMONEY!$J:$J,AFRIMONEY!$F:$F,$A468,AFRIMONEY!$P:$P,AB$3)</f>
        <v>6900</v>
      </c>
      <c r="AD468" s="8">
        <f t="shared" si="372"/>
        <v>1200</v>
      </c>
      <c r="AE468" s="17">
        <f>SUMIFS(KP!$L:$L,KP!$F:$F,$A468,KP!$A:$A,SUMMARY!AE$3)</f>
        <v>3450</v>
      </c>
      <c r="AF468" s="7">
        <f>SUMIFS(AFRIMONEY!$J:$J,AFRIMONEY!$F:$F,$A468,AFRIMONEY!$P:$P,AE$3)</f>
        <v>1650</v>
      </c>
      <c r="AG468" s="8">
        <f t="shared" si="373"/>
        <v>3000</v>
      </c>
      <c r="AH468" s="7">
        <f>SUMIFS(KP!$L:$L,KP!$F:$F,$A468,KP!$A:$A,SUMMARY!AH$3)</f>
        <v>1500</v>
      </c>
      <c r="AI468" s="7">
        <f>SUMIFS(AFRIMONEY!$J:$J,AFRIMONEY!$F:$F,$A468,AFRIMONEY!$P:$P,AH$3)</f>
        <v>3450</v>
      </c>
      <c r="AJ468" s="8">
        <f t="shared" si="374"/>
        <v>1050</v>
      </c>
      <c r="AK468" s="17">
        <f>SUMIFS(KP!$L:$L,KP!$F:$F,$A468,KP!$A:$A,SUMMARY!AK$3)</f>
        <v>0</v>
      </c>
      <c r="AL468" s="7">
        <f>SUMIFS(AFRIMONEY!$J:$J,AFRIMONEY!$F:$F,$A468,AFRIMONEY!$P:$P,AK$3)</f>
        <v>0</v>
      </c>
      <c r="AM468" s="8">
        <f t="shared" si="375"/>
        <v>1050</v>
      </c>
      <c r="AN468" s="7">
        <f>SUMIFS(KP!$L:$L,KP!$F:$F,$A468,KP!$A:$A,SUMMARY!AN$3)</f>
        <v>0</v>
      </c>
      <c r="AO468" s="7">
        <f>SUMIFS(AFRIMONEY!$J:$J,AFRIMONEY!$F:$F,$A468,AFRIMONEY!$P:$P,AN$3)</f>
        <v>0</v>
      </c>
      <c r="AP468" s="8">
        <f t="shared" si="376"/>
        <v>1050</v>
      </c>
      <c r="AQ468" s="17">
        <f>SUMIFS(KP!$L:$L,KP!$F:$F,$A468,KP!$A:$A,SUMMARY!AQ$3)</f>
        <v>0</v>
      </c>
      <c r="AR468" s="7">
        <f>SUMIFS(AFRIMONEY!$J:$J,AFRIMONEY!$F:$F,$A468,AFRIMONEY!$P:$P,AQ$3)</f>
        <v>0</v>
      </c>
      <c r="AS468" s="8">
        <f t="shared" si="377"/>
        <v>1050</v>
      </c>
      <c r="AT468" s="7">
        <f>SUMIFS(KP!$L:$L,KP!$F:$F,$A468,KP!$A:$A,SUMMARY!AT$3)</f>
        <v>0</v>
      </c>
      <c r="AU468" s="7">
        <f>SUMIFS(AFRIMONEY!$J:$J,AFRIMONEY!$F:$F,$A468,AFRIMONEY!$P:$P,AT$3)</f>
        <v>0</v>
      </c>
      <c r="AV468" s="8">
        <f t="shared" si="378"/>
        <v>1050</v>
      </c>
      <c r="AW468" s="17">
        <f>SUMIFS(KP!$L:$L,KP!$F:$F,$A468,KP!$A:$A,SUMMARY!AW$3)</f>
        <v>0</v>
      </c>
      <c r="AX468" s="7">
        <f>SUMIFS(AFRIMONEY!$J:$J,AFRIMONEY!$F:$F,$A468,AFRIMONEY!$P:$P,AW$3)</f>
        <v>0</v>
      </c>
      <c r="AY468" s="8">
        <f t="shared" si="379"/>
        <v>1050</v>
      </c>
      <c r="AZ468" s="7">
        <f>SUMIFS(KP!$L:$L,KP!$F:$F,$A468,KP!$A:$A,SUMMARY!AZ$3)</f>
        <v>0</v>
      </c>
      <c r="BA468" s="7">
        <f>SUMIFS(AFRIMONEY!$J:$J,AFRIMONEY!$F:$F,$A468,AFRIMONEY!$P:$P,AZ$3)</f>
        <v>0</v>
      </c>
      <c r="BB468" s="8">
        <f t="shared" si="380"/>
        <v>1050</v>
      </c>
      <c r="BC468" s="17">
        <f>SUMIFS(KP!$L:$L,KP!$F:$F,$A468,KP!$A:$A,SUMMARY!BC$3)</f>
        <v>0</v>
      </c>
      <c r="BD468" s="7">
        <f>SUMIFS(AFRIMONEY!$J:$J,AFRIMONEY!$F:$F,$A468,AFRIMONEY!$P:$P,BC$3)</f>
        <v>0</v>
      </c>
      <c r="BE468" s="8">
        <f t="shared" si="381"/>
        <v>1050</v>
      </c>
      <c r="BF468" s="7">
        <f>SUMIFS(KP!$L:$L,KP!$F:$F,$A468,KP!$A:$A,SUMMARY!BF$3)</f>
        <v>0</v>
      </c>
      <c r="BG468" s="7">
        <f>SUMIFS(AFRIMONEY!$J:$J,AFRIMONEY!$F:$F,$A468,AFRIMONEY!$P:$P,BF$3)</f>
        <v>0</v>
      </c>
      <c r="BH468" s="8">
        <f t="shared" si="382"/>
        <v>1050</v>
      </c>
      <c r="BI468" s="17">
        <f>SUMIFS(KP!$L:$L,KP!$F:$F,$A468,KP!$A:$A,SUMMARY!BI$3)</f>
        <v>0</v>
      </c>
      <c r="BJ468" s="7">
        <f>SUMIFS(AFRIMONEY!$J:$J,AFRIMONEY!$F:$F,$A468,AFRIMONEY!$P:$P,BI$3)</f>
        <v>0</v>
      </c>
      <c r="BK468" s="8">
        <f t="shared" si="383"/>
        <v>1050</v>
      </c>
      <c r="BL468" s="7">
        <f>SUMIFS(KP!$L:$L,KP!$F:$F,$A468,KP!$A:$A,SUMMARY!BL$3)</f>
        <v>0</v>
      </c>
      <c r="BM468" s="7">
        <f>SUMIFS(AFRIMONEY!$J:$J,AFRIMONEY!$F:$F,$A468,AFRIMONEY!$P:$P,BL$3)</f>
        <v>0</v>
      </c>
      <c r="BN468" s="8">
        <f t="shared" si="384"/>
        <v>1050</v>
      </c>
      <c r="BO468" s="17">
        <f>SUMIFS(KP!$L:$L,KP!$F:$F,$A468,KP!$A:$A,SUMMARY!BO$3)</f>
        <v>0</v>
      </c>
      <c r="BP468" s="7">
        <f>SUMIFS(AFRIMONEY!$J:$J,AFRIMONEY!$F:$F,$A468,AFRIMONEY!$P:$P,BO$3)</f>
        <v>0</v>
      </c>
      <c r="BQ468" s="8">
        <f t="shared" si="385"/>
        <v>1050</v>
      </c>
      <c r="BR468" s="7">
        <f>SUMIFS(KP!$L:$L,KP!$F:$F,$A468,KP!$A:$A,SUMMARY!BR$3)</f>
        <v>0</v>
      </c>
      <c r="BS468" s="7">
        <f>SUMIFS(AFRIMONEY!$J:$J,AFRIMONEY!$F:$F,$A468,AFRIMONEY!$P:$P,BR$3)</f>
        <v>0</v>
      </c>
      <c r="BT468" s="8">
        <f t="shared" si="386"/>
        <v>1050</v>
      </c>
      <c r="BU468" s="17">
        <f>SUMIFS(KP!$L:$L,KP!$F:$F,$A468,KP!$A:$A,SUMMARY!BU$3)</f>
        <v>0</v>
      </c>
      <c r="BV468" s="7">
        <f>SUMIFS(AFRIMONEY!$J:$J,AFRIMONEY!$F:$F,$A468,AFRIMONEY!$P:$P,BU$3)</f>
        <v>0</v>
      </c>
      <c r="BW468" s="8">
        <f t="shared" si="387"/>
        <v>1050</v>
      </c>
      <c r="BX468" s="7">
        <f>SUMIFS(KP!$L:$L,KP!$F:$F,$A468,KP!$A:$A,SUMMARY!BX$3)</f>
        <v>0</v>
      </c>
      <c r="BY468" s="7">
        <f>SUMIFS(AFRIMONEY!$J:$J,AFRIMONEY!$F:$F,$A468,AFRIMONEY!$P:$P,BX$3)</f>
        <v>0</v>
      </c>
      <c r="BZ468" s="8">
        <f t="shared" si="388"/>
        <v>1050</v>
      </c>
      <c r="CA468" s="17">
        <f>SUMIFS(KP!$L:$L,KP!$F:$F,$A468,KP!$A:$A,SUMMARY!CA$3)</f>
        <v>0</v>
      </c>
      <c r="CB468" s="7">
        <f>SUMIFS(AFRIMONEY!$J:$J,AFRIMONEY!$F:$F,$A468,AFRIMONEY!$P:$P,CA$3)</f>
        <v>0</v>
      </c>
      <c r="CC468" s="8">
        <f t="shared" si="389"/>
        <v>1050</v>
      </c>
      <c r="CD468" s="7">
        <f>SUMIFS(KP!$L:$L,KP!$F:$F,$A468,KP!$A:$A,SUMMARY!CD$3)</f>
        <v>0</v>
      </c>
      <c r="CE468" s="7">
        <f>SUMIFS(AFRIMONEY!$J:$J,AFRIMONEY!$F:$F,$A468,AFRIMONEY!$P:$P,CD$3)</f>
        <v>0</v>
      </c>
      <c r="CF468" s="8">
        <f t="shared" si="390"/>
        <v>1050</v>
      </c>
      <c r="CG468" s="17">
        <f>SUMIFS(KP!$L:$L,KP!$F:$F,$A468,KP!$A:$A,SUMMARY!CG$3)</f>
        <v>0</v>
      </c>
      <c r="CH468" s="7">
        <f>SUMIFS(AFRIMONEY!$J:$J,AFRIMONEY!$F:$F,$A468,AFRIMONEY!$P:$P,CG$3)</f>
        <v>0</v>
      </c>
      <c r="CI468" s="8">
        <f t="shared" si="391"/>
        <v>1050</v>
      </c>
      <c r="CJ468" s="7">
        <f>SUMIFS(KP!$L:$L,KP!$F:$F,$A468,KP!$A:$A,SUMMARY!CJ$3)</f>
        <v>0</v>
      </c>
      <c r="CK468" s="7">
        <f>SUMIFS(AFRIMONEY!$J:$J,AFRIMONEY!$F:$F,$A468,AFRIMONEY!$P:$P,CJ$3)</f>
        <v>0</v>
      </c>
      <c r="CL468" s="8">
        <f t="shared" si="392"/>
        <v>1050</v>
      </c>
      <c r="CM468" s="17">
        <f>SUMIFS(KP!$L:$L,KP!$F:$F,$A468,KP!$A:$A,SUMMARY!CM$3)</f>
        <v>0</v>
      </c>
      <c r="CN468" s="7">
        <f>SUMIFS(AFRIMONEY!$J:$J,AFRIMONEY!$F:$F,$A468,AFRIMONEY!$P:$P,CM$3)</f>
        <v>0</v>
      </c>
      <c r="CO468" s="8">
        <f t="shared" si="393"/>
        <v>1050</v>
      </c>
      <c r="CP468" s="7">
        <f>SUMIFS(KP!$L:$L,KP!$F:$F,$A468,KP!$A:$A,SUMMARY!CP$3)</f>
        <v>0</v>
      </c>
      <c r="CQ468" s="7">
        <f>SUMIFS(AFRIMONEY!$J:$J,AFRIMONEY!$F:$F,$A468,AFRIMONEY!$P:$P,CP$3)</f>
        <v>0</v>
      </c>
      <c r="CR468" s="8">
        <f t="shared" si="394"/>
        <v>1050</v>
      </c>
      <c r="CS468" s="17">
        <f>SUMIFS(KP!$L:$L,KP!$F:$F,$A468,KP!$A:$A,SUMMARY!CS$3)</f>
        <v>0</v>
      </c>
      <c r="CT468" s="7">
        <f>SUMIFS(AFRIMONEY!$J:$J,AFRIMONEY!$F:$F,$A468,AFRIMONEY!$P:$P,CS$3)</f>
        <v>0</v>
      </c>
      <c r="CU468" s="8">
        <f t="shared" si="395"/>
        <v>1050</v>
      </c>
    </row>
    <row r="469" spans="1:99" x14ac:dyDescent="0.3">
      <c r="A469" s="2">
        <v>101980</v>
      </c>
      <c r="B469" s="23" t="str">
        <f>_xlfn.XLOOKUP(TEXT(A469,0),Tabela4[ID],Tabela4[AREA],"")</f>
        <v>AREA E</v>
      </c>
      <c r="C469" s="2" t="str">
        <f>_xlfn.XLOOKUP(TEXT(A469,0),Tabela4[ID],Tabela4[ZONA],"")</f>
        <v>ZONA 17</v>
      </c>
      <c r="D469" s="2" t="str">
        <f t="shared" si="363"/>
        <v>BLOCKED</v>
      </c>
      <c r="E469" s="18">
        <f t="shared" si="364"/>
        <v>3550</v>
      </c>
      <c r="F469" s="21">
        <f>SUMIFS(KP!$L:$L,KP!$F:$F,$A469,KP!$A:$A,"31/03/2025")</f>
        <v>0</v>
      </c>
      <c r="G469" s="19">
        <f>SUMIFS(KP!$L:$L,KP!$F:$F,$A469,KP!$A:$A,SUMMARY!G$3)</f>
        <v>0</v>
      </c>
      <c r="H469" s="7">
        <f>SUMIFS(AFRIMONEY!$J:$J,AFRIMONEY!$F:$F,$A469,AFRIMONEY!$P:$P,G$3)</f>
        <v>0</v>
      </c>
      <c r="I469" s="8">
        <f t="shared" si="365"/>
        <v>0</v>
      </c>
      <c r="J469" s="7">
        <f>SUMIFS(KP!$L:$L,KP!$F:$F,$A469,KP!$A:$A,SUMMARY!J$3)</f>
        <v>0</v>
      </c>
      <c r="K469" s="7">
        <f>SUMIFS(AFRIMONEY!$J:$J,AFRIMONEY!$F:$F,$A469,AFRIMONEY!$P:$P,J$3)</f>
        <v>0</v>
      </c>
      <c r="L469" s="8">
        <f t="shared" si="366"/>
        <v>0</v>
      </c>
      <c r="M469" s="17">
        <f>SUMIFS(KP!$L:$L,KP!$F:$F,$A469,KP!$A:$A,SUMMARY!M$3)</f>
        <v>0</v>
      </c>
      <c r="N469" s="7">
        <f>SUMIFS(AFRIMONEY!$J:$J,AFRIMONEY!$F:$F,$A469,AFRIMONEY!$P:$P,M$3)</f>
        <v>0</v>
      </c>
      <c r="O469" s="8">
        <f t="shared" si="367"/>
        <v>0</v>
      </c>
      <c r="P469" s="7">
        <f>SUMIFS(KP!$L:$L,KP!$F:$F,$A469,KP!$A:$A,SUMMARY!P$3)</f>
        <v>800</v>
      </c>
      <c r="Q469" s="7">
        <f>SUMIFS(AFRIMONEY!$J:$J,AFRIMONEY!$F:$F,$A469,AFRIMONEY!$P:$P,P$3)</f>
        <v>0</v>
      </c>
      <c r="R469" s="8">
        <f t="shared" si="368"/>
        <v>800</v>
      </c>
      <c r="S469" s="17">
        <f>SUMIFS(KP!$L:$L,KP!$F:$F,$A469,KP!$A:$A,SUMMARY!S$3)</f>
        <v>950</v>
      </c>
      <c r="T469" s="7">
        <f>SUMIFS(AFRIMONEY!$J:$J,AFRIMONEY!$F:$F,$A469,AFRIMONEY!$P:$P,S$3)</f>
        <v>0</v>
      </c>
      <c r="U469" s="8">
        <f t="shared" si="369"/>
        <v>1750</v>
      </c>
      <c r="V469" s="7">
        <f>SUMIFS(KP!$L:$L,KP!$F:$F,$A469,KP!$A:$A,SUMMARY!V$3)</f>
        <v>0</v>
      </c>
      <c r="W469" s="7">
        <f>SUMIFS(AFRIMONEY!$J:$J,AFRIMONEY!$F:$F,$A469,AFRIMONEY!$P:$P,V$3)</f>
        <v>950</v>
      </c>
      <c r="X469" s="8">
        <f t="shared" si="370"/>
        <v>800</v>
      </c>
      <c r="Y469" s="17">
        <f>SUMIFS(KP!$L:$L,KP!$F:$F,$A469,KP!$A:$A,SUMMARY!Y$3)</f>
        <v>800</v>
      </c>
      <c r="Z469" s="7">
        <f>SUMIFS(AFRIMONEY!$J:$J,AFRIMONEY!$F:$F,$A469,AFRIMONEY!$P:$P,Y$3)</f>
        <v>800</v>
      </c>
      <c r="AA469" s="8">
        <f t="shared" si="371"/>
        <v>800</v>
      </c>
      <c r="AB469" s="7">
        <f>SUMIFS(KP!$L:$L,KP!$F:$F,$A469,KP!$A:$A,SUMMARY!AB$3)</f>
        <v>2600</v>
      </c>
      <c r="AC469" s="7">
        <f>SUMIFS(AFRIMONEY!$J:$J,AFRIMONEY!$F:$F,$A469,AFRIMONEY!$P:$P,AB$3)</f>
        <v>0</v>
      </c>
      <c r="AD469" s="8">
        <f t="shared" si="372"/>
        <v>3400</v>
      </c>
      <c r="AE469" s="17">
        <f>SUMIFS(KP!$L:$L,KP!$F:$F,$A469,KP!$A:$A,SUMMARY!AE$3)</f>
        <v>2850</v>
      </c>
      <c r="AF469" s="7">
        <f>SUMIFS(AFRIMONEY!$J:$J,AFRIMONEY!$F:$F,$A469,AFRIMONEY!$P:$P,AE$3)</f>
        <v>2600</v>
      </c>
      <c r="AG469" s="8">
        <f t="shared" si="373"/>
        <v>3650</v>
      </c>
      <c r="AH469" s="7">
        <f>SUMIFS(KP!$L:$L,KP!$F:$F,$A469,KP!$A:$A,SUMMARY!AH$3)</f>
        <v>2750</v>
      </c>
      <c r="AI469" s="7">
        <f>SUMIFS(AFRIMONEY!$J:$J,AFRIMONEY!$F:$F,$A469,AFRIMONEY!$P:$P,AH$3)</f>
        <v>2850</v>
      </c>
      <c r="AJ469" s="8">
        <f t="shared" si="374"/>
        <v>3550</v>
      </c>
      <c r="AK469" s="17">
        <f>SUMIFS(KP!$L:$L,KP!$F:$F,$A469,KP!$A:$A,SUMMARY!AK$3)</f>
        <v>0</v>
      </c>
      <c r="AL469" s="7">
        <f>SUMIFS(AFRIMONEY!$J:$J,AFRIMONEY!$F:$F,$A469,AFRIMONEY!$P:$P,AK$3)</f>
        <v>0</v>
      </c>
      <c r="AM469" s="8">
        <f t="shared" si="375"/>
        <v>3550</v>
      </c>
      <c r="AN469" s="7">
        <f>SUMIFS(KP!$L:$L,KP!$F:$F,$A469,KP!$A:$A,SUMMARY!AN$3)</f>
        <v>0</v>
      </c>
      <c r="AO469" s="7">
        <f>SUMIFS(AFRIMONEY!$J:$J,AFRIMONEY!$F:$F,$A469,AFRIMONEY!$P:$P,AN$3)</f>
        <v>0</v>
      </c>
      <c r="AP469" s="8">
        <f t="shared" si="376"/>
        <v>3550</v>
      </c>
      <c r="AQ469" s="17">
        <f>SUMIFS(KP!$L:$L,KP!$F:$F,$A469,KP!$A:$A,SUMMARY!AQ$3)</f>
        <v>0</v>
      </c>
      <c r="AR469" s="7">
        <f>SUMIFS(AFRIMONEY!$J:$J,AFRIMONEY!$F:$F,$A469,AFRIMONEY!$P:$P,AQ$3)</f>
        <v>0</v>
      </c>
      <c r="AS469" s="8">
        <f t="shared" si="377"/>
        <v>3550</v>
      </c>
      <c r="AT469" s="7">
        <f>SUMIFS(KP!$L:$L,KP!$F:$F,$A469,KP!$A:$A,SUMMARY!AT$3)</f>
        <v>0</v>
      </c>
      <c r="AU469" s="7">
        <f>SUMIFS(AFRIMONEY!$J:$J,AFRIMONEY!$F:$F,$A469,AFRIMONEY!$P:$P,AT$3)</f>
        <v>0</v>
      </c>
      <c r="AV469" s="8">
        <f t="shared" si="378"/>
        <v>3550</v>
      </c>
      <c r="AW469" s="17">
        <f>SUMIFS(KP!$L:$L,KP!$F:$F,$A469,KP!$A:$A,SUMMARY!AW$3)</f>
        <v>0</v>
      </c>
      <c r="AX469" s="7">
        <f>SUMIFS(AFRIMONEY!$J:$J,AFRIMONEY!$F:$F,$A469,AFRIMONEY!$P:$P,AW$3)</f>
        <v>0</v>
      </c>
      <c r="AY469" s="8">
        <f t="shared" si="379"/>
        <v>3550</v>
      </c>
      <c r="AZ469" s="7">
        <f>SUMIFS(KP!$L:$L,KP!$F:$F,$A469,KP!$A:$A,SUMMARY!AZ$3)</f>
        <v>0</v>
      </c>
      <c r="BA469" s="7">
        <f>SUMIFS(AFRIMONEY!$J:$J,AFRIMONEY!$F:$F,$A469,AFRIMONEY!$P:$P,AZ$3)</f>
        <v>0</v>
      </c>
      <c r="BB469" s="8">
        <f t="shared" si="380"/>
        <v>3550</v>
      </c>
      <c r="BC469" s="17">
        <f>SUMIFS(KP!$L:$L,KP!$F:$F,$A469,KP!$A:$A,SUMMARY!BC$3)</f>
        <v>0</v>
      </c>
      <c r="BD469" s="7">
        <f>SUMIFS(AFRIMONEY!$J:$J,AFRIMONEY!$F:$F,$A469,AFRIMONEY!$P:$P,BC$3)</f>
        <v>0</v>
      </c>
      <c r="BE469" s="8">
        <f t="shared" si="381"/>
        <v>3550</v>
      </c>
      <c r="BF469" s="7">
        <f>SUMIFS(KP!$L:$L,KP!$F:$F,$A469,KP!$A:$A,SUMMARY!BF$3)</f>
        <v>0</v>
      </c>
      <c r="BG469" s="7">
        <f>SUMIFS(AFRIMONEY!$J:$J,AFRIMONEY!$F:$F,$A469,AFRIMONEY!$P:$P,BF$3)</f>
        <v>0</v>
      </c>
      <c r="BH469" s="8">
        <f t="shared" si="382"/>
        <v>3550</v>
      </c>
      <c r="BI469" s="17">
        <f>SUMIFS(KP!$L:$L,KP!$F:$F,$A469,KP!$A:$A,SUMMARY!BI$3)</f>
        <v>0</v>
      </c>
      <c r="BJ469" s="7">
        <f>SUMIFS(AFRIMONEY!$J:$J,AFRIMONEY!$F:$F,$A469,AFRIMONEY!$P:$P,BI$3)</f>
        <v>0</v>
      </c>
      <c r="BK469" s="8">
        <f t="shared" si="383"/>
        <v>3550</v>
      </c>
      <c r="BL469" s="7">
        <f>SUMIFS(KP!$L:$L,KP!$F:$F,$A469,KP!$A:$A,SUMMARY!BL$3)</f>
        <v>0</v>
      </c>
      <c r="BM469" s="7">
        <f>SUMIFS(AFRIMONEY!$J:$J,AFRIMONEY!$F:$F,$A469,AFRIMONEY!$P:$P,BL$3)</f>
        <v>0</v>
      </c>
      <c r="BN469" s="8">
        <f t="shared" si="384"/>
        <v>3550</v>
      </c>
      <c r="BO469" s="17">
        <f>SUMIFS(KP!$L:$L,KP!$F:$F,$A469,KP!$A:$A,SUMMARY!BO$3)</f>
        <v>0</v>
      </c>
      <c r="BP469" s="7">
        <f>SUMIFS(AFRIMONEY!$J:$J,AFRIMONEY!$F:$F,$A469,AFRIMONEY!$P:$P,BO$3)</f>
        <v>0</v>
      </c>
      <c r="BQ469" s="8">
        <f t="shared" si="385"/>
        <v>3550</v>
      </c>
      <c r="BR469" s="7">
        <f>SUMIFS(KP!$L:$L,KP!$F:$F,$A469,KP!$A:$A,SUMMARY!BR$3)</f>
        <v>0</v>
      </c>
      <c r="BS469" s="7">
        <f>SUMIFS(AFRIMONEY!$J:$J,AFRIMONEY!$F:$F,$A469,AFRIMONEY!$P:$P,BR$3)</f>
        <v>0</v>
      </c>
      <c r="BT469" s="8">
        <f t="shared" si="386"/>
        <v>3550</v>
      </c>
      <c r="BU469" s="17">
        <f>SUMIFS(KP!$L:$L,KP!$F:$F,$A469,KP!$A:$A,SUMMARY!BU$3)</f>
        <v>0</v>
      </c>
      <c r="BV469" s="7">
        <f>SUMIFS(AFRIMONEY!$J:$J,AFRIMONEY!$F:$F,$A469,AFRIMONEY!$P:$P,BU$3)</f>
        <v>0</v>
      </c>
      <c r="BW469" s="8">
        <f t="shared" si="387"/>
        <v>3550</v>
      </c>
      <c r="BX469" s="7">
        <f>SUMIFS(KP!$L:$L,KP!$F:$F,$A469,KP!$A:$A,SUMMARY!BX$3)</f>
        <v>0</v>
      </c>
      <c r="BY469" s="7">
        <f>SUMIFS(AFRIMONEY!$J:$J,AFRIMONEY!$F:$F,$A469,AFRIMONEY!$P:$P,BX$3)</f>
        <v>0</v>
      </c>
      <c r="BZ469" s="8">
        <f t="shared" si="388"/>
        <v>3550</v>
      </c>
      <c r="CA469" s="17">
        <f>SUMIFS(KP!$L:$L,KP!$F:$F,$A469,KP!$A:$A,SUMMARY!CA$3)</f>
        <v>0</v>
      </c>
      <c r="CB469" s="7">
        <f>SUMIFS(AFRIMONEY!$J:$J,AFRIMONEY!$F:$F,$A469,AFRIMONEY!$P:$P,CA$3)</f>
        <v>0</v>
      </c>
      <c r="CC469" s="8">
        <f t="shared" si="389"/>
        <v>3550</v>
      </c>
      <c r="CD469" s="7">
        <f>SUMIFS(KP!$L:$L,KP!$F:$F,$A469,KP!$A:$A,SUMMARY!CD$3)</f>
        <v>0</v>
      </c>
      <c r="CE469" s="7">
        <f>SUMIFS(AFRIMONEY!$J:$J,AFRIMONEY!$F:$F,$A469,AFRIMONEY!$P:$P,CD$3)</f>
        <v>0</v>
      </c>
      <c r="CF469" s="8">
        <f t="shared" si="390"/>
        <v>3550</v>
      </c>
      <c r="CG469" s="17">
        <f>SUMIFS(KP!$L:$L,KP!$F:$F,$A469,KP!$A:$A,SUMMARY!CG$3)</f>
        <v>0</v>
      </c>
      <c r="CH469" s="7">
        <f>SUMIFS(AFRIMONEY!$J:$J,AFRIMONEY!$F:$F,$A469,AFRIMONEY!$P:$P,CG$3)</f>
        <v>0</v>
      </c>
      <c r="CI469" s="8">
        <f t="shared" si="391"/>
        <v>3550</v>
      </c>
      <c r="CJ469" s="7">
        <f>SUMIFS(KP!$L:$L,KP!$F:$F,$A469,KP!$A:$A,SUMMARY!CJ$3)</f>
        <v>0</v>
      </c>
      <c r="CK469" s="7">
        <f>SUMIFS(AFRIMONEY!$J:$J,AFRIMONEY!$F:$F,$A469,AFRIMONEY!$P:$P,CJ$3)</f>
        <v>0</v>
      </c>
      <c r="CL469" s="8">
        <f t="shared" si="392"/>
        <v>3550</v>
      </c>
      <c r="CM469" s="17">
        <f>SUMIFS(KP!$L:$L,KP!$F:$F,$A469,KP!$A:$A,SUMMARY!CM$3)</f>
        <v>0</v>
      </c>
      <c r="CN469" s="7">
        <f>SUMIFS(AFRIMONEY!$J:$J,AFRIMONEY!$F:$F,$A469,AFRIMONEY!$P:$P,CM$3)</f>
        <v>0</v>
      </c>
      <c r="CO469" s="8">
        <f t="shared" si="393"/>
        <v>3550</v>
      </c>
      <c r="CP469" s="7">
        <f>SUMIFS(KP!$L:$L,KP!$F:$F,$A469,KP!$A:$A,SUMMARY!CP$3)</f>
        <v>0</v>
      </c>
      <c r="CQ469" s="7">
        <f>SUMIFS(AFRIMONEY!$J:$J,AFRIMONEY!$F:$F,$A469,AFRIMONEY!$P:$P,CP$3)</f>
        <v>0</v>
      </c>
      <c r="CR469" s="8">
        <f t="shared" si="394"/>
        <v>3550</v>
      </c>
      <c r="CS469" s="17">
        <f>SUMIFS(KP!$L:$L,KP!$F:$F,$A469,KP!$A:$A,SUMMARY!CS$3)</f>
        <v>0</v>
      </c>
      <c r="CT469" s="7">
        <f>SUMIFS(AFRIMONEY!$J:$J,AFRIMONEY!$F:$F,$A469,AFRIMONEY!$P:$P,CS$3)</f>
        <v>0</v>
      </c>
      <c r="CU469" s="8">
        <f t="shared" si="395"/>
        <v>3550</v>
      </c>
    </row>
    <row r="470" spans="1:99" x14ac:dyDescent="0.3">
      <c r="A470" s="2">
        <v>101982</v>
      </c>
      <c r="B470" s="23" t="str">
        <f>_xlfn.XLOOKUP(TEXT(A470,0),Tabela4[ID],Tabela4[AREA],"")</f>
        <v>AREA D</v>
      </c>
      <c r="C470" s="2" t="str">
        <f>_xlfn.XLOOKUP(TEXT(A470,0),Tabela4[ID],Tabela4[ZONA],"")</f>
        <v>ZONA 11</v>
      </c>
      <c r="D470" s="2" t="str">
        <f t="shared" si="363"/>
        <v>BLOCKED</v>
      </c>
      <c r="E470" s="18">
        <f t="shared" si="364"/>
        <v>10750</v>
      </c>
      <c r="F470" s="21">
        <f>SUMIFS(KP!$L:$L,KP!$F:$F,$A470,KP!$A:$A,"31/03/2025")</f>
        <v>0</v>
      </c>
      <c r="G470" s="19">
        <f>SUMIFS(KP!$L:$L,KP!$F:$F,$A470,KP!$A:$A,SUMMARY!G$3)</f>
        <v>0</v>
      </c>
      <c r="H470" s="7">
        <f>SUMIFS(AFRIMONEY!$J:$J,AFRIMONEY!$F:$F,$A470,AFRIMONEY!$P:$P,G$3)</f>
        <v>0</v>
      </c>
      <c r="I470" s="8">
        <f t="shared" si="365"/>
        <v>0</v>
      </c>
      <c r="J470" s="7">
        <f>SUMIFS(KP!$L:$L,KP!$F:$F,$A470,KP!$A:$A,SUMMARY!J$3)</f>
        <v>0</v>
      </c>
      <c r="K470" s="7">
        <f>SUMIFS(AFRIMONEY!$J:$J,AFRIMONEY!$F:$F,$A470,AFRIMONEY!$P:$P,J$3)</f>
        <v>0</v>
      </c>
      <c r="L470" s="8">
        <f t="shared" si="366"/>
        <v>0</v>
      </c>
      <c r="M470" s="17">
        <f>SUMIFS(KP!$L:$L,KP!$F:$F,$A470,KP!$A:$A,SUMMARY!M$3)</f>
        <v>0</v>
      </c>
      <c r="N470" s="7">
        <f>SUMIFS(AFRIMONEY!$J:$J,AFRIMONEY!$F:$F,$A470,AFRIMONEY!$P:$P,M$3)</f>
        <v>0</v>
      </c>
      <c r="O470" s="8">
        <f t="shared" si="367"/>
        <v>0</v>
      </c>
      <c r="P470" s="7">
        <f>SUMIFS(KP!$L:$L,KP!$F:$F,$A470,KP!$A:$A,SUMMARY!P$3)</f>
        <v>4000</v>
      </c>
      <c r="Q470" s="7">
        <f>SUMIFS(AFRIMONEY!$J:$J,AFRIMONEY!$F:$F,$A470,AFRIMONEY!$P:$P,P$3)</f>
        <v>4000</v>
      </c>
      <c r="R470" s="8">
        <f t="shared" si="368"/>
        <v>0</v>
      </c>
      <c r="S470" s="17">
        <f>SUMIFS(KP!$L:$L,KP!$F:$F,$A470,KP!$A:$A,SUMMARY!S$3)</f>
        <v>3850</v>
      </c>
      <c r="T470" s="7">
        <f>SUMIFS(AFRIMONEY!$J:$J,AFRIMONEY!$F:$F,$A470,AFRIMONEY!$P:$P,S$3)</f>
        <v>0</v>
      </c>
      <c r="U470" s="8">
        <f t="shared" si="369"/>
        <v>3850</v>
      </c>
      <c r="V470" s="7">
        <f>SUMIFS(KP!$L:$L,KP!$F:$F,$A470,KP!$A:$A,SUMMARY!V$3)</f>
        <v>-50</v>
      </c>
      <c r="W470" s="7">
        <f>SUMIFS(AFRIMONEY!$J:$J,AFRIMONEY!$F:$F,$A470,AFRIMONEY!$P:$P,V$3)</f>
        <v>3850</v>
      </c>
      <c r="X470" s="8">
        <f t="shared" si="370"/>
        <v>-50</v>
      </c>
      <c r="Y470" s="17">
        <f>SUMIFS(KP!$L:$L,KP!$F:$F,$A470,KP!$A:$A,SUMMARY!Y$3)</f>
        <v>10550</v>
      </c>
      <c r="Z470" s="7">
        <f>SUMIFS(AFRIMONEY!$J:$J,AFRIMONEY!$F:$F,$A470,AFRIMONEY!$P:$P,Y$3)</f>
        <v>10550</v>
      </c>
      <c r="AA470" s="8">
        <f t="shared" si="371"/>
        <v>-50</v>
      </c>
      <c r="AB470" s="7">
        <f>SUMIFS(KP!$L:$L,KP!$F:$F,$A470,KP!$A:$A,SUMMARY!AB$3)</f>
        <v>6200</v>
      </c>
      <c r="AC470" s="7">
        <f>SUMIFS(AFRIMONEY!$J:$J,AFRIMONEY!$F:$F,$A470,AFRIMONEY!$P:$P,AB$3)</f>
        <v>6200</v>
      </c>
      <c r="AD470" s="8">
        <f t="shared" si="372"/>
        <v>-50</v>
      </c>
      <c r="AE470" s="17">
        <f>SUMIFS(KP!$L:$L,KP!$F:$F,$A470,KP!$A:$A,SUMMARY!AE$3)</f>
        <v>5350</v>
      </c>
      <c r="AF470" s="7">
        <f>SUMIFS(AFRIMONEY!$J:$J,AFRIMONEY!$F:$F,$A470,AFRIMONEY!$P:$P,AE$3)</f>
        <v>5350</v>
      </c>
      <c r="AG470" s="8">
        <f t="shared" si="373"/>
        <v>-50</v>
      </c>
      <c r="AH470" s="7">
        <f>SUMIFS(KP!$L:$L,KP!$F:$F,$A470,KP!$A:$A,SUMMARY!AH$3)</f>
        <v>10800</v>
      </c>
      <c r="AI470" s="7">
        <f>SUMIFS(AFRIMONEY!$J:$J,AFRIMONEY!$F:$F,$A470,AFRIMONEY!$P:$P,AH$3)</f>
        <v>0</v>
      </c>
      <c r="AJ470" s="8">
        <f t="shared" si="374"/>
        <v>10750</v>
      </c>
      <c r="AK470" s="17">
        <f>SUMIFS(KP!$L:$L,KP!$F:$F,$A470,KP!$A:$A,SUMMARY!AK$3)</f>
        <v>0</v>
      </c>
      <c r="AL470" s="7">
        <f>SUMIFS(AFRIMONEY!$J:$J,AFRIMONEY!$F:$F,$A470,AFRIMONEY!$P:$P,AK$3)</f>
        <v>0</v>
      </c>
      <c r="AM470" s="8">
        <f t="shared" si="375"/>
        <v>10750</v>
      </c>
      <c r="AN470" s="7">
        <f>SUMIFS(KP!$L:$L,KP!$F:$F,$A470,KP!$A:$A,SUMMARY!AN$3)</f>
        <v>0</v>
      </c>
      <c r="AO470" s="7">
        <f>SUMIFS(AFRIMONEY!$J:$J,AFRIMONEY!$F:$F,$A470,AFRIMONEY!$P:$P,AN$3)</f>
        <v>0</v>
      </c>
      <c r="AP470" s="8">
        <f t="shared" si="376"/>
        <v>10750</v>
      </c>
      <c r="AQ470" s="17">
        <f>SUMIFS(KP!$L:$L,KP!$F:$F,$A470,KP!$A:$A,SUMMARY!AQ$3)</f>
        <v>0</v>
      </c>
      <c r="AR470" s="7">
        <f>SUMIFS(AFRIMONEY!$J:$J,AFRIMONEY!$F:$F,$A470,AFRIMONEY!$P:$P,AQ$3)</f>
        <v>0</v>
      </c>
      <c r="AS470" s="8">
        <f t="shared" si="377"/>
        <v>10750</v>
      </c>
      <c r="AT470" s="7">
        <f>SUMIFS(KP!$L:$L,KP!$F:$F,$A470,KP!$A:$A,SUMMARY!AT$3)</f>
        <v>0</v>
      </c>
      <c r="AU470" s="7">
        <f>SUMIFS(AFRIMONEY!$J:$J,AFRIMONEY!$F:$F,$A470,AFRIMONEY!$P:$P,AT$3)</f>
        <v>0</v>
      </c>
      <c r="AV470" s="8">
        <f t="shared" si="378"/>
        <v>10750</v>
      </c>
      <c r="AW470" s="17">
        <f>SUMIFS(KP!$L:$L,KP!$F:$F,$A470,KP!$A:$A,SUMMARY!AW$3)</f>
        <v>0</v>
      </c>
      <c r="AX470" s="7">
        <f>SUMIFS(AFRIMONEY!$J:$J,AFRIMONEY!$F:$F,$A470,AFRIMONEY!$P:$P,AW$3)</f>
        <v>0</v>
      </c>
      <c r="AY470" s="8">
        <f t="shared" si="379"/>
        <v>10750</v>
      </c>
      <c r="AZ470" s="7">
        <f>SUMIFS(KP!$L:$L,KP!$F:$F,$A470,KP!$A:$A,SUMMARY!AZ$3)</f>
        <v>0</v>
      </c>
      <c r="BA470" s="7">
        <f>SUMIFS(AFRIMONEY!$J:$J,AFRIMONEY!$F:$F,$A470,AFRIMONEY!$P:$P,AZ$3)</f>
        <v>0</v>
      </c>
      <c r="BB470" s="8">
        <f t="shared" si="380"/>
        <v>10750</v>
      </c>
      <c r="BC470" s="17">
        <f>SUMIFS(KP!$L:$L,KP!$F:$F,$A470,KP!$A:$A,SUMMARY!BC$3)</f>
        <v>0</v>
      </c>
      <c r="BD470" s="7">
        <f>SUMIFS(AFRIMONEY!$J:$J,AFRIMONEY!$F:$F,$A470,AFRIMONEY!$P:$P,BC$3)</f>
        <v>0</v>
      </c>
      <c r="BE470" s="8">
        <f t="shared" si="381"/>
        <v>10750</v>
      </c>
      <c r="BF470" s="7">
        <f>SUMIFS(KP!$L:$L,KP!$F:$F,$A470,KP!$A:$A,SUMMARY!BF$3)</f>
        <v>0</v>
      </c>
      <c r="BG470" s="7">
        <f>SUMIFS(AFRIMONEY!$J:$J,AFRIMONEY!$F:$F,$A470,AFRIMONEY!$P:$P,BF$3)</f>
        <v>0</v>
      </c>
      <c r="BH470" s="8">
        <f t="shared" si="382"/>
        <v>10750</v>
      </c>
      <c r="BI470" s="17">
        <f>SUMIFS(KP!$L:$L,KP!$F:$F,$A470,KP!$A:$A,SUMMARY!BI$3)</f>
        <v>0</v>
      </c>
      <c r="BJ470" s="7">
        <f>SUMIFS(AFRIMONEY!$J:$J,AFRIMONEY!$F:$F,$A470,AFRIMONEY!$P:$P,BI$3)</f>
        <v>0</v>
      </c>
      <c r="BK470" s="8">
        <f t="shared" si="383"/>
        <v>10750</v>
      </c>
      <c r="BL470" s="7">
        <f>SUMIFS(KP!$L:$L,KP!$F:$F,$A470,KP!$A:$A,SUMMARY!BL$3)</f>
        <v>0</v>
      </c>
      <c r="BM470" s="7">
        <f>SUMIFS(AFRIMONEY!$J:$J,AFRIMONEY!$F:$F,$A470,AFRIMONEY!$P:$P,BL$3)</f>
        <v>0</v>
      </c>
      <c r="BN470" s="8">
        <f t="shared" si="384"/>
        <v>10750</v>
      </c>
      <c r="BO470" s="17">
        <f>SUMIFS(KP!$L:$L,KP!$F:$F,$A470,KP!$A:$A,SUMMARY!BO$3)</f>
        <v>0</v>
      </c>
      <c r="BP470" s="7">
        <f>SUMIFS(AFRIMONEY!$J:$J,AFRIMONEY!$F:$F,$A470,AFRIMONEY!$P:$P,BO$3)</f>
        <v>0</v>
      </c>
      <c r="BQ470" s="8">
        <f t="shared" si="385"/>
        <v>10750</v>
      </c>
      <c r="BR470" s="7">
        <f>SUMIFS(KP!$L:$L,KP!$F:$F,$A470,KP!$A:$A,SUMMARY!BR$3)</f>
        <v>0</v>
      </c>
      <c r="BS470" s="7">
        <f>SUMIFS(AFRIMONEY!$J:$J,AFRIMONEY!$F:$F,$A470,AFRIMONEY!$P:$P,BR$3)</f>
        <v>0</v>
      </c>
      <c r="BT470" s="8">
        <f t="shared" si="386"/>
        <v>10750</v>
      </c>
      <c r="BU470" s="17">
        <f>SUMIFS(KP!$L:$L,KP!$F:$F,$A470,KP!$A:$A,SUMMARY!BU$3)</f>
        <v>0</v>
      </c>
      <c r="BV470" s="7">
        <f>SUMIFS(AFRIMONEY!$J:$J,AFRIMONEY!$F:$F,$A470,AFRIMONEY!$P:$P,BU$3)</f>
        <v>0</v>
      </c>
      <c r="BW470" s="8">
        <f t="shared" si="387"/>
        <v>10750</v>
      </c>
      <c r="BX470" s="7">
        <f>SUMIFS(KP!$L:$L,KP!$F:$F,$A470,KP!$A:$A,SUMMARY!BX$3)</f>
        <v>0</v>
      </c>
      <c r="BY470" s="7">
        <f>SUMIFS(AFRIMONEY!$J:$J,AFRIMONEY!$F:$F,$A470,AFRIMONEY!$P:$P,BX$3)</f>
        <v>0</v>
      </c>
      <c r="BZ470" s="8">
        <f t="shared" si="388"/>
        <v>10750</v>
      </c>
      <c r="CA470" s="17">
        <f>SUMIFS(KP!$L:$L,KP!$F:$F,$A470,KP!$A:$A,SUMMARY!CA$3)</f>
        <v>0</v>
      </c>
      <c r="CB470" s="7">
        <f>SUMIFS(AFRIMONEY!$J:$J,AFRIMONEY!$F:$F,$A470,AFRIMONEY!$P:$P,CA$3)</f>
        <v>0</v>
      </c>
      <c r="CC470" s="8">
        <f t="shared" si="389"/>
        <v>10750</v>
      </c>
      <c r="CD470" s="7">
        <f>SUMIFS(KP!$L:$L,KP!$F:$F,$A470,KP!$A:$A,SUMMARY!CD$3)</f>
        <v>0</v>
      </c>
      <c r="CE470" s="7">
        <f>SUMIFS(AFRIMONEY!$J:$J,AFRIMONEY!$F:$F,$A470,AFRIMONEY!$P:$P,CD$3)</f>
        <v>0</v>
      </c>
      <c r="CF470" s="8">
        <f t="shared" si="390"/>
        <v>10750</v>
      </c>
      <c r="CG470" s="17">
        <f>SUMIFS(KP!$L:$L,KP!$F:$F,$A470,KP!$A:$A,SUMMARY!CG$3)</f>
        <v>0</v>
      </c>
      <c r="CH470" s="7">
        <f>SUMIFS(AFRIMONEY!$J:$J,AFRIMONEY!$F:$F,$A470,AFRIMONEY!$P:$P,CG$3)</f>
        <v>0</v>
      </c>
      <c r="CI470" s="8">
        <f t="shared" si="391"/>
        <v>10750</v>
      </c>
      <c r="CJ470" s="7">
        <f>SUMIFS(KP!$L:$L,KP!$F:$F,$A470,KP!$A:$A,SUMMARY!CJ$3)</f>
        <v>0</v>
      </c>
      <c r="CK470" s="7">
        <f>SUMIFS(AFRIMONEY!$J:$J,AFRIMONEY!$F:$F,$A470,AFRIMONEY!$P:$P,CJ$3)</f>
        <v>0</v>
      </c>
      <c r="CL470" s="8">
        <f t="shared" si="392"/>
        <v>10750</v>
      </c>
      <c r="CM470" s="17">
        <f>SUMIFS(KP!$L:$L,KP!$F:$F,$A470,KP!$A:$A,SUMMARY!CM$3)</f>
        <v>0</v>
      </c>
      <c r="CN470" s="7">
        <f>SUMIFS(AFRIMONEY!$J:$J,AFRIMONEY!$F:$F,$A470,AFRIMONEY!$P:$P,CM$3)</f>
        <v>0</v>
      </c>
      <c r="CO470" s="8">
        <f t="shared" si="393"/>
        <v>10750</v>
      </c>
      <c r="CP470" s="7">
        <f>SUMIFS(KP!$L:$L,KP!$F:$F,$A470,KP!$A:$A,SUMMARY!CP$3)</f>
        <v>0</v>
      </c>
      <c r="CQ470" s="7">
        <f>SUMIFS(AFRIMONEY!$J:$J,AFRIMONEY!$F:$F,$A470,AFRIMONEY!$P:$P,CP$3)</f>
        <v>0</v>
      </c>
      <c r="CR470" s="8">
        <f t="shared" si="394"/>
        <v>10750</v>
      </c>
      <c r="CS470" s="17">
        <f>SUMIFS(KP!$L:$L,KP!$F:$F,$A470,KP!$A:$A,SUMMARY!CS$3)</f>
        <v>0</v>
      </c>
      <c r="CT470" s="7">
        <f>SUMIFS(AFRIMONEY!$J:$J,AFRIMONEY!$F:$F,$A470,AFRIMONEY!$P:$P,CS$3)</f>
        <v>0</v>
      </c>
      <c r="CU470" s="8">
        <f t="shared" si="395"/>
        <v>10750</v>
      </c>
    </row>
    <row r="471" spans="1:99" x14ac:dyDescent="0.3">
      <c r="A471" s="2">
        <v>101983</v>
      </c>
      <c r="B471" s="23" t="str">
        <f>_xlfn.XLOOKUP(TEXT(A471,0),Tabela4[ID],Tabela4[AREA],"")</f>
        <v>AREA D</v>
      </c>
      <c r="C471" s="2" t="str">
        <f>_xlfn.XLOOKUP(TEXT(A471,0),Tabela4[ID],Tabela4[ZONA],"")</f>
        <v>ZONA 11</v>
      </c>
      <c r="D471" s="2" t="str">
        <f t="shared" si="363"/>
        <v>BLOCKED</v>
      </c>
      <c r="E471" s="18">
        <f t="shared" si="364"/>
        <v>1550</v>
      </c>
      <c r="F471" s="21">
        <f>SUMIFS(KP!$L:$L,KP!$F:$F,$A471,KP!$A:$A,"31/03/2025")</f>
        <v>0</v>
      </c>
      <c r="G471" s="19">
        <f>SUMIFS(KP!$L:$L,KP!$F:$F,$A471,KP!$A:$A,SUMMARY!G$3)</f>
        <v>0</v>
      </c>
      <c r="H471" s="7">
        <f>SUMIFS(AFRIMONEY!$J:$J,AFRIMONEY!$F:$F,$A471,AFRIMONEY!$P:$P,G$3)</f>
        <v>0</v>
      </c>
      <c r="I471" s="8">
        <f t="shared" si="365"/>
        <v>0</v>
      </c>
      <c r="J471" s="7">
        <f>SUMIFS(KP!$L:$L,KP!$F:$F,$A471,KP!$A:$A,SUMMARY!J$3)</f>
        <v>0</v>
      </c>
      <c r="K471" s="7">
        <f>SUMIFS(AFRIMONEY!$J:$J,AFRIMONEY!$F:$F,$A471,AFRIMONEY!$P:$P,J$3)</f>
        <v>0</v>
      </c>
      <c r="L471" s="8">
        <f t="shared" si="366"/>
        <v>0</v>
      </c>
      <c r="M471" s="17">
        <f>SUMIFS(KP!$L:$L,KP!$F:$F,$A471,KP!$A:$A,SUMMARY!M$3)</f>
        <v>200</v>
      </c>
      <c r="N471" s="7">
        <f>SUMIFS(AFRIMONEY!$J:$J,AFRIMONEY!$F:$F,$A471,AFRIMONEY!$P:$P,M$3)</f>
        <v>0</v>
      </c>
      <c r="O471" s="8">
        <f t="shared" si="367"/>
        <v>200</v>
      </c>
      <c r="P471" s="7">
        <f>SUMIFS(KP!$L:$L,KP!$F:$F,$A471,KP!$A:$A,SUMMARY!P$3)</f>
        <v>200</v>
      </c>
      <c r="Q471" s="7">
        <f>SUMIFS(AFRIMONEY!$J:$J,AFRIMONEY!$F:$F,$A471,AFRIMONEY!$P:$P,P$3)</f>
        <v>400</v>
      </c>
      <c r="R471" s="8">
        <f t="shared" si="368"/>
        <v>0</v>
      </c>
      <c r="S471" s="17">
        <f>SUMIFS(KP!$L:$L,KP!$F:$F,$A471,KP!$A:$A,SUMMARY!S$3)</f>
        <v>0</v>
      </c>
      <c r="T471" s="7">
        <f>SUMIFS(AFRIMONEY!$J:$J,AFRIMONEY!$F:$F,$A471,AFRIMONEY!$P:$P,S$3)</f>
        <v>0</v>
      </c>
      <c r="U471" s="8">
        <f t="shared" si="369"/>
        <v>0</v>
      </c>
      <c r="V471" s="7">
        <f>SUMIFS(KP!$L:$L,KP!$F:$F,$A471,KP!$A:$A,SUMMARY!V$3)</f>
        <v>200</v>
      </c>
      <c r="W471" s="7">
        <f>SUMIFS(AFRIMONEY!$J:$J,AFRIMONEY!$F:$F,$A471,AFRIMONEY!$P:$P,V$3)</f>
        <v>0</v>
      </c>
      <c r="X471" s="8">
        <f t="shared" si="370"/>
        <v>200</v>
      </c>
      <c r="Y471" s="17">
        <f>SUMIFS(KP!$L:$L,KP!$F:$F,$A471,KP!$A:$A,SUMMARY!Y$3)</f>
        <v>1700</v>
      </c>
      <c r="Z471" s="7">
        <f>SUMIFS(AFRIMONEY!$J:$J,AFRIMONEY!$F:$F,$A471,AFRIMONEY!$P:$P,Y$3)</f>
        <v>200</v>
      </c>
      <c r="AA471" s="8">
        <f t="shared" si="371"/>
        <v>1700</v>
      </c>
      <c r="AB471" s="7">
        <f>SUMIFS(KP!$L:$L,KP!$F:$F,$A471,KP!$A:$A,SUMMARY!AB$3)</f>
        <v>2600</v>
      </c>
      <c r="AC471" s="7">
        <f>SUMIFS(AFRIMONEY!$J:$J,AFRIMONEY!$F:$F,$A471,AFRIMONEY!$P:$P,AB$3)</f>
        <v>4100</v>
      </c>
      <c r="AD471" s="8">
        <f t="shared" si="372"/>
        <v>200</v>
      </c>
      <c r="AE471" s="17">
        <f>SUMIFS(KP!$L:$L,KP!$F:$F,$A471,KP!$A:$A,SUMMARY!AE$3)</f>
        <v>3100</v>
      </c>
      <c r="AF471" s="7">
        <f>SUMIFS(AFRIMONEY!$J:$J,AFRIMONEY!$F:$F,$A471,AFRIMONEY!$P:$P,AE$3)</f>
        <v>250</v>
      </c>
      <c r="AG471" s="8">
        <f t="shared" si="373"/>
        <v>3050</v>
      </c>
      <c r="AH471" s="7">
        <f>SUMIFS(KP!$L:$L,KP!$F:$F,$A471,KP!$A:$A,SUMMARY!AH$3)</f>
        <v>1600</v>
      </c>
      <c r="AI471" s="7">
        <f>SUMIFS(AFRIMONEY!$J:$J,AFRIMONEY!$F:$F,$A471,AFRIMONEY!$P:$P,AH$3)</f>
        <v>3100</v>
      </c>
      <c r="AJ471" s="8">
        <f t="shared" si="374"/>
        <v>1550</v>
      </c>
      <c r="AK471" s="17">
        <f>SUMIFS(KP!$L:$L,KP!$F:$F,$A471,KP!$A:$A,SUMMARY!AK$3)</f>
        <v>0</v>
      </c>
      <c r="AL471" s="7">
        <f>SUMIFS(AFRIMONEY!$J:$J,AFRIMONEY!$F:$F,$A471,AFRIMONEY!$P:$P,AK$3)</f>
        <v>0</v>
      </c>
      <c r="AM471" s="8">
        <f t="shared" si="375"/>
        <v>1550</v>
      </c>
      <c r="AN471" s="7">
        <f>SUMIFS(KP!$L:$L,KP!$F:$F,$A471,KP!$A:$A,SUMMARY!AN$3)</f>
        <v>0</v>
      </c>
      <c r="AO471" s="7">
        <f>SUMIFS(AFRIMONEY!$J:$J,AFRIMONEY!$F:$F,$A471,AFRIMONEY!$P:$P,AN$3)</f>
        <v>0</v>
      </c>
      <c r="AP471" s="8">
        <f t="shared" si="376"/>
        <v>1550</v>
      </c>
      <c r="AQ471" s="17">
        <f>SUMIFS(KP!$L:$L,KP!$F:$F,$A471,KP!$A:$A,SUMMARY!AQ$3)</f>
        <v>0</v>
      </c>
      <c r="AR471" s="7">
        <f>SUMIFS(AFRIMONEY!$J:$J,AFRIMONEY!$F:$F,$A471,AFRIMONEY!$P:$P,AQ$3)</f>
        <v>0</v>
      </c>
      <c r="AS471" s="8">
        <f t="shared" si="377"/>
        <v>1550</v>
      </c>
      <c r="AT471" s="7">
        <f>SUMIFS(KP!$L:$L,KP!$F:$F,$A471,KP!$A:$A,SUMMARY!AT$3)</f>
        <v>0</v>
      </c>
      <c r="AU471" s="7">
        <f>SUMIFS(AFRIMONEY!$J:$J,AFRIMONEY!$F:$F,$A471,AFRIMONEY!$P:$P,AT$3)</f>
        <v>0</v>
      </c>
      <c r="AV471" s="8">
        <f t="shared" si="378"/>
        <v>1550</v>
      </c>
      <c r="AW471" s="17">
        <f>SUMIFS(KP!$L:$L,KP!$F:$F,$A471,KP!$A:$A,SUMMARY!AW$3)</f>
        <v>0</v>
      </c>
      <c r="AX471" s="7">
        <f>SUMIFS(AFRIMONEY!$J:$J,AFRIMONEY!$F:$F,$A471,AFRIMONEY!$P:$P,AW$3)</f>
        <v>0</v>
      </c>
      <c r="AY471" s="8">
        <f t="shared" si="379"/>
        <v>1550</v>
      </c>
      <c r="AZ471" s="7">
        <f>SUMIFS(KP!$L:$L,KP!$F:$F,$A471,KP!$A:$A,SUMMARY!AZ$3)</f>
        <v>0</v>
      </c>
      <c r="BA471" s="7">
        <f>SUMIFS(AFRIMONEY!$J:$J,AFRIMONEY!$F:$F,$A471,AFRIMONEY!$P:$P,AZ$3)</f>
        <v>0</v>
      </c>
      <c r="BB471" s="8">
        <f t="shared" si="380"/>
        <v>1550</v>
      </c>
      <c r="BC471" s="17">
        <f>SUMIFS(KP!$L:$L,KP!$F:$F,$A471,KP!$A:$A,SUMMARY!BC$3)</f>
        <v>0</v>
      </c>
      <c r="BD471" s="7">
        <f>SUMIFS(AFRIMONEY!$J:$J,AFRIMONEY!$F:$F,$A471,AFRIMONEY!$P:$P,BC$3)</f>
        <v>0</v>
      </c>
      <c r="BE471" s="8">
        <f t="shared" si="381"/>
        <v>1550</v>
      </c>
      <c r="BF471" s="7">
        <f>SUMIFS(KP!$L:$L,KP!$F:$F,$A471,KP!$A:$A,SUMMARY!BF$3)</f>
        <v>0</v>
      </c>
      <c r="BG471" s="7">
        <f>SUMIFS(AFRIMONEY!$J:$J,AFRIMONEY!$F:$F,$A471,AFRIMONEY!$P:$P,BF$3)</f>
        <v>0</v>
      </c>
      <c r="BH471" s="8">
        <f t="shared" si="382"/>
        <v>1550</v>
      </c>
      <c r="BI471" s="17">
        <f>SUMIFS(KP!$L:$L,KP!$F:$F,$A471,KP!$A:$A,SUMMARY!BI$3)</f>
        <v>0</v>
      </c>
      <c r="BJ471" s="7">
        <f>SUMIFS(AFRIMONEY!$J:$J,AFRIMONEY!$F:$F,$A471,AFRIMONEY!$P:$P,BI$3)</f>
        <v>0</v>
      </c>
      <c r="BK471" s="8">
        <f t="shared" si="383"/>
        <v>1550</v>
      </c>
      <c r="BL471" s="7">
        <f>SUMIFS(KP!$L:$L,KP!$F:$F,$A471,KP!$A:$A,SUMMARY!BL$3)</f>
        <v>0</v>
      </c>
      <c r="BM471" s="7">
        <f>SUMIFS(AFRIMONEY!$J:$J,AFRIMONEY!$F:$F,$A471,AFRIMONEY!$P:$P,BL$3)</f>
        <v>0</v>
      </c>
      <c r="BN471" s="8">
        <f t="shared" si="384"/>
        <v>1550</v>
      </c>
      <c r="BO471" s="17">
        <f>SUMIFS(KP!$L:$L,KP!$F:$F,$A471,KP!$A:$A,SUMMARY!BO$3)</f>
        <v>0</v>
      </c>
      <c r="BP471" s="7">
        <f>SUMIFS(AFRIMONEY!$J:$J,AFRIMONEY!$F:$F,$A471,AFRIMONEY!$P:$P,BO$3)</f>
        <v>0</v>
      </c>
      <c r="BQ471" s="8">
        <f t="shared" si="385"/>
        <v>1550</v>
      </c>
      <c r="BR471" s="7">
        <f>SUMIFS(KP!$L:$L,KP!$F:$F,$A471,KP!$A:$A,SUMMARY!BR$3)</f>
        <v>0</v>
      </c>
      <c r="BS471" s="7">
        <f>SUMIFS(AFRIMONEY!$J:$J,AFRIMONEY!$F:$F,$A471,AFRIMONEY!$P:$P,BR$3)</f>
        <v>0</v>
      </c>
      <c r="BT471" s="8">
        <f t="shared" si="386"/>
        <v>1550</v>
      </c>
      <c r="BU471" s="17">
        <f>SUMIFS(KP!$L:$L,KP!$F:$F,$A471,KP!$A:$A,SUMMARY!BU$3)</f>
        <v>0</v>
      </c>
      <c r="BV471" s="7">
        <f>SUMIFS(AFRIMONEY!$J:$J,AFRIMONEY!$F:$F,$A471,AFRIMONEY!$P:$P,BU$3)</f>
        <v>0</v>
      </c>
      <c r="BW471" s="8">
        <f t="shared" si="387"/>
        <v>1550</v>
      </c>
      <c r="BX471" s="7">
        <f>SUMIFS(KP!$L:$L,KP!$F:$F,$A471,KP!$A:$A,SUMMARY!BX$3)</f>
        <v>0</v>
      </c>
      <c r="BY471" s="7">
        <f>SUMIFS(AFRIMONEY!$J:$J,AFRIMONEY!$F:$F,$A471,AFRIMONEY!$P:$P,BX$3)</f>
        <v>0</v>
      </c>
      <c r="BZ471" s="8">
        <f t="shared" si="388"/>
        <v>1550</v>
      </c>
      <c r="CA471" s="17">
        <f>SUMIFS(KP!$L:$L,KP!$F:$F,$A471,KP!$A:$A,SUMMARY!CA$3)</f>
        <v>0</v>
      </c>
      <c r="CB471" s="7">
        <f>SUMIFS(AFRIMONEY!$J:$J,AFRIMONEY!$F:$F,$A471,AFRIMONEY!$P:$P,CA$3)</f>
        <v>0</v>
      </c>
      <c r="CC471" s="8">
        <f t="shared" si="389"/>
        <v>1550</v>
      </c>
      <c r="CD471" s="7">
        <f>SUMIFS(KP!$L:$L,KP!$F:$F,$A471,KP!$A:$A,SUMMARY!CD$3)</f>
        <v>0</v>
      </c>
      <c r="CE471" s="7">
        <f>SUMIFS(AFRIMONEY!$J:$J,AFRIMONEY!$F:$F,$A471,AFRIMONEY!$P:$P,CD$3)</f>
        <v>0</v>
      </c>
      <c r="CF471" s="8">
        <f t="shared" si="390"/>
        <v>1550</v>
      </c>
      <c r="CG471" s="17">
        <f>SUMIFS(KP!$L:$L,KP!$F:$F,$A471,KP!$A:$A,SUMMARY!CG$3)</f>
        <v>0</v>
      </c>
      <c r="CH471" s="7">
        <f>SUMIFS(AFRIMONEY!$J:$J,AFRIMONEY!$F:$F,$A471,AFRIMONEY!$P:$P,CG$3)</f>
        <v>0</v>
      </c>
      <c r="CI471" s="8">
        <f t="shared" si="391"/>
        <v>1550</v>
      </c>
      <c r="CJ471" s="7">
        <f>SUMIFS(KP!$L:$L,KP!$F:$F,$A471,KP!$A:$A,SUMMARY!CJ$3)</f>
        <v>0</v>
      </c>
      <c r="CK471" s="7">
        <f>SUMIFS(AFRIMONEY!$J:$J,AFRIMONEY!$F:$F,$A471,AFRIMONEY!$P:$P,CJ$3)</f>
        <v>0</v>
      </c>
      <c r="CL471" s="8">
        <f t="shared" si="392"/>
        <v>1550</v>
      </c>
      <c r="CM471" s="17">
        <f>SUMIFS(KP!$L:$L,KP!$F:$F,$A471,KP!$A:$A,SUMMARY!CM$3)</f>
        <v>0</v>
      </c>
      <c r="CN471" s="7">
        <f>SUMIFS(AFRIMONEY!$J:$J,AFRIMONEY!$F:$F,$A471,AFRIMONEY!$P:$P,CM$3)</f>
        <v>0</v>
      </c>
      <c r="CO471" s="8">
        <f t="shared" si="393"/>
        <v>1550</v>
      </c>
      <c r="CP471" s="7">
        <f>SUMIFS(KP!$L:$L,KP!$F:$F,$A471,KP!$A:$A,SUMMARY!CP$3)</f>
        <v>0</v>
      </c>
      <c r="CQ471" s="7">
        <f>SUMIFS(AFRIMONEY!$J:$J,AFRIMONEY!$F:$F,$A471,AFRIMONEY!$P:$P,CP$3)</f>
        <v>0</v>
      </c>
      <c r="CR471" s="8">
        <f t="shared" si="394"/>
        <v>1550</v>
      </c>
      <c r="CS471" s="17">
        <f>SUMIFS(KP!$L:$L,KP!$F:$F,$A471,KP!$A:$A,SUMMARY!CS$3)</f>
        <v>0</v>
      </c>
      <c r="CT471" s="7">
        <f>SUMIFS(AFRIMONEY!$J:$J,AFRIMONEY!$F:$F,$A471,AFRIMONEY!$P:$P,CS$3)</f>
        <v>0</v>
      </c>
      <c r="CU471" s="8">
        <f t="shared" si="395"/>
        <v>1550</v>
      </c>
    </row>
    <row r="472" spans="1:99" x14ac:dyDescent="0.3">
      <c r="A472" s="2">
        <v>101984</v>
      </c>
      <c r="B472" s="23" t="str">
        <f>_xlfn.XLOOKUP(TEXT(A472,0),Tabela4[ID],Tabela4[AREA],"")</f>
        <v>AREA D</v>
      </c>
      <c r="C472" s="2" t="str">
        <f>_xlfn.XLOOKUP(TEXT(A472,0),Tabela4[ID],Tabela4[ZONA],"")</f>
        <v>ZONA 10</v>
      </c>
      <c r="D472" s="2" t="str">
        <f t="shared" si="363"/>
        <v>BLOCKED</v>
      </c>
      <c r="E472" s="18">
        <f t="shared" si="364"/>
        <v>100</v>
      </c>
      <c r="F472" s="21">
        <f>SUMIFS(KP!$L:$L,KP!$F:$F,$A472,KP!$A:$A,"31/03/2025")</f>
        <v>0</v>
      </c>
      <c r="G472" s="19">
        <f>SUMIFS(KP!$L:$L,KP!$F:$F,$A472,KP!$A:$A,SUMMARY!G$3)</f>
        <v>0</v>
      </c>
      <c r="H472" s="7">
        <f>SUMIFS(AFRIMONEY!$J:$J,AFRIMONEY!$F:$F,$A472,AFRIMONEY!$P:$P,G$3)</f>
        <v>0</v>
      </c>
      <c r="I472" s="8">
        <f t="shared" si="365"/>
        <v>0</v>
      </c>
      <c r="J472" s="7">
        <f>SUMIFS(KP!$L:$L,KP!$F:$F,$A472,KP!$A:$A,SUMMARY!J$3)</f>
        <v>0</v>
      </c>
      <c r="K472" s="7">
        <f>SUMIFS(AFRIMONEY!$J:$J,AFRIMONEY!$F:$F,$A472,AFRIMONEY!$P:$P,J$3)</f>
        <v>0</v>
      </c>
      <c r="L472" s="8">
        <f t="shared" si="366"/>
        <v>0</v>
      </c>
      <c r="M472" s="17">
        <f>SUMIFS(KP!$L:$L,KP!$F:$F,$A472,KP!$A:$A,SUMMARY!M$3)</f>
        <v>0</v>
      </c>
      <c r="N472" s="7">
        <f>SUMIFS(AFRIMONEY!$J:$J,AFRIMONEY!$F:$F,$A472,AFRIMONEY!$P:$P,M$3)</f>
        <v>0</v>
      </c>
      <c r="O472" s="8">
        <f t="shared" si="367"/>
        <v>0</v>
      </c>
      <c r="P472" s="7">
        <f>SUMIFS(KP!$L:$L,KP!$F:$F,$A472,KP!$A:$A,SUMMARY!P$3)</f>
        <v>350</v>
      </c>
      <c r="Q472" s="7">
        <f>SUMIFS(AFRIMONEY!$J:$J,AFRIMONEY!$F:$F,$A472,AFRIMONEY!$P:$P,P$3)</f>
        <v>0</v>
      </c>
      <c r="R472" s="8">
        <f t="shared" si="368"/>
        <v>350</v>
      </c>
      <c r="S472" s="17">
        <f>SUMIFS(KP!$L:$L,KP!$F:$F,$A472,KP!$A:$A,SUMMARY!S$3)</f>
        <v>100</v>
      </c>
      <c r="T472" s="7">
        <f>SUMIFS(AFRIMONEY!$J:$J,AFRIMONEY!$F:$F,$A472,AFRIMONEY!$P:$P,S$3)</f>
        <v>350</v>
      </c>
      <c r="U472" s="8">
        <f t="shared" si="369"/>
        <v>100</v>
      </c>
      <c r="V472" s="7">
        <f>SUMIFS(KP!$L:$L,KP!$F:$F,$A472,KP!$A:$A,SUMMARY!V$3)</f>
        <v>0</v>
      </c>
      <c r="W472" s="7">
        <f>SUMIFS(AFRIMONEY!$J:$J,AFRIMONEY!$F:$F,$A472,AFRIMONEY!$P:$P,V$3)</f>
        <v>100</v>
      </c>
      <c r="X472" s="8">
        <f t="shared" si="370"/>
        <v>0</v>
      </c>
      <c r="Y472" s="17">
        <f>SUMIFS(KP!$L:$L,KP!$F:$F,$A472,KP!$A:$A,SUMMARY!Y$3)</f>
        <v>250</v>
      </c>
      <c r="Z472" s="7">
        <f>SUMIFS(AFRIMONEY!$J:$J,AFRIMONEY!$F:$F,$A472,AFRIMONEY!$P:$P,Y$3)</f>
        <v>250</v>
      </c>
      <c r="AA472" s="8">
        <f t="shared" si="371"/>
        <v>0</v>
      </c>
      <c r="AB472" s="7">
        <f>SUMIFS(KP!$L:$L,KP!$F:$F,$A472,KP!$A:$A,SUMMARY!AB$3)</f>
        <v>850</v>
      </c>
      <c r="AC472" s="7">
        <f>SUMIFS(AFRIMONEY!$J:$J,AFRIMONEY!$F:$F,$A472,AFRIMONEY!$P:$P,AB$3)</f>
        <v>0</v>
      </c>
      <c r="AD472" s="8">
        <f t="shared" si="372"/>
        <v>850</v>
      </c>
      <c r="AE472" s="17">
        <f>SUMIFS(KP!$L:$L,KP!$F:$F,$A472,KP!$A:$A,SUMMARY!AE$3)</f>
        <v>100</v>
      </c>
      <c r="AF472" s="7">
        <f>SUMIFS(AFRIMONEY!$J:$J,AFRIMONEY!$F:$F,$A472,AFRIMONEY!$P:$P,AE$3)</f>
        <v>950</v>
      </c>
      <c r="AG472" s="8">
        <f t="shared" si="373"/>
        <v>0</v>
      </c>
      <c r="AH472" s="7">
        <f>SUMIFS(KP!$L:$L,KP!$F:$F,$A472,KP!$A:$A,SUMMARY!AH$3)</f>
        <v>100</v>
      </c>
      <c r="AI472" s="7">
        <f>SUMIFS(AFRIMONEY!$J:$J,AFRIMONEY!$F:$F,$A472,AFRIMONEY!$P:$P,AH$3)</f>
        <v>0</v>
      </c>
      <c r="AJ472" s="8">
        <f t="shared" si="374"/>
        <v>100</v>
      </c>
      <c r="AK472" s="17">
        <f>SUMIFS(KP!$L:$L,KP!$F:$F,$A472,KP!$A:$A,SUMMARY!AK$3)</f>
        <v>0</v>
      </c>
      <c r="AL472" s="7">
        <f>SUMIFS(AFRIMONEY!$J:$J,AFRIMONEY!$F:$F,$A472,AFRIMONEY!$P:$P,AK$3)</f>
        <v>0</v>
      </c>
      <c r="AM472" s="8">
        <f t="shared" si="375"/>
        <v>100</v>
      </c>
      <c r="AN472" s="7">
        <f>SUMIFS(KP!$L:$L,KP!$F:$F,$A472,KP!$A:$A,SUMMARY!AN$3)</f>
        <v>0</v>
      </c>
      <c r="AO472" s="7">
        <f>SUMIFS(AFRIMONEY!$J:$J,AFRIMONEY!$F:$F,$A472,AFRIMONEY!$P:$P,AN$3)</f>
        <v>0</v>
      </c>
      <c r="AP472" s="8">
        <f t="shared" si="376"/>
        <v>100</v>
      </c>
      <c r="AQ472" s="17">
        <f>SUMIFS(KP!$L:$L,KP!$F:$F,$A472,KP!$A:$A,SUMMARY!AQ$3)</f>
        <v>0</v>
      </c>
      <c r="AR472" s="7">
        <f>SUMIFS(AFRIMONEY!$J:$J,AFRIMONEY!$F:$F,$A472,AFRIMONEY!$P:$P,AQ$3)</f>
        <v>0</v>
      </c>
      <c r="AS472" s="8">
        <f t="shared" si="377"/>
        <v>100</v>
      </c>
      <c r="AT472" s="7">
        <f>SUMIFS(KP!$L:$L,KP!$F:$F,$A472,KP!$A:$A,SUMMARY!AT$3)</f>
        <v>0</v>
      </c>
      <c r="AU472" s="7">
        <f>SUMIFS(AFRIMONEY!$J:$J,AFRIMONEY!$F:$F,$A472,AFRIMONEY!$P:$P,AT$3)</f>
        <v>0</v>
      </c>
      <c r="AV472" s="8">
        <f t="shared" si="378"/>
        <v>100</v>
      </c>
      <c r="AW472" s="17">
        <f>SUMIFS(KP!$L:$L,KP!$F:$F,$A472,KP!$A:$A,SUMMARY!AW$3)</f>
        <v>0</v>
      </c>
      <c r="AX472" s="7">
        <f>SUMIFS(AFRIMONEY!$J:$J,AFRIMONEY!$F:$F,$A472,AFRIMONEY!$P:$P,AW$3)</f>
        <v>0</v>
      </c>
      <c r="AY472" s="8">
        <f t="shared" si="379"/>
        <v>100</v>
      </c>
      <c r="AZ472" s="7">
        <f>SUMIFS(KP!$L:$L,KP!$F:$F,$A472,KP!$A:$A,SUMMARY!AZ$3)</f>
        <v>0</v>
      </c>
      <c r="BA472" s="7">
        <f>SUMIFS(AFRIMONEY!$J:$J,AFRIMONEY!$F:$F,$A472,AFRIMONEY!$P:$P,AZ$3)</f>
        <v>0</v>
      </c>
      <c r="BB472" s="8">
        <f t="shared" si="380"/>
        <v>100</v>
      </c>
      <c r="BC472" s="17">
        <f>SUMIFS(KP!$L:$L,KP!$F:$F,$A472,KP!$A:$A,SUMMARY!BC$3)</f>
        <v>0</v>
      </c>
      <c r="BD472" s="7">
        <f>SUMIFS(AFRIMONEY!$J:$J,AFRIMONEY!$F:$F,$A472,AFRIMONEY!$P:$P,BC$3)</f>
        <v>0</v>
      </c>
      <c r="BE472" s="8">
        <f t="shared" si="381"/>
        <v>100</v>
      </c>
      <c r="BF472" s="7">
        <f>SUMIFS(KP!$L:$L,KP!$F:$F,$A472,KP!$A:$A,SUMMARY!BF$3)</f>
        <v>0</v>
      </c>
      <c r="BG472" s="7">
        <f>SUMIFS(AFRIMONEY!$J:$J,AFRIMONEY!$F:$F,$A472,AFRIMONEY!$P:$P,BF$3)</f>
        <v>0</v>
      </c>
      <c r="BH472" s="8">
        <f t="shared" si="382"/>
        <v>100</v>
      </c>
      <c r="BI472" s="17">
        <f>SUMIFS(KP!$L:$L,KP!$F:$F,$A472,KP!$A:$A,SUMMARY!BI$3)</f>
        <v>0</v>
      </c>
      <c r="BJ472" s="7">
        <f>SUMIFS(AFRIMONEY!$J:$J,AFRIMONEY!$F:$F,$A472,AFRIMONEY!$P:$P,BI$3)</f>
        <v>0</v>
      </c>
      <c r="BK472" s="8">
        <f t="shared" si="383"/>
        <v>100</v>
      </c>
      <c r="BL472" s="7">
        <f>SUMIFS(KP!$L:$L,KP!$F:$F,$A472,KP!$A:$A,SUMMARY!BL$3)</f>
        <v>0</v>
      </c>
      <c r="BM472" s="7">
        <f>SUMIFS(AFRIMONEY!$J:$J,AFRIMONEY!$F:$F,$A472,AFRIMONEY!$P:$P,BL$3)</f>
        <v>0</v>
      </c>
      <c r="BN472" s="8">
        <f t="shared" si="384"/>
        <v>100</v>
      </c>
      <c r="BO472" s="17">
        <f>SUMIFS(KP!$L:$L,KP!$F:$F,$A472,KP!$A:$A,SUMMARY!BO$3)</f>
        <v>0</v>
      </c>
      <c r="BP472" s="7">
        <f>SUMIFS(AFRIMONEY!$J:$J,AFRIMONEY!$F:$F,$A472,AFRIMONEY!$P:$P,BO$3)</f>
        <v>0</v>
      </c>
      <c r="BQ472" s="8">
        <f t="shared" si="385"/>
        <v>100</v>
      </c>
      <c r="BR472" s="7">
        <f>SUMIFS(KP!$L:$L,KP!$F:$F,$A472,KP!$A:$A,SUMMARY!BR$3)</f>
        <v>0</v>
      </c>
      <c r="BS472" s="7">
        <f>SUMIFS(AFRIMONEY!$J:$J,AFRIMONEY!$F:$F,$A472,AFRIMONEY!$P:$P,BR$3)</f>
        <v>0</v>
      </c>
      <c r="BT472" s="8">
        <f t="shared" si="386"/>
        <v>100</v>
      </c>
      <c r="BU472" s="17">
        <f>SUMIFS(KP!$L:$L,KP!$F:$F,$A472,KP!$A:$A,SUMMARY!BU$3)</f>
        <v>0</v>
      </c>
      <c r="BV472" s="7">
        <f>SUMIFS(AFRIMONEY!$J:$J,AFRIMONEY!$F:$F,$A472,AFRIMONEY!$P:$P,BU$3)</f>
        <v>0</v>
      </c>
      <c r="BW472" s="8">
        <f t="shared" si="387"/>
        <v>100</v>
      </c>
      <c r="BX472" s="7">
        <f>SUMIFS(KP!$L:$L,KP!$F:$F,$A472,KP!$A:$A,SUMMARY!BX$3)</f>
        <v>0</v>
      </c>
      <c r="BY472" s="7">
        <f>SUMIFS(AFRIMONEY!$J:$J,AFRIMONEY!$F:$F,$A472,AFRIMONEY!$P:$P,BX$3)</f>
        <v>0</v>
      </c>
      <c r="BZ472" s="8">
        <f t="shared" si="388"/>
        <v>100</v>
      </c>
      <c r="CA472" s="17">
        <f>SUMIFS(KP!$L:$L,KP!$F:$F,$A472,KP!$A:$A,SUMMARY!CA$3)</f>
        <v>0</v>
      </c>
      <c r="CB472" s="7">
        <f>SUMIFS(AFRIMONEY!$J:$J,AFRIMONEY!$F:$F,$A472,AFRIMONEY!$P:$P,CA$3)</f>
        <v>0</v>
      </c>
      <c r="CC472" s="8">
        <f t="shared" si="389"/>
        <v>100</v>
      </c>
      <c r="CD472" s="7">
        <f>SUMIFS(KP!$L:$L,KP!$F:$F,$A472,KP!$A:$A,SUMMARY!CD$3)</f>
        <v>0</v>
      </c>
      <c r="CE472" s="7">
        <f>SUMIFS(AFRIMONEY!$J:$J,AFRIMONEY!$F:$F,$A472,AFRIMONEY!$P:$P,CD$3)</f>
        <v>0</v>
      </c>
      <c r="CF472" s="8">
        <f t="shared" si="390"/>
        <v>100</v>
      </c>
      <c r="CG472" s="17">
        <f>SUMIFS(KP!$L:$L,KP!$F:$F,$A472,KP!$A:$A,SUMMARY!CG$3)</f>
        <v>0</v>
      </c>
      <c r="CH472" s="7">
        <f>SUMIFS(AFRIMONEY!$J:$J,AFRIMONEY!$F:$F,$A472,AFRIMONEY!$P:$P,CG$3)</f>
        <v>0</v>
      </c>
      <c r="CI472" s="8">
        <f t="shared" si="391"/>
        <v>100</v>
      </c>
      <c r="CJ472" s="7">
        <f>SUMIFS(KP!$L:$L,KP!$F:$F,$A472,KP!$A:$A,SUMMARY!CJ$3)</f>
        <v>0</v>
      </c>
      <c r="CK472" s="7">
        <f>SUMIFS(AFRIMONEY!$J:$J,AFRIMONEY!$F:$F,$A472,AFRIMONEY!$P:$P,CJ$3)</f>
        <v>0</v>
      </c>
      <c r="CL472" s="8">
        <f t="shared" si="392"/>
        <v>100</v>
      </c>
      <c r="CM472" s="17">
        <f>SUMIFS(KP!$L:$L,KP!$F:$F,$A472,KP!$A:$A,SUMMARY!CM$3)</f>
        <v>0</v>
      </c>
      <c r="CN472" s="7">
        <f>SUMIFS(AFRIMONEY!$J:$J,AFRIMONEY!$F:$F,$A472,AFRIMONEY!$P:$P,CM$3)</f>
        <v>0</v>
      </c>
      <c r="CO472" s="8">
        <f t="shared" si="393"/>
        <v>100</v>
      </c>
      <c r="CP472" s="7">
        <f>SUMIFS(KP!$L:$L,KP!$F:$F,$A472,KP!$A:$A,SUMMARY!CP$3)</f>
        <v>0</v>
      </c>
      <c r="CQ472" s="7">
        <f>SUMIFS(AFRIMONEY!$J:$J,AFRIMONEY!$F:$F,$A472,AFRIMONEY!$P:$P,CP$3)</f>
        <v>0</v>
      </c>
      <c r="CR472" s="8">
        <f t="shared" si="394"/>
        <v>100</v>
      </c>
      <c r="CS472" s="17">
        <f>SUMIFS(KP!$L:$L,KP!$F:$F,$A472,KP!$A:$A,SUMMARY!CS$3)</f>
        <v>0</v>
      </c>
      <c r="CT472" s="7">
        <f>SUMIFS(AFRIMONEY!$J:$J,AFRIMONEY!$F:$F,$A472,AFRIMONEY!$P:$P,CS$3)</f>
        <v>0</v>
      </c>
      <c r="CU472" s="8">
        <f t="shared" si="395"/>
        <v>100</v>
      </c>
    </row>
    <row r="473" spans="1:99" x14ac:dyDescent="0.3">
      <c r="A473" s="2">
        <v>101985</v>
      </c>
      <c r="B473" s="23" t="str">
        <f>_xlfn.XLOOKUP(TEXT(A473,0),Tabela4[ID],Tabela4[AREA],"")</f>
        <v>AREA D</v>
      </c>
      <c r="C473" s="2" t="str">
        <f>_xlfn.XLOOKUP(TEXT(A473,0),Tabela4[ID],Tabela4[ZONA],"")</f>
        <v>ZONA 10</v>
      </c>
      <c r="D473" s="2" t="str">
        <f t="shared" si="363"/>
        <v>BLOCKED</v>
      </c>
      <c r="E473" s="18">
        <f t="shared" si="364"/>
        <v>800</v>
      </c>
      <c r="F473" s="21">
        <f>SUMIFS(KP!$L:$L,KP!$F:$F,$A473,KP!$A:$A,"31/03/2025")</f>
        <v>0</v>
      </c>
      <c r="G473" s="19">
        <f>SUMIFS(KP!$L:$L,KP!$F:$F,$A473,KP!$A:$A,SUMMARY!G$3)</f>
        <v>0</v>
      </c>
      <c r="H473" s="7">
        <f>SUMIFS(AFRIMONEY!$J:$J,AFRIMONEY!$F:$F,$A473,AFRIMONEY!$P:$P,G$3)</f>
        <v>0</v>
      </c>
      <c r="I473" s="8">
        <f t="shared" si="365"/>
        <v>0</v>
      </c>
      <c r="J473" s="7">
        <f>SUMIFS(KP!$L:$L,KP!$F:$F,$A473,KP!$A:$A,SUMMARY!J$3)</f>
        <v>0</v>
      </c>
      <c r="K473" s="7">
        <f>SUMIFS(AFRIMONEY!$J:$J,AFRIMONEY!$F:$F,$A473,AFRIMONEY!$P:$P,J$3)</f>
        <v>0</v>
      </c>
      <c r="L473" s="8">
        <f t="shared" si="366"/>
        <v>0</v>
      </c>
      <c r="M473" s="17">
        <f>SUMIFS(KP!$L:$L,KP!$F:$F,$A473,KP!$A:$A,SUMMARY!M$3)</f>
        <v>0</v>
      </c>
      <c r="N473" s="7">
        <f>SUMIFS(AFRIMONEY!$J:$J,AFRIMONEY!$F:$F,$A473,AFRIMONEY!$P:$P,M$3)</f>
        <v>0</v>
      </c>
      <c r="O473" s="8">
        <f t="shared" si="367"/>
        <v>0</v>
      </c>
      <c r="P473" s="7">
        <f>SUMIFS(KP!$L:$L,KP!$F:$F,$A473,KP!$A:$A,SUMMARY!P$3)</f>
        <v>200</v>
      </c>
      <c r="Q473" s="7">
        <f>SUMIFS(AFRIMONEY!$J:$J,AFRIMONEY!$F:$F,$A473,AFRIMONEY!$P:$P,P$3)</f>
        <v>0</v>
      </c>
      <c r="R473" s="8">
        <f t="shared" si="368"/>
        <v>200</v>
      </c>
      <c r="S473" s="17">
        <f>SUMIFS(KP!$L:$L,KP!$F:$F,$A473,KP!$A:$A,SUMMARY!S$3)</f>
        <v>150</v>
      </c>
      <c r="T473" s="7">
        <f>SUMIFS(AFRIMONEY!$J:$J,AFRIMONEY!$F:$F,$A473,AFRIMONEY!$P:$P,S$3)</f>
        <v>200</v>
      </c>
      <c r="U473" s="8">
        <f t="shared" si="369"/>
        <v>150</v>
      </c>
      <c r="V473" s="7">
        <f>SUMIFS(KP!$L:$L,KP!$F:$F,$A473,KP!$A:$A,SUMMARY!V$3)</f>
        <v>0</v>
      </c>
      <c r="W473" s="7">
        <f>SUMIFS(AFRIMONEY!$J:$J,AFRIMONEY!$F:$F,$A473,AFRIMONEY!$P:$P,V$3)</f>
        <v>150</v>
      </c>
      <c r="X473" s="8">
        <f t="shared" si="370"/>
        <v>0</v>
      </c>
      <c r="Y473" s="17">
        <f>SUMIFS(KP!$L:$L,KP!$F:$F,$A473,KP!$A:$A,SUMMARY!Y$3)</f>
        <v>450</v>
      </c>
      <c r="Z473" s="7">
        <f>SUMIFS(AFRIMONEY!$J:$J,AFRIMONEY!$F:$F,$A473,AFRIMONEY!$P:$P,Y$3)</f>
        <v>450</v>
      </c>
      <c r="AA473" s="8">
        <f t="shared" si="371"/>
        <v>0</v>
      </c>
      <c r="AB473" s="7">
        <f>SUMIFS(KP!$L:$L,KP!$F:$F,$A473,KP!$A:$A,SUMMARY!AB$3)</f>
        <v>500</v>
      </c>
      <c r="AC473" s="7">
        <f>SUMIFS(AFRIMONEY!$J:$J,AFRIMONEY!$F:$F,$A473,AFRIMONEY!$P:$P,AB$3)</f>
        <v>0</v>
      </c>
      <c r="AD473" s="8">
        <f t="shared" si="372"/>
        <v>500</v>
      </c>
      <c r="AE473" s="17">
        <f>SUMIFS(KP!$L:$L,KP!$F:$F,$A473,KP!$A:$A,SUMMARY!AE$3)</f>
        <v>350</v>
      </c>
      <c r="AF473" s="7">
        <f>SUMIFS(AFRIMONEY!$J:$J,AFRIMONEY!$F:$F,$A473,AFRIMONEY!$P:$P,AE$3)</f>
        <v>850</v>
      </c>
      <c r="AG473" s="8">
        <f t="shared" si="373"/>
        <v>0</v>
      </c>
      <c r="AH473" s="7">
        <f>SUMIFS(KP!$L:$L,KP!$F:$F,$A473,KP!$A:$A,SUMMARY!AH$3)</f>
        <v>800</v>
      </c>
      <c r="AI473" s="7">
        <f>SUMIFS(AFRIMONEY!$J:$J,AFRIMONEY!$F:$F,$A473,AFRIMONEY!$P:$P,AH$3)</f>
        <v>0</v>
      </c>
      <c r="AJ473" s="8">
        <f t="shared" si="374"/>
        <v>800</v>
      </c>
      <c r="AK473" s="17">
        <f>SUMIFS(KP!$L:$L,KP!$F:$F,$A473,KP!$A:$A,SUMMARY!AK$3)</f>
        <v>0</v>
      </c>
      <c r="AL473" s="7">
        <f>SUMIFS(AFRIMONEY!$J:$J,AFRIMONEY!$F:$F,$A473,AFRIMONEY!$P:$P,AK$3)</f>
        <v>0</v>
      </c>
      <c r="AM473" s="8">
        <f t="shared" si="375"/>
        <v>800</v>
      </c>
      <c r="AN473" s="7">
        <f>SUMIFS(KP!$L:$L,KP!$F:$F,$A473,KP!$A:$A,SUMMARY!AN$3)</f>
        <v>0</v>
      </c>
      <c r="AO473" s="7">
        <f>SUMIFS(AFRIMONEY!$J:$J,AFRIMONEY!$F:$F,$A473,AFRIMONEY!$P:$P,AN$3)</f>
        <v>0</v>
      </c>
      <c r="AP473" s="8">
        <f t="shared" si="376"/>
        <v>800</v>
      </c>
      <c r="AQ473" s="17">
        <f>SUMIFS(KP!$L:$L,KP!$F:$F,$A473,KP!$A:$A,SUMMARY!AQ$3)</f>
        <v>0</v>
      </c>
      <c r="AR473" s="7">
        <f>SUMIFS(AFRIMONEY!$J:$J,AFRIMONEY!$F:$F,$A473,AFRIMONEY!$P:$P,AQ$3)</f>
        <v>0</v>
      </c>
      <c r="AS473" s="8">
        <f t="shared" si="377"/>
        <v>800</v>
      </c>
      <c r="AT473" s="7">
        <f>SUMIFS(KP!$L:$L,KP!$F:$F,$A473,KP!$A:$A,SUMMARY!AT$3)</f>
        <v>0</v>
      </c>
      <c r="AU473" s="7">
        <f>SUMIFS(AFRIMONEY!$J:$J,AFRIMONEY!$F:$F,$A473,AFRIMONEY!$P:$P,AT$3)</f>
        <v>0</v>
      </c>
      <c r="AV473" s="8">
        <f t="shared" si="378"/>
        <v>800</v>
      </c>
      <c r="AW473" s="17">
        <f>SUMIFS(KP!$L:$L,KP!$F:$F,$A473,KP!$A:$A,SUMMARY!AW$3)</f>
        <v>0</v>
      </c>
      <c r="AX473" s="7">
        <f>SUMIFS(AFRIMONEY!$J:$J,AFRIMONEY!$F:$F,$A473,AFRIMONEY!$P:$P,AW$3)</f>
        <v>0</v>
      </c>
      <c r="AY473" s="8">
        <f t="shared" si="379"/>
        <v>800</v>
      </c>
      <c r="AZ473" s="7">
        <f>SUMIFS(KP!$L:$L,KP!$F:$F,$A473,KP!$A:$A,SUMMARY!AZ$3)</f>
        <v>0</v>
      </c>
      <c r="BA473" s="7">
        <f>SUMIFS(AFRIMONEY!$J:$J,AFRIMONEY!$F:$F,$A473,AFRIMONEY!$P:$P,AZ$3)</f>
        <v>0</v>
      </c>
      <c r="BB473" s="8">
        <f t="shared" si="380"/>
        <v>800</v>
      </c>
      <c r="BC473" s="17">
        <f>SUMIFS(KP!$L:$L,KP!$F:$F,$A473,KP!$A:$A,SUMMARY!BC$3)</f>
        <v>0</v>
      </c>
      <c r="BD473" s="7">
        <f>SUMIFS(AFRIMONEY!$J:$J,AFRIMONEY!$F:$F,$A473,AFRIMONEY!$P:$P,BC$3)</f>
        <v>0</v>
      </c>
      <c r="BE473" s="8">
        <f t="shared" si="381"/>
        <v>800</v>
      </c>
      <c r="BF473" s="7">
        <f>SUMIFS(KP!$L:$L,KP!$F:$F,$A473,KP!$A:$A,SUMMARY!BF$3)</f>
        <v>0</v>
      </c>
      <c r="BG473" s="7">
        <f>SUMIFS(AFRIMONEY!$J:$J,AFRIMONEY!$F:$F,$A473,AFRIMONEY!$P:$P,BF$3)</f>
        <v>0</v>
      </c>
      <c r="BH473" s="8">
        <f t="shared" si="382"/>
        <v>800</v>
      </c>
      <c r="BI473" s="17">
        <f>SUMIFS(KP!$L:$L,KP!$F:$F,$A473,KP!$A:$A,SUMMARY!BI$3)</f>
        <v>0</v>
      </c>
      <c r="BJ473" s="7">
        <f>SUMIFS(AFRIMONEY!$J:$J,AFRIMONEY!$F:$F,$A473,AFRIMONEY!$P:$P,BI$3)</f>
        <v>0</v>
      </c>
      <c r="BK473" s="8">
        <f t="shared" si="383"/>
        <v>800</v>
      </c>
      <c r="BL473" s="7">
        <f>SUMIFS(KP!$L:$L,KP!$F:$F,$A473,KP!$A:$A,SUMMARY!BL$3)</f>
        <v>0</v>
      </c>
      <c r="BM473" s="7">
        <f>SUMIFS(AFRIMONEY!$J:$J,AFRIMONEY!$F:$F,$A473,AFRIMONEY!$P:$P,BL$3)</f>
        <v>0</v>
      </c>
      <c r="BN473" s="8">
        <f t="shared" si="384"/>
        <v>800</v>
      </c>
      <c r="BO473" s="17">
        <f>SUMIFS(KP!$L:$L,KP!$F:$F,$A473,KP!$A:$A,SUMMARY!BO$3)</f>
        <v>0</v>
      </c>
      <c r="BP473" s="7">
        <f>SUMIFS(AFRIMONEY!$J:$J,AFRIMONEY!$F:$F,$A473,AFRIMONEY!$P:$P,BO$3)</f>
        <v>0</v>
      </c>
      <c r="BQ473" s="8">
        <f t="shared" si="385"/>
        <v>800</v>
      </c>
      <c r="BR473" s="7">
        <f>SUMIFS(KP!$L:$L,KP!$F:$F,$A473,KP!$A:$A,SUMMARY!BR$3)</f>
        <v>0</v>
      </c>
      <c r="BS473" s="7">
        <f>SUMIFS(AFRIMONEY!$J:$J,AFRIMONEY!$F:$F,$A473,AFRIMONEY!$P:$P,BR$3)</f>
        <v>0</v>
      </c>
      <c r="BT473" s="8">
        <f t="shared" si="386"/>
        <v>800</v>
      </c>
      <c r="BU473" s="17">
        <f>SUMIFS(KP!$L:$L,KP!$F:$F,$A473,KP!$A:$A,SUMMARY!BU$3)</f>
        <v>0</v>
      </c>
      <c r="BV473" s="7">
        <f>SUMIFS(AFRIMONEY!$J:$J,AFRIMONEY!$F:$F,$A473,AFRIMONEY!$P:$P,BU$3)</f>
        <v>0</v>
      </c>
      <c r="BW473" s="8">
        <f t="shared" si="387"/>
        <v>800</v>
      </c>
      <c r="BX473" s="7">
        <f>SUMIFS(KP!$L:$L,KP!$F:$F,$A473,KP!$A:$A,SUMMARY!BX$3)</f>
        <v>0</v>
      </c>
      <c r="BY473" s="7">
        <f>SUMIFS(AFRIMONEY!$J:$J,AFRIMONEY!$F:$F,$A473,AFRIMONEY!$P:$P,BX$3)</f>
        <v>0</v>
      </c>
      <c r="BZ473" s="8">
        <f t="shared" si="388"/>
        <v>800</v>
      </c>
      <c r="CA473" s="17">
        <f>SUMIFS(KP!$L:$L,KP!$F:$F,$A473,KP!$A:$A,SUMMARY!CA$3)</f>
        <v>0</v>
      </c>
      <c r="CB473" s="7">
        <f>SUMIFS(AFRIMONEY!$J:$J,AFRIMONEY!$F:$F,$A473,AFRIMONEY!$P:$P,CA$3)</f>
        <v>0</v>
      </c>
      <c r="CC473" s="8">
        <f t="shared" si="389"/>
        <v>800</v>
      </c>
      <c r="CD473" s="7">
        <f>SUMIFS(KP!$L:$L,KP!$F:$F,$A473,KP!$A:$A,SUMMARY!CD$3)</f>
        <v>0</v>
      </c>
      <c r="CE473" s="7">
        <f>SUMIFS(AFRIMONEY!$J:$J,AFRIMONEY!$F:$F,$A473,AFRIMONEY!$P:$P,CD$3)</f>
        <v>0</v>
      </c>
      <c r="CF473" s="8">
        <f t="shared" si="390"/>
        <v>800</v>
      </c>
      <c r="CG473" s="17">
        <f>SUMIFS(KP!$L:$L,KP!$F:$F,$A473,KP!$A:$A,SUMMARY!CG$3)</f>
        <v>0</v>
      </c>
      <c r="CH473" s="7">
        <f>SUMIFS(AFRIMONEY!$J:$J,AFRIMONEY!$F:$F,$A473,AFRIMONEY!$P:$P,CG$3)</f>
        <v>0</v>
      </c>
      <c r="CI473" s="8">
        <f t="shared" si="391"/>
        <v>800</v>
      </c>
      <c r="CJ473" s="7">
        <f>SUMIFS(KP!$L:$L,KP!$F:$F,$A473,KP!$A:$A,SUMMARY!CJ$3)</f>
        <v>0</v>
      </c>
      <c r="CK473" s="7">
        <f>SUMIFS(AFRIMONEY!$J:$J,AFRIMONEY!$F:$F,$A473,AFRIMONEY!$P:$P,CJ$3)</f>
        <v>0</v>
      </c>
      <c r="CL473" s="8">
        <f t="shared" si="392"/>
        <v>800</v>
      </c>
      <c r="CM473" s="17">
        <f>SUMIFS(KP!$L:$L,KP!$F:$F,$A473,KP!$A:$A,SUMMARY!CM$3)</f>
        <v>0</v>
      </c>
      <c r="CN473" s="7">
        <f>SUMIFS(AFRIMONEY!$J:$J,AFRIMONEY!$F:$F,$A473,AFRIMONEY!$P:$P,CM$3)</f>
        <v>0</v>
      </c>
      <c r="CO473" s="8">
        <f t="shared" si="393"/>
        <v>800</v>
      </c>
      <c r="CP473" s="7">
        <f>SUMIFS(KP!$L:$L,KP!$F:$F,$A473,KP!$A:$A,SUMMARY!CP$3)</f>
        <v>0</v>
      </c>
      <c r="CQ473" s="7">
        <f>SUMIFS(AFRIMONEY!$J:$J,AFRIMONEY!$F:$F,$A473,AFRIMONEY!$P:$P,CP$3)</f>
        <v>0</v>
      </c>
      <c r="CR473" s="8">
        <f t="shared" si="394"/>
        <v>800</v>
      </c>
      <c r="CS473" s="17">
        <f>SUMIFS(KP!$L:$L,KP!$F:$F,$A473,KP!$A:$A,SUMMARY!CS$3)</f>
        <v>0</v>
      </c>
      <c r="CT473" s="7">
        <f>SUMIFS(AFRIMONEY!$J:$J,AFRIMONEY!$F:$F,$A473,AFRIMONEY!$P:$P,CS$3)</f>
        <v>0</v>
      </c>
      <c r="CU473" s="8">
        <f t="shared" si="395"/>
        <v>800</v>
      </c>
    </row>
    <row r="474" spans="1:99" x14ac:dyDescent="0.3">
      <c r="A474" s="2">
        <v>101986</v>
      </c>
      <c r="B474" s="23" t="str">
        <f>_xlfn.XLOOKUP(TEXT(A474,0),Tabela4[ID],Tabela4[AREA],"")</f>
        <v>AREA D</v>
      </c>
      <c r="C474" s="2" t="str">
        <f>_xlfn.XLOOKUP(TEXT(A474,0),Tabela4[ID],Tabela4[ZONA],"")</f>
        <v>ZONA 10</v>
      </c>
      <c r="D474" s="2" t="str">
        <f t="shared" si="363"/>
        <v>BLOCKED</v>
      </c>
      <c r="E474" s="18">
        <f t="shared" si="364"/>
        <v>7550</v>
      </c>
      <c r="F474" s="21">
        <f>SUMIFS(KP!$L:$L,KP!$F:$F,$A474,KP!$A:$A,"31/03/2025")</f>
        <v>0</v>
      </c>
      <c r="G474" s="19">
        <f>SUMIFS(KP!$L:$L,KP!$F:$F,$A474,KP!$A:$A,SUMMARY!G$3)</f>
        <v>0</v>
      </c>
      <c r="H474" s="7">
        <f>SUMIFS(AFRIMONEY!$J:$J,AFRIMONEY!$F:$F,$A474,AFRIMONEY!$P:$P,G$3)</f>
        <v>0</v>
      </c>
      <c r="I474" s="8">
        <f t="shared" si="365"/>
        <v>0</v>
      </c>
      <c r="J474" s="7">
        <f>SUMIFS(KP!$L:$L,KP!$F:$F,$A474,KP!$A:$A,SUMMARY!J$3)</f>
        <v>0</v>
      </c>
      <c r="K474" s="7">
        <f>SUMIFS(AFRIMONEY!$J:$J,AFRIMONEY!$F:$F,$A474,AFRIMONEY!$P:$P,J$3)</f>
        <v>0</v>
      </c>
      <c r="L474" s="8">
        <f t="shared" si="366"/>
        <v>0</v>
      </c>
      <c r="M474" s="17">
        <f>SUMIFS(KP!$L:$L,KP!$F:$F,$A474,KP!$A:$A,SUMMARY!M$3)</f>
        <v>900</v>
      </c>
      <c r="N474" s="7">
        <f>SUMIFS(AFRIMONEY!$J:$J,AFRIMONEY!$F:$F,$A474,AFRIMONEY!$P:$P,M$3)</f>
        <v>0</v>
      </c>
      <c r="O474" s="8">
        <f t="shared" si="367"/>
        <v>900</v>
      </c>
      <c r="P474" s="7">
        <f>SUMIFS(KP!$L:$L,KP!$F:$F,$A474,KP!$A:$A,SUMMARY!P$3)</f>
        <v>3350</v>
      </c>
      <c r="Q474" s="7">
        <f>SUMIFS(AFRIMONEY!$J:$J,AFRIMONEY!$F:$F,$A474,AFRIMONEY!$P:$P,P$3)</f>
        <v>900</v>
      </c>
      <c r="R474" s="8">
        <f t="shared" si="368"/>
        <v>3350</v>
      </c>
      <c r="S474" s="17">
        <f>SUMIFS(KP!$L:$L,KP!$F:$F,$A474,KP!$A:$A,SUMMARY!S$3)</f>
        <v>650</v>
      </c>
      <c r="T474" s="7">
        <f>SUMIFS(AFRIMONEY!$J:$J,AFRIMONEY!$F:$F,$A474,AFRIMONEY!$P:$P,S$3)</f>
        <v>0</v>
      </c>
      <c r="U474" s="8">
        <f t="shared" si="369"/>
        <v>4000</v>
      </c>
      <c r="V474" s="7">
        <f>SUMIFS(KP!$L:$L,KP!$F:$F,$A474,KP!$A:$A,SUMMARY!V$3)</f>
        <v>0</v>
      </c>
      <c r="W474" s="7">
        <f>SUMIFS(AFRIMONEY!$J:$J,AFRIMONEY!$F:$F,$A474,AFRIMONEY!$P:$P,V$3)</f>
        <v>0</v>
      </c>
      <c r="X474" s="8">
        <f t="shared" si="370"/>
        <v>4000</v>
      </c>
      <c r="Y474" s="17">
        <f>SUMIFS(KP!$L:$L,KP!$F:$F,$A474,KP!$A:$A,SUMMARY!Y$3)</f>
        <v>4250</v>
      </c>
      <c r="Z474" s="7">
        <f>SUMIFS(AFRIMONEY!$J:$J,AFRIMONEY!$F:$F,$A474,AFRIMONEY!$P:$P,Y$3)</f>
        <v>650</v>
      </c>
      <c r="AA474" s="8">
        <f t="shared" si="371"/>
        <v>7600</v>
      </c>
      <c r="AB474" s="7">
        <f>SUMIFS(KP!$L:$L,KP!$F:$F,$A474,KP!$A:$A,SUMMARY!AB$3)</f>
        <v>1850</v>
      </c>
      <c r="AC474" s="7">
        <f>SUMIFS(AFRIMONEY!$J:$J,AFRIMONEY!$F:$F,$A474,AFRIMONEY!$P:$P,AB$3)</f>
        <v>6150</v>
      </c>
      <c r="AD474" s="8">
        <f t="shared" si="372"/>
        <v>3300</v>
      </c>
      <c r="AE474" s="17">
        <f>SUMIFS(KP!$L:$L,KP!$F:$F,$A474,KP!$A:$A,SUMMARY!AE$3)</f>
        <v>2150</v>
      </c>
      <c r="AF474" s="7">
        <f>SUMIFS(AFRIMONEY!$J:$J,AFRIMONEY!$F:$F,$A474,AFRIMONEY!$P:$P,AE$3)</f>
        <v>2150</v>
      </c>
      <c r="AG474" s="8">
        <f t="shared" si="373"/>
        <v>3300</v>
      </c>
      <c r="AH474" s="7">
        <f>SUMIFS(KP!$L:$L,KP!$F:$F,$A474,KP!$A:$A,SUMMARY!AH$3)</f>
        <v>4250</v>
      </c>
      <c r="AI474" s="7">
        <f>SUMIFS(AFRIMONEY!$J:$J,AFRIMONEY!$F:$F,$A474,AFRIMONEY!$P:$P,AH$3)</f>
        <v>0</v>
      </c>
      <c r="AJ474" s="8">
        <f t="shared" si="374"/>
        <v>7550</v>
      </c>
      <c r="AK474" s="17">
        <f>SUMIFS(KP!$L:$L,KP!$F:$F,$A474,KP!$A:$A,SUMMARY!AK$3)</f>
        <v>0</v>
      </c>
      <c r="AL474" s="7">
        <f>SUMIFS(AFRIMONEY!$J:$J,AFRIMONEY!$F:$F,$A474,AFRIMONEY!$P:$P,AK$3)</f>
        <v>0</v>
      </c>
      <c r="AM474" s="8">
        <f t="shared" si="375"/>
        <v>7550</v>
      </c>
      <c r="AN474" s="7">
        <f>SUMIFS(KP!$L:$L,KP!$F:$F,$A474,KP!$A:$A,SUMMARY!AN$3)</f>
        <v>0</v>
      </c>
      <c r="AO474" s="7">
        <f>SUMIFS(AFRIMONEY!$J:$J,AFRIMONEY!$F:$F,$A474,AFRIMONEY!$P:$P,AN$3)</f>
        <v>0</v>
      </c>
      <c r="AP474" s="8">
        <f t="shared" si="376"/>
        <v>7550</v>
      </c>
      <c r="AQ474" s="17">
        <f>SUMIFS(KP!$L:$L,KP!$F:$F,$A474,KP!$A:$A,SUMMARY!AQ$3)</f>
        <v>0</v>
      </c>
      <c r="AR474" s="7">
        <f>SUMIFS(AFRIMONEY!$J:$J,AFRIMONEY!$F:$F,$A474,AFRIMONEY!$P:$P,AQ$3)</f>
        <v>0</v>
      </c>
      <c r="AS474" s="8">
        <f t="shared" si="377"/>
        <v>7550</v>
      </c>
      <c r="AT474" s="7">
        <f>SUMIFS(KP!$L:$L,KP!$F:$F,$A474,KP!$A:$A,SUMMARY!AT$3)</f>
        <v>0</v>
      </c>
      <c r="AU474" s="7">
        <f>SUMIFS(AFRIMONEY!$J:$J,AFRIMONEY!$F:$F,$A474,AFRIMONEY!$P:$P,AT$3)</f>
        <v>0</v>
      </c>
      <c r="AV474" s="8">
        <f t="shared" si="378"/>
        <v>7550</v>
      </c>
      <c r="AW474" s="17">
        <f>SUMIFS(KP!$L:$L,KP!$F:$F,$A474,KP!$A:$A,SUMMARY!AW$3)</f>
        <v>0</v>
      </c>
      <c r="AX474" s="7">
        <f>SUMIFS(AFRIMONEY!$J:$J,AFRIMONEY!$F:$F,$A474,AFRIMONEY!$P:$P,AW$3)</f>
        <v>0</v>
      </c>
      <c r="AY474" s="8">
        <f t="shared" si="379"/>
        <v>7550</v>
      </c>
      <c r="AZ474" s="7">
        <f>SUMIFS(KP!$L:$L,KP!$F:$F,$A474,KP!$A:$A,SUMMARY!AZ$3)</f>
        <v>0</v>
      </c>
      <c r="BA474" s="7">
        <f>SUMIFS(AFRIMONEY!$J:$J,AFRIMONEY!$F:$F,$A474,AFRIMONEY!$P:$P,AZ$3)</f>
        <v>0</v>
      </c>
      <c r="BB474" s="8">
        <f t="shared" si="380"/>
        <v>7550</v>
      </c>
      <c r="BC474" s="17">
        <f>SUMIFS(KP!$L:$L,KP!$F:$F,$A474,KP!$A:$A,SUMMARY!BC$3)</f>
        <v>0</v>
      </c>
      <c r="BD474" s="7">
        <f>SUMIFS(AFRIMONEY!$J:$J,AFRIMONEY!$F:$F,$A474,AFRIMONEY!$P:$P,BC$3)</f>
        <v>0</v>
      </c>
      <c r="BE474" s="8">
        <f t="shared" si="381"/>
        <v>7550</v>
      </c>
      <c r="BF474" s="7">
        <f>SUMIFS(KP!$L:$L,KP!$F:$F,$A474,KP!$A:$A,SUMMARY!BF$3)</f>
        <v>0</v>
      </c>
      <c r="BG474" s="7">
        <f>SUMIFS(AFRIMONEY!$J:$J,AFRIMONEY!$F:$F,$A474,AFRIMONEY!$P:$P,BF$3)</f>
        <v>0</v>
      </c>
      <c r="BH474" s="8">
        <f t="shared" si="382"/>
        <v>7550</v>
      </c>
      <c r="BI474" s="17">
        <f>SUMIFS(KP!$L:$L,KP!$F:$F,$A474,KP!$A:$A,SUMMARY!BI$3)</f>
        <v>0</v>
      </c>
      <c r="BJ474" s="7">
        <f>SUMIFS(AFRIMONEY!$J:$J,AFRIMONEY!$F:$F,$A474,AFRIMONEY!$P:$P,BI$3)</f>
        <v>0</v>
      </c>
      <c r="BK474" s="8">
        <f t="shared" si="383"/>
        <v>7550</v>
      </c>
      <c r="BL474" s="7">
        <f>SUMIFS(KP!$L:$L,KP!$F:$F,$A474,KP!$A:$A,SUMMARY!BL$3)</f>
        <v>0</v>
      </c>
      <c r="BM474" s="7">
        <f>SUMIFS(AFRIMONEY!$J:$J,AFRIMONEY!$F:$F,$A474,AFRIMONEY!$P:$P,BL$3)</f>
        <v>0</v>
      </c>
      <c r="BN474" s="8">
        <f t="shared" si="384"/>
        <v>7550</v>
      </c>
      <c r="BO474" s="17">
        <f>SUMIFS(KP!$L:$L,KP!$F:$F,$A474,KP!$A:$A,SUMMARY!BO$3)</f>
        <v>0</v>
      </c>
      <c r="BP474" s="7">
        <f>SUMIFS(AFRIMONEY!$J:$J,AFRIMONEY!$F:$F,$A474,AFRIMONEY!$P:$P,BO$3)</f>
        <v>0</v>
      </c>
      <c r="BQ474" s="8">
        <f t="shared" si="385"/>
        <v>7550</v>
      </c>
      <c r="BR474" s="7">
        <f>SUMIFS(KP!$L:$L,KP!$F:$F,$A474,KP!$A:$A,SUMMARY!BR$3)</f>
        <v>0</v>
      </c>
      <c r="BS474" s="7">
        <f>SUMIFS(AFRIMONEY!$J:$J,AFRIMONEY!$F:$F,$A474,AFRIMONEY!$P:$P,BR$3)</f>
        <v>0</v>
      </c>
      <c r="BT474" s="8">
        <f t="shared" si="386"/>
        <v>7550</v>
      </c>
      <c r="BU474" s="17">
        <f>SUMIFS(KP!$L:$L,KP!$F:$F,$A474,KP!$A:$A,SUMMARY!BU$3)</f>
        <v>0</v>
      </c>
      <c r="BV474" s="7">
        <f>SUMIFS(AFRIMONEY!$J:$J,AFRIMONEY!$F:$F,$A474,AFRIMONEY!$P:$P,BU$3)</f>
        <v>0</v>
      </c>
      <c r="BW474" s="8">
        <f t="shared" si="387"/>
        <v>7550</v>
      </c>
      <c r="BX474" s="7">
        <f>SUMIFS(KP!$L:$L,KP!$F:$F,$A474,KP!$A:$A,SUMMARY!BX$3)</f>
        <v>0</v>
      </c>
      <c r="BY474" s="7">
        <f>SUMIFS(AFRIMONEY!$J:$J,AFRIMONEY!$F:$F,$A474,AFRIMONEY!$P:$P,BX$3)</f>
        <v>0</v>
      </c>
      <c r="BZ474" s="8">
        <f t="shared" si="388"/>
        <v>7550</v>
      </c>
      <c r="CA474" s="17">
        <f>SUMIFS(KP!$L:$L,KP!$F:$F,$A474,KP!$A:$A,SUMMARY!CA$3)</f>
        <v>0</v>
      </c>
      <c r="CB474" s="7">
        <f>SUMIFS(AFRIMONEY!$J:$J,AFRIMONEY!$F:$F,$A474,AFRIMONEY!$P:$P,CA$3)</f>
        <v>0</v>
      </c>
      <c r="CC474" s="8">
        <f t="shared" si="389"/>
        <v>7550</v>
      </c>
      <c r="CD474" s="7">
        <f>SUMIFS(KP!$L:$L,KP!$F:$F,$A474,KP!$A:$A,SUMMARY!CD$3)</f>
        <v>0</v>
      </c>
      <c r="CE474" s="7">
        <f>SUMIFS(AFRIMONEY!$J:$J,AFRIMONEY!$F:$F,$A474,AFRIMONEY!$P:$P,CD$3)</f>
        <v>0</v>
      </c>
      <c r="CF474" s="8">
        <f t="shared" si="390"/>
        <v>7550</v>
      </c>
      <c r="CG474" s="17">
        <f>SUMIFS(KP!$L:$L,KP!$F:$F,$A474,KP!$A:$A,SUMMARY!CG$3)</f>
        <v>0</v>
      </c>
      <c r="CH474" s="7">
        <f>SUMIFS(AFRIMONEY!$J:$J,AFRIMONEY!$F:$F,$A474,AFRIMONEY!$P:$P,CG$3)</f>
        <v>0</v>
      </c>
      <c r="CI474" s="8">
        <f t="shared" si="391"/>
        <v>7550</v>
      </c>
      <c r="CJ474" s="7">
        <f>SUMIFS(KP!$L:$L,KP!$F:$F,$A474,KP!$A:$A,SUMMARY!CJ$3)</f>
        <v>0</v>
      </c>
      <c r="CK474" s="7">
        <f>SUMIFS(AFRIMONEY!$J:$J,AFRIMONEY!$F:$F,$A474,AFRIMONEY!$P:$P,CJ$3)</f>
        <v>0</v>
      </c>
      <c r="CL474" s="8">
        <f t="shared" si="392"/>
        <v>7550</v>
      </c>
      <c r="CM474" s="17">
        <f>SUMIFS(KP!$L:$L,KP!$F:$F,$A474,KP!$A:$A,SUMMARY!CM$3)</f>
        <v>0</v>
      </c>
      <c r="CN474" s="7">
        <f>SUMIFS(AFRIMONEY!$J:$J,AFRIMONEY!$F:$F,$A474,AFRIMONEY!$P:$P,CM$3)</f>
        <v>0</v>
      </c>
      <c r="CO474" s="8">
        <f t="shared" si="393"/>
        <v>7550</v>
      </c>
      <c r="CP474" s="7">
        <f>SUMIFS(KP!$L:$L,KP!$F:$F,$A474,KP!$A:$A,SUMMARY!CP$3)</f>
        <v>0</v>
      </c>
      <c r="CQ474" s="7">
        <f>SUMIFS(AFRIMONEY!$J:$J,AFRIMONEY!$F:$F,$A474,AFRIMONEY!$P:$P,CP$3)</f>
        <v>0</v>
      </c>
      <c r="CR474" s="8">
        <f t="shared" si="394"/>
        <v>7550</v>
      </c>
      <c r="CS474" s="17">
        <f>SUMIFS(KP!$L:$L,KP!$F:$F,$A474,KP!$A:$A,SUMMARY!CS$3)</f>
        <v>0</v>
      </c>
      <c r="CT474" s="7">
        <f>SUMIFS(AFRIMONEY!$J:$J,AFRIMONEY!$F:$F,$A474,AFRIMONEY!$P:$P,CS$3)</f>
        <v>0</v>
      </c>
      <c r="CU474" s="8">
        <f t="shared" si="395"/>
        <v>7550</v>
      </c>
    </row>
    <row r="475" spans="1:99" x14ac:dyDescent="0.3">
      <c r="A475" s="2">
        <v>101987</v>
      </c>
      <c r="B475" s="23" t="str">
        <f>_xlfn.XLOOKUP(TEXT(A475,0),Tabela4[ID],Tabela4[AREA],"")</f>
        <v>AREA D</v>
      </c>
      <c r="C475" s="2" t="str">
        <f>_xlfn.XLOOKUP(TEXT(A475,0),Tabela4[ID],Tabela4[ZONA],"")</f>
        <v>ZONA 10</v>
      </c>
      <c r="D475" s="2" t="str">
        <f t="shared" si="363"/>
        <v>BLOCKED</v>
      </c>
      <c r="E475" s="18">
        <f t="shared" si="364"/>
        <v>1050</v>
      </c>
      <c r="F475" s="21">
        <f>SUMIFS(KP!$L:$L,KP!$F:$F,$A475,KP!$A:$A,"31/03/2025")</f>
        <v>0</v>
      </c>
      <c r="G475" s="19">
        <f>SUMIFS(KP!$L:$L,KP!$F:$F,$A475,KP!$A:$A,SUMMARY!G$3)</f>
        <v>0</v>
      </c>
      <c r="H475" s="7">
        <f>SUMIFS(AFRIMONEY!$J:$J,AFRIMONEY!$F:$F,$A475,AFRIMONEY!$P:$P,G$3)</f>
        <v>0</v>
      </c>
      <c r="I475" s="8">
        <f t="shared" si="365"/>
        <v>0</v>
      </c>
      <c r="J475" s="7">
        <f>SUMIFS(KP!$L:$L,KP!$F:$F,$A475,KP!$A:$A,SUMMARY!J$3)</f>
        <v>0</v>
      </c>
      <c r="K475" s="7">
        <f>SUMIFS(AFRIMONEY!$J:$J,AFRIMONEY!$F:$F,$A475,AFRIMONEY!$P:$P,J$3)</f>
        <v>0</v>
      </c>
      <c r="L475" s="8">
        <f t="shared" si="366"/>
        <v>0</v>
      </c>
      <c r="M475" s="17">
        <f>SUMIFS(KP!$L:$L,KP!$F:$F,$A475,KP!$A:$A,SUMMARY!M$3)</f>
        <v>450</v>
      </c>
      <c r="N475" s="7">
        <f>SUMIFS(AFRIMONEY!$J:$J,AFRIMONEY!$F:$F,$A475,AFRIMONEY!$P:$P,M$3)</f>
        <v>0</v>
      </c>
      <c r="O475" s="8">
        <f t="shared" si="367"/>
        <v>450</v>
      </c>
      <c r="P475" s="7">
        <f>SUMIFS(KP!$L:$L,KP!$F:$F,$A475,KP!$A:$A,SUMMARY!P$3)</f>
        <v>5050</v>
      </c>
      <c r="Q475" s="7">
        <f>SUMIFS(AFRIMONEY!$J:$J,AFRIMONEY!$F:$F,$A475,AFRIMONEY!$P:$P,P$3)</f>
        <v>0</v>
      </c>
      <c r="R475" s="8">
        <f t="shared" si="368"/>
        <v>5500</v>
      </c>
      <c r="S475" s="17">
        <f>SUMIFS(KP!$L:$L,KP!$F:$F,$A475,KP!$A:$A,SUMMARY!S$3)</f>
        <v>550</v>
      </c>
      <c r="T475" s="7">
        <f>SUMIFS(AFRIMONEY!$J:$J,AFRIMONEY!$F:$F,$A475,AFRIMONEY!$P:$P,S$3)</f>
        <v>5050</v>
      </c>
      <c r="U475" s="8">
        <f t="shared" si="369"/>
        <v>1000</v>
      </c>
      <c r="V475" s="7">
        <f>SUMIFS(KP!$L:$L,KP!$F:$F,$A475,KP!$A:$A,SUMMARY!V$3)</f>
        <v>0</v>
      </c>
      <c r="W475" s="7">
        <f>SUMIFS(AFRIMONEY!$J:$J,AFRIMONEY!$F:$F,$A475,AFRIMONEY!$P:$P,V$3)</f>
        <v>0</v>
      </c>
      <c r="X475" s="8">
        <f t="shared" si="370"/>
        <v>1000</v>
      </c>
      <c r="Y475" s="17">
        <f>SUMIFS(KP!$L:$L,KP!$F:$F,$A475,KP!$A:$A,SUMMARY!Y$3)</f>
        <v>700</v>
      </c>
      <c r="Z475" s="7">
        <f>SUMIFS(AFRIMONEY!$J:$J,AFRIMONEY!$F:$F,$A475,AFRIMONEY!$P:$P,Y$3)</f>
        <v>550</v>
      </c>
      <c r="AA475" s="8">
        <f t="shared" si="371"/>
        <v>1150</v>
      </c>
      <c r="AB475" s="7">
        <f>SUMIFS(KP!$L:$L,KP!$F:$F,$A475,KP!$A:$A,SUMMARY!AB$3)</f>
        <v>850</v>
      </c>
      <c r="AC475" s="7">
        <f>SUMIFS(AFRIMONEY!$J:$J,AFRIMONEY!$F:$F,$A475,AFRIMONEY!$P:$P,AB$3)</f>
        <v>700</v>
      </c>
      <c r="AD475" s="8">
        <f t="shared" si="372"/>
        <v>1300</v>
      </c>
      <c r="AE475" s="17">
        <f>SUMIFS(KP!$L:$L,KP!$F:$F,$A475,KP!$A:$A,SUMMARY!AE$3)</f>
        <v>1300</v>
      </c>
      <c r="AF475" s="7">
        <f>SUMIFS(AFRIMONEY!$J:$J,AFRIMONEY!$F:$F,$A475,AFRIMONEY!$P:$P,AE$3)</f>
        <v>850</v>
      </c>
      <c r="AG475" s="8">
        <f t="shared" si="373"/>
        <v>1750</v>
      </c>
      <c r="AH475" s="7">
        <f>SUMIFS(KP!$L:$L,KP!$F:$F,$A475,KP!$A:$A,SUMMARY!AH$3)</f>
        <v>600</v>
      </c>
      <c r="AI475" s="7">
        <f>SUMIFS(AFRIMONEY!$J:$J,AFRIMONEY!$F:$F,$A475,AFRIMONEY!$P:$P,AH$3)</f>
        <v>1300</v>
      </c>
      <c r="AJ475" s="8">
        <f t="shared" si="374"/>
        <v>1050</v>
      </c>
      <c r="AK475" s="17">
        <f>SUMIFS(KP!$L:$L,KP!$F:$F,$A475,KP!$A:$A,SUMMARY!AK$3)</f>
        <v>0</v>
      </c>
      <c r="AL475" s="7">
        <f>SUMIFS(AFRIMONEY!$J:$J,AFRIMONEY!$F:$F,$A475,AFRIMONEY!$P:$P,AK$3)</f>
        <v>0</v>
      </c>
      <c r="AM475" s="8">
        <f t="shared" si="375"/>
        <v>1050</v>
      </c>
      <c r="AN475" s="7">
        <f>SUMIFS(KP!$L:$L,KP!$F:$F,$A475,KP!$A:$A,SUMMARY!AN$3)</f>
        <v>0</v>
      </c>
      <c r="AO475" s="7">
        <f>SUMIFS(AFRIMONEY!$J:$J,AFRIMONEY!$F:$F,$A475,AFRIMONEY!$P:$P,AN$3)</f>
        <v>0</v>
      </c>
      <c r="AP475" s="8">
        <f t="shared" si="376"/>
        <v>1050</v>
      </c>
      <c r="AQ475" s="17">
        <f>SUMIFS(KP!$L:$L,KP!$F:$F,$A475,KP!$A:$A,SUMMARY!AQ$3)</f>
        <v>0</v>
      </c>
      <c r="AR475" s="7">
        <f>SUMIFS(AFRIMONEY!$J:$J,AFRIMONEY!$F:$F,$A475,AFRIMONEY!$P:$P,AQ$3)</f>
        <v>0</v>
      </c>
      <c r="AS475" s="8">
        <f t="shared" si="377"/>
        <v>1050</v>
      </c>
      <c r="AT475" s="7">
        <f>SUMIFS(KP!$L:$L,KP!$F:$F,$A475,KP!$A:$A,SUMMARY!AT$3)</f>
        <v>0</v>
      </c>
      <c r="AU475" s="7">
        <f>SUMIFS(AFRIMONEY!$J:$J,AFRIMONEY!$F:$F,$A475,AFRIMONEY!$P:$P,AT$3)</f>
        <v>0</v>
      </c>
      <c r="AV475" s="8">
        <f t="shared" si="378"/>
        <v>1050</v>
      </c>
      <c r="AW475" s="17">
        <f>SUMIFS(KP!$L:$L,KP!$F:$F,$A475,KP!$A:$A,SUMMARY!AW$3)</f>
        <v>0</v>
      </c>
      <c r="AX475" s="7">
        <f>SUMIFS(AFRIMONEY!$J:$J,AFRIMONEY!$F:$F,$A475,AFRIMONEY!$P:$P,AW$3)</f>
        <v>0</v>
      </c>
      <c r="AY475" s="8">
        <f t="shared" si="379"/>
        <v>1050</v>
      </c>
      <c r="AZ475" s="7">
        <f>SUMIFS(KP!$L:$L,KP!$F:$F,$A475,KP!$A:$A,SUMMARY!AZ$3)</f>
        <v>0</v>
      </c>
      <c r="BA475" s="7">
        <f>SUMIFS(AFRIMONEY!$J:$J,AFRIMONEY!$F:$F,$A475,AFRIMONEY!$P:$P,AZ$3)</f>
        <v>0</v>
      </c>
      <c r="BB475" s="8">
        <f t="shared" si="380"/>
        <v>1050</v>
      </c>
      <c r="BC475" s="17">
        <f>SUMIFS(KP!$L:$L,KP!$F:$F,$A475,KP!$A:$A,SUMMARY!BC$3)</f>
        <v>0</v>
      </c>
      <c r="BD475" s="7">
        <f>SUMIFS(AFRIMONEY!$J:$J,AFRIMONEY!$F:$F,$A475,AFRIMONEY!$P:$P,BC$3)</f>
        <v>0</v>
      </c>
      <c r="BE475" s="8">
        <f t="shared" si="381"/>
        <v>1050</v>
      </c>
      <c r="BF475" s="7">
        <f>SUMIFS(KP!$L:$L,KP!$F:$F,$A475,KP!$A:$A,SUMMARY!BF$3)</f>
        <v>0</v>
      </c>
      <c r="BG475" s="7">
        <f>SUMIFS(AFRIMONEY!$J:$J,AFRIMONEY!$F:$F,$A475,AFRIMONEY!$P:$P,BF$3)</f>
        <v>0</v>
      </c>
      <c r="BH475" s="8">
        <f t="shared" si="382"/>
        <v>1050</v>
      </c>
      <c r="BI475" s="17">
        <f>SUMIFS(KP!$L:$L,KP!$F:$F,$A475,KP!$A:$A,SUMMARY!BI$3)</f>
        <v>0</v>
      </c>
      <c r="BJ475" s="7">
        <f>SUMIFS(AFRIMONEY!$J:$J,AFRIMONEY!$F:$F,$A475,AFRIMONEY!$P:$P,BI$3)</f>
        <v>0</v>
      </c>
      <c r="BK475" s="8">
        <f t="shared" si="383"/>
        <v>1050</v>
      </c>
      <c r="BL475" s="7">
        <f>SUMIFS(KP!$L:$L,KP!$F:$F,$A475,KP!$A:$A,SUMMARY!BL$3)</f>
        <v>0</v>
      </c>
      <c r="BM475" s="7">
        <f>SUMIFS(AFRIMONEY!$J:$J,AFRIMONEY!$F:$F,$A475,AFRIMONEY!$P:$P,BL$3)</f>
        <v>0</v>
      </c>
      <c r="BN475" s="8">
        <f t="shared" si="384"/>
        <v>1050</v>
      </c>
      <c r="BO475" s="17">
        <f>SUMIFS(KP!$L:$L,KP!$F:$F,$A475,KP!$A:$A,SUMMARY!BO$3)</f>
        <v>0</v>
      </c>
      <c r="BP475" s="7">
        <f>SUMIFS(AFRIMONEY!$J:$J,AFRIMONEY!$F:$F,$A475,AFRIMONEY!$P:$P,BO$3)</f>
        <v>0</v>
      </c>
      <c r="BQ475" s="8">
        <f t="shared" si="385"/>
        <v>1050</v>
      </c>
      <c r="BR475" s="7">
        <f>SUMIFS(KP!$L:$L,KP!$F:$F,$A475,KP!$A:$A,SUMMARY!BR$3)</f>
        <v>0</v>
      </c>
      <c r="BS475" s="7">
        <f>SUMIFS(AFRIMONEY!$J:$J,AFRIMONEY!$F:$F,$A475,AFRIMONEY!$P:$P,BR$3)</f>
        <v>0</v>
      </c>
      <c r="BT475" s="8">
        <f t="shared" si="386"/>
        <v>1050</v>
      </c>
      <c r="BU475" s="17">
        <f>SUMIFS(KP!$L:$L,KP!$F:$F,$A475,KP!$A:$A,SUMMARY!BU$3)</f>
        <v>0</v>
      </c>
      <c r="BV475" s="7">
        <f>SUMIFS(AFRIMONEY!$J:$J,AFRIMONEY!$F:$F,$A475,AFRIMONEY!$P:$P,BU$3)</f>
        <v>0</v>
      </c>
      <c r="BW475" s="8">
        <f t="shared" si="387"/>
        <v>1050</v>
      </c>
      <c r="BX475" s="7">
        <f>SUMIFS(KP!$L:$L,KP!$F:$F,$A475,KP!$A:$A,SUMMARY!BX$3)</f>
        <v>0</v>
      </c>
      <c r="BY475" s="7">
        <f>SUMIFS(AFRIMONEY!$J:$J,AFRIMONEY!$F:$F,$A475,AFRIMONEY!$P:$P,BX$3)</f>
        <v>0</v>
      </c>
      <c r="BZ475" s="8">
        <f t="shared" si="388"/>
        <v>1050</v>
      </c>
      <c r="CA475" s="17">
        <f>SUMIFS(KP!$L:$L,KP!$F:$F,$A475,KP!$A:$A,SUMMARY!CA$3)</f>
        <v>0</v>
      </c>
      <c r="CB475" s="7">
        <f>SUMIFS(AFRIMONEY!$J:$J,AFRIMONEY!$F:$F,$A475,AFRIMONEY!$P:$P,CA$3)</f>
        <v>0</v>
      </c>
      <c r="CC475" s="8">
        <f t="shared" si="389"/>
        <v>1050</v>
      </c>
      <c r="CD475" s="7">
        <f>SUMIFS(KP!$L:$L,KP!$F:$F,$A475,KP!$A:$A,SUMMARY!CD$3)</f>
        <v>0</v>
      </c>
      <c r="CE475" s="7">
        <f>SUMIFS(AFRIMONEY!$J:$J,AFRIMONEY!$F:$F,$A475,AFRIMONEY!$P:$P,CD$3)</f>
        <v>0</v>
      </c>
      <c r="CF475" s="8">
        <f t="shared" si="390"/>
        <v>1050</v>
      </c>
      <c r="CG475" s="17">
        <f>SUMIFS(KP!$L:$L,KP!$F:$F,$A475,KP!$A:$A,SUMMARY!CG$3)</f>
        <v>0</v>
      </c>
      <c r="CH475" s="7">
        <f>SUMIFS(AFRIMONEY!$J:$J,AFRIMONEY!$F:$F,$A475,AFRIMONEY!$P:$P,CG$3)</f>
        <v>0</v>
      </c>
      <c r="CI475" s="8">
        <f t="shared" si="391"/>
        <v>1050</v>
      </c>
      <c r="CJ475" s="7">
        <f>SUMIFS(KP!$L:$L,KP!$F:$F,$A475,KP!$A:$A,SUMMARY!CJ$3)</f>
        <v>0</v>
      </c>
      <c r="CK475" s="7">
        <f>SUMIFS(AFRIMONEY!$J:$J,AFRIMONEY!$F:$F,$A475,AFRIMONEY!$P:$P,CJ$3)</f>
        <v>0</v>
      </c>
      <c r="CL475" s="8">
        <f t="shared" si="392"/>
        <v>1050</v>
      </c>
      <c r="CM475" s="17">
        <f>SUMIFS(KP!$L:$L,KP!$F:$F,$A475,KP!$A:$A,SUMMARY!CM$3)</f>
        <v>0</v>
      </c>
      <c r="CN475" s="7">
        <f>SUMIFS(AFRIMONEY!$J:$J,AFRIMONEY!$F:$F,$A475,AFRIMONEY!$P:$P,CM$3)</f>
        <v>0</v>
      </c>
      <c r="CO475" s="8">
        <f t="shared" si="393"/>
        <v>1050</v>
      </c>
      <c r="CP475" s="7">
        <f>SUMIFS(KP!$L:$L,KP!$F:$F,$A475,KP!$A:$A,SUMMARY!CP$3)</f>
        <v>0</v>
      </c>
      <c r="CQ475" s="7">
        <f>SUMIFS(AFRIMONEY!$J:$J,AFRIMONEY!$F:$F,$A475,AFRIMONEY!$P:$P,CP$3)</f>
        <v>0</v>
      </c>
      <c r="CR475" s="8">
        <f t="shared" si="394"/>
        <v>1050</v>
      </c>
      <c r="CS475" s="17">
        <f>SUMIFS(KP!$L:$L,KP!$F:$F,$A475,KP!$A:$A,SUMMARY!CS$3)</f>
        <v>0</v>
      </c>
      <c r="CT475" s="7">
        <f>SUMIFS(AFRIMONEY!$J:$J,AFRIMONEY!$F:$F,$A475,AFRIMONEY!$P:$P,CS$3)</f>
        <v>0</v>
      </c>
      <c r="CU475" s="8">
        <f t="shared" si="395"/>
        <v>1050</v>
      </c>
    </row>
    <row r="476" spans="1:99" x14ac:dyDescent="0.3">
      <c r="A476" s="2">
        <v>101993</v>
      </c>
      <c r="B476" s="23" t="str">
        <f>_xlfn.XLOOKUP(TEXT(A476,0),Tabela4[ID],Tabela4[AREA],"")</f>
        <v>AREA C</v>
      </c>
      <c r="C476" s="2" t="str">
        <f>_xlfn.XLOOKUP(TEXT(A476,0),Tabela4[ID],Tabela4[ZONA],"")</f>
        <v>ZONA 14</v>
      </c>
      <c r="D476" s="2" t="str">
        <f t="shared" si="363"/>
        <v>BLOCKED</v>
      </c>
      <c r="E476" s="18">
        <f t="shared" si="364"/>
        <v>3250</v>
      </c>
      <c r="F476" s="21">
        <f>SUMIFS(KP!$L:$L,KP!$F:$F,$A476,KP!$A:$A,"31/03/2025")</f>
        <v>0</v>
      </c>
      <c r="G476" s="19">
        <f>SUMIFS(KP!$L:$L,KP!$F:$F,$A476,KP!$A:$A,SUMMARY!G$3)</f>
        <v>0</v>
      </c>
      <c r="H476" s="7">
        <f>SUMIFS(AFRIMONEY!$J:$J,AFRIMONEY!$F:$F,$A476,AFRIMONEY!$P:$P,G$3)</f>
        <v>0</v>
      </c>
      <c r="I476" s="8">
        <f t="shared" si="365"/>
        <v>0</v>
      </c>
      <c r="J476" s="7">
        <f>SUMIFS(KP!$L:$L,KP!$F:$F,$A476,KP!$A:$A,SUMMARY!J$3)</f>
        <v>0</v>
      </c>
      <c r="K476" s="7">
        <f>SUMIFS(AFRIMONEY!$J:$J,AFRIMONEY!$F:$F,$A476,AFRIMONEY!$P:$P,J$3)</f>
        <v>0</v>
      </c>
      <c r="L476" s="8">
        <f t="shared" si="366"/>
        <v>0</v>
      </c>
      <c r="M476" s="17">
        <f>SUMIFS(KP!$L:$L,KP!$F:$F,$A476,KP!$A:$A,SUMMARY!M$3)</f>
        <v>0</v>
      </c>
      <c r="N476" s="7">
        <f>SUMIFS(AFRIMONEY!$J:$J,AFRIMONEY!$F:$F,$A476,AFRIMONEY!$P:$P,M$3)</f>
        <v>0</v>
      </c>
      <c r="O476" s="8">
        <f t="shared" si="367"/>
        <v>0</v>
      </c>
      <c r="P476" s="7">
        <f>SUMIFS(KP!$L:$L,KP!$F:$F,$A476,KP!$A:$A,SUMMARY!P$3)</f>
        <v>0</v>
      </c>
      <c r="Q476" s="7">
        <f>SUMIFS(AFRIMONEY!$J:$J,AFRIMONEY!$F:$F,$A476,AFRIMONEY!$P:$P,P$3)</f>
        <v>0</v>
      </c>
      <c r="R476" s="8">
        <f t="shared" si="368"/>
        <v>0</v>
      </c>
      <c r="S476" s="17">
        <f>SUMIFS(KP!$L:$L,KP!$F:$F,$A476,KP!$A:$A,SUMMARY!S$3)</f>
        <v>0</v>
      </c>
      <c r="T476" s="7">
        <f>SUMIFS(AFRIMONEY!$J:$J,AFRIMONEY!$F:$F,$A476,AFRIMONEY!$P:$P,S$3)</f>
        <v>0</v>
      </c>
      <c r="U476" s="8">
        <f t="shared" si="369"/>
        <v>0</v>
      </c>
      <c r="V476" s="7">
        <f>SUMIFS(KP!$L:$L,KP!$F:$F,$A476,KP!$A:$A,SUMMARY!V$3)</f>
        <v>0</v>
      </c>
      <c r="W476" s="7">
        <f>SUMIFS(AFRIMONEY!$J:$J,AFRIMONEY!$F:$F,$A476,AFRIMONEY!$P:$P,V$3)</f>
        <v>0</v>
      </c>
      <c r="X476" s="8">
        <f t="shared" si="370"/>
        <v>0</v>
      </c>
      <c r="Y476" s="17">
        <f>SUMIFS(KP!$L:$L,KP!$F:$F,$A476,KP!$A:$A,SUMMARY!Y$3)</f>
        <v>3950</v>
      </c>
      <c r="Z476" s="7">
        <f>SUMIFS(AFRIMONEY!$J:$J,AFRIMONEY!$F:$F,$A476,AFRIMONEY!$P:$P,Y$3)</f>
        <v>0</v>
      </c>
      <c r="AA476" s="8">
        <f t="shared" si="371"/>
        <v>3950</v>
      </c>
      <c r="AB476" s="7">
        <f>SUMIFS(KP!$L:$L,KP!$F:$F,$A476,KP!$A:$A,SUMMARY!AB$3)</f>
        <v>4600</v>
      </c>
      <c r="AC476" s="7">
        <f>SUMIFS(AFRIMONEY!$J:$J,AFRIMONEY!$F:$F,$A476,AFRIMONEY!$P:$P,AB$3)</f>
        <v>3950</v>
      </c>
      <c r="AD476" s="8">
        <f t="shared" si="372"/>
        <v>4600</v>
      </c>
      <c r="AE476" s="17">
        <f>SUMIFS(KP!$L:$L,KP!$F:$F,$A476,KP!$A:$A,SUMMARY!AE$3)</f>
        <v>2100</v>
      </c>
      <c r="AF476" s="7">
        <f>SUMIFS(AFRIMONEY!$J:$J,AFRIMONEY!$F:$F,$A476,AFRIMONEY!$P:$P,AE$3)</f>
        <v>4600</v>
      </c>
      <c r="AG476" s="8">
        <f t="shared" si="373"/>
        <v>2100</v>
      </c>
      <c r="AH476" s="7">
        <f>SUMIFS(KP!$L:$L,KP!$F:$F,$A476,KP!$A:$A,SUMMARY!AH$3)</f>
        <v>3250</v>
      </c>
      <c r="AI476" s="7">
        <f>SUMIFS(AFRIMONEY!$J:$J,AFRIMONEY!$F:$F,$A476,AFRIMONEY!$P:$P,AH$3)</f>
        <v>2100</v>
      </c>
      <c r="AJ476" s="8">
        <f t="shared" si="374"/>
        <v>3250</v>
      </c>
      <c r="AK476" s="17">
        <f>SUMIFS(KP!$L:$L,KP!$F:$F,$A476,KP!$A:$A,SUMMARY!AK$3)</f>
        <v>0</v>
      </c>
      <c r="AL476" s="7">
        <f>SUMIFS(AFRIMONEY!$J:$J,AFRIMONEY!$F:$F,$A476,AFRIMONEY!$P:$P,AK$3)</f>
        <v>0</v>
      </c>
      <c r="AM476" s="8">
        <f t="shared" si="375"/>
        <v>3250</v>
      </c>
      <c r="AN476" s="7">
        <f>SUMIFS(KP!$L:$L,KP!$F:$F,$A476,KP!$A:$A,SUMMARY!AN$3)</f>
        <v>0</v>
      </c>
      <c r="AO476" s="7">
        <f>SUMIFS(AFRIMONEY!$J:$J,AFRIMONEY!$F:$F,$A476,AFRIMONEY!$P:$P,AN$3)</f>
        <v>0</v>
      </c>
      <c r="AP476" s="8">
        <f t="shared" si="376"/>
        <v>3250</v>
      </c>
      <c r="AQ476" s="17">
        <f>SUMIFS(KP!$L:$L,KP!$F:$F,$A476,KP!$A:$A,SUMMARY!AQ$3)</f>
        <v>0</v>
      </c>
      <c r="AR476" s="7">
        <f>SUMIFS(AFRIMONEY!$J:$J,AFRIMONEY!$F:$F,$A476,AFRIMONEY!$P:$P,AQ$3)</f>
        <v>0</v>
      </c>
      <c r="AS476" s="8">
        <f t="shared" si="377"/>
        <v>3250</v>
      </c>
      <c r="AT476" s="7">
        <f>SUMIFS(KP!$L:$L,KP!$F:$F,$A476,KP!$A:$A,SUMMARY!AT$3)</f>
        <v>0</v>
      </c>
      <c r="AU476" s="7">
        <f>SUMIFS(AFRIMONEY!$J:$J,AFRIMONEY!$F:$F,$A476,AFRIMONEY!$P:$P,AT$3)</f>
        <v>0</v>
      </c>
      <c r="AV476" s="8">
        <f t="shared" si="378"/>
        <v>3250</v>
      </c>
      <c r="AW476" s="17">
        <f>SUMIFS(KP!$L:$L,KP!$F:$F,$A476,KP!$A:$A,SUMMARY!AW$3)</f>
        <v>0</v>
      </c>
      <c r="AX476" s="7">
        <f>SUMIFS(AFRIMONEY!$J:$J,AFRIMONEY!$F:$F,$A476,AFRIMONEY!$P:$P,AW$3)</f>
        <v>0</v>
      </c>
      <c r="AY476" s="8">
        <f t="shared" si="379"/>
        <v>3250</v>
      </c>
      <c r="AZ476" s="7">
        <f>SUMIFS(KP!$L:$L,KP!$F:$F,$A476,KP!$A:$A,SUMMARY!AZ$3)</f>
        <v>0</v>
      </c>
      <c r="BA476" s="7">
        <f>SUMIFS(AFRIMONEY!$J:$J,AFRIMONEY!$F:$F,$A476,AFRIMONEY!$P:$P,AZ$3)</f>
        <v>0</v>
      </c>
      <c r="BB476" s="8">
        <f t="shared" si="380"/>
        <v>3250</v>
      </c>
      <c r="BC476" s="17">
        <f>SUMIFS(KP!$L:$L,KP!$F:$F,$A476,KP!$A:$A,SUMMARY!BC$3)</f>
        <v>0</v>
      </c>
      <c r="BD476" s="7">
        <f>SUMIFS(AFRIMONEY!$J:$J,AFRIMONEY!$F:$F,$A476,AFRIMONEY!$P:$P,BC$3)</f>
        <v>0</v>
      </c>
      <c r="BE476" s="8">
        <f t="shared" si="381"/>
        <v>3250</v>
      </c>
      <c r="BF476" s="7">
        <f>SUMIFS(KP!$L:$L,KP!$F:$F,$A476,KP!$A:$A,SUMMARY!BF$3)</f>
        <v>0</v>
      </c>
      <c r="BG476" s="7">
        <f>SUMIFS(AFRIMONEY!$J:$J,AFRIMONEY!$F:$F,$A476,AFRIMONEY!$P:$P,BF$3)</f>
        <v>0</v>
      </c>
      <c r="BH476" s="8">
        <f t="shared" si="382"/>
        <v>3250</v>
      </c>
      <c r="BI476" s="17">
        <f>SUMIFS(KP!$L:$L,KP!$F:$F,$A476,KP!$A:$A,SUMMARY!BI$3)</f>
        <v>0</v>
      </c>
      <c r="BJ476" s="7">
        <f>SUMIFS(AFRIMONEY!$J:$J,AFRIMONEY!$F:$F,$A476,AFRIMONEY!$P:$P,BI$3)</f>
        <v>0</v>
      </c>
      <c r="BK476" s="8">
        <f t="shared" si="383"/>
        <v>3250</v>
      </c>
      <c r="BL476" s="7">
        <f>SUMIFS(KP!$L:$L,KP!$F:$F,$A476,KP!$A:$A,SUMMARY!BL$3)</f>
        <v>0</v>
      </c>
      <c r="BM476" s="7">
        <f>SUMIFS(AFRIMONEY!$J:$J,AFRIMONEY!$F:$F,$A476,AFRIMONEY!$P:$P,BL$3)</f>
        <v>0</v>
      </c>
      <c r="BN476" s="8">
        <f t="shared" si="384"/>
        <v>3250</v>
      </c>
      <c r="BO476" s="17">
        <f>SUMIFS(KP!$L:$L,KP!$F:$F,$A476,KP!$A:$A,SUMMARY!BO$3)</f>
        <v>0</v>
      </c>
      <c r="BP476" s="7">
        <f>SUMIFS(AFRIMONEY!$J:$J,AFRIMONEY!$F:$F,$A476,AFRIMONEY!$P:$P,BO$3)</f>
        <v>0</v>
      </c>
      <c r="BQ476" s="8">
        <f t="shared" si="385"/>
        <v>3250</v>
      </c>
      <c r="BR476" s="7">
        <f>SUMIFS(KP!$L:$L,KP!$F:$F,$A476,KP!$A:$A,SUMMARY!BR$3)</f>
        <v>0</v>
      </c>
      <c r="BS476" s="7">
        <f>SUMIFS(AFRIMONEY!$J:$J,AFRIMONEY!$F:$F,$A476,AFRIMONEY!$P:$P,BR$3)</f>
        <v>0</v>
      </c>
      <c r="BT476" s="8">
        <f t="shared" si="386"/>
        <v>3250</v>
      </c>
      <c r="BU476" s="17">
        <f>SUMIFS(KP!$L:$L,KP!$F:$F,$A476,KP!$A:$A,SUMMARY!BU$3)</f>
        <v>0</v>
      </c>
      <c r="BV476" s="7">
        <f>SUMIFS(AFRIMONEY!$J:$J,AFRIMONEY!$F:$F,$A476,AFRIMONEY!$P:$P,BU$3)</f>
        <v>0</v>
      </c>
      <c r="BW476" s="8">
        <f t="shared" si="387"/>
        <v>3250</v>
      </c>
      <c r="BX476" s="7">
        <f>SUMIFS(KP!$L:$L,KP!$F:$F,$A476,KP!$A:$A,SUMMARY!BX$3)</f>
        <v>0</v>
      </c>
      <c r="BY476" s="7">
        <f>SUMIFS(AFRIMONEY!$J:$J,AFRIMONEY!$F:$F,$A476,AFRIMONEY!$P:$P,BX$3)</f>
        <v>0</v>
      </c>
      <c r="BZ476" s="8">
        <f t="shared" si="388"/>
        <v>3250</v>
      </c>
      <c r="CA476" s="17">
        <f>SUMIFS(KP!$L:$L,KP!$F:$F,$A476,KP!$A:$A,SUMMARY!CA$3)</f>
        <v>0</v>
      </c>
      <c r="CB476" s="7">
        <f>SUMIFS(AFRIMONEY!$J:$J,AFRIMONEY!$F:$F,$A476,AFRIMONEY!$P:$P,CA$3)</f>
        <v>0</v>
      </c>
      <c r="CC476" s="8">
        <f t="shared" si="389"/>
        <v>3250</v>
      </c>
      <c r="CD476" s="7">
        <f>SUMIFS(KP!$L:$L,KP!$F:$F,$A476,KP!$A:$A,SUMMARY!CD$3)</f>
        <v>0</v>
      </c>
      <c r="CE476" s="7">
        <f>SUMIFS(AFRIMONEY!$J:$J,AFRIMONEY!$F:$F,$A476,AFRIMONEY!$P:$P,CD$3)</f>
        <v>0</v>
      </c>
      <c r="CF476" s="8">
        <f t="shared" si="390"/>
        <v>3250</v>
      </c>
      <c r="CG476" s="17">
        <f>SUMIFS(KP!$L:$L,KP!$F:$F,$A476,KP!$A:$A,SUMMARY!CG$3)</f>
        <v>0</v>
      </c>
      <c r="CH476" s="7">
        <f>SUMIFS(AFRIMONEY!$J:$J,AFRIMONEY!$F:$F,$A476,AFRIMONEY!$P:$P,CG$3)</f>
        <v>0</v>
      </c>
      <c r="CI476" s="8">
        <f t="shared" si="391"/>
        <v>3250</v>
      </c>
      <c r="CJ476" s="7">
        <f>SUMIFS(KP!$L:$L,KP!$F:$F,$A476,KP!$A:$A,SUMMARY!CJ$3)</f>
        <v>0</v>
      </c>
      <c r="CK476" s="7">
        <f>SUMIFS(AFRIMONEY!$J:$J,AFRIMONEY!$F:$F,$A476,AFRIMONEY!$P:$P,CJ$3)</f>
        <v>0</v>
      </c>
      <c r="CL476" s="8">
        <f t="shared" si="392"/>
        <v>3250</v>
      </c>
      <c r="CM476" s="17">
        <f>SUMIFS(KP!$L:$L,KP!$F:$F,$A476,KP!$A:$A,SUMMARY!CM$3)</f>
        <v>0</v>
      </c>
      <c r="CN476" s="7">
        <f>SUMIFS(AFRIMONEY!$J:$J,AFRIMONEY!$F:$F,$A476,AFRIMONEY!$P:$P,CM$3)</f>
        <v>0</v>
      </c>
      <c r="CO476" s="8">
        <f t="shared" si="393"/>
        <v>3250</v>
      </c>
      <c r="CP476" s="7">
        <f>SUMIFS(KP!$L:$L,KP!$F:$F,$A476,KP!$A:$A,SUMMARY!CP$3)</f>
        <v>0</v>
      </c>
      <c r="CQ476" s="7">
        <f>SUMIFS(AFRIMONEY!$J:$J,AFRIMONEY!$F:$F,$A476,AFRIMONEY!$P:$P,CP$3)</f>
        <v>0</v>
      </c>
      <c r="CR476" s="8">
        <f t="shared" si="394"/>
        <v>3250</v>
      </c>
      <c r="CS476" s="17">
        <f>SUMIFS(KP!$L:$L,KP!$F:$F,$A476,KP!$A:$A,SUMMARY!CS$3)</f>
        <v>0</v>
      </c>
      <c r="CT476" s="7">
        <f>SUMIFS(AFRIMONEY!$J:$J,AFRIMONEY!$F:$F,$A476,AFRIMONEY!$P:$P,CS$3)</f>
        <v>0</v>
      </c>
      <c r="CU476" s="8">
        <f t="shared" si="395"/>
        <v>3250</v>
      </c>
    </row>
    <row r="477" spans="1:99" x14ac:dyDescent="0.3">
      <c r="A477" s="2">
        <v>101999</v>
      </c>
      <c r="B477" s="23" t="str">
        <f>_xlfn.XLOOKUP(TEXT(A477,0),Tabela4[ID],Tabela4[AREA],"")</f>
        <v>AREA C</v>
      </c>
      <c r="C477" s="2" t="str">
        <f>_xlfn.XLOOKUP(TEXT(A477,0),Tabela4[ID],Tabela4[ZONA],"")</f>
        <v>ZONA 6</v>
      </c>
      <c r="D477" s="2" t="str">
        <f t="shared" si="363"/>
        <v>BLOCKED</v>
      </c>
      <c r="E477" s="18">
        <f t="shared" si="364"/>
        <v>1350</v>
      </c>
      <c r="F477" s="21">
        <f>SUMIFS(KP!$L:$L,KP!$F:$F,$A477,KP!$A:$A,"31/03/2025")</f>
        <v>0</v>
      </c>
      <c r="G477" s="19">
        <f>SUMIFS(KP!$L:$L,KP!$F:$F,$A477,KP!$A:$A,SUMMARY!G$3)</f>
        <v>0</v>
      </c>
      <c r="H477" s="7">
        <f>SUMIFS(AFRIMONEY!$J:$J,AFRIMONEY!$F:$F,$A477,AFRIMONEY!$P:$P,G$3)</f>
        <v>0</v>
      </c>
      <c r="I477" s="8">
        <f t="shared" si="365"/>
        <v>0</v>
      </c>
      <c r="J477" s="7">
        <f>SUMIFS(KP!$L:$L,KP!$F:$F,$A477,KP!$A:$A,SUMMARY!J$3)</f>
        <v>0</v>
      </c>
      <c r="K477" s="7">
        <f>SUMIFS(AFRIMONEY!$J:$J,AFRIMONEY!$F:$F,$A477,AFRIMONEY!$P:$P,J$3)</f>
        <v>0</v>
      </c>
      <c r="L477" s="8">
        <f t="shared" si="366"/>
        <v>0</v>
      </c>
      <c r="M477" s="17">
        <f>SUMIFS(KP!$L:$L,KP!$F:$F,$A477,KP!$A:$A,SUMMARY!M$3)</f>
        <v>0</v>
      </c>
      <c r="N477" s="7">
        <f>SUMIFS(AFRIMONEY!$J:$J,AFRIMONEY!$F:$F,$A477,AFRIMONEY!$P:$P,M$3)</f>
        <v>0</v>
      </c>
      <c r="O477" s="8">
        <f t="shared" si="367"/>
        <v>0</v>
      </c>
      <c r="P477" s="7">
        <f>SUMIFS(KP!$L:$L,KP!$F:$F,$A477,KP!$A:$A,SUMMARY!P$3)</f>
        <v>0</v>
      </c>
      <c r="Q477" s="7">
        <f>SUMIFS(AFRIMONEY!$J:$J,AFRIMONEY!$F:$F,$A477,AFRIMONEY!$P:$P,P$3)</f>
        <v>0</v>
      </c>
      <c r="R477" s="8">
        <f t="shared" si="368"/>
        <v>0</v>
      </c>
      <c r="S477" s="17">
        <f>SUMIFS(KP!$L:$L,KP!$F:$F,$A477,KP!$A:$A,SUMMARY!S$3)</f>
        <v>1900</v>
      </c>
      <c r="T477" s="7">
        <f>SUMIFS(AFRIMONEY!$J:$J,AFRIMONEY!$F:$F,$A477,AFRIMONEY!$P:$P,S$3)</f>
        <v>1900</v>
      </c>
      <c r="U477" s="8">
        <f t="shared" si="369"/>
        <v>0</v>
      </c>
      <c r="V477" s="7">
        <f>SUMIFS(KP!$L:$L,KP!$F:$F,$A477,KP!$A:$A,SUMMARY!V$3)</f>
        <v>0</v>
      </c>
      <c r="W477" s="7">
        <f>SUMIFS(AFRIMONEY!$J:$J,AFRIMONEY!$F:$F,$A477,AFRIMONEY!$P:$P,V$3)</f>
        <v>0</v>
      </c>
      <c r="X477" s="8">
        <f t="shared" si="370"/>
        <v>0</v>
      </c>
      <c r="Y477" s="17">
        <f>SUMIFS(KP!$L:$L,KP!$F:$F,$A477,KP!$A:$A,SUMMARY!Y$3)</f>
        <v>2150</v>
      </c>
      <c r="Z477" s="7">
        <f>SUMIFS(AFRIMONEY!$J:$J,AFRIMONEY!$F:$F,$A477,AFRIMONEY!$P:$P,Y$3)</f>
        <v>2150</v>
      </c>
      <c r="AA477" s="8">
        <f t="shared" si="371"/>
        <v>0</v>
      </c>
      <c r="AB477" s="7">
        <f>SUMIFS(KP!$L:$L,KP!$F:$F,$A477,KP!$A:$A,SUMMARY!AB$3)</f>
        <v>1500</v>
      </c>
      <c r="AC477" s="7">
        <f>SUMIFS(AFRIMONEY!$J:$J,AFRIMONEY!$F:$F,$A477,AFRIMONEY!$P:$P,AB$3)</f>
        <v>0</v>
      </c>
      <c r="AD477" s="8">
        <f t="shared" si="372"/>
        <v>1500</v>
      </c>
      <c r="AE477" s="17">
        <f>SUMIFS(KP!$L:$L,KP!$F:$F,$A477,KP!$A:$A,SUMMARY!AE$3)</f>
        <v>0</v>
      </c>
      <c r="AF477" s="7">
        <f>SUMIFS(AFRIMONEY!$J:$J,AFRIMONEY!$F:$F,$A477,AFRIMONEY!$P:$P,AE$3)</f>
        <v>1500</v>
      </c>
      <c r="AG477" s="8">
        <f t="shared" si="373"/>
        <v>0</v>
      </c>
      <c r="AH477" s="7">
        <f>SUMIFS(KP!$L:$L,KP!$F:$F,$A477,KP!$A:$A,SUMMARY!AH$3)</f>
        <v>1350</v>
      </c>
      <c r="AI477" s="7">
        <f>SUMIFS(AFRIMONEY!$J:$J,AFRIMONEY!$F:$F,$A477,AFRIMONEY!$P:$P,AH$3)</f>
        <v>0</v>
      </c>
      <c r="AJ477" s="8">
        <f t="shared" si="374"/>
        <v>1350</v>
      </c>
      <c r="AK477" s="17">
        <f>SUMIFS(KP!$L:$L,KP!$F:$F,$A477,KP!$A:$A,SUMMARY!AK$3)</f>
        <v>0</v>
      </c>
      <c r="AL477" s="7">
        <f>SUMIFS(AFRIMONEY!$J:$J,AFRIMONEY!$F:$F,$A477,AFRIMONEY!$P:$P,AK$3)</f>
        <v>0</v>
      </c>
      <c r="AM477" s="8">
        <f t="shared" si="375"/>
        <v>1350</v>
      </c>
      <c r="AN477" s="7">
        <f>SUMIFS(KP!$L:$L,KP!$F:$F,$A477,KP!$A:$A,SUMMARY!AN$3)</f>
        <v>0</v>
      </c>
      <c r="AO477" s="7">
        <f>SUMIFS(AFRIMONEY!$J:$J,AFRIMONEY!$F:$F,$A477,AFRIMONEY!$P:$P,AN$3)</f>
        <v>0</v>
      </c>
      <c r="AP477" s="8">
        <f t="shared" si="376"/>
        <v>1350</v>
      </c>
      <c r="AQ477" s="17">
        <f>SUMIFS(KP!$L:$L,KP!$F:$F,$A477,KP!$A:$A,SUMMARY!AQ$3)</f>
        <v>0</v>
      </c>
      <c r="AR477" s="7">
        <f>SUMIFS(AFRIMONEY!$J:$J,AFRIMONEY!$F:$F,$A477,AFRIMONEY!$P:$P,AQ$3)</f>
        <v>0</v>
      </c>
      <c r="AS477" s="8">
        <f t="shared" si="377"/>
        <v>1350</v>
      </c>
      <c r="AT477" s="7">
        <f>SUMIFS(KP!$L:$L,KP!$F:$F,$A477,KP!$A:$A,SUMMARY!AT$3)</f>
        <v>0</v>
      </c>
      <c r="AU477" s="7">
        <f>SUMIFS(AFRIMONEY!$J:$J,AFRIMONEY!$F:$F,$A477,AFRIMONEY!$P:$P,AT$3)</f>
        <v>0</v>
      </c>
      <c r="AV477" s="8">
        <f t="shared" si="378"/>
        <v>1350</v>
      </c>
      <c r="AW477" s="17">
        <f>SUMIFS(KP!$L:$L,KP!$F:$F,$A477,KP!$A:$A,SUMMARY!AW$3)</f>
        <v>0</v>
      </c>
      <c r="AX477" s="7">
        <f>SUMIFS(AFRIMONEY!$J:$J,AFRIMONEY!$F:$F,$A477,AFRIMONEY!$P:$P,AW$3)</f>
        <v>0</v>
      </c>
      <c r="AY477" s="8">
        <f t="shared" si="379"/>
        <v>1350</v>
      </c>
      <c r="AZ477" s="7">
        <f>SUMIFS(KP!$L:$L,KP!$F:$F,$A477,KP!$A:$A,SUMMARY!AZ$3)</f>
        <v>0</v>
      </c>
      <c r="BA477" s="7">
        <f>SUMIFS(AFRIMONEY!$J:$J,AFRIMONEY!$F:$F,$A477,AFRIMONEY!$P:$P,AZ$3)</f>
        <v>0</v>
      </c>
      <c r="BB477" s="8">
        <f t="shared" si="380"/>
        <v>1350</v>
      </c>
      <c r="BC477" s="17">
        <f>SUMIFS(KP!$L:$L,KP!$F:$F,$A477,KP!$A:$A,SUMMARY!BC$3)</f>
        <v>0</v>
      </c>
      <c r="BD477" s="7">
        <f>SUMIFS(AFRIMONEY!$J:$J,AFRIMONEY!$F:$F,$A477,AFRIMONEY!$P:$P,BC$3)</f>
        <v>0</v>
      </c>
      <c r="BE477" s="8">
        <f t="shared" si="381"/>
        <v>1350</v>
      </c>
      <c r="BF477" s="7">
        <f>SUMIFS(KP!$L:$L,KP!$F:$F,$A477,KP!$A:$A,SUMMARY!BF$3)</f>
        <v>0</v>
      </c>
      <c r="BG477" s="7">
        <f>SUMIFS(AFRIMONEY!$J:$J,AFRIMONEY!$F:$F,$A477,AFRIMONEY!$P:$P,BF$3)</f>
        <v>0</v>
      </c>
      <c r="BH477" s="8">
        <f t="shared" si="382"/>
        <v>1350</v>
      </c>
      <c r="BI477" s="17">
        <f>SUMIFS(KP!$L:$L,KP!$F:$F,$A477,KP!$A:$A,SUMMARY!BI$3)</f>
        <v>0</v>
      </c>
      <c r="BJ477" s="7">
        <f>SUMIFS(AFRIMONEY!$J:$J,AFRIMONEY!$F:$F,$A477,AFRIMONEY!$P:$P,BI$3)</f>
        <v>0</v>
      </c>
      <c r="BK477" s="8">
        <f t="shared" si="383"/>
        <v>1350</v>
      </c>
      <c r="BL477" s="7">
        <f>SUMIFS(KP!$L:$L,KP!$F:$F,$A477,KP!$A:$A,SUMMARY!BL$3)</f>
        <v>0</v>
      </c>
      <c r="BM477" s="7">
        <f>SUMIFS(AFRIMONEY!$J:$J,AFRIMONEY!$F:$F,$A477,AFRIMONEY!$P:$P,BL$3)</f>
        <v>0</v>
      </c>
      <c r="BN477" s="8">
        <f t="shared" si="384"/>
        <v>1350</v>
      </c>
      <c r="BO477" s="17">
        <f>SUMIFS(KP!$L:$L,KP!$F:$F,$A477,KP!$A:$A,SUMMARY!BO$3)</f>
        <v>0</v>
      </c>
      <c r="BP477" s="7">
        <f>SUMIFS(AFRIMONEY!$J:$J,AFRIMONEY!$F:$F,$A477,AFRIMONEY!$P:$P,BO$3)</f>
        <v>0</v>
      </c>
      <c r="BQ477" s="8">
        <f t="shared" si="385"/>
        <v>1350</v>
      </c>
      <c r="BR477" s="7">
        <f>SUMIFS(KP!$L:$L,KP!$F:$F,$A477,KP!$A:$A,SUMMARY!BR$3)</f>
        <v>0</v>
      </c>
      <c r="BS477" s="7">
        <f>SUMIFS(AFRIMONEY!$J:$J,AFRIMONEY!$F:$F,$A477,AFRIMONEY!$P:$P,BR$3)</f>
        <v>0</v>
      </c>
      <c r="BT477" s="8">
        <f t="shared" si="386"/>
        <v>1350</v>
      </c>
      <c r="BU477" s="17">
        <f>SUMIFS(KP!$L:$L,KP!$F:$F,$A477,KP!$A:$A,SUMMARY!BU$3)</f>
        <v>0</v>
      </c>
      <c r="BV477" s="7">
        <f>SUMIFS(AFRIMONEY!$J:$J,AFRIMONEY!$F:$F,$A477,AFRIMONEY!$P:$P,BU$3)</f>
        <v>0</v>
      </c>
      <c r="BW477" s="8">
        <f t="shared" si="387"/>
        <v>1350</v>
      </c>
      <c r="BX477" s="7">
        <f>SUMIFS(KP!$L:$L,KP!$F:$F,$A477,KP!$A:$A,SUMMARY!BX$3)</f>
        <v>0</v>
      </c>
      <c r="BY477" s="7">
        <f>SUMIFS(AFRIMONEY!$J:$J,AFRIMONEY!$F:$F,$A477,AFRIMONEY!$P:$P,BX$3)</f>
        <v>0</v>
      </c>
      <c r="BZ477" s="8">
        <f t="shared" si="388"/>
        <v>1350</v>
      </c>
      <c r="CA477" s="17">
        <f>SUMIFS(KP!$L:$L,KP!$F:$F,$A477,KP!$A:$A,SUMMARY!CA$3)</f>
        <v>0</v>
      </c>
      <c r="CB477" s="7">
        <f>SUMIFS(AFRIMONEY!$J:$J,AFRIMONEY!$F:$F,$A477,AFRIMONEY!$P:$P,CA$3)</f>
        <v>0</v>
      </c>
      <c r="CC477" s="8">
        <f t="shared" si="389"/>
        <v>1350</v>
      </c>
      <c r="CD477" s="7">
        <f>SUMIFS(KP!$L:$L,KP!$F:$F,$A477,KP!$A:$A,SUMMARY!CD$3)</f>
        <v>0</v>
      </c>
      <c r="CE477" s="7">
        <f>SUMIFS(AFRIMONEY!$J:$J,AFRIMONEY!$F:$F,$A477,AFRIMONEY!$P:$P,CD$3)</f>
        <v>0</v>
      </c>
      <c r="CF477" s="8">
        <f t="shared" si="390"/>
        <v>1350</v>
      </c>
      <c r="CG477" s="17">
        <f>SUMIFS(KP!$L:$L,KP!$F:$F,$A477,KP!$A:$A,SUMMARY!CG$3)</f>
        <v>0</v>
      </c>
      <c r="CH477" s="7">
        <f>SUMIFS(AFRIMONEY!$J:$J,AFRIMONEY!$F:$F,$A477,AFRIMONEY!$P:$P,CG$3)</f>
        <v>0</v>
      </c>
      <c r="CI477" s="8">
        <f t="shared" si="391"/>
        <v>1350</v>
      </c>
      <c r="CJ477" s="7">
        <f>SUMIFS(KP!$L:$L,KP!$F:$F,$A477,KP!$A:$A,SUMMARY!CJ$3)</f>
        <v>0</v>
      </c>
      <c r="CK477" s="7">
        <f>SUMIFS(AFRIMONEY!$J:$J,AFRIMONEY!$F:$F,$A477,AFRIMONEY!$P:$P,CJ$3)</f>
        <v>0</v>
      </c>
      <c r="CL477" s="8">
        <f t="shared" si="392"/>
        <v>1350</v>
      </c>
      <c r="CM477" s="17">
        <f>SUMIFS(KP!$L:$L,KP!$F:$F,$A477,KP!$A:$A,SUMMARY!CM$3)</f>
        <v>0</v>
      </c>
      <c r="CN477" s="7">
        <f>SUMIFS(AFRIMONEY!$J:$J,AFRIMONEY!$F:$F,$A477,AFRIMONEY!$P:$P,CM$3)</f>
        <v>0</v>
      </c>
      <c r="CO477" s="8">
        <f t="shared" si="393"/>
        <v>1350</v>
      </c>
      <c r="CP477" s="7">
        <f>SUMIFS(KP!$L:$L,KP!$F:$F,$A477,KP!$A:$A,SUMMARY!CP$3)</f>
        <v>0</v>
      </c>
      <c r="CQ477" s="7">
        <f>SUMIFS(AFRIMONEY!$J:$J,AFRIMONEY!$F:$F,$A477,AFRIMONEY!$P:$P,CP$3)</f>
        <v>0</v>
      </c>
      <c r="CR477" s="8">
        <f t="shared" si="394"/>
        <v>1350</v>
      </c>
      <c r="CS477" s="17">
        <f>SUMIFS(KP!$L:$L,KP!$F:$F,$A477,KP!$A:$A,SUMMARY!CS$3)</f>
        <v>0</v>
      </c>
      <c r="CT477" s="7">
        <f>SUMIFS(AFRIMONEY!$J:$J,AFRIMONEY!$F:$F,$A477,AFRIMONEY!$P:$P,CS$3)</f>
        <v>0</v>
      </c>
      <c r="CU477" s="8">
        <f t="shared" si="395"/>
        <v>1350</v>
      </c>
    </row>
    <row r="478" spans="1:99" x14ac:dyDescent="0.3">
      <c r="A478" s="2">
        <v>102002</v>
      </c>
      <c r="B478" s="23" t="str">
        <f>_xlfn.XLOOKUP(TEXT(A478,0),Tabela4[ID],Tabela4[AREA],"")</f>
        <v>AREA B</v>
      </c>
      <c r="C478" s="2" t="str">
        <f>_xlfn.XLOOKUP(TEXT(A478,0),Tabela4[ID],Tabela4[ZONA],"")</f>
        <v>ZONA 2</v>
      </c>
      <c r="D478" s="2" t="str">
        <f t="shared" si="363"/>
        <v>BLOCKED</v>
      </c>
      <c r="E478" s="18">
        <f t="shared" si="364"/>
        <v>3800</v>
      </c>
      <c r="F478" s="21">
        <f>SUMIFS(KP!$L:$L,KP!$F:$F,$A478,KP!$A:$A,"31/03/2025")</f>
        <v>0</v>
      </c>
      <c r="G478" s="19">
        <f>SUMIFS(KP!$L:$L,KP!$F:$F,$A478,KP!$A:$A,SUMMARY!G$3)</f>
        <v>0</v>
      </c>
      <c r="H478" s="7">
        <f>SUMIFS(AFRIMONEY!$J:$J,AFRIMONEY!$F:$F,$A478,AFRIMONEY!$P:$P,G$3)</f>
        <v>0</v>
      </c>
      <c r="I478" s="8">
        <f t="shared" si="365"/>
        <v>0</v>
      </c>
      <c r="J478" s="7">
        <f>SUMIFS(KP!$L:$L,KP!$F:$F,$A478,KP!$A:$A,SUMMARY!J$3)</f>
        <v>0</v>
      </c>
      <c r="K478" s="7">
        <f>SUMIFS(AFRIMONEY!$J:$J,AFRIMONEY!$F:$F,$A478,AFRIMONEY!$P:$P,J$3)</f>
        <v>0</v>
      </c>
      <c r="L478" s="8">
        <f t="shared" si="366"/>
        <v>0</v>
      </c>
      <c r="M478" s="17">
        <f>SUMIFS(KP!$L:$L,KP!$F:$F,$A478,KP!$A:$A,SUMMARY!M$3)</f>
        <v>1550</v>
      </c>
      <c r="N478" s="7">
        <f>SUMIFS(AFRIMONEY!$J:$J,AFRIMONEY!$F:$F,$A478,AFRIMONEY!$P:$P,M$3)</f>
        <v>0</v>
      </c>
      <c r="O478" s="8">
        <f t="shared" si="367"/>
        <v>1550</v>
      </c>
      <c r="P478" s="7">
        <f>SUMIFS(KP!$L:$L,KP!$F:$F,$A478,KP!$A:$A,SUMMARY!P$3)</f>
        <v>7800</v>
      </c>
      <c r="Q478" s="7">
        <f>SUMIFS(AFRIMONEY!$J:$J,AFRIMONEY!$F:$F,$A478,AFRIMONEY!$P:$P,P$3)</f>
        <v>1550</v>
      </c>
      <c r="R478" s="8">
        <f t="shared" si="368"/>
        <v>7800</v>
      </c>
      <c r="S478" s="17">
        <f>SUMIFS(KP!$L:$L,KP!$F:$F,$A478,KP!$A:$A,SUMMARY!S$3)</f>
        <v>6700</v>
      </c>
      <c r="T478" s="7">
        <f>SUMIFS(AFRIMONEY!$J:$J,AFRIMONEY!$F:$F,$A478,AFRIMONEY!$P:$P,S$3)</f>
        <v>7800</v>
      </c>
      <c r="U478" s="8">
        <f t="shared" si="369"/>
        <v>6700</v>
      </c>
      <c r="V478" s="7">
        <f>SUMIFS(KP!$L:$L,KP!$F:$F,$A478,KP!$A:$A,SUMMARY!V$3)</f>
        <v>0</v>
      </c>
      <c r="W478" s="7">
        <f>SUMIFS(AFRIMONEY!$J:$J,AFRIMONEY!$F:$F,$A478,AFRIMONEY!$P:$P,V$3)</f>
        <v>0</v>
      </c>
      <c r="X478" s="8">
        <f t="shared" si="370"/>
        <v>6700</v>
      </c>
      <c r="Y478" s="17">
        <f>SUMIFS(KP!$L:$L,KP!$F:$F,$A478,KP!$A:$A,SUMMARY!Y$3)</f>
        <v>0</v>
      </c>
      <c r="Z478" s="7">
        <f>SUMIFS(AFRIMONEY!$J:$J,AFRIMONEY!$F:$F,$A478,AFRIMONEY!$P:$P,Y$3)</f>
        <v>6800</v>
      </c>
      <c r="AA478" s="8">
        <f t="shared" si="371"/>
        <v>-100</v>
      </c>
      <c r="AB478" s="7">
        <f>SUMIFS(KP!$L:$L,KP!$F:$F,$A478,KP!$A:$A,SUMMARY!AB$3)</f>
        <v>6700</v>
      </c>
      <c r="AC478" s="7">
        <f>SUMIFS(AFRIMONEY!$J:$J,AFRIMONEY!$F:$F,$A478,AFRIMONEY!$P:$P,AB$3)</f>
        <v>0</v>
      </c>
      <c r="AD478" s="8">
        <f t="shared" si="372"/>
        <v>6600</v>
      </c>
      <c r="AE478" s="17">
        <f>SUMIFS(KP!$L:$L,KP!$F:$F,$A478,KP!$A:$A,SUMMARY!AE$3)</f>
        <v>3900</v>
      </c>
      <c r="AF478" s="7">
        <f>SUMIFS(AFRIMONEY!$J:$J,AFRIMONEY!$F:$F,$A478,AFRIMONEY!$P:$P,AE$3)</f>
        <v>6700</v>
      </c>
      <c r="AG478" s="8">
        <f t="shared" si="373"/>
        <v>3800</v>
      </c>
      <c r="AH478" s="7">
        <f>SUMIFS(KP!$L:$L,KP!$F:$F,$A478,KP!$A:$A,SUMMARY!AH$3)</f>
        <v>0</v>
      </c>
      <c r="AI478" s="7">
        <f>SUMIFS(AFRIMONEY!$J:$J,AFRIMONEY!$F:$F,$A478,AFRIMONEY!$P:$P,AH$3)</f>
        <v>0</v>
      </c>
      <c r="AJ478" s="8">
        <f t="shared" si="374"/>
        <v>3800</v>
      </c>
      <c r="AK478" s="17">
        <f>SUMIFS(KP!$L:$L,KP!$F:$F,$A478,KP!$A:$A,SUMMARY!AK$3)</f>
        <v>0</v>
      </c>
      <c r="AL478" s="7">
        <f>SUMIFS(AFRIMONEY!$J:$J,AFRIMONEY!$F:$F,$A478,AFRIMONEY!$P:$P,AK$3)</f>
        <v>0</v>
      </c>
      <c r="AM478" s="8">
        <f t="shared" si="375"/>
        <v>3800</v>
      </c>
      <c r="AN478" s="7">
        <f>SUMIFS(KP!$L:$L,KP!$F:$F,$A478,KP!$A:$A,SUMMARY!AN$3)</f>
        <v>0</v>
      </c>
      <c r="AO478" s="7">
        <f>SUMIFS(AFRIMONEY!$J:$J,AFRIMONEY!$F:$F,$A478,AFRIMONEY!$P:$P,AN$3)</f>
        <v>0</v>
      </c>
      <c r="AP478" s="8">
        <f t="shared" si="376"/>
        <v>3800</v>
      </c>
      <c r="AQ478" s="17">
        <f>SUMIFS(KP!$L:$L,KP!$F:$F,$A478,KP!$A:$A,SUMMARY!AQ$3)</f>
        <v>0</v>
      </c>
      <c r="AR478" s="7">
        <f>SUMIFS(AFRIMONEY!$J:$J,AFRIMONEY!$F:$F,$A478,AFRIMONEY!$P:$P,AQ$3)</f>
        <v>0</v>
      </c>
      <c r="AS478" s="8">
        <f t="shared" si="377"/>
        <v>3800</v>
      </c>
      <c r="AT478" s="7">
        <f>SUMIFS(KP!$L:$L,KP!$F:$F,$A478,KP!$A:$A,SUMMARY!AT$3)</f>
        <v>0</v>
      </c>
      <c r="AU478" s="7">
        <f>SUMIFS(AFRIMONEY!$J:$J,AFRIMONEY!$F:$F,$A478,AFRIMONEY!$P:$P,AT$3)</f>
        <v>0</v>
      </c>
      <c r="AV478" s="8">
        <f t="shared" si="378"/>
        <v>3800</v>
      </c>
      <c r="AW478" s="17">
        <f>SUMIFS(KP!$L:$L,KP!$F:$F,$A478,KP!$A:$A,SUMMARY!AW$3)</f>
        <v>0</v>
      </c>
      <c r="AX478" s="7">
        <f>SUMIFS(AFRIMONEY!$J:$J,AFRIMONEY!$F:$F,$A478,AFRIMONEY!$P:$P,AW$3)</f>
        <v>0</v>
      </c>
      <c r="AY478" s="8">
        <f t="shared" si="379"/>
        <v>3800</v>
      </c>
      <c r="AZ478" s="7">
        <f>SUMIFS(KP!$L:$L,KP!$F:$F,$A478,KP!$A:$A,SUMMARY!AZ$3)</f>
        <v>0</v>
      </c>
      <c r="BA478" s="7">
        <f>SUMIFS(AFRIMONEY!$J:$J,AFRIMONEY!$F:$F,$A478,AFRIMONEY!$P:$P,AZ$3)</f>
        <v>0</v>
      </c>
      <c r="BB478" s="8">
        <f t="shared" si="380"/>
        <v>3800</v>
      </c>
      <c r="BC478" s="17">
        <f>SUMIFS(KP!$L:$L,KP!$F:$F,$A478,KP!$A:$A,SUMMARY!BC$3)</f>
        <v>0</v>
      </c>
      <c r="BD478" s="7">
        <f>SUMIFS(AFRIMONEY!$J:$J,AFRIMONEY!$F:$F,$A478,AFRIMONEY!$P:$P,BC$3)</f>
        <v>0</v>
      </c>
      <c r="BE478" s="8">
        <f t="shared" si="381"/>
        <v>3800</v>
      </c>
      <c r="BF478" s="7">
        <f>SUMIFS(KP!$L:$L,KP!$F:$F,$A478,KP!$A:$A,SUMMARY!BF$3)</f>
        <v>0</v>
      </c>
      <c r="BG478" s="7">
        <f>SUMIFS(AFRIMONEY!$J:$J,AFRIMONEY!$F:$F,$A478,AFRIMONEY!$P:$P,BF$3)</f>
        <v>0</v>
      </c>
      <c r="BH478" s="8">
        <f t="shared" si="382"/>
        <v>3800</v>
      </c>
      <c r="BI478" s="17">
        <f>SUMIFS(KP!$L:$L,KP!$F:$F,$A478,KP!$A:$A,SUMMARY!BI$3)</f>
        <v>0</v>
      </c>
      <c r="BJ478" s="7">
        <f>SUMIFS(AFRIMONEY!$J:$J,AFRIMONEY!$F:$F,$A478,AFRIMONEY!$P:$P,BI$3)</f>
        <v>0</v>
      </c>
      <c r="BK478" s="8">
        <f t="shared" si="383"/>
        <v>3800</v>
      </c>
      <c r="BL478" s="7">
        <f>SUMIFS(KP!$L:$L,KP!$F:$F,$A478,KP!$A:$A,SUMMARY!BL$3)</f>
        <v>0</v>
      </c>
      <c r="BM478" s="7">
        <f>SUMIFS(AFRIMONEY!$J:$J,AFRIMONEY!$F:$F,$A478,AFRIMONEY!$P:$P,BL$3)</f>
        <v>0</v>
      </c>
      <c r="BN478" s="8">
        <f t="shared" si="384"/>
        <v>3800</v>
      </c>
      <c r="BO478" s="17">
        <f>SUMIFS(KP!$L:$L,KP!$F:$F,$A478,KP!$A:$A,SUMMARY!BO$3)</f>
        <v>0</v>
      </c>
      <c r="BP478" s="7">
        <f>SUMIFS(AFRIMONEY!$J:$J,AFRIMONEY!$F:$F,$A478,AFRIMONEY!$P:$P,BO$3)</f>
        <v>0</v>
      </c>
      <c r="BQ478" s="8">
        <f t="shared" si="385"/>
        <v>3800</v>
      </c>
      <c r="BR478" s="7">
        <f>SUMIFS(KP!$L:$L,KP!$F:$F,$A478,KP!$A:$A,SUMMARY!BR$3)</f>
        <v>0</v>
      </c>
      <c r="BS478" s="7">
        <f>SUMIFS(AFRIMONEY!$J:$J,AFRIMONEY!$F:$F,$A478,AFRIMONEY!$P:$P,BR$3)</f>
        <v>0</v>
      </c>
      <c r="BT478" s="8">
        <f t="shared" si="386"/>
        <v>3800</v>
      </c>
      <c r="BU478" s="17">
        <f>SUMIFS(KP!$L:$L,KP!$F:$F,$A478,KP!$A:$A,SUMMARY!BU$3)</f>
        <v>0</v>
      </c>
      <c r="BV478" s="7">
        <f>SUMIFS(AFRIMONEY!$J:$J,AFRIMONEY!$F:$F,$A478,AFRIMONEY!$P:$P,BU$3)</f>
        <v>0</v>
      </c>
      <c r="BW478" s="8">
        <f t="shared" si="387"/>
        <v>3800</v>
      </c>
      <c r="BX478" s="7">
        <f>SUMIFS(KP!$L:$L,KP!$F:$F,$A478,KP!$A:$A,SUMMARY!BX$3)</f>
        <v>0</v>
      </c>
      <c r="BY478" s="7">
        <f>SUMIFS(AFRIMONEY!$J:$J,AFRIMONEY!$F:$F,$A478,AFRIMONEY!$P:$P,BX$3)</f>
        <v>0</v>
      </c>
      <c r="BZ478" s="8">
        <f t="shared" si="388"/>
        <v>3800</v>
      </c>
      <c r="CA478" s="17">
        <f>SUMIFS(KP!$L:$L,KP!$F:$F,$A478,KP!$A:$A,SUMMARY!CA$3)</f>
        <v>0</v>
      </c>
      <c r="CB478" s="7">
        <f>SUMIFS(AFRIMONEY!$J:$J,AFRIMONEY!$F:$F,$A478,AFRIMONEY!$P:$P,CA$3)</f>
        <v>0</v>
      </c>
      <c r="CC478" s="8">
        <f t="shared" si="389"/>
        <v>3800</v>
      </c>
      <c r="CD478" s="7">
        <f>SUMIFS(KP!$L:$L,KP!$F:$F,$A478,KP!$A:$A,SUMMARY!CD$3)</f>
        <v>0</v>
      </c>
      <c r="CE478" s="7">
        <f>SUMIFS(AFRIMONEY!$J:$J,AFRIMONEY!$F:$F,$A478,AFRIMONEY!$P:$P,CD$3)</f>
        <v>0</v>
      </c>
      <c r="CF478" s="8">
        <f t="shared" si="390"/>
        <v>3800</v>
      </c>
      <c r="CG478" s="17">
        <f>SUMIFS(KP!$L:$L,KP!$F:$F,$A478,KP!$A:$A,SUMMARY!CG$3)</f>
        <v>0</v>
      </c>
      <c r="CH478" s="7">
        <f>SUMIFS(AFRIMONEY!$J:$J,AFRIMONEY!$F:$F,$A478,AFRIMONEY!$P:$P,CG$3)</f>
        <v>0</v>
      </c>
      <c r="CI478" s="8">
        <f t="shared" si="391"/>
        <v>3800</v>
      </c>
      <c r="CJ478" s="7">
        <f>SUMIFS(KP!$L:$L,KP!$F:$F,$A478,KP!$A:$A,SUMMARY!CJ$3)</f>
        <v>0</v>
      </c>
      <c r="CK478" s="7">
        <f>SUMIFS(AFRIMONEY!$J:$J,AFRIMONEY!$F:$F,$A478,AFRIMONEY!$P:$P,CJ$3)</f>
        <v>0</v>
      </c>
      <c r="CL478" s="8">
        <f t="shared" si="392"/>
        <v>3800</v>
      </c>
      <c r="CM478" s="17">
        <f>SUMIFS(KP!$L:$L,KP!$F:$F,$A478,KP!$A:$A,SUMMARY!CM$3)</f>
        <v>0</v>
      </c>
      <c r="CN478" s="7">
        <f>SUMIFS(AFRIMONEY!$J:$J,AFRIMONEY!$F:$F,$A478,AFRIMONEY!$P:$P,CM$3)</f>
        <v>0</v>
      </c>
      <c r="CO478" s="8">
        <f t="shared" si="393"/>
        <v>3800</v>
      </c>
      <c r="CP478" s="7">
        <f>SUMIFS(KP!$L:$L,KP!$F:$F,$A478,KP!$A:$A,SUMMARY!CP$3)</f>
        <v>0</v>
      </c>
      <c r="CQ478" s="7">
        <f>SUMIFS(AFRIMONEY!$J:$J,AFRIMONEY!$F:$F,$A478,AFRIMONEY!$P:$P,CP$3)</f>
        <v>0</v>
      </c>
      <c r="CR478" s="8">
        <f t="shared" si="394"/>
        <v>3800</v>
      </c>
      <c r="CS478" s="17">
        <f>SUMIFS(KP!$L:$L,KP!$F:$F,$A478,KP!$A:$A,SUMMARY!CS$3)</f>
        <v>0</v>
      </c>
      <c r="CT478" s="7">
        <f>SUMIFS(AFRIMONEY!$J:$J,AFRIMONEY!$F:$F,$A478,AFRIMONEY!$P:$P,CS$3)</f>
        <v>0</v>
      </c>
      <c r="CU478" s="8">
        <f t="shared" si="395"/>
        <v>3800</v>
      </c>
    </row>
    <row r="479" spans="1:99" x14ac:dyDescent="0.3">
      <c r="A479" s="2">
        <v>102003</v>
      </c>
      <c r="B479" s="23" t="str">
        <f>_xlfn.XLOOKUP(TEXT(A479,0),Tabela4[ID],Tabela4[AREA],"")</f>
        <v>AREA B</v>
      </c>
      <c r="C479" s="2" t="str">
        <f>_xlfn.XLOOKUP(TEXT(A479,0),Tabela4[ID],Tabela4[ZONA],"")</f>
        <v>ZONA 2</v>
      </c>
      <c r="D479" s="2" t="str">
        <f t="shared" si="363"/>
        <v>BLOCKED</v>
      </c>
      <c r="E479" s="18">
        <f t="shared" si="364"/>
        <v>400</v>
      </c>
      <c r="F479" s="21">
        <f>SUMIFS(KP!$L:$L,KP!$F:$F,$A479,KP!$A:$A,"31/03/2025")</f>
        <v>0</v>
      </c>
      <c r="G479" s="19">
        <f>SUMIFS(KP!$L:$L,KP!$F:$F,$A479,KP!$A:$A,SUMMARY!G$3)</f>
        <v>0</v>
      </c>
      <c r="H479" s="7">
        <f>SUMIFS(AFRIMONEY!$J:$J,AFRIMONEY!$F:$F,$A479,AFRIMONEY!$P:$P,G$3)</f>
        <v>0</v>
      </c>
      <c r="I479" s="8">
        <f t="shared" si="365"/>
        <v>0</v>
      </c>
      <c r="J479" s="7">
        <f>SUMIFS(KP!$L:$L,KP!$F:$F,$A479,KP!$A:$A,SUMMARY!J$3)</f>
        <v>0</v>
      </c>
      <c r="K479" s="7">
        <f>SUMIFS(AFRIMONEY!$J:$J,AFRIMONEY!$F:$F,$A479,AFRIMONEY!$P:$P,J$3)</f>
        <v>0</v>
      </c>
      <c r="L479" s="8">
        <f t="shared" si="366"/>
        <v>0</v>
      </c>
      <c r="M479" s="17">
        <f>SUMIFS(KP!$L:$L,KP!$F:$F,$A479,KP!$A:$A,SUMMARY!M$3)</f>
        <v>0</v>
      </c>
      <c r="N479" s="7">
        <f>SUMIFS(AFRIMONEY!$J:$J,AFRIMONEY!$F:$F,$A479,AFRIMONEY!$P:$P,M$3)</f>
        <v>0</v>
      </c>
      <c r="O479" s="8">
        <f t="shared" si="367"/>
        <v>0</v>
      </c>
      <c r="P479" s="7">
        <f>SUMIFS(KP!$L:$L,KP!$F:$F,$A479,KP!$A:$A,SUMMARY!P$3)</f>
        <v>0</v>
      </c>
      <c r="Q479" s="7">
        <f>SUMIFS(AFRIMONEY!$J:$J,AFRIMONEY!$F:$F,$A479,AFRIMONEY!$P:$P,P$3)</f>
        <v>0</v>
      </c>
      <c r="R479" s="8">
        <f t="shared" si="368"/>
        <v>0</v>
      </c>
      <c r="S479" s="17">
        <f>SUMIFS(KP!$L:$L,KP!$F:$F,$A479,KP!$A:$A,SUMMARY!S$3)</f>
        <v>2850</v>
      </c>
      <c r="T479" s="7">
        <f>SUMIFS(AFRIMONEY!$J:$J,AFRIMONEY!$F:$F,$A479,AFRIMONEY!$P:$P,S$3)</f>
        <v>0</v>
      </c>
      <c r="U479" s="8">
        <f t="shared" si="369"/>
        <v>2850</v>
      </c>
      <c r="V479" s="7">
        <f>SUMIFS(KP!$L:$L,KP!$F:$F,$A479,KP!$A:$A,SUMMARY!V$3)</f>
        <v>0</v>
      </c>
      <c r="W479" s="7">
        <f>SUMIFS(AFRIMONEY!$J:$J,AFRIMONEY!$F:$F,$A479,AFRIMONEY!$P:$P,V$3)</f>
        <v>0</v>
      </c>
      <c r="X479" s="8">
        <f t="shared" si="370"/>
        <v>2850</v>
      </c>
      <c r="Y479" s="17">
        <f>SUMIFS(KP!$L:$L,KP!$F:$F,$A479,KP!$A:$A,SUMMARY!Y$3)</f>
        <v>0</v>
      </c>
      <c r="Z479" s="7">
        <f>SUMIFS(AFRIMONEY!$J:$J,AFRIMONEY!$F:$F,$A479,AFRIMONEY!$P:$P,Y$3)</f>
        <v>2750</v>
      </c>
      <c r="AA479" s="8">
        <f t="shared" si="371"/>
        <v>100</v>
      </c>
      <c r="AB479" s="7">
        <f>SUMIFS(KP!$L:$L,KP!$F:$F,$A479,KP!$A:$A,SUMMARY!AB$3)</f>
        <v>100</v>
      </c>
      <c r="AC479" s="7">
        <f>SUMIFS(AFRIMONEY!$J:$J,AFRIMONEY!$F:$F,$A479,AFRIMONEY!$P:$P,AB$3)</f>
        <v>200</v>
      </c>
      <c r="AD479" s="8">
        <f t="shared" si="372"/>
        <v>0</v>
      </c>
      <c r="AE479" s="17">
        <f>SUMIFS(KP!$L:$L,KP!$F:$F,$A479,KP!$A:$A,SUMMARY!AE$3)</f>
        <v>200</v>
      </c>
      <c r="AF479" s="7">
        <f>SUMIFS(AFRIMONEY!$J:$J,AFRIMONEY!$F:$F,$A479,AFRIMONEY!$P:$P,AE$3)</f>
        <v>0</v>
      </c>
      <c r="AG479" s="8">
        <f t="shared" si="373"/>
        <v>200</v>
      </c>
      <c r="AH479" s="7">
        <f>SUMIFS(KP!$L:$L,KP!$F:$F,$A479,KP!$A:$A,SUMMARY!AH$3)</f>
        <v>400</v>
      </c>
      <c r="AI479" s="7">
        <f>SUMIFS(AFRIMONEY!$J:$J,AFRIMONEY!$F:$F,$A479,AFRIMONEY!$P:$P,AH$3)</f>
        <v>200</v>
      </c>
      <c r="AJ479" s="8">
        <f t="shared" si="374"/>
        <v>400</v>
      </c>
      <c r="AK479" s="17">
        <f>SUMIFS(KP!$L:$L,KP!$F:$F,$A479,KP!$A:$A,SUMMARY!AK$3)</f>
        <v>0</v>
      </c>
      <c r="AL479" s="7">
        <f>SUMIFS(AFRIMONEY!$J:$J,AFRIMONEY!$F:$F,$A479,AFRIMONEY!$P:$P,AK$3)</f>
        <v>0</v>
      </c>
      <c r="AM479" s="8">
        <f t="shared" si="375"/>
        <v>400</v>
      </c>
      <c r="AN479" s="7">
        <f>SUMIFS(KP!$L:$L,KP!$F:$F,$A479,KP!$A:$A,SUMMARY!AN$3)</f>
        <v>0</v>
      </c>
      <c r="AO479" s="7">
        <f>SUMIFS(AFRIMONEY!$J:$J,AFRIMONEY!$F:$F,$A479,AFRIMONEY!$P:$P,AN$3)</f>
        <v>0</v>
      </c>
      <c r="AP479" s="8">
        <f t="shared" si="376"/>
        <v>400</v>
      </c>
      <c r="AQ479" s="17">
        <f>SUMIFS(KP!$L:$L,KP!$F:$F,$A479,KP!$A:$A,SUMMARY!AQ$3)</f>
        <v>0</v>
      </c>
      <c r="AR479" s="7">
        <f>SUMIFS(AFRIMONEY!$J:$J,AFRIMONEY!$F:$F,$A479,AFRIMONEY!$P:$P,AQ$3)</f>
        <v>0</v>
      </c>
      <c r="AS479" s="8">
        <f t="shared" si="377"/>
        <v>400</v>
      </c>
      <c r="AT479" s="7">
        <f>SUMIFS(KP!$L:$L,KP!$F:$F,$A479,KP!$A:$A,SUMMARY!AT$3)</f>
        <v>0</v>
      </c>
      <c r="AU479" s="7">
        <f>SUMIFS(AFRIMONEY!$J:$J,AFRIMONEY!$F:$F,$A479,AFRIMONEY!$P:$P,AT$3)</f>
        <v>0</v>
      </c>
      <c r="AV479" s="8">
        <f t="shared" si="378"/>
        <v>400</v>
      </c>
      <c r="AW479" s="17">
        <f>SUMIFS(KP!$L:$L,KP!$F:$F,$A479,KP!$A:$A,SUMMARY!AW$3)</f>
        <v>0</v>
      </c>
      <c r="AX479" s="7">
        <f>SUMIFS(AFRIMONEY!$J:$J,AFRIMONEY!$F:$F,$A479,AFRIMONEY!$P:$P,AW$3)</f>
        <v>0</v>
      </c>
      <c r="AY479" s="8">
        <f t="shared" si="379"/>
        <v>400</v>
      </c>
      <c r="AZ479" s="7">
        <f>SUMIFS(KP!$L:$L,KP!$F:$F,$A479,KP!$A:$A,SUMMARY!AZ$3)</f>
        <v>0</v>
      </c>
      <c r="BA479" s="7">
        <f>SUMIFS(AFRIMONEY!$J:$J,AFRIMONEY!$F:$F,$A479,AFRIMONEY!$P:$P,AZ$3)</f>
        <v>0</v>
      </c>
      <c r="BB479" s="8">
        <f t="shared" si="380"/>
        <v>400</v>
      </c>
      <c r="BC479" s="17">
        <f>SUMIFS(KP!$L:$L,KP!$F:$F,$A479,KP!$A:$A,SUMMARY!BC$3)</f>
        <v>0</v>
      </c>
      <c r="BD479" s="7">
        <f>SUMIFS(AFRIMONEY!$J:$J,AFRIMONEY!$F:$F,$A479,AFRIMONEY!$P:$P,BC$3)</f>
        <v>0</v>
      </c>
      <c r="BE479" s="8">
        <f t="shared" si="381"/>
        <v>400</v>
      </c>
      <c r="BF479" s="7">
        <f>SUMIFS(KP!$L:$L,KP!$F:$F,$A479,KP!$A:$A,SUMMARY!BF$3)</f>
        <v>0</v>
      </c>
      <c r="BG479" s="7">
        <f>SUMIFS(AFRIMONEY!$J:$J,AFRIMONEY!$F:$F,$A479,AFRIMONEY!$P:$P,BF$3)</f>
        <v>0</v>
      </c>
      <c r="BH479" s="8">
        <f t="shared" si="382"/>
        <v>400</v>
      </c>
      <c r="BI479" s="17">
        <f>SUMIFS(KP!$L:$L,KP!$F:$F,$A479,KP!$A:$A,SUMMARY!BI$3)</f>
        <v>0</v>
      </c>
      <c r="BJ479" s="7">
        <f>SUMIFS(AFRIMONEY!$J:$J,AFRIMONEY!$F:$F,$A479,AFRIMONEY!$P:$P,BI$3)</f>
        <v>0</v>
      </c>
      <c r="BK479" s="8">
        <f t="shared" si="383"/>
        <v>400</v>
      </c>
      <c r="BL479" s="7">
        <f>SUMIFS(KP!$L:$L,KP!$F:$F,$A479,KP!$A:$A,SUMMARY!BL$3)</f>
        <v>0</v>
      </c>
      <c r="BM479" s="7">
        <f>SUMIFS(AFRIMONEY!$J:$J,AFRIMONEY!$F:$F,$A479,AFRIMONEY!$P:$P,BL$3)</f>
        <v>0</v>
      </c>
      <c r="BN479" s="8">
        <f t="shared" si="384"/>
        <v>400</v>
      </c>
      <c r="BO479" s="17">
        <f>SUMIFS(KP!$L:$L,KP!$F:$F,$A479,KP!$A:$A,SUMMARY!BO$3)</f>
        <v>0</v>
      </c>
      <c r="BP479" s="7">
        <f>SUMIFS(AFRIMONEY!$J:$J,AFRIMONEY!$F:$F,$A479,AFRIMONEY!$P:$P,BO$3)</f>
        <v>0</v>
      </c>
      <c r="BQ479" s="8">
        <f t="shared" si="385"/>
        <v>400</v>
      </c>
      <c r="BR479" s="7">
        <f>SUMIFS(KP!$L:$L,KP!$F:$F,$A479,KP!$A:$A,SUMMARY!BR$3)</f>
        <v>0</v>
      </c>
      <c r="BS479" s="7">
        <f>SUMIFS(AFRIMONEY!$J:$J,AFRIMONEY!$F:$F,$A479,AFRIMONEY!$P:$P,BR$3)</f>
        <v>0</v>
      </c>
      <c r="BT479" s="8">
        <f t="shared" si="386"/>
        <v>400</v>
      </c>
      <c r="BU479" s="17">
        <f>SUMIFS(KP!$L:$L,KP!$F:$F,$A479,KP!$A:$A,SUMMARY!BU$3)</f>
        <v>0</v>
      </c>
      <c r="BV479" s="7">
        <f>SUMIFS(AFRIMONEY!$J:$J,AFRIMONEY!$F:$F,$A479,AFRIMONEY!$P:$P,BU$3)</f>
        <v>0</v>
      </c>
      <c r="BW479" s="8">
        <f t="shared" si="387"/>
        <v>400</v>
      </c>
      <c r="BX479" s="7">
        <f>SUMIFS(KP!$L:$L,KP!$F:$F,$A479,KP!$A:$A,SUMMARY!BX$3)</f>
        <v>0</v>
      </c>
      <c r="BY479" s="7">
        <f>SUMIFS(AFRIMONEY!$J:$J,AFRIMONEY!$F:$F,$A479,AFRIMONEY!$P:$P,BX$3)</f>
        <v>0</v>
      </c>
      <c r="BZ479" s="8">
        <f t="shared" si="388"/>
        <v>400</v>
      </c>
      <c r="CA479" s="17">
        <f>SUMIFS(KP!$L:$L,KP!$F:$F,$A479,KP!$A:$A,SUMMARY!CA$3)</f>
        <v>0</v>
      </c>
      <c r="CB479" s="7">
        <f>SUMIFS(AFRIMONEY!$J:$J,AFRIMONEY!$F:$F,$A479,AFRIMONEY!$P:$P,CA$3)</f>
        <v>0</v>
      </c>
      <c r="CC479" s="8">
        <f t="shared" si="389"/>
        <v>400</v>
      </c>
      <c r="CD479" s="7">
        <f>SUMIFS(KP!$L:$L,KP!$F:$F,$A479,KP!$A:$A,SUMMARY!CD$3)</f>
        <v>0</v>
      </c>
      <c r="CE479" s="7">
        <f>SUMIFS(AFRIMONEY!$J:$J,AFRIMONEY!$F:$F,$A479,AFRIMONEY!$P:$P,CD$3)</f>
        <v>0</v>
      </c>
      <c r="CF479" s="8">
        <f t="shared" si="390"/>
        <v>400</v>
      </c>
      <c r="CG479" s="17">
        <f>SUMIFS(KP!$L:$L,KP!$F:$F,$A479,KP!$A:$A,SUMMARY!CG$3)</f>
        <v>0</v>
      </c>
      <c r="CH479" s="7">
        <f>SUMIFS(AFRIMONEY!$J:$J,AFRIMONEY!$F:$F,$A479,AFRIMONEY!$P:$P,CG$3)</f>
        <v>0</v>
      </c>
      <c r="CI479" s="8">
        <f t="shared" si="391"/>
        <v>400</v>
      </c>
      <c r="CJ479" s="7">
        <f>SUMIFS(KP!$L:$L,KP!$F:$F,$A479,KP!$A:$A,SUMMARY!CJ$3)</f>
        <v>0</v>
      </c>
      <c r="CK479" s="7">
        <f>SUMIFS(AFRIMONEY!$J:$J,AFRIMONEY!$F:$F,$A479,AFRIMONEY!$P:$P,CJ$3)</f>
        <v>0</v>
      </c>
      <c r="CL479" s="8">
        <f t="shared" si="392"/>
        <v>400</v>
      </c>
      <c r="CM479" s="17">
        <f>SUMIFS(KP!$L:$L,KP!$F:$F,$A479,KP!$A:$A,SUMMARY!CM$3)</f>
        <v>0</v>
      </c>
      <c r="CN479" s="7">
        <f>SUMIFS(AFRIMONEY!$J:$J,AFRIMONEY!$F:$F,$A479,AFRIMONEY!$P:$P,CM$3)</f>
        <v>0</v>
      </c>
      <c r="CO479" s="8">
        <f t="shared" si="393"/>
        <v>400</v>
      </c>
      <c r="CP479" s="7">
        <f>SUMIFS(KP!$L:$L,KP!$F:$F,$A479,KP!$A:$A,SUMMARY!CP$3)</f>
        <v>0</v>
      </c>
      <c r="CQ479" s="7">
        <f>SUMIFS(AFRIMONEY!$J:$J,AFRIMONEY!$F:$F,$A479,AFRIMONEY!$P:$P,CP$3)</f>
        <v>0</v>
      </c>
      <c r="CR479" s="8">
        <f t="shared" si="394"/>
        <v>400</v>
      </c>
      <c r="CS479" s="17">
        <f>SUMIFS(KP!$L:$L,KP!$F:$F,$A479,KP!$A:$A,SUMMARY!CS$3)</f>
        <v>0</v>
      </c>
      <c r="CT479" s="7">
        <f>SUMIFS(AFRIMONEY!$J:$J,AFRIMONEY!$F:$F,$A479,AFRIMONEY!$P:$P,CS$3)</f>
        <v>0</v>
      </c>
      <c r="CU479" s="8">
        <f t="shared" si="395"/>
        <v>400</v>
      </c>
    </row>
    <row r="480" spans="1:99" x14ac:dyDescent="0.3">
      <c r="A480" s="2">
        <v>102005</v>
      </c>
      <c r="B480" s="23" t="str">
        <f>_xlfn.XLOOKUP(TEXT(A480,0),Tabela4[ID],Tabela4[AREA],"")</f>
        <v>AREA A</v>
      </c>
      <c r="C480" s="2" t="str">
        <f>_xlfn.XLOOKUP(TEXT(A480,0),Tabela4[ID],Tabela4[ZONA],"")</f>
        <v>ZONA 13</v>
      </c>
      <c r="D480" s="2" t="str">
        <f t="shared" si="363"/>
        <v>ACTIVE</v>
      </c>
      <c r="E480" s="18">
        <f t="shared" si="364"/>
        <v>0</v>
      </c>
      <c r="F480" s="21">
        <f>SUMIFS(KP!$L:$L,KP!$F:$F,$A480,KP!$A:$A,"31/03/2025")</f>
        <v>0</v>
      </c>
      <c r="G480" s="19">
        <f>SUMIFS(KP!$L:$L,KP!$F:$F,$A480,KP!$A:$A,SUMMARY!G$3)</f>
        <v>0</v>
      </c>
      <c r="H480" s="7">
        <f>SUMIFS(AFRIMONEY!$J:$J,AFRIMONEY!$F:$F,$A480,AFRIMONEY!$P:$P,G$3)</f>
        <v>0</v>
      </c>
      <c r="I480" s="8">
        <f t="shared" si="365"/>
        <v>0</v>
      </c>
      <c r="J480" s="7">
        <f>SUMIFS(KP!$L:$L,KP!$F:$F,$A480,KP!$A:$A,SUMMARY!J$3)</f>
        <v>0</v>
      </c>
      <c r="K480" s="7">
        <f>SUMIFS(AFRIMONEY!$J:$J,AFRIMONEY!$F:$F,$A480,AFRIMONEY!$P:$P,J$3)</f>
        <v>0</v>
      </c>
      <c r="L480" s="8">
        <f t="shared" si="366"/>
        <v>0</v>
      </c>
      <c r="M480" s="17">
        <f>SUMIFS(KP!$L:$L,KP!$F:$F,$A480,KP!$A:$A,SUMMARY!M$3)</f>
        <v>1800</v>
      </c>
      <c r="N480" s="7">
        <f>SUMIFS(AFRIMONEY!$J:$J,AFRIMONEY!$F:$F,$A480,AFRIMONEY!$P:$P,M$3)</f>
        <v>0</v>
      </c>
      <c r="O480" s="8">
        <f t="shared" si="367"/>
        <v>1800</v>
      </c>
      <c r="P480" s="7">
        <f>SUMIFS(KP!$L:$L,KP!$F:$F,$A480,KP!$A:$A,SUMMARY!P$3)</f>
        <v>0</v>
      </c>
      <c r="Q480" s="7">
        <f>SUMIFS(AFRIMONEY!$J:$J,AFRIMONEY!$F:$F,$A480,AFRIMONEY!$P:$P,P$3)</f>
        <v>1800</v>
      </c>
      <c r="R480" s="8">
        <f t="shared" si="368"/>
        <v>0</v>
      </c>
      <c r="S480" s="17">
        <f>SUMIFS(KP!$L:$L,KP!$F:$F,$A480,KP!$A:$A,SUMMARY!S$3)</f>
        <v>250</v>
      </c>
      <c r="T480" s="7">
        <f>SUMIFS(AFRIMONEY!$J:$J,AFRIMONEY!$F:$F,$A480,AFRIMONEY!$P:$P,S$3)</f>
        <v>0</v>
      </c>
      <c r="U480" s="8">
        <f t="shared" si="369"/>
        <v>250</v>
      </c>
      <c r="V480" s="7">
        <f>SUMIFS(KP!$L:$L,KP!$F:$F,$A480,KP!$A:$A,SUMMARY!V$3)</f>
        <v>0</v>
      </c>
      <c r="W480" s="7">
        <f>SUMIFS(AFRIMONEY!$J:$J,AFRIMONEY!$F:$F,$A480,AFRIMONEY!$P:$P,V$3)</f>
        <v>0</v>
      </c>
      <c r="X480" s="8">
        <f t="shared" si="370"/>
        <v>250</v>
      </c>
      <c r="Y480" s="17">
        <f>SUMIFS(KP!$L:$L,KP!$F:$F,$A480,KP!$A:$A,SUMMARY!Y$3)</f>
        <v>0</v>
      </c>
      <c r="Z480" s="7">
        <f>SUMIFS(AFRIMONEY!$J:$J,AFRIMONEY!$F:$F,$A480,AFRIMONEY!$P:$P,Y$3)</f>
        <v>250</v>
      </c>
      <c r="AA480" s="8">
        <f t="shared" si="371"/>
        <v>0</v>
      </c>
      <c r="AB480" s="7">
        <f>SUMIFS(KP!$L:$L,KP!$F:$F,$A480,KP!$A:$A,SUMMARY!AB$3)</f>
        <v>0</v>
      </c>
      <c r="AC480" s="7">
        <f>SUMIFS(AFRIMONEY!$J:$J,AFRIMONEY!$F:$F,$A480,AFRIMONEY!$P:$P,AB$3)</f>
        <v>0</v>
      </c>
      <c r="AD480" s="8">
        <f t="shared" si="372"/>
        <v>0</v>
      </c>
      <c r="AE480" s="17">
        <f>SUMIFS(KP!$L:$L,KP!$F:$F,$A480,KP!$A:$A,SUMMARY!AE$3)</f>
        <v>0</v>
      </c>
      <c r="AF480" s="7">
        <f>SUMIFS(AFRIMONEY!$J:$J,AFRIMONEY!$F:$F,$A480,AFRIMONEY!$P:$P,AE$3)</f>
        <v>0</v>
      </c>
      <c r="AG480" s="8">
        <f t="shared" si="373"/>
        <v>0</v>
      </c>
      <c r="AH480" s="7">
        <f>SUMIFS(KP!$L:$L,KP!$F:$F,$A480,KP!$A:$A,SUMMARY!AH$3)</f>
        <v>0</v>
      </c>
      <c r="AI480" s="7">
        <f>SUMIFS(AFRIMONEY!$J:$J,AFRIMONEY!$F:$F,$A480,AFRIMONEY!$P:$P,AH$3)</f>
        <v>0</v>
      </c>
      <c r="AJ480" s="8">
        <f t="shared" si="374"/>
        <v>0</v>
      </c>
      <c r="AK480" s="17">
        <f>SUMIFS(KP!$L:$L,KP!$F:$F,$A480,KP!$A:$A,SUMMARY!AK$3)</f>
        <v>0</v>
      </c>
      <c r="AL480" s="7">
        <f>SUMIFS(AFRIMONEY!$J:$J,AFRIMONEY!$F:$F,$A480,AFRIMONEY!$P:$P,AK$3)</f>
        <v>0</v>
      </c>
      <c r="AM480" s="8">
        <f t="shared" si="375"/>
        <v>0</v>
      </c>
      <c r="AN480" s="7">
        <f>SUMIFS(KP!$L:$L,KP!$F:$F,$A480,KP!$A:$A,SUMMARY!AN$3)</f>
        <v>0</v>
      </c>
      <c r="AO480" s="7">
        <f>SUMIFS(AFRIMONEY!$J:$J,AFRIMONEY!$F:$F,$A480,AFRIMONEY!$P:$P,AN$3)</f>
        <v>0</v>
      </c>
      <c r="AP480" s="8">
        <f t="shared" si="376"/>
        <v>0</v>
      </c>
      <c r="AQ480" s="17">
        <f>SUMIFS(KP!$L:$L,KP!$F:$F,$A480,KP!$A:$A,SUMMARY!AQ$3)</f>
        <v>0</v>
      </c>
      <c r="AR480" s="7">
        <f>SUMIFS(AFRIMONEY!$J:$J,AFRIMONEY!$F:$F,$A480,AFRIMONEY!$P:$P,AQ$3)</f>
        <v>0</v>
      </c>
      <c r="AS480" s="8">
        <f t="shared" si="377"/>
        <v>0</v>
      </c>
      <c r="AT480" s="7">
        <f>SUMIFS(KP!$L:$L,KP!$F:$F,$A480,KP!$A:$A,SUMMARY!AT$3)</f>
        <v>0</v>
      </c>
      <c r="AU480" s="7">
        <f>SUMIFS(AFRIMONEY!$J:$J,AFRIMONEY!$F:$F,$A480,AFRIMONEY!$P:$P,AT$3)</f>
        <v>0</v>
      </c>
      <c r="AV480" s="8">
        <f t="shared" si="378"/>
        <v>0</v>
      </c>
      <c r="AW480" s="17">
        <f>SUMIFS(KP!$L:$L,KP!$F:$F,$A480,KP!$A:$A,SUMMARY!AW$3)</f>
        <v>0</v>
      </c>
      <c r="AX480" s="7">
        <f>SUMIFS(AFRIMONEY!$J:$J,AFRIMONEY!$F:$F,$A480,AFRIMONEY!$P:$P,AW$3)</f>
        <v>0</v>
      </c>
      <c r="AY480" s="8">
        <f t="shared" si="379"/>
        <v>0</v>
      </c>
      <c r="AZ480" s="7">
        <f>SUMIFS(KP!$L:$L,KP!$F:$F,$A480,KP!$A:$A,SUMMARY!AZ$3)</f>
        <v>0</v>
      </c>
      <c r="BA480" s="7">
        <f>SUMIFS(AFRIMONEY!$J:$J,AFRIMONEY!$F:$F,$A480,AFRIMONEY!$P:$P,AZ$3)</f>
        <v>0</v>
      </c>
      <c r="BB480" s="8">
        <f t="shared" si="380"/>
        <v>0</v>
      </c>
      <c r="BC480" s="17">
        <f>SUMIFS(KP!$L:$L,KP!$F:$F,$A480,KP!$A:$A,SUMMARY!BC$3)</f>
        <v>0</v>
      </c>
      <c r="BD480" s="7">
        <f>SUMIFS(AFRIMONEY!$J:$J,AFRIMONEY!$F:$F,$A480,AFRIMONEY!$P:$P,BC$3)</f>
        <v>0</v>
      </c>
      <c r="BE480" s="8">
        <f t="shared" si="381"/>
        <v>0</v>
      </c>
      <c r="BF480" s="7">
        <f>SUMIFS(KP!$L:$L,KP!$F:$F,$A480,KP!$A:$A,SUMMARY!BF$3)</f>
        <v>0</v>
      </c>
      <c r="BG480" s="7">
        <f>SUMIFS(AFRIMONEY!$J:$J,AFRIMONEY!$F:$F,$A480,AFRIMONEY!$P:$P,BF$3)</f>
        <v>0</v>
      </c>
      <c r="BH480" s="8">
        <f t="shared" si="382"/>
        <v>0</v>
      </c>
      <c r="BI480" s="17">
        <f>SUMIFS(KP!$L:$L,KP!$F:$F,$A480,KP!$A:$A,SUMMARY!BI$3)</f>
        <v>0</v>
      </c>
      <c r="BJ480" s="7">
        <f>SUMIFS(AFRIMONEY!$J:$J,AFRIMONEY!$F:$F,$A480,AFRIMONEY!$P:$P,BI$3)</f>
        <v>0</v>
      </c>
      <c r="BK480" s="8">
        <f t="shared" si="383"/>
        <v>0</v>
      </c>
      <c r="BL480" s="7">
        <f>SUMIFS(KP!$L:$L,KP!$F:$F,$A480,KP!$A:$A,SUMMARY!BL$3)</f>
        <v>0</v>
      </c>
      <c r="BM480" s="7">
        <f>SUMIFS(AFRIMONEY!$J:$J,AFRIMONEY!$F:$F,$A480,AFRIMONEY!$P:$P,BL$3)</f>
        <v>0</v>
      </c>
      <c r="BN480" s="8">
        <f t="shared" si="384"/>
        <v>0</v>
      </c>
      <c r="BO480" s="17">
        <f>SUMIFS(KP!$L:$L,KP!$F:$F,$A480,KP!$A:$A,SUMMARY!BO$3)</f>
        <v>0</v>
      </c>
      <c r="BP480" s="7">
        <f>SUMIFS(AFRIMONEY!$J:$J,AFRIMONEY!$F:$F,$A480,AFRIMONEY!$P:$P,BO$3)</f>
        <v>0</v>
      </c>
      <c r="BQ480" s="8">
        <f t="shared" si="385"/>
        <v>0</v>
      </c>
      <c r="BR480" s="7">
        <f>SUMIFS(KP!$L:$L,KP!$F:$F,$A480,KP!$A:$A,SUMMARY!BR$3)</f>
        <v>0</v>
      </c>
      <c r="BS480" s="7">
        <f>SUMIFS(AFRIMONEY!$J:$J,AFRIMONEY!$F:$F,$A480,AFRIMONEY!$P:$P,BR$3)</f>
        <v>0</v>
      </c>
      <c r="BT480" s="8">
        <f t="shared" si="386"/>
        <v>0</v>
      </c>
      <c r="BU480" s="17">
        <f>SUMIFS(KP!$L:$L,KP!$F:$F,$A480,KP!$A:$A,SUMMARY!BU$3)</f>
        <v>0</v>
      </c>
      <c r="BV480" s="7">
        <f>SUMIFS(AFRIMONEY!$J:$J,AFRIMONEY!$F:$F,$A480,AFRIMONEY!$P:$P,BU$3)</f>
        <v>0</v>
      </c>
      <c r="BW480" s="8">
        <f t="shared" si="387"/>
        <v>0</v>
      </c>
      <c r="BX480" s="7">
        <f>SUMIFS(KP!$L:$L,KP!$F:$F,$A480,KP!$A:$A,SUMMARY!BX$3)</f>
        <v>0</v>
      </c>
      <c r="BY480" s="7">
        <f>SUMIFS(AFRIMONEY!$J:$J,AFRIMONEY!$F:$F,$A480,AFRIMONEY!$P:$P,BX$3)</f>
        <v>0</v>
      </c>
      <c r="BZ480" s="8">
        <f t="shared" si="388"/>
        <v>0</v>
      </c>
      <c r="CA480" s="17">
        <f>SUMIFS(KP!$L:$L,KP!$F:$F,$A480,KP!$A:$A,SUMMARY!CA$3)</f>
        <v>0</v>
      </c>
      <c r="CB480" s="7">
        <f>SUMIFS(AFRIMONEY!$J:$J,AFRIMONEY!$F:$F,$A480,AFRIMONEY!$P:$P,CA$3)</f>
        <v>0</v>
      </c>
      <c r="CC480" s="8">
        <f t="shared" si="389"/>
        <v>0</v>
      </c>
      <c r="CD480" s="7">
        <f>SUMIFS(KP!$L:$L,KP!$F:$F,$A480,KP!$A:$A,SUMMARY!CD$3)</f>
        <v>0</v>
      </c>
      <c r="CE480" s="7">
        <f>SUMIFS(AFRIMONEY!$J:$J,AFRIMONEY!$F:$F,$A480,AFRIMONEY!$P:$P,CD$3)</f>
        <v>0</v>
      </c>
      <c r="CF480" s="8">
        <f t="shared" si="390"/>
        <v>0</v>
      </c>
      <c r="CG480" s="17">
        <f>SUMIFS(KP!$L:$L,KP!$F:$F,$A480,KP!$A:$A,SUMMARY!CG$3)</f>
        <v>0</v>
      </c>
      <c r="CH480" s="7">
        <f>SUMIFS(AFRIMONEY!$J:$J,AFRIMONEY!$F:$F,$A480,AFRIMONEY!$P:$P,CG$3)</f>
        <v>0</v>
      </c>
      <c r="CI480" s="8">
        <f t="shared" si="391"/>
        <v>0</v>
      </c>
      <c r="CJ480" s="7">
        <f>SUMIFS(KP!$L:$L,KP!$F:$F,$A480,KP!$A:$A,SUMMARY!CJ$3)</f>
        <v>0</v>
      </c>
      <c r="CK480" s="7">
        <f>SUMIFS(AFRIMONEY!$J:$J,AFRIMONEY!$F:$F,$A480,AFRIMONEY!$P:$P,CJ$3)</f>
        <v>0</v>
      </c>
      <c r="CL480" s="8">
        <f t="shared" si="392"/>
        <v>0</v>
      </c>
      <c r="CM480" s="17">
        <f>SUMIFS(KP!$L:$L,KP!$F:$F,$A480,KP!$A:$A,SUMMARY!CM$3)</f>
        <v>0</v>
      </c>
      <c r="CN480" s="7">
        <f>SUMIFS(AFRIMONEY!$J:$J,AFRIMONEY!$F:$F,$A480,AFRIMONEY!$P:$P,CM$3)</f>
        <v>0</v>
      </c>
      <c r="CO480" s="8">
        <f t="shared" si="393"/>
        <v>0</v>
      </c>
      <c r="CP480" s="7">
        <f>SUMIFS(KP!$L:$L,KP!$F:$F,$A480,KP!$A:$A,SUMMARY!CP$3)</f>
        <v>0</v>
      </c>
      <c r="CQ480" s="7">
        <f>SUMIFS(AFRIMONEY!$J:$J,AFRIMONEY!$F:$F,$A480,AFRIMONEY!$P:$P,CP$3)</f>
        <v>0</v>
      </c>
      <c r="CR480" s="8">
        <f t="shared" si="394"/>
        <v>0</v>
      </c>
      <c r="CS480" s="17">
        <f>SUMIFS(KP!$L:$L,KP!$F:$F,$A480,KP!$A:$A,SUMMARY!CS$3)</f>
        <v>0</v>
      </c>
      <c r="CT480" s="7">
        <f>SUMIFS(AFRIMONEY!$J:$J,AFRIMONEY!$F:$F,$A480,AFRIMONEY!$P:$P,CS$3)</f>
        <v>0</v>
      </c>
      <c r="CU480" s="8">
        <f t="shared" si="395"/>
        <v>0</v>
      </c>
    </row>
    <row r="481" spans="1:99" x14ac:dyDescent="0.3">
      <c r="A481" s="2">
        <v>102018</v>
      </c>
      <c r="B481" s="23" t="str">
        <f>_xlfn.XLOOKUP(TEXT(A481,0),Tabela4[ID],Tabela4[AREA],"")</f>
        <v>AREA C</v>
      </c>
      <c r="C481" s="2" t="str">
        <f>_xlfn.XLOOKUP(TEXT(A481,0),Tabela4[ID],Tabela4[ZONA],"")</f>
        <v>ZONA 6</v>
      </c>
      <c r="D481" s="2" t="str">
        <f t="shared" si="363"/>
        <v>BLOCKED</v>
      </c>
      <c r="E481" s="18">
        <f t="shared" si="364"/>
        <v>1000</v>
      </c>
      <c r="F481" s="21">
        <f>SUMIFS(KP!$L:$L,KP!$F:$F,$A481,KP!$A:$A,"31/03/2025")</f>
        <v>0</v>
      </c>
      <c r="G481" s="19">
        <f>SUMIFS(KP!$L:$L,KP!$F:$F,$A481,KP!$A:$A,SUMMARY!G$3)</f>
        <v>0</v>
      </c>
      <c r="H481" s="7">
        <f>SUMIFS(AFRIMONEY!$J:$J,AFRIMONEY!$F:$F,$A481,AFRIMONEY!$P:$P,G$3)</f>
        <v>0</v>
      </c>
      <c r="I481" s="8">
        <f t="shared" si="365"/>
        <v>0</v>
      </c>
      <c r="J481" s="7">
        <f>SUMIFS(KP!$L:$L,KP!$F:$F,$A481,KP!$A:$A,SUMMARY!J$3)</f>
        <v>0</v>
      </c>
      <c r="K481" s="7">
        <f>SUMIFS(AFRIMONEY!$J:$J,AFRIMONEY!$F:$F,$A481,AFRIMONEY!$P:$P,J$3)</f>
        <v>0</v>
      </c>
      <c r="L481" s="8">
        <f t="shared" si="366"/>
        <v>0</v>
      </c>
      <c r="M481" s="17">
        <f>SUMIFS(KP!$L:$L,KP!$F:$F,$A481,KP!$A:$A,SUMMARY!M$3)</f>
        <v>0</v>
      </c>
      <c r="N481" s="7">
        <f>SUMIFS(AFRIMONEY!$J:$J,AFRIMONEY!$F:$F,$A481,AFRIMONEY!$P:$P,M$3)</f>
        <v>0</v>
      </c>
      <c r="O481" s="8">
        <f t="shared" si="367"/>
        <v>0</v>
      </c>
      <c r="P481" s="7">
        <f>SUMIFS(KP!$L:$L,KP!$F:$F,$A481,KP!$A:$A,SUMMARY!P$3)</f>
        <v>2050</v>
      </c>
      <c r="Q481" s="7">
        <f>SUMIFS(AFRIMONEY!$J:$J,AFRIMONEY!$F:$F,$A481,AFRIMONEY!$P:$P,P$3)</f>
        <v>2050</v>
      </c>
      <c r="R481" s="8">
        <f t="shared" si="368"/>
        <v>0</v>
      </c>
      <c r="S481" s="17">
        <f>SUMIFS(KP!$L:$L,KP!$F:$F,$A481,KP!$A:$A,SUMMARY!S$3)</f>
        <v>1250</v>
      </c>
      <c r="T481" s="7">
        <f>SUMIFS(AFRIMONEY!$J:$J,AFRIMONEY!$F:$F,$A481,AFRIMONEY!$P:$P,S$3)</f>
        <v>0</v>
      </c>
      <c r="U481" s="8">
        <f t="shared" si="369"/>
        <v>1250</v>
      </c>
      <c r="V481" s="7">
        <f>SUMIFS(KP!$L:$L,KP!$F:$F,$A481,KP!$A:$A,SUMMARY!V$3)</f>
        <v>0</v>
      </c>
      <c r="W481" s="7">
        <f>SUMIFS(AFRIMONEY!$J:$J,AFRIMONEY!$F:$F,$A481,AFRIMONEY!$P:$P,V$3)</f>
        <v>0</v>
      </c>
      <c r="X481" s="8">
        <f t="shared" si="370"/>
        <v>1250</v>
      </c>
      <c r="Y481" s="17">
        <f>SUMIFS(KP!$L:$L,KP!$F:$F,$A481,KP!$A:$A,SUMMARY!Y$3)</f>
        <v>1100</v>
      </c>
      <c r="Z481" s="7">
        <f>SUMIFS(AFRIMONEY!$J:$J,AFRIMONEY!$F:$F,$A481,AFRIMONEY!$P:$P,Y$3)</f>
        <v>1250</v>
      </c>
      <c r="AA481" s="8">
        <f t="shared" si="371"/>
        <v>1100</v>
      </c>
      <c r="AB481" s="7">
        <f>SUMIFS(KP!$L:$L,KP!$F:$F,$A481,KP!$A:$A,SUMMARY!AB$3)</f>
        <v>1650</v>
      </c>
      <c r="AC481" s="7">
        <f>SUMIFS(AFRIMONEY!$J:$J,AFRIMONEY!$F:$F,$A481,AFRIMONEY!$P:$P,AB$3)</f>
        <v>1100</v>
      </c>
      <c r="AD481" s="8">
        <f t="shared" si="372"/>
        <v>1650</v>
      </c>
      <c r="AE481" s="17">
        <f>SUMIFS(KP!$L:$L,KP!$F:$F,$A481,KP!$A:$A,SUMMARY!AE$3)</f>
        <v>1900</v>
      </c>
      <c r="AF481" s="7">
        <f>SUMIFS(AFRIMONEY!$J:$J,AFRIMONEY!$F:$F,$A481,AFRIMONEY!$P:$P,AE$3)</f>
        <v>1650</v>
      </c>
      <c r="AG481" s="8">
        <f t="shared" si="373"/>
        <v>1900</v>
      </c>
      <c r="AH481" s="7">
        <f>SUMIFS(KP!$L:$L,KP!$F:$F,$A481,KP!$A:$A,SUMMARY!AH$3)</f>
        <v>1000</v>
      </c>
      <c r="AI481" s="7">
        <f>SUMIFS(AFRIMONEY!$J:$J,AFRIMONEY!$F:$F,$A481,AFRIMONEY!$P:$P,AH$3)</f>
        <v>1900</v>
      </c>
      <c r="AJ481" s="8">
        <f t="shared" si="374"/>
        <v>1000</v>
      </c>
      <c r="AK481" s="17">
        <f>SUMIFS(KP!$L:$L,KP!$F:$F,$A481,KP!$A:$A,SUMMARY!AK$3)</f>
        <v>0</v>
      </c>
      <c r="AL481" s="7">
        <f>SUMIFS(AFRIMONEY!$J:$J,AFRIMONEY!$F:$F,$A481,AFRIMONEY!$P:$P,AK$3)</f>
        <v>0</v>
      </c>
      <c r="AM481" s="8">
        <f t="shared" si="375"/>
        <v>1000</v>
      </c>
      <c r="AN481" s="7">
        <f>SUMIFS(KP!$L:$L,KP!$F:$F,$A481,KP!$A:$A,SUMMARY!AN$3)</f>
        <v>0</v>
      </c>
      <c r="AO481" s="7">
        <f>SUMIFS(AFRIMONEY!$J:$J,AFRIMONEY!$F:$F,$A481,AFRIMONEY!$P:$P,AN$3)</f>
        <v>0</v>
      </c>
      <c r="AP481" s="8">
        <f t="shared" si="376"/>
        <v>1000</v>
      </c>
      <c r="AQ481" s="17">
        <f>SUMIFS(KP!$L:$L,KP!$F:$F,$A481,KP!$A:$A,SUMMARY!AQ$3)</f>
        <v>0</v>
      </c>
      <c r="AR481" s="7">
        <f>SUMIFS(AFRIMONEY!$J:$J,AFRIMONEY!$F:$F,$A481,AFRIMONEY!$P:$P,AQ$3)</f>
        <v>0</v>
      </c>
      <c r="AS481" s="8">
        <f t="shared" si="377"/>
        <v>1000</v>
      </c>
      <c r="AT481" s="7">
        <f>SUMIFS(KP!$L:$L,KP!$F:$F,$A481,KP!$A:$A,SUMMARY!AT$3)</f>
        <v>0</v>
      </c>
      <c r="AU481" s="7">
        <f>SUMIFS(AFRIMONEY!$J:$J,AFRIMONEY!$F:$F,$A481,AFRIMONEY!$P:$P,AT$3)</f>
        <v>0</v>
      </c>
      <c r="AV481" s="8">
        <f t="shared" si="378"/>
        <v>1000</v>
      </c>
      <c r="AW481" s="17">
        <f>SUMIFS(KP!$L:$L,KP!$F:$F,$A481,KP!$A:$A,SUMMARY!AW$3)</f>
        <v>0</v>
      </c>
      <c r="AX481" s="7">
        <f>SUMIFS(AFRIMONEY!$J:$J,AFRIMONEY!$F:$F,$A481,AFRIMONEY!$P:$P,AW$3)</f>
        <v>0</v>
      </c>
      <c r="AY481" s="8">
        <f t="shared" si="379"/>
        <v>1000</v>
      </c>
      <c r="AZ481" s="7">
        <f>SUMIFS(KP!$L:$L,KP!$F:$F,$A481,KP!$A:$A,SUMMARY!AZ$3)</f>
        <v>0</v>
      </c>
      <c r="BA481" s="7">
        <f>SUMIFS(AFRIMONEY!$J:$J,AFRIMONEY!$F:$F,$A481,AFRIMONEY!$P:$P,AZ$3)</f>
        <v>0</v>
      </c>
      <c r="BB481" s="8">
        <f t="shared" si="380"/>
        <v>1000</v>
      </c>
      <c r="BC481" s="17">
        <f>SUMIFS(KP!$L:$L,KP!$F:$F,$A481,KP!$A:$A,SUMMARY!BC$3)</f>
        <v>0</v>
      </c>
      <c r="BD481" s="7">
        <f>SUMIFS(AFRIMONEY!$J:$J,AFRIMONEY!$F:$F,$A481,AFRIMONEY!$P:$P,BC$3)</f>
        <v>0</v>
      </c>
      <c r="BE481" s="8">
        <f t="shared" si="381"/>
        <v>1000</v>
      </c>
      <c r="BF481" s="7">
        <f>SUMIFS(KP!$L:$L,KP!$F:$F,$A481,KP!$A:$A,SUMMARY!BF$3)</f>
        <v>0</v>
      </c>
      <c r="BG481" s="7">
        <f>SUMIFS(AFRIMONEY!$J:$J,AFRIMONEY!$F:$F,$A481,AFRIMONEY!$P:$P,BF$3)</f>
        <v>0</v>
      </c>
      <c r="BH481" s="8">
        <f t="shared" si="382"/>
        <v>1000</v>
      </c>
      <c r="BI481" s="17">
        <f>SUMIFS(KP!$L:$L,KP!$F:$F,$A481,KP!$A:$A,SUMMARY!BI$3)</f>
        <v>0</v>
      </c>
      <c r="BJ481" s="7">
        <f>SUMIFS(AFRIMONEY!$J:$J,AFRIMONEY!$F:$F,$A481,AFRIMONEY!$P:$P,BI$3)</f>
        <v>0</v>
      </c>
      <c r="BK481" s="8">
        <f t="shared" si="383"/>
        <v>1000</v>
      </c>
      <c r="BL481" s="7">
        <f>SUMIFS(KP!$L:$L,KP!$F:$F,$A481,KP!$A:$A,SUMMARY!BL$3)</f>
        <v>0</v>
      </c>
      <c r="BM481" s="7">
        <f>SUMIFS(AFRIMONEY!$J:$J,AFRIMONEY!$F:$F,$A481,AFRIMONEY!$P:$P,BL$3)</f>
        <v>0</v>
      </c>
      <c r="BN481" s="8">
        <f t="shared" si="384"/>
        <v>1000</v>
      </c>
      <c r="BO481" s="17">
        <f>SUMIFS(KP!$L:$L,KP!$F:$F,$A481,KP!$A:$A,SUMMARY!BO$3)</f>
        <v>0</v>
      </c>
      <c r="BP481" s="7">
        <f>SUMIFS(AFRIMONEY!$J:$J,AFRIMONEY!$F:$F,$A481,AFRIMONEY!$P:$P,BO$3)</f>
        <v>0</v>
      </c>
      <c r="BQ481" s="8">
        <f t="shared" si="385"/>
        <v>1000</v>
      </c>
      <c r="BR481" s="7">
        <f>SUMIFS(KP!$L:$L,KP!$F:$F,$A481,KP!$A:$A,SUMMARY!BR$3)</f>
        <v>0</v>
      </c>
      <c r="BS481" s="7">
        <f>SUMIFS(AFRIMONEY!$J:$J,AFRIMONEY!$F:$F,$A481,AFRIMONEY!$P:$P,BR$3)</f>
        <v>0</v>
      </c>
      <c r="BT481" s="8">
        <f t="shared" si="386"/>
        <v>1000</v>
      </c>
      <c r="BU481" s="17">
        <f>SUMIFS(KP!$L:$L,KP!$F:$F,$A481,KP!$A:$A,SUMMARY!BU$3)</f>
        <v>0</v>
      </c>
      <c r="BV481" s="7">
        <f>SUMIFS(AFRIMONEY!$J:$J,AFRIMONEY!$F:$F,$A481,AFRIMONEY!$P:$P,BU$3)</f>
        <v>0</v>
      </c>
      <c r="BW481" s="8">
        <f t="shared" si="387"/>
        <v>1000</v>
      </c>
      <c r="BX481" s="7">
        <f>SUMIFS(KP!$L:$L,KP!$F:$F,$A481,KP!$A:$A,SUMMARY!BX$3)</f>
        <v>0</v>
      </c>
      <c r="BY481" s="7">
        <f>SUMIFS(AFRIMONEY!$J:$J,AFRIMONEY!$F:$F,$A481,AFRIMONEY!$P:$P,BX$3)</f>
        <v>0</v>
      </c>
      <c r="BZ481" s="8">
        <f t="shared" si="388"/>
        <v>1000</v>
      </c>
      <c r="CA481" s="17">
        <f>SUMIFS(KP!$L:$L,KP!$F:$F,$A481,KP!$A:$A,SUMMARY!CA$3)</f>
        <v>0</v>
      </c>
      <c r="CB481" s="7">
        <f>SUMIFS(AFRIMONEY!$J:$J,AFRIMONEY!$F:$F,$A481,AFRIMONEY!$P:$P,CA$3)</f>
        <v>0</v>
      </c>
      <c r="CC481" s="8">
        <f t="shared" si="389"/>
        <v>1000</v>
      </c>
      <c r="CD481" s="7">
        <f>SUMIFS(KP!$L:$L,KP!$F:$F,$A481,KP!$A:$A,SUMMARY!CD$3)</f>
        <v>0</v>
      </c>
      <c r="CE481" s="7">
        <f>SUMIFS(AFRIMONEY!$J:$J,AFRIMONEY!$F:$F,$A481,AFRIMONEY!$P:$P,CD$3)</f>
        <v>0</v>
      </c>
      <c r="CF481" s="8">
        <f t="shared" si="390"/>
        <v>1000</v>
      </c>
      <c r="CG481" s="17">
        <f>SUMIFS(KP!$L:$L,KP!$F:$F,$A481,KP!$A:$A,SUMMARY!CG$3)</f>
        <v>0</v>
      </c>
      <c r="CH481" s="7">
        <f>SUMIFS(AFRIMONEY!$J:$J,AFRIMONEY!$F:$F,$A481,AFRIMONEY!$P:$P,CG$3)</f>
        <v>0</v>
      </c>
      <c r="CI481" s="8">
        <f t="shared" si="391"/>
        <v>1000</v>
      </c>
      <c r="CJ481" s="7">
        <f>SUMIFS(KP!$L:$L,KP!$F:$F,$A481,KP!$A:$A,SUMMARY!CJ$3)</f>
        <v>0</v>
      </c>
      <c r="CK481" s="7">
        <f>SUMIFS(AFRIMONEY!$J:$J,AFRIMONEY!$F:$F,$A481,AFRIMONEY!$P:$P,CJ$3)</f>
        <v>0</v>
      </c>
      <c r="CL481" s="8">
        <f t="shared" si="392"/>
        <v>1000</v>
      </c>
      <c r="CM481" s="17">
        <f>SUMIFS(KP!$L:$L,KP!$F:$F,$A481,KP!$A:$A,SUMMARY!CM$3)</f>
        <v>0</v>
      </c>
      <c r="CN481" s="7">
        <f>SUMIFS(AFRIMONEY!$J:$J,AFRIMONEY!$F:$F,$A481,AFRIMONEY!$P:$P,CM$3)</f>
        <v>0</v>
      </c>
      <c r="CO481" s="8">
        <f t="shared" si="393"/>
        <v>1000</v>
      </c>
      <c r="CP481" s="7">
        <f>SUMIFS(KP!$L:$L,KP!$F:$F,$A481,KP!$A:$A,SUMMARY!CP$3)</f>
        <v>0</v>
      </c>
      <c r="CQ481" s="7">
        <f>SUMIFS(AFRIMONEY!$J:$J,AFRIMONEY!$F:$F,$A481,AFRIMONEY!$P:$P,CP$3)</f>
        <v>0</v>
      </c>
      <c r="CR481" s="8">
        <f t="shared" si="394"/>
        <v>1000</v>
      </c>
      <c r="CS481" s="17">
        <f>SUMIFS(KP!$L:$L,KP!$F:$F,$A481,KP!$A:$A,SUMMARY!CS$3)</f>
        <v>0</v>
      </c>
      <c r="CT481" s="7">
        <f>SUMIFS(AFRIMONEY!$J:$J,AFRIMONEY!$F:$F,$A481,AFRIMONEY!$P:$P,CS$3)</f>
        <v>0</v>
      </c>
      <c r="CU481" s="8">
        <f t="shared" si="395"/>
        <v>1000</v>
      </c>
    </row>
    <row r="482" spans="1:99" x14ac:dyDescent="0.3">
      <c r="A482" s="2">
        <v>102020</v>
      </c>
      <c r="B482" s="23" t="str">
        <f>_xlfn.XLOOKUP(TEXT(A482,0),Tabela4[ID],Tabela4[AREA],"")</f>
        <v>AREA C</v>
      </c>
      <c r="C482" s="2" t="str">
        <f>_xlfn.XLOOKUP(TEXT(A482,0),Tabela4[ID],Tabela4[ZONA],"")</f>
        <v>ZONA 6</v>
      </c>
      <c r="D482" s="2" t="str">
        <f t="shared" si="363"/>
        <v>BLOCKED</v>
      </c>
      <c r="E482" s="18">
        <f t="shared" si="364"/>
        <v>900</v>
      </c>
      <c r="F482" s="21">
        <f>SUMIFS(KP!$L:$L,KP!$F:$F,$A482,KP!$A:$A,"31/03/2025")</f>
        <v>0</v>
      </c>
      <c r="G482" s="19">
        <f>SUMIFS(KP!$L:$L,KP!$F:$F,$A482,KP!$A:$A,SUMMARY!G$3)</f>
        <v>0</v>
      </c>
      <c r="H482" s="7">
        <f>SUMIFS(AFRIMONEY!$J:$J,AFRIMONEY!$F:$F,$A482,AFRIMONEY!$P:$P,G$3)</f>
        <v>0</v>
      </c>
      <c r="I482" s="8">
        <f t="shared" si="365"/>
        <v>0</v>
      </c>
      <c r="J482" s="7">
        <f>SUMIFS(KP!$L:$L,KP!$F:$F,$A482,KP!$A:$A,SUMMARY!J$3)</f>
        <v>0</v>
      </c>
      <c r="K482" s="7">
        <f>SUMIFS(AFRIMONEY!$J:$J,AFRIMONEY!$F:$F,$A482,AFRIMONEY!$P:$P,J$3)</f>
        <v>0</v>
      </c>
      <c r="L482" s="8">
        <f t="shared" si="366"/>
        <v>0</v>
      </c>
      <c r="M482" s="17">
        <f>SUMIFS(KP!$L:$L,KP!$F:$F,$A482,KP!$A:$A,SUMMARY!M$3)</f>
        <v>8800</v>
      </c>
      <c r="N482" s="7">
        <f>SUMIFS(AFRIMONEY!$J:$J,AFRIMONEY!$F:$F,$A482,AFRIMONEY!$P:$P,M$3)</f>
        <v>0</v>
      </c>
      <c r="O482" s="8">
        <f t="shared" si="367"/>
        <v>8800</v>
      </c>
      <c r="P482" s="7">
        <f>SUMIFS(KP!$L:$L,KP!$F:$F,$A482,KP!$A:$A,SUMMARY!P$3)</f>
        <v>5100</v>
      </c>
      <c r="Q482" s="7">
        <f>SUMIFS(AFRIMONEY!$J:$J,AFRIMONEY!$F:$F,$A482,AFRIMONEY!$P:$P,P$3)</f>
        <v>8800</v>
      </c>
      <c r="R482" s="8">
        <f t="shared" si="368"/>
        <v>5100</v>
      </c>
      <c r="S482" s="17">
        <f>SUMIFS(KP!$L:$L,KP!$F:$F,$A482,KP!$A:$A,SUMMARY!S$3)</f>
        <v>4300</v>
      </c>
      <c r="T482" s="7">
        <f>SUMIFS(AFRIMONEY!$J:$J,AFRIMONEY!$F:$F,$A482,AFRIMONEY!$P:$P,S$3)</f>
        <v>5100</v>
      </c>
      <c r="U482" s="8">
        <f t="shared" si="369"/>
        <v>4300</v>
      </c>
      <c r="V482" s="7">
        <f>SUMIFS(KP!$L:$L,KP!$F:$F,$A482,KP!$A:$A,SUMMARY!V$3)</f>
        <v>0</v>
      </c>
      <c r="W482" s="7">
        <f>SUMIFS(AFRIMONEY!$J:$J,AFRIMONEY!$F:$F,$A482,AFRIMONEY!$P:$P,V$3)</f>
        <v>4300</v>
      </c>
      <c r="X482" s="8">
        <f t="shared" si="370"/>
        <v>0</v>
      </c>
      <c r="Y482" s="17">
        <f>SUMIFS(KP!$L:$L,KP!$F:$F,$A482,KP!$A:$A,SUMMARY!Y$3)</f>
        <v>10450</v>
      </c>
      <c r="Z482" s="7">
        <f>SUMIFS(AFRIMONEY!$J:$J,AFRIMONEY!$F:$F,$A482,AFRIMONEY!$P:$P,Y$3)</f>
        <v>10450</v>
      </c>
      <c r="AA482" s="8">
        <f t="shared" si="371"/>
        <v>0</v>
      </c>
      <c r="AB482" s="7">
        <f>SUMIFS(KP!$L:$L,KP!$F:$F,$A482,KP!$A:$A,SUMMARY!AB$3)</f>
        <v>2350</v>
      </c>
      <c r="AC482" s="7">
        <f>SUMIFS(AFRIMONEY!$J:$J,AFRIMONEY!$F:$F,$A482,AFRIMONEY!$P:$P,AB$3)</f>
        <v>2350</v>
      </c>
      <c r="AD482" s="8">
        <f t="shared" si="372"/>
        <v>0</v>
      </c>
      <c r="AE482" s="17">
        <f>SUMIFS(KP!$L:$L,KP!$F:$F,$A482,KP!$A:$A,SUMMARY!AE$3)</f>
        <v>3700</v>
      </c>
      <c r="AF482" s="7">
        <f>SUMIFS(AFRIMONEY!$J:$J,AFRIMONEY!$F:$F,$A482,AFRIMONEY!$P:$P,AE$3)</f>
        <v>3700</v>
      </c>
      <c r="AG482" s="8">
        <f t="shared" si="373"/>
        <v>0</v>
      </c>
      <c r="AH482" s="7">
        <f>SUMIFS(KP!$L:$L,KP!$F:$F,$A482,KP!$A:$A,SUMMARY!AH$3)</f>
        <v>900</v>
      </c>
      <c r="AI482" s="7">
        <f>SUMIFS(AFRIMONEY!$J:$J,AFRIMONEY!$F:$F,$A482,AFRIMONEY!$P:$P,AH$3)</f>
        <v>0</v>
      </c>
      <c r="AJ482" s="8">
        <f t="shared" si="374"/>
        <v>900</v>
      </c>
      <c r="AK482" s="17">
        <f>SUMIFS(KP!$L:$L,KP!$F:$F,$A482,KP!$A:$A,SUMMARY!AK$3)</f>
        <v>0</v>
      </c>
      <c r="AL482" s="7">
        <f>SUMIFS(AFRIMONEY!$J:$J,AFRIMONEY!$F:$F,$A482,AFRIMONEY!$P:$P,AK$3)</f>
        <v>0</v>
      </c>
      <c r="AM482" s="8">
        <f t="shared" si="375"/>
        <v>900</v>
      </c>
      <c r="AN482" s="7">
        <f>SUMIFS(KP!$L:$L,KP!$F:$F,$A482,KP!$A:$A,SUMMARY!AN$3)</f>
        <v>0</v>
      </c>
      <c r="AO482" s="7">
        <f>SUMIFS(AFRIMONEY!$J:$J,AFRIMONEY!$F:$F,$A482,AFRIMONEY!$P:$P,AN$3)</f>
        <v>0</v>
      </c>
      <c r="AP482" s="8">
        <f t="shared" si="376"/>
        <v>900</v>
      </c>
      <c r="AQ482" s="17">
        <f>SUMIFS(KP!$L:$L,KP!$F:$F,$A482,KP!$A:$A,SUMMARY!AQ$3)</f>
        <v>0</v>
      </c>
      <c r="AR482" s="7">
        <f>SUMIFS(AFRIMONEY!$J:$J,AFRIMONEY!$F:$F,$A482,AFRIMONEY!$P:$P,AQ$3)</f>
        <v>0</v>
      </c>
      <c r="AS482" s="8">
        <f t="shared" si="377"/>
        <v>900</v>
      </c>
      <c r="AT482" s="7">
        <f>SUMIFS(KP!$L:$L,KP!$F:$F,$A482,KP!$A:$A,SUMMARY!AT$3)</f>
        <v>0</v>
      </c>
      <c r="AU482" s="7">
        <f>SUMIFS(AFRIMONEY!$J:$J,AFRIMONEY!$F:$F,$A482,AFRIMONEY!$P:$P,AT$3)</f>
        <v>0</v>
      </c>
      <c r="AV482" s="8">
        <f t="shared" si="378"/>
        <v>900</v>
      </c>
      <c r="AW482" s="17">
        <f>SUMIFS(KP!$L:$L,KP!$F:$F,$A482,KP!$A:$A,SUMMARY!AW$3)</f>
        <v>0</v>
      </c>
      <c r="AX482" s="7">
        <f>SUMIFS(AFRIMONEY!$J:$J,AFRIMONEY!$F:$F,$A482,AFRIMONEY!$P:$P,AW$3)</f>
        <v>0</v>
      </c>
      <c r="AY482" s="8">
        <f t="shared" si="379"/>
        <v>900</v>
      </c>
      <c r="AZ482" s="7">
        <f>SUMIFS(KP!$L:$L,KP!$F:$F,$A482,KP!$A:$A,SUMMARY!AZ$3)</f>
        <v>0</v>
      </c>
      <c r="BA482" s="7">
        <f>SUMIFS(AFRIMONEY!$J:$J,AFRIMONEY!$F:$F,$A482,AFRIMONEY!$P:$P,AZ$3)</f>
        <v>0</v>
      </c>
      <c r="BB482" s="8">
        <f t="shared" si="380"/>
        <v>900</v>
      </c>
      <c r="BC482" s="17">
        <f>SUMIFS(KP!$L:$L,KP!$F:$F,$A482,KP!$A:$A,SUMMARY!BC$3)</f>
        <v>0</v>
      </c>
      <c r="BD482" s="7">
        <f>SUMIFS(AFRIMONEY!$J:$J,AFRIMONEY!$F:$F,$A482,AFRIMONEY!$P:$P,BC$3)</f>
        <v>0</v>
      </c>
      <c r="BE482" s="8">
        <f t="shared" si="381"/>
        <v>900</v>
      </c>
      <c r="BF482" s="7">
        <f>SUMIFS(KP!$L:$L,KP!$F:$F,$A482,KP!$A:$A,SUMMARY!BF$3)</f>
        <v>0</v>
      </c>
      <c r="BG482" s="7">
        <f>SUMIFS(AFRIMONEY!$J:$J,AFRIMONEY!$F:$F,$A482,AFRIMONEY!$P:$P,BF$3)</f>
        <v>0</v>
      </c>
      <c r="BH482" s="8">
        <f t="shared" si="382"/>
        <v>900</v>
      </c>
      <c r="BI482" s="17">
        <f>SUMIFS(KP!$L:$L,KP!$F:$F,$A482,KP!$A:$A,SUMMARY!BI$3)</f>
        <v>0</v>
      </c>
      <c r="BJ482" s="7">
        <f>SUMIFS(AFRIMONEY!$J:$J,AFRIMONEY!$F:$F,$A482,AFRIMONEY!$P:$P,BI$3)</f>
        <v>0</v>
      </c>
      <c r="BK482" s="8">
        <f t="shared" si="383"/>
        <v>900</v>
      </c>
      <c r="BL482" s="7">
        <f>SUMIFS(KP!$L:$L,KP!$F:$F,$A482,KP!$A:$A,SUMMARY!BL$3)</f>
        <v>0</v>
      </c>
      <c r="BM482" s="7">
        <f>SUMIFS(AFRIMONEY!$J:$J,AFRIMONEY!$F:$F,$A482,AFRIMONEY!$P:$P,BL$3)</f>
        <v>0</v>
      </c>
      <c r="BN482" s="8">
        <f t="shared" si="384"/>
        <v>900</v>
      </c>
      <c r="BO482" s="17">
        <f>SUMIFS(KP!$L:$L,KP!$F:$F,$A482,KP!$A:$A,SUMMARY!BO$3)</f>
        <v>0</v>
      </c>
      <c r="BP482" s="7">
        <f>SUMIFS(AFRIMONEY!$J:$J,AFRIMONEY!$F:$F,$A482,AFRIMONEY!$P:$P,BO$3)</f>
        <v>0</v>
      </c>
      <c r="BQ482" s="8">
        <f t="shared" si="385"/>
        <v>900</v>
      </c>
      <c r="BR482" s="7">
        <f>SUMIFS(KP!$L:$L,KP!$F:$F,$A482,KP!$A:$A,SUMMARY!BR$3)</f>
        <v>0</v>
      </c>
      <c r="BS482" s="7">
        <f>SUMIFS(AFRIMONEY!$J:$J,AFRIMONEY!$F:$F,$A482,AFRIMONEY!$P:$P,BR$3)</f>
        <v>0</v>
      </c>
      <c r="BT482" s="8">
        <f t="shared" si="386"/>
        <v>900</v>
      </c>
      <c r="BU482" s="17">
        <f>SUMIFS(KP!$L:$L,KP!$F:$F,$A482,KP!$A:$A,SUMMARY!BU$3)</f>
        <v>0</v>
      </c>
      <c r="BV482" s="7">
        <f>SUMIFS(AFRIMONEY!$J:$J,AFRIMONEY!$F:$F,$A482,AFRIMONEY!$P:$P,BU$3)</f>
        <v>0</v>
      </c>
      <c r="BW482" s="8">
        <f t="shared" si="387"/>
        <v>900</v>
      </c>
      <c r="BX482" s="7">
        <f>SUMIFS(KP!$L:$L,KP!$F:$F,$A482,KP!$A:$A,SUMMARY!BX$3)</f>
        <v>0</v>
      </c>
      <c r="BY482" s="7">
        <f>SUMIFS(AFRIMONEY!$J:$J,AFRIMONEY!$F:$F,$A482,AFRIMONEY!$P:$P,BX$3)</f>
        <v>0</v>
      </c>
      <c r="BZ482" s="8">
        <f t="shared" si="388"/>
        <v>900</v>
      </c>
      <c r="CA482" s="17">
        <f>SUMIFS(KP!$L:$L,KP!$F:$F,$A482,KP!$A:$A,SUMMARY!CA$3)</f>
        <v>0</v>
      </c>
      <c r="CB482" s="7">
        <f>SUMIFS(AFRIMONEY!$J:$J,AFRIMONEY!$F:$F,$A482,AFRIMONEY!$P:$P,CA$3)</f>
        <v>0</v>
      </c>
      <c r="CC482" s="8">
        <f t="shared" si="389"/>
        <v>900</v>
      </c>
      <c r="CD482" s="7">
        <f>SUMIFS(KP!$L:$L,KP!$F:$F,$A482,KP!$A:$A,SUMMARY!CD$3)</f>
        <v>0</v>
      </c>
      <c r="CE482" s="7">
        <f>SUMIFS(AFRIMONEY!$J:$J,AFRIMONEY!$F:$F,$A482,AFRIMONEY!$P:$P,CD$3)</f>
        <v>0</v>
      </c>
      <c r="CF482" s="8">
        <f t="shared" si="390"/>
        <v>900</v>
      </c>
      <c r="CG482" s="17">
        <f>SUMIFS(KP!$L:$L,KP!$F:$F,$A482,KP!$A:$A,SUMMARY!CG$3)</f>
        <v>0</v>
      </c>
      <c r="CH482" s="7">
        <f>SUMIFS(AFRIMONEY!$J:$J,AFRIMONEY!$F:$F,$A482,AFRIMONEY!$P:$P,CG$3)</f>
        <v>0</v>
      </c>
      <c r="CI482" s="8">
        <f t="shared" si="391"/>
        <v>900</v>
      </c>
      <c r="CJ482" s="7">
        <f>SUMIFS(KP!$L:$L,KP!$F:$F,$A482,KP!$A:$A,SUMMARY!CJ$3)</f>
        <v>0</v>
      </c>
      <c r="CK482" s="7">
        <f>SUMIFS(AFRIMONEY!$J:$J,AFRIMONEY!$F:$F,$A482,AFRIMONEY!$P:$P,CJ$3)</f>
        <v>0</v>
      </c>
      <c r="CL482" s="8">
        <f t="shared" si="392"/>
        <v>900</v>
      </c>
      <c r="CM482" s="17">
        <f>SUMIFS(KP!$L:$L,KP!$F:$F,$A482,KP!$A:$A,SUMMARY!CM$3)</f>
        <v>0</v>
      </c>
      <c r="CN482" s="7">
        <f>SUMIFS(AFRIMONEY!$J:$J,AFRIMONEY!$F:$F,$A482,AFRIMONEY!$P:$P,CM$3)</f>
        <v>0</v>
      </c>
      <c r="CO482" s="8">
        <f t="shared" si="393"/>
        <v>900</v>
      </c>
      <c r="CP482" s="7">
        <f>SUMIFS(KP!$L:$L,KP!$F:$F,$A482,KP!$A:$A,SUMMARY!CP$3)</f>
        <v>0</v>
      </c>
      <c r="CQ482" s="7">
        <f>SUMIFS(AFRIMONEY!$J:$J,AFRIMONEY!$F:$F,$A482,AFRIMONEY!$P:$P,CP$3)</f>
        <v>0</v>
      </c>
      <c r="CR482" s="8">
        <f t="shared" si="394"/>
        <v>900</v>
      </c>
      <c r="CS482" s="17">
        <f>SUMIFS(KP!$L:$L,KP!$F:$F,$A482,KP!$A:$A,SUMMARY!CS$3)</f>
        <v>0</v>
      </c>
      <c r="CT482" s="7">
        <f>SUMIFS(AFRIMONEY!$J:$J,AFRIMONEY!$F:$F,$A482,AFRIMONEY!$P:$P,CS$3)</f>
        <v>0</v>
      </c>
      <c r="CU482" s="8">
        <f t="shared" si="395"/>
        <v>900</v>
      </c>
    </row>
    <row r="483" spans="1:99" x14ac:dyDescent="0.3">
      <c r="A483" s="2">
        <v>102021</v>
      </c>
      <c r="B483" s="23" t="str">
        <f>_xlfn.XLOOKUP(TEXT(A483,0),Tabela4[ID],Tabela4[AREA],"")</f>
        <v>AREA D</v>
      </c>
      <c r="C483" s="2" t="str">
        <f>_xlfn.XLOOKUP(TEXT(A483,0),Tabela4[ID],Tabela4[ZONA],"")</f>
        <v>ZONA 8</v>
      </c>
      <c r="D483" s="2" t="str">
        <f t="shared" si="363"/>
        <v>BLOCKED</v>
      </c>
      <c r="E483" s="18">
        <f t="shared" si="364"/>
        <v>200</v>
      </c>
      <c r="F483" s="21">
        <f>SUMIFS(KP!$L:$L,KP!$F:$F,$A483,KP!$A:$A,"31/03/2025")</f>
        <v>0</v>
      </c>
      <c r="G483" s="19">
        <f>SUMIFS(KP!$L:$L,KP!$F:$F,$A483,KP!$A:$A,SUMMARY!G$3)</f>
        <v>0</v>
      </c>
      <c r="H483" s="7">
        <f>SUMIFS(AFRIMONEY!$J:$J,AFRIMONEY!$F:$F,$A483,AFRIMONEY!$P:$P,G$3)</f>
        <v>0</v>
      </c>
      <c r="I483" s="8">
        <f t="shared" si="365"/>
        <v>0</v>
      </c>
      <c r="J483" s="7">
        <f>SUMIFS(KP!$L:$L,KP!$F:$F,$A483,KP!$A:$A,SUMMARY!J$3)</f>
        <v>0</v>
      </c>
      <c r="K483" s="7">
        <f>SUMIFS(AFRIMONEY!$J:$J,AFRIMONEY!$F:$F,$A483,AFRIMONEY!$P:$P,J$3)</f>
        <v>0</v>
      </c>
      <c r="L483" s="8">
        <f t="shared" si="366"/>
        <v>0</v>
      </c>
      <c r="M483" s="17">
        <f>SUMIFS(KP!$L:$L,KP!$F:$F,$A483,KP!$A:$A,SUMMARY!M$3)</f>
        <v>0</v>
      </c>
      <c r="N483" s="7">
        <f>SUMIFS(AFRIMONEY!$J:$J,AFRIMONEY!$F:$F,$A483,AFRIMONEY!$P:$P,M$3)</f>
        <v>0</v>
      </c>
      <c r="O483" s="8">
        <f t="shared" si="367"/>
        <v>0</v>
      </c>
      <c r="P483" s="7">
        <f>SUMIFS(KP!$L:$L,KP!$F:$F,$A483,KP!$A:$A,SUMMARY!P$3)</f>
        <v>0</v>
      </c>
      <c r="Q483" s="7">
        <f>SUMIFS(AFRIMONEY!$J:$J,AFRIMONEY!$F:$F,$A483,AFRIMONEY!$P:$P,P$3)</f>
        <v>0</v>
      </c>
      <c r="R483" s="8">
        <f t="shared" si="368"/>
        <v>0</v>
      </c>
      <c r="S483" s="17">
        <f>SUMIFS(KP!$L:$L,KP!$F:$F,$A483,KP!$A:$A,SUMMARY!S$3)</f>
        <v>0</v>
      </c>
      <c r="T483" s="7">
        <f>SUMIFS(AFRIMONEY!$J:$J,AFRIMONEY!$F:$F,$A483,AFRIMONEY!$P:$P,S$3)</f>
        <v>0</v>
      </c>
      <c r="U483" s="8">
        <f t="shared" si="369"/>
        <v>0</v>
      </c>
      <c r="V483" s="7">
        <f>SUMIFS(KP!$L:$L,KP!$F:$F,$A483,KP!$A:$A,SUMMARY!V$3)</f>
        <v>0</v>
      </c>
      <c r="W483" s="7">
        <f>SUMIFS(AFRIMONEY!$J:$J,AFRIMONEY!$F:$F,$A483,AFRIMONEY!$P:$P,V$3)</f>
        <v>0</v>
      </c>
      <c r="X483" s="8">
        <f t="shared" si="370"/>
        <v>0</v>
      </c>
      <c r="Y483" s="17">
        <f>SUMIFS(KP!$L:$L,KP!$F:$F,$A483,KP!$A:$A,SUMMARY!Y$3)</f>
        <v>1900</v>
      </c>
      <c r="Z483" s="7">
        <f>SUMIFS(AFRIMONEY!$J:$J,AFRIMONEY!$F:$F,$A483,AFRIMONEY!$P:$P,Y$3)</f>
        <v>0</v>
      </c>
      <c r="AA483" s="8">
        <f t="shared" si="371"/>
        <v>1900</v>
      </c>
      <c r="AB483" s="7">
        <f>SUMIFS(KP!$L:$L,KP!$F:$F,$A483,KP!$A:$A,SUMMARY!AB$3)</f>
        <v>0</v>
      </c>
      <c r="AC483" s="7">
        <f>SUMIFS(AFRIMONEY!$J:$J,AFRIMONEY!$F:$F,$A483,AFRIMONEY!$P:$P,AB$3)</f>
        <v>0</v>
      </c>
      <c r="AD483" s="8">
        <f t="shared" si="372"/>
        <v>1900</v>
      </c>
      <c r="AE483" s="17">
        <f>SUMIFS(KP!$L:$L,KP!$F:$F,$A483,KP!$A:$A,SUMMARY!AE$3)</f>
        <v>150</v>
      </c>
      <c r="AF483" s="7">
        <f>SUMIFS(AFRIMONEY!$J:$J,AFRIMONEY!$F:$F,$A483,AFRIMONEY!$P:$P,AE$3)</f>
        <v>1900</v>
      </c>
      <c r="AG483" s="8">
        <f t="shared" si="373"/>
        <v>150</v>
      </c>
      <c r="AH483" s="7">
        <f>SUMIFS(KP!$L:$L,KP!$F:$F,$A483,KP!$A:$A,SUMMARY!AH$3)</f>
        <v>200</v>
      </c>
      <c r="AI483" s="7">
        <f>SUMIFS(AFRIMONEY!$J:$J,AFRIMONEY!$F:$F,$A483,AFRIMONEY!$P:$P,AH$3)</f>
        <v>150</v>
      </c>
      <c r="AJ483" s="8">
        <f t="shared" si="374"/>
        <v>200</v>
      </c>
      <c r="AK483" s="17">
        <f>SUMIFS(KP!$L:$L,KP!$F:$F,$A483,KP!$A:$A,SUMMARY!AK$3)</f>
        <v>0</v>
      </c>
      <c r="AL483" s="7">
        <f>SUMIFS(AFRIMONEY!$J:$J,AFRIMONEY!$F:$F,$A483,AFRIMONEY!$P:$P,AK$3)</f>
        <v>0</v>
      </c>
      <c r="AM483" s="8">
        <f t="shared" si="375"/>
        <v>200</v>
      </c>
      <c r="AN483" s="7">
        <f>SUMIFS(KP!$L:$L,KP!$F:$F,$A483,KP!$A:$A,SUMMARY!AN$3)</f>
        <v>0</v>
      </c>
      <c r="AO483" s="7">
        <f>SUMIFS(AFRIMONEY!$J:$J,AFRIMONEY!$F:$F,$A483,AFRIMONEY!$P:$P,AN$3)</f>
        <v>0</v>
      </c>
      <c r="AP483" s="8">
        <f t="shared" si="376"/>
        <v>200</v>
      </c>
      <c r="AQ483" s="17">
        <f>SUMIFS(KP!$L:$L,KP!$F:$F,$A483,KP!$A:$A,SUMMARY!AQ$3)</f>
        <v>0</v>
      </c>
      <c r="AR483" s="7">
        <f>SUMIFS(AFRIMONEY!$J:$J,AFRIMONEY!$F:$F,$A483,AFRIMONEY!$P:$P,AQ$3)</f>
        <v>0</v>
      </c>
      <c r="AS483" s="8">
        <f t="shared" si="377"/>
        <v>200</v>
      </c>
      <c r="AT483" s="7">
        <f>SUMIFS(KP!$L:$L,KP!$F:$F,$A483,KP!$A:$A,SUMMARY!AT$3)</f>
        <v>0</v>
      </c>
      <c r="AU483" s="7">
        <f>SUMIFS(AFRIMONEY!$J:$J,AFRIMONEY!$F:$F,$A483,AFRIMONEY!$P:$P,AT$3)</f>
        <v>0</v>
      </c>
      <c r="AV483" s="8">
        <f t="shared" si="378"/>
        <v>200</v>
      </c>
      <c r="AW483" s="17">
        <f>SUMIFS(KP!$L:$L,KP!$F:$F,$A483,KP!$A:$A,SUMMARY!AW$3)</f>
        <v>0</v>
      </c>
      <c r="AX483" s="7">
        <f>SUMIFS(AFRIMONEY!$J:$J,AFRIMONEY!$F:$F,$A483,AFRIMONEY!$P:$P,AW$3)</f>
        <v>0</v>
      </c>
      <c r="AY483" s="8">
        <f t="shared" si="379"/>
        <v>200</v>
      </c>
      <c r="AZ483" s="7">
        <f>SUMIFS(KP!$L:$L,KP!$F:$F,$A483,KP!$A:$A,SUMMARY!AZ$3)</f>
        <v>0</v>
      </c>
      <c r="BA483" s="7">
        <f>SUMIFS(AFRIMONEY!$J:$J,AFRIMONEY!$F:$F,$A483,AFRIMONEY!$P:$P,AZ$3)</f>
        <v>0</v>
      </c>
      <c r="BB483" s="8">
        <f t="shared" si="380"/>
        <v>200</v>
      </c>
      <c r="BC483" s="17">
        <f>SUMIFS(KP!$L:$L,KP!$F:$F,$A483,KP!$A:$A,SUMMARY!BC$3)</f>
        <v>0</v>
      </c>
      <c r="BD483" s="7">
        <f>SUMIFS(AFRIMONEY!$J:$J,AFRIMONEY!$F:$F,$A483,AFRIMONEY!$P:$P,BC$3)</f>
        <v>0</v>
      </c>
      <c r="BE483" s="8">
        <f t="shared" si="381"/>
        <v>200</v>
      </c>
      <c r="BF483" s="7">
        <f>SUMIFS(KP!$L:$L,KP!$F:$F,$A483,KP!$A:$A,SUMMARY!BF$3)</f>
        <v>0</v>
      </c>
      <c r="BG483" s="7">
        <f>SUMIFS(AFRIMONEY!$J:$J,AFRIMONEY!$F:$F,$A483,AFRIMONEY!$P:$P,BF$3)</f>
        <v>0</v>
      </c>
      <c r="BH483" s="8">
        <f t="shared" si="382"/>
        <v>200</v>
      </c>
      <c r="BI483" s="17">
        <f>SUMIFS(KP!$L:$L,KP!$F:$F,$A483,KP!$A:$A,SUMMARY!BI$3)</f>
        <v>0</v>
      </c>
      <c r="BJ483" s="7">
        <f>SUMIFS(AFRIMONEY!$J:$J,AFRIMONEY!$F:$F,$A483,AFRIMONEY!$P:$P,BI$3)</f>
        <v>0</v>
      </c>
      <c r="BK483" s="8">
        <f t="shared" si="383"/>
        <v>200</v>
      </c>
      <c r="BL483" s="7">
        <f>SUMIFS(KP!$L:$L,KP!$F:$F,$A483,KP!$A:$A,SUMMARY!BL$3)</f>
        <v>0</v>
      </c>
      <c r="BM483" s="7">
        <f>SUMIFS(AFRIMONEY!$J:$J,AFRIMONEY!$F:$F,$A483,AFRIMONEY!$P:$P,BL$3)</f>
        <v>0</v>
      </c>
      <c r="BN483" s="8">
        <f t="shared" si="384"/>
        <v>200</v>
      </c>
      <c r="BO483" s="17">
        <f>SUMIFS(KP!$L:$L,KP!$F:$F,$A483,KP!$A:$A,SUMMARY!BO$3)</f>
        <v>0</v>
      </c>
      <c r="BP483" s="7">
        <f>SUMIFS(AFRIMONEY!$J:$J,AFRIMONEY!$F:$F,$A483,AFRIMONEY!$P:$P,BO$3)</f>
        <v>0</v>
      </c>
      <c r="BQ483" s="8">
        <f t="shared" si="385"/>
        <v>200</v>
      </c>
      <c r="BR483" s="7">
        <f>SUMIFS(KP!$L:$L,KP!$F:$F,$A483,KP!$A:$A,SUMMARY!BR$3)</f>
        <v>0</v>
      </c>
      <c r="BS483" s="7">
        <f>SUMIFS(AFRIMONEY!$J:$J,AFRIMONEY!$F:$F,$A483,AFRIMONEY!$P:$P,BR$3)</f>
        <v>0</v>
      </c>
      <c r="BT483" s="8">
        <f t="shared" si="386"/>
        <v>200</v>
      </c>
      <c r="BU483" s="17">
        <f>SUMIFS(KP!$L:$L,KP!$F:$F,$A483,KP!$A:$A,SUMMARY!BU$3)</f>
        <v>0</v>
      </c>
      <c r="BV483" s="7">
        <f>SUMIFS(AFRIMONEY!$J:$J,AFRIMONEY!$F:$F,$A483,AFRIMONEY!$P:$P,BU$3)</f>
        <v>0</v>
      </c>
      <c r="BW483" s="8">
        <f t="shared" si="387"/>
        <v>200</v>
      </c>
      <c r="BX483" s="7">
        <f>SUMIFS(KP!$L:$L,KP!$F:$F,$A483,KP!$A:$A,SUMMARY!BX$3)</f>
        <v>0</v>
      </c>
      <c r="BY483" s="7">
        <f>SUMIFS(AFRIMONEY!$J:$J,AFRIMONEY!$F:$F,$A483,AFRIMONEY!$P:$P,BX$3)</f>
        <v>0</v>
      </c>
      <c r="BZ483" s="8">
        <f t="shared" si="388"/>
        <v>200</v>
      </c>
      <c r="CA483" s="17">
        <f>SUMIFS(KP!$L:$L,KP!$F:$F,$A483,KP!$A:$A,SUMMARY!CA$3)</f>
        <v>0</v>
      </c>
      <c r="CB483" s="7">
        <f>SUMIFS(AFRIMONEY!$J:$J,AFRIMONEY!$F:$F,$A483,AFRIMONEY!$P:$P,CA$3)</f>
        <v>0</v>
      </c>
      <c r="CC483" s="8">
        <f t="shared" si="389"/>
        <v>200</v>
      </c>
      <c r="CD483" s="7">
        <f>SUMIFS(KP!$L:$L,KP!$F:$F,$A483,KP!$A:$A,SUMMARY!CD$3)</f>
        <v>0</v>
      </c>
      <c r="CE483" s="7">
        <f>SUMIFS(AFRIMONEY!$J:$J,AFRIMONEY!$F:$F,$A483,AFRIMONEY!$P:$P,CD$3)</f>
        <v>0</v>
      </c>
      <c r="CF483" s="8">
        <f t="shared" si="390"/>
        <v>200</v>
      </c>
      <c r="CG483" s="17">
        <f>SUMIFS(KP!$L:$L,KP!$F:$F,$A483,KP!$A:$A,SUMMARY!CG$3)</f>
        <v>0</v>
      </c>
      <c r="CH483" s="7">
        <f>SUMIFS(AFRIMONEY!$J:$J,AFRIMONEY!$F:$F,$A483,AFRIMONEY!$P:$P,CG$3)</f>
        <v>0</v>
      </c>
      <c r="CI483" s="8">
        <f t="shared" si="391"/>
        <v>200</v>
      </c>
      <c r="CJ483" s="7">
        <f>SUMIFS(KP!$L:$L,KP!$F:$F,$A483,KP!$A:$A,SUMMARY!CJ$3)</f>
        <v>0</v>
      </c>
      <c r="CK483" s="7">
        <f>SUMIFS(AFRIMONEY!$J:$J,AFRIMONEY!$F:$F,$A483,AFRIMONEY!$P:$P,CJ$3)</f>
        <v>0</v>
      </c>
      <c r="CL483" s="8">
        <f t="shared" si="392"/>
        <v>200</v>
      </c>
      <c r="CM483" s="17">
        <f>SUMIFS(KP!$L:$L,KP!$F:$F,$A483,KP!$A:$A,SUMMARY!CM$3)</f>
        <v>0</v>
      </c>
      <c r="CN483" s="7">
        <f>SUMIFS(AFRIMONEY!$J:$J,AFRIMONEY!$F:$F,$A483,AFRIMONEY!$P:$P,CM$3)</f>
        <v>0</v>
      </c>
      <c r="CO483" s="8">
        <f t="shared" si="393"/>
        <v>200</v>
      </c>
      <c r="CP483" s="7">
        <f>SUMIFS(KP!$L:$L,KP!$F:$F,$A483,KP!$A:$A,SUMMARY!CP$3)</f>
        <v>0</v>
      </c>
      <c r="CQ483" s="7">
        <f>SUMIFS(AFRIMONEY!$J:$J,AFRIMONEY!$F:$F,$A483,AFRIMONEY!$P:$P,CP$3)</f>
        <v>0</v>
      </c>
      <c r="CR483" s="8">
        <f t="shared" si="394"/>
        <v>200</v>
      </c>
      <c r="CS483" s="17">
        <f>SUMIFS(KP!$L:$L,KP!$F:$F,$A483,KP!$A:$A,SUMMARY!CS$3)</f>
        <v>0</v>
      </c>
      <c r="CT483" s="7">
        <f>SUMIFS(AFRIMONEY!$J:$J,AFRIMONEY!$F:$F,$A483,AFRIMONEY!$P:$P,CS$3)</f>
        <v>0</v>
      </c>
      <c r="CU483" s="8">
        <f t="shared" si="395"/>
        <v>200</v>
      </c>
    </row>
    <row r="484" spans="1:99" x14ac:dyDescent="0.3">
      <c r="A484" s="2">
        <v>102023</v>
      </c>
      <c r="B484" s="23" t="str">
        <f>_xlfn.XLOOKUP(TEXT(A484,0),Tabela4[ID],Tabela4[AREA],"")</f>
        <v>AREA A</v>
      </c>
      <c r="C484" s="2" t="str">
        <f>_xlfn.XLOOKUP(TEXT(A484,0),Tabela4[ID],Tabela4[ZONA],"")</f>
        <v>ZONA 16</v>
      </c>
      <c r="D484" s="2" t="str">
        <f t="shared" ref="D484:D490" si="396">IF(E484&gt;0,"BLOCKED","ACTIVE")</f>
        <v>BLOCKED</v>
      </c>
      <c r="E484" s="18">
        <f t="shared" ref="E484:E490" si="397">CU484</f>
        <v>1000</v>
      </c>
      <c r="F484" s="21">
        <f>SUMIFS(KP!$L:$L,KP!$F:$F,$A484,KP!$A:$A,"31/03/2025")</f>
        <v>0</v>
      </c>
      <c r="G484" s="19">
        <f>SUMIFS(KP!$L:$L,KP!$F:$F,$A484,KP!$A:$A,SUMMARY!G$3)</f>
        <v>0</v>
      </c>
      <c r="H484" s="7">
        <f>SUMIFS(AFRIMONEY!$J:$J,AFRIMONEY!$F:$F,$A484,AFRIMONEY!$P:$P,G$3)</f>
        <v>0</v>
      </c>
      <c r="I484" s="8">
        <f t="shared" ref="I484:I490" si="398">F484+(G484-H484)</f>
        <v>0</v>
      </c>
      <c r="J484" s="7">
        <f>SUMIFS(KP!$L:$L,KP!$F:$F,$A484,KP!$A:$A,SUMMARY!J$3)</f>
        <v>0</v>
      </c>
      <c r="K484" s="7">
        <f>SUMIFS(AFRIMONEY!$J:$J,AFRIMONEY!$F:$F,$A484,AFRIMONEY!$P:$P,J$3)</f>
        <v>0</v>
      </c>
      <c r="L484" s="8">
        <f t="shared" ref="L484:L490" si="399">I484+(J484-K484)</f>
        <v>0</v>
      </c>
      <c r="M484" s="17">
        <f>SUMIFS(KP!$L:$L,KP!$F:$F,$A484,KP!$A:$A,SUMMARY!M$3)</f>
        <v>0</v>
      </c>
      <c r="N484" s="7">
        <f>SUMIFS(AFRIMONEY!$J:$J,AFRIMONEY!$F:$F,$A484,AFRIMONEY!$P:$P,M$3)</f>
        <v>0</v>
      </c>
      <c r="O484" s="8">
        <f t="shared" ref="O484:O490" si="400">L484+(M484-N484)</f>
        <v>0</v>
      </c>
      <c r="P484" s="7">
        <f>SUMIFS(KP!$L:$L,KP!$F:$F,$A484,KP!$A:$A,SUMMARY!P$3)</f>
        <v>-50</v>
      </c>
      <c r="Q484" s="7">
        <f>SUMIFS(AFRIMONEY!$J:$J,AFRIMONEY!$F:$F,$A484,AFRIMONEY!$P:$P,P$3)</f>
        <v>0</v>
      </c>
      <c r="R484" s="8">
        <f t="shared" ref="R484:R490" si="401">O484+(P484-Q484)</f>
        <v>-50</v>
      </c>
      <c r="S484" s="17">
        <f>SUMIFS(KP!$L:$L,KP!$F:$F,$A484,KP!$A:$A,SUMMARY!S$3)</f>
        <v>1050</v>
      </c>
      <c r="T484" s="7">
        <f>SUMIFS(AFRIMONEY!$J:$J,AFRIMONEY!$F:$F,$A484,AFRIMONEY!$P:$P,S$3)</f>
        <v>1050</v>
      </c>
      <c r="U484" s="8">
        <f t="shared" ref="U484:U490" si="402">R484+(S484-T484)</f>
        <v>-50</v>
      </c>
      <c r="V484" s="7">
        <f>SUMIFS(KP!$L:$L,KP!$F:$F,$A484,KP!$A:$A,SUMMARY!V$3)</f>
        <v>0</v>
      </c>
      <c r="W484" s="7">
        <f>SUMIFS(AFRIMONEY!$J:$J,AFRIMONEY!$F:$F,$A484,AFRIMONEY!$P:$P,V$3)</f>
        <v>0</v>
      </c>
      <c r="X484" s="8">
        <f t="shared" ref="X484:X490" si="403">U484+(V484-W484)</f>
        <v>-50</v>
      </c>
      <c r="Y484" s="17">
        <f>SUMIFS(KP!$L:$L,KP!$F:$F,$A484,KP!$A:$A,SUMMARY!Y$3)</f>
        <v>2700</v>
      </c>
      <c r="Z484" s="7">
        <f>SUMIFS(AFRIMONEY!$J:$J,AFRIMONEY!$F:$F,$A484,AFRIMONEY!$P:$P,Y$3)</f>
        <v>2700</v>
      </c>
      <c r="AA484" s="8">
        <f t="shared" ref="AA484:AA490" si="404">X484+(Y484-Z484)</f>
        <v>-50</v>
      </c>
      <c r="AB484" s="7">
        <f>SUMIFS(KP!$L:$L,KP!$F:$F,$A484,KP!$A:$A,SUMMARY!AB$3)</f>
        <v>5750</v>
      </c>
      <c r="AC484" s="7">
        <f>SUMIFS(AFRIMONEY!$J:$J,AFRIMONEY!$F:$F,$A484,AFRIMONEY!$P:$P,AB$3)</f>
        <v>5750</v>
      </c>
      <c r="AD484" s="8">
        <f t="shared" ref="AD484:AD490" si="405">AA484+(AB484-AC484)</f>
        <v>-50</v>
      </c>
      <c r="AE484" s="17">
        <f>SUMIFS(KP!$L:$L,KP!$F:$F,$A484,KP!$A:$A,SUMMARY!AE$3)</f>
        <v>2700</v>
      </c>
      <c r="AF484" s="7">
        <f>SUMIFS(AFRIMONEY!$J:$J,AFRIMONEY!$F:$F,$A484,AFRIMONEY!$P:$P,AE$3)</f>
        <v>2650</v>
      </c>
      <c r="AG484" s="8">
        <f t="shared" ref="AG484:AG490" si="406">AD484+(AE484-AF484)</f>
        <v>0</v>
      </c>
      <c r="AH484" s="7">
        <f>SUMIFS(KP!$L:$L,KP!$F:$F,$A484,KP!$A:$A,SUMMARY!AH$3)</f>
        <v>1050</v>
      </c>
      <c r="AI484" s="7">
        <f>SUMIFS(AFRIMONEY!$J:$J,AFRIMONEY!$F:$F,$A484,AFRIMONEY!$P:$P,AH$3)</f>
        <v>50</v>
      </c>
      <c r="AJ484" s="8">
        <f t="shared" ref="AJ484:AJ490" si="407">AG484+(AH484-AI484)</f>
        <v>1000</v>
      </c>
      <c r="AK484" s="17">
        <f>SUMIFS(KP!$L:$L,KP!$F:$F,$A484,KP!$A:$A,SUMMARY!AK$3)</f>
        <v>0</v>
      </c>
      <c r="AL484" s="7">
        <f>SUMIFS(AFRIMONEY!$J:$J,AFRIMONEY!$F:$F,$A484,AFRIMONEY!$P:$P,AK$3)</f>
        <v>0</v>
      </c>
      <c r="AM484" s="8">
        <f t="shared" ref="AM484:AM490" si="408">AJ484+(AK484-AL484)</f>
        <v>1000</v>
      </c>
      <c r="AN484" s="7">
        <f>SUMIFS(KP!$L:$L,KP!$F:$F,$A484,KP!$A:$A,SUMMARY!AN$3)</f>
        <v>0</v>
      </c>
      <c r="AO484" s="7">
        <f>SUMIFS(AFRIMONEY!$J:$J,AFRIMONEY!$F:$F,$A484,AFRIMONEY!$P:$P,AN$3)</f>
        <v>0</v>
      </c>
      <c r="AP484" s="8">
        <f t="shared" ref="AP484:AP490" si="409">AM484+(AN484-AO484)</f>
        <v>1000</v>
      </c>
      <c r="AQ484" s="17">
        <f>SUMIFS(KP!$L:$L,KP!$F:$F,$A484,KP!$A:$A,SUMMARY!AQ$3)</f>
        <v>0</v>
      </c>
      <c r="AR484" s="7">
        <f>SUMIFS(AFRIMONEY!$J:$J,AFRIMONEY!$F:$F,$A484,AFRIMONEY!$P:$P,AQ$3)</f>
        <v>0</v>
      </c>
      <c r="AS484" s="8">
        <f t="shared" ref="AS484:AS490" si="410">AP484+(AQ484-AR484)</f>
        <v>1000</v>
      </c>
      <c r="AT484" s="7">
        <f>SUMIFS(KP!$L:$L,KP!$F:$F,$A484,KP!$A:$A,SUMMARY!AT$3)</f>
        <v>0</v>
      </c>
      <c r="AU484" s="7">
        <f>SUMIFS(AFRIMONEY!$J:$J,AFRIMONEY!$F:$F,$A484,AFRIMONEY!$P:$P,AT$3)</f>
        <v>0</v>
      </c>
      <c r="AV484" s="8">
        <f t="shared" ref="AV484:AV490" si="411">AS484+(AT484-AU484)</f>
        <v>1000</v>
      </c>
      <c r="AW484" s="17">
        <f>SUMIFS(KP!$L:$L,KP!$F:$F,$A484,KP!$A:$A,SUMMARY!AW$3)</f>
        <v>0</v>
      </c>
      <c r="AX484" s="7">
        <f>SUMIFS(AFRIMONEY!$J:$J,AFRIMONEY!$F:$F,$A484,AFRIMONEY!$P:$P,AW$3)</f>
        <v>0</v>
      </c>
      <c r="AY484" s="8">
        <f t="shared" ref="AY484:AY490" si="412">AV484+(AW484-AX484)</f>
        <v>1000</v>
      </c>
      <c r="AZ484" s="7">
        <f>SUMIFS(KP!$L:$L,KP!$F:$F,$A484,KP!$A:$A,SUMMARY!AZ$3)</f>
        <v>0</v>
      </c>
      <c r="BA484" s="7">
        <f>SUMIFS(AFRIMONEY!$J:$J,AFRIMONEY!$F:$F,$A484,AFRIMONEY!$P:$P,AZ$3)</f>
        <v>0</v>
      </c>
      <c r="BB484" s="8">
        <f t="shared" ref="BB484:BB490" si="413">AY484+(AZ484-BA484)</f>
        <v>1000</v>
      </c>
      <c r="BC484" s="17">
        <f>SUMIFS(KP!$L:$L,KP!$F:$F,$A484,KP!$A:$A,SUMMARY!BC$3)</f>
        <v>0</v>
      </c>
      <c r="BD484" s="7">
        <f>SUMIFS(AFRIMONEY!$J:$J,AFRIMONEY!$F:$F,$A484,AFRIMONEY!$P:$P,BC$3)</f>
        <v>0</v>
      </c>
      <c r="BE484" s="8">
        <f t="shared" ref="BE484:BE490" si="414">BB484+(BC484-BD484)</f>
        <v>1000</v>
      </c>
      <c r="BF484" s="7">
        <f>SUMIFS(KP!$L:$L,KP!$F:$F,$A484,KP!$A:$A,SUMMARY!BF$3)</f>
        <v>0</v>
      </c>
      <c r="BG484" s="7">
        <f>SUMIFS(AFRIMONEY!$J:$J,AFRIMONEY!$F:$F,$A484,AFRIMONEY!$P:$P,BF$3)</f>
        <v>0</v>
      </c>
      <c r="BH484" s="8">
        <f t="shared" ref="BH484:BH490" si="415">BE484+(BF484-BG484)</f>
        <v>1000</v>
      </c>
      <c r="BI484" s="17">
        <f>SUMIFS(KP!$L:$L,KP!$F:$F,$A484,KP!$A:$A,SUMMARY!BI$3)</f>
        <v>0</v>
      </c>
      <c r="BJ484" s="7">
        <f>SUMIFS(AFRIMONEY!$J:$J,AFRIMONEY!$F:$F,$A484,AFRIMONEY!$P:$P,BI$3)</f>
        <v>0</v>
      </c>
      <c r="BK484" s="8">
        <f t="shared" ref="BK484:BK490" si="416">BH484+(BI484-BJ484)</f>
        <v>1000</v>
      </c>
      <c r="BL484" s="7">
        <f>SUMIFS(KP!$L:$L,KP!$F:$F,$A484,KP!$A:$A,SUMMARY!BL$3)</f>
        <v>0</v>
      </c>
      <c r="BM484" s="7">
        <f>SUMIFS(AFRIMONEY!$J:$J,AFRIMONEY!$F:$F,$A484,AFRIMONEY!$P:$P,BL$3)</f>
        <v>0</v>
      </c>
      <c r="BN484" s="8">
        <f t="shared" ref="BN484:BN490" si="417">BK484+(BL484-BM484)</f>
        <v>1000</v>
      </c>
      <c r="BO484" s="17">
        <f>SUMIFS(KP!$L:$L,KP!$F:$F,$A484,KP!$A:$A,SUMMARY!BO$3)</f>
        <v>0</v>
      </c>
      <c r="BP484" s="7">
        <f>SUMIFS(AFRIMONEY!$J:$J,AFRIMONEY!$F:$F,$A484,AFRIMONEY!$P:$P,BO$3)</f>
        <v>0</v>
      </c>
      <c r="BQ484" s="8">
        <f t="shared" ref="BQ484:BQ490" si="418">BN484+(BO484-BP484)</f>
        <v>1000</v>
      </c>
      <c r="BR484" s="7">
        <f>SUMIFS(KP!$L:$L,KP!$F:$F,$A484,KP!$A:$A,SUMMARY!BR$3)</f>
        <v>0</v>
      </c>
      <c r="BS484" s="7">
        <f>SUMIFS(AFRIMONEY!$J:$J,AFRIMONEY!$F:$F,$A484,AFRIMONEY!$P:$P,BR$3)</f>
        <v>0</v>
      </c>
      <c r="BT484" s="8">
        <f t="shared" ref="BT484:BT490" si="419">BQ484+(BR484-BS484)</f>
        <v>1000</v>
      </c>
      <c r="BU484" s="17">
        <f>SUMIFS(KP!$L:$L,KP!$F:$F,$A484,KP!$A:$A,SUMMARY!BU$3)</f>
        <v>0</v>
      </c>
      <c r="BV484" s="7">
        <f>SUMIFS(AFRIMONEY!$J:$J,AFRIMONEY!$F:$F,$A484,AFRIMONEY!$P:$P,BU$3)</f>
        <v>0</v>
      </c>
      <c r="BW484" s="8">
        <f t="shared" ref="BW484:BW490" si="420">BT484+(BU484-BV484)</f>
        <v>1000</v>
      </c>
      <c r="BX484" s="7">
        <f>SUMIFS(KP!$L:$L,KP!$F:$F,$A484,KP!$A:$A,SUMMARY!BX$3)</f>
        <v>0</v>
      </c>
      <c r="BY484" s="7">
        <f>SUMIFS(AFRIMONEY!$J:$J,AFRIMONEY!$F:$F,$A484,AFRIMONEY!$P:$P,BX$3)</f>
        <v>0</v>
      </c>
      <c r="BZ484" s="8">
        <f t="shared" ref="BZ484:BZ490" si="421">BW484+(BX484-BY484)</f>
        <v>1000</v>
      </c>
      <c r="CA484" s="17">
        <f>SUMIFS(KP!$L:$L,KP!$F:$F,$A484,KP!$A:$A,SUMMARY!CA$3)</f>
        <v>0</v>
      </c>
      <c r="CB484" s="7">
        <f>SUMIFS(AFRIMONEY!$J:$J,AFRIMONEY!$F:$F,$A484,AFRIMONEY!$P:$P,CA$3)</f>
        <v>0</v>
      </c>
      <c r="CC484" s="8">
        <f t="shared" ref="CC484:CC490" si="422">BZ484+(CA484-CB484)</f>
        <v>1000</v>
      </c>
      <c r="CD484" s="7">
        <f>SUMIFS(KP!$L:$L,KP!$F:$F,$A484,KP!$A:$A,SUMMARY!CD$3)</f>
        <v>0</v>
      </c>
      <c r="CE484" s="7">
        <f>SUMIFS(AFRIMONEY!$J:$J,AFRIMONEY!$F:$F,$A484,AFRIMONEY!$P:$P,CD$3)</f>
        <v>0</v>
      </c>
      <c r="CF484" s="8">
        <f t="shared" ref="CF484:CF490" si="423">CC484+(CD484-CE484)</f>
        <v>1000</v>
      </c>
      <c r="CG484" s="17">
        <f>SUMIFS(KP!$L:$L,KP!$F:$F,$A484,KP!$A:$A,SUMMARY!CG$3)</f>
        <v>0</v>
      </c>
      <c r="CH484" s="7">
        <f>SUMIFS(AFRIMONEY!$J:$J,AFRIMONEY!$F:$F,$A484,AFRIMONEY!$P:$P,CG$3)</f>
        <v>0</v>
      </c>
      <c r="CI484" s="8">
        <f t="shared" ref="CI484:CI490" si="424">CF484+(CG484-CH484)</f>
        <v>1000</v>
      </c>
      <c r="CJ484" s="7">
        <f>SUMIFS(KP!$L:$L,KP!$F:$F,$A484,KP!$A:$A,SUMMARY!CJ$3)</f>
        <v>0</v>
      </c>
      <c r="CK484" s="7">
        <f>SUMIFS(AFRIMONEY!$J:$J,AFRIMONEY!$F:$F,$A484,AFRIMONEY!$P:$P,CJ$3)</f>
        <v>0</v>
      </c>
      <c r="CL484" s="8">
        <f t="shared" ref="CL484:CL490" si="425">CI484+(CJ484-CK484)</f>
        <v>1000</v>
      </c>
      <c r="CM484" s="17">
        <f>SUMIFS(KP!$L:$L,KP!$F:$F,$A484,KP!$A:$A,SUMMARY!CM$3)</f>
        <v>0</v>
      </c>
      <c r="CN484" s="7">
        <f>SUMIFS(AFRIMONEY!$J:$J,AFRIMONEY!$F:$F,$A484,AFRIMONEY!$P:$P,CM$3)</f>
        <v>0</v>
      </c>
      <c r="CO484" s="8">
        <f t="shared" ref="CO484:CO490" si="426">CL484+(CM484-CN484)</f>
        <v>1000</v>
      </c>
      <c r="CP484" s="7">
        <f>SUMIFS(KP!$L:$L,KP!$F:$F,$A484,KP!$A:$A,SUMMARY!CP$3)</f>
        <v>0</v>
      </c>
      <c r="CQ484" s="7">
        <f>SUMIFS(AFRIMONEY!$J:$J,AFRIMONEY!$F:$F,$A484,AFRIMONEY!$P:$P,CP$3)</f>
        <v>0</v>
      </c>
      <c r="CR484" s="8">
        <f t="shared" ref="CR484:CR490" si="427">CO484+(CP484-CQ484)</f>
        <v>1000</v>
      </c>
      <c r="CS484" s="17">
        <f>SUMIFS(KP!$L:$L,KP!$F:$F,$A484,KP!$A:$A,SUMMARY!CS$3)</f>
        <v>0</v>
      </c>
      <c r="CT484" s="7">
        <f>SUMIFS(AFRIMONEY!$J:$J,AFRIMONEY!$F:$F,$A484,AFRIMONEY!$P:$P,CS$3)</f>
        <v>0</v>
      </c>
      <c r="CU484" s="8">
        <f t="shared" ref="CU484:CU490" si="428">CR484+(CS484-CT484)</f>
        <v>1000</v>
      </c>
    </row>
    <row r="485" spans="1:99" x14ac:dyDescent="0.3">
      <c r="A485" s="2">
        <v>102024</v>
      </c>
      <c r="B485" s="23" t="str">
        <f>_xlfn.XLOOKUP(TEXT(A485,0),Tabela4[ID],Tabela4[AREA],"")</f>
        <v>AREA E</v>
      </c>
      <c r="C485" s="2" t="str">
        <f>_xlfn.XLOOKUP(TEXT(A485,0),Tabela4[ID],Tabela4[ZONA],"")</f>
        <v>ZONA 20</v>
      </c>
      <c r="D485" s="2" t="str">
        <f t="shared" si="396"/>
        <v>BLOCKED</v>
      </c>
      <c r="E485" s="18">
        <f t="shared" si="397"/>
        <v>450</v>
      </c>
      <c r="F485" s="21">
        <f>SUMIFS(KP!$L:$L,KP!$F:$F,$A485,KP!$A:$A,"31/03/2025")</f>
        <v>0</v>
      </c>
      <c r="G485" s="19">
        <f>SUMIFS(KP!$L:$L,KP!$F:$F,$A485,KP!$A:$A,SUMMARY!G$3)</f>
        <v>0</v>
      </c>
      <c r="H485" s="7">
        <f>SUMIFS(AFRIMONEY!$J:$J,AFRIMONEY!$F:$F,$A485,AFRIMONEY!$P:$P,G$3)</f>
        <v>0</v>
      </c>
      <c r="I485" s="8">
        <f t="shared" si="398"/>
        <v>0</v>
      </c>
      <c r="J485" s="7">
        <f>SUMIFS(KP!$L:$L,KP!$F:$F,$A485,KP!$A:$A,SUMMARY!J$3)</f>
        <v>0</v>
      </c>
      <c r="K485" s="7">
        <f>SUMIFS(AFRIMONEY!$J:$J,AFRIMONEY!$F:$F,$A485,AFRIMONEY!$P:$P,J$3)</f>
        <v>0</v>
      </c>
      <c r="L485" s="8">
        <f t="shared" si="399"/>
        <v>0</v>
      </c>
      <c r="M485" s="17">
        <f>SUMIFS(KP!$L:$L,KP!$F:$F,$A485,KP!$A:$A,SUMMARY!M$3)</f>
        <v>0</v>
      </c>
      <c r="N485" s="7">
        <f>SUMIFS(AFRIMONEY!$J:$J,AFRIMONEY!$F:$F,$A485,AFRIMONEY!$P:$P,M$3)</f>
        <v>0</v>
      </c>
      <c r="O485" s="8">
        <f t="shared" si="400"/>
        <v>0</v>
      </c>
      <c r="P485" s="7">
        <f>SUMIFS(KP!$L:$L,KP!$F:$F,$A485,KP!$A:$A,SUMMARY!P$3)</f>
        <v>0</v>
      </c>
      <c r="Q485" s="7">
        <f>SUMIFS(AFRIMONEY!$J:$J,AFRIMONEY!$F:$F,$A485,AFRIMONEY!$P:$P,P$3)</f>
        <v>0</v>
      </c>
      <c r="R485" s="8">
        <f t="shared" si="401"/>
        <v>0</v>
      </c>
      <c r="S485" s="17">
        <f>SUMIFS(KP!$L:$L,KP!$F:$F,$A485,KP!$A:$A,SUMMARY!S$3)</f>
        <v>1100</v>
      </c>
      <c r="T485" s="7">
        <f>SUMIFS(AFRIMONEY!$J:$J,AFRIMONEY!$F:$F,$A485,AFRIMONEY!$P:$P,S$3)</f>
        <v>1100</v>
      </c>
      <c r="U485" s="8">
        <f t="shared" si="402"/>
        <v>0</v>
      </c>
      <c r="V485" s="7">
        <f>SUMIFS(KP!$L:$L,KP!$F:$F,$A485,KP!$A:$A,SUMMARY!V$3)</f>
        <v>0</v>
      </c>
      <c r="W485" s="7">
        <f>SUMIFS(AFRIMONEY!$J:$J,AFRIMONEY!$F:$F,$A485,AFRIMONEY!$P:$P,V$3)</f>
        <v>0</v>
      </c>
      <c r="X485" s="8">
        <f t="shared" si="403"/>
        <v>0</v>
      </c>
      <c r="Y485" s="17">
        <f>SUMIFS(KP!$L:$L,KP!$F:$F,$A485,KP!$A:$A,SUMMARY!Y$3)</f>
        <v>750</v>
      </c>
      <c r="Z485" s="7">
        <f>SUMIFS(AFRIMONEY!$J:$J,AFRIMONEY!$F:$F,$A485,AFRIMONEY!$P:$P,Y$3)</f>
        <v>0</v>
      </c>
      <c r="AA485" s="8">
        <f t="shared" si="404"/>
        <v>750</v>
      </c>
      <c r="AB485" s="7">
        <f>SUMIFS(KP!$L:$L,KP!$F:$F,$A485,KP!$A:$A,SUMMARY!AB$3)</f>
        <v>450</v>
      </c>
      <c r="AC485" s="7">
        <f>SUMIFS(AFRIMONEY!$J:$J,AFRIMONEY!$F:$F,$A485,AFRIMONEY!$P:$P,AB$3)</f>
        <v>750</v>
      </c>
      <c r="AD485" s="8">
        <f t="shared" si="405"/>
        <v>450</v>
      </c>
      <c r="AE485" s="17">
        <f>SUMIFS(KP!$L:$L,KP!$F:$F,$A485,KP!$A:$A,SUMMARY!AE$3)</f>
        <v>0</v>
      </c>
      <c r="AF485" s="7">
        <f>SUMIFS(AFRIMONEY!$J:$J,AFRIMONEY!$F:$F,$A485,AFRIMONEY!$P:$P,AE$3)</f>
        <v>0</v>
      </c>
      <c r="AG485" s="8">
        <f t="shared" si="406"/>
        <v>450</v>
      </c>
      <c r="AH485" s="7">
        <f>SUMIFS(KP!$L:$L,KP!$F:$F,$A485,KP!$A:$A,SUMMARY!AH$3)</f>
        <v>0</v>
      </c>
      <c r="AI485" s="7">
        <f>SUMIFS(AFRIMONEY!$J:$J,AFRIMONEY!$F:$F,$A485,AFRIMONEY!$P:$P,AH$3)</f>
        <v>0</v>
      </c>
      <c r="AJ485" s="8">
        <f t="shared" si="407"/>
        <v>450</v>
      </c>
      <c r="AK485" s="17">
        <f>SUMIFS(KP!$L:$L,KP!$F:$F,$A485,KP!$A:$A,SUMMARY!AK$3)</f>
        <v>0</v>
      </c>
      <c r="AL485" s="7">
        <f>SUMIFS(AFRIMONEY!$J:$J,AFRIMONEY!$F:$F,$A485,AFRIMONEY!$P:$P,AK$3)</f>
        <v>0</v>
      </c>
      <c r="AM485" s="8">
        <f t="shared" si="408"/>
        <v>450</v>
      </c>
      <c r="AN485" s="7">
        <f>SUMIFS(KP!$L:$L,KP!$F:$F,$A485,KP!$A:$A,SUMMARY!AN$3)</f>
        <v>0</v>
      </c>
      <c r="AO485" s="7">
        <f>SUMIFS(AFRIMONEY!$J:$J,AFRIMONEY!$F:$F,$A485,AFRIMONEY!$P:$P,AN$3)</f>
        <v>0</v>
      </c>
      <c r="AP485" s="8">
        <f t="shared" si="409"/>
        <v>450</v>
      </c>
      <c r="AQ485" s="17">
        <f>SUMIFS(KP!$L:$L,KP!$F:$F,$A485,KP!$A:$A,SUMMARY!AQ$3)</f>
        <v>0</v>
      </c>
      <c r="AR485" s="7">
        <f>SUMIFS(AFRIMONEY!$J:$J,AFRIMONEY!$F:$F,$A485,AFRIMONEY!$P:$P,AQ$3)</f>
        <v>0</v>
      </c>
      <c r="AS485" s="8">
        <f t="shared" si="410"/>
        <v>450</v>
      </c>
      <c r="AT485" s="7">
        <f>SUMIFS(KP!$L:$L,KP!$F:$F,$A485,KP!$A:$A,SUMMARY!AT$3)</f>
        <v>0</v>
      </c>
      <c r="AU485" s="7">
        <f>SUMIFS(AFRIMONEY!$J:$J,AFRIMONEY!$F:$F,$A485,AFRIMONEY!$P:$P,AT$3)</f>
        <v>0</v>
      </c>
      <c r="AV485" s="8">
        <f t="shared" si="411"/>
        <v>450</v>
      </c>
      <c r="AW485" s="17">
        <f>SUMIFS(KP!$L:$L,KP!$F:$F,$A485,KP!$A:$A,SUMMARY!AW$3)</f>
        <v>0</v>
      </c>
      <c r="AX485" s="7">
        <f>SUMIFS(AFRIMONEY!$J:$J,AFRIMONEY!$F:$F,$A485,AFRIMONEY!$P:$P,AW$3)</f>
        <v>0</v>
      </c>
      <c r="AY485" s="8">
        <f t="shared" si="412"/>
        <v>450</v>
      </c>
      <c r="AZ485" s="7">
        <f>SUMIFS(KP!$L:$L,KP!$F:$F,$A485,KP!$A:$A,SUMMARY!AZ$3)</f>
        <v>0</v>
      </c>
      <c r="BA485" s="7">
        <f>SUMIFS(AFRIMONEY!$J:$J,AFRIMONEY!$F:$F,$A485,AFRIMONEY!$P:$P,AZ$3)</f>
        <v>0</v>
      </c>
      <c r="BB485" s="8">
        <f t="shared" si="413"/>
        <v>450</v>
      </c>
      <c r="BC485" s="17">
        <f>SUMIFS(KP!$L:$L,KP!$F:$F,$A485,KP!$A:$A,SUMMARY!BC$3)</f>
        <v>0</v>
      </c>
      <c r="BD485" s="7">
        <f>SUMIFS(AFRIMONEY!$J:$J,AFRIMONEY!$F:$F,$A485,AFRIMONEY!$P:$P,BC$3)</f>
        <v>0</v>
      </c>
      <c r="BE485" s="8">
        <f t="shared" si="414"/>
        <v>450</v>
      </c>
      <c r="BF485" s="7">
        <f>SUMIFS(KP!$L:$L,KP!$F:$F,$A485,KP!$A:$A,SUMMARY!BF$3)</f>
        <v>0</v>
      </c>
      <c r="BG485" s="7">
        <f>SUMIFS(AFRIMONEY!$J:$J,AFRIMONEY!$F:$F,$A485,AFRIMONEY!$P:$P,BF$3)</f>
        <v>0</v>
      </c>
      <c r="BH485" s="8">
        <f t="shared" si="415"/>
        <v>450</v>
      </c>
      <c r="BI485" s="17">
        <f>SUMIFS(KP!$L:$L,KP!$F:$F,$A485,KP!$A:$A,SUMMARY!BI$3)</f>
        <v>0</v>
      </c>
      <c r="BJ485" s="7">
        <f>SUMIFS(AFRIMONEY!$J:$J,AFRIMONEY!$F:$F,$A485,AFRIMONEY!$P:$P,BI$3)</f>
        <v>0</v>
      </c>
      <c r="BK485" s="8">
        <f t="shared" si="416"/>
        <v>450</v>
      </c>
      <c r="BL485" s="7">
        <f>SUMIFS(KP!$L:$L,KP!$F:$F,$A485,KP!$A:$A,SUMMARY!BL$3)</f>
        <v>0</v>
      </c>
      <c r="BM485" s="7">
        <f>SUMIFS(AFRIMONEY!$J:$J,AFRIMONEY!$F:$F,$A485,AFRIMONEY!$P:$P,BL$3)</f>
        <v>0</v>
      </c>
      <c r="BN485" s="8">
        <f t="shared" si="417"/>
        <v>450</v>
      </c>
      <c r="BO485" s="17">
        <f>SUMIFS(KP!$L:$L,KP!$F:$F,$A485,KP!$A:$A,SUMMARY!BO$3)</f>
        <v>0</v>
      </c>
      <c r="BP485" s="7">
        <f>SUMIFS(AFRIMONEY!$J:$J,AFRIMONEY!$F:$F,$A485,AFRIMONEY!$P:$P,BO$3)</f>
        <v>0</v>
      </c>
      <c r="BQ485" s="8">
        <f t="shared" si="418"/>
        <v>450</v>
      </c>
      <c r="BR485" s="7">
        <f>SUMIFS(KP!$L:$L,KP!$F:$F,$A485,KP!$A:$A,SUMMARY!BR$3)</f>
        <v>0</v>
      </c>
      <c r="BS485" s="7">
        <f>SUMIFS(AFRIMONEY!$J:$J,AFRIMONEY!$F:$F,$A485,AFRIMONEY!$P:$P,BR$3)</f>
        <v>0</v>
      </c>
      <c r="BT485" s="8">
        <f t="shared" si="419"/>
        <v>450</v>
      </c>
      <c r="BU485" s="17">
        <f>SUMIFS(KP!$L:$L,KP!$F:$F,$A485,KP!$A:$A,SUMMARY!BU$3)</f>
        <v>0</v>
      </c>
      <c r="BV485" s="7">
        <f>SUMIFS(AFRIMONEY!$J:$J,AFRIMONEY!$F:$F,$A485,AFRIMONEY!$P:$P,BU$3)</f>
        <v>0</v>
      </c>
      <c r="BW485" s="8">
        <f t="shared" si="420"/>
        <v>450</v>
      </c>
      <c r="BX485" s="7">
        <f>SUMIFS(KP!$L:$L,KP!$F:$F,$A485,KP!$A:$A,SUMMARY!BX$3)</f>
        <v>0</v>
      </c>
      <c r="BY485" s="7">
        <f>SUMIFS(AFRIMONEY!$J:$J,AFRIMONEY!$F:$F,$A485,AFRIMONEY!$P:$P,BX$3)</f>
        <v>0</v>
      </c>
      <c r="BZ485" s="8">
        <f t="shared" si="421"/>
        <v>450</v>
      </c>
      <c r="CA485" s="17">
        <f>SUMIFS(KP!$L:$L,KP!$F:$F,$A485,KP!$A:$A,SUMMARY!CA$3)</f>
        <v>0</v>
      </c>
      <c r="CB485" s="7">
        <f>SUMIFS(AFRIMONEY!$J:$J,AFRIMONEY!$F:$F,$A485,AFRIMONEY!$P:$P,CA$3)</f>
        <v>0</v>
      </c>
      <c r="CC485" s="8">
        <f t="shared" si="422"/>
        <v>450</v>
      </c>
      <c r="CD485" s="7">
        <f>SUMIFS(KP!$L:$L,KP!$F:$F,$A485,KP!$A:$A,SUMMARY!CD$3)</f>
        <v>0</v>
      </c>
      <c r="CE485" s="7">
        <f>SUMIFS(AFRIMONEY!$J:$J,AFRIMONEY!$F:$F,$A485,AFRIMONEY!$P:$P,CD$3)</f>
        <v>0</v>
      </c>
      <c r="CF485" s="8">
        <f t="shared" si="423"/>
        <v>450</v>
      </c>
      <c r="CG485" s="17">
        <f>SUMIFS(KP!$L:$L,KP!$F:$F,$A485,KP!$A:$A,SUMMARY!CG$3)</f>
        <v>0</v>
      </c>
      <c r="CH485" s="7">
        <f>SUMIFS(AFRIMONEY!$J:$J,AFRIMONEY!$F:$F,$A485,AFRIMONEY!$P:$P,CG$3)</f>
        <v>0</v>
      </c>
      <c r="CI485" s="8">
        <f t="shared" si="424"/>
        <v>450</v>
      </c>
      <c r="CJ485" s="7">
        <f>SUMIFS(KP!$L:$L,KP!$F:$F,$A485,KP!$A:$A,SUMMARY!CJ$3)</f>
        <v>0</v>
      </c>
      <c r="CK485" s="7">
        <f>SUMIFS(AFRIMONEY!$J:$J,AFRIMONEY!$F:$F,$A485,AFRIMONEY!$P:$P,CJ$3)</f>
        <v>0</v>
      </c>
      <c r="CL485" s="8">
        <f t="shared" si="425"/>
        <v>450</v>
      </c>
      <c r="CM485" s="17">
        <f>SUMIFS(KP!$L:$L,KP!$F:$F,$A485,KP!$A:$A,SUMMARY!CM$3)</f>
        <v>0</v>
      </c>
      <c r="CN485" s="7">
        <f>SUMIFS(AFRIMONEY!$J:$J,AFRIMONEY!$F:$F,$A485,AFRIMONEY!$P:$P,CM$3)</f>
        <v>0</v>
      </c>
      <c r="CO485" s="8">
        <f t="shared" si="426"/>
        <v>450</v>
      </c>
      <c r="CP485" s="7">
        <f>SUMIFS(KP!$L:$L,KP!$F:$F,$A485,KP!$A:$A,SUMMARY!CP$3)</f>
        <v>0</v>
      </c>
      <c r="CQ485" s="7">
        <f>SUMIFS(AFRIMONEY!$J:$J,AFRIMONEY!$F:$F,$A485,AFRIMONEY!$P:$P,CP$3)</f>
        <v>0</v>
      </c>
      <c r="CR485" s="8">
        <f t="shared" si="427"/>
        <v>450</v>
      </c>
      <c r="CS485" s="17">
        <f>SUMIFS(KP!$L:$L,KP!$F:$F,$A485,KP!$A:$A,SUMMARY!CS$3)</f>
        <v>0</v>
      </c>
      <c r="CT485" s="7">
        <f>SUMIFS(AFRIMONEY!$J:$J,AFRIMONEY!$F:$F,$A485,AFRIMONEY!$P:$P,CS$3)</f>
        <v>0</v>
      </c>
      <c r="CU485" s="8">
        <f t="shared" si="428"/>
        <v>450</v>
      </c>
    </row>
    <row r="486" spans="1:99" x14ac:dyDescent="0.3">
      <c r="A486" s="2">
        <v>102025</v>
      </c>
      <c r="B486" s="23" t="str">
        <f>_xlfn.XLOOKUP(TEXT(A486,0),Tabela4[ID],Tabela4[AREA],"")</f>
        <v>AREA E</v>
      </c>
      <c r="C486" s="2" t="str">
        <f>_xlfn.XLOOKUP(TEXT(A486,0),Tabela4[ID],Tabela4[ZONA],"")</f>
        <v>ZONA 18</v>
      </c>
      <c r="D486" s="2" t="str">
        <f t="shared" si="396"/>
        <v>BLOCKED</v>
      </c>
      <c r="E486" s="18">
        <f t="shared" si="397"/>
        <v>700</v>
      </c>
      <c r="F486" s="21">
        <f>SUMIFS(KP!$L:$L,KP!$F:$F,$A486,KP!$A:$A,"31/03/2025")</f>
        <v>0</v>
      </c>
      <c r="G486" s="19">
        <f>SUMIFS(KP!$L:$L,KP!$F:$F,$A486,KP!$A:$A,SUMMARY!G$3)</f>
        <v>0</v>
      </c>
      <c r="H486" s="7">
        <f>SUMIFS(AFRIMONEY!$J:$J,AFRIMONEY!$F:$F,$A486,AFRIMONEY!$P:$P,G$3)</f>
        <v>0</v>
      </c>
      <c r="I486" s="8">
        <f t="shared" si="398"/>
        <v>0</v>
      </c>
      <c r="J486" s="7">
        <f>SUMIFS(KP!$L:$L,KP!$F:$F,$A486,KP!$A:$A,SUMMARY!J$3)</f>
        <v>0</v>
      </c>
      <c r="K486" s="7">
        <f>SUMIFS(AFRIMONEY!$J:$J,AFRIMONEY!$F:$F,$A486,AFRIMONEY!$P:$P,J$3)</f>
        <v>0</v>
      </c>
      <c r="L486" s="8">
        <f t="shared" si="399"/>
        <v>0</v>
      </c>
      <c r="M486" s="17">
        <f>SUMIFS(KP!$L:$L,KP!$F:$F,$A486,KP!$A:$A,SUMMARY!M$3)</f>
        <v>0</v>
      </c>
      <c r="N486" s="7">
        <f>SUMIFS(AFRIMONEY!$J:$J,AFRIMONEY!$F:$F,$A486,AFRIMONEY!$P:$P,M$3)</f>
        <v>0</v>
      </c>
      <c r="O486" s="8">
        <f t="shared" si="400"/>
        <v>0</v>
      </c>
      <c r="P486" s="7">
        <f>SUMIFS(KP!$L:$L,KP!$F:$F,$A486,KP!$A:$A,SUMMARY!P$3)</f>
        <v>0</v>
      </c>
      <c r="Q486" s="7">
        <f>SUMIFS(AFRIMONEY!$J:$J,AFRIMONEY!$F:$F,$A486,AFRIMONEY!$P:$P,P$3)</f>
        <v>0</v>
      </c>
      <c r="R486" s="8">
        <f t="shared" si="401"/>
        <v>0</v>
      </c>
      <c r="S486" s="17">
        <f>SUMIFS(KP!$L:$L,KP!$F:$F,$A486,KP!$A:$A,SUMMARY!S$3)</f>
        <v>0</v>
      </c>
      <c r="T486" s="7">
        <f>SUMIFS(AFRIMONEY!$J:$J,AFRIMONEY!$F:$F,$A486,AFRIMONEY!$P:$P,S$3)</f>
        <v>0</v>
      </c>
      <c r="U486" s="8">
        <f t="shared" si="402"/>
        <v>0</v>
      </c>
      <c r="V486" s="7">
        <f>SUMIFS(KP!$L:$L,KP!$F:$F,$A486,KP!$A:$A,SUMMARY!V$3)</f>
        <v>0</v>
      </c>
      <c r="W486" s="7">
        <f>SUMIFS(AFRIMONEY!$J:$J,AFRIMONEY!$F:$F,$A486,AFRIMONEY!$P:$P,V$3)</f>
        <v>0</v>
      </c>
      <c r="X486" s="8">
        <f t="shared" si="403"/>
        <v>0</v>
      </c>
      <c r="Y486" s="17">
        <f>SUMIFS(KP!$L:$L,KP!$F:$F,$A486,KP!$A:$A,SUMMARY!Y$3)</f>
        <v>0</v>
      </c>
      <c r="Z486" s="7">
        <f>SUMIFS(AFRIMONEY!$J:$J,AFRIMONEY!$F:$F,$A486,AFRIMONEY!$P:$P,Y$3)</f>
        <v>0</v>
      </c>
      <c r="AA486" s="8">
        <f t="shared" si="404"/>
        <v>0</v>
      </c>
      <c r="AB486" s="7">
        <f>SUMIFS(KP!$L:$L,KP!$F:$F,$A486,KP!$A:$A,SUMMARY!AB$3)</f>
        <v>500</v>
      </c>
      <c r="AC486" s="7">
        <f>SUMIFS(AFRIMONEY!$J:$J,AFRIMONEY!$F:$F,$A486,AFRIMONEY!$P:$P,AB$3)</f>
        <v>0</v>
      </c>
      <c r="AD486" s="8">
        <f t="shared" si="405"/>
        <v>500</v>
      </c>
      <c r="AE486" s="17">
        <f>SUMIFS(KP!$L:$L,KP!$F:$F,$A486,KP!$A:$A,SUMMARY!AE$3)</f>
        <v>4200</v>
      </c>
      <c r="AF486" s="7">
        <f>SUMIFS(AFRIMONEY!$J:$J,AFRIMONEY!$F:$F,$A486,AFRIMONEY!$P:$P,AE$3)</f>
        <v>500</v>
      </c>
      <c r="AG486" s="8">
        <f t="shared" si="406"/>
        <v>4200</v>
      </c>
      <c r="AH486" s="7">
        <f>SUMIFS(KP!$L:$L,KP!$F:$F,$A486,KP!$A:$A,SUMMARY!AH$3)</f>
        <v>700</v>
      </c>
      <c r="AI486" s="7">
        <f>SUMIFS(AFRIMONEY!$J:$J,AFRIMONEY!$F:$F,$A486,AFRIMONEY!$P:$P,AH$3)</f>
        <v>4200</v>
      </c>
      <c r="AJ486" s="8">
        <f t="shared" si="407"/>
        <v>700</v>
      </c>
      <c r="AK486" s="17">
        <f>SUMIFS(KP!$L:$L,KP!$F:$F,$A486,KP!$A:$A,SUMMARY!AK$3)</f>
        <v>0</v>
      </c>
      <c r="AL486" s="7">
        <f>SUMIFS(AFRIMONEY!$J:$J,AFRIMONEY!$F:$F,$A486,AFRIMONEY!$P:$P,AK$3)</f>
        <v>0</v>
      </c>
      <c r="AM486" s="8">
        <f t="shared" si="408"/>
        <v>700</v>
      </c>
      <c r="AN486" s="7">
        <f>SUMIFS(KP!$L:$L,KP!$F:$F,$A486,KP!$A:$A,SUMMARY!AN$3)</f>
        <v>0</v>
      </c>
      <c r="AO486" s="7">
        <f>SUMIFS(AFRIMONEY!$J:$J,AFRIMONEY!$F:$F,$A486,AFRIMONEY!$P:$P,AN$3)</f>
        <v>0</v>
      </c>
      <c r="AP486" s="8">
        <f t="shared" si="409"/>
        <v>700</v>
      </c>
      <c r="AQ486" s="17">
        <f>SUMIFS(KP!$L:$L,KP!$F:$F,$A486,KP!$A:$A,SUMMARY!AQ$3)</f>
        <v>0</v>
      </c>
      <c r="AR486" s="7">
        <f>SUMIFS(AFRIMONEY!$J:$J,AFRIMONEY!$F:$F,$A486,AFRIMONEY!$P:$P,AQ$3)</f>
        <v>0</v>
      </c>
      <c r="AS486" s="8">
        <f t="shared" si="410"/>
        <v>700</v>
      </c>
      <c r="AT486" s="7">
        <f>SUMIFS(KP!$L:$L,KP!$F:$F,$A486,KP!$A:$A,SUMMARY!AT$3)</f>
        <v>0</v>
      </c>
      <c r="AU486" s="7">
        <f>SUMIFS(AFRIMONEY!$J:$J,AFRIMONEY!$F:$F,$A486,AFRIMONEY!$P:$P,AT$3)</f>
        <v>0</v>
      </c>
      <c r="AV486" s="8">
        <f t="shared" si="411"/>
        <v>700</v>
      </c>
      <c r="AW486" s="17">
        <f>SUMIFS(KP!$L:$L,KP!$F:$F,$A486,KP!$A:$A,SUMMARY!AW$3)</f>
        <v>0</v>
      </c>
      <c r="AX486" s="7">
        <f>SUMIFS(AFRIMONEY!$J:$J,AFRIMONEY!$F:$F,$A486,AFRIMONEY!$P:$P,AW$3)</f>
        <v>0</v>
      </c>
      <c r="AY486" s="8">
        <f t="shared" si="412"/>
        <v>700</v>
      </c>
      <c r="AZ486" s="7">
        <f>SUMIFS(KP!$L:$L,KP!$F:$F,$A486,KP!$A:$A,SUMMARY!AZ$3)</f>
        <v>0</v>
      </c>
      <c r="BA486" s="7">
        <f>SUMIFS(AFRIMONEY!$J:$J,AFRIMONEY!$F:$F,$A486,AFRIMONEY!$P:$P,AZ$3)</f>
        <v>0</v>
      </c>
      <c r="BB486" s="8">
        <f t="shared" si="413"/>
        <v>700</v>
      </c>
      <c r="BC486" s="17">
        <f>SUMIFS(KP!$L:$L,KP!$F:$F,$A486,KP!$A:$A,SUMMARY!BC$3)</f>
        <v>0</v>
      </c>
      <c r="BD486" s="7">
        <f>SUMIFS(AFRIMONEY!$J:$J,AFRIMONEY!$F:$F,$A486,AFRIMONEY!$P:$P,BC$3)</f>
        <v>0</v>
      </c>
      <c r="BE486" s="8">
        <f t="shared" si="414"/>
        <v>700</v>
      </c>
      <c r="BF486" s="7">
        <f>SUMIFS(KP!$L:$L,KP!$F:$F,$A486,KP!$A:$A,SUMMARY!BF$3)</f>
        <v>0</v>
      </c>
      <c r="BG486" s="7">
        <f>SUMIFS(AFRIMONEY!$J:$J,AFRIMONEY!$F:$F,$A486,AFRIMONEY!$P:$P,BF$3)</f>
        <v>0</v>
      </c>
      <c r="BH486" s="8">
        <f t="shared" si="415"/>
        <v>700</v>
      </c>
      <c r="BI486" s="17">
        <f>SUMIFS(KP!$L:$L,KP!$F:$F,$A486,KP!$A:$A,SUMMARY!BI$3)</f>
        <v>0</v>
      </c>
      <c r="BJ486" s="7">
        <f>SUMIFS(AFRIMONEY!$J:$J,AFRIMONEY!$F:$F,$A486,AFRIMONEY!$P:$P,BI$3)</f>
        <v>0</v>
      </c>
      <c r="BK486" s="8">
        <f t="shared" si="416"/>
        <v>700</v>
      </c>
      <c r="BL486" s="7">
        <f>SUMIFS(KP!$L:$L,KP!$F:$F,$A486,KP!$A:$A,SUMMARY!BL$3)</f>
        <v>0</v>
      </c>
      <c r="BM486" s="7">
        <f>SUMIFS(AFRIMONEY!$J:$J,AFRIMONEY!$F:$F,$A486,AFRIMONEY!$P:$P,BL$3)</f>
        <v>0</v>
      </c>
      <c r="BN486" s="8">
        <f t="shared" si="417"/>
        <v>700</v>
      </c>
      <c r="BO486" s="17">
        <f>SUMIFS(KP!$L:$L,KP!$F:$F,$A486,KP!$A:$A,SUMMARY!BO$3)</f>
        <v>0</v>
      </c>
      <c r="BP486" s="7">
        <f>SUMIFS(AFRIMONEY!$J:$J,AFRIMONEY!$F:$F,$A486,AFRIMONEY!$P:$P,BO$3)</f>
        <v>0</v>
      </c>
      <c r="BQ486" s="8">
        <f t="shared" si="418"/>
        <v>700</v>
      </c>
      <c r="BR486" s="7">
        <f>SUMIFS(KP!$L:$L,KP!$F:$F,$A486,KP!$A:$A,SUMMARY!BR$3)</f>
        <v>0</v>
      </c>
      <c r="BS486" s="7">
        <f>SUMIFS(AFRIMONEY!$J:$J,AFRIMONEY!$F:$F,$A486,AFRIMONEY!$P:$P,BR$3)</f>
        <v>0</v>
      </c>
      <c r="BT486" s="8">
        <f t="shared" si="419"/>
        <v>700</v>
      </c>
      <c r="BU486" s="17">
        <f>SUMIFS(KP!$L:$L,KP!$F:$F,$A486,KP!$A:$A,SUMMARY!BU$3)</f>
        <v>0</v>
      </c>
      <c r="BV486" s="7">
        <f>SUMIFS(AFRIMONEY!$J:$J,AFRIMONEY!$F:$F,$A486,AFRIMONEY!$P:$P,BU$3)</f>
        <v>0</v>
      </c>
      <c r="BW486" s="8">
        <f t="shared" si="420"/>
        <v>700</v>
      </c>
      <c r="BX486" s="7">
        <f>SUMIFS(KP!$L:$L,KP!$F:$F,$A486,KP!$A:$A,SUMMARY!BX$3)</f>
        <v>0</v>
      </c>
      <c r="BY486" s="7">
        <f>SUMIFS(AFRIMONEY!$J:$J,AFRIMONEY!$F:$F,$A486,AFRIMONEY!$P:$P,BX$3)</f>
        <v>0</v>
      </c>
      <c r="BZ486" s="8">
        <f t="shared" si="421"/>
        <v>700</v>
      </c>
      <c r="CA486" s="17">
        <f>SUMIFS(KP!$L:$L,KP!$F:$F,$A486,KP!$A:$A,SUMMARY!CA$3)</f>
        <v>0</v>
      </c>
      <c r="CB486" s="7">
        <f>SUMIFS(AFRIMONEY!$J:$J,AFRIMONEY!$F:$F,$A486,AFRIMONEY!$P:$P,CA$3)</f>
        <v>0</v>
      </c>
      <c r="CC486" s="8">
        <f t="shared" si="422"/>
        <v>700</v>
      </c>
      <c r="CD486" s="7">
        <f>SUMIFS(KP!$L:$L,KP!$F:$F,$A486,KP!$A:$A,SUMMARY!CD$3)</f>
        <v>0</v>
      </c>
      <c r="CE486" s="7">
        <f>SUMIFS(AFRIMONEY!$J:$J,AFRIMONEY!$F:$F,$A486,AFRIMONEY!$P:$P,CD$3)</f>
        <v>0</v>
      </c>
      <c r="CF486" s="8">
        <f t="shared" si="423"/>
        <v>700</v>
      </c>
      <c r="CG486" s="17">
        <f>SUMIFS(KP!$L:$L,KP!$F:$F,$A486,KP!$A:$A,SUMMARY!CG$3)</f>
        <v>0</v>
      </c>
      <c r="CH486" s="7">
        <f>SUMIFS(AFRIMONEY!$J:$J,AFRIMONEY!$F:$F,$A486,AFRIMONEY!$P:$P,CG$3)</f>
        <v>0</v>
      </c>
      <c r="CI486" s="8">
        <f t="shared" si="424"/>
        <v>700</v>
      </c>
      <c r="CJ486" s="7">
        <f>SUMIFS(KP!$L:$L,KP!$F:$F,$A486,KP!$A:$A,SUMMARY!CJ$3)</f>
        <v>0</v>
      </c>
      <c r="CK486" s="7">
        <f>SUMIFS(AFRIMONEY!$J:$J,AFRIMONEY!$F:$F,$A486,AFRIMONEY!$P:$P,CJ$3)</f>
        <v>0</v>
      </c>
      <c r="CL486" s="8">
        <f t="shared" si="425"/>
        <v>700</v>
      </c>
      <c r="CM486" s="17">
        <f>SUMIFS(KP!$L:$L,KP!$F:$F,$A486,KP!$A:$A,SUMMARY!CM$3)</f>
        <v>0</v>
      </c>
      <c r="CN486" s="7">
        <f>SUMIFS(AFRIMONEY!$J:$J,AFRIMONEY!$F:$F,$A486,AFRIMONEY!$P:$P,CM$3)</f>
        <v>0</v>
      </c>
      <c r="CO486" s="8">
        <f t="shared" si="426"/>
        <v>700</v>
      </c>
      <c r="CP486" s="7">
        <f>SUMIFS(KP!$L:$L,KP!$F:$F,$A486,KP!$A:$A,SUMMARY!CP$3)</f>
        <v>0</v>
      </c>
      <c r="CQ486" s="7">
        <f>SUMIFS(AFRIMONEY!$J:$J,AFRIMONEY!$F:$F,$A486,AFRIMONEY!$P:$P,CP$3)</f>
        <v>0</v>
      </c>
      <c r="CR486" s="8">
        <f t="shared" si="427"/>
        <v>700</v>
      </c>
      <c r="CS486" s="17">
        <f>SUMIFS(KP!$L:$L,KP!$F:$F,$A486,KP!$A:$A,SUMMARY!CS$3)</f>
        <v>0</v>
      </c>
      <c r="CT486" s="7">
        <f>SUMIFS(AFRIMONEY!$J:$J,AFRIMONEY!$F:$F,$A486,AFRIMONEY!$P:$P,CS$3)</f>
        <v>0</v>
      </c>
      <c r="CU486" s="8">
        <f t="shared" si="428"/>
        <v>700</v>
      </c>
    </row>
    <row r="487" spans="1:99" x14ac:dyDescent="0.3">
      <c r="A487" s="2">
        <v>102026</v>
      </c>
      <c r="B487" s="23" t="str">
        <f>_xlfn.XLOOKUP(TEXT(A487,0),Tabela4[ID],Tabela4[AREA],"")</f>
        <v>AREA D</v>
      </c>
      <c r="C487" s="2" t="str">
        <f>_xlfn.XLOOKUP(TEXT(A487,0),Tabela4[ID],Tabela4[ZONA],"")</f>
        <v>ZONA 8</v>
      </c>
      <c r="D487" s="2" t="str">
        <f t="shared" si="396"/>
        <v>BLOCKED</v>
      </c>
      <c r="E487" s="18">
        <f t="shared" si="397"/>
        <v>600</v>
      </c>
      <c r="F487" s="21">
        <f>SUMIFS(KP!$L:$L,KP!$F:$F,$A487,KP!$A:$A,"31/03/2025")</f>
        <v>0</v>
      </c>
      <c r="G487" s="19">
        <f>SUMIFS(KP!$L:$L,KP!$F:$F,$A487,KP!$A:$A,SUMMARY!G$3)</f>
        <v>0</v>
      </c>
      <c r="H487" s="7">
        <f>SUMIFS(AFRIMONEY!$J:$J,AFRIMONEY!$F:$F,$A487,AFRIMONEY!$P:$P,G$3)</f>
        <v>0</v>
      </c>
      <c r="I487" s="8">
        <f t="shared" si="398"/>
        <v>0</v>
      </c>
      <c r="J487" s="7">
        <f>SUMIFS(KP!$L:$L,KP!$F:$F,$A487,KP!$A:$A,SUMMARY!J$3)</f>
        <v>0</v>
      </c>
      <c r="K487" s="7">
        <f>SUMIFS(AFRIMONEY!$J:$J,AFRIMONEY!$F:$F,$A487,AFRIMONEY!$P:$P,J$3)</f>
        <v>0</v>
      </c>
      <c r="L487" s="8">
        <f t="shared" si="399"/>
        <v>0</v>
      </c>
      <c r="M487" s="17">
        <f>SUMIFS(KP!$L:$L,KP!$F:$F,$A487,KP!$A:$A,SUMMARY!M$3)</f>
        <v>0</v>
      </c>
      <c r="N487" s="7">
        <f>SUMIFS(AFRIMONEY!$J:$J,AFRIMONEY!$F:$F,$A487,AFRIMONEY!$P:$P,M$3)</f>
        <v>0</v>
      </c>
      <c r="O487" s="8">
        <f t="shared" si="400"/>
        <v>0</v>
      </c>
      <c r="P487" s="7">
        <f>SUMIFS(KP!$L:$L,KP!$F:$F,$A487,KP!$A:$A,SUMMARY!P$3)</f>
        <v>0</v>
      </c>
      <c r="Q487" s="7">
        <f>SUMIFS(AFRIMONEY!$J:$J,AFRIMONEY!$F:$F,$A487,AFRIMONEY!$P:$P,P$3)</f>
        <v>0</v>
      </c>
      <c r="R487" s="8">
        <f t="shared" si="401"/>
        <v>0</v>
      </c>
      <c r="S487" s="17">
        <f>SUMIFS(KP!$L:$L,KP!$F:$F,$A487,KP!$A:$A,SUMMARY!S$3)</f>
        <v>0</v>
      </c>
      <c r="T487" s="7">
        <f>SUMIFS(AFRIMONEY!$J:$J,AFRIMONEY!$F:$F,$A487,AFRIMONEY!$P:$P,S$3)</f>
        <v>0</v>
      </c>
      <c r="U487" s="8">
        <f t="shared" si="402"/>
        <v>0</v>
      </c>
      <c r="V487" s="7">
        <f>SUMIFS(KP!$L:$L,KP!$F:$F,$A487,KP!$A:$A,SUMMARY!V$3)</f>
        <v>0</v>
      </c>
      <c r="W487" s="7">
        <f>SUMIFS(AFRIMONEY!$J:$J,AFRIMONEY!$F:$F,$A487,AFRIMONEY!$P:$P,V$3)</f>
        <v>0</v>
      </c>
      <c r="X487" s="8">
        <f t="shared" si="403"/>
        <v>0</v>
      </c>
      <c r="Y487" s="17">
        <f>SUMIFS(KP!$L:$L,KP!$F:$F,$A487,KP!$A:$A,SUMMARY!Y$3)</f>
        <v>5850</v>
      </c>
      <c r="Z487" s="7">
        <f>SUMIFS(AFRIMONEY!$J:$J,AFRIMONEY!$F:$F,$A487,AFRIMONEY!$P:$P,Y$3)</f>
        <v>0</v>
      </c>
      <c r="AA487" s="8">
        <f t="shared" si="404"/>
        <v>5850</v>
      </c>
      <c r="AB487" s="7">
        <f>SUMIFS(KP!$L:$L,KP!$F:$F,$A487,KP!$A:$A,SUMMARY!AB$3)</f>
        <v>4400</v>
      </c>
      <c r="AC487" s="7">
        <f>SUMIFS(AFRIMONEY!$J:$J,AFRIMONEY!$F:$F,$A487,AFRIMONEY!$P:$P,AB$3)</f>
        <v>5850</v>
      </c>
      <c r="AD487" s="8">
        <f t="shared" si="405"/>
        <v>4400</v>
      </c>
      <c r="AE487" s="17">
        <f>SUMIFS(KP!$L:$L,KP!$F:$F,$A487,KP!$A:$A,SUMMARY!AE$3)</f>
        <v>2550</v>
      </c>
      <c r="AF487" s="7">
        <f>SUMIFS(AFRIMONEY!$J:$J,AFRIMONEY!$F:$F,$A487,AFRIMONEY!$P:$P,AE$3)</f>
        <v>4400</v>
      </c>
      <c r="AG487" s="8">
        <f t="shared" si="406"/>
        <v>2550</v>
      </c>
      <c r="AH487" s="7">
        <f>SUMIFS(KP!$L:$L,KP!$F:$F,$A487,KP!$A:$A,SUMMARY!AH$3)</f>
        <v>600</v>
      </c>
      <c r="AI487" s="7">
        <f>SUMIFS(AFRIMONEY!$J:$J,AFRIMONEY!$F:$F,$A487,AFRIMONEY!$P:$P,AH$3)</f>
        <v>2550</v>
      </c>
      <c r="AJ487" s="8">
        <f t="shared" si="407"/>
        <v>600</v>
      </c>
      <c r="AK487" s="17">
        <f>SUMIFS(KP!$L:$L,KP!$F:$F,$A487,KP!$A:$A,SUMMARY!AK$3)</f>
        <v>0</v>
      </c>
      <c r="AL487" s="7">
        <f>SUMIFS(AFRIMONEY!$J:$J,AFRIMONEY!$F:$F,$A487,AFRIMONEY!$P:$P,AK$3)</f>
        <v>0</v>
      </c>
      <c r="AM487" s="8">
        <f t="shared" si="408"/>
        <v>600</v>
      </c>
      <c r="AN487" s="7">
        <f>SUMIFS(KP!$L:$L,KP!$F:$F,$A487,KP!$A:$A,SUMMARY!AN$3)</f>
        <v>0</v>
      </c>
      <c r="AO487" s="7">
        <f>SUMIFS(AFRIMONEY!$J:$J,AFRIMONEY!$F:$F,$A487,AFRIMONEY!$P:$P,AN$3)</f>
        <v>0</v>
      </c>
      <c r="AP487" s="8">
        <f t="shared" si="409"/>
        <v>600</v>
      </c>
      <c r="AQ487" s="17">
        <f>SUMIFS(KP!$L:$L,KP!$F:$F,$A487,KP!$A:$A,SUMMARY!AQ$3)</f>
        <v>0</v>
      </c>
      <c r="AR487" s="7">
        <f>SUMIFS(AFRIMONEY!$J:$J,AFRIMONEY!$F:$F,$A487,AFRIMONEY!$P:$P,AQ$3)</f>
        <v>0</v>
      </c>
      <c r="AS487" s="8">
        <f t="shared" si="410"/>
        <v>600</v>
      </c>
      <c r="AT487" s="7">
        <f>SUMIFS(KP!$L:$L,KP!$F:$F,$A487,KP!$A:$A,SUMMARY!AT$3)</f>
        <v>0</v>
      </c>
      <c r="AU487" s="7">
        <f>SUMIFS(AFRIMONEY!$J:$J,AFRIMONEY!$F:$F,$A487,AFRIMONEY!$P:$P,AT$3)</f>
        <v>0</v>
      </c>
      <c r="AV487" s="8">
        <f t="shared" si="411"/>
        <v>600</v>
      </c>
      <c r="AW487" s="17">
        <f>SUMIFS(KP!$L:$L,KP!$F:$F,$A487,KP!$A:$A,SUMMARY!AW$3)</f>
        <v>0</v>
      </c>
      <c r="AX487" s="7">
        <f>SUMIFS(AFRIMONEY!$J:$J,AFRIMONEY!$F:$F,$A487,AFRIMONEY!$P:$P,AW$3)</f>
        <v>0</v>
      </c>
      <c r="AY487" s="8">
        <f t="shared" si="412"/>
        <v>600</v>
      </c>
      <c r="AZ487" s="7">
        <f>SUMIFS(KP!$L:$L,KP!$F:$F,$A487,KP!$A:$A,SUMMARY!AZ$3)</f>
        <v>0</v>
      </c>
      <c r="BA487" s="7">
        <f>SUMIFS(AFRIMONEY!$J:$J,AFRIMONEY!$F:$F,$A487,AFRIMONEY!$P:$P,AZ$3)</f>
        <v>0</v>
      </c>
      <c r="BB487" s="8">
        <f t="shared" si="413"/>
        <v>600</v>
      </c>
      <c r="BC487" s="17">
        <f>SUMIFS(KP!$L:$L,KP!$F:$F,$A487,KP!$A:$A,SUMMARY!BC$3)</f>
        <v>0</v>
      </c>
      <c r="BD487" s="7">
        <f>SUMIFS(AFRIMONEY!$J:$J,AFRIMONEY!$F:$F,$A487,AFRIMONEY!$P:$P,BC$3)</f>
        <v>0</v>
      </c>
      <c r="BE487" s="8">
        <f t="shared" si="414"/>
        <v>600</v>
      </c>
      <c r="BF487" s="7">
        <f>SUMIFS(KP!$L:$L,KP!$F:$F,$A487,KP!$A:$A,SUMMARY!BF$3)</f>
        <v>0</v>
      </c>
      <c r="BG487" s="7">
        <f>SUMIFS(AFRIMONEY!$J:$J,AFRIMONEY!$F:$F,$A487,AFRIMONEY!$P:$P,BF$3)</f>
        <v>0</v>
      </c>
      <c r="BH487" s="8">
        <f t="shared" si="415"/>
        <v>600</v>
      </c>
      <c r="BI487" s="17">
        <f>SUMIFS(KP!$L:$L,KP!$F:$F,$A487,KP!$A:$A,SUMMARY!BI$3)</f>
        <v>0</v>
      </c>
      <c r="BJ487" s="7">
        <f>SUMIFS(AFRIMONEY!$J:$J,AFRIMONEY!$F:$F,$A487,AFRIMONEY!$P:$P,BI$3)</f>
        <v>0</v>
      </c>
      <c r="BK487" s="8">
        <f t="shared" si="416"/>
        <v>600</v>
      </c>
      <c r="BL487" s="7">
        <f>SUMIFS(KP!$L:$L,KP!$F:$F,$A487,KP!$A:$A,SUMMARY!BL$3)</f>
        <v>0</v>
      </c>
      <c r="BM487" s="7">
        <f>SUMIFS(AFRIMONEY!$J:$J,AFRIMONEY!$F:$F,$A487,AFRIMONEY!$P:$P,BL$3)</f>
        <v>0</v>
      </c>
      <c r="BN487" s="8">
        <f t="shared" si="417"/>
        <v>600</v>
      </c>
      <c r="BO487" s="17">
        <f>SUMIFS(KP!$L:$L,KP!$F:$F,$A487,KP!$A:$A,SUMMARY!BO$3)</f>
        <v>0</v>
      </c>
      <c r="BP487" s="7">
        <f>SUMIFS(AFRIMONEY!$J:$J,AFRIMONEY!$F:$F,$A487,AFRIMONEY!$P:$P,BO$3)</f>
        <v>0</v>
      </c>
      <c r="BQ487" s="8">
        <f t="shared" si="418"/>
        <v>600</v>
      </c>
      <c r="BR487" s="7">
        <f>SUMIFS(KP!$L:$L,KP!$F:$F,$A487,KP!$A:$A,SUMMARY!BR$3)</f>
        <v>0</v>
      </c>
      <c r="BS487" s="7">
        <f>SUMIFS(AFRIMONEY!$J:$J,AFRIMONEY!$F:$F,$A487,AFRIMONEY!$P:$P,BR$3)</f>
        <v>0</v>
      </c>
      <c r="BT487" s="8">
        <f t="shared" si="419"/>
        <v>600</v>
      </c>
      <c r="BU487" s="17">
        <f>SUMIFS(KP!$L:$L,KP!$F:$F,$A487,KP!$A:$A,SUMMARY!BU$3)</f>
        <v>0</v>
      </c>
      <c r="BV487" s="7">
        <f>SUMIFS(AFRIMONEY!$J:$J,AFRIMONEY!$F:$F,$A487,AFRIMONEY!$P:$P,BU$3)</f>
        <v>0</v>
      </c>
      <c r="BW487" s="8">
        <f t="shared" si="420"/>
        <v>600</v>
      </c>
      <c r="BX487" s="7">
        <f>SUMIFS(KP!$L:$L,KP!$F:$F,$A487,KP!$A:$A,SUMMARY!BX$3)</f>
        <v>0</v>
      </c>
      <c r="BY487" s="7">
        <f>SUMIFS(AFRIMONEY!$J:$J,AFRIMONEY!$F:$F,$A487,AFRIMONEY!$P:$P,BX$3)</f>
        <v>0</v>
      </c>
      <c r="BZ487" s="8">
        <f t="shared" si="421"/>
        <v>600</v>
      </c>
      <c r="CA487" s="17">
        <f>SUMIFS(KP!$L:$L,KP!$F:$F,$A487,KP!$A:$A,SUMMARY!CA$3)</f>
        <v>0</v>
      </c>
      <c r="CB487" s="7">
        <f>SUMIFS(AFRIMONEY!$J:$J,AFRIMONEY!$F:$F,$A487,AFRIMONEY!$P:$P,CA$3)</f>
        <v>0</v>
      </c>
      <c r="CC487" s="8">
        <f t="shared" si="422"/>
        <v>600</v>
      </c>
      <c r="CD487" s="7">
        <f>SUMIFS(KP!$L:$L,KP!$F:$F,$A487,KP!$A:$A,SUMMARY!CD$3)</f>
        <v>0</v>
      </c>
      <c r="CE487" s="7">
        <f>SUMIFS(AFRIMONEY!$J:$J,AFRIMONEY!$F:$F,$A487,AFRIMONEY!$P:$P,CD$3)</f>
        <v>0</v>
      </c>
      <c r="CF487" s="8">
        <f t="shared" si="423"/>
        <v>600</v>
      </c>
      <c r="CG487" s="17">
        <f>SUMIFS(KP!$L:$L,KP!$F:$F,$A487,KP!$A:$A,SUMMARY!CG$3)</f>
        <v>0</v>
      </c>
      <c r="CH487" s="7">
        <f>SUMIFS(AFRIMONEY!$J:$J,AFRIMONEY!$F:$F,$A487,AFRIMONEY!$P:$P,CG$3)</f>
        <v>0</v>
      </c>
      <c r="CI487" s="8">
        <f t="shared" si="424"/>
        <v>600</v>
      </c>
      <c r="CJ487" s="7">
        <f>SUMIFS(KP!$L:$L,KP!$F:$F,$A487,KP!$A:$A,SUMMARY!CJ$3)</f>
        <v>0</v>
      </c>
      <c r="CK487" s="7">
        <f>SUMIFS(AFRIMONEY!$J:$J,AFRIMONEY!$F:$F,$A487,AFRIMONEY!$P:$P,CJ$3)</f>
        <v>0</v>
      </c>
      <c r="CL487" s="8">
        <f t="shared" si="425"/>
        <v>600</v>
      </c>
      <c r="CM487" s="17">
        <f>SUMIFS(KP!$L:$L,KP!$F:$F,$A487,KP!$A:$A,SUMMARY!CM$3)</f>
        <v>0</v>
      </c>
      <c r="CN487" s="7">
        <f>SUMIFS(AFRIMONEY!$J:$J,AFRIMONEY!$F:$F,$A487,AFRIMONEY!$P:$P,CM$3)</f>
        <v>0</v>
      </c>
      <c r="CO487" s="8">
        <f t="shared" si="426"/>
        <v>600</v>
      </c>
      <c r="CP487" s="7">
        <f>SUMIFS(KP!$L:$L,KP!$F:$F,$A487,KP!$A:$A,SUMMARY!CP$3)</f>
        <v>0</v>
      </c>
      <c r="CQ487" s="7">
        <f>SUMIFS(AFRIMONEY!$J:$J,AFRIMONEY!$F:$F,$A487,AFRIMONEY!$P:$P,CP$3)</f>
        <v>0</v>
      </c>
      <c r="CR487" s="8">
        <f t="shared" si="427"/>
        <v>600</v>
      </c>
      <c r="CS487" s="17">
        <f>SUMIFS(KP!$L:$L,KP!$F:$F,$A487,KP!$A:$A,SUMMARY!CS$3)</f>
        <v>0</v>
      </c>
      <c r="CT487" s="7">
        <f>SUMIFS(AFRIMONEY!$J:$J,AFRIMONEY!$F:$F,$A487,AFRIMONEY!$P:$P,CS$3)</f>
        <v>0</v>
      </c>
      <c r="CU487" s="8">
        <f t="shared" si="428"/>
        <v>600</v>
      </c>
    </row>
    <row r="488" spans="1:99" x14ac:dyDescent="0.3">
      <c r="A488" s="2">
        <v>102029</v>
      </c>
      <c r="B488" s="23" t="str">
        <f>_xlfn.XLOOKUP(TEXT(A488,0),Tabela4[ID],Tabela4[AREA],"")</f>
        <v>AREA B</v>
      </c>
      <c r="C488" s="2" t="str">
        <f>_xlfn.XLOOKUP(TEXT(A488,0),Tabela4[ID],Tabela4[ZONA],"")</f>
        <v>ZONA 2</v>
      </c>
      <c r="D488" s="2" t="str">
        <f t="shared" si="396"/>
        <v>BLOCKED</v>
      </c>
      <c r="E488" s="18">
        <f t="shared" si="397"/>
        <v>2850</v>
      </c>
      <c r="F488" s="21">
        <f>SUMIFS(KP!$L:$L,KP!$F:$F,$A488,KP!$A:$A,"31/03/2025")</f>
        <v>0</v>
      </c>
      <c r="G488" s="19">
        <f>SUMIFS(KP!$L:$L,KP!$F:$F,$A488,KP!$A:$A,SUMMARY!G$3)</f>
        <v>0</v>
      </c>
      <c r="H488" s="7">
        <f>SUMIFS(AFRIMONEY!$J:$J,AFRIMONEY!$F:$F,$A488,AFRIMONEY!$P:$P,G$3)</f>
        <v>0</v>
      </c>
      <c r="I488" s="8">
        <f t="shared" si="398"/>
        <v>0</v>
      </c>
      <c r="J488" s="7">
        <f>SUMIFS(KP!$L:$L,KP!$F:$F,$A488,KP!$A:$A,SUMMARY!J$3)</f>
        <v>0</v>
      </c>
      <c r="K488" s="7">
        <f>SUMIFS(AFRIMONEY!$J:$J,AFRIMONEY!$F:$F,$A488,AFRIMONEY!$P:$P,J$3)</f>
        <v>0</v>
      </c>
      <c r="L488" s="8">
        <f t="shared" si="399"/>
        <v>0</v>
      </c>
      <c r="M488" s="17">
        <f>SUMIFS(KP!$L:$L,KP!$F:$F,$A488,KP!$A:$A,SUMMARY!M$3)</f>
        <v>0</v>
      </c>
      <c r="N488" s="7">
        <f>SUMIFS(AFRIMONEY!$J:$J,AFRIMONEY!$F:$F,$A488,AFRIMONEY!$P:$P,M$3)</f>
        <v>0</v>
      </c>
      <c r="O488" s="8">
        <f t="shared" si="400"/>
        <v>0</v>
      </c>
      <c r="P488" s="7">
        <f>SUMIFS(KP!$L:$L,KP!$F:$F,$A488,KP!$A:$A,SUMMARY!P$3)</f>
        <v>0</v>
      </c>
      <c r="Q488" s="7">
        <f>SUMIFS(AFRIMONEY!$J:$J,AFRIMONEY!$F:$F,$A488,AFRIMONEY!$P:$P,P$3)</f>
        <v>0</v>
      </c>
      <c r="R488" s="8">
        <f t="shared" si="401"/>
        <v>0</v>
      </c>
      <c r="S488" s="17">
        <f>SUMIFS(KP!$L:$L,KP!$F:$F,$A488,KP!$A:$A,SUMMARY!S$3)</f>
        <v>0</v>
      </c>
      <c r="T488" s="7">
        <f>SUMIFS(AFRIMONEY!$J:$J,AFRIMONEY!$F:$F,$A488,AFRIMONEY!$P:$P,S$3)</f>
        <v>0</v>
      </c>
      <c r="U488" s="8">
        <f t="shared" si="402"/>
        <v>0</v>
      </c>
      <c r="V488" s="7">
        <f>SUMIFS(KP!$L:$L,KP!$F:$F,$A488,KP!$A:$A,SUMMARY!V$3)</f>
        <v>0</v>
      </c>
      <c r="W488" s="7">
        <f>SUMIFS(AFRIMONEY!$J:$J,AFRIMONEY!$F:$F,$A488,AFRIMONEY!$P:$P,V$3)</f>
        <v>0</v>
      </c>
      <c r="X488" s="8">
        <f t="shared" si="403"/>
        <v>0</v>
      </c>
      <c r="Y488" s="17">
        <f>SUMIFS(KP!$L:$L,KP!$F:$F,$A488,KP!$A:$A,SUMMARY!Y$3)</f>
        <v>2850</v>
      </c>
      <c r="Z488" s="7">
        <f>SUMIFS(AFRIMONEY!$J:$J,AFRIMONEY!$F:$F,$A488,AFRIMONEY!$P:$P,Y$3)</f>
        <v>0</v>
      </c>
      <c r="AA488" s="8">
        <f t="shared" si="404"/>
        <v>2850</v>
      </c>
      <c r="AB488" s="7">
        <f>SUMIFS(KP!$L:$L,KP!$F:$F,$A488,KP!$A:$A,SUMMARY!AB$3)</f>
        <v>3400</v>
      </c>
      <c r="AC488" s="7">
        <f>SUMIFS(AFRIMONEY!$J:$J,AFRIMONEY!$F:$F,$A488,AFRIMONEY!$P:$P,AB$3)</f>
        <v>0</v>
      </c>
      <c r="AD488" s="8">
        <f t="shared" si="405"/>
        <v>6250</v>
      </c>
      <c r="AE488" s="17">
        <f>SUMIFS(KP!$L:$L,KP!$F:$F,$A488,KP!$A:$A,SUMMARY!AE$3)</f>
        <v>3850</v>
      </c>
      <c r="AF488" s="7">
        <f>SUMIFS(AFRIMONEY!$J:$J,AFRIMONEY!$F:$F,$A488,AFRIMONEY!$P:$P,AE$3)</f>
        <v>7200</v>
      </c>
      <c r="AG488" s="8">
        <f t="shared" si="406"/>
        <v>2900</v>
      </c>
      <c r="AH488" s="7">
        <f>SUMIFS(KP!$L:$L,KP!$F:$F,$A488,KP!$A:$A,SUMMARY!AH$3)</f>
        <v>0</v>
      </c>
      <c r="AI488" s="7">
        <f>SUMIFS(AFRIMONEY!$J:$J,AFRIMONEY!$F:$F,$A488,AFRIMONEY!$P:$P,AH$3)</f>
        <v>50</v>
      </c>
      <c r="AJ488" s="8">
        <f t="shared" si="407"/>
        <v>2850</v>
      </c>
      <c r="AK488" s="17">
        <f>SUMIFS(KP!$L:$L,KP!$F:$F,$A488,KP!$A:$A,SUMMARY!AK$3)</f>
        <v>0</v>
      </c>
      <c r="AL488" s="7">
        <f>SUMIFS(AFRIMONEY!$J:$J,AFRIMONEY!$F:$F,$A488,AFRIMONEY!$P:$P,AK$3)</f>
        <v>0</v>
      </c>
      <c r="AM488" s="8">
        <f t="shared" si="408"/>
        <v>2850</v>
      </c>
      <c r="AN488" s="7">
        <f>SUMIFS(KP!$L:$L,KP!$F:$F,$A488,KP!$A:$A,SUMMARY!AN$3)</f>
        <v>0</v>
      </c>
      <c r="AO488" s="7">
        <f>SUMIFS(AFRIMONEY!$J:$J,AFRIMONEY!$F:$F,$A488,AFRIMONEY!$P:$P,AN$3)</f>
        <v>0</v>
      </c>
      <c r="AP488" s="8">
        <f t="shared" si="409"/>
        <v>2850</v>
      </c>
      <c r="AQ488" s="17">
        <f>SUMIFS(KP!$L:$L,KP!$F:$F,$A488,KP!$A:$A,SUMMARY!AQ$3)</f>
        <v>0</v>
      </c>
      <c r="AR488" s="7">
        <f>SUMIFS(AFRIMONEY!$J:$J,AFRIMONEY!$F:$F,$A488,AFRIMONEY!$P:$P,AQ$3)</f>
        <v>0</v>
      </c>
      <c r="AS488" s="8">
        <f t="shared" si="410"/>
        <v>2850</v>
      </c>
      <c r="AT488" s="7">
        <f>SUMIFS(KP!$L:$L,KP!$F:$F,$A488,KP!$A:$A,SUMMARY!AT$3)</f>
        <v>0</v>
      </c>
      <c r="AU488" s="7">
        <f>SUMIFS(AFRIMONEY!$J:$J,AFRIMONEY!$F:$F,$A488,AFRIMONEY!$P:$P,AT$3)</f>
        <v>0</v>
      </c>
      <c r="AV488" s="8">
        <f t="shared" si="411"/>
        <v>2850</v>
      </c>
      <c r="AW488" s="17">
        <f>SUMIFS(KP!$L:$L,KP!$F:$F,$A488,KP!$A:$A,SUMMARY!AW$3)</f>
        <v>0</v>
      </c>
      <c r="AX488" s="7">
        <f>SUMIFS(AFRIMONEY!$J:$J,AFRIMONEY!$F:$F,$A488,AFRIMONEY!$P:$P,AW$3)</f>
        <v>0</v>
      </c>
      <c r="AY488" s="8">
        <f t="shared" si="412"/>
        <v>2850</v>
      </c>
      <c r="AZ488" s="7">
        <f>SUMIFS(KP!$L:$L,KP!$F:$F,$A488,KP!$A:$A,SUMMARY!AZ$3)</f>
        <v>0</v>
      </c>
      <c r="BA488" s="7">
        <f>SUMIFS(AFRIMONEY!$J:$J,AFRIMONEY!$F:$F,$A488,AFRIMONEY!$P:$P,AZ$3)</f>
        <v>0</v>
      </c>
      <c r="BB488" s="8">
        <f t="shared" si="413"/>
        <v>2850</v>
      </c>
      <c r="BC488" s="17">
        <f>SUMIFS(KP!$L:$L,KP!$F:$F,$A488,KP!$A:$A,SUMMARY!BC$3)</f>
        <v>0</v>
      </c>
      <c r="BD488" s="7">
        <f>SUMIFS(AFRIMONEY!$J:$J,AFRIMONEY!$F:$F,$A488,AFRIMONEY!$P:$P,BC$3)</f>
        <v>0</v>
      </c>
      <c r="BE488" s="8">
        <f t="shared" si="414"/>
        <v>2850</v>
      </c>
      <c r="BF488" s="7">
        <f>SUMIFS(KP!$L:$L,KP!$F:$F,$A488,KP!$A:$A,SUMMARY!BF$3)</f>
        <v>0</v>
      </c>
      <c r="BG488" s="7">
        <f>SUMIFS(AFRIMONEY!$J:$J,AFRIMONEY!$F:$F,$A488,AFRIMONEY!$P:$P,BF$3)</f>
        <v>0</v>
      </c>
      <c r="BH488" s="8">
        <f t="shared" si="415"/>
        <v>2850</v>
      </c>
      <c r="BI488" s="17">
        <f>SUMIFS(KP!$L:$L,KP!$F:$F,$A488,KP!$A:$A,SUMMARY!BI$3)</f>
        <v>0</v>
      </c>
      <c r="BJ488" s="7">
        <f>SUMIFS(AFRIMONEY!$J:$J,AFRIMONEY!$F:$F,$A488,AFRIMONEY!$P:$P,BI$3)</f>
        <v>0</v>
      </c>
      <c r="BK488" s="8">
        <f t="shared" si="416"/>
        <v>2850</v>
      </c>
      <c r="BL488" s="7">
        <f>SUMIFS(KP!$L:$L,KP!$F:$F,$A488,KP!$A:$A,SUMMARY!BL$3)</f>
        <v>0</v>
      </c>
      <c r="BM488" s="7">
        <f>SUMIFS(AFRIMONEY!$J:$J,AFRIMONEY!$F:$F,$A488,AFRIMONEY!$P:$P,BL$3)</f>
        <v>0</v>
      </c>
      <c r="BN488" s="8">
        <f t="shared" si="417"/>
        <v>2850</v>
      </c>
      <c r="BO488" s="17">
        <f>SUMIFS(KP!$L:$L,KP!$F:$F,$A488,KP!$A:$A,SUMMARY!BO$3)</f>
        <v>0</v>
      </c>
      <c r="BP488" s="7">
        <f>SUMIFS(AFRIMONEY!$J:$J,AFRIMONEY!$F:$F,$A488,AFRIMONEY!$P:$P,BO$3)</f>
        <v>0</v>
      </c>
      <c r="BQ488" s="8">
        <f t="shared" si="418"/>
        <v>2850</v>
      </c>
      <c r="BR488" s="7">
        <f>SUMIFS(KP!$L:$L,KP!$F:$F,$A488,KP!$A:$A,SUMMARY!BR$3)</f>
        <v>0</v>
      </c>
      <c r="BS488" s="7">
        <f>SUMIFS(AFRIMONEY!$J:$J,AFRIMONEY!$F:$F,$A488,AFRIMONEY!$P:$P,BR$3)</f>
        <v>0</v>
      </c>
      <c r="BT488" s="8">
        <f t="shared" si="419"/>
        <v>2850</v>
      </c>
      <c r="BU488" s="17">
        <f>SUMIFS(KP!$L:$L,KP!$F:$F,$A488,KP!$A:$A,SUMMARY!BU$3)</f>
        <v>0</v>
      </c>
      <c r="BV488" s="7">
        <f>SUMIFS(AFRIMONEY!$J:$J,AFRIMONEY!$F:$F,$A488,AFRIMONEY!$P:$P,BU$3)</f>
        <v>0</v>
      </c>
      <c r="BW488" s="8">
        <f t="shared" si="420"/>
        <v>2850</v>
      </c>
      <c r="BX488" s="7">
        <f>SUMIFS(KP!$L:$L,KP!$F:$F,$A488,KP!$A:$A,SUMMARY!BX$3)</f>
        <v>0</v>
      </c>
      <c r="BY488" s="7">
        <f>SUMIFS(AFRIMONEY!$J:$J,AFRIMONEY!$F:$F,$A488,AFRIMONEY!$P:$P,BX$3)</f>
        <v>0</v>
      </c>
      <c r="BZ488" s="8">
        <f t="shared" si="421"/>
        <v>2850</v>
      </c>
      <c r="CA488" s="17">
        <f>SUMIFS(KP!$L:$L,KP!$F:$F,$A488,KP!$A:$A,SUMMARY!CA$3)</f>
        <v>0</v>
      </c>
      <c r="CB488" s="7">
        <f>SUMIFS(AFRIMONEY!$J:$J,AFRIMONEY!$F:$F,$A488,AFRIMONEY!$P:$P,CA$3)</f>
        <v>0</v>
      </c>
      <c r="CC488" s="8">
        <f t="shared" si="422"/>
        <v>2850</v>
      </c>
      <c r="CD488" s="7">
        <f>SUMIFS(KP!$L:$L,KP!$F:$F,$A488,KP!$A:$A,SUMMARY!CD$3)</f>
        <v>0</v>
      </c>
      <c r="CE488" s="7">
        <f>SUMIFS(AFRIMONEY!$J:$J,AFRIMONEY!$F:$F,$A488,AFRIMONEY!$P:$P,CD$3)</f>
        <v>0</v>
      </c>
      <c r="CF488" s="8">
        <f t="shared" si="423"/>
        <v>2850</v>
      </c>
      <c r="CG488" s="17">
        <f>SUMIFS(KP!$L:$L,KP!$F:$F,$A488,KP!$A:$A,SUMMARY!CG$3)</f>
        <v>0</v>
      </c>
      <c r="CH488" s="7">
        <f>SUMIFS(AFRIMONEY!$J:$J,AFRIMONEY!$F:$F,$A488,AFRIMONEY!$P:$P,CG$3)</f>
        <v>0</v>
      </c>
      <c r="CI488" s="8">
        <f t="shared" si="424"/>
        <v>2850</v>
      </c>
      <c r="CJ488" s="7">
        <f>SUMIFS(KP!$L:$L,KP!$F:$F,$A488,KP!$A:$A,SUMMARY!CJ$3)</f>
        <v>0</v>
      </c>
      <c r="CK488" s="7">
        <f>SUMIFS(AFRIMONEY!$J:$J,AFRIMONEY!$F:$F,$A488,AFRIMONEY!$P:$P,CJ$3)</f>
        <v>0</v>
      </c>
      <c r="CL488" s="8">
        <f t="shared" si="425"/>
        <v>2850</v>
      </c>
      <c r="CM488" s="17">
        <f>SUMIFS(KP!$L:$L,KP!$F:$F,$A488,KP!$A:$A,SUMMARY!CM$3)</f>
        <v>0</v>
      </c>
      <c r="CN488" s="7">
        <f>SUMIFS(AFRIMONEY!$J:$J,AFRIMONEY!$F:$F,$A488,AFRIMONEY!$P:$P,CM$3)</f>
        <v>0</v>
      </c>
      <c r="CO488" s="8">
        <f t="shared" si="426"/>
        <v>2850</v>
      </c>
      <c r="CP488" s="7">
        <f>SUMIFS(KP!$L:$L,KP!$F:$F,$A488,KP!$A:$A,SUMMARY!CP$3)</f>
        <v>0</v>
      </c>
      <c r="CQ488" s="7">
        <f>SUMIFS(AFRIMONEY!$J:$J,AFRIMONEY!$F:$F,$A488,AFRIMONEY!$P:$P,CP$3)</f>
        <v>0</v>
      </c>
      <c r="CR488" s="8">
        <f t="shared" si="427"/>
        <v>2850</v>
      </c>
      <c r="CS488" s="17">
        <f>SUMIFS(KP!$L:$L,KP!$F:$F,$A488,KP!$A:$A,SUMMARY!CS$3)</f>
        <v>0</v>
      </c>
      <c r="CT488" s="7">
        <f>SUMIFS(AFRIMONEY!$J:$J,AFRIMONEY!$F:$F,$A488,AFRIMONEY!$P:$P,CS$3)</f>
        <v>0</v>
      </c>
      <c r="CU488" s="8">
        <f t="shared" si="428"/>
        <v>2850</v>
      </c>
    </row>
    <row r="489" spans="1:99" x14ac:dyDescent="0.3">
      <c r="A489" s="2">
        <v>102030</v>
      </c>
      <c r="B489" s="23" t="str">
        <f>_xlfn.XLOOKUP(TEXT(A489,0),Tabela4[ID],Tabela4[AREA],"")</f>
        <v>AREA B</v>
      </c>
      <c r="C489" s="2" t="str">
        <f>_xlfn.XLOOKUP(TEXT(A489,0),Tabela4[ID],Tabela4[ZONA],"")</f>
        <v>ZONA 4</v>
      </c>
      <c r="D489" s="2" t="str">
        <f t="shared" si="396"/>
        <v>BLOCKED</v>
      </c>
      <c r="E489" s="18">
        <f t="shared" si="397"/>
        <v>2450</v>
      </c>
      <c r="F489" s="21">
        <f>SUMIFS(KP!$L:$L,KP!$F:$F,$A489,KP!$A:$A,"31/03/2025")</f>
        <v>0</v>
      </c>
      <c r="G489" s="19">
        <f>SUMIFS(KP!$L:$L,KP!$F:$F,$A489,KP!$A:$A,SUMMARY!G$3)</f>
        <v>0</v>
      </c>
      <c r="H489" s="7">
        <f>SUMIFS(AFRIMONEY!$J:$J,AFRIMONEY!$F:$F,$A489,AFRIMONEY!$P:$P,G$3)</f>
        <v>0</v>
      </c>
      <c r="I489" s="8">
        <f t="shared" si="398"/>
        <v>0</v>
      </c>
      <c r="J489" s="7">
        <f>SUMIFS(KP!$L:$L,KP!$F:$F,$A489,KP!$A:$A,SUMMARY!J$3)</f>
        <v>0</v>
      </c>
      <c r="K489" s="7">
        <f>SUMIFS(AFRIMONEY!$J:$J,AFRIMONEY!$F:$F,$A489,AFRIMONEY!$P:$P,J$3)</f>
        <v>0</v>
      </c>
      <c r="L489" s="8">
        <f t="shared" si="399"/>
        <v>0</v>
      </c>
      <c r="M489" s="17">
        <f>SUMIFS(KP!$L:$L,KP!$F:$F,$A489,KP!$A:$A,SUMMARY!M$3)</f>
        <v>0</v>
      </c>
      <c r="N489" s="7">
        <f>SUMIFS(AFRIMONEY!$J:$J,AFRIMONEY!$F:$F,$A489,AFRIMONEY!$P:$P,M$3)</f>
        <v>0</v>
      </c>
      <c r="O489" s="8">
        <f t="shared" si="400"/>
        <v>0</v>
      </c>
      <c r="P489" s="7">
        <f>SUMIFS(KP!$L:$L,KP!$F:$F,$A489,KP!$A:$A,SUMMARY!P$3)</f>
        <v>0</v>
      </c>
      <c r="Q489" s="7">
        <f>SUMIFS(AFRIMONEY!$J:$J,AFRIMONEY!$F:$F,$A489,AFRIMONEY!$P:$P,P$3)</f>
        <v>0</v>
      </c>
      <c r="R489" s="8">
        <f t="shared" si="401"/>
        <v>0</v>
      </c>
      <c r="S489" s="17">
        <f>SUMIFS(KP!$L:$L,KP!$F:$F,$A489,KP!$A:$A,SUMMARY!S$3)</f>
        <v>0</v>
      </c>
      <c r="T489" s="7">
        <f>SUMIFS(AFRIMONEY!$J:$J,AFRIMONEY!$F:$F,$A489,AFRIMONEY!$P:$P,S$3)</f>
        <v>0</v>
      </c>
      <c r="U489" s="8">
        <f t="shared" si="402"/>
        <v>0</v>
      </c>
      <c r="V489" s="7">
        <f>SUMIFS(KP!$L:$L,KP!$F:$F,$A489,KP!$A:$A,SUMMARY!V$3)</f>
        <v>0</v>
      </c>
      <c r="W489" s="7">
        <f>SUMIFS(AFRIMONEY!$J:$J,AFRIMONEY!$F:$F,$A489,AFRIMONEY!$P:$P,V$3)</f>
        <v>0</v>
      </c>
      <c r="X489" s="8">
        <f t="shared" si="403"/>
        <v>0</v>
      </c>
      <c r="Y489" s="17">
        <f>SUMIFS(KP!$L:$L,KP!$F:$F,$A489,KP!$A:$A,SUMMARY!Y$3)</f>
        <v>0</v>
      </c>
      <c r="Z489" s="7">
        <f>SUMIFS(AFRIMONEY!$J:$J,AFRIMONEY!$F:$F,$A489,AFRIMONEY!$P:$P,Y$3)</f>
        <v>0</v>
      </c>
      <c r="AA489" s="8">
        <f t="shared" si="404"/>
        <v>0</v>
      </c>
      <c r="AB489" s="7">
        <f>SUMIFS(KP!$L:$L,KP!$F:$F,$A489,KP!$A:$A,SUMMARY!AB$3)</f>
        <v>3000</v>
      </c>
      <c r="AC489" s="7">
        <f>SUMIFS(AFRIMONEY!$J:$J,AFRIMONEY!$F:$F,$A489,AFRIMONEY!$P:$P,AB$3)</f>
        <v>0</v>
      </c>
      <c r="AD489" s="8">
        <f t="shared" si="405"/>
        <v>3000</v>
      </c>
      <c r="AE489" s="17">
        <f>SUMIFS(KP!$L:$L,KP!$F:$F,$A489,KP!$A:$A,SUMMARY!AE$3)</f>
        <v>5350</v>
      </c>
      <c r="AF489" s="7">
        <f>SUMIFS(AFRIMONEY!$J:$J,AFRIMONEY!$F:$F,$A489,AFRIMONEY!$P:$P,AE$3)</f>
        <v>8350</v>
      </c>
      <c r="AG489" s="8">
        <f t="shared" si="406"/>
        <v>0</v>
      </c>
      <c r="AH489" s="7">
        <f>SUMIFS(KP!$L:$L,KP!$F:$F,$A489,KP!$A:$A,SUMMARY!AH$3)</f>
        <v>2450</v>
      </c>
      <c r="AI489" s="7">
        <f>SUMIFS(AFRIMONEY!$J:$J,AFRIMONEY!$F:$F,$A489,AFRIMONEY!$P:$P,AH$3)</f>
        <v>0</v>
      </c>
      <c r="AJ489" s="8">
        <f t="shared" si="407"/>
        <v>2450</v>
      </c>
      <c r="AK489" s="17">
        <f>SUMIFS(KP!$L:$L,KP!$F:$F,$A489,KP!$A:$A,SUMMARY!AK$3)</f>
        <v>0</v>
      </c>
      <c r="AL489" s="7">
        <f>SUMIFS(AFRIMONEY!$J:$J,AFRIMONEY!$F:$F,$A489,AFRIMONEY!$P:$P,AK$3)</f>
        <v>0</v>
      </c>
      <c r="AM489" s="8">
        <f t="shared" si="408"/>
        <v>2450</v>
      </c>
      <c r="AN489" s="7">
        <f>SUMIFS(KP!$L:$L,KP!$F:$F,$A489,KP!$A:$A,SUMMARY!AN$3)</f>
        <v>0</v>
      </c>
      <c r="AO489" s="7">
        <f>SUMIFS(AFRIMONEY!$J:$J,AFRIMONEY!$F:$F,$A489,AFRIMONEY!$P:$P,AN$3)</f>
        <v>0</v>
      </c>
      <c r="AP489" s="8">
        <f t="shared" si="409"/>
        <v>2450</v>
      </c>
      <c r="AQ489" s="17">
        <f>SUMIFS(KP!$L:$L,KP!$F:$F,$A489,KP!$A:$A,SUMMARY!AQ$3)</f>
        <v>0</v>
      </c>
      <c r="AR489" s="7">
        <f>SUMIFS(AFRIMONEY!$J:$J,AFRIMONEY!$F:$F,$A489,AFRIMONEY!$P:$P,AQ$3)</f>
        <v>0</v>
      </c>
      <c r="AS489" s="8">
        <f t="shared" si="410"/>
        <v>2450</v>
      </c>
      <c r="AT489" s="7">
        <f>SUMIFS(KP!$L:$L,KP!$F:$F,$A489,KP!$A:$A,SUMMARY!AT$3)</f>
        <v>0</v>
      </c>
      <c r="AU489" s="7">
        <f>SUMIFS(AFRIMONEY!$J:$J,AFRIMONEY!$F:$F,$A489,AFRIMONEY!$P:$P,AT$3)</f>
        <v>0</v>
      </c>
      <c r="AV489" s="8">
        <f t="shared" si="411"/>
        <v>2450</v>
      </c>
      <c r="AW489" s="17">
        <f>SUMIFS(KP!$L:$L,KP!$F:$F,$A489,KP!$A:$A,SUMMARY!AW$3)</f>
        <v>0</v>
      </c>
      <c r="AX489" s="7">
        <f>SUMIFS(AFRIMONEY!$J:$J,AFRIMONEY!$F:$F,$A489,AFRIMONEY!$P:$P,AW$3)</f>
        <v>0</v>
      </c>
      <c r="AY489" s="8">
        <f t="shared" si="412"/>
        <v>2450</v>
      </c>
      <c r="AZ489" s="7">
        <f>SUMIFS(KP!$L:$L,KP!$F:$F,$A489,KP!$A:$A,SUMMARY!AZ$3)</f>
        <v>0</v>
      </c>
      <c r="BA489" s="7">
        <f>SUMIFS(AFRIMONEY!$J:$J,AFRIMONEY!$F:$F,$A489,AFRIMONEY!$P:$P,AZ$3)</f>
        <v>0</v>
      </c>
      <c r="BB489" s="8">
        <f t="shared" si="413"/>
        <v>2450</v>
      </c>
      <c r="BC489" s="17">
        <f>SUMIFS(KP!$L:$L,KP!$F:$F,$A489,KP!$A:$A,SUMMARY!BC$3)</f>
        <v>0</v>
      </c>
      <c r="BD489" s="7">
        <f>SUMIFS(AFRIMONEY!$J:$J,AFRIMONEY!$F:$F,$A489,AFRIMONEY!$P:$P,BC$3)</f>
        <v>0</v>
      </c>
      <c r="BE489" s="8">
        <f t="shared" si="414"/>
        <v>2450</v>
      </c>
      <c r="BF489" s="7">
        <f>SUMIFS(KP!$L:$L,KP!$F:$F,$A489,KP!$A:$A,SUMMARY!BF$3)</f>
        <v>0</v>
      </c>
      <c r="BG489" s="7">
        <f>SUMIFS(AFRIMONEY!$J:$J,AFRIMONEY!$F:$F,$A489,AFRIMONEY!$P:$P,BF$3)</f>
        <v>0</v>
      </c>
      <c r="BH489" s="8">
        <f t="shared" si="415"/>
        <v>2450</v>
      </c>
      <c r="BI489" s="17">
        <f>SUMIFS(KP!$L:$L,KP!$F:$F,$A489,KP!$A:$A,SUMMARY!BI$3)</f>
        <v>0</v>
      </c>
      <c r="BJ489" s="7">
        <f>SUMIFS(AFRIMONEY!$J:$J,AFRIMONEY!$F:$F,$A489,AFRIMONEY!$P:$P,BI$3)</f>
        <v>0</v>
      </c>
      <c r="BK489" s="8">
        <f t="shared" si="416"/>
        <v>2450</v>
      </c>
      <c r="BL489" s="7">
        <f>SUMIFS(KP!$L:$L,KP!$F:$F,$A489,KP!$A:$A,SUMMARY!BL$3)</f>
        <v>0</v>
      </c>
      <c r="BM489" s="7">
        <f>SUMIFS(AFRIMONEY!$J:$J,AFRIMONEY!$F:$F,$A489,AFRIMONEY!$P:$P,BL$3)</f>
        <v>0</v>
      </c>
      <c r="BN489" s="8">
        <f t="shared" si="417"/>
        <v>2450</v>
      </c>
      <c r="BO489" s="17">
        <f>SUMIFS(KP!$L:$L,KP!$F:$F,$A489,KP!$A:$A,SUMMARY!BO$3)</f>
        <v>0</v>
      </c>
      <c r="BP489" s="7">
        <f>SUMIFS(AFRIMONEY!$J:$J,AFRIMONEY!$F:$F,$A489,AFRIMONEY!$P:$P,BO$3)</f>
        <v>0</v>
      </c>
      <c r="BQ489" s="8">
        <f t="shared" si="418"/>
        <v>2450</v>
      </c>
      <c r="BR489" s="7">
        <f>SUMIFS(KP!$L:$L,KP!$F:$F,$A489,KP!$A:$A,SUMMARY!BR$3)</f>
        <v>0</v>
      </c>
      <c r="BS489" s="7">
        <f>SUMIFS(AFRIMONEY!$J:$J,AFRIMONEY!$F:$F,$A489,AFRIMONEY!$P:$P,BR$3)</f>
        <v>0</v>
      </c>
      <c r="BT489" s="8">
        <f t="shared" si="419"/>
        <v>2450</v>
      </c>
      <c r="BU489" s="17">
        <f>SUMIFS(KP!$L:$L,KP!$F:$F,$A489,KP!$A:$A,SUMMARY!BU$3)</f>
        <v>0</v>
      </c>
      <c r="BV489" s="7">
        <f>SUMIFS(AFRIMONEY!$J:$J,AFRIMONEY!$F:$F,$A489,AFRIMONEY!$P:$P,BU$3)</f>
        <v>0</v>
      </c>
      <c r="BW489" s="8">
        <f t="shared" si="420"/>
        <v>2450</v>
      </c>
      <c r="BX489" s="7">
        <f>SUMIFS(KP!$L:$L,KP!$F:$F,$A489,KP!$A:$A,SUMMARY!BX$3)</f>
        <v>0</v>
      </c>
      <c r="BY489" s="7">
        <f>SUMIFS(AFRIMONEY!$J:$J,AFRIMONEY!$F:$F,$A489,AFRIMONEY!$P:$P,BX$3)</f>
        <v>0</v>
      </c>
      <c r="BZ489" s="8">
        <f t="shared" si="421"/>
        <v>2450</v>
      </c>
      <c r="CA489" s="17">
        <f>SUMIFS(KP!$L:$L,KP!$F:$F,$A489,KP!$A:$A,SUMMARY!CA$3)</f>
        <v>0</v>
      </c>
      <c r="CB489" s="7">
        <f>SUMIFS(AFRIMONEY!$J:$J,AFRIMONEY!$F:$F,$A489,AFRIMONEY!$P:$P,CA$3)</f>
        <v>0</v>
      </c>
      <c r="CC489" s="8">
        <f t="shared" si="422"/>
        <v>2450</v>
      </c>
      <c r="CD489" s="7">
        <f>SUMIFS(KP!$L:$L,KP!$F:$F,$A489,KP!$A:$A,SUMMARY!CD$3)</f>
        <v>0</v>
      </c>
      <c r="CE489" s="7">
        <f>SUMIFS(AFRIMONEY!$J:$J,AFRIMONEY!$F:$F,$A489,AFRIMONEY!$P:$P,CD$3)</f>
        <v>0</v>
      </c>
      <c r="CF489" s="8">
        <f t="shared" si="423"/>
        <v>2450</v>
      </c>
      <c r="CG489" s="17">
        <f>SUMIFS(KP!$L:$L,KP!$F:$F,$A489,KP!$A:$A,SUMMARY!CG$3)</f>
        <v>0</v>
      </c>
      <c r="CH489" s="7">
        <f>SUMIFS(AFRIMONEY!$J:$J,AFRIMONEY!$F:$F,$A489,AFRIMONEY!$P:$P,CG$3)</f>
        <v>0</v>
      </c>
      <c r="CI489" s="8">
        <f t="shared" si="424"/>
        <v>2450</v>
      </c>
      <c r="CJ489" s="7">
        <f>SUMIFS(KP!$L:$L,KP!$F:$F,$A489,KP!$A:$A,SUMMARY!CJ$3)</f>
        <v>0</v>
      </c>
      <c r="CK489" s="7">
        <f>SUMIFS(AFRIMONEY!$J:$J,AFRIMONEY!$F:$F,$A489,AFRIMONEY!$P:$P,CJ$3)</f>
        <v>0</v>
      </c>
      <c r="CL489" s="8">
        <f t="shared" si="425"/>
        <v>2450</v>
      </c>
      <c r="CM489" s="17">
        <f>SUMIFS(KP!$L:$L,KP!$F:$F,$A489,KP!$A:$A,SUMMARY!CM$3)</f>
        <v>0</v>
      </c>
      <c r="CN489" s="7">
        <f>SUMIFS(AFRIMONEY!$J:$J,AFRIMONEY!$F:$F,$A489,AFRIMONEY!$P:$P,CM$3)</f>
        <v>0</v>
      </c>
      <c r="CO489" s="8">
        <f t="shared" si="426"/>
        <v>2450</v>
      </c>
      <c r="CP489" s="7">
        <f>SUMIFS(KP!$L:$L,KP!$F:$F,$A489,KP!$A:$A,SUMMARY!CP$3)</f>
        <v>0</v>
      </c>
      <c r="CQ489" s="7">
        <f>SUMIFS(AFRIMONEY!$J:$J,AFRIMONEY!$F:$F,$A489,AFRIMONEY!$P:$P,CP$3)</f>
        <v>0</v>
      </c>
      <c r="CR489" s="8">
        <f t="shared" si="427"/>
        <v>2450</v>
      </c>
      <c r="CS489" s="17">
        <f>SUMIFS(KP!$L:$L,KP!$F:$F,$A489,KP!$A:$A,SUMMARY!CS$3)</f>
        <v>0</v>
      </c>
      <c r="CT489" s="7">
        <f>SUMIFS(AFRIMONEY!$J:$J,AFRIMONEY!$F:$F,$A489,AFRIMONEY!$P:$P,CS$3)</f>
        <v>0</v>
      </c>
      <c r="CU489" s="8">
        <f t="shared" si="428"/>
        <v>2450</v>
      </c>
    </row>
    <row r="490" spans="1:99" x14ac:dyDescent="0.3">
      <c r="A490" s="2">
        <v>102033</v>
      </c>
      <c r="B490" s="23" t="str">
        <f>_xlfn.XLOOKUP(TEXT(A490,0),Tabela4[ID],Tabela4[AREA],"")</f>
        <v>AREA A</v>
      </c>
      <c r="C490" s="2" t="str">
        <f>_xlfn.XLOOKUP(TEXT(A490,0),Tabela4[ID],Tabela4[ZONA],"")</f>
        <v>ZONA 15</v>
      </c>
      <c r="D490" s="2" t="str">
        <f t="shared" si="396"/>
        <v>BLOCKED</v>
      </c>
      <c r="E490" s="18">
        <f t="shared" si="397"/>
        <v>950</v>
      </c>
      <c r="F490" s="21">
        <f>SUMIFS(KP!$L:$L,KP!$F:$F,$A490,KP!$A:$A,"31/03/2025")</f>
        <v>0</v>
      </c>
      <c r="G490" s="19">
        <f>SUMIFS(KP!$L:$L,KP!$F:$F,$A490,KP!$A:$A,SUMMARY!G$3)</f>
        <v>0</v>
      </c>
      <c r="H490" s="7">
        <f>SUMIFS(AFRIMONEY!$J:$J,AFRIMONEY!$F:$F,$A490,AFRIMONEY!$P:$P,G$3)</f>
        <v>0</v>
      </c>
      <c r="I490" s="8">
        <f t="shared" si="398"/>
        <v>0</v>
      </c>
      <c r="J490" s="7">
        <f>SUMIFS(KP!$L:$L,KP!$F:$F,$A490,KP!$A:$A,SUMMARY!J$3)</f>
        <v>0</v>
      </c>
      <c r="K490" s="7">
        <f>SUMIFS(AFRIMONEY!$J:$J,AFRIMONEY!$F:$F,$A490,AFRIMONEY!$P:$P,J$3)</f>
        <v>0</v>
      </c>
      <c r="L490" s="8">
        <f t="shared" si="399"/>
        <v>0</v>
      </c>
      <c r="M490" s="17">
        <f>SUMIFS(KP!$L:$L,KP!$F:$F,$A490,KP!$A:$A,SUMMARY!M$3)</f>
        <v>0</v>
      </c>
      <c r="N490" s="7">
        <f>SUMIFS(AFRIMONEY!$J:$J,AFRIMONEY!$F:$F,$A490,AFRIMONEY!$P:$P,M$3)</f>
        <v>0</v>
      </c>
      <c r="O490" s="8">
        <f t="shared" si="400"/>
        <v>0</v>
      </c>
      <c r="P490" s="7">
        <f>SUMIFS(KP!$L:$L,KP!$F:$F,$A490,KP!$A:$A,SUMMARY!P$3)</f>
        <v>0</v>
      </c>
      <c r="Q490" s="7">
        <f>SUMIFS(AFRIMONEY!$J:$J,AFRIMONEY!$F:$F,$A490,AFRIMONEY!$P:$P,P$3)</f>
        <v>0</v>
      </c>
      <c r="R490" s="8">
        <f t="shared" si="401"/>
        <v>0</v>
      </c>
      <c r="S490" s="17">
        <f>SUMIFS(KP!$L:$L,KP!$F:$F,$A490,KP!$A:$A,SUMMARY!S$3)</f>
        <v>0</v>
      </c>
      <c r="T490" s="7">
        <f>SUMIFS(AFRIMONEY!$J:$J,AFRIMONEY!$F:$F,$A490,AFRIMONEY!$P:$P,S$3)</f>
        <v>0</v>
      </c>
      <c r="U490" s="8">
        <f t="shared" si="402"/>
        <v>0</v>
      </c>
      <c r="V490" s="7">
        <f>SUMIFS(KP!$L:$L,KP!$F:$F,$A490,KP!$A:$A,SUMMARY!V$3)</f>
        <v>0</v>
      </c>
      <c r="W490" s="7">
        <f>SUMIFS(AFRIMONEY!$J:$J,AFRIMONEY!$F:$F,$A490,AFRIMONEY!$P:$P,V$3)</f>
        <v>0</v>
      </c>
      <c r="X490" s="8">
        <f t="shared" si="403"/>
        <v>0</v>
      </c>
      <c r="Y490" s="17">
        <f>SUMIFS(KP!$L:$L,KP!$F:$F,$A490,KP!$A:$A,SUMMARY!Y$3)</f>
        <v>900</v>
      </c>
      <c r="Z490" s="7">
        <f>SUMIFS(AFRIMONEY!$J:$J,AFRIMONEY!$F:$F,$A490,AFRIMONEY!$P:$P,Y$3)</f>
        <v>900</v>
      </c>
      <c r="AA490" s="8">
        <f t="shared" si="404"/>
        <v>0</v>
      </c>
      <c r="AB490" s="7">
        <f>SUMIFS(KP!$L:$L,KP!$F:$F,$A490,KP!$A:$A,SUMMARY!AB$3)</f>
        <v>2100</v>
      </c>
      <c r="AC490" s="7">
        <f>SUMIFS(AFRIMONEY!$J:$J,AFRIMONEY!$F:$F,$A490,AFRIMONEY!$P:$P,AB$3)</f>
        <v>2100</v>
      </c>
      <c r="AD490" s="8">
        <f t="shared" si="405"/>
        <v>0</v>
      </c>
      <c r="AE490" s="17">
        <f>SUMIFS(KP!$L:$L,KP!$F:$F,$A490,KP!$A:$A,SUMMARY!AE$3)</f>
        <v>2500</v>
      </c>
      <c r="AF490" s="7">
        <f>SUMIFS(AFRIMONEY!$J:$J,AFRIMONEY!$F:$F,$A490,AFRIMONEY!$P:$P,AE$3)</f>
        <v>0</v>
      </c>
      <c r="AG490" s="8">
        <f t="shared" si="406"/>
        <v>2500</v>
      </c>
      <c r="AH490" s="7">
        <f>SUMIFS(KP!$L:$L,KP!$F:$F,$A490,KP!$A:$A,SUMMARY!AH$3)</f>
        <v>950</v>
      </c>
      <c r="AI490" s="7">
        <f>SUMIFS(AFRIMONEY!$J:$J,AFRIMONEY!$F:$F,$A490,AFRIMONEY!$P:$P,AH$3)</f>
        <v>2500</v>
      </c>
      <c r="AJ490" s="8">
        <f t="shared" si="407"/>
        <v>950</v>
      </c>
      <c r="AK490" s="17">
        <f>SUMIFS(KP!$L:$L,KP!$F:$F,$A490,KP!$A:$A,SUMMARY!AK$3)</f>
        <v>0</v>
      </c>
      <c r="AL490" s="7">
        <f>SUMIFS(AFRIMONEY!$J:$J,AFRIMONEY!$F:$F,$A490,AFRIMONEY!$P:$P,AK$3)</f>
        <v>0</v>
      </c>
      <c r="AM490" s="8">
        <f t="shared" si="408"/>
        <v>950</v>
      </c>
      <c r="AN490" s="7">
        <f>SUMIFS(KP!$L:$L,KP!$F:$F,$A490,KP!$A:$A,SUMMARY!AN$3)</f>
        <v>0</v>
      </c>
      <c r="AO490" s="7">
        <f>SUMIFS(AFRIMONEY!$J:$J,AFRIMONEY!$F:$F,$A490,AFRIMONEY!$P:$P,AN$3)</f>
        <v>0</v>
      </c>
      <c r="AP490" s="8">
        <f t="shared" si="409"/>
        <v>950</v>
      </c>
      <c r="AQ490" s="17">
        <f>SUMIFS(KP!$L:$L,KP!$F:$F,$A490,KP!$A:$A,SUMMARY!AQ$3)</f>
        <v>0</v>
      </c>
      <c r="AR490" s="7">
        <f>SUMIFS(AFRIMONEY!$J:$J,AFRIMONEY!$F:$F,$A490,AFRIMONEY!$P:$P,AQ$3)</f>
        <v>0</v>
      </c>
      <c r="AS490" s="8">
        <f t="shared" si="410"/>
        <v>950</v>
      </c>
      <c r="AT490" s="7">
        <f>SUMIFS(KP!$L:$L,KP!$F:$F,$A490,KP!$A:$A,SUMMARY!AT$3)</f>
        <v>0</v>
      </c>
      <c r="AU490" s="7">
        <f>SUMIFS(AFRIMONEY!$J:$J,AFRIMONEY!$F:$F,$A490,AFRIMONEY!$P:$P,AT$3)</f>
        <v>0</v>
      </c>
      <c r="AV490" s="8">
        <f t="shared" si="411"/>
        <v>950</v>
      </c>
      <c r="AW490" s="17">
        <f>SUMIFS(KP!$L:$L,KP!$F:$F,$A490,KP!$A:$A,SUMMARY!AW$3)</f>
        <v>0</v>
      </c>
      <c r="AX490" s="7">
        <f>SUMIFS(AFRIMONEY!$J:$J,AFRIMONEY!$F:$F,$A490,AFRIMONEY!$P:$P,AW$3)</f>
        <v>0</v>
      </c>
      <c r="AY490" s="8">
        <f t="shared" si="412"/>
        <v>950</v>
      </c>
      <c r="AZ490" s="7">
        <f>SUMIFS(KP!$L:$L,KP!$F:$F,$A490,KP!$A:$A,SUMMARY!AZ$3)</f>
        <v>0</v>
      </c>
      <c r="BA490" s="7">
        <f>SUMIFS(AFRIMONEY!$J:$J,AFRIMONEY!$F:$F,$A490,AFRIMONEY!$P:$P,AZ$3)</f>
        <v>0</v>
      </c>
      <c r="BB490" s="8">
        <f t="shared" si="413"/>
        <v>950</v>
      </c>
      <c r="BC490" s="17">
        <f>SUMIFS(KP!$L:$L,KP!$F:$F,$A490,KP!$A:$A,SUMMARY!BC$3)</f>
        <v>0</v>
      </c>
      <c r="BD490" s="7">
        <f>SUMIFS(AFRIMONEY!$J:$J,AFRIMONEY!$F:$F,$A490,AFRIMONEY!$P:$P,BC$3)</f>
        <v>0</v>
      </c>
      <c r="BE490" s="8">
        <f t="shared" si="414"/>
        <v>950</v>
      </c>
      <c r="BF490" s="7">
        <f>SUMIFS(KP!$L:$L,KP!$F:$F,$A490,KP!$A:$A,SUMMARY!BF$3)</f>
        <v>0</v>
      </c>
      <c r="BG490" s="7">
        <f>SUMIFS(AFRIMONEY!$J:$J,AFRIMONEY!$F:$F,$A490,AFRIMONEY!$P:$P,BF$3)</f>
        <v>0</v>
      </c>
      <c r="BH490" s="8">
        <f t="shared" si="415"/>
        <v>950</v>
      </c>
      <c r="BI490" s="17">
        <f>SUMIFS(KP!$L:$L,KP!$F:$F,$A490,KP!$A:$A,SUMMARY!BI$3)</f>
        <v>0</v>
      </c>
      <c r="BJ490" s="7">
        <f>SUMIFS(AFRIMONEY!$J:$J,AFRIMONEY!$F:$F,$A490,AFRIMONEY!$P:$P,BI$3)</f>
        <v>0</v>
      </c>
      <c r="BK490" s="8">
        <f t="shared" si="416"/>
        <v>950</v>
      </c>
      <c r="BL490" s="7">
        <f>SUMIFS(KP!$L:$L,KP!$F:$F,$A490,KP!$A:$A,SUMMARY!BL$3)</f>
        <v>0</v>
      </c>
      <c r="BM490" s="7">
        <f>SUMIFS(AFRIMONEY!$J:$J,AFRIMONEY!$F:$F,$A490,AFRIMONEY!$P:$P,BL$3)</f>
        <v>0</v>
      </c>
      <c r="BN490" s="8">
        <f t="shared" si="417"/>
        <v>950</v>
      </c>
      <c r="BO490" s="17">
        <f>SUMIFS(KP!$L:$L,KP!$F:$F,$A490,KP!$A:$A,SUMMARY!BO$3)</f>
        <v>0</v>
      </c>
      <c r="BP490" s="7">
        <f>SUMIFS(AFRIMONEY!$J:$J,AFRIMONEY!$F:$F,$A490,AFRIMONEY!$P:$P,BO$3)</f>
        <v>0</v>
      </c>
      <c r="BQ490" s="8">
        <f t="shared" si="418"/>
        <v>950</v>
      </c>
      <c r="BR490" s="7">
        <f>SUMIFS(KP!$L:$L,KP!$F:$F,$A490,KP!$A:$A,SUMMARY!BR$3)</f>
        <v>0</v>
      </c>
      <c r="BS490" s="7">
        <f>SUMIFS(AFRIMONEY!$J:$J,AFRIMONEY!$F:$F,$A490,AFRIMONEY!$P:$P,BR$3)</f>
        <v>0</v>
      </c>
      <c r="BT490" s="8">
        <f t="shared" si="419"/>
        <v>950</v>
      </c>
      <c r="BU490" s="17">
        <f>SUMIFS(KP!$L:$L,KP!$F:$F,$A490,KP!$A:$A,SUMMARY!BU$3)</f>
        <v>0</v>
      </c>
      <c r="BV490" s="7">
        <f>SUMIFS(AFRIMONEY!$J:$J,AFRIMONEY!$F:$F,$A490,AFRIMONEY!$P:$P,BU$3)</f>
        <v>0</v>
      </c>
      <c r="BW490" s="8">
        <f t="shared" si="420"/>
        <v>950</v>
      </c>
      <c r="BX490" s="7">
        <f>SUMIFS(KP!$L:$L,KP!$F:$F,$A490,KP!$A:$A,SUMMARY!BX$3)</f>
        <v>0</v>
      </c>
      <c r="BY490" s="7">
        <f>SUMIFS(AFRIMONEY!$J:$J,AFRIMONEY!$F:$F,$A490,AFRIMONEY!$P:$P,BX$3)</f>
        <v>0</v>
      </c>
      <c r="BZ490" s="8">
        <f t="shared" si="421"/>
        <v>950</v>
      </c>
      <c r="CA490" s="17">
        <f>SUMIFS(KP!$L:$L,KP!$F:$F,$A490,KP!$A:$A,SUMMARY!CA$3)</f>
        <v>0</v>
      </c>
      <c r="CB490" s="7">
        <f>SUMIFS(AFRIMONEY!$J:$J,AFRIMONEY!$F:$F,$A490,AFRIMONEY!$P:$P,CA$3)</f>
        <v>0</v>
      </c>
      <c r="CC490" s="8">
        <f t="shared" si="422"/>
        <v>950</v>
      </c>
      <c r="CD490" s="7">
        <f>SUMIFS(KP!$L:$L,KP!$F:$F,$A490,KP!$A:$A,SUMMARY!CD$3)</f>
        <v>0</v>
      </c>
      <c r="CE490" s="7">
        <f>SUMIFS(AFRIMONEY!$J:$J,AFRIMONEY!$F:$F,$A490,AFRIMONEY!$P:$P,CD$3)</f>
        <v>0</v>
      </c>
      <c r="CF490" s="8">
        <f t="shared" si="423"/>
        <v>950</v>
      </c>
      <c r="CG490" s="17">
        <f>SUMIFS(KP!$L:$L,KP!$F:$F,$A490,KP!$A:$A,SUMMARY!CG$3)</f>
        <v>0</v>
      </c>
      <c r="CH490" s="7">
        <f>SUMIFS(AFRIMONEY!$J:$J,AFRIMONEY!$F:$F,$A490,AFRIMONEY!$P:$P,CG$3)</f>
        <v>0</v>
      </c>
      <c r="CI490" s="8">
        <f t="shared" si="424"/>
        <v>950</v>
      </c>
      <c r="CJ490" s="7">
        <f>SUMIFS(KP!$L:$L,KP!$F:$F,$A490,KP!$A:$A,SUMMARY!CJ$3)</f>
        <v>0</v>
      </c>
      <c r="CK490" s="7">
        <f>SUMIFS(AFRIMONEY!$J:$J,AFRIMONEY!$F:$F,$A490,AFRIMONEY!$P:$P,CJ$3)</f>
        <v>0</v>
      </c>
      <c r="CL490" s="8">
        <f t="shared" si="425"/>
        <v>950</v>
      </c>
      <c r="CM490" s="17">
        <f>SUMIFS(KP!$L:$L,KP!$F:$F,$A490,KP!$A:$A,SUMMARY!CM$3)</f>
        <v>0</v>
      </c>
      <c r="CN490" s="7">
        <f>SUMIFS(AFRIMONEY!$J:$J,AFRIMONEY!$F:$F,$A490,AFRIMONEY!$P:$P,CM$3)</f>
        <v>0</v>
      </c>
      <c r="CO490" s="8">
        <f t="shared" si="426"/>
        <v>950</v>
      </c>
      <c r="CP490" s="7">
        <f>SUMIFS(KP!$L:$L,KP!$F:$F,$A490,KP!$A:$A,SUMMARY!CP$3)</f>
        <v>0</v>
      </c>
      <c r="CQ490" s="7">
        <f>SUMIFS(AFRIMONEY!$J:$J,AFRIMONEY!$F:$F,$A490,AFRIMONEY!$P:$P,CP$3)</f>
        <v>0</v>
      </c>
      <c r="CR490" s="8">
        <f t="shared" si="427"/>
        <v>950</v>
      </c>
      <c r="CS490" s="17">
        <f>SUMIFS(KP!$L:$L,KP!$F:$F,$A490,KP!$A:$A,SUMMARY!CS$3)</f>
        <v>0</v>
      </c>
      <c r="CT490" s="7">
        <f>SUMIFS(AFRIMONEY!$J:$J,AFRIMONEY!$F:$F,$A490,AFRIMONEY!$P:$P,CS$3)</f>
        <v>0</v>
      </c>
      <c r="CU490" s="8">
        <f t="shared" si="428"/>
        <v>950</v>
      </c>
    </row>
    <row r="491" spans="1:99" x14ac:dyDescent="0.3">
      <c r="A491" s="2">
        <v>102034</v>
      </c>
      <c r="B491" s="23" t="str">
        <f>_xlfn.XLOOKUP(TEXT(A491,0),Tabela4[ID],Tabela4[AREA],"")</f>
        <v>AREA A</v>
      </c>
      <c r="C491" s="2" t="str">
        <f>_xlfn.XLOOKUP(TEXT(A491,0),Tabela4[ID],Tabela4[ZONA],"")</f>
        <v>ZONA 15</v>
      </c>
      <c r="D491" s="2" t="str">
        <f t="shared" ref="D491" si="429">IF(E491&gt;0,"BLOCKED","ACTIVE")</f>
        <v>BLOCKED</v>
      </c>
      <c r="E491" s="18">
        <f t="shared" ref="E491" si="430">CU491</f>
        <v>10050</v>
      </c>
      <c r="F491" s="21">
        <f>SUMIFS(KP!$L:$L,KP!$F:$F,$A491,KP!$A:$A,"31/03/2025")</f>
        <v>0</v>
      </c>
      <c r="G491" s="19">
        <f>SUMIFS(KP!$L:$L,KP!$F:$F,$A491,KP!$A:$A,SUMMARY!G$3)</f>
        <v>0</v>
      </c>
      <c r="H491" s="7">
        <f>SUMIFS(AFRIMONEY!$J:$J,AFRIMONEY!$F:$F,$A491,AFRIMONEY!$P:$P,G$3)</f>
        <v>0</v>
      </c>
      <c r="I491" s="8">
        <f t="shared" ref="I491" si="431">F491+(G491-H491)</f>
        <v>0</v>
      </c>
      <c r="J491" s="7">
        <f>SUMIFS(KP!$L:$L,KP!$F:$F,$A491,KP!$A:$A,SUMMARY!J$3)</f>
        <v>0</v>
      </c>
      <c r="K491" s="7">
        <f>SUMIFS(AFRIMONEY!$J:$J,AFRIMONEY!$F:$F,$A491,AFRIMONEY!$P:$P,J$3)</f>
        <v>0</v>
      </c>
      <c r="L491" s="8">
        <f t="shared" ref="L491" si="432">I491+(J491-K491)</f>
        <v>0</v>
      </c>
      <c r="M491" s="17">
        <f>SUMIFS(KP!$L:$L,KP!$F:$F,$A491,KP!$A:$A,SUMMARY!M$3)</f>
        <v>0</v>
      </c>
      <c r="N491" s="7">
        <f>SUMIFS(AFRIMONEY!$J:$J,AFRIMONEY!$F:$F,$A491,AFRIMONEY!$P:$P,M$3)</f>
        <v>0</v>
      </c>
      <c r="O491" s="8">
        <f t="shared" ref="O491" si="433">L491+(M491-N491)</f>
        <v>0</v>
      </c>
      <c r="P491" s="7">
        <f>SUMIFS(KP!$L:$L,KP!$F:$F,$A491,KP!$A:$A,SUMMARY!P$3)</f>
        <v>0</v>
      </c>
      <c r="Q491" s="7">
        <f>SUMIFS(AFRIMONEY!$J:$J,AFRIMONEY!$F:$F,$A491,AFRIMONEY!$P:$P,P$3)</f>
        <v>0</v>
      </c>
      <c r="R491" s="8">
        <f t="shared" ref="R491" si="434">O491+(P491-Q491)</f>
        <v>0</v>
      </c>
      <c r="S491" s="17">
        <f>SUMIFS(KP!$L:$L,KP!$F:$F,$A491,KP!$A:$A,SUMMARY!S$3)</f>
        <v>0</v>
      </c>
      <c r="T491" s="7">
        <f>SUMIFS(AFRIMONEY!$J:$J,AFRIMONEY!$F:$F,$A491,AFRIMONEY!$P:$P,S$3)</f>
        <v>0</v>
      </c>
      <c r="U491" s="8">
        <f t="shared" ref="U491" si="435">R491+(S491-T491)</f>
        <v>0</v>
      </c>
      <c r="V491" s="7">
        <f>SUMIFS(KP!$L:$L,KP!$F:$F,$A491,KP!$A:$A,SUMMARY!V$3)</f>
        <v>0</v>
      </c>
      <c r="W491" s="7">
        <f>SUMIFS(AFRIMONEY!$J:$J,AFRIMONEY!$F:$F,$A491,AFRIMONEY!$P:$P,V$3)</f>
        <v>0</v>
      </c>
      <c r="X491" s="8">
        <f t="shared" ref="X491" si="436">U491+(V491-W491)</f>
        <v>0</v>
      </c>
      <c r="Y491" s="17">
        <f>SUMIFS(KP!$L:$L,KP!$F:$F,$A491,KP!$A:$A,SUMMARY!Y$3)</f>
        <v>400</v>
      </c>
      <c r="Z491" s="7">
        <f>SUMIFS(AFRIMONEY!$J:$J,AFRIMONEY!$F:$F,$A491,AFRIMONEY!$P:$P,Y$3)</f>
        <v>0</v>
      </c>
      <c r="AA491" s="8">
        <f t="shared" ref="AA491" si="437">X491+(Y491-Z491)</f>
        <v>400</v>
      </c>
      <c r="AB491" s="7">
        <f>SUMIFS(KP!$L:$L,KP!$F:$F,$A491,KP!$A:$A,SUMMARY!AB$3)</f>
        <v>3100</v>
      </c>
      <c r="AC491" s="7">
        <f>SUMIFS(AFRIMONEY!$J:$J,AFRIMONEY!$F:$F,$A491,AFRIMONEY!$P:$P,AB$3)</f>
        <v>0</v>
      </c>
      <c r="AD491" s="8">
        <f t="shared" ref="AD491" si="438">AA491+(AB491-AC491)</f>
        <v>3500</v>
      </c>
      <c r="AE491" s="17">
        <f>SUMIFS(KP!$L:$L,KP!$F:$F,$A491,KP!$A:$A,SUMMARY!AE$3)</f>
        <v>4100</v>
      </c>
      <c r="AF491" s="7">
        <f>SUMIFS(AFRIMONEY!$J:$J,AFRIMONEY!$F:$F,$A491,AFRIMONEY!$P:$P,AE$3)</f>
        <v>7600</v>
      </c>
      <c r="AG491" s="8">
        <f t="shared" ref="AG491" si="439">AD491+(AE491-AF491)</f>
        <v>0</v>
      </c>
      <c r="AH491" s="7">
        <f>SUMIFS(KP!$L:$L,KP!$F:$F,$A491,KP!$A:$A,SUMMARY!AH$3)</f>
        <v>10050</v>
      </c>
      <c r="AI491" s="7">
        <f>SUMIFS(AFRIMONEY!$J:$J,AFRIMONEY!$F:$F,$A491,AFRIMONEY!$P:$P,AH$3)</f>
        <v>0</v>
      </c>
      <c r="AJ491" s="8">
        <f t="shared" ref="AJ491" si="440">AG491+(AH491-AI491)</f>
        <v>10050</v>
      </c>
      <c r="AK491" s="17">
        <f>SUMIFS(KP!$L:$L,KP!$F:$F,$A491,KP!$A:$A,SUMMARY!AK$3)</f>
        <v>0</v>
      </c>
      <c r="AL491" s="7">
        <f>SUMIFS(AFRIMONEY!$J:$J,AFRIMONEY!$F:$F,$A491,AFRIMONEY!$P:$P,AK$3)</f>
        <v>0</v>
      </c>
      <c r="AM491" s="8">
        <f t="shared" ref="AM491" si="441">AJ491+(AK491-AL491)</f>
        <v>10050</v>
      </c>
      <c r="AN491" s="7">
        <f>SUMIFS(KP!$L:$L,KP!$F:$F,$A491,KP!$A:$A,SUMMARY!AN$3)</f>
        <v>0</v>
      </c>
      <c r="AO491" s="7">
        <f>SUMIFS(AFRIMONEY!$J:$J,AFRIMONEY!$F:$F,$A491,AFRIMONEY!$P:$P,AN$3)</f>
        <v>0</v>
      </c>
      <c r="AP491" s="8">
        <f t="shared" ref="AP491" si="442">AM491+(AN491-AO491)</f>
        <v>10050</v>
      </c>
      <c r="AQ491" s="17">
        <f>SUMIFS(KP!$L:$L,KP!$F:$F,$A491,KP!$A:$A,SUMMARY!AQ$3)</f>
        <v>0</v>
      </c>
      <c r="AR491" s="7">
        <f>SUMIFS(AFRIMONEY!$J:$J,AFRIMONEY!$F:$F,$A491,AFRIMONEY!$P:$P,AQ$3)</f>
        <v>0</v>
      </c>
      <c r="AS491" s="8">
        <f t="shared" ref="AS491" si="443">AP491+(AQ491-AR491)</f>
        <v>10050</v>
      </c>
      <c r="AT491" s="7">
        <f>SUMIFS(KP!$L:$L,KP!$F:$F,$A491,KP!$A:$A,SUMMARY!AT$3)</f>
        <v>0</v>
      </c>
      <c r="AU491" s="7">
        <f>SUMIFS(AFRIMONEY!$J:$J,AFRIMONEY!$F:$F,$A491,AFRIMONEY!$P:$P,AT$3)</f>
        <v>0</v>
      </c>
      <c r="AV491" s="8">
        <f t="shared" ref="AV491" si="444">AS491+(AT491-AU491)</f>
        <v>10050</v>
      </c>
      <c r="AW491" s="17">
        <f>SUMIFS(KP!$L:$L,KP!$F:$F,$A491,KP!$A:$A,SUMMARY!AW$3)</f>
        <v>0</v>
      </c>
      <c r="AX491" s="7">
        <f>SUMIFS(AFRIMONEY!$J:$J,AFRIMONEY!$F:$F,$A491,AFRIMONEY!$P:$P,AW$3)</f>
        <v>0</v>
      </c>
      <c r="AY491" s="8">
        <f t="shared" ref="AY491" si="445">AV491+(AW491-AX491)</f>
        <v>10050</v>
      </c>
      <c r="AZ491" s="7">
        <f>SUMIFS(KP!$L:$L,KP!$F:$F,$A491,KP!$A:$A,SUMMARY!AZ$3)</f>
        <v>0</v>
      </c>
      <c r="BA491" s="7">
        <f>SUMIFS(AFRIMONEY!$J:$J,AFRIMONEY!$F:$F,$A491,AFRIMONEY!$P:$P,AZ$3)</f>
        <v>0</v>
      </c>
      <c r="BB491" s="8">
        <f t="shared" ref="BB491" si="446">AY491+(AZ491-BA491)</f>
        <v>10050</v>
      </c>
      <c r="BC491" s="17">
        <f>SUMIFS(KP!$L:$L,KP!$F:$F,$A491,KP!$A:$A,SUMMARY!BC$3)</f>
        <v>0</v>
      </c>
      <c r="BD491" s="7">
        <f>SUMIFS(AFRIMONEY!$J:$J,AFRIMONEY!$F:$F,$A491,AFRIMONEY!$P:$P,BC$3)</f>
        <v>0</v>
      </c>
      <c r="BE491" s="8">
        <f t="shared" ref="BE491" si="447">BB491+(BC491-BD491)</f>
        <v>10050</v>
      </c>
      <c r="BF491" s="7">
        <f>SUMIFS(KP!$L:$L,KP!$F:$F,$A491,KP!$A:$A,SUMMARY!BF$3)</f>
        <v>0</v>
      </c>
      <c r="BG491" s="7">
        <f>SUMIFS(AFRIMONEY!$J:$J,AFRIMONEY!$F:$F,$A491,AFRIMONEY!$P:$P,BF$3)</f>
        <v>0</v>
      </c>
      <c r="BH491" s="8">
        <f t="shared" ref="BH491" si="448">BE491+(BF491-BG491)</f>
        <v>10050</v>
      </c>
      <c r="BI491" s="17">
        <f>SUMIFS(KP!$L:$L,KP!$F:$F,$A491,KP!$A:$A,SUMMARY!BI$3)</f>
        <v>0</v>
      </c>
      <c r="BJ491" s="7">
        <f>SUMIFS(AFRIMONEY!$J:$J,AFRIMONEY!$F:$F,$A491,AFRIMONEY!$P:$P,BI$3)</f>
        <v>0</v>
      </c>
      <c r="BK491" s="8">
        <f t="shared" ref="BK491" si="449">BH491+(BI491-BJ491)</f>
        <v>10050</v>
      </c>
      <c r="BL491" s="7">
        <f>SUMIFS(KP!$L:$L,KP!$F:$F,$A491,KP!$A:$A,SUMMARY!BL$3)</f>
        <v>0</v>
      </c>
      <c r="BM491" s="7">
        <f>SUMIFS(AFRIMONEY!$J:$J,AFRIMONEY!$F:$F,$A491,AFRIMONEY!$P:$P,BL$3)</f>
        <v>0</v>
      </c>
      <c r="BN491" s="8">
        <f t="shared" ref="BN491" si="450">BK491+(BL491-BM491)</f>
        <v>10050</v>
      </c>
      <c r="BO491" s="17">
        <f>SUMIFS(KP!$L:$L,KP!$F:$F,$A491,KP!$A:$A,SUMMARY!BO$3)</f>
        <v>0</v>
      </c>
      <c r="BP491" s="7">
        <f>SUMIFS(AFRIMONEY!$J:$J,AFRIMONEY!$F:$F,$A491,AFRIMONEY!$P:$P,BO$3)</f>
        <v>0</v>
      </c>
      <c r="BQ491" s="8">
        <f t="shared" ref="BQ491" si="451">BN491+(BO491-BP491)</f>
        <v>10050</v>
      </c>
      <c r="BR491" s="7">
        <f>SUMIFS(KP!$L:$L,KP!$F:$F,$A491,KP!$A:$A,SUMMARY!BR$3)</f>
        <v>0</v>
      </c>
      <c r="BS491" s="7">
        <f>SUMIFS(AFRIMONEY!$J:$J,AFRIMONEY!$F:$F,$A491,AFRIMONEY!$P:$P,BR$3)</f>
        <v>0</v>
      </c>
      <c r="BT491" s="8">
        <f t="shared" ref="BT491" si="452">BQ491+(BR491-BS491)</f>
        <v>10050</v>
      </c>
      <c r="BU491" s="17">
        <f>SUMIFS(KP!$L:$L,KP!$F:$F,$A491,KP!$A:$A,SUMMARY!BU$3)</f>
        <v>0</v>
      </c>
      <c r="BV491" s="7">
        <f>SUMIFS(AFRIMONEY!$J:$J,AFRIMONEY!$F:$F,$A491,AFRIMONEY!$P:$P,BU$3)</f>
        <v>0</v>
      </c>
      <c r="BW491" s="8">
        <f t="shared" ref="BW491" si="453">BT491+(BU491-BV491)</f>
        <v>10050</v>
      </c>
      <c r="BX491" s="7">
        <f>SUMIFS(KP!$L:$L,KP!$F:$F,$A491,KP!$A:$A,SUMMARY!BX$3)</f>
        <v>0</v>
      </c>
      <c r="BY491" s="7">
        <f>SUMIFS(AFRIMONEY!$J:$J,AFRIMONEY!$F:$F,$A491,AFRIMONEY!$P:$P,BX$3)</f>
        <v>0</v>
      </c>
      <c r="BZ491" s="8">
        <f t="shared" ref="BZ491" si="454">BW491+(BX491-BY491)</f>
        <v>10050</v>
      </c>
      <c r="CA491" s="17">
        <f>SUMIFS(KP!$L:$L,KP!$F:$F,$A491,KP!$A:$A,SUMMARY!CA$3)</f>
        <v>0</v>
      </c>
      <c r="CB491" s="7">
        <f>SUMIFS(AFRIMONEY!$J:$J,AFRIMONEY!$F:$F,$A491,AFRIMONEY!$P:$P,CA$3)</f>
        <v>0</v>
      </c>
      <c r="CC491" s="8">
        <f t="shared" ref="CC491" si="455">BZ491+(CA491-CB491)</f>
        <v>10050</v>
      </c>
      <c r="CD491" s="7">
        <f>SUMIFS(KP!$L:$L,KP!$F:$F,$A491,KP!$A:$A,SUMMARY!CD$3)</f>
        <v>0</v>
      </c>
      <c r="CE491" s="7">
        <f>SUMIFS(AFRIMONEY!$J:$J,AFRIMONEY!$F:$F,$A491,AFRIMONEY!$P:$P,CD$3)</f>
        <v>0</v>
      </c>
      <c r="CF491" s="8">
        <f t="shared" ref="CF491" si="456">CC491+(CD491-CE491)</f>
        <v>10050</v>
      </c>
      <c r="CG491" s="17">
        <f>SUMIFS(KP!$L:$L,KP!$F:$F,$A491,KP!$A:$A,SUMMARY!CG$3)</f>
        <v>0</v>
      </c>
      <c r="CH491" s="7">
        <f>SUMIFS(AFRIMONEY!$J:$J,AFRIMONEY!$F:$F,$A491,AFRIMONEY!$P:$P,CG$3)</f>
        <v>0</v>
      </c>
      <c r="CI491" s="8">
        <f t="shared" ref="CI491" si="457">CF491+(CG491-CH491)</f>
        <v>10050</v>
      </c>
      <c r="CJ491" s="7">
        <f>SUMIFS(KP!$L:$L,KP!$F:$F,$A491,KP!$A:$A,SUMMARY!CJ$3)</f>
        <v>0</v>
      </c>
      <c r="CK491" s="7">
        <f>SUMIFS(AFRIMONEY!$J:$J,AFRIMONEY!$F:$F,$A491,AFRIMONEY!$P:$P,CJ$3)</f>
        <v>0</v>
      </c>
      <c r="CL491" s="8">
        <f t="shared" ref="CL491" si="458">CI491+(CJ491-CK491)</f>
        <v>10050</v>
      </c>
      <c r="CM491" s="17">
        <f>SUMIFS(KP!$L:$L,KP!$F:$F,$A491,KP!$A:$A,SUMMARY!CM$3)</f>
        <v>0</v>
      </c>
      <c r="CN491" s="7">
        <f>SUMIFS(AFRIMONEY!$J:$J,AFRIMONEY!$F:$F,$A491,AFRIMONEY!$P:$P,CM$3)</f>
        <v>0</v>
      </c>
      <c r="CO491" s="8">
        <f t="shared" ref="CO491" si="459">CL491+(CM491-CN491)</f>
        <v>10050</v>
      </c>
      <c r="CP491" s="7">
        <f>SUMIFS(KP!$L:$L,KP!$F:$F,$A491,KP!$A:$A,SUMMARY!CP$3)</f>
        <v>0</v>
      </c>
      <c r="CQ491" s="7">
        <f>SUMIFS(AFRIMONEY!$J:$J,AFRIMONEY!$F:$F,$A491,AFRIMONEY!$P:$P,CP$3)</f>
        <v>0</v>
      </c>
      <c r="CR491" s="8">
        <f t="shared" ref="CR491" si="460">CO491+(CP491-CQ491)</f>
        <v>10050</v>
      </c>
      <c r="CS491" s="17">
        <f>SUMIFS(KP!$L:$L,KP!$F:$F,$A491,KP!$A:$A,SUMMARY!CS$3)</f>
        <v>0</v>
      </c>
      <c r="CT491" s="7">
        <f>SUMIFS(AFRIMONEY!$J:$J,AFRIMONEY!$F:$F,$A491,AFRIMONEY!$P:$P,CS$3)</f>
        <v>0</v>
      </c>
      <c r="CU491" s="8">
        <f t="shared" ref="CU491" si="461">CR491+(CS491-CT491)</f>
        <v>10050</v>
      </c>
    </row>
    <row r="492" spans="1:99" x14ac:dyDescent="0.3">
      <c r="A492" s="2">
        <v>102035</v>
      </c>
      <c r="B492" s="23" t="str">
        <f>_xlfn.XLOOKUP(TEXT(A492,0),Tabela4[ID],Tabela4[AREA],"")</f>
        <v>AREA A</v>
      </c>
      <c r="C492" s="2" t="str">
        <f>_xlfn.XLOOKUP(TEXT(A492,0),Tabela4[ID],Tabela4[ZONA],"")</f>
        <v>ZONA 13</v>
      </c>
      <c r="D492" s="2" t="str">
        <f t="shared" ref="D492:D498" si="462">IF(E492&gt;0,"BLOCKED","ACTIVE")</f>
        <v>BLOCKED</v>
      </c>
      <c r="E492" s="18">
        <f t="shared" ref="E492:E498" si="463">CU492</f>
        <v>2950</v>
      </c>
      <c r="F492" s="21">
        <f>SUMIFS(KP!$L:$L,KP!$F:$F,$A492,KP!$A:$A,"31/03/2025")</f>
        <v>0</v>
      </c>
      <c r="G492" s="19">
        <f>SUMIFS(KP!$L:$L,KP!$F:$F,$A492,KP!$A:$A,SUMMARY!G$3)</f>
        <v>0</v>
      </c>
      <c r="H492" s="7">
        <f>SUMIFS(AFRIMONEY!$J:$J,AFRIMONEY!$F:$F,$A492,AFRIMONEY!$P:$P,G$3)</f>
        <v>0</v>
      </c>
      <c r="I492" s="8">
        <f t="shared" ref="I492:I498" si="464">F492+(G492-H492)</f>
        <v>0</v>
      </c>
      <c r="J492" s="7">
        <f>SUMIFS(KP!$L:$L,KP!$F:$F,$A492,KP!$A:$A,SUMMARY!J$3)</f>
        <v>0</v>
      </c>
      <c r="K492" s="7">
        <f>SUMIFS(AFRIMONEY!$J:$J,AFRIMONEY!$F:$F,$A492,AFRIMONEY!$P:$P,J$3)</f>
        <v>0</v>
      </c>
      <c r="L492" s="8">
        <f t="shared" ref="L492:L498" si="465">I492+(J492-K492)</f>
        <v>0</v>
      </c>
      <c r="M492" s="17">
        <f>SUMIFS(KP!$L:$L,KP!$F:$F,$A492,KP!$A:$A,SUMMARY!M$3)</f>
        <v>0</v>
      </c>
      <c r="N492" s="7">
        <f>SUMIFS(AFRIMONEY!$J:$J,AFRIMONEY!$F:$F,$A492,AFRIMONEY!$P:$P,M$3)</f>
        <v>0</v>
      </c>
      <c r="O492" s="8">
        <f t="shared" ref="O492:O498" si="466">L492+(M492-N492)</f>
        <v>0</v>
      </c>
      <c r="P492" s="7">
        <f>SUMIFS(KP!$L:$L,KP!$F:$F,$A492,KP!$A:$A,SUMMARY!P$3)</f>
        <v>0</v>
      </c>
      <c r="Q492" s="7">
        <f>SUMIFS(AFRIMONEY!$J:$J,AFRIMONEY!$F:$F,$A492,AFRIMONEY!$P:$P,P$3)</f>
        <v>0</v>
      </c>
      <c r="R492" s="8">
        <f t="shared" ref="R492:R498" si="467">O492+(P492-Q492)</f>
        <v>0</v>
      </c>
      <c r="S492" s="17">
        <f>SUMIFS(KP!$L:$L,KP!$F:$F,$A492,KP!$A:$A,SUMMARY!S$3)</f>
        <v>100</v>
      </c>
      <c r="T492" s="7">
        <f>SUMIFS(AFRIMONEY!$J:$J,AFRIMONEY!$F:$F,$A492,AFRIMONEY!$P:$P,S$3)</f>
        <v>0</v>
      </c>
      <c r="U492" s="8">
        <f t="shared" ref="U492:U498" si="468">R492+(S492-T492)</f>
        <v>100</v>
      </c>
      <c r="V492" s="7">
        <f>SUMIFS(KP!$L:$L,KP!$F:$F,$A492,KP!$A:$A,SUMMARY!V$3)</f>
        <v>0</v>
      </c>
      <c r="W492" s="7">
        <f>SUMIFS(AFRIMONEY!$J:$J,AFRIMONEY!$F:$F,$A492,AFRIMONEY!$P:$P,V$3)</f>
        <v>0</v>
      </c>
      <c r="X492" s="8">
        <f t="shared" ref="X492:X498" si="469">U492+(V492-W492)</f>
        <v>100</v>
      </c>
      <c r="Y492" s="17">
        <f>SUMIFS(KP!$L:$L,KP!$F:$F,$A492,KP!$A:$A,SUMMARY!Y$3)</f>
        <v>3600</v>
      </c>
      <c r="Z492" s="7">
        <f>SUMIFS(AFRIMONEY!$J:$J,AFRIMONEY!$F:$F,$A492,AFRIMONEY!$P:$P,Y$3)</f>
        <v>100</v>
      </c>
      <c r="AA492" s="8">
        <f t="shared" ref="AA492:AA498" si="470">X492+(Y492-Z492)</f>
        <v>3600</v>
      </c>
      <c r="AB492" s="7">
        <f>SUMIFS(KP!$L:$L,KP!$F:$F,$A492,KP!$A:$A,SUMMARY!AB$3)</f>
        <v>9900</v>
      </c>
      <c r="AC492" s="7">
        <f>SUMIFS(AFRIMONEY!$J:$J,AFRIMONEY!$F:$F,$A492,AFRIMONEY!$P:$P,AB$3)</f>
        <v>4750</v>
      </c>
      <c r="AD492" s="8">
        <f t="shared" ref="AD492:AD498" si="471">AA492+(AB492-AC492)</f>
        <v>8750</v>
      </c>
      <c r="AE492" s="17">
        <f>SUMIFS(KP!$L:$L,KP!$F:$F,$A492,KP!$A:$A,SUMMARY!AE$3)</f>
        <v>5300</v>
      </c>
      <c r="AF492" s="7">
        <f>SUMIFS(AFRIMONEY!$J:$J,AFRIMONEY!$F:$F,$A492,AFRIMONEY!$P:$P,AE$3)</f>
        <v>8300</v>
      </c>
      <c r="AG492" s="8">
        <f t="shared" ref="AG492:AG498" si="472">AD492+(AE492-AF492)</f>
        <v>5750</v>
      </c>
      <c r="AH492" s="7">
        <f>SUMIFS(KP!$L:$L,KP!$F:$F,$A492,KP!$A:$A,SUMMARY!AH$3)</f>
        <v>4100</v>
      </c>
      <c r="AI492" s="7">
        <f>SUMIFS(AFRIMONEY!$J:$J,AFRIMONEY!$F:$F,$A492,AFRIMONEY!$P:$P,AH$3)</f>
        <v>6900</v>
      </c>
      <c r="AJ492" s="8">
        <f t="shared" ref="AJ492:AJ498" si="473">AG492+(AH492-AI492)</f>
        <v>2950</v>
      </c>
      <c r="AK492" s="17">
        <f>SUMIFS(KP!$L:$L,KP!$F:$F,$A492,KP!$A:$A,SUMMARY!AK$3)</f>
        <v>0</v>
      </c>
      <c r="AL492" s="7">
        <f>SUMIFS(AFRIMONEY!$J:$J,AFRIMONEY!$F:$F,$A492,AFRIMONEY!$P:$P,AK$3)</f>
        <v>0</v>
      </c>
      <c r="AM492" s="8">
        <f t="shared" ref="AM492:AM498" si="474">AJ492+(AK492-AL492)</f>
        <v>2950</v>
      </c>
      <c r="AN492" s="7">
        <f>SUMIFS(KP!$L:$L,KP!$F:$F,$A492,KP!$A:$A,SUMMARY!AN$3)</f>
        <v>0</v>
      </c>
      <c r="AO492" s="7">
        <f>SUMIFS(AFRIMONEY!$J:$J,AFRIMONEY!$F:$F,$A492,AFRIMONEY!$P:$P,AN$3)</f>
        <v>0</v>
      </c>
      <c r="AP492" s="8">
        <f t="shared" ref="AP492:AP498" si="475">AM492+(AN492-AO492)</f>
        <v>2950</v>
      </c>
      <c r="AQ492" s="17">
        <f>SUMIFS(KP!$L:$L,KP!$F:$F,$A492,KP!$A:$A,SUMMARY!AQ$3)</f>
        <v>0</v>
      </c>
      <c r="AR492" s="7">
        <f>SUMIFS(AFRIMONEY!$J:$J,AFRIMONEY!$F:$F,$A492,AFRIMONEY!$P:$P,AQ$3)</f>
        <v>0</v>
      </c>
      <c r="AS492" s="8">
        <f t="shared" ref="AS492:AS498" si="476">AP492+(AQ492-AR492)</f>
        <v>2950</v>
      </c>
      <c r="AT492" s="7">
        <f>SUMIFS(KP!$L:$L,KP!$F:$F,$A492,KP!$A:$A,SUMMARY!AT$3)</f>
        <v>0</v>
      </c>
      <c r="AU492" s="7">
        <f>SUMIFS(AFRIMONEY!$J:$J,AFRIMONEY!$F:$F,$A492,AFRIMONEY!$P:$P,AT$3)</f>
        <v>0</v>
      </c>
      <c r="AV492" s="8">
        <f t="shared" ref="AV492:AV498" si="477">AS492+(AT492-AU492)</f>
        <v>2950</v>
      </c>
      <c r="AW492" s="17">
        <f>SUMIFS(KP!$L:$L,KP!$F:$F,$A492,KP!$A:$A,SUMMARY!AW$3)</f>
        <v>0</v>
      </c>
      <c r="AX492" s="7">
        <f>SUMIFS(AFRIMONEY!$J:$J,AFRIMONEY!$F:$F,$A492,AFRIMONEY!$P:$P,AW$3)</f>
        <v>0</v>
      </c>
      <c r="AY492" s="8">
        <f t="shared" ref="AY492:AY498" si="478">AV492+(AW492-AX492)</f>
        <v>2950</v>
      </c>
      <c r="AZ492" s="7">
        <f>SUMIFS(KP!$L:$L,KP!$F:$F,$A492,KP!$A:$A,SUMMARY!AZ$3)</f>
        <v>0</v>
      </c>
      <c r="BA492" s="7">
        <f>SUMIFS(AFRIMONEY!$J:$J,AFRIMONEY!$F:$F,$A492,AFRIMONEY!$P:$P,AZ$3)</f>
        <v>0</v>
      </c>
      <c r="BB492" s="8">
        <f t="shared" ref="BB492:BB498" si="479">AY492+(AZ492-BA492)</f>
        <v>2950</v>
      </c>
      <c r="BC492" s="17">
        <f>SUMIFS(KP!$L:$L,KP!$F:$F,$A492,KP!$A:$A,SUMMARY!BC$3)</f>
        <v>0</v>
      </c>
      <c r="BD492" s="7">
        <f>SUMIFS(AFRIMONEY!$J:$J,AFRIMONEY!$F:$F,$A492,AFRIMONEY!$P:$P,BC$3)</f>
        <v>0</v>
      </c>
      <c r="BE492" s="8">
        <f t="shared" ref="BE492:BE498" si="480">BB492+(BC492-BD492)</f>
        <v>2950</v>
      </c>
      <c r="BF492" s="7">
        <f>SUMIFS(KP!$L:$L,KP!$F:$F,$A492,KP!$A:$A,SUMMARY!BF$3)</f>
        <v>0</v>
      </c>
      <c r="BG492" s="7">
        <f>SUMIFS(AFRIMONEY!$J:$J,AFRIMONEY!$F:$F,$A492,AFRIMONEY!$P:$P,BF$3)</f>
        <v>0</v>
      </c>
      <c r="BH492" s="8">
        <f t="shared" ref="BH492:BH498" si="481">BE492+(BF492-BG492)</f>
        <v>2950</v>
      </c>
      <c r="BI492" s="17">
        <f>SUMIFS(KP!$L:$L,KP!$F:$F,$A492,KP!$A:$A,SUMMARY!BI$3)</f>
        <v>0</v>
      </c>
      <c r="BJ492" s="7">
        <f>SUMIFS(AFRIMONEY!$J:$J,AFRIMONEY!$F:$F,$A492,AFRIMONEY!$P:$P,BI$3)</f>
        <v>0</v>
      </c>
      <c r="BK492" s="8">
        <f t="shared" ref="BK492:BK498" si="482">BH492+(BI492-BJ492)</f>
        <v>2950</v>
      </c>
      <c r="BL492" s="7">
        <f>SUMIFS(KP!$L:$L,KP!$F:$F,$A492,KP!$A:$A,SUMMARY!BL$3)</f>
        <v>0</v>
      </c>
      <c r="BM492" s="7">
        <f>SUMIFS(AFRIMONEY!$J:$J,AFRIMONEY!$F:$F,$A492,AFRIMONEY!$P:$P,BL$3)</f>
        <v>0</v>
      </c>
      <c r="BN492" s="8">
        <f t="shared" ref="BN492:BN498" si="483">BK492+(BL492-BM492)</f>
        <v>2950</v>
      </c>
      <c r="BO492" s="17">
        <f>SUMIFS(KP!$L:$L,KP!$F:$F,$A492,KP!$A:$A,SUMMARY!BO$3)</f>
        <v>0</v>
      </c>
      <c r="BP492" s="7">
        <f>SUMIFS(AFRIMONEY!$J:$J,AFRIMONEY!$F:$F,$A492,AFRIMONEY!$P:$P,BO$3)</f>
        <v>0</v>
      </c>
      <c r="BQ492" s="8">
        <f t="shared" ref="BQ492:BQ498" si="484">BN492+(BO492-BP492)</f>
        <v>2950</v>
      </c>
      <c r="BR492" s="7">
        <f>SUMIFS(KP!$L:$L,KP!$F:$F,$A492,KP!$A:$A,SUMMARY!BR$3)</f>
        <v>0</v>
      </c>
      <c r="BS492" s="7">
        <f>SUMIFS(AFRIMONEY!$J:$J,AFRIMONEY!$F:$F,$A492,AFRIMONEY!$P:$P,BR$3)</f>
        <v>0</v>
      </c>
      <c r="BT492" s="8">
        <f t="shared" ref="BT492:BT498" si="485">BQ492+(BR492-BS492)</f>
        <v>2950</v>
      </c>
      <c r="BU492" s="17">
        <f>SUMIFS(KP!$L:$L,KP!$F:$F,$A492,KP!$A:$A,SUMMARY!BU$3)</f>
        <v>0</v>
      </c>
      <c r="BV492" s="7">
        <f>SUMIFS(AFRIMONEY!$J:$J,AFRIMONEY!$F:$F,$A492,AFRIMONEY!$P:$P,BU$3)</f>
        <v>0</v>
      </c>
      <c r="BW492" s="8">
        <f t="shared" ref="BW492:BW498" si="486">BT492+(BU492-BV492)</f>
        <v>2950</v>
      </c>
      <c r="BX492" s="7">
        <f>SUMIFS(KP!$L:$L,KP!$F:$F,$A492,KP!$A:$A,SUMMARY!BX$3)</f>
        <v>0</v>
      </c>
      <c r="BY492" s="7">
        <f>SUMIFS(AFRIMONEY!$J:$J,AFRIMONEY!$F:$F,$A492,AFRIMONEY!$P:$P,BX$3)</f>
        <v>0</v>
      </c>
      <c r="BZ492" s="8">
        <f t="shared" ref="BZ492:BZ498" si="487">BW492+(BX492-BY492)</f>
        <v>2950</v>
      </c>
      <c r="CA492" s="17">
        <f>SUMIFS(KP!$L:$L,KP!$F:$F,$A492,KP!$A:$A,SUMMARY!CA$3)</f>
        <v>0</v>
      </c>
      <c r="CB492" s="7">
        <f>SUMIFS(AFRIMONEY!$J:$J,AFRIMONEY!$F:$F,$A492,AFRIMONEY!$P:$P,CA$3)</f>
        <v>0</v>
      </c>
      <c r="CC492" s="8">
        <f t="shared" ref="CC492:CC498" si="488">BZ492+(CA492-CB492)</f>
        <v>2950</v>
      </c>
      <c r="CD492" s="7">
        <f>SUMIFS(KP!$L:$L,KP!$F:$F,$A492,KP!$A:$A,SUMMARY!CD$3)</f>
        <v>0</v>
      </c>
      <c r="CE492" s="7">
        <f>SUMIFS(AFRIMONEY!$J:$J,AFRIMONEY!$F:$F,$A492,AFRIMONEY!$P:$P,CD$3)</f>
        <v>0</v>
      </c>
      <c r="CF492" s="8">
        <f t="shared" ref="CF492:CF498" si="489">CC492+(CD492-CE492)</f>
        <v>2950</v>
      </c>
      <c r="CG492" s="17">
        <f>SUMIFS(KP!$L:$L,KP!$F:$F,$A492,KP!$A:$A,SUMMARY!CG$3)</f>
        <v>0</v>
      </c>
      <c r="CH492" s="7">
        <f>SUMIFS(AFRIMONEY!$J:$J,AFRIMONEY!$F:$F,$A492,AFRIMONEY!$P:$P,CG$3)</f>
        <v>0</v>
      </c>
      <c r="CI492" s="8">
        <f t="shared" ref="CI492:CI498" si="490">CF492+(CG492-CH492)</f>
        <v>2950</v>
      </c>
      <c r="CJ492" s="7">
        <f>SUMIFS(KP!$L:$L,KP!$F:$F,$A492,KP!$A:$A,SUMMARY!CJ$3)</f>
        <v>0</v>
      </c>
      <c r="CK492" s="7">
        <f>SUMIFS(AFRIMONEY!$J:$J,AFRIMONEY!$F:$F,$A492,AFRIMONEY!$P:$P,CJ$3)</f>
        <v>0</v>
      </c>
      <c r="CL492" s="8">
        <f t="shared" ref="CL492:CL498" si="491">CI492+(CJ492-CK492)</f>
        <v>2950</v>
      </c>
      <c r="CM492" s="17">
        <f>SUMIFS(KP!$L:$L,KP!$F:$F,$A492,KP!$A:$A,SUMMARY!CM$3)</f>
        <v>0</v>
      </c>
      <c r="CN492" s="7">
        <f>SUMIFS(AFRIMONEY!$J:$J,AFRIMONEY!$F:$F,$A492,AFRIMONEY!$P:$P,CM$3)</f>
        <v>0</v>
      </c>
      <c r="CO492" s="8">
        <f t="shared" ref="CO492:CO498" si="492">CL492+(CM492-CN492)</f>
        <v>2950</v>
      </c>
      <c r="CP492" s="7">
        <f>SUMIFS(KP!$L:$L,KP!$F:$F,$A492,KP!$A:$A,SUMMARY!CP$3)</f>
        <v>0</v>
      </c>
      <c r="CQ492" s="7">
        <f>SUMIFS(AFRIMONEY!$J:$J,AFRIMONEY!$F:$F,$A492,AFRIMONEY!$P:$P,CP$3)</f>
        <v>0</v>
      </c>
      <c r="CR492" s="8">
        <f t="shared" ref="CR492:CR498" si="493">CO492+(CP492-CQ492)</f>
        <v>2950</v>
      </c>
      <c r="CS492" s="17">
        <f>SUMIFS(KP!$L:$L,KP!$F:$F,$A492,KP!$A:$A,SUMMARY!CS$3)</f>
        <v>0</v>
      </c>
      <c r="CT492" s="7">
        <f>SUMIFS(AFRIMONEY!$J:$J,AFRIMONEY!$F:$F,$A492,AFRIMONEY!$P:$P,CS$3)</f>
        <v>0</v>
      </c>
      <c r="CU492" s="8">
        <f t="shared" ref="CU492:CU498" si="494">CR492+(CS492-CT492)</f>
        <v>2950</v>
      </c>
    </row>
    <row r="493" spans="1:99" x14ac:dyDescent="0.3">
      <c r="A493" s="2">
        <v>102037</v>
      </c>
      <c r="B493" s="23" t="str">
        <f>_xlfn.XLOOKUP(TEXT(A493,0),Tabela4[ID],Tabela4[AREA],"")</f>
        <v>AREA A</v>
      </c>
      <c r="C493" s="2" t="str">
        <f>_xlfn.XLOOKUP(TEXT(A493,0),Tabela4[ID],Tabela4[ZONA],"")</f>
        <v>ZONA 15</v>
      </c>
      <c r="D493" s="2" t="str">
        <f t="shared" si="462"/>
        <v>BLOCKED</v>
      </c>
      <c r="E493" s="18">
        <f t="shared" si="463"/>
        <v>300</v>
      </c>
      <c r="F493" s="21">
        <f>SUMIFS(KP!$L:$L,KP!$F:$F,$A493,KP!$A:$A,"31/03/2025")</f>
        <v>0</v>
      </c>
      <c r="G493" s="19">
        <f>SUMIFS(KP!$L:$L,KP!$F:$F,$A493,KP!$A:$A,SUMMARY!G$3)</f>
        <v>0</v>
      </c>
      <c r="H493" s="7">
        <f>SUMIFS(AFRIMONEY!$J:$J,AFRIMONEY!$F:$F,$A493,AFRIMONEY!$P:$P,G$3)</f>
        <v>0</v>
      </c>
      <c r="I493" s="8">
        <f t="shared" si="464"/>
        <v>0</v>
      </c>
      <c r="J493" s="7">
        <f>SUMIFS(KP!$L:$L,KP!$F:$F,$A493,KP!$A:$A,SUMMARY!J$3)</f>
        <v>0</v>
      </c>
      <c r="K493" s="7">
        <f>SUMIFS(AFRIMONEY!$J:$J,AFRIMONEY!$F:$F,$A493,AFRIMONEY!$P:$P,J$3)</f>
        <v>0</v>
      </c>
      <c r="L493" s="8">
        <f t="shared" si="465"/>
        <v>0</v>
      </c>
      <c r="M493" s="17">
        <f>SUMIFS(KP!$L:$L,KP!$F:$F,$A493,KP!$A:$A,SUMMARY!M$3)</f>
        <v>0</v>
      </c>
      <c r="N493" s="7">
        <f>SUMIFS(AFRIMONEY!$J:$J,AFRIMONEY!$F:$F,$A493,AFRIMONEY!$P:$P,M$3)</f>
        <v>0</v>
      </c>
      <c r="O493" s="8">
        <f t="shared" si="466"/>
        <v>0</v>
      </c>
      <c r="P493" s="7">
        <f>SUMIFS(KP!$L:$L,KP!$F:$F,$A493,KP!$A:$A,SUMMARY!P$3)</f>
        <v>0</v>
      </c>
      <c r="Q493" s="7">
        <f>SUMIFS(AFRIMONEY!$J:$J,AFRIMONEY!$F:$F,$A493,AFRIMONEY!$P:$P,P$3)</f>
        <v>0</v>
      </c>
      <c r="R493" s="8">
        <f t="shared" si="467"/>
        <v>0</v>
      </c>
      <c r="S493" s="17">
        <f>SUMIFS(KP!$L:$L,KP!$F:$F,$A493,KP!$A:$A,SUMMARY!S$3)</f>
        <v>0</v>
      </c>
      <c r="T493" s="7">
        <f>SUMIFS(AFRIMONEY!$J:$J,AFRIMONEY!$F:$F,$A493,AFRIMONEY!$P:$P,S$3)</f>
        <v>0</v>
      </c>
      <c r="U493" s="8">
        <f t="shared" si="468"/>
        <v>0</v>
      </c>
      <c r="V493" s="7">
        <f>SUMIFS(KP!$L:$L,KP!$F:$F,$A493,KP!$A:$A,SUMMARY!V$3)</f>
        <v>0</v>
      </c>
      <c r="W493" s="7">
        <f>SUMIFS(AFRIMONEY!$J:$J,AFRIMONEY!$F:$F,$A493,AFRIMONEY!$P:$P,V$3)</f>
        <v>0</v>
      </c>
      <c r="X493" s="8">
        <f t="shared" si="469"/>
        <v>0</v>
      </c>
      <c r="Y493" s="17">
        <f>SUMIFS(KP!$L:$L,KP!$F:$F,$A493,KP!$A:$A,SUMMARY!Y$3)</f>
        <v>1650</v>
      </c>
      <c r="Z493" s="7">
        <f>SUMIFS(AFRIMONEY!$J:$J,AFRIMONEY!$F:$F,$A493,AFRIMONEY!$P:$P,Y$3)</f>
        <v>1650</v>
      </c>
      <c r="AA493" s="8">
        <f t="shared" si="470"/>
        <v>0</v>
      </c>
      <c r="AB493" s="7">
        <f>SUMIFS(KP!$L:$L,KP!$F:$F,$A493,KP!$A:$A,SUMMARY!AB$3)</f>
        <v>3250</v>
      </c>
      <c r="AC493" s="7">
        <f>SUMIFS(AFRIMONEY!$J:$J,AFRIMONEY!$F:$F,$A493,AFRIMONEY!$P:$P,AB$3)</f>
        <v>3250</v>
      </c>
      <c r="AD493" s="8">
        <f t="shared" si="471"/>
        <v>0</v>
      </c>
      <c r="AE493" s="17">
        <f>SUMIFS(KP!$L:$L,KP!$F:$F,$A493,KP!$A:$A,SUMMARY!AE$3)</f>
        <v>1800</v>
      </c>
      <c r="AF493" s="7">
        <f>SUMIFS(AFRIMONEY!$J:$J,AFRIMONEY!$F:$F,$A493,AFRIMONEY!$P:$P,AE$3)</f>
        <v>1800</v>
      </c>
      <c r="AG493" s="8">
        <f t="shared" si="472"/>
        <v>0</v>
      </c>
      <c r="AH493" s="7">
        <f>SUMIFS(KP!$L:$L,KP!$F:$F,$A493,KP!$A:$A,SUMMARY!AH$3)</f>
        <v>300</v>
      </c>
      <c r="AI493" s="7">
        <f>SUMIFS(AFRIMONEY!$J:$J,AFRIMONEY!$F:$F,$A493,AFRIMONEY!$P:$P,AH$3)</f>
        <v>0</v>
      </c>
      <c r="AJ493" s="8">
        <f t="shared" si="473"/>
        <v>300</v>
      </c>
      <c r="AK493" s="17">
        <f>SUMIFS(KP!$L:$L,KP!$F:$F,$A493,KP!$A:$A,SUMMARY!AK$3)</f>
        <v>0</v>
      </c>
      <c r="AL493" s="7">
        <f>SUMIFS(AFRIMONEY!$J:$J,AFRIMONEY!$F:$F,$A493,AFRIMONEY!$P:$P,AK$3)</f>
        <v>0</v>
      </c>
      <c r="AM493" s="8">
        <f t="shared" si="474"/>
        <v>300</v>
      </c>
      <c r="AN493" s="7">
        <f>SUMIFS(KP!$L:$L,KP!$F:$F,$A493,KP!$A:$A,SUMMARY!AN$3)</f>
        <v>0</v>
      </c>
      <c r="AO493" s="7">
        <f>SUMIFS(AFRIMONEY!$J:$J,AFRIMONEY!$F:$F,$A493,AFRIMONEY!$P:$P,AN$3)</f>
        <v>0</v>
      </c>
      <c r="AP493" s="8">
        <f t="shared" si="475"/>
        <v>300</v>
      </c>
      <c r="AQ493" s="17">
        <f>SUMIFS(KP!$L:$L,KP!$F:$F,$A493,KP!$A:$A,SUMMARY!AQ$3)</f>
        <v>0</v>
      </c>
      <c r="AR493" s="7">
        <f>SUMIFS(AFRIMONEY!$J:$J,AFRIMONEY!$F:$F,$A493,AFRIMONEY!$P:$P,AQ$3)</f>
        <v>0</v>
      </c>
      <c r="AS493" s="8">
        <f t="shared" si="476"/>
        <v>300</v>
      </c>
      <c r="AT493" s="7">
        <f>SUMIFS(KP!$L:$L,KP!$F:$F,$A493,KP!$A:$A,SUMMARY!AT$3)</f>
        <v>0</v>
      </c>
      <c r="AU493" s="7">
        <f>SUMIFS(AFRIMONEY!$J:$J,AFRIMONEY!$F:$F,$A493,AFRIMONEY!$P:$P,AT$3)</f>
        <v>0</v>
      </c>
      <c r="AV493" s="8">
        <f t="shared" si="477"/>
        <v>300</v>
      </c>
      <c r="AW493" s="17">
        <f>SUMIFS(KP!$L:$L,KP!$F:$F,$A493,KP!$A:$A,SUMMARY!AW$3)</f>
        <v>0</v>
      </c>
      <c r="AX493" s="7">
        <f>SUMIFS(AFRIMONEY!$J:$J,AFRIMONEY!$F:$F,$A493,AFRIMONEY!$P:$P,AW$3)</f>
        <v>0</v>
      </c>
      <c r="AY493" s="8">
        <f t="shared" si="478"/>
        <v>300</v>
      </c>
      <c r="AZ493" s="7">
        <f>SUMIFS(KP!$L:$L,KP!$F:$F,$A493,KP!$A:$A,SUMMARY!AZ$3)</f>
        <v>0</v>
      </c>
      <c r="BA493" s="7">
        <f>SUMIFS(AFRIMONEY!$J:$J,AFRIMONEY!$F:$F,$A493,AFRIMONEY!$P:$P,AZ$3)</f>
        <v>0</v>
      </c>
      <c r="BB493" s="8">
        <f t="shared" si="479"/>
        <v>300</v>
      </c>
      <c r="BC493" s="17">
        <f>SUMIFS(KP!$L:$L,KP!$F:$F,$A493,KP!$A:$A,SUMMARY!BC$3)</f>
        <v>0</v>
      </c>
      <c r="BD493" s="7">
        <f>SUMIFS(AFRIMONEY!$J:$J,AFRIMONEY!$F:$F,$A493,AFRIMONEY!$P:$P,BC$3)</f>
        <v>0</v>
      </c>
      <c r="BE493" s="8">
        <f t="shared" si="480"/>
        <v>300</v>
      </c>
      <c r="BF493" s="7">
        <f>SUMIFS(KP!$L:$L,KP!$F:$F,$A493,KP!$A:$A,SUMMARY!BF$3)</f>
        <v>0</v>
      </c>
      <c r="BG493" s="7">
        <f>SUMIFS(AFRIMONEY!$J:$J,AFRIMONEY!$F:$F,$A493,AFRIMONEY!$P:$P,BF$3)</f>
        <v>0</v>
      </c>
      <c r="BH493" s="8">
        <f t="shared" si="481"/>
        <v>300</v>
      </c>
      <c r="BI493" s="17">
        <f>SUMIFS(KP!$L:$L,KP!$F:$F,$A493,KP!$A:$A,SUMMARY!BI$3)</f>
        <v>0</v>
      </c>
      <c r="BJ493" s="7">
        <f>SUMIFS(AFRIMONEY!$J:$J,AFRIMONEY!$F:$F,$A493,AFRIMONEY!$P:$P,BI$3)</f>
        <v>0</v>
      </c>
      <c r="BK493" s="8">
        <f t="shared" si="482"/>
        <v>300</v>
      </c>
      <c r="BL493" s="7">
        <f>SUMIFS(KP!$L:$L,KP!$F:$F,$A493,KP!$A:$A,SUMMARY!BL$3)</f>
        <v>0</v>
      </c>
      <c r="BM493" s="7">
        <f>SUMIFS(AFRIMONEY!$J:$J,AFRIMONEY!$F:$F,$A493,AFRIMONEY!$P:$P,BL$3)</f>
        <v>0</v>
      </c>
      <c r="BN493" s="8">
        <f t="shared" si="483"/>
        <v>300</v>
      </c>
      <c r="BO493" s="17">
        <f>SUMIFS(KP!$L:$L,KP!$F:$F,$A493,KP!$A:$A,SUMMARY!BO$3)</f>
        <v>0</v>
      </c>
      <c r="BP493" s="7">
        <f>SUMIFS(AFRIMONEY!$J:$J,AFRIMONEY!$F:$F,$A493,AFRIMONEY!$P:$P,BO$3)</f>
        <v>0</v>
      </c>
      <c r="BQ493" s="8">
        <f t="shared" si="484"/>
        <v>300</v>
      </c>
      <c r="BR493" s="7">
        <f>SUMIFS(KP!$L:$L,KP!$F:$F,$A493,KP!$A:$A,SUMMARY!BR$3)</f>
        <v>0</v>
      </c>
      <c r="BS493" s="7">
        <f>SUMIFS(AFRIMONEY!$J:$J,AFRIMONEY!$F:$F,$A493,AFRIMONEY!$P:$P,BR$3)</f>
        <v>0</v>
      </c>
      <c r="BT493" s="8">
        <f t="shared" si="485"/>
        <v>300</v>
      </c>
      <c r="BU493" s="17">
        <f>SUMIFS(KP!$L:$L,KP!$F:$F,$A493,KP!$A:$A,SUMMARY!BU$3)</f>
        <v>0</v>
      </c>
      <c r="BV493" s="7">
        <f>SUMIFS(AFRIMONEY!$J:$J,AFRIMONEY!$F:$F,$A493,AFRIMONEY!$P:$P,BU$3)</f>
        <v>0</v>
      </c>
      <c r="BW493" s="8">
        <f t="shared" si="486"/>
        <v>300</v>
      </c>
      <c r="BX493" s="7">
        <f>SUMIFS(KP!$L:$L,KP!$F:$F,$A493,KP!$A:$A,SUMMARY!BX$3)</f>
        <v>0</v>
      </c>
      <c r="BY493" s="7">
        <f>SUMIFS(AFRIMONEY!$J:$J,AFRIMONEY!$F:$F,$A493,AFRIMONEY!$P:$P,BX$3)</f>
        <v>0</v>
      </c>
      <c r="BZ493" s="8">
        <f t="shared" si="487"/>
        <v>300</v>
      </c>
      <c r="CA493" s="17">
        <f>SUMIFS(KP!$L:$L,KP!$F:$F,$A493,KP!$A:$A,SUMMARY!CA$3)</f>
        <v>0</v>
      </c>
      <c r="CB493" s="7">
        <f>SUMIFS(AFRIMONEY!$J:$J,AFRIMONEY!$F:$F,$A493,AFRIMONEY!$P:$P,CA$3)</f>
        <v>0</v>
      </c>
      <c r="CC493" s="8">
        <f t="shared" si="488"/>
        <v>300</v>
      </c>
      <c r="CD493" s="7">
        <f>SUMIFS(KP!$L:$L,KP!$F:$F,$A493,KP!$A:$A,SUMMARY!CD$3)</f>
        <v>0</v>
      </c>
      <c r="CE493" s="7">
        <f>SUMIFS(AFRIMONEY!$J:$J,AFRIMONEY!$F:$F,$A493,AFRIMONEY!$P:$P,CD$3)</f>
        <v>0</v>
      </c>
      <c r="CF493" s="8">
        <f t="shared" si="489"/>
        <v>300</v>
      </c>
      <c r="CG493" s="17">
        <f>SUMIFS(KP!$L:$L,KP!$F:$F,$A493,KP!$A:$A,SUMMARY!CG$3)</f>
        <v>0</v>
      </c>
      <c r="CH493" s="7">
        <f>SUMIFS(AFRIMONEY!$J:$J,AFRIMONEY!$F:$F,$A493,AFRIMONEY!$P:$P,CG$3)</f>
        <v>0</v>
      </c>
      <c r="CI493" s="8">
        <f t="shared" si="490"/>
        <v>300</v>
      </c>
      <c r="CJ493" s="7">
        <f>SUMIFS(KP!$L:$L,KP!$F:$F,$A493,KP!$A:$A,SUMMARY!CJ$3)</f>
        <v>0</v>
      </c>
      <c r="CK493" s="7">
        <f>SUMIFS(AFRIMONEY!$J:$J,AFRIMONEY!$F:$F,$A493,AFRIMONEY!$P:$P,CJ$3)</f>
        <v>0</v>
      </c>
      <c r="CL493" s="8">
        <f t="shared" si="491"/>
        <v>300</v>
      </c>
      <c r="CM493" s="17">
        <f>SUMIFS(KP!$L:$L,KP!$F:$F,$A493,KP!$A:$A,SUMMARY!CM$3)</f>
        <v>0</v>
      </c>
      <c r="CN493" s="7">
        <f>SUMIFS(AFRIMONEY!$J:$J,AFRIMONEY!$F:$F,$A493,AFRIMONEY!$P:$P,CM$3)</f>
        <v>0</v>
      </c>
      <c r="CO493" s="8">
        <f t="shared" si="492"/>
        <v>300</v>
      </c>
      <c r="CP493" s="7">
        <f>SUMIFS(KP!$L:$L,KP!$F:$F,$A493,KP!$A:$A,SUMMARY!CP$3)</f>
        <v>0</v>
      </c>
      <c r="CQ493" s="7">
        <f>SUMIFS(AFRIMONEY!$J:$J,AFRIMONEY!$F:$F,$A493,AFRIMONEY!$P:$P,CP$3)</f>
        <v>0</v>
      </c>
      <c r="CR493" s="8">
        <f t="shared" si="493"/>
        <v>300</v>
      </c>
      <c r="CS493" s="17">
        <f>SUMIFS(KP!$L:$L,KP!$F:$F,$A493,KP!$A:$A,SUMMARY!CS$3)</f>
        <v>0</v>
      </c>
      <c r="CT493" s="7">
        <f>SUMIFS(AFRIMONEY!$J:$J,AFRIMONEY!$F:$F,$A493,AFRIMONEY!$P:$P,CS$3)</f>
        <v>0</v>
      </c>
      <c r="CU493" s="8">
        <f t="shared" si="494"/>
        <v>300</v>
      </c>
    </row>
    <row r="494" spans="1:99" x14ac:dyDescent="0.3">
      <c r="A494" s="2">
        <v>102038</v>
      </c>
      <c r="B494" s="23" t="str">
        <f>_xlfn.XLOOKUP(TEXT(A494,0),Tabela4[ID],Tabela4[AREA],"")</f>
        <v>AREA A</v>
      </c>
      <c r="C494" s="2" t="str">
        <f>_xlfn.XLOOKUP(TEXT(A494,0),Tabela4[ID],Tabela4[ZONA],"")</f>
        <v>ZONA 15</v>
      </c>
      <c r="D494" s="2" t="str">
        <f t="shared" si="462"/>
        <v>BLOCKED</v>
      </c>
      <c r="E494" s="18">
        <f t="shared" si="463"/>
        <v>4400</v>
      </c>
      <c r="F494" s="21">
        <f>SUMIFS(KP!$L:$L,KP!$F:$F,$A494,KP!$A:$A,"31/03/2025")</f>
        <v>0</v>
      </c>
      <c r="G494" s="19">
        <f>SUMIFS(KP!$L:$L,KP!$F:$F,$A494,KP!$A:$A,SUMMARY!G$3)</f>
        <v>0</v>
      </c>
      <c r="H494" s="7">
        <f>SUMIFS(AFRIMONEY!$J:$J,AFRIMONEY!$F:$F,$A494,AFRIMONEY!$P:$P,G$3)</f>
        <v>0</v>
      </c>
      <c r="I494" s="8">
        <f t="shared" si="464"/>
        <v>0</v>
      </c>
      <c r="J494" s="7">
        <f>SUMIFS(KP!$L:$L,KP!$F:$F,$A494,KP!$A:$A,SUMMARY!J$3)</f>
        <v>0</v>
      </c>
      <c r="K494" s="7">
        <f>SUMIFS(AFRIMONEY!$J:$J,AFRIMONEY!$F:$F,$A494,AFRIMONEY!$P:$P,J$3)</f>
        <v>0</v>
      </c>
      <c r="L494" s="8">
        <f t="shared" si="465"/>
        <v>0</v>
      </c>
      <c r="M494" s="17">
        <f>SUMIFS(KP!$L:$L,KP!$F:$F,$A494,KP!$A:$A,SUMMARY!M$3)</f>
        <v>0</v>
      </c>
      <c r="N494" s="7">
        <f>SUMIFS(AFRIMONEY!$J:$J,AFRIMONEY!$F:$F,$A494,AFRIMONEY!$P:$P,M$3)</f>
        <v>0</v>
      </c>
      <c r="O494" s="8">
        <f t="shared" si="466"/>
        <v>0</v>
      </c>
      <c r="P494" s="7">
        <f>SUMIFS(KP!$L:$L,KP!$F:$F,$A494,KP!$A:$A,SUMMARY!P$3)</f>
        <v>0</v>
      </c>
      <c r="Q494" s="7">
        <f>SUMIFS(AFRIMONEY!$J:$J,AFRIMONEY!$F:$F,$A494,AFRIMONEY!$P:$P,P$3)</f>
        <v>0</v>
      </c>
      <c r="R494" s="8">
        <f t="shared" si="467"/>
        <v>0</v>
      </c>
      <c r="S494" s="17">
        <f>SUMIFS(KP!$L:$L,KP!$F:$F,$A494,KP!$A:$A,SUMMARY!S$3)</f>
        <v>0</v>
      </c>
      <c r="T494" s="7">
        <f>SUMIFS(AFRIMONEY!$J:$J,AFRIMONEY!$F:$F,$A494,AFRIMONEY!$P:$P,S$3)</f>
        <v>0</v>
      </c>
      <c r="U494" s="8">
        <f t="shared" si="468"/>
        <v>0</v>
      </c>
      <c r="V494" s="7">
        <f>SUMIFS(KP!$L:$L,KP!$F:$F,$A494,KP!$A:$A,SUMMARY!V$3)</f>
        <v>0</v>
      </c>
      <c r="W494" s="7">
        <f>SUMIFS(AFRIMONEY!$J:$J,AFRIMONEY!$F:$F,$A494,AFRIMONEY!$P:$P,V$3)</f>
        <v>0</v>
      </c>
      <c r="X494" s="8">
        <f t="shared" si="469"/>
        <v>0</v>
      </c>
      <c r="Y494" s="17">
        <f>SUMIFS(KP!$L:$L,KP!$F:$F,$A494,KP!$A:$A,SUMMARY!Y$3)</f>
        <v>3850</v>
      </c>
      <c r="Z494" s="7">
        <f>SUMIFS(AFRIMONEY!$J:$J,AFRIMONEY!$F:$F,$A494,AFRIMONEY!$P:$P,Y$3)</f>
        <v>3850</v>
      </c>
      <c r="AA494" s="8">
        <f t="shared" si="470"/>
        <v>0</v>
      </c>
      <c r="AB494" s="7">
        <f>SUMIFS(KP!$L:$L,KP!$F:$F,$A494,KP!$A:$A,SUMMARY!AB$3)</f>
        <v>950</v>
      </c>
      <c r="AC494" s="7">
        <f>SUMIFS(AFRIMONEY!$J:$J,AFRIMONEY!$F:$F,$A494,AFRIMONEY!$P:$P,AB$3)</f>
        <v>0</v>
      </c>
      <c r="AD494" s="8">
        <f t="shared" si="471"/>
        <v>950</v>
      </c>
      <c r="AE494" s="17">
        <f>SUMIFS(KP!$L:$L,KP!$F:$F,$A494,KP!$A:$A,SUMMARY!AE$3)</f>
        <v>3350</v>
      </c>
      <c r="AF494" s="7">
        <f>SUMIFS(AFRIMONEY!$J:$J,AFRIMONEY!$F:$F,$A494,AFRIMONEY!$P:$P,AE$3)</f>
        <v>0</v>
      </c>
      <c r="AG494" s="8">
        <f t="shared" si="472"/>
        <v>4300</v>
      </c>
      <c r="AH494" s="7">
        <f>SUMIFS(KP!$L:$L,KP!$F:$F,$A494,KP!$A:$A,SUMMARY!AH$3)</f>
        <v>100</v>
      </c>
      <c r="AI494" s="7">
        <f>SUMIFS(AFRIMONEY!$J:$J,AFRIMONEY!$F:$F,$A494,AFRIMONEY!$P:$P,AH$3)</f>
        <v>0</v>
      </c>
      <c r="AJ494" s="8">
        <f t="shared" si="473"/>
        <v>4400</v>
      </c>
      <c r="AK494" s="17">
        <f>SUMIFS(KP!$L:$L,KP!$F:$F,$A494,KP!$A:$A,SUMMARY!AK$3)</f>
        <v>0</v>
      </c>
      <c r="AL494" s="7">
        <f>SUMIFS(AFRIMONEY!$J:$J,AFRIMONEY!$F:$F,$A494,AFRIMONEY!$P:$P,AK$3)</f>
        <v>0</v>
      </c>
      <c r="AM494" s="8">
        <f t="shared" si="474"/>
        <v>4400</v>
      </c>
      <c r="AN494" s="7">
        <f>SUMIFS(KP!$L:$L,KP!$F:$F,$A494,KP!$A:$A,SUMMARY!AN$3)</f>
        <v>0</v>
      </c>
      <c r="AO494" s="7">
        <f>SUMIFS(AFRIMONEY!$J:$J,AFRIMONEY!$F:$F,$A494,AFRIMONEY!$P:$P,AN$3)</f>
        <v>0</v>
      </c>
      <c r="AP494" s="8">
        <f t="shared" si="475"/>
        <v>4400</v>
      </c>
      <c r="AQ494" s="17">
        <f>SUMIFS(KP!$L:$L,KP!$F:$F,$A494,KP!$A:$A,SUMMARY!AQ$3)</f>
        <v>0</v>
      </c>
      <c r="AR494" s="7">
        <f>SUMIFS(AFRIMONEY!$J:$J,AFRIMONEY!$F:$F,$A494,AFRIMONEY!$P:$P,AQ$3)</f>
        <v>0</v>
      </c>
      <c r="AS494" s="8">
        <f t="shared" si="476"/>
        <v>4400</v>
      </c>
      <c r="AT494" s="7">
        <f>SUMIFS(KP!$L:$L,KP!$F:$F,$A494,KP!$A:$A,SUMMARY!AT$3)</f>
        <v>0</v>
      </c>
      <c r="AU494" s="7">
        <f>SUMIFS(AFRIMONEY!$J:$J,AFRIMONEY!$F:$F,$A494,AFRIMONEY!$P:$P,AT$3)</f>
        <v>0</v>
      </c>
      <c r="AV494" s="8">
        <f t="shared" si="477"/>
        <v>4400</v>
      </c>
      <c r="AW494" s="17">
        <f>SUMIFS(KP!$L:$L,KP!$F:$F,$A494,KP!$A:$A,SUMMARY!AW$3)</f>
        <v>0</v>
      </c>
      <c r="AX494" s="7">
        <f>SUMIFS(AFRIMONEY!$J:$J,AFRIMONEY!$F:$F,$A494,AFRIMONEY!$P:$P,AW$3)</f>
        <v>0</v>
      </c>
      <c r="AY494" s="8">
        <f t="shared" si="478"/>
        <v>4400</v>
      </c>
      <c r="AZ494" s="7">
        <f>SUMIFS(KP!$L:$L,KP!$F:$F,$A494,KP!$A:$A,SUMMARY!AZ$3)</f>
        <v>0</v>
      </c>
      <c r="BA494" s="7">
        <f>SUMIFS(AFRIMONEY!$J:$J,AFRIMONEY!$F:$F,$A494,AFRIMONEY!$P:$P,AZ$3)</f>
        <v>0</v>
      </c>
      <c r="BB494" s="8">
        <f t="shared" si="479"/>
        <v>4400</v>
      </c>
      <c r="BC494" s="17">
        <f>SUMIFS(KP!$L:$L,KP!$F:$F,$A494,KP!$A:$A,SUMMARY!BC$3)</f>
        <v>0</v>
      </c>
      <c r="BD494" s="7">
        <f>SUMIFS(AFRIMONEY!$J:$J,AFRIMONEY!$F:$F,$A494,AFRIMONEY!$P:$P,BC$3)</f>
        <v>0</v>
      </c>
      <c r="BE494" s="8">
        <f t="shared" si="480"/>
        <v>4400</v>
      </c>
      <c r="BF494" s="7">
        <f>SUMIFS(KP!$L:$L,KP!$F:$F,$A494,KP!$A:$A,SUMMARY!BF$3)</f>
        <v>0</v>
      </c>
      <c r="BG494" s="7">
        <f>SUMIFS(AFRIMONEY!$J:$J,AFRIMONEY!$F:$F,$A494,AFRIMONEY!$P:$P,BF$3)</f>
        <v>0</v>
      </c>
      <c r="BH494" s="8">
        <f t="shared" si="481"/>
        <v>4400</v>
      </c>
      <c r="BI494" s="17">
        <f>SUMIFS(KP!$L:$L,KP!$F:$F,$A494,KP!$A:$A,SUMMARY!BI$3)</f>
        <v>0</v>
      </c>
      <c r="BJ494" s="7">
        <f>SUMIFS(AFRIMONEY!$J:$J,AFRIMONEY!$F:$F,$A494,AFRIMONEY!$P:$P,BI$3)</f>
        <v>0</v>
      </c>
      <c r="BK494" s="8">
        <f t="shared" si="482"/>
        <v>4400</v>
      </c>
      <c r="BL494" s="7">
        <f>SUMIFS(KP!$L:$L,KP!$F:$F,$A494,KP!$A:$A,SUMMARY!BL$3)</f>
        <v>0</v>
      </c>
      <c r="BM494" s="7">
        <f>SUMIFS(AFRIMONEY!$J:$J,AFRIMONEY!$F:$F,$A494,AFRIMONEY!$P:$P,BL$3)</f>
        <v>0</v>
      </c>
      <c r="BN494" s="8">
        <f t="shared" si="483"/>
        <v>4400</v>
      </c>
      <c r="BO494" s="17">
        <f>SUMIFS(KP!$L:$L,KP!$F:$F,$A494,KP!$A:$A,SUMMARY!BO$3)</f>
        <v>0</v>
      </c>
      <c r="BP494" s="7">
        <f>SUMIFS(AFRIMONEY!$J:$J,AFRIMONEY!$F:$F,$A494,AFRIMONEY!$P:$P,BO$3)</f>
        <v>0</v>
      </c>
      <c r="BQ494" s="8">
        <f t="shared" si="484"/>
        <v>4400</v>
      </c>
      <c r="BR494" s="7">
        <f>SUMIFS(KP!$L:$L,KP!$F:$F,$A494,KP!$A:$A,SUMMARY!BR$3)</f>
        <v>0</v>
      </c>
      <c r="BS494" s="7">
        <f>SUMIFS(AFRIMONEY!$J:$J,AFRIMONEY!$F:$F,$A494,AFRIMONEY!$P:$P,BR$3)</f>
        <v>0</v>
      </c>
      <c r="BT494" s="8">
        <f t="shared" si="485"/>
        <v>4400</v>
      </c>
      <c r="BU494" s="17">
        <f>SUMIFS(KP!$L:$L,KP!$F:$F,$A494,KP!$A:$A,SUMMARY!BU$3)</f>
        <v>0</v>
      </c>
      <c r="BV494" s="7">
        <f>SUMIFS(AFRIMONEY!$J:$J,AFRIMONEY!$F:$F,$A494,AFRIMONEY!$P:$P,BU$3)</f>
        <v>0</v>
      </c>
      <c r="BW494" s="8">
        <f t="shared" si="486"/>
        <v>4400</v>
      </c>
      <c r="BX494" s="7">
        <f>SUMIFS(KP!$L:$L,KP!$F:$F,$A494,KP!$A:$A,SUMMARY!BX$3)</f>
        <v>0</v>
      </c>
      <c r="BY494" s="7">
        <f>SUMIFS(AFRIMONEY!$J:$J,AFRIMONEY!$F:$F,$A494,AFRIMONEY!$P:$P,BX$3)</f>
        <v>0</v>
      </c>
      <c r="BZ494" s="8">
        <f t="shared" si="487"/>
        <v>4400</v>
      </c>
      <c r="CA494" s="17">
        <f>SUMIFS(KP!$L:$L,KP!$F:$F,$A494,KP!$A:$A,SUMMARY!CA$3)</f>
        <v>0</v>
      </c>
      <c r="CB494" s="7">
        <f>SUMIFS(AFRIMONEY!$J:$J,AFRIMONEY!$F:$F,$A494,AFRIMONEY!$P:$P,CA$3)</f>
        <v>0</v>
      </c>
      <c r="CC494" s="8">
        <f t="shared" si="488"/>
        <v>4400</v>
      </c>
      <c r="CD494" s="7">
        <f>SUMIFS(KP!$L:$L,KP!$F:$F,$A494,KP!$A:$A,SUMMARY!CD$3)</f>
        <v>0</v>
      </c>
      <c r="CE494" s="7">
        <f>SUMIFS(AFRIMONEY!$J:$J,AFRIMONEY!$F:$F,$A494,AFRIMONEY!$P:$P,CD$3)</f>
        <v>0</v>
      </c>
      <c r="CF494" s="8">
        <f t="shared" si="489"/>
        <v>4400</v>
      </c>
      <c r="CG494" s="17">
        <f>SUMIFS(KP!$L:$L,KP!$F:$F,$A494,KP!$A:$A,SUMMARY!CG$3)</f>
        <v>0</v>
      </c>
      <c r="CH494" s="7">
        <f>SUMIFS(AFRIMONEY!$J:$J,AFRIMONEY!$F:$F,$A494,AFRIMONEY!$P:$P,CG$3)</f>
        <v>0</v>
      </c>
      <c r="CI494" s="8">
        <f t="shared" si="490"/>
        <v>4400</v>
      </c>
      <c r="CJ494" s="7">
        <f>SUMIFS(KP!$L:$L,KP!$F:$F,$A494,KP!$A:$A,SUMMARY!CJ$3)</f>
        <v>0</v>
      </c>
      <c r="CK494" s="7">
        <f>SUMIFS(AFRIMONEY!$J:$J,AFRIMONEY!$F:$F,$A494,AFRIMONEY!$P:$P,CJ$3)</f>
        <v>0</v>
      </c>
      <c r="CL494" s="8">
        <f t="shared" si="491"/>
        <v>4400</v>
      </c>
      <c r="CM494" s="17">
        <f>SUMIFS(KP!$L:$L,KP!$F:$F,$A494,KP!$A:$A,SUMMARY!CM$3)</f>
        <v>0</v>
      </c>
      <c r="CN494" s="7">
        <f>SUMIFS(AFRIMONEY!$J:$J,AFRIMONEY!$F:$F,$A494,AFRIMONEY!$P:$P,CM$3)</f>
        <v>0</v>
      </c>
      <c r="CO494" s="8">
        <f t="shared" si="492"/>
        <v>4400</v>
      </c>
      <c r="CP494" s="7">
        <f>SUMIFS(KP!$L:$L,KP!$F:$F,$A494,KP!$A:$A,SUMMARY!CP$3)</f>
        <v>0</v>
      </c>
      <c r="CQ494" s="7">
        <f>SUMIFS(AFRIMONEY!$J:$J,AFRIMONEY!$F:$F,$A494,AFRIMONEY!$P:$P,CP$3)</f>
        <v>0</v>
      </c>
      <c r="CR494" s="8">
        <f t="shared" si="493"/>
        <v>4400</v>
      </c>
      <c r="CS494" s="17">
        <f>SUMIFS(KP!$L:$L,KP!$F:$F,$A494,KP!$A:$A,SUMMARY!CS$3)</f>
        <v>0</v>
      </c>
      <c r="CT494" s="7">
        <f>SUMIFS(AFRIMONEY!$J:$J,AFRIMONEY!$F:$F,$A494,AFRIMONEY!$P:$P,CS$3)</f>
        <v>0</v>
      </c>
      <c r="CU494" s="8">
        <f t="shared" si="494"/>
        <v>4400</v>
      </c>
    </row>
    <row r="495" spans="1:99" x14ac:dyDescent="0.3">
      <c r="A495" s="2">
        <v>102040</v>
      </c>
      <c r="B495" s="23" t="str">
        <f>_xlfn.XLOOKUP(TEXT(A495,0),Tabela4[ID],Tabela4[AREA],"")</f>
        <v>AREA A</v>
      </c>
      <c r="C495" s="2" t="str">
        <f>_xlfn.XLOOKUP(TEXT(A495,0),Tabela4[ID],Tabela4[ZONA],"")</f>
        <v>ZONA 13</v>
      </c>
      <c r="D495" s="2" t="str">
        <f t="shared" si="462"/>
        <v>BLOCKED</v>
      </c>
      <c r="E495" s="18">
        <f t="shared" si="463"/>
        <v>1500</v>
      </c>
      <c r="F495" s="21">
        <f>SUMIFS(KP!$L:$L,KP!$F:$F,$A495,KP!$A:$A,"31/03/2025")</f>
        <v>0</v>
      </c>
      <c r="G495" s="19">
        <f>SUMIFS(KP!$L:$L,KP!$F:$F,$A495,KP!$A:$A,SUMMARY!G$3)</f>
        <v>0</v>
      </c>
      <c r="H495" s="7">
        <f>SUMIFS(AFRIMONEY!$J:$J,AFRIMONEY!$F:$F,$A495,AFRIMONEY!$P:$P,G$3)</f>
        <v>0</v>
      </c>
      <c r="I495" s="8">
        <f t="shared" si="464"/>
        <v>0</v>
      </c>
      <c r="J495" s="7">
        <f>SUMIFS(KP!$L:$L,KP!$F:$F,$A495,KP!$A:$A,SUMMARY!J$3)</f>
        <v>0</v>
      </c>
      <c r="K495" s="7">
        <f>SUMIFS(AFRIMONEY!$J:$J,AFRIMONEY!$F:$F,$A495,AFRIMONEY!$P:$P,J$3)</f>
        <v>0</v>
      </c>
      <c r="L495" s="8">
        <f t="shared" si="465"/>
        <v>0</v>
      </c>
      <c r="M495" s="17">
        <f>SUMIFS(KP!$L:$L,KP!$F:$F,$A495,KP!$A:$A,SUMMARY!M$3)</f>
        <v>0</v>
      </c>
      <c r="N495" s="7">
        <f>SUMIFS(AFRIMONEY!$J:$J,AFRIMONEY!$F:$F,$A495,AFRIMONEY!$P:$P,M$3)</f>
        <v>0</v>
      </c>
      <c r="O495" s="8">
        <f t="shared" si="466"/>
        <v>0</v>
      </c>
      <c r="P495" s="7">
        <f>SUMIFS(KP!$L:$L,KP!$F:$F,$A495,KP!$A:$A,SUMMARY!P$3)</f>
        <v>0</v>
      </c>
      <c r="Q495" s="7">
        <f>SUMIFS(AFRIMONEY!$J:$J,AFRIMONEY!$F:$F,$A495,AFRIMONEY!$P:$P,P$3)</f>
        <v>0</v>
      </c>
      <c r="R495" s="8">
        <f t="shared" si="467"/>
        <v>0</v>
      </c>
      <c r="S495" s="17">
        <f>SUMIFS(KP!$L:$L,KP!$F:$F,$A495,KP!$A:$A,SUMMARY!S$3)</f>
        <v>0</v>
      </c>
      <c r="T495" s="7">
        <f>SUMIFS(AFRIMONEY!$J:$J,AFRIMONEY!$F:$F,$A495,AFRIMONEY!$P:$P,S$3)</f>
        <v>0</v>
      </c>
      <c r="U495" s="8">
        <f t="shared" si="468"/>
        <v>0</v>
      </c>
      <c r="V495" s="7">
        <f>SUMIFS(KP!$L:$L,KP!$F:$F,$A495,KP!$A:$A,SUMMARY!V$3)</f>
        <v>250</v>
      </c>
      <c r="W495" s="7">
        <f>SUMIFS(AFRIMONEY!$J:$J,AFRIMONEY!$F:$F,$A495,AFRIMONEY!$P:$P,V$3)</f>
        <v>0</v>
      </c>
      <c r="X495" s="8">
        <f t="shared" si="469"/>
        <v>250</v>
      </c>
      <c r="Y495" s="17">
        <f>SUMIFS(KP!$L:$L,KP!$F:$F,$A495,KP!$A:$A,SUMMARY!Y$3)</f>
        <v>2600</v>
      </c>
      <c r="Z495" s="7">
        <f>SUMIFS(AFRIMONEY!$J:$J,AFRIMONEY!$F:$F,$A495,AFRIMONEY!$P:$P,Y$3)</f>
        <v>250</v>
      </c>
      <c r="AA495" s="8">
        <f t="shared" si="470"/>
        <v>2600</v>
      </c>
      <c r="AB495" s="7">
        <f>SUMIFS(KP!$L:$L,KP!$F:$F,$A495,KP!$A:$A,SUMMARY!AB$3)</f>
        <v>4200</v>
      </c>
      <c r="AC495" s="7">
        <f>SUMIFS(AFRIMONEY!$J:$J,AFRIMONEY!$F:$F,$A495,AFRIMONEY!$P:$P,AB$3)</f>
        <v>1300</v>
      </c>
      <c r="AD495" s="8">
        <f t="shared" si="471"/>
        <v>5500</v>
      </c>
      <c r="AE495" s="17">
        <f>SUMIFS(KP!$L:$L,KP!$F:$F,$A495,KP!$A:$A,SUMMARY!AE$3)</f>
        <v>1300</v>
      </c>
      <c r="AF495" s="7">
        <f>SUMIFS(AFRIMONEY!$J:$J,AFRIMONEY!$F:$F,$A495,AFRIMONEY!$P:$P,AE$3)</f>
        <v>4200</v>
      </c>
      <c r="AG495" s="8">
        <f t="shared" si="472"/>
        <v>2600</v>
      </c>
      <c r="AH495" s="7">
        <f>SUMIFS(KP!$L:$L,KP!$F:$F,$A495,KP!$A:$A,SUMMARY!AH$3)</f>
        <v>100</v>
      </c>
      <c r="AI495" s="7">
        <f>SUMIFS(AFRIMONEY!$J:$J,AFRIMONEY!$F:$F,$A495,AFRIMONEY!$P:$P,AH$3)</f>
        <v>1200</v>
      </c>
      <c r="AJ495" s="8">
        <f t="shared" si="473"/>
        <v>1500</v>
      </c>
      <c r="AK495" s="17">
        <f>SUMIFS(KP!$L:$L,KP!$F:$F,$A495,KP!$A:$A,SUMMARY!AK$3)</f>
        <v>0</v>
      </c>
      <c r="AL495" s="7">
        <f>SUMIFS(AFRIMONEY!$J:$J,AFRIMONEY!$F:$F,$A495,AFRIMONEY!$P:$P,AK$3)</f>
        <v>0</v>
      </c>
      <c r="AM495" s="8">
        <f t="shared" si="474"/>
        <v>1500</v>
      </c>
      <c r="AN495" s="7">
        <f>SUMIFS(KP!$L:$L,KP!$F:$F,$A495,KP!$A:$A,SUMMARY!AN$3)</f>
        <v>0</v>
      </c>
      <c r="AO495" s="7">
        <f>SUMIFS(AFRIMONEY!$J:$J,AFRIMONEY!$F:$F,$A495,AFRIMONEY!$P:$P,AN$3)</f>
        <v>0</v>
      </c>
      <c r="AP495" s="8">
        <f t="shared" si="475"/>
        <v>1500</v>
      </c>
      <c r="AQ495" s="17">
        <f>SUMIFS(KP!$L:$L,KP!$F:$F,$A495,KP!$A:$A,SUMMARY!AQ$3)</f>
        <v>0</v>
      </c>
      <c r="AR495" s="7">
        <f>SUMIFS(AFRIMONEY!$J:$J,AFRIMONEY!$F:$F,$A495,AFRIMONEY!$P:$P,AQ$3)</f>
        <v>0</v>
      </c>
      <c r="AS495" s="8">
        <f t="shared" si="476"/>
        <v>1500</v>
      </c>
      <c r="AT495" s="7">
        <f>SUMIFS(KP!$L:$L,KP!$F:$F,$A495,KP!$A:$A,SUMMARY!AT$3)</f>
        <v>0</v>
      </c>
      <c r="AU495" s="7">
        <f>SUMIFS(AFRIMONEY!$J:$J,AFRIMONEY!$F:$F,$A495,AFRIMONEY!$P:$P,AT$3)</f>
        <v>0</v>
      </c>
      <c r="AV495" s="8">
        <f t="shared" si="477"/>
        <v>1500</v>
      </c>
      <c r="AW495" s="17">
        <f>SUMIFS(KP!$L:$L,KP!$F:$F,$A495,KP!$A:$A,SUMMARY!AW$3)</f>
        <v>0</v>
      </c>
      <c r="AX495" s="7">
        <f>SUMIFS(AFRIMONEY!$J:$J,AFRIMONEY!$F:$F,$A495,AFRIMONEY!$P:$P,AW$3)</f>
        <v>0</v>
      </c>
      <c r="AY495" s="8">
        <f t="shared" si="478"/>
        <v>1500</v>
      </c>
      <c r="AZ495" s="7">
        <f>SUMIFS(KP!$L:$L,KP!$F:$F,$A495,KP!$A:$A,SUMMARY!AZ$3)</f>
        <v>0</v>
      </c>
      <c r="BA495" s="7">
        <f>SUMIFS(AFRIMONEY!$J:$J,AFRIMONEY!$F:$F,$A495,AFRIMONEY!$P:$P,AZ$3)</f>
        <v>0</v>
      </c>
      <c r="BB495" s="8">
        <f t="shared" si="479"/>
        <v>1500</v>
      </c>
      <c r="BC495" s="17">
        <f>SUMIFS(KP!$L:$L,KP!$F:$F,$A495,KP!$A:$A,SUMMARY!BC$3)</f>
        <v>0</v>
      </c>
      <c r="BD495" s="7">
        <f>SUMIFS(AFRIMONEY!$J:$J,AFRIMONEY!$F:$F,$A495,AFRIMONEY!$P:$P,BC$3)</f>
        <v>0</v>
      </c>
      <c r="BE495" s="8">
        <f t="shared" si="480"/>
        <v>1500</v>
      </c>
      <c r="BF495" s="7">
        <f>SUMIFS(KP!$L:$L,KP!$F:$F,$A495,KP!$A:$A,SUMMARY!BF$3)</f>
        <v>0</v>
      </c>
      <c r="BG495" s="7">
        <f>SUMIFS(AFRIMONEY!$J:$J,AFRIMONEY!$F:$F,$A495,AFRIMONEY!$P:$P,BF$3)</f>
        <v>0</v>
      </c>
      <c r="BH495" s="8">
        <f t="shared" si="481"/>
        <v>1500</v>
      </c>
      <c r="BI495" s="17">
        <f>SUMIFS(KP!$L:$L,KP!$F:$F,$A495,KP!$A:$A,SUMMARY!BI$3)</f>
        <v>0</v>
      </c>
      <c r="BJ495" s="7">
        <f>SUMIFS(AFRIMONEY!$J:$J,AFRIMONEY!$F:$F,$A495,AFRIMONEY!$P:$P,BI$3)</f>
        <v>0</v>
      </c>
      <c r="BK495" s="8">
        <f t="shared" si="482"/>
        <v>1500</v>
      </c>
      <c r="BL495" s="7">
        <f>SUMIFS(KP!$L:$L,KP!$F:$F,$A495,KP!$A:$A,SUMMARY!BL$3)</f>
        <v>0</v>
      </c>
      <c r="BM495" s="7">
        <f>SUMIFS(AFRIMONEY!$J:$J,AFRIMONEY!$F:$F,$A495,AFRIMONEY!$P:$P,BL$3)</f>
        <v>0</v>
      </c>
      <c r="BN495" s="8">
        <f t="shared" si="483"/>
        <v>1500</v>
      </c>
      <c r="BO495" s="17">
        <f>SUMIFS(KP!$L:$L,KP!$F:$F,$A495,KP!$A:$A,SUMMARY!BO$3)</f>
        <v>0</v>
      </c>
      <c r="BP495" s="7">
        <f>SUMIFS(AFRIMONEY!$J:$J,AFRIMONEY!$F:$F,$A495,AFRIMONEY!$P:$P,BO$3)</f>
        <v>0</v>
      </c>
      <c r="BQ495" s="8">
        <f t="shared" si="484"/>
        <v>1500</v>
      </c>
      <c r="BR495" s="7">
        <f>SUMIFS(KP!$L:$L,KP!$F:$F,$A495,KP!$A:$A,SUMMARY!BR$3)</f>
        <v>0</v>
      </c>
      <c r="BS495" s="7">
        <f>SUMIFS(AFRIMONEY!$J:$J,AFRIMONEY!$F:$F,$A495,AFRIMONEY!$P:$P,BR$3)</f>
        <v>0</v>
      </c>
      <c r="BT495" s="8">
        <f t="shared" si="485"/>
        <v>1500</v>
      </c>
      <c r="BU495" s="17">
        <f>SUMIFS(KP!$L:$L,KP!$F:$F,$A495,KP!$A:$A,SUMMARY!BU$3)</f>
        <v>0</v>
      </c>
      <c r="BV495" s="7">
        <f>SUMIFS(AFRIMONEY!$J:$J,AFRIMONEY!$F:$F,$A495,AFRIMONEY!$P:$P,BU$3)</f>
        <v>0</v>
      </c>
      <c r="BW495" s="8">
        <f t="shared" si="486"/>
        <v>1500</v>
      </c>
      <c r="BX495" s="7">
        <f>SUMIFS(KP!$L:$L,KP!$F:$F,$A495,KP!$A:$A,SUMMARY!BX$3)</f>
        <v>0</v>
      </c>
      <c r="BY495" s="7">
        <f>SUMIFS(AFRIMONEY!$J:$J,AFRIMONEY!$F:$F,$A495,AFRIMONEY!$P:$P,BX$3)</f>
        <v>0</v>
      </c>
      <c r="BZ495" s="8">
        <f t="shared" si="487"/>
        <v>1500</v>
      </c>
      <c r="CA495" s="17">
        <f>SUMIFS(KP!$L:$L,KP!$F:$F,$A495,KP!$A:$A,SUMMARY!CA$3)</f>
        <v>0</v>
      </c>
      <c r="CB495" s="7">
        <f>SUMIFS(AFRIMONEY!$J:$J,AFRIMONEY!$F:$F,$A495,AFRIMONEY!$P:$P,CA$3)</f>
        <v>0</v>
      </c>
      <c r="CC495" s="8">
        <f t="shared" si="488"/>
        <v>1500</v>
      </c>
      <c r="CD495" s="7">
        <f>SUMIFS(KP!$L:$L,KP!$F:$F,$A495,KP!$A:$A,SUMMARY!CD$3)</f>
        <v>0</v>
      </c>
      <c r="CE495" s="7">
        <f>SUMIFS(AFRIMONEY!$J:$J,AFRIMONEY!$F:$F,$A495,AFRIMONEY!$P:$P,CD$3)</f>
        <v>0</v>
      </c>
      <c r="CF495" s="8">
        <f t="shared" si="489"/>
        <v>1500</v>
      </c>
      <c r="CG495" s="17">
        <f>SUMIFS(KP!$L:$L,KP!$F:$F,$A495,KP!$A:$A,SUMMARY!CG$3)</f>
        <v>0</v>
      </c>
      <c r="CH495" s="7">
        <f>SUMIFS(AFRIMONEY!$J:$J,AFRIMONEY!$F:$F,$A495,AFRIMONEY!$P:$P,CG$3)</f>
        <v>0</v>
      </c>
      <c r="CI495" s="8">
        <f t="shared" si="490"/>
        <v>1500</v>
      </c>
      <c r="CJ495" s="7">
        <f>SUMIFS(KP!$L:$L,KP!$F:$F,$A495,KP!$A:$A,SUMMARY!CJ$3)</f>
        <v>0</v>
      </c>
      <c r="CK495" s="7">
        <f>SUMIFS(AFRIMONEY!$J:$J,AFRIMONEY!$F:$F,$A495,AFRIMONEY!$P:$P,CJ$3)</f>
        <v>0</v>
      </c>
      <c r="CL495" s="8">
        <f t="shared" si="491"/>
        <v>1500</v>
      </c>
      <c r="CM495" s="17">
        <f>SUMIFS(KP!$L:$L,KP!$F:$F,$A495,KP!$A:$A,SUMMARY!CM$3)</f>
        <v>0</v>
      </c>
      <c r="CN495" s="7">
        <f>SUMIFS(AFRIMONEY!$J:$J,AFRIMONEY!$F:$F,$A495,AFRIMONEY!$P:$P,CM$3)</f>
        <v>0</v>
      </c>
      <c r="CO495" s="8">
        <f t="shared" si="492"/>
        <v>1500</v>
      </c>
      <c r="CP495" s="7">
        <f>SUMIFS(KP!$L:$L,KP!$F:$F,$A495,KP!$A:$A,SUMMARY!CP$3)</f>
        <v>0</v>
      </c>
      <c r="CQ495" s="7">
        <f>SUMIFS(AFRIMONEY!$J:$J,AFRIMONEY!$F:$F,$A495,AFRIMONEY!$P:$P,CP$3)</f>
        <v>0</v>
      </c>
      <c r="CR495" s="8">
        <f t="shared" si="493"/>
        <v>1500</v>
      </c>
      <c r="CS495" s="17">
        <f>SUMIFS(KP!$L:$L,KP!$F:$F,$A495,KP!$A:$A,SUMMARY!CS$3)</f>
        <v>0</v>
      </c>
      <c r="CT495" s="7">
        <f>SUMIFS(AFRIMONEY!$J:$J,AFRIMONEY!$F:$F,$A495,AFRIMONEY!$P:$P,CS$3)</f>
        <v>0</v>
      </c>
      <c r="CU495" s="8">
        <f t="shared" si="494"/>
        <v>1500</v>
      </c>
    </row>
    <row r="496" spans="1:99" x14ac:dyDescent="0.3">
      <c r="A496" s="2">
        <v>102041</v>
      </c>
      <c r="B496" s="23" t="str">
        <f>_xlfn.XLOOKUP(TEXT(A496,0),Tabela4[ID],Tabela4[AREA],"")</f>
        <v>AREA A</v>
      </c>
      <c r="C496" s="2" t="str">
        <f>_xlfn.XLOOKUP(TEXT(A496,0),Tabela4[ID],Tabela4[ZONA],"")</f>
        <v>ZONA 15</v>
      </c>
      <c r="D496" s="2" t="str">
        <f t="shared" si="462"/>
        <v>ACTIVE</v>
      </c>
      <c r="E496" s="18">
        <f t="shared" si="463"/>
        <v>-350</v>
      </c>
      <c r="F496" s="21">
        <f>SUMIFS(KP!$L:$L,KP!$F:$F,$A496,KP!$A:$A,"31/03/2025")</f>
        <v>0</v>
      </c>
      <c r="G496" s="19">
        <f>SUMIFS(KP!$L:$L,KP!$F:$F,$A496,KP!$A:$A,SUMMARY!G$3)</f>
        <v>0</v>
      </c>
      <c r="H496" s="7">
        <f>SUMIFS(AFRIMONEY!$J:$J,AFRIMONEY!$F:$F,$A496,AFRIMONEY!$P:$P,G$3)</f>
        <v>0</v>
      </c>
      <c r="I496" s="8">
        <f t="shared" si="464"/>
        <v>0</v>
      </c>
      <c r="J496" s="7">
        <f>SUMIFS(KP!$L:$L,KP!$F:$F,$A496,KP!$A:$A,SUMMARY!J$3)</f>
        <v>0</v>
      </c>
      <c r="K496" s="7">
        <f>SUMIFS(AFRIMONEY!$J:$J,AFRIMONEY!$F:$F,$A496,AFRIMONEY!$P:$P,J$3)</f>
        <v>0</v>
      </c>
      <c r="L496" s="8">
        <f t="shared" si="465"/>
        <v>0</v>
      </c>
      <c r="M496" s="17">
        <f>SUMIFS(KP!$L:$L,KP!$F:$F,$A496,KP!$A:$A,SUMMARY!M$3)</f>
        <v>0</v>
      </c>
      <c r="N496" s="7">
        <f>SUMIFS(AFRIMONEY!$J:$J,AFRIMONEY!$F:$F,$A496,AFRIMONEY!$P:$P,M$3)</f>
        <v>0</v>
      </c>
      <c r="O496" s="8">
        <f t="shared" si="466"/>
        <v>0</v>
      </c>
      <c r="P496" s="7">
        <f>SUMIFS(KP!$L:$L,KP!$F:$F,$A496,KP!$A:$A,SUMMARY!P$3)</f>
        <v>0</v>
      </c>
      <c r="Q496" s="7">
        <f>SUMIFS(AFRIMONEY!$J:$J,AFRIMONEY!$F:$F,$A496,AFRIMONEY!$P:$P,P$3)</f>
        <v>0</v>
      </c>
      <c r="R496" s="8">
        <f t="shared" si="467"/>
        <v>0</v>
      </c>
      <c r="S496" s="17">
        <f>SUMIFS(KP!$L:$L,KP!$F:$F,$A496,KP!$A:$A,SUMMARY!S$3)</f>
        <v>0</v>
      </c>
      <c r="T496" s="7">
        <f>SUMIFS(AFRIMONEY!$J:$J,AFRIMONEY!$F:$F,$A496,AFRIMONEY!$P:$P,S$3)</f>
        <v>0</v>
      </c>
      <c r="U496" s="8">
        <f t="shared" si="468"/>
        <v>0</v>
      </c>
      <c r="V496" s="7">
        <f>SUMIFS(KP!$L:$L,KP!$F:$F,$A496,KP!$A:$A,SUMMARY!V$3)</f>
        <v>0</v>
      </c>
      <c r="W496" s="7">
        <f>SUMIFS(AFRIMONEY!$J:$J,AFRIMONEY!$F:$F,$A496,AFRIMONEY!$P:$P,V$3)</f>
        <v>0</v>
      </c>
      <c r="X496" s="8">
        <f t="shared" si="469"/>
        <v>0</v>
      </c>
      <c r="Y496" s="17">
        <f>SUMIFS(KP!$L:$L,KP!$F:$F,$A496,KP!$A:$A,SUMMARY!Y$3)</f>
        <v>0</v>
      </c>
      <c r="Z496" s="7">
        <f>SUMIFS(AFRIMONEY!$J:$J,AFRIMONEY!$F:$F,$A496,AFRIMONEY!$P:$P,Y$3)</f>
        <v>0</v>
      </c>
      <c r="AA496" s="8">
        <f t="shared" si="470"/>
        <v>0</v>
      </c>
      <c r="AB496" s="7">
        <f>SUMIFS(KP!$L:$L,KP!$F:$F,$A496,KP!$A:$A,SUMMARY!AB$3)</f>
        <v>150</v>
      </c>
      <c r="AC496" s="7">
        <f>SUMIFS(AFRIMONEY!$J:$J,AFRIMONEY!$F:$F,$A496,AFRIMONEY!$P:$P,AB$3)</f>
        <v>150</v>
      </c>
      <c r="AD496" s="8">
        <f t="shared" si="471"/>
        <v>0</v>
      </c>
      <c r="AE496" s="17">
        <f>SUMIFS(KP!$L:$L,KP!$F:$F,$A496,KP!$A:$A,SUMMARY!AE$3)</f>
        <v>1750</v>
      </c>
      <c r="AF496" s="7">
        <f>SUMIFS(AFRIMONEY!$J:$J,AFRIMONEY!$F:$F,$A496,AFRIMONEY!$P:$P,AE$3)</f>
        <v>2100</v>
      </c>
      <c r="AG496" s="8">
        <f t="shared" si="472"/>
        <v>-350</v>
      </c>
      <c r="AH496" s="7">
        <f>SUMIFS(KP!$L:$L,KP!$F:$F,$A496,KP!$A:$A,SUMMARY!AH$3)</f>
        <v>100</v>
      </c>
      <c r="AI496" s="7">
        <f>SUMIFS(AFRIMONEY!$J:$J,AFRIMONEY!$F:$F,$A496,AFRIMONEY!$P:$P,AH$3)</f>
        <v>100</v>
      </c>
      <c r="AJ496" s="8">
        <f t="shared" si="473"/>
        <v>-350</v>
      </c>
      <c r="AK496" s="17">
        <f>SUMIFS(KP!$L:$L,KP!$F:$F,$A496,KP!$A:$A,SUMMARY!AK$3)</f>
        <v>0</v>
      </c>
      <c r="AL496" s="7">
        <f>SUMIFS(AFRIMONEY!$J:$J,AFRIMONEY!$F:$F,$A496,AFRIMONEY!$P:$P,AK$3)</f>
        <v>0</v>
      </c>
      <c r="AM496" s="8">
        <f t="shared" si="474"/>
        <v>-350</v>
      </c>
      <c r="AN496" s="7">
        <f>SUMIFS(KP!$L:$L,KP!$F:$F,$A496,KP!$A:$A,SUMMARY!AN$3)</f>
        <v>0</v>
      </c>
      <c r="AO496" s="7">
        <f>SUMIFS(AFRIMONEY!$J:$J,AFRIMONEY!$F:$F,$A496,AFRIMONEY!$P:$P,AN$3)</f>
        <v>0</v>
      </c>
      <c r="AP496" s="8">
        <f t="shared" si="475"/>
        <v>-350</v>
      </c>
      <c r="AQ496" s="17">
        <f>SUMIFS(KP!$L:$L,KP!$F:$F,$A496,KP!$A:$A,SUMMARY!AQ$3)</f>
        <v>0</v>
      </c>
      <c r="AR496" s="7">
        <f>SUMIFS(AFRIMONEY!$J:$J,AFRIMONEY!$F:$F,$A496,AFRIMONEY!$P:$P,AQ$3)</f>
        <v>0</v>
      </c>
      <c r="AS496" s="8">
        <f t="shared" si="476"/>
        <v>-350</v>
      </c>
      <c r="AT496" s="7">
        <f>SUMIFS(KP!$L:$L,KP!$F:$F,$A496,KP!$A:$A,SUMMARY!AT$3)</f>
        <v>0</v>
      </c>
      <c r="AU496" s="7">
        <f>SUMIFS(AFRIMONEY!$J:$J,AFRIMONEY!$F:$F,$A496,AFRIMONEY!$P:$P,AT$3)</f>
        <v>0</v>
      </c>
      <c r="AV496" s="8">
        <f t="shared" si="477"/>
        <v>-350</v>
      </c>
      <c r="AW496" s="17">
        <f>SUMIFS(KP!$L:$L,KP!$F:$F,$A496,KP!$A:$A,SUMMARY!AW$3)</f>
        <v>0</v>
      </c>
      <c r="AX496" s="7">
        <f>SUMIFS(AFRIMONEY!$J:$J,AFRIMONEY!$F:$F,$A496,AFRIMONEY!$P:$P,AW$3)</f>
        <v>0</v>
      </c>
      <c r="AY496" s="8">
        <f t="shared" si="478"/>
        <v>-350</v>
      </c>
      <c r="AZ496" s="7">
        <f>SUMIFS(KP!$L:$L,KP!$F:$F,$A496,KP!$A:$A,SUMMARY!AZ$3)</f>
        <v>0</v>
      </c>
      <c r="BA496" s="7">
        <f>SUMIFS(AFRIMONEY!$J:$J,AFRIMONEY!$F:$F,$A496,AFRIMONEY!$P:$P,AZ$3)</f>
        <v>0</v>
      </c>
      <c r="BB496" s="8">
        <f t="shared" si="479"/>
        <v>-350</v>
      </c>
      <c r="BC496" s="17">
        <f>SUMIFS(KP!$L:$L,KP!$F:$F,$A496,KP!$A:$A,SUMMARY!BC$3)</f>
        <v>0</v>
      </c>
      <c r="BD496" s="7">
        <f>SUMIFS(AFRIMONEY!$J:$J,AFRIMONEY!$F:$F,$A496,AFRIMONEY!$P:$P,BC$3)</f>
        <v>0</v>
      </c>
      <c r="BE496" s="8">
        <f t="shared" si="480"/>
        <v>-350</v>
      </c>
      <c r="BF496" s="7">
        <f>SUMIFS(KP!$L:$L,KP!$F:$F,$A496,KP!$A:$A,SUMMARY!BF$3)</f>
        <v>0</v>
      </c>
      <c r="BG496" s="7">
        <f>SUMIFS(AFRIMONEY!$J:$J,AFRIMONEY!$F:$F,$A496,AFRIMONEY!$P:$P,BF$3)</f>
        <v>0</v>
      </c>
      <c r="BH496" s="8">
        <f t="shared" si="481"/>
        <v>-350</v>
      </c>
      <c r="BI496" s="17">
        <f>SUMIFS(KP!$L:$L,KP!$F:$F,$A496,KP!$A:$A,SUMMARY!BI$3)</f>
        <v>0</v>
      </c>
      <c r="BJ496" s="7">
        <f>SUMIFS(AFRIMONEY!$J:$J,AFRIMONEY!$F:$F,$A496,AFRIMONEY!$P:$P,BI$3)</f>
        <v>0</v>
      </c>
      <c r="BK496" s="8">
        <f t="shared" si="482"/>
        <v>-350</v>
      </c>
      <c r="BL496" s="7">
        <f>SUMIFS(KP!$L:$L,KP!$F:$F,$A496,KP!$A:$A,SUMMARY!BL$3)</f>
        <v>0</v>
      </c>
      <c r="BM496" s="7">
        <f>SUMIFS(AFRIMONEY!$J:$J,AFRIMONEY!$F:$F,$A496,AFRIMONEY!$P:$P,BL$3)</f>
        <v>0</v>
      </c>
      <c r="BN496" s="8">
        <f t="shared" si="483"/>
        <v>-350</v>
      </c>
      <c r="BO496" s="17">
        <f>SUMIFS(KP!$L:$L,KP!$F:$F,$A496,KP!$A:$A,SUMMARY!BO$3)</f>
        <v>0</v>
      </c>
      <c r="BP496" s="7">
        <f>SUMIFS(AFRIMONEY!$J:$J,AFRIMONEY!$F:$F,$A496,AFRIMONEY!$P:$P,BO$3)</f>
        <v>0</v>
      </c>
      <c r="BQ496" s="8">
        <f t="shared" si="484"/>
        <v>-350</v>
      </c>
      <c r="BR496" s="7">
        <f>SUMIFS(KP!$L:$L,KP!$F:$F,$A496,KP!$A:$A,SUMMARY!BR$3)</f>
        <v>0</v>
      </c>
      <c r="BS496" s="7">
        <f>SUMIFS(AFRIMONEY!$J:$J,AFRIMONEY!$F:$F,$A496,AFRIMONEY!$P:$P,BR$3)</f>
        <v>0</v>
      </c>
      <c r="BT496" s="8">
        <f t="shared" si="485"/>
        <v>-350</v>
      </c>
      <c r="BU496" s="17">
        <f>SUMIFS(KP!$L:$L,KP!$F:$F,$A496,KP!$A:$A,SUMMARY!BU$3)</f>
        <v>0</v>
      </c>
      <c r="BV496" s="7">
        <f>SUMIFS(AFRIMONEY!$J:$J,AFRIMONEY!$F:$F,$A496,AFRIMONEY!$P:$P,BU$3)</f>
        <v>0</v>
      </c>
      <c r="BW496" s="8">
        <f t="shared" si="486"/>
        <v>-350</v>
      </c>
      <c r="BX496" s="7">
        <f>SUMIFS(KP!$L:$L,KP!$F:$F,$A496,KP!$A:$A,SUMMARY!BX$3)</f>
        <v>0</v>
      </c>
      <c r="BY496" s="7">
        <f>SUMIFS(AFRIMONEY!$J:$J,AFRIMONEY!$F:$F,$A496,AFRIMONEY!$P:$P,BX$3)</f>
        <v>0</v>
      </c>
      <c r="BZ496" s="8">
        <f t="shared" si="487"/>
        <v>-350</v>
      </c>
      <c r="CA496" s="17">
        <f>SUMIFS(KP!$L:$L,KP!$F:$F,$A496,KP!$A:$A,SUMMARY!CA$3)</f>
        <v>0</v>
      </c>
      <c r="CB496" s="7">
        <f>SUMIFS(AFRIMONEY!$J:$J,AFRIMONEY!$F:$F,$A496,AFRIMONEY!$P:$P,CA$3)</f>
        <v>0</v>
      </c>
      <c r="CC496" s="8">
        <f t="shared" si="488"/>
        <v>-350</v>
      </c>
      <c r="CD496" s="7">
        <f>SUMIFS(KP!$L:$L,KP!$F:$F,$A496,KP!$A:$A,SUMMARY!CD$3)</f>
        <v>0</v>
      </c>
      <c r="CE496" s="7">
        <f>SUMIFS(AFRIMONEY!$J:$J,AFRIMONEY!$F:$F,$A496,AFRIMONEY!$P:$P,CD$3)</f>
        <v>0</v>
      </c>
      <c r="CF496" s="8">
        <f t="shared" si="489"/>
        <v>-350</v>
      </c>
      <c r="CG496" s="17">
        <f>SUMIFS(KP!$L:$L,KP!$F:$F,$A496,KP!$A:$A,SUMMARY!CG$3)</f>
        <v>0</v>
      </c>
      <c r="CH496" s="7">
        <f>SUMIFS(AFRIMONEY!$J:$J,AFRIMONEY!$F:$F,$A496,AFRIMONEY!$P:$P,CG$3)</f>
        <v>0</v>
      </c>
      <c r="CI496" s="8">
        <f t="shared" si="490"/>
        <v>-350</v>
      </c>
      <c r="CJ496" s="7">
        <f>SUMIFS(KP!$L:$L,KP!$F:$F,$A496,KP!$A:$A,SUMMARY!CJ$3)</f>
        <v>0</v>
      </c>
      <c r="CK496" s="7">
        <f>SUMIFS(AFRIMONEY!$J:$J,AFRIMONEY!$F:$F,$A496,AFRIMONEY!$P:$P,CJ$3)</f>
        <v>0</v>
      </c>
      <c r="CL496" s="8">
        <f t="shared" si="491"/>
        <v>-350</v>
      </c>
      <c r="CM496" s="17">
        <f>SUMIFS(KP!$L:$L,KP!$F:$F,$A496,KP!$A:$A,SUMMARY!CM$3)</f>
        <v>0</v>
      </c>
      <c r="CN496" s="7">
        <f>SUMIFS(AFRIMONEY!$J:$J,AFRIMONEY!$F:$F,$A496,AFRIMONEY!$P:$P,CM$3)</f>
        <v>0</v>
      </c>
      <c r="CO496" s="8">
        <f t="shared" si="492"/>
        <v>-350</v>
      </c>
      <c r="CP496" s="7">
        <f>SUMIFS(KP!$L:$L,KP!$F:$F,$A496,KP!$A:$A,SUMMARY!CP$3)</f>
        <v>0</v>
      </c>
      <c r="CQ496" s="7">
        <f>SUMIFS(AFRIMONEY!$J:$J,AFRIMONEY!$F:$F,$A496,AFRIMONEY!$P:$P,CP$3)</f>
        <v>0</v>
      </c>
      <c r="CR496" s="8">
        <f t="shared" si="493"/>
        <v>-350</v>
      </c>
      <c r="CS496" s="17">
        <f>SUMIFS(KP!$L:$L,KP!$F:$F,$A496,KP!$A:$A,SUMMARY!CS$3)</f>
        <v>0</v>
      </c>
      <c r="CT496" s="7">
        <f>SUMIFS(AFRIMONEY!$J:$J,AFRIMONEY!$F:$F,$A496,AFRIMONEY!$P:$P,CS$3)</f>
        <v>0</v>
      </c>
      <c r="CU496" s="8">
        <f t="shared" si="494"/>
        <v>-350</v>
      </c>
    </row>
    <row r="497" spans="1:99" x14ac:dyDescent="0.3">
      <c r="A497" s="2">
        <v>102043</v>
      </c>
      <c r="B497" s="23" t="str">
        <f>_xlfn.XLOOKUP(TEXT(A497,0),Tabela4[ID],Tabela4[AREA],"")</f>
        <v>AREA D</v>
      </c>
      <c r="C497" s="2" t="str">
        <f>_xlfn.XLOOKUP(TEXT(A497,0),Tabela4[ID],Tabela4[ZONA],"")</f>
        <v>ZONA 8</v>
      </c>
      <c r="D497" s="2" t="str">
        <f t="shared" si="462"/>
        <v>BLOCKED</v>
      </c>
      <c r="E497" s="18">
        <f t="shared" si="463"/>
        <v>2750</v>
      </c>
      <c r="F497" s="21">
        <f>SUMIFS(KP!$L:$L,KP!$F:$F,$A497,KP!$A:$A,"31/03/2025")</f>
        <v>0</v>
      </c>
      <c r="G497" s="19">
        <f>SUMIFS(KP!$L:$L,KP!$F:$F,$A497,KP!$A:$A,SUMMARY!G$3)</f>
        <v>0</v>
      </c>
      <c r="H497" s="7">
        <f>SUMIFS(AFRIMONEY!$J:$J,AFRIMONEY!$F:$F,$A497,AFRIMONEY!$P:$P,G$3)</f>
        <v>0</v>
      </c>
      <c r="I497" s="8">
        <f t="shared" si="464"/>
        <v>0</v>
      </c>
      <c r="J497" s="7">
        <f>SUMIFS(KP!$L:$L,KP!$F:$F,$A497,KP!$A:$A,SUMMARY!J$3)</f>
        <v>0</v>
      </c>
      <c r="K497" s="7">
        <f>SUMIFS(AFRIMONEY!$J:$J,AFRIMONEY!$F:$F,$A497,AFRIMONEY!$P:$P,J$3)</f>
        <v>0</v>
      </c>
      <c r="L497" s="8">
        <f t="shared" si="465"/>
        <v>0</v>
      </c>
      <c r="M497" s="17">
        <f>SUMIFS(KP!$L:$L,KP!$F:$F,$A497,KP!$A:$A,SUMMARY!M$3)</f>
        <v>0</v>
      </c>
      <c r="N497" s="7">
        <f>SUMIFS(AFRIMONEY!$J:$J,AFRIMONEY!$F:$F,$A497,AFRIMONEY!$P:$P,M$3)</f>
        <v>0</v>
      </c>
      <c r="O497" s="8">
        <f t="shared" si="466"/>
        <v>0</v>
      </c>
      <c r="P497" s="7">
        <f>SUMIFS(KP!$L:$L,KP!$F:$F,$A497,KP!$A:$A,SUMMARY!P$3)</f>
        <v>0</v>
      </c>
      <c r="Q497" s="7">
        <f>SUMIFS(AFRIMONEY!$J:$J,AFRIMONEY!$F:$F,$A497,AFRIMONEY!$P:$P,P$3)</f>
        <v>0</v>
      </c>
      <c r="R497" s="8">
        <f t="shared" si="467"/>
        <v>0</v>
      </c>
      <c r="S497" s="17">
        <f>SUMIFS(KP!$L:$L,KP!$F:$F,$A497,KP!$A:$A,SUMMARY!S$3)</f>
        <v>0</v>
      </c>
      <c r="T497" s="7">
        <f>SUMIFS(AFRIMONEY!$J:$J,AFRIMONEY!$F:$F,$A497,AFRIMONEY!$P:$P,S$3)</f>
        <v>0</v>
      </c>
      <c r="U497" s="8">
        <f t="shared" si="468"/>
        <v>0</v>
      </c>
      <c r="V497" s="7">
        <f>SUMIFS(KP!$L:$L,KP!$F:$F,$A497,KP!$A:$A,SUMMARY!V$3)</f>
        <v>0</v>
      </c>
      <c r="W497" s="7">
        <f>SUMIFS(AFRIMONEY!$J:$J,AFRIMONEY!$F:$F,$A497,AFRIMONEY!$P:$P,V$3)</f>
        <v>0</v>
      </c>
      <c r="X497" s="8">
        <f t="shared" si="469"/>
        <v>0</v>
      </c>
      <c r="Y497" s="17">
        <f>SUMIFS(KP!$L:$L,KP!$F:$F,$A497,KP!$A:$A,SUMMARY!Y$3)</f>
        <v>0</v>
      </c>
      <c r="Z497" s="7">
        <f>SUMIFS(AFRIMONEY!$J:$J,AFRIMONEY!$F:$F,$A497,AFRIMONEY!$P:$P,Y$3)</f>
        <v>0</v>
      </c>
      <c r="AA497" s="8">
        <f t="shared" si="470"/>
        <v>0</v>
      </c>
      <c r="AB497" s="7">
        <f>SUMIFS(KP!$L:$L,KP!$F:$F,$A497,KP!$A:$A,SUMMARY!AB$3)</f>
        <v>0</v>
      </c>
      <c r="AC497" s="7">
        <f>SUMIFS(AFRIMONEY!$J:$J,AFRIMONEY!$F:$F,$A497,AFRIMONEY!$P:$P,AB$3)</f>
        <v>0</v>
      </c>
      <c r="AD497" s="8">
        <f t="shared" si="471"/>
        <v>0</v>
      </c>
      <c r="AE497" s="17">
        <f>SUMIFS(KP!$L:$L,KP!$F:$F,$A497,KP!$A:$A,SUMMARY!AE$3)</f>
        <v>3000</v>
      </c>
      <c r="AF497" s="7">
        <f>SUMIFS(AFRIMONEY!$J:$J,AFRIMONEY!$F:$F,$A497,AFRIMONEY!$P:$P,AE$3)</f>
        <v>0</v>
      </c>
      <c r="AG497" s="8">
        <f t="shared" si="472"/>
        <v>3000</v>
      </c>
      <c r="AH497" s="7">
        <f>SUMIFS(KP!$L:$L,KP!$F:$F,$A497,KP!$A:$A,SUMMARY!AH$3)</f>
        <v>-250</v>
      </c>
      <c r="AI497" s="7">
        <f>SUMIFS(AFRIMONEY!$J:$J,AFRIMONEY!$F:$F,$A497,AFRIMONEY!$P:$P,AH$3)</f>
        <v>0</v>
      </c>
      <c r="AJ497" s="8">
        <f t="shared" si="473"/>
        <v>2750</v>
      </c>
      <c r="AK497" s="17">
        <f>SUMIFS(KP!$L:$L,KP!$F:$F,$A497,KP!$A:$A,SUMMARY!AK$3)</f>
        <v>0</v>
      </c>
      <c r="AL497" s="7">
        <f>SUMIFS(AFRIMONEY!$J:$J,AFRIMONEY!$F:$F,$A497,AFRIMONEY!$P:$P,AK$3)</f>
        <v>0</v>
      </c>
      <c r="AM497" s="8">
        <f t="shared" si="474"/>
        <v>2750</v>
      </c>
      <c r="AN497" s="7">
        <f>SUMIFS(KP!$L:$L,KP!$F:$F,$A497,KP!$A:$A,SUMMARY!AN$3)</f>
        <v>0</v>
      </c>
      <c r="AO497" s="7">
        <f>SUMIFS(AFRIMONEY!$J:$J,AFRIMONEY!$F:$F,$A497,AFRIMONEY!$P:$P,AN$3)</f>
        <v>0</v>
      </c>
      <c r="AP497" s="8">
        <f t="shared" si="475"/>
        <v>2750</v>
      </c>
      <c r="AQ497" s="17">
        <f>SUMIFS(KP!$L:$L,KP!$F:$F,$A497,KP!$A:$A,SUMMARY!AQ$3)</f>
        <v>0</v>
      </c>
      <c r="AR497" s="7">
        <f>SUMIFS(AFRIMONEY!$J:$J,AFRIMONEY!$F:$F,$A497,AFRIMONEY!$P:$P,AQ$3)</f>
        <v>0</v>
      </c>
      <c r="AS497" s="8">
        <f t="shared" si="476"/>
        <v>2750</v>
      </c>
      <c r="AT497" s="7">
        <f>SUMIFS(KP!$L:$L,KP!$F:$F,$A497,KP!$A:$A,SUMMARY!AT$3)</f>
        <v>0</v>
      </c>
      <c r="AU497" s="7">
        <f>SUMIFS(AFRIMONEY!$J:$J,AFRIMONEY!$F:$F,$A497,AFRIMONEY!$P:$P,AT$3)</f>
        <v>0</v>
      </c>
      <c r="AV497" s="8">
        <f t="shared" si="477"/>
        <v>2750</v>
      </c>
      <c r="AW497" s="17">
        <f>SUMIFS(KP!$L:$L,KP!$F:$F,$A497,KP!$A:$A,SUMMARY!AW$3)</f>
        <v>0</v>
      </c>
      <c r="AX497" s="7">
        <f>SUMIFS(AFRIMONEY!$J:$J,AFRIMONEY!$F:$F,$A497,AFRIMONEY!$P:$P,AW$3)</f>
        <v>0</v>
      </c>
      <c r="AY497" s="8">
        <f t="shared" si="478"/>
        <v>2750</v>
      </c>
      <c r="AZ497" s="7">
        <f>SUMIFS(KP!$L:$L,KP!$F:$F,$A497,KP!$A:$A,SUMMARY!AZ$3)</f>
        <v>0</v>
      </c>
      <c r="BA497" s="7">
        <f>SUMIFS(AFRIMONEY!$J:$J,AFRIMONEY!$F:$F,$A497,AFRIMONEY!$P:$P,AZ$3)</f>
        <v>0</v>
      </c>
      <c r="BB497" s="8">
        <f t="shared" si="479"/>
        <v>2750</v>
      </c>
      <c r="BC497" s="17">
        <f>SUMIFS(KP!$L:$L,KP!$F:$F,$A497,KP!$A:$A,SUMMARY!BC$3)</f>
        <v>0</v>
      </c>
      <c r="BD497" s="7">
        <f>SUMIFS(AFRIMONEY!$J:$J,AFRIMONEY!$F:$F,$A497,AFRIMONEY!$P:$P,BC$3)</f>
        <v>0</v>
      </c>
      <c r="BE497" s="8">
        <f t="shared" si="480"/>
        <v>2750</v>
      </c>
      <c r="BF497" s="7">
        <f>SUMIFS(KP!$L:$L,KP!$F:$F,$A497,KP!$A:$A,SUMMARY!BF$3)</f>
        <v>0</v>
      </c>
      <c r="BG497" s="7">
        <f>SUMIFS(AFRIMONEY!$J:$J,AFRIMONEY!$F:$F,$A497,AFRIMONEY!$P:$P,BF$3)</f>
        <v>0</v>
      </c>
      <c r="BH497" s="8">
        <f t="shared" si="481"/>
        <v>2750</v>
      </c>
      <c r="BI497" s="17">
        <f>SUMIFS(KP!$L:$L,KP!$F:$F,$A497,KP!$A:$A,SUMMARY!BI$3)</f>
        <v>0</v>
      </c>
      <c r="BJ497" s="7">
        <f>SUMIFS(AFRIMONEY!$J:$J,AFRIMONEY!$F:$F,$A497,AFRIMONEY!$P:$P,BI$3)</f>
        <v>0</v>
      </c>
      <c r="BK497" s="8">
        <f t="shared" si="482"/>
        <v>2750</v>
      </c>
      <c r="BL497" s="7">
        <f>SUMIFS(KP!$L:$L,KP!$F:$F,$A497,KP!$A:$A,SUMMARY!BL$3)</f>
        <v>0</v>
      </c>
      <c r="BM497" s="7">
        <f>SUMIFS(AFRIMONEY!$J:$J,AFRIMONEY!$F:$F,$A497,AFRIMONEY!$P:$P,BL$3)</f>
        <v>0</v>
      </c>
      <c r="BN497" s="8">
        <f t="shared" si="483"/>
        <v>2750</v>
      </c>
      <c r="BO497" s="17">
        <f>SUMIFS(KP!$L:$L,KP!$F:$F,$A497,KP!$A:$A,SUMMARY!BO$3)</f>
        <v>0</v>
      </c>
      <c r="BP497" s="7">
        <f>SUMIFS(AFRIMONEY!$J:$J,AFRIMONEY!$F:$F,$A497,AFRIMONEY!$P:$P,BO$3)</f>
        <v>0</v>
      </c>
      <c r="BQ497" s="8">
        <f t="shared" si="484"/>
        <v>2750</v>
      </c>
      <c r="BR497" s="7">
        <f>SUMIFS(KP!$L:$L,KP!$F:$F,$A497,KP!$A:$A,SUMMARY!BR$3)</f>
        <v>0</v>
      </c>
      <c r="BS497" s="7">
        <f>SUMIFS(AFRIMONEY!$J:$J,AFRIMONEY!$F:$F,$A497,AFRIMONEY!$P:$P,BR$3)</f>
        <v>0</v>
      </c>
      <c r="BT497" s="8">
        <f t="shared" si="485"/>
        <v>2750</v>
      </c>
      <c r="BU497" s="17">
        <f>SUMIFS(KP!$L:$L,KP!$F:$F,$A497,KP!$A:$A,SUMMARY!BU$3)</f>
        <v>0</v>
      </c>
      <c r="BV497" s="7">
        <f>SUMIFS(AFRIMONEY!$J:$J,AFRIMONEY!$F:$F,$A497,AFRIMONEY!$P:$P,BU$3)</f>
        <v>0</v>
      </c>
      <c r="BW497" s="8">
        <f t="shared" si="486"/>
        <v>2750</v>
      </c>
      <c r="BX497" s="7">
        <f>SUMIFS(KP!$L:$L,KP!$F:$F,$A497,KP!$A:$A,SUMMARY!BX$3)</f>
        <v>0</v>
      </c>
      <c r="BY497" s="7">
        <f>SUMIFS(AFRIMONEY!$J:$J,AFRIMONEY!$F:$F,$A497,AFRIMONEY!$P:$P,BX$3)</f>
        <v>0</v>
      </c>
      <c r="BZ497" s="8">
        <f t="shared" si="487"/>
        <v>2750</v>
      </c>
      <c r="CA497" s="17">
        <f>SUMIFS(KP!$L:$L,KP!$F:$F,$A497,KP!$A:$A,SUMMARY!CA$3)</f>
        <v>0</v>
      </c>
      <c r="CB497" s="7">
        <f>SUMIFS(AFRIMONEY!$J:$J,AFRIMONEY!$F:$F,$A497,AFRIMONEY!$P:$P,CA$3)</f>
        <v>0</v>
      </c>
      <c r="CC497" s="8">
        <f t="shared" si="488"/>
        <v>2750</v>
      </c>
      <c r="CD497" s="7">
        <f>SUMIFS(KP!$L:$L,KP!$F:$F,$A497,KP!$A:$A,SUMMARY!CD$3)</f>
        <v>0</v>
      </c>
      <c r="CE497" s="7">
        <f>SUMIFS(AFRIMONEY!$J:$J,AFRIMONEY!$F:$F,$A497,AFRIMONEY!$P:$P,CD$3)</f>
        <v>0</v>
      </c>
      <c r="CF497" s="8">
        <f t="shared" si="489"/>
        <v>2750</v>
      </c>
      <c r="CG497" s="17">
        <f>SUMIFS(KP!$L:$L,KP!$F:$F,$A497,KP!$A:$A,SUMMARY!CG$3)</f>
        <v>0</v>
      </c>
      <c r="CH497" s="7">
        <f>SUMIFS(AFRIMONEY!$J:$J,AFRIMONEY!$F:$F,$A497,AFRIMONEY!$P:$P,CG$3)</f>
        <v>0</v>
      </c>
      <c r="CI497" s="8">
        <f t="shared" si="490"/>
        <v>2750</v>
      </c>
      <c r="CJ497" s="7">
        <f>SUMIFS(KP!$L:$L,KP!$F:$F,$A497,KP!$A:$A,SUMMARY!CJ$3)</f>
        <v>0</v>
      </c>
      <c r="CK497" s="7">
        <f>SUMIFS(AFRIMONEY!$J:$J,AFRIMONEY!$F:$F,$A497,AFRIMONEY!$P:$P,CJ$3)</f>
        <v>0</v>
      </c>
      <c r="CL497" s="8">
        <f t="shared" si="491"/>
        <v>2750</v>
      </c>
      <c r="CM497" s="17">
        <f>SUMIFS(KP!$L:$L,KP!$F:$F,$A497,KP!$A:$A,SUMMARY!CM$3)</f>
        <v>0</v>
      </c>
      <c r="CN497" s="7">
        <f>SUMIFS(AFRIMONEY!$J:$J,AFRIMONEY!$F:$F,$A497,AFRIMONEY!$P:$P,CM$3)</f>
        <v>0</v>
      </c>
      <c r="CO497" s="8">
        <f t="shared" si="492"/>
        <v>2750</v>
      </c>
      <c r="CP497" s="7">
        <f>SUMIFS(KP!$L:$L,KP!$F:$F,$A497,KP!$A:$A,SUMMARY!CP$3)</f>
        <v>0</v>
      </c>
      <c r="CQ497" s="7">
        <f>SUMIFS(AFRIMONEY!$J:$J,AFRIMONEY!$F:$F,$A497,AFRIMONEY!$P:$P,CP$3)</f>
        <v>0</v>
      </c>
      <c r="CR497" s="8">
        <f t="shared" si="493"/>
        <v>2750</v>
      </c>
      <c r="CS497" s="17">
        <f>SUMIFS(KP!$L:$L,KP!$F:$F,$A497,KP!$A:$A,SUMMARY!CS$3)</f>
        <v>0</v>
      </c>
      <c r="CT497" s="7">
        <f>SUMIFS(AFRIMONEY!$J:$J,AFRIMONEY!$F:$F,$A497,AFRIMONEY!$P:$P,CS$3)</f>
        <v>0</v>
      </c>
      <c r="CU497" s="8">
        <f t="shared" si="494"/>
        <v>2750</v>
      </c>
    </row>
    <row r="498" spans="1:99" x14ac:dyDescent="0.3">
      <c r="A498" s="2">
        <v>102045</v>
      </c>
      <c r="B498" s="23" t="str">
        <f>_xlfn.XLOOKUP(TEXT(A498,0),Tabela4[ID],Tabela4[AREA],"")</f>
        <v>AREA C</v>
      </c>
      <c r="C498" s="2" t="str">
        <f>_xlfn.XLOOKUP(TEXT(A498,0),Tabela4[ID],Tabela4[ZONA],"")</f>
        <v>ZONA 19</v>
      </c>
      <c r="D498" s="2" t="str">
        <f t="shared" si="462"/>
        <v>ACTIVE</v>
      </c>
      <c r="E498" s="18">
        <f t="shared" si="463"/>
        <v>0</v>
      </c>
      <c r="F498" s="21">
        <f>SUMIFS(KP!$L:$L,KP!$F:$F,$A498,KP!$A:$A,"31/03/2025")</f>
        <v>0</v>
      </c>
      <c r="G498" s="19">
        <f>SUMIFS(KP!$L:$L,KP!$F:$F,$A498,KP!$A:$A,SUMMARY!G$3)</f>
        <v>0</v>
      </c>
      <c r="H498" s="7">
        <f>SUMIFS(AFRIMONEY!$J:$J,AFRIMONEY!$F:$F,$A498,AFRIMONEY!$P:$P,G$3)</f>
        <v>0</v>
      </c>
      <c r="I498" s="8">
        <f t="shared" si="464"/>
        <v>0</v>
      </c>
      <c r="J498" s="7">
        <f>SUMIFS(KP!$L:$L,KP!$F:$F,$A498,KP!$A:$A,SUMMARY!J$3)</f>
        <v>0</v>
      </c>
      <c r="K498" s="7">
        <f>SUMIFS(AFRIMONEY!$J:$J,AFRIMONEY!$F:$F,$A498,AFRIMONEY!$P:$P,J$3)</f>
        <v>0</v>
      </c>
      <c r="L498" s="8">
        <f t="shared" si="465"/>
        <v>0</v>
      </c>
      <c r="M498" s="17">
        <f>SUMIFS(KP!$L:$L,KP!$F:$F,$A498,KP!$A:$A,SUMMARY!M$3)</f>
        <v>0</v>
      </c>
      <c r="N498" s="7">
        <f>SUMIFS(AFRIMONEY!$J:$J,AFRIMONEY!$F:$F,$A498,AFRIMONEY!$P:$P,M$3)</f>
        <v>0</v>
      </c>
      <c r="O498" s="8">
        <f t="shared" si="466"/>
        <v>0</v>
      </c>
      <c r="P498" s="7">
        <f>SUMIFS(KP!$L:$L,KP!$F:$F,$A498,KP!$A:$A,SUMMARY!P$3)</f>
        <v>0</v>
      </c>
      <c r="Q498" s="7">
        <f>SUMIFS(AFRIMONEY!$J:$J,AFRIMONEY!$F:$F,$A498,AFRIMONEY!$P:$P,P$3)</f>
        <v>0</v>
      </c>
      <c r="R498" s="8">
        <f t="shared" si="467"/>
        <v>0</v>
      </c>
      <c r="S498" s="17">
        <f>SUMIFS(KP!$L:$L,KP!$F:$F,$A498,KP!$A:$A,SUMMARY!S$3)</f>
        <v>0</v>
      </c>
      <c r="T498" s="7">
        <f>SUMIFS(AFRIMONEY!$J:$J,AFRIMONEY!$F:$F,$A498,AFRIMONEY!$P:$P,S$3)</f>
        <v>0</v>
      </c>
      <c r="U498" s="8">
        <f t="shared" si="468"/>
        <v>0</v>
      </c>
      <c r="V498" s="7">
        <f>SUMIFS(KP!$L:$L,KP!$F:$F,$A498,KP!$A:$A,SUMMARY!V$3)</f>
        <v>0</v>
      </c>
      <c r="W498" s="7">
        <f>SUMIFS(AFRIMONEY!$J:$J,AFRIMONEY!$F:$F,$A498,AFRIMONEY!$P:$P,V$3)</f>
        <v>0</v>
      </c>
      <c r="X498" s="8">
        <f t="shared" si="469"/>
        <v>0</v>
      </c>
      <c r="Y498" s="17">
        <f>SUMIFS(KP!$L:$L,KP!$F:$F,$A498,KP!$A:$A,SUMMARY!Y$3)</f>
        <v>1000</v>
      </c>
      <c r="Z498" s="7">
        <f>SUMIFS(AFRIMONEY!$J:$J,AFRIMONEY!$F:$F,$A498,AFRIMONEY!$P:$P,Y$3)</f>
        <v>1000</v>
      </c>
      <c r="AA498" s="8">
        <f t="shared" si="470"/>
        <v>0</v>
      </c>
      <c r="AB498" s="7">
        <f>SUMIFS(KP!$L:$L,KP!$F:$F,$A498,KP!$A:$A,SUMMARY!AB$3)</f>
        <v>1250</v>
      </c>
      <c r="AC498" s="7">
        <f>SUMIFS(AFRIMONEY!$J:$J,AFRIMONEY!$F:$F,$A498,AFRIMONEY!$P:$P,AB$3)</f>
        <v>0</v>
      </c>
      <c r="AD498" s="8">
        <f t="shared" si="471"/>
        <v>1250</v>
      </c>
      <c r="AE498" s="17">
        <f>SUMIFS(KP!$L:$L,KP!$F:$F,$A498,KP!$A:$A,SUMMARY!AE$3)</f>
        <v>1050</v>
      </c>
      <c r="AF498" s="7">
        <f>SUMIFS(AFRIMONEY!$J:$J,AFRIMONEY!$F:$F,$A498,AFRIMONEY!$P:$P,AE$3)</f>
        <v>1250</v>
      </c>
      <c r="AG498" s="8">
        <f t="shared" si="472"/>
        <v>1050</v>
      </c>
      <c r="AH498" s="7">
        <f>SUMIFS(KP!$L:$L,KP!$F:$F,$A498,KP!$A:$A,SUMMARY!AH$3)</f>
        <v>0</v>
      </c>
      <c r="AI498" s="7">
        <f>SUMIFS(AFRIMONEY!$J:$J,AFRIMONEY!$F:$F,$A498,AFRIMONEY!$P:$P,AH$3)</f>
        <v>1050</v>
      </c>
      <c r="AJ498" s="8">
        <f t="shared" si="473"/>
        <v>0</v>
      </c>
      <c r="AK498" s="17">
        <f>SUMIFS(KP!$L:$L,KP!$F:$F,$A498,KP!$A:$A,SUMMARY!AK$3)</f>
        <v>0</v>
      </c>
      <c r="AL498" s="7">
        <f>SUMIFS(AFRIMONEY!$J:$J,AFRIMONEY!$F:$F,$A498,AFRIMONEY!$P:$P,AK$3)</f>
        <v>0</v>
      </c>
      <c r="AM498" s="8">
        <f t="shared" si="474"/>
        <v>0</v>
      </c>
      <c r="AN498" s="7">
        <f>SUMIFS(KP!$L:$L,KP!$F:$F,$A498,KP!$A:$A,SUMMARY!AN$3)</f>
        <v>0</v>
      </c>
      <c r="AO498" s="7">
        <f>SUMIFS(AFRIMONEY!$J:$J,AFRIMONEY!$F:$F,$A498,AFRIMONEY!$P:$P,AN$3)</f>
        <v>0</v>
      </c>
      <c r="AP498" s="8">
        <f t="shared" si="475"/>
        <v>0</v>
      </c>
      <c r="AQ498" s="17">
        <f>SUMIFS(KP!$L:$L,KP!$F:$F,$A498,KP!$A:$A,SUMMARY!AQ$3)</f>
        <v>0</v>
      </c>
      <c r="AR498" s="7">
        <f>SUMIFS(AFRIMONEY!$J:$J,AFRIMONEY!$F:$F,$A498,AFRIMONEY!$P:$P,AQ$3)</f>
        <v>0</v>
      </c>
      <c r="AS498" s="8">
        <f t="shared" si="476"/>
        <v>0</v>
      </c>
      <c r="AT498" s="7">
        <f>SUMIFS(KP!$L:$L,KP!$F:$F,$A498,KP!$A:$A,SUMMARY!AT$3)</f>
        <v>0</v>
      </c>
      <c r="AU498" s="7">
        <f>SUMIFS(AFRIMONEY!$J:$J,AFRIMONEY!$F:$F,$A498,AFRIMONEY!$P:$P,AT$3)</f>
        <v>0</v>
      </c>
      <c r="AV498" s="8">
        <f t="shared" si="477"/>
        <v>0</v>
      </c>
      <c r="AW498" s="17">
        <f>SUMIFS(KP!$L:$L,KP!$F:$F,$A498,KP!$A:$A,SUMMARY!AW$3)</f>
        <v>0</v>
      </c>
      <c r="AX498" s="7">
        <f>SUMIFS(AFRIMONEY!$J:$J,AFRIMONEY!$F:$F,$A498,AFRIMONEY!$P:$P,AW$3)</f>
        <v>0</v>
      </c>
      <c r="AY498" s="8">
        <f t="shared" si="478"/>
        <v>0</v>
      </c>
      <c r="AZ498" s="7">
        <f>SUMIFS(KP!$L:$L,KP!$F:$F,$A498,KP!$A:$A,SUMMARY!AZ$3)</f>
        <v>0</v>
      </c>
      <c r="BA498" s="7">
        <f>SUMIFS(AFRIMONEY!$J:$J,AFRIMONEY!$F:$F,$A498,AFRIMONEY!$P:$P,AZ$3)</f>
        <v>0</v>
      </c>
      <c r="BB498" s="8">
        <f t="shared" si="479"/>
        <v>0</v>
      </c>
      <c r="BC498" s="17">
        <f>SUMIFS(KP!$L:$L,KP!$F:$F,$A498,KP!$A:$A,SUMMARY!BC$3)</f>
        <v>0</v>
      </c>
      <c r="BD498" s="7">
        <f>SUMIFS(AFRIMONEY!$J:$J,AFRIMONEY!$F:$F,$A498,AFRIMONEY!$P:$P,BC$3)</f>
        <v>0</v>
      </c>
      <c r="BE498" s="8">
        <f t="shared" si="480"/>
        <v>0</v>
      </c>
      <c r="BF498" s="7">
        <f>SUMIFS(KP!$L:$L,KP!$F:$F,$A498,KP!$A:$A,SUMMARY!BF$3)</f>
        <v>0</v>
      </c>
      <c r="BG498" s="7">
        <f>SUMIFS(AFRIMONEY!$J:$J,AFRIMONEY!$F:$F,$A498,AFRIMONEY!$P:$P,BF$3)</f>
        <v>0</v>
      </c>
      <c r="BH498" s="8">
        <f t="shared" si="481"/>
        <v>0</v>
      </c>
      <c r="BI498" s="17">
        <f>SUMIFS(KP!$L:$L,KP!$F:$F,$A498,KP!$A:$A,SUMMARY!BI$3)</f>
        <v>0</v>
      </c>
      <c r="BJ498" s="7">
        <f>SUMIFS(AFRIMONEY!$J:$J,AFRIMONEY!$F:$F,$A498,AFRIMONEY!$P:$P,BI$3)</f>
        <v>0</v>
      </c>
      <c r="BK498" s="8">
        <f t="shared" si="482"/>
        <v>0</v>
      </c>
      <c r="BL498" s="7">
        <f>SUMIFS(KP!$L:$L,KP!$F:$F,$A498,KP!$A:$A,SUMMARY!BL$3)</f>
        <v>0</v>
      </c>
      <c r="BM498" s="7">
        <f>SUMIFS(AFRIMONEY!$J:$J,AFRIMONEY!$F:$F,$A498,AFRIMONEY!$P:$P,BL$3)</f>
        <v>0</v>
      </c>
      <c r="BN498" s="8">
        <f t="shared" si="483"/>
        <v>0</v>
      </c>
      <c r="BO498" s="17">
        <f>SUMIFS(KP!$L:$L,KP!$F:$F,$A498,KP!$A:$A,SUMMARY!BO$3)</f>
        <v>0</v>
      </c>
      <c r="BP498" s="7">
        <f>SUMIFS(AFRIMONEY!$J:$J,AFRIMONEY!$F:$F,$A498,AFRIMONEY!$P:$P,BO$3)</f>
        <v>0</v>
      </c>
      <c r="BQ498" s="8">
        <f t="shared" si="484"/>
        <v>0</v>
      </c>
      <c r="BR498" s="7">
        <f>SUMIFS(KP!$L:$L,KP!$F:$F,$A498,KP!$A:$A,SUMMARY!BR$3)</f>
        <v>0</v>
      </c>
      <c r="BS498" s="7">
        <f>SUMIFS(AFRIMONEY!$J:$J,AFRIMONEY!$F:$F,$A498,AFRIMONEY!$P:$P,BR$3)</f>
        <v>0</v>
      </c>
      <c r="BT498" s="8">
        <f t="shared" si="485"/>
        <v>0</v>
      </c>
      <c r="BU498" s="17">
        <f>SUMIFS(KP!$L:$L,KP!$F:$F,$A498,KP!$A:$A,SUMMARY!BU$3)</f>
        <v>0</v>
      </c>
      <c r="BV498" s="7">
        <f>SUMIFS(AFRIMONEY!$J:$J,AFRIMONEY!$F:$F,$A498,AFRIMONEY!$P:$P,BU$3)</f>
        <v>0</v>
      </c>
      <c r="BW498" s="8">
        <f t="shared" si="486"/>
        <v>0</v>
      </c>
      <c r="BX498" s="7">
        <f>SUMIFS(KP!$L:$L,KP!$F:$F,$A498,KP!$A:$A,SUMMARY!BX$3)</f>
        <v>0</v>
      </c>
      <c r="BY498" s="7">
        <f>SUMIFS(AFRIMONEY!$J:$J,AFRIMONEY!$F:$F,$A498,AFRIMONEY!$P:$P,BX$3)</f>
        <v>0</v>
      </c>
      <c r="BZ498" s="8">
        <f t="shared" si="487"/>
        <v>0</v>
      </c>
      <c r="CA498" s="17">
        <f>SUMIFS(KP!$L:$L,KP!$F:$F,$A498,KP!$A:$A,SUMMARY!CA$3)</f>
        <v>0</v>
      </c>
      <c r="CB498" s="7">
        <f>SUMIFS(AFRIMONEY!$J:$J,AFRIMONEY!$F:$F,$A498,AFRIMONEY!$P:$P,CA$3)</f>
        <v>0</v>
      </c>
      <c r="CC498" s="8">
        <f t="shared" si="488"/>
        <v>0</v>
      </c>
      <c r="CD498" s="7">
        <f>SUMIFS(KP!$L:$L,KP!$F:$F,$A498,KP!$A:$A,SUMMARY!CD$3)</f>
        <v>0</v>
      </c>
      <c r="CE498" s="7">
        <f>SUMIFS(AFRIMONEY!$J:$J,AFRIMONEY!$F:$F,$A498,AFRIMONEY!$P:$P,CD$3)</f>
        <v>0</v>
      </c>
      <c r="CF498" s="8">
        <f t="shared" si="489"/>
        <v>0</v>
      </c>
      <c r="CG498" s="17">
        <f>SUMIFS(KP!$L:$L,KP!$F:$F,$A498,KP!$A:$A,SUMMARY!CG$3)</f>
        <v>0</v>
      </c>
      <c r="CH498" s="7">
        <f>SUMIFS(AFRIMONEY!$J:$J,AFRIMONEY!$F:$F,$A498,AFRIMONEY!$P:$P,CG$3)</f>
        <v>0</v>
      </c>
      <c r="CI498" s="8">
        <f t="shared" si="490"/>
        <v>0</v>
      </c>
      <c r="CJ498" s="7">
        <f>SUMIFS(KP!$L:$L,KP!$F:$F,$A498,KP!$A:$A,SUMMARY!CJ$3)</f>
        <v>0</v>
      </c>
      <c r="CK498" s="7">
        <f>SUMIFS(AFRIMONEY!$J:$J,AFRIMONEY!$F:$F,$A498,AFRIMONEY!$P:$P,CJ$3)</f>
        <v>0</v>
      </c>
      <c r="CL498" s="8">
        <f t="shared" si="491"/>
        <v>0</v>
      </c>
      <c r="CM498" s="17">
        <f>SUMIFS(KP!$L:$L,KP!$F:$F,$A498,KP!$A:$A,SUMMARY!CM$3)</f>
        <v>0</v>
      </c>
      <c r="CN498" s="7">
        <f>SUMIFS(AFRIMONEY!$J:$J,AFRIMONEY!$F:$F,$A498,AFRIMONEY!$P:$P,CM$3)</f>
        <v>0</v>
      </c>
      <c r="CO498" s="8">
        <f t="shared" si="492"/>
        <v>0</v>
      </c>
      <c r="CP498" s="7">
        <f>SUMIFS(KP!$L:$L,KP!$F:$F,$A498,KP!$A:$A,SUMMARY!CP$3)</f>
        <v>0</v>
      </c>
      <c r="CQ498" s="7">
        <f>SUMIFS(AFRIMONEY!$J:$J,AFRIMONEY!$F:$F,$A498,AFRIMONEY!$P:$P,CP$3)</f>
        <v>0</v>
      </c>
      <c r="CR498" s="8">
        <f t="shared" si="493"/>
        <v>0</v>
      </c>
      <c r="CS498" s="17">
        <f>SUMIFS(KP!$L:$L,KP!$F:$F,$A498,KP!$A:$A,SUMMARY!CS$3)</f>
        <v>0</v>
      </c>
      <c r="CT498" s="7">
        <f>SUMIFS(AFRIMONEY!$J:$J,AFRIMONEY!$F:$F,$A498,AFRIMONEY!$P:$P,CS$3)</f>
        <v>0</v>
      </c>
      <c r="CU498" s="8">
        <f t="shared" si="494"/>
        <v>0</v>
      </c>
    </row>
    <row r="499" spans="1:99" x14ac:dyDescent="0.3">
      <c r="A499" s="2">
        <v>102047</v>
      </c>
      <c r="B499" s="23" t="str">
        <f>_xlfn.XLOOKUP(TEXT(A499,0),Tabela4[ID],Tabela4[AREA],"")</f>
        <v>AREA C</v>
      </c>
      <c r="C499" s="2" t="str">
        <f>_xlfn.XLOOKUP(TEXT(A499,0),Tabela4[ID],Tabela4[ZONA],"")</f>
        <v>ZONA 14</v>
      </c>
      <c r="D499" s="2" t="str">
        <f t="shared" ref="D499:D511" si="495">IF(E499&gt;0,"BLOCKED","ACTIVE")</f>
        <v>BLOCKED</v>
      </c>
      <c r="E499" s="18">
        <f t="shared" ref="E499:E511" si="496">CU499</f>
        <v>8800</v>
      </c>
      <c r="F499" s="21">
        <f>SUMIFS(KP!$L:$L,KP!$F:$F,$A499,KP!$A:$A,"31/03/2025")</f>
        <v>0</v>
      </c>
      <c r="G499" s="19">
        <f>SUMIFS(KP!$L:$L,KP!$F:$F,$A499,KP!$A:$A,SUMMARY!G$3)</f>
        <v>0</v>
      </c>
      <c r="H499" s="7">
        <f>SUMIFS(AFRIMONEY!$J:$J,AFRIMONEY!$F:$F,$A499,AFRIMONEY!$P:$P,G$3)</f>
        <v>0</v>
      </c>
      <c r="I499" s="8">
        <f t="shared" ref="I499:I511" si="497">F499+(G499-H499)</f>
        <v>0</v>
      </c>
      <c r="J499" s="7">
        <f>SUMIFS(KP!$L:$L,KP!$F:$F,$A499,KP!$A:$A,SUMMARY!J$3)</f>
        <v>0</v>
      </c>
      <c r="K499" s="7">
        <f>SUMIFS(AFRIMONEY!$J:$J,AFRIMONEY!$F:$F,$A499,AFRIMONEY!$P:$P,J$3)</f>
        <v>0</v>
      </c>
      <c r="L499" s="8">
        <f t="shared" ref="L499:L511" si="498">I499+(J499-K499)</f>
        <v>0</v>
      </c>
      <c r="M499" s="17">
        <f>SUMIFS(KP!$L:$L,KP!$F:$F,$A499,KP!$A:$A,SUMMARY!M$3)</f>
        <v>0</v>
      </c>
      <c r="N499" s="7">
        <f>SUMIFS(AFRIMONEY!$J:$J,AFRIMONEY!$F:$F,$A499,AFRIMONEY!$P:$P,M$3)</f>
        <v>0</v>
      </c>
      <c r="O499" s="8">
        <f t="shared" ref="O499:O511" si="499">L499+(M499-N499)</f>
        <v>0</v>
      </c>
      <c r="P499" s="7">
        <f>SUMIFS(KP!$L:$L,KP!$F:$F,$A499,KP!$A:$A,SUMMARY!P$3)</f>
        <v>0</v>
      </c>
      <c r="Q499" s="7">
        <f>SUMIFS(AFRIMONEY!$J:$J,AFRIMONEY!$F:$F,$A499,AFRIMONEY!$P:$P,P$3)</f>
        <v>0</v>
      </c>
      <c r="R499" s="8">
        <f t="shared" ref="R499:R511" si="500">O499+(P499-Q499)</f>
        <v>0</v>
      </c>
      <c r="S499" s="17">
        <f>SUMIFS(KP!$L:$L,KP!$F:$F,$A499,KP!$A:$A,SUMMARY!S$3)</f>
        <v>0</v>
      </c>
      <c r="T499" s="7">
        <f>SUMIFS(AFRIMONEY!$J:$J,AFRIMONEY!$F:$F,$A499,AFRIMONEY!$P:$P,S$3)</f>
        <v>0</v>
      </c>
      <c r="U499" s="8">
        <f t="shared" ref="U499:U511" si="501">R499+(S499-T499)</f>
        <v>0</v>
      </c>
      <c r="V499" s="7">
        <f>SUMIFS(KP!$L:$L,KP!$F:$F,$A499,KP!$A:$A,SUMMARY!V$3)</f>
        <v>0</v>
      </c>
      <c r="W499" s="7">
        <f>SUMIFS(AFRIMONEY!$J:$J,AFRIMONEY!$F:$F,$A499,AFRIMONEY!$P:$P,V$3)</f>
        <v>0</v>
      </c>
      <c r="X499" s="8">
        <f t="shared" ref="X499:X511" si="502">U499+(V499-W499)</f>
        <v>0</v>
      </c>
      <c r="Y499" s="17">
        <f>SUMIFS(KP!$L:$L,KP!$F:$F,$A499,KP!$A:$A,SUMMARY!Y$3)</f>
        <v>2050</v>
      </c>
      <c r="Z499" s="7">
        <f>SUMIFS(AFRIMONEY!$J:$J,AFRIMONEY!$F:$F,$A499,AFRIMONEY!$P:$P,Y$3)</f>
        <v>0</v>
      </c>
      <c r="AA499" s="8">
        <f t="shared" ref="AA499:AA511" si="503">X499+(Y499-Z499)</f>
        <v>2050</v>
      </c>
      <c r="AB499" s="7">
        <f>SUMIFS(KP!$L:$L,KP!$F:$F,$A499,KP!$A:$A,SUMMARY!AB$3)</f>
        <v>4300</v>
      </c>
      <c r="AC499" s="7">
        <f>SUMIFS(AFRIMONEY!$J:$J,AFRIMONEY!$F:$F,$A499,AFRIMONEY!$P:$P,AB$3)</f>
        <v>2050</v>
      </c>
      <c r="AD499" s="8">
        <f t="shared" ref="AD499:AD511" si="504">AA499+(AB499-AC499)</f>
        <v>4300</v>
      </c>
      <c r="AE499" s="17">
        <f>SUMIFS(KP!$L:$L,KP!$F:$F,$A499,KP!$A:$A,SUMMARY!AE$3)</f>
        <v>8050</v>
      </c>
      <c r="AF499" s="7">
        <f>SUMIFS(AFRIMONEY!$J:$J,AFRIMONEY!$F:$F,$A499,AFRIMONEY!$P:$P,AE$3)</f>
        <v>4300</v>
      </c>
      <c r="AG499" s="8">
        <f t="shared" ref="AG499:AG511" si="505">AD499+(AE499-AF499)</f>
        <v>8050</v>
      </c>
      <c r="AH499" s="7">
        <f>SUMIFS(KP!$L:$L,KP!$F:$F,$A499,KP!$A:$A,SUMMARY!AH$3)</f>
        <v>750</v>
      </c>
      <c r="AI499" s="7">
        <f>SUMIFS(AFRIMONEY!$J:$J,AFRIMONEY!$F:$F,$A499,AFRIMONEY!$P:$P,AH$3)</f>
        <v>0</v>
      </c>
      <c r="AJ499" s="8">
        <f t="shared" ref="AJ499:AJ511" si="506">AG499+(AH499-AI499)</f>
        <v>8800</v>
      </c>
      <c r="AK499" s="17">
        <f>SUMIFS(KP!$L:$L,KP!$F:$F,$A499,KP!$A:$A,SUMMARY!AK$3)</f>
        <v>0</v>
      </c>
      <c r="AL499" s="7">
        <f>SUMIFS(AFRIMONEY!$J:$J,AFRIMONEY!$F:$F,$A499,AFRIMONEY!$P:$P,AK$3)</f>
        <v>0</v>
      </c>
      <c r="AM499" s="8">
        <f t="shared" ref="AM499:AM511" si="507">AJ499+(AK499-AL499)</f>
        <v>8800</v>
      </c>
      <c r="AN499" s="7">
        <f>SUMIFS(KP!$L:$L,KP!$F:$F,$A499,KP!$A:$A,SUMMARY!AN$3)</f>
        <v>0</v>
      </c>
      <c r="AO499" s="7">
        <f>SUMIFS(AFRIMONEY!$J:$J,AFRIMONEY!$F:$F,$A499,AFRIMONEY!$P:$P,AN$3)</f>
        <v>0</v>
      </c>
      <c r="AP499" s="8">
        <f t="shared" ref="AP499:AP511" si="508">AM499+(AN499-AO499)</f>
        <v>8800</v>
      </c>
      <c r="AQ499" s="17">
        <f>SUMIFS(KP!$L:$L,KP!$F:$F,$A499,KP!$A:$A,SUMMARY!AQ$3)</f>
        <v>0</v>
      </c>
      <c r="AR499" s="7">
        <f>SUMIFS(AFRIMONEY!$J:$J,AFRIMONEY!$F:$F,$A499,AFRIMONEY!$P:$P,AQ$3)</f>
        <v>0</v>
      </c>
      <c r="AS499" s="8">
        <f t="shared" ref="AS499:AS511" si="509">AP499+(AQ499-AR499)</f>
        <v>8800</v>
      </c>
      <c r="AT499" s="7">
        <f>SUMIFS(KP!$L:$L,KP!$F:$F,$A499,KP!$A:$A,SUMMARY!AT$3)</f>
        <v>0</v>
      </c>
      <c r="AU499" s="7">
        <f>SUMIFS(AFRIMONEY!$J:$J,AFRIMONEY!$F:$F,$A499,AFRIMONEY!$P:$P,AT$3)</f>
        <v>0</v>
      </c>
      <c r="AV499" s="8">
        <f t="shared" ref="AV499:AV511" si="510">AS499+(AT499-AU499)</f>
        <v>8800</v>
      </c>
      <c r="AW499" s="17">
        <f>SUMIFS(KP!$L:$L,KP!$F:$F,$A499,KP!$A:$A,SUMMARY!AW$3)</f>
        <v>0</v>
      </c>
      <c r="AX499" s="7">
        <f>SUMIFS(AFRIMONEY!$J:$J,AFRIMONEY!$F:$F,$A499,AFRIMONEY!$P:$P,AW$3)</f>
        <v>0</v>
      </c>
      <c r="AY499" s="8">
        <f t="shared" ref="AY499:AY511" si="511">AV499+(AW499-AX499)</f>
        <v>8800</v>
      </c>
      <c r="AZ499" s="7">
        <f>SUMIFS(KP!$L:$L,KP!$F:$F,$A499,KP!$A:$A,SUMMARY!AZ$3)</f>
        <v>0</v>
      </c>
      <c r="BA499" s="7">
        <f>SUMIFS(AFRIMONEY!$J:$J,AFRIMONEY!$F:$F,$A499,AFRIMONEY!$P:$P,AZ$3)</f>
        <v>0</v>
      </c>
      <c r="BB499" s="8">
        <f t="shared" ref="BB499:BB511" si="512">AY499+(AZ499-BA499)</f>
        <v>8800</v>
      </c>
      <c r="BC499" s="17">
        <f>SUMIFS(KP!$L:$L,KP!$F:$F,$A499,KP!$A:$A,SUMMARY!BC$3)</f>
        <v>0</v>
      </c>
      <c r="BD499" s="7">
        <f>SUMIFS(AFRIMONEY!$J:$J,AFRIMONEY!$F:$F,$A499,AFRIMONEY!$P:$P,BC$3)</f>
        <v>0</v>
      </c>
      <c r="BE499" s="8">
        <f t="shared" ref="BE499:BE511" si="513">BB499+(BC499-BD499)</f>
        <v>8800</v>
      </c>
      <c r="BF499" s="7">
        <f>SUMIFS(KP!$L:$L,KP!$F:$F,$A499,KP!$A:$A,SUMMARY!BF$3)</f>
        <v>0</v>
      </c>
      <c r="BG499" s="7">
        <f>SUMIFS(AFRIMONEY!$J:$J,AFRIMONEY!$F:$F,$A499,AFRIMONEY!$P:$P,BF$3)</f>
        <v>0</v>
      </c>
      <c r="BH499" s="8">
        <f t="shared" ref="BH499:BH511" si="514">BE499+(BF499-BG499)</f>
        <v>8800</v>
      </c>
      <c r="BI499" s="17">
        <f>SUMIFS(KP!$L:$L,KP!$F:$F,$A499,KP!$A:$A,SUMMARY!BI$3)</f>
        <v>0</v>
      </c>
      <c r="BJ499" s="7">
        <f>SUMIFS(AFRIMONEY!$J:$J,AFRIMONEY!$F:$F,$A499,AFRIMONEY!$P:$P,BI$3)</f>
        <v>0</v>
      </c>
      <c r="BK499" s="8">
        <f t="shared" ref="BK499:BK511" si="515">BH499+(BI499-BJ499)</f>
        <v>8800</v>
      </c>
      <c r="BL499" s="7">
        <f>SUMIFS(KP!$L:$L,KP!$F:$F,$A499,KP!$A:$A,SUMMARY!BL$3)</f>
        <v>0</v>
      </c>
      <c r="BM499" s="7">
        <f>SUMIFS(AFRIMONEY!$J:$J,AFRIMONEY!$F:$F,$A499,AFRIMONEY!$P:$P,BL$3)</f>
        <v>0</v>
      </c>
      <c r="BN499" s="8">
        <f t="shared" ref="BN499:BN511" si="516">BK499+(BL499-BM499)</f>
        <v>8800</v>
      </c>
      <c r="BO499" s="17">
        <f>SUMIFS(KP!$L:$L,KP!$F:$F,$A499,KP!$A:$A,SUMMARY!BO$3)</f>
        <v>0</v>
      </c>
      <c r="BP499" s="7">
        <f>SUMIFS(AFRIMONEY!$J:$J,AFRIMONEY!$F:$F,$A499,AFRIMONEY!$P:$P,BO$3)</f>
        <v>0</v>
      </c>
      <c r="BQ499" s="8">
        <f t="shared" ref="BQ499:BQ511" si="517">BN499+(BO499-BP499)</f>
        <v>8800</v>
      </c>
      <c r="BR499" s="7">
        <f>SUMIFS(KP!$L:$L,KP!$F:$F,$A499,KP!$A:$A,SUMMARY!BR$3)</f>
        <v>0</v>
      </c>
      <c r="BS499" s="7">
        <f>SUMIFS(AFRIMONEY!$J:$J,AFRIMONEY!$F:$F,$A499,AFRIMONEY!$P:$P,BR$3)</f>
        <v>0</v>
      </c>
      <c r="BT499" s="8">
        <f t="shared" ref="BT499:BT511" si="518">BQ499+(BR499-BS499)</f>
        <v>8800</v>
      </c>
      <c r="BU499" s="17">
        <f>SUMIFS(KP!$L:$L,KP!$F:$F,$A499,KP!$A:$A,SUMMARY!BU$3)</f>
        <v>0</v>
      </c>
      <c r="BV499" s="7">
        <f>SUMIFS(AFRIMONEY!$J:$J,AFRIMONEY!$F:$F,$A499,AFRIMONEY!$P:$P,BU$3)</f>
        <v>0</v>
      </c>
      <c r="BW499" s="8">
        <f t="shared" ref="BW499:BW511" si="519">BT499+(BU499-BV499)</f>
        <v>8800</v>
      </c>
      <c r="BX499" s="7">
        <f>SUMIFS(KP!$L:$L,KP!$F:$F,$A499,KP!$A:$A,SUMMARY!BX$3)</f>
        <v>0</v>
      </c>
      <c r="BY499" s="7">
        <f>SUMIFS(AFRIMONEY!$J:$J,AFRIMONEY!$F:$F,$A499,AFRIMONEY!$P:$P,BX$3)</f>
        <v>0</v>
      </c>
      <c r="BZ499" s="8">
        <f t="shared" ref="BZ499:BZ511" si="520">BW499+(BX499-BY499)</f>
        <v>8800</v>
      </c>
      <c r="CA499" s="17">
        <f>SUMIFS(KP!$L:$L,KP!$F:$F,$A499,KP!$A:$A,SUMMARY!CA$3)</f>
        <v>0</v>
      </c>
      <c r="CB499" s="7">
        <f>SUMIFS(AFRIMONEY!$J:$J,AFRIMONEY!$F:$F,$A499,AFRIMONEY!$P:$P,CA$3)</f>
        <v>0</v>
      </c>
      <c r="CC499" s="8">
        <f t="shared" ref="CC499:CC511" si="521">BZ499+(CA499-CB499)</f>
        <v>8800</v>
      </c>
      <c r="CD499" s="7">
        <f>SUMIFS(KP!$L:$L,KP!$F:$F,$A499,KP!$A:$A,SUMMARY!CD$3)</f>
        <v>0</v>
      </c>
      <c r="CE499" s="7">
        <f>SUMIFS(AFRIMONEY!$J:$J,AFRIMONEY!$F:$F,$A499,AFRIMONEY!$P:$P,CD$3)</f>
        <v>0</v>
      </c>
      <c r="CF499" s="8">
        <f t="shared" ref="CF499:CF511" si="522">CC499+(CD499-CE499)</f>
        <v>8800</v>
      </c>
      <c r="CG499" s="17">
        <f>SUMIFS(KP!$L:$L,KP!$F:$F,$A499,KP!$A:$A,SUMMARY!CG$3)</f>
        <v>0</v>
      </c>
      <c r="CH499" s="7">
        <f>SUMIFS(AFRIMONEY!$J:$J,AFRIMONEY!$F:$F,$A499,AFRIMONEY!$P:$P,CG$3)</f>
        <v>0</v>
      </c>
      <c r="CI499" s="8">
        <f t="shared" ref="CI499:CI511" si="523">CF499+(CG499-CH499)</f>
        <v>8800</v>
      </c>
      <c r="CJ499" s="7">
        <f>SUMIFS(KP!$L:$L,KP!$F:$F,$A499,KP!$A:$A,SUMMARY!CJ$3)</f>
        <v>0</v>
      </c>
      <c r="CK499" s="7">
        <f>SUMIFS(AFRIMONEY!$J:$J,AFRIMONEY!$F:$F,$A499,AFRIMONEY!$P:$P,CJ$3)</f>
        <v>0</v>
      </c>
      <c r="CL499" s="8">
        <f t="shared" ref="CL499:CL511" si="524">CI499+(CJ499-CK499)</f>
        <v>8800</v>
      </c>
      <c r="CM499" s="17">
        <f>SUMIFS(KP!$L:$L,KP!$F:$F,$A499,KP!$A:$A,SUMMARY!CM$3)</f>
        <v>0</v>
      </c>
      <c r="CN499" s="7">
        <f>SUMIFS(AFRIMONEY!$J:$J,AFRIMONEY!$F:$F,$A499,AFRIMONEY!$P:$P,CM$3)</f>
        <v>0</v>
      </c>
      <c r="CO499" s="8">
        <f t="shared" ref="CO499:CO511" si="525">CL499+(CM499-CN499)</f>
        <v>8800</v>
      </c>
      <c r="CP499" s="7">
        <f>SUMIFS(KP!$L:$L,KP!$F:$F,$A499,KP!$A:$A,SUMMARY!CP$3)</f>
        <v>0</v>
      </c>
      <c r="CQ499" s="7">
        <f>SUMIFS(AFRIMONEY!$J:$J,AFRIMONEY!$F:$F,$A499,AFRIMONEY!$P:$P,CP$3)</f>
        <v>0</v>
      </c>
      <c r="CR499" s="8">
        <f t="shared" ref="CR499:CR511" si="526">CO499+(CP499-CQ499)</f>
        <v>8800</v>
      </c>
      <c r="CS499" s="17">
        <f>SUMIFS(KP!$L:$L,KP!$F:$F,$A499,KP!$A:$A,SUMMARY!CS$3)</f>
        <v>0</v>
      </c>
      <c r="CT499" s="7">
        <f>SUMIFS(AFRIMONEY!$J:$J,AFRIMONEY!$F:$F,$A499,AFRIMONEY!$P:$P,CS$3)</f>
        <v>0</v>
      </c>
      <c r="CU499" s="8">
        <f t="shared" ref="CU499:CU511" si="527">CR499+(CS499-CT499)</f>
        <v>8800</v>
      </c>
    </row>
    <row r="500" spans="1:99" x14ac:dyDescent="0.3">
      <c r="A500" s="2">
        <v>102048</v>
      </c>
      <c r="B500" s="23" t="str">
        <f>_xlfn.XLOOKUP(TEXT(A500,0),Tabela4[ID],Tabela4[AREA],"")</f>
        <v>AREA A</v>
      </c>
      <c r="C500" s="2" t="str">
        <f>_xlfn.XLOOKUP(TEXT(A500,0),Tabela4[ID],Tabela4[ZONA],"")</f>
        <v>ZONA 15</v>
      </c>
      <c r="D500" s="2" t="str">
        <f t="shared" si="495"/>
        <v>BLOCKED</v>
      </c>
      <c r="E500" s="18">
        <f t="shared" si="496"/>
        <v>200</v>
      </c>
      <c r="F500" s="21">
        <f>SUMIFS(KP!$L:$L,KP!$F:$F,$A500,KP!$A:$A,"31/03/2025")</f>
        <v>0</v>
      </c>
      <c r="G500" s="19">
        <f>SUMIFS(KP!$L:$L,KP!$F:$F,$A500,KP!$A:$A,SUMMARY!G$3)</f>
        <v>0</v>
      </c>
      <c r="H500" s="7">
        <f>SUMIFS(AFRIMONEY!$J:$J,AFRIMONEY!$F:$F,$A500,AFRIMONEY!$P:$P,G$3)</f>
        <v>0</v>
      </c>
      <c r="I500" s="8">
        <f t="shared" si="497"/>
        <v>0</v>
      </c>
      <c r="J500" s="7">
        <f>SUMIFS(KP!$L:$L,KP!$F:$F,$A500,KP!$A:$A,SUMMARY!J$3)</f>
        <v>0</v>
      </c>
      <c r="K500" s="7">
        <f>SUMIFS(AFRIMONEY!$J:$J,AFRIMONEY!$F:$F,$A500,AFRIMONEY!$P:$P,J$3)</f>
        <v>0</v>
      </c>
      <c r="L500" s="8">
        <f t="shared" si="498"/>
        <v>0</v>
      </c>
      <c r="M500" s="17">
        <f>SUMIFS(KP!$L:$L,KP!$F:$F,$A500,KP!$A:$A,SUMMARY!M$3)</f>
        <v>0</v>
      </c>
      <c r="N500" s="7">
        <f>SUMIFS(AFRIMONEY!$J:$J,AFRIMONEY!$F:$F,$A500,AFRIMONEY!$P:$P,M$3)</f>
        <v>0</v>
      </c>
      <c r="O500" s="8">
        <f t="shared" si="499"/>
        <v>0</v>
      </c>
      <c r="P500" s="7">
        <f>SUMIFS(KP!$L:$L,KP!$F:$F,$A500,KP!$A:$A,SUMMARY!P$3)</f>
        <v>0</v>
      </c>
      <c r="Q500" s="7">
        <f>SUMIFS(AFRIMONEY!$J:$J,AFRIMONEY!$F:$F,$A500,AFRIMONEY!$P:$P,P$3)</f>
        <v>0</v>
      </c>
      <c r="R500" s="8">
        <f t="shared" si="500"/>
        <v>0</v>
      </c>
      <c r="S500" s="17">
        <f>SUMIFS(KP!$L:$L,KP!$F:$F,$A500,KP!$A:$A,SUMMARY!S$3)</f>
        <v>0</v>
      </c>
      <c r="T500" s="7">
        <f>SUMIFS(AFRIMONEY!$J:$J,AFRIMONEY!$F:$F,$A500,AFRIMONEY!$P:$P,S$3)</f>
        <v>0</v>
      </c>
      <c r="U500" s="8">
        <f t="shared" si="501"/>
        <v>0</v>
      </c>
      <c r="V500" s="7">
        <f>SUMIFS(KP!$L:$L,KP!$F:$F,$A500,KP!$A:$A,SUMMARY!V$3)</f>
        <v>0</v>
      </c>
      <c r="W500" s="7">
        <f>SUMIFS(AFRIMONEY!$J:$J,AFRIMONEY!$F:$F,$A500,AFRIMONEY!$P:$P,V$3)</f>
        <v>0</v>
      </c>
      <c r="X500" s="8">
        <f t="shared" si="502"/>
        <v>0</v>
      </c>
      <c r="Y500" s="17">
        <f>SUMIFS(KP!$L:$L,KP!$F:$F,$A500,KP!$A:$A,SUMMARY!Y$3)</f>
        <v>1650</v>
      </c>
      <c r="Z500" s="7">
        <f>SUMIFS(AFRIMONEY!$J:$J,AFRIMONEY!$F:$F,$A500,AFRIMONEY!$P:$P,Y$3)</f>
        <v>0</v>
      </c>
      <c r="AA500" s="8">
        <f t="shared" si="503"/>
        <v>1650</v>
      </c>
      <c r="AB500" s="7">
        <f>SUMIFS(KP!$L:$L,KP!$F:$F,$A500,KP!$A:$A,SUMMARY!AB$3)</f>
        <v>3600</v>
      </c>
      <c r="AC500" s="7">
        <f>SUMIFS(AFRIMONEY!$J:$J,AFRIMONEY!$F:$F,$A500,AFRIMONEY!$P:$P,AB$3)</f>
        <v>1650</v>
      </c>
      <c r="AD500" s="8">
        <f t="shared" si="504"/>
        <v>3600</v>
      </c>
      <c r="AE500" s="17">
        <f>SUMIFS(KP!$L:$L,KP!$F:$F,$A500,KP!$A:$A,SUMMARY!AE$3)</f>
        <v>1550</v>
      </c>
      <c r="AF500" s="7">
        <f>SUMIFS(AFRIMONEY!$J:$J,AFRIMONEY!$F:$F,$A500,AFRIMONEY!$P:$P,AE$3)</f>
        <v>3600</v>
      </c>
      <c r="AG500" s="8">
        <f t="shared" si="505"/>
        <v>1550</v>
      </c>
      <c r="AH500" s="7">
        <f>SUMIFS(KP!$L:$L,KP!$F:$F,$A500,KP!$A:$A,SUMMARY!AH$3)</f>
        <v>300</v>
      </c>
      <c r="AI500" s="7">
        <f>SUMIFS(AFRIMONEY!$J:$J,AFRIMONEY!$F:$F,$A500,AFRIMONEY!$P:$P,AH$3)</f>
        <v>1650</v>
      </c>
      <c r="AJ500" s="8">
        <f t="shared" si="506"/>
        <v>200</v>
      </c>
      <c r="AK500" s="17">
        <f>SUMIFS(KP!$L:$L,KP!$F:$F,$A500,KP!$A:$A,SUMMARY!AK$3)</f>
        <v>0</v>
      </c>
      <c r="AL500" s="7">
        <f>SUMIFS(AFRIMONEY!$J:$J,AFRIMONEY!$F:$F,$A500,AFRIMONEY!$P:$P,AK$3)</f>
        <v>0</v>
      </c>
      <c r="AM500" s="8">
        <f t="shared" si="507"/>
        <v>200</v>
      </c>
      <c r="AN500" s="7">
        <f>SUMIFS(KP!$L:$L,KP!$F:$F,$A500,KP!$A:$A,SUMMARY!AN$3)</f>
        <v>0</v>
      </c>
      <c r="AO500" s="7">
        <f>SUMIFS(AFRIMONEY!$J:$J,AFRIMONEY!$F:$F,$A500,AFRIMONEY!$P:$P,AN$3)</f>
        <v>0</v>
      </c>
      <c r="AP500" s="8">
        <f t="shared" si="508"/>
        <v>200</v>
      </c>
      <c r="AQ500" s="17">
        <f>SUMIFS(KP!$L:$L,KP!$F:$F,$A500,KP!$A:$A,SUMMARY!AQ$3)</f>
        <v>0</v>
      </c>
      <c r="AR500" s="7">
        <f>SUMIFS(AFRIMONEY!$J:$J,AFRIMONEY!$F:$F,$A500,AFRIMONEY!$P:$P,AQ$3)</f>
        <v>0</v>
      </c>
      <c r="AS500" s="8">
        <f t="shared" si="509"/>
        <v>200</v>
      </c>
      <c r="AT500" s="7">
        <f>SUMIFS(KP!$L:$L,KP!$F:$F,$A500,KP!$A:$A,SUMMARY!AT$3)</f>
        <v>0</v>
      </c>
      <c r="AU500" s="7">
        <f>SUMIFS(AFRIMONEY!$J:$J,AFRIMONEY!$F:$F,$A500,AFRIMONEY!$P:$P,AT$3)</f>
        <v>0</v>
      </c>
      <c r="AV500" s="8">
        <f t="shared" si="510"/>
        <v>200</v>
      </c>
      <c r="AW500" s="17">
        <f>SUMIFS(KP!$L:$L,KP!$F:$F,$A500,KP!$A:$A,SUMMARY!AW$3)</f>
        <v>0</v>
      </c>
      <c r="AX500" s="7">
        <f>SUMIFS(AFRIMONEY!$J:$J,AFRIMONEY!$F:$F,$A500,AFRIMONEY!$P:$P,AW$3)</f>
        <v>0</v>
      </c>
      <c r="AY500" s="8">
        <f t="shared" si="511"/>
        <v>200</v>
      </c>
      <c r="AZ500" s="7">
        <f>SUMIFS(KP!$L:$L,KP!$F:$F,$A500,KP!$A:$A,SUMMARY!AZ$3)</f>
        <v>0</v>
      </c>
      <c r="BA500" s="7">
        <f>SUMIFS(AFRIMONEY!$J:$J,AFRIMONEY!$F:$F,$A500,AFRIMONEY!$P:$P,AZ$3)</f>
        <v>0</v>
      </c>
      <c r="BB500" s="8">
        <f t="shared" si="512"/>
        <v>200</v>
      </c>
      <c r="BC500" s="17">
        <f>SUMIFS(KP!$L:$L,KP!$F:$F,$A500,KP!$A:$A,SUMMARY!BC$3)</f>
        <v>0</v>
      </c>
      <c r="BD500" s="7">
        <f>SUMIFS(AFRIMONEY!$J:$J,AFRIMONEY!$F:$F,$A500,AFRIMONEY!$P:$P,BC$3)</f>
        <v>0</v>
      </c>
      <c r="BE500" s="8">
        <f t="shared" si="513"/>
        <v>200</v>
      </c>
      <c r="BF500" s="7">
        <f>SUMIFS(KP!$L:$L,KP!$F:$F,$A500,KP!$A:$A,SUMMARY!BF$3)</f>
        <v>0</v>
      </c>
      <c r="BG500" s="7">
        <f>SUMIFS(AFRIMONEY!$J:$J,AFRIMONEY!$F:$F,$A500,AFRIMONEY!$P:$P,BF$3)</f>
        <v>0</v>
      </c>
      <c r="BH500" s="8">
        <f t="shared" si="514"/>
        <v>200</v>
      </c>
      <c r="BI500" s="17">
        <f>SUMIFS(KP!$L:$L,KP!$F:$F,$A500,KP!$A:$A,SUMMARY!BI$3)</f>
        <v>0</v>
      </c>
      <c r="BJ500" s="7">
        <f>SUMIFS(AFRIMONEY!$J:$J,AFRIMONEY!$F:$F,$A500,AFRIMONEY!$P:$P,BI$3)</f>
        <v>0</v>
      </c>
      <c r="BK500" s="8">
        <f t="shared" si="515"/>
        <v>200</v>
      </c>
      <c r="BL500" s="7">
        <f>SUMIFS(KP!$L:$L,KP!$F:$F,$A500,KP!$A:$A,SUMMARY!BL$3)</f>
        <v>0</v>
      </c>
      <c r="BM500" s="7">
        <f>SUMIFS(AFRIMONEY!$J:$J,AFRIMONEY!$F:$F,$A500,AFRIMONEY!$P:$P,BL$3)</f>
        <v>0</v>
      </c>
      <c r="BN500" s="8">
        <f t="shared" si="516"/>
        <v>200</v>
      </c>
      <c r="BO500" s="17">
        <f>SUMIFS(KP!$L:$L,KP!$F:$F,$A500,KP!$A:$A,SUMMARY!BO$3)</f>
        <v>0</v>
      </c>
      <c r="BP500" s="7">
        <f>SUMIFS(AFRIMONEY!$J:$J,AFRIMONEY!$F:$F,$A500,AFRIMONEY!$P:$P,BO$3)</f>
        <v>0</v>
      </c>
      <c r="BQ500" s="8">
        <f t="shared" si="517"/>
        <v>200</v>
      </c>
      <c r="BR500" s="7">
        <f>SUMIFS(KP!$L:$L,KP!$F:$F,$A500,KP!$A:$A,SUMMARY!BR$3)</f>
        <v>0</v>
      </c>
      <c r="BS500" s="7">
        <f>SUMIFS(AFRIMONEY!$J:$J,AFRIMONEY!$F:$F,$A500,AFRIMONEY!$P:$P,BR$3)</f>
        <v>0</v>
      </c>
      <c r="BT500" s="8">
        <f t="shared" si="518"/>
        <v>200</v>
      </c>
      <c r="BU500" s="17">
        <f>SUMIFS(KP!$L:$L,KP!$F:$F,$A500,KP!$A:$A,SUMMARY!BU$3)</f>
        <v>0</v>
      </c>
      <c r="BV500" s="7">
        <f>SUMIFS(AFRIMONEY!$J:$J,AFRIMONEY!$F:$F,$A500,AFRIMONEY!$P:$P,BU$3)</f>
        <v>0</v>
      </c>
      <c r="BW500" s="8">
        <f t="shared" si="519"/>
        <v>200</v>
      </c>
      <c r="BX500" s="7">
        <f>SUMIFS(KP!$L:$L,KP!$F:$F,$A500,KP!$A:$A,SUMMARY!BX$3)</f>
        <v>0</v>
      </c>
      <c r="BY500" s="7">
        <f>SUMIFS(AFRIMONEY!$J:$J,AFRIMONEY!$F:$F,$A500,AFRIMONEY!$P:$P,BX$3)</f>
        <v>0</v>
      </c>
      <c r="BZ500" s="8">
        <f t="shared" si="520"/>
        <v>200</v>
      </c>
      <c r="CA500" s="17">
        <f>SUMIFS(KP!$L:$L,KP!$F:$F,$A500,KP!$A:$A,SUMMARY!CA$3)</f>
        <v>0</v>
      </c>
      <c r="CB500" s="7">
        <f>SUMIFS(AFRIMONEY!$J:$J,AFRIMONEY!$F:$F,$A500,AFRIMONEY!$P:$P,CA$3)</f>
        <v>0</v>
      </c>
      <c r="CC500" s="8">
        <f t="shared" si="521"/>
        <v>200</v>
      </c>
      <c r="CD500" s="7">
        <f>SUMIFS(KP!$L:$L,KP!$F:$F,$A500,KP!$A:$A,SUMMARY!CD$3)</f>
        <v>0</v>
      </c>
      <c r="CE500" s="7">
        <f>SUMIFS(AFRIMONEY!$J:$J,AFRIMONEY!$F:$F,$A500,AFRIMONEY!$P:$P,CD$3)</f>
        <v>0</v>
      </c>
      <c r="CF500" s="8">
        <f t="shared" si="522"/>
        <v>200</v>
      </c>
      <c r="CG500" s="17">
        <f>SUMIFS(KP!$L:$L,KP!$F:$F,$A500,KP!$A:$A,SUMMARY!CG$3)</f>
        <v>0</v>
      </c>
      <c r="CH500" s="7">
        <f>SUMIFS(AFRIMONEY!$J:$J,AFRIMONEY!$F:$F,$A500,AFRIMONEY!$P:$P,CG$3)</f>
        <v>0</v>
      </c>
      <c r="CI500" s="8">
        <f t="shared" si="523"/>
        <v>200</v>
      </c>
      <c r="CJ500" s="7">
        <f>SUMIFS(KP!$L:$L,KP!$F:$F,$A500,KP!$A:$A,SUMMARY!CJ$3)</f>
        <v>0</v>
      </c>
      <c r="CK500" s="7">
        <f>SUMIFS(AFRIMONEY!$J:$J,AFRIMONEY!$F:$F,$A500,AFRIMONEY!$P:$P,CJ$3)</f>
        <v>0</v>
      </c>
      <c r="CL500" s="8">
        <f t="shared" si="524"/>
        <v>200</v>
      </c>
      <c r="CM500" s="17">
        <f>SUMIFS(KP!$L:$L,KP!$F:$F,$A500,KP!$A:$A,SUMMARY!CM$3)</f>
        <v>0</v>
      </c>
      <c r="CN500" s="7">
        <f>SUMIFS(AFRIMONEY!$J:$J,AFRIMONEY!$F:$F,$A500,AFRIMONEY!$P:$P,CM$3)</f>
        <v>0</v>
      </c>
      <c r="CO500" s="8">
        <f t="shared" si="525"/>
        <v>200</v>
      </c>
      <c r="CP500" s="7">
        <f>SUMIFS(KP!$L:$L,KP!$F:$F,$A500,KP!$A:$A,SUMMARY!CP$3)</f>
        <v>0</v>
      </c>
      <c r="CQ500" s="7">
        <f>SUMIFS(AFRIMONEY!$J:$J,AFRIMONEY!$F:$F,$A500,AFRIMONEY!$P:$P,CP$3)</f>
        <v>0</v>
      </c>
      <c r="CR500" s="8">
        <f t="shared" si="526"/>
        <v>200</v>
      </c>
      <c r="CS500" s="17">
        <f>SUMIFS(KP!$L:$L,KP!$F:$F,$A500,KP!$A:$A,SUMMARY!CS$3)</f>
        <v>0</v>
      </c>
      <c r="CT500" s="7">
        <f>SUMIFS(AFRIMONEY!$J:$J,AFRIMONEY!$F:$F,$A500,AFRIMONEY!$P:$P,CS$3)</f>
        <v>0</v>
      </c>
      <c r="CU500" s="8">
        <f t="shared" si="527"/>
        <v>200</v>
      </c>
    </row>
    <row r="501" spans="1:99" x14ac:dyDescent="0.3">
      <c r="A501" s="2">
        <v>102049</v>
      </c>
      <c r="B501" s="23" t="str">
        <f>_xlfn.XLOOKUP(TEXT(A501,0),Tabela4[ID],Tabela4[AREA],"")</f>
        <v>AREA E</v>
      </c>
      <c r="C501" s="2" t="str">
        <f>_xlfn.XLOOKUP(TEXT(A501,0),Tabela4[ID],Tabela4[ZONA],"")</f>
        <v>ZONA 20</v>
      </c>
      <c r="D501" s="2" t="str">
        <f t="shared" si="495"/>
        <v>ACTIVE</v>
      </c>
      <c r="E501" s="18">
        <f t="shared" si="496"/>
        <v>0</v>
      </c>
      <c r="F501" s="21">
        <f>SUMIFS(KP!$L:$L,KP!$F:$F,$A501,KP!$A:$A,"31/03/2025")</f>
        <v>0</v>
      </c>
      <c r="G501" s="19">
        <f>SUMIFS(KP!$L:$L,KP!$F:$F,$A501,KP!$A:$A,SUMMARY!G$3)</f>
        <v>0</v>
      </c>
      <c r="H501" s="7">
        <f>SUMIFS(AFRIMONEY!$J:$J,AFRIMONEY!$F:$F,$A501,AFRIMONEY!$P:$P,G$3)</f>
        <v>0</v>
      </c>
      <c r="I501" s="8">
        <f t="shared" si="497"/>
        <v>0</v>
      </c>
      <c r="J501" s="7">
        <f>SUMIFS(KP!$L:$L,KP!$F:$F,$A501,KP!$A:$A,SUMMARY!J$3)</f>
        <v>0</v>
      </c>
      <c r="K501" s="7">
        <f>SUMIFS(AFRIMONEY!$J:$J,AFRIMONEY!$F:$F,$A501,AFRIMONEY!$P:$P,J$3)</f>
        <v>0</v>
      </c>
      <c r="L501" s="8">
        <f t="shared" si="498"/>
        <v>0</v>
      </c>
      <c r="M501" s="17">
        <f>SUMIFS(KP!$L:$L,KP!$F:$F,$A501,KP!$A:$A,SUMMARY!M$3)</f>
        <v>0</v>
      </c>
      <c r="N501" s="7">
        <f>SUMIFS(AFRIMONEY!$J:$J,AFRIMONEY!$F:$F,$A501,AFRIMONEY!$P:$P,M$3)</f>
        <v>0</v>
      </c>
      <c r="O501" s="8">
        <f t="shared" si="499"/>
        <v>0</v>
      </c>
      <c r="P501" s="7">
        <f>SUMIFS(KP!$L:$L,KP!$F:$F,$A501,KP!$A:$A,SUMMARY!P$3)</f>
        <v>0</v>
      </c>
      <c r="Q501" s="7">
        <f>SUMIFS(AFRIMONEY!$J:$J,AFRIMONEY!$F:$F,$A501,AFRIMONEY!$P:$P,P$3)</f>
        <v>0</v>
      </c>
      <c r="R501" s="8">
        <f t="shared" si="500"/>
        <v>0</v>
      </c>
      <c r="S501" s="17">
        <f>SUMIFS(KP!$L:$L,KP!$F:$F,$A501,KP!$A:$A,SUMMARY!S$3)</f>
        <v>0</v>
      </c>
      <c r="T501" s="7">
        <f>SUMIFS(AFRIMONEY!$J:$J,AFRIMONEY!$F:$F,$A501,AFRIMONEY!$P:$P,S$3)</f>
        <v>0</v>
      </c>
      <c r="U501" s="8">
        <f t="shared" si="501"/>
        <v>0</v>
      </c>
      <c r="V501" s="7">
        <f>SUMIFS(KP!$L:$L,KP!$F:$F,$A501,KP!$A:$A,SUMMARY!V$3)</f>
        <v>0</v>
      </c>
      <c r="W501" s="7">
        <f>SUMIFS(AFRIMONEY!$J:$J,AFRIMONEY!$F:$F,$A501,AFRIMONEY!$P:$P,V$3)</f>
        <v>0</v>
      </c>
      <c r="X501" s="8">
        <f t="shared" si="502"/>
        <v>0</v>
      </c>
      <c r="Y501" s="17">
        <f>SUMIFS(KP!$L:$L,KP!$F:$F,$A501,KP!$A:$A,SUMMARY!Y$3)</f>
        <v>0</v>
      </c>
      <c r="Z501" s="7">
        <f>SUMIFS(AFRIMONEY!$J:$J,AFRIMONEY!$F:$F,$A501,AFRIMONEY!$P:$P,Y$3)</f>
        <v>0</v>
      </c>
      <c r="AA501" s="8">
        <f t="shared" si="503"/>
        <v>0</v>
      </c>
      <c r="AB501" s="7">
        <f>SUMIFS(KP!$L:$L,KP!$F:$F,$A501,KP!$A:$A,SUMMARY!AB$3)</f>
        <v>3300</v>
      </c>
      <c r="AC501" s="7">
        <f>SUMIFS(AFRIMONEY!$J:$J,AFRIMONEY!$F:$F,$A501,AFRIMONEY!$P:$P,AB$3)</f>
        <v>3300</v>
      </c>
      <c r="AD501" s="8">
        <f t="shared" si="504"/>
        <v>0</v>
      </c>
      <c r="AE501" s="17">
        <f>SUMIFS(KP!$L:$L,KP!$F:$F,$A501,KP!$A:$A,SUMMARY!AE$3)</f>
        <v>0</v>
      </c>
      <c r="AF501" s="7">
        <f>SUMIFS(AFRIMONEY!$J:$J,AFRIMONEY!$F:$F,$A501,AFRIMONEY!$P:$P,AE$3)</f>
        <v>0</v>
      </c>
      <c r="AG501" s="8">
        <f t="shared" si="505"/>
        <v>0</v>
      </c>
      <c r="AH501" s="7">
        <f>SUMIFS(KP!$L:$L,KP!$F:$F,$A501,KP!$A:$A,SUMMARY!AH$3)</f>
        <v>0</v>
      </c>
      <c r="AI501" s="7">
        <f>SUMIFS(AFRIMONEY!$J:$J,AFRIMONEY!$F:$F,$A501,AFRIMONEY!$P:$P,AH$3)</f>
        <v>0</v>
      </c>
      <c r="AJ501" s="8">
        <f t="shared" si="506"/>
        <v>0</v>
      </c>
      <c r="AK501" s="17">
        <f>SUMIFS(KP!$L:$L,KP!$F:$F,$A501,KP!$A:$A,SUMMARY!AK$3)</f>
        <v>0</v>
      </c>
      <c r="AL501" s="7">
        <f>SUMIFS(AFRIMONEY!$J:$J,AFRIMONEY!$F:$F,$A501,AFRIMONEY!$P:$P,AK$3)</f>
        <v>0</v>
      </c>
      <c r="AM501" s="8">
        <f t="shared" si="507"/>
        <v>0</v>
      </c>
      <c r="AN501" s="7">
        <f>SUMIFS(KP!$L:$L,KP!$F:$F,$A501,KP!$A:$A,SUMMARY!AN$3)</f>
        <v>0</v>
      </c>
      <c r="AO501" s="7">
        <f>SUMIFS(AFRIMONEY!$J:$J,AFRIMONEY!$F:$F,$A501,AFRIMONEY!$P:$P,AN$3)</f>
        <v>0</v>
      </c>
      <c r="AP501" s="8">
        <f t="shared" si="508"/>
        <v>0</v>
      </c>
      <c r="AQ501" s="17">
        <f>SUMIFS(KP!$L:$L,KP!$F:$F,$A501,KP!$A:$A,SUMMARY!AQ$3)</f>
        <v>0</v>
      </c>
      <c r="AR501" s="7">
        <f>SUMIFS(AFRIMONEY!$J:$J,AFRIMONEY!$F:$F,$A501,AFRIMONEY!$P:$P,AQ$3)</f>
        <v>0</v>
      </c>
      <c r="AS501" s="8">
        <f t="shared" si="509"/>
        <v>0</v>
      </c>
      <c r="AT501" s="7">
        <f>SUMIFS(KP!$L:$L,KP!$F:$F,$A501,KP!$A:$A,SUMMARY!AT$3)</f>
        <v>0</v>
      </c>
      <c r="AU501" s="7">
        <f>SUMIFS(AFRIMONEY!$J:$J,AFRIMONEY!$F:$F,$A501,AFRIMONEY!$P:$P,AT$3)</f>
        <v>0</v>
      </c>
      <c r="AV501" s="8">
        <f t="shared" si="510"/>
        <v>0</v>
      </c>
      <c r="AW501" s="17">
        <f>SUMIFS(KP!$L:$L,KP!$F:$F,$A501,KP!$A:$A,SUMMARY!AW$3)</f>
        <v>0</v>
      </c>
      <c r="AX501" s="7">
        <f>SUMIFS(AFRIMONEY!$J:$J,AFRIMONEY!$F:$F,$A501,AFRIMONEY!$P:$P,AW$3)</f>
        <v>0</v>
      </c>
      <c r="AY501" s="8">
        <f t="shared" si="511"/>
        <v>0</v>
      </c>
      <c r="AZ501" s="7">
        <f>SUMIFS(KP!$L:$L,KP!$F:$F,$A501,KP!$A:$A,SUMMARY!AZ$3)</f>
        <v>0</v>
      </c>
      <c r="BA501" s="7">
        <f>SUMIFS(AFRIMONEY!$J:$J,AFRIMONEY!$F:$F,$A501,AFRIMONEY!$P:$P,AZ$3)</f>
        <v>0</v>
      </c>
      <c r="BB501" s="8">
        <f t="shared" si="512"/>
        <v>0</v>
      </c>
      <c r="BC501" s="17">
        <f>SUMIFS(KP!$L:$L,KP!$F:$F,$A501,KP!$A:$A,SUMMARY!BC$3)</f>
        <v>0</v>
      </c>
      <c r="BD501" s="7">
        <f>SUMIFS(AFRIMONEY!$J:$J,AFRIMONEY!$F:$F,$A501,AFRIMONEY!$P:$P,BC$3)</f>
        <v>0</v>
      </c>
      <c r="BE501" s="8">
        <f t="shared" si="513"/>
        <v>0</v>
      </c>
      <c r="BF501" s="7">
        <f>SUMIFS(KP!$L:$L,KP!$F:$F,$A501,KP!$A:$A,SUMMARY!BF$3)</f>
        <v>0</v>
      </c>
      <c r="BG501" s="7">
        <f>SUMIFS(AFRIMONEY!$J:$J,AFRIMONEY!$F:$F,$A501,AFRIMONEY!$P:$P,BF$3)</f>
        <v>0</v>
      </c>
      <c r="BH501" s="8">
        <f t="shared" si="514"/>
        <v>0</v>
      </c>
      <c r="BI501" s="17">
        <f>SUMIFS(KP!$L:$L,KP!$F:$F,$A501,KP!$A:$A,SUMMARY!BI$3)</f>
        <v>0</v>
      </c>
      <c r="BJ501" s="7">
        <f>SUMIFS(AFRIMONEY!$J:$J,AFRIMONEY!$F:$F,$A501,AFRIMONEY!$P:$P,BI$3)</f>
        <v>0</v>
      </c>
      <c r="BK501" s="8">
        <f t="shared" si="515"/>
        <v>0</v>
      </c>
      <c r="BL501" s="7">
        <f>SUMIFS(KP!$L:$L,KP!$F:$F,$A501,KP!$A:$A,SUMMARY!BL$3)</f>
        <v>0</v>
      </c>
      <c r="BM501" s="7">
        <f>SUMIFS(AFRIMONEY!$J:$J,AFRIMONEY!$F:$F,$A501,AFRIMONEY!$P:$P,BL$3)</f>
        <v>0</v>
      </c>
      <c r="BN501" s="8">
        <f t="shared" si="516"/>
        <v>0</v>
      </c>
      <c r="BO501" s="17">
        <f>SUMIFS(KP!$L:$L,KP!$F:$F,$A501,KP!$A:$A,SUMMARY!BO$3)</f>
        <v>0</v>
      </c>
      <c r="BP501" s="7">
        <f>SUMIFS(AFRIMONEY!$J:$J,AFRIMONEY!$F:$F,$A501,AFRIMONEY!$P:$P,BO$3)</f>
        <v>0</v>
      </c>
      <c r="BQ501" s="8">
        <f t="shared" si="517"/>
        <v>0</v>
      </c>
      <c r="BR501" s="7">
        <f>SUMIFS(KP!$L:$L,KP!$F:$F,$A501,KP!$A:$A,SUMMARY!BR$3)</f>
        <v>0</v>
      </c>
      <c r="BS501" s="7">
        <f>SUMIFS(AFRIMONEY!$J:$J,AFRIMONEY!$F:$F,$A501,AFRIMONEY!$P:$P,BR$3)</f>
        <v>0</v>
      </c>
      <c r="BT501" s="8">
        <f t="shared" si="518"/>
        <v>0</v>
      </c>
      <c r="BU501" s="17">
        <f>SUMIFS(KP!$L:$L,KP!$F:$F,$A501,KP!$A:$A,SUMMARY!BU$3)</f>
        <v>0</v>
      </c>
      <c r="BV501" s="7">
        <f>SUMIFS(AFRIMONEY!$J:$J,AFRIMONEY!$F:$F,$A501,AFRIMONEY!$P:$P,BU$3)</f>
        <v>0</v>
      </c>
      <c r="BW501" s="8">
        <f t="shared" si="519"/>
        <v>0</v>
      </c>
      <c r="BX501" s="7">
        <f>SUMIFS(KP!$L:$L,KP!$F:$F,$A501,KP!$A:$A,SUMMARY!BX$3)</f>
        <v>0</v>
      </c>
      <c r="BY501" s="7">
        <f>SUMIFS(AFRIMONEY!$J:$J,AFRIMONEY!$F:$F,$A501,AFRIMONEY!$P:$P,BX$3)</f>
        <v>0</v>
      </c>
      <c r="BZ501" s="8">
        <f t="shared" si="520"/>
        <v>0</v>
      </c>
      <c r="CA501" s="17">
        <f>SUMIFS(KP!$L:$L,KP!$F:$F,$A501,KP!$A:$A,SUMMARY!CA$3)</f>
        <v>0</v>
      </c>
      <c r="CB501" s="7">
        <f>SUMIFS(AFRIMONEY!$J:$J,AFRIMONEY!$F:$F,$A501,AFRIMONEY!$P:$P,CA$3)</f>
        <v>0</v>
      </c>
      <c r="CC501" s="8">
        <f t="shared" si="521"/>
        <v>0</v>
      </c>
      <c r="CD501" s="7">
        <f>SUMIFS(KP!$L:$L,KP!$F:$F,$A501,KP!$A:$A,SUMMARY!CD$3)</f>
        <v>0</v>
      </c>
      <c r="CE501" s="7">
        <f>SUMIFS(AFRIMONEY!$J:$J,AFRIMONEY!$F:$F,$A501,AFRIMONEY!$P:$P,CD$3)</f>
        <v>0</v>
      </c>
      <c r="CF501" s="8">
        <f t="shared" si="522"/>
        <v>0</v>
      </c>
      <c r="CG501" s="17">
        <f>SUMIFS(KP!$L:$L,KP!$F:$F,$A501,KP!$A:$A,SUMMARY!CG$3)</f>
        <v>0</v>
      </c>
      <c r="CH501" s="7">
        <f>SUMIFS(AFRIMONEY!$J:$J,AFRIMONEY!$F:$F,$A501,AFRIMONEY!$P:$P,CG$3)</f>
        <v>0</v>
      </c>
      <c r="CI501" s="8">
        <f t="shared" si="523"/>
        <v>0</v>
      </c>
      <c r="CJ501" s="7">
        <f>SUMIFS(KP!$L:$L,KP!$F:$F,$A501,KP!$A:$A,SUMMARY!CJ$3)</f>
        <v>0</v>
      </c>
      <c r="CK501" s="7">
        <f>SUMIFS(AFRIMONEY!$J:$J,AFRIMONEY!$F:$F,$A501,AFRIMONEY!$P:$P,CJ$3)</f>
        <v>0</v>
      </c>
      <c r="CL501" s="8">
        <f t="shared" si="524"/>
        <v>0</v>
      </c>
      <c r="CM501" s="17">
        <f>SUMIFS(KP!$L:$L,KP!$F:$F,$A501,KP!$A:$A,SUMMARY!CM$3)</f>
        <v>0</v>
      </c>
      <c r="CN501" s="7">
        <f>SUMIFS(AFRIMONEY!$J:$J,AFRIMONEY!$F:$F,$A501,AFRIMONEY!$P:$P,CM$3)</f>
        <v>0</v>
      </c>
      <c r="CO501" s="8">
        <f t="shared" si="525"/>
        <v>0</v>
      </c>
      <c r="CP501" s="7">
        <f>SUMIFS(KP!$L:$L,KP!$F:$F,$A501,KP!$A:$A,SUMMARY!CP$3)</f>
        <v>0</v>
      </c>
      <c r="CQ501" s="7">
        <f>SUMIFS(AFRIMONEY!$J:$J,AFRIMONEY!$F:$F,$A501,AFRIMONEY!$P:$P,CP$3)</f>
        <v>0</v>
      </c>
      <c r="CR501" s="8">
        <f t="shared" si="526"/>
        <v>0</v>
      </c>
      <c r="CS501" s="17">
        <f>SUMIFS(KP!$L:$L,KP!$F:$F,$A501,KP!$A:$A,SUMMARY!CS$3)</f>
        <v>0</v>
      </c>
      <c r="CT501" s="7">
        <f>SUMIFS(AFRIMONEY!$J:$J,AFRIMONEY!$F:$F,$A501,AFRIMONEY!$P:$P,CS$3)</f>
        <v>0</v>
      </c>
      <c r="CU501" s="8">
        <f t="shared" si="527"/>
        <v>0</v>
      </c>
    </row>
    <row r="502" spans="1:99" x14ac:dyDescent="0.3">
      <c r="A502" s="2">
        <v>102050</v>
      </c>
      <c r="B502" s="23" t="str">
        <f>_xlfn.XLOOKUP(TEXT(A502,0),Tabela4[ID],Tabela4[AREA],"")</f>
        <v>AREA E</v>
      </c>
      <c r="C502" s="2" t="str">
        <f>_xlfn.XLOOKUP(TEXT(A502,0),Tabela4[ID],Tabela4[ZONA],"")</f>
        <v>ZONA 20</v>
      </c>
      <c r="D502" s="2" t="str">
        <f t="shared" si="495"/>
        <v>BLOCKED</v>
      </c>
      <c r="E502" s="18">
        <f t="shared" si="496"/>
        <v>4050</v>
      </c>
      <c r="F502" s="21">
        <f>SUMIFS(KP!$L:$L,KP!$F:$F,$A502,KP!$A:$A,"31/03/2025")</f>
        <v>0</v>
      </c>
      <c r="G502" s="19">
        <f>SUMIFS(KP!$L:$L,KP!$F:$F,$A502,KP!$A:$A,SUMMARY!G$3)</f>
        <v>0</v>
      </c>
      <c r="H502" s="7">
        <f>SUMIFS(AFRIMONEY!$J:$J,AFRIMONEY!$F:$F,$A502,AFRIMONEY!$P:$P,G$3)</f>
        <v>0</v>
      </c>
      <c r="I502" s="8">
        <f t="shared" si="497"/>
        <v>0</v>
      </c>
      <c r="J502" s="7">
        <f>SUMIFS(KP!$L:$L,KP!$F:$F,$A502,KP!$A:$A,SUMMARY!J$3)</f>
        <v>0</v>
      </c>
      <c r="K502" s="7">
        <f>SUMIFS(AFRIMONEY!$J:$J,AFRIMONEY!$F:$F,$A502,AFRIMONEY!$P:$P,J$3)</f>
        <v>0</v>
      </c>
      <c r="L502" s="8">
        <f t="shared" si="498"/>
        <v>0</v>
      </c>
      <c r="M502" s="17">
        <f>SUMIFS(KP!$L:$L,KP!$F:$F,$A502,KP!$A:$A,SUMMARY!M$3)</f>
        <v>0</v>
      </c>
      <c r="N502" s="7">
        <f>SUMIFS(AFRIMONEY!$J:$J,AFRIMONEY!$F:$F,$A502,AFRIMONEY!$P:$P,M$3)</f>
        <v>0</v>
      </c>
      <c r="O502" s="8">
        <f t="shared" si="499"/>
        <v>0</v>
      </c>
      <c r="P502" s="7">
        <f>SUMIFS(KP!$L:$L,KP!$F:$F,$A502,KP!$A:$A,SUMMARY!P$3)</f>
        <v>0</v>
      </c>
      <c r="Q502" s="7">
        <f>SUMIFS(AFRIMONEY!$J:$J,AFRIMONEY!$F:$F,$A502,AFRIMONEY!$P:$P,P$3)</f>
        <v>0</v>
      </c>
      <c r="R502" s="8">
        <f t="shared" si="500"/>
        <v>0</v>
      </c>
      <c r="S502" s="17">
        <f>SUMIFS(KP!$L:$L,KP!$F:$F,$A502,KP!$A:$A,SUMMARY!S$3)</f>
        <v>0</v>
      </c>
      <c r="T502" s="7">
        <f>SUMIFS(AFRIMONEY!$J:$J,AFRIMONEY!$F:$F,$A502,AFRIMONEY!$P:$P,S$3)</f>
        <v>0</v>
      </c>
      <c r="U502" s="8">
        <f t="shared" si="501"/>
        <v>0</v>
      </c>
      <c r="V502" s="7">
        <f>SUMIFS(KP!$L:$L,KP!$F:$F,$A502,KP!$A:$A,SUMMARY!V$3)</f>
        <v>0</v>
      </c>
      <c r="W502" s="7">
        <f>SUMIFS(AFRIMONEY!$J:$J,AFRIMONEY!$F:$F,$A502,AFRIMONEY!$P:$P,V$3)</f>
        <v>0</v>
      </c>
      <c r="X502" s="8">
        <f t="shared" si="502"/>
        <v>0</v>
      </c>
      <c r="Y502" s="17">
        <f>SUMIFS(KP!$L:$L,KP!$F:$F,$A502,KP!$A:$A,SUMMARY!Y$3)</f>
        <v>1300</v>
      </c>
      <c r="Z502" s="7">
        <f>SUMIFS(AFRIMONEY!$J:$J,AFRIMONEY!$F:$F,$A502,AFRIMONEY!$P:$P,Y$3)</f>
        <v>1300</v>
      </c>
      <c r="AA502" s="8">
        <f t="shared" si="503"/>
        <v>0</v>
      </c>
      <c r="AB502" s="7">
        <f>SUMIFS(KP!$L:$L,KP!$F:$F,$A502,KP!$A:$A,SUMMARY!AB$3)</f>
        <v>2800</v>
      </c>
      <c r="AC502" s="7">
        <f>SUMIFS(AFRIMONEY!$J:$J,AFRIMONEY!$F:$F,$A502,AFRIMONEY!$P:$P,AB$3)</f>
        <v>2800</v>
      </c>
      <c r="AD502" s="8">
        <f t="shared" si="504"/>
        <v>0</v>
      </c>
      <c r="AE502" s="17">
        <f>SUMIFS(KP!$L:$L,KP!$F:$F,$A502,KP!$A:$A,SUMMARY!AE$3)</f>
        <v>7700</v>
      </c>
      <c r="AF502" s="7">
        <f>SUMIFS(AFRIMONEY!$J:$J,AFRIMONEY!$F:$F,$A502,AFRIMONEY!$P:$P,AE$3)</f>
        <v>7700</v>
      </c>
      <c r="AG502" s="8">
        <f t="shared" si="505"/>
        <v>0</v>
      </c>
      <c r="AH502" s="7">
        <f>SUMIFS(KP!$L:$L,KP!$F:$F,$A502,KP!$A:$A,SUMMARY!AH$3)</f>
        <v>4050</v>
      </c>
      <c r="AI502" s="7">
        <f>SUMIFS(AFRIMONEY!$J:$J,AFRIMONEY!$F:$F,$A502,AFRIMONEY!$P:$P,AH$3)</f>
        <v>0</v>
      </c>
      <c r="AJ502" s="8">
        <f t="shared" si="506"/>
        <v>4050</v>
      </c>
      <c r="AK502" s="17">
        <f>SUMIFS(KP!$L:$L,KP!$F:$F,$A502,KP!$A:$A,SUMMARY!AK$3)</f>
        <v>0</v>
      </c>
      <c r="AL502" s="7">
        <f>SUMIFS(AFRIMONEY!$J:$J,AFRIMONEY!$F:$F,$A502,AFRIMONEY!$P:$P,AK$3)</f>
        <v>0</v>
      </c>
      <c r="AM502" s="8">
        <f t="shared" si="507"/>
        <v>4050</v>
      </c>
      <c r="AN502" s="7">
        <f>SUMIFS(KP!$L:$L,KP!$F:$F,$A502,KP!$A:$A,SUMMARY!AN$3)</f>
        <v>0</v>
      </c>
      <c r="AO502" s="7">
        <f>SUMIFS(AFRIMONEY!$J:$J,AFRIMONEY!$F:$F,$A502,AFRIMONEY!$P:$P,AN$3)</f>
        <v>0</v>
      </c>
      <c r="AP502" s="8">
        <f t="shared" si="508"/>
        <v>4050</v>
      </c>
      <c r="AQ502" s="17">
        <f>SUMIFS(KP!$L:$L,KP!$F:$F,$A502,KP!$A:$A,SUMMARY!AQ$3)</f>
        <v>0</v>
      </c>
      <c r="AR502" s="7">
        <f>SUMIFS(AFRIMONEY!$J:$J,AFRIMONEY!$F:$F,$A502,AFRIMONEY!$P:$P,AQ$3)</f>
        <v>0</v>
      </c>
      <c r="AS502" s="8">
        <f t="shared" si="509"/>
        <v>4050</v>
      </c>
      <c r="AT502" s="7">
        <f>SUMIFS(KP!$L:$L,KP!$F:$F,$A502,KP!$A:$A,SUMMARY!AT$3)</f>
        <v>0</v>
      </c>
      <c r="AU502" s="7">
        <f>SUMIFS(AFRIMONEY!$J:$J,AFRIMONEY!$F:$F,$A502,AFRIMONEY!$P:$P,AT$3)</f>
        <v>0</v>
      </c>
      <c r="AV502" s="8">
        <f t="shared" si="510"/>
        <v>4050</v>
      </c>
      <c r="AW502" s="17">
        <f>SUMIFS(KP!$L:$L,KP!$F:$F,$A502,KP!$A:$A,SUMMARY!AW$3)</f>
        <v>0</v>
      </c>
      <c r="AX502" s="7">
        <f>SUMIFS(AFRIMONEY!$J:$J,AFRIMONEY!$F:$F,$A502,AFRIMONEY!$P:$P,AW$3)</f>
        <v>0</v>
      </c>
      <c r="AY502" s="8">
        <f t="shared" si="511"/>
        <v>4050</v>
      </c>
      <c r="AZ502" s="7">
        <f>SUMIFS(KP!$L:$L,KP!$F:$F,$A502,KP!$A:$A,SUMMARY!AZ$3)</f>
        <v>0</v>
      </c>
      <c r="BA502" s="7">
        <f>SUMIFS(AFRIMONEY!$J:$J,AFRIMONEY!$F:$F,$A502,AFRIMONEY!$P:$P,AZ$3)</f>
        <v>0</v>
      </c>
      <c r="BB502" s="8">
        <f t="shared" si="512"/>
        <v>4050</v>
      </c>
      <c r="BC502" s="17">
        <f>SUMIFS(KP!$L:$L,KP!$F:$F,$A502,KP!$A:$A,SUMMARY!BC$3)</f>
        <v>0</v>
      </c>
      <c r="BD502" s="7">
        <f>SUMIFS(AFRIMONEY!$J:$J,AFRIMONEY!$F:$F,$A502,AFRIMONEY!$P:$P,BC$3)</f>
        <v>0</v>
      </c>
      <c r="BE502" s="8">
        <f t="shared" si="513"/>
        <v>4050</v>
      </c>
      <c r="BF502" s="7">
        <f>SUMIFS(KP!$L:$L,KP!$F:$F,$A502,KP!$A:$A,SUMMARY!BF$3)</f>
        <v>0</v>
      </c>
      <c r="BG502" s="7">
        <f>SUMIFS(AFRIMONEY!$J:$J,AFRIMONEY!$F:$F,$A502,AFRIMONEY!$P:$P,BF$3)</f>
        <v>0</v>
      </c>
      <c r="BH502" s="8">
        <f t="shared" si="514"/>
        <v>4050</v>
      </c>
      <c r="BI502" s="17">
        <f>SUMIFS(KP!$L:$L,KP!$F:$F,$A502,KP!$A:$A,SUMMARY!BI$3)</f>
        <v>0</v>
      </c>
      <c r="BJ502" s="7">
        <f>SUMIFS(AFRIMONEY!$J:$J,AFRIMONEY!$F:$F,$A502,AFRIMONEY!$P:$P,BI$3)</f>
        <v>0</v>
      </c>
      <c r="BK502" s="8">
        <f t="shared" si="515"/>
        <v>4050</v>
      </c>
      <c r="BL502" s="7">
        <f>SUMIFS(KP!$L:$L,KP!$F:$F,$A502,KP!$A:$A,SUMMARY!BL$3)</f>
        <v>0</v>
      </c>
      <c r="BM502" s="7">
        <f>SUMIFS(AFRIMONEY!$J:$J,AFRIMONEY!$F:$F,$A502,AFRIMONEY!$P:$P,BL$3)</f>
        <v>0</v>
      </c>
      <c r="BN502" s="8">
        <f t="shared" si="516"/>
        <v>4050</v>
      </c>
      <c r="BO502" s="17">
        <f>SUMIFS(KP!$L:$L,KP!$F:$F,$A502,KP!$A:$A,SUMMARY!BO$3)</f>
        <v>0</v>
      </c>
      <c r="BP502" s="7">
        <f>SUMIFS(AFRIMONEY!$J:$J,AFRIMONEY!$F:$F,$A502,AFRIMONEY!$P:$P,BO$3)</f>
        <v>0</v>
      </c>
      <c r="BQ502" s="8">
        <f t="shared" si="517"/>
        <v>4050</v>
      </c>
      <c r="BR502" s="7">
        <f>SUMIFS(KP!$L:$L,KP!$F:$F,$A502,KP!$A:$A,SUMMARY!BR$3)</f>
        <v>0</v>
      </c>
      <c r="BS502" s="7">
        <f>SUMIFS(AFRIMONEY!$J:$J,AFRIMONEY!$F:$F,$A502,AFRIMONEY!$P:$P,BR$3)</f>
        <v>0</v>
      </c>
      <c r="BT502" s="8">
        <f t="shared" si="518"/>
        <v>4050</v>
      </c>
      <c r="BU502" s="17">
        <f>SUMIFS(KP!$L:$L,KP!$F:$F,$A502,KP!$A:$A,SUMMARY!BU$3)</f>
        <v>0</v>
      </c>
      <c r="BV502" s="7">
        <f>SUMIFS(AFRIMONEY!$J:$J,AFRIMONEY!$F:$F,$A502,AFRIMONEY!$P:$P,BU$3)</f>
        <v>0</v>
      </c>
      <c r="BW502" s="8">
        <f t="shared" si="519"/>
        <v>4050</v>
      </c>
      <c r="BX502" s="7">
        <f>SUMIFS(KP!$L:$L,KP!$F:$F,$A502,KP!$A:$A,SUMMARY!BX$3)</f>
        <v>0</v>
      </c>
      <c r="BY502" s="7">
        <f>SUMIFS(AFRIMONEY!$J:$J,AFRIMONEY!$F:$F,$A502,AFRIMONEY!$P:$P,BX$3)</f>
        <v>0</v>
      </c>
      <c r="BZ502" s="8">
        <f t="shared" si="520"/>
        <v>4050</v>
      </c>
      <c r="CA502" s="17">
        <f>SUMIFS(KP!$L:$L,KP!$F:$F,$A502,KP!$A:$A,SUMMARY!CA$3)</f>
        <v>0</v>
      </c>
      <c r="CB502" s="7">
        <f>SUMIFS(AFRIMONEY!$J:$J,AFRIMONEY!$F:$F,$A502,AFRIMONEY!$P:$P,CA$3)</f>
        <v>0</v>
      </c>
      <c r="CC502" s="8">
        <f t="shared" si="521"/>
        <v>4050</v>
      </c>
      <c r="CD502" s="7">
        <f>SUMIFS(KP!$L:$L,KP!$F:$F,$A502,KP!$A:$A,SUMMARY!CD$3)</f>
        <v>0</v>
      </c>
      <c r="CE502" s="7">
        <f>SUMIFS(AFRIMONEY!$J:$J,AFRIMONEY!$F:$F,$A502,AFRIMONEY!$P:$P,CD$3)</f>
        <v>0</v>
      </c>
      <c r="CF502" s="8">
        <f t="shared" si="522"/>
        <v>4050</v>
      </c>
      <c r="CG502" s="17">
        <f>SUMIFS(KP!$L:$L,KP!$F:$F,$A502,KP!$A:$A,SUMMARY!CG$3)</f>
        <v>0</v>
      </c>
      <c r="CH502" s="7">
        <f>SUMIFS(AFRIMONEY!$J:$J,AFRIMONEY!$F:$F,$A502,AFRIMONEY!$P:$P,CG$3)</f>
        <v>0</v>
      </c>
      <c r="CI502" s="8">
        <f t="shared" si="523"/>
        <v>4050</v>
      </c>
      <c r="CJ502" s="7">
        <f>SUMIFS(KP!$L:$L,KP!$F:$F,$A502,KP!$A:$A,SUMMARY!CJ$3)</f>
        <v>0</v>
      </c>
      <c r="CK502" s="7">
        <f>SUMIFS(AFRIMONEY!$J:$J,AFRIMONEY!$F:$F,$A502,AFRIMONEY!$P:$P,CJ$3)</f>
        <v>0</v>
      </c>
      <c r="CL502" s="8">
        <f t="shared" si="524"/>
        <v>4050</v>
      </c>
      <c r="CM502" s="17">
        <f>SUMIFS(KP!$L:$L,KP!$F:$F,$A502,KP!$A:$A,SUMMARY!CM$3)</f>
        <v>0</v>
      </c>
      <c r="CN502" s="7">
        <f>SUMIFS(AFRIMONEY!$J:$J,AFRIMONEY!$F:$F,$A502,AFRIMONEY!$P:$P,CM$3)</f>
        <v>0</v>
      </c>
      <c r="CO502" s="8">
        <f t="shared" si="525"/>
        <v>4050</v>
      </c>
      <c r="CP502" s="7">
        <f>SUMIFS(KP!$L:$L,KP!$F:$F,$A502,KP!$A:$A,SUMMARY!CP$3)</f>
        <v>0</v>
      </c>
      <c r="CQ502" s="7">
        <f>SUMIFS(AFRIMONEY!$J:$J,AFRIMONEY!$F:$F,$A502,AFRIMONEY!$P:$P,CP$3)</f>
        <v>0</v>
      </c>
      <c r="CR502" s="8">
        <f t="shared" si="526"/>
        <v>4050</v>
      </c>
      <c r="CS502" s="17">
        <f>SUMIFS(KP!$L:$L,KP!$F:$F,$A502,KP!$A:$A,SUMMARY!CS$3)</f>
        <v>0</v>
      </c>
      <c r="CT502" s="7">
        <f>SUMIFS(AFRIMONEY!$J:$J,AFRIMONEY!$F:$F,$A502,AFRIMONEY!$P:$P,CS$3)</f>
        <v>0</v>
      </c>
      <c r="CU502" s="8">
        <f t="shared" si="527"/>
        <v>4050</v>
      </c>
    </row>
    <row r="503" spans="1:99" x14ac:dyDescent="0.3">
      <c r="A503" s="2">
        <v>102051</v>
      </c>
      <c r="B503" s="23" t="str">
        <f>_xlfn.XLOOKUP(TEXT(A503,0),Tabela4[ID],Tabela4[AREA],"")</f>
        <v>AREA E</v>
      </c>
      <c r="C503" s="2" t="str">
        <f>_xlfn.XLOOKUP(TEXT(A503,0),Tabela4[ID],Tabela4[ZONA],"")</f>
        <v>ZONA 20</v>
      </c>
      <c r="D503" s="2" t="str">
        <f t="shared" si="495"/>
        <v>BLOCKED</v>
      </c>
      <c r="E503" s="18">
        <f t="shared" si="496"/>
        <v>50</v>
      </c>
      <c r="F503" s="21">
        <f>SUMIFS(KP!$L:$L,KP!$F:$F,$A503,KP!$A:$A,"31/03/2025")</f>
        <v>0</v>
      </c>
      <c r="G503" s="19">
        <f>SUMIFS(KP!$L:$L,KP!$F:$F,$A503,KP!$A:$A,SUMMARY!G$3)</f>
        <v>0</v>
      </c>
      <c r="H503" s="7">
        <f>SUMIFS(AFRIMONEY!$J:$J,AFRIMONEY!$F:$F,$A503,AFRIMONEY!$P:$P,G$3)</f>
        <v>0</v>
      </c>
      <c r="I503" s="8">
        <f t="shared" si="497"/>
        <v>0</v>
      </c>
      <c r="J503" s="7">
        <f>SUMIFS(KP!$L:$L,KP!$F:$F,$A503,KP!$A:$A,SUMMARY!J$3)</f>
        <v>0</v>
      </c>
      <c r="K503" s="7">
        <f>SUMIFS(AFRIMONEY!$J:$J,AFRIMONEY!$F:$F,$A503,AFRIMONEY!$P:$P,J$3)</f>
        <v>0</v>
      </c>
      <c r="L503" s="8">
        <f t="shared" si="498"/>
        <v>0</v>
      </c>
      <c r="M503" s="17">
        <f>SUMIFS(KP!$L:$L,KP!$F:$F,$A503,KP!$A:$A,SUMMARY!M$3)</f>
        <v>0</v>
      </c>
      <c r="N503" s="7">
        <f>SUMIFS(AFRIMONEY!$J:$J,AFRIMONEY!$F:$F,$A503,AFRIMONEY!$P:$P,M$3)</f>
        <v>0</v>
      </c>
      <c r="O503" s="8">
        <f t="shared" si="499"/>
        <v>0</v>
      </c>
      <c r="P503" s="7">
        <f>SUMIFS(KP!$L:$L,KP!$F:$F,$A503,KP!$A:$A,SUMMARY!P$3)</f>
        <v>0</v>
      </c>
      <c r="Q503" s="7">
        <f>SUMIFS(AFRIMONEY!$J:$J,AFRIMONEY!$F:$F,$A503,AFRIMONEY!$P:$P,P$3)</f>
        <v>0</v>
      </c>
      <c r="R503" s="8">
        <f t="shared" si="500"/>
        <v>0</v>
      </c>
      <c r="S503" s="17">
        <f>SUMIFS(KP!$L:$L,KP!$F:$F,$A503,KP!$A:$A,SUMMARY!S$3)</f>
        <v>150</v>
      </c>
      <c r="T503" s="7">
        <f>SUMIFS(AFRIMONEY!$J:$J,AFRIMONEY!$F:$F,$A503,AFRIMONEY!$P:$P,S$3)</f>
        <v>0</v>
      </c>
      <c r="U503" s="8">
        <f t="shared" si="501"/>
        <v>150</v>
      </c>
      <c r="V503" s="7">
        <f>SUMIFS(KP!$L:$L,KP!$F:$F,$A503,KP!$A:$A,SUMMARY!V$3)</f>
        <v>0</v>
      </c>
      <c r="W503" s="7">
        <f>SUMIFS(AFRIMONEY!$J:$J,AFRIMONEY!$F:$F,$A503,AFRIMONEY!$P:$P,V$3)</f>
        <v>0</v>
      </c>
      <c r="X503" s="8">
        <f t="shared" si="502"/>
        <v>150</v>
      </c>
      <c r="Y503" s="17">
        <f>SUMIFS(KP!$L:$L,KP!$F:$F,$A503,KP!$A:$A,SUMMARY!Y$3)</f>
        <v>3700</v>
      </c>
      <c r="Z503" s="7">
        <f>SUMIFS(AFRIMONEY!$J:$J,AFRIMONEY!$F:$F,$A503,AFRIMONEY!$P:$P,Y$3)</f>
        <v>0</v>
      </c>
      <c r="AA503" s="8">
        <f t="shared" si="503"/>
        <v>3850</v>
      </c>
      <c r="AB503" s="7">
        <f>SUMIFS(KP!$L:$L,KP!$F:$F,$A503,KP!$A:$A,SUMMARY!AB$3)</f>
        <v>2450</v>
      </c>
      <c r="AC503" s="7">
        <f>SUMIFS(AFRIMONEY!$J:$J,AFRIMONEY!$F:$F,$A503,AFRIMONEY!$P:$P,AB$3)</f>
        <v>6300</v>
      </c>
      <c r="AD503" s="8">
        <f t="shared" si="504"/>
        <v>0</v>
      </c>
      <c r="AE503" s="17">
        <f>SUMIFS(KP!$L:$L,KP!$F:$F,$A503,KP!$A:$A,SUMMARY!AE$3)</f>
        <v>850</v>
      </c>
      <c r="AF503" s="7">
        <f>SUMIFS(AFRIMONEY!$J:$J,AFRIMONEY!$F:$F,$A503,AFRIMONEY!$P:$P,AE$3)</f>
        <v>0</v>
      </c>
      <c r="AG503" s="8">
        <f t="shared" si="505"/>
        <v>850</v>
      </c>
      <c r="AH503" s="7">
        <f>SUMIFS(KP!$L:$L,KP!$F:$F,$A503,KP!$A:$A,SUMMARY!AH$3)</f>
        <v>0</v>
      </c>
      <c r="AI503" s="7">
        <f>SUMIFS(AFRIMONEY!$J:$J,AFRIMONEY!$F:$F,$A503,AFRIMONEY!$P:$P,AH$3)</f>
        <v>800</v>
      </c>
      <c r="AJ503" s="8">
        <f t="shared" si="506"/>
        <v>50</v>
      </c>
      <c r="AK503" s="17">
        <f>SUMIFS(KP!$L:$L,KP!$F:$F,$A503,KP!$A:$A,SUMMARY!AK$3)</f>
        <v>0</v>
      </c>
      <c r="AL503" s="7">
        <f>SUMIFS(AFRIMONEY!$J:$J,AFRIMONEY!$F:$F,$A503,AFRIMONEY!$P:$P,AK$3)</f>
        <v>0</v>
      </c>
      <c r="AM503" s="8">
        <f t="shared" si="507"/>
        <v>50</v>
      </c>
      <c r="AN503" s="7">
        <f>SUMIFS(KP!$L:$L,KP!$F:$F,$A503,KP!$A:$A,SUMMARY!AN$3)</f>
        <v>0</v>
      </c>
      <c r="AO503" s="7">
        <f>SUMIFS(AFRIMONEY!$J:$J,AFRIMONEY!$F:$F,$A503,AFRIMONEY!$P:$P,AN$3)</f>
        <v>0</v>
      </c>
      <c r="AP503" s="8">
        <f t="shared" si="508"/>
        <v>50</v>
      </c>
      <c r="AQ503" s="17">
        <f>SUMIFS(KP!$L:$L,KP!$F:$F,$A503,KP!$A:$A,SUMMARY!AQ$3)</f>
        <v>0</v>
      </c>
      <c r="AR503" s="7">
        <f>SUMIFS(AFRIMONEY!$J:$J,AFRIMONEY!$F:$F,$A503,AFRIMONEY!$P:$P,AQ$3)</f>
        <v>0</v>
      </c>
      <c r="AS503" s="8">
        <f t="shared" si="509"/>
        <v>50</v>
      </c>
      <c r="AT503" s="7">
        <f>SUMIFS(KP!$L:$L,KP!$F:$F,$A503,KP!$A:$A,SUMMARY!AT$3)</f>
        <v>0</v>
      </c>
      <c r="AU503" s="7">
        <f>SUMIFS(AFRIMONEY!$J:$J,AFRIMONEY!$F:$F,$A503,AFRIMONEY!$P:$P,AT$3)</f>
        <v>0</v>
      </c>
      <c r="AV503" s="8">
        <f t="shared" si="510"/>
        <v>50</v>
      </c>
      <c r="AW503" s="17">
        <f>SUMIFS(KP!$L:$L,KP!$F:$F,$A503,KP!$A:$A,SUMMARY!AW$3)</f>
        <v>0</v>
      </c>
      <c r="AX503" s="7">
        <f>SUMIFS(AFRIMONEY!$J:$J,AFRIMONEY!$F:$F,$A503,AFRIMONEY!$P:$P,AW$3)</f>
        <v>0</v>
      </c>
      <c r="AY503" s="8">
        <f t="shared" si="511"/>
        <v>50</v>
      </c>
      <c r="AZ503" s="7">
        <f>SUMIFS(KP!$L:$L,KP!$F:$F,$A503,KP!$A:$A,SUMMARY!AZ$3)</f>
        <v>0</v>
      </c>
      <c r="BA503" s="7">
        <f>SUMIFS(AFRIMONEY!$J:$J,AFRIMONEY!$F:$F,$A503,AFRIMONEY!$P:$P,AZ$3)</f>
        <v>0</v>
      </c>
      <c r="BB503" s="8">
        <f t="shared" si="512"/>
        <v>50</v>
      </c>
      <c r="BC503" s="17">
        <f>SUMIFS(KP!$L:$L,KP!$F:$F,$A503,KP!$A:$A,SUMMARY!BC$3)</f>
        <v>0</v>
      </c>
      <c r="BD503" s="7">
        <f>SUMIFS(AFRIMONEY!$J:$J,AFRIMONEY!$F:$F,$A503,AFRIMONEY!$P:$P,BC$3)</f>
        <v>0</v>
      </c>
      <c r="BE503" s="8">
        <f t="shared" si="513"/>
        <v>50</v>
      </c>
      <c r="BF503" s="7">
        <f>SUMIFS(KP!$L:$L,KP!$F:$F,$A503,KP!$A:$A,SUMMARY!BF$3)</f>
        <v>0</v>
      </c>
      <c r="BG503" s="7">
        <f>SUMIFS(AFRIMONEY!$J:$J,AFRIMONEY!$F:$F,$A503,AFRIMONEY!$P:$P,BF$3)</f>
        <v>0</v>
      </c>
      <c r="BH503" s="8">
        <f t="shared" si="514"/>
        <v>50</v>
      </c>
      <c r="BI503" s="17">
        <f>SUMIFS(KP!$L:$L,KP!$F:$F,$A503,KP!$A:$A,SUMMARY!BI$3)</f>
        <v>0</v>
      </c>
      <c r="BJ503" s="7">
        <f>SUMIFS(AFRIMONEY!$J:$J,AFRIMONEY!$F:$F,$A503,AFRIMONEY!$P:$P,BI$3)</f>
        <v>0</v>
      </c>
      <c r="BK503" s="8">
        <f t="shared" si="515"/>
        <v>50</v>
      </c>
      <c r="BL503" s="7">
        <f>SUMIFS(KP!$L:$L,KP!$F:$F,$A503,KP!$A:$A,SUMMARY!BL$3)</f>
        <v>0</v>
      </c>
      <c r="BM503" s="7">
        <f>SUMIFS(AFRIMONEY!$J:$J,AFRIMONEY!$F:$F,$A503,AFRIMONEY!$P:$P,BL$3)</f>
        <v>0</v>
      </c>
      <c r="BN503" s="8">
        <f t="shared" si="516"/>
        <v>50</v>
      </c>
      <c r="BO503" s="17">
        <f>SUMIFS(KP!$L:$L,KP!$F:$F,$A503,KP!$A:$A,SUMMARY!BO$3)</f>
        <v>0</v>
      </c>
      <c r="BP503" s="7">
        <f>SUMIFS(AFRIMONEY!$J:$J,AFRIMONEY!$F:$F,$A503,AFRIMONEY!$P:$P,BO$3)</f>
        <v>0</v>
      </c>
      <c r="BQ503" s="8">
        <f t="shared" si="517"/>
        <v>50</v>
      </c>
      <c r="BR503" s="7">
        <f>SUMIFS(KP!$L:$L,KP!$F:$F,$A503,KP!$A:$A,SUMMARY!BR$3)</f>
        <v>0</v>
      </c>
      <c r="BS503" s="7">
        <f>SUMIFS(AFRIMONEY!$J:$J,AFRIMONEY!$F:$F,$A503,AFRIMONEY!$P:$P,BR$3)</f>
        <v>0</v>
      </c>
      <c r="BT503" s="8">
        <f t="shared" si="518"/>
        <v>50</v>
      </c>
      <c r="BU503" s="17">
        <f>SUMIFS(KP!$L:$L,KP!$F:$F,$A503,KP!$A:$A,SUMMARY!BU$3)</f>
        <v>0</v>
      </c>
      <c r="BV503" s="7">
        <f>SUMIFS(AFRIMONEY!$J:$J,AFRIMONEY!$F:$F,$A503,AFRIMONEY!$P:$P,BU$3)</f>
        <v>0</v>
      </c>
      <c r="BW503" s="8">
        <f t="shared" si="519"/>
        <v>50</v>
      </c>
      <c r="BX503" s="7">
        <f>SUMIFS(KP!$L:$L,KP!$F:$F,$A503,KP!$A:$A,SUMMARY!BX$3)</f>
        <v>0</v>
      </c>
      <c r="BY503" s="7">
        <f>SUMIFS(AFRIMONEY!$J:$J,AFRIMONEY!$F:$F,$A503,AFRIMONEY!$P:$P,BX$3)</f>
        <v>0</v>
      </c>
      <c r="BZ503" s="8">
        <f t="shared" si="520"/>
        <v>50</v>
      </c>
      <c r="CA503" s="17">
        <f>SUMIFS(KP!$L:$L,KP!$F:$F,$A503,KP!$A:$A,SUMMARY!CA$3)</f>
        <v>0</v>
      </c>
      <c r="CB503" s="7">
        <f>SUMIFS(AFRIMONEY!$J:$J,AFRIMONEY!$F:$F,$A503,AFRIMONEY!$P:$P,CA$3)</f>
        <v>0</v>
      </c>
      <c r="CC503" s="8">
        <f t="shared" si="521"/>
        <v>50</v>
      </c>
      <c r="CD503" s="7">
        <f>SUMIFS(KP!$L:$L,KP!$F:$F,$A503,KP!$A:$A,SUMMARY!CD$3)</f>
        <v>0</v>
      </c>
      <c r="CE503" s="7">
        <f>SUMIFS(AFRIMONEY!$J:$J,AFRIMONEY!$F:$F,$A503,AFRIMONEY!$P:$P,CD$3)</f>
        <v>0</v>
      </c>
      <c r="CF503" s="8">
        <f t="shared" si="522"/>
        <v>50</v>
      </c>
      <c r="CG503" s="17">
        <f>SUMIFS(KP!$L:$L,KP!$F:$F,$A503,KP!$A:$A,SUMMARY!CG$3)</f>
        <v>0</v>
      </c>
      <c r="CH503" s="7">
        <f>SUMIFS(AFRIMONEY!$J:$J,AFRIMONEY!$F:$F,$A503,AFRIMONEY!$P:$P,CG$3)</f>
        <v>0</v>
      </c>
      <c r="CI503" s="8">
        <f t="shared" si="523"/>
        <v>50</v>
      </c>
      <c r="CJ503" s="7">
        <f>SUMIFS(KP!$L:$L,KP!$F:$F,$A503,KP!$A:$A,SUMMARY!CJ$3)</f>
        <v>0</v>
      </c>
      <c r="CK503" s="7">
        <f>SUMIFS(AFRIMONEY!$J:$J,AFRIMONEY!$F:$F,$A503,AFRIMONEY!$P:$P,CJ$3)</f>
        <v>0</v>
      </c>
      <c r="CL503" s="8">
        <f t="shared" si="524"/>
        <v>50</v>
      </c>
      <c r="CM503" s="17">
        <f>SUMIFS(KP!$L:$L,KP!$F:$F,$A503,KP!$A:$A,SUMMARY!CM$3)</f>
        <v>0</v>
      </c>
      <c r="CN503" s="7">
        <f>SUMIFS(AFRIMONEY!$J:$J,AFRIMONEY!$F:$F,$A503,AFRIMONEY!$P:$P,CM$3)</f>
        <v>0</v>
      </c>
      <c r="CO503" s="8">
        <f t="shared" si="525"/>
        <v>50</v>
      </c>
      <c r="CP503" s="7">
        <f>SUMIFS(KP!$L:$L,KP!$F:$F,$A503,KP!$A:$A,SUMMARY!CP$3)</f>
        <v>0</v>
      </c>
      <c r="CQ503" s="7">
        <f>SUMIFS(AFRIMONEY!$J:$J,AFRIMONEY!$F:$F,$A503,AFRIMONEY!$P:$P,CP$3)</f>
        <v>0</v>
      </c>
      <c r="CR503" s="8">
        <f t="shared" si="526"/>
        <v>50</v>
      </c>
      <c r="CS503" s="17">
        <f>SUMIFS(KP!$L:$L,KP!$F:$F,$A503,KP!$A:$A,SUMMARY!CS$3)</f>
        <v>0</v>
      </c>
      <c r="CT503" s="7">
        <f>SUMIFS(AFRIMONEY!$J:$J,AFRIMONEY!$F:$F,$A503,AFRIMONEY!$P:$P,CS$3)</f>
        <v>0</v>
      </c>
      <c r="CU503" s="8">
        <f t="shared" si="527"/>
        <v>50</v>
      </c>
    </row>
    <row r="504" spans="1:99" x14ac:dyDescent="0.3">
      <c r="A504" s="2">
        <v>102052</v>
      </c>
      <c r="B504" s="23" t="str">
        <f>_xlfn.XLOOKUP(TEXT(A504,0),Tabela4[ID],Tabela4[AREA],"")</f>
        <v>AREA E</v>
      </c>
      <c r="C504" s="2" t="str">
        <f>_xlfn.XLOOKUP(TEXT(A504,0),Tabela4[ID],Tabela4[ZONA],"")</f>
        <v>ZONA 20</v>
      </c>
      <c r="D504" s="2" t="str">
        <f t="shared" si="495"/>
        <v>BLOCKED</v>
      </c>
      <c r="E504" s="18">
        <f t="shared" si="496"/>
        <v>150</v>
      </c>
      <c r="F504" s="21">
        <f>SUMIFS(KP!$L:$L,KP!$F:$F,$A504,KP!$A:$A,"31/03/2025")</f>
        <v>0</v>
      </c>
      <c r="G504" s="19">
        <f>SUMIFS(KP!$L:$L,KP!$F:$F,$A504,KP!$A:$A,SUMMARY!G$3)</f>
        <v>0</v>
      </c>
      <c r="H504" s="7">
        <f>SUMIFS(AFRIMONEY!$J:$J,AFRIMONEY!$F:$F,$A504,AFRIMONEY!$P:$P,G$3)</f>
        <v>0</v>
      </c>
      <c r="I504" s="8">
        <f t="shared" si="497"/>
        <v>0</v>
      </c>
      <c r="J504" s="7">
        <f>SUMIFS(KP!$L:$L,KP!$F:$F,$A504,KP!$A:$A,SUMMARY!J$3)</f>
        <v>0</v>
      </c>
      <c r="K504" s="7">
        <f>SUMIFS(AFRIMONEY!$J:$J,AFRIMONEY!$F:$F,$A504,AFRIMONEY!$P:$P,J$3)</f>
        <v>0</v>
      </c>
      <c r="L504" s="8">
        <f t="shared" si="498"/>
        <v>0</v>
      </c>
      <c r="M504" s="17">
        <f>SUMIFS(KP!$L:$L,KP!$F:$F,$A504,KP!$A:$A,SUMMARY!M$3)</f>
        <v>0</v>
      </c>
      <c r="N504" s="7">
        <f>SUMIFS(AFRIMONEY!$J:$J,AFRIMONEY!$F:$F,$A504,AFRIMONEY!$P:$P,M$3)</f>
        <v>0</v>
      </c>
      <c r="O504" s="8">
        <f t="shared" si="499"/>
        <v>0</v>
      </c>
      <c r="P504" s="7">
        <f>SUMIFS(KP!$L:$L,KP!$F:$F,$A504,KP!$A:$A,SUMMARY!P$3)</f>
        <v>0</v>
      </c>
      <c r="Q504" s="7">
        <f>SUMIFS(AFRIMONEY!$J:$J,AFRIMONEY!$F:$F,$A504,AFRIMONEY!$P:$P,P$3)</f>
        <v>0</v>
      </c>
      <c r="R504" s="8">
        <f t="shared" si="500"/>
        <v>0</v>
      </c>
      <c r="S504" s="17">
        <f>SUMIFS(KP!$L:$L,KP!$F:$F,$A504,KP!$A:$A,SUMMARY!S$3)</f>
        <v>0</v>
      </c>
      <c r="T504" s="7">
        <f>SUMIFS(AFRIMONEY!$J:$J,AFRIMONEY!$F:$F,$A504,AFRIMONEY!$P:$P,S$3)</f>
        <v>0</v>
      </c>
      <c r="U504" s="8">
        <f t="shared" si="501"/>
        <v>0</v>
      </c>
      <c r="V504" s="7">
        <f>SUMIFS(KP!$L:$L,KP!$F:$F,$A504,KP!$A:$A,SUMMARY!V$3)</f>
        <v>0</v>
      </c>
      <c r="W504" s="7">
        <f>SUMIFS(AFRIMONEY!$J:$J,AFRIMONEY!$F:$F,$A504,AFRIMONEY!$P:$P,V$3)</f>
        <v>0</v>
      </c>
      <c r="X504" s="8">
        <f t="shared" si="502"/>
        <v>0</v>
      </c>
      <c r="Y504" s="17">
        <f>SUMIFS(KP!$L:$L,KP!$F:$F,$A504,KP!$A:$A,SUMMARY!Y$3)</f>
        <v>150</v>
      </c>
      <c r="Z504" s="7">
        <f>SUMIFS(AFRIMONEY!$J:$J,AFRIMONEY!$F:$F,$A504,AFRIMONEY!$P:$P,Y$3)</f>
        <v>0</v>
      </c>
      <c r="AA504" s="8">
        <f t="shared" si="503"/>
        <v>150</v>
      </c>
      <c r="AB504" s="7">
        <f>SUMIFS(KP!$L:$L,KP!$F:$F,$A504,KP!$A:$A,SUMMARY!AB$3)</f>
        <v>0</v>
      </c>
      <c r="AC504" s="7">
        <f>SUMIFS(AFRIMONEY!$J:$J,AFRIMONEY!$F:$F,$A504,AFRIMONEY!$P:$P,AB$3)</f>
        <v>0</v>
      </c>
      <c r="AD504" s="8">
        <f t="shared" si="504"/>
        <v>150</v>
      </c>
      <c r="AE504" s="17">
        <f>SUMIFS(KP!$L:$L,KP!$F:$F,$A504,KP!$A:$A,SUMMARY!AE$3)</f>
        <v>0</v>
      </c>
      <c r="AF504" s="7">
        <f>SUMIFS(AFRIMONEY!$J:$J,AFRIMONEY!$F:$F,$A504,AFRIMONEY!$P:$P,AE$3)</f>
        <v>0</v>
      </c>
      <c r="AG504" s="8">
        <f t="shared" si="505"/>
        <v>150</v>
      </c>
      <c r="AH504" s="7">
        <f>SUMIFS(KP!$L:$L,KP!$F:$F,$A504,KP!$A:$A,SUMMARY!AH$3)</f>
        <v>0</v>
      </c>
      <c r="AI504" s="7">
        <f>SUMIFS(AFRIMONEY!$J:$J,AFRIMONEY!$F:$F,$A504,AFRIMONEY!$P:$P,AH$3)</f>
        <v>0</v>
      </c>
      <c r="AJ504" s="8">
        <f t="shared" si="506"/>
        <v>150</v>
      </c>
      <c r="AK504" s="17">
        <f>SUMIFS(KP!$L:$L,KP!$F:$F,$A504,KP!$A:$A,SUMMARY!AK$3)</f>
        <v>0</v>
      </c>
      <c r="AL504" s="7">
        <f>SUMIFS(AFRIMONEY!$J:$J,AFRIMONEY!$F:$F,$A504,AFRIMONEY!$P:$P,AK$3)</f>
        <v>0</v>
      </c>
      <c r="AM504" s="8">
        <f t="shared" si="507"/>
        <v>150</v>
      </c>
      <c r="AN504" s="7">
        <f>SUMIFS(KP!$L:$L,KP!$F:$F,$A504,KP!$A:$A,SUMMARY!AN$3)</f>
        <v>0</v>
      </c>
      <c r="AO504" s="7">
        <f>SUMIFS(AFRIMONEY!$J:$J,AFRIMONEY!$F:$F,$A504,AFRIMONEY!$P:$P,AN$3)</f>
        <v>0</v>
      </c>
      <c r="AP504" s="8">
        <f t="shared" si="508"/>
        <v>150</v>
      </c>
      <c r="AQ504" s="17">
        <f>SUMIFS(KP!$L:$L,KP!$F:$F,$A504,KP!$A:$A,SUMMARY!AQ$3)</f>
        <v>0</v>
      </c>
      <c r="AR504" s="7">
        <f>SUMIFS(AFRIMONEY!$J:$J,AFRIMONEY!$F:$F,$A504,AFRIMONEY!$P:$P,AQ$3)</f>
        <v>0</v>
      </c>
      <c r="AS504" s="8">
        <f t="shared" si="509"/>
        <v>150</v>
      </c>
      <c r="AT504" s="7">
        <f>SUMIFS(KP!$L:$L,KP!$F:$F,$A504,KP!$A:$A,SUMMARY!AT$3)</f>
        <v>0</v>
      </c>
      <c r="AU504" s="7">
        <f>SUMIFS(AFRIMONEY!$J:$J,AFRIMONEY!$F:$F,$A504,AFRIMONEY!$P:$P,AT$3)</f>
        <v>0</v>
      </c>
      <c r="AV504" s="8">
        <f t="shared" si="510"/>
        <v>150</v>
      </c>
      <c r="AW504" s="17">
        <f>SUMIFS(KP!$L:$L,KP!$F:$F,$A504,KP!$A:$A,SUMMARY!AW$3)</f>
        <v>0</v>
      </c>
      <c r="AX504" s="7">
        <f>SUMIFS(AFRIMONEY!$J:$J,AFRIMONEY!$F:$F,$A504,AFRIMONEY!$P:$P,AW$3)</f>
        <v>0</v>
      </c>
      <c r="AY504" s="8">
        <f t="shared" si="511"/>
        <v>150</v>
      </c>
      <c r="AZ504" s="7">
        <f>SUMIFS(KP!$L:$L,KP!$F:$F,$A504,KP!$A:$A,SUMMARY!AZ$3)</f>
        <v>0</v>
      </c>
      <c r="BA504" s="7">
        <f>SUMIFS(AFRIMONEY!$J:$J,AFRIMONEY!$F:$F,$A504,AFRIMONEY!$P:$P,AZ$3)</f>
        <v>0</v>
      </c>
      <c r="BB504" s="8">
        <f t="shared" si="512"/>
        <v>150</v>
      </c>
      <c r="BC504" s="17">
        <f>SUMIFS(KP!$L:$L,KP!$F:$F,$A504,KP!$A:$A,SUMMARY!BC$3)</f>
        <v>0</v>
      </c>
      <c r="BD504" s="7">
        <f>SUMIFS(AFRIMONEY!$J:$J,AFRIMONEY!$F:$F,$A504,AFRIMONEY!$P:$P,BC$3)</f>
        <v>0</v>
      </c>
      <c r="BE504" s="8">
        <f t="shared" si="513"/>
        <v>150</v>
      </c>
      <c r="BF504" s="7">
        <f>SUMIFS(KP!$L:$L,KP!$F:$F,$A504,KP!$A:$A,SUMMARY!BF$3)</f>
        <v>0</v>
      </c>
      <c r="BG504" s="7">
        <f>SUMIFS(AFRIMONEY!$J:$J,AFRIMONEY!$F:$F,$A504,AFRIMONEY!$P:$P,BF$3)</f>
        <v>0</v>
      </c>
      <c r="BH504" s="8">
        <f t="shared" si="514"/>
        <v>150</v>
      </c>
      <c r="BI504" s="17">
        <f>SUMIFS(KP!$L:$L,KP!$F:$F,$A504,KP!$A:$A,SUMMARY!BI$3)</f>
        <v>0</v>
      </c>
      <c r="BJ504" s="7">
        <f>SUMIFS(AFRIMONEY!$J:$J,AFRIMONEY!$F:$F,$A504,AFRIMONEY!$P:$P,BI$3)</f>
        <v>0</v>
      </c>
      <c r="BK504" s="8">
        <f t="shared" si="515"/>
        <v>150</v>
      </c>
      <c r="BL504" s="7">
        <f>SUMIFS(KP!$L:$L,KP!$F:$F,$A504,KP!$A:$A,SUMMARY!BL$3)</f>
        <v>0</v>
      </c>
      <c r="BM504" s="7">
        <f>SUMIFS(AFRIMONEY!$J:$J,AFRIMONEY!$F:$F,$A504,AFRIMONEY!$P:$P,BL$3)</f>
        <v>0</v>
      </c>
      <c r="BN504" s="8">
        <f t="shared" si="516"/>
        <v>150</v>
      </c>
      <c r="BO504" s="17">
        <f>SUMIFS(KP!$L:$L,KP!$F:$F,$A504,KP!$A:$A,SUMMARY!BO$3)</f>
        <v>0</v>
      </c>
      <c r="BP504" s="7">
        <f>SUMIFS(AFRIMONEY!$J:$J,AFRIMONEY!$F:$F,$A504,AFRIMONEY!$P:$P,BO$3)</f>
        <v>0</v>
      </c>
      <c r="BQ504" s="8">
        <f t="shared" si="517"/>
        <v>150</v>
      </c>
      <c r="BR504" s="7">
        <f>SUMIFS(KP!$L:$L,KP!$F:$F,$A504,KP!$A:$A,SUMMARY!BR$3)</f>
        <v>0</v>
      </c>
      <c r="BS504" s="7">
        <f>SUMIFS(AFRIMONEY!$J:$J,AFRIMONEY!$F:$F,$A504,AFRIMONEY!$P:$P,BR$3)</f>
        <v>0</v>
      </c>
      <c r="BT504" s="8">
        <f t="shared" si="518"/>
        <v>150</v>
      </c>
      <c r="BU504" s="17">
        <f>SUMIFS(KP!$L:$L,KP!$F:$F,$A504,KP!$A:$A,SUMMARY!BU$3)</f>
        <v>0</v>
      </c>
      <c r="BV504" s="7">
        <f>SUMIFS(AFRIMONEY!$J:$J,AFRIMONEY!$F:$F,$A504,AFRIMONEY!$P:$P,BU$3)</f>
        <v>0</v>
      </c>
      <c r="BW504" s="8">
        <f t="shared" si="519"/>
        <v>150</v>
      </c>
      <c r="BX504" s="7">
        <f>SUMIFS(KP!$L:$L,KP!$F:$F,$A504,KP!$A:$A,SUMMARY!BX$3)</f>
        <v>0</v>
      </c>
      <c r="BY504" s="7">
        <f>SUMIFS(AFRIMONEY!$J:$J,AFRIMONEY!$F:$F,$A504,AFRIMONEY!$P:$P,BX$3)</f>
        <v>0</v>
      </c>
      <c r="BZ504" s="8">
        <f t="shared" si="520"/>
        <v>150</v>
      </c>
      <c r="CA504" s="17">
        <f>SUMIFS(KP!$L:$L,KP!$F:$F,$A504,KP!$A:$A,SUMMARY!CA$3)</f>
        <v>0</v>
      </c>
      <c r="CB504" s="7">
        <f>SUMIFS(AFRIMONEY!$J:$J,AFRIMONEY!$F:$F,$A504,AFRIMONEY!$P:$P,CA$3)</f>
        <v>0</v>
      </c>
      <c r="CC504" s="8">
        <f t="shared" si="521"/>
        <v>150</v>
      </c>
      <c r="CD504" s="7">
        <f>SUMIFS(KP!$L:$L,KP!$F:$F,$A504,KP!$A:$A,SUMMARY!CD$3)</f>
        <v>0</v>
      </c>
      <c r="CE504" s="7">
        <f>SUMIFS(AFRIMONEY!$J:$J,AFRIMONEY!$F:$F,$A504,AFRIMONEY!$P:$P,CD$3)</f>
        <v>0</v>
      </c>
      <c r="CF504" s="8">
        <f t="shared" si="522"/>
        <v>150</v>
      </c>
      <c r="CG504" s="17">
        <f>SUMIFS(KP!$L:$L,KP!$F:$F,$A504,KP!$A:$A,SUMMARY!CG$3)</f>
        <v>0</v>
      </c>
      <c r="CH504" s="7">
        <f>SUMIFS(AFRIMONEY!$J:$J,AFRIMONEY!$F:$F,$A504,AFRIMONEY!$P:$P,CG$3)</f>
        <v>0</v>
      </c>
      <c r="CI504" s="8">
        <f t="shared" si="523"/>
        <v>150</v>
      </c>
      <c r="CJ504" s="7">
        <f>SUMIFS(KP!$L:$L,KP!$F:$F,$A504,KP!$A:$A,SUMMARY!CJ$3)</f>
        <v>0</v>
      </c>
      <c r="CK504" s="7">
        <f>SUMIFS(AFRIMONEY!$J:$J,AFRIMONEY!$F:$F,$A504,AFRIMONEY!$P:$P,CJ$3)</f>
        <v>0</v>
      </c>
      <c r="CL504" s="8">
        <f t="shared" si="524"/>
        <v>150</v>
      </c>
      <c r="CM504" s="17">
        <f>SUMIFS(KP!$L:$L,KP!$F:$F,$A504,KP!$A:$A,SUMMARY!CM$3)</f>
        <v>0</v>
      </c>
      <c r="CN504" s="7">
        <f>SUMIFS(AFRIMONEY!$J:$J,AFRIMONEY!$F:$F,$A504,AFRIMONEY!$P:$P,CM$3)</f>
        <v>0</v>
      </c>
      <c r="CO504" s="8">
        <f t="shared" si="525"/>
        <v>150</v>
      </c>
      <c r="CP504" s="7">
        <f>SUMIFS(KP!$L:$L,KP!$F:$F,$A504,KP!$A:$A,SUMMARY!CP$3)</f>
        <v>0</v>
      </c>
      <c r="CQ504" s="7">
        <f>SUMIFS(AFRIMONEY!$J:$J,AFRIMONEY!$F:$F,$A504,AFRIMONEY!$P:$P,CP$3)</f>
        <v>0</v>
      </c>
      <c r="CR504" s="8">
        <f t="shared" si="526"/>
        <v>150</v>
      </c>
      <c r="CS504" s="17">
        <f>SUMIFS(KP!$L:$L,KP!$F:$F,$A504,KP!$A:$A,SUMMARY!CS$3)</f>
        <v>0</v>
      </c>
      <c r="CT504" s="7">
        <f>SUMIFS(AFRIMONEY!$J:$J,AFRIMONEY!$F:$F,$A504,AFRIMONEY!$P:$P,CS$3)</f>
        <v>0</v>
      </c>
      <c r="CU504" s="8">
        <f t="shared" si="527"/>
        <v>150</v>
      </c>
    </row>
    <row r="505" spans="1:99" x14ac:dyDescent="0.3">
      <c r="A505" s="2">
        <v>102053</v>
      </c>
      <c r="B505" s="23" t="str">
        <f>_xlfn.XLOOKUP(TEXT(A505,0),Tabela4[ID],Tabela4[AREA],"")</f>
        <v>AREA E</v>
      </c>
      <c r="C505" s="2" t="str">
        <f>_xlfn.XLOOKUP(TEXT(A505,0),Tabela4[ID],Tabela4[ZONA],"")</f>
        <v>ZONA 20</v>
      </c>
      <c r="D505" s="2" t="str">
        <f t="shared" si="495"/>
        <v>BLOCKED</v>
      </c>
      <c r="E505" s="18">
        <f t="shared" si="496"/>
        <v>2200</v>
      </c>
      <c r="F505" s="21">
        <f>SUMIFS(KP!$L:$L,KP!$F:$F,$A505,KP!$A:$A,"31/03/2025")</f>
        <v>0</v>
      </c>
      <c r="G505" s="19">
        <f>SUMIFS(KP!$L:$L,KP!$F:$F,$A505,KP!$A:$A,SUMMARY!G$3)</f>
        <v>0</v>
      </c>
      <c r="H505" s="7">
        <f>SUMIFS(AFRIMONEY!$J:$J,AFRIMONEY!$F:$F,$A505,AFRIMONEY!$P:$P,G$3)</f>
        <v>0</v>
      </c>
      <c r="I505" s="8">
        <f t="shared" si="497"/>
        <v>0</v>
      </c>
      <c r="J505" s="7">
        <f>SUMIFS(KP!$L:$L,KP!$F:$F,$A505,KP!$A:$A,SUMMARY!J$3)</f>
        <v>0</v>
      </c>
      <c r="K505" s="7">
        <f>SUMIFS(AFRIMONEY!$J:$J,AFRIMONEY!$F:$F,$A505,AFRIMONEY!$P:$P,J$3)</f>
        <v>0</v>
      </c>
      <c r="L505" s="8">
        <f t="shared" si="498"/>
        <v>0</v>
      </c>
      <c r="M505" s="17">
        <f>SUMIFS(KP!$L:$L,KP!$F:$F,$A505,KP!$A:$A,SUMMARY!M$3)</f>
        <v>0</v>
      </c>
      <c r="N505" s="7">
        <f>SUMIFS(AFRIMONEY!$J:$J,AFRIMONEY!$F:$F,$A505,AFRIMONEY!$P:$P,M$3)</f>
        <v>0</v>
      </c>
      <c r="O505" s="8">
        <f t="shared" si="499"/>
        <v>0</v>
      </c>
      <c r="P505" s="7">
        <f>SUMIFS(KP!$L:$L,KP!$F:$F,$A505,KP!$A:$A,SUMMARY!P$3)</f>
        <v>0</v>
      </c>
      <c r="Q505" s="7">
        <f>SUMIFS(AFRIMONEY!$J:$J,AFRIMONEY!$F:$F,$A505,AFRIMONEY!$P:$P,P$3)</f>
        <v>0</v>
      </c>
      <c r="R505" s="8">
        <f t="shared" si="500"/>
        <v>0</v>
      </c>
      <c r="S505" s="17">
        <f>SUMIFS(KP!$L:$L,KP!$F:$F,$A505,KP!$A:$A,SUMMARY!S$3)</f>
        <v>0</v>
      </c>
      <c r="T505" s="7">
        <f>SUMIFS(AFRIMONEY!$J:$J,AFRIMONEY!$F:$F,$A505,AFRIMONEY!$P:$P,S$3)</f>
        <v>0</v>
      </c>
      <c r="U505" s="8">
        <f t="shared" si="501"/>
        <v>0</v>
      </c>
      <c r="V505" s="7">
        <f>SUMIFS(KP!$L:$L,KP!$F:$F,$A505,KP!$A:$A,SUMMARY!V$3)</f>
        <v>0</v>
      </c>
      <c r="W505" s="7">
        <f>SUMIFS(AFRIMONEY!$J:$J,AFRIMONEY!$F:$F,$A505,AFRIMONEY!$P:$P,V$3)</f>
        <v>0</v>
      </c>
      <c r="X505" s="8">
        <f t="shared" si="502"/>
        <v>0</v>
      </c>
      <c r="Y505" s="17">
        <f>SUMIFS(KP!$L:$L,KP!$F:$F,$A505,KP!$A:$A,SUMMARY!Y$3)</f>
        <v>200</v>
      </c>
      <c r="Z505" s="7">
        <f>SUMIFS(AFRIMONEY!$J:$J,AFRIMONEY!$F:$F,$A505,AFRIMONEY!$P:$P,Y$3)</f>
        <v>0</v>
      </c>
      <c r="AA505" s="8">
        <f t="shared" si="503"/>
        <v>200</v>
      </c>
      <c r="AB505" s="7">
        <f>SUMIFS(KP!$L:$L,KP!$F:$F,$A505,KP!$A:$A,SUMMARY!AB$3)</f>
        <v>300</v>
      </c>
      <c r="AC505" s="7">
        <f>SUMIFS(AFRIMONEY!$J:$J,AFRIMONEY!$F:$F,$A505,AFRIMONEY!$P:$P,AB$3)</f>
        <v>200</v>
      </c>
      <c r="AD505" s="8">
        <f t="shared" si="504"/>
        <v>300</v>
      </c>
      <c r="AE505" s="17">
        <f>SUMIFS(KP!$L:$L,KP!$F:$F,$A505,KP!$A:$A,SUMMARY!AE$3)</f>
        <v>0</v>
      </c>
      <c r="AF505" s="7">
        <f>SUMIFS(AFRIMONEY!$J:$J,AFRIMONEY!$F:$F,$A505,AFRIMONEY!$P:$P,AE$3)</f>
        <v>0</v>
      </c>
      <c r="AG505" s="8">
        <f t="shared" si="505"/>
        <v>300</v>
      </c>
      <c r="AH505" s="7">
        <f>SUMIFS(KP!$L:$L,KP!$F:$F,$A505,KP!$A:$A,SUMMARY!AH$3)</f>
        <v>2400</v>
      </c>
      <c r="AI505" s="7">
        <f>SUMIFS(AFRIMONEY!$J:$J,AFRIMONEY!$F:$F,$A505,AFRIMONEY!$P:$P,AH$3)</f>
        <v>500</v>
      </c>
      <c r="AJ505" s="8">
        <f t="shared" si="506"/>
        <v>2200</v>
      </c>
      <c r="AK505" s="17">
        <f>SUMIFS(KP!$L:$L,KP!$F:$F,$A505,KP!$A:$A,SUMMARY!AK$3)</f>
        <v>0</v>
      </c>
      <c r="AL505" s="7">
        <f>SUMIFS(AFRIMONEY!$J:$J,AFRIMONEY!$F:$F,$A505,AFRIMONEY!$P:$P,AK$3)</f>
        <v>0</v>
      </c>
      <c r="AM505" s="8">
        <f t="shared" si="507"/>
        <v>2200</v>
      </c>
      <c r="AN505" s="7">
        <f>SUMIFS(KP!$L:$L,KP!$F:$F,$A505,KP!$A:$A,SUMMARY!AN$3)</f>
        <v>0</v>
      </c>
      <c r="AO505" s="7">
        <f>SUMIFS(AFRIMONEY!$J:$J,AFRIMONEY!$F:$F,$A505,AFRIMONEY!$P:$P,AN$3)</f>
        <v>0</v>
      </c>
      <c r="AP505" s="8">
        <f t="shared" si="508"/>
        <v>2200</v>
      </c>
      <c r="AQ505" s="17">
        <f>SUMIFS(KP!$L:$L,KP!$F:$F,$A505,KP!$A:$A,SUMMARY!AQ$3)</f>
        <v>0</v>
      </c>
      <c r="AR505" s="7">
        <f>SUMIFS(AFRIMONEY!$J:$J,AFRIMONEY!$F:$F,$A505,AFRIMONEY!$P:$P,AQ$3)</f>
        <v>0</v>
      </c>
      <c r="AS505" s="8">
        <f t="shared" si="509"/>
        <v>2200</v>
      </c>
      <c r="AT505" s="7">
        <f>SUMIFS(KP!$L:$L,KP!$F:$F,$A505,KP!$A:$A,SUMMARY!AT$3)</f>
        <v>0</v>
      </c>
      <c r="AU505" s="7">
        <f>SUMIFS(AFRIMONEY!$J:$J,AFRIMONEY!$F:$F,$A505,AFRIMONEY!$P:$P,AT$3)</f>
        <v>0</v>
      </c>
      <c r="AV505" s="8">
        <f t="shared" si="510"/>
        <v>2200</v>
      </c>
      <c r="AW505" s="17">
        <f>SUMIFS(KP!$L:$L,KP!$F:$F,$A505,KP!$A:$A,SUMMARY!AW$3)</f>
        <v>0</v>
      </c>
      <c r="AX505" s="7">
        <f>SUMIFS(AFRIMONEY!$J:$J,AFRIMONEY!$F:$F,$A505,AFRIMONEY!$P:$P,AW$3)</f>
        <v>0</v>
      </c>
      <c r="AY505" s="8">
        <f t="shared" si="511"/>
        <v>2200</v>
      </c>
      <c r="AZ505" s="7">
        <f>SUMIFS(KP!$L:$L,KP!$F:$F,$A505,KP!$A:$A,SUMMARY!AZ$3)</f>
        <v>0</v>
      </c>
      <c r="BA505" s="7">
        <f>SUMIFS(AFRIMONEY!$J:$J,AFRIMONEY!$F:$F,$A505,AFRIMONEY!$P:$P,AZ$3)</f>
        <v>0</v>
      </c>
      <c r="BB505" s="8">
        <f t="shared" si="512"/>
        <v>2200</v>
      </c>
      <c r="BC505" s="17">
        <f>SUMIFS(KP!$L:$L,KP!$F:$F,$A505,KP!$A:$A,SUMMARY!BC$3)</f>
        <v>0</v>
      </c>
      <c r="BD505" s="7">
        <f>SUMIFS(AFRIMONEY!$J:$J,AFRIMONEY!$F:$F,$A505,AFRIMONEY!$P:$P,BC$3)</f>
        <v>0</v>
      </c>
      <c r="BE505" s="8">
        <f t="shared" si="513"/>
        <v>2200</v>
      </c>
      <c r="BF505" s="7">
        <f>SUMIFS(KP!$L:$L,KP!$F:$F,$A505,KP!$A:$A,SUMMARY!BF$3)</f>
        <v>0</v>
      </c>
      <c r="BG505" s="7">
        <f>SUMIFS(AFRIMONEY!$J:$J,AFRIMONEY!$F:$F,$A505,AFRIMONEY!$P:$P,BF$3)</f>
        <v>0</v>
      </c>
      <c r="BH505" s="8">
        <f t="shared" si="514"/>
        <v>2200</v>
      </c>
      <c r="BI505" s="17">
        <f>SUMIFS(KP!$L:$L,KP!$F:$F,$A505,KP!$A:$A,SUMMARY!BI$3)</f>
        <v>0</v>
      </c>
      <c r="BJ505" s="7">
        <f>SUMIFS(AFRIMONEY!$J:$J,AFRIMONEY!$F:$F,$A505,AFRIMONEY!$P:$P,BI$3)</f>
        <v>0</v>
      </c>
      <c r="BK505" s="8">
        <f t="shared" si="515"/>
        <v>2200</v>
      </c>
      <c r="BL505" s="7">
        <f>SUMIFS(KP!$L:$L,KP!$F:$F,$A505,KP!$A:$A,SUMMARY!BL$3)</f>
        <v>0</v>
      </c>
      <c r="BM505" s="7">
        <f>SUMIFS(AFRIMONEY!$J:$J,AFRIMONEY!$F:$F,$A505,AFRIMONEY!$P:$P,BL$3)</f>
        <v>0</v>
      </c>
      <c r="BN505" s="8">
        <f t="shared" si="516"/>
        <v>2200</v>
      </c>
      <c r="BO505" s="17">
        <f>SUMIFS(KP!$L:$L,KP!$F:$F,$A505,KP!$A:$A,SUMMARY!BO$3)</f>
        <v>0</v>
      </c>
      <c r="BP505" s="7">
        <f>SUMIFS(AFRIMONEY!$J:$J,AFRIMONEY!$F:$F,$A505,AFRIMONEY!$P:$P,BO$3)</f>
        <v>0</v>
      </c>
      <c r="BQ505" s="8">
        <f t="shared" si="517"/>
        <v>2200</v>
      </c>
      <c r="BR505" s="7">
        <f>SUMIFS(KP!$L:$L,KP!$F:$F,$A505,KP!$A:$A,SUMMARY!BR$3)</f>
        <v>0</v>
      </c>
      <c r="BS505" s="7">
        <f>SUMIFS(AFRIMONEY!$J:$J,AFRIMONEY!$F:$F,$A505,AFRIMONEY!$P:$P,BR$3)</f>
        <v>0</v>
      </c>
      <c r="BT505" s="8">
        <f t="shared" si="518"/>
        <v>2200</v>
      </c>
      <c r="BU505" s="17">
        <f>SUMIFS(KP!$L:$L,KP!$F:$F,$A505,KP!$A:$A,SUMMARY!BU$3)</f>
        <v>0</v>
      </c>
      <c r="BV505" s="7">
        <f>SUMIFS(AFRIMONEY!$J:$J,AFRIMONEY!$F:$F,$A505,AFRIMONEY!$P:$P,BU$3)</f>
        <v>0</v>
      </c>
      <c r="BW505" s="8">
        <f t="shared" si="519"/>
        <v>2200</v>
      </c>
      <c r="BX505" s="7">
        <f>SUMIFS(KP!$L:$L,KP!$F:$F,$A505,KP!$A:$A,SUMMARY!BX$3)</f>
        <v>0</v>
      </c>
      <c r="BY505" s="7">
        <f>SUMIFS(AFRIMONEY!$J:$J,AFRIMONEY!$F:$F,$A505,AFRIMONEY!$P:$P,BX$3)</f>
        <v>0</v>
      </c>
      <c r="BZ505" s="8">
        <f t="shared" si="520"/>
        <v>2200</v>
      </c>
      <c r="CA505" s="17">
        <f>SUMIFS(KP!$L:$L,KP!$F:$F,$A505,KP!$A:$A,SUMMARY!CA$3)</f>
        <v>0</v>
      </c>
      <c r="CB505" s="7">
        <f>SUMIFS(AFRIMONEY!$J:$J,AFRIMONEY!$F:$F,$A505,AFRIMONEY!$P:$P,CA$3)</f>
        <v>0</v>
      </c>
      <c r="CC505" s="8">
        <f t="shared" si="521"/>
        <v>2200</v>
      </c>
      <c r="CD505" s="7">
        <f>SUMIFS(KP!$L:$L,KP!$F:$F,$A505,KP!$A:$A,SUMMARY!CD$3)</f>
        <v>0</v>
      </c>
      <c r="CE505" s="7">
        <f>SUMIFS(AFRIMONEY!$J:$J,AFRIMONEY!$F:$F,$A505,AFRIMONEY!$P:$P,CD$3)</f>
        <v>0</v>
      </c>
      <c r="CF505" s="8">
        <f t="shared" si="522"/>
        <v>2200</v>
      </c>
      <c r="CG505" s="17">
        <f>SUMIFS(KP!$L:$L,KP!$F:$F,$A505,KP!$A:$A,SUMMARY!CG$3)</f>
        <v>0</v>
      </c>
      <c r="CH505" s="7">
        <f>SUMIFS(AFRIMONEY!$J:$J,AFRIMONEY!$F:$F,$A505,AFRIMONEY!$P:$P,CG$3)</f>
        <v>0</v>
      </c>
      <c r="CI505" s="8">
        <f t="shared" si="523"/>
        <v>2200</v>
      </c>
      <c r="CJ505" s="7">
        <f>SUMIFS(KP!$L:$L,KP!$F:$F,$A505,KP!$A:$A,SUMMARY!CJ$3)</f>
        <v>0</v>
      </c>
      <c r="CK505" s="7">
        <f>SUMIFS(AFRIMONEY!$J:$J,AFRIMONEY!$F:$F,$A505,AFRIMONEY!$P:$P,CJ$3)</f>
        <v>0</v>
      </c>
      <c r="CL505" s="8">
        <f t="shared" si="524"/>
        <v>2200</v>
      </c>
      <c r="CM505" s="17">
        <f>SUMIFS(KP!$L:$L,KP!$F:$F,$A505,KP!$A:$A,SUMMARY!CM$3)</f>
        <v>0</v>
      </c>
      <c r="CN505" s="7">
        <f>SUMIFS(AFRIMONEY!$J:$J,AFRIMONEY!$F:$F,$A505,AFRIMONEY!$P:$P,CM$3)</f>
        <v>0</v>
      </c>
      <c r="CO505" s="8">
        <f t="shared" si="525"/>
        <v>2200</v>
      </c>
      <c r="CP505" s="7">
        <f>SUMIFS(KP!$L:$L,KP!$F:$F,$A505,KP!$A:$A,SUMMARY!CP$3)</f>
        <v>0</v>
      </c>
      <c r="CQ505" s="7">
        <f>SUMIFS(AFRIMONEY!$J:$J,AFRIMONEY!$F:$F,$A505,AFRIMONEY!$P:$P,CP$3)</f>
        <v>0</v>
      </c>
      <c r="CR505" s="8">
        <f t="shared" si="526"/>
        <v>2200</v>
      </c>
      <c r="CS505" s="17">
        <f>SUMIFS(KP!$L:$L,KP!$F:$F,$A505,KP!$A:$A,SUMMARY!CS$3)</f>
        <v>0</v>
      </c>
      <c r="CT505" s="7">
        <f>SUMIFS(AFRIMONEY!$J:$J,AFRIMONEY!$F:$F,$A505,AFRIMONEY!$P:$P,CS$3)</f>
        <v>0</v>
      </c>
      <c r="CU505" s="8">
        <f t="shared" si="527"/>
        <v>2200</v>
      </c>
    </row>
    <row r="506" spans="1:99" x14ac:dyDescent="0.3">
      <c r="A506" s="2">
        <v>102055</v>
      </c>
      <c r="B506" s="23" t="str">
        <f>_xlfn.XLOOKUP(TEXT(A506,0),Tabela4[ID],Tabela4[AREA],"")</f>
        <v>AREA E</v>
      </c>
      <c r="C506" s="2" t="str">
        <f>_xlfn.XLOOKUP(TEXT(A506,0),Tabela4[ID],Tabela4[ZONA],"")</f>
        <v>ZONA 20</v>
      </c>
      <c r="D506" s="2" t="str">
        <f t="shared" si="495"/>
        <v>BLOCKED</v>
      </c>
      <c r="E506" s="18">
        <f t="shared" si="496"/>
        <v>650</v>
      </c>
      <c r="F506" s="21">
        <f>SUMIFS(KP!$L:$L,KP!$F:$F,$A506,KP!$A:$A,"31/03/2025")</f>
        <v>0</v>
      </c>
      <c r="G506" s="19">
        <f>SUMIFS(KP!$L:$L,KP!$F:$F,$A506,KP!$A:$A,SUMMARY!G$3)</f>
        <v>0</v>
      </c>
      <c r="H506" s="7">
        <f>SUMIFS(AFRIMONEY!$J:$J,AFRIMONEY!$F:$F,$A506,AFRIMONEY!$P:$P,G$3)</f>
        <v>0</v>
      </c>
      <c r="I506" s="8">
        <f t="shared" si="497"/>
        <v>0</v>
      </c>
      <c r="J506" s="7">
        <f>SUMIFS(KP!$L:$L,KP!$F:$F,$A506,KP!$A:$A,SUMMARY!J$3)</f>
        <v>0</v>
      </c>
      <c r="K506" s="7">
        <f>SUMIFS(AFRIMONEY!$J:$J,AFRIMONEY!$F:$F,$A506,AFRIMONEY!$P:$P,J$3)</f>
        <v>0</v>
      </c>
      <c r="L506" s="8">
        <f t="shared" si="498"/>
        <v>0</v>
      </c>
      <c r="M506" s="17">
        <f>SUMIFS(KP!$L:$L,KP!$F:$F,$A506,KP!$A:$A,SUMMARY!M$3)</f>
        <v>0</v>
      </c>
      <c r="N506" s="7">
        <f>SUMIFS(AFRIMONEY!$J:$J,AFRIMONEY!$F:$F,$A506,AFRIMONEY!$P:$P,M$3)</f>
        <v>0</v>
      </c>
      <c r="O506" s="8">
        <f t="shared" si="499"/>
        <v>0</v>
      </c>
      <c r="P506" s="7">
        <f>SUMIFS(KP!$L:$L,KP!$F:$F,$A506,KP!$A:$A,SUMMARY!P$3)</f>
        <v>0</v>
      </c>
      <c r="Q506" s="7">
        <f>SUMIFS(AFRIMONEY!$J:$J,AFRIMONEY!$F:$F,$A506,AFRIMONEY!$P:$P,P$3)</f>
        <v>0</v>
      </c>
      <c r="R506" s="8">
        <f t="shared" si="500"/>
        <v>0</v>
      </c>
      <c r="S506" s="17">
        <f>SUMIFS(KP!$L:$L,KP!$F:$F,$A506,KP!$A:$A,SUMMARY!S$3)</f>
        <v>0</v>
      </c>
      <c r="T506" s="7">
        <f>SUMIFS(AFRIMONEY!$J:$J,AFRIMONEY!$F:$F,$A506,AFRIMONEY!$P:$P,S$3)</f>
        <v>0</v>
      </c>
      <c r="U506" s="8">
        <f t="shared" si="501"/>
        <v>0</v>
      </c>
      <c r="V506" s="7">
        <f>SUMIFS(KP!$L:$L,KP!$F:$F,$A506,KP!$A:$A,SUMMARY!V$3)</f>
        <v>0</v>
      </c>
      <c r="W506" s="7">
        <f>SUMIFS(AFRIMONEY!$J:$J,AFRIMONEY!$F:$F,$A506,AFRIMONEY!$P:$P,V$3)</f>
        <v>0</v>
      </c>
      <c r="X506" s="8">
        <f t="shared" si="502"/>
        <v>0</v>
      </c>
      <c r="Y506" s="17">
        <f>SUMIFS(KP!$L:$L,KP!$F:$F,$A506,KP!$A:$A,SUMMARY!Y$3)</f>
        <v>0</v>
      </c>
      <c r="Z506" s="7">
        <f>SUMIFS(AFRIMONEY!$J:$J,AFRIMONEY!$F:$F,$A506,AFRIMONEY!$P:$P,Y$3)</f>
        <v>0</v>
      </c>
      <c r="AA506" s="8">
        <f t="shared" si="503"/>
        <v>0</v>
      </c>
      <c r="AB506" s="7">
        <f>SUMIFS(KP!$L:$L,KP!$F:$F,$A506,KP!$A:$A,SUMMARY!AB$3)</f>
        <v>0</v>
      </c>
      <c r="AC506" s="7">
        <f>SUMIFS(AFRIMONEY!$J:$J,AFRIMONEY!$F:$F,$A506,AFRIMONEY!$P:$P,AB$3)</f>
        <v>0</v>
      </c>
      <c r="AD506" s="8">
        <f t="shared" si="504"/>
        <v>0</v>
      </c>
      <c r="AE506" s="17">
        <f>SUMIFS(KP!$L:$L,KP!$F:$F,$A506,KP!$A:$A,SUMMARY!AE$3)</f>
        <v>1350</v>
      </c>
      <c r="AF506" s="7">
        <f>SUMIFS(AFRIMONEY!$J:$J,AFRIMONEY!$F:$F,$A506,AFRIMONEY!$P:$P,AE$3)</f>
        <v>0</v>
      </c>
      <c r="AG506" s="8">
        <f t="shared" si="505"/>
        <v>1350</v>
      </c>
      <c r="AH506" s="7">
        <f>SUMIFS(KP!$L:$L,KP!$F:$F,$A506,KP!$A:$A,SUMMARY!AH$3)</f>
        <v>650</v>
      </c>
      <c r="AI506" s="7">
        <f>SUMIFS(AFRIMONEY!$J:$J,AFRIMONEY!$F:$F,$A506,AFRIMONEY!$P:$P,AH$3)</f>
        <v>1350</v>
      </c>
      <c r="AJ506" s="8">
        <f t="shared" si="506"/>
        <v>650</v>
      </c>
      <c r="AK506" s="17">
        <f>SUMIFS(KP!$L:$L,KP!$F:$F,$A506,KP!$A:$A,SUMMARY!AK$3)</f>
        <v>0</v>
      </c>
      <c r="AL506" s="7">
        <f>SUMIFS(AFRIMONEY!$J:$J,AFRIMONEY!$F:$F,$A506,AFRIMONEY!$P:$P,AK$3)</f>
        <v>0</v>
      </c>
      <c r="AM506" s="8">
        <f t="shared" si="507"/>
        <v>650</v>
      </c>
      <c r="AN506" s="7">
        <f>SUMIFS(KP!$L:$L,KP!$F:$F,$A506,KP!$A:$A,SUMMARY!AN$3)</f>
        <v>0</v>
      </c>
      <c r="AO506" s="7">
        <f>SUMIFS(AFRIMONEY!$J:$J,AFRIMONEY!$F:$F,$A506,AFRIMONEY!$P:$P,AN$3)</f>
        <v>0</v>
      </c>
      <c r="AP506" s="8">
        <f t="shared" si="508"/>
        <v>650</v>
      </c>
      <c r="AQ506" s="17">
        <f>SUMIFS(KP!$L:$L,KP!$F:$F,$A506,KP!$A:$A,SUMMARY!AQ$3)</f>
        <v>0</v>
      </c>
      <c r="AR506" s="7">
        <f>SUMIFS(AFRIMONEY!$J:$J,AFRIMONEY!$F:$F,$A506,AFRIMONEY!$P:$P,AQ$3)</f>
        <v>0</v>
      </c>
      <c r="AS506" s="8">
        <f t="shared" si="509"/>
        <v>650</v>
      </c>
      <c r="AT506" s="7">
        <f>SUMIFS(KP!$L:$L,KP!$F:$F,$A506,KP!$A:$A,SUMMARY!AT$3)</f>
        <v>0</v>
      </c>
      <c r="AU506" s="7">
        <f>SUMIFS(AFRIMONEY!$J:$J,AFRIMONEY!$F:$F,$A506,AFRIMONEY!$P:$P,AT$3)</f>
        <v>0</v>
      </c>
      <c r="AV506" s="8">
        <f t="shared" si="510"/>
        <v>650</v>
      </c>
      <c r="AW506" s="17">
        <f>SUMIFS(KP!$L:$L,KP!$F:$F,$A506,KP!$A:$A,SUMMARY!AW$3)</f>
        <v>0</v>
      </c>
      <c r="AX506" s="7">
        <f>SUMIFS(AFRIMONEY!$J:$J,AFRIMONEY!$F:$F,$A506,AFRIMONEY!$P:$P,AW$3)</f>
        <v>0</v>
      </c>
      <c r="AY506" s="8">
        <f t="shared" si="511"/>
        <v>650</v>
      </c>
      <c r="AZ506" s="7">
        <f>SUMIFS(KP!$L:$L,KP!$F:$F,$A506,KP!$A:$A,SUMMARY!AZ$3)</f>
        <v>0</v>
      </c>
      <c r="BA506" s="7">
        <f>SUMIFS(AFRIMONEY!$J:$J,AFRIMONEY!$F:$F,$A506,AFRIMONEY!$P:$P,AZ$3)</f>
        <v>0</v>
      </c>
      <c r="BB506" s="8">
        <f t="shared" si="512"/>
        <v>650</v>
      </c>
      <c r="BC506" s="17">
        <f>SUMIFS(KP!$L:$L,KP!$F:$F,$A506,KP!$A:$A,SUMMARY!BC$3)</f>
        <v>0</v>
      </c>
      <c r="BD506" s="7">
        <f>SUMIFS(AFRIMONEY!$J:$J,AFRIMONEY!$F:$F,$A506,AFRIMONEY!$P:$P,BC$3)</f>
        <v>0</v>
      </c>
      <c r="BE506" s="8">
        <f t="shared" si="513"/>
        <v>650</v>
      </c>
      <c r="BF506" s="7">
        <f>SUMIFS(KP!$L:$L,KP!$F:$F,$A506,KP!$A:$A,SUMMARY!BF$3)</f>
        <v>0</v>
      </c>
      <c r="BG506" s="7">
        <f>SUMIFS(AFRIMONEY!$J:$J,AFRIMONEY!$F:$F,$A506,AFRIMONEY!$P:$P,BF$3)</f>
        <v>0</v>
      </c>
      <c r="BH506" s="8">
        <f t="shared" si="514"/>
        <v>650</v>
      </c>
      <c r="BI506" s="17">
        <f>SUMIFS(KP!$L:$L,KP!$F:$F,$A506,KP!$A:$A,SUMMARY!BI$3)</f>
        <v>0</v>
      </c>
      <c r="BJ506" s="7">
        <f>SUMIFS(AFRIMONEY!$J:$J,AFRIMONEY!$F:$F,$A506,AFRIMONEY!$P:$P,BI$3)</f>
        <v>0</v>
      </c>
      <c r="BK506" s="8">
        <f t="shared" si="515"/>
        <v>650</v>
      </c>
      <c r="BL506" s="7">
        <f>SUMIFS(KP!$L:$L,KP!$F:$F,$A506,KP!$A:$A,SUMMARY!BL$3)</f>
        <v>0</v>
      </c>
      <c r="BM506" s="7">
        <f>SUMIFS(AFRIMONEY!$J:$J,AFRIMONEY!$F:$F,$A506,AFRIMONEY!$P:$P,BL$3)</f>
        <v>0</v>
      </c>
      <c r="BN506" s="8">
        <f t="shared" si="516"/>
        <v>650</v>
      </c>
      <c r="BO506" s="17">
        <f>SUMIFS(KP!$L:$L,KP!$F:$F,$A506,KP!$A:$A,SUMMARY!BO$3)</f>
        <v>0</v>
      </c>
      <c r="BP506" s="7">
        <f>SUMIFS(AFRIMONEY!$J:$J,AFRIMONEY!$F:$F,$A506,AFRIMONEY!$P:$P,BO$3)</f>
        <v>0</v>
      </c>
      <c r="BQ506" s="8">
        <f t="shared" si="517"/>
        <v>650</v>
      </c>
      <c r="BR506" s="7">
        <f>SUMIFS(KP!$L:$L,KP!$F:$F,$A506,KP!$A:$A,SUMMARY!BR$3)</f>
        <v>0</v>
      </c>
      <c r="BS506" s="7">
        <f>SUMIFS(AFRIMONEY!$J:$J,AFRIMONEY!$F:$F,$A506,AFRIMONEY!$P:$P,BR$3)</f>
        <v>0</v>
      </c>
      <c r="BT506" s="8">
        <f t="shared" si="518"/>
        <v>650</v>
      </c>
      <c r="BU506" s="17">
        <f>SUMIFS(KP!$L:$L,KP!$F:$F,$A506,KP!$A:$A,SUMMARY!BU$3)</f>
        <v>0</v>
      </c>
      <c r="BV506" s="7">
        <f>SUMIFS(AFRIMONEY!$J:$J,AFRIMONEY!$F:$F,$A506,AFRIMONEY!$P:$P,BU$3)</f>
        <v>0</v>
      </c>
      <c r="BW506" s="8">
        <f t="shared" si="519"/>
        <v>650</v>
      </c>
      <c r="BX506" s="7">
        <f>SUMIFS(KP!$L:$L,KP!$F:$F,$A506,KP!$A:$A,SUMMARY!BX$3)</f>
        <v>0</v>
      </c>
      <c r="BY506" s="7">
        <f>SUMIFS(AFRIMONEY!$J:$J,AFRIMONEY!$F:$F,$A506,AFRIMONEY!$P:$P,BX$3)</f>
        <v>0</v>
      </c>
      <c r="BZ506" s="8">
        <f t="shared" si="520"/>
        <v>650</v>
      </c>
      <c r="CA506" s="17">
        <f>SUMIFS(KP!$L:$L,KP!$F:$F,$A506,KP!$A:$A,SUMMARY!CA$3)</f>
        <v>0</v>
      </c>
      <c r="CB506" s="7">
        <f>SUMIFS(AFRIMONEY!$J:$J,AFRIMONEY!$F:$F,$A506,AFRIMONEY!$P:$P,CA$3)</f>
        <v>0</v>
      </c>
      <c r="CC506" s="8">
        <f t="shared" si="521"/>
        <v>650</v>
      </c>
      <c r="CD506" s="7">
        <f>SUMIFS(KP!$L:$L,KP!$F:$F,$A506,KP!$A:$A,SUMMARY!CD$3)</f>
        <v>0</v>
      </c>
      <c r="CE506" s="7">
        <f>SUMIFS(AFRIMONEY!$J:$J,AFRIMONEY!$F:$F,$A506,AFRIMONEY!$P:$P,CD$3)</f>
        <v>0</v>
      </c>
      <c r="CF506" s="8">
        <f t="shared" si="522"/>
        <v>650</v>
      </c>
      <c r="CG506" s="17">
        <f>SUMIFS(KP!$L:$L,KP!$F:$F,$A506,KP!$A:$A,SUMMARY!CG$3)</f>
        <v>0</v>
      </c>
      <c r="CH506" s="7">
        <f>SUMIFS(AFRIMONEY!$J:$J,AFRIMONEY!$F:$F,$A506,AFRIMONEY!$P:$P,CG$3)</f>
        <v>0</v>
      </c>
      <c r="CI506" s="8">
        <f t="shared" si="523"/>
        <v>650</v>
      </c>
      <c r="CJ506" s="7">
        <f>SUMIFS(KP!$L:$L,KP!$F:$F,$A506,KP!$A:$A,SUMMARY!CJ$3)</f>
        <v>0</v>
      </c>
      <c r="CK506" s="7">
        <f>SUMIFS(AFRIMONEY!$J:$J,AFRIMONEY!$F:$F,$A506,AFRIMONEY!$P:$P,CJ$3)</f>
        <v>0</v>
      </c>
      <c r="CL506" s="8">
        <f t="shared" si="524"/>
        <v>650</v>
      </c>
      <c r="CM506" s="17">
        <f>SUMIFS(KP!$L:$L,KP!$F:$F,$A506,KP!$A:$A,SUMMARY!CM$3)</f>
        <v>0</v>
      </c>
      <c r="CN506" s="7">
        <f>SUMIFS(AFRIMONEY!$J:$J,AFRIMONEY!$F:$F,$A506,AFRIMONEY!$P:$P,CM$3)</f>
        <v>0</v>
      </c>
      <c r="CO506" s="8">
        <f t="shared" si="525"/>
        <v>650</v>
      </c>
      <c r="CP506" s="7">
        <f>SUMIFS(KP!$L:$L,KP!$F:$F,$A506,KP!$A:$A,SUMMARY!CP$3)</f>
        <v>0</v>
      </c>
      <c r="CQ506" s="7">
        <f>SUMIFS(AFRIMONEY!$J:$J,AFRIMONEY!$F:$F,$A506,AFRIMONEY!$P:$P,CP$3)</f>
        <v>0</v>
      </c>
      <c r="CR506" s="8">
        <f t="shared" si="526"/>
        <v>650</v>
      </c>
      <c r="CS506" s="17">
        <f>SUMIFS(KP!$L:$L,KP!$F:$F,$A506,KP!$A:$A,SUMMARY!CS$3)</f>
        <v>0</v>
      </c>
      <c r="CT506" s="7">
        <f>SUMIFS(AFRIMONEY!$J:$J,AFRIMONEY!$F:$F,$A506,AFRIMONEY!$P:$P,CS$3)</f>
        <v>0</v>
      </c>
      <c r="CU506" s="8">
        <f t="shared" si="527"/>
        <v>650</v>
      </c>
    </row>
    <row r="507" spans="1:99" x14ac:dyDescent="0.3">
      <c r="A507" s="2">
        <v>102057</v>
      </c>
      <c r="B507" s="23" t="str">
        <f>_xlfn.XLOOKUP(TEXT(A507,0),Tabela4[ID],Tabela4[AREA],"")</f>
        <v>AREA E</v>
      </c>
      <c r="C507" s="2" t="str">
        <f>_xlfn.XLOOKUP(TEXT(A507,0),Tabela4[ID],Tabela4[ZONA],"")</f>
        <v>ZONA 17</v>
      </c>
      <c r="D507" s="2" t="str">
        <f t="shared" si="495"/>
        <v>BLOCKED</v>
      </c>
      <c r="E507" s="18">
        <f t="shared" si="496"/>
        <v>4500</v>
      </c>
      <c r="F507" s="21">
        <f>SUMIFS(KP!$L:$L,KP!$F:$F,$A507,KP!$A:$A,"31/03/2025")</f>
        <v>0</v>
      </c>
      <c r="G507" s="19">
        <f>SUMIFS(KP!$L:$L,KP!$F:$F,$A507,KP!$A:$A,SUMMARY!G$3)</f>
        <v>0</v>
      </c>
      <c r="H507" s="7">
        <f>SUMIFS(AFRIMONEY!$J:$J,AFRIMONEY!$F:$F,$A507,AFRIMONEY!$P:$P,G$3)</f>
        <v>0</v>
      </c>
      <c r="I507" s="8">
        <f t="shared" si="497"/>
        <v>0</v>
      </c>
      <c r="J507" s="7">
        <f>SUMIFS(KP!$L:$L,KP!$F:$F,$A507,KP!$A:$A,SUMMARY!J$3)</f>
        <v>0</v>
      </c>
      <c r="K507" s="7">
        <f>SUMIFS(AFRIMONEY!$J:$J,AFRIMONEY!$F:$F,$A507,AFRIMONEY!$P:$P,J$3)</f>
        <v>0</v>
      </c>
      <c r="L507" s="8">
        <f t="shared" si="498"/>
        <v>0</v>
      </c>
      <c r="M507" s="17">
        <f>SUMIFS(KP!$L:$L,KP!$F:$F,$A507,KP!$A:$A,SUMMARY!M$3)</f>
        <v>0</v>
      </c>
      <c r="N507" s="7">
        <f>SUMIFS(AFRIMONEY!$J:$J,AFRIMONEY!$F:$F,$A507,AFRIMONEY!$P:$P,M$3)</f>
        <v>0</v>
      </c>
      <c r="O507" s="8">
        <f t="shared" si="499"/>
        <v>0</v>
      </c>
      <c r="P507" s="7">
        <f>SUMIFS(KP!$L:$L,KP!$F:$F,$A507,KP!$A:$A,SUMMARY!P$3)</f>
        <v>0</v>
      </c>
      <c r="Q507" s="7">
        <f>SUMIFS(AFRIMONEY!$J:$J,AFRIMONEY!$F:$F,$A507,AFRIMONEY!$P:$P,P$3)</f>
        <v>0</v>
      </c>
      <c r="R507" s="8">
        <f t="shared" si="500"/>
        <v>0</v>
      </c>
      <c r="S507" s="17">
        <f>SUMIFS(KP!$L:$L,KP!$F:$F,$A507,KP!$A:$A,SUMMARY!S$3)</f>
        <v>0</v>
      </c>
      <c r="T507" s="7">
        <f>SUMIFS(AFRIMONEY!$J:$J,AFRIMONEY!$F:$F,$A507,AFRIMONEY!$P:$P,S$3)</f>
        <v>0</v>
      </c>
      <c r="U507" s="8">
        <f t="shared" si="501"/>
        <v>0</v>
      </c>
      <c r="V507" s="7">
        <f>SUMIFS(KP!$L:$L,KP!$F:$F,$A507,KP!$A:$A,SUMMARY!V$3)</f>
        <v>0</v>
      </c>
      <c r="W507" s="7">
        <f>SUMIFS(AFRIMONEY!$J:$J,AFRIMONEY!$F:$F,$A507,AFRIMONEY!$P:$P,V$3)</f>
        <v>0</v>
      </c>
      <c r="X507" s="8">
        <f t="shared" si="502"/>
        <v>0</v>
      </c>
      <c r="Y507" s="17">
        <f>SUMIFS(KP!$L:$L,KP!$F:$F,$A507,KP!$A:$A,SUMMARY!Y$3)</f>
        <v>2050</v>
      </c>
      <c r="Z507" s="7">
        <f>SUMIFS(AFRIMONEY!$J:$J,AFRIMONEY!$F:$F,$A507,AFRIMONEY!$P:$P,Y$3)</f>
        <v>0</v>
      </c>
      <c r="AA507" s="8">
        <f t="shared" si="503"/>
        <v>2050</v>
      </c>
      <c r="AB507" s="7">
        <f>SUMIFS(KP!$L:$L,KP!$F:$F,$A507,KP!$A:$A,SUMMARY!AB$3)</f>
        <v>2450</v>
      </c>
      <c r="AC507" s="7">
        <f>SUMIFS(AFRIMONEY!$J:$J,AFRIMONEY!$F:$F,$A507,AFRIMONEY!$P:$P,AB$3)</f>
        <v>2050</v>
      </c>
      <c r="AD507" s="8">
        <f t="shared" si="504"/>
        <v>2450</v>
      </c>
      <c r="AE507" s="17">
        <f>SUMIFS(KP!$L:$L,KP!$F:$F,$A507,KP!$A:$A,SUMMARY!AE$3)</f>
        <v>2050</v>
      </c>
      <c r="AF507" s="7">
        <f>SUMIFS(AFRIMONEY!$J:$J,AFRIMONEY!$F:$F,$A507,AFRIMONEY!$P:$P,AE$3)</f>
        <v>0</v>
      </c>
      <c r="AG507" s="8">
        <f t="shared" si="505"/>
        <v>4500</v>
      </c>
      <c r="AH507" s="7">
        <f>SUMIFS(KP!$L:$L,KP!$F:$F,$A507,KP!$A:$A,SUMMARY!AH$3)</f>
        <v>0</v>
      </c>
      <c r="AI507" s="7">
        <f>SUMIFS(AFRIMONEY!$J:$J,AFRIMONEY!$F:$F,$A507,AFRIMONEY!$P:$P,AH$3)</f>
        <v>0</v>
      </c>
      <c r="AJ507" s="8">
        <f t="shared" si="506"/>
        <v>4500</v>
      </c>
      <c r="AK507" s="17">
        <f>SUMIFS(KP!$L:$L,KP!$F:$F,$A507,KP!$A:$A,SUMMARY!AK$3)</f>
        <v>0</v>
      </c>
      <c r="AL507" s="7">
        <f>SUMIFS(AFRIMONEY!$J:$J,AFRIMONEY!$F:$F,$A507,AFRIMONEY!$P:$P,AK$3)</f>
        <v>0</v>
      </c>
      <c r="AM507" s="8">
        <f t="shared" si="507"/>
        <v>4500</v>
      </c>
      <c r="AN507" s="7">
        <f>SUMIFS(KP!$L:$L,KP!$F:$F,$A507,KP!$A:$A,SUMMARY!AN$3)</f>
        <v>0</v>
      </c>
      <c r="AO507" s="7">
        <f>SUMIFS(AFRIMONEY!$J:$J,AFRIMONEY!$F:$F,$A507,AFRIMONEY!$P:$P,AN$3)</f>
        <v>0</v>
      </c>
      <c r="AP507" s="8">
        <f t="shared" si="508"/>
        <v>4500</v>
      </c>
      <c r="AQ507" s="17">
        <f>SUMIFS(KP!$L:$L,KP!$F:$F,$A507,KP!$A:$A,SUMMARY!AQ$3)</f>
        <v>0</v>
      </c>
      <c r="AR507" s="7">
        <f>SUMIFS(AFRIMONEY!$J:$J,AFRIMONEY!$F:$F,$A507,AFRIMONEY!$P:$P,AQ$3)</f>
        <v>0</v>
      </c>
      <c r="AS507" s="8">
        <f t="shared" si="509"/>
        <v>4500</v>
      </c>
      <c r="AT507" s="7">
        <f>SUMIFS(KP!$L:$L,KP!$F:$F,$A507,KP!$A:$A,SUMMARY!AT$3)</f>
        <v>0</v>
      </c>
      <c r="AU507" s="7">
        <f>SUMIFS(AFRIMONEY!$J:$J,AFRIMONEY!$F:$F,$A507,AFRIMONEY!$P:$P,AT$3)</f>
        <v>0</v>
      </c>
      <c r="AV507" s="8">
        <f t="shared" si="510"/>
        <v>4500</v>
      </c>
      <c r="AW507" s="17">
        <f>SUMIFS(KP!$L:$L,KP!$F:$F,$A507,KP!$A:$A,SUMMARY!AW$3)</f>
        <v>0</v>
      </c>
      <c r="AX507" s="7">
        <f>SUMIFS(AFRIMONEY!$J:$J,AFRIMONEY!$F:$F,$A507,AFRIMONEY!$P:$P,AW$3)</f>
        <v>0</v>
      </c>
      <c r="AY507" s="8">
        <f t="shared" si="511"/>
        <v>4500</v>
      </c>
      <c r="AZ507" s="7">
        <f>SUMIFS(KP!$L:$L,KP!$F:$F,$A507,KP!$A:$A,SUMMARY!AZ$3)</f>
        <v>0</v>
      </c>
      <c r="BA507" s="7">
        <f>SUMIFS(AFRIMONEY!$J:$J,AFRIMONEY!$F:$F,$A507,AFRIMONEY!$P:$P,AZ$3)</f>
        <v>0</v>
      </c>
      <c r="BB507" s="8">
        <f t="shared" si="512"/>
        <v>4500</v>
      </c>
      <c r="BC507" s="17">
        <f>SUMIFS(KP!$L:$L,KP!$F:$F,$A507,KP!$A:$A,SUMMARY!BC$3)</f>
        <v>0</v>
      </c>
      <c r="BD507" s="7">
        <f>SUMIFS(AFRIMONEY!$J:$J,AFRIMONEY!$F:$F,$A507,AFRIMONEY!$P:$P,BC$3)</f>
        <v>0</v>
      </c>
      <c r="BE507" s="8">
        <f t="shared" si="513"/>
        <v>4500</v>
      </c>
      <c r="BF507" s="7">
        <f>SUMIFS(KP!$L:$L,KP!$F:$F,$A507,KP!$A:$A,SUMMARY!BF$3)</f>
        <v>0</v>
      </c>
      <c r="BG507" s="7">
        <f>SUMIFS(AFRIMONEY!$J:$J,AFRIMONEY!$F:$F,$A507,AFRIMONEY!$P:$P,BF$3)</f>
        <v>0</v>
      </c>
      <c r="BH507" s="8">
        <f t="shared" si="514"/>
        <v>4500</v>
      </c>
      <c r="BI507" s="17">
        <f>SUMIFS(KP!$L:$L,KP!$F:$F,$A507,KP!$A:$A,SUMMARY!BI$3)</f>
        <v>0</v>
      </c>
      <c r="BJ507" s="7">
        <f>SUMIFS(AFRIMONEY!$J:$J,AFRIMONEY!$F:$F,$A507,AFRIMONEY!$P:$P,BI$3)</f>
        <v>0</v>
      </c>
      <c r="BK507" s="8">
        <f t="shared" si="515"/>
        <v>4500</v>
      </c>
      <c r="BL507" s="7">
        <f>SUMIFS(KP!$L:$L,KP!$F:$F,$A507,KP!$A:$A,SUMMARY!BL$3)</f>
        <v>0</v>
      </c>
      <c r="BM507" s="7">
        <f>SUMIFS(AFRIMONEY!$J:$J,AFRIMONEY!$F:$F,$A507,AFRIMONEY!$P:$P,BL$3)</f>
        <v>0</v>
      </c>
      <c r="BN507" s="8">
        <f t="shared" si="516"/>
        <v>4500</v>
      </c>
      <c r="BO507" s="17">
        <f>SUMIFS(KP!$L:$L,KP!$F:$F,$A507,KP!$A:$A,SUMMARY!BO$3)</f>
        <v>0</v>
      </c>
      <c r="BP507" s="7">
        <f>SUMIFS(AFRIMONEY!$J:$J,AFRIMONEY!$F:$F,$A507,AFRIMONEY!$P:$P,BO$3)</f>
        <v>0</v>
      </c>
      <c r="BQ507" s="8">
        <f t="shared" si="517"/>
        <v>4500</v>
      </c>
      <c r="BR507" s="7">
        <f>SUMIFS(KP!$L:$L,KP!$F:$F,$A507,KP!$A:$A,SUMMARY!BR$3)</f>
        <v>0</v>
      </c>
      <c r="BS507" s="7">
        <f>SUMIFS(AFRIMONEY!$J:$J,AFRIMONEY!$F:$F,$A507,AFRIMONEY!$P:$P,BR$3)</f>
        <v>0</v>
      </c>
      <c r="BT507" s="8">
        <f t="shared" si="518"/>
        <v>4500</v>
      </c>
      <c r="BU507" s="17">
        <f>SUMIFS(KP!$L:$L,KP!$F:$F,$A507,KP!$A:$A,SUMMARY!BU$3)</f>
        <v>0</v>
      </c>
      <c r="BV507" s="7">
        <f>SUMIFS(AFRIMONEY!$J:$J,AFRIMONEY!$F:$F,$A507,AFRIMONEY!$P:$P,BU$3)</f>
        <v>0</v>
      </c>
      <c r="BW507" s="8">
        <f t="shared" si="519"/>
        <v>4500</v>
      </c>
      <c r="BX507" s="7">
        <f>SUMIFS(KP!$L:$L,KP!$F:$F,$A507,KP!$A:$A,SUMMARY!BX$3)</f>
        <v>0</v>
      </c>
      <c r="BY507" s="7">
        <f>SUMIFS(AFRIMONEY!$J:$J,AFRIMONEY!$F:$F,$A507,AFRIMONEY!$P:$P,BX$3)</f>
        <v>0</v>
      </c>
      <c r="BZ507" s="8">
        <f t="shared" si="520"/>
        <v>4500</v>
      </c>
      <c r="CA507" s="17">
        <f>SUMIFS(KP!$L:$L,KP!$F:$F,$A507,KP!$A:$A,SUMMARY!CA$3)</f>
        <v>0</v>
      </c>
      <c r="CB507" s="7">
        <f>SUMIFS(AFRIMONEY!$J:$J,AFRIMONEY!$F:$F,$A507,AFRIMONEY!$P:$P,CA$3)</f>
        <v>0</v>
      </c>
      <c r="CC507" s="8">
        <f t="shared" si="521"/>
        <v>4500</v>
      </c>
      <c r="CD507" s="7">
        <f>SUMIFS(KP!$L:$L,KP!$F:$F,$A507,KP!$A:$A,SUMMARY!CD$3)</f>
        <v>0</v>
      </c>
      <c r="CE507" s="7">
        <f>SUMIFS(AFRIMONEY!$J:$J,AFRIMONEY!$F:$F,$A507,AFRIMONEY!$P:$P,CD$3)</f>
        <v>0</v>
      </c>
      <c r="CF507" s="8">
        <f t="shared" si="522"/>
        <v>4500</v>
      </c>
      <c r="CG507" s="17">
        <f>SUMIFS(KP!$L:$L,KP!$F:$F,$A507,KP!$A:$A,SUMMARY!CG$3)</f>
        <v>0</v>
      </c>
      <c r="CH507" s="7">
        <f>SUMIFS(AFRIMONEY!$J:$J,AFRIMONEY!$F:$F,$A507,AFRIMONEY!$P:$P,CG$3)</f>
        <v>0</v>
      </c>
      <c r="CI507" s="8">
        <f t="shared" si="523"/>
        <v>4500</v>
      </c>
      <c r="CJ507" s="7">
        <f>SUMIFS(KP!$L:$L,KP!$F:$F,$A507,KP!$A:$A,SUMMARY!CJ$3)</f>
        <v>0</v>
      </c>
      <c r="CK507" s="7">
        <f>SUMIFS(AFRIMONEY!$J:$J,AFRIMONEY!$F:$F,$A507,AFRIMONEY!$P:$P,CJ$3)</f>
        <v>0</v>
      </c>
      <c r="CL507" s="8">
        <f t="shared" si="524"/>
        <v>4500</v>
      </c>
      <c r="CM507" s="17">
        <f>SUMIFS(KP!$L:$L,KP!$F:$F,$A507,KP!$A:$A,SUMMARY!CM$3)</f>
        <v>0</v>
      </c>
      <c r="CN507" s="7">
        <f>SUMIFS(AFRIMONEY!$J:$J,AFRIMONEY!$F:$F,$A507,AFRIMONEY!$P:$P,CM$3)</f>
        <v>0</v>
      </c>
      <c r="CO507" s="8">
        <f t="shared" si="525"/>
        <v>4500</v>
      </c>
      <c r="CP507" s="7">
        <f>SUMIFS(KP!$L:$L,KP!$F:$F,$A507,KP!$A:$A,SUMMARY!CP$3)</f>
        <v>0</v>
      </c>
      <c r="CQ507" s="7">
        <f>SUMIFS(AFRIMONEY!$J:$J,AFRIMONEY!$F:$F,$A507,AFRIMONEY!$P:$P,CP$3)</f>
        <v>0</v>
      </c>
      <c r="CR507" s="8">
        <f t="shared" si="526"/>
        <v>4500</v>
      </c>
      <c r="CS507" s="17">
        <f>SUMIFS(KP!$L:$L,KP!$F:$F,$A507,KP!$A:$A,SUMMARY!CS$3)</f>
        <v>0</v>
      </c>
      <c r="CT507" s="7">
        <f>SUMIFS(AFRIMONEY!$J:$J,AFRIMONEY!$F:$F,$A507,AFRIMONEY!$P:$P,CS$3)</f>
        <v>0</v>
      </c>
      <c r="CU507" s="8">
        <f t="shared" si="527"/>
        <v>4500</v>
      </c>
    </row>
    <row r="508" spans="1:99" x14ac:dyDescent="0.3">
      <c r="A508" s="2">
        <v>102058</v>
      </c>
      <c r="B508" s="23" t="str">
        <f>_xlfn.XLOOKUP(TEXT(A508,0),Tabela4[ID],Tabela4[AREA],"")</f>
        <v>AREA E</v>
      </c>
      <c r="C508" s="2" t="str">
        <f>_xlfn.XLOOKUP(TEXT(A508,0),Tabela4[ID],Tabela4[ZONA],"")</f>
        <v>ZONA 17</v>
      </c>
      <c r="D508" s="2" t="str">
        <f t="shared" si="495"/>
        <v>BLOCKED</v>
      </c>
      <c r="E508" s="18">
        <f t="shared" si="496"/>
        <v>1450</v>
      </c>
      <c r="F508" s="21">
        <f>SUMIFS(KP!$L:$L,KP!$F:$F,$A508,KP!$A:$A,"31/03/2025")</f>
        <v>0</v>
      </c>
      <c r="G508" s="19">
        <f>SUMIFS(KP!$L:$L,KP!$F:$F,$A508,KP!$A:$A,SUMMARY!G$3)</f>
        <v>0</v>
      </c>
      <c r="H508" s="7">
        <f>SUMIFS(AFRIMONEY!$J:$J,AFRIMONEY!$F:$F,$A508,AFRIMONEY!$P:$P,G$3)</f>
        <v>0</v>
      </c>
      <c r="I508" s="8">
        <f t="shared" si="497"/>
        <v>0</v>
      </c>
      <c r="J508" s="7">
        <f>SUMIFS(KP!$L:$L,KP!$F:$F,$A508,KP!$A:$A,SUMMARY!J$3)</f>
        <v>0</v>
      </c>
      <c r="K508" s="7">
        <f>SUMIFS(AFRIMONEY!$J:$J,AFRIMONEY!$F:$F,$A508,AFRIMONEY!$P:$P,J$3)</f>
        <v>0</v>
      </c>
      <c r="L508" s="8">
        <f t="shared" si="498"/>
        <v>0</v>
      </c>
      <c r="M508" s="17">
        <f>SUMIFS(KP!$L:$L,KP!$F:$F,$A508,KP!$A:$A,SUMMARY!M$3)</f>
        <v>0</v>
      </c>
      <c r="N508" s="7">
        <f>SUMIFS(AFRIMONEY!$J:$J,AFRIMONEY!$F:$F,$A508,AFRIMONEY!$P:$P,M$3)</f>
        <v>0</v>
      </c>
      <c r="O508" s="8">
        <f t="shared" si="499"/>
        <v>0</v>
      </c>
      <c r="P508" s="7">
        <f>SUMIFS(KP!$L:$L,KP!$F:$F,$A508,KP!$A:$A,SUMMARY!P$3)</f>
        <v>0</v>
      </c>
      <c r="Q508" s="7">
        <f>SUMIFS(AFRIMONEY!$J:$J,AFRIMONEY!$F:$F,$A508,AFRIMONEY!$P:$P,P$3)</f>
        <v>0</v>
      </c>
      <c r="R508" s="8">
        <f t="shared" si="500"/>
        <v>0</v>
      </c>
      <c r="S508" s="17">
        <f>SUMIFS(KP!$L:$L,KP!$F:$F,$A508,KP!$A:$A,SUMMARY!S$3)</f>
        <v>0</v>
      </c>
      <c r="T508" s="7">
        <f>SUMIFS(AFRIMONEY!$J:$J,AFRIMONEY!$F:$F,$A508,AFRIMONEY!$P:$P,S$3)</f>
        <v>0</v>
      </c>
      <c r="U508" s="8">
        <f t="shared" si="501"/>
        <v>0</v>
      </c>
      <c r="V508" s="7">
        <f>SUMIFS(KP!$L:$L,KP!$F:$F,$A508,KP!$A:$A,SUMMARY!V$3)</f>
        <v>0</v>
      </c>
      <c r="W508" s="7">
        <f>SUMIFS(AFRIMONEY!$J:$J,AFRIMONEY!$F:$F,$A508,AFRIMONEY!$P:$P,V$3)</f>
        <v>0</v>
      </c>
      <c r="X508" s="8">
        <f t="shared" si="502"/>
        <v>0</v>
      </c>
      <c r="Y508" s="17">
        <f>SUMIFS(KP!$L:$L,KP!$F:$F,$A508,KP!$A:$A,SUMMARY!Y$3)</f>
        <v>300</v>
      </c>
      <c r="Z508" s="7">
        <f>SUMIFS(AFRIMONEY!$J:$J,AFRIMONEY!$F:$F,$A508,AFRIMONEY!$P:$P,Y$3)</f>
        <v>0</v>
      </c>
      <c r="AA508" s="8">
        <f t="shared" si="503"/>
        <v>300</v>
      </c>
      <c r="AB508" s="7">
        <f>SUMIFS(KP!$L:$L,KP!$F:$F,$A508,KP!$A:$A,SUMMARY!AB$3)</f>
        <v>2050</v>
      </c>
      <c r="AC508" s="7">
        <f>SUMIFS(AFRIMONEY!$J:$J,AFRIMONEY!$F:$F,$A508,AFRIMONEY!$P:$P,AB$3)</f>
        <v>300</v>
      </c>
      <c r="AD508" s="8">
        <f t="shared" si="504"/>
        <v>2050</v>
      </c>
      <c r="AE508" s="17">
        <f>SUMIFS(KP!$L:$L,KP!$F:$F,$A508,KP!$A:$A,SUMMARY!AE$3)</f>
        <v>5050</v>
      </c>
      <c r="AF508" s="7">
        <f>SUMIFS(AFRIMONEY!$J:$J,AFRIMONEY!$F:$F,$A508,AFRIMONEY!$P:$P,AE$3)</f>
        <v>2050</v>
      </c>
      <c r="AG508" s="8">
        <f t="shared" si="505"/>
        <v>5050</v>
      </c>
      <c r="AH508" s="7">
        <f>SUMIFS(KP!$L:$L,KP!$F:$F,$A508,KP!$A:$A,SUMMARY!AH$3)</f>
        <v>1450</v>
      </c>
      <c r="AI508" s="7">
        <f>SUMIFS(AFRIMONEY!$J:$J,AFRIMONEY!$F:$F,$A508,AFRIMONEY!$P:$P,AH$3)</f>
        <v>5050</v>
      </c>
      <c r="AJ508" s="8">
        <f t="shared" si="506"/>
        <v>1450</v>
      </c>
      <c r="AK508" s="17">
        <f>SUMIFS(KP!$L:$L,KP!$F:$F,$A508,KP!$A:$A,SUMMARY!AK$3)</f>
        <v>0</v>
      </c>
      <c r="AL508" s="7">
        <f>SUMIFS(AFRIMONEY!$J:$J,AFRIMONEY!$F:$F,$A508,AFRIMONEY!$P:$P,AK$3)</f>
        <v>0</v>
      </c>
      <c r="AM508" s="8">
        <f t="shared" si="507"/>
        <v>1450</v>
      </c>
      <c r="AN508" s="7">
        <f>SUMIFS(KP!$L:$L,KP!$F:$F,$A508,KP!$A:$A,SUMMARY!AN$3)</f>
        <v>0</v>
      </c>
      <c r="AO508" s="7">
        <f>SUMIFS(AFRIMONEY!$J:$J,AFRIMONEY!$F:$F,$A508,AFRIMONEY!$P:$P,AN$3)</f>
        <v>0</v>
      </c>
      <c r="AP508" s="8">
        <f t="shared" si="508"/>
        <v>1450</v>
      </c>
      <c r="AQ508" s="17">
        <f>SUMIFS(KP!$L:$L,KP!$F:$F,$A508,KP!$A:$A,SUMMARY!AQ$3)</f>
        <v>0</v>
      </c>
      <c r="AR508" s="7">
        <f>SUMIFS(AFRIMONEY!$J:$J,AFRIMONEY!$F:$F,$A508,AFRIMONEY!$P:$P,AQ$3)</f>
        <v>0</v>
      </c>
      <c r="AS508" s="8">
        <f t="shared" si="509"/>
        <v>1450</v>
      </c>
      <c r="AT508" s="7">
        <f>SUMIFS(KP!$L:$L,KP!$F:$F,$A508,KP!$A:$A,SUMMARY!AT$3)</f>
        <v>0</v>
      </c>
      <c r="AU508" s="7">
        <f>SUMIFS(AFRIMONEY!$J:$J,AFRIMONEY!$F:$F,$A508,AFRIMONEY!$P:$P,AT$3)</f>
        <v>0</v>
      </c>
      <c r="AV508" s="8">
        <f t="shared" si="510"/>
        <v>1450</v>
      </c>
      <c r="AW508" s="17">
        <f>SUMIFS(KP!$L:$L,KP!$F:$F,$A508,KP!$A:$A,SUMMARY!AW$3)</f>
        <v>0</v>
      </c>
      <c r="AX508" s="7">
        <f>SUMIFS(AFRIMONEY!$J:$J,AFRIMONEY!$F:$F,$A508,AFRIMONEY!$P:$P,AW$3)</f>
        <v>0</v>
      </c>
      <c r="AY508" s="8">
        <f t="shared" si="511"/>
        <v>1450</v>
      </c>
      <c r="AZ508" s="7">
        <f>SUMIFS(KP!$L:$L,KP!$F:$F,$A508,KP!$A:$A,SUMMARY!AZ$3)</f>
        <v>0</v>
      </c>
      <c r="BA508" s="7">
        <f>SUMIFS(AFRIMONEY!$J:$J,AFRIMONEY!$F:$F,$A508,AFRIMONEY!$P:$P,AZ$3)</f>
        <v>0</v>
      </c>
      <c r="BB508" s="8">
        <f t="shared" si="512"/>
        <v>1450</v>
      </c>
      <c r="BC508" s="17">
        <f>SUMIFS(KP!$L:$L,KP!$F:$F,$A508,KP!$A:$A,SUMMARY!BC$3)</f>
        <v>0</v>
      </c>
      <c r="BD508" s="7">
        <f>SUMIFS(AFRIMONEY!$J:$J,AFRIMONEY!$F:$F,$A508,AFRIMONEY!$P:$P,BC$3)</f>
        <v>0</v>
      </c>
      <c r="BE508" s="8">
        <f t="shared" si="513"/>
        <v>1450</v>
      </c>
      <c r="BF508" s="7">
        <f>SUMIFS(KP!$L:$L,KP!$F:$F,$A508,KP!$A:$A,SUMMARY!BF$3)</f>
        <v>0</v>
      </c>
      <c r="BG508" s="7">
        <f>SUMIFS(AFRIMONEY!$J:$J,AFRIMONEY!$F:$F,$A508,AFRIMONEY!$P:$P,BF$3)</f>
        <v>0</v>
      </c>
      <c r="BH508" s="8">
        <f t="shared" si="514"/>
        <v>1450</v>
      </c>
      <c r="BI508" s="17">
        <f>SUMIFS(KP!$L:$L,KP!$F:$F,$A508,KP!$A:$A,SUMMARY!BI$3)</f>
        <v>0</v>
      </c>
      <c r="BJ508" s="7">
        <f>SUMIFS(AFRIMONEY!$J:$J,AFRIMONEY!$F:$F,$A508,AFRIMONEY!$P:$P,BI$3)</f>
        <v>0</v>
      </c>
      <c r="BK508" s="8">
        <f t="shared" si="515"/>
        <v>1450</v>
      </c>
      <c r="BL508" s="7">
        <f>SUMIFS(KP!$L:$L,KP!$F:$F,$A508,KP!$A:$A,SUMMARY!BL$3)</f>
        <v>0</v>
      </c>
      <c r="BM508" s="7">
        <f>SUMIFS(AFRIMONEY!$J:$J,AFRIMONEY!$F:$F,$A508,AFRIMONEY!$P:$P,BL$3)</f>
        <v>0</v>
      </c>
      <c r="BN508" s="8">
        <f t="shared" si="516"/>
        <v>1450</v>
      </c>
      <c r="BO508" s="17">
        <f>SUMIFS(KP!$L:$L,KP!$F:$F,$A508,KP!$A:$A,SUMMARY!BO$3)</f>
        <v>0</v>
      </c>
      <c r="BP508" s="7">
        <f>SUMIFS(AFRIMONEY!$J:$J,AFRIMONEY!$F:$F,$A508,AFRIMONEY!$P:$P,BO$3)</f>
        <v>0</v>
      </c>
      <c r="BQ508" s="8">
        <f t="shared" si="517"/>
        <v>1450</v>
      </c>
      <c r="BR508" s="7">
        <f>SUMIFS(KP!$L:$L,KP!$F:$F,$A508,KP!$A:$A,SUMMARY!BR$3)</f>
        <v>0</v>
      </c>
      <c r="BS508" s="7">
        <f>SUMIFS(AFRIMONEY!$J:$J,AFRIMONEY!$F:$F,$A508,AFRIMONEY!$P:$P,BR$3)</f>
        <v>0</v>
      </c>
      <c r="BT508" s="8">
        <f t="shared" si="518"/>
        <v>1450</v>
      </c>
      <c r="BU508" s="17">
        <f>SUMIFS(KP!$L:$L,KP!$F:$F,$A508,KP!$A:$A,SUMMARY!BU$3)</f>
        <v>0</v>
      </c>
      <c r="BV508" s="7">
        <f>SUMIFS(AFRIMONEY!$J:$J,AFRIMONEY!$F:$F,$A508,AFRIMONEY!$P:$P,BU$3)</f>
        <v>0</v>
      </c>
      <c r="BW508" s="8">
        <f t="shared" si="519"/>
        <v>1450</v>
      </c>
      <c r="BX508" s="7">
        <f>SUMIFS(KP!$L:$L,KP!$F:$F,$A508,KP!$A:$A,SUMMARY!BX$3)</f>
        <v>0</v>
      </c>
      <c r="BY508" s="7">
        <f>SUMIFS(AFRIMONEY!$J:$J,AFRIMONEY!$F:$F,$A508,AFRIMONEY!$P:$P,BX$3)</f>
        <v>0</v>
      </c>
      <c r="BZ508" s="8">
        <f t="shared" si="520"/>
        <v>1450</v>
      </c>
      <c r="CA508" s="17">
        <f>SUMIFS(KP!$L:$L,KP!$F:$F,$A508,KP!$A:$A,SUMMARY!CA$3)</f>
        <v>0</v>
      </c>
      <c r="CB508" s="7">
        <f>SUMIFS(AFRIMONEY!$J:$J,AFRIMONEY!$F:$F,$A508,AFRIMONEY!$P:$P,CA$3)</f>
        <v>0</v>
      </c>
      <c r="CC508" s="8">
        <f t="shared" si="521"/>
        <v>1450</v>
      </c>
      <c r="CD508" s="7">
        <f>SUMIFS(KP!$L:$L,KP!$F:$F,$A508,KP!$A:$A,SUMMARY!CD$3)</f>
        <v>0</v>
      </c>
      <c r="CE508" s="7">
        <f>SUMIFS(AFRIMONEY!$J:$J,AFRIMONEY!$F:$F,$A508,AFRIMONEY!$P:$P,CD$3)</f>
        <v>0</v>
      </c>
      <c r="CF508" s="8">
        <f t="shared" si="522"/>
        <v>1450</v>
      </c>
      <c r="CG508" s="17">
        <f>SUMIFS(KP!$L:$L,KP!$F:$F,$A508,KP!$A:$A,SUMMARY!CG$3)</f>
        <v>0</v>
      </c>
      <c r="CH508" s="7">
        <f>SUMIFS(AFRIMONEY!$J:$J,AFRIMONEY!$F:$F,$A508,AFRIMONEY!$P:$P,CG$3)</f>
        <v>0</v>
      </c>
      <c r="CI508" s="8">
        <f t="shared" si="523"/>
        <v>1450</v>
      </c>
      <c r="CJ508" s="7">
        <f>SUMIFS(KP!$L:$L,KP!$F:$F,$A508,KP!$A:$A,SUMMARY!CJ$3)</f>
        <v>0</v>
      </c>
      <c r="CK508" s="7">
        <f>SUMIFS(AFRIMONEY!$J:$J,AFRIMONEY!$F:$F,$A508,AFRIMONEY!$P:$P,CJ$3)</f>
        <v>0</v>
      </c>
      <c r="CL508" s="8">
        <f t="shared" si="524"/>
        <v>1450</v>
      </c>
      <c r="CM508" s="17">
        <f>SUMIFS(KP!$L:$L,KP!$F:$F,$A508,KP!$A:$A,SUMMARY!CM$3)</f>
        <v>0</v>
      </c>
      <c r="CN508" s="7">
        <f>SUMIFS(AFRIMONEY!$J:$J,AFRIMONEY!$F:$F,$A508,AFRIMONEY!$P:$P,CM$3)</f>
        <v>0</v>
      </c>
      <c r="CO508" s="8">
        <f t="shared" si="525"/>
        <v>1450</v>
      </c>
      <c r="CP508" s="7">
        <f>SUMIFS(KP!$L:$L,KP!$F:$F,$A508,KP!$A:$A,SUMMARY!CP$3)</f>
        <v>0</v>
      </c>
      <c r="CQ508" s="7">
        <f>SUMIFS(AFRIMONEY!$J:$J,AFRIMONEY!$F:$F,$A508,AFRIMONEY!$P:$P,CP$3)</f>
        <v>0</v>
      </c>
      <c r="CR508" s="8">
        <f t="shared" si="526"/>
        <v>1450</v>
      </c>
      <c r="CS508" s="17">
        <f>SUMIFS(KP!$L:$L,KP!$F:$F,$A508,KP!$A:$A,SUMMARY!CS$3)</f>
        <v>0</v>
      </c>
      <c r="CT508" s="7">
        <f>SUMIFS(AFRIMONEY!$J:$J,AFRIMONEY!$F:$F,$A508,AFRIMONEY!$P:$P,CS$3)</f>
        <v>0</v>
      </c>
      <c r="CU508" s="8">
        <f t="shared" si="527"/>
        <v>1450</v>
      </c>
    </row>
    <row r="509" spans="1:99" x14ac:dyDescent="0.3">
      <c r="A509" s="2">
        <v>102060</v>
      </c>
      <c r="B509" s="23" t="str">
        <f>_xlfn.XLOOKUP(TEXT(A509,0),Tabela4[ID],Tabela4[AREA],"")</f>
        <v>AREA E</v>
      </c>
      <c r="C509" s="2" t="str">
        <f>_xlfn.XLOOKUP(TEXT(A509,0),Tabela4[ID],Tabela4[ZONA],"")</f>
        <v>ZONA 17</v>
      </c>
      <c r="D509" s="2" t="str">
        <f t="shared" si="495"/>
        <v>BLOCKED</v>
      </c>
      <c r="E509" s="18">
        <f t="shared" si="496"/>
        <v>1000</v>
      </c>
      <c r="F509" s="21">
        <f>SUMIFS(KP!$L:$L,KP!$F:$F,$A509,KP!$A:$A,"31/03/2025")</f>
        <v>0</v>
      </c>
      <c r="G509" s="19">
        <f>SUMIFS(KP!$L:$L,KP!$F:$F,$A509,KP!$A:$A,SUMMARY!G$3)</f>
        <v>0</v>
      </c>
      <c r="H509" s="7">
        <f>SUMIFS(AFRIMONEY!$J:$J,AFRIMONEY!$F:$F,$A509,AFRIMONEY!$P:$P,G$3)</f>
        <v>0</v>
      </c>
      <c r="I509" s="8">
        <f t="shared" si="497"/>
        <v>0</v>
      </c>
      <c r="J509" s="7">
        <f>SUMIFS(KP!$L:$L,KP!$F:$F,$A509,KP!$A:$A,SUMMARY!J$3)</f>
        <v>0</v>
      </c>
      <c r="K509" s="7">
        <f>SUMIFS(AFRIMONEY!$J:$J,AFRIMONEY!$F:$F,$A509,AFRIMONEY!$P:$P,J$3)</f>
        <v>0</v>
      </c>
      <c r="L509" s="8">
        <f t="shared" si="498"/>
        <v>0</v>
      </c>
      <c r="M509" s="17">
        <f>SUMIFS(KP!$L:$L,KP!$F:$F,$A509,KP!$A:$A,SUMMARY!M$3)</f>
        <v>0</v>
      </c>
      <c r="N509" s="7">
        <f>SUMIFS(AFRIMONEY!$J:$J,AFRIMONEY!$F:$F,$A509,AFRIMONEY!$P:$P,M$3)</f>
        <v>0</v>
      </c>
      <c r="O509" s="8">
        <f t="shared" si="499"/>
        <v>0</v>
      </c>
      <c r="P509" s="7">
        <f>SUMIFS(KP!$L:$L,KP!$F:$F,$A509,KP!$A:$A,SUMMARY!P$3)</f>
        <v>0</v>
      </c>
      <c r="Q509" s="7">
        <f>SUMIFS(AFRIMONEY!$J:$J,AFRIMONEY!$F:$F,$A509,AFRIMONEY!$P:$P,P$3)</f>
        <v>0</v>
      </c>
      <c r="R509" s="8">
        <f t="shared" si="500"/>
        <v>0</v>
      </c>
      <c r="S509" s="17">
        <f>SUMIFS(KP!$L:$L,KP!$F:$F,$A509,KP!$A:$A,SUMMARY!S$3)</f>
        <v>0</v>
      </c>
      <c r="T509" s="7">
        <f>SUMIFS(AFRIMONEY!$J:$J,AFRIMONEY!$F:$F,$A509,AFRIMONEY!$P:$P,S$3)</f>
        <v>0</v>
      </c>
      <c r="U509" s="8">
        <f t="shared" si="501"/>
        <v>0</v>
      </c>
      <c r="V509" s="7">
        <f>SUMIFS(KP!$L:$L,KP!$F:$F,$A509,KP!$A:$A,SUMMARY!V$3)</f>
        <v>0</v>
      </c>
      <c r="W509" s="7">
        <f>SUMIFS(AFRIMONEY!$J:$J,AFRIMONEY!$F:$F,$A509,AFRIMONEY!$P:$P,V$3)</f>
        <v>0</v>
      </c>
      <c r="X509" s="8">
        <f t="shared" si="502"/>
        <v>0</v>
      </c>
      <c r="Y509" s="17">
        <f>SUMIFS(KP!$L:$L,KP!$F:$F,$A509,KP!$A:$A,SUMMARY!Y$3)</f>
        <v>500</v>
      </c>
      <c r="Z509" s="7">
        <f>SUMIFS(AFRIMONEY!$J:$J,AFRIMONEY!$F:$F,$A509,AFRIMONEY!$P:$P,Y$3)</f>
        <v>0</v>
      </c>
      <c r="AA509" s="8">
        <f t="shared" si="503"/>
        <v>500</v>
      </c>
      <c r="AB509" s="7">
        <f>SUMIFS(KP!$L:$L,KP!$F:$F,$A509,KP!$A:$A,SUMMARY!AB$3)</f>
        <v>100</v>
      </c>
      <c r="AC509" s="7">
        <f>SUMIFS(AFRIMONEY!$J:$J,AFRIMONEY!$F:$F,$A509,AFRIMONEY!$P:$P,AB$3)</f>
        <v>500</v>
      </c>
      <c r="AD509" s="8">
        <f t="shared" si="504"/>
        <v>100</v>
      </c>
      <c r="AE509" s="17">
        <f>SUMIFS(KP!$L:$L,KP!$F:$F,$A509,KP!$A:$A,SUMMARY!AE$3)</f>
        <v>4700</v>
      </c>
      <c r="AF509" s="7">
        <f>SUMIFS(AFRIMONEY!$J:$J,AFRIMONEY!$F:$F,$A509,AFRIMONEY!$P:$P,AE$3)</f>
        <v>100</v>
      </c>
      <c r="AG509" s="8">
        <f t="shared" si="505"/>
        <v>4700</v>
      </c>
      <c r="AH509" s="7">
        <f>SUMIFS(KP!$L:$L,KP!$F:$F,$A509,KP!$A:$A,SUMMARY!AH$3)</f>
        <v>0</v>
      </c>
      <c r="AI509" s="7">
        <f>SUMIFS(AFRIMONEY!$J:$J,AFRIMONEY!$F:$F,$A509,AFRIMONEY!$P:$P,AH$3)</f>
        <v>3700</v>
      </c>
      <c r="AJ509" s="8">
        <f t="shared" si="506"/>
        <v>1000</v>
      </c>
      <c r="AK509" s="17">
        <f>SUMIFS(KP!$L:$L,KP!$F:$F,$A509,KP!$A:$A,SUMMARY!AK$3)</f>
        <v>0</v>
      </c>
      <c r="AL509" s="7">
        <f>SUMIFS(AFRIMONEY!$J:$J,AFRIMONEY!$F:$F,$A509,AFRIMONEY!$P:$P,AK$3)</f>
        <v>0</v>
      </c>
      <c r="AM509" s="8">
        <f t="shared" si="507"/>
        <v>1000</v>
      </c>
      <c r="AN509" s="7">
        <f>SUMIFS(KP!$L:$L,KP!$F:$F,$A509,KP!$A:$A,SUMMARY!AN$3)</f>
        <v>0</v>
      </c>
      <c r="AO509" s="7">
        <f>SUMIFS(AFRIMONEY!$J:$J,AFRIMONEY!$F:$F,$A509,AFRIMONEY!$P:$P,AN$3)</f>
        <v>0</v>
      </c>
      <c r="AP509" s="8">
        <f t="shared" si="508"/>
        <v>1000</v>
      </c>
      <c r="AQ509" s="17">
        <f>SUMIFS(KP!$L:$L,KP!$F:$F,$A509,KP!$A:$A,SUMMARY!AQ$3)</f>
        <v>0</v>
      </c>
      <c r="AR509" s="7">
        <f>SUMIFS(AFRIMONEY!$J:$J,AFRIMONEY!$F:$F,$A509,AFRIMONEY!$P:$P,AQ$3)</f>
        <v>0</v>
      </c>
      <c r="AS509" s="8">
        <f t="shared" si="509"/>
        <v>1000</v>
      </c>
      <c r="AT509" s="7">
        <f>SUMIFS(KP!$L:$L,KP!$F:$F,$A509,KP!$A:$A,SUMMARY!AT$3)</f>
        <v>0</v>
      </c>
      <c r="AU509" s="7">
        <f>SUMIFS(AFRIMONEY!$J:$J,AFRIMONEY!$F:$F,$A509,AFRIMONEY!$P:$P,AT$3)</f>
        <v>0</v>
      </c>
      <c r="AV509" s="8">
        <f t="shared" si="510"/>
        <v>1000</v>
      </c>
      <c r="AW509" s="17">
        <f>SUMIFS(KP!$L:$L,KP!$F:$F,$A509,KP!$A:$A,SUMMARY!AW$3)</f>
        <v>0</v>
      </c>
      <c r="AX509" s="7">
        <f>SUMIFS(AFRIMONEY!$J:$J,AFRIMONEY!$F:$F,$A509,AFRIMONEY!$P:$P,AW$3)</f>
        <v>0</v>
      </c>
      <c r="AY509" s="8">
        <f t="shared" si="511"/>
        <v>1000</v>
      </c>
      <c r="AZ509" s="7">
        <f>SUMIFS(KP!$L:$L,KP!$F:$F,$A509,KP!$A:$A,SUMMARY!AZ$3)</f>
        <v>0</v>
      </c>
      <c r="BA509" s="7">
        <f>SUMIFS(AFRIMONEY!$J:$J,AFRIMONEY!$F:$F,$A509,AFRIMONEY!$P:$P,AZ$3)</f>
        <v>0</v>
      </c>
      <c r="BB509" s="8">
        <f t="shared" si="512"/>
        <v>1000</v>
      </c>
      <c r="BC509" s="17">
        <f>SUMIFS(KP!$L:$L,KP!$F:$F,$A509,KP!$A:$A,SUMMARY!BC$3)</f>
        <v>0</v>
      </c>
      <c r="BD509" s="7">
        <f>SUMIFS(AFRIMONEY!$J:$J,AFRIMONEY!$F:$F,$A509,AFRIMONEY!$P:$P,BC$3)</f>
        <v>0</v>
      </c>
      <c r="BE509" s="8">
        <f t="shared" si="513"/>
        <v>1000</v>
      </c>
      <c r="BF509" s="7">
        <f>SUMIFS(KP!$L:$L,KP!$F:$F,$A509,KP!$A:$A,SUMMARY!BF$3)</f>
        <v>0</v>
      </c>
      <c r="BG509" s="7">
        <f>SUMIFS(AFRIMONEY!$J:$J,AFRIMONEY!$F:$F,$A509,AFRIMONEY!$P:$P,BF$3)</f>
        <v>0</v>
      </c>
      <c r="BH509" s="8">
        <f t="shared" si="514"/>
        <v>1000</v>
      </c>
      <c r="BI509" s="17">
        <f>SUMIFS(KP!$L:$L,KP!$F:$F,$A509,KP!$A:$A,SUMMARY!BI$3)</f>
        <v>0</v>
      </c>
      <c r="BJ509" s="7">
        <f>SUMIFS(AFRIMONEY!$J:$J,AFRIMONEY!$F:$F,$A509,AFRIMONEY!$P:$P,BI$3)</f>
        <v>0</v>
      </c>
      <c r="BK509" s="8">
        <f t="shared" si="515"/>
        <v>1000</v>
      </c>
      <c r="BL509" s="7">
        <f>SUMIFS(KP!$L:$L,KP!$F:$F,$A509,KP!$A:$A,SUMMARY!BL$3)</f>
        <v>0</v>
      </c>
      <c r="BM509" s="7">
        <f>SUMIFS(AFRIMONEY!$J:$J,AFRIMONEY!$F:$F,$A509,AFRIMONEY!$P:$P,BL$3)</f>
        <v>0</v>
      </c>
      <c r="BN509" s="8">
        <f t="shared" si="516"/>
        <v>1000</v>
      </c>
      <c r="BO509" s="17">
        <f>SUMIFS(KP!$L:$L,KP!$F:$F,$A509,KP!$A:$A,SUMMARY!BO$3)</f>
        <v>0</v>
      </c>
      <c r="BP509" s="7">
        <f>SUMIFS(AFRIMONEY!$J:$J,AFRIMONEY!$F:$F,$A509,AFRIMONEY!$P:$P,BO$3)</f>
        <v>0</v>
      </c>
      <c r="BQ509" s="8">
        <f t="shared" si="517"/>
        <v>1000</v>
      </c>
      <c r="BR509" s="7">
        <f>SUMIFS(KP!$L:$L,KP!$F:$F,$A509,KP!$A:$A,SUMMARY!BR$3)</f>
        <v>0</v>
      </c>
      <c r="BS509" s="7">
        <f>SUMIFS(AFRIMONEY!$J:$J,AFRIMONEY!$F:$F,$A509,AFRIMONEY!$P:$P,BR$3)</f>
        <v>0</v>
      </c>
      <c r="BT509" s="8">
        <f t="shared" si="518"/>
        <v>1000</v>
      </c>
      <c r="BU509" s="17">
        <f>SUMIFS(KP!$L:$L,KP!$F:$F,$A509,KP!$A:$A,SUMMARY!BU$3)</f>
        <v>0</v>
      </c>
      <c r="BV509" s="7">
        <f>SUMIFS(AFRIMONEY!$J:$J,AFRIMONEY!$F:$F,$A509,AFRIMONEY!$P:$P,BU$3)</f>
        <v>0</v>
      </c>
      <c r="BW509" s="8">
        <f t="shared" si="519"/>
        <v>1000</v>
      </c>
      <c r="BX509" s="7">
        <f>SUMIFS(KP!$L:$L,KP!$F:$F,$A509,KP!$A:$A,SUMMARY!BX$3)</f>
        <v>0</v>
      </c>
      <c r="BY509" s="7">
        <f>SUMIFS(AFRIMONEY!$J:$J,AFRIMONEY!$F:$F,$A509,AFRIMONEY!$P:$P,BX$3)</f>
        <v>0</v>
      </c>
      <c r="BZ509" s="8">
        <f t="shared" si="520"/>
        <v>1000</v>
      </c>
      <c r="CA509" s="17">
        <f>SUMIFS(KP!$L:$L,KP!$F:$F,$A509,KP!$A:$A,SUMMARY!CA$3)</f>
        <v>0</v>
      </c>
      <c r="CB509" s="7">
        <f>SUMIFS(AFRIMONEY!$J:$J,AFRIMONEY!$F:$F,$A509,AFRIMONEY!$P:$P,CA$3)</f>
        <v>0</v>
      </c>
      <c r="CC509" s="8">
        <f t="shared" si="521"/>
        <v>1000</v>
      </c>
      <c r="CD509" s="7">
        <f>SUMIFS(KP!$L:$L,KP!$F:$F,$A509,KP!$A:$A,SUMMARY!CD$3)</f>
        <v>0</v>
      </c>
      <c r="CE509" s="7">
        <f>SUMIFS(AFRIMONEY!$J:$J,AFRIMONEY!$F:$F,$A509,AFRIMONEY!$P:$P,CD$3)</f>
        <v>0</v>
      </c>
      <c r="CF509" s="8">
        <f t="shared" si="522"/>
        <v>1000</v>
      </c>
      <c r="CG509" s="17">
        <f>SUMIFS(KP!$L:$L,KP!$F:$F,$A509,KP!$A:$A,SUMMARY!CG$3)</f>
        <v>0</v>
      </c>
      <c r="CH509" s="7">
        <f>SUMIFS(AFRIMONEY!$J:$J,AFRIMONEY!$F:$F,$A509,AFRIMONEY!$P:$P,CG$3)</f>
        <v>0</v>
      </c>
      <c r="CI509" s="8">
        <f t="shared" si="523"/>
        <v>1000</v>
      </c>
      <c r="CJ509" s="7">
        <f>SUMIFS(KP!$L:$L,KP!$F:$F,$A509,KP!$A:$A,SUMMARY!CJ$3)</f>
        <v>0</v>
      </c>
      <c r="CK509" s="7">
        <f>SUMIFS(AFRIMONEY!$J:$J,AFRIMONEY!$F:$F,$A509,AFRIMONEY!$P:$P,CJ$3)</f>
        <v>0</v>
      </c>
      <c r="CL509" s="8">
        <f t="shared" si="524"/>
        <v>1000</v>
      </c>
      <c r="CM509" s="17">
        <f>SUMIFS(KP!$L:$L,KP!$F:$F,$A509,KP!$A:$A,SUMMARY!CM$3)</f>
        <v>0</v>
      </c>
      <c r="CN509" s="7">
        <f>SUMIFS(AFRIMONEY!$J:$J,AFRIMONEY!$F:$F,$A509,AFRIMONEY!$P:$P,CM$3)</f>
        <v>0</v>
      </c>
      <c r="CO509" s="8">
        <f t="shared" si="525"/>
        <v>1000</v>
      </c>
      <c r="CP509" s="7">
        <f>SUMIFS(KP!$L:$L,KP!$F:$F,$A509,KP!$A:$A,SUMMARY!CP$3)</f>
        <v>0</v>
      </c>
      <c r="CQ509" s="7">
        <f>SUMIFS(AFRIMONEY!$J:$J,AFRIMONEY!$F:$F,$A509,AFRIMONEY!$P:$P,CP$3)</f>
        <v>0</v>
      </c>
      <c r="CR509" s="8">
        <f t="shared" si="526"/>
        <v>1000</v>
      </c>
      <c r="CS509" s="17">
        <f>SUMIFS(KP!$L:$L,KP!$F:$F,$A509,KP!$A:$A,SUMMARY!CS$3)</f>
        <v>0</v>
      </c>
      <c r="CT509" s="7">
        <f>SUMIFS(AFRIMONEY!$J:$J,AFRIMONEY!$F:$F,$A509,AFRIMONEY!$P:$P,CS$3)</f>
        <v>0</v>
      </c>
      <c r="CU509" s="8">
        <f t="shared" si="527"/>
        <v>1000</v>
      </c>
    </row>
    <row r="510" spans="1:99" x14ac:dyDescent="0.3">
      <c r="A510" s="2">
        <v>102062</v>
      </c>
      <c r="B510" s="23" t="str">
        <f>_xlfn.XLOOKUP(TEXT(A510,0),Tabela4[ID],Tabela4[AREA],"")</f>
        <v>AREA C</v>
      </c>
      <c r="C510" s="2" t="str">
        <f>_xlfn.XLOOKUP(TEXT(A510,0),Tabela4[ID],Tabela4[ZONA],"")</f>
        <v>ZONA 14</v>
      </c>
      <c r="D510" s="2" t="str">
        <f t="shared" si="495"/>
        <v>ACTIVE</v>
      </c>
      <c r="E510" s="18">
        <f t="shared" si="496"/>
        <v>0</v>
      </c>
      <c r="F510" s="21">
        <f>SUMIFS(KP!$L:$L,KP!$F:$F,$A510,KP!$A:$A,"31/03/2025")</f>
        <v>0</v>
      </c>
      <c r="G510" s="19">
        <f>SUMIFS(KP!$L:$L,KP!$F:$F,$A510,KP!$A:$A,SUMMARY!G$3)</f>
        <v>0</v>
      </c>
      <c r="H510" s="7">
        <f>SUMIFS(AFRIMONEY!$J:$J,AFRIMONEY!$F:$F,$A510,AFRIMONEY!$P:$P,G$3)</f>
        <v>0</v>
      </c>
      <c r="I510" s="8">
        <f t="shared" si="497"/>
        <v>0</v>
      </c>
      <c r="J510" s="7">
        <f>SUMIFS(KP!$L:$L,KP!$F:$F,$A510,KP!$A:$A,SUMMARY!J$3)</f>
        <v>0</v>
      </c>
      <c r="K510" s="7">
        <f>SUMIFS(AFRIMONEY!$J:$J,AFRIMONEY!$F:$F,$A510,AFRIMONEY!$P:$P,J$3)</f>
        <v>0</v>
      </c>
      <c r="L510" s="8">
        <f t="shared" si="498"/>
        <v>0</v>
      </c>
      <c r="M510" s="17">
        <f>SUMIFS(KP!$L:$L,KP!$F:$F,$A510,KP!$A:$A,SUMMARY!M$3)</f>
        <v>0</v>
      </c>
      <c r="N510" s="7">
        <f>SUMIFS(AFRIMONEY!$J:$J,AFRIMONEY!$F:$F,$A510,AFRIMONEY!$P:$P,M$3)</f>
        <v>0</v>
      </c>
      <c r="O510" s="8">
        <f t="shared" si="499"/>
        <v>0</v>
      </c>
      <c r="P510" s="7">
        <f>SUMIFS(KP!$L:$L,KP!$F:$F,$A510,KP!$A:$A,SUMMARY!P$3)</f>
        <v>0</v>
      </c>
      <c r="Q510" s="7">
        <f>SUMIFS(AFRIMONEY!$J:$J,AFRIMONEY!$F:$F,$A510,AFRIMONEY!$P:$P,P$3)</f>
        <v>0</v>
      </c>
      <c r="R510" s="8">
        <f t="shared" si="500"/>
        <v>0</v>
      </c>
      <c r="S510" s="17">
        <f>SUMIFS(KP!$L:$L,KP!$F:$F,$A510,KP!$A:$A,SUMMARY!S$3)</f>
        <v>0</v>
      </c>
      <c r="T510" s="7">
        <f>SUMIFS(AFRIMONEY!$J:$J,AFRIMONEY!$F:$F,$A510,AFRIMONEY!$P:$P,S$3)</f>
        <v>0</v>
      </c>
      <c r="U510" s="8">
        <f t="shared" si="501"/>
        <v>0</v>
      </c>
      <c r="V510" s="7">
        <f>SUMIFS(KP!$L:$L,KP!$F:$F,$A510,KP!$A:$A,SUMMARY!V$3)</f>
        <v>0</v>
      </c>
      <c r="W510" s="7">
        <f>SUMIFS(AFRIMONEY!$J:$J,AFRIMONEY!$F:$F,$A510,AFRIMONEY!$P:$P,V$3)</f>
        <v>0</v>
      </c>
      <c r="X510" s="8">
        <f t="shared" si="502"/>
        <v>0</v>
      </c>
      <c r="Y510" s="17">
        <f>SUMIFS(KP!$L:$L,KP!$F:$F,$A510,KP!$A:$A,SUMMARY!Y$3)</f>
        <v>0</v>
      </c>
      <c r="Z510" s="7">
        <f>SUMIFS(AFRIMONEY!$J:$J,AFRIMONEY!$F:$F,$A510,AFRIMONEY!$P:$P,Y$3)</f>
        <v>0</v>
      </c>
      <c r="AA510" s="8">
        <f t="shared" si="503"/>
        <v>0</v>
      </c>
      <c r="AB510" s="7">
        <f>SUMIFS(KP!$L:$L,KP!$F:$F,$A510,KP!$A:$A,SUMMARY!AB$3)</f>
        <v>200</v>
      </c>
      <c r="AC510" s="7">
        <f>SUMIFS(AFRIMONEY!$J:$J,AFRIMONEY!$F:$F,$A510,AFRIMONEY!$P:$P,AB$3)</f>
        <v>200</v>
      </c>
      <c r="AD510" s="8">
        <f t="shared" si="504"/>
        <v>0</v>
      </c>
      <c r="AE510" s="17">
        <f>SUMIFS(KP!$L:$L,KP!$F:$F,$A510,KP!$A:$A,SUMMARY!AE$3)</f>
        <v>0</v>
      </c>
      <c r="AF510" s="7">
        <f>SUMIFS(AFRIMONEY!$J:$J,AFRIMONEY!$F:$F,$A510,AFRIMONEY!$P:$P,AE$3)</f>
        <v>0</v>
      </c>
      <c r="AG510" s="8">
        <f t="shared" si="505"/>
        <v>0</v>
      </c>
      <c r="AH510" s="7">
        <f>SUMIFS(KP!$L:$L,KP!$F:$F,$A510,KP!$A:$A,SUMMARY!AH$3)</f>
        <v>0</v>
      </c>
      <c r="AI510" s="7">
        <f>SUMIFS(AFRIMONEY!$J:$J,AFRIMONEY!$F:$F,$A510,AFRIMONEY!$P:$P,AH$3)</f>
        <v>0</v>
      </c>
      <c r="AJ510" s="8">
        <f t="shared" si="506"/>
        <v>0</v>
      </c>
      <c r="AK510" s="17">
        <f>SUMIFS(KP!$L:$L,KP!$F:$F,$A510,KP!$A:$A,SUMMARY!AK$3)</f>
        <v>0</v>
      </c>
      <c r="AL510" s="7">
        <f>SUMIFS(AFRIMONEY!$J:$J,AFRIMONEY!$F:$F,$A510,AFRIMONEY!$P:$P,AK$3)</f>
        <v>0</v>
      </c>
      <c r="AM510" s="8">
        <f t="shared" si="507"/>
        <v>0</v>
      </c>
      <c r="AN510" s="7">
        <f>SUMIFS(KP!$L:$L,KP!$F:$F,$A510,KP!$A:$A,SUMMARY!AN$3)</f>
        <v>0</v>
      </c>
      <c r="AO510" s="7">
        <f>SUMIFS(AFRIMONEY!$J:$J,AFRIMONEY!$F:$F,$A510,AFRIMONEY!$P:$P,AN$3)</f>
        <v>0</v>
      </c>
      <c r="AP510" s="8">
        <f t="shared" si="508"/>
        <v>0</v>
      </c>
      <c r="AQ510" s="17">
        <f>SUMIFS(KP!$L:$L,KP!$F:$F,$A510,KP!$A:$A,SUMMARY!AQ$3)</f>
        <v>0</v>
      </c>
      <c r="AR510" s="7">
        <f>SUMIFS(AFRIMONEY!$J:$J,AFRIMONEY!$F:$F,$A510,AFRIMONEY!$P:$P,AQ$3)</f>
        <v>0</v>
      </c>
      <c r="AS510" s="8">
        <f t="shared" si="509"/>
        <v>0</v>
      </c>
      <c r="AT510" s="7">
        <f>SUMIFS(KP!$L:$L,KP!$F:$F,$A510,KP!$A:$A,SUMMARY!AT$3)</f>
        <v>0</v>
      </c>
      <c r="AU510" s="7">
        <f>SUMIFS(AFRIMONEY!$J:$J,AFRIMONEY!$F:$F,$A510,AFRIMONEY!$P:$P,AT$3)</f>
        <v>0</v>
      </c>
      <c r="AV510" s="8">
        <f t="shared" si="510"/>
        <v>0</v>
      </c>
      <c r="AW510" s="17">
        <f>SUMIFS(KP!$L:$L,KP!$F:$F,$A510,KP!$A:$A,SUMMARY!AW$3)</f>
        <v>0</v>
      </c>
      <c r="AX510" s="7">
        <f>SUMIFS(AFRIMONEY!$J:$J,AFRIMONEY!$F:$F,$A510,AFRIMONEY!$P:$P,AW$3)</f>
        <v>0</v>
      </c>
      <c r="AY510" s="8">
        <f t="shared" si="511"/>
        <v>0</v>
      </c>
      <c r="AZ510" s="7">
        <f>SUMIFS(KP!$L:$L,KP!$F:$F,$A510,KP!$A:$A,SUMMARY!AZ$3)</f>
        <v>0</v>
      </c>
      <c r="BA510" s="7">
        <f>SUMIFS(AFRIMONEY!$J:$J,AFRIMONEY!$F:$F,$A510,AFRIMONEY!$P:$P,AZ$3)</f>
        <v>0</v>
      </c>
      <c r="BB510" s="8">
        <f t="shared" si="512"/>
        <v>0</v>
      </c>
      <c r="BC510" s="17">
        <f>SUMIFS(KP!$L:$L,KP!$F:$F,$A510,KP!$A:$A,SUMMARY!BC$3)</f>
        <v>0</v>
      </c>
      <c r="BD510" s="7">
        <f>SUMIFS(AFRIMONEY!$J:$J,AFRIMONEY!$F:$F,$A510,AFRIMONEY!$P:$P,BC$3)</f>
        <v>0</v>
      </c>
      <c r="BE510" s="8">
        <f t="shared" si="513"/>
        <v>0</v>
      </c>
      <c r="BF510" s="7">
        <f>SUMIFS(KP!$L:$L,KP!$F:$F,$A510,KP!$A:$A,SUMMARY!BF$3)</f>
        <v>0</v>
      </c>
      <c r="BG510" s="7">
        <f>SUMIFS(AFRIMONEY!$J:$J,AFRIMONEY!$F:$F,$A510,AFRIMONEY!$P:$P,BF$3)</f>
        <v>0</v>
      </c>
      <c r="BH510" s="8">
        <f t="shared" si="514"/>
        <v>0</v>
      </c>
      <c r="BI510" s="17">
        <f>SUMIFS(KP!$L:$L,KP!$F:$F,$A510,KP!$A:$A,SUMMARY!BI$3)</f>
        <v>0</v>
      </c>
      <c r="BJ510" s="7">
        <f>SUMIFS(AFRIMONEY!$J:$J,AFRIMONEY!$F:$F,$A510,AFRIMONEY!$P:$P,BI$3)</f>
        <v>0</v>
      </c>
      <c r="BK510" s="8">
        <f t="shared" si="515"/>
        <v>0</v>
      </c>
      <c r="BL510" s="7">
        <f>SUMIFS(KP!$L:$L,KP!$F:$F,$A510,KP!$A:$A,SUMMARY!BL$3)</f>
        <v>0</v>
      </c>
      <c r="BM510" s="7">
        <f>SUMIFS(AFRIMONEY!$J:$J,AFRIMONEY!$F:$F,$A510,AFRIMONEY!$P:$P,BL$3)</f>
        <v>0</v>
      </c>
      <c r="BN510" s="8">
        <f t="shared" si="516"/>
        <v>0</v>
      </c>
      <c r="BO510" s="17">
        <f>SUMIFS(KP!$L:$L,KP!$F:$F,$A510,KP!$A:$A,SUMMARY!BO$3)</f>
        <v>0</v>
      </c>
      <c r="BP510" s="7">
        <f>SUMIFS(AFRIMONEY!$J:$J,AFRIMONEY!$F:$F,$A510,AFRIMONEY!$P:$P,BO$3)</f>
        <v>0</v>
      </c>
      <c r="BQ510" s="8">
        <f t="shared" si="517"/>
        <v>0</v>
      </c>
      <c r="BR510" s="7">
        <f>SUMIFS(KP!$L:$L,KP!$F:$F,$A510,KP!$A:$A,SUMMARY!BR$3)</f>
        <v>0</v>
      </c>
      <c r="BS510" s="7">
        <f>SUMIFS(AFRIMONEY!$J:$J,AFRIMONEY!$F:$F,$A510,AFRIMONEY!$P:$P,BR$3)</f>
        <v>0</v>
      </c>
      <c r="BT510" s="8">
        <f t="shared" si="518"/>
        <v>0</v>
      </c>
      <c r="BU510" s="17">
        <f>SUMIFS(KP!$L:$L,KP!$F:$F,$A510,KP!$A:$A,SUMMARY!BU$3)</f>
        <v>0</v>
      </c>
      <c r="BV510" s="7">
        <f>SUMIFS(AFRIMONEY!$J:$J,AFRIMONEY!$F:$F,$A510,AFRIMONEY!$P:$P,BU$3)</f>
        <v>0</v>
      </c>
      <c r="BW510" s="8">
        <f t="shared" si="519"/>
        <v>0</v>
      </c>
      <c r="BX510" s="7">
        <f>SUMIFS(KP!$L:$L,KP!$F:$F,$A510,KP!$A:$A,SUMMARY!BX$3)</f>
        <v>0</v>
      </c>
      <c r="BY510" s="7">
        <f>SUMIFS(AFRIMONEY!$J:$J,AFRIMONEY!$F:$F,$A510,AFRIMONEY!$P:$P,BX$3)</f>
        <v>0</v>
      </c>
      <c r="BZ510" s="8">
        <f t="shared" si="520"/>
        <v>0</v>
      </c>
      <c r="CA510" s="17">
        <f>SUMIFS(KP!$L:$L,KP!$F:$F,$A510,KP!$A:$A,SUMMARY!CA$3)</f>
        <v>0</v>
      </c>
      <c r="CB510" s="7">
        <f>SUMIFS(AFRIMONEY!$J:$J,AFRIMONEY!$F:$F,$A510,AFRIMONEY!$P:$P,CA$3)</f>
        <v>0</v>
      </c>
      <c r="CC510" s="8">
        <f t="shared" si="521"/>
        <v>0</v>
      </c>
      <c r="CD510" s="7">
        <f>SUMIFS(KP!$L:$L,KP!$F:$F,$A510,KP!$A:$A,SUMMARY!CD$3)</f>
        <v>0</v>
      </c>
      <c r="CE510" s="7">
        <f>SUMIFS(AFRIMONEY!$J:$J,AFRIMONEY!$F:$F,$A510,AFRIMONEY!$P:$P,CD$3)</f>
        <v>0</v>
      </c>
      <c r="CF510" s="8">
        <f t="shared" si="522"/>
        <v>0</v>
      </c>
      <c r="CG510" s="17">
        <f>SUMIFS(KP!$L:$L,KP!$F:$F,$A510,KP!$A:$A,SUMMARY!CG$3)</f>
        <v>0</v>
      </c>
      <c r="CH510" s="7">
        <f>SUMIFS(AFRIMONEY!$J:$J,AFRIMONEY!$F:$F,$A510,AFRIMONEY!$P:$P,CG$3)</f>
        <v>0</v>
      </c>
      <c r="CI510" s="8">
        <f t="shared" si="523"/>
        <v>0</v>
      </c>
      <c r="CJ510" s="7">
        <f>SUMIFS(KP!$L:$L,KP!$F:$F,$A510,KP!$A:$A,SUMMARY!CJ$3)</f>
        <v>0</v>
      </c>
      <c r="CK510" s="7">
        <f>SUMIFS(AFRIMONEY!$J:$J,AFRIMONEY!$F:$F,$A510,AFRIMONEY!$P:$P,CJ$3)</f>
        <v>0</v>
      </c>
      <c r="CL510" s="8">
        <f t="shared" si="524"/>
        <v>0</v>
      </c>
      <c r="CM510" s="17">
        <f>SUMIFS(KP!$L:$L,KP!$F:$F,$A510,KP!$A:$A,SUMMARY!CM$3)</f>
        <v>0</v>
      </c>
      <c r="CN510" s="7">
        <f>SUMIFS(AFRIMONEY!$J:$J,AFRIMONEY!$F:$F,$A510,AFRIMONEY!$P:$P,CM$3)</f>
        <v>0</v>
      </c>
      <c r="CO510" s="8">
        <f t="shared" si="525"/>
        <v>0</v>
      </c>
      <c r="CP510" s="7">
        <f>SUMIFS(KP!$L:$L,KP!$F:$F,$A510,KP!$A:$A,SUMMARY!CP$3)</f>
        <v>0</v>
      </c>
      <c r="CQ510" s="7">
        <f>SUMIFS(AFRIMONEY!$J:$J,AFRIMONEY!$F:$F,$A510,AFRIMONEY!$P:$P,CP$3)</f>
        <v>0</v>
      </c>
      <c r="CR510" s="8">
        <f t="shared" si="526"/>
        <v>0</v>
      </c>
      <c r="CS510" s="17">
        <f>SUMIFS(KP!$L:$L,KP!$F:$F,$A510,KP!$A:$A,SUMMARY!CS$3)</f>
        <v>0</v>
      </c>
      <c r="CT510" s="7">
        <f>SUMIFS(AFRIMONEY!$J:$J,AFRIMONEY!$F:$F,$A510,AFRIMONEY!$P:$P,CS$3)</f>
        <v>0</v>
      </c>
      <c r="CU510" s="8">
        <f t="shared" si="527"/>
        <v>0</v>
      </c>
    </row>
    <row r="511" spans="1:99" x14ac:dyDescent="0.3">
      <c r="A511" s="2">
        <v>102063</v>
      </c>
      <c r="B511" s="23" t="str">
        <f>_xlfn.XLOOKUP(TEXT(A511,0),Tabela4[ID],Tabela4[AREA],"")</f>
        <v>AREA C</v>
      </c>
      <c r="C511" s="2" t="str">
        <f>_xlfn.XLOOKUP(TEXT(A511,0),Tabela4[ID],Tabela4[ZONA],"")</f>
        <v>ZONA 6</v>
      </c>
      <c r="D511" s="2" t="str">
        <f t="shared" si="495"/>
        <v>BLOCKED</v>
      </c>
      <c r="E511" s="18">
        <f t="shared" si="496"/>
        <v>1400</v>
      </c>
      <c r="F511" s="21">
        <f>SUMIFS(KP!$L:$L,KP!$F:$F,$A511,KP!$A:$A,"31/03/2025")</f>
        <v>0</v>
      </c>
      <c r="G511" s="19">
        <f>SUMIFS(KP!$L:$L,KP!$F:$F,$A511,KP!$A:$A,SUMMARY!G$3)</f>
        <v>0</v>
      </c>
      <c r="H511" s="7">
        <f>SUMIFS(AFRIMONEY!$J:$J,AFRIMONEY!$F:$F,$A511,AFRIMONEY!$P:$P,G$3)</f>
        <v>0</v>
      </c>
      <c r="I511" s="8">
        <f t="shared" si="497"/>
        <v>0</v>
      </c>
      <c r="J511" s="7">
        <f>SUMIFS(KP!$L:$L,KP!$F:$F,$A511,KP!$A:$A,SUMMARY!J$3)</f>
        <v>0</v>
      </c>
      <c r="K511" s="7">
        <f>SUMIFS(AFRIMONEY!$J:$J,AFRIMONEY!$F:$F,$A511,AFRIMONEY!$P:$P,J$3)</f>
        <v>0</v>
      </c>
      <c r="L511" s="8">
        <f t="shared" si="498"/>
        <v>0</v>
      </c>
      <c r="M511" s="17">
        <f>SUMIFS(KP!$L:$L,KP!$F:$F,$A511,KP!$A:$A,SUMMARY!M$3)</f>
        <v>0</v>
      </c>
      <c r="N511" s="7">
        <f>SUMIFS(AFRIMONEY!$J:$J,AFRIMONEY!$F:$F,$A511,AFRIMONEY!$P:$P,M$3)</f>
        <v>0</v>
      </c>
      <c r="O511" s="8">
        <f t="shared" si="499"/>
        <v>0</v>
      </c>
      <c r="P511" s="7">
        <f>SUMIFS(KP!$L:$L,KP!$F:$F,$A511,KP!$A:$A,SUMMARY!P$3)</f>
        <v>0</v>
      </c>
      <c r="Q511" s="7">
        <f>SUMIFS(AFRIMONEY!$J:$J,AFRIMONEY!$F:$F,$A511,AFRIMONEY!$P:$P,P$3)</f>
        <v>0</v>
      </c>
      <c r="R511" s="8">
        <f t="shared" si="500"/>
        <v>0</v>
      </c>
      <c r="S511" s="17">
        <f>SUMIFS(KP!$L:$L,KP!$F:$F,$A511,KP!$A:$A,SUMMARY!S$3)</f>
        <v>100</v>
      </c>
      <c r="T511" s="7">
        <f>SUMIFS(AFRIMONEY!$J:$J,AFRIMONEY!$F:$F,$A511,AFRIMONEY!$P:$P,S$3)</f>
        <v>0</v>
      </c>
      <c r="U511" s="8">
        <f t="shared" si="501"/>
        <v>100</v>
      </c>
      <c r="V511" s="7">
        <f>SUMIFS(KP!$L:$L,KP!$F:$F,$A511,KP!$A:$A,SUMMARY!V$3)</f>
        <v>0</v>
      </c>
      <c r="W511" s="7">
        <f>SUMIFS(AFRIMONEY!$J:$J,AFRIMONEY!$F:$F,$A511,AFRIMONEY!$P:$P,V$3)</f>
        <v>100</v>
      </c>
      <c r="X511" s="8">
        <f t="shared" si="502"/>
        <v>0</v>
      </c>
      <c r="Y511" s="17">
        <f>SUMIFS(KP!$L:$L,KP!$F:$F,$A511,KP!$A:$A,SUMMARY!Y$3)</f>
        <v>3600</v>
      </c>
      <c r="Z511" s="7">
        <f>SUMIFS(AFRIMONEY!$J:$J,AFRIMONEY!$F:$F,$A511,AFRIMONEY!$P:$P,Y$3)</f>
        <v>0</v>
      </c>
      <c r="AA511" s="8">
        <f t="shared" si="503"/>
        <v>3600</v>
      </c>
      <c r="AB511" s="7">
        <f>SUMIFS(KP!$L:$L,KP!$F:$F,$A511,KP!$A:$A,SUMMARY!AB$3)</f>
        <v>200</v>
      </c>
      <c r="AC511" s="7">
        <f>SUMIFS(AFRIMONEY!$J:$J,AFRIMONEY!$F:$F,$A511,AFRIMONEY!$P:$P,AB$3)</f>
        <v>3600</v>
      </c>
      <c r="AD511" s="8">
        <f t="shared" si="504"/>
        <v>200</v>
      </c>
      <c r="AE511" s="17">
        <f>SUMIFS(KP!$L:$L,KP!$F:$F,$A511,KP!$A:$A,SUMMARY!AE$3)</f>
        <v>2350</v>
      </c>
      <c r="AF511" s="7">
        <f>SUMIFS(AFRIMONEY!$J:$J,AFRIMONEY!$F:$F,$A511,AFRIMONEY!$P:$P,AE$3)</f>
        <v>200</v>
      </c>
      <c r="AG511" s="8">
        <f t="shared" si="505"/>
        <v>2350</v>
      </c>
      <c r="AH511" s="7">
        <f>SUMIFS(KP!$L:$L,KP!$F:$F,$A511,KP!$A:$A,SUMMARY!AH$3)</f>
        <v>1400</v>
      </c>
      <c r="AI511" s="7">
        <f>SUMIFS(AFRIMONEY!$J:$J,AFRIMONEY!$F:$F,$A511,AFRIMONEY!$P:$P,AH$3)</f>
        <v>2350</v>
      </c>
      <c r="AJ511" s="8">
        <f t="shared" si="506"/>
        <v>1400</v>
      </c>
      <c r="AK511" s="17">
        <f>SUMIFS(KP!$L:$L,KP!$F:$F,$A511,KP!$A:$A,SUMMARY!AK$3)</f>
        <v>0</v>
      </c>
      <c r="AL511" s="7">
        <f>SUMIFS(AFRIMONEY!$J:$J,AFRIMONEY!$F:$F,$A511,AFRIMONEY!$P:$P,AK$3)</f>
        <v>0</v>
      </c>
      <c r="AM511" s="8">
        <f t="shared" si="507"/>
        <v>1400</v>
      </c>
      <c r="AN511" s="7">
        <f>SUMIFS(KP!$L:$L,KP!$F:$F,$A511,KP!$A:$A,SUMMARY!AN$3)</f>
        <v>0</v>
      </c>
      <c r="AO511" s="7">
        <f>SUMIFS(AFRIMONEY!$J:$J,AFRIMONEY!$F:$F,$A511,AFRIMONEY!$P:$P,AN$3)</f>
        <v>0</v>
      </c>
      <c r="AP511" s="8">
        <f t="shared" si="508"/>
        <v>1400</v>
      </c>
      <c r="AQ511" s="17">
        <f>SUMIFS(KP!$L:$L,KP!$F:$F,$A511,KP!$A:$A,SUMMARY!AQ$3)</f>
        <v>0</v>
      </c>
      <c r="AR511" s="7">
        <f>SUMIFS(AFRIMONEY!$J:$J,AFRIMONEY!$F:$F,$A511,AFRIMONEY!$P:$P,AQ$3)</f>
        <v>0</v>
      </c>
      <c r="AS511" s="8">
        <f t="shared" si="509"/>
        <v>1400</v>
      </c>
      <c r="AT511" s="7">
        <f>SUMIFS(KP!$L:$L,KP!$F:$F,$A511,KP!$A:$A,SUMMARY!AT$3)</f>
        <v>0</v>
      </c>
      <c r="AU511" s="7">
        <f>SUMIFS(AFRIMONEY!$J:$J,AFRIMONEY!$F:$F,$A511,AFRIMONEY!$P:$P,AT$3)</f>
        <v>0</v>
      </c>
      <c r="AV511" s="8">
        <f t="shared" si="510"/>
        <v>1400</v>
      </c>
      <c r="AW511" s="17">
        <f>SUMIFS(KP!$L:$L,KP!$F:$F,$A511,KP!$A:$A,SUMMARY!AW$3)</f>
        <v>0</v>
      </c>
      <c r="AX511" s="7">
        <f>SUMIFS(AFRIMONEY!$J:$J,AFRIMONEY!$F:$F,$A511,AFRIMONEY!$P:$P,AW$3)</f>
        <v>0</v>
      </c>
      <c r="AY511" s="8">
        <f t="shared" si="511"/>
        <v>1400</v>
      </c>
      <c r="AZ511" s="7">
        <f>SUMIFS(KP!$L:$L,KP!$F:$F,$A511,KP!$A:$A,SUMMARY!AZ$3)</f>
        <v>0</v>
      </c>
      <c r="BA511" s="7">
        <f>SUMIFS(AFRIMONEY!$J:$J,AFRIMONEY!$F:$F,$A511,AFRIMONEY!$P:$P,AZ$3)</f>
        <v>0</v>
      </c>
      <c r="BB511" s="8">
        <f t="shared" si="512"/>
        <v>1400</v>
      </c>
      <c r="BC511" s="17">
        <f>SUMIFS(KP!$L:$L,KP!$F:$F,$A511,KP!$A:$A,SUMMARY!BC$3)</f>
        <v>0</v>
      </c>
      <c r="BD511" s="7">
        <f>SUMIFS(AFRIMONEY!$J:$J,AFRIMONEY!$F:$F,$A511,AFRIMONEY!$P:$P,BC$3)</f>
        <v>0</v>
      </c>
      <c r="BE511" s="8">
        <f t="shared" si="513"/>
        <v>1400</v>
      </c>
      <c r="BF511" s="7">
        <f>SUMIFS(KP!$L:$L,KP!$F:$F,$A511,KP!$A:$A,SUMMARY!BF$3)</f>
        <v>0</v>
      </c>
      <c r="BG511" s="7">
        <f>SUMIFS(AFRIMONEY!$J:$J,AFRIMONEY!$F:$F,$A511,AFRIMONEY!$P:$P,BF$3)</f>
        <v>0</v>
      </c>
      <c r="BH511" s="8">
        <f t="shared" si="514"/>
        <v>1400</v>
      </c>
      <c r="BI511" s="17">
        <f>SUMIFS(KP!$L:$L,KP!$F:$F,$A511,KP!$A:$A,SUMMARY!BI$3)</f>
        <v>0</v>
      </c>
      <c r="BJ511" s="7">
        <f>SUMIFS(AFRIMONEY!$J:$J,AFRIMONEY!$F:$F,$A511,AFRIMONEY!$P:$P,BI$3)</f>
        <v>0</v>
      </c>
      <c r="BK511" s="8">
        <f t="shared" si="515"/>
        <v>1400</v>
      </c>
      <c r="BL511" s="7">
        <f>SUMIFS(KP!$L:$L,KP!$F:$F,$A511,KP!$A:$A,SUMMARY!BL$3)</f>
        <v>0</v>
      </c>
      <c r="BM511" s="7">
        <f>SUMIFS(AFRIMONEY!$J:$J,AFRIMONEY!$F:$F,$A511,AFRIMONEY!$P:$P,BL$3)</f>
        <v>0</v>
      </c>
      <c r="BN511" s="8">
        <f t="shared" si="516"/>
        <v>1400</v>
      </c>
      <c r="BO511" s="17">
        <f>SUMIFS(KP!$L:$L,KP!$F:$F,$A511,KP!$A:$A,SUMMARY!BO$3)</f>
        <v>0</v>
      </c>
      <c r="BP511" s="7">
        <f>SUMIFS(AFRIMONEY!$J:$J,AFRIMONEY!$F:$F,$A511,AFRIMONEY!$P:$P,BO$3)</f>
        <v>0</v>
      </c>
      <c r="BQ511" s="8">
        <f t="shared" si="517"/>
        <v>1400</v>
      </c>
      <c r="BR511" s="7">
        <f>SUMIFS(KP!$L:$L,KP!$F:$F,$A511,KP!$A:$A,SUMMARY!BR$3)</f>
        <v>0</v>
      </c>
      <c r="BS511" s="7">
        <f>SUMIFS(AFRIMONEY!$J:$J,AFRIMONEY!$F:$F,$A511,AFRIMONEY!$P:$P,BR$3)</f>
        <v>0</v>
      </c>
      <c r="BT511" s="8">
        <f t="shared" si="518"/>
        <v>1400</v>
      </c>
      <c r="BU511" s="17">
        <f>SUMIFS(KP!$L:$L,KP!$F:$F,$A511,KP!$A:$A,SUMMARY!BU$3)</f>
        <v>0</v>
      </c>
      <c r="BV511" s="7">
        <f>SUMIFS(AFRIMONEY!$J:$J,AFRIMONEY!$F:$F,$A511,AFRIMONEY!$P:$P,BU$3)</f>
        <v>0</v>
      </c>
      <c r="BW511" s="8">
        <f t="shared" si="519"/>
        <v>1400</v>
      </c>
      <c r="BX511" s="7">
        <f>SUMIFS(KP!$L:$L,KP!$F:$F,$A511,KP!$A:$A,SUMMARY!BX$3)</f>
        <v>0</v>
      </c>
      <c r="BY511" s="7">
        <f>SUMIFS(AFRIMONEY!$J:$J,AFRIMONEY!$F:$F,$A511,AFRIMONEY!$P:$P,BX$3)</f>
        <v>0</v>
      </c>
      <c r="BZ511" s="8">
        <f t="shared" si="520"/>
        <v>1400</v>
      </c>
      <c r="CA511" s="17">
        <f>SUMIFS(KP!$L:$L,KP!$F:$F,$A511,KP!$A:$A,SUMMARY!CA$3)</f>
        <v>0</v>
      </c>
      <c r="CB511" s="7">
        <f>SUMIFS(AFRIMONEY!$J:$J,AFRIMONEY!$F:$F,$A511,AFRIMONEY!$P:$P,CA$3)</f>
        <v>0</v>
      </c>
      <c r="CC511" s="8">
        <f t="shared" si="521"/>
        <v>1400</v>
      </c>
      <c r="CD511" s="7">
        <f>SUMIFS(KP!$L:$L,KP!$F:$F,$A511,KP!$A:$A,SUMMARY!CD$3)</f>
        <v>0</v>
      </c>
      <c r="CE511" s="7">
        <f>SUMIFS(AFRIMONEY!$J:$J,AFRIMONEY!$F:$F,$A511,AFRIMONEY!$P:$P,CD$3)</f>
        <v>0</v>
      </c>
      <c r="CF511" s="8">
        <f t="shared" si="522"/>
        <v>1400</v>
      </c>
      <c r="CG511" s="17">
        <f>SUMIFS(KP!$L:$L,KP!$F:$F,$A511,KP!$A:$A,SUMMARY!CG$3)</f>
        <v>0</v>
      </c>
      <c r="CH511" s="7">
        <f>SUMIFS(AFRIMONEY!$J:$J,AFRIMONEY!$F:$F,$A511,AFRIMONEY!$P:$P,CG$3)</f>
        <v>0</v>
      </c>
      <c r="CI511" s="8">
        <f t="shared" si="523"/>
        <v>1400</v>
      </c>
      <c r="CJ511" s="7">
        <f>SUMIFS(KP!$L:$L,KP!$F:$F,$A511,KP!$A:$A,SUMMARY!CJ$3)</f>
        <v>0</v>
      </c>
      <c r="CK511" s="7">
        <f>SUMIFS(AFRIMONEY!$J:$J,AFRIMONEY!$F:$F,$A511,AFRIMONEY!$P:$P,CJ$3)</f>
        <v>0</v>
      </c>
      <c r="CL511" s="8">
        <f t="shared" si="524"/>
        <v>1400</v>
      </c>
      <c r="CM511" s="17">
        <f>SUMIFS(KP!$L:$L,KP!$F:$F,$A511,KP!$A:$A,SUMMARY!CM$3)</f>
        <v>0</v>
      </c>
      <c r="CN511" s="7">
        <f>SUMIFS(AFRIMONEY!$J:$J,AFRIMONEY!$F:$F,$A511,AFRIMONEY!$P:$P,CM$3)</f>
        <v>0</v>
      </c>
      <c r="CO511" s="8">
        <f t="shared" si="525"/>
        <v>1400</v>
      </c>
      <c r="CP511" s="7">
        <f>SUMIFS(KP!$L:$L,KP!$F:$F,$A511,KP!$A:$A,SUMMARY!CP$3)</f>
        <v>0</v>
      </c>
      <c r="CQ511" s="7">
        <f>SUMIFS(AFRIMONEY!$J:$J,AFRIMONEY!$F:$F,$A511,AFRIMONEY!$P:$P,CP$3)</f>
        <v>0</v>
      </c>
      <c r="CR511" s="8">
        <f t="shared" si="526"/>
        <v>1400</v>
      </c>
      <c r="CS511" s="17">
        <f>SUMIFS(KP!$L:$L,KP!$F:$F,$A511,KP!$A:$A,SUMMARY!CS$3)</f>
        <v>0</v>
      </c>
      <c r="CT511" s="7">
        <f>SUMIFS(AFRIMONEY!$J:$J,AFRIMONEY!$F:$F,$A511,AFRIMONEY!$P:$P,CS$3)</f>
        <v>0</v>
      </c>
      <c r="CU511" s="8">
        <f t="shared" si="527"/>
        <v>1400</v>
      </c>
    </row>
    <row r="512" spans="1:99" x14ac:dyDescent="0.3">
      <c r="A512" s="2">
        <v>102067</v>
      </c>
      <c r="B512" s="23" t="str">
        <f>_xlfn.XLOOKUP(TEXT(A512,0),Tabela4[ID],Tabela4[AREA],"")</f>
        <v>AREA E</v>
      </c>
      <c r="C512" s="2" t="str">
        <f>_xlfn.XLOOKUP(TEXT(A512,0),Tabela4[ID],Tabela4[ZONA],"")</f>
        <v>ZONA 12</v>
      </c>
      <c r="D512" s="2" t="str">
        <f t="shared" ref="D512:D526" si="528">IF(E512&gt;0,"BLOCKED","ACTIVE")</f>
        <v>BLOCKED</v>
      </c>
      <c r="E512" s="18">
        <f t="shared" ref="E512:E526" si="529">CU512</f>
        <v>2200</v>
      </c>
      <c r="F512" s="21">
        <f>SUMIFS(KP!$L:$L,KP!$F:$F,$A512,KP!$A:$A,"31/03/2025")</f>
        <v>0</v>
      </c>
      <c r="G512" s="19">
        <f>SUMIFS(KP!$L:$L,KP!$F:$F,$A512,KP!$A:$A,SUMMARY!G$3)</f>
        <v>0</v>
      </c>
      <c r="H512" s="7">
        <f>SUMIFS(AFRIMONEY!$J:$J,AFRIMONEY!$F:$F,$A512,AFRIMONEY!$P:$P,G$3)</f>
        <v>0</v>
      </c>
      <c r="I512" s="8">
        <f t="shared" ref="I512:I526" si="530">F512+(G512-H512)</f>
        <v>0</v>
      </c>
      <c r="J512" s="7">
        <f>SUMIFS(KP!$L:$L,KP!$F:$F,$A512,KP!$A:$A,SUMMARY!J$3)</f>
        <v>0</v>
      </c>
      <c r="K512" s="7">
        <f>SUMIFS(AFRIMONEY!$J:$J,AFRIMONEY!$F:$F,$A512,AFRIMONEY!$P:$P,J$3)</f>
        <v>0</v>
      </c>
      <c r="L512" s="8">
        <f t="shared" ref="L512:L526" si="531">I512+(J512-K512)</f>
        <v>0</v>
      </c>
      <c r="M512" s="17">
        <f>SUMIFS(KP!$L:$L,KP!$F:$F,$A512,KP!$A:$A,SUMMARY!M$3)</f>
        <v>0</v>
      </c>
      <c r="N512" s="7">
        <f>SUMIFS(AFRIMONEY!$J:$J,AFRIMONEY!$F:$F,$A512,AFRIMONEY!$P:$P,M$3)</f>
        <v>0</v>
      </c>
      <c r="O512" s="8">
        <f t="shared" ref="O512:O526" si="532">L512+(M512-N512)</f>
        <v>0</v>
      </c>
      <c r="P512" s="7">
        <f>SUMIFS(KP!$L:$L,KP!$F:$F,$A512,KP!$A:$A,SUMMARY!P$3)</f>
        <v>0</v>
      </c>
      <c r="Q512" s="7">
        <f>SUMIFS(AFRIMONEY!$J:$J,AFRIMONEY!$F:$F,$A512,AFRIMONEY!$P:$P,P$3)</f>
        <v>0</v>
      </c>
      <c r="R512" s="8">
        <f t="shared" ref="R512:R526" si="533">O512+(P512-Q512)</f>
        <v>0</v>
      </c>
      <c r="S512" s="17">
        <f>SUMIFS(KP!$L:$L,KP!$F:$F,$A512,KP!$A:$A,SUMMARY!S$3)</f>
        <v>0</v>
      </c>
      <c r="T512" s="7">
        <f>SUMIFS(AFRIMONEY!$J:$J,AFRIMONEY!$F:$F,$A512,AFRIMONEY!$P:$P,S$3)</f>
        <v>0</v>
      </c>
      <c r="U512" s="8">
        <f t="shared" ref="U512:U526" si="534">R512+(S512-T512)</f>
        <v>0</v>
      </c>
      <c r="V512" s="7">
        <f>SUMIFS(KP!$L:$L,KP!$F:$F,$A512,KP!$A:$A,SUMMARY!V$3)</f>
        <v>0</v>
      </c>
      <c r="W512" s="7">
        <f>SUMIFS(AFRIMONEY!$J:$J,AFRIMONEY!$F:$F,$A512,AFRIMONEY!$P:$P,V$3)</f>
        <v>0</v>
      </c>
      <c r="X512" s="8">
        <f t="shared" ref="X512:X526" si="535">U512+(V512-W512)</f>
        <v>0</v>
      </c>
      <c r="Y512" s="17">
        <f>SUMIFS(KP!$L:$L,KP!$F:$F,$A512,KP!$A:$A,SUMMARY!Y$3)</f>
        <v>1950</v>
      </c>
      <c r="Z512" s="7">
        <f>SUMIFS(AFRIMONEY!$J:$J,AFRIMONEY!$F:$F,$A512,AFRIMONEY!$P:$P,Y$3)</f>
        <v>0</v>
      </c>
      <c r="AA512" s="8">
        <f t="shared" ref="AA512:AA526" si="536">X512+(Y512-Z512)</f>
        <v>1950</v>
      </c>
      <c r="AB512" s="7">
        <f>SUMIFS(KP!$L:$L,KP!$F:$F,$A512,KP!$A:$A,SUMMARY!AB$3)</f>
        <v>0</v>
      </c>
      <c r="AC512" s="7">
        <f>SUMIFS(AFRIMONEY!$J:$J,AFRIMONEY!$F:$F,$A512,AFRIMONEY!$P:$P,AB$3)</f>
        <v>0</v>
      </c>
      <c r="AD512" s="8">
        <f t="shared" ref="AD512:AD526" si="537">AA512+(AB512-AC512)</f>
        <v>1950</v>
      </c>
      <c r="AE512" s="17">
        <f>SUMIFS(KP!$L:$L,KP!$F:$F,$A512,KP!$A:$A,SUMMARY!AE$3)</f>
        <v>2200</v>
      </c>
      <c r="AF512" s="7">
        <f>SUMIFS(AFRIMONEY!$J:$J,AFRIMONEY!$F:$F,$A512,AFRIMONEY!$P:$P,AE$3)</f>
        <v>1950</v>
      </c>
      <c r="AG512" s="8">
        <f t="shared" ref="AG512:AG526" si="538">AD512+(AE512-AF512)</f>
        <v>2200</v>
      </c>
      <c r="AH512" s="7">
        <f>SUMIFS(KP!$L:$L,KP!$F:$F,$A512,KP!$A:$A,SUMMARY!AH$3)</f>
        <v>0</v>
      </c>
      <c r="AI512" s="7">
        <f>SUMIFS(AFRIMONEY!$J:$J,AFRIMONEY!$F:$F,$A512,AFRIMONEY!$P:$P,AH$3)</f>
        <v>0</v>
      </c>
      <c r="AJ512" s="8">
        <f t="shared" ref="AJ512:AJ526" si="539">AG512+(AH512-AI512)</f>
        <v>2200</v>
      </c>
      <c r="AK512" s="17">
        <f>SUMIFS(KP!$L:$L,KP!$F:$F,$A512,KP!$A:$A,SUMMARY!AK$3)</f>
        <v>0</v>
      </c>
      <c r="AL512" s="7">
        <f>SUMIFS(AFRIMONEY!$J:$J,AFRIMONEY!$F:$F,$A512,AFRIMONEY!$P:$P,AK$3)</f>
        <v>0</v>
      </c>
      <c r="AM512" s="8">
        <f t="shared" ref="AM512:AM526" si="540">AJ512+(AK512-AL512)</f>
        <v>2200</v>
      </c>
      <c r="AN512" s="7">
        <f>SUMIFS(KP!$L:$L,KP!$F:$F,$A512,KP!$A:$A,SUMMARY!AN$3)</f>
        <v>0</v>
      </c>
      <c r="AO512" s="7">
        <f>SUMIFS(AFRIMONEY!$J:$J,AFRIMONEY!$F:$F,$A512,AFRIMONEY!$P:$P,AN$3)</f>
        <v>0</v>
      </c>
      <c r="AP512" s="8">
        <f t="shared" ref="AP512:AP526" si="541">AM512+(AN512-AO512)</f>
        <v>2200</v>
      </c>
      <c r="AQ512" s="17">
        <f>SUMIFS(KP!$L:$L,KP!$F:$F,$A512,KP!$A:$A,SUMMARY!AQ$3)</f>
        <v>0</v>
      </c>
      <c r="AR512" s="7">
        <f>SUMIFS(AFRIMONEY!$J:$J,AFRIMONEY!$F:$F,$A512,AFRIMONEY!$P:$P,AQ$3)</f>
        <v>0</v>
      </c>
      <c r="AS512" s="8">
        <f t="shared" ref="AS512:AS526" si="542">AP512+(AQ512-AR512)</f>
        <v>2200</v>
      </c>
      <c r="AT512" s="7">
        <f>SUMIFS(KP!$L:$L,KP!$F:$F,$A512,KP!$A:$A,SUMMARY!AT$3)</f>
        <v>0</v>
      </c>
      <c r="AU512" s="7">
        <f>SUMIFS(AFRIMONEY!$J:$J,AFRIMONEY!$F:$F,$A512,AFRIMONEY!$P:$P,AT$3)</f>
        <v>0</v>
      </c>
      <c r="AV512" s="8">
        <f t="shared" ref="AV512:AV526" si="543">AS512+(AT512-AU512)</f>
        <v>2200</v>
      </c>
      <c r="AW512" s="17">
        <f>SUMIFS(KP!$L:$L,KP!$F:$F,$A512,KP!$A:$A,SUMMARY!AW$3)</f>
        <v>0</v>
      </c>
      <c r="AX512" s="7">
        <f>SUMIFS(AFRIMONEY!$J:$J,AFRIMONEY!$F:$F,$A512,AFRIMONEY!$P:$P,AW$3)</f>
        <v>0</v>
      </c>
      <c r="AY512" s="8">
        <f t="shared" ref="AY512:AY526" si="544">AV512+(AW512-AX512)</f>
        <v>2200</v>
      </c>
      <c r="AZ512" s="7">
        <f>SUMIFS(KP!$L:$L,KP!$F:$F,$A512,KP!$A:$A,SUMMARY!AZ$3)</f>
        <v>0</v>
      </c>
      <c r="BA512" s="7">
        <f>SUMIFS(AFRIMONEY!$J:$J,AFRIMONEY!$F:$F,$A512,AFRIMONEY!$P:$P,AZ$3)</f>
        <v>0</v>
      </c>
      <c r="BB512" s="8">
        <f t="shared" ref="BB512:BB526" si="545">AY512+(AZ512-BA512)</f>
        <v>2200</v>
      </c>
      <c r="BC512" s="17">
        <f>SUMIFS(KP!$L:$L,KP!$F:$F,$A512,KP!$A:$A,SUMMARY!BC$3)</f>
        <v>0</v>
      </c>
      <c r="BD512" s="7">
        <f>SUMIFS(AFRIMONEY!$J:$J,AFRIMONEY!$F:$F,$A512,AFRIMONEY!$P:$P,BC$3)</f>
        <v>0</v>
      </c>
      <c r="BE512" s="8">
        <f t="shared" ref="BE512:BE526" si="546">BB512+(BC512-BD512)</f>
        <v>2200</v>
      </c>
      <c r="BF512" s="7">
        <f>SUMIFS(KP!$L:$L,KP!$F:$F,$A512,KP!$A:$A,SUMMARY!BF$3)</f>
        <v>0</v>
      </c>
      <c r="BG512" s="7">
        <f>SUMIFS(AFRIMONEY!$J:$J,AFRIMONEY!$F:$F,$A512,AFRIMONEY!$P:$P,BF$3)</f>
        <v>0</v>
      </c>
      <c r="BH512" s="8">
        <f t="shared" ref="BH512:BH526" si="547">BE512+(BF512-BG512)</f>
        <v>2200</v>
      </c>
      <c r="BI512" s="17">
        <f>SUMIFS(KP!$L:$L,KP!$F:$F,$A512,KP!$A:$A,SUMMARY!BI$3)</f>
        <v>0</v>
      </c>
      <c r="BJ512" s="7">
        <f>SUMIFS(AFRIMONEY!$J:$J,AFRIMONEY!$F:$F,$A512,AFRIMONEY!$P:$P,BI$3)</f>
        <v>0</v>
      </c>
      <c r="BK512" s="8">
        <f t="shared" ref="BK512:BK526" si="548">BH512+(BI512-BJ512)</f>
        <v>2200</v>
      </c>
      <c r="BL512" s="7">
        <f>SUMIFS(KP!$L:$L,KP!$F:$F,$A512,KP!$A:$A,SUMMARY!BL$3)</f>
        <v>0</v>
      </c>
      <c r="BM512" s="7">
        <f>SUMIFS(AFRIMONEY!$J:$J,AFRIMONEY!$F:$F,$A512,AFRIMONEY!$P:$P,BL$3)</f>
        <v>0</v>
      </c>
      <c r="BN512" s="8">
        <f t="shared" ref="BN512:BN526" si="549">BK512+(BL512-BM512)</f>
        <v>2200</v>
      </c>
      <c r="BO512" s="17">
        <f>SUMIFS(KP!$L:$L,KP!$F:$F,$A512,KP!$A:$A,SUMMARY!BO$3)</f>
        <v>0</v>
      </c>
      <c r="BP512" s="7">
        <f>SUMIFS(AFRIMONEY!$J:$J,AFRIMONEY!$F:$F,$A512,AFRIMONEY!$P:$P,BO$3)</f>
        <v>0</v>
      </c>
      <c r="BQ512" s="8">
        <f t="shared" ref="BQ512:BQ526" si="550">BN512+(BO512-BP512)</f>
        <v>2200</v>
      </c>
      <c r="BR512" s="7">
        <f>SUMIFS(KP!$L:$L,KP!$F:$F,$A512,KP!$A:$A,SUMMARY!BR$3)</f>
        <v>0</v>
      </c>
      <c r="BS512" s="7">
        <f>SUMIFS(AFRIMONEY!$J:$J,AFRIMONEY!$F:$F,$A512,AFRIMONEY!$P:$P,BR$3)</f>
        <v>0</v>
      </c>
      <c r="BT512" s="8">
        <f t="shared" ref="BT512:BT526" si="551">BQ512+(BR512-BS512)</f>
        <v>2200</v>
      </c>
      <c r="BU512" s="17">
        <f>SUMIFS(KP!$L:$L,KP!$F:$F,$A512,KP!$A:$A,SUMMARY!BU$3)</f>
        <v>0</v>
      </c>
      <c r="BV512" s="7">
        <f>SUMIFS(AFRIMONEY!$J:$J,AFRIMONEY!$F:$F,$A512,AFRIMONEY!$P:$P,BU$3)</f>
        <v>0</v>
      </c>
      <c r="BW512" s="8">
        <f t="shared" ref="BW512:BW526" si="552">BT512+(BU512-BV512)</f>
        <v>2200</v>
      </c>
      <c r="BX512" s="7">
        <f>SUMIFS(KP!$L:$L,KP!$F:$F,$A512,KP!$A:$A,SUMMARY!BX$3)</f>
        <v>0</v>
      </c>
      <c r="BY512" s="7">
        <f>SUMIFS(AFRIMONEY!$J:$J,AFRIMONEY!$F:$F,$A512,AFRIMONEY!$P:$P,BX$3)</f>
        <v>0</v>
      </c>
      <c r="BZ512" s="8">
        <f t="shared" ref="BZ512:BZ526" si="553">BW512+(BX512-BY512)</f>
        <v>2200</v>
      </c>
      <c r="CA512" s="17">
        <f>SUMIFS(KP!$L:$L,KP!$F:$F,$A512,KP!$A:$A,SUMMARY!CA$3)</f>
        <v>0</v>
      </c>
      <c r="CB512" s="7">
        <f>SUMIFS(AFRIMONEY!$J:$J,AFRIMONEY!$F:$F,$A512,AFRIMONEY!$P:$P,CA$3)</f>
        <v>0</v>
      </c>
      <c r="CC512" s="8">
        <f t="shared" ref="CC512:CC526" si="554">BZ512+(CA512-CB512)</f>
        <v>2200</v>
      </c>
      <c r="CD512" s="7">
        <f>SUMIFS(KP!$L:$L,KP!$F:$F,$A512,KP!$A:$A,SUMMARY!CD$3)</f>
        <v>0</v>
      </c>
      <c r="CE512" s="7">
        <f>SUMIFS(AFRIMONEY!$J:$J,AFRIMONEY!$F:$F,$A512,AFRIMONEY!$P:$P,CD$3)</f>
        <v>0</v>
      </c>
      <c r="CF512" s="8">
        <f t="shared" ref="CF512:CF526" si="555">CC512+(CD512-CE512)</f>
        <v>2200</v>
      </c>
      <c r="CG512" s="17">
        <f>SUMIFS(KP!$L:$L,KP!$F:$F,$A512,KP!$A:$A,SUMMARY!CG$3)</f>
        <v>0</v>
      </c>
      <c r="CH512" s="7">
        <f>SUMIFS(AFRIMONEY!$J:$J,AFRIMONEY!$F:$F,$A512,AFRIMONEY!$P:$P,CG$3)</f>
        <v>0</v>
      </c>
      <c r="CI512" s="8">
        <f t="shared" ref="CI512:CI526" si="556">CF512+(CG512-CH512)</f>
        <v>2200</v>
      </c>
      <c r="CJ512" s="7">
        <f>SUMIFS(KP!$L:$L,KP!$F:$F,$A512,KP!$A:$A,SUMMARY!CJ$3)</f>
        <v>0</v>
      </c>
      <c r="CK512" s="7">
        <f>SUMIFS(AFRIMONEY!$J:$J,AFRIMONEY!$F:$F,$A512,AFRIMONEY!$P:$P,CJ$3)</f>
        <v>0</v>
      </c>
      <c r="CL512" s="8">
        <f t="shared" ref="CL512:CL526" si="557">CI512+(CJ512-CK512)</f>
        <v>2200</v>
      </c>
      <c r="CM512" s="17">
        <f>SUMIFS(KP!$L:$L,KP!$F:$F,$A512,KP!$A:$A,SUMMARY!CM$3)</f>
        <v>0</v>
      </c>
      <c r="CN512" s="7">
        <f>SUMIFS(AFRIMONEY!$J:$J,AFRIMONEY!$F:$F,$A512,AFRIMONEY!$P:$P,CM$3)</f>
        <v>0</v>
      </c>
      <c r="CO512" s="8">
        <f t="shared" ref="CO512:CO526" si="558">CL512+(CM512-CN512)</f>
        <v>2200</v>
      </c>
      <c r="CP512" s="7">
        <f>SUMIFS(KP!$L:$L,KP!$F:$F,$A512,KP!$A:$A,SUMMARY!CP$3)</f>
        <v>0</v>
      </c>
      <c r="CQ512" s="7">
        <f>SUMIFS(AFRIMONEY!$J:$J,AFRIMONEY!$F:$F,$A512,AFRIMONEY!$P:$P,CP$3)</f>
        <v>0</v>
      </c>
      <c r="CR512" s="8">
        <f t="shared" ref="CR512:CR526" si="559">CO512+(CP512-CQ512)</f>
        <v>2200</v>
      </c>
      <c r="CS512" s="17">
        <f>SUMIFS(KP!$L:$L,KP!$F:$F,$A512,KP!$A:$A,SUMMARY!CS$3)</f>
        <v>0</v>
      </c>
      <c r="CT512" s="7">
        <f>SUMIFS(AFRIMONEY!$J:$J,AFRIMONEY!$F:$F,$A512,AFRIMONEY!$P:$P,CS$3)</f>
        <v>0</v>
      </c>
      <c r="CU512" s="8">
        <f t="shared" ref="CU512:CU526" si="560">CR512+(CS512-CT512)</f>
        <v>2200</v>
      </c>
    </row>
    <row r="513" spans="1:99" x14ac:dyDescent="0.3">
      <c r="A513" s="2">
        <v>102070</v>
      </c>
      <c r="B513" s="23" t="str">
        <f>_xlfn.XLOOKUP(TEXT(A513,0),Tabela4[ID],Tabela4[AREA],"")</f>
        <v>AREA C</v>
      </c>
      <c r="C513" s="2" t="str">
        <f>_xlfn.XLOOKUP(TEXT(A513,0),Tabela4[ID],Tabela4[ZONA],"")</f>
        <v>ZONA 14</v>
      </c>
      <c r="D513" s="2" t="str">
        <f t="shared" si="528"/>
        <v>BLOCKED</v>
      </c>
      <c r="E513" s="18">
        <f t="shared" si="529"/>
        <v>2350</v>
      </c>
      <c r="F513" s="21">
        <f>SUMIFS(KP!$L:$L,KP!$F:$F,$A513,KP!$A:$A,"31/03/2025")</f>
        <v>0</v>
      </c>
      <c r="G513" s="19">
        <f>SUMIFS(KP!$L:$L,KP!$F:$F,$A513,KP!$A:$A,SUMMARY!G$3)</f>
        <v>0</v>
      </c>
      <c r="H513" s="7">
        <f>SUMIFS(AFRIMONEY!$J:$J,AFRIMONEY!$F:$F,$A513,AFRIMONEY!$P:$P,G$3)</f>
        <v>0</v>
      </c>
      <c r="I513" s="8">
        <f t="shared" si="530"/>
        <v>0</v>
      </c>
      <c r="J513" s="7">
        <f>SUMIFS(KP!$L:$L,KP!$F:$F,$A513,KP!$A:$A,SUMMARY!J$3)</f>
        <v>0</v>
      </c>
      <c r="K513" s="7">
        <f>SUMIFS(AFRIMONEY!$J:$J,AFRIMONEY!$F:$F,$A513,AFRIMONEY!$P:$P,J$3)</f>
        <v>0</v>
      </c>
      <c r="L513" s="8">
        <f t="shared" si="531"/>
        <v>0</v>
      </c>
      <c r="M513" s="17">
        <f>SUMIFS(KP!$L:$L,KP!$F:$F,$A513,KP!$A:$A,SUMMARY!M$3)</f>
        <v>0</v>
      </c>
      <c r="N513" s="7">
        <f>SUMIFS(AFRIMONEY!$J:$J,AFRIMONEY!$F:$F,$A513,AFRIMONEY!$P:$P,M$3)</f>
        <v>0</v>
      </c>
      <c r="O513" s="8">
        <f t="shared" si="532"/>
        <v>0</v>
      </c>
      <c r="P513" s="7">
        <f>SUMIFS(KP!$L:$L,KP!$F:$F,$A513,KP!$A:$A,SUMMARY!P$3)</f>
        <v>0</v>
      </c>
      <c r="Q513" s="7">
        <f>SUMIFS(AFRIMONEY!$J:$J,AFRIMONEY!$F:$F,$A513,AFRIMONEY!$P:$P,P$3)</f>
        <v>0</v>
      </c>
      <c r="R513" s="8">
        <f t="shared" si="533"/>
        <v>0</v>
      </c>
      <c r="S513" s="17">
        <f>SUMIFS(KP!$L:$L,KP!$F:$F,$A513,KP!$A:$A,SUMMARY!S$3)</f>
        <v>0</v>
      </c>
      <c r="T513" s="7">
        <f>SUMIFS(AFRIMONEY!$J:$J,AFRIMONEY!$F:$F,$A513,AFRIMONEY!$P:$P,S$3)</f>
        <v>0</v>
      </c>
      <c r="U513" s="8">
        <f t="shared" si="534"/>
        <v>0</v>
      </c>
      <c r="V513" s="7">
        <f>SUMIFS(KP!$L:$L,KP!$F:$F,$A513,KP!$A:$A,SUMMARY!V$3)</f>
        <v>0</v>
      </c>
      <c r="W513" s="7">
        <f>SUMIFS(AFRIMONEY!$J:$J,AFRIMONEY!$F:$F,$A513,AFRIMONEY!$P:$P,V$3)</f>
        <v>0</v>
      </c>
      <c r="X513" s="8">
        <f t="shared" si="535"/>
        <v>0</v>
      </c>
      <c r="Y513" s="17">
        <f>SUMIFS(KP!$L:$L,KP!$F:$F,$A513,KP!$A:$A,SUMMARY!Y$3)</f>
        <v>1250</v>
      </c>
      <c r="Z513" s="7">
        <f>SUMIFS(AFRIMONEY!$J:$J,AFRIMONEY!$F:$F,$A513,AFRIMONEY!$P:$P,Y$3)</f>
        <v>0</v>
      </c>
      <c r="AA513" s="8">
        <f t="shared" si="536"/>
        <v>1250</v>
      </c>
      <c r="AB513" s="7">
        <f>SUMIFS(KP!$L:$L,KP!$F:$F,$A513,KP!$A:$A,SUMMARY!AB$3)</f>
        <v>1100</v>
      </c>
      <c r="AC513" s="7">
        <f>SUMIFS(AFRIMONEY!$J:$J,AFRIMONEY!$F:$F,$A513,AFRIMONEY!$P:$P,AB$3)</f>
        <v>1250</v>
      </c>
      <c r="AD513" s="8">
        <f t="shared" si="537"/>
        <v>1100</v>
      </c>
      <c r="AE513" s="17">
        <f>SUMIFS(KP!$L:$L,KP!$F:$F,$A513,KP!$A:$A,SUMMARY!AE$3)</f>
        <v>4150</v>
      </c>
      <c r="AF513" s="7">
        <f>SUMIFS(AFRIMONEY!$J:$J,AFRIMONEY!$F:$F,$A513,AFRIMONEY!$P:$P,AE$3)</f>
        <v>1100</v>
      </c>
      <c r="AG513" s="8">
        <f t="shared" si="538"/>
        <v>4150</v>
      </c>
      <c r="AH513" s="7">
        <f>SUMIFS(KP!$L:$L,KP!$F:$F,$A513,KP!$A:$A,SUMMARY!AH$3)</f>
        <v>2350</v>
      </c>
      <c r="AI513" s="7">
        <f>SUMIFS(AFRIMONEY!$J:$J,AFRIMONEY!$F:$F,$A513,AFRIMONEY!$P:$P,AH$3)</f>
        <v>4150</v>
      </c>
      <c r="AJ513" s="8">
        <f t="shared" si="539"/>
        <v>2350</v>
      </c>
      <c r="AK513" s="17">
        <f>SUMIFS(KP!$L:$L,KP!$F:$F,$A513,KP!$A:$A,SUMMARY!AK$3)</f>
        <v>0</v>
      </c>
      <c r="AL513" s="7">
        <f>SUMIFS(AFRIMONEY!$J:$J,AFRIMONEY!$F:$F,$A513,AFRIMONEY!$P:$P,AK$3)</f>
        <v>0</v>
      </c>
      <c r="AM513" s="8">
        <f t="shared" si="540"/>
        <v>2350</v>
      </c>
      <c r="AN513" s="7">
        <f>SUMIFS(KP!$L:$L,KP!$F:$F,$A513,KP!$A:$A,SUMMARY!AN$3)</f>
        <v>0</v>
      </c>
      <c r="AO513" s="7">
        <f>SUMIFS(AFRIMONEY!$J:$J,AFRIMONEY!$F:$F,$A513,AFRIMONEY!$P:$P,AN$3)</f>
        <v>0</v>
      </c>
      <c r="AP513" s="8">
        <f t="shared" si="541"/>
        <v>2350</v>
      </c>
      <c r="AQ513" s="17">
        <f>SUMIFS(KP!$L:$L,KP!$F:$F,$A513,KP!$A:$A,SUMMARY!AQ$3)</f>
        <v>0</v>
      </c>
      <c r="AR513" s="7">
        <f>SUMIFS(AFRIMONEY!$J:$J,AFRIMONEY!$F:$F,$A513,AFRIMONEY!$P:$P,AQ$3)</f>
        <v>0</v>
      </c>
      <c r="AS513" s="8">
        <f t="shared" si="542"/>
        <v>2350</v>
      </c>
      <c r="AT513" s="7">
        <f>SUMIFS(KP!$L:$L,KP!$F:$F,$A513,KP!$A:$A,SUMMARY!AT$3)</f>
        <v>0</v>
      </c>
      <c r="AU513" s="7">
        <f>SUMIFS(AFRIMONEY!$J:$J,AFRIMONEY!$F:$F,$A513,AFRIMONEY!$P:$P,AT$3)</f>
        <v>0</v>
      </c>
      <c r="AV513" s="8">
        <f t="shared" si="543"/>
        <v>2350</v>
      </c>
      <c r="AW513" s="17">
        <f>SUMIFS(KP!$L:$L,KP!$F:$F,$A513,KP!$A:$A,SUMMARY!AW$3)</f>
        <v>0</v>
      </c>
      <c r="AX513" s="7">
        <f>SUMIFS(AFRIMONEY!$J:$J,AFRIMONEY!$F:$F,$A513,AFRIMONEY!$P:$P,AW$3)</f>
        <v>0</v>
      </c>
      <c r="AY513" s="8">
        <f t="shared" si="544"/>
        <v>2350</v>
      </c>
      <c r="AZ513" s="7">
        <f>SUMIFS(KP!$L:$L,KP!$F:$F,$A513,KP!$A:$A,SUMMARY!AZ$3)</f>
        <v>0</v>
      </c>
      <c r="BA513" s="7">
        <f>SUMIFS(AFRIMONEY!$J:$J,AFRIMONEY!$F:$F,$A513,AFRIMONEY!$P:$P,AZ$3)</f>
        <v>0</v>
      </c>
      <c r="BB513" s="8">
        <f t="shared" si="545"/>
        <v>2350</v>
      </c>
      <c r="BC513" s="17">
        <f>SUMIFS(KP!$L:$L,KP!$F:$F,$A513,KP!$A:$A,SUMMARY!BC$3)</f>
        <v>0</v>
      </c>
      <c r="BD513" s="7">
        <f>SUMIFS(AFRIMONEY!$J:$J,AFRIMONEY!$F:$F,$A513,AFRIMONEY!$P:$P,BC$3)</f>
        <v>0</v>
      </c>
      <c r="BE513" s="8">
        <f t="shared" si="546"/>
        <v>2350</v>
      </c>
      <c r="BF513" s="7">
        <f>SUMIFS(KP!$L:$L,KP!$F:$F,$A513,KP!$A:$A,SUMMARY!BF$3)</f>
        <v>0</v>
      </c>
      <c r="BG513" s="7">
        <f>SUMIFS(AFRIMONEY!$J:$J,AFRIMONEY!$F:$F,$A513,AFRIMONEY!$P:$P,BF$3)</f>
        <v>0</v>
      </c>
      <c r="BH513" s="8">
        <f t="shared" si="547"/>
        <v>2350</v>
      </c>
      <c r="BI513" s="17">
        <f>SUMIFS(KP!$L:$L,KP!$F:$F,$A513,KP!$A:$A,SUMMARY!BI$3)</f>
        <v>0</v>
      </c>
      <c r="BJ513" s="7">
        <f>SUMIFS(AFRIMONEY!$J:$J,AFRIMONEY!$F:$F,$A513,AFRIMONEY!$P:$P,BI$3)</f>
        <v>0</v>
      </c>
      <c r="BK513" s="8">
        <f t="shared" si="548"/>
        <v>2350</v>
      </c>
      <c r="BL513" s="7">
        <f>SUMIFS(KP!$L:$L,KP!$F:$F,$A513,KP!$A:$A,SUMMARY!BL$3)</f>
        <v>0</v>
      </c>
      <c r="BM513" s="7">
        <f>SUMIFS(AFRIMONEY!$J:$J,AFRIMONEY!$F:$F,$A513,AFRIMONEY!$P:$P,BL$3)</f>
        <v>0</v>
      </c>
      <c r="BN513" s="8">
        <f t="shared" si="549"/>
        <v>2350</v>
      </c>
      <c r="BO513" s="17">
        <f>SUMIFS(KP!$L:$L,KP!$F:$F,$A513,KP!$A:$A,SUMMARY!BO$3)</f>
        <v>0</v>
      </c>
      <c r="BP513" s="7">
        <f>SUMIFS(AFRIMONEY!$J:$J,AFRIMONEY!$F:$F,$A513,AFRIMONEY!$P:$P,BO$3)</f>
        <v>0</v>
      </c>
      <c r="BQ513" s="8">
        <f t="shared" si="550"/>
        <v>2350</v>
      </c>
      <c r="BR513" s="7">
        <f>SUMIFS(KP!$L:$L,KP!$F:$F,$A513,KP!$A:$A,SUMMARY!BR$3)</f>
        <v>0</v>
      </c>
      <c r="BS513" s="7">
        <f>SUMIFS(AFRIMONEY!$J:$J,AFRIMONEY!$F:$F,$A513,AFRIMONEY!$P:$P,BR$3)</f>
        <v>0</v>
      </c>
      <c r="BT513" s="8">
        <f t="shared" si="551"/>
        <v>2350</v>
      </c>
      <c r="BU513" s="17">
        <f>SUMIFS(KP!$L:$L,KP!$F:$F,$A513,KP!$A:$A,SUMMARY!BU$3)</f>
        <v>0</v>
      </c>
      <c r="BV513" s="7">
        <f>SUMIFS(AFRIMONEY!$J:$J,AFRIMONEY!$F:$F,$A513,AFRIMONEY!$P:$P,BU$3)</f>
        <v>0</v>
      </c>
      <c r="BW513" s="8">
        <f t="shared" si="552"/>
        <v>2350</v>
      </c>
      <c r="BX513" s="7">
        <f>SUMIFS(KP!$L:$L,KP!$F:$F,$A513,KP!$A:$A,SUMMARY!BX$3)</f>
        <v>0</v>
      </c>
      <c r="BY513" s="7">
        <f>SUMIFS(AFRIMONEY!$J:$J,AFRIMONEY!$F:$F,$A513,AFRIMONEY!$P:$P,BX$3)</f>
        <v>0</v>
      </c>
      <c r="BZ513" s="8">
        <f t="shared" si="553"/>
        <v>2350</v>
      </c>
      <c r="CA513" s="17">
        <f>SUMIFS(KP!$L:$L,KP!$F:$F,$A513,KP!$A:$A,SUMMARY!CA$3)</f>
        <v>0</v>
      </c>
      <c r="CB513" s="7">
        <f>SUMIFS(AFRIMONEY!$J:$J,AFRIMONEY!$F:$F,$A513,AFRIMONEY!$P:$P,CA$3)</f>
        <v>0</v>
      </c>
      <c r="CC513" s="8">
        <f t="shared" si="554"/>
        <v>2350</v>
      </c>
      <c r="CD513" s="7">
        <f>SUMIFS(KP!$L:$L,KP!$F:$F,$A513,KP!$A:$A,SUMMARY!CD$3)</f>
        <v>0</v>
      </c>
      <c r="CE513" s="7">
        <f>SUMIFS(AFRIMONEY!$J:$J,AFRIMONEY!$F:$F,$A513,AFRIMONEY!$P:$P,CD$3)</f>
        <v>0</v>
      </c>
      <c r="CF513" s="8">
        <f t="shared" si="555"/>
        <v>2350</v>
      </c>
      <c r="CG513" s="17">
        <f>SUMIFS(KP!$L:$L,KP!$F:$F,$A513,KP!$A:$A,SUMMARY!CG$3)</f>
        <v>0</v>
      </c>
      <c r="CH513" s="7">
        <f>SUMIFS(AFRIMONEY!$J:$J,AFRIMONEY!$F:$F,$A513,AFRIMONEY!$P:$P,CG$3)</f>
        <v>0</v>
      </c>
      <c r="CI513" s="8">
        <f t="shared" si="556"/>
        <v>2350</v>
      </c>
      <c r="CJ513" s="7">
        <f>SUMIFS(KP!$L:$L,KP!$F:$F,$A513,KP!$A:$A,SUMMARY!CJ$3)</f>
        <v>0</v>
      </c>
      <c r="CK513" s="7">
        <f>SUMIFS(AFRIMONEY!$J:$J,AFRIMONEY!$F:$F,$A513,AFRIMONEY!$P:$P,CJ$3)</f>
        <v>0</v>
      </c>
      <c r="CL513" s="8">
        <f t="shared" si="557"/>
        <v>2350</v>
      </c>
      <c r="CM513" s="17">
        <f>SUMIFS(KP!$L:$L,KP!$F:$F,$A513,KP!$A:$A,SUMMARY!CM$3)</f>
        <v>0</v>
      </c>
      <c r="CN513" s="7">
        <f>SUMIFS(AFRIMONEY!$J:$J,AFRIMONEY!$F:$F,$A513,AFRIMONEY!$P:$P,CM$3)</f>
        <v>0</v>
      </c>
      <c r="CO513" s="8">
        <f t="shared" si="558"/>
        <v>2350</v>
      </c>
      <c r="CP513" s="7">
        <f>SUMIFS(KP!$L:$L,KP!$F:$F,$A513,KP!$A:$A,SUMMARY!CP$3)</f>
        <v>0</v>
      </c>
      <c r="CQ513" s="7">
        <f>SUMIFS(AFRIMONEY!$J:$J,AFRIMONEY!$F:$F,$A513,AFRIMONEY!$P:$P,CP$3)</f>
        <v>0</v>
      </c>
      <c r="CR513" s="8">
        <f t="shared" si="559"/>
        <v>2350</v>
      </c>
      <c r="CS513" s="17">
        <f>SUMIFS(KP!$L:$L,KP!$F:$F,$A513,KP!$A:$A,SUMMARY!CS$3)</f>
        <v>0</v>
      </c>
      <c r="CT513" s="7">
        <f>SUMIFS(AFRIMONEY!$J:$J,AFRIMONEY!$F:$F,$A513,AFRIMONEY!$P:$P,CS$3)</f>
        <v>0</v>
      </c>
      <c r="CU513" s="8">
        <f t="shared" si="560"/>
        <v>2350</v>
      </c>
    </row>
    <row r="514" spans="1:99" x14ac:dyDescent="0.3">
      <c r="A514" s="2">
        <v>102073</v>
      </c>
      <c r="B514" s="23" t="str">
        <f>_xlfn.XLOOKUP(TEXT(A514,0),Tabela4[ID],Tabela4[AREA],"")</f>
        <v>AREA D</v>
      </c>
      <c r="C514" s="2" t="str">
        <f>_xlfn.XLOOKUP(TEXT(A514,0),Tabela4[ID],Tabela4[ZONA],"")</f>
        <v>ZONA 11</v>
      </c>
      <c r="D514" s="2" t="str">
        <f t="shared" si="528"/>
        <v>ACTIVE</v>
      </c>
      <c r="E514" s="18">
        <f t="shared" si="529"/>
        <v>-3700</v>
      </c>
      <c r="F514" s="21">
        <f>SUMIFS(KP!$L:$L,KP!$F:$F,$A514,KP!$A:$A,"31/03/2025")</f>
        <v>0</v>
      </c>
      <c r="G514" s="19">
        <f>SUMIFS(KP!$L:$L,KP!$F:$F,$A514,KP!$A:$A,SUMMARY!G$3)</f>
        <v>0</v>
      </c>
      <c r="H514" s="7">
        <f>SUMIFS(AFRIMONEY!$J:$J,AFRIMONEY!$F:$F,$A514,AFRIMONEY!$P:$P,G$3)</f>
        <v>0</v>
      </c>
      <c r="I514" s="8">
        <f t="shared" si="530"/>
        <v>0</v>
      </c>
      <c r="J514" s="7">
        <f>SUMIFS(KP!$L:$L,KP!$F:$F,$A514,KP!$A:$A,SUMMARY!J$3)</f>
        <v>0</v>
      </c>
      <c r="K514" s="7">
        <f>SUMIFS(AFRIMONEY!$J:$J,AFRIMONEY!$F:$F,$A514,AFRIMONEY!$P:$P,J$3)</f>
        <v>0</v>
      </c>
      <c r="L514" s="8">
        <f t="shared" si="531"/>
        <v>0</v>
      </c>
      <c r="M514" s="17">
        <f>SUMIFS(KP!$L:$L,KP!$F:$F,$A514,KP!$A:$A,SUMMARY!M$3)</f>
        <v>0</v>
      </c>
      <c r="N514" s="7">
        <f>SUMIFS(AFRIMONEY!$J:$J,AFRIMONEY!$F:$F,$A514,AFRIMONEY!$P:$P,M$3)</f>
        <v>0</v>
      </c>
      <c r="O514" s="8">
        <f t="shared" si="532"/>
        <v>0</v>
      </c>
      <c r="P514" s="7">
        <f>SUMIFS(KP!$L:$L,KP!$F:$F,$A514,KP!$A:$A,SUMMARY!P$3)</f>
        <v>0</v>
      </c>
      <c r="Q514" s="7">
        <f>SUMIFS(AFRIMONEY!$J:$J,AFRIMONEY!$F:$F,$A514,AFRIMONEY!$P:$P,P$3)</f>
        <v>0</v>
      </c>
      <c r="R514" s="8">
        <f t="shared" si="533"/>
        <v>0</v>
      </c>
      <c r="S514" s="17">
        <f>SUMIFS(KP!$L:$L,KP!$F:$F,$A514,KP!$A:$A,SUMMARY!S$3)</f>
        <v>400</v>
      </c>
      <c r="T514" s="7">
        <f>SUMIFS(AFRIMONEY!$J:$J,AFRIMONEY!$F:$F,$A514,AFRIMONEY!$P:$P,S$3)</f>
        <v>0</v>
      </c>
      <c r="U514" s="8">
        <f t="shared" si="534"/>
        <v>400</v>
      </c>
      <c r="V514" s="7">
        <f>SUMIFS(KP!$L:$L,KP!$F:$F,$A514,KP!$A:$A,SUMMARY!V$3)</f>
        <v>0</v>
      </c>
      <c r="W514" s="7">
        <f>SUMIFS(AFRIMONEY!$J:$J,AFRIMONEY!$F:$F,$A514,AFRIMONEY!$P:$P,V$3)</f>
        <v>0</v>
      </c>
      <c r="X514" s="8">
        <f t="shared" si="535"/>
        <v>400</v>
      </c>
      <c r="Y514" s="17">
        <f>SUMIFS(KP!$L:$L,KP!$F:$F,$A514,KP!$A:$A,SUMMARY!Y$3)</f>
        <v>-6350</v>
      </c>
      <c r="Z514" s="7">
        <f>SUMIFS(AFRIMONEY!$J:$J,AFRIMONEY!$F:$F,$A514,AFRIMONEY!$P:$P,Y$3)</f>
        <v>0</v>
      </c>
      <c r="AA514" s="8">
        <f t="shared" si="536"/>
        <v>-5950</v>
      </c>
      <c r="AB514" s="7">
        <f>SUMIFS(KP!$L:$L,KP!$F:$F,$A514,KP!$A:$A,SUMMARY!AB$3)</f>
        <v>2200</v>
      </c>
      <c r="AC514" s="7">
        <f>SUMIFS(AFRIMONEY!$J:$J,AFRIMONEY!$F:$F,$A514,AFRIMONEY!$P:$P,AB$3)</f>
        <v>0</v>
      </c>
      <c r="AD514" s="8">
        <f t="shared" si="537"/>
        <v>-3750</v>
      </c>
      <c r="AE514" s="17">
        <f>SUMIFS(KP!$L:$L,KP!$F:$F,$A514,KP!$A:$A,SUMMARY!AE$3)</f>
        <v>50</v>
      </c>
      <c r="AF514" s="7">
        <f>SUMIFS(AFRIMONEY!$J:$J,AFRIMONEY!$F:$F,$A514,AFRIMONEY!$P:$P,AE$3)</f>
        <v>0</v>
      </c>
      <c r="AG514" s="8">
        <f t="shared" si="538"/>
        <v>-3700</v>
      </c>
      <c r="AH514" s="7">
        <f>SUMIFS(KP!$L:$L,KP!$F:$F,$A514,KP!$A:$A,SUMMARY!AH$3)</f>
        <v>0</v>
      </c>
      <c r="AI514" s="7">
        <f>SUMIFS(AFRIMONEY!$J:$J,AFRIMONEY!$F:$F,$A514,AFRIMONEY!$P:$P,AH$3)</f>
        <v>0</v>
      </c>
      <c r="AJ514" s="8">
        <f t="shared" si="539"/>
        <v>-3700</v>
      </c>
      <c r="AK514" s="17">
        <f>SUMIFS(KP!$L:$L,KP!$F:$F,$A514,KP!$A:$A,SUMMARY!AK$3)</f>
        <v>0</v>
      </c>
      <c r="AL514" s="7">
        <f>SUMIFS(AFRIMONEY!$J:$J,AFRIMONEY!$F:$F,$A514,AFRIMONEY!$P:$P,AK$3)</f>
        <v>0</v>
      </c>
      <c r="AM514" s="8">
        <f t="shared" si="540"/>
        <v>-3700</v>
      </c>
      <c r="AN514" s="7">
        <f>SUMIFS(KP!$L:$L,KP!$F:$F,$A514,KP!$A:$A,SUMMARY!AN$3)</f>
        <v>0</v>
      </c>
      <c r="AO514" s="7">
        <f>SUMIFS(AFRIMONEY!$J:$J,AFRIMONEY!$F:$F,$A514,AFRIMONEY!$P:$P,AN$3)</f>
        <v>0</v>
      </c>
      <c r="AP514" s="8">
        <f t="shared" si="541"/>
        <v>-3700</v>
      </c>
      <c r="AQ514" s="17">
        <f>SUMIFS(KP!$L:$L,KP!$F:$F,$A514,KP!$A:$A,SUMMARY!AQ$3)</f>
        <v>0</v>
      </c>
      <c r="AR514" s="7">
        <f>SUMIFS(AFRIMONEY!$J:$J,AFRIMONEY!$F:$F,$A514,AFRIMONEY!$P:$P,AQ$3)</f>
        <v>0</v>
      </c>
      <c r="AS514" s="8">
        <f t="shared" si="542"/>
        <v>-3700</v>
      </c>
      <c r="AT514" s="7">
        <f>SUMIFS(KP!$L:$L,KP!$F:$F,$A514,KP!$A:$A,SUMMARY!AT$3)</f>
        <v>0</v>
      </c>
      <c r="AU514" s="7">
        <f>SUMIFS(AFRIMONEY!$J:$J,AFRIMONEY!$F:$F,$A514,AFRIMONEY!$P:$P,AT$3)</f>
        <v>0</v>
      </c>
      <c r="AV514" s="8">
        <f t="shared" si="543"/>
        <v>-3700</v>
      </c>
      <c r="AW514" s="17">
        <f>SUMIFS(KP!$L:$L,KP!$F:$F,$A514,KP!$A:$A,SUMMARY!AW$3)</f>
        <v>0</v>
      </c>
      <c r="AX514" s="7">
        <f>SUMIFS(AFRIMONEY!$J:$J,AFRIMONEY!$F:$F,$A514,AFRIMONEY!$P:$P,AW$3)</f>
        <v>0</v>
      </c>
      <c r="AY514" s="8">
        <f t="shared" si="544"/>
        <v>-3700</v>
      </c>
      <c r="AZ514" s="7">
        <f>SUMIFS(KP!$L:$L,KP!$F:$F,$A514,KP!$A:$A,SUMMARY!AZ$3)</f>
        <v>0</v>
      </c>
      <c r="BA514" s="7">
        <f>SUMIFS(AFRIMONEY!$J:$J,AFRIMONEY!$F:$F,$A514,AFRIMONEY!$P:$P,AZ$3)</f>
        <v>0</v>
      </c>
      <c r="BB514" s="8">
        <f t="shared" si="545"/>
        <v>-3700</v>
      </c>
      <c r="BC514" s="17">
        <f>SUMIFS(KP!$L:$L,KP!$F:$F,$A514,KP!$A:$A,SUMMARY!BC$3)</f>
        <v>0</v>
      </c>
      <c r="BD514" s="7">
        <f>SUMIFS(AFRIMONEY!$J:$J,AFRIMONEY!$F:$F,$A514,AFRIMONEY!$P:$P,BC$3)</f>
        <v>0</v>
      </c>
      <c r="BE514" s="8">
        <f t="shared" si="546"/>
        <v>-3700</v>
      </c>
      <c r="BF514" s="7">
        <f>SUMIFS(KP!$L:$L,KP!$F:$F,$A514,KP!$A:$A,SUMMARY!BF$3)</f>
        <v>0</v>
      </c>
      <c r="BG514" s="7">
        <f>SUMIFS(AFRIMONEY!$J:$J,AFRIMONEY!$F:$F,$A514,AFRIMONEY!$P:$P,BF$3)</f>
        <v>0</v>
      </c>
      <c r="BH514" s="8">
        <f t="shared" si="547"/>
        <v>-3700</v>
      </c>
      <c r="BI514" s="17">
        <f>SUMIFS(KP!$L:$L,KP!$F:$F,$A514,KP!$A:$A,SUMMARY!BI$3)</f>
        <v>0</v>
      </c>
      <c r="BJ514" s="7">
        <f>SUMIFS(AFRIMONEY!$J:$J,AFRIMONEY!$F:$F,$A514,AFRIMONEY!$P:$P,BI$3)</f>
        <v>0</v>
      </c>
      <c r="BK514" s="8">
        <f t="shared" si="548"/>
        <v>-3700</v>
      </c>
      <c r="BL514" s="7">
        <f>SUMIFS(KP!$L:$L,KP!$F:$F,$A514,KP!$A:$A,SUMMARY!BL$3)</f>
        <v>0</v>
      </c>
      <c r="BM514" s="7">
        <f>SUMIFS(AFRIMONEY!$J:$J,AFRIMONEY!$F:$F,$A514,AFRIMONEY!$P:$P,BL$3)</f>
        <v>0</v>
      </c>
      <c r="BN514" s="8">
        <f t="shared" si="549"/>
        <v>-3700</v>
      </c>
      <c r="BO514" s="17">
        <f>SUMIFS(KP!$L:$L,KP!$F:$F,$A514,KP!$A:$A,SUMMARY!BO$3)</f>
        <v>0</v>
      </c>
      <c r="BP514" s="7">
        <f>SUMIFS(AFRIMONEY!$J:$J,AFRIMONEY!$F:$F,$A514,AFRIMONEY!$P:$P,BO$3)</f>
        <v>0</v>
      </c>
      <c r="BQ514" s="8">
        <f t="shared" si="550"/>
        <v>-3700</v>
      </c>
      <c r="BR514" s="7">
        <f>SUMIFS(KP!$L:$L,KP!$F:$F,$A514,KP!$A:$A,SUMMARY!BR$3)</f>
        <v>0</v>
      </c>
      <c r="BS514" s="7">
        <f>SUMIFS(AFRIMONEY!$J:$J,AFRIMONEY!$F:$F,$A514,AFRIMONEY!$P:$P,BR$3)</f>
        <v>0</v>
      </c>
      <c r="BT514" s="8">
        <f t="shared" si="551"/>
        <v>-3700</v>
      </c>
      <c r="BU514" s="17">
        <f>SUMIFS(KP!$L:$L,KP!$F:$F,$A514,KP!$A:$A,SUMMARY!BU$3)</f>
        <v>0</v>
      </c>
      <c r="BV514" s="7">
        <f>SUMIFS(AFRIMONEY!$J:$J,AFRIMONEY!$F:$F,$A514,AFRIMONEY!$P:$P,BU$3)</f>
        <v>0</v>
      </c>
      <c r="BW514" s="8">
        <f t="shared" si="552"/>
        <v>-3700</v>
      </c>
      <c r="BX514" s="7">
        <f>SUMIFS(KP!$L:$L,KP!$F:$F,$A514,KP!$A:$A,SUMMARY!BX$3)</f>
        <v>0</v>
      </c>
      <c r="BY514" s="7">
        <f>SUMIFS(AFRIMONEY!$J:$J,AFRIMONEY!$F:$F,$A514,AFRIMONEY!$P:$P,BX$3)</f>
        <v>0</v>
      </c>
      <c r="BZ514" s="8">
        <f t="shared" si="553"/>
        <v>-3700</v>
      </c>
      <c r="CA514" s="17">
        <f>SUMIFS(KP!$L:$L,KP!$F:$F,$A514,KP!$A:$A,SUMMARY!CA$3)</f>
        <v>0</v>
      </c>
      <c r="CB514" s="7">
        <f>SUMIFS(AFRIMONEY!$J:$J,AFRIMONEY!$F:$F,$A514,AFRIMONEY!$P:$P,CA$3)</f>
        <v>0</v>
      </c>
      <c r="CC514" s="8">
        <f t="shared" si="554"/>
        <v>-3700</v>
      </c>
      <c r="CD514" s="7">
        <f>SUMIFS(KP!$L:$L,KP!$F:$F,$A514,KP!$A:$A,SUMMARY!CD$3)</f>
        <v>0</v>
      </c>
      <c r="CE514" s="7">
        <f>SUMIFS(AFRIMONEY!$J:$J,AFRIMONEY!$F:$F,$A514,AFRIMONEY!$P:$P,CD$3)</f>
        <v>0</v>
      </c>
      <c r="CF514" s="8">
        <f t="shared" si="555"/>
        <v>-3700</v>
      </c>
      <c r="CG514" s="17">
        <f>SUMIFS(KP!$L:$L,KP!$F:$F,$A514,KP!$A:$A,SUMMARY!CG$3)</f>
        <v>0</v>
      </c>
      <c r="CH514" s="7">
        <f>SUMIFS(AFRIMONEY!$J:$J,AFRIMONEY!$F:$F,$A514,AFRIMONEY!$P:$P,CG$3)</f>
        <v>0</v>
      </c>
      <c r="CI514" s="8">
        <f t="shared" si="556"/>
        <v>-3700</v>
      </c>
      <c r="CJ514" s="7">
        <f>SUMIFS(KP!$L:$L,KP!$F:$F,$A514,KP!$A:$A,SUMMARY!CJ$3)</f>
        <v>0</v>
      </c>
      <c r="CK514" s="7">
        <f>SUMIFS(AFRIMONEY!$J:$J,AFRIMONEY!$F:$F,$A514,AFRIMONEY!$P:$P,CJ$3)</f>
        <v>0</v>
      </c>
      <c r="CL514" s="8">
        <f t="shared" si="557"/>
        <v>-3700</v>
      </c>
      <c r="CM514" s="17">
        <f>SUMIFS(KP!$L:$L,KP!$F:$F,$A514,KP!$A:$A,SUMMARY!CM$3)</f>
        <v>0</v>
      </c>
      <c r="CN514" s="7">
        <f>SUMIFS(AFRIMONEY!$J:$J,AFRIMONEY!$F:$F,$A514,AFRIMONEY!$P:$P,CM$3)</f>
        <v>0</v>
      </c>
      <c r="CO514" s="8">
        <f t="shared" si="558"/>
        <v>-3700</v>
      </c>
      <c r="CP514" s="7">
        <f>SUMIFS(KP!$L:$L,KP!$F:$F,$A514,KP!$A:$A,SUMMARY!CP$3)</f>
        <v>0</v>
      </c>
      <c r="CQ514" s="7">
        <f>SUMIFS(AFRIMONEY!$J:$J,AFRIMONEY!$F:$F,$A514,AFRIMONEY!$P:$P,CP$3)</f>
        <v>0</v>
      </c>
      <c r="CR514" s="8">
        <f t="shared" si="559"/>
        <v>-3700</v>
      </c>
      <c r="CS514" s="17">
        <f>SUMIFS(KP!$L:$L,KP!$F:$F,$A514,KP!$A:$A,SUMMARY!CS$3)</f>
        <v>0</v>
      </c>
      <c r="CT514" s="7">
        <f>SUMIFS(AFRIMONEY!$J:$J,AFRIMONEY!$F:$F,$A514,AFRIMONEY!$P:$P,CS$3)</f>
        <v>0</v>
      </c>
      <c r="CU514" s="8">
        <f t="shared" si="560"/>
        <v>-3700</v>
      </c>
    </row>
    <row r="515" spans="1:99" x14ac:dyDescent="0.3">
      <c r="A515" s="2">
        <v>102075</v>
      </c>
      <c r="B515" s="23" t="str">
        <f>_xlfn.XLOOKUP(TEXT(A515,0),Tabela4[ID],Tabela4[AREA],"")</f>
        <v>AREA D</v>
      </c>
      <c r="C515" s="2" t="str">
        <f>_xlfn.XLOOKUP(TEXT(A515,0),Tabela4[ID],Tabela4[ZONA],"")</f>
        <v>ZONA 11</v>
      </c>
      <c r="D515" s="2" t="str">
        <f t="shared" si="528"/>
        <v>BLOCKED</v>
      </c>
      <c r="E515" s="18">
        <f t="shared" si="529"/>
        <v>1950</v>
      </c>
      <c r="F515" s="21">
        <f>SUMIFS(KP!$L:$L,KP!$F:$F,$A515,KP!$A:$A,"31/03/2025")</f>
        <v>0</v>
      </c>
      <c r="G515" s="19">
        <f>SUMIFS(KP!$L:$L,KP!$F:$F,$A515,KP!$A:$A,SUMMARY!G$3)</f>
        <v>0</v>
      </c>
      <c r="H515" s="7">
        <f>SUMIFS(AFRIMONEY!$J:$J,AFRIMONEY!$F:$F,$A515,AFRIMONEY!$P:$P,G$3)</f>
        <v>0</v>
      </c>
      <c r="I515" s="8">
        <f t="shared" si="530"/>
        <v>0</v>
      </c>
      <c r="J515" s="7">
        <f>SUMIFS(KP!$L:$L,KP!$F:$F,$A515,KP!$A:$A,SUMMARY!J$3)</f>
        <v>0</v>
      </c>
      <c r="K515" s="7">
        <f>SUMIFS(AFRIMONEY!$J:$J,AFRIMONEY!$F:$F,$A515,AFRIMONEY!$P:$P,J$3)</f>
        <v>0</v>
      </c>
      <c r="L515" s="8">
        <f t="shared" si="531"/>
        <v>0</v>
      </c>
      <c r="M515" s="17">
        <f>SUMIFS(KP!$L:$L,KP!$F:$F,$A515,KP!$A:$A,SUMMARY!M$3)</f>
        <v>0</v>
      </c>
      <c r="N515" s="7">
        <f>SUMIFS(AFRIMONEY!$J:$J,AFRIMONEY!$F:$F,$A515,AFRIMONEY!$P:$P,M$3)</f>
        <v>0</v>
      </c>
      <c r="O515" s="8">
        <f t="shared" si="532"/>
        <v>0</v>
      </c>
      <c r="P515" s="7">
        <f>SUMIFS(KP!$L:$L,KP!$F:$F,$A515,KP!$A:$A,SUMMARY!P$3)</f>
        <v>0</v>
      </c>
      <c r="Q515" s="7">
        <f>SUMIFS(AFRIMONEY!$J:$J,AFRIMONEY!$F:$F,$A515,AFRIMONEY!$P:$P,P$3)</f>
        <v>0</v>
      </c>
      <c r="R515" s="8">
        <f t="shared" si="533"/>
        <v>0</v>
      </c>
      <c r="S515" s="17">
        <f>SUMIFS(KP!$L:$L,KP!$F:$F,$A515,KP!$A:$A,SUMMARY!S$3)</f>
        <v>0</v>
      </c>
      <c r="T515" s="7">
        <f>SUMIFS(AFRIMONEY!$J:$J,AFRIMONEY!$F:$F,$A515,AFRIMONEY!$P:$P,S$3)</f>
        <v>0</v>
      </c>
      <c r="U515" s="8">
        <f t="shared" si="534"/>
        <v>0</v>
      </c>
      <c r="V515" s="7">
        <f>SUMIFS(KP!$L:$L,KP!$F:$F,$A515,KP!$A:$A,SUMMARY!V$3)</f>
        <v>0</v>
      </c>
      <c r="W515" s="7">
        <f>SUMIFS(AFRIMONEY!$J:$J,AFRIMONEY!$F:$F,$A515,AFRIMONEY!$P:$P,V$3)</f>
        <v>0</v>
      </c>
      <c r="X515" s="8">
        <f t="shared" si="535"/>
        <v>0</v>
      </c>
      <c r="Y515" s="17">
        <f>SUMIFS(KP!$L:$L,KP!$F:$F,$A515,KP!$A:$A,SUMMARY!Y$3)</f>
        <v>1400</v>
      </c>
      <c r="Z515" s="7">
        <f>SUMIFS(AFRIMONEY!$J:$J,AFRIMONEY!$F:$F,$A515,AFRIMONEY!$P:$P,Y$3)</f>
        <v>0</v>
      </c>
      <c r="AA515" s="8">
        <f t="shared" si="536"/>
        <v>1400</v>
      </c>
      <c r="AB515" s="7">
        <f>SUMIFS(KP!$L:$L,KP!$F:$F,$A515,KP!$A:$A,SUMMARY!AB$3)</f>
        <v>900</v>
      </c>
      <c r="AC515" s="7">
        <f>SUMIFS(AFRIMONEY!$J:$J,AFRIMONEY!$F:$F,$A515,AFRIMONEY!$P:$P,AB$3)</f>
        <v>1400</v>
      </c>
      <c r="AD515" s="8">
        <f t="shared" si="537"/>
        <v>900</v>
      </c>
      <c r="AE515" s="17">
        <f>SUMIFS(KP!$L:$L,KP!$F:$F,$A515,KP!$A:$A,SUMMARY!AE$3)</f>
        <v>3600</v>
      </c>
      <c r="AF515" s="7">
        <f>SUMIFS(AFRIMONEY!$J:$J,AFRIMONEY!$F:$F,$A515,AFRIMONEY!$P:$P,AE$3)</f>
        <v>4500</v>
      </c>
      <c r="AG515" s="8">
        <f t="shared" si="538"/>
        <v>0</v>
      </c>
      <c r="AH515" s="7">
        <f>SUMIFS(KP!$L:$L,KP!$F:$F,$A515,KP!$A:$A,SUMMARY!AH$3)</f>
        <v>1950</v>
      </c>
      <c r="AI515" s="7">
        <f>SUMIFS(AFRIMONEY!$J:$J,AFRIMONEY!$F:$F,$A515,AFRIMONEY!$P:$P,AH$3)</f>
        <v>0</v>
      </c>
      <c r="AJ515" s="8">
        <f t="shared" si="539"/>
        <v>1950</v>
      </c>
      <c r="AK515" s="17">
        <f>SUMIFS(KP!$L:$L,KP!$F:$F,$A515,KP!$A:$A,SUMMARY!AK$3)</f>
        <v>0</v>
      </c>
      <c r="AL515" s="7">
        <f>SUMIFS(AFRIMONEY!$J:$J,AFRIMONEY!$F:$F,$A515,AFRIMONEY!$P:$P,AK$3)</f>
        <v>0</v>
      </c>
      <c r="AM515" s="8">
        <f t="shared" si="540"/>
        <v>1950</v>
      </c>
      <c r="AN515" s="7">
        <f>SUMIFS(KP!$L:$L,KP!$F:$F,$A515,KP!$A:$A,SUMMARY!AN$3)</f>
        <v>0</v>
      </c>
      <c r="AO515" s="7">
        <f>SUMIFS(AFRIMONEY!$J:$J,AFRIMONEY!$F:$F,$A515,AFRIMONEY!$P:$P,AN$3)</f>
        <v>0</v>
      </c>
      <c r="AP515" s="8">
        <f t="shared" si="541"/>
        <v>1950</v>
      </c>
      <c r="AQ515" s="17">
        <f>SUMIFS(KP!$L:$L,KP!$F:$F,$A515,KP!$A:$A,SUMMARY!AQ$3)</f>
        <v>0</v>
      </c>
      <c r="AR515" s="7">
        <f>SUMIFS(AFRIMONEY!$J:$J,AFRIMONEY!$F:$F,$A515,AFRIMONEY!$P:$P,AQ$3)</f>
        <v>0</v>
      </c>
      <c r="AS515" s="8">
        <f t="shared" si="542"/>
        <v>1950</v>
      </c>
      <c r="AT515" s="7">
        <f>SUMIFS(KP!$L:$L,KP!$F:$F,$A515,KP!$A:$A,SUMMARY!AT$3)</f>
        <v>0</v>
      </c>
      <c r="AU515" s="7">
        <f>SUMIFS(AFRIMONEY!$J:$J,AFRIMONEY!$F:$F,$A515,AFRIMONEY!$P:$P,AT$3)</f>
        <v>0</v>
      </c>
      <c r="AV515" s="8">
        <f t="shared" si="543"/>
        <v>1950</v>
      </c>
      <c r="AW515" s="17">
        <f>SUMIFS(KP!$L:$L,KP!$F:$F,$A515,KP!$A:$A,SUMMARY!AW$3)</f>
        <v>0</v>
      </c>
      <c r="AX515" s="7">
        <f>SUMIFS(AFRIMONEY!$J:$J,AFRIMONEY!$F:$F,$A515,AFRIMONEY!$P:$P,AW$3)</f>
        <v>0</v>
      </c>
      <c r="AY515" s="8">
        <f t="shared" si="544"/>
        <v>1950</v>
      </c>
      <c r="AZ515" s="7">
        <f>SUMIFS(KP!$L:$L,KP!$F:$F,$A515,KP!$A:$A,SUMMARY!AZ$3)</f>
        <v>0</v>
      </c>
      <c r="BA515" s="7">
        <f>SUMIFS(AFRIMONEY!$J:$J,AFRIMONEY!$F:$F,$A515,AFRIMONEY!$P:$P,AZ$3)</f>
        <v>0</v>
      </c>
      <c r="BB515" s="8">
        <f t="shared" si="545"/>
        <v>1950</v>
      </c>
      <c r="BC515" s="17">
        <f>SUMIFS(KP!$L:$L,KP!$F:$F,$A515,KP!$A:$A,SUMMARY!BC$3)</f>
        <v>0</v>
      </c>
      <c r="BD515" s="7">
        <f>SUMIFS(AFRIMONEY!$J:$J,AFRIMONEY!$F:$F,$A515,AFRIMONEY!$P:$P,BC$3)</f>
        <v>0</v>
      </c>
      <c r="BE515" s="8">
        <f t="shared" si="546"/>
        <v>1950</v>
      </c>
      <c r="BF515" s="7">
        <f>SUMIFS(KP!$L:$L,KP!$F:$F,$A515,KP!$A:$A,SUMMARY!BF$3)</f>
        <v>0</v>
      </c>
      <c r="BG515" s="7">
        <f>SUMIFS(AFRIMONEY!$J:$J,AFRIMONEY!$F:$F,$A515,AFRIMONEY!$P:$P,BF$3)</f>
        <v>0</v>
      </c>
      <c r="BH515" s="8">
        <f t="shared" si="547"/>
        <v>1950</v>
      </c>
      <c r="BI515" s="17">
        <f>SUMIFS(KP!$L:$L,KP!$F:$F,$A515,KP!$A:$A,SUMMARY!BI$3)</f>
        <v>0</v>
      </c>
      <c r="BJ515" s="7">
        <f>SUMIFS(AFRIMONEY!$J:$J,AFRIMONEY!$F:$F,$A515,AFRIMONEY!$P:$P,BI$3)</f>
        <v>0</v>
      </c>
      <c r="BK515" s="8">
        <f t="shared" si="548"/>
        <v>1950</v>
      </c>
      <c r="BL515" s="7">
        <f>SUMIFS(KP!$L:$L,KP!$F:$F,$A515,KP!$A:$A,SUMMARY!BL$3)</f>
        <v>0</v>
      </c>
      <c r="BM515" s="7">
        <f>SUMIFS(AFRIMONEY!$J:$J,AFRIMONEY!$F:$F,$A515,AFRIMONEY!$P:$P,BL$3)</f>
        <v>0</v>
      </c>
      <c r="BN515" s="8">
        <f t="shared" si="549"/>
        <v>1950</v>
      </c>
      <c r="BO515" s="17">
        <f>SUMIFS(KP!$L:$L,KP!$F:$F,$A515,KP!$A:$A,SUMMARY!BO$3)</f>
        <v>0</v>
      </c>
      <c r="BP515" s="7">
        <f>SUMIFS(AFRIMONEY!$J:$J,AFRIMONEY!$F:$F,$A515,AFRIMONEY!$P:$P,BO$3)</f>
        <v>0</v>
      </c>
      <c r="BQ515" s="8">
        <f t="shared" si="550"/>
        <v>1950</v>
      </c>
      <c r="BR515" s="7">
        <f>SUMIFS(KP!$L:$L,KP!$F:$F,$A515,KP!$A:$A,SUMMARY!BR$3)</f>
        <v>0</v>
      </c>
      <c r="BS515" s="7">
        <f>SUMIFS(AFRIMONEY!$J:$J,AFRIMONEY!$F:$F,$A515,AFRIMONEY!$P:$P,BR$3)</f>
        <v>0</v>
      </c>
      <c r="BT515" s="8">
        <f t="shared" si="551"/>
        <v>1950</v>
      </c>
      <c r="BU515" s="17">
        <f>SUMIFS(KP!$L:$L,KP!$F:$F,$A515,KP!$A:$A,SUMMARY!BU$3)</f>
        <v>0</v>
      </c>
      <c r="BV515" s="7">
        <f>SUMIFS(AFRIMONEY!$J:$J,AFRIMONEY!$F:$F,$A515,AFRIMONEY!$P:$P,BU$3)</f>
        <v>0</v>
      </c>
      <c r="BW515" s="8">
        <f t="shared" si="552"/>
        <v>1950</v>
      </c>
      <c r="BX515" s="7">
        <f>SUMIFS(KP!$L:$L,KP!$F:$F,$A515,KP!$A:$A,SUMMARY!BX$3)</f>
        <v>0</v>
      </c>
      <c r="BY515" s="7">
        <f>SUMIFS(AFRIMONEY!$J:$J,AFRIMONEY!$F:$F,$A515,AFRIMONEY!$P:$P,BX$3)</f>
        <v>0</v>
      </c>
      <c r="BZ515" s="8">
        <f t="shared" si="553"/>
        <v>1950</v>
      </c>
      <c r="CA515" s="17">
        <f>SUMIFS(KP!$L:$L,KP!$F:$F,$A515,KP!$A:$A,SUMMARY!CA$3)</f>
        <v>0</v>
      </c>
      <c r="CB515" s="7">
        <f>SUMIFS(AFRIMONEY!$J:$J,AFRIMONEY!$F:$F,$A515,AFRIMONEY!$P:$P,CA$3)</f>
        <v>0</v>
      </c>
      <c r="CC515" s="8">
        <f t="shared" si="554"/>
        <v>1950</v>
      </c>
      <c r="CD515" s="7">
        <f>SUMIFS(KP!$L:$L,KP!$F:$F,$A515,KP!$A:$A,SUMMARY!CD$3)</f>
        <v>0</v>
      </c>
      <c r="CE515" s="7">
        <f>SUMIFS(AFRIMONEY!$J:$J,AFRIMONEY!$F:$F,$A515,AFRIMONEY!$P:$P,CD$3)</f>
        <v>0</v>
      </c>
      <c r="CF515" s="8">
        <f t="shared" si="555"/>
        <v>1950</v>
      </c>
      <c r="CG515" s="17">
        <f>SUMIFS(KP!$L:$L,KP!$F:$F,$A515,KP!$A:$A,SUMMARY!CG$3)</f>
        <v>0</v>
      </c>
      <c r="CH515" s="7">
        <f>SUMIFS(AFRIMONEY!$J:$J,AFRIMONEY!$F:$F,$A515,AFRIMONEY!$P:$P,CG$3)</f>
        <v>0</v>
      </c>
      <c r="CI515" s="8">
        <f t="shared" si="556"/>
        <v>1950</v>
      </c>
      <c r="CJ515" s="7">
        <f>SUMIFS(KP!$L:$L,KP!$F:$F,$A515,KP!$A:$A,SUMMARY!CJ$3)</f>
        <v>0</v>
      </c>
      <c r="CK515" s="7">
        <f>SUMIFS(AFRIMONEY!$J:$J,AFRIMONEY!$F:$F,$A515,AFRIMONEY!$P:$P,CJ$3)</f>
        <v>0</v>
      </c>
      <c r="CL515" s="8">
        <f t="shared" si="557"/>
        <v>1950</v>
      </c>
      <c r="CM515" s="17">
        <f>SUMIFS(KP!$L:$L,KP!$F:$F,$A515,KP!$A:$A,SUMMARY!CM$3)</f>
        <v>0</v>
      </c>
      <c r="CN515" s="7">
        <f>SUMIFS(AFRIMONEY!$J:$J,AFRIMONEY!$F:$F,$A515,AFRIMONEY!$P:$P,CM$3)</f>
        <v>0</v>
      </c>
      <c r="CO515" s="8">
        <f t="shared" si="558"/>
        <v>1950</v>
      </c>
      <c r="CP515" s="7">
        <f>SUMIFS(KP!$L:$L,KP!$F:$F,$A515,KP!$A:$A,SUMMARY!CP$3)</f>
        <v>0</v>
      </c>
      <c r="CQ515" s="7">
        <f>SUMIFS(AFRIMONEY!$J:$J,AFRIMONEY!$F:$F,$A515,AFRIMONEY!$P:$P,CP$3)</f>
        <v>0</v>
      </c>
      <c r="CR515" s="8">
        <f t="shared" si="559"/>
        <v>1950</v>
      </c>
      <c r="CS515" s="17">
        <f>SUMIFS(KP!$L:$L,KP!$F:$F,$A515,KP!$A:$A,SUMMARY!CS$3)</f>
        <v>0</v>
      </c>
      <c r="CT515" s="7">
        <f>SUMIFS(AFRIMONEY!$J:$J,AFRIMONEY!$F:$F,$A515,AFRIMONEY!$P:$P,CS$3)</f>
        <v>0</v>
      </c>
      <c r="CU515" s="8">
        <f t="shared" si="560"/>
        <v>1950</v>
      </c>
    </row>
    <row r="516" spans="1:99" x14ac:dyDescent="0.3">
      <c r="A516" s="2">
        <v>102076</v>
      </c>
      <c r="B516" s="23" t="str">
        <f>_xlfn.XLOOKUP(TEXT(A516,0),Tabela4[ID],Tabela4[AREA],"")</f>
        <v>AREA C</v>
      </c>
      <c r="C516" s="2" t="str">
        <f>_xlfn.XLOOKUP(TEXT(A516,0),Tabela4[ID],Tabela4[ZONA],"")</f>
        <v>ZONA 19</v>
      </c>
      <c r="D516" s="2" t="str">
        <f t="shared" si="528"/>
        <v>BLOCKED</v>
      </c>
      <c r="E516" s="18">
        <f t="shared" si="529"/>
        <v>500</v>
      </c>
      <c r="F516" s="21">
        <f>SUMIFS(KP!$L:$L,KP!$F:$F,$A516,KP!$A:$A,"31/03/2025")</f>
        <v>0</v>
      </c>
      <c r="G516" s="19">
        <f>SUMIFS(KP!$L:$L,KP!$F:$F,$A516,KP!$A:$A,SUMMARY!G$3)</f>
        <v>0</v>
      </c>
      <c r="H516" s="7">
        <f>SUMIFS(AFRIMONEY!$J:$J,AFRIMONEY!$F:$F,$A516,AFRIMONEY!$P:$P,G$3)</f>
        <v>0</v>
      </c>
      <c r="I516" s="8">
        <f t="shared" si="530"/>
        <v>0</v>
      </c>
      <c r="J516" s="7">
        <f>SUMIFS(KP!$L:$L,KP!$F:$F,$A516,KP!$A:$A,SUMMARY!J$3)</f>
        <v>0</v>
      </c>
      <c r="K516" s="7">
        <f>SUMIFS(AFRIMONEY!$J:$J,AFRIMONEY!$F:$F,$A516,AFRIMONEY!$P:$P,J$3)</f>
        <v>0</v>
      </c>
      <c r="L516" s="8">
        <f t="shared" si="531"/>
        <v>0</v>
      </c>
      <c r="M516" s="17">
        <f>SUMIFS(KP!$L:$L,KP!$F:$F,$A516,KP!$A:$A,SUMMARY!M$3)</f>
        <v>0</v>
      </c>
      <c r="N516" s="7">
        <f>SUMIFS(AFRIMONEY!$J:$J,AFRIMONEY!$F:$F,$A516,AFRIMONEY!$P:$P,M$3)</f>
        <v>0</v>
      </c>
      <c r="O516" s="8">
        <f t="shared" si="532"/>
        <v>0</v>
      </c>
      <c r="P516" s="7">
        <f>SUMIFS(KP!$L:$L,KP!$F:$F,$A516,KP!$A:$A,SUMMARY!P$3)</f>
        <v>0</v>
      </c>
      <c r="Q516" s="7">
        <f>SUMIFS(AFRIMONEY!$J:$J,AFRIMONEY!$F:$F,$A516,AFRIMONEY!$P:$P,P$3)</f>
        <v>0</v>
      </c>
      <c r="R516" s="8">
        <f t="shared" si="533"/>
        <v>0</v>
      </c>
      <c r="S516" s="17">
        <f>SUMIFS(KP!$L:$L,KP!$F:$F,$A516,KP!$A:$A,SUMMARY!S$3)</f>
        <v>0</v>
      </c>
      <c r="T516" s="7">
        <f>SUMIFS(AFRIMONEY!$J:$J,AFRIMONEY!$F:$F,$A516,AFRIMONEY!$P:$P,S$3)</f>
        <v>0</v>
      </c>
      <c r="U516" s="8">
        <f t="shared" si="534"/>
        <v>0</v>
      </c>
      <c r="V516" s="7">
        <f>SUMIFS(KP!$L:$L,KP!$F:$F,$A516,KP!$A:$A,SUMMARY!V$3)</f>
        <v>0</v>
      </c>
      <c r="W516" s="7">
        <f>SUMIFS(AFRIMONEY!$J:$J,AFRIMONEY!$F:$F,$A516,AFRIMONEY!$P:$P,V$3)</f>
        <v>0</v>
      </c>
      <c r="X516" s="8">
        <f t="shared" si="535"/>
        <v>0</v>
      </c>
      <c r="Y516" s="17">
        <f>SUMIFS(KP!$L:$L,KP!$F:$F,$A516,KP!$A:$A,SUMMARY!Y$3)</f>
        <v>2150</v>
      </c>
      <c r="Z516" s="7">
        <f>SUMIFS(AFRIMONEY!$J:$J,AFRIMONEY!$F:$F,$A516,AFRIMONEY!$P:$P,Y$3)</f>
        <v>0</v>
      </c>
      <c r="AA516" s="8">
        <f t="shared" si="536"/>
        <v>2150</v>
      </c>
      <c r="AB516" s="7">
        <f>SUMIFS(KP!$L:$L,KP!$F:$F,$A516,KP!$A:$A,SUMMARY!AB$3)</f>
        <v>2600</v>
      </c>
      <c r="AC516" s="7">
        <f>SUMIFS(AFRIMONEY!$J:$J,AFRIMONEY!$F:$F,$A516,AFRIMONEY!$P:$P,AB$3)</f>
        <v>2150</v>
      </c>
      <c r="AD516" s="8">
        <f t="shared" si="537"/>
        <v>2600</v>
      </c>
      <c r="AE516" s="17">
        <f>SUMIFS(KP!$L:$L,KP!$F:$F,$A516,KP!$A:$A,SUMMARY!AE$3)</f>
        <v>1450</v>
      </c>
      <c r="AF516" s="7">
        <f>SUMIFS(AFRIMONEY!$J:$J,AFRIMONEY!$F:$F,$A516,AFRIMONEY!$P:$P,AE$3)</f>
        <v>2600</v>
      </c>
      <c r="AG516" s="8">
        <f t="shared" si="538"/>
        <v>1450</v>
      </c>
      <c r="AH516" s="7">
        <f>SUMIFS(KP!$L:$L,KP!$F:$F,$A516,KP!$A:$A,SUMMARY!AH$3)</f>
        <v>500</v>
      </c>
      <c r="AI516" s="7">
        <f>SUMIFS(AFRIMONEY!$J:$J,AFRIMONEY!$F:$F,$A516,AFRIMONEY!$P:$P,AH$3)</f>
        <v>1450</v>
      </c>
      <c r="AJ516" s="8">
        <f t="shared" si="539"/>
        <v>500</v>
      </c>
      <c r="AK516" s="17">
        <f>SUMIFS(KP!$L:$L,KP!$F:$F,$A516,KP!$A:$A,SUMMARY!AK$3)</f>
        <v>0</v>
      </c>
      <c r="AL516" s="7">
        <f>SUMIFS(AFRIMONEY!$J:$J,AFRIMONEY!$F:$F,$A516,AFRIMONEY!$P:$P,AK$3)</f>
        <v>0</v>
      </c>
      <c r="AM516" s="8">
        <f t="shared" si="540"/>
        <v>500</v>
      </c>
      <c r="AN516" s="7">
        <f>SUMIFS(KP!$L:$L,KP!$F:$F,$A516,KP!$A:$A,SUMMARY!AN$3)</f>
        <v>0</v>
      </c>
      <c r="AO516" s="7">
        <f>SUMIFS(AFRIMONEY!$J:$J,AFRIMONEY!$F:$F,$A516,AFRIMONEY!$P:$P,AN$3)</f>
        <v>0</v>
      </c>
      <c r="AP516" s="8">
        <f t="shared" si="541"/>
        <v>500</v>
      </c>
      <c r="AQ516" s="17">
        <f>SUMIFS(KP!$L:$L,KP!$F:$F,$A516,KP!$A:$A,SUMMARY!AQ$3)</f>
        <v>0</v>
      </c>
      <c r="AR516" s="7">
        <f>SUMIFS(AFRIMONEY!$J:$J,AFRIMONEY!$F:$F,$A516,AFRIMONEY!$P:$P,AQ$3)</f>
        <v>0</v>
      </c>
      <c r="AS516" s="8">
        <f t="shared" si="542"/>
        <v>500</v>
      </c>
      <c r="AT516" s="7">
        <f>SUMIFS(KP!$L:$L,KP!$F:$F,$A516,KP!$A:$A,SUMMARY!AT$3)</f>
        <v>0</v>
      </c>
      <c r="AU516" s="7">
        <f>SUMIFS(AFRIMONEY!$J:$J,AFRIMONEY!$F:$F,$A516,AFRIMONEY!$P:$P,AT$3)</f>
        <v>0</v>
      </c>
      <c r="AV516" s="8">
        <f t="shared" si="543"/>
        <v>500</v>
      </c>
      <c r="AW516" s="17">
        <f>SUMIFS(KP!$L:$L,KP!$F:$F,$A516,KP!$A:$A,SUMMARY!AW$3)</f>
        <v>0</v>
      </c>
      <c r="AX516" s="7">
        <f>SUMIFS(AFRIMONEY!$J:$J,AFRIMONEY!$F:$F,$A516,AFRIMONEY!$P:$P,AW$3)</f>
        <v>0</v>
      </c>
      <c r="AY516" s="8">
        <f t="shared" si="544"/>
        <v>500</v>
      </c>
      <c r="AZ516" s="7">
        <f>SUMIFS(KP!$L:$L,KP!$F:$F,$A516,KP!$A:$A,SUMMARY!AZ$3)</f>
        <v>0</v>
      </c>
      <c r="BA516" s="7">
        <f>SUMIFS(AFRIMONEY!$J:$J,AFRIMONEY!$F:$F,$A516,AFRIMONEY!$P:$P,AZ$3)</f>
        <v>0</v>
      </c>
      <c r="BB516" s="8">
        <f t="shared" si="545"/>
        <v>500</v>
      </c>
      <c r="BC516" s="17">
        <f>SUMIFS(KP!$L:$L,KP!$F:$F,$A516,KP!$A:$A,SUMMARY!BC$3)</f>
        <v>0</v>
      </c>
      <c r="BD516" s="7">
        <f>SUMIFS(AFRIMONEY!$J:$J,AFRIMONEY!$F:$F,$A516,AFRIMONEY!$P:$P,BC$3)</f>
        <v>0</v>
      </c>
      <c r="BE516" s="8">
        <f t="shared" si="546"/>
        <v>500</v>
      </c>
      <c r="BF516" s="7">
        <f>SUMIFS(KP!$L:$L,KP!$F:$F,$A516,KP!$A:$A,SUMMARY!BF$3)</f>
        <v>0</v>
      </c>
      <c r="BG516" s="7">
        <f>SUMIFS(AFRIMONEY!$J:$J,AFRIMONEY!$F:$F,$A516,AFRIMONEY!$P:$P,BF$3)</f>
        <v>0</v>
      </c>
      <c r="BH516" s="8">
        <f t="shared" si="547"/>
        <v>500</v>
      </c>
      <c r="BI516" s="17">
        <f>SUMIFS(KP!$L:$L,KP!$F:$F,$A516,KP!$A:$A,SUMMARY!BI$3)</f>
        <v>0</v>
      </c>
      <c r="BJ516" s="7">
        <f>SUMIFS(AFRIMONEY!$J:$J,AFRIMONEY!$F:$F,$A516,AFRIMONEY!$P:$P,BI$3)</f>
        <v>0</v>
      </c>
      <c r="BK516" s="8">
        <f t="shared" si="548"/>
        <v>500</v>
      </c>
      <c r="BL516" s="7">
        <f>SUMIFS(KP!$L:$L,KP!$F:$F,$A516,KP!$A:$A,SUMMARY!BL$3)</f>
        <v>0</v>
      </c>
      <c r="BM516" s="7">
        <f>SUMIFS(AFRIMONEY!$J:$J,AFRIMONEY!$F:$F,$A516,AFRIMONEY!$P:$P,BL$3)</f>
        <v>0</v>
      </c>
      <c r="BN516" s="8">
        <f t="shared" si="549"/>
        <v>500</v>
      </c>
      <c r="BO516" s="17">
        <f>SUMIFS(KP!$L:$L,KP!$F:$F,$A516,KP!$A:$A,SUMMARY!BO$3)</f>
        <v>0</v>
      </c>
      <c r="BP516" s="7">
        <f>SUMIFS(AFRIMONEY!$J:$J,AFRIMONEY!$F:$F,$A516,AFRIMONEY!$P:$P,BO$3)</f>
        <v>0</v>
      </c>
      <c r="BQ516" s="8">
        <f t="shared" si="550"/>
        <v>500</v>
      </c>
      <c r="BR516" s="7">
        <f>SUMIFS(KP!$L:$L,KP!$F:$F,$A516,KP!$A:$A,SUMMARY!BR$3)</f>
        <v>0</v>
      </c>
      <c r="BS516" s="7">
        <f>SUMIFS(AFRIMONEY!$J:$J,AFRIMONEY!$F:$F,$A516,AFRIMONEY!$P:$P,BR$3)</f>
        <v>0</v>
      </c>
      <c r="BT516" s="8">
        <f t="shared" si="551"/>
        <v>500</v>
      </c>
      <c r="BU516" s="17">
        <f>SUMIFS(KP!$L:$L,KP!$F:$F,$A516,KP!$A:$A,SUMMARY!BU$3)</f>
        <v>0</v>
      </c>
      <c r="BV516" s="7">
        <f>SUMIFS(AFRIMONEY!$J:$J,AFRIMONEY!$F:$F,$A516,AFRIMONEY!$P:$P,BU$3)</f>
        <v>0</v>
      </c>
      <c r="BW516" s="8">
        <f t="shared" si="552"/>
        <v>500</v>
      </c>
      <c r="BX516" s="7">
        <f>SUMIFS(KP!$L:$L,KP!$F:$F,$A516,KP!$A:$A,SUMMARY!BX$3)</f>
        <v>0</v>
      </c>
      <c r="BY516" s="7">
        <f>SUMIFS(AFRIMONEY!$J:$J,AFRIMONEY!$F:$F,$A516,AFRIMONEY!$P:$P,BX$3)</f>
        <v>0</v>
      </c>
      <c r="BZ516" s="8">
        <f t="shared" si="553"/>
        <v>500</v>
      </c>
      <c r="CA516" s="17">
        <f>SUMIFS(KP!$L:$L,KP!$F:$F,$A516,KP!$A:$A,SUMMARY!CA$3)</f>
        <v>0</v>
      </c>
      <c r="CB516" s="7">
        <f>SUMIFS(AFRIMONEY!$J:$J,AFRIMONEY!$F:$F,$A516,AFRIMONEY!$P:$P,CA$3)</f>
        <v>0</v>
      </c>
      <c r="CC516" s="8">
        <f t="shared" si="554"/>
        <v>500</v>
      </c>
      <c r="CD516" s="7">
        <f>SUMIFS(KP!$L:$L,KP!$F:$F,$A516,KP!$A:$A,SUMMARY!CD$3)</f>
        <v>0</v>
      </c>
      <c r="CE516" s="7">
        <f>SUMIFS(AFRIMONEY!$J:$J,AFRIMONEY!$F:$F,$A516,AFRIMONEY!$P:$P,CD$3)</f>
        <v>0</v>
      </c>
      <c r="CF516" s="8">
        <f t="shared" si="555"/>
        <v>500</v>
      </c>
      <c r="CG516" s="17">
        <f>SUMIFS(KP!$L:$L,KP!$F:$F,$A516,KP!$A:$A,SUMMARY!CG$3)</f>
        <v>0</v>
      </c>
      <c r="CH516" s="7">
        <f>SUMIFS(AFRIMONEY!$J:$J,AFRIMONEY!$F:$F,$A516,AFRIMONEY!$P:$P,CG$3)</f>
        <v>0</v>
      </c>
      <c r="CI516" s="8">
        <f t="shared" si="556"/>
        <v>500</v>
      </c>
      <c r="CJ516" s="7">
        <f>SUMIFS(KP!$L:$L,KP!$F:$F,$A516,KP!$A:$A,SUMMARY!CJ$3)</f>
        <v>0</v>
      </c>
      <c r="CK516" s="7">
        <f>SUMIFS(AFRIMONEY!$J:$J,AFRIMONEY!$F:$F,$A516,AFRIMONEY!$P:$P,CJ$3)</f>
        <v>0</v>
      </c>
      <c r="CL516" s="8">
        <f t="shared" si="557"/>
        <v>500</v>
      </c>
      <c r="CM516" s="17">
        <f>SUMIFS(KP!$L:$L,KP!$F:$F,$A516,KP!$A:$A,SUMMARY!CM$3)</f>
        <v>0</v>
      </c>
      <c r="CN516" s="7">
        <f>SUMIFS(AFRIMONEY!$J:$J,AFRIMONEY!$F:$F,$A516,AFRIMONEY!$P:$P,CM$3)</f>
        <v>0</v>
      </c>
      <c r="CO516" s="8">
        <f t="shared" si="558"/>
        <v>500</v>
      </c>
      <c r="CP516" s="7">
        <f>SUMIFS(KP!$L:$L,KP!$F:$F,$A516,KP!$A:$A,SUMMARY!CP$3)</f>
        <v>0</v>
      </c>
      <c r="CQ516" s="7">
        <f>SUMIFS(AFRIMONEY!$J:$J,AFRIMONEY!$F:$F,$A516,AFRIMONEY!$P:$P,CP$3)</f>
        <v>0</v>
      </c>
      <c r="CR516" s="8">
        <f t="shared" si="559"/>
        <v>500</v>
      </c>
      <c r="CS516" s="17">
        <f>SUMIFS(KP!$L:$L,KP!$F:$F,$A516,KP!$A:$A,SUMMARY!CS$3)</f>
        <v>0</v>
      </c>
      <c r="CT516" s="7">
        <f>SUMIFS(AFRIMONEY!$J:$J,AFRIMONEY!$F:$F,$A516,AFRIMONEY!$P:$P,CS$3)</f>
        <v>0</v>
      </c>
      <c r="CU516" s="8">
        <f t="shared" si="560"/>
        <v>500</v>
      </c>
    </row>
    <row r="517" spans="1:99" x14ac:dyDescent="0.3">
      <c r="A517" s="2">
        <v>102082</v>
      </c>
      <c r="B517" s="23" t="str">
        <f>_xlfn.XLOOKUP(TEXT(A517,0),Tabela4[ID],Tabela4[AREA],"")</f>
        <v>AREA D</v>
      </c>
      <c r="C517" s="2" t="str">
        <f>_xlfn.XLOOKUP(TEXT(A517,0),Tabela4[ID],Tabela4[ZONA],"")</f>
        <v>ZONA 9</v>
      </c>
      <c r="D517" s="2" t="str">
        <f t="shared" si="528"/>
        <v>BLOCKED</v>
      </c>
      <c r="E517" s="18">
        <f t="shared" si="529"/>
        <v>3450</v>
      </c>
      <c r="F517" s="21">
        <f>SUMIFS(KP!$L:$L,KP!$F:$F,$A517,KP!$A:$A,"31/03/2025")</f>
        <v>0</v>
      </c>
      <c r="G517" s="19">
        <f>SUMIFS(KP!$L:$L,KP!$F:$F,$A517,KP!$A:$A,SUMMARY!G$3)</f>
        <v>0</v>
      </c>
      <c r="H517" s="7">
        <f>SUMIFS(AFRIMONEY!$J:$J,AFRIMONEY!$F:$F,$A517,AFRIMONEY!$P:$P,G$3)</f>
        <v>0</v>
      </c>
      <c r="I517" s="8">
        <f t="shared" si="530"/>
        <v>0</v>
      </c>
      <c r="J517" s="7">
        <f>SUMIFS(KP!$L:$L,KP!$F:$F,$A517,KP!$A:$A,SUMMARY!J$3)</f>
        <v>0</v>
      </c>
      <c r="K517" s="7">
        <f>SUMIFS(AFRIMONEY!$J:$J,AFRIMONEY!$F:$F,$A517,AFRIMONEY!$P:$P,J$3)</f>
        <v>0</v>
      </c>
      <c r="L517" s="8">
        <f t="shared" si="531"/>
        <v>0</v>
      </c>
      <c r="M517" s="17">
        <f>SUMIFS(KP!$L:$L,KP!$F:$F,$A517,KP!$A:$A,SUMMARY!M$3)</f>
        <v>0</v>
      </c>
      <c r="N517" s="7">
        <f>SUMIFS(AFRIMONEY!$J:$J,AFRIMONEY!$F:$F,$A517,AFRIMONEY!$P:$P,M$3)</f>
        <v>0</v>
      </c>
      <c r="O517" s="8">
        <f t="shared" si="532"/>
        <v>0</v>
      </c>
      <c r="P517" s="7">
        <f>SUMIFS(KP!$L:$L,KP!$F:$F,$A517,KP!$A:$A,SUMMARY!P$3)</f>
        <v>0</v>
      </c>
      <c r="Q517" s="7">
        <f>SUMIFS(AFRIMONEY!$J:$J,AFRIMONEY!$F:$F,$A517,AFRIMONEY!$P:$P,P$3)</f>
        <v>0</v>
      </c>
      <c r="R517" s="8">
        <f t="shared" si="533"/>
        <v>0</v>
      </c>
      <c r="S517" s="17">
        <f>SUMIFS(KP!$L:$L,KP!$F:$F,$A517,KP!$A:$A,SUMMARY!S$3)</f>
        <v>0</v>
      </c>
      <c r="T517" s="7">
        <f>SUMIFS(AFRIMONEY!$J:$J,AFRIMONEY!$F:$F,$A517,AFRIMONEY!$P:$P,S$3)</f>
        <v>0</v>
      </c>
      <c r="U517" s="8">
        <f t="shared" si="534"/>
        <v>0</v>
      </c>
      <c r="V517" s="7">
        <f>SUMIFS(KP!$L:$L,KP!$F:$F,$A517,KP!$A:$A,SUMMARY!V$3)</f>
        <v>0</v>
      </c>
      <c r="W517" s="7">
        <f>SUMIFS(AFRIMONEY!$J:$J,AFRIMONEY!$F:$F,$A517,AFRIMONEY!$P:$P,V$3)</f>
        <v>0</v>
      </c>
      <c r="X517" s="8">
        <f t="shared" si="535"/>
        <v>0</v>
      </c>
      <c r="Y517" s="17">
        <f>SUMIFS(KP!$L:$L,KP!$F:$F,$A517,KP!$A:$A,SUMMARY!Y$3)</f>
        <v>0</v>
      </c>
      <c r="Z517" s="7">
        <f>SUMIFS(AFRIMONEY!$J:$J,AFRIMONEY!$F:$F,$A517,AFRIMONEY!$P:$P,Y$3)</f>
        <v>0</v>
      </c>
      <c r="AA517" s="8">
        <f t="shared" si="536"/>
        <v>0</v>
      </c>
      <c r="AB517" s="7">
        <f>SUMIFS(KP!$L:$L,KP!$F:$F,$A517,KP!$A:$A,SUMMARY!AB$3)</f>
        <v>2150</v>
      </c>
      <c r="AC517" s="7">
        <f>SUMIFS(AFRIMONEY!$J:$J,AFRIMONEY!$F:$F,$A517,AFRIMONEY!$P:$P,AB$3)</f>
        <v>100</v>
      </c>
      <c r="AD517" s="8">
        <f t="shared" si="537"/>
        <v>2050</v>
      </c>
      <c r="AE517" s="17">
        <f>SUMIFS(KP!$L:$L,KP!$F:$F,$A517,KP!$A:$A,SUMMARY!AE$3)</f>
        <v>3450</v>
      </c>
      <c r="AF517" s="7">
        <f>SUMIFS(AFRIMONEY!$J:$J,AFRIMONEY!$F:$F,$A517,AFRIMONEY!$P:$P,AE$3)</f>
        <v>2050</v>
      </c>
      <c r="AG517" s="8">
        <f t="shared" si="538"/>
        <v>3450</v>
      </c>
      <c r="AH517" s="7">
        <f>SUMIFS(KP!$L:$L,KP!$F:$F,$A517,KP!$A:$A,SUMMARY!AH$3)</f>
        <v>0</v>
      </c>
      <c r="AI517" s="7">
        <f>SUMIFS(AFRIMONEY!$J:$J,AFRIMONEY!$F:$F,$A517,AFRIMONEY!$P:$P,AH$3)</f>
        <v>0</v>
      </c>
      <c r="AJ517" s="8">
        <f t="shared" si="539"/>
        <v>3450</v>
      </c>
      <c r="AK517" s="17">
        <f>SUMIFS(KP!$L:$L,KP!$F:$F,$A517,KP!$A:$A,SUMMARY!AK$3)</f>
        <v>0</v>
      </c>
      <c r="AL517" s="7">
        <f>SUMIFS(AFRIMONEY!$J:$J,AFRIMONEY!$F:$F,$A517,AFRIMONEY!$P:$P,AK$3)</f>
        <v>0</v>
      </c>
      <c r="AM517" s="8">
        <f t="shared" si="540"/>
        <v>3450</v>
      </c>
      <c r="AN517" s="7">
        <f>SUMIFS(KP!$L:$L,KP!$F:$F,$A517,KP!$A:$A,SUMMARY!AN$3)</f>
        <v>0</v>
      </c>
      <c r="AO517" s="7">
        <f>SUMIFS(AFRIMONEY!$J:$J,AFRIMONEY!$F:$F,$A517,AFRIMONEY!$P:$P,AN$3)</f>
        <v>0</v>
      </c>
      <c r="AP517" s="8">
        <f t="shared" si="541"/>
        <v>3450</v>
      </c>
      <c r="AQ517" s="17">
        <f>SUMIFS(KP!$L:$L,KP!$F:$F,$A517,KP!$A:$A,SUMMARY!AQ$3)</f>
        <v>0</v>
      </c>
      <c r="AR517" s="7">
        <f>SUMIFS(AFRIMONEY!$J:$J,AFRIMONEY!$F:$F,$A517,AFRIMONEY!$P:$P,AQ$3)</f>
        <v>0</v>
      </c>
      <c r="AS517" s="8">
        <f t="shared" si="542"/>
        <v>3450</v>
      </c>
      <c r="AT517" s="7">
        <f>SUMIFS(KP!$L:$L,KP!$F:$F,$A517,KP!$A:$A,SUMMARY!AT$3)</f>
        <v>0</v>
      </c>
      <c r="AU517" s="7">
        <f>SUMIFS(AFRIMONEY!$J:$J,AFRIMONEY!$F:$F,$A517,AFRIMONEY!$P:$P,AT$3)</f>
        <v>0</v>
      </c>
      <c r="AV517" s="8">
        <f t="shared" si="543"/>
        <v>3450</v>
      </c>
      <c r="AW517" s="17">
        <f>SUMIFS(KP!$L:$L,KP!$F:$F,$A517,KP!$A:$A,SUMMARY!AW$3)</f>
        <v>0</v>
      </c>
      <c r="AX517" s="7">
        <f>SUMIFS(AFRIMONEY!$J:$J,AFRIMONEY!$F:$F,$A517,AFRIMONEY!$P:$P,AW$3)</f>
        <v>0</v>
      </c>
      <c r="AY517" s="8">
        <f t="shared" si="544"/>
        <v>3450</v>
      </c>
      <c r="AZ517" s="7">
        <f>SUMIFS(KP!$L:$L,KP!$F:$F,$A517,KP!$A:$A,SUMMARY!AZ$3)</f>
        <v>0</v>
      </c>
      <c r="BA517" s="7">
        <f>SUMIFS(AFRIMONEY!$J:$J,AFRIMONEY!$F:$F,$A517,AFRIMONEY!$P:$P,AZ$3)</f>
        <v>0</v>
      </c>
      <c r="BB517" s="8">
        <f t="shared" si="545"/>
        <v>3450</v>
      </c>
      <c r="BC517" s="17">
        <f>SUMIFS(KP!$L:$L,KP!$F:$F,$A517,KP!$A:$A,SUMMARY!BC$3)</f>
        <v>0</v>
      </c>
      <c r="BD517" s="7">
        <f>SUMIFS(AFRIMONEY!$J:$J,AFRIMONEY!$F:$F,$A517,AFRIMONEY!$P:$P,BC$3)</f>
        <v>0</v>
      </c>
      <c r="BE517" s="8">
        <f t="shared" si="546"/>
        <v>3450</v>
      </c>
      <c r="BF517" s="7">
        <f>SUMIFS(KP!$L:$L,KP!$F:$F,$A517,KP!$A:$A,SUMMARY!BF$3)</f>
        <v>0</v>
      </c>
      <c r="BG517" s="7">
        <f>SUMIFS(AFRIMONEY!$J:$J,AFRIMONEY!$F:$F,$A517,AFRIMONEY!$P:$P,BF$3)</f>
        <v>0</v>
      </c>
      <c r="BH517" s="8">
        <f t="shared" si="547"/>
        <v>3450</v>
      </c>
      <c r="BI517" s="17">
        <f>SUMIFS(KP!$L:$L,KP!$F:$F,$A517,KP!$A:$A,SUMMARY!BI$3)</f>
        <v>0</v>
      </c>
      <c r="BJ517" s="7">
        <f>SUMIFS(AFRIMONEY!$J:$J,AFRIMONEY!$F:$F,$A517,AFRIMONEY!$P:$P,BI$3)</f>
        <v>0</v>
      </c>
      <c r="BK517" s="8">
        <f t="shared" si="548"/>
        <v>3450</v>
      </c>
      <c r="BL517" s="7">
        <f>SUMIFS(KP!$L:$L,KP!$F:$F,$A517,KP!$A:$A,SUMMARY!BL$3)</f>
        <v>0</v>
      </c>
      <c r="BM517" s="7">
        <f>SUMIFS(AFRIMONEY!$J:$J,AFRIMONEY!$F:$F,$A517,AFRIMONEY!$P:$P,BL$3)</f>
        <v>0</v>
      </c>
      <c r="BN517" s="8">
        <f t="shared" si="549"/>
        <v>3450</v>
      </c>
      <c r="BO517" s="17">
        <f>SUMIFS(KP!$L:$L,KP!$F:$F,$A517,KP!$A:$A,SUMMARY!BO$3)</f>
        <v>0</v>
      </c>
      <c r="BP517" s="7">
        <f>SUMIFS(AFRIMONEY!$J:$J,AFRIMONEY!$F:$F,$A517,AFRIMONEY!$P:$P,BO$3)</f>
        <v>0</v>
      </c>
      <c r="BQ517" s="8">
        <f t="shared" si="550"/>
        <v>3450</v>
      </c>
      <c r="BR517" s="7">
        <f>SUMIFS(KP!$L:$L,KP!$F:$F,$A517,KP!$A:$A,SUMMARY!BR$3)</f>
        <v>0</v>
      </c>
      <c r="BS517" s="7">
        <f>SUMIFS(AFRIMONEY!$J:$J,AFRIMONEY!$F:$F,$A517,AFRIMONEY!$P:$P,BR$3)</f>
        <v>0</v>
      </c>
      <c r="BT517" s="8">
        <f t="shared" si="551"/>
        <v>3450</v>
      </c>
      <c r="BU517" s="17">
        <f>SUMIFS(KP!$L:$L,KP!$F:$F,$A517,KP!$A:$A,SUMMARY!BU$3)</f>
        <v>0</v>
      </c>
      <c r="BV517" s="7">
        <f>SUMIFS(AFRIMONEY!$J:$J,AFRIMONEY!$F:$F,$A517,AFRIMONEY!$P:$P,BU$3)</f>
        <v>0</v>
      </c>
      <c r="BW517" s="8">
        <f t="shared" si="552"/>
        <v>3450</v>
      </c>
      <c r="BX517" s="7">
        <f>SUMIFS(KP!$L:$L,KP!$F:$F,$A517,KP!$A:$A,SUMMARY!BX$3)</f>
        <v>0</v>
      </c>
      <c r="BY517" s="7">
        <f>SUMIFS(AFRIMONEY!$J:$J,AFRIMONEY!$F:$F,$A517,AFRIMONEY!$P:$P,BX$3)</f>
        <v>0</v>
      </c>
      <c r="BZ517" s="8">
        <f t="shared" si="553"/>
        <v>3450</v>
      </c>
      <c r="CA517" s="17">
        <f>SUMIFS(KP!$L:$L,KP!$F:$F,$A517,KP!$A:$A,SUMMARY!CA$3)</f>
        <v>0</v>
      </c>
      <c r="CB517" s="7">
        <f>SUMIFS(AFRIMONEY!$J:$J,AFRIMONEY!$F:$F,$A517,AFRIMONEY!$P:$P,CA$3)</f>
        <v>0</v>
      </c>
      <c r="CC517" s="8">
        <f t="shared" si="554"/>
        <v>3450</v>
      </c>
      <c r="CD517" s="7">
        <f>SUMIFS(KP!$L:$L,KP!$F:$F,$A517,KP!$A:$A,SUMMARY!CD$3)</f>
        <v>0</v>
      </c>
      <c r="CE517" s="7">
        <f>SUMIFS(AFRIMONEY!$J:$J,AFRIMONEY!$F:$F,$A517,AFRIMONEY!$P:$P,CD$3)</f>
        <v>0</v>
      </c>
      <c r="CF517" s="8">
        <f t="shared" si="555"/>
        <v>3450</v>
      </c>
      <c r="CG517" s="17">
        <f>SUMIFS(KP!$L:$L,KP!$F:$F,$A517,KP!$A:$A,SUMMARY!CG$3)</f>
        <v>0</v>
      </c>
      <c r="CH517" s="7">
        <f>SUMIFS(AFRIMONEY!$J:$J,AFRIMONEY!$F:$F,$A517,AFRIMONEY!$P:$P,CG$3)</f>
        <v>0</v>
      </c>
      <c r="CI517" s="8">
        <f t="shared" si="556"/>
        <v>3450</v>
      </c>
      <c r="CJ517" s="7">
        <f>SUMIFS(KP!$L:$L,KP!$F:$F,$A517,KP!$A:$A,SUMMARY!CJ$3)</f>
        <v>0</v>
      </c>
      <c r="CK517" s="7">
        <f>SUMIFS(AFRIMONEY!$J:$J,AFRIMONEY!$F:$F,$A517,AFRIMONEY!$P:$P,CJ$3)</f>
        <v>0</v>
      </c>
      <c r="CL517" s="8">
        <f t="shared" si="557"/>
        <v>3450</v>
      </c>
      <c r="CM517" s="17">
        <f>SUMIFS(KP!$L:$L,KP!$F:$F,$A517,KP!$A:$A,SUMMARY!CM$3)</f>
        <v>0</v>
      </c>
      <c r="CN517" s="7">
        <f>SUMIFS(AFRIMONEY!$J:$J,AFRIMONEY!$F:$F,$A517,AFRIMONEY!$P:$P,CM$3)</f>
        <v>0</v>
      </c>
      <c r="CO517" s="8">
        <f t="shared" si="558"/>
        <v>3450</v>
      </c>
      <c r="CP517" s="7">
        <f>SUMIFS(KP!$L:$L,KP!$F:$F,$A517,KP!$A:$A,SUMMARY!CP$3)</f>
        <v>0</v>
      </c>
      <c r="CQ517" s="7">
        <f>SUMIFS(AFRIMONEY!$J:$J,AFRIMONEY!$F:$F,$A517,AFRIMONEY!$P:$P,CP$3)</f>
        <v>0</v>
      </c>
      <c r="CR517" s="8">
        <f t="shared" si="559"/>
        <v>3450</v>
      </c>
      <c r="CS517" s="17">
        <f>SUMIFS(KP!$L:$L,KP!$F:$F,$A517,KP!$A:$A,SUMMARY!CS$3)</f>
        <v>0</v>
      </c>
      <c r="CT517" s="7">
        <f>SUMIFS(AFRIMONEY!$J:$J,AFRIMONEY!$F:$F,$A517,AFRIMONEY!$P:$P,CS$3)</f>
        <v>0</v>
      </c>
      <c r="CU517" s="8">
        <f t="shared" si="560"/>
        <v>3450</v>
      </c>
    </row>
    <row r="518" spans="1:99" x14ac:dyDescent="0.3">
      <c r="A518" s="2">
        <v>102085</v>
      </c>
      <c r="B518" s="23" t="str">
        <f>_xlfn.XLOOKUP(TEXT(A518,0),Tabela4[ID],Tabela4[AREA],"")</f>
        <v>AREA D</v>
      </c>
      <c r="C518" s="2" t="str">
        <f>_xlfn.XLOOKUP(TEXT(A518,0),Tabela4[ID],Tabela4[ZONA],"")</f>
        <v>ZONA 9</v>
      </c>
      <c r="D518" s="2" t="str">
        <f t="shared" si="528"/>
        <v>BLOCKED</v>
      </c>
      <c r="E518" s="18">
        <f t="shared" si="529"/>
        <v>300</v>
      </c>
      <c r="F518" s="21">
        <f>SUMIFS(KP!$L:$L,KP!$F:$F,$A518,KP!$A:$A,"31/03/2025")</f>
        <v>0</v>
      </c>
      <c r="G518" s="19">
        <f>SUMIFS(KP!$L:$L,KP!$F:$F,$A518,KP!$A:$A,SUMMARY!G$3)</f>
        <v>0</v>
      </c>
      <c r="H518" s="7">
        <f>SUMIFS(AFRIMONEY!$J:$J,AFRIMONEY!$F:$F,$A518,AFRIMONEY!$P:$P,G$3)</f>
        <v>0</v>
      </c>
      <c r="I518" s="8">
        <f t="shared" si="530"/>
        <v>0</v>
      </c>
      <c r="J518" s="7">
        <f>SUMIFS(KP!$L:$L,KP!$F:$F,$A518,KP!$A:$A,SUMMARY!J$3)</f>
        <v>0</v>
      </c>
      <c r="K518" s="7">
        <f>SUMIFS(AFRIMONEY!$J:$J,AFRIMONEY!$F:$F,$A518,AFRIMONEY!$P:$P,J$3)</f>
        <v>0</v>
      </c>
      <c r="L518" s="8">
        <f t="shared" si="531"/>
        <v>0</v>
      </c>
      <c r="M518" s="17">
        <f>SUMIFS(KP!$L:$L,KP!$F:$F,$A518,KP!$A:$A,SUMMARY!M$3)</f>
        <v>0</v>
      </c>
      <c r="N518" s="7">
        <f>SUMIFS(AFRIMONEY!$J:$J,AFRIMONEY!$F:$F,$A518,AFRIMONEY!$P:$P,M$3)</f>
        <v>0</v>
      </c>
      <c r="O518" s="8">
        <f t="shared" si="532"/>
        <v>0</v>
      </c>
      <c r="P518" s="7">
        <f>SUMIFS(KP!$L:$L,KP!$F:$F,$A518,KP!$A:$A,SUMMARY!P$3)</f>
        <v>0</v>
      </c>
      <c r="Q518" s="7">
        <f>SUMIFS(AFRIMONEY!$J:$J,AFRIMONEY!$F:$F,$A518,AFRIMONEY!$P:$P,P$3)</f>
        <v>0</v>
      </c>
      <c r="R518" s="8">
        <f t="shared" si="533"/>
        <v>0</v>
      </c>
      <c r="S518" s="17">
        <f>SUMIFS(KP!$L:$L,KP!$F:$F,$A518,KP!$A:$A,SUMMARY!S$3)</f>
        <v>0</v>
      </c>
      <c r="T518" s="7">
        <f>SUMIFS(AFRIMONEY!$J:$J,AFRIMONEY!$F:$F,$A518,AFRIMONEY!$P:$P,S$3)</f>
        <v>0</v>
      </c>
      <c r="U518" s="8">
        <f t="shared" si="534"/>
        <v>0</v>
      </c>
      <c r="V518" s="7">
        <f>SUMIFS(KP!$L:$L,KP!$F:$F,$A518,KP!$A:$A,SUMMARY!V$3)</f>
        <v>0</v>
      </c>
      <c r="W518" s="7">
        <f>SUMIFS(AFRIMONEY!$J:$J,AFRIMONEY!$F:$F,$A518,AFRIMONEY!$P:$P,V$3)</f>
        <v>0</v>
      </c>
      <c r="X518" s="8">
        <f t="shared" si="535"/>
        <v>0</v>
      </c>
      <c r="Y518" s="17">
        <f>SUMIFS(KP!$L:$L,KP!$F:$F,$A518,KP!$A:$A,SUMMARY!Y$3)</f>
        <v>1050</v>
      </c>
      <c r="Z518" s="7">
        <f>SUMIFS(AFRIMONEY!$J:$J,AFRIMONEY!$F:$F,$A518,AFRIMONEY!$P:$P,Y$3)</f>
        <v>1050</v>
      </c>
      <c r="AA518" s="8">
        <f t="shared" si="536"/>
        <v>0</v>
      </c>
      <c r="AB518" s="7">
        <f>SUMIFS(KP!$L:$L,KP!$F:$F,$A518,KP!$A:$A,SUMMARY!AB$3)</f>
        <v>500</v>
      </c>
      <c r="AC518" s="7">
        <f>SUMIFS(AFRIMONEY!$J:$J,AFRIMONEY!$F:$F,$A518,AFRIMONEY!$P:$P,AB$3)</f>
        <v>500</v>
      </c>
      <c r="AD518" s="8">
        <f t="shared" si="537"/>
        <v>0</v>
      </c>
      <c r="AE518" s="17">
        <f>SUMIFS(KP!$L:$L,KP!$F:$F,$A518,KP!$A:$A,SUMMARY!AE$3)</f>
        <v>3600</v>
      </c>
      <c r="AF518" s="7">
        <f>SUMIFS(AFRIMONEY!$J:$J,AFRIMONEY!$F:$F,$A518,AFRIMONEY!$P:$P,AE$3)</f>
        <v>0</v>
      </c>
      <c r="AG518" s="8">
        <f t="shared" si="538"/>
        <v>3600</v>
      </c>
      <c r="AH518" s="7">
        <f>SUMIFS(KP!$L:$L,KP!$F:$F,$A518,KP!$A:$A,SUMMARY!AH$3)</f>
        <v>300</v>
      </c>
      <c r="AI518" s="7">
        <f>SUMIFS(AFRIMONEY!$J:$J,AFRIMONEY!$F:$F,$A518,AFRIMONEY!$P:$P,AH$3)</f>
        <v>3600</v>
      </c>
      <c r="AJ518" s="8">
        <f t="shared" si="539"/>
        <v>300</v>
      </c>
      <c r="AK518" s="17">
        <f>SUMIFS(KP!$L:$L,KP!$F:$F,$A518,KP!$A:$A,SUMMARY!AK$3)</f>
        <v>0</v>
      </c>
      <c r="AL518" s="7">
        <f>SUMIFS(AFRIMONEY!$J:$J,AFRIMONEY!$F:$F,$A518,AFRIMONEY!$P:$P,AK$3)</f>
        <v>0</v>
      </c>
      <c r="AM518" s="8">
        <f t="shared" si="540"/>
        <v>300</v>
      </c>
      <c r="AN518" s="7">
        <f>SUMIFS(KP!$L:$L,KP!$F:$F,$A518,KP!$A:$A,SUMMARY!AN$3)</f>
        <v>0</v>
      </c>
      <c r="AO518" s="7">
        <f>SUMIFS(AFRIMONEY!$J:$J,AFRIMONEY!$F:$F,$A518,AFRIMONEY!$P:$P,AN$3)</f>
        <v>0</v>
      </c>
      <c r="AP518" s="8">
        <f t="shared" si="541"/>
        <v>300</v>
      </c>
      <c r="AQ518" s="17">
        <f>SUMIFS(KP!$L:$L,KP!$F:$F,$A518,KP!$A:$A,SUMMARY!AQ$3)</f>
        <v>0</v>
      </c>
      <c r="AR518" s="7">
        <f>SUMIFS(AFRIMONEY!$J:$J,AFRIMONEY!$F:$F,$A518,AFRIMONEY!$P:$P,AQ$3)</f>
        <v>0</v>
      </c>
      <c r="AS518" s="8">
        <f t="shared" si="542"/>
        <v>300</v>
      </c>
      <c r="AT518" s="7">
        <f>SUMIFS(KP!$L:$L,KP!$F:$F,$A518,KP!$A:$A,SUMMARY!AT$3)</f>
        <v>0</v>
      </c>
      <c r="AU518" s="7">
        <f>SUMIFS(AFRIMONEY!$J:$J,AFRIMONEY!$F:$F,$A518,AFRIMONEY!$P:$P,AT$3)</f>
        <v>0</v>
      </c>
      <c r="AV518" s="8">
        <f t="shared" si="543"/>
        <v>300</v>
      </c>
      <c r="AW518" s="17">
        <f>SUMIFS(KP!$L:$L,KP!$F:$F,$A518,KP!$A:$A,SUMMARY!AW$3)</f>
        <v>0</v>
      </c>
      <c r="AX518" s="7">
        <f>SUMIFS(AFRIMONEY!$J:$J,AFRIMONEY!$F:$F,$A518,AFRIMONEY!$P:$P,AW$3)</f>
        <v>0</v>
      </c>
      <c r="AY518" s="8">
        <f t="shared" si="544"/>
        <v>300</v>
      </c>
      <c r="AZ518" s="7">
        <f>SUMIFS(KP!$L:$L,KP!$F:$F,$A518,KP!$A:$A,SUMMARY!AZ$3)</f>
        <v>0</v>
      </c>
      <c r="BA518" s="7">
        <f>SUMIFS(AFRIMONEY!$J:$J,AFRIMONEY!$F:$F,$A518,AFRIMONEY!$P:$P,AZ$3)</f>
        <v>0</v>
      </c>
      <c r="BB518" s="8">
        <f t="shared" si="545"/>
        <v>300</v>
      </c>
      <c r="BC518" s="17">
        <f>SUMIFS(KP!$L:$L,KP!$F:$F,$A518,KP!$A:$A,SUMMARY!BC$3)</f>
        <v>0</v>
      </c>
      <c r="BD518" s="7">
        <f>SUMIFS(AFRIMONEY!$J:$J,AFRIMONEY!$F:$F,$A518,AFRIMONEY!$P:$P,BC$3)</f>
        <v>0</v>
      </c>
      <c r="BE518" s="8">
        <f t="shared" si="546"/>
        <v>300</v>
      </c>
      <c r="BF518" s="7">
        <f>SUMIFS(KP!$L:$L,KP!$F:$F,$A518,KP!$A:$A,SUMMARY!BF$3)</f>
        <v>0</v>
      </c>
      <c r="BG518" s="7">
        <f>SUMIFS(AFRIMONEY!$J:$J,AFRIMONEY!$F:$F,$A518,AFRIMONEY!$P:$P,BF$3)</f>
        <v>0</v>
      </c>
      <c r="BH518" s="8">
        <f t="shared" si="547"/>
        <v>300</v>
      </c>
      <c r="BI518" s="17">
        <f>SUMIFS(KP!$L:$L,KP!$F:$F,$A518,KP!$A:$A,SUMMARY!BI$3)</f>
        <v>0</v>
      </c>
      <c r="BJ518" s="7">
        <f>SUMIFS(AFRIMONEY!$J:$J,AFRIMONEY!$F:$F,$A518,AFRIMONEY!$P:$P,BI$3)</f>
        <v>0</v>
      </c>
      <c r="BK518" s="8">
        <f t="shared" si="548"/>
        <v>300</v>
      </c>
      <c r="BL518" s="7">
        <f>SUMIFS(KP!$L:$L,KP!$F:$F,$A518,KP!$A:$A,SUMMARY!BL$3)</f>
        <v>0</v>
      </c>
      <c r="BM518" s="7">
        <f>SUMIFS(AFRIMONEY!$J:$J,AFRIMONEY!$F:$F,$A518,AFRIMONEY!$P:$P,BL$3)</f>
        <v>0</v>
      </c>
      <c r="BN518" s="8">
        <f t="shared" si="549"/>
        <v>300</v>
      </c>
      <c r="BO518" s="17">
        <f>SUMIFS(KP!$L:$L,KP!$F:$F,$A518,KP!$A:$A,SUMMARY!BO$3)</f>
        <v>0</v>
      </c>
      <c r="BP518" s="7">
        <f>SUMIFS(AFRIMONEY!$J:$J,AFRIMONEY!$F:$F,$A518,AFRIMONEY!$P:$P,BO$3)</f>
        <v>0</v>
      </c>
      <c r="BQ518" s="8">
        <f t="shared" si="550"/>
        <v>300</v>
      </c>
      <c r="BR518" s="7">
        <f>SUMIFS(KP!$L:$L,KP!$F:$F,$A518,KP!$A:$A,SUMMARY!BR$3)</f>
        <v>0</v>
      </c>
      <c r="BS518" s="7">
        <f>SUMIFS(AFRIMONEY!$J:$J,AFRIMONEY!$F:$F,$A518,AFRIMONEY!$P:$P,BR$3)</f>
        <v>0</v>
      </c>
      <c r="BT518" s="8">
        <f t="shared" si="551"/>
        <v>300</v>
      </c>
      <c r="BU518" s="17">
        <f>SUMIFS(KP!$L:$L,KP!$F:$F,$A518,KP!$A:$A,SUMMARY!BU$3)</f>
        <v>0</v>
      </c>
      <c r="BV518" s="7">
        <f>SUMIFS(AFRIMONEY!$J:$J,AFRIMONEY!$F:$F,$A518,AFRIMONEY!$P:$P,BU$3)</f>
        <v>0</v>
      </c>
      <c r="BW518" s="8">
        <f t="shared" si="552"/>
        <v>300</v>
      </c>
      <c r="BX518" s="7">
        <f>SUMIFS(KP!$L:$L,KP!$F:$F,$A518,KP!$A:$A,SUMMARY!BX$3)</f>
        <v>0</v>
      </c>
      <c r="BY518" s="7">
        <f>SUMIFS(AFRIMONEY!$J:$J,AFRIMONEY!$F:$F,$A518,AFRIMONEY!$P:$P,BX$3)</f>
        <v>0</v>
      </c>
      <c r="BZ518" s="8">
        <f t="shared" si="553"/>
        <v>300</v>
      </c>
      <c r="CA518" s="17">
        <f>SUMIFS(KP!$L:$L,KP!$F:$F,$A518,KP!$A:$A,SUMMARY!CA$3)</f>
        <v>0</v>
      </c>
      <c r="CB518" s="7">
        <f>SUMIFS(AFRIMONEY!$J:$J,AFRIMONEY!$F:$F,$A518,AFRIMONEY!$P:$P,CA$3)</f>
        <v>0</v>
      </c>
      <c r="CC518" s="8">
        <f t="shared" si="554"/>
        <v>300</v>
      </c>
      <c r="CD518" s="7">
        <f>SUMIFS(KP!$L:$L,KP!$F:$F,$A518,KP!$A:$A,SUMMARY!CD$3)</f>
        <v>0</v>
      </c>
      <c r="CE518" s="7">
        <f>SUMIFS(AFRIMONEY!$J:$J,AFRIMONEY!$F:$F,$A518,AFRIMONEY!$P:$P,CD$3)</f>
        <v>0</v>
      </c>
      <c r="CF518" s="8">
        <f t="shared" si="555"/>
        <v>300</v>
      </c>
      <c r="CG518" s="17">
        <f>SUMIFS(KP!$L:$L,KP!$F:$F,$A518,KP!$A:$A,SUMMARY!CG$3)</f>
        <v>0</v>
      </c>
      <c r="CH518" s="7">
        <f>SUMIFS(AFRIMONEY!$J:$J,AFRIMONEY!$F:$F,$A518,AFRIMONEY!$P:$P,CG$3)</f>
        <v>0</v>
      </c>
      <c r="CI518" s="8">
        <f t="shared" si="556"/>
        <v>300</v>
      </c>
      <c r="CJ518" s="7">
        <f>SUMIFS(KP!$L:$L,KP!$F:$F,$A518,KP!$A:$A,SUMMARY!CJ$3)</f>
        <v>0</v>
      </c>
      <c r="CK518" s="7">
        <f>SUMIFS(AFRIMONEY!$J:$J,AFRIMONEY!$F:$F,$A518,AFRIMONEY!$P:$P,CJ$3)</f>
        <v>0</v>
      </c>
      <c r="CL518" s="8">
        <f t="shared" si="557"/>
        <v>300</v>
      </c>
      <c r="CM518" s="17">
        <f>SUMIFS(KP!$L:$L,KP!$F:$F,$A518,KP!$A:$A,SUMMARY!CM$3)</f>
        <v>0</v>
      </c>
      <c r="CN518" s="7">
        <f>SUMIFS(AFRIMONEY!$J:$J,AFRIMONEY!$F:$F,$A518,AFRIMONEY!$P:$P,CM$3)</f>
        <v>0</v>
      </c>
      <c r="CO518" s="8">
        <f t="shared" si="558"/>
        <v>300</v>
      </c>
      <c r="CP518" s="7">
        <f>SUMIFS(KP!$L:$L,KP!$F:$F,$A518,KP!$A:$A,SUMMARY!CP$3)</f>
        <v>0</v>
      </c>
      <c r="CQ518" s="7">
        <f>SUMIFS(AFRIMONEY!$J:$J,AFRIMONEY!$F:$F,$A518,AFRIMONEY!$P:$P,CP$3)</f>
        <v>0</v>
      </c>
      <c r="CR518" s="8">
        <f t="shared" si="559"/>
        <v>300</v>
      </c>
      <c r="CS518" s="17">
        <f>SUMIFS(KP!$L:$L,KP!$F:$F,$A518,KP!$A:$A,SUMMARY!CS$3)</f>
        <v>0</v>
      </c>
      <c r="CT518" s="7">
        <f>SUMIFS(AFRIMONEY!$J:$J,AFRIMONEY!$F:$F,$A518,AFRIMONEY!$P:$P,CS$3)</f>
        <v>0</v>
      </c>
      <c r="CU518" s="8">
        <f t="shared" si="560"/>
        <v>300</v>
      </c>
    </row>
    <row r="519" spans="1:99" x14ac:dyDescent="0.3">
      <c r="A519" s="2">
        <v>102089</v>
      </c>
      <c r="B519" s="23" t="str">
        <f>_xlfn.XLOOKUP(TEXT(A519,0),Tabela4[ID],Tabela4[AREA],"")</f>
        <v>AREA A</v>
      </c>
      <c r="C519" s="2" t="str">
        <f>_xlfn.XLOOKUP(TEXT(A519,0),Tabela4[ID],Tabela4[ZONA],"")</f>
        <v>ZONA 13</v>
      </c>
      <c r="D519" s="2" t="str">
        <f t="shared" si="528"/>
        <v>BLOCKED</v>
      </c>
      <c r="E519" s="18">
        <f t="shared" si="529"/>
        <v>400</v>
      </c>
      <c r="F519" s="21">
        <f>SUMIFS(KP!$L:$L,KP!$F:$F,$A519,KP!$A:$A,"31/03/2025")</f>
        <v>0</v>
      </c>
      <c r="G519" s="19">
        <f>SUMIFS(KP!$L:$L,KP!$F:$F,$A519,KP!$A:$A,SUMMARY!G$3)</f>
        <v>0</v>
      </c>
      <c r="H519" s="7">
        <f>SUMIFS(AFRIMONEY!$J:$J,AFRIMONEY!$F:$F,$A519,AFRIMONEY!$P:$P,G$3)</f>
        <v>0</v>
      </c>
      <c r="I519" s="8">
        <f t="shared" si="530"/>
        <v>0</v>
      </c>
      <c r="J519" s="7">
        <f>SUMIFS(KP!$L:$L,KP!$F:$F,$A519,KP!$A:$A,SUMMARY!J$3)</f>
        <v>0</v>
      </c>
      <c r="K519" s="7">
        <f>SUMIFS(AFRIMONEY!$J:$J,AFRIMONEY!$F:$F,$A519,AFRIMONEY!$P:$P,J$3)</f>
        <v>0</v>
      </c>
      <c r="L519" s="8">
        <f t="shared" si="531"/>
        <v>0</v>
      </c>
      <c r="M519" s="17">
        <f>SUMIFS(KP!$L:$L,KP!$F:$F,$A519,KP!$A:$A,SUMMARY!M$3)</f>
        <v>0</v>
      </c>
      <c r="N519" s="7">
        <f>SUMIFS(AFRIMONEY!$J:$J,AFRIMONEY!$F:$F,$A519,AFRIMONEY!$P:$P,M$3)</f>
        <v>0</v>
      </c>
      <c r="O519" s="8">
        <f t="shared" si="532"/>
        <v>0</v>
      </c>
      <c r="P519" s="7">
        <f>SUMIFS(KP!$L:$L,KP!$F:$F,$A519,KP!$A:$A,SUMMARY!P$3)</f>
        <v>0</v>
      </c>
      <c r="Q519" s="7">
        <f>SUMIFS(AFRIMONEY!$J:$J,AFRIMONEY!$F:$F,$A519,AFRIMONEY!$P:$P,P$3)</f>
        <v>0</v>
      </c>
      <c r="R519" s="8">
        <f t="shared" si="533"/>
        <v>0</v>
      </c>
      <c r="S519" s="17">
        <f>SUMIFS(KP!$L:$L,KP!$F:$F,$A519,KP!$A:$A,SUMMARY!S$3)</f>
        <v>0</v>
      </c>
      <c r="T519" s="7">
        <f>SUMIFS(AFRIMONEY!$J:$J,AFRIMONEY!$F:$F,$A519,AFRIMONEY!$P:$P,S$3)</f>
        <v>0</v>
      </c>
      <c r="U519" s="8">
        <f t="shared" si="534"/>
        <v>0</v>
      </c>
      <c r="V519" s="7">
        <f>SUMIFS(KP!$L:$L,KP!$F:$F,$A519,KP!$A:$A,SUMMARY!V$3)</f>
        <v>0</v>
      </c>
      <c r="W519" s="7">
        <f>SUMIFS(AFRIMONEY!$J:$J,AFRIMONEY!$F:$F,$A519,AFRIMONEY!$P:$P,V$3)</f>
        <v>0</v>
      </c>
      <c r="X519" s="8">
        <f t="shared" si="535"/>
        <v>0</v>
      </c>
      <c r="Y519" s="17">
        <f>SUMIFS(KP!$L:$L,KP!$F:$F,$A519,KP!$A:$A,SUMMARY!Y$3)</f>
        <v>1050</v>
      </c>
      <c r="Z519" s="7">
        <f>SUMIFS(AFRIMONEY!$J:$J,AFRIMONEY!$F:$F,$A519,AFRIMONEY!$P:$P,Y$3)</f>
        <v>1050</v>
      </c>
      <c r="AA519" s="8">
        <f t="shared" si="536"/>
        <v>0</v>
      </c>
      <c r="AB519" s="7">
        <f>SUMIFS(KP!$L:$L,KP!$F:$F,$A519,KP!$A:$A,SUMMARY!AB$3)</f>
        <v>150</v>
      </c>
      <c r="AC519" s="7">
        <f>SUMIFS(AFRIMONEY!$J:$J,AFRIMONEY!$F:$F,$A519,AFRIMONEY!$P:$P,AB$3)</f>
        <v>150</v>
      </c>
      <c r="AD519" s="8">
        <f t="shared" si="537"/>
        <v>0</v>
      </c>
      <c r="AE519" s="17">
        <f>SUMIFS(KP!$L:$L,KP!$F:$F,$A519,KP!$A:$A,SUMMARY!AE$3)</f>
        <v>4250</v>
      </c>
      <c r="AF519" s="7">
        <f>SUMIFS(AFRIMONEY!$J:$J,AFRIMONEY!$F:$F,$A519,AFRIMONEY!$P:$P,AE$3)</f>
        <v>4250</v>
      </c>
      <c r="AG519" s="8">
        <f t="shared" si="538"/>
        <v>0</v>
      </c>
      <c r="AH519" s="7">
        <f>SUMIFS(KP!$L:$L,KP!$F:$F,$A519,KP!$A:$A,SUMMARY!AH$3)</f>
        <v>400</v>
      </c>
      <c r="AI519" s="7">
        <f>SUMIFS(AFRIMONEY!$J:$J,AFRIMONEY!$F:$F,$A519,AFRIMONEY!$P:$P,AH$3)</f>
        <v>0</v>
      </c>
      <c r="AJ519" s="8">
        <f t="shared" si="539"/>
        <v>400</v>
      </c>
      <c r="AK519" s="17">
        <f>SUMIFS(KP!$L:$L,KP!$F:$F,$A519,KP!$A:$A,SUMMARY!AK$3)</f>
        <v>0</v>
      </c>
      <c r="AL519" s="7">
        <f>SUMIFS(AFRIMONEY!$J:$J,AFRIMONEY!$F:$F,$A519,AFRIMONEY!$P:$P,AK$3)</f>
        <v>0</v>
      </c>
      <c r="AM519" s="8">
        <f t="shared" si="540"/>
        <v>400</v>
      </c>
      <c r="AN519" s="7">
        <f>SUMIFS(KP!$L:$L,KP!$F:$F,$A519,KP!$A:$A,SUMMARY!AN$3)</f>
        <v>0</v>
      </c>
      <c r="AO519" s="7">
        <f>SUMIFS(AFRIMONEY!$J:$J,AFRIMONEY!$F:$F,$A519,AFRIMONEY!$P:$P,AN$3)</f>
        <v>0</v>
      </c>
      <c r="AP519" s="8">
        <f t="shared" si="541"/>
        <v>400</v>
      </c>
      <c r="AQ519" s="17">
        <f>SUMIFS(KP!$L:$L,KP!$F:$F,$A519,KP!$A:$A,SUMMARY!AQ$3)</f>
        <v>0</v>
      </c>
      <c r="AR519" s="7">
        <f>SUMIFS(AFRIMONEY!$J:$J,AFRIMONEY!$F:$F,$A519,AFRIMONEY!$P:$P,AQ$3)</f>
        <v>0</v>
      </c>
      <c r="AS519" s="8">
        <f t="shared" si="542"/>
        <v>400</v>
      </c>
      <c r="AT519" s="7">
        <f>SUMIFS(KP!$L:$L,KP!$F:$F,$A519,KP!$A:$A,SUMMARY!AT$3)</f>
        <v>0</v>
      </c>
      <c r="AU519" s="7">
        <f>SUMIFS(AFRIMONEY!$J:$J,AFRIMONEY!$F:$F,$A519,AFRIMONEY!$P:$P,AT$3)</f>
        <v>0</v>
      </c>
      <c r="AV519" s="8">
        <f t="shared" si="543"/>
        <v>400</v>
      </c>
      <c r="AW519" s="17">
        <f>SUMIFS(KP!$L:$L,KP!$F:$F,$A519,KP!$A:$A,SUMMARY!AW$3)</f>
        <v>0</v>
      </c>
      <c r="AX519" s="7">
        <f>SUMIFS(AFRIMONEY!$J:$J,AFRIMONEY!$F:$F,$A519,AFRIMONEY!$P:$P,AW$3)</f>
        <v>0</v>
      </c>
      <c r="AY519" s="8">
        <f t="shared" si="544"/>
        <v>400</v>
      </c>
      <c r="AZ519" s="7">
        <f>SUMIFS(KP!$L:$L,KP!$F:$F,$A519,KP!$A:$A,SUMMARY!AZ$3)</f>
        <v>0</v>
      </c>
      <c r="BA519" s="7">
        <f>SUMIFS(AFRIMONEY!$J:$J,AFRIMONEY!$F:$F,$A519,AFRIMONEY!$P:$P,AZ$3)</f>
        <v>0</v>
      </c>
      <c r="BB519" s="8">
        <f t="shared" si="545"/>
        <v>400</v>
      </c>
      <c r="BC519" s="17">
        <f>SUMIFS(KP!$L:$L,KP!$F:$F,$A519,KP!$A:$A,SUMMARY!BC$3)</f>
        <v>0</v>
      </c>
      <c r="BD519" s="7">
        <f>SUMIFS(AFRIMONEY!$J:$J,AFRIMONEY!$F:$F,$A519,AFRIMONEY!$P:$P,BC$3)</f>
        <v>0</v>
      </c>
      <c r="BE519" s="8">
        <f t="shared" si="546"/>
        <v>400</v>
      </c>
      <c r="BF519" s="7">
        <f>SUMIFS(KP!$L:$L,KP!$F:$F,$A519,KP!$A:$A,SUMMARY!BF$3)</f>
        <v>0</v>
      </c>
      <c r="BG519" s="7">
        <f>SUMIFS(AFRIMONEY!$J:$J,AFRIMONEY!$F:$F,$A519,AFRIMONEY!$P:$P,BF$3)</f>
        <v>0</v>
      </c>
      <c r="BH519" s="8">
        <f t="shared" si="547"/>
        <v>400</v>
      </c>
      <c r="BI519" s="17">
        <f>SUMIFS(KP!$L:$L,KP!$F:$F,$A519,KP!$A:$A,SUMMARY!BI$3)</f>
        <v>0</v>
      </c>
      <c r="BJ519" s="7">
        <f>SUMIFS(AFRIMONEY!$J:$J,AFRIMONEY!$F:$F,$A519,AFRIMONEY!$P:$P,BI$3)</f>
        <v>0</v>
      </c>
      <c r="BK519" s="8">
        <f t="shared" si="548"/>
        <v>400</v>
      </c>
      <c r="BL519" s="7">
        <f>SUMIFS(KP!$L:$L,KP!$F:$F,$A519,KP!$A:$A,SUMMARY!BL$3)</f>
        <v>0</v>
      </c>
      <c r="BM519" s="7">
        <f>SUMIFS(AFRIMONEY!$J:$J,AFRIMONEY!$F:$F,$A519,AFRIMONEY!$P:$P,BL$3)</f>
        <v>0</v>
      </c>
      <c r="BN519" s="8">
        <f t="shared" si="549"/>
        <v>400</v>
      </c>
      <c r="BO519" s="17">
        <f>SUMIFS(KP!$L:$L,KP!$F:$F,$A519,KP!$A:$A,SUMMARY!BO$3)</f>
        <v>0</v>
      </c>
      <c r="BP519" s="7">
        <f>SUMIFS(AFRIMONEY!$J:$J,AFRIMONEY!$F:$F,$A519,AFRIMONEY!$P:$P,BO$3)</f>
        <v>0</v>
      </c>
      <c r="BQ519" s="8">
        <f t="shared" si="550"/>
        <v>400</v>
      </c>
      <c r="BR519" s="7">
        <f>SUMIFS(KP!$L:$L,KP!$F:$F,$A519,KP!$A:$A,SUMMARY!BR$3)</f>
        <v>0</v>
      </c>
      <c r="BS519" s="7">
        <f>SUMIFS(AFRIMONEY!$J:$J,AFRIMONEY!$F:$F,$A519,AFRIMONEY!$P:$P,BR$3)</f>
        <v>0</v>
      </c>
      <c r="BT519" s="8">
        <f t="shared" si="551"/>
        <v>400</v>
      </c>
      <c r="BU519" s="17">
        <f>SUMIFS(KP!$L:$L,KP!$F:$F,$A519,KP!$A:$A,SUMMARY!BU$3)</f>
        <v>0</v>
      </c>
      <c r="BV519" s="7">
        <f>SUMIFS(AFRIMONEY!$J:$J,AFRIMONEY!$F:$F,$A519,AFRIMONEY!$P:$P,BU$3)</f>
        <v>0</v>
      </c>
      <c r="BW519" s="8">
        <f t="shared" si="552"/>
        <v>400</v>
      </c>
      <c r="BX519" s="7">
        <f>SUMIFS(KP!$L:$L,KP!$F:$F,$A519,KP!$A:$A,SUMMARY!BX$3)</f>
        <v>0</v>
      </c>
      <c r="BY519" s="7">
        <f>SUMIFS(AFRIMONEY!$J:$J,AFRIMONEY!$F:$F,$A519,AFRIMONEY!$P:$P,BX$3)</f>
        <v>0</v>
      </c>
      <c r="BZ519" s="8">
        <f t="shared" si="553"/>
        <v>400</v>
      </c>
      <c r="CA519" s="17">
        <f>SUMIFS(KP!$L:$L,KP!$F:$F,$A519,KP!$A:$A,SUMMARY!CA$3)</f>
        <v>0</v>
      </c>
      <c r="CB519" s="7">
        <f>SUMIFS(AFRIMONEY!$J:$J,AFRIMONEY!$F:$F,$A519,AFRIMONEY!$P:$P,CA$3)</f>
        <v>0</v>
      </c>
      <c r="CC519" s="8">
        <f t="shared" si="554"/>
        <v>400</v>
      </c>
      <c r="CD519" s="7">
        <f>SUMIFS(KP!$L:$L,KP!$F:$F,$A519,KP!$A:$A,SUMMARY!CD$3)</f>
        <v>0</v>
      </c>
      <c r="CE519" s="7">
        <f>SUMIFS(AFRIMONEY!$J:$J,AFRIMONEY!$F:$F,$A519,AFRIMONEY!$P:$P,CD$3)</f>
        <v>0</v>
      </c>
      <c r="CF519" s="8">
        <f t="shared" si="555"/>
        <v>400</v>
      </c>
      <c r="CG519" s="17">
        <f>SUMIFS(KP!$L:$L,KP!$F:$F,$A519,KP!$A:$A,SUMMARY!CG$3)</f>
        <v>0</v>
      </c>
      <c r="CH519" s="7">
        <f>SUMIFS(AFRIMONEY!$J:$J,AFRIMONEY!$F:$F,$A519,AFRIMONEY!$P:$P,CG$3)</f>
        <v>0</v>
      </c>
      <c r="CI519" s="8">
        <f t="shared" si="556"/>
        <v>400</v>
      </c>
      <c r="CJ519" s="7">
        <f>SUMIFS(KP!$L:$L,KP!$F:$F,$A519,KP!$A:$A,SUMMARY!CJ$3)</f>
        <v>0</v>
      </c>
      <c r="CK519" s="7">
        <f>SUMIFS(AFRIMONEY!$J:$J,AFRIMONEY!$F:$F,$A519,AFRIMONEY!$P:$P,CJ$3)</f>
        <v>0</v>
      </c>
      <c r="CL519" s="8">
        <f t="shared" si="557"/>
        <v>400</v>
      </c>
      <c r="CM519" s="17">
        <f>SUMIFS(KP!$L:$L,KP!$F:$F,$A519,KP!$A:$A,SUMMARY!CM$3)</f>
        <v>0</v>
      </c>
      <c r="CN519" s="7">
        <f>SUMIFS(AFRIMONEY!$J:$J,AFRIMONEY!$F:$F,$A519,AFRIMONEY!$P:$P,CM$3)</f>
        <v>0</v>
      </c>
      <c r="CO519" s="8">
        <f t="shared" si="558"/>
        <v>400</v>
      </c>
      <c r="CP519" s="7">
        <f>SUMIFS(KP!$L:$L,KP!$F:$F,$A519,KP!$A:$A,SUMMARY!CP$3)</f>
        <v>0</v>
      </c>
      <c r="CQ519" s="7">
        <f>SUMIFS(AFRIMONEY!$J:$J,AFRIMONEY!$F:$F,$A519,AFRIMONEY!$P:$P,CP$3)</f>
        <v>0</v>
      </c>
      <c r="CR519" s="8">
        <f t="shared" si="559"/>
        <v>400</v>
      </c>
      <c r="CS519" s="17">
        <f>SUMIFS(KP!$L:$L,KP!$F:$F,$A519,KP!$A:$A,SUMMARY!CS$3)</f>
        <v>0</v>
      </c>
      <c r="CT519" s="7">
        <f>SUMIFS(AFRIMONEY!$J:$J,AFRIMONEY!$F:$F,$A519,AFRIMONEY!$P:$P,CS$3)</f>
        <v>0</v>
      </c>
      <c r="CU519" s="8">
        <f t="shared" si="560"/>
        <v>400</v>
      </c>
    </row>
    <row r="520" spans="1:99" x14ac:dyDescent="0.3">
      <c r="A520" s="2">
        <v>102090</v>
      </c>
      <c r="B520" s="23" t="str">
        <f>_xlfn.XLOOKUP(TEXT(A520,0),Tabela4[ID],Tabela4[AREA],"")</f>
        <v>AREA B</v>
      </c>
      <c r="C520" s="2" t="str">
        <f>_xlfn.XLOOKUP(TEXT(A520,0),Tabela4[ID],Tabela4[ZONA],"")</f>
        <v>ZONA 1</v>
      </c>
      <c r="D520" s="2" t="str">
        <f t="shared" si="528"/>
        <v>BLOCKED</v>
      </c>
      <c r="E520" s="18">
        <f t="shared" si="529"/>
        <v>950</v>
      </c>
      <c r="F520" s="21">
        <f>SUMIFS(KP!$L:$L,KP!$F:$F,$A520,KP!$A:$A,"31/03/2025")</f>
        <v>0</v>
      </c>
      <c r="G520" s="19">
        <f>SUMIFS(KP!$L:$L,KP!$F:$F,$A520,KP!$A:$A,SUMMARY!G$3)</f>
        <v>0</v>
      </c>
      <c r="H520" s="7">
        <f>SUMIFS(AFRIMONEY!$J:$J,AFRIMONEY!$F:$F,$A520,AFRIMONEY!$P:$P,G$3)</f>
        <v>0</v>
      </c>
      <c r="I520" s="8">
        <f t="shared" si="530"/>
        <v>0</v>
      </c>
      <c r="J520" s="7">
        <f>SUMIFS(KP!$L:$L,KP!$F:$F,$A520,KP!$A:$A,SUMMARY!J$3)</f>
        <v>0</v>
      </c>
      <c r="K520" s="7">
        <f>SUMIFS(AFRIMONEY!$J:$J,AFRIMONEY!$F:$F,$A520,AFRIMONEY!$P:$P,J$3)</f>
        <v>0</v>
      </c>
      <c r="L520" s="8">
        <f t="shared" si="531"/>
        <v>0</v>
      </c>
      <c r="M520" s="17">
        <f>SUMIFS(KP!$L:$L,KP!$F:$F,$A520,KP!$A:$A,SUMMARY!M$3)</f>
        <v>0</v>
      </c>
      <c r="N520" s="7">
        <f>SUMIFS(AFRIMONEY!$J:$J,AFRIMONEY!$F:$F,$A520,AFRIMONEY!$P:$P,M$3)</f>
        <v>0</v>
      </c>
      <c r="O520" s="8">
        <f t="shared" si="532"/>
        <v>0</v>
      </c>
      <c r="P520" s="7">
        <f>SUMIFS(KP!$L:$L,KP!$F:$F,$A520,KP!$A:$A,SUMMARY!P$3)</f>
        <v>0</v>
      </c>
      <c r="Q520" s="7">
        <f>SUMIFS(AFRIMONEY!$J:$J,AFRIMONEY!$F:$F,$A520,AFRIMONEY!$P:$P,P$3)</f>
        <v>0</v>
      </c>
      <c r="R520" s="8">
        <f t="shared" si="533"/>
        <v>0</v>
      </c>
      <c r="S520" s="17">
        <f>SUMIFS(KP!$L:$L,KP!$F:$F,$A520,KP!$A:$A,SUMMARY!S$3)</f>
        <v>0</v>
      </c>
      <c r="T520" s="7">
        <f>SUMIFS(AFRIMONEY!$J:$J,AFRIMONEY!$F:$F,$A520,AFRIMONEY!$P:$P,S$3)</f>
        <v>0</v>
      </c>
      <c r="U520" s="8">
        <f t="shared" si="534"/>
        <v>0</v>
      </c>
      <c r="V520" s="7">
        <f>SUMIFS(KP!$L:$L,KP!$F:$F,$A520,KP!$A:$A,SUMMARY!V$3)</f>
        <v>0</v>
      </c>
      <c r="W520" s="7">
        <f>SUMIFS(AFRIMONEY!$J:$J,AFRIMONEY!$F:$F,$A520,AFRIMONEY!$P:$P,V$3)</f>
        <v>0</v>
      </c>
      <c r="X520" s="8">
        <f t="shared" si="535"/>
        <v>0</v>
      </c>
      <c r="Y520" s="17">
        <f>SUMIFS(KP!$L:$L,KP!$F:$F,$A520,KP!$A:$A,SUMMARY!Y$3)</f>
        <v>1400</v>
      </c>
      <c r="Z520" s="7">
        <f>SUMIFS(AFRIMONEY!$J:$J,AFRIMONEY!$F:$F,$A520,AFRIMONEY!$P:$P,Y$3)</f>
        <v>0</v>
      </c>
      <c r="AA520" s="8">
        <f t="shared" si="536"/>
        <v>1400</v>
      </c>
      <c r="AB520" s="7">
        <f>SUMIFS(KP!$L:$L,KP!$F:$F,$A520,KP!$A:$A,SUMMARY!AB$3)</f>
        <v>2700</v>
      </c>
      <c r="AC520" s="7">
        <f>SUMIFS(AFRIMONEY!$J:$J,AFRIMONEY!$F:$F,$A520,AFRIMONEY!$P:$P,AB$3)</f>
        <v>1400</v>
      </c>
      <c r="AD520" s="8">
        <f t="shared" si="537"/>
        <v>2700</v>
      </c>
      <c r="AE520" s="17">
        <f>SUMIFS(KP!$L:$L,KP!$F:$F,$A520,KP!$A:$A,SUMMARY!AE$3)</f>
        <v>5850</v>
      </c>
      <c r="AF520" s="7">
        <f>SUMIFS(AFRIMONEY!$J:$J,AFRIMONEY!$F:$F,$A520,AFRIMONEY!$P:$P,AE$3)</f>
        <v>8550</v>
      </c>
      <c r="AG520" s="8">
        <f t="shared" si="538"/>
        <v>0</v>
      </c>
      <c r="AH520" s="7">
        <f>SUMIFS(KP!$L:$L,KP!$F:$F,$A520,KP!$A:$A,SUMMARY!AH$3)</f>
        <v>950</v>
      </c>
      <c r="AI520" s="7">
        <f>SUMIFS(AFRIMONEY!$J:$J,AFRIMONEY!$F:$F,$A520,AFRIMONEY!$P:$P,AH$3)</f>
        <v>0</v>
      </c>
      <c r="AJ520" s="8">
        <f t="shared" si="539"/>
        <v>950</v>
      </c>
      <c r="AK520" s="17">
        <f>SUMIFS(KP!$L:$L,KP!$F:$F,$A520,KP!$A:$A,SUMMARY!AK$3)</f>
        <v>0</v>
      </c>
      <c r="AL520" s="7">
        <f>SUMIFS(AFRIMONEY!$J:$J,AFRIMONEY!$F:$F,$A520,AFRIMONEY!$P:$P,AK$3)</f>
        <v>0</v>
      </c>
      <c r="AM520" s="8">
        <f t="shared" si="540"/>
        <v>950</v>
      </c>
      <c r="AN520" s="7">
        <f>SUMIFS(KP!$L:$L,KP!$F:$F,$A520,KP!$A:$A,SUMMARY!AN$3)</f>
        <v>0</v>
      </c>
      <c r="AO520" s="7">
        <f>SUMIFS(AFRIMONEY!$J:$J,AFRIMONEY!$F:$F,$A520,AFRIMONEY!$P:$P,AN$3)</f>
        <v>0</v>
      </c>
      <c r="AP520" s="8">
        <f t="shared" si="541"/>
        <v>950</v>
      </c>
      <c r="AQ520" s="17">
        <f>SUMIFS(KP!$L:$L,KP!$F:$F,$A520,KP!$A:$A,SUMMARY!AQ$3)</f>
        <v>0</v>
      </c>
      <c r="AR520" s="7">
        <f>SUMIFS(AFRIMONEY!$J:$J,AFRIMONEY!$F:$F,$A520,AFRIMONEY!$P:$P,AQ$3)</f>
        <v>0</v>
      </c>
      <c r="AS520" s="8">
        <f t="shared" si="542"/>
        <v>950</v>
      </c>
      <c r="AT520" s="7">
        <f>SUMIFS(KP!$L:$L,KP!$F:$F,$A520,KP!$A:$A,SUMMARY!AT$3)</f>
        <v>0</v>
      </c>
      <c r="AU520" s="7">
        <f>SUMIFS(AFRIMONEY!$J:$J,AFRIMONEY!$F:$F,$A520,AFRIMONEY!$P:$P,AT$3)</f>
        <v>0</v>
      </c>
      <c r="AV520" s="8">
        <f t="shared" si="543"/>
        <v>950</v>
      </c>
      <c r="AW520" s="17">
        <f>SUMIFS(KP!$L:$L,KP!$F:$F,$A520,KP!$A:$A,SUMMARY!AW$3)</f>
        <v>0</v>
      </c>
      <c r="AX520" s="7">
        <f>SUMIFS(AFRIMONEY!$J:$J,AFRIMONEY!$F:$F,$A520,AFRIMONEY!$P:$P,AW$3)</f>
        <v>0</v>
      </c>
      <c r="AY520" s="8">
        <f t="shared" si="544"/>
        <v>950</v>
      </c>
      <c r="AZ520" s="7">
        <f>SUMIFS(KP!$L:$L,KP!$F:$F,$A520,KP!$A:$A,SUMMARY!AZ$3)</f>
        <v>0</v>
      </c>
      <c r="BA520" s="7">
        <f>SUMIFS(AFRIMONEY!$J:$J,AFRIMONEY!$F:$F,$A520,AFRIMONEY!$P:$P,AZ$3)</f>
        <v>0</v>
      </c>
      <c r="BB520" s="8">
        <f t="shared" si="545"/>
        <v>950</v>
      </c>
      <c r="BC520" s="17">
        <f>SUMIFS(KP!$L:$L,KP!$F:$F,$A520,KP!$A:$A,SUMMARY!BC$3)</f>
        <v>0</v>
      </c>
      <c r="BD520" s="7">
        <f>SUMIFS(AFRIMONEY!$J:$J,AFRIMONEY!$F:$F,$A520,AFRIMONEY!$P:$P,BC$3)</f>
        <v>0</v>
      </c>
      <c r="BE520" s="8">
        <f t="shared" si="546"/>
        <v>950</v>
      </c>
      <c r="BF520" s="7">
        <f>SUMIFS(KP!$L:$L,KP!$F:$F,$A520,KP!$A:$A,SUMMARY!BF$3)</f>
        <v>0</v>
      </c>
      <c r="BG520" s="7">
        <f>SUMIFS(AFRIMONEY!$J:$J,AFRIMONEY!$F:$F,$A520,AFRIMONEY!$P:$P,BF$3)</f>
        <v>0</v>
      </c>
      <c r="BH520" s="8">
        <f t="shared" si="547"/>
        <v>950</v>
      </c>
      <c r="BI520" s="17">
        <f>SUMIFS(KP!$L:$L,KP!$F:$F,$A520,KP!$A:$A,SUMMARY!BI$3)</f>
        <v>0</v>
      </c>
      <c r="BJ520" s="7">
        <f>SUMIFS(AFRIMONEY!$J:$J,AFRIMONEY!$F:$F,$A520,AFRIMONEY!$P:$P,BI$3)</f>
        <v>0</v>
      </c>
      <c r="BK520" s="8">
        <f t="shared" si="548"/>
        <v>950</v>
      </c>
      <c r="BL520" s="7">
        <f>SUMIFS(KP!$L:$L,KP!$F:$F,$A520,KP!$A:$A,SUMMARY!BL$3)</f>
        <v>0</v>
      </c>
      <c r="BM520" s="7">
        <f>SUMIFS(AFRIMONEY!$J:$J,AFRIMONEY!$F:$F,$A520,AFRIMONEY!$P:$P,BL$3)</f>
        <v>0</v>
      </c>
      <c r="BN520" s="8">
        <f t="shared" si="549"/>
        <v>950</v>
      </c>
      <c r="BO520" s="17">
        <f>SUMIFS(KP!$L:$L,KP!$F:$F,$A520,KP!$A:$A,SUMMARY!BO$3)</f>
        <v>0</v>
      </c>
      <c r="BP520" s="7">
        <f>SUMIFS(AFRIMONEY!$J:$J,AFRIMONEY!$F:$F,$A520,AFRIMONEY!$P:$P,BO$3)</f>
        <v>0</v>
      </c>
      <c r="BQ520" s="8">
        <f t="shared" si="550"/>
        <v>950</v>
      </c>
      <c r="BR520" s="7">
        <f>SUMIFS(KP!$L:$L,KP!$F:$F,$A520,KP!$A:$A,SUMMARY!BR$3)</f>
        <v>0</v>
      </c>
      <c r="BS520" s="7">
        <f>SUMIFS(AFRIMONEY!$J:$J,AFRIMONEY!$F:$F,$A520,AFRIMONEY!$P:$P,BR$3)</f>
        <v>0</v>
      </c>
      <c r="BT520" s="8">
        <f t="shared" si="551"/>
        <v>950</v>
      </c>
      <c r="BU520" s="17">
        <f>SUMIFS(KP!$L:$L,KP!$F:$F,$A520,KP!$A:$A,SUMMARY!BU$3)</f>
        <v>0</v>
      </c>
      <c r="BV520" s="7">
        <f>SUMIFS(AFRIMONEY!$J:$J,AFRIMONEY!$F:$F,$A520,AFRIMONEY!$P:$P,BU$3)</f>
        <v>0</v>
      </c>
      <c r="BW520" s="8">
        <f t="shared" si="552"/>
        <v>950</v>
      </c>
      <c r="BX520" s="7">
        <f>SUMIFS(KP!$L:$L,KP!$F:$F,$A520,KP!$A:$A,SUMMARY!BX$3)</f>
        <v>0</v>
      </c>
      <c r="BY520" s="7">
        <f>SUMIFS(AFRIMONEY!$J:$J,AFRIMONEY!$F:$F,$A520,AFRIMONEY!$P:$P,BX$3)</f>
        <v>0</v>
      </c>
      <c r="BZ520" s="8">
        <f t="shared" si="553"/>
        <v>950</v>
      </c>
      <c r="CA520" s="17">
        <f>SUMIFS(KP!$L:$L,KP!$F:$F,$A520,KP!$A:$A,SUMMARY!CA$3)</f>
        <v>0</v>
      </c>
      <c r="CB520" s="7">
        <f>SUMIFS(AFRIMONEY!$J:$J,AFRIMONEY!$F:$F,$A520,AFRIMONEY!$P:$P,CA$3)</f>
        <v>0</v>
      </c>
      <c r="CC520" s="8">
        <f t="shared" si="554"/>
        <v>950</v>
      </c>
      <c r="CD520" s="7">
        <f>SUMIFS(KP!$L:$L,KP!$F:$F,$A520,KP!$A:$A,SUMMARY!CD$3)</f>
        <v>0</v>
      </c>
      <c r="CE520" s="7">
        <f>SUMIFS(AFRIMONEY!$J:$J,AFRIMONEY!$F:$F,$A520,AFRIMONEY!$P:$P,CD$3)</f>
        <v>0</v>
      </c>
      <c r="CF520" s="8">
        <f t="shared" si="555"/>
        <v>950</v>
      </c>
      <c r="CG520" s="17">
        <f>SUMIFS(KP!$L:$L,KP!$F:$F,$A520,KP!$A:$A,SUMMARY!CG$3)</f>
        <v>0</v>
      </c>
      <c r="CH520" s="7">
        <f>SUMIFS(AFRIMONEY!$J:$J,AFRIMONEY!$F:$F,$A520,AFRIMONEY!$P:$P,CG$3)</f>
        <v>0</v>
      </c>
      <c r="CI520" s="8">
        <f t="shared" si="556"/>
        <v>950</v>
      </c>
      <c r="CJ520" s="7">
        <f>SUMIFS(KP!$L:$L,KP!$F:$F,$A520,KP!$A:$A,SUMMARY!CJ$3)</f>
        <v>0</v>
      </c>
      <c r="CK520" s="7">
        <f>SUMIFS(AFRIMONEY!$J:$J,AFRIMONEY!$F:$F,$A520,AFRIMONEY!$P:$P,CJ$3)</f>
        <v>0</v>
      </c>
      <c r="CL520" s="8">
        <f t="shared" si="557"/>
        <v>950</v>
      </c>
      <c r="CM520" s="17">
        <f>SUMIFS(KP!$L:$L,KP!$F:$F,$A520,KP!$A:$A,SUMMARY!CM$3)</f>
        <v>0</v>
      </c>
      <c r="CN520" s="7">
        <f>SUMIFS(AFRIMONEY!$J:$J,AFRIMONEY!$F:$F,$A520,AFRIMONEY!$P:$P,CM$3)</f>
        <v>0</v>
      </c>
      <c r="CO520" s="8">
        <f t="shared" si="558"/>
        <v>950</v>
      </c>
      <c r="CP520" s="7">
        <f>SUMIFS(KP!$L:$L,KP!$F:$F,$A520,KP!$A:$A,SUMMARY!CP$3)</f>
        <v>0</v>
      </c>
      <c r="CQ520" s="7">
        <f>SUMIFS(AFRIMONEY!$J:$J,AFRIMONEY!$F:$F,$A520,AFRIMONEY!$P:$P,CP$3)</f>
        <v>0</v>
      </c>
      <c r="CR520" s="8">
        <f t="shared" si="559"/>
        <v>950</v>
      </c>
      <c r="CS520" s="17">
        <f>SUMIFS(KP!$L:$L,KP!$F:$F,$A520,KP!$A:$A,SUMMARY!CS$3)</f>
        <v>0</v>
      </c>
      <c r="CT520" s="7">
        <f>SUMIFS(AFRIMONEY!$J:$J,AFRIMONEY!$F:$F,$A520,AFRIMONEY!$P:$P,CS$3)</f>
        <v>0</v>
      </c>
      <c r="CU520" s="8">
        <f t="shared" si="560"/>
        <v>950</v>
      </c>
    </row>
    <row r="521" spans="1:99" x14ac:dyDescent="0.3">
      <c r="A521" s="2">
        <v>102091</v>
      </c>
      <c r="B521" s="23" t="str">
        <f>_xlfn.XLOOKUP(TEXT(A521,0),Tabela4[ID],Tabela4[AREA],"")</f>
        <v>AREA D</v>
      </c>
      <c r="C521" s="2" t="str">
        <f>_xlfn.XLOOKUP(TEXT(A521,0),Tabela4[ID],Tabela4[ZONA],"")</f>
        <v>ZONA 9</v>
      </c>
      <c r="D521" s="2" t="str">
        <f t="shared" si="528"/>
        <v>BLOCKED</v>
      </c>
      <c r="E521" s="18">
        <f t="shared" si="529"/>
        <v>3700</v>
      </c>
      <c r="F521" s="21">
        <f>SUMIFS(KP!$L:$L,KP!$F:$F,$A521,KP!$A:$A,"31/03/2025")</f>
        <v>0</v>
      </c>
      <c r="G521" s="19">
        <f>SUMIFS(KP!$L:$L,KP!$F:$F,$A521,KP!$A:$A,SUMMARY!G$3)</f>
        <v>0</v>
      </c>
      <c r="H521" s="7">
        <f>SUMIFS(AFRIMONEY!$J:$J,AFRIMONEY!$F:$F,$A521,AFRIMONEY!$P:$P,G$3)</f>
        <v>0</v>
      </c>
      <c r="I521" s="8">
        <f t="shared" si="530"/>
        <v>0</v>
      </c>
      <c r="J521" s="7">
        <f>SUMIFS(KP!$L:$L,KP!$F:$F,$A521,KP!$A:$A,SUMMARY!J$3)</f>
        <v>0</v>
      </c>
      <c r="K521" s="7">
        <f>SUMIFS(AFRIMONEY!$J:$J,AFRIMONEY!$F:$F,$A521,AFRIMONEY!$P:$P,J$3)</f>
        <v>0</v>
      </c>
      <c r="L521" s="8">
        <f t="shared" si="531"/>
        <v>0</v>
      </c>
      <c r="M521" s="17">
        <f>SUMIFS(KP!$L:$L,KP!$F:$F,$A521,KP!$A:$A,SUMMARY!M$3)</f>
        <v>0</v>
      </c>
      <c r="N521" s="7">
        <f>SUMIFS(AFRIMONEY!$J:$J,AFRIMONEY!$F:$F,$A521,AFRIMONEY!$P:$P,M$3)</f>
        <v>0</v>
      </c>
      <c r="O521" s="8">
        <f t="shared" si="532"/>
        <v>0</v>
      </c>
      <c r="P521" s="7">
        <f>SUMIFS(KP!$L:$L,KP!$F:$F,$A521,KP!$A:$A,SUMMARY!P$3)</f>
        <v>0</v>
      </c>
      <c r="Q521" s="7">
        <f>SUMIFS(AFRIMONEY!$J:$J,AFRIMONEY!$F:$F,$A521,AFRIMONEY!$P:$P,P$3)</f>
        <v>0</v>
      </c>
      <c r="R521" s="8">
        <f t="shared" si="533"/>
        <v>0</v>
      </c>
      <c r="S521" s="17">
        <f>SUMIFS(KP!$L:$L,KP!$F:$F,$A521,KP!$A:$A,SUMMARY!S$3)</f>
        <v>0</v>
      </c>
      <c r="T521" s="7">
        <f>SUMIFS(AFRIMONEY!$J:$J,AFRIMONEY!$F:$F,$A521,AFRIMONEY!$P:$P,S$3)</f>
        <v>0</v>
      </c>
      <c r="U521" s="8">
        <f t="shared" si="534"/>
        <v>0</v>
      </c>
      <c r="V521" s="7">
        <f>SUMIFS(KP!$L:$L,KP!$F:$F,$A521,KP!$A:$A,SUMMARY!V$3)</f>
        <v>0</v>
      </c>
      <c r="W521" s="7">
        <f>SUMIFS(AFRIMONEY!$J:$J,AFRIMONEY!$F:$F,$A521,AFRIMONEY!$P:$P,V$3)</f>
        <v>0</v>
      </c>
      <c r="X521" s="8">
        <f t="shared" si="535"/>
        <v>0</v>
      </c>
      <c r="Y521" s="17">
        <f>SUMIFS(KP!$L:$L,KP!$F:$F,$A521,KP!$A:$A,SUMMARY!Y$3)</f>
        <v>700</v>
      </c>
      <c r="Z521" s="7">
        <f>SUMIFS(AFRIMONEY!$J:$J,AFRIMONEY!$F:$F,$A521,AFRIMONEY!$P:$P,Y$3)</f>
        <v>0</v>
      </c>
      <c r="AA521" s="8">
        <f t="shared" si="536"/>
        <v>700</v>
      </c>
      <c r="AB521" s="7">
        <f>SUMIFS(KP!$L:$L,KP!$F:$F,$A521,KP!$A:$A,SUMMARY!AB$3)</f>
        <v>1800</v>
      </c>
      <c r="AC521" s="7">
        <f>SUMIFS(AFRIMONEY!$J:$J,AFRIMONEY!$F:$F,$A521,AFRIMONEY!$P:$P,AB$3)</f>
        <v>0</v>
      </c>
      <c r="AD521" s="8">
        <f t="shared" si="537"/>
        <v>2500</v>
      </c>
      <c r="AE521" s="17">
        <f>SUMIFS(KP!$L:$L,KP!$F:$F,$A521,KP!$A:$A,SUMMARY!AE$3)</f>
        <v>1200</v>
      </c>
      <c r="AF521" s="7">
        <f>SUMIFS(AFRIMONEY!$J:$J,AFRIMONEY!$F:$F,$A521,AFRIMONEY!$P:$P,AE$3)</f>
        <v>0</v>
      </c>
      <c r="AG521" s="8">
        <f t="shared" si="538"/>
        <v>3700</v>
      </c>
      <c r="AH521" s="7">
        <f>SUMIFS(KP!$L:$L,KP!$F:$F,$A521,KP!$A:$A,SUMMARY!AH$3)</f>
        <v>0</v>
      </c>
      <c r="AI521" s="7">
        <f>SUMIFS(AFRIMONEY!$J:$J,AFRIMONEY!$F:$F,$A521,AFRIMONEY!$P:$P,AH$3)</f>
        <v>0</v>
      </c>
      <c r="AJ521" s="8">
        <f t="shared" si="539"/>
        <v>3700</v>
      </c>
      <c r="AK521" s="17">
        <f>SUMIFS(KP!$L:$L,KP!$F:$F,$A521,KP!$A:$A,SUMMARY!AK$3)</f>
        <v>0</v>
      </c>
      <c r="AL521" s="7">
        <f>SUMIFS(AFRIMONEY!$J:$J,AFRIMONEY!$F:$F,$A521,AFRIMONEY!$P:$P,AK$3)</f>
        <v>0</v>
      </c>
      <c r="AM521" s="8">
        <f t="shared" si="540"/>
        <v>3700</v>
      </c>
      <c r="AN521" s="7">
        <f>SUMIFS(KP!$L:$L,KP!$F:$F,$A521,KP!$A:$A,SUMMARY!AN$3)</f>
        <v>0</v>
      </c>
      <c r="AO521" s="7">
        <f>SUMIFS(AFRIMONEY!$J:$J,AFRIMONEY!$F:$F,$A521,AFRIMONEY!$P:$P,AN$3)</f>
        <v>0</v>
      </c>
      <c r="AP521" s="8">
        <f t="shared" si="541"/>
        <v>3700</v>
      </c>
      <c r="AQ521" s="17">
        <f>SUMIFS(KP!$L:$L,KP!$F:$F,$A521,KP!$A:$A,SUMMARY!AQ$3)</f>
        <v>0</v>
      </c>
      <c r="AR521" s="7">
        <f>SUMIFS(AFRIMONEY!$J:$J,AFRIMONEY!$F:$F,$A521,AFRIMONEY!$P:$P,AQ$3)</f>
        <v>0</v>
      </c>
      <c r="AS521" s="8">
        <f t="shared" si="542"/>
        <v>3700</v>
      </c>
      <c r="AT521" s="7">
        <f>SUMIFS(KP!$L:$L,KP!$F:$F,$A521,KP!$A:$A,SUMMARY!AT$3)</f>
        <v>0</v>
      </c>
      <c r="AU521" s="7">
        <f>SUMIFS(AFRIMONEY!$J:$J,AFRIMONEY!$F:$F,$A521,AFRIMONEY!$P:$P,AT$3)</f>
        <v>0</v>
      </c>
      <c r="AV521" s="8">
        <f t="shared" si="543"/>
        <v>3700</v>
      </c>
      <c r="AW521" s="17">
        <f>SUMIFS(KP!$L:$L,KP!$F:$F,$A521,KP!$A:$A,SUMMARY!AW$3)</f>
        <v>0</v>
      </c>
      <c r="AX521" s="7">
        <f>SUMIFS(AFRIMONEY!$J:$J,AFRIMONEY!$F:$F,$A521,AFRIMONEY!$P:$P,AW$3)</f>
        <v>0</v>
      </c>
      <c r="AY521" s="8">
        <f t="shared" si="544"/>
        <v>3700</v>
      </c>
      <c r="AZ521" s="7">
        <f>SUMIFS(KP!$L:$L,KP!$F:$F,$A521,KP!$A:$A,SUMMARY!AZ$3)</f>
        <v>0</v>
      </c>
      <c r="BA521" s="7">
        <f>SUMIFS(AFRIMONEY!$J:$J,AFRIMONEY!$F:$F,$A521,AFRIMONEY!$P:$P,AZ$3)</f>
        <v>0</v>
      </c>
      <c r="BB521" s="8">
        <f t="shared" si="545"/>
        <v>3700</v>
      </c>
      <c r="BC521" s="17">
        <f>SUMIFS(KP!$L:$L,KP!$F:$F,$A521,KP!$A:$A,SUMMARY!BC$3)</f>
        <v>0</v>
      </c>
      <c r="BD521" s="7">
        <f>SUMIFS(AFRIMONEY!$J:$J,AFRIMONEY!$F:$F,$A521,AFRIMONEY!$P:$P,BC$3)</f>
        <v>0</v>
      </c>
      <c r="BE521" s="8">
        <f t="shared" si="546"/>
        <v>3700</v>
      </c>
      <c r="BF521" s="7">
        <f>SUMIFS(KP!$L:$L,KP!$F:$F,$A521,KP!$A:$A,SUMMARY!BF$3)</f>
        <v>0</v>
      </c>
      <c r="BG521" s="7">
        <f>SUMIFS(AFRIMONEY!$J:$J,AFRIMONEY!$F:$F,$A521,AFRIMONEY!$P:$P,BF$3)</f>
        <v>0</v>
      </c>
      <c r="BH521" s="8">
        <f t="shared" si="547"/>
        <v>3700</v>
      </c>
      <c r="BI521" s="17">
        <f>SUMIFS(KP!$L:$L,KP!$F:$F,$A521,KP!$A:$A,SUMMARY!BI$3)</f>
        <v>0</v>
      </c>
      <c r="BJ521" s="7">
        <f>SUMIFS(AFRIMONEY!$J:$J,AFRIMONEY!$F:$F,$A521,AFRIMONEY!$P:$P,BI$3)</f>
        <v>0</v>
      </c>
      <c r="BK521" s="8">
        <f t="shared" si="548"/>
        <v>3700</v>
      </c>
      <c r="BL521" s="7">
        <f>SUMIFS(KP!$L:$L,KP!$F:$F,$A521,KP!$A:$A,SUMMARY!BL$3)</f>
        <v>0</v>
      </c>
      <c r="BM521" s="7">
        <f>SUMIFS(AFRIMONEY!$J:$J,AFRIMONEY!$F:$F,$A521,AFRIMONEY!$P:$P,BL$3)</f>
        <v>0</v>
      </c>
      <c r="BN521" s="8">
        <f t="shared" si="549"/>
        <v>3700</v>
      </c>
      <c r="BO521" s="17">
        <f>SUMIFS(KP!$L:$L,KP!$F:$F,$A521,KP!$A:$A,SUMMARY!BO$3)</f>
        <v>0</v>
      </c>
      <c r="BP521" s="7">
        <f>SUMIFS(AFRIMONEY!$J:$J,AFRIMONEY!$F:$F,$A521,AFRIMONEY!$P:$P,BO$3)</f>
        <v>0</v>
      </c>
      <c r="BQ521" s="8">
        <f t="shared" si="550"/>
        <v>3700</v>
      </c>
      <c r="BR521" s="7">
        <f>SUMIFS(KP!$L:$L,KP!$F:$F,$A521,KP!$A:$A,SUMMARY!BR$3)</f>
        <v>0</v>
      </c>
      <c r="BS521" s="7">
        <f>SUMIFS(AFRIMONEY!$J:$J,AFRIMONEY!$F:$F,$A521,AFRIMONEY!$P:$P,BR$3)</f>
        <v>0</v>
      </c>
      <c r="BT521" s="8">
        <f t="shared" si="551"/>
        <v>3700</v>
      </c>
      <c r="BU521" s="17">
        <f>SUMIFS(KP!$L:$L,KP!$F:$F,$A521,KP!$A:$A,SUMMARY!BU$3)</f>
        <v>0</v>
      </c>
      <c r="BV521" s="7">
        <f>SUMIFS(AFRIMONEY!$J:$J,AFRIMONEY!$F:$F,$A521,AFRIMONEY!$P:$P,BU$3)</f>
        <v>0</v>
      </c>
      <c r="BW521" s="8">
        <f t="shared" si="552"/>
        <v>3700</v>
      </c>
      <c r="BX521" s="7">
        <f>SUMIFS(KP!$L:$L,KP!$F:$F,$A521,KP!$A:$A,SUMMARY!BX$3)</f>
        <v>0</v>
      </c>
      <c r="BY521" s="7">
        <f>SUMIFS(AFRIMONEY!$J:$J,AFRIMONEY!$F:$F,$A521,AFRIMONEY!$P:$P,BX$3)</f>
        <v>0</v>
      </c>
      <c r="BZ521" s="8">
        <f t="shared" si="553"/>
        <v>3700</v>
      </c>
      <c r="CA521" s="17">
        <f>SUMIFS(KP!$L:$L,KP!$F:$F,$A521,KP!$A:$A,SUMMARY!CA$3)</f>
        <v>0</v>
      </c>
      <c r="CB521" s="7">
        <f>SUMIFS(AFRIMONEY!$J:$J,AFRIMONEY!$F:$F,$A521,AFRIMONEY!$P:$P,CA$3)</f>
        <v>0</v>
      </c>
      <c r="CC521" s="8">
        <f t="shared" si="554"/>
        <v>3700</v>
      </c>
      <c r="CD521" s="7">
        <f>SUMIFS(KP!$L:$L,KP!$F:$F,$A521,KP!$A:$A,SUMMARY!CD$3)</f>
        <v>0</v>
      </c>
      <c r="CE521" s="7">
        <f>SUMIFS(AFRIMONEY!$J:$J,AFRIMONEY!$F:$F,$A521,AFRIMONEY!$P:$P,CD$3)</f>
        <v>0</v>
      </c>
      <c r="CF521" s="8">
        <f t="shared" si="555"/>
        <v>3700</v>
      </c>
      <c r="CG521" s="17">
        <f>SUMIFS(KP!$L:$L,KP!$F:$F,$A521,KP!$A:$A,SUMMARY!CG$3)</f>
        <v>0</v>
      </c>
      <c r="CH521" s="7">
        <f>SUMIFS(AFRIMONEY!$J:$J,AFRIMONEY!$F:$F,$A521,AFRIMONEY!$P:$P,CG$3)</f>
        <v>0</v>
      </c>
      <c r="CI521" s="8">
        <f t="shared" si="556"/>
        <v>3700</v>
      </c>
      <c r="CJ521" s="7">
        <f>SUMIFS(KP!$L:$L,KP!$F:$F,$A521,KP!$A:$A,SUMMARY!CJ$3)</f>
        <v>0</v>
      </c>
      <c r="CK521" s="7">
        <f>SUMIFS(AFRIMONEY!$J:$J,AFRIMONEY!$F:$F,$A521,AFRIMONEY!$P:$P,CJ$3)</f>
        <v>0</v>
      </c>
      <c r="CL521" s="8">
        <f t="shared" si="557"/>
        <v>3700</v>
      </c>
      <c r="CM521" s="17">
        <f>SUMIFS(KP!$L:$L,KP!$F:$F,$A521,KP!$A:$A,SUMMARY!CM$3)</f>
        <v>0</v>
      </c>
      <c r="CN521" s="7">
        <f>SUMIFS(AFRIMONEY!$J:$J,AFRIMONEY!$F:$F,$A521,AFRIMONEY!$P:$P,CM$3)</f>
        <v>0</v>
      </c>
      <c r="CO521" s="8">
        <f t="shared" si="558"/>
        <v>3700</v>
      </c>
      <c r="CP521" s="7">
        <f>SUMIFS(KP!$L:$L,KP!$F:$F,$A521,KP!$A:$A,SUMMARY!CP$3)</f>
        <v>0</v>
      </c>
      <c r="CQ521" s="7">
        <f>SUMIFS(AFRIMONEY!$J:$J,AFRIMONEY!$F:$F,$A521,AFRIMONEY!$P:$P,CP$3)</f>
        <v>0</v>
      </c>
      <c r="CR521" s="8">
        <f t="shared" si="559"/>
        <v>3700</v>
      </c>
      <c r="CS521" s="17">
        <f>SUMIFS(KP!$L:$L,KP!$F:$F,$A521,KP!$A:$A,SUMMARY!CS$3)</f>
        <v>0</v>
      </c>
      <c r="CT521" s="7">
        <f>SUMIFS(AFRIMONEY!$J:$J,AFRIMONEY!$F:$F,$A521,AFRIMONEY!$P:$P,CS$3)</f>
        <v>0</v>
      </c>
      <c r="CU521" s="8">
        <f t="shared" si="560"/>
        <v>3700</v>
      </c>
    </row>
    <row r="522" spans="1:99" x14ac:dyDescent="0.3">
      <c r="A522" s="2">
        <v>102092</v>
      </c>
      <c r="B522" s="23" t="str">
        <f>_xlfn.XLOOKUP(TEXT(A522,0),Tabela4[ID],Tabela4[AREA],"")</f>
        <v>AREA A</v>
      </c>
      <c r="C522" s="2" t="str">
        <f>_xlfn.XLOOKUP(TEXT(A522,0),Tabela4[ID],Tabela4[ZONA],"")</f>
        <v>ZONA 13</v>
      </c>
      <c r="D522" s="2" t="str">
        <f t="shared" si="528"/>
        <v>BLOCKED</v>
      </c>
      <c r="E522" s="18">
        <f t="shared" si="529"/>
        <v>100</v>
      </c>
      <c r="F522" s="21">
        <f>SUMIFS(KP!$L:$L,KP!$F:$F,$A522,KP!$A:$A,"31/03/2025")</f>
        <v>0</v>
      </c>
      <c r="G522" s="19">
        <f>SUMIFS(KP!$L:$L,KP!$F:$F,$A522,KP!$A:$A,SUMMARY!G$3)</f>
        <v>0</v>
      </c>
      <c r="H522" s="7">
        <f>SUMIFS(AFRIMONEY!$J:$J,AFRIMONEY!$F:$F,$A522,AFRIMONEY!$P:$P,G$3)</f>
        <v>0</v>
      </c>
      <c r="I522" s="8">
        <f t="shared" si="530"/>
        <v>0</v>
      </c>
      <c r="J522" s="7">
        <f>SUMIFS(KP!$L:$L,KP!$F:$F,$A522,KP!$A:$A,SUMMARY!J$3)</f>
        <v>0</v>
      </c>
      <c r="K522" s="7">
        <f>SUMIFS(AFRIMONEY!$J:$J,AFRIMONEY!$F:$F,$A522,AFRIMONEY!$P:$P,J$3)</f>
        <v>0</v>
      </c>
      <c r="L522" s="8">
        <f t="shared" si="531"/>
        <v>0</v>
      </c>
      <c r="M522" s="17">
        <f>SUMIFS(KP!$L:$L,KP!$F:$F,$A522,KP!$A:$A,SUMMARY!M$3)</f>
        <v>0</v>
      </c>
      <c r="N522" s="7">
        <f>SUMIFS(AFRIMONEY!$J:$J,AFRIMONEY!$F:$F,$A522,AFRIMONEY!$P:$P,M$3)</f>
        <v>0</v>
      </c>
      <c r="O522" s="8">
        <f t="shared" si="532"/>
        <v>0</v>
      </c>
      <c r="P522" s="7">
        <f>SUMIFS(KP!$L:$L,KP!$F:$F,$A522,KP!$A:$A,SUMMARY!P$3)</f>
        <v>0</v>
      </c>
      <c r="Q522" s="7">
        <f>SUMIFS(AFRIMONEY!$J:$J,AFRIMONEY!$F:$F,$A522,AFRIMONEY!$P:$P,P$3)</f>
        <v>0</v>
      </c>
      <c r="R522" s="8">
        <f t="shared" si="533"/>
        <v>0</v>
      </c>
      <c r="S522" s="17">
        <f>SUMIFS(KP!$L:$L,KP!$F:$F,$A522,KP!$A:$A,SUMMARY!S$3)</f>
        <v>0</v>
      </c>
      <c r="T522" s="7">
        <f>SUMIFS(AFRIMONEY!$J:$J,AFRIMONEY!$F:$F,$A522,AFRIMONEY!$P:$P,S$3)</f>
        <v>0</v>
      </c>
      <c r="U522" s="8">
        <f t="shared" si="534"/>
        <v>0</v>
      </c>
      <c r="V522" s="7">
        <f>SUMIFS(KP!$L:$L,KP!$F:$F,$A522,KP!$A:$A,SUMMARY!V$3)</f>
        <v>0</v>
      </c>
      <c r="W522" s="7">
        <f>SUMIFS(AFRIMONEY!$J:$J,AFRIMONEY!$F:$F,$A522,AFRIMONEY!$P:$P,V$3)</f>
        <v>0</v>
      </c>
      <c r="X522" s="8">
        <f t="shared" si="535"/>
        <v>0</v>
      </c>
      <c r="Y522" s="17">
        <f>SUMIFS(KP!$L:$L,KP!$F:$F,$A522,KP!$A:$A,SUMMARY!Y$3)</f>
        <v>1850</v>
      </c>
      <c r="Z522" s="7">
        <f>SUMIFS(AFRIMONEY!$J:$J,AFRIMONEY!$F:$F,$A522,AFRIMONEY!$P:$P,Y$3)</f>
        <v>0</v>
      </c>
      <c r="AA522" s="8">
        <f t="shared" si="536"/>
        <v>1850</v>
      </c>
      <c r="AB522" s="7">
        <f>SUMIFS(KP!$L:$L,KP!$F:$F,$A522,KP!$A:$A,SUMMARY!AB$3)</f>
        <v>100</v>
      </c>
      <c r="AC522" s="7">
        <f>SUMIFS(AFRIMONEY!$J:$J,AFRIMONEY!$F:$F,$A522,AFRIMONEY!$P:$P,AB$3)</f>
        <v>1850</v>
      </c>
      <c r="AD522" s="8">
        <f t="shared" si="537"/>
        <v>100</v>
      </c>
      <c r="AE522" s="17">
        <f>SUMIFS(KP!$L:$L,KP!$F:$F,$A522,KP!$A:$A,SUMMARY!AE$3)</f>
        <v>0</v>
      </c>
      <c r="AF522" s="7">
        <f>SUMIFS(AFRIMONEY!$J:$J,AFRIMONEY!$F:$F,$A522,AFRIMONEY!$P:$P,AE$3)</f>
        <v>0</v>
      </c>
      <c r="AG522" s="8">
        <f t="shared" si="538"/>
        <v>100</v>
      </c>
      <c r="AH522" s="7">
        <f>SUMIFS(KP!$L:$L,KP!$F:$F,$A522,KP!$A:$A,SUMMARY!AH$3)</f>
        <v>0</v>
      </c>
      <c r="AI522" s="7">
        <f>SUMIFS(AFRIMONEY!$J:$J,AFRIMONEY!$F:$F,$A522,AFRIMONEY!$P:$P,AH$3)</f>
        <v>0</v>
      </c>
      <c r="AJ522" s="8">
        <f t="shared" si="539"/>
        <v>100</v>
      </c>
      <c r="AK522" s="17">
        <f>SUMIFS(KP!$L:$L,KP!$F:$F,$A522,KP!$A:$A,SUMMARY!AK$3)</f>
        <v>0</v>
      </c>
      <c r="AL522" s="7">
        <f>SUMIFS(AFRIMONEY!$J:$J,AFRIMONEY!$F:$F,$A522,AFRIMONEY!$P:$P,AK$3)</f>
        <v>0</v>
      </c>
      <c r="AM522" s="8">
        <f t="shared" si="540"/>
        <v>100</v>
      </c>
      <c r="AN522" s="7">
        <f>SUMIFS(KP!$L:$L,KP!$F:$F,$A522,KP!$A:$A,SUMMARY!AN$3)</f>
        <v>0</v>
      </c>
      <c r="AO522" s="7">
        <f>SUMIFS(AFRIMONEY!$J:$J,AFRIMONEY!$F:$F,$A522,AFRIMONEY!$P:$P,AN$3)</f>
        <v>0</v>
      </c>
      <c r="AP522" s="8">
        <f t="shared" si="541"/>
        <v>100</v>
      </c>
      <c r="AQ522" s="17">
        <f>SUMIFS(KP!$L:$L,KP!$F:$F,$A522,KP!$A:$A,SUMMARY!AQ$3)</f>
        <v>0</v>
      </c>
      <c r="AR522" s="7">
        <f>SUMIFS(AFRIMONEY!$J:$J,AFRIMONEY!$F:$F,$A522,AFRIMONEY!$P:$P,AQ$3)</f>
        <v>0</v>
      </c>
      <c r="AS522" s="8">
        <f t="shared" si="542"/>
        <v>100</v>
      </c>
      <c r="AT522" s="7">
        <f>SUMIFS(KP!$L:$L,KP!$F:$F,$A522,KP!$A:$A,SUMMARY!AT$3)</f>
        <v>0</v>
      </c>
      <c r="AU522" s="7">
        <f>SUMIFS(AFRIMONEY!$J:$J,AFRIMONEY!$F:$F,$A522,AFRIMONEY!$P:$P,AT$3)</f>
        <v>0</v>
      </c>
      <c r="AV522" s="8">
        <f t="shared" si="543"/>
        <v>100</v>
      </c>
      <c r="AW522" s="17">
        <f>SUMIFS(KP!$L:$L,KP!$F:$F,$A522,KP!$A:$A,SUMMARY!AW$3)</f>
        <v>0</v>
      </c>
      <c r="AX522" s="7">
        <f>SUMIFS(AFRIMONEY!$J:$J,AFRIMONEY!$F:$F,$A522,AFRIMONEY!$P:$P,AW$3)</f>
        <v>0</v>
      </c>
      <c r="AY522" s="8">
        <f t="shared" si="544"/>
        <v>100</v>
      </c>
      <c r="AZ522" s="7">
        <f>SUMIFS(KP!$L:$L,KP!$F:$F,$A522,KP!$A:$A,SUMMARY!AZ$3)</f>
        <v>0</v>
      </c>
      <c r="BA522" s="7">
        <f>SUMIFS(AFRIMONEY!$J:$J,AFRIMONEY!$F:$F,$A522,AFRIMONEY!$P:$P,AZ$3)</f>
        <v>0</v>
      </c>
      <c r="BB522" s="8">
        <f t="shared" si="545"/>
        <v>100</v>
      </c>
      <c r="BC522" s="17">
        <f>SUMIFS(KP!$L:$L,KP!$F:$F,$A522,KP!$A:$A,SUMMARY!BC$3)</f>
        <v>0</v>
      </c>
      <c r="BD522" s="7">
        <f>SUMIFS(AFRIMONEY!$J:$J,AFRIMONEY!$F:$F,$A522,AFRIMONEY!$P:$P,BC$3)</f>
        <v>0</v>
      </c>
      <c r="BE522" s="8">
        <f t="shared" si="546"/>
        <v>100</v>
      </c>
      <c r="BF522" s="7">
        <f>SUMIFS(KP!$L:$L,KP!$F:$F,$A522,KP!$A:$A,SUMMARY!BF$3)</f>
        <v>0</v>
      </c>
      <c r="BG522" s="7">
        <f>SUMIFS(AFRIMONEY!$J:$J,AFRIMONEY!$F:$F,$A522,AFRIMONEY!$P:$P,BF$3)</f>
        <v>0</v>
      </c>
      <c r="BH522" s="8">
        <f t="shared" si="547"/>
        <v>100</v>
      </c>
      <c r="BI522" s="17">
        <f>SUMIFS(KP!$L:$L,KP!$F:$F,$A522,KP!$A:$A,SUMMARY!BI$3)</f>
        <v>0</v>
      </c>
      <c r="BJ522" s="7">
        <f>SUMIFS(AFRIMONEY!$J:$J,AFRIMONEY!$F:$F,$A522,AFRIMONEY!$P:$P,BI$3)</f>
        <v>0</v>
      </c>
      <c r="BK522" s="8">
        <f t="shared" si="548"/>
        <v>100</v>
      </c>
      <c r="BL522" s="7">
        <f>SUMIFS(KP!$L:$L,KP!$F:$F,$A522,KP!$A:$A,SUMMARY!BL$3)</f>
        <v>0</v>
      </c>
      <c r="BM522" s="7">
        <f>SUMIFS(AFRIMONEY!$J:$J,AFRIMONEY!$F:$F,$A522,AFRIMONEY!$P:$P,BL$3)</f>
        <v>0</v>
      </c>
      <c r="BN522" s="8">
        <f t="shared" si="549"/>
        <v>100</v>
      </c>
      <c r="BO522" s="17">
        <f>SUMIFS(KP!$L:$L,KP!$F:$F,$A522,KP!$A:$A,SUMMARY!BO$3)</f>
        <v>0</v>
      </c>
      <c r="BP522" s="7">
        <f>SUMIFS(AFRIMONEY!$J:$J,AFRIMONEY!$F:$F,$A522,AFRIMONEY!$P:$P,BO$3)</f>
        <v>0</v>
      </c>
      <c r="BQ522" s="8">
        <f t="shared" si="550"/>
        <v>100</v>
      </c>
      <c r="BR522" s="7">
        <f>SUMIFS(KP!$L:$L,KP!$F:$F,$A522,KP!$A:$A,SUMMARY!BR$3)</f>
        <v>0</v>
      </c>
      <c r="BS522" s="7">
        <f>SUMIFS(AFRIMONEY!$J:$J,AFRIMONEY!$F:$F,$A522,AFRIMONEY!$P:$P,BR$3)</f>
        <v>0</v>
      </c>
      <c r="BT522" s="8">
        <f t="shared" si="551"/>
        <v>100</v>
      </c>
      <c r="BU522" s="17">
        <f>SUMIFS(KP!$L:$L,KP!$F:$F,$A522,KP!$A:$A,SUMMARY!BU$3)</f>
        <v>0</v>
      </c>
      <c r="BV522" s="7">
        <f>SUMIFS(AFRIMONEY!$J:$J,AFRIMONEY!$F:$F,$A522,AFRIMONEY!$P:$P,BU$3)</f>
        <v>0</v>
      </c>
      <c r="BW522" s="8">
        <f t="shared" si="552"/>
        <v>100</v>
      </c>
      <c r="BX522" s="7">
        <f>SUMIFS(KP!$L:$L,KP!$F:$F,$A522,KP!$A:$A,SUMMARY!BX$3)</f>
        <v>0</v>
      </c>
      <c r="BY522" s="7">
        <f>SUMIFS(AFRIMONEY!$J:$J,AFRIMONEY!$F:$F,$A522,AFRIMONEY!$P:$P,BX$3)</f>
        <v>0</v>
      </c>
      <c r="BZ522" s="8">
        <f t="shared" si="553"/>
        <v>100</v>
      </c>
      <c r="CA522" s="17">
        <f>SUMIFS(KP!$L:$L,KP!$F:$F,$A522,KP!$A:$A,SUMMARY!CA$3)</f>
        <v>0</v>
      </c>
      <c r="CB522" s="7">
        <f>SUMIFS(AFRIMONEY!$J:$J,AFRIMONEY!$F:$F,$A522,AFRIMONEY!$P:$P,CA$3)</f>
        <v>0</v>
      </c>
      <c r="CC522" s="8">
        <f t="shared" si="554"/>
        <v>100</v>
      </c>
      <c r="CD522" s="7">
        <f>SUMIFS(KP!$L:$L,KP!$F:$F,$A522,KP!$A:$A,SUMMARY!CD$3)</f>
        <v>0</v>
      </c>
      <c r="CE522" s="7">
        <f>SUMIFS(AFRIMONEY!$J:$J,AFRIMONEY!$F:$F,$A522,AFRIMONEY!$P:$P,CD$3)</f>
        <v>0</v>
      </c>
      <c r="CF522" s="8">
        <f t="shared" si="555"/>
        <v>100</v>
      </c>
      <c r="CG522" s="17">
        <f>SUMIFS(KP!$L:$L,KP!$F:$F,$A522,KP!$A:$A,SUMMARY!CG$3)</f>
        <v>0</v>
      </c>
      <c r="CH522" s="7">
        <f>SUMIFS(AFRIMONEY!$J:$J,AFRIMONEY!$F:$F,$A522,AFRIMONEY!$P:$P,CG$3)</f>
        <v>0</v>
      </c>
      <c r="CI522" s="8">
        <f t="shared" si="556"/>
        <v>100</v>
      </c>
      <c r="CJ522" s="7">
        <f>SUMIFS(KP!$L:$L,KP!$F:$F,$A522,KP!$A:$A,SUMMARY!CJ$3)</f>
        <v>0</v>
      </c>
      <c r="CK522" s="7">
        <f>SUMIFS(AFRIMONEY!$J:$J,AFRIMONEY!$F:$F,$A522,AFRIMONEY!$P:$P,CJ$3)</f>
        <v>0</v>
      </c>
      <c r="CL522" s="8">
        <f t="shared" si="557"/>
        <v>100</v>
      </c>
      <c r="CM522" s="17">
        <f>SUMIFS(KP!$L:$L,KP!$F:$F,$A522,KP!$A:$A,SUMMARY!CM$3)</f>
        <v>0</v>
      </c>
      <c r="CN522" s="7">
        <f>SUMIFS(AFRIMONEY!$J:$J,AFRIMONEY!$F:$F,$A522,AFRIMONEY!$P:$P,CM$3)</f>
        <v>0</v>
      </c>
      <c r="CO522" s="8">
        <f t="shared" si="558"/>
        <v>100</v>
      </c>
      <c r="CP522" s="7">
        <f>SUMIFS(KP!$L:$L,KP!$F:$F,$A522,KP!$A:$A,SUMMARY!CP$3)</f>
        <v>0</v>
      </c>
      <c r="CQ522" s="7">
        <f>SUMIFS(AFRIMONEY!$J:$J,AFRIMONEY!$F:$F,$A522,AFRIMONEY!$P:$P,CP$3)</f>
        <v>0</v>
      </c>
      <c r="CR522" s="8">
        <f t="shared" si="559"/>
        <v>100</v>
      </c>
      <c r="CS522" s="17">
        <f>SUMIFS(KP!$L:$L,KP!$F:$F,$A522,KP!$A:$A,SUMMARY!CS$3)</f>
        <v>0</v>
      </c>
      <c r="CT522" s="7">
        <f>SUMIFS(AFRIMONEY!$J:$J,AFRIMONEY!$F:$F,$A522,AFRIMONEY!$P:$P,CS$3)</f>
        <v>0</v>
      </c>
      <c r="CU522" s="8">
        <f t="shared" si="560"/>
        <v>100</v>
      </c>
    </row>
    <row r="523" spans="1:99" x14ac:dyDescent="0.3">
      <c r="A523" s="2">
        <v>102093</v>
      </c>
      <c r="B523" s="23" t="str">
        <f>_xlfn.XLOOKUP(TEXT(A523,0),Tabela4[ID],Tabela4[AREA],"")</f>
        <v>AREA A</v>
      </c>
      <c r="C523" s="2" t="str">
        <f>_xlfn.XLOOKUP(TEXT(A523,0),Tabela4[ID],Tabela4[ZONA],"")</f>
        <v>ZONA 13</v>
      </c>
      <c r="D523" s="2" t="str">
        <f t="shared" si="528"/>
        <v>BLOCKED</v>
      </c>
      <c r="E523" s="18">
        <f t="shared" si="529"/>
        <v>650</v>
      </c>
      <c r="F523" s="21">
        <f>SUMIFS(KP!$L:$L,KP!$F:$F,$A523,KP!$A:$A,"31/03/2025")</f>
        <v>0</v>
      </c>
      <c r="G523" s="19">
        <f>SUMIFS(KP!$L:$L,KP!$F:$F,$A523,KP!$A:$A,SUMMARY!G$3)</f>
        <v>0</v>
      </c>
      <c r="H523" s="7">
        <f>SUMIFS(AFRIMONEY!$J:$J,AFRIMONEY!$F:$F,$A523,AFRIMONEY!$P:$P,G$3)</f>
        <v>0</v>
      </c>
      <c r="I523" s="8">
        <f t="shared" si="530"/>
        <v>0</v>
      </c>
      <c r="J523" s="7">
        <f>SUMIFS(KP!$L:$L,KP!$F:$F,$A523,KP!$A:$A,SUMMARY!J$3)</f>
        <v>0</v>
      </c>
      <c r="K523" s="7">
        <f>SUMIFS(AFRIMONEY!$J:$J,AFRIMONEY!$F:$F,$A523,AFRIMONEY!$P:$P,J$3)</f>
        <v>0</v>
      </c>
      <c r="L523" s="8">
        <f t="shared" si="531"/>
        <v>0</v>
      </c>
      <c r="M523" s="17">
        <f>SUMIFS(KP!$L:$L,KP!$F:$F,$A523,KP!$A:$A,SUMMARY!M$3)</f>
        <v>0</v>
      </c>
      <c r="N523" s="7">
        <f>SUMIFS(AFRIMONEY!$J:$J,AFRIMONEY!$F:$F,$A523,AFRIMONEY!$P:$P,M$3)</f>
        <v>0</v>
      </c>
      <c r="O523" s="8">
        <f t="shared" si="532"/>
        <v>0</v>
      </c>
      <c r="P523" s="7">
        <f>SUMIFS(KP!$L:$L,KP!$F:$F,$A523,KP!$A:$A,SUMMARY!P$3)</f>
        <v>0</v>
      </c>
      <c r="Q523" s="7">
        <f>SUMIFS(AFRIMONEY!$J:$J,AFRIMONEY!$F:$F,$A523,AFRIMONEY!$P:$P,P$3)</f>
        <v>0</v>
      </c>
      <c r="R523" s="8">
        <f t="shared" si="533"/>
        <v>0</v>
      </c>
      <c r="S523" s="17">
        <f>SUMIFS(KP!$L:$L,KP!$F:$F,$A523,KP!$A:$A,SUMMARY!S$3)</f>
        <v>0</v>
      </c>
      <c r="T523" s="7">
        <f>SUMIFS(AFRIMONEY!$J:$J,AFRIMONEY!$F:$F,$A523,AFRIMONEY!$P:$P,S$3)</f>
        <v>0</v>
      </c>
      <c r="U523" s="8">
        <f t="shared" si="534"/>
        <v>0</v>
      </c>
      <c r="V523" s="7">
        <f>SUMIFS(KP!$L:$L,KP!$F:$F,$A523,KP!$A:$A,SUMMARY!V$3)</f>
        <v>0</v>
      </c>
      <c r="W523" s="7">
        <f>SUMIFS(AFRIMONEY!$J:$J,AFRIMONEY!$F:$F,$A523,AFRIMONEY!$P:$P,V$3)</f>
        <v>0</v>
      </c>
      <c r="X523" s="8">
        <f t="shared" si="535"/>
        <v>0</v>
      </c>
      <c r="Y523" s="17">
        <f>SUMIFS(KP!$L:$L,KP!$F:$F,$A523,KP!$A:$A,SUMMARY!Y$3)</f>
        <v>1300</v>
      </c>
      <c r="Z523" s="7">
        <f>SUMIFS(AFRIMONEY!$J:$J,AFRIMONEY!$F:$F,$A523,AFRIMONEY!$P:$P,Y$3)</f>
        <v>0</v>
      </c>
      <c r="AA523" s="8">
        <f t="shared" si="536"/>
        <v>1300</v>
      </c>
      <c r="AB523" s="7">
        <f>SUMIFS(KP!$L:$L,KP!$F:$F,$A523,KP!$A:$A,SUMMARY!AB$3)</f>
        <v>0</v>
      </c>
      <c r="AC523" s="7">
        <f>SUMIFS(AFRIMONEY!$J:$J,AFRIMONEY!$F:$F,$A523,AFRIMONEY!$P:$P,AB$3)</f>
        <v>1300</v>
      </c>
      <c r="AD523" s="8">
        <f t="shared" si="537"/>
        <v>0</v>
      </c>
      <c r="AE523" s="17">
        <f>SUMIFS(KP!$L:$L,KP!$F:$F,$A523,KP!$A:$A,SUMMARY!AE$3)</f>
        <v>800</v>
      </c>
      <c r="AF523" s="7">
        <f>SUMIFS(AFRIMONEY!$J:$J,AFRIMONEY!$F:$F,$A523,AFRIMONEY!$P:$P,AE$3)</f>
        <v>0</v>
      </c>
      <c r="AG523" s="8">
        <f t="shared" si="538"/>
        <v>800</v>
      </c>
      <c r="AH523" s="7">
        <f>SUMIFS(KP!$L:$L,KP!$F:$F,$A523,KP!$A:$A,SUMMARY!AH$3)</f>
        <v>650</v>
      </c>
      <c r="AI523" s="7">
        <f>SUMIFS(AFRIMONEY!$J:$J,AFRIMONEY!$F:$F,$A523,AFRIMONEY!$P:$P,AH$3)</f>
        <v>800</v>
      </c>
      <c r="AJ523" s="8">
        <f t="shared" si="539"/>
        <v>650</v>
      </c>
      <c r="AK523" s="17">
        <f>SUMIFS(KP!$L:$L,KP!$F:$F,$A523,KP!$A:$A,SUMMARY!AK$3)</f>
        <v>0</v>
      </c>
      <c r="AL523" s="7">
        <f>SUMIFS(AFRIMONEY!$J:$J,AFRIMONEY!$F:$F,$A523,AFRIMONEY!$P:$P,AK$3)</f>
        <v>0</v>
      </c>
      <c r="AM523" s="8">
        <f t="shared" si="540"/>
        <v>650</v>
      </c>
      <c r="AN523" s="7">
        <f>SUMIFS(KP!$L:$L,KP!$F:$F,$A523,KP!$A:$A,SUMMARY!AN$3)</f>
        <v>0</v>
      </c>
      <c r="AO523" s="7">
        <f>SUMIFS(AFRIMONEY!$J:$J,AFRIMONEY!$F:$F,$A523,AFRIMONEY!$P:$P,AN$3)</f>
        <v>0</v>
      </c>
      <c r="AP523" s="8">
        <f t="shared" si="541"/>
        <v>650</v>
      </c>
      <c r="AQ523" s="17">
        <f>SUMIFS(KP!$L:$L,KP!$F:$F,$A523,KP!$A:$A,SUMMARY!AQ$3)</f>
        <v>0</v>
      </c>
      <c r="AR523" s="7">
        <f>SUMIFS(AFRIMONEY!$J:$J,AFRIMONEY!$F:$F,$A523,AFRIMONEY!$P:$P,AQ$3)</f>
        <v>0</v>
      </c>
      <c r="AS523" s="8">
        <f t="shared" si="542"/>
        <v>650</v>
      </c>
      <c r="AT523" s="7">
        <f>SUMIFS(KP!$L:$L,KP!$F:$F,$A523,KP!$A:$A,SUMMARY!AT$3)</f>
        <v>0</v>
      </c>
      <c r="AU523" s="7">
        <f>SUMIFS(AFRIMONEY!$J:$J,AFRIMONEY!$F:$F,$A523,AFRIMONEY!$P:$P,AT$3)</f>
        <v>0</v>
      </c>
      <c r="AV523" s="8">
        <f t="shared" si="543"/>
        <v>650</v>
      </c>
      <c r="AW523" s="17">
        <f>SUMIFS(KP!$L:$L,KP!$F:$F,$A523,KP!$A:$A,SUMMARY!AW$3)</f>
        <v>0</v>
      </c>
      <c r="AX523" s="7">
        <f>SUMIFS(AFRIMONEY!$J:$J,AFRIMONEY!$F:$F,$A523,AFRIMONEY!$P:$P,AW$3)</f>
        <v>0</v>
      </c>
      <c r="AY523" s="8">
        <f t="shared" si="544"/>
        <v>650</v>
      </c>
      <c r="AZ523" s="7">
        <f>SUMIFS(KP!$L:$L,KP!$F:$F,$A523,KP!$A:$A,SUMMARY!AZ$3)</f>
        <v>0</v>
      </c>
      <c r="BA523" s="7">
        <f>SUMIFS(AFRIMONEY!$J:$J,AFRIMONEY!$F:$F,$A523,AFRIMONEY!$P:$P,AZ$3)</f>
        <v>0</v>
      </c>
      <c r="BB523" s="8">
        <f t="shared" si="545"/>
        <v>650</v>
      </c>
      <c r="BC523" s="17">
        <f>SUMIFS(KP!$L:$L,KP!$F:$F,$A523,KP!$A:$A,SUMMARY!BC$3)</f>
        <v>0</v>
      </c>
      <c r="BD523" s="7">
        <f>SUMIFS(AFRIMONEY!$J:$J,AFRIMONEY!$F:$F,$A523,AFRIMONEY!$P:$P,BC$3)</f>
        <v>0</v>
      </c>
      <c r="BE523" s="8">
        <f t="shared" si="546"/>
        <v>650</v>
      </c>
      <c r="BF523" s="7">
        <f>SUMIFS(KP!$L:$L,KP!$F:$F,$A523,KP!$A:$A,SUMMARY!BF$3)</f>
        <v>0</v>
      </c>
      <c r="BG523" s="7">
        <f>SUMIFS(AFRIMONEY!$J:$J,AFRIMONEY!$F:$F,$A523,AFRIMONEY!$P:$P,BF$3)</f>
        <v>0</v>
      </c>
      <c r="BH523" s="8">
        <f t="shared" si="547"/>
        <v>650</v>
      </c>
      <c r="BI523" s="17">
        <f>SUMIFS(KP!$L:$L,KP!$F:$F,$A523,KP!$A:$A,SUMMARY!BI$3)</f>
        <v>0</v>
      </c>
      <c r="BJ523" s="7">
        <f>SUMIFS(AFRIMONEY!$J:$J,AFRIMONEY!$F:$F,$A523,AFRIMONEY!$P:$P,BI$3)</f>
        <v>0</v>
      </c>
      <c r="BK523" s="8">
        <f t="shared" si="548"/>
        <v>650</v>
      </c>
      <c r="BL523" s="7">
        <f>SUMIFS(KP!$L:$L,KP!$F:$F,$A523,KP!$A:$A,SUMMARY!BL$3)</f>
        <v>0</v>
      </c>
      <c r="BM523" s="7">
        <f>SUMIFS(AFRIMONEY!$J:$J,AFRIMONEY!$F:$F,$A523,AFRIMONEY!$P:$P,BL$3)</f>
        <v>0</v>
      </c>
      <c r="BN523" s="8">
        <f t="shared" si="549"/>
        <v>650</v>
      </c>
      <c r="BO523" s="17">
        <f>SUMIFS(KP!$L:$L,KP!$F:$F,$A523,KP!$A:$A,SUMMARY!BO$3)</f>
        <v>0</v>
      </c>
      <c r="BP523" s="7">
        <f>SUMIFS(AFRIMONEY!$J:$J,AFRIMONEY!$F:$F,$A523,AFRIMONEY!$P:$P,BO$3)</f>
        <v>0</v>
      </c>
      <c r="BQ523" s="8">
        <f t="shared" si="550"/>
        <v>650</v>
      </c>
      <c r="BR523" s="7">
        <f>SUMIFS(KP!$L:$L,KP!$F:$F,$A523,KP!$A:$A,SUMMARY!BR$3)</f>
        <v>0</v>
      </c>
      <c r="BS523" s="7">
        <f>SUMIFS(AFRIMONEY!$J:$J,AFRIMONEY!$F:$F,$A523,AFRIMONEY!$P:$P,BR$3)</f>
        <v>0</v>
      </c>
      <c r="BT523" s="8">
        <f t="shared" si="551"/>
        <v>650</v>
      </c>
      <c r="BU523" s="17">
        <f>SUMIFS(KP!$L:$L,KP!$F:$F,$A523,KP!$A:$A,SUMMARY!BU$3)</f>
        <v>0</v>
      </c>
      <c r="BV523" s="7">
        <f>SUMIFS(AFRIMONEY!$J:$J,AFRIMONEY!$F:$F,$A523,AFRIMONEY!$P:$P,BU$3)</f>
        <v>0</v>
      </c>
      <c r="BW523" s="8">
        <f t="shared" si="552"/>
        <v>650</v>
      </c>
      <c r="BX523" s="7">
        <f>SUMIFS(KP!$L:$L,KP!$F:$F,$A523,KP!$A:$A,SUMMARY!BX$3)</f>
        <v>0</v>
      </c>
      <c r="BY523" s="7">
        <f>SUMIFS(AFRIMONEY!$J:$J,AFRIMONEY!$F:$F,$A523,AFRIMONEY!$P:$P,BX$3)</f>
        <v>0</v>
      </c>
      <c r="BZ523" s="8">
        <f t="shared" si="553"/>
        <v>650</v>
      </c>
      <c r="CA523" s="17">
        <f>SUMIFS(KP!$L:$L,KP!$F:$F,$A523,KP!$A:$A,SUMMARY!CA$3)</f>
        <v>0</v>
      </c>
      <c r="CB523" s="7">
        <f>SUMIFS(AFRIMONEY!$J:$J,AFRIMONEY!$F:$F,$A523,AFRIMONEY!$P:$P,CA$3)</f>
        <v>0</v>
      </c>
      <c r="CC523" s="8">
        <f t="shared" si="554"/>
        <v>650</v>
      </c>
      <c r="CD523" s="7">
        <f>SUMIFS(KP!$L:$L,KP!$F:$F,$A523,KP!$A:$A,SUMMARY!CD$3)</f>
        <v>0</v>
      </c>
      <c r="CE523" s="7">
        <f>SUMIFS(AFRIMONEY!$J:$J,AFRIMONEY!$F:$F,$A523,AFRIMONEY!$P:$P,CD$3)</f>
        <v>0</v>
      </c>
      <c r="CF523" s="8">
        <f t="shared" si="555"/>
        <v>650</v>
      </c>
      <c r="CG523" s="17">
        <f>SUMIFS(KP!$L:$L,KP!$F:$F,$A523,KP!$A:$A,SUMMARY!CG$3)</f>
        <v>0</v>
      </c>
      <c r="CH523" s="7">
        <f>SUMIFS(AFRIMONEY!$J:$J,AFRIMONEY!$F:$F,$A523,AFRIMONEY!$P:$P,CG$3)</f>
        <v>0</v>
      </c>
      <c r="CI523" s="8">
        <f t="shared" si="556"/>
        <v>650</v>
      </c>
      <c r="CJ523" s="7">
        <f>SUMIFS(KP!$L:$L,KP!$F:$F,$A523,KP!$A:$A,SUMMARY!CJ$3)</f>
        <v>0</v>
      </c>
      <c r="CK523" s="7">
        <f>SUMIFS(AFRIMONEY!$J:$J,AFRIMONEY!$F:$F,$A523,AFRIMONEY!$P:$P,CJ$3)</f>
        <v>0</v>
      </c>
      <c r="CL523" s="8">
        <f t="shared" si="557"/>
        <v>650</v>
      </c>
      <c r="CM523" s="17">
        <f>SUMIFS(KP!$L:$L,KP!$F:$F,$A523,KP!$A:$A,SUMMARY!CM$3)</f>
        <v>0</v>
      </c>
      <c r="CN523" s="7">
        <f>SUMIFS(AFRIMONEY!$J:$J,AFRIMONEY!$F:$F,$A523,AFRIMONEY!$P:$P,CM$3)</f>
        <v>0</v>
      </c>
      <c r="CO523" s="8">
        <f t="shared" si="558"/>
        <v>650</v>
      </c>
      <c r="CP523" s="7">
        <f>SUMIFS(KP!$L:$L,KP!$F:$F,$A523,KP!$A:$A,SUMMARY!CP$3)</f>
        <v>0</v>
      </c>
      <c r="CQ523" s="7">
        <f>SUMIFS(AFRIMONEY!$J:$J,AFRIMONEY!$F:$F,$A523,AFRIMONEY!$P:$P,CP$3)</f>
        <v>0</v>
      </c>
      <c r="CR523" s="8">
        <f t="shared" si="559"/>
        <v>650</v>
      </c>
      <c r="CS523" s="17">
        <f>SUMIFS(KP!$L:$L,KP!$F:$F,$A523,KP!$A:$A,SUMMARY!CS$3)</f>
        <v>0</v>
      </c>
      <c r="CT523" s="7">
        <f>SUMIFS(AFRIMONEY!$J:$J,AFRIMONEY!$F:$F,$A523,AFRIMONEY!$P:$P,CS$3)</f>
        <v>0</v>
      </c>
      <c r="CU523" s="8">
        <f t="shared" si="560"/>
        <v>650</v>
      </c>
    </row>
    <row r="524" spans="1:99" x14ac:dyDescent="0.3">
      <c r="A524" s="2">
        <v>102094</v>
      </c>
      <c r="B524" s="23" t="str">
        <f>_xlfn.XLOOKUP(TEXT(A524,0),Tabela4[ID],Tabela4[AREA],"")</f>
        <v>AREA D</v>
      </c>
      <c r="C524" s="2" t="str">
        <f>_xlfn.XLOOKUP(TEXT(A524,0),Tabela4[ID],Tabela4[ZONA],"")</f>
        <v>ZONA 11</v>
      </c>
      <c r="D524" s="2" t="str">
        <f t="shared" si="528"/>
        <v>BLOCKED</v>
      </c>
      <c r="E524" s="18">
        <f t="shared" si="529"/>
        <v>600</v>
      </c>
      <c r="F524" s="21">
        <f>SUMIFS(KP!$L:$L,KP!$F:$F,$A524,KP!$A:$A,"31/03/2025")</f>
        <v>0</v>
      </c>
      <c r="G524" s="19">
        <f>SUMIFS(KP!$L:$L,KP!$F:$F,$A524,KP!$A:$A,SUMMARY!G$3)</f>
        <v>0</v>
      </c>
      <c r="H524" s="7">
        <f>SUMIFS(AFRIMONEY!$J:$J,AFRIMONEY!$F:$F,$A524,AFRIMONEY!$P:$P,G$3)</f>
        <v>0</v>
      </c>
      <c r="I524" s="8">
        <f t="shared" si="530"/>
        <v>0</v>
      </c>
      <c r="J524" s="7">
        <f>SUMIFS(KP!$L:$L,KP!$F:$F,$A524,KP!$A:$A,SUMMARY!J$3)</f>
        <v>0</v>
      </c>
      <c r="K524" s="7">
        <f>SUMIFS(AFRIMONEY!$J:$J,AFRIMONEY!$F:$F,$A524,AFRIMONEY!$P:$P,J$3)</f>
        <v>0</v>
      </c>
      <c r="L524" s="8">
        <f t="shared" si="531"/>
        <v>0</v>
      </c>
      <c r="M524" s="17">
        <f>SUMIFS(KP!$L:$L,KP!$F:$F,$A524,KP!$A:$A,SUMMARY!M$3)</f>
        <v>0</v>
      </c>
      <c r="N524" s="7">
        <f>SUMIFS(AFRIMONEY!$J:$J,AFRIMONEY!$F:$F,$A524,AFRIMONEY!$P:$P,M$3)</f>
        <v>0</v>
      </c>
      <c r="O524" s="8">
        <f t="shared" si="532"/>
        <v>0</v>
      </c>
      <c r="P524" s="7">
        <f>SUMIFS(KP!$L:$L,KP!$F:$F,$A524,KP!$A:$A,SUMMARY!P$3)</f>
        <v>0</v>
      </c>
      <c r="Q524" s="7">
        <f>SUMIFS(AFRIMONEY!$J:$J,AFRIMONEY!$F:$F,$A524,AFRIMONEY!$P:$P,P$3)</f>
        <v>0</v>
      </c>
      <c r="R524" s="8">
        <f t="shared" si="533"/>
        <v>0</v>
      </c>
      <c r="S524" s="17">
        <f>SUMIFS(KP!$L:$L,KP!$F:$F,$A524,KP!$A:$A,SUMMARY!S$3)</f>
        <v>0</v>
      </c>
      <c r="T524" s="7">
        <f>SUMIFS(AFRIMONEY!$J:$J,AFRIMONEY!$F:$F,$A524,AFRIMONEY!$P:$P,S$3)</f>
        <v>0</v>
      </c>
      <c r="U524" s="8">
        <f t="shared" si="534"/>
        <v>0</v>
      </c>
      <c r="V524" s="7">
        <f>SUMIFS(KP!$L:$L,KP!$F:$F,$A524,KP!$A:$A,SUMMARY!V$3)</f>
        <v>0</v>
      </c>
      <c r="W524" s="7">
        <f>SUMIFS(AFRIMONEY!$J:$J,AFRIMONEY!$F:$F,$A524,AFRIMONEY!$P:$P,V$3)</f>
        <v>0</v>
      </c>
      <c r="X524" s="8">
        <f t="shared" si="535"/>
        <v>0</v>
      </c>
      <c r="Y524" s="17">
        <f>SUMIFS(KP!$L:$L,KP!$F:$F,$A524,KP!$A:$A,SUMMARY!Y$3)</f>
        <v>750</v>
      </c>
      <c r="Z524" s="7">
        <f>SUMIFS(AFRIMONEY!$J:$J,AFRIMONEY!$F:$F,$A524,AFRIMONEY!$P:$P,Y$3)</f>
        <v>0</v>
      </c>
      <c r="AA524" s="8">
        <f t="shared" si="536"/>
        <v>750</v>
      </c>
      <c r="AB524" s="7">
        <f>SUMIFS(KP!$L:$L,KP!$F:$F,$A524,KP!$A:$A,SUMMARY!AB$3)</f>
        <v>200</v>
      </c>
      <c r="AC524" s="7">
        <f>SUMIFS(AFRIMONEY!$J:$J,AFRIMONEY!$F:$F,$A524,AFRIMONEY!$P:$P,AB$3)</f>
        <v>750</v>
      </c>
      <c r="AD524" s="8">
        <f t="shared" si="537"/>
        <v>200</v>
      </c>
      <c r="AE524" s="17">
        <f>SUMIFS(KP!$L:$L,KP!$F:$F,$A524,KP!$A:$A,SUMMARY!AE$3)</f>
        <v>1000</v>
      </c>
      <c r="AF524" s="7">
        <f>SUMIFS(AFRIMONEY!$J:$J,AFRIMONEY!$F:$F,$A524,AFRIMONEY!$P:$P,AE$3)</f>
        <v>1200</v>
      </c>
      <c r="AG524" s="8">
        <f t="shared" si="538"/>
        <v>0</v>
      </c>
      <c r="AH524" s="7">
        <f>SUMIFS(KP!$L:$L,KP!$F:$F,$A524,KP!$A:$A,SUMMARY!AH$3)</f>
        <v>600</v>
      </c>
      <c r="AI524" s="7">
        <f>SUMIFS(AFRIMONEY!$J:$J,AFRIMONEY!$F:$F,$A524,AFRIMONEY!$P:$P,AH$3)</f>
        <v>0</v>
      </c>
      <c r="AJ524" s="8">
        <f t="shared" si="539"/>
        <v>600</v>
      </c>
      <c r="AK524" s="17">
        <f>SUMIFS(KP!$L:$L,KP!$F:$F,$A524,KP!$A:$A,SUMMARY!AK$3)</f>
        <v>0</v>
      </c>
      <c r="AL524" s="7">
        <f>SUMIFS(AFRIMONEY!$J:$J,AFRIMONEY!$F:$F,$A524,AFRIMONEY!$P:$P,AK$3)</f>
        <v>0</v>
      </c>
      <c r="AM524" s="8">
        <f t="shared" si="540"/>
        <v>600</v>
      </c>
      <c r="AN524" s="7">
        <f>SUMIFS(KP!$L:$L,KP!$F:$F,$A524,KP!$A:$A,SUMMARY!AN$3)</f>
        <v>0</v>
      </c>
      <c r="AO524" s="7">
        <f>SUMIFS(AFRIMONEY!$J:$J,AFRIMONEY!$F:$F,$A524,AFRIMONEY!$P:$P,AN$3)</f>
        <v>0</v>
      </c>
      <c r="AP524" s="8">
        <f t="shared" si="541"/>
        <v>600</v>
      </c>
      <c r="AQ524" s="17">
        <f>SUMIFS(KP!$L:$L,KP!$F:$F,$A524,KP!$A:$A,SUMMARY!AQ$3)</f>
        <v>0</v>
      </c>
      <c r="AR524" s="7">
        <f>SUMIFS(AFRIMONEY!$J:$J,AFRIMONEY!$F:$F,$A524,AFRIMONEY!$P:$P,AQ$3)</f>
        <v>0</v>
      </c>
      <c r="AS524" s="8">
        <f t="shared" si="542"/>
        <v>600</v>
      </c>
      <c r="AT524" s="7">
        <f>SUMIFS(KP!$L:$L,KP!$F:$F,$A524,KP!$A:$A,SUMMARY!AT$3)</f>
        <v>0</v>
      </c>
      <c r="AU524" s="7">
        <f>SUMIFS(AFRIMONEY!$J:$J,AFRIMONEY!$F:$F,$A524,AFRIMONEY!$P:$P,AT$3)</f>
        <v>0</v>
      </c>
      <c r="AV524" s="8">
        <f t="shared" si="543"/>
        <v>600</v>
      </c>
      <c r="AW524" s="17">
        <f>SUMIFS(KP!$L:$L,KP!$F:$F,$A524,KP!$A:$A,SUMMARY!AW$3)</f>
        <v>0</v>
      </c>
      <c r="AX524" s="7">
        <f>SUMIFS(AFRIMONEY!$J:$J,AFRIMONEY!$F:$F,$A524,AFRIMONEY!$P:$P,AW$3)</f>
        <v>0</v>
      </c>
      <c r="AY524" s="8">
        <f t="shared" si="544"/>
        <v>600</v>
      </c>
      <c r="AZ524" s="7">
        <f>SUMIFS(KP!$L:$L,KP!$F:$F,$A524,KP!$A:$A,SUMMARY!AZ$3)</f>
        <v>0</v>
      </c>
      <c r="BA524" s="7">
        <f>SUMIFS(AFRIMONEY!$J:$J,AFRIMONEY!$F:$F,$A524,AFRIMONEY!$P:$P,AZ$3)</f>
        <v>0</v>
      </c>
      <c r="BB524" s="8">
        <f t="shared" si="545"/>
        <v>600</v>
      </c>
      <c r="BC524" s="17">
        <f>SUMIFS(KP!$L:$L,KP!$F:$F,$A524,KP!$A:$A,SUMMARY!BC$3)</f>
        <v>0</v>
      </c>
      <c r="BD524" s="7">
        <f>SUMIFS(AFRIMONEY!$J:$J,AFRIMONEY!$F:$F,$A524,AFRIMONEY!$P:$P,BC$3)</f>
        <v>0</v>
      </c>
      <c r="BE524" s="8">
        <f t="shared" si="546"/>
        <v>600</v>
      </c>
      <c r="BF524" s="7">
        <f>SUMIFS(KP!$L:$L,KP!$F:$F,$A524,KP!$A:$A,SUMMARY!BF$3)</f>
        <v>0</v>
      </c>
      <c r="BG524" s="7">
        <f>SUMIFS(AFRIMONEY!$J:$J,AFRIMONEY!$F:$F,$A524,AFRIMONEY!$P:$P,BF$3)</f>
        <v>0</v>
      </c>
      <c r="BH524" s="8">
        <f t="shared" si="547"/>
        <v>600</v>
      </c>
      <c r="BI524" s="17">
        <f>SUMIFS(KP!$L:$L,KP!$F:$F,$A524,KP!$A:$A,SUMMARY!BI$3)</f>
        <v>0</v>
      </c>
      <c r="BJ524" s="7">
        <f>SUMIFS(AFRIMONEY!$J:$J,AFRIMONEY!$F:$F,$A524,AFRIMONEY!$P:$P,BI$3)</f>
        <v>0</v>
      </c>
      <c r="BK524" s="8">
        <f t="shared" si="548"/>
        <v>600</v>
      </c>
      <c r="BL524" s="7">
        <f>SUMIFS(KP!$L:$L,KP!$F:$F,$A524,KP!$A:$A,SUMMARY!BL$3)</f>
        <v>0</v>
      </c>
      <c r="BM524" s="7">
        <f>SUMIFS(AFRIMONEY!$J:$J,AFRIMONEY!$F:$F,$A524,AFRIMONEY!$P:$P,BL$3)</f>
        <v>0</v>
      </c>
      <c r="BN524" s="8">
        <f t="shared" si="549"/>
        <v>600</v>
      </c>
      <c r="BO524" s="17">
        <f>SUMIFS(KP!$L:$L,KP!$F:$F,$A524,KP!$A:$A,SUMMARY!BO$3)</f>
        <v>0</v>
      </c>
      <c r="BP524" s="7">
        <f>SUMIFS(AFRIMONEY!$J:$J,AFRIMONEY!$F:$F,$A524,AFRIMONEY!$P:$P,BO$3)</f>
        <v>0</v>
      </c>
      <c r="BQ524" s="8">
        <f t="shared" si="550"/>
        <v>600</v>
      </c>
      <c r="BR524" s="7">
        <f>SUMIFS(KP!$L:$L,KP!$F:$F,$A524,KP!$A:$A,SUMMARY!BR$3)</f>
        <v>0</v>
      </c>
      <c r="BS524" s="7">
        <f>SUMIFS(AFRIMONEY!$J:$J,AFRIMONEY!$F:$F,$A524,AFRIMONEY!$P:$P,BR$3)</f>
        <v>0</v>
      </c>
      <c r="BT524" s="8">
        <f t="shared" si="551"/>
        <v>600</v>
      </c>
      <c r="BU524" s="17">
        <f>SUMIFS(KP!$L:$L,KP!$F:$F,$A524,KP!$A:$A,SUMMARY!BU$3)</f>
        <v>0</v>
      </c>
      <c r="BV524" s="7">
        <f>SUMIFS(AFRIMONEY!$J:$J,AFRIMONEY!$F:$F,$A524,AFRIMONEY!$P:$P,BU$3)</f>
        <v>0</v>
      </c>
      <c r="BW524" s="8">
        <f t="shared" si="552"/>
        <v>600</v>
      </c>
      <c r="BX524" s="7">
        <f>SUMIFS(KP!$L:$L,KP!$F:$F,$A524,KP!$A:$A,SUMMARY!BX$3)</f>
        <v>0</v>
      </c>
      <c r="BY524" s="7">
        <f>SUMIFS(AFRIMONEY!$J:$J,AFRIMONEY!$F:$F,$A524,AFRIMONEY!$P:$P,BX$3)</f>
        <v>0</v>
      </c>
      <c r="BZ524" s="8">
        <f t="shared" si="553"/>
        <v>600</v>
      </c>
      <c r="CA524" s="17">
        <f>SUMIFS(KP!$L:$L,KP!$F:$F,$A524,KP!$A:$A,SUMMARY!CA$3)</f>
        <v>0</v>
      </c>
      <c r="CB524" s="7">
        <f>SUMIFS(AFRIMONEY!$J:$J,AFRIMONEY!$F:$F,$A524,AFRIMONEY!$P:$P,CA$3)</f>
        <v>0</v>
      </c>
      <c r="CC524" s="8">
        <f t="shared" si="554"/>
        <v>600</v>
      </c>
      <c r="CD524" s="7">
        <f>SUMIFS(KP!$L:$L,KP!$F:$F,$A524,KP!$A:$A,SUMMARY!CD$3)</f>
        <v>0</v>
      </c>
      <c r="CE524" s="7">
        <f>SUMIFS(AFRIMONEY!$J:$J,AFRIMONEY!$F:$F,$A524,AFRIMONEY!$P:$P,CD$3)</f>
        <v>0</v>
      </c>
      <c r="CF524" s="8">
        <f t="shared" si="555"/>
        <v>600</v>
      </c>
      <c r="CG524" s="17">
        <f>SUMIFS(KP!$L:$L,KP!$F:$F,$A524,KP!$A:$A,SUMMARY!CG$3)</f>
        <v>0</v>
      </c>
      <c r="CH524" s="7">
        <f>SUMIFS(AFRIMONEY!$J:$J,AFRIMONEY!$F:$F,$A524,AFRIMONEY!$P:$P,CG$3)</f>
        <v>0</v>
      </c>
      <c r="CI524" s="8">
        <f t="shared" si="556"/>
        <v>600</v>
      </c>
      <c r="CJ524" s="7">
        <f>SUMIFS(KP!$L:$L,KP!$F:$F,$A524,KP!$A:$A,SUMMARY!CJ$3)</f>
        <v>0</v>
      </c>
      <c r="CK524" s="7">
        <f>SUMIFS(AFRIMONEY!$J:$J,AFRIMONEY!$F:$F,$A524,AFRIMONEY!$P:$P,CJ$3)</f>
        <v>0</v>
      </c>
      <c r="CL524" s="8">
        <f t="shared" si="557"/>
        <v>600</v>
      </c>
      <c r="CM524" s="17">
        <f>SUMIFS(KP!$L:$L,KP!$F:$F,$A524,KP!$A:$A,SUMMARY!CM$3)</f>
        <v>0</v>
      </c>
      <c r="CN524" s="7">
        <f>SUMIFS(AFRIMONEY!$J:$J,AFRIMONEY!$F:$F,$A524,AFRIMONEY!$P:$P,CM$3)</f>
        <v>0</v>
      </c>
      <c r="CO524" s="8">
        <f t="shared" si="558"/>
        <v>600</v>
      </c>
      <c r="CP524" s="7">
        <f>SUMIFS(KP!$L:$L,KP!$F:$F,$A524,KP!$A:$A,SUMMARY!CP$3)</f>
        <v>0</v>
      </c>
      <c r="CQ524" s="7">
        <f>SUMIFS(AFRIMONEY!$J:$J,AFRIMONEY!$F:$F,$A524,AFRIMONEY!$P:$P,CP$3)</f>
        <v>0</v>
      </c>
      <c r="CR524" s="8">
        <f t="shared" si="559"/>
        <v>600</v>
      </c>
      <c r="CS524" s="17">
        <f>SUMIFS(KP!$L:$L,KP!$F:$F,$A524,KP!$A:$A,SUMMARY!CS$3)</f>
        <v>0</v>
      </c>
      <c r="CT524" s="7">
        <f>SUMIFS(AFRIMONEY!$J:$J,AFRIMONEY!$F:$F,$A524,AFRIMONEY!$P:$P,CS$3)</f>
        <v>0</v>
      </c>
      <c r="CU524" s="8">
        <f t="shared" si="560"/>
        <v>600</v>
      </c>
    </row>
    <row r="525" spans="1:99" x14ac:dyDescent="0.3">
      <c r="A525" s="2">
        <v>900002</v>
      </c>
      <c r="B525" s="23" t="str">
        <f>_xlfn.XLOOKUP(TEXT(A525,0),Tabela4[ID],Tabela4[AREA],"")</f>
        <v>AGENCIAS</v>
      </c>
      <c r="C525" s="2" t="str">
        <f>_xlfn.XLOOKUP(TEXT(A525,0),Tabela4[ID],Tabela4[ZONA],"")</f>
        <v>AGENCIAS</v>
      </c>
      <c r="D525" s="2" t="str">
        <f t="shared" si="528"/>
        <v>BLOCKED</v>
      </c>
      <c r="E525" s="18">
        <f t="shared" si="529"/>
        <v>1650</v>
      </c>
      <c r="F525" s="21">
        <f>SUMIFS(KP!$L:$L,KP!$F:$F,$A525,KP!$A:$A,"31/03/2025")</f>
        <v>-2100</v>
      </c>
      <c r="G525" s="19">
        <f>SUMIFS(KP!$L:$L,KP!$F:$F,$A525,KP!$A:$A,SUMMARY!G$3)</f>
        <v>11650</v>
      </c>
      <c r="H525" s="7">
        <f>SUMIFS(AFRIMONEY!$J:$J,AFRIMONEY!$F:$F,$A525,AFRIMONEY!$P:$P,G$3)</f>
        <v>0</v>
      </c>
      <c r="I525" s="8">
        <f t="shared" si="530"/>
        <v>9550</v>
      </c>
      <c r="J525" s="7">
        <f>SUMIFS(KP!$L:$L,KP!$F:$F,$A525,KP!$A:$A,SUMMARY!J$3)</f>
        <v>4300</v>
      </c>
      <c r="K525" s="7">
        <f>SUMIFS(AFRIMONEY!$J:$J,AFRIMONEY!$F:$F,$A525,AFRIMONEY!$P:$P,J$3)</f>
        <v>10100</v>
      </c>
      <c r="L525" s="8">
        <f t="shared" si="531"/>
        <v>3750</v>
      </c>
      <c r="M525" s="17">
        <f>SUMIFS(KP!$L:$L,KP!$F:$F,$A525,KP!$A:$A,SUMMARY!M$3)</f>
        <v>450</v>
      </c>
      <c r="N525" s="7">
        <f>SUMIFS(AFRIMONEY!$J:$J,AFRIMONEY!$F:$F,$A525,AFRIMONEY!$P:$P,M$3)</f>
        <v>0</v>
      </c>
      <c r="O525" s="8">
        <f t="shared" si="532"/>
        <v>4200</v>
      </c>
      <c r="P525" s="7">
        <f>SUMIFS(KP!$L:$L,KP!$F:$F,$A525,KP!$A:$A,SUMMARY!P$3)</f>
        <v>-8250</v>
      </c>
      <c r="Q525" s="7">
        <f>SUMIFS(AFRIMONEY!$J:$J,AFRIMONEY!$F:$F,$A525,AFRIMONEY!$P:$P,P$3)</f>
        <v>0</v>
      </c>
      <c r="R525" s="8">
        <f t="shared" si="533"/>
        <v>-4050</v>
      </c>
      <c r="S525" s="17">
        <f>SUMIFS(KP!$L:$L,KP!$F:$F,$A525,KP!$A:$A,SUMMARY!S$3)</f>
        <v>1750</v>
      </c>
      <c r="T525" s="7">
        <f>SUMIFS(AFRIMONEY!$J:$J,AFRIMONEY!$F:$F,$A525,AFRIMONEY!$P:$P,S$3)</f>
        <v>700</v>
      </c>
      <c r="U525" s="8">
        <f t="shared" si="534"/>
        <v>-3000</v>
      </c>
      <c r="V525" s="7">
        <f>SUMIFS(KP!$L:$L,KP!$F:$F,$A525,KP!$A:$A,SUMMARY!V$3)</f>
        <v>0</v>
      </c>
      <c r="W525" s="7">
        <f>SUMIFS(AFRIMONEY!$J:$J,AFRIMONEY!$F:$F,$A525,AFRIMONEY!$P:$P,V$3)</f>
        <v>0</v>
      </c>
      <c r="X525" s="8">
        <f t="shared" si="535"/>
        <v>-3000</v>
      </c>
      <c r="Y525" s="17">
        <f>SUMIFS(KP!$L:$L,KP!$F:$F,$A525,KP!$A:$A,SUMMARY!Y$3)</f>
        <v>650</v>
      </c>
      <c r="Z525" s="7">
        <f>SUMIFS(AFRIMONEY!$J:$J,AFRIMONEY!$F:$F,$A525,AFRIMONEY!$P:$P,Y$3)</f>
        <v>2550</v>
      </c>
      <c r="AA525" s="8">
        <f t="shared" si="536"/>
        <v>-4900</v>
      </c>
      <c r="AB525" s="7">
        <f>SUMIFS(KP!$L:$L,KP!$F:$F,$A525,KP!$A:$A,SUMMARY!AB$3)</f>
        <v>6650</v>
      </c>
      <c r="AC525" s="7">
        <f>SUMIFS(AFRIMONEY!$J:$J,AFRIMONEY!$F:$F,$A525,AFRIMONEY!$P:$P,AB$3)</f>
        <v>650</v>
      </c>
      <c r="AD525" s="8">
        <f t="shared" si="537"/>
        <v>1100</v>
      </c>
      <c r="AE525" s="17">
        <f>SUMIFS(KP!$L:$L,KP!$F:$F,$A525,KP!$A:$A,SUMMARY!AE$3)</f>
        <v>1850</v>
      </c>
      <c r="AF525" s="7">
        <f>SUMIFS(AFRIMONEY!$J:$J,AFRIMONEY!$F:$F,$A525,AFRIMONEY!$P:$P,AE$3)</f>
        <v>650</v>
      </c>
      <c r="AG525" s="8">
        <f t="shared" si="538"/>
        <v>2300</v>
      </c>
      <c r="AH525" s="7">
        <f>SUMIFS(KP!$L:$L,KP!$F:$F,$A525,KP!$A:$A,SUMMARY!AH$3)</f>
        <v>50</v>
      </c>
      <c r="AI525" s="7">
        <f>SUMIFS(AFRIMONEY!$J:$J,AFRIMONEY!$F:$F,$A525,AFRIMONEY!$P:$P,AH$3)</f>
        <v>700</v>
      </c>
      <c r="AJ525" s="8">
        <f t="shared" si="539"/>
        <v>1650</v>
      </c>
      <c r="AK525" s="17">
        <f>SUMIFS(KP!$L:$L,KP!$F:$F,$A525,KP!$A:$A,SUMMARY!AK$3)</f>
        <v>0</v>
      </c>
      <c r="AL525" s="7">
        <f>SUMIFS(AFRIMONEY!$J:$J,AFRIMONEY!$F:$F,$A525,AFRIMONEY!$P:$P,AK$3)</f>
        <v>0</v>
      </c>
      <c r="AM525" s="8">
        <f t="shared" si="540"/>
        <v>1650</v>
      </c>
      <c r="AN525" s="7">
        <f>SUMIFS(KP!$L:$L,KP!$F:$F,$A525,KP!$A:$A,SUMMARY!AN$3)</f>
        <v>0</v>
      </c>
      <c r="AO525" s="7">
        <f>SUMIFS(AFRIMONEY!$J:$J,AFRIMONEY!$F:$F,$A525,AFRIMONEY!$P:$P,AN$3)</f>
        <v>0</v>
      </c>
      <c r="AP525" s="8">
        <f t="shared" si="541"/>
        <v>1650</v>
      </c>
      <c r="AQ525" s="17">
        <f>SUMIFS(KP!$L:$L,KP!$F:$F,$A525,KP!$A:$A,SUMMARY!AQ$3)</f>
        <v>0</v>
      </c>
      <c r="AR525" s="7">
        <f>SUMIFS(AFRIMONEY!$J:$J,AFRIMONEY!$F:$F,$A525,AFRIMONEY!$P:$P,AQ$3)</f>
        <v>0</v>
      </c>
      <c r="AS525" s="8">
        <f t="shared" si="542"/>
        <v>1650</v>
      </c>
      <c r="AT525" s="7">
        <f>SUMIFS(KP!$L:$L,KP!$F:$F,$A525,KP!$A:$A,SUMMARY!AT$3)</f>
        <v>0</v>
      </c>
      <c r="AU525" s="7">
        <f>SUMIFS(AFRIMONEY!$J:$J,AFRIMONEY!$F:$F,$A525,AFRIMONEY!$P:$P,AT$3)</f>
        <v>0</v>
      </c>
      <c r="AV525" s="8">
        <f t="shared" si="543"/>
        <v>1650</v>
      </c>
      <c r="AW525" s="17">
        <f>SUMIFS(KP!$L:$L,KP!$F:$F,$A525,KP!$A:$A,SUMMARY!AW$3)</f>
        <v>0</v>
      </c>
      <c r="AX525" s="7">
        <f>SUMIFS(AFRIMONEY!$J:$J,AFRIMONEY!$F:$F,$A525,AFRIMONEY!$P:$P,AW$3)</f>
        <v>0</v>
      </c>
      <c r="AY525" s="8">
        <f t="shared" si="544"/>
        <v>1650</v>
      </c>
      <c r="AZ525" s="7">
        <f>SUMIFS(KP!$L:$L,KP!$F:$F,$A525,KP!$A:$A,SUMMARY!AZ$3)</f>
        <v>0</v>
      </c>
      <c r="BA525" s="7">
        <f>SUMIFS(AFRIMONEY!$J:$J,AFRIMONEY!$F:$F,$A525,AFRIMONEY!$P:$P,AZ$3)</f>
        <v>0</v>
      </c>
      <c r="BB525" s="8">
        <f t="shared" si="545"/>
        <v>1650</v>
      </c>
      <c r="BC525" s="17">
        <f>SUMIFS(KP!$L:$L,KP!$F:$F,$A525,KP!$A:$A,SUMMARY!BC$3)</f>
        <v>0</v>
      </c>
      <c r="BD525" s="7">
        <f>SUMIFS(AFRIMONEY!$J:$J,AFRIMONEY!$F:$F,$A525,AFRIMONEY!$P:$P,BC$3)</f>
        <v>0</v>
      </c>
      <c r="BE525" s="8">
        <f t="shared" si="546"/>
        <v>1650</v>
      </c>
      <c r="BF525" s="7">
        <f>SUMIFS(KP!$L:$L,KP!$F:$F,$A525,KP!$A:$A,SUMMARY!BF$3)</f>
        <v>0</v>
      </c>
      <c r="BG525" s="7">
        <f>SUMIFS(AFRIMONEY!$J:$J,AFRIMONEY!$F:$F,$A525,AFRIMONEY!$P:$P,BF$3)</f>
        <v>0</v>
      </c>
      <c r="BH525" s="8">
        <f t="shared" si="547"/>
        <v>1650</v>
      </c>
      <c r="BI525" s="17">
        <f>SUMIFS(KP!$L:$L,KP!$F:$F,$A525,KP!$A:$A,SUMMARY!BI$3)</f>
        <v>0</v>
      </c>
      <c r="BJ525" s="7">
        <f>SUMIFS(AFRIMONEY!$J:$J,AFRIMONEY!$F:$F,$A525,AFRIMONEY!$P:$P,BI$3)</f>
        <v>0</v>
      </c>
      <c r="BK525" s="8">
        <f t="shared" si="548"/>
        <v>1650</v>
      </c>
      <c r="BL525" s="7">
        <f>SUMIFS(KP!$L:$L,KP!$F:$F,$A525,KP!$A:$A,SUMMARY!BL$3)</f>
        <v>0</v>
      </c>
      <c r="BM525" s="7">
        <f>SUMIFS(AFRIMONEY!$J:$J,AFRIMONEY!$F:$F,$A525,AFRIMONEY!$P:$P,BL$3)</f>
        <v>0</v>
      </c>
      <c r="BN525" s="8">
        <f t="shared" si="549"/>
        <v>1650</v>
      </c>
      <c r="BO525" s="17">
        <f>SUMIFS(KP!$L:$L,KP!$F:$F,$A525,KP!$A:$A,SUMMARY!BO$3)</f>
        <v>0</v>
      </c>
      <c r="BP525" s="7">
        <f>SUMIFS(AFRIMONEY!$J:$J,AFRIMONEY!$F:$F,$A525,AFRIMONEY!$P:$P,BO$3)</f>
        <v>0</v>
      </c>
      <c r="BQ525" s="8">
        <f t="shared" si="550"/>
        <v>1650</v>
      </c>
      <c r="BR525" s="7">
        <f>SUMIFS(KP!$L:$L,KP!$F:$F,$A525,KP!$A:$A,SUMMARY!BR$3)</f>
        <v>0</v>
      </c>
      <c r="BS525" s="7">
        <f>SUMIFS(AFRIMONEY!$J:$J,AFRIMONEY!$F:$F,$A525,AFRIMONEY!$P:$P,BR$3)</f>
        <v>0</v>
      </c>
      <c r="BT525" s="8">
        <f t="shared" si="551"/>
        <v>1650</v>
      </c>
      <c r="BU525" s="17">
        <f>SUMIFS(KP!$L:$L,KP!$F:$F,$A525,KP!$A:$A,SUMMARY!BU$3)</f>
        <v>0</v>
      </c>
      <c r="BV525" s="7">
        <f>SUMIFS(AFRIMONEY!$J:$J,AFRIMONEY!$F:$F,$A525,AFRIMONEY!$P:$P,BU$3)</f>
        <v>0</v>
      </c>
      <c r="BW525" s="8">
        <f t="shared" si="552"/>
        <v>1650</v>
      </c>
      <c r="BX525" s="7">
        <f>SUMIFS(KP!$L:$L,KP!$F:$F,$A525,KP!$A:$A,SUMMARY!BX$3)</f>
        <v>0</v>
      </c>
      <c r="BY525" s="7">
        <f>SUMIFS(AFRIMONEY!$J:$J,AFRIMONEY!$F:$F,$A525,AFRIMONEY!$P:$P,BX$3)</f>
        <v>0</v>
      </c>
      <c r="BZ525" s="8">
        <f t="shared" si="553"/>
        <v>1650</v>
      </c>
      <c r="CA525" s="17">
        <f>SUMIFS(KP!$L:$L,KP!$F:$F,$A525,KP!$A:$A,SUMMARY!CA$3)</f>
        <v>0</v>
      </c>
      <c r="CB525" s="7">
        <f>SUMIFS(AFRIMONEY!$J:$J,AFRIMONEY!$F:$F,$A525,AFRIMONEY!$P:$P,CA$3)</f>
        <v>0</v>
      </c>
      <c r="CC525" s="8">
        <f t="shared" si="554"/>
        <v>1650</v>
      </c>
      <c r="CD525" s="7">
        <f>SUMIFS(KP!$L:$L,KP!$F:$F,$A525,KP!$A:$A,SUMMARY!CD$3)</f>
        <v>0</v>
      </c>
      <c r="CE525" s="7">
        <f>SUMIFS(AFRIMONEY!$J:$J,AFRIMONEY!$F:$F,$A525,AFRIMONEY!$P:$P,CD$3)</f>
        <v>0</v>
      </c>
      <c r="CF525" s="8">
        <f t="shared" si="555"/>
        <v>1650</v>
      </c>
      <c r="CG525" s="17">
        <f>SUMIFS(KP!$L:$L,KP!$F:$F,$A525,KP!$A:$A,SUMMARY!CG$3)</f>
        <v>0</v>
      </c>
      <c r="CH525" s="7">
        <f>SUMIFS(AFRIMONEY!$J:$J,AFRIMONEY!$F:$F,$A525,AFRIMONEY!$P:$P,CG$3)</f>
        <v>0</v>
      </c>
      <c r="CI525" s="8">
        <f t="shared" si="556"/>
        <v>1650</v>
      </c>
      <c r="CJ525" s="7">
        <f>SUMIFS(KP!$L:$L,KP!$F:$F,$A525,KP!$A:$A,SUMMARY!CJ$3)</f>
        <v>0</v>
      </c>
      <c r="CK525" s="7">
        <f>SUMIFS(AFRIMONEY!$J:$J,AFRIMONEY!$F:$F,$A525,AFRIMONEY!$P:$P,CJ$3)</f>
        <v>0</v>
      </c>
      <c r="CL525" s="8">
        <f t="shared" si="557"/>
        <v>1650</v>
      </c>
      <c r="CM525" s="17">
        <f>SUMIFS(KP!$L:$L,KP!$F:$F,$A525,KP!$A:$A,SUMMARY!CM$3)</f>
        <v>0</v>
      </c>
      <c r="CN525" s="7">
        <f>SUMIFS(AFRIMONEY!$J:$J,AFRIMONEY!$F:$F,$A525,AFRIMONEY!$P:$P,CM$3)</f>
        <v>0</v>
      </c>
      <c r="CO525" s="8">
        <f t="shared" si="558"/>
        <v>1650</v>
      </c>
      <c r="CP525" s="7">
        <f>SUMIFS(KP!$L:$L,KP!$F:$F,$A525,KP!$A:$A,SUMMARY!CP$3)</f>
        <v>0</v>
      </c>
      <c r="CQ525" s="7">
        <f>SUMIFS(AFRIMONEY!$J:$J,AFRIMONEY!$F:$F,$A525,AFRIMONEY!$P:$P,CP$3)</f>
        <v>0</v>
      </c>
      <c r="CR525" s="8">
        <f t="shared" si="559"/>
        <v>1650</v>
      </c>
      <c r="CS525" s="17">
        <f>SUMIFS(KP!$L:$L,KP!$F:$F,$A525,KP!$A:$A,SUMMARY!CS$3)</f>
        <v>0</v>
      </c>
      <c r="CT525" s="7">
        <f>SUMIFS(AFRIMONEY!$J:$J,AFRIMONEY!$F:$F,$A525,AFRIMONEY!$P:$P,CS$3)</f>
        <v>0</v>
      </c>
      <c r="CU525" s="8">
        <f t="shared" si="560"/>
        <v>1650</v>
      </c>
    </row>
    <row r="526" spans="1:99" x14ac:dyDescent="0.3">
      <c r="A526" s="2">
        <v>900003</v>
      </c>
      <c r="B526" s="23" t="str">
        <f>_xlfn.XLOOKUP(TEXT(A526,0),Tabela4[ID],Tabela4[AREA],"")</f>
        <v>AGENCIAS</v>
      </c>
      <c r="C526" s="2" t="str">
        <f>_xlfn.XLOOKUP(TEXT(A526,0),Tabela4[ID],Tabela4[ZONA],"")</f>
        <v>AGENCIAS</v>
      </c>
      <c r="D526" s="2" t="str">
        <f t="shared" si="528"/>
        <v>ACTIVE</v>
      </c>
      <c r="E526" s="18">
        <f t="shared" si="529"/>
        <v>-432100</v>
      </c>
      <c r="F526" s="21">
        <f>SUMIFS(KP!$L:$L,KP!$F:$F,$A526,KP!$A:$A,"31/03/2025")</f>
        <v>0</v>
      </c>
      <c r="G526" s="19">
        <f>SUMIFS(KP!$L:$L,KP!$F:$F,$A526,KP!$A:$A,SUMMARY!G$3)</f>
        <v>0</v>
      </c>
      <c r="H526" s="7">
        <f>SUMIFS(AFRIMONEY!$J:$J,AFRIMONEY!$F:$F,$A526,AFRIMONEY!$P:$P,G$3)</f>
        <v>0</v>
      </c>
      <c r="I526" s="8">
        <f t="shared" si="530"/>
        <v>0</v>
      </c>
      <c r="J526" s="7">
        <f>SUMIFS(KP!$L:$L,KP!$F:$F,$A526,KP!$A:$A,SUMMARY!J$3)</f>
        <v>0</v>
      </c>
      <c r="K526" s="7">
        <f>SUMIFS(AFRIMONEY!$J:$J,AFRIMONEY!$F:$F,$A526,AFRIMONEY!$P:$P,J$3)</f>
        <v>0</v>
      </c>
      <c r="L526" s="8">
        <f t="shared" si="531"/>
        <v>0</v>
      </c>
      <c r="M526" s="17">
        <f>SUMIFS(KP!$L:$L,KP!$F:$F,$A526,KP!$A:$A,SUMMARY!M$3)</f>
        <v>0</v>
      </c>
      <c r="N526" s="7">
        <f>SUMIFS(AFRIMONEY!$J:$J,AFRIMONEY!$F:$F,$A526,AFRIMONEY!$P:$P,M$3)</f>
        <v>0</v>
      </c>
      <c r="O526" s="8">
        <f t="shared" si="532"/>
        <v>0</v>
      </c>
      <c r="P526" s="7">
        <f>SUMIFS(KP!$L:$L,KP!$F:$F,$A526,KP!$A:$A,SUMMARY!P$3)</f>
        <v>0</v>
      </c>
      <c r="Q526" s="7">
        <f>SUMIFS(AFRIMONEY!$J:$J,AFRIMONEY!$F:$F,$A526,AFRIMONEY!$P:$P,P$3)</f>
        <v>0</v>
      </c>
      <c r="R526" s="8">
        <f t="shared" si="533"/>
        <v>0</v>
      </c>
      <c r="S526" s="17">
        <f>SUMIFS(KP!$L:$L,KP!$F:$F,$A526,KP!$A:$A,SUMMARY!S$3)</f>
        <v>-150850</v>
      </c>
      <c r="T526" s="7">
        <f>SUMIFS(AFRIMONEY!$J:$J,AFRIMONEY!$F:$F,$A526,AFRIMONEY!$P:$P,S$3)</f>
        <v>0</v>
      </c>
      <c r="U526" s="8">
        <f t="shared" si="534"/>
        <v>-150850</v>
      </c>
      <c r="V526" s="7">
        <f>SUMIFS(KP!$L:$L,KP!$F:$F,$A526,KP!$A:$A,SUMMARY!V$3)</f>
        <v>0</v>
      </c>
      <c r="W526" s="7">
        <f>SUMIFS(AFRIMONEY!$J:$J,AFRIMONEY!$F:$F,$A526,AFRIMONEY!$P:$P,V$3)</f>
        <v>0</v>
      </c>
      <c r="X526" s="8">
        <f t="shared" si="535"/>
        <v>-150850</v>
      </c>
      <c r="Y526" s="17">
        <f>SUMIFS(KP!$L:$L,KP!$F:$F,$A526,KP!$A:$A,SUMMARY!Y$3)</f>
        <v>-145800</v>
      </c>
      <c r="Z526" s="7">
        <f>SUMIFS(AFRIMONEY!$J:$J,AFRIMONEY!$F:$F,$A526,AFRIMONEY!$P:$P,Y$3)</f>
        <v>0</v>
      </c>
      <c r="AA526" s="8">
        <f t="shared" si="536"/>
        <v>-296650</v>
      </c>
      <c r="AB526" s="7">
        <f>SUMIFS(KP!$L:$L,KP!$F:$F,$A526,KP!$A:$A,SUMMARY!AB$3)</f>
        <v>-28300</v>
      </c>
      <c r="AC526" s="7">
        <f>SUMIFS(AFRIMONEY!$J:$J,AFRIMONEY!$F:$F,$A526,AFRIMONEY!$P:$P,AB$3)</f>
        <v>0</v>
      </c>
      <c r="AD526" s="8">
        <f t="shared" si="537"/>
        <v>-324950</v>
      </c>
      <c r="AE526" s="17">
        <f>SUMIFS(KP!$L:$L,KP!$F:$F,$A526,KP!$A:$A,SUMMARY!AE$3)</f>
        <v>-84000</v>
      </c>
      <c r="AF526" s="7">
        <f>SUMIFS(AFRIMONEY!$J:$J,AFRIMONEY!$F:$F,$A526,AFRIMONEY!$P:$P,AE$3)</f>
        <v>0</v>
      </c>
      <c r="AG526" s="8">
        <f t="shared" si="538"/>
        <v>-408950</v>
      </c>
      <c r="AH526" s="7">
        <f>SUMIFS(KP!$L:$L,KP!$F:$F,$A526,KP!$A:$A,SUMMARY!AH$3)</f>
        <v>-23150</v>
      </c>
      <c r="AI526" s="7">
        <f>SUMIFS(AFRIMONEY!$J:$J,AFRIMONEY!$F:$F,$A526,AFRIMONEY!$P:$P,AH$3)</f>
        <v>0</v>
      </c>
      <c r="AJ526" s="8">
        <f t="shared" si="539"/>
        <v>-432100</v>
      </c>
      <c r="AK526" s="17">
        <f>SUMIFS(KP!$L:$L,KP!$F:$F,$A526,KP!$A:$A,SUMMARY!AK$3)</f>
        <v>0</v>
      </c>
      <c r="AL526" s="7">
        <f>SUMIFS(AFRIMONEY!$J:$J,AFRIMONEY!$F:$F,$A526,AFRIMONEY!$P:$P,AK$3)</f>
        <v>0</v>
      </c>
      <c r="AM526" s="8">
        <f t="shared" si="540"/>
        <v>-432100</v>
      </c>
      <c r="AN526" s="7">
        <f>SUMIFS(KP!$L:$L,KP!$F:$F,$A526,KP!$A:$A,SUMMARY!AN$3)</f>
        <v>0</v>
      </c>
      <c r="AO526" s="7">
        <f>SUMIFS(AFRIMONEY!$J:$J,AFRIMONEY!$F:$F,$A526,AFRIMONEY!$P:$P,AN$3)</f>
        <v>0</v>
      </c>
      <c r="AP526" s="8">
        <f t="shared" si="541"/>
        <v>-432100</v>
      </c>
      <c r="AQ526" s="17">
        <f>SUMIFS(KP!$L:$L,KP!$F:$F,$A526,KP!$A:$A,SUMMARY!AQ$3)</f>
        <v>0</v>
      </c>
      <c r="AR526" s="7">
        <f>SUMIFS(AFRIMONEY!$J:$J,AFRIMONEY!$F:$F,$A526,AFRIMONEY!$P:$P,AQ$3)</f>
        <v>0</v>
      </c>
      <c r="AS526" s="8">
        <f t="shared" si="542"/>
        <v>-432100</v>
      </c>
      <c r="AT526" s="7">
        <f>SUMIFS(KP!$L:$L,KP!$F:$F,$A526,KP!$A:$A,SUMMARY!AT$3)</f>
        <v>0</v>
      </c>
      <c r="AU526" s="7">
        <f>SUMIFS(AFRIMONEY!$J:$J,AFRIMONEY!$F:$F,$A526,AFRIMONEY!$P:$P,AT$3)</f>
        <v>0</v>
      </c>
      <c r="AV526" s="8">
        <f t="shared" si="543"/>
        <v>-432100</v>
      </c>
      <c r="AW526" s="17">
        <f>SUMIFS(KP!$L:$L,KP!$F:$F,$A526,KP!$A:$A,SUMMARY!AW$3)</f>
        <v>0</v>
      </c>
      <c r="AX526" s="7">
        <f>SUMIFS(AFRIMONEY!$J:$J,AFRIMONEY!$F:$F,$A526,AFRIMONEY!$P:$P,AW$3)</f>
        <v>0</v>
      </c>
      <c r="AY526" s="8">
        <f t="shared" si="544"/>
        <v>-432100</v>
      </c>
      <c r="AZ526" s="7">
        <f>SUMIFS(KP!$L:$L,KP!$F:$F,$A526,KP!$A:$A,SUMMARY!AZ$3)</f>
        <v>0</v>
      </c>
      <c r="BA526" s="7">
        <f>SUMIFS(AFRIMONEY!$J:$J,AFRIMONEY!$F:$F,$A526,AFRIMONEY!$P:$P,AZ$3)</f>
        <v>0</v>
      </c>
      <c r="BB526" s="8">
        <f t="shared" si="545"/>
        <v>-432100</v>
      </c>
      <c r="BC526" s="17">
        <f>SUMIFS(KP!$L:$L,KP!$F:$F,$A526,KP!$A:$A,SUMMARY!BC$3)</f>
        <v>0</v>
      </c>
      <c r="BD526" s="7">
        <f>SUMIFS(AFRIMONEY!$J:$J,AFRIMONEY!$F:$F,$A526,AFRIMONEY!$P:$P,BC$3)</f>
        <v>0</v>
      </c>
      <c r="BE526" s="8">
        <f t="shared" si="546"/>
        <v>-432100</v>
      </c>
      <c r="BF526" s="7">
        <f>SUMIFS(KP!$L:$L,KP!$F:$F,$A526,KP!$A:$A,SUMMARY!BF$3)</f>
        <v>0</v>
      </c>
      <c r="BG526" s="7">
        <f>SUMIFS(AFRIMONEY!$J:$J,AFRIMONEY!$F:$F,$A526,AFRIMONEY!$P:$P,BF$3)</f>
        <v>0</v>
      </c>
      <c r="BH526" s="8">
        <f t="shared" si="547"/>
        <v>-432100</v>
      </c>
      <c r="BI526" s="17">
        <f>SUMIFS(KP!$L:$L,KP!$F:$F,$A526,KP!$A:$A,SUMMARY!BI$3)</f>
        <v>0</v>
      </c>
      <c r="BJ526" s="7">
        <f>SUMIFS(AFRIMONEY!$J:$J,AFRIMONEY!$F:$F,$A526,AFRIMONEY!$P:$P,BI$3)</f>
        <v>0</v>
      </c>
      <c r="BK526" s="8">
        <f t="shared" si="548"/>
        <v>-432100</v>
      </c>
      <c r="BL526" s="7">
        <f>SUMIFS(KP!$L:$L,KP!$F:$F,$A526,KP!$A:$A,SUMMARY!BL$3)</f>
        <v>0</v>
      </c>
      <c r="BM526" s="7">
        <f>SUMIFS(AFRIMONEY!$J:$J,AFRIMONEY!$F:$F,$A526,AFRIMONEY!$P:$P,BL$3)</f>
        <v>0</v>
      </c>
      <c r="BN526" s="8">
        <f t="shared" si="549"/>
        <v>-432100</v>
      </c>
      <c r="BO526" s="17">
        <f>SUMIFS(KP!$L:$L,KP!$F:$F,$A526,KP!$A:$A,SUMMARY!BO$3)</f>
        <v>0</v>
      </c>
      <c r="BP526" s="7">
        <f>SUMIFS(AFRIMONEY!$J:$J,AFRIMONEY!$F:$F,$A526,AFRIMONEY!$P:$P,BO$3)</f>
        <v>0</v>
      </c>
      <c r="BQ526" s="8">
        <f t="shared" si="550"/>
        <v>-432100</v>
      </c>
      <c r="BR526" s="7">
        <f>SUMIFS(KP!$L:$L,KP!$F:$F,$A526,KP!$A:$A,SUMMARY!BR$3)</f>
        <v>0</v>
      </c>
      <c r="BS526" s="7">
        <f>SUMIFS(AFRIMONEY!$J:$J,AFRIMONEY!$F:$F,$A526,AFRIMONEY!$P:$P,BR$3)</f>
        <v>0</v>
      </c>
      <c r="BT526" s="8">
        <f t="shared" si="551"/>
        <v>-432100</v>
      </c>
      <c r="BU526" s="17">
        <f>SUMIFS(KP!$L:$L,KP!$F:$F,$A526,KP!$A:$A,SUMMARY!BU$3)</f>
        <v>0</v>
      </c>
      <c r="BV526" s="7">
        <f>SUMIFS(AFRIMONEY!$J:$J,AFRIMONEY!$F:$F,$A526,AFRIMONEY!$P:$P,BU$3)</f>
        <v>0</v>
      </c>
      <c r="BW526" s="8">
        <f t="shared" si="552"/>
        <v>-432100</v>
      </c>
      <c r="BX526" s="7">
        <f>SUMIFS(KP!$L:$L,KP!$F:$F,$A526,KP!$A:$A,SUMMARY!BX$3)</f>
        <v>0</v>
      </c>
      <c r="BY526" s="7">
        <f>SUMIFS(AFRIMONEY!$J:$J,AFRIMONEY!$F:$F,$A526,AFRIMONEY!$P:$P,BX$3)</f>
        <v>0</v>
      </c>
      <c r="BZ526" s="8">
        <f t="shared" si="553"/>
        <v>-432100</v>
      </c>
      <c r="CA526" s="17">
        <f>SUMIFS(KP!$L:$L,KP!$F:$F,$A526,KP!$A:$A,SUMMARY!CA$3)</f>
        <v>0</v>
      </c>
      <c r="CB526" s="7">
        <f>SUMIFS(AFRIMONEY!$J:$J,AFRIMONEY!$F:$F,$A526,AFRIMONEY!$P:$P,CA$3)</f>
        <v>0</v>
      </c>
      <c r="CC526" s="8">
        <f t="shared" si="554"/>
        <v>-432100</v>
      </c>
      <c r="CD526" s="7">
        <f>SUMIFS(KP!$L:$L,KP!$F:$F,$A526,KP!$A:$A,SUMMARY!CD$3)</f>
        <v>0</v>
      </c>
      <c r="CE526" s="7">
        <f>SUMIFS(AFRIMONEY!$J:$J,AFRIMONEY!$F:$F,$A526,AFRIMONEY!$P:$P,CD$3)</f>
        <v>0</v>
      </c>
      <c r="CF526" s="8">
        <f t="shared" si="555"/>
        <v>-432100</v>
      </c>
      <c r="CG526" s="17">
        <f>SUMIFS(KP!$L:$L,KP!$F:$F,$A526,KP!$A:$A,SUMMARY!CG$3)</f>
        <v>0</v>
      </c>
      <c r="CH526" s="7">
        <f>SUMIFS(AFRIMONEY!$J:$J,AFRIMONEY!$F:$F,$A526,AFRIMONEY!$P:$P,CG$3)</f>
        <v>0</v>
      </c>
      <c r="CI526" s="8">
        <f t="shared" si="556"/>
        <v>-432100</v>
      </c>
      <c r="CJ526" s="7">
        <f>SUMIFS(KP!$L:$L,KP!$F:$F,$A526,KP!$A:$A,SUMMARY!CJ$3)</f>
        <v>0</v>
      </c>
      <c r="CK526" s="7">
        <f>SUMIFS(AFRIMONEY!$J:$J,AFRIMONEY!$F:$F,$A526,AFRIMONEY!$P:$P,CJ$3)</f>
        <v>0</v>
      </c>
      <c r="CL526" s="8">
        <f t="shared" si="557"/>
        <v>-432100</v>
      </c>
      <c r="CM526" s="17">
        <f>SUMIFS(KP!$L:$L,KP!$F:$F,$A526,KP!$A:$A,SUMMARY!CM$3)</f>
        <v>0</v>
      </c>
      <c r="CN526" s="7">
        <f>SUMIFS(AFRIMONEY!$J:$J,AFRIMONEY!$F:$F,$A526,AFRIMONEY!$P:$P,CM$3)</f>
        <v>0</v>
      </c>
      <c r="CO526" s="8">
        <f t="shared" si="558"/>
        <v>-432100</v>
      </c>
      <c r="CP526" s="7">
        <f>SUMIFS(KP!$L:$L,KP!$F:$F,$A526,KP!$A:$A,SUMMARY!CP$3)</f>
        <v>0</v>
      </c>
      <c r="CQ526" s="7">
        <f>SUMIFS(AFRIMONEY!$J:$J,AFRIMONEY!$F:$F,$A526,AFRIMONEY!$P:$P,CP$3)</f>
        <v>0</v>
      </c>
      <c r="CR526" s="8">
        <f t="shared" si="559"/>
        <v>-432100</v>
      </c>
      <c r="CS526" s="17">
        <f>SUMIFS(KP!$L:$L,KP!$F:$F,$A526,KP!$A:$A,SUMMARY!CS$3)</f>
        <v>0</v>
      </c>
      <c r="CT526" s="7">
        <f>SUMIFS(AFRIMONEY!$J:$J,AFRIMONEY!$F:$F,$A526,AFRIMONEY!$P:$P,CS$3)</f>
        <v>0</v>
      </c>
      <c r="CU526" s="8">
        <f t="shared" si="560"/>
        <v>-432100</v>
      </c>
    </row>
    <row r="527" spans="1:99" x14ac:dyDescent="0.3">
      <c r="A527" s="2">
        <v>900005</v>
      </c>
      <c r="B527" s="23" t="str">
        <f>_xlfn.XLOOKUP(TEXT(A527,0),Tabela4[ID],Tabela4[AREA],"")</f>
        <v>AGENCIAS</v>
      </c>
      <c r="C527" s="2" t="str">
        <f>_xlfn.XLOOKUP(TEXT(A527,0),Tabela4[ID],Tabela4[ZONA],"")</f>
        <v>AGENCIAS</v>
      </c>
      <c r="D527" s="2" t="str">
        <f t="shared" ref="D527:D539" si="561">IF(E527&gt;0,"BLOCKED","ACTIVE")</f>
        <v>BLOCKED</v>
      </c>
      <c r="E527" s="18">
        <f t="shared" ref="E527:E539" si="562">CU527</f>
        <v>16700</v>
      </c>
      <c r="F527" s="21">
        <f>SUMIFS(KP!$L:$L,KP!$F:$F,$A527,KP!$A:$A,"31/03/2025")</f>
        <v>400</v>
      </c>
      <c r="G527" s="19">
        <f>SUMIFS(KP!$L:$L,KP!$F:$F,$A527,KP!$A:$A,SUMMARY!G$3)</f>
        <v>32450</v>
      </c>
      <c r="H527" s="7">
        <f>SUMIFS(AFRIMONEY!$J:$J,AFRIMONEY!$F:$F,$A527,AFRIMONEY!$P:$P,G$3)</f>
        <v>0</v>
      </c>
      <c r="I527" s="8">
        <f t="shared" ref="I527:I539" si="563">F527+(G527-H527)</f>
        <v>32850</v>
      </c>
      <c r="J527" s="7">
        <f>SUMIFS(KP!$L:$L,KP!$F:$F,$A527,KP!$A:$A,SUMMARY!J$3)</f>
        <v>1400</v>
      </c>
      <c r="K527" s="7">
        <f>SUMIFS(AFRIMONEY!$J:$J,AFRIMONEY!$F:$F,$A527,AFRIMONEY!$P:$P,J$3)</f>
        <v>32450</v>
      </c>
      <c r="L527" s="8">
        <f t="shared" ref="L527:L539" si="564">I527+(J527-K527)</f>
        <v>1800</v>
      </c>
      <c r="M527" s="17">
        <f>SUMIFS(KP!$L:$L,KP!$F:$F,$A527,KP!$A:$A,SUMMARY!M$3)</f>
        <v>11600</v>
      </c>
      <c r="N527" s="7">
        <f>SUMIFS(AFRIMONEY!$J:$J,AFRIMONEY!$F:$F,$A527,AFRIMONEY!$P:$P,M$3)</f>
        <v>1400</v>
      </c>
      <c r="O527" s="8">
        <f t="shared" ref="O527:O539" si="565">L527+(M527-N527)</f>
        <v>12000</v>
      </c>
      <c r="P527" s="7">
        <f>SUMIFS(KP!$L:$L,KP!$F:$F,$A527,KP!$A:$A,SUMMARY!P$3)</f>
        <v>8550</v>
      </c>
      <c r="Q527" s="7">
        <f>SUMIFS(AFRIMONEY!$J:$J,AFRIMONEY!$F:$F,$A527,AFRIMONEY!$P:$P,P$3)</f>
        <v>20150</v>
      </c>
      <c r="R527" s="8">
        <f t="shared" ref="R527:R539" si="566">O527+(P527-Q527)</f>
        <v>400</v>
      </c>
      <c r="S527" s="17">
        <f>SUMIFS(KP!$L:$L,KP!$F:$F,$A527,KP!$A:$A,SUMMARY!S$3)</f>
        <v>6700</v>
      </c>
      <c r="T527" s="7">
        <f>SUMIFS(AFRIMONEY!$J:$J,AFRIMONEY!$F:$F,$A527,AFRIMONEY!$P:$P,S$3)</f>
        <v>0</v>
      </c>
      <c r="U527" s="8">
        <f t="shared" ref="U527:U539" si="567">R527+(S527-T527)</f>
        <v>7100</v>
      </c>
      <c r="V527" s="7">
        <f>SUMIFS(KP!$L:$L,KP!$F:$F,$A527,KP!$A:$A,SUMMARY!V$3)</f>
        <v>0</v>
      </c>
      <c r="W527" s="7">
        <f>SUMIFS(AFRIMONEY!$J:$J,AFRIMONEY!$F:$F,$A527,AFRIMONEY!$P:$P,V$3)</f>
        <v>0</v>
      </c>
      <c r="X527" s="8">
        <f t="shared" ref="X527:X539" si="568">U527+(V527-W527)</f>
        <v>7100</v>
      </c>
      <c r="Y527" s="17">
        <f>SUMIFS(KP!$L:$L,KP!$F:$F,$A527,KP!$A:$A,SUMMARY!Y$3)</f>
        <v>250</v>
      </c>
      <c r="Z527" s="7">
        <f>SUMIFS(AFRIMONEY!$J:$J,AFRIMONEY!$F:$F,$A527,AFRIMONEY!$P:$P,Y$3)</f>
        <v>6950</v>
      </c>
      <c r="AA527" s="8">
        <f t="shared" ref="AA527:AA539" si="569">X527+(Y527-Z527)</f>
        <v>400</v>
      </c>
      <c r="AB527" s="7">
        <f>SUMIFS(KP!$L:$L,KP!$F:$F,$A527,KP!$A:$A,SUMMARY!AB$3)</f>
        <v>10900</v>
      </c>
      <c r="AC527" s="7">
        <f>SUMIFS(AFRIMONEY!$J:$J,AFRIMONEY!$F:$F,$A527,AFRIMONEY!$P:$P,AB$3)</f>
        <v>10900</v>
      </c>
      <c r="AD527" s="8">
        <f t="shared" ref="AD527:AD539" si="570">AA527+(AB527-AC527)</f>
        <v>400</v>
      </c>
      <c r="AE527" s="17">
        <f>SUMIFS(KP!$L:$L,KP!$F:$F,$A527,KP!$A:$A,SUMMARY!AE$3)</f>
        <v>2050</v>
      </c>
      <c r="AF527" s="7">
        <f>SUMIFS(AFRIMONEY!$J:$J,AFRIMONEY!$F:$F,$A527,AFRIMONEY!$P:$P,AE$3)</f>
        <v>2050</v>
      </c>
      <c r="AG527" s="8">
        <f t="shared" ref="AG527:AG539" si="571">AD527+(AE527-AF527)</f>
        <v>400</v>
      </c>
      <c r="AH527" s="7">
        <f>SUMIFS(KP!$L:$L,KP!$F:$F,$A527,KP!$A:$A,SUMMARY!AH$3)</f>
        <v>16300</v>
      </c>
      <c r="AI527" s="7">
        <f>SUMIFS(AFRIMONEY!$J:$J,AFRIMONEY!$F:$F,$A527,AFRIMONEY!$P:$P,AH$3)</f>
        <v>0</v>
      </c>
      <c r="AJ527" s="8">
        <f t="shared" ref="AJ527:AJ539" si="572">AG527+(AH527-AI527)</f>
        <v>16700</v>
      </c>
      <c r="AK527" s="17">
        <f>SUMIFS(KP!$L:$L,KP!$F:$F,$A527,KP!$A:$A,SUMMARY!AK$3)</f>
        <v>0</v>
      </c>
      <c r="AL527" s="7">
        <f>SUMIFS(AFRIMONEY!$J:$J,AFRIMONEY!$F:$F,$A527,AFRIMONEY!$P:$P,AK$3)</f>
        <v>0</v>
      </c>
      <c r="AM527" s="8">
        <f t="shared" ref="AM527:AM539" si="573">AJ527+(AK527-AL527)</f>
        <v>16700</v>
      </c>
      <c r="AN527" s="7">
        <f>SUMIFS(KP!$L:$L,KP!$F:$F,$A527,KP!$A:$A,SUMMARY!AN$3)</f>
        <v>0</v>
      </c>
      <c r="AO527" s="7">
        <f>SUMIFS(AFRIMONEY!$J:$J,AFRIMONEY!$F:$F,$A527,AFRIMONEY!$P:$P,AN$3)</f>
        <v>0</v>
      </c>
      <c r="AP527" s="8">
        <f t="shared" ref="AP527:AP539" si="574">AM527+(AN527-AO527)</f>
        <v>16700</v>
      </c>
      <c r="AQ527" s="17">
        <f>SUMIFS(KP!$L:$L,KP!$F:$F,$A527,KP!$A:$A,SUMMARY!AQ$3)</f>
        <v>0</v>
      </c>
      <c r="AR527" s="7">
        <f>SUMIFS(AFRIMONEY!$J:$J,AFRIMONEY!$F:$F,$A527,AFRIMONEY!$P:$P,AQ$3)</f>
        <v>0</v>
      </c>
      <c r="AS527" s="8">
        <f t="shared" ref="AS527:AS539" si="575">AP527+(AQ527-AR527)</f>
        <v>16700</v>
      </c>
      <c r="AT527" s="7">
        <f>SUMIFS(KP!$L:$L,KP!$F:$F,$A527,KP!$A:$A,SUMMARY!AT$3)</f>
        <v>0</v>
      </c>
      <c r="AU527" s="7">
        <f>SUMIFS(AFRIMONEY!$J:$J,AFRIMONEY!$F:$F,$A527,AFRIMONEY!$P:$P,AT$3)</f>
        <v>0</v>
      </c>
      <c r="AV527" s="8">
        <f t="shared" ref="AV527:AV539" si="576">AS527+(AT527-AU527)</f>
        <v>16700</v>
      </c>
      <c r="AW527" s="17">
        <f>SUMIFS(KP!$L:$L,KP!$F:$F,$A527,KP!$A:$A,SUMMARY!AW$3)</f>
        <v>0</v>
      </c>
      <c r="AX527" s="7">
        <f>SUMIFS(AFRIMONEY!$J:$J,AFRIMONEY!$F:$F,$A527,AFRIMONEY!$P:$P,AW$3)</f>
        <v>0</v>
      </c>
      <c r="AY527" s="8">
        <f t="shared" ref="AY527:AY539" si="577">AV527+(AW527-AX527)</f>
        <v>16700</v>
      </c>
      <c r="AZ527" s="7">
        <f>SUMIFS(KP!$L:$L,KP!$F:$F,$A527,KP!$A:$A,SUMMARY!AZ$3)</f>
        <v>0</v>
      </c>
      <c r="BA527" s="7">
        <f>SUMIFS(AFRIMONEY!$J:$J,AFRIMONEY!$F:$F,$A527,AFRIMONEY!$P:$P,AZ$3)</f>
        <v>0</v>
      </c>
      <c r="BB527" s="8">
        <f t="shared" ref="BB527:BB539" si="578">AY527+(AZ527-BA527)</f>
        <v>16700</v>
      </c>
      <c r="BC527" s="17">
        <f>SUMIFS(KP!$L:$L,KP!$F:$F,$A527,KP!$A:$A,SUMMARY!BC$3)</f>
        <v>0</v>
      </c>
      <c r="BD527" s="7">
        <f>SUMIFS(AFRIMONEY!$J:$J,AFRIMONEY!$F:$F,$A527,AFRIMONEY!$P:$P,BC$3)</f>
        <v>0</v>
      </c>
      <c r="BE527" s="8">
        <f t="shared" ref="BE527:BE539" si="579">BB527+(BC527-BD527)</f>
        <v>16700</v>
      </c>
      <c r="BF527" s="7">
        <f>SUMIFS(KP!$L:$L,KP!$F:$F,$A527,KP!$A:$A,SUMMARY!BF$3)</f>
        <v>0</v>
      </c>
      <c r="BG527" s="7">
        <f>SUMIFS(AFRIMONEY!$J:$J,AFRIMONEY!$F:$F,$A527,AFRIMONEY!$P:$P,BF$3)</f>
        <v>0</v>
      </c>
      <c r="BH527" s="8">
        <f t="shared" ref="BH527:BH539" si="580">BE527+(BF527-BG527)</f>
        <v>16700</v>
      </c>
      <c r="BI527" s="17">
        <f>SUMIFS(KP!$L:$L,KP!$F:$F,$A527,KP!$A:$A,SUMMARY!BI$3)</f>
        <v>0</v>
      </c>
      <c r="BJ527" s="7">
        <f>SUMIFS(AFRIMONEY!$J:$J,AFRIMONEY!$F:$F,$A527,AFRIMONEY!$P:$P,BI$3)</f>
        <v>0</v>
      </c>
      <c r="BK527" s="8">
        <f t="shared" ref="BK527:BK539" si="581">BH527+(BI527-BJ527)</f>
        <v>16700</v>
      </c>
      <c r="BL527" s="7">
        <f>SUMIFS(KP!$L:$L,KP!$F:$F,$A527,KP!$A:$A,SUMMARY!BL$3)</f>
        <v>0</v>
      </c>
      <c r="BM527" s="7">
        <f>SUMIFS(AFRIMONEY!$J:$J,AFRIMONEY!$F:$F,$A527,AFRIMONEY!$P:$P,BL$3)</f>
        <v>0</v>
      </c>
      <c r="BN527" s="8">
        <f t="shared" ref="BN527:BN539" si="582">BK527+(BL527-BM527)</f>
        <v>16700</v>
      </c>
      <c r="BO527" s="17">
        <f>SUMIFS(KP!$L:$L,KP!$F:$F,$A527,KP!$A:$A,SUMMARY!BO$3)</f>
        <v>0</v>
      </c>
      <c r="BP527" s="7">
        <f>SUMIFS(AFRIMONEY!$J:$J,AFRIMONEY!$F:$F,$A527,AFRIMONEY!$P:$P,BO$3)</f>
        <v>0</v>
      </c>
      <c r="BQ527" s="8">
        <f t="shared" ref="BQ527:BQ539" si="583">BN527+(BO527-BP527)</f>
        <v>16700</v>
      </c>
      <c r="BR527" s="7">
        <f>SUMIFS(KP!$L:$L,KP!$F:$F,$A527,KP!$A:$A,SUMMARY!BR$3)</f>
        <v>0</v>
      </c>
      <c r="BS527" s="7">
        <f>SUMIFS(AFRIMONEY!$J:$J,AFRIMONEY!$F:$F,$A527,AFRIMONEY!$P:$P,BR$3)</f>
        <v>0</v>
      </c>
      <c r="BT527" s="8">
        <f t="shared" ref="BT527:BT539" si="584">BQ527+(BR527-BS527)</f>
        <v>16700</v>
      </c>
      <c r="BU527" s="17">
        <f>SUMIFS(KP!$L:$L,KP!$F:$F,$A527,KP!$A:$A,SUMMARY!BU$3)</f>
        <v>0</v>
      </c>
      <c r="BV527" s="7">
        <f>SUMIFS(AFRIMONEY!$J:$J,AFRIMONEY!$F:$F,$A527,AFRIMONEY!$P:$P,BU$3)</f>
        <v>0</v>
      </c>
      <c r="BW527" s="8">
        <f t="shared" ref="BW527:BW539" si="585">BT527+(BU527-BV527)</f>
        <v>16700</v>
      </c>
      <c r="BX527" s="7">
        <f>SUMIFS(KP!$L:$L,KP!$F:$F,$A527,KP!$A:$A,SUMMARY!BX$3)</f>
        <v>0</v>
      </c>
      <c r="BY527" s="7">
        <f>SUMIFS(AFRIMONEY!$J:$J,AFRIMONEY!$F:$F,$A527,AFRIMONEY!$P:$P,BX$3)</f>
        <v>0</v>
      </c>
      <c r="BZ527" s="8">
        <f t="shared" ref="BZ527:BZ539" si="586">BW527+(BX527-BY527)</f>
        <v>16700</v>
      </c>
      <c r="CA527" s="17">
        <f>SUMIFS(KP!$L:$L,KP!$F:$F,$A527,KP!$A:$A,SUMMARY!CA$3)</f>
        <v>0</v>
      </c>
      <c r="CB527" s="7">
        <f>SUMIFS(AFRIMONEY!$J:$J,AFRIMONEY!$F:$F,$A527,AFRIMONEY!$P:$P,CA$3)</f>
        <v>0</v>
      </c>
      <c r="CC527" s="8">
        <f t="shared" ref="CC527:CC539" si="587">BZ527+(CA527-CB527)</f>
        <v>16700</v>
      </c>
      <c r="CD527" s="7">
        <f>SUMIFS(KP!$L:$L,KP!$F:$F,$A527,KP!$A:$A,SUMMARY!CD$3)</f>
        <v>0</v>
      </c>
      <c r="CE527" s="7">
        <f>SUMIFS(AFRIMONEY!$J:$J,AFRIMONEY!$F:$F,$A527,AFRIMONEY!$P:$P,CD$3)</f>
        <v>0</v>
      </c>
      <c r="CF527" s="8">
        <f t="shared" ref="CF527:CF539" si="588">CC527+(CD527-CE527)</f>
        <v>16700</v>
      </c>
      <c r="CG527" s="17">
        <f>SUMIFS(KP!$L:$L,KP!$F:$F,$A527,KP!$A:$A,SUMMARY!CG$3)</f>
        <v>0</v>
      </c>
      <c r="CH527" s="7">
        <f>SUMIFS(AFRIMONEY!$J:$J,AFRIMONEY!$F:$F,$A527,AFRIMONEY!$P:$P,CG$3)</f>
        <v>0</v>
      </c>
      <c r="CI527" s="8">
        <f t="shared" ref="CI527:CI539" si="589">CF527+(CG527-CH527)</f>
        <v>16700</v>
      </c>
      <c r="CJ527" s="7">
        <f>SUMIFS(KP!$L:$L,KP!$F:$F,$A527,KP!$A:$A,SUMMARY!CJ$3)</f>
        <v>0</v>
      </c>
      <c r="CK527" s="7">
        <f>SUMIFS(AFRIMONEY!$J:$J,AFRIMONEY!$F:$F,$A527,AFRIMONEY!$P:$P,CJ$3)</f>
        <v>0</v>
      </c>
      <c r="CL527" s="8">
        <f t="shared" ref="CL527:CL539" si="590">CI527+(CJ527-CK527)</f>
        <v>16700</v>
      </c>
      <c r="CM527" s="17">
        <f>SUMIFS(KP!$L:$L,KP!$F:$F,$A527,KP!$A:$A,SUMMARY!CM$3)</f>
        <v>0</v>
      </c>
      <c r="CN527" s="7">
        <f>SUMIFS(AFRIMONEY!$J:$J,AFRIMONEY!$F:$F,$A527,AFRIMONEY!$P:$P,CM$3)</f>
        <v>0</v>
      </c>
      <c r="CO527" s="8">
        <f t="shared" ref="CO527:CO539" si="591">CL527+(CM527-CN527)</f>
        <v>16700</v>
      </c>
      <c r="CP527" s="7">
        <f>SUMIFS(KP!$L:$L,KP!$F:$F,$A527,KP!$A:$A,SUMMARY!CP$3)</f>
        <v>0</v>
      </c>
      <c r="CQ527" s="7">
        <f>SUMIFS(AFRIMONEY!$J:$J,AFRIMONEY!$F:$F,$A527,AFRIMONEY!$P:$P,CP$3)</f>
        <v>0</v>
      </c>
      <c r="CR527" s="8">
        <f t="shared" ref="CR527:CR539" si="592">CO527+(CP527-CQ527)</f>
        <v>16700</v>
      </c>
      <c r="CS527" s="17">
        <f>SUMIFS(KP!$L:$L,KP!$F:$F,$A527,KP!$A:$A,SUMMARY!CS$3)</f>
        <v>0</v>
      </c>
      <c r="CT527" s="7">
        <f>SUMIFS(AFRIMONEY!$J:$J,AFRIMONEY!$F:$F,$A527,AFRIMONEY!$P:$P,CS$3)</f>
        <v>0</v>
      </c>
      <c r="CU527" s="8">
        <f t="shared" ref="CU527:CU539" si="593">CR527+(CS527-CT527)</f>
        <v>16700</v>
      </c>
    </row>
    <row r="528" spans="1:99" x14ac:dyDescent="0.3">
      <c r="A528" s="2">
        <v>900006</v>
      </c>
      <c r="B528" s="23" t="str">
        <f>_xlfn.XLOOKUP(TEXT(A528,0),Tabela4[ID],Tabela4[AREA],"")</f>
        <v>AGENCIAS</v>
      </c>
      <c r="C528" s="2" t="str">
        <f>_xlfn.XLOOKUP(TEXT(A528,0),Tabela4[ID],Tabela4[ZONA],"")</f>
        <v>AGENCIAS</v>
      </c>
      <c r="D528" s="2" t="str">
        <f t="shared" si="561"/>
        <v>BLOCKED</v>
      </c>
      <c r="E528" s="18">
        <f t="shared" si="562"/>
        <v>16350</v>
      </c>
      <c r="F528" s="21">
        <f>SUMIFS(KP!$L:$L,KP!$F:$F,$A528,KP!$A:$A,"31/03/2025")</f>
        <v>6000</v>
      </c>
      <c r="G528" s="19">
        <f>SUMIFS(KP!$L:$L,KP!$F:$F,$A528,KP!$A:$A,SUMMARY!G$3)</f>
        <v>1200</v>
      </c>
      <c r="H528" s="7">
        <f>SUMIFS(AFRIMONEY!$J:$J,AFRIMONEY!$F:$F,$A528,AFRIMONEY!$P:$P,G$3)</f>
        <v>1200</v>
      </c>
      <c r="I528" s="8">
        <f t="shared" si="563"/>
        <v>6000</v>
      </c>
      <c r="J528" s="7">
        <f>SUMIFS(KP!$L:$L,KP!$F:$F,$A528,KP!$A:$A,SUMMARY!J$3)</f>
        <v>4850</v>
      </c>
      <c r="K528" s="7">
        <f>SUMIFS(AFRIMONEY!$J:$J,AFRIMONEY!$F:$F,$A528,AFRIMONEY!$P:$P,J$3)</f>
        <v>4850</v>
      </c>
      <c r="L528" s="8">
        <f t="shared" si="564"/>
        <v>6000</v>
      </c>
      <c r="M528" s="17">
        <f>SUMIFS(KP!$L:$L,KP!$F:$F,$A528,KP!$A:$A,SUMMARY!M$3)</f>
        <v>14150</v>
      </c>
      <c r="N528" s="7">
        <f>SUMIFS(AFRIMONEY!$J:$J,AFRIMONEY!$F:$F,$A528,AFRIMONEY!$P:$P,M$3)</f>
        <v>14150</v>
      </c>
      <c r="O528" s="8">
        <f t="shared" si="565"/>
        <v>6000</v>
      </c>
      <c r="P528" s="7">
        <f>SUMIFS(KP!$L:$L,KP!$F:$F,$A528,KP!$A:$A,SUMMARY!P$3)</f>
        <v>4650</v>
      </c>
      <c r="Q528" s="7">
        <f>SUMIFS(AFRIMONEY!$J:$J,AFRIMONEY!$F:$F,$A528,AFRIMONEY!$P:$P,P$3)</f>
        <v>4650</v>
      </c>
      <c r="R528" s="8">
        <f t="shared" si="566"/>
        <v>6000</v>
      </c>
      <c r="S528" s="17">
        <f>SUMIFS(KP!$L:$L,KP!$F:$F,$A528,KP!$A:$A,SUMMARY!S$3)</f>
        <v>8100</v>
      </c>
      <c r="T528" s="7">
        <f>SUMIFS(AFRIMONEY!$J:$J,AFRIMONEY!$F:$F,$A528,AFRIMONEY!$P:$P,S$3)</f>
        <v>8100</v>
      </c>
      <c r="U528" s="8">
        <f t="shared" si="567"/>
        <v>6000</v>
      </c>
      <c r="V528" s="7">
        <f>SUMIFS(KP!$L:$L,KP!$F:$F,$A528,KP!$A:$A,SUMMARY!V$3)</f>
        <v>0</v>
      </c>
      <c r="W528" s="7">
        <f>SUMIFS(AFRIMONEY!$J:$J,AFRIMONEY!$F:$F,$A528,AFRIMONEY!$P:$P,V$3)</f>
        <v>0</v>
      </c>
      <c r="X528" s="8">
        <f t="shared" si="568"/>
        <v>6000</v>
      </c>
      <c r="Y528" s="17">
        <f>SUMIFS(KP!$L:$L,KP!$F:$F,$A528,KP!$A:$A,SUMMARY!Y$3)</f>
        <v>9650</v>
      </c>
      <c r="Z528" s="7">
        <f>SUMIFS(AFRIMONEY!$J:$J,AFRIMONEY!$F:$F,$A528,AFRIMONEY!$P:$P,Y$3)</f>
        <v>9650</v>
      </c>
      <c r="AA528" s="8">
        <f t="shared" si="569"/>
        <v>6000</v>
      </c>
      <c r="AB528" s="7">
        <f>SUMIFS(KP!$L:$L,KP!$F:$F,$A528,KP!$A:$A,SUMMARY!AB$3)</f>
        <v>0</v>
      </c>
      <c r="AC528" s="7">
        <f>SUMIFS(AFRIMONEY!$J:$J,AFRIMONEY!$F:$F,$A528,AFRIMONEY!$P:$P,AB$3)</f>
        <v>0</v>
      </c>
      <c r="AD528" s="8">
        <f t="shared" si="570"/>
        <v>6000</v>
      </c>
      <c r="AE528" s="17">
        <f>SUMIFS(KP!$L:$L,KP!$F:$F,$A528,KP!$A:$A,SUMMARY!AE$3)</f>
        <v>12700</v>
      </c>
      <c r="AF528" s="7">
        <f>SUMIFS(AFRIMONEY!$J:$J,AFRIMONEY!$F:$F,$A528,AFRIMONEY!$P:$P,AE$3)</f>
        <v>12700</v>
      </c>
      <c r="AG528" s="8">
        <f t="shared" si="571"/>
        <v>6000</v>
      </c>
      <c r="AH528" s="7">
        <f>SUMIFS(KP!$L:$L,KP!$F:$F,$A528,KP!$A:$A,SUMMARY!AH$3)</f>
        <v>10350</v>
      </c>
      <c r="AI528" s="7">
        <f>SUMIFS(AFRIMONEY!$J:$J,AFRIMONEY!$F:$F,$A528,AFRIMONEY!$P:$P,AH$3)</f>
        <v>0</v>
      </c>
      <c r="AJ528" s="8">
        <f t="shared" si="572"/>
        <v>16350</v>
      </c>
      <c r="AK528" s="17">
        <f>SUMIFS(KP!$L:$L,KP!$F:$F,$A528,KP!$A:$A,SUMMARY!AK$3)</f>
        <v>0</v>
      </c>
      <c r="AL528" s="7">
        <f>SUMIFS(AFRIMONEY!$J:$J,AFRIMONEY!$F:$F,$A528,AFRIMONEY!$P:$P,AK$3)</f>
        <v>0</v>
      </c>
      <c r="AM528" s="8">
        <f t="shared" si="573"/>
        <v>16350</v>
      </c>
      <c r="AN528" s="7">
        <f>SUMIFS(KP!$L:$L,KP!$F:$F,$A528,KP!$A:$A,SUMMARY!AN$3)</f>
        <v>0</v>
      </c>
      <c r="AO528" s="7">
        <f>SUMIFS(AFRIMONEY!$J:$J,AFRIMONEY!$F:$F,$A528,AFRIMONEY!$P:$P,AN$3)</f>
        <v>0</v>
      </c>
      <c r="AP528" s="8">
        <f t="shared" si="574"/>
        <v>16350</v>
      </c>
      <c r="AQ528" s="17">
        <f>SUMIFS(KP!$L:$L,KP!$F:$F,$A528,KP!$A:$A,SUMMARY!AQ$3)</f>
        <v>0</v>
      </c>
      <c r="AR528" s="7">
        <f>SUMIFS(AFRIMONEY!$J:$J,AFRIMONEY!$F:$F,$A528,AFRIMONEY!$P:$P,AQ$3)</f>
        <v>0</v>
      </c>
      <c r="AS528" s="8">
        <f t="shared" si="575"/>
        <v>16350</v>
      </c>
      <c r="AT528" s="7">
        <f>SUMIFS(KP!$L:$L,KP!$F:$F,$A528,KP!$A:$A,SUMMARY!AT$3)</f>
        <v>0</v>
      </c>
      <c r="AU528" s="7">
        <f>SUMIFS(AFRIMONEY!$J:$J,AFRIMONEY!$F:$F,$A528,AFRIMONEY!$P:$P,AT$3)</f>
        <v>0</v>
      </c>
      <c r="AV528" s="8">
        <f t="shared" si="576"/>
        <v>16350</v>
      </c>
      <c r="AW528" s="17">
        <f>SUMIFS(KP!$L:$L,KP!$F:$F,$A528,KP!$A:$A,SUMMARY!AW$3)</f>
        <v>0</v>
      </c>
      <c r="AX528" s="7">
        <f>SUMIFS(AFRIMONEY!$J:$J,AFRIMONEY!$F:$F,$A528,AFRIMONEY!$P:$P,AW$3)</f>
        <v>0</v>
      </c>
      <c r="AY528" s="8">
        <f t="shared" si="577"/>
        <v>16350</v>
      </c>
      <c r="AZ528" s="7">
        <f>SUMIFS(KP!$L:$L,KP!$F:$F,$A528,KP!$A:$A,SUMMARY!AZ$3)</f>
        <v>0</v>
      </c>
      <c r="BA528" s="7">
        <f>SUMIFS(AFRIMONEY!$J:$J,AFRIMONEY!$F:$F,$A528,AFRIMONEY!$P:$P,AZ$3)</f>
        <v>0</v>
      </c>
      <c r="BB528" s="8">
        <f t="shared" si="578"/>
        <v>16350</v>
      </c>
      <c r="BC528" s="17">
        <f>SUMIFS(KP!$L:$L,KP!$F:$F,$A528,KP!$A:$A,SUMMARY!BC$3)</f>
        <v>0</v>
      </c>
      <c r="BD528" s="7">
        <f>SUMIFS(AFRIMONEY!$J:$J,AFRIMONEY!$F:$F,$A528,AFRIMONEY!$P:$P,BC$3)</f>
        <v>0</v>
      </c>
      <c r="BE528" s="8">
        <f t="shared" si="579"/>
        <v>16350</v>
      </c>
      <c r="BF528" s="7">
        <f>SUMIFS(KP!$L:$L,KP!$F:$F,$A528,KP!$A:$A,SUMMARY!BF$3)</f>
        <v>0</v>
      </c>
      <c r="BG528" s="7">
        <f>SUMIFS(AFRIMONEY!$J:$J,AFRIMONEY!$F:$F,$A528,AFRIMONEY!$P:$P,BF$3)</f>
        <v>0</v>
      </c>
      <c r="BH528" s="8">
        <f t="shared" si="580"/>
        <v>16350</v>
      </c>
      <c r="BI528" s="17">
        <f>SUMIFS(KP!$L:$L,KP!$F:$F,$A528,KP!$A:$A,SUMMARY!BI$3)</f>
        <v>0</v>
      </c>
      <c r="BJ528" s="7">
        <f>SUMIFS(AFRIMONEY!$J:$J,AFRIMONEY!$F:$F,$A528,AFRIMONEY!$P:$P,BI$3)</f>
        <v>0</v>
      </c>
      <c r="BK528" s="8">
        <f t="shared" si="581"/>
        <v>16350</v>
      </c>
      <c r="BL528" s="7">
        <f>SUMIFS(KP!$L:$L,KP!$F:$F,$A528,KP!$A:$A,SUMMARY!BL$3)</f>
        <v>0</v>
      </c>
      <c r="BM528" s="7">
        <f>SUMIFS(AFRIMONEY!$J:$J,AFRIMONEY!$F:$F,$A528,AFRIMONEY!$P:$P,BL$3)</f>
        <v>0</v>
      </c>
      <c r="BN528" s="8">
        <f t="shared" si="582"/>
        <v>16350</v>
      </c>
      <c r="BO528" s="17">
        <f>SUMIFS(KP!$L:$L,KP!$F:$F,$A528,KP!$A:$A,SUMMARY!BO$3)</f>
        <v>0</v>
      </c>
      <c r="BP528" s="7">
        <f>SUMIFS(AFRIMONEY!$J:$J,AFRIMONEY!$F:$F,$A528,AFRIMONEY!$P:$P,BO$3)</f>
        <v>0</v>
      </c>
      <c r="BQ528" s="8">
        <f t="shared" si="583"/>
        <v>16350</v>
      </c>
      <c r="BR528" s="7">
        <f>SUMIFS(KP!$L:$L,KP!$F:$F,$A528,KP!$A:$A,SUMMARY!BR$3)</f>
        <v>0</v>
      </c>
      <c r="BS528" s="7">
        <f>SUMIFS(AFRIMONEY!$J:$J,AFRIMONEY!$F:$F,$A528,AFRIMONEY!$P:$P,BR$3)</f>
        <v>0</v>
      </c>
      <c r="BT528" s="8">
        <f t="shared" si="584"/>
        <v>16350</v>
      </c>
      <c r="BU528" s="17">
        <f>SUMIFS(KP!$L:$L,KP!$F:$F,$A528,KP!$A:$A,SUMMARY!BU$3)</f>
        <v>0</v>
      </c>
      <c r="BV528" s="7">
        <f>SUMIFS(AFRIMONEY!$J:$J,AFRIMONEY!$F:$F,$A528,AFRIMONEY!$P:$P,BU$3)</f>
        <v>0</v>
      </c>
      <c r="BW528" s="8">
        <f t="shared" si="585"/>
        <v>16350</v>
      </c>
      <c r="BX528" s="7">
        <f>SUMIFS(KP!$L:$L,KP!$F:$F,$A528,KP!$A:$A,SUMMARY!BX$3)</f>
        <v>0</v>
      </c>
      <c r="BY528" s="7">
        <f>SUMIFS(AFRIMONEY!$J:$J,AFRIMONEY!$F:$F,$A528,AFRIMONEY!$P:$P,BX$3)</f>
        <v>0</v>
      </c>
      <c r="BZ528" s="8">
        <f t="shared" si="586"/>
        <v>16350</v>
      </c>
      <c r="CA528" s="17">
        <f>SUMIFS(KP!$L:$L,KP!$F:$F,$A528,KP!$A:$A,SUMMARY!CA$3)</f>
        <v>0</v>
      </c>
      <c r="CB528" s="7">
        <f>SUMIFS(AFRIMONEY!$J:$J,AFRIMONEY!$F:$F,$A528,AFRIMONEY!$P:$P,CA$3)</f>
        <v>0</v>
      </c>
      <c r="CC528" s="8">
        <f t="shared" si="587"/>
        <v>16350</v>
      </c>
      <c r="CD528" s="7">
        <f>SUMIFS(KP!$L:$L,KP!$F:$F,$A528,KP!$A:$A,SUMMARY!CD$3)</f>
        <v>0</v>
      </c>
      <c r="CE528" s="7">
        <f>SUMIFS(AFRIMONEY!$J:$J,AFRIMONEY!$F:$F,$A528,AFRIMONEY!$P:$P,CD$3)</f>
        <v>0</v>
      </c>
      <c r="CF528" s="8">
        <f t="shared" si="588"/>
        <v>16350</v>
      </c>
      <c r="CG528" s="17">
        <f>SUMIFS(KP!$L:$L,KP!$F:$F,$A528,KP!$A:$A,SUMMARY!CG$3)</f>
        <v>0</v>
      </c>
      <c r="CH528" s="7">
        <f>SUMIFS(AFRIMONEY!$J:$J,AFRIMONEY!$F:$F,$A528,AFRIMONEY!$P:$P,CG$3)</f>
        <v>0</v>
      </c>
      <c r="CI528" s="8">
        <f t="shared" si="589"/>
        <v>16350</v>
      </c>
      <c r="CJ528" s="7">
        <f>SUMIFS(KP!$L:$L,KP!$F:$F,$A528,KP!$A:$A,SUMMARY!CJ$3)</f>
        <v>0</v>
      </c>
      <c r="CK528" s="7">
        <f>SUMIFS(AFRIMONEY!$J:$J,AFRIMONEY!$F:$F,$A528,AFRIMONEY!$P:$P,CJ$3)</f>
        <v>0</v>
      </c>
      <c r="CL528" s="8">
        <f t="shared" si="590"/>
        <v>16350</v>
      </c>
      <c r="CM528" s="17">
        <f>SUMIFS(KP!$L:$L,KP!$F:$F,$A528,KP!$A:$A,SUMMARY!CM$3)</f>
        <v>0</v>
      </c>
      <c r="CN528" s="7">
        <f>SUMIFS(AFRIMONEY!$J:$J,AFRIMONEY!$F:$F,$A528,AFRIMONEY!$P:$P,CM$3)</f>
        <v>0</v>
      </c>
      <c r="CO528" s="8">
        <f t="shared" si="591"/>
        <v>16350</v>
      </c>
      <c r="CP528" s="7">
        <f>SUMIFS(KP!$L:$L,KP!$F:$F,$A528,KP!$A:$A,SUMMARY!CP$3)</f>
        <v>0</v>
      </c>
      <c r="CQ528" s="7">
        <f>SUMIFS(AFRIMONEY!$J:$J,AFRIMONEY!$F:$F,$A528,AFRIMONEY!$P:$P,CP$3)</f>
        <v>0</v>
      </c>
      <c r="CR528" s="8">
        <f t="shared" si="592"/>
        <v>16350</v>
      </c>
      <c r="CS528" s="17">
        <f>SUMIFS(KP!$L:$L,KP!$F:$F,$A528,KP!$A:$A,SUMMARY!CS$3)</f>
        <v>0</v>
      </c>
      <c r="CT528" s="7">
        <f>SUMIFS(AFRIMONEY!$J:$J,AFRIMONEY!$F:$F,$A528,AFRIMONEY!$P:$P,CS$3)</f>
        <v>0</v>
      </c>
      <c r="CU528" s="8">
        <f t="shared" si="593"/>
        <v>16350</v>
      </c>
    </row>
    <row r="529" spans="1:99" x14ac:dyDescent="0.3">
      <c r="A529" s="2">
        <v>900007</v>
      </c>
      <c r="B529" s="23" t="str">
        <f>_xlfn.XLOOKUP(TEXT(A529,0),Tabela4[ID],Tabela4[AREA],"")</f>
        <v>AGENCIAS</v>
      </c>
      <c r="C529" s="2" t="str">
        <f>_xlfn.XLOOKUP(TEXT(A529,0),Tabela4[ID],Tabela4[ZONA],"")</f>
        <v>AGENCIAS</v>
      </c>
      <c r="D529" s="2" t="str">
        <f t="shared" si="561"/>
        <v>BLOCKED</v>
      </c>
      <c r="E529" s="18">
        <f t="shared" si="562"/>
        <v>14200</v>
      </c>
      <c r="F529" s="21">
        <f>SUMIFS(KP!$L:$L,KP!$F:$F,$A529,KP!$A:$A,"31/03/2025")</f>
        <v>9850</v>
      </c>
      <c r="G529" s="19">
        <f>SUMIFS(KP!$L:$L,KP!$F:$F,$A529,KP!$A:$A,SUMMARY!G$3)</f>
        <v>2450</v>
      </c>
      <c r="H529" s="7">
        <f>SUMIFS(AFRIMONEY!$J:$J,AFRIMONEY!$F:$F,$A529,AFRIMONEY!$P:$P,G$3)</f>
        <v>2450</v>
      </c>
      <c r="I529" s="8">
        <f t="shared" si="563"/>
        <v>9850</v>
      </c>
      <c r="J529" s="7">
        <f>SUMIFS(KP!$L:$L,KP!$F:$F,$A529,KP!$A:$A,SUMMARY!J$3)</f>
        <v>7050</v>
      </c>
      <c r="K529" s="7">
        <f>SUMIFS(AFRIMONEY!$J:$J,AFRIMONEY!$F:$F,$A529,AFRIMONEY!$P:$P,J$3)</f>
        <v>7050</v>
      </c>
      <c r="L529" s="8">
        <f t="shared" si="564"/>
        <v>9850</v>
      </c>
      <c r="M529" s="17">
        <f>SUMIFS(KP!$L:$L,KP!$F:$F,$A529,KP!$A:$A,SUMMARY!M$3)</f>
        <v>6750</v>
      </c>
      <c r="N529" s="7">
        <f>SUMIFS(AFRIMONEY!$J:$J,AFRIMONEY!$F:$F,$A529,AFRIMONEY!$P:$P,M$3)</f>
        <v>0</v>
      </c>
      <c r="O529" s="8">
        <f t="shared" si="565"/>
        <v>16600</v>
      </c>
      <c r="P529" s="7">
        <f>SUMIFS(KP!$L:$L,KP!$F:$F,$A529,KP!$A:$A,SUMMARY!P$3)</f>
        <v>6650</v>
      </c>
      <c r="Q529" s="7">
        <f>SUMIFS(AFRIMONEY!$J:$J,AFRIMONEY!$F:$F,$A529,AFRIMONEY!$P:$P,P$3)</f>
        <v>13400</v>
      </c>
      <c r="R529" s="8">
        <f t="shared" si="566"/>
        <v>9850</v>
      </c>
      <c r="S529" s="17">
        <f>SUMIFS(KP!$L:$L,KP!$F:$F,$A529,KP!$A:$A,SUMMARY!S$3)</f>
        <v>5500</v>
      </c>
      <c r="T529" s="7">
        <f>SUMIFS(AFRIMONEY!$J:$J,AFRIMONEY!$F:$F,$A529,AFRIMONEY!$P:$P,S$3)</f>
        <v>0</v>
      </c>
      <c r="U529" s="8">
        <f t="shared" si="567"/>
        <v>15350</v>
      </c>
      <c r="V529" s="7">
        <f>SUMIFS(KP!$L:$L,KP!$F:$F,$A529,KP!$A:$A,SUMMARY!V$3)</f>
        <v>0</v>
      </c>
      <c r="W529" s="7">
        <f>SUMIFS(AFRIMONEY!$J:$J,AFRIMONEY!$F:$F,$A529,AFRIMONEY!$P:$P,V$3)</f>
        <v>0</v>
      </c>
      <c r="X529" s="8">
        <f t="shared" si="568"/>
        <v>15350</v>
      </c>
      <c r="Y529" s="17">
        <f>SUMIFS(KP!$L:$L,KP!$F:$F,$A529,KP!$A:$A,SUMMARY!Y$3)</f>
        <v>2100</v>
      </c>
      <c r="Z529" s="7">
        <f>SUMIFS(AFRIMONEY!$J:$J,AFRIMONEY!$F:$F,$A529,AFRIMONEY!$P:$P,Y$3)</f>
        <v>7600</v>
      </c>
      <c r="AA529" s="8">
        <f t="shared" si="569"/>
        <v>9850</v>
      </c>
      <c r="AB529" s="7">
        <f>SUMIFS(KP!$L:$L,KP!$F:$F,$A529,KP!$A:$A,SUMMARY!AB$3)</f>
        <v>4100</v>
      </c>
      <c r="AC529" s="7">
        <f>SUMIFS(AFRIMONEY!$J:$J,AFRIMONEY!$F:$F,$A529,AFRIMONEY!$P:$P,AB$3)</f>
        <v>4100</v>
      </c>
      <c r="AD529" s="8">
        <f t="shared" si="570"/>
        <v>9850</v>
      </c>
      <c r="AE529" s="17">
        <f>SUMIFS(KP!$L:$L,KP!$F:$F,$A529,KP!$A:$A,SUMMARY!AE$3)</f>
        <v>12200</v>
      </c>
      <c r="AF529" s="7">
        <f>SUMIFS(AFRIMONEY!$J:$J,AFRIMONEY!$F:$F,$A529,AFRIMONEY!$P:$P,AE$3)</f>
        <v>0</v>
      </c>
      <c r="AG529" s="8">
        <f t="shared" si="571"/>
        <v>22050</v>
      </c>
      <c r="AH529" s="7">
        <f>SUMIFS(KP!$L:$L,KP!$F:$F,$A529,KP!$A:$A,SUMMARY!AH$3)</f>
        <v>4550</v>
      </c>
      <c r="AI529" s="7">
        <f>SUMIFS(AFRIMONEY!$J:$J,AFRIMONEY!$F:$F,$A529,AFRIMONEY!$P:$P,AH$3)</f>
        <v>12400</v>
      </c>
      <c r="AJ529" s="8">
        <f t="shared" si="572"/>
        <v>14200</v>
      </c>
      <c r="AK529" s="17">
        <f>SUMIFS(KP!$L:$L,KP!$F:$F,$A529,KP!$A:$A,SUMMARY!AK$3)</f>
        <v>0</v>
      </c>
      <c r="AL529" s="7">
        <f>SUMIFS(AFRIMONEY!$J:$J,AFRIMONEY!$F:$F,$A529,AFRIMONEY!$P:$P,AK$3)</f>
        <v>0</v>
      </c>
      <c r="AM529" s="8">
        <f t="shared" si="573"/>
        <v>14200</v>
      </c>
      <c r="AN529" s="7">
        <f>SUMIFS(KP!$L:$L,KP!$F:$F,$A529,KP!$A:$A,SUMMARY!AN$3)</f>
        <v>0</v>
      </c>
      <c r="AO529" s="7">
        <f>SUMIFS(AFRIMONEY!$J:$J,AFRIMONEY!$F:$F,$A529,AFRIMONEY!$P:$P,AN$3)</f>
        <v>0</v>
      </c>
      <c r="AP529" s="8">
        <f t="shared" si="574"/>
        <v>14200</v>
      </c>
      <c r="AQ529" s="17">
        <f>SUMIFS(KP!$L:$L,KP!$F:$F,$A529,KP!$A:$A,SUMMARY!AQ$3)</f>
        <v>0</v>
      </c>
      <c r="AR529" s="7">
        <f>SUMIFS(AFRIMONEY!$J:$J,AFRIMONEY!$F:$F,$A529,AFRIMONEY!$P:$P,AQ$3)</f>
        <v>0</v>
      </c>
      <c r="AS529" s="8">
        <f t="shared" si="575"/>
        <v>14200</v>
      </c>
      <c r="AT529" s="7">
        <f>SUMIFS(KP!$L:$L,KP!$F:$F,$A529,KP!$A:$A,SUMMARY!AT$3)</f>
        <v>0</v>
      </c>
      <c r="AU529" s="7">
        <f>SUMIFS(AFRIMONEY!$J:$J,AFRIMONEY!$F:$F,$A529,AFRIMONEY!$P:$P,AT$3)</f>
        <v>0</v>
      </c>
      <c r="AV529" s="8">
        <f t="shared" si="576"/>
        <v>14200</v>
      </c>
      <c r="AW529" s="17">
        <f>SUMIFS(KP!$L:$L,KP!$F:$F,$A529,KP!$A:$A,SUMMARY!AW$3)</f>
        <v>0</v>
      </c>
      <c r="AX529" s="7">
        <f>SUMIFS(AFRIMONEY!$J:$J,AFRIMONEY!$F:$F,$A529,AFRIMONEY!$P:$P,AW$3)</f>
        <v>0</v>
      </c>
      <c r="AY529" s="8">
        <f t="shared" si="577"/>
        <v>14200</v>
      </c>
      <c r="AZ529" s="7">
        <f>SUMIFS(KP!$L:$L,KP!$F:$F,$A529,KP!$A:$A,SUMMARY!AZ$3)</f>
        <v>0</v>
      </c>
      <c r="BA529" s="7">
        <f>SUMIFS(AFRIMONEY!$J:$J,AFRIMONEY!$F:$F,$A529,AFRIMONEY!$P:$P,AZ$3)</f>
        <v>0</v>
      </c>
      <c r="BB529" s="8">
        <f t="shared" si="578"/>
        <v>14200</v>
      </c>
      <c r="BC529" s="17">
        <f>SUMIFS(KP!$L:$L,KP!$F:$F,$A529,KP!$A:$A,SUMMARY!BC$3)</f>
        <v>0</v>
      </c>
      <c r="BD529" s="7">
        <f>SUMIFS(AFRIMONEY!$J:$J,AFRIMONEY!$F:$F,$A529,AFRIMONEY!$P:$P,BC$3)</f>
        <v>0</v>
      </c>
      <c r="BE529" s="8">
        <f t="shared" si="579"/>
        <v>14200</v>
      </c>
      <c r="BF529" s="7">
        <f>SUMIFS(KP!$L:$L,KP!$F:$F,$A529,KP!$A:$A,SUMMARY!BF$3)</f>
        <v>0</v>
      </c>
      <c r="BG529" s="7">
        <f>SUMIFS(AFRIMONEY!$J:$J,AFRIMONEY!$F:$F,$A529,AFRIMONEY!$P:$P,BF$3)</f>
        <v>0</v>
      </c>
      <c r="BH529" s="8">
        <f t="shared" si="580"/>
        <v>14200</v>
      </c>
      <c r="BI529" s="17">
        <f>SUMIFS(KP!$L:$L,KP!$F:$F,$A529,KP!$A:$A,SUMMARY!BI$3)</f>
        <v>0</v>
      </c>
      <c r="BJ529" s="7">
        <f>SUMIFS(AFRIMONEY!$J:$J,AFRIMONEY!$F:$F,$A529,AFRIMONEY!$P:$P,BI$3)</f>
        <v>0</v>
      </c>
      <c r="BK529" s="8">
        <f t="shared" si="581"/>
        <v>14200</v>
      </c>
      <c r="BL529" s="7">
        <f>SUMIFS(KP!$L:$L,KP!$F:$F,$A529,KP!$A:$A,SUMMARY!BL$3)</f>
        <v>0</v>
      </c>
      <c r="BM529" s="7">
        <f>SUMIFS(AFRIMONEY!$J:$J,AFRIMONEY!$F:$F,$A529,AFRIMONEY!$P:$P,BL$3)</f>
        <v>0</v>
      </c>
      <c r="BN529" s="8">
        <f t="shared" si="582"/>
        <v>14200</v>
      </c>
      <c r="BO529" s="17">
        <f>SUMIFS(KP!$L:$L,KP!$F:$F,$A529,KP!$A:$A,SUMMARY!BO$3)</f>
        <v>0</v>
      </c>
      <c r="BP529" s="7">
        <f>SUMIFS(AFRIMONEY!$J:$J,AFRIMONEY!$F:$F,$A529,AFRIMONEY!$P:$P,BO$3)</f>
        <v>0</v>
      </c>
      <c r="BQ529" s="8">
        <f t="shared" si="583"/>
        <v>14200</v>
      </c>
      <c r="BR529" s="7">
        <f>SUMIFS(KP!$L:$L,KP!$F:$F,$A529,KP!$A:$A,SUMMARY!BR$3)</f>
        <v>0</v>
      </c>
      <c r="BS529" s="7">
        <f>SUMIFS(AFRIMONEY!$J:$J,AFRIMONEY!$F:$F,$A529,AFRIMONEY!$P:$P,BR$3)</f>
        <v>0</v>
      </c>
      <c r="BT529" s="8">
        <f t="shared" si="584"/>
        <v>14200</v>
      </c>
      <c r="BU529" s="17">
        <f>SUMIFS(KP!$L:$L,KP!$F:$F,$A529,KP!$A:$A,SUMMARY!BU$3)</f>
        <v>0</v>
      </c>
      <c r="BV529" s="7">
        <f>SUMIFS(AFRIMONEY!$J:$J,AFRIMONEY!$F:$F,$A529,AFRIMONEY!$P:$P,BU$3)</f>
        <v>0</v>
      </c>
      <c r="BW529" s="8">
        <f t="shared" si="585"/>
        <v>14200</v>
      </c>
      <c r="BX529" s="7">
        <f>SUMIFS(KP!$L:$L,KP!$F:$F,$A529,KP!$A:$A,SUMMARY!BX$3)</f>
        <v>0</v>
      </c>
      <c r="BY529" s="7">
        <f>SUMIFS(AFRIMONEY!$J:$J,AFRIMONEY!$F:$F,$A529,AFRIMONEY!$P:$P,BX$3)</f>
        <v>0</v>
      </c>
      <c r="BZ529" s="8">
        <f t="shared" si="586"/>
        <v>14200</v>
      </c>
      <c r="CA529" s="17">
        <f>SUMIFS(KP!$L:$L,KP!$F:$F,$A529,KP!$A:$A,SUMMARY!CA$3)</f>
        <v>0</v>
      </c>
      <c r="CB529" s="7">
        <f>SUMIFS(AFRIMONEY!$J:$J,AFRIMONEY!$F:$F,$A529,AFRIMONEY!$P:$P,CA$3)</f>
        <v>0</v>
      </c>
      <c r="CC529" s="8">
        <f t="shared" si="587"/>
        <v>14200</v>
      </c>
      <c r="CD529" s="7">
        <f>SUMIFS(KP!$L:$L,KP!$F:$F,$A529,KP!$A:$A,SUMMARY!CD$3)</f>
        <v>0</v>
      </c>
      <c r="CE529" s="7">
        <f>SUMIFS(AFRIMONEY!$J:$J,AFRIMONEY!$F:$F,$A529,AFRIMONEY!$P:$P,CD$3)</f>
        <v>0</v>
      </c>
      <c r="CF529" s="8">
        <f t="shared" si="588"/>
        <v>14200</v>
      </c>
      <c r="CG529" s="17">
        <f>SUMIFS(KP!$L:$L,KP!$F:$F,$A529,KP!$A:$A,SUMMARY!CG$3)</f>
        <v>0</v>
      </c>
      <c r="CH529" s="7">
        <f>SUMIFS(AFRIMONEY!$J:$J,AFRIMONEY!$F:$F,$A529,AFRIMONEY!$P:$P,CG$3)</f>
        <v>0</v>
      </c>
      <c r="CI529" s="8">
        <f t="shared" si="589"/>
        <v>14200</v>
      </c>
      <c r="CJ529" s="7">
        <f>SUMIFS(KP!$L:$L,KP!$F:$F,$A529,KP!$A:$A,SUMMARY!CJ$3)</f>
        <v>0</v>
      </c>
      <c r="CK529" s="7">
        <f>SUMIFS(AFRIMONEY!$J:$J,AFRIMONEY!$F:$F,$A529,AFRIMONEY!$P:$P,CJ$3)</f>
        <v>0</v>
      </c>
      <c r="CL529" s="8">
        <f t="shared" si="590"/>
        <v>14200</v>
      </c>
      <c r="CM529" s="17">
        <f>SUMIFS(KP!$L:$L,KP!$F:$F,$A529,KP!$A:$A,SUMMARY!CM$3)</f>
        <v>0</v>
      </c>
      <c r="CN529" s="7">
        <f>SUMIFS(AFRIMONEY!$J:$J,AFRIMONEY!$F:$F,$A529,AFRIMONEY!$P:$P,CM$3)</f>
        <v>0</v>
      </c>
      <c r="CO529" s="8">
        <f t="shared" si="591"/>
        <v>14200</v>
      </c>
      <c r="CP529" s="7">
        <f>SUMIFS(KP!$L:$L,KP!$F:$F,$A529,KP!$A:$A,SUMMARY!CP$3)</f>
        <v>0</v>
      </c>
      <c r="CQ529" s="7">
        <f>SUMIFS(AFRIMONEY!$J:$J,AFRIMONEY!$F:$F,$A529,AFRIMONEY!$P:$P,CP$3)</f>
        <v>0</v>
      </c>
      <c r="CR529" s="8">
        <f t="shared" si="592"/>
        <v>14200</v>
      </c>
      <c r="CS529" s="17">
        <f>SUMIFS(KP!$L:$L,KP!$F:$F,$A529,KP!$A:$A,SUMMARY!CS$3)</f>
        <v>0</v>
      </c>
      <c r="CT529" s="7">
        <f>SUMIFS(AFRIMONEY!$J:$J,AFRIMONEY!$F:$F,$A529,AFRIMONEY!$P:$P,CS$3)</f>
        <v>0</v>
      </c>
      <c r="CU529" s="8">
        <f t="shared" si="593"/>
        <v>14200</v>
      </c>
    </row>
    <row r="530" spans="1:99" x14ac:dyDescent="0.3">
      <c r="A530" s="2">
        <v>900009</v>
      </c>
      <c r="B530" s="23" t="str">
        <f>_xlfn.XLOOKUP(TEXT(A530,0),Tabela4[ID],Tabela4[AREA],"")</f>
        <v>AGENCIAS</v>
      </c>
      <c r="C530" s="2" t="str">
        <f>_xlfn.XLOOKUP(TEXT(A530,0),Tabela4[ID],Tabela4[ZONA],"")</f>
        <v>AGENCIAS</v>
      </c>
      <c r="D530" s="2" t="str">
        <f t="shared" si="561"/>
        <v>BLOCKED</v>
      </c>
      <c r="E530" s="18">
        <f t="shared" si="562"/>
        <v>15950</v>
      </c>
      <c r="F530" s="21">
        <f>SUMIFS(KP!$L:$L,KP!$F:$F,$A530,KP!$A:$A,"31/03/2025")</f>
        <v>3550</v>
      </c>
      <c r="G530" s="19">
        <f>SUMIFS(KP!$L:$L,KP!$F:$F,$A530,KP!$A:$A,SUMMARY!G$3)</f>
        <v>1150</v>
      </c>
      <c r="H530" s="7">
        <f>SUMIFS(AFRIMONEY!$J:$J,AFRIMONEY!$F:$F,$A530,AFRIMONEY!$P:$P,G$3)</f>
        <v>1150</v>
      </c>
      <c r="I530" s="8">
        <f t="shared" si="563"/>
        <v>3550</v>
      </c>
      <c r="J530" s="7">
        <f>SUMIFS(KP!$L:$L,KP!$F:$F,$A530,KP!$A:$A,SUMMARY!J$3)</f>
        <v>9050</v>
      </c>
      <c r="K530" s="7">
        <f>SUMIFS(AFRIMONEY!$J:$J,AFRIMONEY!$F:$F,$A530,AFRIMONEY!$P:$P,J$3)</f>
        <v>9050</v>
      </c>
      <c r="L530" s="8">
        <f t="shared" si="564"/>
        <v>3550</v>
      </c>
      <c r="M530" s="17">
        <f>SUMIFS(KP!$L:$L,KP!$F:$F,$A530,KP!$A:$A,SUMMARY!M$3)</f>
        <v>10250</v>
      </c>
      <c r="N530" s="7">
        <f>SUMIFS(AFRIMONEY!$J:$J,AFRIMONEY!$F:$F,$A530,AFRIMONEY!$P:$P,M$3)</f>
        <v>10250</v>
      </c>
      <c r="O530" s="8">
        <f t="shared" si="565"/>
        <v>3550</v>
      </c>
      <c r="P530" s="7">
        <f>SUMIFS(KP!$L:$L,KP!$F:$F,$A530,KP!$A:$A,SUMMARY!P$3)</f>
        <v>7200</v>
      </c>
      <c r="Q530" s="7">
        <f>SUMIFS(AFRIMONEY!$J:$J,AFRIMONEY!$F:$F,$A530,AFRIMONEY!$P:$P,P$3)</f>
        <v>0</v>
      </c>
      <c r="R530" s="8">
        <f t="shared" si="566"/>
        <v>10750</v>
      </c>
      <c r="S530" s="17">
        <f>SUMIFS(KP!$L:$L,KP!$F:$F,$A530,KP!$A:$A,SUMMARY!S$3)</f>
        <v>5400</v>
      </c>
      <c r="T530" s="7">
        <f>SUMIFS(AFRIMONEY!$J:$J,AFRIMONEY!$F:$F,$A530,AFRIMONEY!$P:$P,S$3)</f>
        <v>12600</v>
      </c>
      <c r="U530" s="8">
        <f t="shared" si="567"/>
        <v>3550</v>
      </c>
      <c r="V530" s="7">
        <f>SUMIFS(KP!$L:$L,KP!$F:$F,$A530,KP!$A:$A,SUMMARY!V$3)</f>
        <v>0</v>
      </c>
      <c r="W530" s="7">
        <f>SUMIFS(AFRIMONEY!$J:$J,AFRIMONEY!$F:$F,$A530,AFRIMONEY!$P:$P,V$3)</f>
        <v>0</v>
      </c>
      <c r="X530" s="8">
        <f t="shared" si="568"/>
        <v>3550</v>
      </c>
      <c r="Y530" s="17">
        <f>SUMIFS(KP!$L:$L,KP!$F:$F,$A530,KP!$A:$A,SUMMARY!Y$3)</f>
        <v>2050</v>
      </c>
      <c r="Z530" s="7">
        <f>SUMIFS(AFRIMONEY!$J:$J,AFRIMONEY!$F:$F,$A530,AFRIMONEY!$P:$P,Y$3)</f>
        <v>2050</v>
      </c>
      <c r="AA530" s="8">
        <f t="shared" si="569"/>
        <v>3550</v>
      </c>
      <c r="AB530" s="7">
        <f>SUMIFS(KP!$L:$L,KP!$F:$F,$A530,KP!$A:$A,SUMMARY!AB$3)</f>
        <v>1100</v>
      </c>
      <c r="AC530" s="7">
        <f>SUMIFS(AFRIMONEY!$J:$J,AFRIMONEY!$F:$F,$A530,AFRIMONEY!$P:$P,AB$3)</f>
        <v>1100</v>
      </c>
      <c r="AD530" s="8">
        <f t="shared" si="570"/>
        <v>3550</v>
      </c>
      <c r="AE530" s="17">
        <f>SUMIFS(KP!$L:$L,KP!$F:$F,$A530,KP!$A:$A,SUMMARY!AE$3)</f>
        <v>13100</v>
      </c>
      <c r="AF530" s="7">
        <f>SUMIFS(AFRIMONEY!$J:$J,AFRIMONEY!$F:$F,$A530,AFRIMONEY!$P:$P,AE$3)</f>
        <v>13100</v>
      </c>
      <c r="AG530" s="8">
        <f t="shared" si="571"/>
        <v>3550</v>
      </c>
      <c r="AH530" s="7">
        <f>SUMIFS(KP!$L:$L,KP!$F:$F,$A530,KP!$A:$A,SUMMARY!AH$3)</f>
        <v>12400</v>
      </c>
      <c r="AI530" s="7">
        <f>SUMIFS(AFRIMONEY!$J:$J,AFRIMONEY!$F:$F,$A530,AFRIMONEY!$P:$P,AH$3)</f>
        <v>0</v>
      </c>
      <c r="AJ530" s="8">
        <f t="shared" si="572"/>
        <v>15950</v>
      </c>
      <c r="AK530" s="17">
        <f>SUMIFS(KP!$L:$L,KP!$F:$F,$A530,KP!$A:$A,SUMMARY!AK$3)</f>
        <v>0</v>
      </c>
      <c r="AL530" s="7">
        <f>SUMIFS(AFRIMONEY!$J:$J,AFRIMONEY!$F:$F,$A530,AFRIMONEY!$P:$P,AK$3)</f>
        <v>0</v>
      </c>
      <c r="AM530" s="8">
        <f t="shared" si="573"/>
        <v>15950</v>
      </c>
      <c r="AN530" s="7">
        <f>SUMIFS(KP!$L:$L,KP!$F:$F,$A530,KP!$A:$A,SUMMARY!AN$3)</f>
        <v>0</v>
      </c>
      <c r="AO530" s="7">
        <f>SUMIFS(AFRIMONEY!$J:$J,AFRIMONEY!$F:$F,$A530,AFRIMONEY!$P:$P,AN$3)</f>
        <v>0</v>
      </c>
      <c r="AP530" s="8">
        <f t="shared" si="574"/>
        <v>15950</v>
      </c>
      <c r="AQ530" s="17">
        <f>SUMIFS(KP!$L:$L,KP!$F:$F,$A530,KP!$A:$A,SUMMARY!AQ$3)</f>
        <v>0</v>
      </c>
      <c r="AR530" s="7">
        <f>SUMIFS(AFRIMONEY!$J:$J,AFRIMONEY!$F:$F,$A530,AFRIMONEY!$P:$P,AQ$3)</f>
        <v>0</v>
      </c>
      <c r="AS530" s="8">
        <f t="shared" si="575"/>
        <v>15950</v>
      </c>
      <c r="AT530" s="7">
        <f>SUMIFS(KP!$L:$L,KP!$F:$F,$A530,KP!$A:$A,SUMMARY!AT$3)</f>
        <v>0</v>
      </c>
      <c r="AU530" s="7">
        <f>SUMIFS(AFRIMONEY!$J:$J,AFRIMONEY!$F:$F,$A530,AFRIMONEY!$P:$P,AT$3)</f>
        <v>0</v>
      </c>
      <c r="AV530" s="8">
        <f t="shared" si="576"/>
        <v>15950</v>
      </c>
      <c r="AW530" s="17">
        <f>SUMIFS(KP!$L:$L,KP!$F:$F,$A530,KP!$A:$A,SUMMARY!AW$3)</f>
        <v>0</v>
      </c>
      <c r="AX530" s="7">
        <f>SUMIFS(AFRIMONEY!$J:$J,AFRIMONEY!$F:$F,$A530,AFRIMONEY!$P:$P,AW$3)</f>
        <v>0</v>
      </c>
      <c r="AY530" s="8">
        <f t="shared" si="577"/>
        <v>15950</v>
      </c>
      <c r="AZ530" s="7">
        <f>SUMIFS(KP!$L:$L,KP!$F:$F,$A530,KP!$A:$A,SUMMARY!AZ$3)</f>
        <v>0</v>
      </c>
      <c r="BA530" s="7">
        <f>SUMIFS(AFRIMONEY!$J:$J,AFRIMONEY!$F:$F,$A530,AFRIMONEY!$P:$P,AZ$3)</f>
        <v>0</v>
      </c>
      <c r="BB530" s="8">
        <f t="shared" si="578"/>
        <v>15950</v>
      </c>
      <c r="BC530" s="17">
        <f>SUMIFS(KP!$L:$L,KP!$F:$F,$A530,KP!$A:$A,SUMMARY!BC$3)</f>
        <v>0</v>
      </c>
      <c r="BD530" s="7">
        <f>SUMIFS(AFRIMONEY!$J:$J,AFRIMONEY!$F:$F,$A530,AFRIMONEY!$P:$P,BC$3)</f>
        <v>0</v>
      </c>
      <c r="BE530" s="8">
        <f t="shared" si="579"/>
        <v>15950</v>
      </c>
      <c r="BF530" s="7">
        <f>SUMIFS(KP!$L:$L,KP!$F:$F,$A530,KP!$A:$A,SUMMARY!BF$3)</f>
        <v>0</v>
      </c>
      <c r="BG530" s="7">
        <f>SUMIFS(AFRIMONEY!$J:$J,AFRIMONEY!$F:$F,$A530,AFRIMONEY!$P:$P,BF$3)</f>
        <v>0</v>
      </c>
      <c r="BH530" s="8">
        <f t="shared" si="580"/>
        <v>15950</v>
      </c>
      <c r="BI530" s="17">
        <f>SUMIFS(KP!$L:$L,KP!$F:$F,$A530,KP!$A:$A,SUMMARY!BI$3)</f>
        <v>0</v>
      </c>
      <c r="BJ530" s="7">
        <f>SUMIFS(AFRIMONEY!$J:$J,AFRIMONEY!$F:$F,$A530,AFRIMONEY!$P:$P,BI$3)</f>
        <v>0</v>
      </c>
      <c r="BK530" s="8">
        <f t="shared" si="581"/>
        <v>15950</v>
      </c>
      <c r="BL530" s="7">
        <f>SUMIFS(KP!$L:$L,KP!$F:$F,$A530,KP!$A:$A,SUMMARY!BL$3)</f>
        <v>0</v>
      </c>
      <c r="BM530" s="7">
        <f>SUMIFS(AFRIMONEY!$J:$J,AFRIMONEY!$F:$F,$A530,AFRIMONEY!$P:$P,BL$3)</f>
        <v>0</v>
      </c>
      <c r="BN530" s="8">
        <f t="shared" si="582"/>
        <v>15950</v>
      </c>
      <c r="BO530" s="17">
        <f>SUMIFS(KP!$L:$L,KP!$F:$F,$A530,KP!$A:$A,SUMMARY!BO$3)</f>
        <v>0</v>
      </c>
      <c r="BP530" s="7">
        <f>SUMIFS(AFRIMONEY!$J:$J,AFRIMONEY!$F:$F,$A530,AFRIMONEY!$P:$P,BO$3)</f>
        <v>0</v>
      </c>
      <c r="BQ530" s="8">
        <f t="shared" si="583"/>
        <v>15950</v>
      </c>
      <c r="BR530" s="7">
        <f>SUMIFS(KP!$L:$L,KP!$F:$F,$A530,KP!$A:$A,SUMMARY!BR$3)</f>
        <v>0</v>
      </c>
      <c r="BS530" s="7">
        <f>SUMIFS(AFRIMONEY!$J:$J,AFRIMONEY!$F:$F,$A530,AFRIMONEY!$P:$P,BR$3)</f>
        <v>0</v>
      </c>
      <c r="BT530" s="8">
        <f t="shared" si="584"/>
        <v>15950</v>
      </c>
      <c r="BU530" s="17">
        <f>SUMIFS(KP!$L:$L,KP!$F:$F,$A530,KP!$A:$A,SUMMARY!BU$3)</f>
        <v>0</v>
      </c>
      <c r="BV530" s="7">
        <f>SUMIFS(AFRIMONEY!$J:$J,AFRIMONEY!$F:$F,$A530,AFRIMONEY!$P:$P,BU$3)</f>
        <v>0</v>
      </c>
      <c r="BW530" s="8">
        <f t="shared" si="585"/>
        <v>15950</v>
      </c>
      <c r="BX530" s="7">
        <f>SUMIFS(KP!$L:$L,KP!$F:$F,$A530,KP!$A:$A,SUMMARY!BX$3)</f>
        <v>0</v>
      </c>
      <c r="BY530" s="7">
        <f>SUMIFS(AFRIMONEY!$J:$J,AFRIMONEY!$F:$F,$A530,AFRIMONEY!$P:$P,BX$3)</f>
        <v>0</v>
      </c>
      <c r="BZ530" s="8">
        <f t="shared" si="586"/>
        <v>15950</v>
      </c>
      <c r="CA530" s="17">
        <f>SUMIFS(KP!$L:$L,KP!$F:$F,$A530,KP!$A:$A,SUMMARY!CA$3)</f>
        <v>0</v>
      </c>
      <c r="CB530" s="7">
        <f>SUMIFS(AFRIMONEY!$J:$J,AFRIMONEY!$F:$F,$A530,AFRIMONEY!$P:$P,CA$3)</f>
        <v>0</v>
      </c>
      <c r="CC530" s="8">
        <f t="shared" si="587"/>
        <v>15950</v>
      </c>
      <c r="CD530" s="7">
        <f>SUMIFS(KP!$L:$L,KP!$F:$F,$A530,KP!$A:$A,SUMMARY!CD$3)</f>
        <v>0</v>
      </c>
      <c r="CE530" s="7">
        <f>SUMIFS(AFRIMONEY!$J:$J,AFRIMONEY!$F:$F,$A530,AFRIMONEY!$P:$P,CD$3)</f>
        <v>0</v>
      </c>
      <c r="CF530" s="8">
        <f t="shared" si="588"/>
        <v>15950</v>
      </c>
      <c r="CG530" s="17">
        <f>SUMIFS(KP!$L:$L,KP!$F:$F,$A530,KP!$A:$A,SUMMARY!CG$3)</f>
        <v>0</v>
      </c>
      <c r="CH530" s="7">
        <f>SUMIFS(AFRIMONEY!$J:$J,AFRIMONEY!$F:$F,$A530,AFRIMONEY!$P:$P,CG$3)</f>
        <v>0</v>
      </c>
      <c r="CI530" s="8">
        <f t="shared" si="589"/>
        <v>15950</v>
      </c>
      <c r="CJ530" s="7">
        <f>SUMIFS(KP!$L:$L,KP!$F:$F,$A530,KP!$A:$A,SUMMARY!CJ$3)</f>
        <v>0</v>
      </c>
      <c r="CK530" s="7">
        <f>SUMIFS(AFRIMONEY!$J:$J,AFRIMONEY!$F:$F,$A530,AFRIMONEY!$P:$P,CJ$3)</f>
        <v>0</v>
      </c>
      <c r="CL530" s="8">
        <f t="shared" si="590"/>
        <v>15950</v>
      </c>
      <c r="CM530" s="17">
        <f>SUMIFS(KP!$L:$L,KP!$F:$F,$A530,KP!$A:$A,SUMMARY!CM$3)</f>
        <v>0</v>
      </c>
      <c r="CN530" s="7">
        <f>SUMIFS(AFRIMONEY!$J:$J,AFRIMONEY!$F:$F,$A530,AFRIMONEY!$P:$P,CM$3)</f>
        <v>0</v>
      </c>
      <c r="CO530" s="8">
        <f t="shared" si="591"/>
        <v>15950</v>
      </c>
      <c r="CP530" s="7">
        <f>SUMIFS(KP!$L:$L,KP!$F:$F,$A530,KP!$A:$A,SUMMARY!CP$3)</f>
        <v>0</v>
      </c>
      <c r="CQ530" s="7">
        <f>SUMIFS(AFRIMONEY!$J:$J,AFRIMONEY!$F:$F,$A530,AFRIMONEY!$P:$P,CP$3)</f>
        <v>0</v>
      </c>
      <c r="CR530" s="8">
        <f t="shared" si="592"/>
        <v>15950</v>
      </c>
      <c r="CS530" s="17">
        <f>SUMIFS(KP!$L:$L,KP!$F:$F,$A530,KP!$A:$A,SUMMARY!CS$3)</f>
        <v>0</v>
      </c>
      <c r="CT530" s="7">
        <f>SUMIFS(AFRIMONEY!$J:$J,AFRIMONEY!$F:$F,$A530,AFRIMONEY!$P:$P,CS$3)</f>
        <v>0</v>
      </c>
      <c r="CU530" s="8">
        <f t="shared" si="593"/>
        <v>15950</v>
      </c>
    </row>
    <row r="531" spans="1:99" x14ac:dyDescent="0.3">
      <c r="A531" s="2">
        <v>900011</v>
      </c>
      <c r="B531" s="23" t="str">
        <f>_xlfn.XLOOKUP(TEXT(A531,0),Tabela4[ID],Tabela4[AREA],"")</f>
        <v>AGENCIAS</v>
      </c>
      <c r="C531" s="2" t="str">
        <f>_xlfn.XLOOKUP(TEXT(A531,0),Tabela4[ID],Tabela4[ZONA],"")</f>
        <v>AGENCIAS</v>
      </c>
      <c r="D531" s="2" t="str">
        <f t="shared" si="561"/>
        <v>BLOCKED</v>
      </c>
      <c r="E531" s="18">
        <f t="shared" si="562"/>
        <v>400</v>
      </c>
      <c r="F531" s="21">
        <f>SUMIFS(KP!$L:$L,KP!$F:$F,$A531,KP!$A:$A,"31/03/2025")</f>
        <v>0</v>
      </c>
      <c r="G531" s="19">
        <f>SUMIFS(KP!$L:$L,KP!$F:$F,$A531,KP!$A:$A,SUMMARY!G$3)</f>
        <v>5800</v>
      </c>
      <c r="H531" s="7">
        <f>SUMIFS(AFRIMONEY!$J:$J,AFRIMONEY!$F:$F,$A531,AFRIMONEY!$P:$P,G$3)</f>
        <v>0</v>
      </c>
      <c r="I531" s="8">
        <f t="shared" si="563"/>
        <v>5800</v>
      </c>
      <c r="J531" s="7">
        <f>SUMIFS(KP!$L:$L,KP!$F:$F,$A531,KP!$A:$A,SUMMARY!J$3)</f>
        <v>16150</v>
      </c>
      <c r="K531" s="7">
        <f>SUMIFS(AFRIMONEY!$J:$J,AFRIMONEY!$F:$F,$A531,AFRIMONEY!$P:$P,J$3)</f>
        <v>5900</v>
      </c>
      <c r="L531" s="8">
        <f t="shared" si="564"/>
        <v>16050</v>
      </c>
      <c r="M531" s="17">
        <f>SUMIFS(KP!$L:$L,KP!$F:$F,$A531,KP!$A:$A,SUMMARY!M$3)</f>
        <v>10200</v>
      </c>
      <c r="N531" s="7">
        <f>SUMIFS(AFRIMONEY!$J:$J,AFRIMONEY!$F:$F,$A531,AFRIMONEY!$P:$P,M$3)</f>
        <v>16150</v>
      </c>
      <c r="O531" s="8">
        <f t="shared" si="565"/>
        <v>10100</v>
      </c>
      <c r="P531" s="7">
        <f>SUMIFS(KP!$L:$L,KP!$F:$F,$A531,KP!$A:$A,SUMMARY!P$3)</f>
        <v>5250</v>
      </c>
      <c r="Q531" s="7">
        <f>SUMIFS(AFRIMONEY!$J:$J,AFRIMONEY!$F:$F,$A531,AFRIMONEY!$P:$P,P$3)</f>
        <v>10200</v>
      </c>
      <c r="R531" s="8">
        <f t="shared" si="566"/>
        <v>5150</v>
      </c>
      <c r="S531" s="17">
        <f>SUMIFS(KP!$L:$L,KP!$F:$F,$A531,KP!$A:$A,SUMMARY!S$3)</f>
        <v>2900</v>
      </c>
      <c r="T531" s="7">
        <f>SUMIFS(AFRIMONEY!$J:$J,AFRIMONEY!$F:$F,$A531,AFRIMONEY!$P:$P,S$3)</f>
        <v>5250</v>
      </c>
      <c r="U531" s="8">
        <f t="shared" si="567"/>
        <v>2800</v>
      </c>
      <c r="V531" s="7">
        <f>SUMIFS(KP!$L:$L,KP!$F:$F,$A531,KP!$A:$A,SUMMARY!V$3)</f>
        <v>0</v>
      </c>
      <c r="W531" s="7">
        <f>SUMIFS(AFRIMONEY!$J:$J,AFRIMONEY!$F:$F,$A531,AFRIMONEY!$P:$P,V$3)</f>
        <v>0</v>
      </c>
      <c r="X531" s="8">
        <f t="shared" si="568"/>
        <v>2800</v>
      </c>
      <c r="Y531" s="17">
        <f>SUMIFS(KP!$L:$L,KP!$F:$F,$A531,KP!$A:$A,SUMMARY!Y$3)</f>
        <v>9350</v>
      </c>
      <c r="Z531" s="7">
        <f>SUMIFS(AFRIMONEY!$J:$J,AFRIMONEY!$F:$F,$A531,AFRIMONEY!$P:$P,Y$3)</f>
        <v>2900</v>
      </c>
      <c r="AA531" s="8">
        <f t="shared" si="569"/>
        <v>9250</v>
      </c>
      <c r="AB531" s="7">
        <f>SUMIFS(KP!$L:$L,KP!$F:$F,$A531,KP!$A:$A,SUMMARY!AB$3)</f>
        <v>13200</v>
      </c>
      <c r="AC531" s="7">
        <f>SUMIFS(AFRIMONEY!$J:$J,AFRIMONEY!$F:$F,$A531,AFRIMONEY!$P:$P,AB$3)</f>
        <v>9350</v>
      </c>
      <c r="AD531" s="8">
        <f t="shared" si="570"/>
        <v>13100</v>
      </c>
      <c r="AE531" s="17">
        <f>SUMIFS(KP!$L:$L,KP!$F:$F,$A531,KP!$A:$A,SUMMARY!AE$3)</f>
        <v>6850</v>
      </c>
      <c r="AF531" s="7">
        <f>SUMIFS(AFRIMONEY!$J:$J,AFRIMONEY!$F:$F,$A531,AFRIMONEY!$P:$P,AE$3)</f>
        <v>13200</v>
      </c>
      <c r="AG531" s="8">
        <f t="shared" si="571"/>
        <v>6750</v>
      </c>
      <c r="AH531" s="7">
        <f>SUMIFS(KP!$L:$L,KP!$F:$F,$A531,KP!$A:$A,SUMMARY!AH$3)</f>
        <v>0</v>
      </c>
      <c r="AI531" s="7">
        <f>SUMIFS(AFRIMONEY!$J:$J,AFRIMONEY!$F:$F,$A531,AFRIMONEY!$P:$P,AH$3)</f>
        <v>6350</v>
      </c>
      <c r="AJ531" s="8">
        <f t="shared" si="572"/>
        <v>400</v>
      </c>
      <c r="AK531" s="17">
        <f>SUMIFS(KP!$L:$L,KP!$F:$F,$A531,KP!$A:$A,SUMMARY!AK$3)</f>
        <v>0</v>
      </c>
      <c r="AL531" s="7">
        <f>SUMIFS(AFRIMONEY!$J:$J,AFRIMONEY!$F:$F,$A531,AFRIMONEY!$P:$P,AK$3)</f>
        <v>0</v>
      </c>
      <c r="AM531" s="8">
        <f t="shared" si="573"/>
        <v>400</v>
      </c>
      <c r="AN531" s="7">
        <f>SUMIFS(KP!$L:$L,KP!$F:$F,$A531,KP!$A:$A,SUMMARY!AN$3)</f>
        <v>0</v>
      </c>
      <c r="AO531" s="7">
        <f>SUMIFS(AFRIMONEY!$J:$J,AFRIMONEY!$F:$F,$A531,AFRIMONEY!$P:$P,AN$3)</f>
        <v>0</v>
      </c>
      <c r="AP531" s="8">
        <f t="shared" si="574"/>
        <v>400</v>
      </c>
      <c r="AQ531" s="17">
        <f>SUMIFS(KP!$L:$L,KP!$F:$F,$A531,KP!$A:$A,SUMMARY!AQ$3)</f>
        <v>0</v>
      </c>
      <c r="AR531" s="7">
        <f>SUMIFS(AFRIMONEY!$J:$J,AFRIMONEY!$F:$F,$A531,AFRIMONEY!$P:$P,AQ$3)</f>
        <v>0</v>
      </c>
      <c r="AS531" s="8">
        <f t="shared" si="575"/>
        <v>400</v>
      </c>
      <c r="AT531" s="7">
        <f>SUMIFS(KP!$L:$L,KP!$F:$F,$A531,KP!$A:$A,SUMMARY!AT$3)</f>
        <v>0</v>
      </c>
      <c r="AU531" s="7">
        <f>SUMIFS(AFRIMONEY!$J:$J,AFRIMONEY!$F:$F,$A531,AFRIMONEY!$P:$P,AT$3)</f>
        <v>0</v>
      </c>
      <c r="AV531" s="8">
        <f t="shared" si="576"/>
        <v>400</v>
      </c>
      <c r="AW531" s="17">
        <f>SUMIFS(KP!$L:$L,KP!$F:$F,$A531,KP!$A:$A,SUMMARY!AW$3)</f>
        <v>0</v>
      </c>
      <c r="AX531" s="7">
        <f>SUMIFS(AFRIMONEY!$J:$J,AFRIMONEY!$F:$F,$A531,AFRIMONEY!$P:$P,AW$3)</f>
        <v>0</v>
      </c>
      <c r="AY531" s="8">
        <f t="shared" si="577"/>
        <v>400</v>
      </c>
      <c r="AZ531" s="7">
        <f>SUMIFS(KP!$L:$L,KP!$F:$F,$A531,KP!$A:$A,SUMMARY!AZ$3)</f>
        <v>0</v>
      </c>
      <c r="BA531" s="7">
        <f>SUMIFS(AFRIMONEY!$J:$J,AFRIMONEY!$F:$F,$A531,AFRIMONEY!$P:$P,AZ$3)</f>
        <v>0</v>
      </c>
      <c r="BB531" s="8">
        <f t="shared" si="578"/>
        <v>400</v>
      </c>
      <c r="BC531" s="17">
        <f>SUMIFS(KP!$L:$L,KP!$F:$F,$A531,KP!$A:$A,SUMMARY!BC$3)</f>
        <v>0</v>
      </c>
      <c r="BD531" s="7">
        <f>SUMIFS(AFRIMONEY!$J:$J,AFRIMONEY!$F:$F,$A531,AFRIMONEY!$P:$P,BC$3)</f>
        <v>0</v>
      </c>
      <c r="BE531" s="8">
        <f t="shared" si="579"/>
        <v>400</v>
      </c>
      <c r="BF531" s="7">
        <f>SUMIFS(KP!$L:$L,KP!$F:$F,$A531,KP!$A:$A,SUMMARY!BF$3)</f>
        <v>0</v>
      </c>
      <c r="BG531" s="7">
        <f>SUMIFS(AFRIMONEY!$J:$J,AFRIMONEY!$F:$F,$A531,AFRIMONEY!$P:$P,BF$3)</f>
        <v>0</v>
      </c>
      <c r="BH531" s="8">
        <f t="shared" si="580"/>
        <v>400</v>
      </c>
      <c r="BI531" s="17">
        <f>SUMIFS(KP!$L:$L,KP!$F:$F,$A531,KP!$A:$A,SUMMARY!BI$3)</f>
        <v>0</v>
      </c>
      <c r="BJ531" s="7">
        <f>SUMIFS(AFRIMONEY!$J:$J,AFRIMONEY!$F:$F,$A531,AFRIMONEY!$P:$P,BI$3)</f>
        <v>0</v>
      </c>
      <c r="BK531" s="8">
        <f t="shared" si="581"/>
        <v>400</v>
      </c>
      <c r="BL531" s="7">
        <f>SUMIFS(KP!$L:$L,KP!$F:$F,$A531,KP!$A:$A,SUMMARY!BL$3)</f>
        <v>0</v>
      </c>
      <c r="BM531" s="7">
        <f>SUMIFS(AFRIMONEY!$J:$J,AFRIMONEY!$F:$F,$A531,AFRIMONEY!$P:$P,BL$3)</f>
        <v>0</v>
      </c>
      <c r="BN531" s="8">
        <f t="shared" si="582"/>
        <v>400</v>
      </c>
      <c r="BO531" s="17">
        <f>SUMIFS(KP!$L:$L,KP!$F:$F,$A531,KP!$A:$A,SUMMARY!BO$3)</f>
        <v>0</v>
      </c>
      <c r="BP531" s="7">
        <f>SUMIFS(AFRIMONEY!$J:$J,AFRIMONEY!$F:$F,$A531,AFRIMONEY!$P:$P,BO$3)</f>
        <v>0</v>
      </c>
      <c r="BQ531" s="8">
        <f t="shared" si="583"/>
        <v>400</v>
      </c>
      <c r="BR531" s="7">
        <f>SUMIFS(KP!$L:$L,KP!$F:$F,$A531,KP!$A:$A,SUMMARY!BR$3)</f>
        <v>0</v>
      </c>
      <c r="BS531" s="7">
        <f>SUMIFS(AFRIMONEY!$J:$J,AFRIMONEY!$F:$F,$A531,AFRIMONEY!$P:$P,BR$3)</f>
        <v>0</v>
      </c>
      <c r="BT531" s="8">
        <f t="shared" si="584"/>
        <v>400</v>
      </c>
      <c r="BU531" s="17">
        <f>SUMIFS(KP!$L:$L,KP!$F:$F,$A531,KP!$A:$A,SUMMARY!BU$3)</f>
        <v>0</v>
      </c>
      <c r="BV531" s="7">
        <f>SUMIFS(AFRIMONEY!$J:$J,AFRIMONEY!$F:$F,$A531,AFRIMONEY!$P:$P,BU$3)</f>
        <v>0</v>
      </c>
      <c r="BW531" s="8">
        <f t="shared" si="585"/>
        <v>400</v>
      </c>
      <c r="BX531" s="7">
        <f>SUMIFS(KP!$L:$L,KP!$F:$F,$A531,KP!$A:$A,SUMMARY!BX$3)</f>
        <v>0</v>
      </c>
      <c r="BY531" s="7">
        <f>SUMIFS(AFRIMONEY!$J:$J,AFRIMONEY!$F:$F,$A531,AFRIMONEY!$P:$P,BX$3)</f>
        <v>0</v>
      </c>
      <c r="BZ531" s="8">
        <f t="shared" si="586"/>
        <v>400</v>
      </c>
      <c r="CA531" s="17">
        <f>SUMIFS(KP!$L:$L,KP!$F:$F,$A531,KP!$A:$A,SUMMARY!CA$3)</f>
        <v>0</v>
      </c>
      <c r="CB531" s="7">
        <f>SUMIFS(AFRIMONEY!$J:$J,AFRIMONEY!$F:$F,$A531,AFRIMONEY!$P:$P,CA$3)</f>
        <v>0</v>
      </c>
      <c r="CC531" s="8">
        <f t="shared" si="587"/>
        <v>400</v>
      </c>
      <c r="CD531" s="7">
        <f>SUMIFS(KP!$L:$L,KP!$F:$F,$A531,KP!$A:$A,SUMMARY!CD$3)</f>
        <v>0</v>
      </c>
      <c r="CE531" s="7">
        <f>SUMIFS(AFRIMONEY!$J:$J,AFRIMONEY!$F:$F,$A531,AFRIMONEY!$P:$P,CD$3)</f>
        <v>0</v>
      </c>
      <c r="CF531" s="8">
        <f t="shared" si="588"/>
        <v>400</v>
      </c>
      <c r="CG531" s="17">
        <f>SUMIFS(KP!$L:$L,KP!$F:$F,$A531,KP!$A:$A,SUMMARY!CG$3)</f>
        <v>0</v>
      </c>
      <c r="CH531" s="7">
        <f>SUMIFS(AFRIMONEY!$J:$J,AFRIMONEY!$F:$F,$A531,AFRIMONEY!$P:$P,CG$3)</f>
        <v>0</v>
      </c>
      <c r="CI531" s="8">
        <f t="shared" si="589"/>
        <v>400</v>
      </c>
      <c r="CJ531" s="7">
        <f>SUMIFS(KP!$L:$L,KP!$F:$F,$A531,KP!$A:$A,SUMMARY!CJ$3)</f>
        <v>0</v>
      </c>
      <c r="CK531" s="7">
        <f>SUMIFS(AFRIMONEY!$J:$J,AFRIMONEY!$F:$F,$A531,AFRIMONEY!$P:$P,CJ$3)</f>
        <v>0</v>
      </c>
      <c r="CL531" s="8">
        <f t="shared" si="590"/>
        <v>400</v>
      </c>
      <c r="CM531" s="17">
        <f>SUMIFS(KP!$L:$L,KP!$F:$F,$A531,KP!$A:$A,SUMMARY!CM$3)</f>
        <v>0</v>
      </c>
      <c r="CN531" s="7">
        <f>SUMIFS(AFRIMONEY!$J:$J,AFRIMONEY!$F:$F,$A531,AFRIMONEY!$P:$P,CM$3)</f>
        <v>0</v>
      </c>
      <c r="CO531" s="8">
        <f t="shared" si="591"/>
        <v>400</v>
      </c>
      <c r="CP531" s="7">
        <f>SUMIFS(KP!$L:$L,KP!$F:$F,$A531,KP!$A:$A,SUMMARY!CP$3)</f>
        <v>0</v>
      </c>
      <c r="CQ531" s="7">
        <f>SUMIFS(AFRIMONEY!$J:$J,AFRIMONEY!$F:$F,$A531,AFRIMONEY!$P:$P,CP$3)</f>
        <v>0</v>
      </c>
      <c r="CR531" s="8">
        <f t="shared" si="592"/>
        <v>400</v>
      </c>
      <c r="CS531" s="17">
        <f>SUMIFS(KP!$L:$L,KP!$F:$F,$A531,KP!$A:$A,SUMMARY!CS$3)</f>
        <v>0</v>
      </c>
      <c r="CT531" s="7">
        <f>SUMIFS(AFRIMONEY!$J:$J,AFRIMONEY!$F:$F,$A531,AFRIMONEY!$P:$P,CS$3)</f>
        <v>0</v>
      </c>
      <c r="CU531" s="8">
        <f t="shared" si="593"/>
        <v>400</v>
      </c>
    </row>
    <row r="532" spans="1:99" x14ac:dyDescent="0.3">
      <c r="A532" s="2">
        <v>900012</v>
      </c>
      <c r="B532" s="23" t="str">
        <f>_xlfn.XLOOKUP(TEXT(A532,0),Tabela4[ID],Tabela4[AREA],"")</f>
        <v>AGENCIAS</v>
      </c>
      <c r="C532" s="2" t="str">
        <f>_xlfn.XLOOKUP(TEXT(A532,0),Tabela4[ID],Tabela4[ZONA],"")</f>
        <v>AGENCIAS</v>
      </c>
      <c r="D532" s="2" t="str">
        <f t="shared" si="561"/>
        <v>BLOCKED</v>
      </c>
      <c r="E532" s="18">
        <f t="shared" si="562"/>
        <v>17350</v>
      </c>
      <c r="F532" s="21">
        <f>SUMIFS(KP!$L:$L,KP!$F:$F,$A532,KP!$A:$A,"31/03/2025")</f>
        <v>0</v>
      </c>
      <c r="G532" s="19">
        <f>SUMIFS(KP!$L:$L,KP!$F:$F,$A532,KP!$A:$A,SUMMARY!G$3)</f>
        <v>0</v>
      </c>
      <c r="H532" s="7">
        <f>SUMIFS(AFRIMONEY!$J:$J,AFRIMONEY!$F:$F,$A532,AFRIMONEY!$P:$P,G$3)</f>
        <v>0</v>
      </c>
      <c r="I532" s="8">
        <f t="shared" si="563"/>
        <v>0</v>
      </c>
      <c r="J532" s="7">
        <f>SUMIFS(KP!$L:$L,KP!$F:$F,$A532,KP!$A:$A,SUMMARY!J$3)</f>
        <v>0</v>
      </c>
      <c r="K532" s="7">
        <f>SUMIFS(AFRIMONEY!$J:$J,AFRIMONEY!$F:$F,$A532,AFRIMONEY!$P:$P,J$3)</f>
        <v>0</v>
      </c>
      <c r="L532" s="8">
        <f t="shared" si="564"/>
        <v>0</v>
      </c>
      <c r="M532" s="17">
        <f>SUMIFS(KP!$L:$L,KP!$F:$F,$A532,KP!$A:$A,SUMMARY!M$3)</f>
        <v>6550</v>
      </c>
      <c r="N532" s="7">
        <f>SUMIFS(AFRIMONEY!$J:$J,AFRIMONEY!$F:$F,$A532,AFRIMONEY!$P:$P,M$3)</f>
        <v>0</v>
      </c>
      <c r="O532" s="8">
        <f t="shared" si="565"/>
        <v>6550</v>
      </c>
      <c r="P532" s="7">
        <f>SUMIFS(KP!$L:$L,KP!$F:$F,$A532,KP!$A:$A,SUMMARY!P$3)</f>
        <v>5450</v>
      </c>
      <c r="Q532" s="7">
        <f>SUMIFS(AFRIMONEY!$J:$J,AFRIMONEY!$F:$F,$A532,AFRIMONEY!$P:$P,P$3)</f>
        <v>0</v>
      </c>
      <c r="R532" s="8">
        <f t="shared" si="566"/>
        <v>12000</v>
      </c>
      <c r="S532" s="17">
        <f>SUMIFS(KP!$L:$L,KP!$F:$F,$A532,KP!$A:$A,SUMMARY!S$3)</f>
        <v>3550</v>
      </c>
      <c r="T532" s="7">
        <f>SUMIFS(AFRIMONEY!$J:$J,AFRIMONEY!$F:$F,$A532,AFRIMONEY!$P:$P,S$3)</f>
        <v>0</v>
      </c>
      <c r="U532" s="8">
        <f t="shared" si="567"/>
        <v>15550</v>
      </c>
      <c r="V532" s="7">
        <f>SUMIFS(KP!$L:$L,KP!$F:$F,$A532,KP!$A:$A,SUMMARY!V$3)</f>
        <v>0</v>
      </c>
      <c r="W532" s="7">
        <f>SUMIFS(AFRIMONEY!$J:$J,AFRIMONEY!$F:$F,$A532,AFRIMONEY!$P:$P,V$3)</f>
        <v>0</v>
      </c>
      <c r="X532" s="8">
        <f t="shared" si="568"/>
        <v>15550</v>
      </c>
      <c r="Y532" s="17">
        <f>SUMIFS(KP!$L:$L,KP!$F:$F,$A532,KP!$A:$A,SUMMARY!Y$3)</f>
        <v>3250</v>
      </c>
      <c r="Z532" s="7">
        <f>SUMIFS(AFRIMONEY!$J:$J,AFRIMONEY!$F:$F,$A532,AFRIMONEY!$P:$P,Y$3)</f>
        <v>0</v>
      </c>
      <c r="AA532" s="8">
        <f t="shared" si="569"/>
        <v>18800</v>
      </c>
      <c r="AB532" s="7">
        <f>SUMIFS(KP!$L:$L,KP!$F:$F,$A532,KP!$A:$A,SUMMARY!AB$3)</f>
        <v>8400</v>
      </c>
      <c r="AC532" s="7">
        <f>SUMIFS(AFRIMONEY!$J:$J,AFRIMONEY!$F:$F,$A532,AFRIMONEY!$P:$P,AB$3)</f>
        <v>3250</v>
      </c>
      <c r="AD532" s="8">
        <f t="shared" si="570"/>
        <v>23950</v>
      </c>
      <c r="AE532" s="17">
        <f>SUMIFS(KP!$L:$L,KP!$F:$F,$A532,KP!$A:$A,SUMMARY!AE$3)</f>
        <v>5150</v>
      </c>
      <c r="AF532" s="7">
        <f>SUMIFS(AFRIMONEY!$J:$J,AFRIMONEY!$F:$F,$A532,AFRIMONEY!$P:$P,AE$3)</f>
        <v>7750</v>
      </c>
      <c r="AG532" s="8">
        <f t="shared" si="571"/>
        <v>21350</v>
      </c>
      <c r="AH532" s="7">
        <f>SUMIFS(KP!$L:$L,KP!$F:$F,$A532,KP!$A:$A,SUMMARY!AH$3)</f>
        <v>1800</v>
      </c>
      <c r="AI532" s="7">
        <f>SUMIFS(AFRIMONEY!$J:$J,AFRIMONEY!$F:$F,$A532,AFRIMONEY!$P:$P,AH$3)</f>
        <v>5800</v>
      </c>
      <c r="AJ532" s="8">
        <f t="shared" si="572"/>
        <v>17350</v>
      </c>
      <c r="AK532" s="17">
        <f>SUMIFS(KP!$L:$L,KP!$F:$F,$A532,KP!$A:$A,SUMMARY!AK$3)</f>
        <v>0</v>
      </c>
      <c r="AL532" s="7">
        <f>SUMIFS(AFRIMONEY!$J:$J,AFRIMONEY!$F:$F,$A532,AFRIMONEY!$P:$P,AK$3)</f>
        <v>0</v>
      </c>
      <c r="AM532" s="8">
        <f t="shared" si="573"/>
        <v>17350</v>
      </c>
      <c r="AN532" s="7">
        <f>SUMIFS(KP!$L:$L,KP!$F:$F,$A532,KP!$A:$A,SUMMARY!AN$3)</f>
        <v>0</v>
      </c>
      <c r="AO532" s="7">
        <f>SUMIFS(AFRIMONEY!$J:$J,AFRIMONEY!$F:$F,$A532,AFRIMONEY!$P:$P,AN$3)</f>
        <v>0</v>
      </c>
      <c r="AP532" s="8">
        <f t="shared" si="574"/>
        <v>17350</v>
      </c>
      <c r="AQ532" s="17">
        <f>SUMIFS(KP!$L:$L,KP!$F:$F,$A532,KP!$A:$A,SUMMARY!AQ$3)</f>
        <v>0</v>
      </c>
      <c r="AR532" s="7">
        <f>SUMIFS(AFRIMONEY!$J:$J,AFRIMONEY!$F:$F,$A532,AFRIMONEY!$P:$P,AQ$3)</f>
        <v>0</v>
      </c>
      <c r="AS532" s="8">
        <f t="shared" si="575"/>
        <v>17350</v>
      </c>
      <c r="AT532" s="7">
        <f>SUMIFS(KP!$L:$L,KP!$F:$F,$A532,KP!$A:$A,SUMMARY!AT$3)</f>
        <v>0</v>
      </c>
      <c r="AU532" s="7">
        <f>SUMIFS(AFRIMONEY!$J:$J,AFRIMONEY!$F:$F,$A532,AFRIMONEY!$P:$P,AT$3)</f>
        <v>0</v>
      </c>
      <c r="AV532" s="8">
        <f t="shared" si="576"/>
        <v>17350</v>
      </c>
      <c r="AW532" s="17">
        <f>SUMIFS(KP!$L:$L,KP!$F:$F,$A532,KP!$A:$A,SUMMARY!AW$3)</f>
        <v>0</v>
      </c>
      <c r="AX532" s="7">
        <f>SUMIFS(AFRIMONEY!$J:$J,AFRIMONEY!$F:$F,$A532,AFRIMONEY!$P:$P,AW$3)</f>
        <v>0</v>
      </c>
      <c r="AY532" s="8">
        <f t="shared" si="577"/>
        <v>17350</v>
      </c>
      <c r="AZ532" s="7">
        <f>SUMIFS(KP!$L:$L,KP!$F:$F,$A532,KP!$A:$A,SUMMARY!AZ$3)</f>
        <v>0</v>
      </c>
      <c r="BA532" s="7">
        <f>SUMIFS(AFRIMONEY!$J:$J,AFRIMONEY!$F:$F,$A532,AFRIMONEY!$P:$P,AZ$3)</f>
        <v>0</v>
      </c>
      <c r="BB532" s="8">
        <f t="shared" si="578"/>
        <v>17350</v>
      </c>
      <c r="BC532" s="17">
        <f>SUMIFS(KP!$L:$L,KP!$F:$F,$A532,KP!$A:$A,SUMMARY!BC$3)</f>
        <v>0</v>
      </c>
      <c r="BD532" s="7">
        <f>SUMIFS(AFRIMONEY!$J:$J,AFRIMONEY!$F:$F,$A532,AFRIMONEY!$P:$P,BC$3)</f>
        <v>0</v>
      </c>
      <c r="BE532" s="8">
        <f t="shared" si="579"/>
        <v>17350</v>
      </c>
      <c r="BF532" s="7">
        <f>SUMIFS(KP!$L:$L,KP!$F:$F,$A532,KP!$A:$A,SUMMARY!BF$3)</f>
        <v>0</v>
      </c>
      <c r="BG532" s="7">
        <f>SUMIFS(AFRIMONEY!$J:$J,AFRIMONEY!$F:$F,$A532,AFRIMONEY!$P:$P,BF$3)</f>
        <v>0</v>
      </c>
      <c r="BH532" s="8">
        <f t="shared" si="580"/>
        <v>17350</v>
      </c>
      <c r="BI532" s="17">
        <f>SUMIFS(KP!$L:$L,KP!$F:$F,$A532,KP!$A:$A,SUMMARY!BI$3)</f>
        <v>0</v>
      </c>
      <c r="BJ532" s="7">
        <f>SUMIFS(AFRIMONEY!$J:$J,AFRIMONEY!$F:$F,$A532,AFRIMONEY!$P:$P,BI$3)</f>
        <v>0</v>
      </c>
      <c r="BK532" s="8">
        <f t="shared" si="581"/>
        <v>17350</v>
      </c>
      <c r="BL532" s="7">
        <f>SUMIFS(KP!$L:$L,KP!$F:$F,$A532,KP!$A:$A,SUMMARY!BL$3)</f>
        <v>0</v>
      </c>
      <c r="BM532" s="7">
        <f>SUMIFS(AFRIMONEY!$J:$J,AFRIMONEY!$F:$F,$A532,AFRIMONEY!$P:$P,BL$3)</f>
        <v>0</v>
      </c>
      <c r="BN532" s="8">
        <f t="shared" si="582"/>
        <v>17350</v>
      </c>
      <c r="BO532" s="17">
        <f>SUMIFS(KP!$L:$L,KP!$F:$F,$A532,KP!$A:$A,SUMMARY!BO$3)</f>
        <v>0</v>
      </c>
      <c r="BP532" s="7">
        <f>SUMIFS(AFRIMONEY!$J:$J,AFRIMONEY!$F:$F,$A532,AFRIMONEY!$P:$P,BO$3)</f>
        <v>0</v>
      </c>
      <c r="BQ532" s="8">
        <f t="shared" si="583"/>
        <v>17350</v>
      </c>
      <c r="BR532" s="7">
        <f>SUMIFS(KP!$L:$L,KP!$F:$F,$A532,KP!$A:$A,SUMMARY!BR$3)</f>
        <v>0</v>
      </c>
      <c r="BS532" s="7">
        <f>SUMIFS(AFRIMONEY!$J:$J,AFRIMONEY!$F:$F,$A532,AFRIMONEY!$P:$P,BR$3)</f>
        <v>0</v>
      </c>
      <c r="BT532" s="8">
        <f t="shared" si="584"/>
        <v>17350</v>
      </c>
      <c r="BU532" s="17">
        <f>SUMIFS(KP!$L:$L,KP!$F:$F,$A532,KP!$A:$A,SUMMARY!BU$3)</f>
        <v>0</v>
      </c>
      <c r="BV532" s="7">
        <f>SUMIFS(AFRIMONEY!$J:$J,AFRIMONEY!$F:$F,$A532,AFRIMONEY!$P:$P,BU$3)</f>
        <v>0</v>
      </c>
      <c r="BW532" s="8">
        <f t="shared" si="585"/>
        <v>17350</v>
      </c>
      <c r="BX532" s="7">
        <f>SUMIFS(KP!$L:$L,KP!$F:$F,$A532,KP!$A:$A,SUMMARY!BX$3)</f>
        <v>0</v>
      </c>
      <c r="BY532" s="7">
        <f>SUMIFS(AFRIMONEY!$J:$J,AFRIMONEY!$F:$F,$A532,AFRIMONEY!$P:$P,BX$3)</f>
        <v>0</v>
      </c>
      <c r="BZ532" s="8">
        <f t="shared" si="586"/>
        <v>17350</v>
      </c>
      <c r="CA532" s="17">
        <f>SUMIFS(KP!$L:$L,KP!$F:$F,$A532,KP!$A:$A,SUMMARY!CA$3)</f>
        <v>0</v>
      </c>
      <c r="CB532" s="7">
        <f>SUMIFS(AFRIMONEY!$J:$J,AFRIMONEY!$F:$F,$A532,AFRIMONEY!$P:$P,CA$3)</f>
        <v>0</v>
      </c>
      <c r="CC532" s="8">
        <f t="shared" si="587"/>
        <v>17350</v>
      </c>
      <c r="CD532" s="7">
        <f>SUMIFS(KP!$L:$L,KP!$F:$F,$A532,KP!$A:$A,SUMMARY!CD$3)</f>
        <v>0</v>
      </c>
      <c r="CE532" s="7">
        <f>SUMIFS(AFRIMONEY!$J:$J,AFRIMONEY!$F:$F,$A532,AFRIMONEY!$P:$P,CD$3)</f>
        <v>0</v>
      </c>
      <c r="CF532" s="8">
        <f t="shared" si="588"/>
        <v>17350</v>
      </c>
      <c r="CG532" s="17">
        <f>SUMIFS(KP!$L:$L,KP!$F:$F,$A532,KP!$A:$A,SUMMARY!CG$3)</f>
        <v>0</v>
      </c>
      <c r="CH532" s="7">
        <f>SUMIFS(AFRIMONEY!$J:$J,AFRIMONEY!$F:$F,$A532,AFRIMONEY!$P:$P,CG$3)</f>
        <v>0</v>
      </c>
      <c r="CI532" s="8">
        <f t="shared" si="589"/>
        <v>17350</v>
      </c>
      <c r="CJ532" s="7">
        <f>SUMIFS(KP!$L:$L,KP!$F:$F,$A532,KP!$A:$A,SUMMARY!CJ$3)</f>
        <v>0</v>
      </c>
      <c r="CK532" s="7">
        <f>SUMIFS(AFRIMONEY!$J:$J,AFRIMONEY!$F:$F,$A532,AFRIMONEY!$P:$P,CJ$3)</f>
        <v>0</v>
      </c>
      <c r="CL532" s="8">
        <f t="shared" si="590"/>
        <v>17350</v>
      </c>
      <c r="CM532" s="17">
        <f>SUMIFS(KP!$L:$L,KP!$F:$F,$A532,KP!$A:$A,SUMMARY!CM$3)</f>
        <v>0</v>
      </c>
      <c r="CN532" s="7">
        <f>SUMIFS(AFRIMONEY!$J:$J,AFRIMONEY!$F:$F,$A532,AFRIMONEY!$P:$P,CM$3)</f>
        <v>0</v>
      </c>
      <c r="CO532" s="8">
        <f t="shared" si="591"/>
        <v>17350</v>
      </c>
      <c r="CP532" s="7">
        <f>SUMIFS(KP!$L:$L,KP!$F:$F,$A532,KP!$A:$A,SUMMARY!CP$3)</f>
        <v>0</v>
      </c>
      <c r="CQ532" s="7">
        <f>SUMIFS(AFRIMONEY!$J:$J,AFRIMONEY!$F:$F,$A532,AFRIMONEY!$P:$P,CP$3)</f>
        <v>0</v>
      </c>
      <c r="CR532" s="8">
        <f t="shared" si="592"/>
        <v>17350</v>
      </c>
      <c r="CS532" s="17">
        <f>SUMIFS(KP!$L:$L,KP!$F:$F,$A532,KP!$A:$A,SUMMARY!CS$3)</f>
        <v>0</v>
      </c>
      <c r="CT532" s="7">
        <f>SUMIFS(AFRIMONEY!$J:$J,AFRIMONEY!$F:$F,$A532,AFRIMONEY!$P:$P,CS$3)</f>
        <v>0</v>
      </c>
      <c r="CU532" s="8">
        <f t="shared" si="593"/>
        <v>17350</v>
      </c>
    </row>
    <row r="533" spans="1:99" x14ac:dyDescent="0.3">
      <c r="A533" s="2">
        <v>900014</v>
      </c>
      <c r="B533" s="23" t="str">
        <f>_xlfn.XLOOKUP(TEXT(A533,0),Tabela4[ID],Tabela4[AREA],"")</f>
        <v>AGENCIAS</v>
      </c>
      <c r="C533" s="2" t="str">
        <f>_xlfn.XLOOKUP(TEXT(A533,0),Tabela4[ID],Tabela4[ZONA],"")</f>
        <v>AGENCIAS</v>
      </c>
      <c r="D533" s="2" t="str">
        <f t="shared" si="561"/>
        <v>BLOCKED</v>
      </c>
      <c r="E533" s="18">
        <f t="shared" si="562"/>
        <v>16550</v>
      </c>
      <c r="F533" s="21">
        <f>SUMIFS(KP!$L:$L,KP!$F:$F,$A533,KP!$A:$A,"31/03/2025")</f>
        <v>11000</v>
      </c>
      <c r="G533" s="19">
        <f>SUMIFS(KP!$L:$L,KP!$F:$F,$A533,KP!$A:$A,SUMMARY!G$3)</f>
        <v>5500</v>
      </c>
      <c r="H533" s="7">
        <f>SUMIFS(AFRIMONEY!$J:$J,AFRIMONEY!$F:$F,$A533,AFRIMONEY!$P:$P,G$3)</f>
        <v>5500</v>
      </c>
      <c r="I533" s="8">
        <f t="shared" si="563"/>
        <v>11000</v>
      </c>
      <c r="J533" s="7">
        <f>SUMIFS(KP!$L:$L,KP!$F:$F,$A533,KP!$A:$A,SUMMARY!J$3)</f>
        <v>11800</v>
      </c>
      <c r="K533" s="7">
        <f>SUMIFS(AFRIMONEY!$J:$J,AFRIMONEY!$F:$F,$A533,AFRIMONEY!$P:$P,J$3)</f>
        <v>11800</v>
      </c>
      <c r="L533" s="8">
        <f t="shared" si="564"/>
        <v>11000</v>
      </c>
      <c r="M533" s="17">
        <f>SUMIFS(KP!$L:$L,KP!$F:$F,$A533,KP!$A:$A,SUMMARY!M$3)</f>
        <v>16800</v>
      </c>
      <c r="N533" s="7">
        <f>SUMIFS(AFRIMONEY!$J:$J,AFRIMONEY!$F:$F,$A533,AFRIMONEY!$P:$P,M$3)</f>
        <v>16800</v>
      </c>
      <c r="O533" s="8">
        <f t="shared" si="565"/>
        <v>11000</v>
      </c>
      <c r="P533" s="7">
        <f>SUMIFS(KP!$L:$L,KP!$F:$F,$A533,KP!$A:$A,SUMMARY!P$3)</f>
        <v>9450</v>
      </c>
      <c r="Q533" s="7">
        <f>SUMIFS(AFRIMONEY!$J:$J,AFRIMONEY!$F:$F,$A533,AFRIMONEY!$P:$P,P$3)</f>
        <v>9450</v>
      </c>
      <c r="R533" s="8">
        <f t="shared" si="566"/>
        <v>11000</v>
      </c>
      <c r="S533" s="17">
        <f>SUMIFS(KP!$L:$L,KP!$F:$F,$A533,KP!$A:$A,SUMMARY!S$3)</f>
        <v>2350</v>
      </c>
      <c r="T533" s="7">
        <f>SUMIFS(AFRIMONEY!$J:$J,AFRIMONEY!$F:$F,$A533,AFRIMONEY!$P:$P,S$3)</f>
        <v>2350</v>
      </c>
      <c r="U533" s="8">
        <f t="shared" si="567"/>
        <v>11000</v>
      </c>
      <c r="V533" s="7">
        <f>SUMIFS(KP!$L:$L,KP!$F:$F,$A533,KP!$A:$A,SUMMARY!V$3)</f>
        <v>0</v>
      </c>
      <c r="W533" s="7">
        <f>SUMIFS(AFRIMONEY!$J:$J,AFRIMONEY!$F:$F,$A533,AFRIMONEY!$P:$P,V$3)</f>
        <v>0</v>
      </c>
      <c r="X533" s="8">
        <f t="shared" si="568"/>
        <v>11000</v>
      </c>
      <c r="Y533" s="17">
        <f>SUMIFS(KP!$L:$L,KP!$F:$F,$A533,KP!$A:$A,SUMMARY!Y$3)</f>
        <v>12900</v>
      </c>
      <c r="Z533" s="7">
        <f>SUMIFS(AFRIMONEY!$J:$J,AFRIMONEY!$F:$F,$A533,AFRIMONEY!$P:$P,Y$3)</f>
        <v>12900</v>
      </c>
      <c r="AA533" s="8">
        <f t="shared" si="569"/>
        <v>11000</v>
      </c>
      <c r="AB533" s="7">
        <f>SUMIFS(KP!$L:$L,KP!$F:$F,$A533,KP!$A:$A,SUMMARY!AB$3)</f>
        <v>2000</v>
      </c>
      <c r="AC533" s="7">
        <f>SUMIFS(AFRIMONEY!$J:$J,AFRIMONEY!$F:$F,$A533,AFRIMONEY!$P:$P,AB$3)</f>
        <v>2000</v>
      </c>
      <c r="AD533" s="8">
        <f t="shared" si="570"/>
        <v>11000</v>
      </c>
      <c r="AE533" s="17">
        <f>SUMIFS(KP!$L:$L,KP!$F:$F,$A533,KP!$A:$A,SUMMARY!AE$3)</f>
        <v>5950</v>
      </c>
      <c r="AF533" s="7">
        <f>SUMIFS(AFRIMONEY!$J:$J,AFRIMONEY!$F:$F,$A533,AFRIMONEY!$P:$P,AE$3)</f>
        <v>5950</v>
      </c>
      <c r="AG533" s="8">
        <f t="shared" si="571"/>
        <v>11000</v>
      </c>
      <c r="AH533" s="7">
        <f>SUMIFS(KP!$L:$L,KP!$F:$F,$A533,KP!$A:$A,SUMMARY!AH$3)</f>
        <v>5550</v>
      </c>
      <c r="AI533" s="7">
        <f>SUMIFS(AFRIMONEY!$J:$J,AFRIMONEY!$F:$F,$A533,AFRIMONEY!$P:$P,AH$3)</f>
        <v>0</v>
      </c>
      <c r="AJ533" s="8">
        <f t="shared" si="572"/>
        <v>16550</v>
      </c>
      <c r="AK533" s="17">
        <f>SUMIFS(KP!$L:$L,KP!$F:$F,$A533,KP!$A:$A,SUMMARY!AK$3)</f>
        <v>0</v>
      </c>
      <c r="AL533" s="7">
        <f>SUMIFS(AFRIMONEY!$J:$J,AFRIMONEY!$F:$F,$A533,AFRIMONEY!$P:$P,AK$3)</f>
        <v>0</v>
      </c>
      <c r="AM533" s="8">
        <f t="shared" si="573"/>
        <v>16550</v>
      </c>
      <c r="AN533" s="7">
        <f>SUMIFS(KP!$L:$L,KP!$F:$F,$A533,KP!$A:$A,SUMMARY!AN$3)</f>
        <v>0</v>
      </c>
      <c r="AO533" s="7">
        <f>SUMIFS(AFRIMONEY!$J:$J,AFRIMONEY!$F:$F,$A533,AFRIMONEY!$P:$P,AN$3)</f>
        <v>0</v>
      </c>
      <c r="AP533" s="8">
        <f t="shared" si="574"/>
        <v>16550</v>
      </c>
      <c r="AQ533" s="17">
        <f>SUMIFS(KP!$L:$L,KP!$F:$F,$A533,KP!$A:$A,SUMMARY!AQ$3)</f>
        <v>0</v>
      </c>
      <c r="AR533" s="7">
        <f>SUMIFS(AFRIMONEY!$J:$J,AFRIMONEY!$F:$F,$A533,AFRIMONEY!$P:$P,AQ$3)</f>
        <v>0</v>
      </c>
      <c r="AS533" s="8">
        <f t="shared" si="575"/>
        <v>16550</v>
      </c>
      <c r="AT533" s="7">
        <f>SUMIFS(KP!$L:$L,KP!$F:$F,$A533,KP!$A:$A,SUMMARY!AT$3)</f>
        <v>0</v>
      </c>
      <c r="AU533" s="7">
        <f>SUMIFS(AFRIMONEY!$J:$J,AFRIMONEY!$F:$F,$A533,AFRIMONEY!$P:$P,AT$3)</f>
        <v>0</v>
      </c>
      <c r="AV533" s="8">
        <f t="shared" si="576"/>
        <v>16550</v>
      </c>
      <c r="AW533" s="17">
        <f>SUMIFS(KP!$L:$L,KP!$F:$F,$A533,KP!$A:$A,SUMMARY!AW$3)</f>
        <v>0</v>
      </c>
      <c r="AX533" s="7">
        <f>SUMIFS(AFRIMONEY!$J:$J,AFRIMONEY!$F:$F,$A533,AFRIMONEY!$P:$P,AW$3)</f>
        <v>0</v>
      </c>
      <c r="AY533" s="8">
        <f t="shared" si="577"/>
        <v>16550</v>
      </c>
      <c r="AZ533" s="7">
        <f>SUMIFS(KP!$L:$L,KP!$F:$F,$A533,KP!$A:$A,SUMMARY!AZ$3)</f>
        <v>0</v>
      </c>
      <c r="BA533" s="7">
        <f>SUMIFS(AFRIMONEY!$J:$J,AFRIMONEY!$F:$F,$A533,AFRIMONEY!$P:$P,AZ$3)</f>
        <v>0</v>
      </c>
      <c r="BB533" s="8">
        <f t="shared" si="578"/>
        <v>16550</v>
      </c>
      <c r="BC533" s="17">
        <f>SUMIFS(KP!$L:$L,KP!$F:$F,$A533,KP!$A:$A,SUMMARY!BC$3)</f>
        <v>0</v>
      </c>
      <c r="BD533" s="7">
        <f>SUMIFS(AFRIMONEY!$J:$J,AFRIMONEY!$F:$F,$A533,AFRIMONEY!$P:$P,BC$3)</f>
        <v>0</v>
      </c>
      <c r="BE533" s="8">
        <f t="shared" si="579"/>
        <v>16550</v>
      </c>
      <c r="BF533" s="7">
        <f>SUMIFS(KP!$L:$L,KP!$F:$F,$A533,KP!$A:$A,SUMMARY!BF$3)</f>
        <v>0</v>
      </c>
      <c r="BG533" s="7">
        <f>SUMIFS(AFRIMONEY!$J:$J,AFRIMONEY!$F:$F,$A533,AFRIMONEY!$P:$P,BF$3)</f>
        <v>0</v>
      </c>
      <c r="BH533" s="8">
        <f t="shared" si="580"/>
        <v>16550</v>
      </c>
      <c r="BI533" s="17">
        <f>SUMIFS(KP!$L:$L,KP!$F:$F,$A533,KP!$A:$A,SUMMARY!BI$3)</f>
        <v>0</v>
      </c>
      <c r="BJ533" s="7">
        <f>SUMIFS(AFRIMONEY!$J:$J,AFRIMONEY!$F:$F,$A533,AFRIMONEY!$P:$P,BI$3)</f>
        <v>0</v>
      </c>
      <c r="BK533" s="8">
        <f t="shared" si="581"/>
        <v>16550</v>
      </c>
      <c r="BL533" s="7">
        <f>SUMIFS(KP!$L:$L,KP!$F:$F,$A533,KP!$A:$A,SUMMARY!BL$3)</f>
        <v>0</v>
      </c>
      <c r="BM533" s="7">
        <f>SUMIFS(AFRIMONEY!$J:$J,AFRIMONEY!$F:$F,$A533,AFRIMONEY!$P:$P,BL$3)</f>
        <v>0</v>
      </c>
      <c r="BN533" s="8">
        <f t="shared" si="582"/>
        <v>16550</v>
      </c>
      <c r="BO533" s="17">
        <f>SUMIFS(KP!$L:$L,KP!$F:$F,$A533,KP!$A:$A,SUMMARY!BO$3)</f>
        <v>0</v>
      </c>
      <c r="BP533" s="7">
        <f>SUMIFS(AFRIMONEY!$J:$J,AFRIMONEY!$F:$F,$A533,AFRIMONEY!$P:$P,BO$3)</f>
        <v>0</v>
      </c>
      <c r="BQ533" s="8">
        <f t="shared" si="583"/>
        <v>16550</v>
      </c>
      <c r="BR533" s="7">
        <f>SUMIFS(KP!$L:$L,KP!$F:$F,$A533,KP!$A:$A,SUMMARY!BR$3)</f>
        <v>0</v>
      </c>
      <c r="BS533" s="7">
        <f>SUMIFS(AFRIMONEY!$J:$J,AFRIMONEY!$F:$F,$A533,AFRIMONEY!$P:$P,BR$3)</f>
        <v>0</v>
      </c>
      <c r="BT533" s="8">
        <f t="shared" si="584"/>
        <v>16550</v>
      </c>
      <c r="BU533" s="17">
        <f>SUMIFS(KP!$L:$L,KP!$F:$F,$A533,KP!$A:$A,SUMMARY!BU$3)</f>
        <v>0</v>
      </c>
      <c r="BV533" s="7">
        <f>SUMIFS(AFRIMONEY!$J:$J,AFRIMONEY!$F:$F,$A533,AFRIMONEY!$P:$P,BU$3)</f>
        <v>0</v>
      </c>
      <c r="BW533" s="8">
        <f t="shared" si="585"/>
        <v>16550</v>
      </c>
      <c r="BX533" s="7">
        <f>SUMIFS(KP!$L:$L,KP!$F:$F,$A533,KP!$A:$A,SUMMARY!BX$3)</f>
        <v>0</v>
      </c>
      <c r="BY533" s="7">
        <f>SUMIFS(AFRIMONEY!$J:$J,AFRIMONEY!$F:$F,$A533,AFRIMONEY!$P:$P,BX$3)</f>
        <v>0</v>
      </c>
      <c r="BZ533" s="8">
        <f t="shared" si="586"/>
        <v>16550</v>
      </c>
      <c r="CA533" s="17">
        <f>SUMIFS(KP!$L:$L,KP!$F:$F,$A533,KP!$A:$A,SUMMARY!CA$3)</f>
        <v>0</v>
      </c>
      <c r="CB533" s="7">
        <f>SUMIFS(AFRIMONEY!$J:$J,AFRIMONEY!$F:$F,$A533,AFRIMONEY!$P:$P,CA$3)</f>
        <v>0</v>
      </c>
      <c r="CC533" s="8">
        <f t="shared" si="587"/>
        <v>16550</v>
      </c>
      <c r="CD533" s="7">
        <f>SUMIFS(KP!$L:$L,KP!$F:$F,$A533,KP!$A:$A,SUMMARY!CD$3)</f>
        <v>0</v>
      </c>
      <c r="CE533" s="7">
        <f>SUMIFS(AFRIMONEY!$J:$J,AFRIMONEY!$F:$F,$A533,AFRIMONEY!$P:$P,CD$3)</f>
        <v>0</v>
      </c>
      <c r="CF533" s="8">
        <f t="shared" si="588"/>
        <v>16550</v>
      </c>
      <c r="CG533" s="17">
        <f>SUMIFS(KP!$L:$L,KP!$F:$F,$A533,KP!$A:$A,SUMMARY!CG$3)</f>
        <v>0</v>
      </c>
      <c r="CH533" s="7">
        <f>SUMIFS(AFRIMONEY!$J:$J,AFRIMONEY!$F:$F,$A533,AFRIMONEY!$P:$P,CG$3)</f>
        <v>0</v>
      </c>
      <c r="CI533" s="8">
        <f t="shared" si="589"/>
        <v>16550</v>
      </c>
      <c r="CJ533" s="7">
        <f>SUMIFS(KP!$L:$L,KP!$F:$F,$A533,KP!$A:$A,SUMMARY!CJ$3)</f>
        <v>0</v>
      </c>
      <c r="CK533" s="7">
        <f>SUMIFS(AFRIMONEY!$J:$J,AFRIMONEY!$F:$F,$A533,AFRIMONEY!$P:$P,CJ$3)</f>
        <v>0</v>
      </c>
      <c r="CL533" s="8">
        <f t="shared" si="590"/>
        <v>16550</v>
      </c>
      <c r="CM533" s="17">
        <f>SUMIFS(KP!$L:$L,KP!$F:$F,$A533,KP!$A:$A,SUMMARY!CM$3)</f>
        <v>0</v>
      </c>
      <c r="CN533" s="7">
        <f>SUMIFS(AFRIMONEY!$J:$J,AFRIMONEY!$F:$F,$A533,AFRIMONEY!$P:$P,CM$3)</f>
        <v>0</v>
      </c>
      <c r="CO533" s="8">
        <f t="shared" si="591"/>
        <v>16550</v>
      </c>
      <c r="CP533" s="7">
        <f>SUMIFS(KP!$L:$L,KP!$F:$F,$A533,KP!$A:$A,SUMMARY!CP$3)</f>
        <v>0</v>
      </c>
      <c r="CQ533" s="7">
        <f>SUMIFS(AFRIMONEY!$J:$J,AFRIMONEY!$F:$F,$A533,AFRIMONEY!$P:$P,CP$3)</f>
        <v>0</v>
      </c>
      <c r="CR533" s="8">
        <f t="shared" si="592"/>
        <v>16550</v>
      </c>
      <c r="CS533" s="17">
        <f>SUMIFS(KP!$L:$L,KP!$F:$F,$A533,KP!$A:$A,SUMMARY!CS$3)</f>
        <v>0</v>
      </c>
      <c r="CT533" s="7">
        <f>SUMIFS(AFRIMONEY!$J:$J,AFRIMONEY!$F:$F,$A533,AFRIMONEY!$P:$P,CS$3)</f>
        <v>0</v>
      </c>
      <c r="CU533" s="8">
        <f t="shared" si="593"/>
        <v>16550</v>
      </c>
    </row>
    <row r="534" spans="1:99" x14ac:dyDescent="0.3">
      <c r="A534" s="2">
        <v>900015</v>
      </c>
      <c r="B534" s="23" t="str">
        <f>_xlfn.XLOOKUP(TEXT(A534,0),Tabela4[ID],Tabela4[AREA],"")</f>
        <v>AGENCIAS</v>
      </c>
      <c r="C534" s="2" t="str">
        <f>_xlfn.XLOOKUP(TEXT(A534,0),Tabela4[ID],Tabela4[ZONA],"")</f>
        <v>AGENCIAS</v>
      </c>
      <c r="D534" s="2" t="str">
        <f t="shared" si="561"/>
        <v>BLOCKED</v>
      </c>
      <c r="E534" s="18">
        <f t="shared" si="562"/>
        <v>500</v>
      </c>
      <c r="F534" s="21">
        <f>SUMIFS(KP!$L:$L,KP!$F:$F,$A534,KP!$A:$A,"31/03/2025")</f>
        <v>900</v>
      </c>
      <c r="G534" s="19">
        <f>SUMIFS(KP!$L:$L,KP!$F:$F,$A534,KP!$A:$A,SUMMARY!G$3)</f>
        <v>5200</v>
      </c>
      <c r="H534" s="7">
        <f>SUMIFS(AFRIMONEY!$J:$J,AFRIMONEY!$F:$F,$A534,AFRIMONEY!$P:$P,G$3)</f>
        <v>5200</v>
      </c>
      <c r="I534" s="8">
        <f t="shared" si="563"/>
        <v>900</v>
      </c>
      <c r="J534" s="7">
        <f>SUMIFS(KP!$L:$L,KP!$F:$F,$A534,KP!$A:$A,SUMMARY!J$3)</f>
        <v>9250</v>
      </c>
      <c r="K534" s="7">
        <f>SUMIFS(AFRIMONEY!$J:$J,AFRIMONEY!$F:$F,$A534,AFRIMONEY!$P:$P,J$3)</f>
        <v>9250</v>
      </c>
      <c r="L534" s="8">
        <f t="shared" si="564"/>
        <v>900</v>
      </c>
      <c r="M534" s="17">
        <f>SUMIFS(KP!$L:$L,KP!$F:$F,$A534,KP!$A:$A,SUMMARY!M$3)</f>
        <v>30600</v>
      </c>
      <c r="N534" s="7">
        <f>SUMIFS(AFRIMONEY!$J:$J,AFRIMONEY!$F:$F,$A534,AFRIMONEY!$P:$P,M$3)</f>
        <v>30600</v>
      </c>
      <c r="O534" s="8">
        <f t="shared" si="565"/>
        <v>900</v>
      </c>
      <c r="P534" s="7">
        <f>SUMIFS(KP!$L:$L,KP!$F:$F,$A534,KP!$A:$A,SUMMARY!P$3)</f>
        <v>8050</v>
      </c>
      <c r="Q534" s="7">
        <f>SUMIFS(AFRIMONEY!$J:$J,AFRIMONEY!$F:$F,$A534,AFRIMONEY!$P:$P,P$3)</f>
        <v>8050</v>
      </c>
      <c r="R534" s="8">
        <f t="shared" si="566"/>
        <v>900</v>
      </c>
      <c r="S534" s="17">
        <f>SUMIFS(KP!$L:$L,KP!$F:$F,$A534,KP!$A:$A,SUMMARY!S$3)</f>
        <v>5550</v>
      </c>
      <c r="T534" s="7">
        <f>SUMIFS(AFRIMONEY!$J:$J,AFRIMONEY!$F:$F,$A534,AFRIMONEY!$P:$P,S$3)</f>
        <v>5550</v>
      </c>
      <c r="U534" s="8">
        <f t="shared" si="567"/>
        <v>900</v>
      </c>
      <c r="V534" s="7">
        <f>SUMIFS(KP!$L:$L,KP!$F:$F,$A534,KP!$A:$A,SUMMARY!V$3)</f>
        <v>0</v>
      </c>
      <c r="W534" s="7">
        <f>SUMIFS(AFRIMONEY!$J:$J,AFRIMONEY!$F:$F,$A534,AFRIMONEY!$P:$P,V$3)</f>
        <v>0</v>
      </c>
      <c r="X534" s="8">
        <f t="shared" si="568"/>
        <v>900</v>
      </c>
      <c r="Y534" s="17">
        <f>SUMIFS(KP!$L:$L,KP!$F:$F,$A534,KP!$A:$A,SUMMARY!Y$3)</f>
        <v>9200</v>
      </c>
      <c r="Z534" s="7">
        <f>SUMIFS(AFRIMONEY!$J:$J,AFRIMONEY!$F:$F,$A534,AFRIMONEY!$P:$P,Y$3)</f>
        <v>9600</v>
      </c>
      <c r="AA534" s="8">
        <f t="shared" si="569"/>
        <v>500</v>
      </c>
      <c r="AB534" s="7">
        <f>SUMIFS(KP!$L:$L,KP!$F:$F,$A534,KP!$A:$A,SUMMARY!AB$3)</f>
        <v>9550</v>
      </c>
      <c r="AC534" s="7">
        <f>SUMIFS(AFRIMONEY!$J:$J,AFRIMONEY!$F:$F,$A534,AFRIMONEY!$P:$P,AB$3)</f>
        <v>9550</v>
      </c>
      <c r="AD534" s="8">
        <f t="shared" si="570"/>
        <v>500</v>
      </c>
      <c r="AE534" s="17">
        <f>SUMIFS(KP!$L:$L,KP!$F:$F,$A534,KP!$A:$A,SUMMARY!AE$3)</f>
        <v>13750</v>
      </c>
      <c r="AF534" s="7">
        <f>SUMIFS(AFRIMONEY!$J:$J,AFRIMONEY!$F:$F,$A534,AFRIMONEY!$P:$P,AE$3)</f>
        <v>13750</v>
      </c>
      <c r="AG534" s="8">
        <f t="shared" si="571"/>
        <v>500</v>
      </c>
      <c r="AH534" s="7">
        <f>SUMIFS(KP!$L:$L,KP!$F:$F,$A534,KP!$A:$A,SUMMARY!AH$3)</f>
        <v>0</v>
      </c>
      <c r="AI534" s="7">
        <f>SUMIFS(AFRIMONEY!$J:$J,AFRIMONEY!$F:$F,$A534,AFRIMONEY!$P:$P,AH$3)</f>
        <v>0</v>
      </c>
      <c r="AJ534" s="8">
        <f t="shared" si="572"/>
        <v>500</v>
      </c>
      <c r="AK534" s="17">
        <f>SUMIFS(KP!$L:$L,KP!$F:$F,$A534,KP!$A:$A,SUMMARY!AK$3)</f>
        <v>0</v>
      </c>
      <c r="AL534" s="7">
        <f>SUMIFS(AFRIMONEY!$J:$J,AFRIMONEY!$F:$F,$A534,AFRIMONEY!$P:$P,AK$3)</f>
        <v>0</v>
      </c>
      <c r="AM534" s="8">
        <f t="shared" si="573"/>
        <v>500</v>
      </c>
      <c r="AN534" s="7">
        <f>SUMIFS(KP!$L:$L,KP!$F:$F,$A534,KP!$A:$A,SUMMARY!AN$3)</f>
        <v>0</v>
      </c>
      <c r="AO534" s="7">
        <f>SUMIFS(AFRIMONEY!$J:$J,AFRIMONEY!$F:$F,$A534,AFRIMONEY!$P:$P,AN$3)</f>
        <v>0</v>
      </c>
      <c r="AP534" s="8">
        <f t="shared" si="574"/>
        <v>500</v>
      </c>
      <c r="AQ534" s="17">
        <f>SUMIFS(KP!$L:$L,KP!$F:$F,$A534,KP!$A:$A,SUMMARY!AQ$3)</f>
        <v>0</v>
      </c>
      <c r="AR534" s="7">
        <f>SUMIFS(AFRIMONEY!$J:$J,AFRIMONEY!$F:$F,$A534,AFRIMONEY!$P:$P,AQ$3)</f>
        <v>0</v>
      </c>
      <c r="AS534" s="8">
        <f t="shared" si="575"/>
        <v>500</v>
      </c>
      <c r="AT534" s="7">
        <f>SUMIFS(KP!$L:$L,KP!$F:$F,$A534,KP!$A:$A,SUMMARY!AT$3)</f>
        <v>0</v>
      </c>
      <c r="AU534" s="7">
        <f>SUMIFS(AFRIMONEY!$J:$J,AFRIMONEY!$F:$F,$A534,AFRIMONEY!$P:$P,AT$3)</f>
        <v>0</v>
      </c>
      <c r="AV534" s="8">
        <f t="shared" si="576"/>
        <v>500</v>
      </c>
      <c r="AW534" s="17">
        <f>SUMIFS(KP!$L:$L,KP!$F:$F,$A534,KP!$A:$A,SUMMARY!AW$3)</f>
        <v>0</v>
      </c>
      <c r="AX534" s="7">
        <f>SUMIFS(AFRIMONEY!$J:$J,AFRIMONEY!$F:$F,$A534,AFRIMONEY!$P:$P,AW$3)</f>
        <v>0</v>
      </c>
      <c r="AY534" s="8">
        <f t="shared" si="577"/>
        <v>500</v>
      </c>
      <c r="AZ534" s="7">
        <f>SUMIFS(KP!$L:$L,KP!$F:$F,$A534,KP!$A:$A,SUMMARY!AZ$3)</f>
        <v>0</v>
      </c>
      <c r="BA534" s="7">
        <f>SUMIFS(AFRIMONEY!$J:$J,AFRIMONEY!$F:$F,$A534,AFRIMONEY!$P:$P,AZ$3)</f>
        <v>0</v>
      </c>
      <c r="BB534" s="8">
        <f t="shared" si="578"/>
        <v>500</v>
      </c>
      <c r="BC534" s="17">
        <f>SUMIFS(KP!$L:$L,KP!$F:$F,$A534,KP!$A:$A,SUMMARY!BC$3)</f>
        <v>0</v>
      </c>
      <c r="BD534" s="7">
        <f>SUMIFS(AFRIMONEY!$J:$J,AFRIMONEY!$F:$F,$A534,AFRIMONEY!$P:$P,BC$3)</f>
        <v>0</v>
      </c>
      <c r="BE534" s="8">
        <f t="shared" si="579"/>
        <v>500</v>
      </c>
      <c r="BF534" s="7">
        <f>SUMIFS(KP!$L:$L,KP!$F:$F,$A534,KP!$A:$A,SUMMARY!BF$3)</f>
        <v>0</v>
      </c>
      <c r="BG534" s="7">
        <f>SUMIFS(AFRIMONEY!$J:$J,AFRIMONEY!$F:$F,$A534,AFRIMONEY!$P:$P,BF$3)</f>
        <v>0</v>
      </c>
      <c r="BH534" s="8">
        <f t="shared" si="580"/>
        <v>500</v>
      </c>
      <c r="BI534" s="17">
        <f>SUMIFS(KP!$L:$L,KP!$F:$F,$A534,KP!$A:$A,SUMMARY!BI$3)</f>
        <v>0</v>
      </c>
      <c r="BJ534" s="7">
        <f>SUMIFS(AFRIMONEY!$J:$J,AFRIMONEY!$F:$F,$A534,AFRIMONEY!$P:$P,BI$3)</f>
        <v>0</v>
      </c>
      <c r="BK534" s="8">
        <f t="shared" si="581"/>
        <v>500</v>
      </c>
      <c r="BL534" s="7">
        <f>SUMIFS(KP!$L:$L,KP!$F:$F,$A534,KP!$A:$A,SUMMARY!BL$3)</f>
        <v>0</v>
      </c>
      <c r="BM534" s="7">
        <f>SUMIFS(AFRIMONEY!$J:$J,AFRIMONEY!$F:$F,$A534,AFRIMONEY!$P:$P,BL$3)</f>
        <v>0</v>
      </c>
      <c r="BN534" s="8">
        <f t="shared" si="582"/>
        <v>500</v>
      </c>
      <c r="BO534" s="17">
        <f>SUMIFS(KP!$L:$L,KP!$F:$F,$A534,KP!$A:$A,SUMMARY!BO$3)</f>
        <v>0</v>
      </c>
      <c r="BP534" s="7">
        <f>SUMIFS(AFRIMONEY!$J:$J,AFRIMONEY!$F:$F,$A534,AFRIMONEY!$P:$P,BO$3)</f>
        <v>0</v>
      </c>
      <c r="BQ534" s="8">
        <f t="shared" si="583"/>
        <v>500</v>
      </c>
      <c r="BR534" s="7">
        <f>SUMIFS(KP!$L:$L,KP!$F:$F,$A534,KP!$A:$A,SUMMARY!BR$3)</f>
        <v>0</v>
      </c>
      <c r="BS534" s="7">
        <f>SUMIFS(AFRIMONEY!$J:$J,AFRIMONEY!$F:$F,$A534,AFRIMONEY!$P:$P,BR$3)</f>
        <v>0</v>
      </c>
      <c r="BT534" s="8">
        <f t="shared" si="584"/>
        <v>500</v>
      </c>
      <c r="BU534" s="17">
        <f>SUMIFS(KP!$L:$L,KP!$F:$F,$A534,KP!$A:$A,SUMMARY!BU$3)</f>
        <v>0</v>
      </c>
      <c r="BV534" s="7">
        <f>SUMIFS(AFRIMONEY!$J:$J,AFRIMONEY!$F:$F,$A534,AFRIMONEY!$P:$P,BU$3)</f>
        <v>0</v>
      </c>
      <c r="BW534" s="8">
        <f t="shared" si="585"/>
        <v>500</v>
      </c>
      <c r="BX534" s="7">
        <f>SUMIFS(KP!$L:$L,KP!$F:$F,$A534,KP!$A:$A,SUMMARY!BX$3)</f>
        <v>0</v>
      </c>
      <c r="BY534" s="7">
        <f>SUMIFS(AFRIMONEY!$J:$J,AFRIMONEY!$F:$F,$A534,AFRIMONEY!$P:$P,BX$3)</f>
        <v>0</v>
      </c>
      <c r="BZ534" s="8">
        <f t="shared" si="586"/>
        <v>500</v>
      </c>
      <c r="CA534" s="17">
        <f>SUMIFS(KP!$L:$L,KP!$F:$F,$A534,KP!$A:$A,SUMMARY!CA$3)</f>
        <v>0</v>
      </c>
      <c r="CB534" s="7">
        <f>SUMIFS(AFRIMONEY!$J:$J,AFRIMONEY!$F:$F,$A534,AFRIMONEY!$P:$P,CA$3)</f>
        <v>0</v>
      </c>
      <c r="CC534" s="8">
        <f t="shared" si="587"/>
        <v>500</v>
      </c>
      <c r="CD534" s="7">
        <f>SUMIFS(KP!$L:$L,KP!$F:$F,$A534,KP!$A:$A,SUMMARY!CD$3)</f>
        <v>0</v>
      </c>
      <c r="CE534" s="7">
        <f>SUMIFS(AFRIMONEY!$J:$J,AFRIMONEY!$F:$F,$A534,AFRIMONEY!$P:$P,CD$3)</f>
        <v>0</v>
      </c>
      <c r="CF534" s="8">
        <f t="shared" si="588"/>
        <v>500</v>
      </c>
      <c r="CG534" s="17">
        <f>SUMIFS(KP!$L:$L,KP!$F:$F,$A534,KP!$A:$A,SUMMARY!CG$3)</f>
        <v>0</v>
      </c>
      <c r="CH534" s="7">
        <f>SUMIFS(AFRIMONEY!$J:$J,AFRIMONEY!$F:$F,$A534,AFRIMONEY!$P:$P,CG$3)</f>
        <v>0</v>
      </c>
      <c r="CI534" s="8">
        <f t="shared" si="589"/>
        <v>500</v>
      </c>
      <c r="CJ534" s="7">
        <f>SUMIFS(KP!$L:$L,KP!$F:$F,$A534,KP!$A:$A,SUMMARY!CJ$3)</f>
        <v>0</v>
      </c>
      <c r="CK534" s="7">
        <f>SUMIFS(AFRIMONEY!$J:$J,AFRIMONEY!$F:$F,$A534,AFRIMONEY!$P:$P,CJ$3)</f>
        <v>0</v>
      </c>
      <c r="CL534" s="8">
        <f t="shared" si="590"/>
        <v>500</v>
      </c>
      <c r="CM534" s="17">
        <f>SUMIFS(KP!$L:$L,KP!$F:$F,$A534,KP!$A:$A,SUMMARY!CM$3)</f>
        <v>0</v>
      </c>
      <c r="CN534" s="7">
        <f>SUMIFS(AFRIMONEY!$J:$J,AFRIMONEY!$F:$F,$A534,AFRIMONEY!$P:$P,CM$3)</f>
        <v>0</v>
      </c>
      <c r="CO534" s="8">
        <f t="shared" si="591"/>
        <v>500</v>
      </c>
      <c r="CP534" s="7">
        <f>SUMIFS(KP!$L:$L,KP!$F:$F,$A534,KP!$A:$A,SUMMARY!CP$3)</f>
        <v>0</v>
      </c>
      <c r="CQ534" s="7">
        <f>SUMIFS(AFRIMONEY!$J:$J,AFRIMONEY!$F:$F,$A534,AFRIMONEY!$P:$P,CP$3)</f>
        <v>0</v>
      </c>
      <c r="CR534" s="8">
        <f t="shared" si="592"/>
        <v>500</v>
      </c>
      <c r="CS534" s="17">
        <f>SUMIFS(KP!$L:$L,KP!$F:$F,$A534,KP!$A:$A,SUMMARY!CS$3)</f>
        <v>0</v>
      </c>
      <c r="CT534" s="7">
        <f>SUMIFS(AFRIMONEY!$J:$J,AFRIMONEY!$F:$F,$A534,AFRIMONEY!$P:$P,CS$3)</f>
        <v>0</v>
      </c>
      <c r="CU534" s="8">
        <f t="shared" si="593"/>
        <v>500</v>
      </c>
    </row>
    <row r="535" spans="1:99" x14ac:dyDescent="0.3">
      <c r="A535" s="2">
        <v>900019</v>
      </c>
      <c r="B535" s="23" t="str">
        <f>_xlfn.XLOOKUP(TEXT(A535,0),Tabela4[ID],Tabela4[AREA],"")</f>
        <v>AGENCIAS</v>
      </c>
      <c r="C535" s="2" t="str">
        <f>_xlfn.XLOOKUP(TEXT(A535,0),Tabela4[ID],Tabela4[ZONA],"")</f>
        <v>AGENCIAS</v>
      </c>
      <c r="D535" s="2" t="str">
        <f t="shared" si="561"/>
        <v>ACTIVE</v>
      </c>
      <c r="E535" s="18">
        <f t="shared" si="562"/>
        <v>0</v>
      </c>
      <c r="F535" s="21">
        <f>SUMIFS(KP!$L:$L,KP!$F:$F,$A535,KP!$A:$A,"31/03/2025")</f>
        <v>0</v>
      </c>
      <c r="G535" s="19">
        <f>SUMIFS(KP!$L:$L,KP!$F:$F,$A535,KP!$A:$A,SUMMARY!G$3)</f>
        <v>0</v>
      </c>
      <c r="H535" s="7">
        <f>SUMIFS(AFRIMONEY!$J:$J,AFRIMONEY!$F:$F,$A535,AFRIMONEY!$P:$P,G$3)</f>
        <v>0</v>
      </c>
      <c r="I535" s="8">
        <f t="shared" si="563"/>
        <v>0</v>
      </c>
      <c r="J535" s="7">
        <f>SUMIFS(KP!$L:$L,KP!$F:$F,$A535,KP!$A:$A,SUMMARY!J$3)</f>
        <v>10400</v>
      </c>
      <c r="K535" s="7">
        <f>SUMIFS(AFRIMONEY!$J:$J,AFRIMONEY!$F:$F,$A535,AFRIMONEY!$P:$P,J$3)</f>
        <v>0</v>
      </c>
      <c r="L535" s="8">
        <f t="shared" si="564"/>
        <v>10400</v>
      </c>
      <c r="M535" s="17">
        <f>SUMIFS(KP!$L:$L,KP!$F:$F,$A535,KP!$A:$A,SUMMARY!M$3)</f>
        <v>10900</v>
      </c>
      <c r="N535" s="7">
        <f>SUMIFS(AFRIMONEY!$J:$J,AFRIMONEY!$F:$F,$A535,AFRIMONEY!$P:$P,M$3)</f>
        <v>21300</v>
      </c>
      <c r="O535" s="8">
        <f t="shared" si="565"/>
        <v>0</v>
      </c>
      <c r="P535" s="7">
        <f>SUMIFS(KP!$L:$L,KP!$F:$F,$A535,KP!$A:$A,SUMMARY!P$3)</f>
        <v>1500</v>
      </c>
      <c r="Q535" s="7">
        <f>SUMIFS(AFRIMONEY!$J:$J,AFRIMONEY!$F:$F,$A535,AFRIMONEY!$P:$P,P$3)</f>
        <v>0</v>
      </c>
      <c r="R535" s="8">
        <f t="shared" si="566"/>
        <v>1500</v>
      </c>
      <c r="S535" s="17">
        <f>SUMIFS(KP!$L:$L,KP!$F:$F,$A535,KP!$A:$A,SUMMARY!S$3)</f>
        <v>0</v>
      </c>
      <c r="T535" s="7">
        <f>SUMIFS(AFRIMONEY!$J:$J,AFRIMONEY!$F:$F,$A535,AFRIMONEY!$P:$P,S$3)</f>
        <v>1500</v>
      </c>
      <c r="U535" s="8">
        <f t="shared" si="567"/>
        <v>0</v>
      </c>
      <c r="V535" s="7">
        <f>SUMIFS(KP!$L:$L,KP!$F:$F,$A535,KP!$A:$A,SUMMARY!V$3)</f>
        <v>0</v>
      </c>
      <c r="W535" s="7">
        <f>SUMIFS(AFRIMONEY!$J:$J,AFRIMONEY!$F:$F,$A535,AFRIMONEY!$P:$P,V$3)</f>
        <v>0</v>
      </c>
      <c r="X535" s="8">
        <f t="shared" si="568"/>
        <v>0</v>
      </c>
      <c r="Y535" s="17">
        <f>SUMIFS(KP!$L:$L,KP!$F:$F,$A535,KP!$A:$A,SUMMARY!Y$3)</f>
        <v>1050</v>
      </c>
      <c r="Z535" s="7">
        <f>SUMIFS(AFRIMONEY!$J:$J,AFRIMONEY!$F:$F,$A535,AFRIMONEY!$P:$P,Y$3)</f>
        <v>0</v>
      </c>
      <c r="AA535" s="8">
        <f t="shared" si="569"/>
        <v>1050</v>
      </c>
      <c r="AB535" s="7">
        <f>SUMIFS(KP!$L:$L,KP!$F:$F,$A535,KP!$A:$A,SUMMARY!AB$3)</f>
        <v>3500</v>
      </c>
      <c r="AC535" s="7">
        <f>SUMIFS(AFRIMONEY!$J:$J,AFRIMONEY!$F:$F,$A535,AFRIMONEY!$P:$P,AB$3)</f>
        <v>1050</v>
      </c>
      <c r="AD535" s="8">
        <f t="shared" si="570"/>
        <v>3500</v>
      </c>
      <c r="AE535" s="17">
        <f>SUMIFS(KP!$L:$L,KP!$F:$F,$A535,KP!$A:$A,SUMMARY!AE$3)</f>
        <v>8350</v>
      </c>
      <c r="AF535" s="7">
        <f>SUMIFS(AFRIMONEY!$J:$J,AFRIMONEY!$F:$F,$A535,AFRIMONEY!$P:$P,AE$3)</f>
        <v>3500</v>
      </c>
      <c r="AG535" s="8">
        <f t="shared" si="571"/>
        <v>8350</v>
      </c>
      <c r="AH535" s="7">
        <f>SUMIFS(KP!$L:$L,KP!$F:$F,$A535,KP!$A:$A,SUMMARY!AH$3)</f>
        <v>0</v>
      </c>
      <c r="AI535" s="7">
        <f>SUMIFS(AFRIMONEY!$J:$J,AFRIMONEY!$F:$F,$A535,AFRIMONEY!$P:$P,AH$3)</f>
        <v>8350</v>
      </c>
      <c r="AJ535" s="8">
        <f t="shared" si="572"/>
        <v>0</v>
      </c>
      <c r="AK535" s="17">
        <f>SUMIFS(KP!$L:$L,KP!$F:$F,$A535,KP!$A:$A,SUMMARY!AK$3)</f>
        <v>0</v>
      </c>
      <c r="AL535" s="7">
        <f>SUMIFS(AFRIMONEY!$J:$J,AFRIMONEY!$F:$F,$A535,AFRIMONEY!$P:$P,AK$3)</f>
        <v>0</v>
      </c>
      <c r="AM535" s="8">
        <f t="shared" si="573"/>
        <v>0</v>
      </c>
      <c r="AN535" s="7">
        <f>SUMIFS(KP!$L:$L,KP!$F:$F,$A535,KP!$A:$A,SUMMARY!AN$3)</f>
        <v>0</v>
      </c>
      <c r="AO535" s="7">
        <f>SUMIFS(AFRIMONEY!$J:$J,AFRIMONEY!$F:$F,$A535,AFRIMONEY!$P:$P,AN$3)</f>
        <v>0</v>
      </c>
      <c r="AP535" s="8">
        <f t="shared" si="574"/>
        <v>0</v>
      </c>
      <c r="AQ535" s="17">
        <f>SUMIFS(KP!$L:$L,KP!$F:$F,$A535,KP!$A:$A,SUMMARY!AQ$3)</f>
        <v>0</v>
      </c>
      <c r="AR535" s="7">
        <f>SUMIFS(AFRIMONEY!$J:$J,AFRIMONEY!$F:$F,$A535,AFRIMONEY!$P:$P,AQ$3)</f>
        <v>0</v>
      </c>
      <c r="AS535" s="8">
        <f t="shared" si="575"/>
        <v>0</v>
      </c>
      <c r="AT535" s="7">
        <f>SUMIFS(KP!$L:$L,KP!$F:$F,$A535,KP!$A:$A,SUMMARY!AT$3)</f>
        <v>0</v>
      </c>
      <c r="AU535" s="7">
        <f>SUMIFS(AFRIMONEY!$J:$J,AFRIMONEY!$F:$F,$A535,AFRIMONEY!$P:$P,AT$3)</f>
        <v>0</v>
      </c>
      <c r="AV535" s="8">
        <f t="shared" si="576"/>
        <v>0</v>
      </c>
      <c r="AW535" s="17">
        <f>SUMIFS(KP!$L:$L,KP!$F:$F,$A535,KP!$A:$A,SUMMARY!AW$3)</f>
        <v>0</v>
      </c>
      <c r="AX535" s="7">
        <f>SUMIFS(AFRIMONEY!$J:$J,AFRIMONEY!$F:$F,$A535,AFRIMONEY!$P:$P,AW$3)</f>
        <v>0</v>
      </c>
      <c r="AY535" s="8">
        <f t="shared" si="577"/>
        <v>0</v>
      </c>
      <c r="AZ535" s="7">
        <f>SUMIFS(KP!$L:$L,KP!$F:$F,$A535,KP!$A:$A,SUMMARY!AZ$3)</f>
        <v>0</v>
      </c>
      <c r="BA535" s="7">
        <f>SUMIFS(AFRIMONEY!$J:$J,AFRIMONEY!$F:$F,$A535,AFRIMONEY!$P:$P,AZ$3)</f>
        <v>0</v>
      </c>
      <c r="BB535" s="8">
        <f t="shared" si="578"/>
        <v>0</v>
      </c>
      <c r="BC535" s="17">
        <f>SUMIFS(KP!$L:$L,KP!$F:$F,$A535,KP!$A:$A,SUMMARY!BC$3)</f>
        <v>0</v>
      </c>
      <c r="BD535" s="7">
        <f>SUMIFS(AFRIMONEY!$J:$J,AFRIMONEY!$F:$F,$A535,AFRIMONEY!$P:$P,BC$3)</f>
        <v>0</v>
      </c>
      <c r="BE535" s="8">
        <f t="shared" si="579"/>
        <v>0</v>
      </c>
      <c r="BF535" s="7">
        <f>SUMIFS(KP!$L:$L,KP!$F:$F,$A535,KP!$A:$A,SUMMARY!BF$3)</f>
        <v>0</v>
      </c>
      <c r="BG535" s="7">
        <f>SUMIFS(AFRIMONEY!$J:$J,AFRIMONEY!$F:$F,$A535,AFRIMONEY!$P:$P,BF$3)</f>
        <v>0</v>
      </c>
      <c r="BH535" s="8">
        <f t="shared" si="580"/>
        <v>0</v>
      </c>
      <c r="BI535" s="17">
        <f>SUMIFS(KP!$L:$L,KP!$F:$F,$A535,KP!$A:$A,SUMMARY!BI$3)</f>
        <v>0</v>
      </c>
      <c r="BJ535" s="7">
        <f>SUMIFS(AFRIMONEY!$J:$J,AFRIMONEY!$F:$F,$A535,AFRIMONEY!$P:$P,BI$3)</f>
        <v>0</v>
      </c>
      <c r="BK535" s="8">
        <f t="shared" si="581"/>
        <v>0</v>
      </c>
      <c r="BL535" s="7">
        <f>SUMIFS(KP!$L:$L,KP!$F:$F,$A535,KP!$A:$A,SUMMARY!BL$3)</f>
        <v>0</v>
      </c>
      <c r="BM535" s="7">
        <f>SUMIFS(AFRIMONEY!$J:$J,AFRIMONEY!$F:$F,$A535,AFRIMONEY!$P:$P,BL$3)</f>
        <v>0</v>
      </c>
      <c r="BN535" s="8">
        <f t="shared" si="582"/>
        <v>0</v>
      </c>
      <c r="BO535" s="17">
        <f>SUMIFS(KP!$L:$L,KP!$F:$F,$A535,KP!$A:$A,SUMMARY!BO$3)</f>
        <v>0</v>
      </c>
      <c r="BP535" s="7">
        <f>SUMIFS(AFRIMONEY!$J:$J,AFRIMONEY!$F:$F,$A535,AFRIMONEY!$P:$P,BO$3)</f>
        <v>0</v>
      </c>
      <c r="BQ535" s="8">
        <f t="shared" si="583"/>
        <v>0</v>
      </c>
      <c r="BR535" s="7">
        <f>SUMIFS(KP!$L:$L,KP!$F:$F,$A535,KP!$A:$A,SUMMARY!BR$3)</f>
        <v>0</v>
      </c>
      <c r="BS535" s="7">
        <f>SUMIFS(AFRIMONEY!$J:$J,AFRIMONEY!$F:$F,$A535,AFRIMONEY!$P:$P,BR$3)</f>
        <v>0</v>
      </c>
      <c r="BT535" s="8">
        <f t="shared" si="584"/>
        <v>0</v>
      </c>
      <c r="BU535" s="17">
        <f>SUMIFS(KP!$L:$L,KP!$F:$F,$A535,KP!$A:$A,SUMMARY!BU$3)</f>
        <v>0</v>
      </c>
      <c r="BV535" s="7">
        <f>SUMIFS(AFRIMONEY!$J:$J,AFRIMONEY!$F:$F,$A535,AFRIMONEY!$P:$P,BU$3)</f>
        <v>0</v>
      </c>
      <c r="BW535" s="8">
        <f t="shared" si="585"/>
        <v>0</v>
      </c>
      <c r="BX535" s="7">
        <f>SUMIFS(KP!$L:$L,KP!$F:$F,$A535,KP!$A:$A,SUMMARY!BX$3)</f>
        <v>0</v>
      </c>
      <c r="BY535" s="7">
        <f>SUMIFS(AFRIMONEY!$J:$J,AFRIMONEY!$F:$F,$A535,AFRIMONEY!$P:$P,BX$3)</f>
        <v>0</v>
      </c>
      <c r="BZ535" s="8">
        <f t="shared" si="586"/>
        <v>0</v>
      </c>
      <c r="CA535" s="17">
        <f>SUMIFS(KP!$L:$L,KP!$F:$F,$A535,KP!$A:$A,SUMMARY!CA$3)</f>
        <v>0</v>
      </c>
      <c r="CB535" s="7">
        <f>SUMIFS(AFRIMONEY!$J:$J,AFRIMONEY!$F:$F,$A535,AFRIMONEY!$P:$P,CA$3)</f>
        <v>0</v>
      </c>
      <c r="CC535" s="8">
        <f t="shared" si="587"/>
        <v>0</v>
      </c>
      <c r="CD535" s="7">
        <f>SUMIFS(KP!$L:$L,KP!$F:$F,$A535,KP!$A:$A,SUMMARY!CD$3)</f>
        <v>0</v>
      </c>
      <c r="CE535" s="7">
        <f>SUMIFS(AFRIMONEY!$J:$J,AFRIMONEY!$F:$F,$A535,AFRIMONEY!$P:$P,CD$3)</f>
        <v>0</v>
      </c>
      <c r="CF535" s="8">
        <f t="shared" si="588"/>
        <v>0</v>
      </c>
      <c r="CG535" s="17">
        <f>SUMIFS(KP!$L:$L,KP!$F:$F,$A535,KP!$A:$A,SUMMARY!CG$3)</f>
        <v>0</v>
      </c>
      <c r="CH535" s="7">
        <f>SUMIFS(AFRIMONEY!$J:$J,AFRIMONEY!$F:$F,$A535,AFRIMONEY!$P:$P,CG$3)</f>
        <v>0</v>
      </c>
      <c r="CI535" s="8">
        <f t="shared" si="589"/>
        <v>0</v>
      </c>
      <c r="CJ535" s="7">
        <f>SUMIFS(KP!$L:$L,KP!$F:$F,$A535,KP!$A:$A,SUMMARY!CJ$3)</f>
        <v>0</v>
      </c>
      <c r="CK535" s="7">
        <f>SUMIFS(AFRIMONEY!$J:$J,AFRIMONEY!$F:$F,$A535,AFRIMONEY!$P:$P,CJ$3)</f>
        <v>0</v>
      </c>
      <c r="CL535" s="8">
        <f t="shared" si="590"/>
        <v>0</v>
      </c>
      <c r="CM535" s="17">
        <f>SUMIFS(KP!$L:$L,KP!$F:$F,$A535,KP!$A:$A,SUMMARY!CM$3)</f>
        <v>0</v>
      </c>
      <c r="CN535" s="7">
        <f>SUMIFS(AFRIMONEY!$J:$J,AFRIMONEY!$F:$F,$A535,AFRIMONEY!$P:$P,CM$3)</f>
        <v>0</v>
      </c>
      <c r="CO535" s="8">
        <f t="shared" si="591"/>
        <v>0</v>
      </c>
      <c r="CP535" s="7">
        <f>SUMIFS(KP!$L:$L,KP!$F:$F,$A535,KP!$A:$A,SUMMARY!CP$3)</f>
        <v>0</v>
      </c>
      <c r="CQ535" s="7">
        <f>SUMIFS(AFRIMONEY!$J:$J,AFRIMONEY!$F:$F,$A535,AFRIMONEY!$P:$P,CP$3)</f>
        <v>0</v>
      </c>
      <c r="CR535" s="8">
        <f t="shared" si="592"/>
        <v>0</v>
      </c>
      <c r="CS535" s="17">
        <f>SUMIFS(KP!$L:$L,KP!$F:$F,$A535,KP!$A:$A,SUMMARY!CS$3)</f>
        <v>0</v>
      </c>
      <c r="CT535" s="7">
        <f>SUMIFS(AFRIMONEY!$J:$J,AFRIMONEY!$F:$F,$A535,AFRIMONEY!$P:$P,CS$3)</f>
        <v>0</v>
      </c>
      <c r="CU535" s="8">
        <f t="shared" si="593"/>
        <v>0</v>
      </c>
    </row>
    <row r="536" spans="1:99" x14ac:dyDescent="0.3">
      <c r="A536" s="2">
        <v>900026</v>
      </c>
      <c r="B536" s="23" t="str">
        <f>_xlfn.XLOOKUP(TEXT(A536,0),Tabela4[ID],Tabela4[AREA],"")</f>
        <v>AGENCIAS</v>
      </c>
      <c r="C536" s="2" t="str">
        <f>_xlfn.XLOOKUP(TEXT(A536,0),Tabela4[ID],Tabela4[ZONA],"")</f>
        <v>AGENCIAS</v>
      </c>
      <c r="D536" s="2" t="str">
        <f t="shared" si="561"/>
        <v>BLOCKED</v>
      </c>
      <c r="E536" s="18">
        <f t="shared" si="562"/>
        <v>1600</v>
      </c>
      <c r="F536" s="21">
        <f>SUMIFS(KP!$L:$L,KP!$F:$F,$A536,KP!$A:$A,"31/03/2025")</f>
        <v>1600</v>
      </c>
      <c r="G536" s="19">
        <f>SUMIFS(KP!$L:$L,KP!$F:$F,$A536,KP!$A:$A,SUMMARY!G$3)</f>
        <v>2600</v>
      </c>
      <c r="H536" s="7">
        <f>SUMIFS(AFRIMONEY!$J:$J,AFRIMONEY!$F:$F,$A536,AFRIMONEY!$P:$P,G$3)</f>
        <v>0</v>
      </c>
      <c r="I536" s="8">
        <f t="shared" si="563"/>
        <v>4200</v>
      </c>
      <c r="J536" s="7">
        <f>SUMIFS(KP!$L:$L,KP!$F:$F,$A536,KP!$A:$A,SUMMARY!J$3)</f>
        <v>10450</v>
      </c>
      <c r="K536" s="7">
        <f>SUMIFS(AFRIMONEY!$J:$J,AFRIMONEY!$F:$F,$A536,AFRIMONEY!$P:$P,J$3)</f>
        <v>13050</v>
      </c>
      <c r="L536" s="8">
        <f t="shared" si="564"/>
        <v>1600</v>
      </c>
      <c r="M536" s="17">
        <f>SUMIFS(KP!$L:$L,KP!$F:$F,$A536,KP!$A:$A,SUMMARY!M$3)</f>
        <v>5050</v>
      </c>
      <c r="N536" s="7">
        <f>SUMIFS(AFRIMONEY!$J:$J,AFRIMONEY!$F:$F,$A536,AFRIMONEY!$P:$P,M$3)</f>
        <v>5050</v>
      </c>
      <c r="O536" s="8">
        <f t="shared" si="565"/>
        <v>1600</v>
      </c>
      <c r="P536" s="7">
        <f>SUMIFS(KP!$L:$L,KP!$F:$F,$A536,KP!$A:$A,SUMMARY!P$3)</f>
        <v>750</v>
      </c>
      <c r="Q536" s="7">
        <f>SUMIFS(AFRIMONEY!$J:$J,AFRIMONEY!$F:$F,$A536,AFRIMONEY!$P:$P,P$3)</f>
        <v>750</v>
      </c>
      <c r="R536" s="8">
        <f t="shared" si="566"/>
        <v>1600</v>
      </c>
      <c r="S536" s="17">
        <f>SUMIFS(KP!$L:$L,KP!$F:$F,$A536,KP!$A:$A,SUMMARY!S$3)</f>
        <v>2000</v>
      </c>
      <c r="T536" s="7">
        <f>SUMIFS(AFRIMONEY!$J:$J,AFRIMONEY!$F:$F,$A536,AFRIMONEY!$P:$P,S$3)</f>
        <v>2000</v>
      </c>
      <c r="U536" s="8">
        <f t="shared" si="567"/>
        <v>1600</v>
      </c>
      <c r="V536" s="7">
        <f>SUMIFS(KP!$L:$L,KP!$F:$F,$A536,KP!$A:$A,SUMMARY!V$3)</f>
        <v>0</v>
      </c>
      <c r="W536" s="7">
        <f>SUMIFS(AFRIMONEY!$J:$J,AFRIMONEY!$F:$F,$A536,AFRIMONEY!$P:$P,V$3)</f>
        <v>0</v>
      </c>
      <c r="X536" s="8">
        <f t="shared" si="568"/>
        <v>1600</v>
      </c>
      <c r="Y536" s="17">
        <f>SUMIFS(KP!$L:$L,KP!$F:$F,$A536,KP!$A:$A,SUMMARY!Y$3)</f>
        <v>3100</v>
      </c>
      <c r="Z536" s="7">
        <f>SUMIFS(AFRIMONEY!$J:$J,AFRIMONEY!$F:$F,$A536,AFRIMONEY!$P:$P,Y$3)</f>
        <v>3100</v>
      </c>
      <c r="AA536" s="8">
        <f t="shared" si="569"/>
        <v>1600</v>
      </c>
      <c r="AB536" s="7">
        <f>SUMIFS(KP!$L:$L,KP!$F:$F,$A536,KP!$A:$A,SUMMARY!AB$3)</f>
        <v>5600</v>
      </c>
      <c r="AC536" s="7">
        <f>SUMIFS(AFRIMONEY!$J:$J,AFRIMONEY!$F:$F,$A536,AFRIMONEY!$P:$P,AB$3)</f>
        <v>5600</v>
      </c>
      <c r="AD536" s="8">
        <f t="shared" si="570"/>
        <v>1600</v>
      </c>
      <c r="AE536" s="17">
        <f>SUMIFS(KP!$L:$L,KP!$F:$F,$A536,KP!$A:$A,SUMMARY!AE$3)</f>
        <v>5150</v>
      </c>
      <c r="AF536" s="7">
        <f>SUMIFS(AFRIMONEY!$J:$J,AFRIMONEY!$F:$F,$A536,AFRIMONEY!$P:$P,AE$3)</f>
        <v>5150</v>
      </c>
      <c r="AG536" s="8">
        <f t="shared" si="571"/>
        <v>1600</v>
      </c>
      <c r="AH536" s="7">
        <f>SUMIFS(KP!$L:$L,KP!$F:$F,$A536,KP!$A:$A,SUMMARY!AH$3)</f>
        <v>0</v>
      </c>
      <c r="AI536" s="7">
        <f>SUMIFS(AFRIMONEY!$J:$J,AFRIMONEY!$F:$F,$A536,AFRIMONEY!$P:$P,AH$3)</f>
        <v>0</v>
      </c>
      <c r="AJ536" s="8">
        <f t="shared" si="572"/>
        <v>1600</v>
      </c>
      <c r="AK536" s="17">
        <f>SUMIFS(KP!$L:$L,KP!$F:$F,$A536,KP!$A:$A,SUMMARY!AK$3)</f>
        <v>0</v>
      </c>
      <c r="AL536" s="7">
        <f>SUMIFS(AFRIMONEY!$J:$J,AFRIMONEY!$F:$F,$A536,AFRIMONEY!$P:$P,AK$3)</f>
        <v>0</v>
      </c>
      <c r="AM536" s="8">
        <f t="shared" si="573"/>
        <v>1600</v>
      </c>
      <c r="AN536" s="7">
        <f>SUMIFS(KP!$L:$L,KP!$F:$F,$A536,KP!$A:$A,SUMMARY!AN$3)</f>
        <v>0</v>
      </c>
      <c r="AO536" s="7">
        <f>SUMIFS(AFRIMONEY!$J:$J,AFRIMONEY!$F:$F,$A536,AFRIMONEY!$P:$P,AN$3)</f>
        <v>0</v>
      </c>
      <c r="AP536" s="8">
        <f t="shared" si="574"/>
        <v>1600</v>
      </c>
      <c r="AQ536" s="17">
        <f>SUMIFS(KP!$L:$L,KP!$F:$F,$A536,KP!$A:$A,SUMMARY!AQ$3)</f>
        <v>0</v>
      </c>
      <c r="AR536" s="7">
        <f>SUMIFS(AFRIMONEY!$J:$J,AFRIMONEY!$F:$F,$A536,AFRIMONEY!$P:$P,AQ$3)</f>
        <v>0</v>
      </c>
      <c r="AS536" s="8">
        <f t="shared" si="575"/>
        <v>1600</v>
      </c>
      <c r="AT536" s="7">
        <f>SUMIFS(KP!$L:$L,KP!$F:$F,$A536,KP!$A:$A,SUMMARY!AT$3)</f>
        <v>0</v>
      </c>
      <c r="AU536" s="7">
        <f>SUMIFS(AFRIMONEY!$J:$J,AFRIMONEY!$F:$F,$A536,AFRIMONEY!$P:$P,AT$3)</f>
        <v>0</v>
      </c>
      <c r="AV536" s="8">
        <f t="shared" si="576"/>
        <v>1600</v>
      </c>
      <c r="AW536" s="17">
        <f>SUMIFS(KP!$L:$L,KP!$F:$F,$A536,KP!$A:$A,SUMMARY!AW$3)</f>
        <v>0</v>
      </c>
      <c r="AX536" s="7">
        <f>SUMIFS(AFRIMONEY!$J:$J,AFRIMONEY!$F:$F,$A536,AFRIMONEY!$P:$P,AW$3)</f>
        <v>0</v>
      </c>
      <c r="AY536" s="8">
        <f t="shared" si="577"/>
        <v>1600</v>
      </c>
      <c r="AZ536" s="7">
        <f>SUMIFS(KP!$L:$L,KP!$F:$F,$A536,KP!$A:$A,SUMMARY!AZ$3)</f>
        <v>0</v>
      </c>
      <c r="BA536" s="7">
        <f>SUMIFS(AFRIMONEY!$J:$J,AFRIMONEY!$F:$F,$A536,AFRIMONEY!$P:$P,AZ$3)</f>
        <v>0</v>
      </c>
      <c r="BB536" s="8">
        <f t="shared" si="578"/>
        <v>1600</v>
      </c>
      <c r="BC536" s="17">
        <f>SUMIFS(KP!$L:$L,KP!$F:$F,$A536,KP!$A:$A,SUMMARY!BC$3)</f>
        <v>0</v>
      </c>
      <c r="BD536" s="7">
        <f>SUMIFS(AFRIMONEY!$J:$J,AFRIMONEY!$F:$F,$A536,AFRIMONEY!$P:$P,BC$3)</f>
        <v>0</v>
      </c>
      <c r="BE536" s="8">
        <f t="shared" si="579"/>
        <v>1600</v>
      </c>
      <c r="BF536" s="7">
        <f>SUMIFS(KP!$L:$L,KP!$F:$F,$A536,KP!$A:$A,SUMMARY!BF$3)</f>
        <v>0</v>
      </c>
      <c r="BG536" s="7">
        <f>SUMIFS(AFRIMONEY!$J:$J,AFRIMONEY!$F:$F,$A536,AFRIMONEY!$P:$P,BF$3)</f>
        <v>0</v>
      </c>
      <c r="BH536" s="8">
        <f t="shared" si="580"/>
        <v>1600</v>
      </c>
      <c r="BI536" s="17">
        <f>SUMIFS(KP!$L:$L,KP!$F:$F,$A536,KP!$A:$A,SUMMARY!BI$3)</f>
        <v>0</v>
      </c>
      <c r="BJ536" s="7">
        <f>SUMIFS(AFRIMONEY!$J:$J,AFRIMONEY!$F:$F,$A536,AFRIMONEY!$P:$P,BI$3)</f>
        <v>0</v>
      </c>
      <c r="BK536" s="8">
        <f t="shared" si="581"/>
        <v>1600</v>
      </c>
      <c r="BL536" s="7">
        <f>SUMIFS(KP!$L:$L,KP!$F:$F,$A536,KP!$A:$A,SUMMARY!BL$3)</f>
        <v>0</v>
      </c>
      <c r="BM536" s="7">
        <f>SUMIFS(AFRIMONEY!$J:$J,AFRIMONEY!$F:$F,$A536,AFRIMONEY!$P:$P,BL$3)</f>
        <v>0</v>
      </c>
      <c r="BN536" s="8">
        <f t="shared" si="582"/>
        <v>1600</v>
      </c>
      <c r="BO536" s="17">
        <f>SUMIFS(KP!$L:$L,KP!$F:$F,$A536,KP!$A:$A,SUMMARY!BO$3)</f>
        <v>0</v>
      </c>
      <c r="BP536" s="7">
        <f>SUMIFS(AFRIMONEY!$J:$J,AFRIMONEY!$F:$F,$A536,AFRIMONEY!$P:$P,BO$3)</f>
        <v>0</v>
      </c>
      <c r="BQ536" s="8">
        <f t="shared" si="583"/>
        <v>1600</v>
      </c>
      <c r="BR536" s="7">
        <f>SUMIFS(KP!$L:$L,KP!$F:$F,$A536,KP!$A:$A,SUMMARY!BR$3)</f>
        <v>0</v>
      </c>
      <c r="BS536" s="7">
        <f>SUMIFS(AFRIMONEY!$J:$J,AFRIMONEY!$F:$F,$A536,AFRIMONEY!$P:$P,BR$3)</f>
        <v>0</v>
      </c>
      <c r="BT536" s="8">
        <f t="shared" si="584"/>
        <v>1600</v>
      </c>
      <c r="BU536" s="17">
        <f>SUMIFS(KP!$L:$L,KP!$F:$F,$A536,KP!$A:$A,SUMMARY!BU$3)</f>
        <v>0</v>
      </c>
      <c r="BV536" s="7">
        <f>SUMIFS(AFRIMONEY!$J:$J,AFRIMONEY!$F:$F,$A536,AFRIMONEY!$P:$P,BU$3)</f>
        <v>0</v>
      </c>
      <c r="BW536" s="8">
        <f t="shared" si="585"/>
        <v>1600</v>
      </c>
      <c r="BX536" s="7">
        <f>SUMIFS(KP!$L:$L,KP!$F:$F,$A536,KP!$A:$A,SUMMARY!BX$3)</f>
        <v>0</v>
      </c>
      <c r="BY536" s="7">
        <f>SUMIFS(AFRIMONEY!$J:$J,AFRIMONEY!$F:$F,$A536,AFRIMONEY!$P:$P,BX$3)</f>
        <v>0</v>
      </c>
      <c r="BZ536" s="8">
        <f t="shared" si="586"/>
        <v>1600</v>
      </c>
      <c r="CA536" s="17">
        <f>SUMIFS(KP!$L:$L,KP!$F:$F,$A536,KP!$A:$A,SUMMARY!CA$3)</f>
        <v>0</v>
      </c>
      <c r="CB536" s="7">
        <f>SUMIFS(AFRIMONEY!$J:$J,AFRIMONEY!$F:$F,$A536,AFRIMONEY!$P:$P,CA$3)</f>
        <v>0</v>
      </c>
      <c r="CC536" s="8">
        <f t="shared" si="587"/>
        <v>1600</v>
      </c>
      <c r="CD536" s="7">
        <f>SUMIFS(KP!$L:$L,KP!$F:$F,$A536,KP!$A:$A,SUMMARY!CD$3)</f>
        <v>0</v>
      </c>
      <c r="CE536" s="7">
        <f>SUMIFS(AFRIMONEY!$J:$J,AFRIMONEY!$F:$F,$A536,AFRIMONEY!$P:$P,CD$3)</f>
        <v>0</v>
      </c>
      <c r="CF536" s="8">
        <f t="shared" si="588"/>
        <v>1600</v>
      </c>
      <c r="CG536" s="17">
        <f>SUMIFS(KP!$L:$L,KP!$F:$F,$A536,KP!$A:$A,SUMMARY!CG$3)</f>
        <v>0</v>
      </c>
      <c r="CH536" s="7">
        <f>SUMIFS(AFRIMONEY!$J:$J,AFRIMONEY!$F:$F,$A536,AFRIMONEY!$P:$P,CG$3)</f>
        <v>0</v>
      </c>
      <c r="CI536" s="8">
        <f t="shared" si="589"/>
        <v>1600</v>
      </c>
      <c r="CJ536" s="7">
        <f>SUMIFS(KP!$L:$L,KP!$F:$F,$A536,KP!$A:$A,SUMMARY!CJ$3)</f>
        <v>0</v>
      </c>
      <c r="CK536" s="7">
        <f>SUMIFS(AFRIMONEY!$J:$J,AFRIMONEY!$F:$F,$A536,AFRIMONEY!$P:$P,CJ$3)</f>
        <v>0</v>
      </c>
      <c r="CL536" s="8">
        <f t="shared" si="590"/>
        <v>1600</v>
      </c>
      <c r="CM536" s="17">
        <f>SUMIFS(KP!$L:$L,KP!$F:$F,$A536,KP!$A:$A,SUMMARY!CM$3)</f>
        <v>0</v>
      </c>
      <c r="CN536" s="7">
        <f>SUMIFS(AFRIMONEY!$J:$J,AFRIMONEY!$F:$F,$A536,AFRIMONEY!$P:$P,CM$3)</f>
        <v>0</v>
      </c>
      <c r="CO536" s="8">
        <f t="shared" si="591"/>
        <v>1600</v>
      </c>
      <c r="CP536" s="7">
        <f>SUMIFS(KP!$L:$L,KP!$F:$F,$A536,KP!$A:$A,SUMMARY!CP$3)</f>
        <v>0</v>
      </c>
      <c r="CQ536" s="7">
        <f>SUMIFS(AFRIMONEY!$J:$J,AFRIMONEY!$F:$F,$A536,AFRIMONEY!$P:$P,CP$3)</f>
        <v>0</v>
      </c>
      <c r="CR536" s="8">
        <f t="shared" si="592"/>
        <v>1600</v>
      </c>
      <c r="CS536" s="17">
        <f>SUMIFS(KP!$L:$L,KP!$F:$F,$A536,KP!$A:$A,SUMMARY!CS$3)</f>
        <v>0</v>
      </c>
      <c r="CT536" s="7">
        <f>SUMIFS(AFRIMONEY!$J:$J,AFRIMONEY!$F:$F,$A536,AFRIMONEY!$P:$P,CS$3)</f>
        <v>0</v>
      </c>
      <c r="CU536" s="8">
        <f t="shared" si="593"/>
        <v>1600</v>
      </c>
    </row>
    <row r="537" spans="1:99" x14ac:dyDescent="0.3">
      <c r="A537" s="2">
        <v>900028</v>
      </c>
      <c r="B537" s="23" t="str">
        <f>_xlfn.XLOOKUP(TEXT(A537,0),Tabela4[ID],Tabela4[AREA],"")</f>
        <v>AGENCIAS</v>
      </c>
      <c r="C537" s="2" t="str">
        <f>_xlfn.XLOOKUP(TEXT(A537,0),Tabela4[ID],Tabela4[ZONA],"")</f>
        <v>AGENCIAS</v>
      </c>
      <c r="D537" s="2" t="str">
        <f t="shared" si="561"/>
        <v>BLOCKED</v>
      </c>
      <c r="E537" s="18">
        <f t="shared" si="562"/>
        <v>1950</v>
      </c>
      <c r="F537" s="21">
        <f>SUMIFS(KP!$L:$L,KP!$F:$F,$A537,KP!$A:$A,"31/03/2025")</f>
        <v>20550</v>
      </c>
      <c r="G537" s="19">
        <f>SUMIFS(KP!$L:$L,KP!$F:$F,$A537,KP!$A:$A,SUMMARY!G$3)</f>
        <v>3950</v>
      </c>
      <c r="H537" s="7">
        <f>SUMIFS(AFRIMONEY!$J:$J,AFRIMONEY!$F:$F,$A537,AFRIMONEY!$P:$P,G$3)</f>
        <v>24500</v>
      </c>
      <c r="I537" s="8">
        <f t="shared" si="563"/>
        <v>0</v>
      </c>
      <c r="J537" s="7">
        <f>SUMIFS(KP!$L:$L,KP!$F:$F,$A537,KP!$A:$A,SUMMARY!J$3)</f>
        <v>9550</v>
      </c>
      <c r="K537" s="7">
        <f>SUMIFS(AFRIMONEY!$J:$J,AFRIMONEY!$F:$F,$A537,AFRIMONEY!$P:$P,J$3)</f>
        <v>0</v>
      </c>
      <c r="L537" s="8">
        <f t="shared" si="564"/>
        <v>9550</v>
      </c>
      <c r="M537" s="17">
        <f>SUMIFS(KP!$L:$L,KP!$F:$F,$A537,KP!$A:$A,SUMMARY!M$3)</f>
        <v>9900</v>
      </c>
      <c r="N537" s="7">
        <f>SUMIFS(AFRIMONEY!$J:$J,AFRIMONEY!$F:$F,$A537,AFRIMONEY!$P:$P,M$3)</f>
        <v>9550</v>
      </c>
      <c r="O537" s="8">
        <f t="shared" si="565"/>
        <v>9900</v>
      </c>
      <c r="P537" s="7">
        <f>SUMIFS(KP!$L:$L,KP!$F:$F,$A537,KP!$A:$A,SUMMARY!P$3)</f>
        <v>40000</v>
      </c>
      <c r="Q537" s="7">
        <f>SUMIFS(AFRIMONEY!$J:$J,AFRIMONEY!$F:$F,$A537,AFRIMONEY!$P:$P,P$3)</f>
        <v>9900</v>
      </c>
      <c r="R537" s="8">
        <f t="shared" si="566"/>
        <v>40000</v>
      </c>
      <c r="S537" s="17">
        <f>SUMIFS(KP!$L:$L,KP!$F:$F,$A537,KP!$A:$A,SUMMARY!S$3)</f>
        <v>6650</v>
      </c>
      <c r="T537" s="7">
        <f>SUMIFS(AFRIMONEY!$J:$J,AFRIMONEY!$F:$F,$A537,AFRIMONEY!$P:$P,S$3)</f>
        <v>40000</v>
      </c>
      <c r="U537" s="8">
        <f t="shared" si="567"/>
        <v>6650</v>
      </c>
      <c r="V537" s="7">
        <f>SUMIFS(KP!$L:$L,KP!$F:$F,$A537,KP!$A:$A,SUMMARY!V$3)</f>
        <v>0</v>
      </c>
      <c r="W537" s="7">
        <f>SUMIFS(AFRIMONEY!$J:$J,AFRIMONEY!$F:$F,$A537,AFRIMONEY!$P:$P,V$3)</f>
        <v>0</v>
      </c>
      <c r="X537" s="8">
        <f t="shared" si="568"/>
        <v>6650</v>
      </c>
      <c r="Y537" s="17">
        <f>SUMIFS(KP!$L:$L,KP!$F:$F,$A537,KP!$A:$A,SUMMARY!Y$3)</f>
        <v>7350</v>
      </c>
      <c r="Z537" s="7">
        <f>SUMIFS(AFRIMONEY!$J:$J,AFRIMONEY!$F:$F,$A537,AFRIMONEY!$P:$P,Y$3)</f>
        <v>6650</v>
      </c>
      <c r="AA537" s="8">
        <f t="shared" si="569"/>
        <v>7350</v>
      </c>
      <c r="AB537" s="7">
        <f>SUMIFS(KP!$L:$L,KP!$F:$F,$A537,KP!$A:$A,SUMMARY!AB$3)</f>
        <v>10550</v>
      </c>
      <c r="AC537" s="7">
        <f>SUMIFS(AFRIMONEY!$J:$J,AFRIMONEY!$F:$F,$A537,AFRIMONEY!$P:$P,AB$3)</f>
        <v>7350</v>
      </c>
      <c r="AD537" s="8">
        <f t="shared" si="570"/>
        <v>10550</v>
      </c>
      <c r="AE537" s="17">
        <f>SUMIFS(KP!$L:$L,KP!$F:$F,$A537,KP!$A:$A,SUMMARY!AE$3)</f>
        <v>15650</v>
      </c>
      <c r="AF537" s="7">
        <f>SUMIFS(AFRIMONEY!$J:$J,AFRIMONEY!$F:$F,$A537,AFRIMONEY!$P:$P,AE$3)</f>
        <v>10550</v>
      </c>
      <c r="AG537" s="8">
        <f t="shared" si="571"/>
        <v>15650</v>
      </c>
      <c r="AH537" s="7">
        <f>SUMIFS(KP!$L:$L,KP!$F:$F,$A537,KP!$A:$A,SUMMARY!AH$3)</f>
        <v>1950</v>
      </c>
      <c r="AI537" s="7">
        <f>SUMIFS(AFRIMONEY!$J:$J,AFRIMONEY!$F:$F,$A537,AFRIMONEY!$P:$P,AH$3)</f>
        <v>15650</v>
      </c>
      <c r="AJ537" s="8">
        <f t="shared" si="572"/>
        <v>1950</v>
      </c>
      <c r="AK537" s="17">
        <f>SUMIFS(KP!$L:$L,KP!$F:$F,$A537,KP!$A:$A,SUMMARY!AK$3)</f>
        <v>0</v>
      </c>
      <c r="AL537" s="7">
        <f>SUMIFS(AFRIMONEY!$J:$J,AFRIMONEY!$F:$F,$A537,AFRIMONEY!$P:$P,AK$3)</f>
        <v>0</v>
      </c>
      <c r="AM537" s="8">
        <f t="shared" si="573"/>
        <v>1950</v>
      </c>
      <c r="AN537" s="7">
        <f>SUMIFS(KP!$L:$L,KP!$F:$F,$A537,KP!$A:$A,SUMMARY!AN$3)</f>
        <v>0</v>
      </c>
      <c r="AO537" s="7">
        <f>SUMIFS(AFRIMONEY!$J:$J,AFRIMONEY!$F:$F,$A537,AFRIMONEY!$P:$P,AN$3)</f>
        <v>0</v>
      </c>
      <c r="AP537" s="8">
        <f t="shared" si="574"/>
        <v>1950</v>
      </c>
      <c r="AQ537" s="17">
        <f>SUMIFS(KP!$L:$L,KP!$F:$F,$A537,KP!$A:$A,SUMMARY!AQ$3)</f>
        <v>0</v>
      </c>
      <c r="AR537" s="7">
        <f>SUMIFS(AFRIMONEY!$J:$J,AFRIMONEY!$F:$F,$A537,AFRIMONEY!$P:$P,AQ$3)</f>
        <v>0</v>
      </c>
      <c r="AS537" s="8">
        <f t="shared" si="575"/>
        <v>1950</v>
      </c>
      <c r="AT537" s="7">
        <f>SUMIFS(KP!$L:$L,KP!$F:$F,$A537,KP!$A:$A,SUMMARY!AT$3)</f>
        <v>0</v>
      </c>
      <c r="AU537" s="7">
        <f>SUMIFS(AFRIMONEY!$J:$J,AFRIMONEY!$F:$F,$A537,AFRIMONEY!$P:$P,AT$3)</f>
        <v>0</v>
      </c>
      <c r="AV537" s="8">
        <f t="shared" si="576"/>
        <v>1950</v>
      </c>
      <c r="AW537" s="17">
        <f>SUMIFS(KP!$L:$L,KP!$F:$F,$A537,KP!$A:$A,SUMMARY!AW$3)</f>
        <v>0</v>
      </c>
      <c r="AX537" s="7">
        <f>SUMIFS(AFRIMONEY!$J:$J,AFRIMONEY!$F:$F,$A537,AFRIMONEY!$P:$P,AW$3)</f>
        <v>0</v>
      </c>
      <c r="AY537" s="8">
        <f t="shared" si="577"/>
        <v>1950</v>
      </c>
      <c r="AZ537" s="7">
        <f>SUMIFS(KP!$L:$L,KP!$F:$F,$A537,KP!$A:$A,SUMMARY!AZ$3)</f>
        <v>0</v>
      </c>
      <c r="BA537" s="7">
        <f>SUMIFS(AFRIMONEY!$J:$J,AFRIMONEY!$F:$F,$A537,AFRIMONEY!$P:$P,AZ$3)</f>
        <v>0</v>
      </c>
      <c r="BB537" s="8">
        <f t="shared" si="578"/>
        <v>1950</v>
      </c>
      <c r="BC537" s="17">
        <f>SUMIFS(KP!$L:$L,KP!$F:$F,$A537,KP!$A:$A,SUMMARY!BC$3)</f>
        <v>0</v>
      </c>
      <c r="BD537" s="7">
        <f>SUMIFS(AFRIMONEY!$J:$J,AFRIMONEY!$F:$F,$A537,AFRIMONEY!$P:$P,BC$3)</f>
        <v>0</v>
      </c>
      <c r="BE537" s="8">
        <f t="shared" si="579"/>
        <v>1950</v>
      </c>
      <c r="BF537" s="7">
        <f>SUMIFS(KP!$L:$L,KP!$F:$F,$A537,KP!$A:$A,SUMMARY!BF$3)</f>
        <v>0</v>
      </c>
      <c r="BG537" s="7">
        <f>SUMIFS(AFRIMONEY!$J:$J,AFRIMONEY!$F:$F,$A537,AFRIMONEY!$P:$P,BF$3)</f>
        <v>0</v>
      </c>
      <c r="BH537" s="8">
        <f t="shared" si="580"/>
        <v>1950</v>
      </c>
      <c r="BI537" s="17">
        <f>SUMIFS(KP!$L:$L,KP!$F:$F,$A537,KP!$A:$A,SUMMARY!BI$3)</f>
        <v>0</v>
      </c>
      <c r="BJ537" s="7">
        <f>SUMIFS(AFRIMONEY!$J:$J,AFRIMONEY!$F:$F,$A537,AFRIMONEY!$P:$P,BI$3)</f>
        <v>0</v>
      </c>
      <c r="BK537" s="8">
        <f t="shared" si="581"/>
        <v>1950</v>
      </c>
      <c r="BL537" s="7">
        <f>SUMIFS(KP!$L:$L,KP!$F:$F,$A537,KP!$A:$A,SUMMARY!BL$3)</f>
        <v>0</v>
      </c>
      <c r="BM537" s="7">
        <f>SUMIFS(AFRIMONEY!$J:$J,AFRIMONEY!$F:$F,$A537,AFRIMONEY!$P:$P,BL$3)</f>
        <v>0</v>
      </c>
      <c r="BN537" s="8">
        <f t="shared" si="582"/>
        <v>1950</v>
      </c>
      <c r="BO537" s="17">
        <f>SUMIFS(KP!$L:$L,KP!$F:$F,$A537,KP!$A:$A,SUMMARY!BO$3)</f>
        <v>0</v>
      </c>
      <c r="BP537" s="7">
        <f>SUMIFS(AFRIMONEY!$J:$J,AFRIMONEY!$F:$F,$A537,AFRIMONEY!$P:$P,BO$3)</f>
        <v>0</v>
      </c>
      <c r="BQ537" s="8">
        <f t="shared" si="583"/>
        <v>1950</v>
      </c>
      <c r="BR537" s="7">
        <f>SUMIFS(KP!$L:$L,KP!$F:$F,$A537,KP!$A:$A,SUMMARY!BR$3)</f>
        <v>0</v>
      </c>
      <c r="BS537" s="7">
        <f>SUMIFS(AFRIMONEY!$J:$J,AFRIMONEY!$F:$F,$A537,AFRIMONEY!$P:$P,BR$3)</f>
        <v>0</v>
      </c>
      <c r="BT537" s="8">
        <f t="shared" si="584"/>
        <v>1950</v>
      </c>
      <c r="BU537" s="17">
        <f>SUMIFS(KP!$L:$L,KP!$F:$F,$A537,KP!$A:$A,SUMMARY!BU$3)</f>
        <v>0</v>
      </c>
      <c r="BV537" s="7">
        <f>SUMIFS(AFRIMONEY!$J:$J,AFRIMONEY!$F:$F,$A537,AFRIMONEY!$P:$P,BU$3)</f>
        <v>0</v>
      </c>
      <c r="BW537" s="8">
        <f t="shared" si="585"/>
        <v>1950</v>
      </c>
      <c r="BX537" s="7">
        <f>SUMIFS(KP!$L:$L,KP!$F:$F,$A537,KP!$A:$A,SUMMARY!BX$3)</f>
        <v>0</v>
      </c>
      <c r="BY537" s="7">
        <f>SUMIFS(AFRIMONEY!$J:$J,AFRIMONEY!$F:$F,$A537,AFRIMONEY!$P:$P,BX$3)</f>
        <v>0</v>
      </c>
      <c r="BZ537" s="8">
        <f t="shared" si="586"/>
        <v>1950</v>
      </c>
      <c r="CA537" s="17">
        <f>SUMIFS(KP!$L:$L,KP!$F:$F,$A537,KP!$A:$A,SUMMARY!CA$3)</f>
        <v>0</v>
      </c>
      <c r="CB537" s="7">
        <f>SUMIFS(AFRIMONEY!$J:$J,AFRIMONEY!$F:$F,$A537,AFRIMONEY!$P:$P,CA$3)</f>
        <v>0</v>
      </c>
      <c r="CC537" s="8">
        <f t="shared" si="587"/>
        <v>1950</v>
      </c>
      <c r="CD537" s="7">
        <f>SUMIFS(KP!$L:$L,KP!$F:$F,$A537,KP!$A:$A,SUMMARY!CD$3)</f>
        <v>0</v>
      </c>
      <c r="CE537" s="7">
        <f>SUMIFS(AFRIMONEY!$J:$J,AFRIMONEY!$F:$F,$A537,AFRIMONEY!$P:$P,CD$3)</f>
        <v>0</v>
      </c>
      <c r="CF537" s="8">
        <f t="shared" si="588"/>
        <v>1950</v>
      </c>
      <c r="CG537" s="17">
        <f>SUMIFS(KP!$L:$L,KP!$F:$F,$A537,KP!$A:$A,SUMMARY!CG$3)</f>
        <v>0</v>
      </c>
      <c r="CH537" s="7">
        <f>SUMIFS(AFRIMONEY!$J:$J,AFRIMONEY!$F:$F,$A537,AFRIMONEY!$P:$P,CG$3)</f>
        <v>0</v>
      </c>
      <c r="CI537" s="8">
        <f t="shared" si="589"/>
        <v>1950</v>
      </c>
      <c r="CJ537" s="7">
        <f>SUMIFS(KP!$L:$L,KP!$F:$F,$A537,KP!$A:$A,SUMMARY!CJ$3)</f>
        <v>0</v>
      </c>
      <c r="CK537" s="7">
        <f>SUMIFS(AFRIMONEY!$J:$J,AFRIMONEY!$F:$F,$A537,AFRIMONEY!$P:$P,CJ$3)</f>
        <v>0</v>
      </c>
      <c r="CL537" s="8">
        <f t="shared" si="590"/>
        <v>1950</v>
      </c>
      <c r="CM537" s="17">
        <f>SUMIFS(KP!$L:$L,KP!$F:$F,$A537,KP!$A:$A,SUMMARY!CM$3)</f>
        <v>0</v>
      </c>
      <c r="CN537" s="7">
        <f>SUMIFS(AFRIMONEY!$J:$J,AFRIMONEY!$F:$F,$A537,AFRIMONEY!$P:$P,CM$3)</f>
        <v>0</v>
      </c>
      <c r="CO537" s="8">
        <f t="shared" si="591"/>
        <v>1950</v>
      </c>
      <c r="CP537" s="7">
        <f>SUMIFS(KP!$L:$L,KP!$F:$F,$A537,KP!$A:$A,SUMMARY!CP$3)</f>
        <v>0</v>
      </c>
      <c r="CQ537" s="7">
        <f>SUMIFS(AFRIMONEY!$J:$J,AFRIMONEY!$F:$F,$A537,AFRIMONEY!$P:$P,CP$3)</f>
        <v>0</v>
      </c>
      <c r="CR537" s="8">
        <f t="shared" si="592"/>
        <v>1950</v>
      </c>
      <c r="CS537" s="17">
        <f>SUMIFS(KP!$L:$L,KP!$F:$F,$A537,KP!$A:$A,SUMMARY!CS$3)</f>
        <v>0</v>
      </c>
      <c r="CT537" s="7">
        <f>SUMIFS(AFRIMONEY!$J:$J,AFRIMONEY!$F:$F,$A537,AFRIMONEY!$P:$P,CS$3)</f>
        <v>0</v>
      </c>
      <c r="CU537" s="8">
        <f t="shared" si="593"/>
        <v>1950</v>
      </c>
    </row>
    <row r="538" spans="1:99" x14ac:dyDescent="0.3">
      <c r="A538" s="2">
        <v>900029</v>
      </c>
      <c r="B538" s="23" t="str">
        <f>_xlfn.XLOOKUP(TEXT(A538,0),Tabela4[ID],Tabela4[AREA],"")</f>
        <v>AGENCIAS</v>
      </c>
      <c r="C538" s="2" t="str">
        <f>_xlfn.XLOOKUP(TEXT(A538,0),Tabela4[ID],Tabela4[ZONA],"")</f>
        <v>AGENCIAS</v>
      </c>
      <c r="D538" s="2" t="str">
        <f t="shared" si="561"/>
        <v>ACTIVE</v>
      </c>
      <c r="E538" s="18">
        <f t="shared" si="562"/>
        <v>0</v>
      </c>
      <c r="F538" s="21">
        <f>SUMIFS(KP!$L:$L,KP!$F:$F,$A538,KP!$A:$A,"31/03/2025")</f>
        <v>1300</v>
      </c>
      <c r="G538" s="19">
        <f>SUMIFS(KP!$L:$L,KP!$F:$F,$A538,KP!$A:$A,SUMMARY!G$3)</f>
        <v>34900</v>
      </c>
      <c r="H538" s="7">
        <f>SUMIFS(AFRIMONEY!$J:$J,AFRIMONEY!$F:$F,$A538,AFRIMONEY!$P:$P,G$3)</f>
        <v>1300</v>
      </c>
      <c r="I538" s="8">
        <f t="shared" si="563"/>
        <v>34900</v>
      </c>
      <c r="J538" s="7">
        <f>SUMIFS(KP!$L:$L,KP!$F:$F,$A538,KP!$A:$A,SUMMARY!J$3)</f>
        <v>16950</v>
      </c>
      <c r="K538" s="7">
        <f>SUMIFS(AFRIMONEY!$J:$J,AFRIMONEY!$F:$F,$A538,AFRIMONEY!$P:$P,J$3)</f>
        <v>34900</v>
      </c>
      <c r="L538" s="8">
        <f t="shared" si="564"/>
        <v>16950</v>
      </c>
      <c r="M538" s="17">
        <f>SUMIFS(KP!$L:$L,KP!$F:$F,$A538,KP!$A:$A,SUMMARY!M$3)</f>
        <v>19450</v>
      </c>
      <c r="N538" s="7">
        <f>SUMIFS(AFRIMONEY!$J:$J,AFRIMONEY!$F:$F,$A538,AFRIMONEY!$P:$P,M$3)</f>
        <v>16950</v>
      </c>
      <c r="O538" s="8">
        <f t="shared" si="565"/>
        <v>19450</v>
      </c>
      <c r="P538" s="7">
        <f>SUMIFS(KP!$L:$L,KP!$F:$F,$A538,KP!$A:$A,SUMMARY!P$3)</f>
        <v>3900</v>
      </c>
      <c r="Q538" s="7">
        <f>SUMIFS(AFRIMONEY!$J:$J,AFRIMONEY!$F:$F,$A538,AFRIMONEY!$P:$P,P$3)</f>
        <v>19450</v>
      </c>
      <c r="R538" s="8">
        <f t="shared" si="566"/>
        <v>3900</v>
      </c>
      <c r="S538" s="17">
        <f>SUMIFS(KP!$L:$L,KP!$F:$F,$A538,KP!$A:$A,SUMMARY!S$3)</f>
        <v>1400</v>
      </c>
      <c r="T538" s="7">
        <f>SUMIFS(AFRIMONEY!$J:$J,AFRIMONEY!$F:$F,$A538,AFRIMONEY!$P:$P,S$3)</f>
        <v>3900</v>
      </c>
      <c r="U538" s="8">
        <f t="shared" si="567"/>
        <v>1400</v>
      </c>
      <c r="V538" s="7">
        <f>SUMIFS(KP!$L:$L,KP!$F:$F,$A538,KP!$A:$A,SUMMARY!V$3)</f>
        <v>0</v>
      </c>
      <c r="W538" s="7">
        <f>SUMIFS(AFRIMONEY!$J:$J,AFRIMONEY!$F:$F,$A538,AFRIMONEY!$P:$P,V$3)</f>
        <v>0</v>
      </c>
      <c r="X538" s="8">
        <f t="shared" si="568"/>
        <v>1400</v>
      </c>
      <c r="Y538" s="17">
        <f>SUMIFS(KP!$L:$L,KP!$F:$F,$A538,KP!$A:$A,SUMMARY!Y$3)</f>
        <v>6450</v>
      </c>
      <c r="Z538" s="7">
        <f>SUMIFS(AFRIMONEY!$J:$J,AFRIMONEY!$F:$F,$A538,AFRIMONEY!$P:$P,Y$3)</f>
        <v>1400</v>
      </c>
      <c r="AA538" s="8">
        <f t="shared" si="569"/>
        <v>6450</v>
      </c>
      <c r="AB538" s="7">
        <f>SUMIFS(KP!$L:$L,KP!$F:$F,$A538,KP!$A:$A,SUMMARY!AB$3)</f>
        <v>8100</v>
      </c>
      <c r="AC538" s="7">
        <f>SUMIFS(AFRIMONEY!$J:$J,AFRIMONEY!$F:$F,$A538,AFRIMONEY!$P:$P,AB$3)</f>
        <v>6450</v>
      </c>
      <c r="AD538" s="8">
        <f t="shared" si="570"/>
        <v>8100</v>
      </c>
      <c r="AE538" s="17">
        <f>SUMIFS(KP!$L:$L,KP!$F:$F,$A538,KP!$A:$A,SUMMARY!AE$3)</f>
        <v>25450</v>
      </c>
      <c r="AF538" s="7">
        <f>SUMIFS(AFRIMONEY!$J:$J,AFRIMONEY!$F:$F,$A538,AFRIMONEY!$P:$P,AE$3)</f>
        <v>8100</v>
      </c>
      <c r="AG538" s="8">
        <f t="shared" si="571"/>
        <v>25450</v>
      </c>
      <c r="AH538" s="7">
        <f>SUMIFS(KP!$L:$L,KP!$F:$F,$A538,KP!$A:$A,SUMMARY!AH$3)</f>
        <v>0</v>
      </c>
      <c r="AI538" s="7">
        <f>SUMIFS(AFRIMONEY!$J:$J,AFRIMONEY!$F:$F,$A538,AFRIMONEY!$P:$P,AH$3)</f>
        <v>25450</v>
      </c>
      <c r="AJ538" s="8">
        <f t="shared" si="572"/>
        <v>0</v>
      </c>
      <c r="AK538" s="17">
        <f>SUMIFS(KP!$L:$L,KP!$F:$F,$A538,KP!$A:$A,SUMMARY!AK$3)</f>
        <v>0</v>
      </c>
      <c r="AL538" s="7">
        <f>SUMIFS(AFRIMONEY!$J:$J,AFRIMONEY!$F:$F,$A538,AFRIMONEY!$P:$P,AK$3)</f>
        <v>0</v>
      </c>
      <c r="AM538" s="8">
        <f t="shared" si="573"/>
        <v>0</v>
      </c>
      <c r="AN538" s="7">
        <f>SUMIFS(KP!$L:$L,KP!$F:$F,$A538,KP!$A:$A,SUMMARY!AN$3)</f>
        <v>0</v>
      </c>
      <c r="AO538" s="7">
        <f>SUMIFS(AFRIMONEY!$J:$J,AFRIMONEY!$F:$F,$A538,AFRIMONEY!$P:$P,AN$3)</f>
        <v>0</v>
      </c>
      <c r="AP538" s="8">
        <f t="shared" si="574"/>
        <v>0</v>
      </c>
      <c r="AQ538" s="17">
        <f>SUMIFS(KP!$L:$L,KP!$F:$F,$A538,KP!$A:$A,SUMMARY!AQ$3)</f>
        <v>0</v>
      </c>
      <c r="AR538" s="7">
        <f>SUMIFS(AFRIMONEY!$J:$J,AFRIMONEY!$F:$F,$A538,AFRIMONEY!$P:$P,AQ$3)</f>
        <v>0</v>
      </c>
      <c r="AS538" s="8">
        <f t="shared" si="575"/>
        <v>0</v>
      </c>
      <c r="AT538" s="7">
        <f>SUMIFS(KP!$L:$L,KP!$F:$F,$A538,KP!$A:$A,SUMMARY!AT$3)</f>
        <v>0</v>
      </c>
      <c r="AU538" s="7">
        <f>SUMIFS(AFRIMONEY!$J:$J,AFRIMONEY!$F:$F,$A538,AFRIMONEY!$P:$P,AT$3)</f>
        <v>0</v>
      </c>
      <c r="AV538" s="8">
        <f t="shared" si="576"/>
        <v>0</v>
      </c>
      <c r="AW538" s="17">
        <f>SUMIFS(KP!$L:$L,KP!$F:$F,$A538,KP!$A:$A,SUMMARY!AW$3)</f>
        <v>0</v>
      </c>
      <c r="AX538" s="7">
        <f>SUMIFS(AFRIMONEY!$J:$J,AFRIMONEY!$F:$F,$A538,AFRIMONEY!$P:$P,AW$3)</f>
        <v>0</v>
      </c>
      <c r="AY538" s="8">
        <f t="shared" si="577"/>
        <v>0</v>
      </c>
      <c r="AZ538" s="7">
        <f>SUMIFS(KP!$L:$L,KP!$F:$F,$A538,KP!$A:$A,SUMMARY!AZ$3)</f>
        <v>0</v>
      </c>
      <c r="BA538" s="7">
        <f>SUMIFS(AFRIMONEY!$J:$J,AFRIMONEY!$F:$F,$A538,AFRIMONEY!$P:$P,AZ$3)</f>
        <v>0</v>
      </c>
      <c r="BB538" s="8">
        <f t="shared" si="578"/>
        <v>0</v>
      </c>
      <c r="BC538" s="17">
        <f>SUMIFS(KP!$L:$L,KP!$F:$F,$A538,KP!$A:$A,SUMMARY!BC$3)</f>
        <v>0</v>
      </c>
      <c r="BD538" s="7">
        <f>SUMIFS(AFRIMONEY!$J:$J,AFRIMONEY!$F:$F,$A538,AFRIMONEY!$P:$P,BC$3)</f>
        <v>0</v>
      </c>
      <c r="BE538" s="8">
        <f t="shared" si="579"/>
        <v>0</v>
      </c>
      <c r="BF538" s="7">
        <f>SUMIFS(KP!$L:$L,KP!$F:$F,$A538,KP!$A:$A,SUMMARY!BF$3)</f>
        <v>0</v>
      </c>
      <c r="BG538" s="7">
        <f>SUMIFS(AFRIMONEY!$J:$J,AFRIMONEY!$F:$F,$A538,AFRIMONEY!$P:$P,BF$3)</f>
        <v>0</v>
      </c>
      <c r="BH538" s="8">
        <f t="shared" si="580"/>
        <v>0</v>
      </c>
      <c r="BI538" s="17">
        <f>SUMIFS(KP!$L:$L,KP!$F:$F,$A538,KP!$A:$A,SUMMARY!BI$3)</f>
        <v>0</v>
      </c>
      <c r="BJ538" s="7">
        <f>SUMIFS(AFRIMONEY!$J:$J,AFRIMONEY!$F:$F,$A538,AFRIMONEY!$P:$P,BI$3)</f>
        <v>0</v>
      </c>
      <c r="BK538" s="8">
        <f t="shared" si="581"/>
        <v>0</v>
      </c>
      <c r="BL538" s="7">
        <f>SUMIFS(KP!$L:$L,KP!$F:$F,$A538,KP!$A:$A,SUMMARY!BL$3)</f>
        <v>0</v>
      </c>
      <c r="BM538" s="7">
        <f>SUMIFS(AFRIMONEY!$J:$J,AFRIMONEY!$F:$F,$A538,AFRIMONEY!$P:$P,BL$3)</f>
        <v>0</v>
      </c>
      <c r="BN538" s="8">
        <f t="shared" si="582"/>
        <v>0</v>
      </c>
      <c r="BO538" s="17">
        <f>SUMIFS(KP!$L:$L,KP!$F:$F,$A538,KP!$A:$A,SUMMARY!BO$3)</f>
        <v>0</v>
      </c>
      <c r="BP538" s="7">
        <f>SUMIFS(AFRIMONEY!$J:$J,AFRIMONEY!$F:$F,$A538,AFRIMONEY!$P:$P,BO$3)</f>
        <v>0</v>
      </c>
      <c r="BQ538" s="8">
        <f t="shared" si="583"/>
        <v>0</v>
      </c>
      <c r="BR538" s="7">
        <f>SUMIFS(KP!$L:$L,KP!$F:$F,$A538,KP!$A:$A,SUMMARY!BR$3)</f>
        <v>0</v>
      </c>
      <c r="BS538" s="7">
        <f>SUMIFS(AFRIMONEY!$J:$J,AFRIMONEY!$F:$F,$A538,AFRIMONEY!$P:$P,BR$3)</f>
        <v>0</v>
      </c>
      <c r="BT538" s="8">
        <f t="shared" si="584"/>
        <v>0</v>
      </c>
      <c r="BU538" s="17">
        <f>SUMIFS(KP!$L:$L,KP!$F:$F,$A538,KP!$A:$A,SUMMARY!BU$3)</f>
        <v>0</v>
      </c>
      <c r="BV538" s="7">
        <f>SUMIFS(AFRIMONEY!$J:$J,AFRIMONEY!$F:$F,$A538,AFRIMONEY!$P:$P,BU$3)</f>
        <v>0</v>
      </c>
      <c r="BW538" s="8">
        <f t="shared" si="585"/>
        <v>0</v>
      </c>
      <c r="BX538" s="7">
        <f>SUMIFS(KP!$L:$L,KP!$F:$F,$A538,KP!$A:$A,SUMMARY!BX$3)</f>
        <v>0</v>
      </c>
      <c r="BY538" s="7">
        <f>SUMIFS(AFRIMONEY!$J:$J,AFRIMONEY!$F:$F,$A538,AFRIMONEY!$P:$P,BX$3)</f>
        <v>0</v>
      </c>
      <c r="BZ538" s="8">
        <f t="shared" si="586"/>
        <v>0</v>
      </c>
      <c r="CA538" s="17">
        <f>SUMIFS(KP!$L:$L,KP!$F:$F,$A538,KP!$A:$A,SUMMARY!CA$3)</f>
        <v>0</v>
      </c>
      <c r="CB538" s="7">
        <f>SUMIFS(AFRIMONEY!$J:$J,AFRIMONEY!$F:$F,$A538,AFRIMONEY!$P:$P,CA$3)</f>
        <v>0</v>
      </c>
      <c r="CC538" s="8">
        <f t="shared" si="587"/>
        <v>0</v>
      </c>
      <c r="CD538" s="7">
        <f>SUMIFS(KP!$L:$L,KP!$F:$F,$A538,KP!$A:$A,SUMMARY!CD$3)</f>
        <v>0</v>
      </c>
      <c r="CE538" s="7">
        <f>SUMIFS(AFRIMONEY!$J:$J,AFRIMONEY!$F:$F,$A538,AFRIMONEY!$P:$P,CD$3)</f>
        <v>0</v>
      </c>
      <c r="CF538" s="8">
        <f t="shared" si="588"/>
        <v>0</v>
      </c>
      <c r="CG538" s="17">
        <f>SUMIFS(KP!$L:$L,KP!$F:$F,$A538,KP!$A:$A,SUMMARY!CG$3)</f>
        <v>0</v>
      </c>
      <c r="CH538" s="7">
        <f>SUMIFS(AFRIMONEY!$J:$J,AFRIMONEY!$F:$F,$A538,AFRIMONEY!$P:$P,CG$3)</f>
        <v>0</v>
      </c>
      <c r="CI538" s="8">
        <f t="shared" si="589"/>
        <v>0</v>
      </c>
      <c r="CJ538" s="7">
        <f>SUMIFS(KP!$L:$L,KP!$F:$F,$A538,KP!$A:$A,SUMMARY!CJ$3)</f>
        <v>0</v>
      </c>
      <c r="CK538" s="7">
        <f>SUMIFS(AFRIMONEY!$J:$J,AFRIMONEY!$F:$F,$A538,AFRIMONEY!$P:$P,CJ$3)</f>
        <v>0</v>
      </c>
      <c r="CL538" s="8">
        <f t="shared" si="590"/>
        <v>0</v>
      </c>
      <c r="CM538" s="17">
        <f>SUMIFS(KP!$L:$L,KP!$F:$F,$A538,KP!$A:$A,SUMMARY!CM$3)</f>
        <v>0</v>
      </c>
      <c r="CN538" s="7">
        <f>SUMIFS(AFRIMONEY!$J:$J,AFRIMONEY!$F:$F,$A538,AFRIMONEY!$P:$P,CM$3)</f>
        <v>0</v>
      </c>
      <c r="CO538" s="8">
        <f t="shared" si="591"/>
        <v>0</v>
      </c>
      <c r="CP538" s="7">
        <f>SUMIFS(KP!$L:$L,KP!$F:$F,$A538,KP!$A:$A,SUMMARY!CP$3)</f>
        <v>0</v>
      </c>
      <c r="CQ538" s="7">
        <f>SUMIFS(AFRIMONEY!$J:$J,AFRIMONEY!$F:$F,$A538,AFRIMONEY!$P:$P,CP$3)</f>
        <v>0</v>
      </c>
      <c r="CR538" s="8">
        <f t="shared" si="592"/>
        <v>0</v>
      </c>
      <c r="CS538" s="17">
        <f>SUMIFS(KP!$L:$L,KP!$F:$F,$A538,KP!$A:$A,SUMMARY!CS$3)</f>
        <v>0</v>
      </c>
      <c r="CT538" s="7">
        <f>SUMIFS(AFRIMONEY!$J:$J,AFRIMONEY!$F:$F,$A538,AFRIMONEY!$P:$P,CS$3)</f>
        <v>0</v>
      </c>
      <c r="CU538" s="8">
        <f t="shared" si="593"/>
        <v>0</v>
      </c>
    </row>
    <row r="539" spans="1:99" x14ac:dyDescent="0.3">
      <c r="A539" s="2">
        <v>900034</v>
      </c>
      <c r="B539" s="23" t="str">
        <f>_xlfn.XLOOKUP(TEXT(A539,0),Tabela4[ID],Tabela4[AREA],"")</f>
        <v>AGENCIAS</v>
      </c>
      <c r="C539" s="2" t="str">
        <f>_xlfn.XLOOKUP(TEXT(A539,0),Tabela4[ID],Tabela4[ZONA],"")</f>
        <v>AGENCIAS</v>
      </c>
      <c r="D539" s="2" t="str">
        <f t="shared" si="561"/>
        <v>BLOCKED</v>
      </c>
      <c r="E539" s="18">
        <f t="shared" si="562"/>
        <v>6900</v>
      </c>
      <c r="F539" s="21">
        <f>SUMIFS(KP!$L:$L,KP!$F:$F,$A539,KP!$A:$A,"31/03/2025")</f>
        <v>7050</v>
      </c>
      <c r="G539" s="19">
        <f>SUMIFS(KP!$L:$L,KP!$F:$F,$A539,KP!$A:$A,SUMMARY!G$3)</f>
        <v>300</v>
      </c>
      <c r="H539" s="7">
        <f>SUMIFS(AFRIMONEY!$J:$J,AFRIMONEY!$F:$F,$A539,AFRIMONEY!$P:$P,G$3)</f>
        <v>7050</v>
      </c>
      <c r="I539" s="8">
        <f t="shared" si="563"/>
        <v>300</v>
      </c>
      <c r="J539" s="7">
        <f>SUMIFS(KP!$L:$L,KP!$F:$F,$A539,KP!$A:$A,SUMMARY!J$3)</f>
        <v>11900</v>
      </c>
      <c r="K539" s="7">
        <f>SUMIFS(AFRIMONEY!$J:$J,AFRIMONEY!$F:$F,$A539,AFRIMONEY!$P:$P,J$3)</f>
        <v>300</v>
      </c>
      <c r="L539" s="8">
        <f t="shared" si="564"/>
        <v>11900</v>
      </c>
      <c r="M539" s="17">
        <f>SUMIFS(KP!$L:$L,KP!$F:$F,$A539,KP!$A:$A,SUMMARY!M$3)</f>
        <v>6000</v>
      </c>
      <c r="N539" s="7">
        <f>SUMIFS(AFRIMONEY!$J:$J,AFRIMONEY!$F:$F,$A539,AFRIMONEY!$P:$P,M$3)</f>
        <v>11900</v>
      </c>
      <c r="O539" s="8">
        <f t="shared" si="565"/>
        <v>6000</v>
      </c>
      <c r="P539" s="7">
        <f>SUMIFS(KP!$L:$L,KP!$F:$F,$A539,KP!$A:$A,SUMMARY!P$3)</f>
        <v>10800</v>
      </c>
      <c r="Q539" s="7">
        <f>SUMIFS(AFRIMONEY!$J:$J,AFRIMONEY!$F:$F,$A539,AFRIMONEY!$P:$P,P$3)</f>
        <v>6000</v>
      </c>
      <c r="R539" s="8">
        <f t="shared" si="566"/>
        <v>10800</v>
      </c>
      <c r="S539" s="17">
        <f>SUMIFS(KP!$L:$L,KP!$F:$F,$A539,KP!$A:$A,SUMMARY!S$3)</f>
        <v>6650</v>
      </c>
      <c r="T539" s="7">
        <f>SUMIFS(AFRIMONEY!$J:$J,AFRIMONEY!$F:$F,$A539,AFRIMONEY!$P:$P,S$3)</f>
        <v>17450</v>
      </c>
      <c r="U539" s="8">
        <f t="shared" si="567"/>
        <v>0</v>
      </c>
      <c r="V539" s="7">
        <f>SUMIFS(KP!$L:$L,KP!$F:$F,$A539,KP!$A:$A,SUMMARY!V$3)</f>
        <v>0</v>
      </c>
      <c r="W539" s="7">
        <f>SUMIFS(AFRIMONEY!$J:$J,AFRIMONEY!$F:$F,$A539,AFRIMONEY!$P:$P,V$3)</f>
        <v>0</v>
      </c>
      <c r="X539" s="8">
        <f t="shared" si="568"/>
        <v>0</v>
      </c>
      <c r="Y539" s="17">
        <f>SUMIFS(KP!$L:$L,KP!$F:$F,$A539,KP!$A:$A,SUMMARY!Y$3)</f>
        <v>7050</v>
      </c>
      <c r="Z539" s="7">
        <f>SUMIFS(AFRIMONEY!$J:$J,AFRIMONEY!$F:$F,$A539,AFRIMONEY!$P:$P,Y$3)</f>
        <v>0</v>
      </c>
      <c r="AA539" s="8">
        <f t="shared" si="569"/>
        <v>7050</v>
      </c>
      <c r="AB539" s="7">
        <f>SUMIFS(KP!$L:$L,KP!$F:$F,$A539,KP!$A:$A,SUMMARY!AB$3)</f>
        <v>10950</v>
      </c>
      <c r="AC539" s="7">
        <f>SUMIFS(AFRIMONEY!$J:$J,AFRIMONEY!$F:$F,$A539,AFRIMONEY!$P:$P,AB$3)</f>
        <v>7050</v>
      </c>
      <c r="AD539" s="8">
        <f t="shared" si="570"/>
        <v>10950</v>
      </c>
      <c r="AE539" s="17">
        <f>SUMIFS(KP!$L:$L,KP!$F:$F,$A539,KP!$A:$A,SUMMARY!AE$3)</f>
        <v>6900</v>
      </c>
      <c r="AF539" s="7">
        <f>SUMIFS(AFRIMONEY!$J:$J,AFRIMONEY!$F:$F,$A539,AFRIMONEY!$P:$P,AE$3)</f>
        <v>10950</v>
      </c>
      <c r="AG539" s="8">
        <f t="shared" si="571"/>
        <v>6900</v>
      </c>
      <c r="AH539" s="7">
        <f>SUMIFS(KP!$L:$L,KP!$F:$F,$A539,KP!$A:$A,SUMMARY!AH$3)</f>
        <v>0</v>
      </c>
      <c r="AI539" s="7">
        <f>SUMIFS(AFRIMONEY!$J:$J,AFRIMONEY!$F:$F,$A539,AFRIMONEY!$P:$P,AH$3)</f>
        <v>0</v>
      </c>
      <c r="AJ539" s="8">
        <f t="shared" si="572"/>
        <v>6900</v>
      </c>
      <c r="AK539" s="17">
        <f>SUMIFS(KP!$L:$L,KP!$F:$F,$A539,KP!$A:$A,SUMMARY!AK$3)</f>
        <v>0</v>
      </c>
      <c r="AL539" s="7">
        <f>SUMIFS(AFRIMONEY!$J:$J,AFRIMONEY!$F:$F,$A539,AFRIMONEY!$P:$P,AK$3)</f>
        <v>0</v>
      </c>
      <c r="AM539" s="8">
        <f t="shared" si="573"/>
        <v>6900</v>
      </c>
      <c r="AN539" s="7">
        <f>SUMIFS(KP!$L:$L,KP!$F:$F,$A539,KP!$A:$A,SUMMARY!AN$3)</f>
        <v>0</v>
      </c>
      <c r="AO539" s="7">
        <f>SUMIFS(AFRIMONEY!$J:$J,AFRIMONEY!$F:$F,$A539,AFRIMONEY!$P:$P,AN$3)</f>
        <v>0</v>
      </c>
      <c r="AP539" s="8">
        <f t="shared" si="574"/>
        <v>6900</v>
      </c>
      <c r="AQ539" s="17">
        <f>SUMIFS(KP!$L:$L,KP!$F:$F,$A539,KP!$A:$A,SUMMARY!AQ$3)</f>
        <v>0</v>
      </c>
      <c r="AR539" s="7">
        <f>SUMIFS(AFRIMONEY!$J:$J,AFRIMONEY!$F:$F,$A539,AFRIMONEY!$P:$P,AQ$3)</f>
        <v>0</v>
      </c>
      <c r="AS539" s="8">
        <f t="shared" si="575"/>
        <v>6900</v>
      </c>
      <c r="AT539" s="7">
        <f>SUMIFS(KP!$L:$L,KP!$F:$F,$A539,KP!$A:$A,SUMMARY!AT$3)</f>
        <v>0</v>
      </c>
      <c r="AU539" s="7">
        <f>SUMIFS(AFRIMONEY!$J:$J,AFRIMONEY!$F:$F,$A539,AFRIMONEY!$P:$P,AT$3)</f>
        <v>0</v>
      </c>
      <c r="AV539" s="8">
        <f t="shared" si="576"/>
        <v>6900</v>
      </c>
      <c r="AW539" s="17">
        <f>SUMIFS(KP!$L:$L,KP!$F:$F,$A539,KP!$A:$A,SUMMARY!AW$3)</f>
        <v>0</v>
      </c>
      <c r="AX539" s="7">
        <f>SUMIFS(AFRIMONEY!$J:$J,AFRIMONEY!$F:$F,$A539,AFRIMONEY!$P:$P,AW$3)</f>
        <v>0</v>
      </c>
      <c r="AY539" s="8">
        <f t="shared" si="577"/>
        <v>6900</v>
      </c>
      <c r="AZ539" s="7">
        <f>SUMIFS(KP!$L:$L,KP!$F:$F,$A539,KP!$A:$A,SUMMARY!AZ$3)</f>
        <v>0</v>
      </c>
      <c r="BA539" s="7">
        <f>SUMIFS(AFRIMONEY!$J:$J,AFRIMONEY!$F:$F,$A539,AFRIMONEY!$P:$P,AZ$3)</f>
        <v>0</v>
      </c>
      <c r="BB539" s="8">
        <f t="shared" si="578"/>
        <v>6900</v>
      </c>
      <c r="BC539" s="17">
        <f>SUMIFS(KP!$L:$L,KP!$F:$F,$A539,KP!$A:$A,SUMMARY!BC$3)</f>
        <v>0</v>
      </c>
      <c r="BD539" s="7">
        <f>SUMIFS(AFRIMONEY!$J:$J,AFRIMONEY!$F:$F,$A539,AFRIMONEY!$P:$P,BC$3)</f>
        <v>0</v>
      </c>
      <c r="BE539" s="8">
        <f t="shared" si="579"/>
        <v>6900</v>
      </c>
      <c r="BF539" s="7">
        <f>SUMIFS(KP!$L:$L,KP!$F:$F,$A539,KP!$A:$A,SUMMARY!BF$3)</f>
        <v>0</v>
      </c>
      <c r="BG539" s="7">
        <f>SUMIFS(AFRIMONEY!$J:$J,AFRIMONEY!$F:$F,$A539,AFRIMONEY!$P:$P,BF$3)</f>
        <v>0</v>
      </c>
      <c r="BH539" s="8">
        <f t="shared" si="580"/>
        <v>6900</v>
      </c>
      <c r="BI539" s="17">
        <f>SUMIFS(KP!$L:$L,KP!$F:$F,$A539,KP!$A:$A,SUMMARY!BI$3)</f>
        <v>0</v>
      </c>
      <c r="BJ539" s="7">
        <f>SUMIFS(AFRIMONEY!$J:$J,AFRIMONEY!$F:$F,$A539,AFRIMONEY!$P:$P,BI$3)</f>
        <v>0</v>
      </c>
      <c r="BK539" s="8">
        <f t="shared" si="581"/>
        <v>6900</v>
      </c>
      <c r="BL539" s="7">
        <f>SUMIFS(KP!$L:$L,KP!$F:$F,$A539,KP!$A:$A,SUMMARY!BL$3)</f>
        <v>0</v>
      </c>
      <c r="BM539" s="7">
        <f>SUMIFS(AFRIMONEY!$J:$J,AFRIMONEY!$F:$F,$A539,AFRIMONEY!$P:$P,BL$3)</f>
        <v>0</v>
      </c>
      <c r="BN539" s="8">
        <f t="shared" si="582"/>
        <v>6900</v>
      </c>
      <c r="BO539" s="17">
        <f>SUMIFS(KP!$L:$L,KP!$F:$F,$A539,KP!$A:$A,SUMMARY!BO$3)</f>
        <v>0</v>
      </c>
      <c r="BP539" s="7">
        <f>SUMIFS(AFRIMONEY!$J:$J,AFRIMONEY!$F:$F,$A539,AFRIMONEY!$P:$P,BO$3)</f>
        <v>0</v>
      </c>
      <c r="BQ539" s="8">
        <f t="shared" si="583"/>
        <v>6900</v>
      </c>
      <c r="BR539" s="7">
        <f>SUMIFS(KP!$L:$L,KP!$F:$F,$A539,KP!$A:$A,SUMMARY!BR$3)</f>
        <v>0</v>
      </c>
      <c r="BS539" s="7">
        <f>SUMIFS(AFRIMONEY!$J:$J,AFRIMONEY!$F:$F,$A539,AFRIMONEY!$P:$P,BR$3)</f>
        <v>0</v>
      </c>
      <c r="BT539" s="8">
        <f t="shared" si="584"/>
        <v>6900</v>
      </c>
      <c r="BU539" s="17">
        <f>SUMIFS(KP!$L:$L,KP!$F:$F,$A539,KP!$A:$A,SUMMARY!BU$3)</f>
        <v>0</v>
      </c>
      <c r="BV539" s="7">
        <f>SUMIFS(AFRIMONEY!$J:$J,AFRIMONEY!$F:$F,$A539,AFRIMONEY!$P:$P,BU$3)</f>
        <v>0</v>
      </c>
      <c r="BW539" s="8">
        <f t="shared" si="585"/>
        <v>6900</v>
      </c>
      <c r="BX539" s="7">
        <f>SUMIFS(KP!$L:$L,KP!$F:$F,$A539,KP!$A:$A,SUMMARY!BX$3)</f>
        <v>0</v>
      </c>
      <c r="BY539" s="7">
        <f>SUMIFS(AFRIMONEY!$J:$J,AFRIMONEY!$F:$F,$A539,AFRIMONEY!$P:$P,BX$3)</f>
        <v>0</v>
      </c>
      <c r="BZ539" s="8">
        <f t="shared" si="586"/>
        <v>6900</v>
      </c>
      <c r="CA539" s="17">
        <f>SUMIFS(KP!$L:$L,KP!$F:$F,$A539,KP!$A:$A,SUMMARY!CA$3)</f>
        <v>0</v>
      </c>
      <c r="CB539" s="7">
        <f>SUMIFS(AFRIMONEY!$J:$J,AFRIMONEY!$F:$F,$A539,AFRIMONEY!$P:$P,CA$3)</f>
        <v>0</v>
      </c>
      <c r="CC539" s="8">
        <f t="shared" si="587"/>
        <v>6900</v>
      </c>
      <c r="CD539" s="7">
        <f>SUMIFS(KP!$L:$L,KP!$F:$F,$A539,KP!$A:$A,SUMMARY!CD$3)</f>
        <v>0</v>
      </c>
      <c r="CE539" s="7">
        <f>SUMIFS(AFRIMONEY!$J:$J,AFRIMONEY!$F:$F,$A539,AFRIMONEY!$P:$P,CD$3)</f>
        <v>0</v>
      </c>
      <c r="CF539" s="8">
        <f t="shared" si="588"/>
        <v>6900</v>
      </c>
      <c r="CG539" s="17">
        <f>SUMIFS(KP!$L:$L,KP!$F:$F,$A539,KP!$A:$A,SUMMARY!CG$3)</f>
        <v>0</v>
      </c>
      <c r="CH539" s="7">
        <f>SUMIFS(AFRIMONEY!$J:$J,AFRIMONEY!$F:$F,$A539,AFRIMONEY!$P:$P,CG$3)</f>
        <v>0</v>
      </c>
      <c r="CI539" s="8">
        <f t="shared" si="589"/>
        <v>6900</v>
      </c>
      <c r="CJ539" s="7">
        <f>SUMIFS(KP!$L:$L,KP!$F:$F,$A539,KP!$A:$A,SUMMARY!CJ$3)</f>
        <v>0</v>
      </c>
      <c r="CK539" s="7">
        <f>SUMIFS(AFRIMONEY!$J:$J,AFRIMONEY!$F:$F,$A539,AFRIMONEY!$P:$P,CJ$3)</f>
        <v>0</v>
      </c>
      <c r="CL539" s="8">
        <f t="shared" si="590"/>
        <v>6900</v>
      </c>
      <c r="CM539" s="17">
        <f>SUMIFS(KP!$L:$L,KP!$F:$F,$A539,KP!$A:$A,SUMMARY!CM$3)</f>
        <v>0</v>
      </c>
      <c r="CN539" s="7">
        <f>SUMIFS(AFRIMONEY!$J:$J,AFRIMONEY!$F:$F,$A539,AFRIMONEY!$P:$P,CM$3)</f>
        <v>0</v>
      </c>
      <c r="CO539" s="8">
        <f t="shared" si="591"/>
        <v>6900</v>
      </c>
      <c r="CP539" s="7">
        <f>SUMIFS(KP!$L:$L,KP!$F:$F,$A539,KP!$A:$A,SUMMARY!CP$3)</f>
        <v>0</v>
      </c>
      <c r="CQ539" s="7">
        <f>SUMIFS(AFRIMONEY!$J:$J,AFRIMONEY!$F:$F,$A539,AFRIMONEY!$P:$P,CP$3)</f>
        <v>0</v>
      </c>
      <c r="CR539" s="8">
        <f t="shared" si="592"/>
        <v>6900</v>
      </c>
      <c r="CS539" s="17">
        <f>SUMIFS(KP!$L:$L,KP!$F:$F,$A539,KP!$A:$A,SUMMARY!CS$3)</f>
        <v>0</v>
      </c>
      <c r="CT539" s="7">
        <f>SUMIFS(AFRIMONEY!$J:$J,AFRIMONEY!$F:$F,$A539,AFRIMONEY!$P:$P,CS$3)</f>
        <v>0</v>
      </c>
      <c r="CU539" s="8">
        <f t="shared" si="593"/>
        <v>6900</v>
      </c>
    </row>
  </sheetData>
  <autoFilter ref="A4:CU528" xr:uid="{A6928871-C114-41FC-8868-89056DDE1D8D}"/>
  <mergeCells count="31">
    <mergeCell ref="G3:I3"/>
    <mergeCell ref="J3:L3"/>
    <mergeCell ref="M3:O3"/>
    <mergeCell ref="P3:R3"/>
    <mergeCell ref="S3:U3"/>
    <mergeCell ref="V3:X3"/>
    <mergeCell ref="Y3:AA3"/>
    <mergeCell ref="AB3:AD3"/>
    <mergeCell ref="AE3:AG3"/>
    <mergeCell ref="AH3:AJ3"/>
    <mergeCell ref="AK3:AM3"/>
    <mergeCell ref="AN3:AP3"/>
    <mergeCell ref="AQ3:AS3"/>
    <mergeCell ref="AT3:AV3"/>
    <mergeCell ref="AW3:AY3"/>
    <mergeCell ref="AZ3:BB3"/>
    <mergeCell ref="BC3:BE3"/>
    <mergeCell ref="BF3:BH3"/>
    <mergeCell ref="BI3:BK3"/>
    <mergeCell ref="BL3:BN3"/>
    <mergeCell ref="BO3:BQ3"/>
    <mergeCell ref="BR3:BT3"/>
    <mergeCell ref="BU3:BW3"/>
    <mergeCell ref="BX3:BZ3"/>
    <mergeCell ref="CA3:CC3"/>
    <mergeCell ref="CS3:CU3"/>
    <mergeCell ref="CD3:CF3"/>
    <mergeCell ref="CG3:CI3"/>
    <mergeCell ref="CJ3:CL3"/>
    <mergeCell ref="CM3:CO3"/>
    <mergeCell ref="CP3:CR3"/>
  </mergeCells>
  <phoneticPr fontId="2" type="noConversion"/>
  <conditionalFormatting sqref="D1:D539">
    <cfRule type="cellIs" dxfId="0" priority="1" operator="equal">
      <formula>"BLOCKED"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BF98-F424-41C5-B37C-0D1B19713410}">
  <dimension ref="A1:BE4347"/>
  <sheetViews>
    <sheetView topLeftCell="A4336" workbookViewId="0">
      <selection activeCell="D4354" sqref="D4354"/>
    </sheetView>
  </sheetViews>
  <sheetFormatPr defaultColWidth="8.88671875" defaultRowHeight="14.4" x14ac:dyDescent="0.3"/>
  <cols>
    <col min="1" max="1" width="10.33203125" bestFit="1" customWidth="1"/>
    <col min="2" max="2" width="10.6640625" customWidth="1"/>
    <col min="3" max="3" width="13.88671875" customWidth="1"/>
    <col min="4" max="4" width="9.5546875" customWidth="1"/>
    <col min="5" max="5" width="52.109375" bestFit="1" customWidth="1"/>
    <col min="6" max="6" width="17.6640625" customWidth="1"/>
    <col min="7" max="7" width="15.33203125" bestFit="1" customWidth="1"/>
    <col min="8" max="8" width="18" customWidth="1"/>
    <col min="9" max="9" width="22.88671875" customWidth="1"/>
    <col min="10" max="10" width="19.6640625" customWidth="1"/>
    <col min="11" max="11" width="24.5546875" customWidth="1"/>
    <col min="12" max="12" width="14.77734375" customWidth="1"/>
    <col min="13" max="13" width="18.33203125" customWidth="1"/>
    <col min="14" max="14" width="23.21875" customWidth="1"/>
    <col min="15" max="15" width="24.33203125" customWidth="1"/>
    <col min="16" max="16" width="29.21875" customWidth="1"/>
    <col min="17" max="17" width="30.6640625" customWidth="1"/>
    <col min="18" max="18" width="35.5546875" customWidth="1"/>
    <col min="19" max="19" width="30.109375" customWidth="1"/>
    <col min="20" max="20" width="35" customWidth="1"/>
    <col min="21" max="21" width="25.21875" customWidth="1"/>
    <col min="22" max="22" width="17" customWidth="1"/>
    <col min="23" max="23" width="21.88671875" customWidth="1"/>
    <col min="24" max="24" width="23" customWidth="1"/>
    <col min="25" max="25" width="27.88671875" customWidth="1"/>
    <col min="26" max="26" width="29.33203125" customWidth="1"/>
    <col min="27" max="27" width="34.21875" customWidth="1"/>
    <col min="28" max="28" width="28.77734375" customWidth="1"/>
    <col min="29" max="29" width="33.6640625" customWidth="1"/>
    <col min="30" max="30" width="23.88671875" customWidth="1"/>
    <col min="31" max="31" width="22.44140625" customWidth="1"/>
    <col min="32" max="32" width="27.33203125" customWidth="1"/>
    <col min="33" max="33" width="28.44140625" customWidth="1"/>
    <col min="34" max="34" width="33.33203125" customWidth="1"/>
    <col min="35" max="35" width="34.77734375" customWidth="1"/>
    <col min="36" max="36" width="39.6640625" customWidth="1"/>
    <col min="37" max="37" width="34.21875" customWidth="1"/>
    <col min="38" max="38" width="39.109375" customWidth="1"/>
    <col min="39" max="39" width="29.33203125" customWidth="1"/>
    <col min="40" max="40" width="19.77734375" customWidth="1"/>
    <col min="41" max="41" width="24.6640625" customWidth="1"/>
    <col min="42" max="42" width="25.77734375" customWidth="1"/>
    <col min="43" max="43" width="30.6640625" customWidth="1"/>
    <col min="44" max="44" width="32.109375" customWidth="1"/>
    <col min="45" max="45" width="37" customWidth="1"/>
    <col min="46" max="46" width="31.5546875" customWidth="1"/>
    <col min="47" max="47" width="36.44140625" customWidth="1"/>
    <col min="48" max="48" width="26.6640625" customWidth="1"/>
    <col min="49" max="49" width="23.109375" customWidth="1"/>
    <col min="50" max="50" width="28" customWidth="1"/>
    <col min="51" max="51" width="29.109375" customWidth="1"/>
    <col min="52" max="52" width="34" customWidth="1"/>
    <col min="53" max="53" width="35.44140625" customWidth="1"/>
    <col min="54" max="54" width="40.33203125" customWidth="1"/>
    <col min="55" max="55" width="34.88671875" customWidth="1"/>
    <col min="56" max="56" width="39.77734375" customWidth="1"/>
    <col min="57" max="57" width="30" customWidth="1"/>
  </cols>
  <sheetData>
    <row r="1" spans="1:57" x14ac:dyDescent="0.3">
      <c r="A1" t="s">
        <v>208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</row>
    <row r="2" spans="1:57" x14ac:dyDescent="0.3">
      <c r="A2" s="3">
        <v>45747</v>
      </c>
      <c r="B2">
        <v>146</v>
      </c>
      <c r="C2" t="s">
        <v>79</v>
      </c>
      <c r="D2">
        <v>88772</v>
      </c>
      <c r="E2" t="s">
        <v>401</v>
      </c>
      <c r="F2">
        <v>101594</v>
      </c>
      <c r="G2" s="1">
        <v>45735.270833333336</v>
      </c>
      <c r="H2">
        <v>0</v>
      </c>
      <c r="I2">
        <v>0</v>
      </c>
      <c r="J2">
        <v>0</v>
      </c>
      <c r="K2">
        <v>0</v>
      </c>
      <c r="L2">
        <v>850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44</v>
      </c>
      <c r="W2">
        <v>2250</v>
      </c>
      <c r="X2">
        <v>9</v>
      </c>
      <c r="Y2">
        <v>1400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">
      <c r="A3" s="3">
        <v>45747</v>
      </c>
      <c r="B3">
        <v>133</v>
      </c>
      <c r="C3" t="s">
        <v>82</v>
      </c>
      <c r="D3">
        <v>932554</v>
      </c>
      <c r="E3" t="s">
        <v>486</v>
      </c>
      <c r="F3">
        <v>101728</v>
      </c>
      <c r="G3" s="1">
        <v>45741.981249999997</v>
      </c>
      <c r="H3">
        <v>0</v>
      </c>
      <c r="I3">
        <v>0</v>
      </c>
      <c r="J3">
        <v>0</v>
      </c>
      <c r="K3">
        <v>0</v>
      </c>
      <c r="L3">
        <v>300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</v>
      </c>
      <c r="W3">
        <v>300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">
      <c r="A4" s="3">
        <v>45747</v>
      </c>
      <c r="B4">
        <v>145</v>
      </c>
      <c r="C4" t="s">
        <v>154</v>
      </c>
      <c r="D4">
        <v>82631</v>
      </c>
      <c r="E4" t="s">
        <v>369</v>
      </c>
      <c r="F4">
        <v>101714</v>
      </c>
      <c r="G4" s="1">
        <v>45738.361111111109</v>
      </c>
      <c r="H4">
        <v>0</v>
      </c>
      <c r="I4">
        <v>0</v>
      </c>
      <c r="J4">
        <v>0</v>
      </c>
      <c r="K4">
        <v>0</v>
      </c>
      <c r="L4">
        <v>2550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73</v>
      </c>
      <c r="W4">
        <v>3650</v>
      </c>
      <c r="X4">
        <v>16</v>
      </c>
      <c r="Y4">
        <v>1100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">
      <c r="A5" s="3">
        <v>45747</v>
      </c>
      <c r="B5">
        <v>143</v>
      </c>
      <c r="C5" t="s">
        <v>89</v>
      </c>
      <c r="D5">
        <v>9907</v>
      </c>
      <c r="E5" t="s">
        <v>165</v>
      </c>
      <c r="F5">
        <v>101153</v>
      </c>
      <c r="G5" s="1">
        <v>45708.747916666667</v>
      </c>
      <c r="H5">
        <v>0</v>
      </c>
      <c r="I5">
        <v>0</v>
      </c>
      <c r="J5">
        <v>0</v>
      </c>
      <c r="K5">
        <v>0</v>
      </c>
      <c r="L5">
        <v>5550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140</v>
      </c>
      <c r="W5">
        <v>8100</v>
      </c>
      <c r="X5">
        <v>30</v>
      </c>
      <c r="Y5">
        <v>2550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">
      <c r="A6" s="3">
        <v>45747</v>
      </c>
      <c r="B6">
        <v>127</v>
      </c>
      <c r="C6" t="s">
        <v>56</v>
      </c>
      <c r="D6">
        <v>5811</v>
      </c>
      <c r="E6" t="s">
        <v>166</v>
      </c>
      <c r="F6">
        <v>100601</v>
      </c>
      <c r="G6" s="1">
        <v>45681.737500000003</v>
      </c>
      <c r="H6">
        <v>0</v>
      </c>
      <c r="I6">
        <v>0</v>
      </c>
      <c r="J6">
        <v>0</v>
      </c>
      <c r="K6">
        <v>0</v>
      </c>
      <c r="L6">
        <v>2550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107</v>
      </c>
      <c r="W6">
        <v>5500</v>
      </c>
      <c r="X6">
        <v>13</v>
      </c>
      <c r="Y6">
        <v>2950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">
      <c r="A7" s="3">
        <v>45747</v>
      </c>
      <c r="B7">
        <v>147</v>
      </c>
      <c r="C7" t="s">
        <v>156</v>
      </c>
      <c r="D7">
        <v>37579</v>
      </c>
      <c r="E7" t="s">
        <v>456</v>
      </c>
      <c r="F7">
        <v>101712</v>
      </c>
      <c r="G7" s="1">
        <v>45738.356944444444</v>
      </c>
      <c r="H7">
        <v>0</v>
      </c>
      <c r="I7">
        <v>0</v>
      </c>
      <c r="J7">
        <v>0</v>
      </c>
      <c r="K7">
        <v>0</v>
      </c>
      <c r="L7">
        <v>200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32</v>
      </c>
      <c r="W7">
        <v>1600</v>
      </c>
      <c r="X7">
        <v>19</v>
      </c>
      <c r="Y7">
        <v>1400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">
      <c r="A8" s="3">
        <v>45747</v>
      </c>
      <c r="B8">
        <v>133</v>
      </c>
      <c r="C8" t="s">
        <v>82</v>
      </c>
      <c r="D8">
        <v>38610</v>
      </c>
      <c r="E8" t="s">
        <v>309</v>
      </c>
      <c r="F8">
        <v>101403</v>
      </c>
      <c r="G8" s="1">
        <v>45726.470833333333</v>
      </c>
      <c r="H8">
        <v>0</v>
      </c>
      <c r="I8">
        <v>0</v>
      </c>
      <c r="J8">
        <v>0</v>
      </c>
      <c r="K8">
        <v>0</v>
      </c>
      <c r="L8">
        <v>5100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95</v>
      </c>
      <c r="W8">
        <v>7900</v>
      </c>
      <c r="X8">
        <v>15</v>
      </c>
      <c r="Y8">
        <v>2800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">
      <c r="A9" s="3">
        <v>45747</v>
      </c>
      <c r="B9">
        <v>122</v>
      </c>
      <c r="C9" t="s">
        <v>58</v>
      </c>
      <c r="D9">
        <v>1707</v>
      </c>
      <c r="E9" t="s">
        <v>223</v>
      </c>
      <c r="F9">
        <v>100999</v>
      </c>
      <c r="G9" s="1">
        <v>45678.751388888886</v>
      </c>
      <c r="H9">
        <v>0</v>
      </c>
      <c r="I9">
        <v>0</v>
      </c>
      <c r="J9">
        <v>0</v>
      </c>
      <c r="K9">
        <v>0</v>
      </c>
      <c r="L9">
        <v>14700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366</v>
      </c>
      <c r="W9">
        <v>19550</v>
      </c>
      <c r="X9">
        <v>62</v>
      </c>
      <c r="Y9">
        <v>4850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">
      <c r="A10" s="3">
        <v>45747</v>
      </c>
      <c r="B10">
        <v>147</v>
      </c>
      <c r="C10" t="s">
        <v>156</v>
      </c>
      <c r="D10">
        <v>16041</v>
      </c>
      <c r="E10" t="s">
        <v>359</v>
      </c>
      <c r="F10">
        <v>101503</v>
      </c>
      <c r="G10" s="1">
        <v>45729.852777777778</v>
      </c>
      <c r="H10">
        <v>0</v>
      </c>
      <c r="I10">
        <v>0</v>
      </c>
      <c r="J10">
        <v>0</v>
      </c>
      <c r="K10">
        <v>0</v>
      </c>
      <c r="L10">
        <v>2950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68</v>
      </c>
      <c r="W10">
        <v>3750</v>
      </c>
      <c r="X10">
        <v>13</v>
      </c>
      <c r="Y10">
        <v>800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">
      <c r="A11" s="3">
        <v>45747</v>
      </c>
      <c r="B11">
        <v>127</v>
      </c>
      <c r="C11" t="s">
        <v>56</v>
      </c>
      <c r="D11">
        <v>38613</v>
      </c>
      <c r="E11" t="s">
        <v>279</v>
      </c>
      <c r="F11">
        <v>101398</v>
      </c>
      <c r="G11" s="1">
        <v>45723.836111111108</v>
      </c>
      <c r="H11">
        <v>0</v>
      </c>
      <c r="I11">
        <v>0</v>
      </c>
      <c r="J11">
        <v>0</v>
      </c>
      <c r="K11">
        <v>0</v>
      </c>
      <c r="L11">
        <v>2550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58</v>
      </c>
      <c r="W11">
        <v>2900</v>
      </c>
      <c r="X11">
        <v>7</v>
      </c>
      <c r="Y11">
        <v>350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">
      <c r="A12" s="3">
        <v>45747</v>
      </c>
      <c r="B12">
        <v>144</v>
      </c>
      <c r="C12" t="s">
        <v>120</v>
      </c>
      <c r="D12">
        <v>516830</v>
      </c>
      <c r="E12" t="s">
        <v>502</v>
      </c>
      <c r="F12">
        <v>101720</v>
      </c>
      <c r="G12" s="1">
        <v>45741.987500000003</v>
      </c>
      <c r="H12">
        <v>0</v>
      </c>
      <c r="I12">
        <v>0</v>
      </c>
      <c r="J12">
        <v>0</v>
      </c>
      <c r="K12">
        <v>0</v>
      </c>
      <c r="L12">
        <v>21900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284</v>
      </c>
      <c r="W12">
        <v>29900</v>
      </c>
      <c r="X12">
        <v>42</v>
      </c>
      <c r="Y12">
        <v>7000</v>
      </c>
      <c r="Z12">
        <v>20</v>
      </c>
      <c r="AA12">
        <v>1000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">
      <c r="A13" s="3">
        <v>45747</v>
      </c>
      <c r="B13">
        <v>145</v>
      </c>
      <c r="C13" t="s">
        <v>154</v>
      </c>
      <c r="D13">
        <v>33440</v>
      </c>
      <c r="E13" t="s">
        <v>348</v>
      </c>
      <c r="F13">
        <v>101461</v>
      </c>
      <c r="G13" s="1">
        <v>45728.896527777775</v>
      </c>
      <c r="H13">
        <v>0</v>
      </c>
      <c r="I13">
        <v>0</v>
      </c>
      <c r="J13">
        <v>0</v>
      </c>
      <c r="K13">
        <v>0</v>
      </c>
      <c r="L13">
        <v>7800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169</v>
      </c>
      <c r="W13">
        <v>9050</v>
      </c>
      <c r="X13">
        <v>16</v>
      </c>
      <c r="Y13">
        <v>1250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">
      <c r="A14" s="3">
        <v>45747</v>
      </c>
      <c r="B14">
        <v>127</v>
      </c>
      <c r="C14" t="s">
        <v>56</v>
      </c>
      <c r="D14">
        <v>1757</v>
      </c>
      <c r="E14" t="s">
        <v>196</v>
      </c>
      <c r="F14">
        <v>101265</v>
      </c>
      <c r="G14" s="1">
        <v>45713.769444444442</v>
      </c>
      <c r="H14">
        <v>0</v>
      </c>
      <c r="I14">
        <v>0</v>
      </c>
      <c r="J14">
        <v>0</v>
      </c>
      <c r="K14">
        <v>0</v>
      </c>
      <c r="L14">
        <v>2150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66</v>
      </c>
      <c r="W14">
        <v>3700</v>
      </c>
      <c r="X14">
        <v>19</v>
      </c>
      <c r="Y14">
        <v>1550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">
      <c r="A15" s="3">
        <v>45747</v>
      </c>
      <c r="B15">
        <v>127</v>
      </c>
      <c r="C15" t="s">
        <v>56</v>
      </c>
      <c r="D15">
        <v>1751</v>
      </c>
      <c r="E15" t="s">
        <v>195</v>
      </c>
      <c r="F15">
        <v>101200</v>
      </c>
      <c r="G15" s="1">
        <v>45688.709027777775</v>
      </c>
      <c r="H15">
        <v>0</v>
      </c>
      <c r="I15">
        <v>0</v>
      </c>
      <c r="J15">
        <v>0</v>
      </c>
      <c r="K15">
        <v>0</v>
      </c>
      <c r="L15">
        <v>4300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579</v>
      </c>
      <c r="W15">
        <v>30150</v>
      </c>
      <c r="X15">
        <v>73</v>
      </c>
      <c r="Y15">
        <v>25850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">
      <c r="A16" s="3">
        <v>45747</v>
      </c>
      <c r="B16">
        <v>127</v>
      </c>
      <c r="C16" t="s">
        <v>56</v>
      </c>
      <c r="D16">
        <v>382638</v>
      </c>
      <c r="E16" t="s">
        <v>484</v>
      </c>
      <c r="F16">
        <v>101717</v>
      </c>
      <c r="G16" s="1">
        <v>45741.979166666664</v>
      </c>
      <c r="H16">
        <v>0</v>
      </c>
      <c r="I16">
        <v>0</v>
      </c>
      <c r="J16">
        <v>0</v>
      </c>
      <c r="K16">
        <v>0</v>
      </c>
      <c r="L16">
        <v>2200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113</v>
      </c>
      <c r="W16">
        <v>5650</v>
      </c>
      <c r="X16">
        <v>27</v>
      </c>
      <c r="Y16">
        <v>3450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">
      <c r="A17" s="3">
        <v>45747</v>
      </c>
      <c r="B17">
        <v>138</v>
      </c>
      <c r="C17" t="s">
        <v>70</v>
      </c>
      <c r="D17">
        <v>1740</v>
      </c>
      <c r="E17" t="s">
        <v>188</v>
      </c>
      <c r="F17">
        <v>100381</v>
      </c>
      <c r="G17" s="1">
        <v>45708.784722222219</v>
      </c>
      <c r="H17">
        <v>0</v>
      </c>
      <c r="I17">
        <v>0</v>
      </c>
      <c r="J17">
        <v>0</v>
      </c>
      <c r="K17">
        <v>0</v>
      </c>
      <c r="L17">
        <v>3800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113</v>
      </c>
      <c r="W17">
        <v>5650</v>
      </c>
      <c r="X17">
        <v>8</v>
      </c>
      <c r="Y17">
        <v>1850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">
      <c r="A18" s="3">
        <v>45747</v>
      </c>
      <c r="B18">
        <v>133</v>
      </c>
      <c r="C18" t="s">
        <v>82</v>
      </c>
      <c r="D18">
        <v>3785</v>
      </c>
      <c r="E18" t="s">
        <v>183</v>
      </c>
      <c r="F18">
        <v>101270</v>
      </c>
      <c r="G18" s="1">
        <v>45714.793055555558</v>
      </c>
      <c r="H18">
        <v>0</v>
      </c>
      <c r="I18">
        <v>0</v>
      </c>
      <c r="J18">
        <v>0</v>
      </c>
      <c r="K18">
        <v>0</v>
      </c>
      <c r="L18">
        <v>550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32</v>
      </c>
      <c r="W18">
        <v>1600</v>
      </c>
      <c r="X18">
        <v>11</v>
      </c>
      <c r="Y18">
        <v>1050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">
      <c r="A19" s="3">
        <v>45747</v>
      </c>
      <c r="B19">
        <v>140</v>
      </c>
      <c r="C19" t="s">
        <v>158</v>
      </c>
      <c r="D19">
        <v>9924</v>
      </c>
      <c r="E19" t="s">
        <v>177</v>
      </c>
      <c r="F19">
        <v>100652</v>
      </c>
      <c r="G19" s="1">
        <v>45707.899305555555</v>
      </c>
      <c r="H19">
        <v>0</v>
      </c>
      <c r="I19">
        <v>0</v>
      </c>
      <c r="J19">
        <v>0</v>
      </c>
      <c r="K19">
        <v>0</v>
      </c>
      <c r="L19">
        <v>22450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747</v>
      </c>
      <c r="W19">
        <v>38050</v>
      </c>
      <c r="X19">
        <v>126</v>
      </c>
      <c r="Y19">
        <v>15600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">
      <c r="A20" s="3">
        <v>45747</v>
      </c>
      <c r="B20">
        <v>122</v>
      </c>
      <c r="C20" t="s">
        <v>58</v>
      </c>
      <c r="D20">
        <v>706</v>
      </c>
      <c r="E20" t="s">
        <v>247</v>
      </c>
      <c r="F20">
        <v>100035</v>
      </c>
      <c r="G20" s="1">
        <v>45676.612500000003</v>
      </c>
      <c r="H20">
        <v>0</v>
      </c>
      <c r="I20">
        <v>0</v>
      </c>
      <c r="J20">
        <v>0</v>
      </c>
      <c r="K20">
        <v>0</v>
      </c>
      <c r="L20">
        <v>7050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195</v>
      </c>
      <c r="W20">
        <v>16650</v>
      </c>
      <c r="X20">
        <v>86</v>
      </c>
      <c r="Y20">
        <v>9600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">
      <c r="A21" s="3">
        <v>45747</v>
      </c>
      <c r="B21">
        <v>137</v>
      </c>
      <c r="C21" t="s">
        <v>117</v>
      </c>
      <c r="D21">
        <v>83645</v>
      </c>
      <c r="E21" t="s">
        <v>371</v>
      </c>
      <c r="F21">
        <v>100747</v>
      </c>
      <c r="G21" s="1">
        <v>45731.461805555555</v>
      </c>
      <c r="H21">
        <v>0</v>
      </c>
      <c r="I21">
        <v>0</v>
      </c>
      <c r="J21">
        <v>0</v>
      </c>
      <c r="K21">
        <v>0</v>
      </c>
      <c r="L21">
        <v>-11600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66</v>
      </c>
      <c r="W21">
        <v>3600</v>
      </c>
      <c r="X21">
        <v>5</v>
      </c>
      <c r="Y21">
        <v>15200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">
      <c r="A22" s="3">
        <v>45747</v>
      </c>
      <c r="B22">
        <v>132</v>
      </c>
      <c r="C22" t="s">
        <v>87</v>
      </c>
      <c r="D22">
        <v>59136</v>
      </c>
      <c r="E22" t="s">
        <v>307</v>
      </c>
      <c r="F22">
        <v>101408</v>
      </c>
      <c r="G22" s="1">
        <v>45726.477083333331</v>
      </c>
      <c r="H22">
        <v>0</v>
      </c>
      <c r="I22">
        <v>0</v>
      </c>
      <c r="J22">
        <v>0</v>
      </c>
      <c r="K22">
        <v>0</v>
      </c>
      <c r="L22">
        <v>1200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28</v>
      </c>
      <c r="W22">
        <v>1500</v>
      </c>
      <c r="X22">
        <v>6</v>
      </c>
      <c r="Y22">
        <v>300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">
      <c r="A23" s="3">
        <v>45747</v>
      </c>
      <c r="B23">
        <v>122</v>
      </c>
      <c r="C23" t="s">
        <v>58</v>
      </c>
      <c r="D23">
        <v>764</v>
      </c>
      <c r="E23" t="s">
        <v>205</v>
      </c>
      <c r="F23">
        <v>100022</v>
      </c>
      <c r="G23" s="1">
        <v>45676.607638888891</v>
      </c>
      <c r="H23">
        <v>0</v>
      </c>
      <c r="I23">
        <v>0</v>
      </c>
      <c r="J23">
        <v>0</v>
      </c>
      <c r="K23">
        <v>0</v>
      </c>
      <c r="L23">
        <v>26350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814</v>
      </c>
      <c r="W23">
        <v>47850</v>
      </c>
      <c r="X23">
        <v>122</v>
      </c>
      <c r="Y23">
        <v>21000</v>
      </c>
      <c r="Z23">
        <v>10</v>
      </c>
      <c r="AA23">
        <v>500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">
      <c r="A24" s="3">
        <v>45747</v>
      </c>
      <c r="B24">
        <v>127</v>
      </c>
      <c r="C24" t="s">
        <v>56</v>
      </c>
      <c r="D24">
        <v>1786</v>
      </c>
      <c r="E24" t="s">
        <v>202</v>
      </c>
      <c r="F24">
        <v>101213</v>
      </c>
      <c r="G24" s="1">
        <v>45693.70208333333</v>
      </c>
      <c r="H24">
        <v>0</v>
      </c>
      <c r="I24">
        <v>0</v>
      </c>
      <c r="J24">
        <v>0</v>
      </c>
      <c r="K24">
        <v>0</v>
      </c>
      <c r="L24">
        <v>1800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77</v>
      </c>
      <c r="W24">
        <v>3850</v>
      </c>
      <c r="X24">
        <v>22</v>
      </c>
      <c r="Y24">
        <v>2050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">
      <c r="A25" s="3">
        <v>45747</v>
      </c>
      <c r="B25">
        <v>137</v>
      </c>
      <c r="C25" t="s">
        <v>117</v>
      </c>
      <c r="D25">
        <v>963328</v>
      </c>
      <c r="E25" t="s">
        <v>493</v>
      </c>
      <c r="F25">
        <v>101795</v>
      </c>
      <c r="G25" s="1">
        <v>45744.356944444444</v>
      </c>
      <c r="H25">
        <v>0</v>
      </c>
      <c r="I25">
        <v>0</v>
      </c>
      <c r="J25">
        <v>0</v>
      </c>
      <c r="K25">
        <v>0</v>
      </c>
      <c r="L25">
        <v>2400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48</v>
      </c>
      <c r="W25">
        <v>2800</v>
      </c>
      <c r="X25">
        <v>8</v>
      </c>
      <c r="Y25">
        <v>400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">
      <c r="A26" s="3">
        <v>45747</v>
      </c>
      <c r="B26">
        <v>127</v>
      </c>
      <c r="C26" t="s">
        <v>56</v>
      </c>
      <c r="D26">
        <v>7919</v>
      </c>
      <c r="E26" t="s">
        <v>224</v>
      </c>
      <c r="F26">
        <v>101192</v>
      </c>
      <c r="G26" s="1">
        <v>45681.602777777778</v>
      </c>
      <c r="H26">
        <v>0</v>
      </c>
      <c r="I26">
        <v>0</v>
      </c>
      <c r="J26">
        <v>0</v>
      </c>
      <c r="K26">
        <v>0</v>
      </c>
      <c r="L26">
        <v>2000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49</v>
      </c>
      <c r="W26">
        <v>2600</v>
      </c>
      <c r="X26">
        <v>11</v>
      </c>
      <c r="Y26">
        <v>600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">
      <c r="A27" s="3">
        <v>45747</v>
      </c>
      <c r="B27">
        <v>122</v>
      </c>
      <c r="C27" t="s">
        <v>58</v>
      </c>
      <c r="D27">
        <v>22289</v>
      </c>
      <c r="E27" t="s">
        <v>257</v>
      </c>
      <c r="F27">
        <v>101348</v>
      </c>
      <c r="G27" s="1">
        <v>45721.987500000003</v>
      </c>
      <c r="H27">
        <v>0</v>
      </c>
      <c r="I27">
        <v>0</v>
      </c>
      <c r="J27">
        <v>0</v>
      </c>
      <c r="K27">
        <v>0</v>
      </c>
      <c r="L27">
        <v>12850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551</v>
      </c>
      <c r="W27">
        <v>33050</v>
      </c>
      <c r="X27">
        <v>95</v>
      </c>
      <c r="Y27">
        <v>20200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">
      <c r="A28" s="3">
        <v>45747</v>
      </c>
      <c r="B28">
        <v>127</v>
      </c>
      <c r="C28" t="s">
        <v>56</v>
      </c>
      <c r="D28">
        <v>7907</v>
      </c>
      <c r="E28" t="s">
        <v>199</v>
      </c>
      <c r="F28">
        <v>100841</v>
      </c>
      <c r="G28" s="1">
        <v>45681.76666666667</v>
      </c>
      <c r="H28">
        <v>0</v>
      </c>
      <c r="I28">
        <v>0</v>
      </c>
      <c r="J28">
        <v>0</v>
      </c>
      <c r="K28">
        <v>0</v>
      </c>
      <c r="L28">
        <v>8550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343</v>
      </c>
      <c r="W28">
        <v>17350</v>
      </c>
      <c r="X28">
        <v>69</v>
      </c>
      <c r="Y28">
        <v>8800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">
      <c r="A29" s="3">
        <v>45747</v>
      </c>
      <c r="B29">
        <v>147</v>
      </c>
      <c r="C29" t="s">
        <v>156</v>
      </c>
      <c r="D29">
        <v>91934</v>
      </c>
      <c r="E29" t="s">
        <v>421</v>
      </c>
      <c r="F29">
        <v>101606</v>
      </c>
      <c r="G29" s="1">
        <v>45736.269444444442</v>
      </c>
      <c r="H29">
        <v>0</v>
      </c>
      <c r="I29">
        <v>0</v>
      </c>
      <c r="J29">
        <v>0</v>
      </c>
      <c r="K29">
        <v>0</v>
      </c>
      <c r="L29">
        <v>12600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313</v>
      </c>
      <c r="W29">
        <v>16000</v>
      </c>
      <c r="X29">
        <v>35</v>
      </c>
      <c r="Y29">
        <v>3400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">
      <c r="A30" s="3">
        <v>45747</v>
      </c>
      <c r="B30">
        <v>138</v>
      </c>
      <c r="C30" t="s">
        <v>70</v>
      </c>
      <c r="D30">
        <v>627477</v>
      </c>
      <c r="E30" t="s">
        <v>503</v>
      </c>
      <c r="F30">
        <v>101827</v>
      </c>
      <c r="G30" s="1">
        <v>45745.352777777778</v>
      </c>
      <c r="H30">
        <v>0</v>
      </c>
      <c r="I30">
        <v>0</v>
      </c>
      <c r="J30">
        <v>0</v>
      </c>
      <c r="K30">
        <v>0</v>
      </c>
      <c r="L30">
        <v>600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65</v>
      </c>
      <c r="W30">
        <v>3250</v>
      </c>
      <c r="X30">
        <v>12</v>
      </c>
      <c r="Y30">
        <v>2650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">
      <c r="A31" s="3">
        <v>45747</v>
      </c>
      <c r="B31">
        <v>143</v>
      </c>
      <c r="C31" t="s">
        <v>89</v>
      </c>
      <c r="D31">
        <v>37600</v>
      </c>
      <c r="E31" t="s">
        <v>372</v>
      </c>
      <c r="F31">
        <v>101533</v>
      </c>
      <c r="G31" s="1">
        <v>45731.457638888889</v>
      </c>
      <c r="H31">
        <v>0</v>
      </c>
      <c r="I31">
        <v>0</v>
      </c>
      <c r="J31">
        <v>0</v>
      </c>
      <c r="K31">
        <v>0</v>
      </c>
      <c r="L31">
        <v>1600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44</v>
      </c>
      <c r="W31">
        <v>2200</v>
      </c>
      <c r="X31">
        <v>3</v>
      </c>
      <c r="Y31">
        <v>600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">
      <c r="A32" s="3">
        <v>45747</v>
      </c>
      <c r="B32">
        <v>133</v>
      </c>
      <c r="C32" t="s">
        <v>82</v>
      </c>
      <c r="D32">
        <v>2843</v>
      </c>
      <c r="E32" t="s">
        <v>83</v>
      </c>
      <c r="F32">
        <v>101261</v>
      </c>
      <c r="G32" s="1">
        <v>45713.76666666667</v>
      </c>
      <c r="H32">
        <v>0</v>
      </c>
      <c r="I32">
        <v>0</v>
      </c>
      <c r="J32">
        <v>0</v>
      </c>
      <c r="K32">
        <v>0</v>
      </c>
      <c r="L32">
        <v>1850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37</v>
      </c>
      <c r="W32">
        <v>2050</v>
      </c>
      <c r="X32">
        <v>4</v>
      </c>
      <c r="Y32">
        <v>200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">
      <c r="A33" s="3">
        <v>45747</v>
      </c>
      <c r="B33">
        <v>432</v>
      </c>
      <c r="C33" t="s">
        <v>146</v>
      </c>
      <c r="D33">
        <v>81637</v>
      </c>
      <c r="E33" t="s">
        <v>459</v>
      </c>
      <c r="F33">
        <v>101559</v>
      </c>
      <c r="G33" s="1">
        <v>45734.050694444442</v>
      </c>
      <c r="H33">
        <v>0</v>
      </c>
      <c r="I33">
        <v>0</v>
      </c>
      <c r="J33">
        <v>0</v>
      </c>
      <c r="K33">
        <v>0</v>
      </c>
      <c r="L33">
        <v>650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20</v>
      </c>
      <c r="W33">
        <v>1000</v>
      </c>
      <c r="X33">
        <v>4</v>
      </c>
      <c r="Y33">
        <v>350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">
      <c r="A34" s="3">
        <v>45747</v>
      </c>
      <c r="B34">
        <v>147</v>
      </c>
      <c r="C34" t="s">
        <v>156</v>
      </c>
      <c r="D34">
        <v>16151</v>
      </c>
      <c r="E34" t="s">
        <v>411</v>
      </c>
      <c r="F34">
        <v>101650</v>
      </c>
      <c r="G34" s="1">
        <v>45736.448611111111</v>
      </c>
      <c r="H34">
        <v>0</v>
      </c>
      <c r="I34">
        <v>0</v>
      </c>
      <c r="J34">
        <v>0</v>
      </c>
      <c r="K34">
        <v>0</v>
      </c>
      <c r="L34">
        <v>1200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24</v>
      </c>
      <c r="W34">
        <v>1200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">
      <c r="A35" s="3">
        <v>45747</v>
      </c>
      <c r="B35">
        <v>133</v>
      </c>
      <c r="C35" t="s">
        <v>82</v>
      </c>
      <c r="D35">
        <v>61160</v>
      </c>
      <c r="E35" t="s">
        <v>268</v>
      </c>
      <c r="F35">
        <v>101363</v>
      </c>
      <c r="G35" s="1">
        <v>45722.948611111111</v>
      </c>
      <c r="H35">
        <v>0</v>
      </c>
      <c r="I35">
        <v>0</v>
      </c>
      <c r="J35">
        <v>0</v>
      </c>
      <c r="K35">
        <v>0</v>
      </c>
      <c r="L35">
        <v>1000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23</v>
      </c>
      <c r="W35">
        <v>1150</v>
      </c>
      <c r="X35">
        <v>3</v>
      </c>
      <c r="Y35">
        <v>150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">
      <c r="A36" s="3">
        <v>45747</v>
      </c>
      <c r="B36">
        <v>133</v>
      </c>
      <c r="C36" t="s">
        <v>82</v>
      </c>
      <c r="D36">
        <v>38633</v>
      </c>
      <c r="E36" t="s">
        <v>306</v>
      </c>
      <c r="F36">
        <v>101409</v>
      </c>
      <c r="G36" s="1">
        <v>45726.493055555555</v>
      </c>
      <c r="H36">
        <v>0</v>
      </c>
      <c r="I36">
        <v>0</v>
      </c>
      <c r="J36">
        <v>0</v>
      </c>
      <c r="K36">
        <v>0</v>
      </c>
      <c r="L36">
        <v>3050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254</v>
      </c>
      <c r="W36">
        <v>23050</v>
      </c>
      <c r="X36">
        <v>39</v>
      </c>
      <c r="Y36">
        <v>20000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">
      <c r="A37" s="3">
        <v>45747</v>
      </c>
      <c r="B37">
        <v>121</v>
      </c>
      <c r="C37" t="s">
        <v>77</v>
      </c>
      <c r="D37">
        <v>87787</v>
      </c>
      <c r="E37" t="s">
        <v>361</v>
      </c>
      <c r="F37">
        <v>101489</v>
      </c>
      <c r="G37" s="1">
        <v>45729.843055555553</v>
      </c>
      <c r="H37">
        <v>0</v>
      </c>
      <c r="I37">
        <v>0</v>
      </c>
      <c r="J37">
        <v>0</v>
      </c>
      <c r="K37">
        <v>0</v>
      </c>
      <c r="L37">
        <v>4500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230</v>
      </c>
      <c r="W37">
        <v>14500</v>
      </c>
      <c r="X37">
        <v>47</v>
      </c>
      <c r="Y37">
        <v>10000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">
      <c r="A38" s="3">
        <v>45747</v>
      </c>
      <c r="B38">
        <v>147</v>
      </c>
      <c r="C38" t="s">
        <v>156</v>
      </c>
      <c r="D38">
        <v>58092</v>
      </c>
      <c r="E38" t="s">
        <v>305</v>
      </c>
      <c r="F38">
        <v>100231</v>
      </c>
      <c r="G38" s="1">
        <v>45726.260416666664</v>
      </c>
      <c r="H38">
        <v>0</v>
      </c>
      <c r="I38">
        <v>0</v>
      </c>
      <c r="J38">
        <v>0</v>
      </c>
      <c r="K38">
        <v>0</v>
      </c>
      <c r="L38">
        <v>7150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141</v>
      </c>
      <c r="W38">
        <v>11200</v>
      </c>
      <c r="X38">
        <v>22</v>
      </c>
      <c r="Y38">
        <v>4050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">
      <c r="A39" s="3">
        <v>45747</v>
      </c>
      <c r="B39">
        <v>122</v>
      </c>
      <c r="C39" t="s">
        <v>58</v>
      </c>
      <c r="D39">
        <v>5904</v>
      </c>
      <c r="E39" t="s">
        <v>74</v>
      </c>
      <c r="F39">
        <v>101210</v>
      </c>
      <c r="G39" s="1">
        <v>45693.698611111111</v>
      </c>
      <c r="H39">
        <v>0</v>
      </c>
      <c r="I39">
        <v>0</v>
      </c>
      <c r="J39">
        <v>0</v>
      </c>
      <c r="K39">
        <v>0</v>
      </c>
      <c r="L39">
        <v>20750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438</v>
      </c>
      <c r="W39">
        <v>30450</v>
      </c>
      <c r="X39">
        <v>80</v>
      </c>
      <c r="Y39">
        <v>9700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">
      <c r="A40" s="3">
        <v>45747</v>
      </c>
      <c r="B40">
        <v>145</v>
      </c>
      <c r="C40" t="s">
        <v>154</v>
      </c>
      <c r="D40">
        <v>545527</v>
      </c>
      <c r="E40" t="s">
        <v>474</v>
      </c>
      <c r="F40">
        <v>101753</v>
      </c>
      <c r="G40" s="1">
        <v>45743.409722222219</v>
      </c>
      <c r="H40">
        <v>0</v>
      </c>
      <c r="I40">
        <v>0</v>
      </c>
      <c r="J40">
        <v>0</v>
      </c>
      <c r="K40">
        <v>0</v>
      </c>
      <c r="L40">
        <v>500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14</v>
      </c>
      <c r="W40">
        <v>700</v>
      </c>
      <c r="X40">
        <v>4</v>
      </c>
      <c r="Y40">
        <v>200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">
      <c r="A41" s="3">
        <v>45747</v>
      </c>
      <c r="B41">
        <v>143</v>
      </c>
      <c r="C41" t="s">
        <v>89</v>
      </c>
      <c r="D41">
        <v>449267</v>
      </c>
      <c r="E41" t="s">
        <v>464</v>
      </c>
      <c r="F41">
        <v>101730</v>
      </c>
      <c r="G41" s="1">
        <v>45741.986111111109</v>
      </c>
      <c r="H41">
        <v>0</v>
      </c>
      <c r="I41">
        <v>0</v>
      </c>
      <c r="J41">
        <v>0</v>
      </c>
      <c r="K41">
        <v>0</v>
      </c>
      <c r="L41">
        <v>3050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65</v>
      </c>
      <c r="W41">
        <v>3750</v>
      </c>
      <c r="X41">
        <v>12</v>
      </c>
      <c r="Y41">
        <v>700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">
      <c r="A42" s="3">
        <v>45747</v>
      </c>
      <c r="B42">
        <v>147</v>
      </c>
      <c r="C42" t="s">
        <v>156</v>
      </c>
      <c r="D42">
        <v>6922</v>
      </c>
      <c r="E42" t="s">
        <v>446</v>
      </c>
      <c r="F42">
        <v>101710</v>
      </c>
      <c r="G42" s="1">
        <v>45738.356249999997</v>
      </c>
      <c r="H42">
        <v>0</v>
      </c>
      <c r="I42">
        <v>0</v>
      </c>
      <c r="J42">
        <v>0</v>
      </c>
      <c r="K42">
        <v>0</v>
      </c>
      <c r="L42">
        <v>3900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504</v>
      </c>
      <c r="W42">
        <v>27900</v>
      </c>
      <c r="X42">
        <v>149</v>
      </c>
      <c r="Y42">
        <v>24000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">
      <c r="A43" s="3">
        <v>45747</v>
      </c>
      <c r="B43">
        <v>147</v>
      </c>
      <c r="C43" t="s">
        <v>156</v>
      </c>
      <c r="D43">
        <v>79605</v>
      </c>
      <c r="E43" t="s">
        <v>349</v>
      </c>
      <c r="F43">
        <v>101444</v>
      </c>
      <c r="G43" s="1">
        <v>45728.881944444445</v>
      </c>
      <c r="H43">
        <v>0</v>
      </c>
      <c r="I43">
        <v>0</v>
      </c>
      <c r="J43">
        <v>0</v>
      </c>
      <c r="K43">
        <v>0</v>
      </c>
      <c r="L43">
        <v>3300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99</v>
      </c>
      <c r="W43">
        <v>5400</v>
      </c>
      <c r="X43">
        <v>23</v>
      </c>
      <c r="Y43">
        <v>2100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">
      <c r="A44" s="3">
        <v>45747</v>
      </c>
      <c r="B44">
        <v>122</v>
      </c>
      <c r="C44" t="s">
        <v>58</v>
      </c>
      <c r="D44">
        <v>76534</v>
      </c>
      <c r="E44" t="s">
        <v>310</v>
      </c>
      <c r="F44">
        <v>101406</v>
      </c>
      <c r="G44" s="1">
        <v>45726.474305555559</v>
      </c>
      <c r="H44">
        <v>0</v>
      </c>
      <c r="I44">
        <v>0</v>
      </c>
      <c r="J44">
        <v>0</v>
      </c>
      <c r="K44">
        <v>0</v>
      </c>
      <c r="L44">
        <v>5000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58</v>
      </c>
      <c r="W44">
        <v>5050</v>
      </c>
      <c r="X44">
        <v>1</v>
      </c>
      <c r="Y44">
        <v>50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">
      <c r="A45" s="3">
        <v>45747</v>
      </c>
      <c r="B45">
        <v>137</v>
      </c>
      <c r="C45" t="s">
        <v>117</v>
      </c>
      <c r="D45">
        <v>50939</v>
      </c>
      <c r="E45" t="s">
        <v>360</v>
      </c>
      <c r="F45">
        <v>101514</v>
      </c>
      <c r="G45" s="1">
        <v>45731.427777777775</v>
      </c>
      <c r="H45">
        <v>0</v>
      </c>
      <c r="I45">
        <v>0</v>
      </c>
      <c r="J45">
        <v>0</v>
      </c>
      <c r="K45">
        <v>0</v>
      </c>
      <c r="L45">
        <v>3500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74</v>
      </c>
      <c r="W45">
        <v>4350</v>
      </c>
      <c r="X45">
        <v>17</v>
      </c>
      <c r="Y45">
        <v>850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">
      <c r="A46" s="3">
        <v>45747</v>
      </c>
      <c r="B46">
        <v>147</v>
      </c>
      <c r="C46" t="s">
        <v>156</v>
      </c>
      <c r="D46">
        <v>37698</v>
      </c>
      <c r="E46" t="s">
        <v>322</v>
      </c>
      <c r="F46">
        <v>101390</v>
      </c>
      <c r="G46" s="1">
        <v>45728.315972222219</v>
      </c>
      <c r="H46">
        <v>0</v>
      </c>
      <c r="I46">
        <v>0</v>
      </c>
      <c r="J46">
        <v>0</v>
      </c>
      <c r="K46">
        <v>0</v>
      </c>
      <c r="L46">
        <v>1350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70</v>
      </c>
      <c r="W46">
        <v>3650</v>
      </c>
      <c r="X46">
        <v>15</v>
      </c>
      <c r="Y46">
        <v>2300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">
      <c r="A47" s="3">
        <v>45747</v>
      </c>
      <c r="B47">
        <v>147</v>
      </c>
      <c r="C47" t="s">
        <v>156</v>
      </c>
      <c r="D47">
        <v>52035</v>
      </c>
      <c r="E47" t="s">
        <v>363</v>
      </c>
      <c r="F47">
        <v>101027</v>
      </c>
      <c r="G47" s="1">
        <v>45726.258333333331</v>
      </c>
      <c r="H47">
        <v>0</v>
      </c>
      <c r="I47">
        <v>0</v>
      </c>
      <c r="J47">
        <v>0</v>
      </c>
      <c r="K47">
        <v>0</v>
      </c>
      <c r="L47">
        <v>1250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215</v>
      </c>
      <c r="W47">
        <v>12550</v>
      </c>
      <c r="X47">
        <v>36</v>
      </c>
      <c r="Y47">
        <v>11300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">
      <c r="A48" s="3">
        <v>45747</v>
      </c>
      <c r="B48">
        <v>127</v>
      </c>
      <c r="C48" t="s">
        <v>56</v>
      </c>
      <c r="D48">
        <v>9018</v>
      </c>
      <c r="E48" t="s">
        <v>98</v>
      </c>
      <c r="F48">
        <v>101203</v>
      </c>
      <c r="G48" s="1">
        <v>45688.711805555555</v>
      </c>
      <c r="H48">
        <v>0</v>
      </c>
      <c r="I48">
        <v>0</v>
      </c>
      <c r="J48">
        <v>0</v>
      </c>
      <c r="K48">
        <v>0</v>
      </c>
      <c r="L48">
        <v>11500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428</v>
      </c>
      <c r="W48">
        <v>21400</v>
      </c>
      <c r="X48">
        <v>74</v>
      </c>
      <c r="Y48">
        <v>9900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">
      <c r="A49" s="3">
        <v>45747</v>
      </c>
      <c r="B49">
        <v>127</v>
      </c>
      <c r="C49" t="s">
        <v>56</v>
      </c>
      <c r="D49">
        <v>7991</v>
      </c>
      <c r="E49" t="s">
        <v>95</v>
      </c>
      <c r="F49">
        <v>101184</v>
      </c>
      <c r="G49" s="1">
        <v>45688.668749999997</v>
      </c>
      <c r="H49">
        <v>0</v>
      </c>
      <c r="I49">
        <v>0</v>
      </c>
      <c r="J49">
        <v>0</v>
      </c>
      <c r="K49">
        <v>0</v>
      </c>
      <c r="L49">
        <v>4200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113</v>
      </c>
      <c r="W49">
        <v>5900</v>
      </c>
      <c r="X49">
        <v>5</v>
      </c>
      <c r="Y49">
        <v>1700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">
      <c r="A50" s="3">
        <v>45747</v>
      </c>
      <c r="B50">
        <v>121</v>
      </c>
      <c r="C50" t="s">
        <v>77</v>
      </c>
      <c r="D50">
        <v>822</v>
      </c>
      <c r="E50" t="s">
        <v>94</v>
      </c>
      <c r="F50">
        <v>101209</v>
      </c>
      <c r="G50" s="1">
        <v>45693.697222222225</v>
      </c>
      <c r="H50">
        <v>0</v>
      </c>
      <c r="I50">
        <v>0</v>
      </c>
      <c r="J50">
        <v>0</v>
      </c>
      <c r="K50">
        <v>0</v>
      </c>
      <c r="L50">
        <v>7000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163</v>
      </c>
      <c r="W50">
        <v>9800</v>
      </c>
      <c r="X50">
        <v>28</v>
      </c>
      <c r="Y50">
        <v>2800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">
      <c r="A51" s="3">
        <v>45747</v>
      </c>
      <c r="B51">
        <v>143</v>
      </c>
      <c r="C51" t="s">
        <v>89</v>
      </c>
      <c r="D51">
        <v>28490</v>
      </c>
      <c r="E51" t="s">
        <v>457</v>
      </c>
      <c r="F51">
        <v>101660</v>
      </c>
      <c r="G51" s="1">
        <v>45737.285416666666</v>
      </c>
      <c r="H51">
        <v>0</v>
      </c>
      <c r="I51">
        <v>0</v>
      </c>
      <c r="J51">
        <v>0</v>
      </c>
      <c r="K51">
        <v>0</v>
      </c>
      <c r="L51">
        <v>7400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194</v>
      </c>
      <c r="W51">
        <v>10000</v>
      </c>
      <c r="X51">
        <v>33</v>
      </c>
      <c r="Y51">
        <v>2600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">
      <c r="A52" s="3">
        <v>45747</v>
      </c>
      <c r="B52">
        <v>139</v>
      </c>
      <c r="C52" t="s">
        <v>96</v>
      </c>
      <c r="D52">
        <v>28493</v>
      </c>
      <c r="E52" t="s">
        <v>393</v>
      </c>
      <c r="F52">
        <v>101591</v>
      </c>
      <c r="G52" s="1">
        <v>45735.26666666667</v>
      </c>
      <c r="H52">
        <v>0</v>
      </c>
      <c r="I52">
        <v>0</v>
      </c>
      <c r="J52">
        <v>0</v>
      </c>
      <c r="K52">
        <v>0</v>
      </c>
      <c r="L52">
        <v>17650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453</v>
      </c>
      <c r="W52">
        <v>35050</v>
      </c>
      <c r="X52">
        <v>110</v>
      </c>
      <c r="Y52">
        <v>17400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">
      <c r="A53" s="3">
        <v>45747</v>
      </c>
      <c r="B53">
        <v>133</v>
      </c>
      <c r="C53" t="s">
        <v>82</v>
      </c>
      <c r="D53">
        <v>45908</v>
      </c>
      <c r="E53" t="s">
        <v>272</v>
      </c>
      <c r="F53">
        <v>100039</v>
      </c>
      <c r="G53" s="1">
        <v>45721.98333333333</v>
      </c>
      <c r="H53">
        <v>0</v>
      </c>
      <c r="I53">
        <v>0</v>
      </c>
      <c r="J53">
        <v>0</v>
      </c>
      <c r="K53">
        <v>0</v>
      </c>
      <c r="L53">
        <v>8550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209</v>
      </c>
      <c r="W53">
        <v>11150</v>
      </c>
      <c r="X53">
        <v>28</v>
      </c>
      <c r="Y53">
        <v>2600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">
      <c r="A54" s="3">
        <v>45747</v>
      </c>
      <c r="B54">
        <v>132</v>
      </c>
      <c r="C54" t="s">
        <v>87</v>
      </c>
      <c r="D54">
        <v>733008</v>
      </c>
      <c r="E54" t="s">
        <v>496</v>
      </c>
      <c r="F54">
        <v>101757</v>
      </c>
      <c r="G54" s="1">
        <v>45743.404861111114</v>
      </c>
      <c r="H54">
        <v>0</v>
      </c>
      <c r="I54">
        <v>0</v>
      </c>
      <c r="J54">
        <v>0</v>
      </c>
      <c r="K54">
        <v>0</v>
      </c>
      <c r="L54">
        <v>1750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43</v>
      </c>
      <c r="W54">
        <v>2250</v>
      </c>
      <c r="X54">
        <v>8</v>
      </c>
      <c r="Y54">
        <v>500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">
      <c r="A55" s="3">
        <v>45747</v>
      </c>
      <c r="B55">
        <v>138</v>
      </c>
      <c r="C55" t="s">
        <v>70</v>
      </c>
      <c r="D55">
        <v>91996</v>
      </c>
      <c r="E55" t="s">
        <v>321</v>
      </c>
      <c r="F55">
        <v>101439</v>
      </c>
      <c r="G55" s="1">
        <v>45727.848611111112</v>
      </c>
      <c r="H55">
        <v>0</v>
      </c>
      <c r="I55">
        <v>0</v>
      </c>
      <c r="J55">
        <v>0</v>
      </c>
      <c r="K55">
        <v>0</v>
      </c>
      <c r="L55">
        <v>1950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55</v>
      </c>
      <c r="W55">
        <v>2750</v>
      </c>
      <c r="X55">
        <v>7</v>
      </c>
      <c r="Y55">
        <v>800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">
      <c r="A56" s="3">
        <v>45747</v>
      </c>
      <c r="B56">
        <v>143</v>
      </c>
      <c r="C56" t="s">
        <v>89</v>
      </c>
      <c r="D56">
        <v>794453</v>
      </c>
      <c r="E56" t="s">
        <v>504</v>
      </c>
      <c r="F56">
        <v>101871</v>
      </c>
      <c r="G56" s="1">
        <v>45745.350694444445</v>
      </c>
      <c r="H56">
        <v>0</v>
      </c>
      <c r="I56">
        <v>0</v>
      </c>
      <c r="J56">
        <v>0</v>
      </c>
      <c r="K56">
        <v>0</v>
      </c>
      <c r="L56">
        <v>500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10</v>
      </c>
      <c r="W56">
        <v>500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">
      <c r="A57" s="3">
        <v>45747</v>
      </c>
      <c r="B57">
        <v>139</v>
      </c>
      <c r="C57" t="s">
        <v>96</v>
      </c>
      <c r="D57">
        <v>17184</v>
      </c>
      <c r="E57" t="s">
        <v>403</v>
      </c>
      <c r="F57">
        <v>101599</v>
      </c>
      <c r="G57" s="1">
        <v>45735.277083333334</v>
      </c>
      <c r="H57">
        <v>0</v>
      </c>
      <c r="I57">
        <v>0</v>
      </c>
      <c r="J57">
        <v>0</v>
      </c>
      <c r="K57">
        <v>0</v>
      </c>
      <c r="L57">
        <v>350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26</v>
      </c>
      <c r="W57">
        <v>1300</v>
      </c>
      <c r="X57">
        <v>13</v>
      </c>
      <c r="Y57">
        <v>950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">
      <c r="A58" s="3">
        <v>45747</v>
      </c>
      <c r="B58">
        <v>127</v>
      </c>
      <c r="C58" t="s">
        <v>56</v>
      </c>
      <c r="D58">
        <v>8992</v>
      </c>
      <c r="E58" t="s">
        <v>249</v>
      </c>
      <c r="F58">
        <v>100845</v>
      </c>
      <c r="G58" s="1">
        <v>45681.73333333333</v>
      </c>
      <c r="H58">
        <v>0</v>
      </c>
      <c r="I58">
        <v>0</v>
      </c>
      <c r="J58">
        <v>0</v>
      </c>
      <c r="K58">
        <v>0</v>
      </c>
      <c r="L58">
        <v>5450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122</v>
      </c>
      <c r="W58">
        <v>6700</v>
      </c>
      <c r="X58">
        <v>6</v>
      </c>
      <c r="Y58">
        <v>1250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">
      <c r="A59" s="3">
        <v>45747</v>
      </c>
      <c r="B59">
        <v>133</v>
      </c>
      <c r="C59" t="s">
        <v>82</v>
      </c>
      <c r="D59">
        <v>800</v>
      </c>
      <c r="E59" t="s">
        <v>86</v>
      </c>
      <c r="F59">
        <v>101300</v>
      </c>
      <c r="G59" s="1">
        <v>45716.263888888891</v>
      </c>
      <c r="H59">
        <v>0</v>
      </c>
      <c r="I59">
        <v>0</v>
      </c>
      <c r="J59">
        <v>0</v>
      </c>
      <c r="K59">
        <v>0</v>
      </c>
      <c r="L59">
        <v>2400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72</v>
      </c>
      <c r="W59">
        <v>3600</v>
      </c>
      <c r="X59">
        <v>15</v>
      </c>
      <c r="Y59">
        <v>1200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">
      <c r="A60" s="3">
        <v>45747</v>
      </c>
      <c r="B60">
        <v>147</v>
      </c>
      <c r="C60" t="s">
        <v>156</v>
      </c>
      <c r="D60">
        <v>42785</v>
      </c>
      <c r="E60" t="s">
        <v>311</v>
      </c>
      <c r="F60">
        <v>100454</v>
      </c>
      <c r="G60" s="1">
        <v>45726.259722222225</v>
      </c>
      <c r="H60">
        <v>0</v>
      </c>
      <c r="I60">
        <v>0</v>
      </c>
      <c r="J60">
        <v>0</v>
      </c>
      <c r="K60">
        <v>0</v>
      </c>
      <c r="L60">
        <v>1600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29</v>
      </c>
      <c r="W60">
        <v>1750</v>
      </c>
      <c r="X60">
        <v>3</v>
      </c>
      <c r="Y60">
        <v>150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">
      <c r="A61" s="3">
        <v>45747</v>
      </c>
      <c r="B61">
        <v>142</v>
      </c>
      <c r="C61" t="s">
        <v>64</v>
      </c>
      <c r="D61">
        <v>89889</v>
      </c>
      <c r="E61" t="s">
        <v>362</v>
      </c>
      <c r="F61">
        <v>101524</v>
      </c>
      <c r="G61" s="1">
        <v>45731.431944444441</v>
      </c>
      <c r="H61">
        <v>0</v>
      </c>
      <c r="I61">
        <v>0</v>
      </c>
      <c r="J61">
        <v>0</v>
      </c>
      <c r="K61">
        <v>0</v>
      </c>
      <c r="L61">
        <v>8000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232</v>
      </c>
      <c r="W61">
        <v>23800</v>
      </c>
      <c r="X61">
        <v>47</v>
      </c>
      <c r="Y61">
        <v>15800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">
      <c r="A62" s="3">
        <v>45747</v>
      </c>
      <c r="B62">
        <v>123</v>
      </c>
      <c r="C62" t="s">
        <v>115</v>
      </c>
      <c r="D62">
        <v>859</v>
      </c>
      <c r="E62" t="s">
        <v>116</v>
      </c>
      <c r="F62">
        <v>859</v>
      </c>
      <c r="G62" s="1">
        <v>45677.470833333333</v>
      </c>
      <c r="H62">
        <v>0</v>
      </c>
      <c r="I62">
        <v>0</v>
      </c>
      <c r="J62">
        <v>0</v>
      </c>
      <c r="K62">
        <v>0</v>
      </c>
      <c r="L62">
        <v>-11800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19</v>
      </c>
      <c r="Y62">
        <v>11800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">
      <c r="A63" s="3">
        <v>45747</v>
      </c>
      <c r="B63">
        <v>127</v>
      </c>
      <c r="C63" t="s">
        <v>56</v>
      </c>
      <c r="D63">
        <v>3929</v>
      </c>
      <c r="E63" t="s">
        <v>112</v>
      </c>
      <c r="F63">
        <v>101191</v>
      </c>
      <c r="G63" s="1">
        <v>45681.750694444447</v>
      </c>
      <c r="H63">
        <v>0</v>
      </c>
      <c r="I63">
        <v>0</v>
      </c>
      <c r="J63">
        <v>0</v>
      </c>
      <c r="K63">
        <v>0</v>
      </c>
      <c r="L63">
        <v>6300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149</v>
      </c>
      <c r="W63">
        <v>7450</v>
      </c>
      <c r="X63">
        <v>23</v>
      </c>
      <c r="Y63">
        <v>1150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">
      <c r="A64" s="3">
        <v>45747</v>
      </c>
      <c r="B64">
        <v>135</v>
      </c>
      <c r="C64" t="s">
        <v>72</v>
      </c>
      <c r="D64">
        <v>95019</v>
      </c>
      <c r="E64" t="s">
        <v>402</v>
      </c>
      <c r="F64">
        <v>101595</v>
      </c>
      <c r="G64" s="1">
        <v>45735.272222222222</v>
      </c>
      <c r="H64">
        <v>0</v>
      </c>
      <c r="I64">
        <v>0</v>
      </c>
      <c r="J64">
        <v>0</v>
      </c>
      <c r="K64">
        <v>0</v>
      </c>
      <c r="L64">
        <v>850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24</v>
      </c>
      <c r="W64">
        <v>1200</v>
      </c>
      <c r="X64">
        <v>7</v>
      </c>
      <c r="Y64">
        <v>350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">
      <c r="A65" s="3">
        <v>45747</v>
      </c>
      <c r="B65">
        <v>135</v>
      </c>
      <c r="C65" t="s">
        <v>72</v>
      </c>
      <c r="D65">
        <v>63278</v>
      </c>
      <c r="E65" t="s">
        <v>336</v>
      </c>
      <c r="F65">
        <v>101431</v>
      </c>
      <c r="G65" s="1">
        <v>45728.594444444447</v>
      </c>
      <c r="H65">
        <v>0</v>
      </c>
      <c r="I65">
        <v>0</v>
      </c>
      <c r="J65">
        <v>0</v>
      </c>
      <c r="K65">
        <v>0</v>
      </c>
      <c r="L65">
        <v>700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33</v>
      </c>
      <c r="W65">
        <v>1650</v>
      </c>
      <c r="X65">
        <v>10</v>
      </c>
      <c r="Y65">
        <v>950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">
      <c r="A66" s="3">
        <v>45747</v>
      </c>
      <c r="B66">
        <v>132</v>
      </c>
      <c r="C66" t="s">
        <v>87</v>
      </c>
      <c r="D66">
        <v>8014</v>
      </c>
      <c r="E66" t="s">
        <v>226</v>
      </c>
      <c r="F66">
        <v>101290</v>
      </c>
      <c r="G66" s="1">
        <v>45716.271527777775</v>
      </c>
      <c r="H66">
        <v>0</v>
      </c>
      <c r="I66">
        <v>0</v>
      </c>
      <c r="J66">
        <v>0</v>
      </c>
      <c r="K66">
        <v>0</v>
      </c>
      <c r="L66">
        <v>6100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211</v>
      </c>
      <c r="W66">
        <v>11350</v>
      </c>
      <c r="X66">
        <v>30</v>
      </c>
      <c r="Y66">
        <v>5250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">
      <c r="A67" s="3">
        <v>45747</v>
      </c>
      <c r="B67">
        <v>137</v>
      </c>
      <c r="C67" t="s">
        <v>117</v>
      </c>
      <c r="D67">
        <v>84792</v>
      </c>
      <c r="E67" t="s">
        <v>373</v>
      </c>
      <c r="F67">
        <v>101529</v>
      </c>
      <c r="G67" s="1">
        <v>45731.529861111114</v>
      </c>
      <c r="H67">
        <v>0</v>
      </c>
      <c r="I67">
        <v>0</v>
      </c>
      <c r="J67">
        <v>0</v>
      </c>
      <c r="K67">
        <v>0</v>
      </c>
      <c r="L67">
        <v>550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29</v>
      </c>
      <c r="W67">
        <v>1700</v>
      </c>
      <c r="X67">
        <v>4</v>
      </c>
      <c r="Y67">
        <v>1150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">
      <c r="A68" s="3">
        <v>45747</v>
      </c>
      <c r="B68">
        <v>122</v>
      </c>
      <c r="C68" t="s">
        <v>58</v>
      </c>
      <c r="D68">
        <v>2884</v>
      </c>
      <c r="E68" t="s">
        <v>417</v>
      </c>
      <c r="F68">
        <v>101561</v>
      </c>
      <c r="G68" s="1">
        <v>45734.076388888891</v>
      </c>
      <c r="H68">
        <v>0</v>
      </c>
      <c r="I68">
        <v>0</v>
      </c>
      <c r="J68">
        <v>0</v>
      </c>
      <c r="K68">
        <v>0</v>
      </c>
      <c r="L68">
        <v>11150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397</v>
      </c>
      <c r="W68">
        <v>22050</v>
      </c>
      <c r="X68">
        <v>124</v>
      </c>
      <c r="Y68">
        <v>10900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">
      <c r="A69" s="3">
        <v>45747</v>
      </c>
      <c r="B69">
        <v>140</v>
      </c>
      <c r="C69" t="s">
        <v>158</v>
      </c>
      <c r="D69">
        <v>206654</v>
      </c>
      <c r="E69" t="s">
        <v>516</v>
      </c>
      <c r="F69">
        <v>101778</v>
      </c>
      <c r="G69" s="1">
        <v>45745.363888888889</v>
      </c>
      <c r="H69">
        <v>0</v>
      </c>
      <c r="I69">
        <v>0</v>
      </c>
      <c r="J69">
        <v>0</v>
      </c>
      <c r="K69">
        <v>0</v>
      </c>
      <c r="L69">
        <v>4450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95</v>
      </c>
      <c r="W69">
        <v>5500</v>
      </c>
      <c r="X69">
        <v>11</v>
      </c>
      <c r="Y69">
        <v>1050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">
      <c r="A70" s="3">
        <v>45747</v>
      </c>
      <c r="B70">
        <v>138</v>
      </c>
      <c r="C70" t="s">
        <v>70</v>
      </c>
      <c r="D70">
        <v>74556</v>
      </c>
      <c r="E70" t="s">
        <v>320</v>
      </c>
      <c r="F70">
        <v>101438</v>
      </c>
      <c r="G70" s="1">
        <v>45727.847222222219</v>
      </c>
      <c r="H70">
        <v>0</v>
      </c>
      <c r="I70">
        <v>0</v>
      </c>
      <c r="J70">
        <v>0</v>
      </c>
      <c r="K70">
        <v>0</v>
      </c>
      <c r="L70">
        <v>400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58</v>
      </c>
      <c r="W70">
        <v>2950</v>
      </c>
      <c r="X70">
        <v>14</v>
      </c>
      <c r="Y70">
        <v>2550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">
      <c r="A71" s="3">
        <v>45747</v>
      </c>
      <c r="B71">
        <v>142</v>
      </c>
      <c r="C71" t="s">
        <v>64</v>
      </c>
      <c r="D71">
        <v>69436</v>
      </c>
      <c r="E71" t="s">
        <v>308</v>
      </c>
      <c r="F71">
        <v>101367</v>
      </c>
      <c r="G71" s="1">
        <v>45726.263888888891</v>
      </c>
      <c r="H71">
        <v>0</v>
      </c>
      <c r="I71">
        <v>0</v>
      </c>
      <c r="J71">
        <v>0</v>
      </c>
      <c r="K71">
        <v>0</v>
      </c>
      <c r="L71">
        <v>1300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58</v>
      </c>
      <c r="W71">
        <v>2900</v>
      </c>
      <c r="X71">
        <v>14</v>
      </c>
      <c r="Y71">
        <v>1600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">
      <c r="A72" s="3">
        <v>45747</v>
      </c>
      <c r="B72">
        <v>122</v>
      </c>
      <c r="C72" t="s">
        <v>58</v>
      </c>
      <c r="D72">
        <v>832</v>
      </c>
      <c r="E72" t="s">
        <v>101</v>
      </c>
      <c r="F72">
        <v>101211</v>
      </c>
      <c r="G72" s="1">
        <v>45693.699305555558</v>
      </c>
      <c r="H72">
        <v>0</v>
      </c>
      <c r="I72">
        <v>0</v>
      </c>
      <c r="J72">
        <v>0</v>
      </c>
      <c r="K72">
        <v>0</v>
      </c>
      <c r="L72">
        <v>19350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722</v>
      </c>
      <c r="W72">
        <v>47900</v>
      </c>
      <c r="X72">
        <v>118</v>
      </c>
      <c r="Y72">
        <v>27950</v>
      </c>
      <c r="Z72">
        <v>12</v>
      </c>
      <c r="AA72">
        <v>600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">
      <c r="A73" s="3">
        <v>45747</v>
      </c>
      <c r="B73">
        <v>139</v>
      </c>
      <c r="C73" t="s">
        <v>96</v>
      </c>
      <c r="D73">
        <v>6975</v>
      </c>
      <c r="E73" t="s">
        <v>100</v>
      </c>
      <c r="F73">
        <v>101276</v>
      </c>
      <c r="G73" s="1">
        <v>45715.35</v>
      </c>
      <c r="H73">
        <v>0</v>
      </c>
      <c r="I73">
        <v>0</v>
      </c>
      <c r="J73">
        <v>0</v>
      </c>
      <c r="K73">
        <v>0</v>
      </c>
      <c r="L73">
        <v>1850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47</v>
      </c>
      <c r="W73">
        <v>2350</v>
      </c>
      <c r="X73">
        <v>10</v>
      </c>
      <c r="Y73">
        <v>500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">
      <c r="A74" s="3">
        <v>45747</v>
      </c>
      <c r="B74">
        <v>122</v>
      </c>
      <c r="C74" t="s">
        <v>58</v>
      </c>
      <c r="D74">
        <v>894</v>
      </c>
      <c r="E74" t="s">
        <v>134</v>
      </c>
      <c r="F74">
        <v>100413</v>
      </c>
      <c r="G74" s="1">
        <v>45679.348611111112</v>
      </c>
      <c r="H74">
        <v>0</v>
      </c>
      <c r="I74">
        <v>0</v>
      </c>
      <c r="J74">
        <v>0</v>
      </c>
      <c r="K74">
        <v>0</v>
      </c>
      <c r="L74">
        <v>12700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273</v>
      </c>
      <c r="W74">
        <v>14600</v>
      </c>
      <c r="X74">
        <v>27</v>
      </c>
      <c r="Y74">
        <v>1900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">
      <c r="A75" s="3">
        <v>45747</v>
      </c>
      <c r="B75">
        <v>137</v>
      </c>
      <c r="C75" t="s">
        <v>117</v>
      </c>
      <c r="D75">
        <v>957321</v>
      </c>
      <c r="E75" t="s">
        <v>488</v>
      </c>
      <c r="F75">
        <v>101786</v>
      </c>
      <c r="G75" s="1">
        <v>45744.361805555556</v>
      </c>
      <c r="H75">
        <v>0</v>
      </c>
      <c r="I75">
        <v>0</v>
      </c>
      <c r="J75">
        <v>0</v>
      </c>
      <c r="K75">
        <v>0</v>
      </c>
      <c r="L75">
        <v>2750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61</v>
      </c>
      <c r="W75">
        <v>3050</v>
      </c>
      <c r="X75">
        <v>6</v>
      </c>
      <c r="Y75">
        <v>300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">
      <c r="A76" s="3">
        <v>45747</v>
      </c>
      <c r="B76">
        <v>128</v>
      </c>
      <c r="C76" t="s">
        <v>63</v>
      </c>
      <c r="D76">
        <v>8058</v>
      </c>
      <c r="E76" t="s">
        <v>227</v>
      </c>
      <c r="F76">
        <v>900028</v>
      </c>
      <c r="G76" s="1">
        <v>45682.589583333334</v>
      </c>
      <c r="H76">
        <v>0</v>
      </c>
      <c r="I76">
        <v>0</v>
      </c>
      <c r="J76">
        <v>0</v>
      </c>
      <c r="K76">
        <v>0</v>
      </c>
      <c r="L76">
        <v>20550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248</v>
      </c>
      <c r="W76">
        <v>45500</v>
      </c>
      <c r="X76">
        <v>30</v>
      </c>
      <c r="Y76">
        <v>24950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">
      <c r="A77" s="3">
        <v>45747</v>
      </c>
      <c r="B77">
        <v>132</v>
      </c>
      <c r="C77" t="s">
        <v>87</v>
      </c>
      <c r="D77">
        <v>1909</v>
      </c>
      <c r="E77" t="s">
        <v>130</v>
      </c>
      <c r="F77">
        <v>101305</v>
      </c>
      <c r="G77" s="1">
        <v>45716.368055555555</v>
      </c>
      <c r="H77">
        <v>0</v>
      </c>
      <c r="I77">
        <v>0</v>
      </c>
      <c r="J77">
        <v>0</v>
      </c>
      <c r="K77">
        <v>0</v>
      </c>
      <c r="L77">
        <v>550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13</v>
      </c>
      <c r="W77">
        <v>650</v>
      </c>
      <c r="X77">
        <v>2</v>
      </c>
      <c r="Y77">
        <v>100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">
      <c r="A78" s="3">
        <v>45747</v>
      </c>
      <c r="B78">
        <v>138</v>
      </c>
      <c r="C78" t="s">
        <v>70</v>
      </c>
      <c r="D78">
        <v>731038</v>
      </c>
      <c r="E78" t="s">
        <v>518</v>
      </c>
      <c r="F78">
        <v>101863</v>
      </c>
      <c r="G78" s="1">
        <v>45745.354166666664</v>
      </c>
      <c r="H78">
        <v>0</v>
      </c>
      <c r="I78">
        <v>0</v>
      </c>
      <c r="J78">
        <v>0</v>
      </c>
      <c r="K78">
        <v>0</v>
      </c>
      <c r="L78">
        <v>50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13</v>
      </c>
      <c r="W78">
        <v>650</v>
      </c>
      <c r="X78">
        <v>3</v>
      </c>
      <c r="Y78">
        <v>600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">
      <c r="A79" s="3">
        <v>45747</v>
      </c>
      <c r="B79">
        <v>137</v>
      </c>
      <c r="C79" t="s">
        <v>117</v>
      </c>
      <c r="D79">
        <v>898970</v>
      </c>
      <c r="E79" t="s">
        <v>505</v>
      </c>
      <c r="F79">
        <v>101835</v>
      </c>
      <c r="G79" s="1">
        <v>45745.365972222222</v>
      </c>
      <c r="H79">
        <v>0</v>
      </c>
      <c r="I79">
        <v>0</v>
      </c>
      <c r="J79">
        <v>0</v>
      </c>
      <c r="K79">
        <v>0</v>
      </c>
      <c r="L79">
        <v>-550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11</v>
      </c>
      <c r="Y79">
        <v>550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">
      <c r="A80" s="3">
        <v>45747</v>
      </c>
      <c r="B80">
        <v>121</v>
      </c>
      <c r="C80" t="s">
        <v>77</v>
      </c>
      <c r="D80">
        <v>8038</v>
      </c>
      <c r="E80" t="s">
        <v>121</v>
      </c>
      <c r="F80">
        <v>101232</v>
      </c>
      <c r="G80" s="1">
        <v>45703.359722222223</v>
      </c>
      <c r="H80">
        <v>0</v>
      </c>
      <c r="I80">
        <v>0</v>
      </c>
      <c r="J80">
        <v>0</v>
      </c>
      <c r="K80">
        <v>0</v>
      </c>
      <c r="L80">
        <v>-13550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67</v>
      </c>
      <c r="W80">
        <v>6650</v>
      </c>
      <c r="X80">
        <v>130</v>
      </c>
      <c r="Y80">
        <v>20200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">
      <c r="A81" s="3">
        <v>45747</v>
      </c>
      <c r="B81">
        <v>145</v>
      </c>
      <c r="C81" t="s">
        <v>154</v>
      </c>
      <c r="D81">
        <v>669588</v>
      </c>
      <c r="E81" t="s">
        <v>512</v>
      </c>
      <c r="F81">
        <v>101755</v>
      </c>
      <c r="G81" s="1">
        <v>45743.411111111112</v>
      </c>
      <c r="H81">
        <v>0</v>
      </c>
      <c r="I81">
        <v>0</v>
      </c>
      <c r="J81">
        <v>0</v>
      </c>
      <c r="K81">
        <v>0</v>
      </c>
      <c r="L81">
        <v>250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9</v>
      </c>
      <c r="W81">
        <v>450</v>
      </c>
      <c r="X81">
        <v>4</v>
      </c>
      <c r="Y81">
        <v>200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">
      <c r="A82" s="3">
        <v>45747</v>
      </c>
      <c r="B82">
        <v>122</v>
      </c>
      <c r="C82" t="s">
        <v>58</v>
      </c>
      <c r="D82">
        <v>4962</v>
      </c>
      <c r="E82" t="s">
        <v>119</v>
      </c>
      <c r="F82">
        <v>100717</v>
      </c>
      <c r="G82" s="1">
        <v>45679.347222222219</v>
      </c>
      <c r="H82">
        <v>0</v>
      </c>
      <c r="I82">
        <v>0</v>
      </c>
      <c r="J82">
        <v>0</v>
      </c>
      <c r="K82">
        <v>0</v>
      </c>
      <c r="L82">
        <v>7100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288</v>
      </c>
      <c r="W82">
        <v>15950</v>
      </c>
      <c r="X82">
        <v>80</v>
      </c>
      <c r="Y82">
        <v>8850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">
      <c r="A83" s="3">
        <v>45747</v>
      </c>
      <c r="B83">
        <v>130</v>
      </c>
      <c r="C83" t="s">
        <v>60</v>
      </c>
      <c r="D83">
        <v>58270</v>
      </c>
      <c r="E83" t="s">
        <v>259</v>
      </c>
      <c r="F83">
        <v>101345</v>
      </c>
      <c r="G83" s="1">
        <v>45721.991666666669</v>
      </c>
      <c r="H83">
        <v>0</v>
      </c>
      <c r="I83">
        <v>0</v>
      </c>
      <c r="J83">
        <v>0</v>
      </c>
      <c r="K83">
        <v>0</v>
      </c>
      <c r="L83">
        <v>3000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36</v>
      </c>
      <c r="W83">
        <v>3200</v>
      </c>
      <c r="X83">
        <v>4</v>
      </c>
      <c r="Y83">
        <v>200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">
      <c r="A84" s="3">
        <v>45747</v>
      </c>
      <c r="B84">
        <v>122</v>
      </c>
      <c r="C84" t="s">
        <v>58</v>
      </c>
      <c r="D84">
        <v>1887</v>
      </c>
      <c r="E84" t="s">
        <v>412</v>
      </c>
      <c r="F84">
        <v>101619</v>
      </c>
      <c r="G84" s="1">
        <v>45736.302777777775</v>
      </c>
      <c r="H84">
        <v>0</v>
      </c>
      <c r="I84">
        <v>0</v>
      </c>
      <c r="J84">
        <v>0</v>
      </c>
      <c r="K84">
        <v>0</v>
      </c>
      <c r="L84">
        <v>8300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227</v>
      </c>
      <c r="W84">
        <v>13500</v>
      </c>
      <c r="X84">
        <v>54</v>
      </c>
      <c r="Y84">
        <v>5200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">
      <c r="A85" s="3">
        <v>45747</v>
      </c>
      <c r="B85">
        <v>130</v>
      </c>
      <c r="C85" t="s">
        <v>60</v>
      </c>
      <c r="D85">
        <v>89952</v>
      </c>
      <c r="E85" t="s">
        <v>258</v>
      </c>
      <c r="F85">
        <v>101344</v>
      </c>
      <c r="G85" s="1">
        <v>45721.990277777775</v>
      </c>
      <c r="H85">
        <v>0</v>
      </c>
      <c r="I85">
        <v>0</v>
      </c>
      <c r="J85">
        <v>0</v>
      </c>
      <c r="K85">
        <v>0</v>
      </c>
      <c r="L85">
        <v>2950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108</v>
      </c>
      <c r="W85">
        <v>5700</v>
      </c>
      <c r="X85">
        <v>18</v>
      </c>
      <c r="Y85">
        <v>2750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">
      <c r="A86" s="3">
        <v>45747</v>
      </c>
      <c r="B86">
        <v>138</v>
      </c>
      <c r="C86" t="s">
        <v>70</v>
      </c>
      <c r="D86">
        <v>5012</v>
      </c>
      <c r="E86" t="s">
        <v>467</v>
      </c>
      <c r="F86">
        <v>101746</v>
      </c>
      <c r="G86" s="1">
        <v>45741.984722222223</v>
      </c>
      <c r="H86">
        <v>0</v>
      </c>
      <c r="I86">
        <v>0</v>
      </c>
      <c r="J86">
        <v>0</v>
      </c>
      <c r="K86">
        <v>0</v>
      </c>
      <c r="L86">
        <v>200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6</v>
      </c>
      <c r="W86">
        <v>300</v>
      </c>
      <c r="X86">
        <v>2</v>
      </c>
      <c r="Y86">
        <v>100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">
      <c r="A87" s="3">
        <v>45747</v>
      </c>
      <c r="B87">
        <v>122</v>
      </c>
      <c r="C87" t="s">
        <v>58</v>
      </c>
      <c r="D87">
        <v>916</v>
      </c>
      <c r="E87" t="s">
        <v>148</v>
      </c>
      <c r="F87">
        <v>101258</v>
      </c>
      <c r="G87" s="1">
        <v>45713.770833333336</v>
      </c>
      <c r="H87">
        <v>0</v>
      </c>
      <c r="I87">
        <v>0</v>
      </c>
      <c r="J87">
        <v>0</v>
      </c>
      <c r="K87">
        <v>0</v>
      </c>
      <c r="L87">
        <v>4050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117</v>
      </c>
      <c r="W87">
        <v>6250</v>
      </c>
      <c r="X87">
        <v>20</v>
      </c>
      <c r="Y87">
        <v>1900</v>
      </c>
      <c r="Z87">
        <v>3</v>
      </c>
      <c r="AA87">
        <v>300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">
      <c r="A88" s="3">
        <v>45747</v>
      </c>
      <c r="B88">
        <v>147</v>
      </c>
      <c r="C88" t="s">
        <v>156</v>
      </c>
      <c r="D88">
        <v>92018</v>
      </c>
      <c r="E88" t="s">
        <v>422</v>
      </c>
      <c r="F88">
        <v>101643</v>
      </c>
      <c r="G88" s="1">
        <v>45736.290277777778</v>
      </c>
      <c r="H88">
        <v>0</v>
      </c>
      <c r="I88">
        <v>0</v>
      </c>
      <c r="J88">
        <v>0</v>
      </c>
      <c r="K88">
        <v>0</v>
      </c>
      <c r="L88">
        <v>4550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224</v>
      </c>
      <c r="W88">
        <v>11200</v>
      </c>
      <c r="X88">
        <v>16</v>
      </c>
      <c r="Y88">
        <v>6650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">
      <c r="A89" s="3">
        <v>45747</v>
      </c>
      <c r="B89">
        <v>121</v>
      </c>
      <c r="C89" t="s">
        <v>77</v>
      </c>
      <c r="D89">
        <v>79731</v>
      </c>
      <c r="E89" t="s">
        <v>274</v>
      </c>
      <c r="F89">
        <v>101131</v>
      </c>
      <c r="G89" s="1">
        <v>45723.543749999997</v>
      </c>
      <c r="H89">
        <v>0</v>
      </c>
      <c r="I89">
        <v>0</v>
      </c>
      <c r="J89">
        <v>0</v>
      </c>
      <c r="K89">
        <v>0</v>
      </c>
      <c r="L89">
        <v>950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93</v>
      </c>
      <c r="W89">
        <v>5150</v>
      </c>
      <c r="X89">
        <v>28</v>
      </c>
      <c r="Y89">
        <v>4200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">
      <c r="A90" s="3">
        <v>45747</v>
      </c>
      <c r="B90">
        <v>122</v>
      </c>
      <c r="C90" t="s">
        <v>58</v>
      </c>
      <c r="D90">
        <v>901</v>
      </c>
      <c r="E90" t="s">
        <v>137</v>
      </c>
      <c r="F90">
        <v>100012</v>
      </c>
      <c r="G90" s="1">
        <v>45676.604861111111</v>
      </c>
      <c r="H90">
        <v>0</v>
      </c>
      <c r="I90">
        <v>0</v>
      </c>
      <c r="J90">
        <v>0</v>
      </c>
      <c r="K90">
        <v>0</v>
      </c>
      <c r="L90">
        <v>29000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936</v>
      </c>
      <c r="W90">
        <v>50600</v>
      </c>
      <c r="X90">
        <v>200</v>
      </c>
      <c r="Y90">
        <v>21600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">
      <c r="A91" s="3">
        <v>45747</v>
      </c>
      <c r="B91">
        <v>132</v>
      </c>
      <c r="C91" t="s">
        <v>87</v>
      </c>
      <c r="D91">
        <v>13246</v>
      </c>
      <c r="E91" t="s">
        <v>186</v>
      </c>
      <c r="F91">
        <v>101652</v>
      </c>
      <c r="G91" s="1">
        <v>45736.438194444447</v>
      </c>
      <c r="H91">
        <v>0</v>
      </c>
      <c r="I91">
        <v>0</v>
      </c>
      <c r="J91">
        <v>0</v>
      </c>
      <c r="K91">
        <v>0</v>
      </c>
      <c r="L91">
        <v>5000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352</v>
      </c>
      <c r="W91">
        <v>23950</v>
      </c>
      <c r="X91">
        <v>57</v>
      </c>
      <c r="Y91">
        <v>18950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">
      <c r="A92" s="3">
        <v>45747</v>
      </c>
      <c r="B92">
        <v>127</v>
      </c>
      <c r="C92" t="s">
        <v>56</v>
      </c>
      <c r="D92">
        <v>7098</v>
      </c>
      <c r="E92" t="s">
        <v>170</v>
      </c>
      <c r="F92">
        <v>100449</v>
      </c>
      <c r="G92" s="1">
        <v>45681.62222222222</v>
      </c>
      <c r="H92">
        <v>0</v>
      </c>
      <c r="I92">
        <v>0</v>
      </c>
      <c r="J92">
        <v>0</v>
      </c>
      <c r="K92">
        <v>0</v>
      </c>
      <c r="L92">
        <v>4000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102</v>
      </c>
      <c r="W92">
        <v>5350</v>
      </c>
      <c r="X92">
        <v>17</v>
      </c>
      <c r="Y92">
        <v>1350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">
      <c r="A93" s="3">
        <v>45747</v>
      </c>
      <c r="B93">
        <v>130</v>
      </c>
      <c r="C93" t="s">
        <v>60</v>
      </c>
      <c r="D93">
        <v>1978</v>
      </c>
      <c r="E93" t="s">
        <v>172</v>
      </c>
      <c r="F93">
        <v>101194</v>
      </c>
      <c r="G93" s="1">
        <v>45684.576388888891</v>
      </c>
      <c r="H93">
        <v>0</v>
      </c>
      <c r="I93">
        <v>0</v>
      </c>
      <c r="J93">
        <v>0</v>
      </c>
      <c r="K93">
        <v>0</v>
      </c>
      <c r="L93">
        <v>600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16</v>
      </c>
      <c r="W93">
        <v>800</v>
      </c>
      <c r="X93">
        <v>4</v>
      </c>
      <c r="Y93">
        <v>200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">
      <c r="A94" s="3">
        <v>45747</v>
      </c>
      <c r="B94">
        <v>127</v>
      </c>
      <c r="C94" t="s">
        <v>56</v>
      </c>
      <c r="D94">
        <v>4019</v>
      </c>
      <c r="E94" t="s">
        <v>168</v>
      </c>
      <c r="F94">
        <v>101273</v>
      </c>
      <c r="G94" s="1">
        <v>45714.845138888886</v>
      </c>
      <c r="H94">
        <v>0</v>
      </c>
      <c r="I94">
        <v>0</v>
      </c>
      <c r="J94">
        <v>0</v>
      </c>
      <c r="K94">
        <v>0</v>
      </c>
      <c r="L94">
        <v>8300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185</v>
      </c>
      <c r="W94">
        <v>10100</v>
      </c>
      <c r="X94">
        <v>18</v>
      </c>
      <c r="Y94">
        <v>1800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">
      <c r="A95" s="3">
        <v>45747</v>
      </c>
      <c r="B95">
        <v>140</v>
      </c>
      <c r="C95" t="s">
        <v>158</v>
      </c>
      <c r="D95">
        <v>36811</v>
      </c>
      <c r="E95" t="s">
        <v>432</v>
      </c>
      <c r="F95">
        <v>101661</v>
      </c>
      <c r="G95" s="1">
        <v>45737.311805555553</v>
      </c>
      <c r="H95">
        <v>0</v>
      </c>
      <c r="I95">
        <v>0</v>
      </c>
      <c r="J95">
        <v>0</v>
      </c>
      <c r="K95">
        <v>0</v>
      </c>
      <c r="L95">
        <v>3150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75</v>
      </c>
      <c r="W95">
        <v>4000</v>
      </c>
      <c r="X95">
        <v>8</v>
      </c>
      <c r="Y95">
        <v>850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">
      <c r="A96" s="3">
        <v>45747</v>
      </c>
      <c r="B96">
        <v>137</v>
      </c>
      <c r="C96" t="s">
        <v>117</v>
      </c>
      <c r="D96">
        <v>7090</v>
      </c>
      <c r="E96" t="s">
        <v>164</v>
      </c>
      <c r="F96">
        <v>101269</v>
      </c>
      <c r="G96" s="1">
        <v>45714.788194444445</v>
      </c>
      <c r="H96">
        <v>0</v>
      </c>
      <c r="I96">
        <v>0</v>
      </c>
      <c r="J96">
        <v>0</v>
      </c>
      <c r="K96">
        <v>0</v>
      </c>
      <c r="L96">
        <v>1300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48</v>
      </c>
      <c r="W96">
        <v>2400</v>
      </c>
      <c r="X96">
        <v>13</v>
      </c>
      <c r="Y96">
        <v>1100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">
      <c r="A97" s="3">
        <v>45747</v>
      </c>
      <c r="B97">
        <v>145</v>
      </c>
      <c r="C97" t="s">
        <v>154</v>
      </c>
      <c r="D97">
        <v>71628</v>
      </c>
      <c r="E97" t="s">
        <v>481</v>
      </c>
      <c r="F97">
        <v>101770</v>
      </c>
      <c r="G97" s="1">
        <v>45743.413888888892</v>
      </c>
      <c r="H97">
        <v>0</v>
      </c>
      <c r="I97">
        <v>0</v>
      </c>
      <c r="J97">
        <v>0</v>
      </c>
      <c r="K97">
        <v>0</v>
      </c>
      <c r="L97">
        <v>4850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144</v>
      </c>
      <c r="W97">
        <v>7200</v>
      </c>
      <c r="X97">
        <v>20</v>
      </c>
      <c r="Y97">
        <v>2350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">
      <c r="A98" s="3">
        <v>45747</v>
      </c>
      <c r="B98">
        <v>132</v>
      </c>
      <c r="C98" t="s">
        <v>87</v>
      </c>
      <c r="D98">
        <v>7088</v>
      </c>
      <c r="E98" t="s">
        <v>162</v>
      </c>
      <c r="F98">
        <v>100714</v>
      </c>
      <c r="G98" s="1">
        <v>45707.381944444445</v>
      </c>
      <c r="H98">
        <v>0</v>
      </c>
      <c r="I98">
        <v>0</v>
      </c>
      <c r="J98">
        <v>0</v>
      </c>
      <c r="K98">
        <v>0</v>
      </c>
      <c r="L98">
        <v>5850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276</v>
      </c>
      <c r="W98">
        <v>16050</v>
      </c>
      <c r="X98">
        <v>63</v>
      </c>
      <c r="Y98">
        <v>10200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">
      <c r="A99" s="3">
        <v>45747</v>
      </c>
      <c r="B99">
        <v>127</v>
      </c>
      <c r="C99" t="s">
        <v>56</v>
      </c>
      <c r="D99">
        <v>5040</v>
      </c>
      <c r="E99" t="s">
        <v>163</v>
      </c>
      <c r="F99">
        <v>100075</v>
      </c>
      <c r="G99" s="1">
        <v>45681.595138888886</v>
      </c>
      <c r="H99">
        <v>0</v>
      </c>
      <c r="I99">
        <v>0</v>
      </c>
      <c r="J99">
        <v>0</v>
      </c>
      <c r="K99">
        <v>0</v>
      </c>
      <c r="L99">
        <v>3800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244</v>
      </c>
      <c r="W99">
        <v>12250</v>
      </c>
      <c r="X99">
        <v>38</v>
      </c>
      <c r="Y99">
        <v>8450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s="3">
        <v>45747</v>
      </c>
      <c r="B100">
        <v>127</v>
      </c>
      <c r="C100" t="s">
        <v>56</v>
      </c>
      <c r="D100">
        <v>4014</v>
      </c>
      <c r="E100" t="s">
        <v>161</v>
      </c>
      <c r="F100">
        <v>101215</v>
      </c>
      <c r="G100" s="1">
        <v>45693.70416666667</v>
      </c>
      <c r="H100">
        <v>0</v>
      </c>
      <c r="I100">
        <v>0</v>
      </c>
      <c r="J100">
        <v>0</v>
      </c>
      <c r="K100">
        <v>0</v>
      </c>
      <c r="L100">
        <v>12300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447</v>
      </c>
      <c r="W100">
        <v>22900</v>
      </c>
      <c r="X100">
        <v>99</v>
      </c>
      <c r="Y100">
        <v>10600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">
      <c r="A101" s="3">
        <v>45747</v>
      </c>
      <c r="B101">
        <v>140</v>
      </c>
      <c r="C101" t="s">
        <v>158</v>
      </c>
      <c r="D101">
        <v>6061</v>
      </c>
      <c r="E101" t="s">
        <v>159</v>
      </c>
      <c r="F101">
        <v>100575</v>
      </c>
      <c r="G101" s="1">
        <v>45707.897916666669</v>
      </c>
      <c r="H101">
        <v>0</v>
      </c>
      <c r="I101">
        <v>0</v>
      </c>
      <c r="J101">
        <v>0</v>
      </c>
      <c r="K101">
        <v>0</v>
      </c>
      <c r="L101">
        <v>13500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601</v>
      </c>
      <c r="W101">
        <v>31100</v>
      </c>
      <c r="X101">
        <v>118</v>
      </c>
      <c r="Y101">
        <v>17600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">
      <c r="A102" s="3">
        <v>45747</v>
      </c>
      <c r="B102">
        <v>145</v>
      </c>
      <c r="C102" t="s">
        <v>154</v>
      </c>
      <c r="D102">
        <v>6054</v>
      </c>
      <c r="E102" t="s">
        <v>155</v>
      </c>
      <c r="F102">
        <v>100483</v>
      </c>
      <c r="G102" s="1">
        <v>45713.772222222222</v>
      </c>
      <c r="H102">
        <v>0</v>
      </c>
      <c r="I102">
        <v>0</v>
      </c>
      <c r="J102">
        <v>0</v>
      </c>
      <c r="K102">
        <v>0</v>
      </c>
      <c r="L102">
        <v>3250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80</v>
      </c>
      <c r="W102">
        <v>6800</v>
      </c>
      <c r="X102">
        <v>22</v>
      </c>
      <c r="Y102">
        <v>3550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">
      <c r="A103" s="3">
        <v>45747</v>
      </c>
      <c r="B103">
        <v>148</v>
      </c>
      <c r="C103" t="s">
        <v>256</v>
      </c>
      <c r="D103">
        <v>155610</v>
      </c>
      <c r="E103" t="s">
        <v>489</v>
      </c>
      <c r="F103">
        <v>101820</v>
      </c>
      <c r="G103" s="1">
        <v>45744.362500000003</v>
      </c>
      <c r="H103">
        <v>0</v>
      </c>
      <c r="I103">
        <v>0</v>
      </c>
      <c r="J103">
        <v>0</v>
      </c>
      <c r="K103">
        <v>0</v>
      </c>
      <c r="L103">
        <v>500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15</v>
      </c>
      <c r="W103">
        <v>1000</v>
      </c>
      <c r="X103">
        <v>3</v>
      </c>
      <c r="Y103">
        <v>500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">
      <c r="A104" s="3">
        <v>45747</v>
      </c>
      <c r="B104">
        <v>133</v>
      </c>
      <c r="C104" t="s">
        <v>82</v>
      </c>
      <c r="D104">
        <v>37851</v>
      </c>
      <c r="E104" t="s">
        <v>261</v>
      </c>
      <c r="F104">
        <v>101372</v>
      </c>
      <c r="G104" s="1">
        <v>45722.936805555553</v>
      </c>
      <c r="H104">
        <v>0</v>
      </c>
      <c r="I104">
        <v>0</v>
      </c>
      <c r="J104">
        <v>0</v>
      </c>
      <c r="K104">
        <v>0</v>
      </c>
      <c r="L104">
        <v>3000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118</v>
      </c>
      <c r="W104">
        <v>5900</v>
      </c>
      <c r="X104">
        <v>31</v>
      </c>
      <c r="Y104">
        <v>2900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">
      <c r="A105" s="3">
        <v>45747</v>
      </c>
      <c r="B105">
        <v>145</v>
      </c>
      <c r="C105" t="s">
        <v>154</v>
      </c>
      <c r="D105">
        <v>492447</v>
      </c>
      <c r="E105" t="s">
        <v>479</v>
      </c>
      <c r="F105">
        <v>101766</v>
      </c>
      <c r="G105" s="1">
        <v>45743.414583333331</v>
      </c>
      <c r="H105">
        <v>0</v>
      </c>
      <c r="I105">
        <v>0</v>
      </c>
      <c r="J105">
        <v>0</v>
      </c>
      <c r="K105">
        <v>0</v>
      </c>
      <c r="L105">
        <v>1200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25</v>
      </c>
      <c r="W105">
        <v>1250</v>
      </c>
      <c r="X105">
        <v>1</v>
      </c>
      <c r="Y105">
        <v>50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">
      <c r="A106" s="3">
        <v>45747</v>
      </c>
      <c r="B106">
        <v>147</v>
      </c>
      <c r="C106" t="s">
        <v>156</v>
      </c>
      <c r="D106">
        <v>92071</v>
      </c>
      <c r="E106" t="s">
        <v>423</v>
      </c>
      <c r="F106">
        <v>101655</v>
      </c>
      <c r="G106" s="1">
        <v>45736.478472222225</v>
      </c>
      <c r="H106">
        <v>0</v>
      </c>
      <c r="I106">
        <v>0</v>
      </c>
      <c r="J106">
        <v>0</v>
      </c>
      <c r="K106">
        <v>0</v>
      </c>
      <c r="L106">
        <v>2300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48</v>
      </c>
      <c r="W106">
        <v>2400</v>
      </c>
      <c r="X106">
        <v>2</v>
      </c>
      <c r="Y106">
        <v>100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">
      <c r="A107" s="3">
        <v>45747</v>
      </c>
      <c r="B107">
        <v>145</v>
      </c>
      <c r="C107" t="s">
        <v>154</v>
      </c>
      <c r="D107">
        <v>70571</v>
      </c>
      <c r="E107" t="s">
        <v>440</v>
      </c>
      <c r="F107">
        <v>101705</v>
      </c>
      <c r="G107" s="1">
        <v>45738.359027777777</v>
      </c>
      <c r="H107">
        <v>0</v>
      </c>
      <c r="I107">
        <v>0</v>
      </c>
      <c r="J107">
        <v>0</v>
      </c>
      <c r="K107">
        <v>0</v>
      </c>
      <c r="L107">
        <v>6650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175</v>
      </c>
      <c r="W107">
        <v>9000</v>
      </c>
      <c r="X107">
        <v>27</v>
      </c>
      <c r="Y107">
        <v>2350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">
      <c r="A108" s="3">
        <v>45747</v>
      </c>
      <c r="B108">
        <v>128</v>
      </c>
      <c r="C108" t="s">
        <v>63</v>
      </c>
      <c r="D108">
        <v>8145</v>
      </c>
      <c r="E108" t="s">
        <v>190</v>
      </c>
      <c r="F108">
        <v>900029</v>
      </c>
      <c r="G108" s="1">
        <v>45682.568749999999</v>
      </c>
      <c r="H108">
        <v>0</v>
      </c>
      <c r="I108">
        <v>0</v>
      </c>
      <c r="J108">
        <v>0</v>
      </c>
      <c r="K108">
        <v>0</v>
      </c>
      <c r="L108">
        <v>1300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236</v>
      </c>
      <c r="W108">
        <v>15800</v>
      </c>
      <c r="X108">
        <v>69</v>
      </c>
      <c r="Y108">
        <v>14500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">
      <c r="A109" s="3">
        <v>45747</v>
      </c>
      <c r="B109">
        <v>147</v>
      </c>
      <c r="C109" t="s">
        <v>156</v>
      </c>
      <c r="D109">
        <v>4044</v>
      </c>
      <c r="E109" t="s">
        <v>431</v>
      </c>
      <c r="F109">
        <v>101623</v>
      </c>
      <c r="G109" s="1">
        <v>45736.272222222222</v>
      </c>
      <c r="H109">
        <v>0</v>
      </c>
      <c r="I109">
        <v>0</v>
      </c>
      <c r="J109">
        <v>0</v>
      </c>
      <c r="K109">
        <v>0</v>
      </c>
      <c r="L109">
        <v>10900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300</v>
      </c>
      <c r="W109">
        <v>17000</v>
      </c>
      <c r="X109">
        <v>54</v>
      </c>
      <c r="Y109">
        <v>6100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">
      <c r="A110" s="3">
        <v>45747</v>
      </c>
      <c r="B110">
        <v>147</v>
      </c>
      <c r="C110" t="s">
        <v>156</v>
      </c>
      <c r="D110">
        <v>97201</v>
      </c>
      <c r="E110" t="s">
        <v>312</v>
      </c>
      <c r="F110">
        <v>100719</v>
      </c>
      <c r="G110" s="1">
        <v>45726.254861111112</v>
      </c>
      <c r="H110">
        <v>0</v>
      </c>
      <c r="I110">
        <v>0</v>
      </c>
      <c r="J110">
        <v>0</v>
      </c>
      <c r="K110">
        <v>0</v>
      </c>
      <c r="L110">
        <v>3600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112</v>
      </c>
      <c r="W110">
        <v>6000</v>
      </c>
      <c r="X110">
        <v>26</v>
      </c>
      <c r="Y110">
        <v>2400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">
      <c r="A111" s="3">
        <v>45747</v>
      </c>
      <c r="B111">
        <v>127</v>
      </c>
      <c r="C111" t="s">
        <v>56</v>
      </c>
      <c r="D111">
        <v>7114</v>
      </c>
      <c r="E111" t="s">
        <v>184</v>
      </c>
      <c r="F111">
        <v>100675</v>
      </c>
      <c r="G111" s="1">
        <v>45681.572222222225</v>
      </c>
      <c r="H111">
        <v>0</v>
      </c>
      <c r="I111">
        <v>0</v>
      </c>
      <c r="J111">
        <v>0</v>
      </c>
      <c r="K111">
        <v>0</v>
      </c>
      <c r="L111">
        <v>3450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158</v>
      </c>
      <c r="W111">
        <v>8050</v>
      </c>
      <c r="X111">
        <v>43</v>
      </c>
      <c r="Y111">
        <v>4600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">
      <c r="A112" s="3">
        <v>45747</v>
      </c>
      <c r="B112">
        <v>127</v>
      </c>
      <c r="C112" t="s">
        <v>56</v>
      </c>
      <c r="D112">
        <v>4042</v>
      </c>
      <c r="E112" t="s">
        <v>185</v>
      </c>
      <c r="F112">
        <v>101180</v>
      </c>
      <c r="G112" s="1">
        <v>45681.743055555555</v>
      </c>
      <c r="H112">
        <v>0</v>
      </c>
      <c r="I112">
        <v>0</v>
      </c>
      <c r="J112">
        <v>0</v>
      </c>
      <c r="K112">
        <v>0</v>
      </c>
      <c r="L112">
        <v>5650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128</v>
      </c>
      <c r="W112">
        <v>7100</v>
      </c>
      <c r="X112">
        <v>26</v>
      </c>
      <c r="Y112">
        <v>1450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">
      <c r="A113" s="3">
        <v>45747</v>
      </c>
      <c r="B113">
        <v>122</v>
      </c>
      <c r="C113" t="s">
        <v>58</v>
      </c>
      <c r="D113">
        <v>1991</v>
      </c>
      <c r="E113" t="s">
        <v>180</v>
      </c>
      <c r="F113">
        <v>101283</v>
      </c>
      <c r="G113" s="1">
        <v>45716.285416666666</v>
      </c>
      <c r="H113">
        <v>0</v>
      </c>
      <c r="I113">
        <v>0</v>
      </c>
      <c r="J113">
        <v>0</v>
      </c>
      <c r="K113">
        <v>0</v>
      </c>
      <c r="L113">
        <v>24100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819</v>
      </c>
      <c r="W113">
        <v>43800</v>
      </c>
      <c r="X113">
        <v>166</v>
      </c>
      <c r="Y113">
        <v>19600</v>
      </c>
      <c r="Z113">
        <v>2</v>
      </c>
      <c r="AA113">
        <v>100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">
      <c r="A114" s="3">
        <v>45747</v>
      </c>
      <c r="B114">
        <v>147</v>
      </c>
      <c r="C114" t="s">
        <v>156</v>
      </c>
      <c r="D114">
        <v>900019</v>
      </c>
      <c r="E114" t="s">
        <v>487</v>
      </c>
      <c r="F114">
        <v>101821</v>
      </c>
      <c r="G114" s="1">
        <v>45744.387499999997</v>
      </c>
      <c r="H114">
        <v>0</v>
      </c>
      <c r="I114">
        <v>0</v>
      </c>
      <c r="J114">
        <v>0</v>
      </c>
      <c r="K114">
        <v>0</v>
      </c>
      <c r="L114">
        <v>850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19</v>
      </c>
      <c r="W114">
        <v>950</v>
      </c>
      <c r="X114">
        <v>2</v>
      </c>
      <c r="Y114">
        <v>100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">
      <c r="A115" s="3">
        <v>45747</v>
      </c>
      <c r="B115">
        <v>146</v>
      </c>
      <c r="C115" t="s">
        <v>79</v>
      </c>
      <c r="D115">
        <v>12229</v>
      </c>
      <c r="E115" t="s">
        <v>365</v>
      </c>
      <c r="F115">
        <v>101437</v>
      </c>
      <c r="G115" s="1">
        <v>45729.831944444442</v>
      </c>
      <c r="H115">
        <v>0</v>
      </c>
      <c r="I115">
        <v>0</v>
      </c>
      <c r="J115">
        <v>0</v>
      </c>
      <c r="K115">
        <v>0</v>
      </c>
      <c r="L115">
        <v>100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</v>
      </c>
      <c r="W115">
        <v>100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">
      <c r="A116" s="3">
        <v>45747</v>
      </c>
      <c r="B116">
        <v>128</v>
      </c>
      <c r="C116" t="s">
        <v>63</v>
      </c>
      <c r="D116">
        <v>5060</v>
      </c>
      <c r="E116" t="s">
        <v>178</v>
      </c>
      <c r="F116">
        <v>900015</v>
      </c>
      <c r="G116" s="1">
        <v>45682.59097222222</v>
      </c>
      <c r="H116">
        <v>0</v>
      </c>
      <c r="I116">
        <v>0</v>
      </c>
      <c r="J116">
        <v>0</v>
      </c>
      <c r="K116">
        <v>0</v>
      </c>
      <c r="L116">
        <v>900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410</v>
      </c>
      <c r="W116">
        <v>21050</v>
      </c>
      <c r="X116">
        <v>82</v>
      </c>
      <c r="Y116">
        <v>20150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">
      <c r="A117" s="3">
        <v>45747</v>
      </c>
      <c r="B117">
        <v>137</v>
      </c>
      <c r="C117" t="s">
        <v>117</v>
      </c>
      <c r="D117">
        <v>20410</v>
      </c>
      <c r="E117" t="s">
        <v>364</v>
      </c>
      <c r="F117">
        <v>101505</v>
      </c>
      <c r="G117" s="1">
        <v>45729.854166666664</v>
      </c>
      <c r="H117">
        <v>0</v>
      </c>
      <c r="I117">
        <v>0</v>
      </c>
      <c r="J117">
        <v>0</v>
      </c>
      <c r="K117">
        <v>0</v>
      </c>
      <c r="L117">
        <v>7000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218</v>
      </c>
      <c r="W117">
        <v>11500</v>
      </c>
      <c r="X117">
        <v>44</v>
      </c>
      <c r="Y117">
        <v>4500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">
      <c r="A118" s="3">
        <v>45747</v>
      </c>
      <c r="B118">
        <v>132</v>
      </c>
      <c r="C118" t="s">
        <v>87</v>
      </c>
      <c r="D118">
        <v>9153</v>
      </c>
      <c r="E118" t="s">
        <v>381</v>
      </c>
      <c r="F118">
        <v>101568</v>
      </c>
      <c r="G118" s="1">
        <v>45734.069444444445</v>
      </c>
      <c r="H118">
        <v>0</v>
      </c>
      <c r="I118">
        <v>0</v>
      </c>
      <c r="J118">
        <v>0</v>
      </c>
      <c r="K118">
        <v>0</v>
      </c>
      <c r="L118">
        <v>50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50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">
      <c r="A119" s="3">
        <v>45747</v>
      </c>
      <c r="B119">
        <v>121</v>
      </c>
      <c r="C119" t="s">
        <v>77</v>
      </c>
      <c r="D119">
        <v>4094</v>
      </c>
      <c r="E119" t="s">
        <v>207</v>
      </c>
      <c r="F119">
        <v>101220</v>
      </c>
      <c r="G119" s="1">
        <v>45699.186805555553</v>
      </c>
      <c r="H119">
        <v>0</v>
      </c>
      <c r="I119">
        <v>0</v>
      </c>
      <c r="J119">
        <v>0</v>
      </c>
      <c r="K119">
        <v>0</v>
      </c>
      <c r="L119">
        <v>6400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198</v>
      </c>
      <c r="W119">
        <v>13150</v>
      </c>
      <c r="X119">
        <v>55</v>
      </c>
      <c r="Y119">
        <v>6750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">
      <c r="A120" s="3">
        <v>45747</v>
      </c>
      <c r="B120">
        <v>147</v>
      </c>
      <c r="C120" t="s">
        <v>156</v>
      </c>
      <c r="D120">
        <v>9211</v>
      </c>
      <c r="E120" t="s">
        <v>233</v>
      </c>
      <c r="F120">
        <v>101331</v>
      </c>
      <c r="G120" s="1">
        <v>45716.961111111108</v>
      </c>
      <c r="H120">
        <v>0</v>
      </c>
      <c r="I120">
        <v>0</v>
      </c>
      <c r="J120">
        <v>0</v>
      </c>
      <c r="K120">
        <v>0</v>
      </c>
      <c r="L120">
        <v>9300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352</v>
      </c>
      <c r="W120">
        <v>20600</v>
      </c>
      <c r="X120">
        <v>68</v>
      </c>
      <c r="Y120">
        <v>11300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">
      <c r="A121" s="3">
        <v>45747</v>
      </c>
      <c r="B121">
        <v>147</v>
      </c>
      <c r="C121" t="s">
        <v>156</v>
      </c>
      <c r="D121">
        <v>32775</v>
      </c>
      <c r="E121" t="s">
        <v>406</v>
      </c>
      <c r="F121">
        <v>101637</v>
      </c>
      <c r="G121" s="1">
        <v>45736.286805555559</v>
      </c>
      <c r="H121">
        <v>0</v>
      </c>
      <c r="I121">
        <v>0</v>
      </c>
      <c r="J121">
        <v>0</v>
      </c>
      <c r="K121">
        <v>0</v>
      </c>
      <c r="L121">
        <v>4700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191</v>
      </c>
      <c r="W121">
        <v>9550</v>
      </c>
      <c r="X121">
        <v>41</v>
      </c>
      <c r="Y121">
        <v>4850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">
      <c r="A122" s="3">
        <v>45747</v>
      </c>
      <c r="B122">
        <v>147</v>
      </c>
      <c r="C122" t="s">
        <v>156</v>
      </c>
      <c r="D122">
        <v>5108</v>
      </c>
      <c r="E122" t="s">
        <v>314</v>
      </c>
      <c r="F122">
        <v>101414</v>
      </c>
      <c r="G122" s="1">
        <v>45726.775000000001</v>
      </c>
      <c r="H122">
        <v>0</v>
      </c>
      <c r="I122">
        <v>0</v>
      </c>
      <c r="J122">
        <v>0</v>
      </c>
      <c r="K122">
        <v>0</v>
      </c>
      <c r="L122">
        <v>1500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39</v>
      </c>
      <c r="W122">
        <v>1950</v>
      </c>
      <c r="X122">
        <v>9</v>
      </c>
      <c r="Y122">
        <v>450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s="3">
        <v>45747</v>
      </c>
      <c r="B123">
        <v>127</v>
      </c>
      <c r="C123" t="s">
        <v>56</v>
      </c>
      <c r="D123">
        <v>4072</v>
      </c>
      <c r="E123" t="s">
        <v>200</v>
      </c>
      <c r="F123">
        <v>101182</v>
      </c>
      <c r="G123" s="1">
        <v>45681.634722222225</v>
      </c>
      <c r="H123">
        <v>0</v>
      </c>
      <c r="I123">
        <v>0</v>
      </c>
      <c r="J123">
        <v>0</v>
      </c>
      <c r="K123">
        <v>0</v>
      </c>
      <c r="L123">
        <v>2000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33</v>
      </c>
      <c r="W123">
        <v>2250</v>
      </c>
      <c r="X123">
        <v>5</v>
      </c>
      <c r="Y123">
        <v>250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">
      <c r="A124" s="3">
        <v>45747</v>
      </c>
      <c r="B124">
        <v>146</v>
      </c>
      <c r="C124" t="s">
        <v>79</v>
      </c>
      <c r="D124">
        <v>94232</v>
      </c>
      <c r="E124" t="s">
        <v>254</v>
      </c>
      <c r="F124">
        <v>101342</v>
      </c>
      <c r="G124" s="1">
        <v>45721.988888888889</v>
      </c>
      <c r="H124">
        <v>0</v>
      </c>
      <c r="I124">
        <v>0</v>
      </c>
      <c r="J124">
        <v>0</v>
      </c>
      <c r="K124">
        <v>0</v>
      </c>
      <c r="L124">
        <v>7200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153</v>
      </c>
      <c r="W124">
        <v>9850</v>
      </c>
      <c r="X124">
        <v>30</v>
      </c>
      <c r="Y124">
        <v>2650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">
      <c r="A125" s="3">
        <v>45747</v>
      </c>
      <c r="B125">
        <v>432</v>
      </c>
      <c r="C125" t="s">
        <v>146</v>
      </c>
      <c r="D125">
        <v>14306</v>
      </c>
      <c r="E125" t="s">
        <v>441</v>
      </c>
      <c r="F125">
        <v>101707</v>
      </c>
      <c r="G125" s="1">
        <v>45738.357638888891</v>
      </c>
      <c r="H125">
        <v>0</v>
      </c>
      <c r="I125">
        <v>0</v>
      </c>
      <c r="J125">
        <v>0</v>
      </c>
      <c r="K125">
        <v>0</v>
      </c>
      <c r="L125">
        <v>2200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2250</v>
      </c>
      <c r="X125">
        <v>1</v>
      </c>
      <c r="Y125">
        <v>50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">
      <c r="A126" s="3">
        <v>45747</v>
      </c>
      <c r="B126">
        <v>141</v>
      </c>
      <c r="C126" t="s">
        <v>123</v>
      </c>
      <c r="D126">
        <v>2018</v>
      </c>
      <c r="E126" t="s">
        <v>198</v>
      </c>
      <c r="F126">
        <v>100888</v>
      </c>
      <c r="G126" s="1">
        <v>45713.775694444441</v>
      </c>
      <c r="H126">
        <v>0</v>
      </c>
      <c r="I126">
        <v>0</v>
      </c>
      <c r="J126">
        <v>0</v>
      </c>
      <c r="K126">
        <v>0</v>
      </c>
      <c r="L126">
        <v>3000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85</v>
      </c>
      <c r="W126">
        <v>4250</v>
      </c>
      <c r="X126">
        <v>7</v>
      </c>
      <c r="Y126">
        <v>1250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">
      <c r="A127" s="3">
        <v>45747</v>
      </c>
      <c r="B127">
        <v>121</v>
      </c>
      <c r="C127" t="s">
        <v>77</v>
      </c>
      <c r="D127">
        <v>993</v>
      </c>
      <c r="E127" t="s">
        <v>197</v>
      </c>
      <c r="F127">
        <v>100025</v>
      </c>
      <c r="G127" s="1">
        <v>45676.628472222219</v>
      </c>
      <c r="H127">
        <v>0</v>
      </c>
      <c r="I127">
        <v>0</v>
      </c>
      <c r="J127">
        <v>0</v>
      </c>
      <c r="K127">
        <v>0</v>
      </c>
      <c r="L127">
        <v>2250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51</v>
      </c>
      <c r="W127">
        <v>2550</v>
      </c>
      <c r="X127">
        <v>6</v>
      </c>
      <c r="Y127">
        <v>300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">
      <c r="A128" s="3">
        <v>45747</v>
      </c>
      <c r="B128">
        <v>138</v>
      </c>
      <c r="C128" t="s">
        <v>70</v>
      </c>
      <c r="D128">
        <v>572394</v>
      </c>
      <c r="E128" t="s">
        <v>501</v>
      </c>
      <c r="F128">
        <v>101822</v>
      </c>
      <c r="G128" s="1">
        <v>45744.390277777777</v>
      </c>
      <c r="H128">
        <v>0</v>
      </c>
      <c r="I128">
        <v>0</v>
      </c>
      <c r="J128">
        <v>0</v>
      </c>
      <c r="K128">
        <v>0</v>
      </c>
      <c r="L128">
        <v>2200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45</v>
      </c>
      <c r="W128">
        <v>2450</v>
      </c>
      <c r="X128">
        <v>4</v>
      </c>
      <c r="Y128">
        <v>250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">
      <c r="A129" s="3">
        <v>45747</v>
      </c>
      <c r="B129">
        <v>122</v>
      </c>
      <c r="C129" t="s">
        <v>58</v>
      </c>
      <c r="D129">
        <v>26595</v>
      </c>
      <c r="E129" t="s">
        <v>418</v>
      </c>
      <c r="F129">
        <v>101541</v>
      </c>
      <c r="G129" s="1">
        <v>45734.058333333334</v>
      </c>
      <c r="H129">
        <v>0</v>
      </c>
      <c r="I129">
        <v>0</v>
      </c>
      <c r="J129">
        <v>0</v>
      </c>
      <c r="K129">
        <v>0</v>
      </c>
      <c r="L129">
        <v>1500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16</v>
      </c>
      <c r="W129">
        <v>2000</v>
      </c>
      <c r="X129">
        <v>3</v>
      </c>
      <c r="Y129">
        <v>500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">
      <c r="A130" s="3">
        <v>45747</v>
      </c>
      <c r="B130">
        <v>148</v>
      </c>
      <c r="C130" t="s">
        <v>256</v>
      </c>
      <c r="D130">
        <v>705518</v>
      </c>
      <c r="E130" t="s">
        <v>480</v>
      </c>
      <c r="F130">
        <v>101817</v>
      </c>
      <c r="G130" s="1">
        <v>45744.365972222222</v>
      </c>
      <c r="H130">
        <v>0</v>
      </c>
      <c r="I130">
        <v>0</v>
      </c>
      <c r="J130">
        <v>0</v>
      </c>
      <c r="K130">
        <v>0</v>
      </c>
      <c r="L130">
        <v>400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12</v>
      </c>
      <c r="W130">
        <v>650</v>
      </c>
      <c r="X130">
        <v>2</v>
      </c>
      <c r="Y130">
        <v>250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">
      <c r="A131" s="3">
        <v>45747</v>
      </c>
      <c r="B131">
        <v>146</v>
      </c>
      <c r="C131" t="s">
        <v>79</v>
      </c>
      <c r="D131">
        <v>3094</v>
      </c>
      <c r="E131" t="s">
        <v>80</v>
      </c>
      <c r="F131">
        <v>100561</v>
      </c>
      <c r="G131" s="1">
        <v>45713.782638888886</v>
      </c>
      <c r="H131">
        <v>0</v>
      </c>
      <c r="I131">
        <v>0</v>
      </c>
      <c r="J131">
        <v>0</v>
      </c>
      <c r="K131">
        <v>0</v>
      </c>
      <c r="L131">
        <v>11100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290</v>
      </c>
      <c r="W131">
        <v>15900</v>
      </c>
      <c r="X131">
        <v>40</v>
      </c>
      <c r="Y131">
        <v>4800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">
      <c r="A132" s="3">
        <v>45747</v>
      </c>
      <c r="B132">
        <v>132</v>
      </c>
      <c r="C132" t="s">
        <v>87</v>
      </c>
      <c r="D132">
        <v>796646</v>
      </c>
      <c r="E132" t="s">
        <v>506</v>
      </c>
      <c r="F132">
        <v>101844</v>
      </c>
      <c r="G132" s="1">
        <v>45745.361805555556</v>
      </c>
      <c r="H132">
        <v>0</v>
      </c>
      <c r="I132">
        <v>0</v>
      </c>
      <c r="J132">
        <v>0</v>
      </c>
      <c r="K132">
        <v>0</v>
      </c>
      <c r="L132">
        <v>1300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27</v>
      </c>
      <c r="W132">
        <v>1400</v>
      </c>
      <c r="X132">
        <v>2</v>
      </c>
      <c r="Y132">
        <v>100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">
      <c r="A133" s="3">
        <v>45747</v>
      </c>
      <c r="B133">
        <v>132</v>
      </c>
      <c r="C133" t="s">
        <v>87</v>
      </c>
      <c r="D133">
        <v>7186</v>
      </c>
      <c r="E133" t="s">
        <v>337</v>
      </c>
      <c r="F133">
        <v>101411</v>
      </c>
      <c r="G133" s="1">
        <v>45728.311111111114</v>
      </c>
      <c r="H133">
        <v>0</v>
      </c>
      <c r="I133">
        <v>0</v>
      </c>
      <c r="J133">
        <v>0</v>
      </c>
      <c r="K133">
        <v>0</v>
      </c>
      <c r="L133">
        <v>2050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51</v>
      </c>
      <c r="W133">
        <v>3000</v>
      </c>
      <c r="X133">
        <v>9</v>
      </c>
      <c r="Y133">
        <v>950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">
      <c r="A134" s="3">
        <v>45747</v>
      </c>
      <c r="B134">
        <v>121</v>
      </c>
      <c r="C134" t="s">
        <v>77</v>
      </c>
      <c r="D134">
        <v>6162</v>
      </c>
      <c r="E134" t="s">
        <v>78</v>
      </c>
      <c r="F134">
        <v>101231</v>
      </c>
      <c r="G134" s="1">
        <v>45703.361111111109</v>
      </c>
      <c r="H134">
        <v>0</v>
      </c>
      <c r="I134">
        <v>0</v>
      </c>
      <c r="J134">
        <v>0</v>
      </c>
      <c r="K134">
        <v>0</v>
      </c>
      <c r="L134">
        <v>3200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68</v>
      </c>
      <c r="W134">
        <v>3550</v>
      </c>
      <c r="X134">
        <v>7</v>
      </c>
      <c r="Y134">
        <v>350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">
      <c r="A135" s="3">
        <v>45747</v>
      </c>
      <c r="B135">
        <v>122</v>
      </c>
      <c r="C135" t="s">
        <v>58</v>
      </c>
      <c r="D135">
        <v>17</v>
      </c>
      <c r="E135" t="s">
        <v>76</v>
      </c>
      <c r="F135">
        <v>101216</v>
      </c>
      <c r="G135" s="1">
        <v>45699.180555555555</v>
      </c>
      <c r="H135">
        <v>0</v>
      </c>
      <c r="I135">
        <v>0</v>
      </c>
      <c r="J135">
        <v>0</v>
      </c>
      <c r="K135">
        <v>0</v>
      </c>
      <c r="L135">
        <v>14150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610</v>
      </c>
      <c r="W135">
        <v>33300</v>
      </c>
      <c r="X135">
        <v>103</v>
      </c>
      <c r="Y135">
        <v>19150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">
      <c r="A136" s="3">
        <v>45747</v>
      </c>
      <c r="B136">
        <v>132</v>
      </c>
      <c r="C136" t="s">
        <v>87</v>
      </c>
      <c r="D136">
        <v>82925</v>
      </c>
      <c r="E136" t="s">
        <v>405</v>
      </c>
      <c r="F136">
        <v>101359</v>
      </c>
      <c r="G136" s="1">
        <v>45722.943055555559</v>
      </c>
      <c r="H136">
        <v>0</v>
      </c>
      <c r="I136">
        <v>0</v>
      </c>
      <c r="J136">
        <v>0</v>
      </c>
      <c r="K136">
        <v>0</v>
      </c>
      <c r="L136">
        <v>3750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87</v>
      </c>
      <c r="W136">
        <v>4350</v>
      </c>
      <c r="X136">
        <v>12</v>
      </c>
      <c r="Y136">
        <v>600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s="3">
        <v>45747</v>
      </c>
      <c r="B137">
        <v>130</v>
      </c>
      <c r="C137" t="s">
        <v>60</v>
      </c>
      <c r="D137">
        <v>37869</v>
      </c>
      <c r="E137" t="s">
        <v>315</v>
      </c>
      <c r="F137">
        <v>101417</v>
      </c>
      <c r="G137" s="1">
        <v>45726.786111111112</v>
      </c>
      <c r="H137">
        <v>0</v>
      </c>
      <c r="I137">
        <v>0</v>
      </c>
      <c r="J137">
        <v>0</v>
      </c>
      <c r="K137">
        <v>0</v>
      </c>
      <c r="L137">
        <v>1600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78</v>
      </c>
      <c r="W137">
        <v>4150</v>
      </c>
      <c r="X137">
        <v>14</v>
      </c>
      <c r="Y137">
        <v>2550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">
      <c r="A138" s="3">
        <v>45747</v>
      </c>
      <c r="B138">
        <v>135</v>
      </c>
      <c r="C138" t="s">
        <v>72</v>
      </c>
      <c r="D138">
        <v>7181</v>
      </c>
      <c r="E138" t="s">
        <v>73</v>
      </c>
      <c r="F138">
        <v>101236</v>
      </c>
      <c r="G138" s="1">
        <v>45706.851388888892</v>
      </c>
      <c r="H138">
        <v>0</v>
      </c>
      <c r="I138">
        <v>0</v>
      </c>
      <c r="J138">
        <v>0</v>
      </c>
      <c r="K138">
        <v>0</v>
      </c>
      <c r="L138">
        <v>15550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408</v>
      </c>
      <c r="W138">
        <v>21400</v>
      </c>
      <c r="X138">
        <v>32</v>
      </c>
      <c r="Y138">
        <v>5050</v>
      </c>
      <c r="Z138">
        <v>16</v>
      </c>
      <c r="AA138">
        <v>800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">
      <c r="A139" s="3">
        <v>45747</v>
      </c>
      <c r="B139">
        <v>148</v>
      </c>
      <c r="C139" t="s">
        <v>256</v>
      </c>
      <c r="D139">
        <v>82930</v>
      </c>
      <c r="E139" t="s">
        <v>324</v>
      </c>
      <c r="F139">
        <v>101436</v>
      </c>
      <c r="G139" s="1">
        <v>45727.845833333333</v>
      </c>
      <c r="H139">
        <v>0</v>
      </c>
      <c r="I139">
        <v>0</v>
      </c>
      <c r="J139">
        <v>0</v>
      </c>
      <c r="K139">
        <v>0</v>
      </c>
      <c r="L139">
        <v>1100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39</v>
      </c>
      <c r="W139">
        <v>1950</v>
      </c>
      <c r="X139">
        <v>7</v>
      </c>
      <c r="Y139">
        <v>350</v>
      </c>
      <c r="Z139">
        <v>10</v>
      </c>
      <c r="AA139">
        <v>500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">
      <c r="A140" s="3">
        <v>45747</v>
      </c>
      <c r="B140">
        <v>132</v>
      </c>
      <c r="C140" t="s">
        <v>87</v>
      </c>
      <c r="D140">
        <v>48115</v>
      </c>
      <c r="E140" t="s">
        <v>465</v>
      </c>
      <c r="F140">
        <v>101379</v>
      </c>
      <c r="G140" s="1">
        <v>45723.505555555559</v>
      </c>
      <c r="H140">
        <v>0</v>
      </c>
      <c r="I140">
        <v>0</v>
      </c>
      <c r="J140">
        <v>0</v>
      </c>
      <c r="K140">
        <v>0</v>
      </c>
      <c r="L140">
        <v>3050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104</v>
      </c>
      <c r="W140">
        <v>5200</v>
      </c>
      <c r="X140">
        <v>25</v>
      </c>
      <c r="Y140">
        <v>2150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">
      <c r="A141" s="3">
        <v>45747</v>
      </c>
      <c r="B141">
        <v>127</v>
      </c>
      <c r="C141" t="s">
        <v>56</v>
      </c>
      <c r="D141">
        <v>2050</v>
      </c>
      <c r="E141" t="s">
        <v>66</v>
      </c>
      <c r="F141">
        <v>101183</v>
      </c>
      <c r="G141" s="1">
        <v>45681.636805555558</v>
      </c>
      <c r="H141">
        <v>0</v>
      </c>
      <c r="I141">
        <v>0</v>
      </c>
      <c r="J141">
        <v>0</v>
      </c>
      <c r="K141">
        <v>0</v>
      </c>
      <c r="L141">
        <v>1700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86</v>
      </c>
      <c r="W141">
        <v>4300</v>
      </c>
      <c r="X141">
        <v>14</v>
      </c>
      <c r="Y141">
        <v>2600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">
      <c r="A142" s="3">
        <v>45747</v>
      </c>
      <c r="B142">
        <v>127</v>
      </c>
      <c r="C142" t="s">
        <v>56</v>
      </c>
      <c r="D142">
        <v>9217</v>
      </c>
      <c r="E142" t="s">
        <v>62</v>
      </c>
      <c r="F142">
        <v>100072</v>
      </c>
      <c r="G142" s="1">
        <v>45681.559027777781</v>
      </c>
      <c r="H142">
        <v>0</v>
      </c>
      <c r="I142">
        <v>0</v>
      </c>
      <c r="J142">
        <v>0</v>
      </c>
      <c r="K142">
        <v>0</v>
      </c>
      <c r="L142">
        <v>12050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501</v>
      </c>
      <c r="W142">
        <v>26300</v>
      </c>
      <c r="X142">
        <v>101</v>
      </c>
      <c r="Y142">
        <v>14250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">
      <c r="A143" s="3">
        <v>45747</v>
      </c>
      <c r="B143">
        <v>146</v>
      </c>
      <c r="C143" t="s">
        <v>79</v>
      </c>
      <c r="D143">
        <v>95230</v>
      </c>
      <c r="E143" t="s">
        <v>404</v>
      </c>
      <c r="F143">
        <v>101573</v>
      </c>
      <c r="G143" s="1">
        <v>45734.05972222222</v>
      </c>
      <c r="H143">
        <v>0</v>
      </c>
      <c r="I143">
        <v>0</v>
      </c>
      <c r="J143">
        <v>0</v>
      </c>
      <c r="K143">
        <v>0</v>
      </c>
      <c r="L143">
        <v>2000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67</v>
      </c>
      <c r="W143">
        <v>3750</v>
      </c>
      <c r="X143">
        <v>15</v>
      </c>
      <c r="Y143">
        <v>1750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">
      <c r="A144" s="3">
        <v>45747</v>
      </c>
      <c r="B144">
        <v>130</v>
      </c>
      <c r="C144" t="s">
        <v>60</v>
      </c>
      <c r="D144">
        <v>2048</v>
      </c>
      <c r="E144" t="s">
        <v>61</v>
      </c>
      <c r="F144">
        <v>101241</v>
      </c>
      <c r="G144" s="1">
        <v>45706.826388888891</v>
      </c>
      <c r="H144">
        <v>0</v>
      </c>
      <c r="I144">
        <v>0</v>
      </c>
      <c r="J144">
        <v>0</v>
      </c>
      <c r="K144">
        <v>0</v>
      </c>
      <c r="L144">
        <v>2800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261</v>
      </c>
      <c r="W144">
        <v>23300</v>
      </c>
      <c r="X144">
        <v>30</v>
      </c>
      <c r="Y144">
        <v>20500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">
      <c r="A145" s="3">
        <v>45747</v>
      </c>
      <c r="B145">
        <v>122</v>
      </c>
      <c r="C145" t="s">
        <v>58</v>
      </c>
      <c r="D145">
        <v>60</v>
      </c>
      <c r="E145" t="s">
        <v>245</v>
      </c>
      <c r="F145">
        <v>100032</v>
      </c>
      <c r="G145" s="1">
        <v>45676.61041666667</v>
      </c>
      <c r="H145">
        <v>0</v>
      </c>
      <c r="I145">
        <v>0</v>
      </c>
      <c r="J145">
        <v>0</v>
      </c>
      <c r="K145">
        <v>0</v>
      </c>
      <c r="L145">
        <v>950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81</v>
      </c>
      <c r="W145">
        <v>4150</v>
      </c>
      <c r="X145">
        <v>33</v>
      </c>
      <c r="Y145">
        <v>3200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">
      <c r="A146" s="3">
        <v>45747</v>
      </c>
      <c r="B146">
        <v>139</v>
      </c>
      <c r="C146" t="s">
        <v>96</v>
      </c>
      <c r="D146">
        <v>7225</v>
      </c>
      <c r="E146" t="s">
        <v>97</v>
      </c>
      <c r="F146">
        <v>101279</v>
      </c>
      <c r="G146" s="1">
        <v>45716.28402777778</v>
      </c>
      <c r="H146">
        <v>0</v>
      </c>
      <c r="I146">
        <v>0</v>
      </c>
      <c r="J146">
        <v>0</v>
      </c>
      <c r="K146">
        <v>0</v>
      </c>
      <c r="L146">
        <v>500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11</v>
      </c>
      <c r="W146">
        <v>550</v>
      </c>
      <c r="X146">
        <v>1</v>
      </c>
      <c r="Y146">
        <v>50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s="3">
        <v>45747</v>
      </c>
      <c r="B147">
        <v>137</v>
      </c>
      <c r="C147" t="s">
        <v>117</v>
      </c>
      <c r="D147">
        <v>233539</v>
      </c>
      <c r="E147" t="s">
        <v>490</v>
      </c>
      <c r="F147">
        <v>101796</v>
      </c>
      <c r="G147" s="1">
        <v>45744.356249999997</v>
      </c>
      <c r="H147">
        <v>0</v>
      </c>
      <c r="I147">
        <v>0</v>
      </c>
      <c r="J147">
        <v>0</v>
      </c>
      <c r="K147">
        <v>0</v>
      </c>
      <c r="L147">
        <v>1650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42</v>
      </c>
      <c r="W147">
        <v>2650</v>
      </c>
      <c r="X147">
        <v>8</v>
      </c>
      <c r="Y147">
        <v>1000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">
      <c r="A148" s="3">
        <v>45747</v>
      </c>
      <c r="B148">
        <v>127</v>
      </c>
      <c r="C148" t="s">
        <v>56</v>
      </c>
      <c r="D148">
        <v>3124</v>
      </c>
      <c r="E148" t="s">
        <v>92</v>
      </c>
      <c r="F148">
        <v>100481</v>
      </c>
      <c r="G148" s="1">
        <v>45681.626388888886</v>
      </c>
      <c r="H148">
        <v>0</v>
      </c>
      <c r="I148">
        <v>0</v>
      </c>
      <c r="J148">
        <v>0</v>
      </c>
      <c r="K148">
        <v>0</v>
      </c>
      <c r="L148">
        <v>20450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537</v>
      </c>
      <c r="W148">
        <v>28850</v>
      </c>
      <c r="X148">
        <v>70</v>
      </c>
      <c r="Y148">
        <v>8400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">
      <c r="A149" s="3">
        <v>45747</v>
      </c>
      <c r="B149">
        <v>132</v>
      </c>
      <c r="C149" t="s">
        <v>87</v>
      </c>
      <c r="D149">
        <v>3123</v>
      </c>
      <c r="E149" t="s">
        <v>238</v>
      </c>
      <c r="F149">
        <v>100442</v>
      </c>
      <c r="G149" s="1">
        <v>45716.267361111109</v>
      </c>
      <c r="H149">
        <v>0</v>
      </c>
      <c r="I149">
        <v>0</v>
      </c>
      <c r="J149">
        <v>0</v>
      </c>
      <c r="K149">
        <v>0</v>
      </c>
      <c r="L149">
        <v>6600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218</v>
      </c>
      <c r="W149">
        <v>11500</v>
      </c>
      <c r="X149">
        <v>42</v>
      </c>
      <c r="Y149">
        <v>4900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">
      <c r="A150" s="3">
        <v>45747</v>
      </c>
      <c r="B150">
        <v>121</v>
      </c>
      <c r="C150" t="s">
        <v>77</v>
      </c>
      <c r="D150">
        <v>61516</v>
      </c>
      <c r="E150" t="s">
        <v>447</v>
      </c>
      <c r="F150">
        <v>101698</v>
      </c>
      <c r="G150" s="1">
        <v>45738.361805555556</v>
      </c>
      <c r="H150">
        <v>0</v>
      </c>
      <c r="I150">
        <v>0</v>
      </c>
      <c r="J150">
        <v>0</v>
      </c>
      <c r="K150">
        <v>0</v>
      </c>
      <c r="L150">
        <v>10200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329</v>
      </c>
      <c r="W150">
        <v>16750</v>
      </c>
      <c r="X150">
        <v>57</v>
      </c>
      <c r="Y150">
        <v>6550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">
      <c r="A151" s="3">
        <v>45747</v>
      </c>
      <c r="B151">
        <v>135</v>
      </c>
      <c r="C151" t="s">
        <v>72</v>
      </c>
      <c r="D151">
        <v>36940</v>
      </c>
      <c r="E151" t="s">
        <v>375</v>
      </c>
      <c r="F151">
        <v>101555</v>
      </c>
      <c r="G151" s="1">
        <v>45734.074305555558</v>
      </c>
      <c r="H151">
        <v>0</v>
      </c>
      <c r="I151">
        <v>0</v>
      </c>
      <c r="J151">
        <v>0</v>
      </c>
      <c r="K151">
        <v>0</v>
      </c>
      <c r="L151">
        <v>7400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204</v>
      </c>
      <c r="W151">
        <v>10200</v>
      </c>
      <c r="X151">
        <v>38</v>
      </c>
      <c r="Y151">
        <v>2800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s="3">
        <v>45747</v>
      </c>
      <c r="B152">
        <v>432</v>
      </c>
      <c r="C152" t="s">
        <v>146</v>
      </c>
      <c r="D152">
        <v>60494</v>
      </c>
      <c r="E152" t="s">
        <v>278</v>
      </c>
      <c r="F152">
        <v>100501</v>
      </c>
      <c r="G152" s="1">
        <v>45723.839583333334</v>
      </c>
      <c r="H152">
        <v>0</v>
      </c>
      <c r="I152">
        <v>0</v>
      </c>
      <c r="J152">
        <v>0</v>
      </c>
      <c r="K152">
        <v>0</v>
      </c>
      <c r="L152">
        <v>-800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92</v>
      </c>
      <c r="W152">
        <v>4650</v>
      </c>
      <c r="X152">
        <v>34</v>
      </c>
      <c r="Y152">
        <v>5450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">
      <c r="A153" s="3">
        <v>45747</v>
      </c>
      <c r="B153">
        <v>143</v>
      </c>
      <c r="C153" t="s">
        <v>89</v>
      </c>
      <c r="D153">
        <v>6190</v>
      </c>
      <c r="E153" t="s">
        <v>90</v>
      </c>
      <c r="F153">
        <v>100818</v>
      </c>
      <c r="G153" s="1">
        <v>45708.75277777778</v>
      </c>
      <c r="H153">
        <v>0</v>
      </c>
      <c r="I153">
        <v>0</v>
      </c>
      <c r="J153">
        <v>0</v>
      </c>
      <c r="K153">
        <v>0</v>
      </c>
      <c r="L153">
        <v>5100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95</v>
      </c>
      <c r="W153">
        <v>5750</v>
      </c>
      <c r="X153">
        <v>13</v>
      </c>
      <c r="Y153">
        <v>650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">
      <c r="A154" s="3">
        <v>45747</v>
      </c>
      <c r="B154">
        <v>147</v>
      </c>
      <c r="C154" t="s">
        <v>156</v>
      </c>
      <c r="D154">
        <v>77906</v>
      </c>
      <c r="E154" t="s">
        <v>374</v>
      </c>
      <c r="F154">
        <v>101539</v>
      </c>
      <c r="G154" s="1">
        <v>45731.451388888891</v>
      </c>
      <c r="H154">
        <v>0</v>
      </c>
      <c r="I154">
        <v>0</v>
      </c>
      <c r="J154">
        <v>0</v>
      </c>
      <c r="K154">
        <v>0</v>
      </c>
      <c r="L154">
        <v>1600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59</v>
      </c>
      <c r="W154">
        <v>2950</v>
      </c>
      <c r="X154">
        <v>9</v>
      </c>
      <c r="Y154">
        <v>1350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">
      <c r="A155" s="3">
        <v>45747</v>
      </c>
      <c r="B155">
        <v>121</v>
      </c>
      <c r="C155" t="s">
        <v>77</v>
      </c>
      <c r="D155">
        <v>40</v>
      </c>
      <c r="E155" t="s">
        <v>244</v>
      </c>
      <c r="F155">
        <v>100013</v>
      </c>
      <c r="G155" s="1">
        <v>45676.625</v>
      </c>
      <c r="H155">
        <v>0</v>
      </c>
      <c r="I155">
        <v>0</v>
      </c>
      <c r="J155">
        <v>0</v>
      </c>
      <c r="K155">
        <v>0</v>
      </c>
      <c r="L155">
        <v>3050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77</v>
      </c>
      <c r="W155">
        <v>4050</v>
      </c>
      <c r="X155">
        <v>6</v>
      </c>
      <c r="Y155">
        <v>500</v>
      </c>
      <c r="Z155">
        <v>10</v>
      </c>
      <c r="AA155">
        <v>500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">
      <c r="A156" s="3">
        <v>45747</v>
      </c>
      <c r="B156">
        <v>132</v>
      </c>
      <c r="C156" t="s">
        <v>87</v>
      </c>
      <c r="D156">
        <v>6180</v>
      </c>
      <c r="E156" t="s">
        <v>243</v>
      </c>
      <c r="F156">
        <v>101168</v>
      </c>
      <c r="G156" s="1">
        <v>45707.373611111114</v>
      </c>
      <c r="H156">
        <v>0</v>
      </c>
      <c r="I156">
        <v>0</v>
      </c>
      <c r="J156">
        <v>0</v>
      </c>
      <c r="K156">
        <v>0</v>
      </c>
      <c r="L156">
        <v>3400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143</v>
      </c>
      <c r="W156">
        <v>10100</v>
      </c>
      <c r="X156">
        <v>33</v>
      </c>
      <c r="Y156">
        <v>6700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">
      <c r="A157" s="3">
        <v>45747</v>
      </c>
      <c r="B157">
        <v>147</v>
      </c>
      <c r="C157" t="s">
        <v>156</v>
      </c>
      <c r="D157">
        <v>7203</v>
      </c>
      <c r="E157" t="s">
        <v>240</v>
      </c>
      <c r="F157">
        <v>101336</v>
      </c>
      <c r="G157" s="1">
        <v>45716.963194444441</v>
      </c>
      <c r="H157">
        <v>0</v>
      </c>
      <c r="I157">
        <v>0</v>
      </c>
      <c r="J157">
        <v>0</v>
      </c>
      <c r="K157">
        <v>0</v>
      </c>
      <c r="L157">
        <v>7350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348</v>
      </c>
      <c r="W157">
        <v>18750</v>
      </c>
      <c r="X157">
        <v>109</v>
      </c>
      <c r="Y157">
        <v>11400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">
      <c r="A158" s="3">
        <v>45747</v>
      </c>
      <c r="B158">
        <v>122</v>
      </c>
      <c r="C158" t="s">
        <v>58</v>
      </c>
      <c r="D158">
        <v>4128</v>
      </c>
      <c r="E158" t="s">
        <v>85</v>
      </c>
      <c r="F158">
        <v>100280</v>
      </c>
      <c r="G158" s="1">
        <v>45679.359722222223</v>
      </c>
      <c r="H158">
        <v>0</v>
      </c>
      <c r="I158">
        <v>0</v>
      </c>
      <c r="J158">
        <v>0</v>
      </c>
      <c r="K158">
        <v>0</v>
      </c>
      <c r="L158">
        <v>4650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151</v>
      </c>
      <c r="W158">
        <v>8100</v>
      </c>
      <c r="X158">
        <v>21</v>
      </c>
      <c r="Y158">
        <v>3450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">
      <c r="A159" s="3">
        <v>45747</v>
      </c>
      <c r="B159">
        <v>130</v>
      </c>
      <c r="C159" t="s">
        <v>60</v>
      </c>
      <c r="D159">
        <v>889902</v>
      </c>
      <c r="E159" t="s">
        <v>482</v>
      </c>
      <c r="F159">
        <v>101824</v>
      </c>
      <c r="G159" s="1">
        <v>45743.450694444444</v>
      </c>
      <c r="H159">
        <v>0</v>
      </c>
      <c r="I159">
        <v>0</v>
      </c>
      <c r="J159">
        <v>0</v>
      </c>
      <c r="K159">
        <v>0</v>
      </c>
      <c r="L159">
        <v>14050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387</v>
      </c>
      <c r="W159">
        <v>19750</v>
      </c>
      <c r="X159">
        <v>53</v>
      </c>
      <c r="Y159">
        <v>5700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">
      <c r="A160" s="3">
        <v>45747</v>
      </c>
      <c r="B160">
        <v>145</v>
      </c>
      <c r="C160" t="s">
        <v>154</v>
      </c>
      <c r="D160">
        <v>24614</v>
      </c>
      <c r="E160" t="s">
        <v>366</v>
      </c>
      <c r="F160">
        <v>101452</v>
      </c>
      <c r="G160" s="1">
        <v>45728.888888888891</v>
      </c>
      <c r="H160">
        <v>0</v>
      </c>
      <c r="I160">
        <v>0</v>
      </c>
      <c r="J160">
        <v>0</v>
      </c>
      <c r="K160">
        <v>0</v>
      </c>
      <c r="L160">
        <v>1850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51</v>
      </c>
      <c r="W160">
        <v>2550</v>
      </c>
      <c r="X160">
        <v>11</v>
      </c>
      <c r="Y160">
        <v>700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">
      <c r="A161" s="3">
        <v>45747</v>
      </c>
      <c r="B161">
        <v>130</v>
      </c>
      <c r="C161" t="s">
        <v>60</v>
      </c>
      <c r="D161">
        <v>79</v>
      </c>
      <c r="E161" t="s">
        <v>107</v>
      </c>
      <c r="F161">
        <v>101193</v>
      </c>
      <c r="G161" s="1">
        <v>45684.574999999997</v>
      </c>
      <c r="H161">
        <v>0</v>
      </c>
      <c r="I161">
        <v>0</v>
      </c>
      <c r="J161">
        <v>0</v>
      </c>
      <c r="K161">
        <v>0</v>
      </c>
      <c r="L161">
        <v>900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24</v>
      </c>
      <c r="W161">
        <v>1200</v>
      </c>
      <c r="X161">
        <v>6</v>
      </c>
      <c r="Y161">
        <v>300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">
      <c r="A162" s="3">
        <v>45747</v>
      </c>
      <c r="B162">
        <v>135</v>
      </c>
      <c r="C162" t="s">
        <v>72</v>
      </c>
      <c r="D162">
        <v>8258</v>
      </c>
      <c r="E162" t="s">
        <v>103</v>
      </c>
      <c r="F162">
        <v>100360</v>
      </c>
      <c r="G162" s="1">
        <v>45707.535416666666</v>
      </c>
      <c r="H162">
        <v>0</v>
      </c>
      <c r="I162">
        <v>0</v>
      </c>
      <c r="J162">
        <v>0</v>
      </c>
      <c r="K162">
        <v>0</v>
      </c>
      <c r="L162">
        <v>27700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629</v>
      </c>
      <c r="W162">
        <v>35300</v>
      </c>
      <c r="X162">
        <v>77</v>
      </c>
      <c r="Y162">
        <v>7600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">
      <c r="A163" s="3">
        <v>45747</v>
      </c>
      <c r="B163">
        <v>135</v>
      </c>
      <c r="C163" t="s">
        <v>72</v>
      </c>
      <c r="D163">
        <v>89150</v>
      </c>
      <c r="E163" t="s">
        <v>350</v>
      </c>
      <c r="F163">
        <v>101426</v>
      </c>
      <c r="G163" s="1">
        <v>45728.87777777778</v>
      </c>
      <c r="H163">
        <v>0</v>
      </c>
      <c r="I163">
        <v>0</v>
      </c>
      <c r="J163">
        <v>0</v>
      </c>
      <c r="K163">
        <v>0</v>
      </c>
      <c r="L163">
        <v>1750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76</v>
      </c>
      <c r="W163">
        <v>3800</v>
      </c>
      <c r="X163">
        <v>13</v>
      </c>
      <c r="Y163">
        <v>2050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">
      <c r="A164" s="3">
        <v>45747</v>
      </c>
      <c r="B164">
        <v>122</v>
      </c>
      <c r="C164" t="s">
        <v>58</v>
      </c>
      <c r="D164">
        <v>64</v>
      </c>
      <c r="E164" t="s">
        <v>102</v>
      </c>
      <c r="F164">
        <v>100010</v>
      </c>
      <c r="G164" s="1">
        <v>45676.603472222225</v>
      </c>
      <c r="H164">
        <v>0</v>
      </c>
      <c r="I164">
        <v>0</v>
      </c>
      <c r="J164">
        <v>0</v>
      </c>
      <c r="K164">
        <v>0</v>
      </c>
      <c r="L164">
        <v>8900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354</v>
      </c>
      <c r="W164">
        <v>18450</v>
      </c>
      <c r="X164">
        <v>98</v>
      </c>
      <c r="Y164">
        <v>9550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">
      <c r="A165" s="3">
        <v>45747</v>
      </c>
      <c r="B165">
        <v>116</v>
      </c>
      <c r="C165" t="s">
        <v>131</v>
      </c>
      <c r="D165">
        <v>8316</v>
      </c>
      <c r="E165" t="s">
        <v>217</v>
      </c>
      <c r="F165">
        <v>8316</v>
      </c>
      <c r="G165" s="1">
        <v>45678.597916666666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">
      <c r="A166" s="3">
        <v>45747</v>
      </c>
      <c r="B166">
        <v>116</v>
      </c>
      <c r="C166" t="s">
        <v>131</v>
      </c>
      <c r="D166">
        <v>55427</v>
      </c>
      <c r="E166" t="s">
        <v>263</v>
      </c>
      <c r="F166">
        <v>55427</v>
      </c>
      <c r="G166" s="1">
        <v>45722.463888888888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">
      <c r="A167" s="3">
        <v>45747</v>
      </c>
      <c r="B167">
        <v>127</v>
      </c>
      <c r="C167" t="s">
        <v>56</v>
      </c>
      <c r="D167">
        <v>7290</v>
      </c>
      <c r="E167" t="s">
        <v>253</v>
      </c>
      <c r="F167">
        <v>100766</v>
      </c>
      <c r="G167" s="1">
        <v>45681.643055555556</v>
      </c>
      <c r="H167">
        <v>0</v>
      </c>
      <c r="I167">
        <v>0</v>
      </c>
      <c r="J167">
        <v>0</v>
      </c>
      <c r="K167">
        <v>0</v>
      </c>
      <c r="L167">
        <v>7500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185</v>
      </c>
      <c r="W167">
        <v>9400</v>
      </c>
      <c r="X167">
        <v>29</v>
      </c>
      <c r="Y167">
        <v>1900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">
      <c r="A168" s="3">
        <v>45747</v>
      </c>
      <c r="B168">
        <v>121</v>
      </c>
      <c r="C168" t="s">
        <v>77</v>
      </c>
      <c r="D168">
        <v>6263</v>
      </c>
      <c r="E168" t="s">
        <v>133</v>
      </c>
      <c r="F168">
        <v>101015</v>
      </c>
      <c r="G168" s="1">
        <v>45703.383333333331</v>
      </c>
      <c r="H168">
        <v>0</v>
      </c>
      <c r="I168">
        <v>0</v>
      </c>
      <c r="J168">
        <v>0</v>
      </c>
      <c r="K168">
        <v>0</v>
      </c>
      <c r="L168">
        <v>13500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378</v>
      </c>
      <c r="W168">
        <v>22950</v>
      </c>
      <c r="X168">
        <v>67</v>
      </c>
      <c r="Y168">
        <v>9450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">
      <c r="A169" s="3">
        <v>45747</v>
      </c>
      <c r="B169">
        <v>147</v>
      </c>
      <c r="C169" t="s">
        <v>156</v>
      </c>
      <c r="D169">
        <v>5238</v>
      </c>
      <c r="E169" t="s">
        <v>216</v>
      </c>
      <c r="F169">
        <v>101326</v>
      </c>
      <c r="G169" s="1">
        <v>45716.958333333336</v>
      </c>
      <c r="H169">
        <v>0</v>
      </c>
      <c r="I169">
        <v>0</v>
      </c>
      <c r="J169">
        <v>0</v>
      </c>
      <c r="K169">
        <v>0</v>
      </c>
      <c r="L169">
        <v>22450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650</v>
      </c>
      <c r="W169">
        <v>33300</v>
      </c>
      <c r="X169">
        <v>94</v>
      </c>
      <c r="Y169">
        <v>10850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">
      <c r="A170" s="3">
        <v>45747</v>
      </c>
      <c r="B170">
        <v>145</v>
      </c>
      <c r="C170" t="s">
        <v>154</v>
      </c>
      <c r="D170">
        <v>330892</v>
      </c>
      <c r="E170" t="s">
        <v>491</v>
      </c>
      <c r="F170">
        <v>101748</v>
      </c>
      <c r="G170" s="1">
        <v>45743.412499999999</v>
      </c>
      <c r="H170">
        <v>0</v>
      </c>
      <c r="I170">
        <v>0</v>
      </c>
      <c r="J170">
        <v>0</v>
      </c>
      <c r="K170">
        <v>0</v>
      </c>
      <c r="L170">
        <v>4900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107</v>
      </c>
      <c r="W170">
        <v>7450</v>
      </c>
      <c r="X170">
        <v>22</v>
      </c>
      <c r="Y170">
        <v>2550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">
      <c r="A171" s="3">
        <v>45747</v>
      </c>
      <c r="B171">
        <v>132</v>
      </c>
      <c r="C171" t="s">
        <v>87</v>
      </c>
      <c r="D171">
        <v>8309</v>
      </c>
      <c r="E171" t="s">
        <v>129</v>
      </c>
      <c r="F171">
        <v>101177</v>
      </c>
      <c r="G171" s="1">
        <v>45714.78125</v>
      </c>
      <c r="H171">
        <v>0</v>
      </c>
      <c r="I171">
        <v>0</v>
      </c>
      <c r="J171">
        <v>0</v>
      </c>
      <c r="K171">
        <v>0</v>
      </c>
      <c r="L171">
        <v>4800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78</v>
      </c>
      <c r="W171">
        <v>7000</v>
      </c>
      <c r="X171">
        <v>18</v>
      </c>
      <c r="Y171">
        <v>2200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">
      <c r="A172" s="3">
        <v>45747</v>
      </c>
      <c r="B172">
        <v>146</v>
      </c>
      <c r="C172" t="s">
        <v>79</v>
      </c>
      <c r="D172">
        <v>8308</v>
      </c>
      <c r="E172" t="s">
        <v>382</v>
      </c>
      <c r="F172">
        <v>101587</v>
      </c>
      <c r="G172" s="1">
        <v>45735.260416666664</v>
      </c>
      <c r="H172">
        <v>0</v>
      </c>
      <c r="I172">
        <v>0</v>
      </c>
      <c r="J172">
        <v>0</v>
      </c>
      <c r="K172">
        <v>0</v>
      </c>
      <c r="L172">
        <v>6100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148</v>
      </c>
      <c r="W172">
        <v>7850</v>
      </c>
      <c r="X172">
        <v>26</v>
      </c>
      <c r="Y172">
        <v>1750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">
      <c r="A173" s="3">
        <v>45747</v>
      </c>
      <c r="B173">
        <v>142</v>
      </c>
      <c r="C173" t="s">
        <v>64</v>
      </c>
      <c r="D173">
        <v>67723</v>
      </c>
      <c r="E173" t="s">
        <v>325</v>
      </c>
      <c r="F173">
        <v>100405</v>
      </c>
      <c r="G173" s="1">
        <v>45728.317361111112</v>
      </c>
      <c r="H173">
        <v>0</v>
      </c>
      <c r="I173">
        <v>0</v>
      </c>
      <c r="J173">
        <v>0</v>
      </c>
      <c r="K173">
        <v>0</v>
      </c>
      <c r="L173">
        <v>3250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95</v>
      </c>
      <c r="W173">
        <v>6050</v>
      </c>
      <c r="X173">
        <v>12</v>
      </c>
      <c r="Y173">
        <v>2800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">
      <c r="A174" s="3">
        <v>45747</v>
      </c>
      <c r="B174">
        <v>133</v>
      </c>
      <c r="C174" t="s">
        <v>82</v>
      </c>
      <c r="D174">
        <v>63627</v>
      </c>
      <c r="E174" t="s">
        <v>326</v>
      </c>
      <c r="F174">
        <v>101433</v>
      </c>
      <c r="G174" s="1">
        <v>45727.842361111114</v>
      </c>
      <c r="H174">
        <v>0</v>
      </c>
      <c r="I174">
        <v>0</v>
      </c>
      <c r="J174">
        <v>0</v>
      </c>
      <c r="K174">
        <v>0</v>
      </c>
      <c r="L174">
        <v>2000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45</v>
      </c>
      <c r="W174">
        <v>2250</v>
      </c>
      <c r="X174">
        <v>5</v>
      </c>
      <c r="Y174">
        <v>250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">
      <c r="A175" s="3">
        <v>45747</v>
      </c>
      <c r="B175">
        <v>147</v>
      </c>
      <c r="C175" t="s">
        <v>156</v>
      </c>
      <c r="D175">
        <v>26764</v>
      </c>
      <c r="E175" t="s">
        <v>338</v>
      </c>
      <c r="F175">
        <v>101445</v>
      </c>
      <c r="G175" s="1">
        <v>45728.882638888892</v>
      </c>
      <c r="H175">
        <v>0</v>
      </c>
      <c r="I175">
        <v>0</v>
      </c>
      <c r="J175">
        <v>0</v>
      </c>
      <c r="K175">
        <v>0</v>
      </c>
      <c r="L175">
        <v>2350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62</v>
      </c>
      <c r="W175">
        <v>4150</v>
      </c>
      <c r="X175">
        <v>16</v>
      </c>
      <c r="Y175">
        <v>1800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">
      <c r="A176" s="3">
        <v>45747</v>
      </c>
      <c r="B176">
        <v>137</v>
      </c>
      <c r="C176" t="s">
        <v>117</v>
      </c>
      <c r="D176">
        <v>99469</v>
      </c>
      <c r="E176" t="s">
        <v>264</v>
      </c>
      <c r="F176">
        <v>101353</v>
      </c>
      <c r="G176" s="1">
        <v>45721.995833333334</v>
      </c>
      <c r="H176">
        <v>0</v>
      </c>
      <c r="I176">
        <v>0</v>
      </c>
      <c r="J176">
        <v>0</v>
      </c>
      <c r="K176">
        <v>0</v>
      </c>
      <c r="L176">
        <v>15900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348</v>
      </c>
      <c r="W176">
        <v>23050</v>
      </c>
      <c r="X176">
        <v>51</v>
      </c>
      <c r="Y176">
        <v>7150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">
      <c r="A177" s="3">
        <v>45747</v>
      </c>
      <c r="B177">
        <v>146</v>
      </c>
      <c r="C177" t="s">
        <v>79</v>
      </c>
      <c r="D177">
        <v>15470</v>
      </c>
      <c r="E177" t="s">
        <v>316</v>
      </c>
      <c r="F177">
        <v>100052</v>
      </c>
      <c r="G177" s="1">
        <v>45726.78402777778</v>
      </c>
      <c r="H177">
        <v>0</v>
      </c>
      <c r="I177">
        <v>0</v>
      </c>
      <c r="J177">
        <v>0</v>
      </c>
      <c r="K177">
        <v>0</v>
      </c>
      <c r="L177">
        <v>11750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188</v>
      </c>
      <c r="W177">
        <v>15600</v>
      </c>
      <c r="X177">
        <v>34</v>
      </c>
      <c r="Y177">
        <v>3850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">
      <c r="A178" s="3">
        <v>45747</v>
      </c>
      <c r="B178">
        <v>122</v>
      </c>
      <c r="C178" t="s">
        <v>58</v>
      </c>
      <c r="D178">
        <v>106</v>
      </c>
      <c r="E178" t="s">
        <v>126</v>
      </c>
      <c r="F178">
        <v>100038</v>
      </c>
      <c r="G178" s="1">
        <v>45676.613888888889</v>
      </c>
      <c r="H178">
        <v>0</v>
      </c>
      <c r="I178">
        <v>0</v>
      </c>
      <c r="J178">
        <v>0</v>
      </c>
      <c r="K178">
        <v>0</v>
      </c>
      <c r="L178">
        <v>3100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397</v>
      </c>
      <c r="W178">
        <v>22850</v>
      </c>
      <c r="X178">
        <v>88</v>
      </c>
      <c r="Y178">
        <v>19750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">
      <c r="A179" s="3">
        <v>45747</v>
      </c>
      <c r="B179">
        <v>127</v>
      </c>
      <c r="C179" t="s">
        <v>56</v>
      </c>
      <c r="D179">
        <v>9319</v>
      </c>
      <c r="E179" t="s">
        <v>122</v>
      </c>
      <c r="F179">
        <v>100218</v>
      </c>
      <c r="G179" s="1">
        <v>45681.629166666666</v>
      </c>
      <c r="H179">
        <v>0</v>
      </c>
      <c r="I179">
        <v>0</v>
      </c>
      <c r="J179">
        <v>0</v>
      </c>
      <c r="K179">
        <v>0</v>
      </c>
      <c r="L179">
        <v>34550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1240</v>
      </c>
      <c r="W179">
        <v>63250</v>
      </c>
      <c r="X179">
        <v>246</v>
      </c>
      <c r="Y179">
        <v>28700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">
      <c r="A180" s="3">
        <v>45747</v>
      </c>
      <c r="B180">
        <v>432</v>
      </c>
      <c r="C180" t="s">
        <v>146</v>
      </c>
      <c r="D180">
        <v>63641</v>
      </c>
      <c r="E180" t="s">
        <v>304</v>
      </c>
      <c r="F180">
        <v>100535</v>
      </c>
      <c r="G180" s="1">
        <v>45723.834027777775</v>
      </c>
      <c r="H180">
        <v>0</v>
      </c>
      <c r="I180">
        <v>0</v>
      </c>
      <c r="J180">
        <v>0</v>
      </c>
      <c r="K180">
        <v>0</v>
      </c>
      <c r="L180">
        <v>3100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157</v>
      </c>
      <c r="W180">
        <v>7850</v>
      </c>
      <c r="X180">
        <v>40</v>
      </c>
      <c r="Y180">
        <v>4750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">
      <c r="A181" s="3">
        <v>45747</v>
      </c>
      <c r="B181">
        <v>130</v>
      </c>
      <c r="C181" t="s">
        <v>60</v>
      </c>
      <c r="D181">
        <v>617620</v>
      </c>
      <c r="E181" t="s">
        <v>519</v>
      </c>
      <c r="F181">
        <v>101800</v>
      </c>
      <c r="G181" s="1">
        <v>45744.380555555559</v>
      </c>
      <c r="H181">
        <v>0</v>
      </c>
      <c r="I181">
        <v>0</v>
      </c>
      <c r="J181">
        <v>0</v>
      </c>
      <c r="K181">
        <v>0</v>
      </c>
      <c r="L181">
        <v>1250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42</v>
      </c>
      <c r="W181">
        <v>2100</v>
      </c>
      <c r="X181">
        <v>8</v>
      </c>
      <c r="Y181">
        <v>850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">
      <c r="A182" s="3">
        <v>45747</v>
      </c>
      <c r="B182">
        <v>122</v>
      </c>
      <c r="C182" t="s">
        <v>58</v>
      </c>
      <c r="D182">
        <v>157</v>
      </c>
      <c r="E182" t="s">
        <v>152</v>
      </c>
      <c r="F182">
        <v>100026</v>
      </c>
      <c r="G182" s="1">
        <v>45676.609027777777</v>
      </c>
      <c r="H182">
        <v>0</v>
      </c>
      <c r="I182">
        <v>0</v>
      </c>
      <c r="J182">
        <v>0</v>
      </c>
      <c r="K182">
        <v>0</v>
      </c>
      <c r="L182">
        <v>5000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125</v>
      </c>
      <c r="W182">
        <v>7150</v>
      </c>
      <c r="X182">
        <v>22</v>
      </c>
      <c r="Y182">
        <v>2150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">
      <c r="A183" s="3">
        <v>45747</v>
      </c>
      <c r="B183">
        <v>142</v>
      </c>
      <c r="C183" t="s">
        <v>64</v>
      </c>
      <c r="D183">
        <v>4252</v>
      </c>
      <c r="E183" t="s">
        <v>383</v>
      </c>
      <c r="F183">
        <v>101597</v>
      </c>
      <c r="G183" s="1">
        <v>45735.274305555555</v>
      </c>
      <c r="H183">
        <v>0</v>
      </c>
      <c r="I183">
        <v>0</v>
      </c>
      <c r="J183">
        <v>0</v>
      </c>
      <c r="K183">
        <v>0</v>
      </c>
      <c r="L183">
        <v>600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14</v>
      </c>
      <c r="W183">
        <v>700</v>
      </c>
      <c r="X183">
        <v>2</v>
      </c>
      <c r="Y183">
        <v>100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">
      <c r="A184" s="3">
        <v>45747</v>
      </c>
      <c r="B184">
        <v>138</v>
      </c>
      <c r="C184" t="s">
        <v>70</v>
      </c>
      <c r="D184">
        <v>558190</v>
      </c>
      <c r="E184" t="s">
        <v>463</v>
      </c>
      <c r="F184">
        <v>101727</v>
      </c>
      <c r="G184" s="1">
        <v>45741.982638888891</v>
      </c>
      <c r="H184">
        <v>0</v>
      </c>
      <c r="I184">
        <v>0</v>
      </c>
      <c r="J184">
        <v>0</v>
      </c>
      <c r="K184">
        <v>0</v>
      </c>
      <c r="L184">
        <v>8800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240</v>
      </c>
      <c r="W184">
        <v>12200</v>
      </c>
      <c r="X184">
        <v>37</v>
      </c>
      <c r="Y184">
        <v>3400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">
      <c r="A185" s="3">
        <v>45747</v>
      </c>
      <c r="B185">
        <v>138</v>
      </c>
      <c r="C185" t="s">
        <v>70</v>
      </c>
      <c r="D185">
        <v>3219</v>
      </c>
      <c r="E185" t="s">
        <v>147</v>
      </c>
      <c r="F185">
        <v>101254</v>
      </c>
      <c r="G185" s="1">
        <v>45708.809027777781</v>
      </c>
      <c r="H185">
        <v>0</v>
      </c>
      <c r="I185">
        <v>0</v>
      </c>
      <c r="J185">
        <v>0</v>
      </c>
      <c r="K185">
        <v>0</v>
      </c>
      <c r="L185">
        <v>4100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222</v>
      </c>
      <c r="W185">
        <v>11550</v>
      </c>
      <c r="X185">
        <v>48</v>
      </c>
      <c r="Y185">
        <v>7450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s="3">
        <v>45747</v>
      </c>
      <c r="B186">
        <v>116</v>
      </c>
      <c r="C186" t="s">
        <v>131</v>
      </c>
      <c r="D186">
        <v>3218</v>
      </c>
      <c r="E186" t="s">
        <v>145</v>
      </c>
      <c r="F186">
        <v>3218</v>
      </c>
      <c r="G186" s="1">
        <v>45680.37777777778</v>
      </c>
      <c r="H186">
        <v>0</v>
      </c>
      <c r="I186">
        <v>0</v>
      </c>
      <c r="J186">
        <v>0</v>
      </c>
      <c r="K186">
        <v>0</v>
      </c>
      <c r="L186">
        <v>-150050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150050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">
      <c r="A187" s="3">
        <v>45747</v>
      </c>
      <c r="B187">
        <v>139</v>
      </c>
      <c r="C187" t="s">
        <v>96</v>
      </c>
      <c r="D187">
        <v>20590</v>
      </c>
      <c r="E187" t="s">
        <v>367</v>
      </c>
      <c r="F187">
        <v>101540</v>
      </c>
      <c r="G187" s="1">
        <v>45731.46597222222</v>
      </c>
      <c r="H187">
        <v>0</v>
      </c>
      <c r="I187">
        <v>0</v>
      </c>
      <c r="J187">
        <v>0</v>
      </c>
      <c r="K187">
        <v>0</v>
      </c>
      <c r="L187">
        <v>6200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164</v>
      </c>
      <c r="W187">
        <v>9250</v>
      </c>
      <c r="X187">
        <v>26</v>
      </c>
      <c r="Y187">
        <v>3050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">
      <c r="A188" s="3">
        <v>45747</v>
      </c>
      <c r="B188">
        <v>146</v>
      </c>
      <c r="C188" t="s">
        <v>79</v>
      </c>
      <c r="D188">
        <v>12430</v>
      </c>
      <c r="E188" t="s">
        <v>472</v>
      </c>
      <c r="F188">
        <v>101823</v>
      </c>
      <c r="G188" s="1">
        <v>45743.408333333333</v>
      </c>
      <c r="H188">
        <v>0</v>
      </c>
      <c r="I188">
        <v>0</v>
      </c>
      <c r="J188">
        <v>0</v>
      </c>
      <c r="K188">
        <v>0</v>
      </c>
      <c r="L188">
        <v>3950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144</v>
      </c>
      <c r="W188">
        <v>7750</v>
      </c>
      <c r="X188">
        <v>30</v>
      </c>
      <c r="Y188">
        <v>3800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">
      <c r="A189" s="3">
        <v>45747</v>
      </c>
      <c r="B189">
        <v>130</v>
      </c>
      <c r="C189" t="s">
        <v>60</v>
      </c>
      <c r="D189">
        <v>29809</v>
      </c>
      <c r="E189" t="s">
        <v>413</v>
      </c>
      <c r="F189">
        <v>101617</v>
      </c>
      <c r="G189" s="1">
        <v>45736.306944444441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</v>
      </c>
      <c r="W189">
        <v>400</v>
      </c>
      <c r="X189">
        <v>8</v>
      </c>
      <c r="Y189">
        <v>400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">
      <c r="A190" s="3">
        <v>45747</v>
      </c>
      <c r="B190">
        <v>135</v>
      </c>
      <c r="C190" t="s">
        <v>72</v>
      </c>
      <c r="D190">
        <v>6283</v>
      </c>
      <c r="E190" t="s">
        <v>140</v>
      </c>
      <c r="F190">
        <v>100968</v>
      </c>
      <c r="G190" s="1">
        <v>45708.779166666667</v>
      </c>
      <c r="H190">
        <v>0</v>
      </c>
      <c r="I190">
        <v>0</v>
      </c>
      <c r="J190">
        <v>0</v>
      </c>
      <c r="K190">
        <v>0</v>
      </c>
      <c r="L190">
        <v>4450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101</v>
      </c>
      <c r="W190">
        <v>5050</v>
      </c>
      <c r="X190">
        <v>12</v>
      </c>
      <c r="Y190">
        <v>600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">
      <c r="A191" s="3">
        <v>45747</v>
      </c>
      <c r="B191">
        <v>128</v>
      </c>
      <c r="C191" t="s">
        <v>63</v>
      </c>
      <c r="D191">
        <v>4235</v>
      </c>
      <c r="E191" t="s">
        <v>221</v>
      </c>
      <c r="F191">
        <v>900011</v>
      </c>
      <c r="G191" s="1">
        <v>45682.587500000001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189</v>
      </c>
      <c r="W191">
        <v>10000</v>
      </c>
      <c r="X191">
        <v>60</v>
      </c>
      <c r="Y191">
        <v>10000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">
      <c r="A192" s="3">
        <v>45747</v>
      </c>
      <c r="B192">
        <v>132</v>
      </c>
      <c r="C192" t="s">
        <v>87</v>
      </c>
      <c r="D192">
        <v>56437</v>
      </c>
      <c r="E192" t="s">
        <v>424</v>
      </c>
      <c r="F192">
        <v>101672</v>
      </c>
      <c r="G192" s="1">
        <v>45737.305555555555</v>
      </c>
      <c r="H192">
        <v>0</v>
      </c>
      <c r="I192">
        <v>0</v>
      </c>
      <c r="J192">
        <v>0</v>
      </c>
      <c r="K192">
        <v>0</v>
      </c>
      <c r="L192">
        <v>2250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88</v>
      </c>
      <c r="W192">
        <v>4650</v>
      </c>
      <c r="X192">
        <v>19</v>
      </c>
      <c r="Y192">
        <v>2400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">
      <c r="A193" s="3">
        <v>45747</v>
      </c>
      <c r="B193">
        <v>144</v>
      </c>
      <c r="C193" t="s">
        <v>120</v>
      </c>
      <c r="D193">
        <v>3207</v>
      </c>
      <c r="E193" t="s">
        <v>138</v>
      </c>
      <c r="F193">
        <v>100474</v>
      </c>
      <c r="G193" s="1">
        <v>45708.774305555555</v>
      </c>
      <c r="H193">
        <v>0</v>
      </c>
      <c r="I193">
        <v>0</v>
      </c>
      <c r="J193">
        <v>0</v>
      </c>
      <c r="K193">
        <v>0</v>
      </c>
      <c r="L193">
        <v>15150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1204</v>
      </c>
      <c r="W193">
        <v>69250</v>
      </c>
      <c r="X193">
        <v>246</v>
      </c>
      <c r="Y193">
        <v>53100</v>
      </c>
      <c r="Z193">
        <v>20</v>
      </c>
      <c r="AA193">
        <v>1000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">
      <c r="A194" s="3">
        <v>45747</v>
      </c>
      <c r="B194">
        <v>146</v>
      </c>
      <c r="C194" t="s">
        <v>79</v>
      </c>
      <c r="D194">
        <v>6277</v>
      </c>
      <c r="E194" t="s">
        <v>220</v>
      </c>
      <c r="F194">
        <v>100933</v>
      </c>
      <c r="G194" s="1">
        <v>45716.964583333334</v>
      </c>
      <c r="H194">
        <v>0</v>
      </c>
      <c r="I194">
        <v>0</v>
      </c>
      <c r="J194">
        <v>0</v>
      </c>
      <c r="K194">
        <v>0</v>
      </c>
      <c r="L194">
        <v>3200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90</v>
      </c>
      <c r="W194">
        <v>5100</v>
      </c>
      <c r="X194">
        <v>18</v>
      </c>
      <c r="Y194">
        <v>1900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">
      <c r="A195" s="3">
        <v>45747</v>
      </c>
      <c r="B195">
        <v>127</v>
      </c>
      <c r="C195" t="s">
        <v>56</v>
      </c>
      <c r="D195">
        <v>8381</v>
      </c>
      <c r="E195" t="s">
        <v>173</v>
      </c>
      <c r="F195">
        <v>100658</v>
      </c>
      <c r="G195" s="1">
        <v>45681.60833333333</v>
      </c>
      <c r="H195">
        <v>0</v>
      </c>
      <c r="I195">
        <v>0</v>
      </c>
      <c r="J195">
        <v>0</v>
      </c>
      <c r="K195">
        <v>0</v>
      </c>
      <c r="L195">
        <v>4850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89</v>
      </c>
      <c r="W195">
        <v>5950</v>
      </c>
      <c r="X195">
        <v>13</v>
      </c>
      <c r="Y195">
        <v>1100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">
      <c r="A196" s="3">
        <v>45747</v>
      </c>
      <c r="B196">
        <v>146</v>
      </c>
      <c r="C196" t="s">
        <v>79</v>
      </c>
      <c r="D196">
        <v>2237</v>
      </c>
      <c r="E196" t="s">
        <v>174</v>
      </c>
      <c r="F196">
        <v>101031</v>
      </c>
      <c r="G196" s="1">
        <v>45714.782638888886</v>
      </c>
      <c r="H196">
        <v>0</v>
      </c>
      <c r="I196">
        <v>0</v>
      </c>
      <c r="J196">
        <v>0</v>
      </c>
      <c r="K196">
        <v>0</v>
      </c>
      <c r="L196">
        <v>12450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416</v>
      </c>
      <c r="W196">
        <v>24800</v>
      </c>
      <c r="X196">
        <v>91</v>
      </c>
      <c r="Y196">
        <v>12350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">
      <c r="A197" s="3">
        <v>45747</v>
      </c>
      <c r="B197">
        <v>146</v>
      </c>
      <c r="C197" t="s">
        <v>79</v>
      </c>
      <c r="D197">
        <v>102593</v>
      </c>
      <c r="E197" t="s">
        <v>466</v>
      </c>
      <c r="F197">
        <v>101735</v>
      </c>
      <c r="G197" s="1">
        <v>45741.978472222225</v>
      </c>
      <c r="H197">
        <v>0</v>
      </c>
      <c r="I197">
        <v>0</v>
      </c>
      <c r="J197">
        <v>0</v>
      </c>
      <c r="K197">
        <v>0</v>
      </c>
      <c r="L197">
        <v>1850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58</v>
      </c>
      <c r="W197">
        <v>3000</v>
      </c>
      <c r="X197">
        <v>14</v>
      </c>
      <c r="Y197">
        <v>1150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">
      <c r="A198" s="3">
        <v>45747</v>
      </c>
      <c r="B198">
        <v>138</v>
      </c>
      <c r="C198" t="s">
        <v>70</v>
      </c>
      <c r="D198">
        <v>81095</v>
      </c>
      <c r="E198" t="s">
        <v>395</v>
      </c>
      <c r="F198">
        <v>101596</v>
      </c>
      <c r="G198" s="1">
        <v>45735.273611111108</v>
      </c>
      <c r="H198">
        <v>0</v>
      </c>
      <c r="I198">
        <v>0</v>
      </c>
      <c r="J198">
        <v>0</v>
      </c>
      <c r="K198">
        <v>0</v>
      </c>
      <c r="L198">
        <v>7600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302</v>
      </c>
      <c r="W198">
        <v>15100</v>
      </c>
      <c r="X198">
        <v>55</v>
      </c>
      <c r="Y198">
        <v>7500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">
      <c r="A199" s="3">
        <v>45747</v>
      </c>
      <c r="B199">
        <v>138</v>
      </c>
      <c r="C199" t="s">
        <v>70</v>
      </c>
      <c r="D199">
        <v>36040</v>
      </c>
      <c r="E199" t="s">
        <v>452</v>
      </c>
      <c r="F199">
        <v>101547</v>
      </c>
      <c r="G199" s="1">
        <v>45738.367361111108</v>
      </c>
      <c r="H199">
        <v>0</v>
      </c>
      <c r="I199">
        <v>0</v>
      </c>
      <c r="J199">
        <v>0</v>
      </c>
      <c r="K199">
        <v>0</v>
      </c>
      <c r="L199">
        <v>6050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152</v>
      </c>
      <c r="W199">
        <v>8100</v>
      </c>
      <c r="X199">
        <v>22</v>
      </c>
      <c r="Y199">
        <v>2050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">
      <c r="A200" s="3">
        <v>45747</v>
      </c>
      <c r="B200">
        <v>127</v>
      </c>
      <c r="C200" t="s">
        <v>56</v>
      </c>
      <c r="D200">
        <v>9397</v>
      </c>
      <c r="E200" t="s">
        <v>169</v>
      </c>
      <c r="F200">
        <v>100641</v>
      </c>
      <c r="G200" s="1">
        <v>45688.675694444442</v>
      </c>
      <c r="H200">
        <v>0</v>
      </c>
      <c r="I200">
        <v>0</v>
      </c>
      <c r="J200">
        <v>0</v>
      </c>
      <c r="K200">
        <v>0</v>
      </c>
      <c r="L200">
        <v>20350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881</v>
      </c>
      <c r="W200">
        <v>45650</v>
      </c>
      <c r="X200">
        <v>182</v>
      </c>
      <c r="Y200">
        <v>25300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">
      <c r="A201" s="3">
        <v>45747</v>
      </c>
      <c r="B201">
        <v>144</v>
      </c>
      <c r="C201" t="s">
        <v>120</v>
      </c>
      <c r="D201">
        <v>5299</v>
      </c>
      <c r="E201" t="s">
        <v>222</v>
      </c>
      <c r="F201">
        <v>101322</v>
      </c>
      <c r="G201" s="1">
        <v>45716.974999999999</v>
      </c>
      <c r="H201">
        <v>0</v>
      </c>
      <c r="I201">
        <v>0</v>
      </c>
      <c r="J201">
        <v>0</v>
      </c>
      <c r="K201">
        <v>0</v>
      </c>
      <c r="L201">
        <v>7300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237</v>
      </c>
      <c r="W201">
        <v>12000</v>
      </c>
      <c r="X201">
        <v>41</v>
      </c>
      <c r="Y201">
        <v>4700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">
      <c r="A202" s="3">
        <v>45747</v>
      </c>
      <c r="B202">
        <v>127</v>
      </c>
      <c r="C202" t="s">
        <v>56</v>
      </c>
      <c r="D202">
        <v>4275</v>
      </c>
      <c r="E202" t="s">
        <v>167</v>
      </c>
      <c r="F202">
        <v>100425</v>
      </c>
      <c r="G202" s="1">
        <v>45688.664583333331</v>
      </c>
      <c r="H202">
        <v>0</v>
      </c>
      <c r="I202">
        <v>0</v>
      </c>
      <c r="J202">
        <v>0</v>
      </c>
      <c r="K202">
        <v>0</v>
      </c>
      <c r="L202">
        <v>14700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380</v>
      </c>
      <c r="W202">
        <v>20650</v>
      </c>
      <c r="X202">
        <v>61</v>
      </c>
      <c r="Y202">
        <v>5950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">
      <c r="A203" s="3">
        <v>45747</v>
      </c>
      <c r="B203">
        <v>133</v>
      </c>
      <c r="C203" t="s">
        <v>82</v>
      </c>
      <c r="D203">
        <v>47314</v>
      </c>
      <c r="E203" t="s">
        <v>265</v>
      </c>
      <c r="F203">
        <v>100550</v>
      </c>
      <c r="G203" s="1">
        <v>45721.979166666664</v>
      </c>
      <c r="H203">
        <v>0</v>
      </c>
      <c r="I203">
        <v>0</v>
      </c>
      <c r="J203">
        <v>0</v>
      </c>
      <c r="K203">
        <v>0</v>
      </c>
      <c r="L203">
        <v>7450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263</v>
      </c>
      <c r="W203">
        <v>13300</v>
      </c>
      <c r="X203">
        <v>52</v>
      </c>
      <c r="Y203">
        <v>5850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">
      <c r="A204" s="3">
        <v>45747</v>
      </c>
      <c r="B204">
        <v>127</v>
      </c>
      <c r="C204" t="s">
        <v>56</v>
      </c>
      <c r="D204">
        <v>7337</v>
      </c>
      <c r="E204" t="s">
        <v>157</v>
      </c>
      <c r="F204">
        <v>100851</v>
      </c>
      <c r="G204" s="1">
        <v>45688.67083333333</v>
      </c>
      <c r="H204">
        <v>0</v>
      </c>
      <c r="I204">
        <v>0</v>
      </c>
      <c r="J204">
        <v>0</v>
      </c>
      <c r="K204">
        <v>0</v>
      </c>
      <c r="L204">
        <v>5650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186</v>
      </c>
      <c r="W204">
        <v>10500</v>
      </c>
      <c r="X204">
        <v>34</v>
      </c>
      <c r="Y204">
        <v>4850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">
      <c r="A205" s="3">
        <v>45747</v>
      </c>
      <c r="B205">
        <v>132</v>
      </c>
      <c r="C205" t="s">
        <v>87</v>
      </c>
      <c r="D205">
        <v>229587</v>
      </c>
      <c r="E205" t="s">
        <v>520</v>
      </c>
      <c r="F205">
        <v>101845</v>
      </c>
      <c r="G205" s="1">
        <v>45745.362500000003</v>
      </c>
      <c r="H205">
        <v>0</v>
      </c>
      <c r="I205">
        <v>0</v>
      </c>
      <c r="J205">
        <v>0</v>
      </c>
      <c r="K205">
        <v>0</v>
      </c>
      <c r="L205">
        <v>4350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114</v>
      </c>
      <c r="W205">
        <v>5900</v>
      </c>
      <c r="X205">
        <v>10</v>
      </c>
      <c r="Y205">
        <v>1550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">
      <c r="A206" s="3">
        <v>45747</v>
      </c>
      <c r="B206">
        <v>128</v>
      </c>
      <c r="C206" t="s">
        <v>63</v>
      </c>
      <c r="D206">
        <v>2209</v>
      </c>
      <c r="E206" t="s">
        <v>153</v>
      </c>
      <c r="F206">
        <v>900005</v>
      </c>
      <c r="G206" s="1">
        <v>45682.586805555555</v>
      </c>
      <c r="H206">
        <v>0</v>
      </c>
      <c r="I206">
        <v>0</v>
      </c>
      <c r="J206">
        <v>0</v>
      </c>
      <c r="K206">
        <v>0</v>
      </c>
      <c r="L206">
        <v>400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142</v>
      </c>
      <c r="W206">
        <v>9100</v>
      </c>
      <c r="X206">
        <v>70</v>
      </c>
      <c r="Y206">
        <v>8700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">
      <c r="A207" s="3">
        <v>45747</v>
      </c>
      <c r="B207">
        <v>135</v>
      </c>
      <c r="C207" t="s">
        <v>72</v>
      </c>
      <c r="D207">
        <v>29860</v>
      </c>
      <c r="E207" t="s">
        <v>394</v>
      </c>
      <c r="F207">
        <v>101588</v>
      </c>
      <c r="G207" s="1">
        <v>45735.261805555558</v>
      </c>
      <c r="H207">
        <v>0</v>
      </c>
      <c r="I207">
        <v>0</v>
      </c>
      <c r="J207">
        <v>0</v>
      </c>
      <c r="K207">
        <v>0</v>
      </c>
      <c r="L207">
        <v>2950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76</v>
      </c>
      <c r="W207">
        <v>3800</v>
      </c>
      <c r="X207">
        <v>11</v>
      </c>
      <c r="Y207">
        <v>550</v>
      </c>
      <c r="Z207">
        <v>6</v>
      </c>
      <c r="AA207">
        <v>300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">
      <c r="A208" s="3">
        <v>45747</v>
      </c>
      <c r="B208">
        <v>147</v>
      </c>
      <c r="C208" t="s">
        <v>156</v>
      </c>
      <c r="D208">
        <v>80040</v>
      </c>
      <c r="E208" t="s">
        <v>419</v>
      </c>
      <c r="F208">
        <v>101640</v>
      </c>
      <c r="G208" s="1">
        <v>45736.288888888892</v>
      </c>
      <c r="H208">
        <v>0</v>
      </c>
      <c r="I208">
        <v>0</v>
      </c>
      <c r="J208">
        <v>0</v>
      </c>
      <c r="K208">
        <v>0</v>
      </c>
      <c r="L208">
        <v>13850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425</v>
      </c>
      <c r="W208">
        <v>21250</v>
      </c>
      <c r="X208">
        <v>67</v>
      </c>
      <c r="Y208">
        <v>7400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">
      <c r="A209" s="3">
        <v>45747</v>
      </c>
      <c r="B209">
        <v>145</v>
      </c>
      <c r="C209" t="s">
        <v>154</v>
      </c>
      <c r="D209">
        <v>90282</v>
      </c>
      <c r="E209" t="s">
        <v>340</v>
      </c>
      <c r="F209">
        <v>101469</v>
      </c>
      <c r="G209" s="1">
        <v>45728.902083333334</v>
      </c>
      <c r="H209">
        <v>0</v>
      </c>
      <c r="I209">
        <v>0</v>
      </c>
      <c r="J209">
        <v>0</v>
      </c>
      <c r="K209">
        <v>0</v>
      </c>
      <c r="L209">
        <v>23800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978</v>
      </c>
      <c r="W209">
        <v>50100</v>
      </c>
      <c r="X209">
        <v>243</v>
      </c>
      <c r="Y209">
        <v>26300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">
      <c r="A210" s="3">
        <v>45747</v>
      </c>
      <c r="B210">
        <v>148</v>
      </c>
      <c r="C210" t="s">
        <v>256</v>
      </c>
      <c r="D210">
        <v>77993</v>
      </c>
      <c r="E210" t="s">
        <v>384</v>
      </c>
      <c r="F210">
        <v>101602</v>
      </c>
      <c r="G210" s="1">
        <v>45735.326388888891</v>
      </c>
      <c r="H210">
        <v>0</v>
      </c>
      <c r="I210">
        <v>0</v>
      </c>
      <c r="J210">
        <v>0</v>
      </c>
      <c r="K210">
        <v>0</v>
      </c>
      <c r="L210">
        <v>2500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22</v>
      </c>
      <c r="W210">
        <v>2700</v>
      </c>
      <c r="X210">
        <v>4</v>
      </c>
      <c r="Y210">
        <v>200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">
      <c r="A211" s="3">
        <v>45747</v>
      </c>
      <c r="B211">
        <v>122</v>
      </c>
      <c r="C211" t="s">
        <v>58</v>
      </c>
      <c r="D211">
        <v>70826</v>
      </c>
      <c r="E211" t="s">
        <v>436</v>
      </c>
      <c r="F211">
        <v>101618</v>
      </c>
      <c r="G211" s="1">
        <v>45736.301388888889</v>
      </c>
      <c r="H211">
        <v>0</v>
      </c>
      <c r="I211">
        <v>0</v>
      </c>
      <c r="J211">
        <v>0</v>
      </c>
      <c r="K211">
        <v>0</v>
      </c>
      <c r="L211">
        <v>5400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79</v>
      </c>
      <c r="W211">
        <v>9750</v>
      </c>
      <c r="X211">
        <v>13</v>
      </c>
      <c r="Y211">
        <v>4350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">
      <c r="A212" s="3">
        <v>45747</v>
      </c>
      <c r="B212">
        <v>145</v>
      </c>
      <c r="C212" t="s">
        <v>154</v>
      </c>
      <c r="D212">
        <v>54442</v>
      </c>
      <c r="E212" t="s">
        <v>437</v>
      </c>
      <c r="F212">
        <v>101713</v>
      </c>
      <c r="G212" s="1">
        <v>45738.36041666667</v>
      </c>
      <c r="H212">
        <v>0</v>
      </c>
      <c r="I212">
        <v>0</v>
      </c>
      <c r="J212">
        <v>0</v>
      </c>
      <c r="K212">
        <v>0</v>
      </c>
      <c r="L212">
        <v>5000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200</v>
      </c>
      <c r="W212">
        <v>10000</v>
      </c>
      <c r="X212">
        <v>52</v>
      </c>
      <c r="Y212">
        <v>5000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">
      <c r="A213" s="3">
        <v>45747</v>
      </c>
      <c r="B213">
        <v>122</v>
      </c>
      <c r="C213" t="s">
        <v>58</v>
      </c>
      <c r="D213">
        <v>211</v>
      </c>
      <c r="E213" t="s">
        <v>193</v>
      </c>
      <c r="F213">
        <v>100005</v>
      </c>
      <c r="G213" s="1">
        <v>45676.600694444445</v>
      </c>
      <c r="H213">
        <v>0</v>
      </c>
      <c r="I213">
        <v>0</v>
      </c>
      <c r="J213">
        <v>0</v>
      </c>
      <c r="K213">
        <v>0</v>
      </c>
      <c r="L213">
        <v>8300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168</v>
      </c>
      <c r="W213">
        <v>12500</v>
      </c>
      <c r="X213">
        <v>37</v>
      </c>
      <c r="Y213">
        <v>4200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">
      <c r="A214" s="3">
        <v>45747</v>
      </c>
      <c r="B214">
        <v>121</v>
      </c>
      <c r="C214" t="s">
        <v>77</v>
      </c>
      <c r="D214">
        <v>209</v>
      </c>
      <c r="E214" t="s">
        <v>191</v>
      </c>
      <c r="F214">
        <v>100001</v>
      </c>
      <c r="G214" s="1">
        <v>45676.614583333336</v>
      </c>
      <c r="H214">
        <v>0</v>
      </c>
      <c r="I214">
        <v>0</v>
      </c>
      <c r="J214">
        <v>0</v>
      </c>
      <c r="K214">
        <v>0</v>
      </c>
      <c r="L214">
        <v>2150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51</v>
      </c>
      <c r="W214">
        <v>3800</v>
      </c>
      <c r="X214">
        <v>7</v>
      </c>
      <c r="Y214">
        <v>1650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">
      <c r="A215" s="3">
        <v>45747</v>
      </c>
      <c r="B215">
        <v>137</v>
      </c>
      <c r="C215" t="s">
        <v>117</v>
      </c>
      <c r="D215">
        <v>22706</v>
      </c>
      <c r="E215" t="s">
        <v>255</v>
      </c>
      <c r="F215">
        <v>101341</v>
      </c>
      <c r="G215" s="1">
        <v>45721.996527777781</v>
      </c>
      <c r="H215">
        <v>0</v>
      </c>
      <c r="I215">
        <v>0</v>
      </c>
      <c r="J215">
        <v>0</v>
      </c>
      <c r="K215">
        <v>0</v>
      </c>
      <c r="L215">
        <v>10650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384</v>
      </c>
      <c r="W215">
        <v>20750</v>
      </c>
      <c r="X215">
        <v>127</v>
      </c>
      <c r="Y215">
        <v>10100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">
      <c r="A216" s="3">
        <v>45747</v>
      </c>
      <c r="B216">
        <v>127</v>
      </c>
      <c r="C216" t="s">
        <v>56</v>
      </c>
      <c r="D216">
        <v>7368</v>
      </c>
      <c r="E216" t="s">
        <v>181</v>
      </c>
      <c r="F216">
        <v>100544</v>
      </c>
      <c r="G216" s="1">
        <v>45688.681250000001</v>
      </c>
      <c r="H216">
        <v>0</v>
      </c>
      <c r="I216">
        <v>0</v>
      </c>
      <c r="J216">
        <v>0</v>
      </c>
      <c r="K216">
        <v>0</v>
      </c>
      <c r="L216">
        <v>5500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126</v>
      </c>
      <c r="W216">
        <v>6650</v>
      </c>
      <c r="X216">
        <v>20</v>
      </c>
      <c r="Y216">
        <v>1150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">
      <c r="A217" s="3">
        <v>45747</v>
      </c>
      <c r="B217">
        <v>143</v>
      </c>
      <c r="C217" t="s">
        <v>89</v>
      </c>
      <c r="D217">
        <v>6344</v>
      </c>
      <c r="E217" t="s">
        <v>420</v>
      </c>
      <c r="F217">
        <v>101658</v>
      </c>
      <c r="G217" s="1">
        <v>45737.288194444445</v>
      </c>
      <c r="H217">
        <v>0</v>
      </c>
      <c r="I217">
        <v>0</v>
      </c>
      <c r="J217">
        <v>0</v>
      </c>
      <c r="K217">
        <v>0</v>
      </c>
      <c r="L217">
        <v>17300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836</v>
      </c>
      <c r="W217">
        <v>44550</v>
      </c>
      <c r="X217">
        <v>212</v>
      </c>
      <c r="Y217">
        <v>27250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">
      <c r="A218" s="3">
        <v>45747</v>
      </c>
      <c r="B218">
        <v>128</v>
      </c>
      <c r="C218" t="s">
        <v>63</v>
      </c>
      <c r="D218">
        <v>3272</v>
      </c>
      <c r="E218" t="s">
        <v>182</v>
      </c>
      <c r="F218">
        <v>900009</v>
      </c>
      <c r="G218" s="1">
        <v>45682.584722222222</v>
      </c>
      <c r="H218">
        <v>0</v>
      </c>
      <c r="I218">
        <v>0</v>
      </c>
      <c r="J218">
        <v>0</v>
      </c>
      <c r="K218">
        <v>0</v>
      </c>
      <c r="L218">
        <v>3550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80</v>
      </c>
      <c r="W218">
        <v>4400</v>
      </c>
      <c r="X218">
        <v>10</v>
      </c>
      <c r="Y218">
        <v>850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">
      <c r="A219" s="3">
        <v>45747</v>
      </c>
      <c r="B219">
        <v>140</v>
      </c>
      <c r="C219" t="s">
        <v>158</v>
      </c>
      <c r="D219">
        <v>36023</v>
      </c>
      <c r="E219" t="s">
        <v>426</v>
      </c>
      <c r="F219">
        <v>101696</v>
      </c>
      <c r="G219" s="1">
        <v>45737.365972222222</v>
      </c>
      <c r="H219">
        <v>0</v>
      </c>
      <c r="I219">
        <v>0</v>
      </c>
      <c r="J219">
        <v>0</v>
      </c>
      <c r="K219">
        <v>0</v>
      </c>
      <c r="L219">
        <v>1100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22</v>
      </c>
      <c r="W219">
        <v>1150</v>
      </c>
      <c r="X219">
        <v>1</v>
      </c>
      <c r="Y219">
        <v>50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">
      <c r="A220" s="3">
        <v>45747</v>
      </c>
      <c r="B220">
        <v>146</v>
      </c>
      <c r="C220" t="s">
        <v>79</v>
      </c>
      <c r="D220">
        <v>2246</v>
      </c>
      <c r="E220" t="s">
        <v>385</v>
      </c>
      <c r="F220">
        <v>101593</v>
      </c>
      <c r="G220" s="1">
        <v>45735.269444444442</v>
      </c>
      <c r="H220">
        <v>0</v>
      </c>
      <c r="I220">
        <v>0</v>
      </c>
      <c r="J220">
        <v>0</v>
      </c>
      <c r="K220">
        <v>0</v>
      </c>
      <c r="L220">
        <v>150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19</v>
      </c>
      <c r="W220">
        <v>1350</v>
      </c>
      <c r="X220">
        <v>5</v>
      </c>
      <c r="Y220">
        <v>1200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">
      <c r="A221" s="3">
        <v>45747</v>
      </c>
      <c r="B221">
        <v>145</v>
      </c>
      <c r="C221" t="s">
        <v>154</v>
      </c>
      <c r="D221">
        <v>49337</v>
      </c>
      <c r="E221" t="s">
        <v>339</v>
      </c>
      <c r="F221">
        <v>101467</v>
      </c>
      <c r="G221" s="1">
        <v>45728.900694444441</v>
      </c>
      <c r="H221">
        <v>0</v>
      </c>
      <c r="I221">
        <v>0</v>
      </c>
      <c r="J221">
        <v>0</v>
      </c>
      <c r="K221">
        <v>0</v>
      </c>
      <c r="L221">
        <v>11050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316</v>
      </c>
      <c r="W221">
        <v>16550</v>
      </c>
      <c r="X221">
        <v>58</v>
      </c>
      <c r="Y221">
        <v>5500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">
      <c r="A222" s="3">
        <v>45747</v>
      </c>
      <c r="B222">
        <v>141</v>
      </c>
      <c r="C222" t="s">
        <v>123</v>
      </c>
      <c r="D222">
        <v>59578</v>
      </c>
      <c r="E222" t="s">
        <v>327</v>
      </c>
      <c r="F222">
        <v>101423</v>
      </c>
      <c r="G222" s="1">
        <v>45727.834722222222</v>
      </c>
      <c r="H222">
        <v>0</v>
      </c>
      <c r="I222">
        <v>0</v>
      </c>
      <c r="J222">
        <v>0</v>
      </c>
      <c r="K222">
        <v>0</v>
      </c>
      <c r="L222">
        <v>550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17</v>
      </c>
      <c r="W222">
        <v>850</v>
      </c>
      <c r="X222">
        <v>6</v>
      </c>
      <c r="Y222">
        <v>300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">
      <c r="A223" s="3">
        <v>45747</v>
      </c>
      <c r="B223">
        <v>132</v>
      </c>
      <c r="C223" t="s">
        <v>87</v>
      </c>
      <c r="D223">
        <v>35071</v>
      </c>
      <c r="E223" t="s">
        <v>269</v>
      </c>
      <c r="F223">
        <v>101355</v>
      </c>
      <c r="G223" s="1">
        <v>45722.94027777778</v>
      </c>
      <c r="H223">
        <v>0</v>
      </c>
      <c r="I223">
        <v>0</v>
      </c>
      <c r="J223">
        <v>0</v>
      </c>
      <c r="K223">
        <v>0</v>
      </c>
      <c r="L223">
        <v>1800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61</v>
      </c>
      <c r="W223">
        <v>3050</v>
      </c>
      <c r="X223">
        <v>6</v>
      </c>
      <c r="Y223">
        <v>1250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">
      <c r="A224" s="3">
        <v>45747</v>
      </c>
      <c r="B224">
        <v>122</v>
      </c>
      <c r="C224" t="s">
        <v>58</v>
      </c>
      <c r="D224">
        <v>7422</v>
      </c>
      <c r="E224" t="s">
        <v>206</v>
      </c>
      <c r="F224">
        <v>101206</v>
      </c>
      <c r="G224" s="1">
        <v>45693.693055555559</v>
      </c>
      <c r="H224">
        <v>0</v>
      </c>
      <c r="I224">
        <v>0</v>
      </c>
      <c r="J224">
        <v>0</v>
      </c>
      <c r="K224">
        <v>0</v>
      </c>
      <c r="L224">
        <v>12900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316</v>
      </c>
      <c r="W224">
        <v>17850</v>
      </c>
      <c r="X224">
        <v>46</v>
      </c>
      <c r="Y224">
        <v>4950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">
      <c r="A225" s="3">
        <v>45747</v>
      </c>
      <c r="B225">
        <v>127</v>
      </c>
      <c r="C225" t="s">
        <v>56</v>
      </c>
      <c r="D225">
        <v>8444</v>
      </c>
      <c r="E225" t="s">
        <v>204</v>
      </c>
      <c r="F225">
        <v>101205</v>
      </c>
      <c r="G225" s="1">
        <v>45688.713888888888</v>
      </c>
      <c r="H225">
        <v>0</v>
      </c>
      <c r="I225">
        <v>0</v>
      </c>
      <c r="J225">
        <v>0</v>
      </c>
      <c r="K225">
        <v>0</v>
      </c>
      <c r="L225">
        <v>13150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498</v>
      </c>
      <c r="W225">
        <v>26450</v>
      </c>
      <c r="X225">
        <v>117</v>
      </c>
      <c r="Y225">
        <v>13300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">
      <c r="A226" s="3">
        <v>45747</v>
      </c>
      <c r="B226">
        <v>121</v>
      </c>
      <c r="C226" t="s">
        <v>77</v>
      </c>
      <c r="D226">
        <v>30979</v>
      </c>
      <c r="E226" t="s">
        <v>280</v>
      </c>
      <c r="F226">
        <v>101371</v>
      </c>
      <c r="G226" s="1">
        <v>45722.935416666667</v>
      </c>
      <c r="H226">
        <v>0</v>
      </c>
      <c r="I226">
        <v>0</v>
      </c>
      <c r="J226">
        <v>0</v>
      </c>
      <c r="K226">
        <v>0</v>
      </c>
      <c r="L226">
        <v>12700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269</v>
      </c>
      <c r="W226">
        <v>17750</v>
      </c>
      <c r="X226">
        <v>44</v>
      </c>
      <c r="Y226">
        <v>5050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">
      <c r="A227" s="3">
        <v>45747</v>
      </c>
      <c r="B227">
        <v>122</v>
      </c>
      <c r="C227" t="s">
        <v>58</v>
      </c>
      <c r="D227">
        <v>250</v>
      </c>
      <c r="E227" t="s">
        <v>203</v>
      </c>
      <c r="F227">
        <v>100023</v>
      </c>
      <c r="G227" s="1">
        <v>45676.60833333333</v>
      </c>
      <c r="H227">
        <v>0</v>
      </c>
      <c r="I227">
        <v>0</v>
      </c>
      <c r="J227">
        <v>0</v>
      </c>
      <c r="K227">
        <v>0</v>
      </c>
      <c r="L227">
        <v>4100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72</v>
      </c>
      <c r="W227">
        <v>7100</v>
      </c>
      <c r="X227">
        <v>14</v>
      </c>
      <c r="Y227">
        <v>3000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">
      <c r="A228" s="3">
        <v>45747</v>
      </c>
      <c r="B228">
        <v>137</v>
      </c>
      <c r="C228" t="s">
        <v>117</v>
      </c>
      <c r="D228">
        <v>38148</v>
      </c>
      <c r="E228" t="s">
        <v>378</v>
      </c>
      <c r="F228">
        <v>101510</v>
      </c>
      <c r="G228" s="1">
        <v>45731.424305555556</v>
      </c>
      <c r="H228">
        <v>0</v>
      </c>
      <c r="I228">
        <v>0</v>
      </c>
      <c r="J228">
        <v>0</v>
      </c>
      <c r="K228">
        <v>0</v>
      </c>
      <c r="L228">
        <v>-250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100</v>
      </c>
      <c r="X228">
        <v>7</v>
      </c>
      <c r="Y228">
        <v>350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">
      <c r="A229" s="3">
        <v>45747</v>
      </c>
      <c r="B229">
        <v>137</v>
      </c>
      <c r="C229" t="s">
        <v>117</v>
      </c>
      <c r="D229">
        <v>35077</v>
      </c>
      <c r="E229" t="s">
        <v>352</v>
      </c>
      <c r="F229">
        <v>101512</v>
      </c>
      <c r="G229" s="1">
        <v>45731.425694444442</v>
      </c>
      <c r="H229">
        <v>0</v>
      </c>
      <c r="I229">
        <v>0</v>
      </c>
      <c r="J229">
        <v>0</v>
      </c>
      <c r="K229">
        <v>0</v>
      </c>
      <c r="L229">
        <v>2550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93</v>
      </c>
      <c r="W229">
        <v>4750</v>
      </c>
      <c r="X229">
        <v>26</v>
      </c>
      <c r="Y229">
        <v>2200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">
      <c r="A230" s="3">
        <v>45747</v>
      </c>
      <c r="B230">
        <v>137</v>
      </c>
      <c r="C230" t="s">
        <v>117</v>
      </c>
      <c r="D230">
        <v>591103</v>
      </c>
      <c r="E230" t="s">
        <v>468</v>
      </c>
      <c r="F230">
        <v>101738</v>
      </c>
      <c r="G230" s="1">
        <v>45741.972916666666</v>
      </c>
      <c r="H230">
        <v>0</v>
      </c>
      <c r="I230">
        <v>0</v>
      </c>
      <c r="J230">
        <v>0</v>
      </c>
      <c r="K230">
        <v>0</v>
      </c>
      <c r="L230">
        <v>600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12</v>
      </c>
      <c r="W230">
        <v>600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">
      <c r="A231" s="3">
        <v>45747</v>
      </c>
      <c r="B231">
        <v>130</v>
      </c>
      <c r="C231" t="s">
        <v>60</v>
      </c>
      <c r="D231">
        <v>106760</v>
      </c>
      <c r="E231" t="s">
        <v>492</v>
      </c>
      <c r="F231">
        <v>101803</v>
      </c>
      <c r="G231" s="1">
        <v>45744.375694444447</v>
      </c>
      <c r="H231">
        <v>0</v>
      </c>
      <c r="I231">
        <v>0</v>
      </c>
      <c r="J231">
        <v>0</v>
      </c>
      <c r="K231">
        <v>0</v>
      </c>
      <c r="L231">
        <v>850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16</v>
      </c>
      <c r="W231">
        <v>850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">
      <c r="A232" s="3">
        <v>45747</v>
      </c>
      <c r="B232">
        <v>147</v>
      </c>
      <c r="C232" t="s">
        <v>156</v>
      </c>
      <c r="D232">
        <v>19721</v>
      </c>
      <c r="E232" t="s">
        <v>416</v>
      </c>
      <c r="F232">
        <v>101625</v>
      </c>
      <c r="G232" s="1">
        <v>45736.272916666669</v>
      </c>
      <c r="H232">
        <v>0</v>
      </c>
      <c r="I232">
        <v>0</v>
      </c>
      <c r="J232">
        <v>0</v>
      </c>
      <c r="K232">
        <v>0</v>
      </c>
      <c r="L232">
        <v>3450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109</v>
      </c>
      <c r="W232">
        <v>6050</v>
      </c>
      <c r="X232">
        <v>21</v>
      </c>
      <c r="Y232">
        <v>2600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">
      <c r="A233" s="3">
        <v>45747</v>
      </c>
      <c r="B233">
        <v>127</v>
      </c>
      <c r="C233" t="s">
        <v>56</v>
      </c>
      <c r="D233">
        <v>8434</v>
      </c>
      <c r="E233" t="s">
        <v>201</v>
      </c>
      <c r="F233">
        <v>100112</v>
      </c>
      <c r="G233" s="1">
        <v>45681.612500000003</v>
      </c>
      <c r="H233">
        <v>0</v>
      </c>
      <c r="I233">
        <v>0</v>
      </c>
      <c r="J233">
        <v>0</v>
      </c>
      <c r="K233">
        <v>0</v>
      </c>
      <c r="L233">
        <v>6700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238</v>
      </c>
      <c r="W233">
        <v>12400</v>
      </c>
      <c r="X233">
        <v>14</v>
      </c>
      <c r="Y233">
        <v>5700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">
      <c r="A234" s="3">
        <v>45747</v>
      </c>
      <c r="B234">
        <v>147</v>
      </c>
      <c r="C234" t="s">
        <v>156</v>
      </c>
      <c r="D234">
        <v>53518</v>
      </c>
      <c r="E234" t="s">
        <v>407</v>
      </c>
      <c r="F234">
        <v>101654</v>
      </c>
      <c r="G234" s="1">
        <v>45736.477083333331</v>
      </c>
      <c r="H234">
        <v>0</v>
      </c>
      <c r="I234">
        <v>0</v>
      </c>
      <c r="J234">
        <v>0</v>
      </c>
      <c r="K234">
        <v>0</v>
      </c>
      <c r="L234">
        <v>900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23</v>
      </c>
      <c r="W234">
        <v>1200</v>
      </c>
      <c r="X234">
        <v>3</v>
      </c>
      <c r="Y234">
        <v>300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">
      <c r="A235" s="3">
        <v>45747</v>
      </c>
      <c r="B235">
        <v>145</v>
      </c>
      <c r="C235" t="s">
        <v>154</v>
      </c>
      <c r="D235">
        <v>12518</v>
      </c>
      <c r="E235" t="s">
        <v>329</v>
      </c>
      <c r="F235">
        <v>101460</v>
      </c>
      <c r="G235" s="1">
        <v>45728.895138888889</v>
      </c>
      <c r="H235">
        <v>0</v>
      </c>
      <c r="I235">
        <v>0</v>
      </c>
      <c r="J235">
        <v>0</v>
      </c>
      <c r="K235">
        <v>0</v>
      </c>
      <c r="L235">
        <v>9250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392</v>
      </c>
      <c r="W235">
        <v>20350</v>
      </c>
      <c r="X235">
        <v>73</v>
      </c>
      <c r="Y235">
        <v>11100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">
      <c r="A236" s="3">
        <v>45747</v>
      </c>
      <c r="B236">
        <v>145</v>
      </c>
      <c r="C236" t="s">
        <v>154</v>
      </c>
      <c r="D236">
        <v>39196</v>
      </c>
      <c r="E236" t="s">
        <v>341</v>
      </c>
      <c r="F236">
        <v>101464</v>
      </c>
      <c r="G236" s="1">
        <v>45729.833333333336</v>
      </c>
      <c r="H236">
        <v>0</v>
      </c>
      <c r="I236">
        <v>0</v>
      </c>
      <c r="J236">
        <v>0</v>
      </c>
      <c r="K236">
        <v>0</v>
      </c>
      <c r="L236">
        <v>2850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124</v>
      </c>
      <c r="W236">
        <v>6200</v>
      </c>
      <c r="X236">
        <v>20</v>
      </c>
      <c r="Y236">
        <v>3350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">
      <c r="A237" s="3">
        <v>45747</v>
      </c>
      <c r="B237">
        <v>145</v>
      </c>
      <c r="C237" t="s">
        <v>154</v>
      </c>
      <c r="D237">
        <v>903442</v>
      </c>
      <c r="E237" t="s">
        <v>515</v>
      </c>
      <c r="F237">
        <v>101761</v>
      </c>
      <c r="G237" s="1">
        <v>45743.413194444445</v>
      </c>
      <c r="H237">
        <v>0</v>
      </c>
      <c r="I237">
        <v>0</v>
      </c>
      <c r="J237">
        <v>0</v>
      </c>
      <c r="K237">
        <v>0</v>
      </c>
      <c r="L237">
        <v>3100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64</v>
      </c>
      <c r="W237">
        <v>3300</v>
      </c>
      <c r="X237">
        <v>4</v>
      </c>
      <c r="Y237">
        <v>200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">
      <c r="A238" s="3">
        <v>45747</v>
      </c>
      <c r="B238">
        <v>133</v>
      </c>
      <c r="C238" t="s">
        <v>82</v>
      </c>
      <c r="D238">
        <v>70881</v>
      </c>
      <c r="E238" t="s">
        <v>328</v>
      </c>
      <c r="F238">
        <v>101432</v>
      </c>
      <c r="G238" s="1">
        <v>45727.84097222222</v>
      </c>
      <c r="H238">
        <v>0</v>
      </c>
      <c r="I238">
        <v>0</v>
      </c>
      <c r="J238">
        <v>0</v>
      </c>
      <c r="K238">
        <v>0</v>
      </c>
      <c r="L238">
        <v>350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35</v>
      </c>
      <c r="W238">
        <v>1750</v>
      </c>
      <c r="X238">
        <v>18</v>
      </c>
      <c r="Y238">
        <v>1400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">
      <c r="A239" s="3">
        <v>45747</v>
      </c>
      <c r="B239">
        <v>122</v>
      </c>
      <c r="C239" t="s">
        <v>58</v>
      </c>
      <c r="D239">
        <v>22754</v>
      </c>
      <c r="E239" t="s">
        <v>267</v>
      </c>
      <c r="F239">
        <v>101370</v>
      </c>
      <c r="G239" s="1">
        <v>45722.934027777781</v>
      </c>
      <c r="H239">
        <v>0</v>
      </c>
      <c r="I239">
        <v>0</v>
      </c>
      <c r="J239">
        <v>0</v>
      </c>
      <c r="K239">
        <v>0</v>
      </c>
      <c r="L239">
        <v>33600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336</v>
      </c>
      <c r="W239">
        <v>33600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">
      <c r="A240" s="3">
        <v>45747</v>
      </c>
      <c r="B240">
        <v>143</v>
      </c>
      <c r="C240" t="s">
        <v>89</v>
      </c>
      <c r="D240">
        <v>620780</v>
      </c>
      <c r="E240" t="s">
        <v>471</v>
      </c>
      <c r="F240">
        <v>101690</v>
      </c>
      <c r="G240" s="1">
        <v>45741.98541666667</v>
      </c>
      <c r="H240">
        <v>0</v>
      </c>
      <c r="I240">
        <v>0</v>
      </c>
      <c r="J240">
        <v>0</v>
      </c>
      <c r="K240">
        <v>0</v>
      </c>
      <c r="L240">
        <v>2400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73</v>
      </c>
      <c r="W240">
        <v>3650</v>
      </c>
      <c r="X240">
        <v>16</v>
      </c>
      <c r="Y240">
        <v>1250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">
      <c r="A241" s="3">
        <v>45747</v>
      </c>
      <c r="B241">
        <v>147</v>
      </c>
      <c r="C241" t="s">
        <v>156</v>
      </c>
      <c r="D241">
        <v>18659</v>
      </c>
      <c r="E241" t="s">
        <v>351</v>
      </c>
      <c r="F241">
        <v>101495</v>
      </c>
      <c r="G241" s="1">
        <v>45729.852083333331</v>
      </c>
      <c r="H241">
        <v>0</v>
      </c>
      <c r="I241">
        <v>0</v>
      </c>
      <c r="J241">
        <v>0</v>
      </c>
      <c r="K241">
        <v>0</v>
      </c>
      <c r="L241">
        <v>2800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133</v>
      </c>
      <c r="W241">
        <v>6800</v>
      </c>
      <c r="X241">
        <v>28</v>
      </c>
      <c r="Y241">
        <v>4000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">
      <c r="A242" s="3">
        <v>45747</v>
      </c>
      <c r="B242">
        <v>147</v>
      </c>
      <c r="C242" t="s">
        <v>156</v>
      </c>
      <c r="D242">
        <v>11543</v>
      </c>
      <c r="E242" t="s">
        <v>415</v>
      </c>
      <c r="F242">
        <v>101649</v>
      </c>
      <c r="G242" s="1">
        <v>45736.292361111111</v>
      </c>
      <c r="H242">
        <v>0</v>
      </c>
      <c r="I242">
        <v>0</v>
      </c>
      <c r="J242">
        <v>0</v>
      </c>
      <c r="K242">
        <v>0</v>
      </c>
      <c r="L242">
        <v>1250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33</v>
      </c>
      <c r="W242">
        <v>1650</v>
      </c>
      <c r="X242">
        <v>8</v>
      </c>
      <c r="Y242">
        <v>400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">
      <c r="A243" s="3">
        <v>45747</v>
      </c>
      <c r="B243">
        <v>142</v>
      </c>
      <c r="C243" t="s">
        <v>64</v>
      </c>
      <c r="D243">
        <v>378092</v>
      </c>
      <c r="E243" t="s">
        <v>473</v>
      </c>
      <c r="F243">
        <v>101725</v>
      </c>
      <c r="G243" s="1">
        <v>45741.977777777778</v>
      </c>
      <c r="H243">
        <v>0</v>
      </c>
      <c r="I243">
        <v>0</v>
      </c>
      <c r="J243">
        <v>0</v>
      </c>
      <c r="K243">
        <v>0</v>
      </c>
      <c r="L243">
        <v>3050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19</v>
      </c>
      <c r="W243">
        <v>3050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">
      <c r="A244" s="3">
        <v>45747</v>
      </c>
      <c r="B244">
        <v>139</v>
      </c>
      <c r="C244" t="s">
        <v>96</v>
      </c>
      <c r="D244">
        <v>700646</v>
      </c>
      <c r="E244" t="s">
        <v>494</v>
      </c>
      <c r="F244">
        <v>101518</v>
      </c>
      <c r="G244" s="1">
        <v>45744.432638888888</v>
      </c>
      <c r="H244">
        <v>0</v>
      </c>
      <c r="I244">
        <v>0</v>
      </c>
      <c r="J244">
        <v>0</v>
      </c>
      <c r="K244">
        <v>0</v>
      </c>
      <c r="L244">
        <v>650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18</v>
      </c>
      <c r="W244">
        <v>900</v>
      </c>
      <c r="X244">
        <v>5</v>
      </c>
      <c r="Y244">
        <v>250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">
      <c r="A245" s="3">
        <v>45747</v>
      </c>
      <c r="B245">
        <v>121</v>
      </c>
      <c r="C245" t="s">
        <v>77</v>
      </c>
      <c r="D245">
        <v>16655</v>
      </c>
      <c r="E245" t="s">
        <v>449</v>
      </c>
      <c r="F245">
        <v>101699</v>
      </c>
      <c r="G245" s="1">
        <v>45738.363194444442</v>
      </c>
      <c r="H245">
        <v>0</v>
      </c>
      <c r="I245">
        <v>0</v>
      </c>
      <c r="J245">
        <v>0</v>
      </c>
      <c r="K245">
        <v>0</v>
      </c>
      <c r="L245">
        <v>3150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164</v>
      </c>
      <c r="W245">
        <v>8750</v>
      </c>
      <c r="X245">
        <v>45</v>
      </c>
      <c r="Y245">
        <v>5600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">
      <c r="A246" s="3">
        <v>45747</v>
      </c>
      <c r="B246">
        <v>121</v>
      </c>
      <c r="C246" t="s">
        <v>77</v>
      </c>
      <c r="D246">
        <v>82160</v>
      </c>
      <c r="E246" t="s">
        <v>448</v>
      </c>
      <c r="F246">
        <v>101700</v>
      </c>
      <c r="G246" s="1">
        <v>45738.363888888889</v>
      </c>
      <c r="H246">
        <v>0</v>
      </c>
      <c r="I246">
        <v>0</v>
      </c>
      <c r="J246">
        <v>0</v>
      </c>
      <c r="K246">
        <v>0</v>
      </c>
      <c r="L246">
        <v>8550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404</v>
      </c>
      <c r="W246">
        <v>22650</v>
      </c>
      <c r="X246">
        <v>83</v>
      </c>
      <c r="Y246">
        <v>14100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">
      <c r="A247" s="3">
        <v>45747</v>
      </c>
      <c r="B247">
        <v>147</v>
      </c>
      <c r="C247" t="s">
        <v>156</v>
      </c>
      <c r="D247">
        <v>21744</v>
      </c>
      <c r="E247" t="s">
        <v>414</v>
      </c>
      <c r="F247">
        <v>101631</v>
      </c>
      <c r="G247" s="1">
        <v>45736.28125</v>
      </c>
      <c r="H247">
        <v>0</v>
      </c>
      <c r="I247">
        <v>0</v>
      </c>
      <c r="J247">
        <v>0</v>
      </c>
      <c r="K247">
        <v>0</v>
      </c>
      <c r="L247">
        <v>-2200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184</v>
      </c>
      <c r="W247">
        <v>9250</v>
      </c>
      <c r="X247">
        <v>41</v>
      </c>
      <c r="Y247">
        <v>11450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">
      <c r="A248" s="3">
        <v>45747</v>
      </c>
      <c r="B248">
        <v>140</v>
      </c>
      <c r="C248" t="s">
        <v>158</v>
      </c>
      <c r="D248">
        <v>62707</v>
      </c>
      <c r="E248" t="s">
        <v>266</v>
      </c>
      <c r="F248">
        <v>101354</v>
      </c>
      <c r="G248" s="1">
        <v>45721.986111111109</v>
      </c>
      <c r="H248">
        <v>0</v>
      </c>
      <c r="I248">
        <v>0</v>
      </c>
      <c r="J248">
        <v>0</v>
      </c>
      <c r="K248">
        <v>0</v>
      </c>
      <c r="L248">
        <v>7500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212</v>
      </c>
      <c r="W248">
        <v>12350</v>
      </c>
      <c r="X248">
        <v>39</v>
      </c>
      <c r="Y248">
        <v>4850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">
      <c r="A249" s="3">
        <v>45747</v>
      </c>
      <c r="B249">
        <v>127</v>
      </c>
      <c r="C249" t="s">
        <v>56</v>
      </c>
      <c r="D249">
        <v>13578</v>
      </c>
      <c r="E249" t="s">
        <v>281</v>
      </c>
      <c r="F249">
        <v>101385</v>
      </c>
      <c r="G249" s="1">
        <v>45723.834722222222</v>
      </c>
      <c r="H249">
        <v>0</v>
      </c>
      <c r="I249">
        <v>0</v>
      </c>
      <c r="J249">
        <v>0</v>
      </c>
      <c r="K249">
        <v>0</v>
      </c>
      <c r="L249">
        <v>3550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84</v>
      </c>
      <c r="W249">
        <v>4200</v>
      </c>
      <c r="X249">
        <v>13</v>
      </c>
      <c r="Y249">
        <v>650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">
      <c r="A250" s="3">
        <v>45747</v>
      </c>
      <c r="B250">
        <v>138</v>
      </c>
      <c r="C250" t="s">
        <v>70</v>
      </c>
      <c r="D250">
        <v>7434</v>
      </c>
      <c r="E250" t="s">
        <v>71</v>
      </c>
      <c r="F250">
        <v>100325</v>
      </c>
      <c r="G250" s="1">
        <v>45707.441666666666</v>
      </c>
      <c r="H250">
        <v>0</v>
      </c>
      <c r="I250">
        <v>0</v>
      </c>
      <c r="J250">
        <v>0</v>
      </c>
      <c r="K250">
        <v>0</v>
      </c>
      <c r="L250">
        <v>4200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159</v>
      </c>
      <c r="W250">
        <v>8250</v>
      </c>
      <c r="X250">
        <v>34</v>
      </c>
      <c r="Y250">
        <v>4050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">
      <c r="A251" s="3">
        <v>45747</v>
      </c>
      <c r="B251">
        <v>128</v>
      </c>
      <c r="C251" t="s">
        <v>63</v>
      </c>
      <c r="D251">
        <v>7427</v>
      </c>
      <c r="E251" t="s">
        <v>67</v>
      </c>
      <c r="F251">
        <v>900026</v>
      </c>
      <c r="G251" s="1">
        <v>45682.571527777778</v>
      </c>
      <c r="H251">
        <v>0</v>
      </c>
      <c r="I251">
        <v>0</v>
      </c>
      <c r="J251">
        <v>0</v>
      </c>
      <c r="K251">
        <v>0</v>
      </c>
      <c r="L251">
        <v>1600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50</v>
      </c>
      <c r="W251">
        <v>2750</v>
      </c>
      <c r="X251">
        <v>4</v>
      </c>
      <c r="Y251">
        <v>1150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">
      <c r="A252" s="3">
        <v>45747</v>
      </c>
      <c r="B252">
        <v>143</v>
      </c>
      <c r="C252" t="s">
        <v>89</v>
      </c>
      <c r="D252">
        <v>86269</v>
      </c>
      <c r="E252" t="s">
        <v>386</v>
      </c>
      <c r="F252">
        <v>101569</v>
      </c>
      <c r="G252" s="1">
        <v>45734.066666666666</v>
      </c>
      <c r="H252">
        <v>0</v>
      </c>
      <c r="I252">
        <v>0</v>
      </c>
      <c r="J252">
        <v>0</v>
      </c>
      <c r="K252">
        <v>0</v>
      </c>
      <c r="L252">
        <v>1050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22</v>
      </c>
      <c r="W252">
        <v>1150</v>
      </c>
      <c r="X252">
        <v>2</v>
      </c>
      <c r="Y252">
        <v>100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">
      <c r="A253" s="3">
        <v>45747</v>
      </c>
      <c r="B253">
        <v>127</v>
      </c>
      <c r="C253" t="s">
        <v>56</v>
      </c>
      <c r="D253">
        <v>9471</v>
      </c>
      <c r="E253" t="s">
        <v>57</v>
      </c>
      <c r="F253">
        <v>101201</v>
      </c>
      <c r="G253" s="1">
        <v>45688.709722222222</v>
      </c>
      <c r="H253">
        <v>0</v>
      </c>
      <c r="I253">
        <v>0</v>
      </c>
      <c r="J253">
        <v>0</v>
      </c>
      <c r="K253">
        <v>0</v>
      </c>
      <c r="L253">
        <v>5500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164</v>
      </c>
      <c r="W253">
        <v>8450</v>
      </c>
      <c r="X253">
        <v>40</v>
      </c>
      <c r="Y253">
        <v>2950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">
      <c r="A254" s="3">
        <v>45747</v>
      </c>
      <c r="B254">
        <v>142</v>
      </c>
      <c r="C254" t="s">
        <v>64</v>
      </c>
      <c r="D254">
        <v>67905</v>
      </c>
      <c r="E254" t="s">
        <v>282</v>
      </c>
      <c r="F254">
        <v>101362</v>
      </c>
      <c r="G254" s="1">
        <v>45722.946527777778</v>
      </c>
      <c r="H254">
        <v>0</v>
      </c>
      <c r="I254">
        <v>0</v>
      </c>
      <c r="J254">
        <v>0</v>
      </c>
      <c r="K254">
        <v>0</v>
      </c>
      <c r="L254">
        <v>3650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87</v>
      </c>
      <c r="W254">
        <v>4400</v>
      </c>
      <c r="X254">
        <v>15</v>
      </c>
      <c r="Y254">
        <v>750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">
      <c r="A255" s="3">
        <v>45747</v>
      </c>
      <c r="B255">
        <v>130</v>
      </c>
      <c r="C255" t="s">
        <v>60</v>
      </c>
      <c r="D255">
        <v>32065</v>
      </c>
      <c r="E255" t="s">
        <v>396</v>
      </c>
      <c r="F255">
        <v>101590</v>
      </c>
      <c r="G255" s="1">
        <v>45735.265277777777</v>
      </c>
      <c r="H255">
        <v>0</v>
      </c>
      <c r="I255">
        <v>0</v>
      </c>
      <c r="J255">
        <v>0</v>
      </c>
      <c r="K255">
        <v>0</v>
      </c>
      <c r="L255">
        <v>350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20</v>
      </c>
      <c r="W255">
        <v>1000</v>
      </c>
      <c r="X255">
        <v>8</v>
      </c>
      <c r="Y255">
        <v>650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">
      <c r="A256" s="3">
        <v>45747</v>
      </c>
      <c r="B256">
        <v>145</v>
      </c>
      <c r="C256" t="s">
        <v>154</v>
      </c>
      <c r="D256">
        <v>9531</v>
      </c>
      <c r="E256" t="s">
        <v>251</v>
      </c>
      <c r="F256">
        <v>101298</v>
      </c>
      <c r="G256" s="1">
        <v>45716.276388888888</v>
      </c>
      <c r="H256">
        <v>0</v>
      </c>
      <c r="I256">
        <v>0</v>
      </c>
      <c r="J256">
        <v>0</v>
      </c>
      <c r="K256">
        <v>0</v>
      </c>
      <c r="L256">
        <v>6250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126</v>
      </c>
      <c r="W256">
        <v>7750</v>
      </c>
      <c r="X256">
        <v>20</v>
      </c>
      <c r="Y256">
        <v>1500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">
      <c r="A257" s="3">
        <v>45747</v>
      </c>
      <c r="B257">
        <v>127</v>
      </c>
      <c r="C257" t="s">
        <v>56</v>
      </c>
      <c r="D257">
        <v>3387</v>
      </c>
      <c r="E257" t="s">
        <v>99</v>
      </c>
      <c r="F257">
        <v>100329</v>
      </c>
      <c r="G257" s="1">
        <v>45681.597916666666</v>
      </c>
      <c r="H257">
        <v>0</v>
      </c>
      <c r="I257">
        <v>0</v>
      </c>
      <c r="J257">
        <v>0</v>
      </c>
      <c r="K257">
        <v>0</v>
      </c>
      <c r="L257">
        <v>5250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197</v>
      </c>
      <c r="W257">
        <v>10100</v>
      </c>
      <c r="X257">
        <v>39</v>
      </c>
      <c r="Y257">
        <v>4850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">
      <c r="A258" s="3">
        <v>45747</v>
      </c>
      <c r="B258">
        <v>144</v>
      </c>
      <c r="C258" t="s">
        <v>120</v>
      </c>
      <c r="D258">
        <v>80202</v>
      </c>
      <c r="E258" t="s">
        <v>408</v>
      </c>
      <c r="F258">
        <v>101560</v>
      </c>
      <c r="G258" s="1">
        <v>45735.520833333336</v>
      </c>
      <c r="H258">
        <v>0</v>
      </c>
      <c r="I258">
        <v>0</v>
      </c>
      <c r="J258">
        <v>0</v>
      </c>
      <c r="K258">
        <v>0</v>
      </c>
      <c r="L258">
        <v>850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18</v>
      </c>
      <c r="W258">
        <v>900</v>
      </c>
      <c r="X258">
        <v>1</v>
      </c>
      <c r="Y258">
        <v>50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">
      <c r="A259" s="3">
        <v>45747</v>
      </c>
      <c r="B259">
        <v>137</v>
      </c>
      <c r="C259" t="s">
        <v>117</v>
      </c>
      <c r="D259">
        <v>5426</v>
      </c>
      <c r="E259" t="s">
        <v>453</v>
      </c>
      <c r="F259">
        <v>101667</v>
      </c>
      <c r="G259" s="1">
        <v>45737.30972222222</v>
      </c>
      <c r="H259">
        <v>0</v>
      </c>
      <c r="I259">
        <v>0</v>
      </c>
      <c r="J259">
        <v>0</v>
      </c>
      <c r="K259">
        <v>0</v>
      </c>
      <c r="L259">
        <v>4500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109</v>
      </c>
      <c r="W259">
        <v>6300</v>
      </c>
      <c r="X259">
        <v>15</v>
      </c>
      <c r="Y259">
        <v>1800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">
      <c r="A260" s="3">
        <v>45747</v>
      </c>
      <c r="B260">
        <v>148</v>
      </c>
      <c r="C260" t="s">
        <v>256</v>
      </c>
      <c r="D260">
        <v>917826</v>
      </c>
      <c r="E260" t="s">
        <v>495</v>
      </c>
      <c r="F260">
        <v>101882</v>
      </c>
      <c r="G260" s="1">
        <v>45744.382638888892</v>
      </c>
      <c r="H260">
        <v>0</v>
      </c>
      <c r="I260">
        <v>0</v>
      </c>
      <c r="J260">
        <v>0</v>
      </c>
      <c r="K260">
        <v>0</v>
      </c>
      <c r="L260">
        <v>650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47</v>
      </c>
      <c r="W260">
        <v>2500</v>
      </c>
      <c r="X260">
        <v>19</v>
      </c>
      <c r="Y260">
        <v>1850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">
      <c r="A261" s="3">
        <v>45747</v>
      </c>
      <c r="B261">
        <v>132</v>
      </c>
      <c r="C261" t="s">
        <v>87</v>
      </c>
      <c r="D261">
        <v>294</v>
      </c>
      <c r="E261" t="s">
        <v>88</v>
      </c>
      <c r="F261">
        <v>100948</v>
      </c>
      <c r="G261" s="1">
        <v>45716.272916666669</v>
      </c>
      <c r="H261">
        <v>0</v>
      </c>
      <c r="I261">
        <v>0</v>
      </c>
      <c r="J261">
        <v>0</v>
      </c>
      <c r="K261">
        <v>0</v>
      </c>
      <c r="L261">
        <v>5550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134</v>
      </c>
      <c r="W261">
        <v>7100</v>
      </c>
      <c r="X261">
        <v>19</v>
      </c>
      <c r="Y261">
        <v>1550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">
      <c r="A262" s="3">
        <v>45747</v>
      </c>
      <c r="B262">
        <v>137</v>
      </c>
      <c r="C262" t="s">
        <v>117</v>
      </c>
      <c r="D262">
        <v>920917</v>
      </c>
      <c r="E262" t="s">
        <v>478</v>
      </c>
      <c r="F262">
        <v>101793</v>
      </c>
      <c r="G262" s="1">
        <v>45744.35833333333</v>
      </c>
      <c r="H262">
        <v>0</v>
      </c>
      <c r="I262">
        <v>0</v>
      </c>
      <c r="J262">
        <v>0</v>
      </c>
      <c r="K262">
        <v>0</v>
      </c>
      <c r="L262">
        <v>750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94</v>
      </c>
      <c r="W262">
        <v>4750</v>
      </c>
      <c r="X262">
        <v>26</v>
      </c>
      <c r="Y262">
        <v>4000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">
      <c r="A263" s="3">
        <v>45747</v>
      </c>
      <c r="B263">
        <v>146</v>
      </c>
      <c r="C263" t="s">
        <v>79</v>
      </c>
      <c r="D263">
        <v>25947</v>
      </c>
      <c r="E263" t="s">
        <v>433</v>
      </c>
      <c r="F263">
        <v>101585</v>
      </c>
      <c r="G263" s="1">
        <v>45735.258333333331</v>
      </c>
      <c r="H263">
        <v>0</v>
      </c>
      <c r="I263">
        <v>0</v>
      </c>
      <c r="J263">
        <v>0</v>
      </c>
      <c r="K263">
        <v>0</v>
      </c>
      <c r="L263">
        <v>3300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99</v>
      </c>
      <c r="W263">
        <v>5100</v>
      </c>
      <c r="X263">
        <v>26</v>
      </c>
      <c r="Y263">
        <v>1800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">
      <c r="A264" s="3">
        <v>45747</v>
      </c>
      <c r="B264">
        <v>137</v>
      </c>
      <c r="C264" t="s">
        <v>117</v>
      </c>
      <c r="D264">
        <v>7518</v>
      </c>
      <c r="E264" t="s">
        <v>118</v>
      </c>
      <c r="F264">
        <v>101267</v>
      </c>
      <c r="G264" s="1">
        <v>45714.786111111112</v>
      </c>
      <c r="H264">
        <v>0</v>
      </c>
      <c r="I264">
        <v>0</v>
      </c>
      <c r="J264">
        <v>0</v>
      </c>
      <c r="K264">
        <v>0</v>
      </c>
      <c r="L264">
        <v>1800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35</v>
      </c>
      <c r="W264">
        <v>2550</v>
      </c>
      <c r="X264">
        <v>5</v>
      </c>
      <c r="Y264">
        <v>750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">
      <c r="A265" s="3">
        <v>45747</v>
      </c>
      <c r="B265">
        <v>122</v>
      </c>
      <c r="C265" t="s">
        <v>58</v>
      </c>
      <c r="D265">
        <v>7514</v>
      </c>
      <c r="E265" t="s">
        <v>225</v>
      </c>
      <c r="F265">
        <v>101311</v>
      </c>
      <c r="G265" s="1">
        <v>45716.969444444447</v>
      </c>
      <c r="H265">
        <v>0</v>
      </c>
      <c r="I265">
        <v>0</v>
      </c>
      <c r="J265">
        <v>0</v>
      </c>
      <c r="K265">
        <v>0</v>
      </c>
      <c r="L265">
        <v>18300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764</v>
      </c>
      <c r="W265">
        <v>42850</v>
      </c>
      <c r="X265">
        <v>101</v>
      </c>
      <c r="Y265">
        <v>24550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">
      <c r="A266" s="3">
        <v>45747</v>
      </c>
      <c r="B266">
        <v>122</v>
      </c>
      <c r="C266" t="s">
        <v>58</v>
      </c>
      <c r="D266">
        <v>346</v>
      </c>
      <c r="E266" t="s">
        <v>113</v>
      </c>
      <c r="F266">
        <v>100014</v>
      </c>
      <c r="G266" s="1">
        <v>45676.605555555558</v>
      </c>
      <c r="H266">
        <v>0</v>
      </c>
      <c r="I266">
        <v>0</v>
      </c>
      <c r="J266">
        <v>0</v>
      </c>
      <c r="K266">
        <v>0</v>
      </c>
      <c r="L266">
        <v>1350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40</v>
      </c>
      <c r="W266">
        <v>2000</v>
      </c>
      <c r="X266">
        <v>8</v>
      </c>
      <c r="Y266">
        <v>550</v>
      </c>
      <c r="Z266">
        <v>2</v>
      </c>
      <c r="AA266">
        <v>100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">
      <c r="A267" s="3">
        <v>45747</v>
      </c>
      <c r="B267">
        <v>148</v>
      </c>
      <c r="C267" t="s">
        <v>256</v>
      </c>
      <c r="D267">
        <v>617771</v>
      </c>
      <c r="E267" t="s">
        <v>475</v>
      </c>
      <c r="F267">
        <v>101818</v>
      </c>
      <c r="G267" s="1">
        <v>45744.365277777775</v>
      </c>
      <c r="H267">
        <v>0</v>
      </c>
      <c r="I267">
        <v>0</v>
      </c>
      <c r="J267">
        <v>0</v>
      </c>
      <c r="K267">
        <v>0</v>
      </c>
      <c r="L267">
        <v>2000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45</v>
      </c>
      <c r="W267">
        <v>2250</v>
      </c>
      <c r="X267">
        <v>5</v>
      </c>
      <c r="Y267">
        <v>250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">
      <c r="A268" s="3">
        <v>45747</v>
      </c>
      <c r="B268">
        <v>122</v>
      </c>
      <c r="C268" t="s">
        <v>58</v>
      </c>
      <c r="D268">
        <v>344</v>
      </c>
      <c r="E268" t="s">
        <v>111</v>
      </c>
      <c r="F268">
        <v>100016</v>
      </c>
      <c r="G268" s="1">
        <v>45676.606944444444</v>
      </c>
      <c r="H268">
        <v>0</v>
      </c>
      <c r="I268">
        <v>0</v>
      </c>
      <c r="J268">
        <v>0</v>
      </c>
      <c r="K268">
        <v>0</v>
      </c>
      <c r="L268">
        <v>6300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152</v>
      </c>
      <c r="W268">
        <v>8400</v>
      </c>
      <c r="X268">
        <v>31</v>
      </c>
      <c r="Y268">
        <v>2100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 x14ac:dyDescent="0.3">
      <c r="A269" s="3">
        <v>45747</v>
      </c>
      <c r="B269">
        <v>140</v>
      </c>
      <c r="C269" t="s">
        <v>158</v>
      </c>
      <c r="D269">
        <v>21798</v>
      </c>
      <c r="E269" t="s">
        <v>330</v>
      </c>
      <c r="F269">
        <v>101428</v>
      </c>
      <c r="G269" s="1">
        <v>45727.838194444441</v>
      </c>
      <c r="H269">
        <v>0</v>
      </c>
      <c r="I269">
        <v>0</v>
      </c>
      <c r="J269">
        <v>0</v>
      </c>
      <c r="K269">
        <v>0</v>
      </c>
      <c r="L269">
        <v>5600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134</v>
      </c>
      <c r="W269">
        <v>7200</v>
      </c>
      <c r="X269">
        <v>23</v>
      </c>
      <c r="Y269">
        <v>1600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3">
      <c r="A270" s="3">
        <v>45747</v>
      </c>
      <c r="B270">
        <v>127</v>
      </c>
      <c r="C270" t="s">
        <v>56</v>
      </c>
      <c r="D270">
        <v>3415</v>
      </c>
      <c r="E270" t="s">
        <v>110</v>
      </c>
      <c r="F270">
        <v>100596</v>
      </c>
      <c r="G270" s="1">
        <v>45681.620138888888</v>
      </c>
      <c r="H270">
        <v>0</v>
      </c>
      <c r="I270">
        <v>0</v>
      </c>
      <c r="J270">
        <v>0</v>
      </c>
      <c r="K270">
        <v>0</v>
      </c>
      <c r="L270">
        <v>14000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552</v>
      </c>
      <c r="W270">
        <v>28450</v>
      </c>
      <c r="X270">
        <v>104</v>
      </c>
      <c r="Y270">
        <v>14450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3">
      <c r="A271" s="3">
        <v>45747</v>
      </c>
      <c r="B271">
        <v>432</v>
      </c>
      <c r="C271" t="s">
        <v>146</v>
      </c>
      <c r="D271">
        <v>14677</v>
      </c>
      <c r="E271" t="s">
        <v>273</v>
      </c>
      <c r="F271">
        <v>100765</v>
      </c>
      <c r="G271" s="1">
        <v>45721.977083333331</v>
      </c>
      <c r="H271">
        <v>0</v>
      </c>
      <c r="I271">
        <v>0</v>
      </c>
      <c r="J271">
        <v>0</v>
      </c>
      <c r="K271">
        <v>0</v>
      </c>
      <c r="L271">
        <v>6400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239</v>
      </c>
      <c r="W271">
        <v>14250</v>
      </c>
      <c r="X271">
        <v>37</v>
      </c>
      <c r="Y271">
        <v>7850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3">
      <c r="A272" s="3">
        <v>45747</v>
      </c>
      <c r="B272">
        <v>133</v>
      </c>
      <c r="C272" t="s">
        <v>82</v>
      </c>
      <c r="D272">
        <v>36139</v>
      </c>
      <c r="E272" t="s">
        <v>271</v>
      </c>
      <c r="F272">
        <v>101378</v>
      </c>
      <c r="G272" s="1">
        <v>45723.419444444444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181</v>
      </c>
      <c r="W272">
        <v>9350</v>
      </c>
      <c r="X272">
        <v>36</v>
      </c>
      <c r="Y272">
        <v>9350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3">
      <c r="A273" s="3">
        <v>45747</v>
      </c>
      <c r="B273">
        <v>128</v>
      </c>
      <c r="C273" t="s">
        <v>63</v>
      </c>
      <c r="D273">
        <v>1360</v>
      </c>
      <c r="E273" t="s">
        <v>246</v>
      </c>
      <c r="F273">
        <v>900002</v>
      </c>
      <c r="G273" s="1">
        <v>45682.602777777778</v>
      </c>
      <c r="H273">
        <v>0</v>
      </c>
      <c r="I273">
        <v>0</v>
      </c>
      <c r="J273">
        <v>0</v>
      </c>
      <c r="K273">
        <v>0</v>
      </c>
      <c r="L273">
        <v>-2100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22</v>
      </c>
      <c r="Y273">
        <v>2100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 x14ac:dyDescent="0.3">
      <c r="A274" s="3">
        <v>45747</v>
      </c>
      <c r="B274">
        <v>133</v>
      </c>
      <c r="C274" t="s">
        <v>82</v>
      </c>
      <c r="D274">
        <v>87341</v>
      </c>
      <c r="E274" t="s">
        <v>353</v>
      </c>
      <c r="F274">
        <v>100541</v>
      </c>
      <c r="G274" s="1">
        <v>45731.420138888891</v>
      </c>
      <c r="H274">
        <v>0</v>
      </c>
      <c r="I274">
        <v>0</v>
      </c>
      <c r="J274">
        <v>0</v>
      </c>
      <c r="K274">
        <v>0</v>
      </c>
      <c r="L274">
        <v>9350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336</v>
      </c>
      <c r="W274">
        <v>17650</v>
      </c>
      <c r="X274">
        <v>80</v>
      </c>
      <c r="Y274">
        <v>8300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3">
      <c r="A275" s="3">
        <v>45747</v>
      </c>
      <c r="B275">
        <v>145</v>
      </c>
      <c r="C275" t="s">
        <v>154</v>
      </c>
      <c r="D275">
        <v>55603</v>
      </c>
      <c r="E275" t="s">
        <v>442</v>
      </c>
      <c r="F275">
        <v>101703</v>
      </c>
      <c r="G275" s="1">
        <v>45738.35833333333</v>
      </c>
      <c r="H275">
        <v>0</v>
      </c>
      <c r="I275">
        <v>0</v>
      </c>
      <c r="J275">
        <v>0</v>
      </c>
      <c r="K275">
        <v>0</v>
      </c>
      <c r="L275">
        <v>5050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98</v>
      </c>
      <c r="W275">
        <v>5500</v>
      </c>
      <c r="X275">
        <v>7</v>
      </c>
      <c r="Y275">
        <v>450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 x14ac:dyDescent="0.3">
      <c r="A276" s="3">
        <v>45747</v>
      </c>
      <c r="B276">
        <v>127</v>
      </c>
      <c r="C276" t="s">
        <v>56</v>
      </c>
      <c r="D276">
        <v>428338</v>
      </c>
      <c r="E276" t="s">
        <v>476</v>
      </c>
      <c r="F276">
        <v>101764</v>
      </c>
      <c r="G276" s="1">
        <v>45743.418749999997</v>
      </c>
      <c r="H276">
        <v>0</v>
      </c>
      <c r="I276">
        <v>0</v>
      </c>
      <c r="J276">
        <v>0</v>
      </c>
      <c r="K276">
        <v>0</v>
      </c>
      <c r="L276">
        <v>-4850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107</v>
      </c>
      <c r="W276">
        <v>10200</v>
      </c>
      <c r="X276">
        <v>32</v>
      </c>
      <c r="Y276">
        <v>15050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3">
      <c r="A277" s="3">
        <v>45747</v>
      </c>
      <c r="B277">
        <v>145</v>
      </c>
      <c r="C277" t="s">
        <v>154</v>
      </c>
      <c r="D277">
        <v>33077</v>
      </c>
      <c r="E277" t="s">
        <v>450</v>
      </c>
      <c r="F277">
        <v>101468</v>
      </c>
      <c r="G277" s="1">
        <v>45731.421527777777</v>
      </c>
      <c r="H277">
        <v>0</v>
      </c>
      <c r="I277">
        <v>0</v>
      </c>
      <c r="J277">
        <v>0</v>
      </c>
      <c r="K277">
        <v>0</v>
      </c>
      <c r="L277">
        <v>3200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91</v>
      </c>
      <c r="W277">
        <v>5300</v>
      </c>
      <c r="X277">
        <v>22</v>
      </c>
      <c r="Y277">
        <v>2100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3">
      <c r="A278" s="3">
        <v>45747</v>
      </c>
      <c r="B278">
        <v>145</v>
      </c>
      <c r="C278" t="s">
        <v>154</v>
      </c>
      <c r="D278">
        <v>11592</v>
      </c>
      <c r="E278" t="s">
        <v>332</v>
      </c>
      <c r="F278">
        <v>101453</v>
      </c>
      <c r="G278" s="1">
        <v>45728.890277777777</v>
      </c>
      <c r="H278">
        <v>0</v>
      </c>
      <c r="I278">
        <v>0</v>
      </c>
      <c r="J278">
        <v>0</v>
      </c>
      <c r="K278">
        <v>0</v>
      </c>
      <c r="L278">
        <v>10600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323</v>
      </c>
      <c r="W278">
        <v>16150</v>
      </c>
      <c r="X278">
        <v>83</v>
      </c>
      <c r="Y278">
        <v>5550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 x14ac:dyDescent="0.3">
      <c r="A279" s="3">
        <v>45747</v>
      </c>
      <c r="B279">
        <v>133</v>
      </c>
      <c r="C279" t="s">
        <v>82</v>
      </c>
      <c r="D279">
        <v>7492</v>
      </c>
      <c r="E279" t="s">
        <v>105</v>
      </c>
      <c r="F279">
        <v>101239</v>
      </c>
      <c r="G279" s="1">
        <v>45706.84097222222</v>
      </c>
      <c r="H279">
        <v>0</v>
      </c>
      <c r="I279">
        <v>0</v>
      </c>
      <c r="J279">
        <v>0</v>
      </c>
      <c r="K279">
        <v>0</v>
      </c>
      <c r="L279">
        <v>6350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236</v>
      </c>
      <c r="W279">
        <v>12350</v>
      </c>
      <c r="X279">
        <v>24</v>
      </c>
      <c r="Y279">
        <v>6000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 x14ac:dyDescent="0.3">
      <c r="A280" s="3">
        <v>45747</v>
      </c>
      <c r="B280">
        <v>122</v>
      </c>
      <c r="C280" t="s">
        <v>58</v>
      </c>
      <c r="D280">
        <v>34109</v>
      </c>
      <c r="E280" t="s">
        <v>270</v>
      </c>
      <c r="F280">
        <v>101347</v>
      </c>
      <c r="G280" s="1">
        <v>45721.993055555555</v>
      </c>
      <c r="H280">
        <v>0</v>
      </c>
      <c r="I280">
        <v>0</v>
      </c>
      <c r="J280">
        <v>0</v>
      </c>
      <c r="K280">
        <v>0</v>
      </c>
      <c r="L280">
        <v>1700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106</v>
      </c>
      <c r="W280">
        <v>5300</v>
      </c>
      <c r="X280">
        <v>23</v>
      </c>
      <c r="Y280">
        <v>3600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 x14ac:dyDescent="0.3">
      <c r="A281" s="3">
        <v>45747</v>
      </c>
      <c r="B281">
        <v>127</v>
      </c>
      <c r="C281" t="s">
        <v>56</v>
      </c>
      <c r="D281">
        <v>2422</v>
      </c>
      <c r="E281" t="s">
        <v>132</v>
      </c>
      <c r="F281">
        <v>100268</v>
      </c>
      <c r="G281" s="1">
        <v>45688.676388888889</v>
      </c>
      <c r="H281">
        <v>0</v>
      </c>
      <c r="I281">
        <v>0</v>
      </c>
      <c r="J281">
        <v>0</v>
      </c>
      <c r="K281">
        <v>0</v>
      </c>
      <c r="L281">
        <v>850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22</v>
      </c>
      <c r="W281">
        <v>1100</v>
      </c>
      <c r="X281">
        <v>5</v>
      </c>
      <c r="Y281">
        <v>250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</row>
    <row r="282" spans="1:57" x14ac:dyDescent="0.3">
      <c r="A282" s="3">
        <v>45747</v>
      </c>
      <c r="B282">
        <v>122</v>
      </c>
      <c r="C282" t="s">
        <v>58</v>
      </c>
      <c r="D282">
        <v>92566</v>
      </c>
      <c r="E282" t="s">
        <v>342</v>
      </c>
      <c r="F282">
        <v>101481</v>
      </c>
      <c r="G282" s="1">
        <v>45729.837500000001</v>
      </c>
      <c r="H282">
        <v>0</v>
      </c>
      <c r="I282">
        <v>0</v>
      </c>
      <c r="J282">
        <v>0</v>
      </c>
      <c r="K282">
        <v>0</v>
      </c>
      <c r="L282">
        <v>3700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120</v>
      </c>
      <c r="W282">
        <v>6500</v>
      </c>
      <c r="X282">
        <v>25</v>
      </c>
      <c r="Y282">
        <v>2800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 x14ac:dyDescent="0.3">
      <c r="A283" s="3">
        <v>45747</v>
      </c>
      <c r="B283">
        <v>148</v>
      </c>
      <c r="C283" t="s">
        <v>256</v>
      </c>
      <c r="D283">
        <v>698780</v>
      </c>
      <c r="E283" t="s">
        <v>498</v>
      </c>
      <c r="F283">
        <v>101811</v>
      </c>
      <c r="G283" s="1">
        <v>45744.366666666669</v>
      </c>
      <c r="H283">
        <v>0</v>
      </c>
      <c r="I283">
        <v>0</v>
      </c>
      <c r="J283">
        <v>0</v>
      </c>
      <c r="K283">
        <v>0</v>
      </c>
      <c r="L283">
        <v>1150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16</v>
      </c>
      <c r="W283">
        <v>1150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 x14ac:dyDescent="0.3">
      <c r="A284" s="3">
        <v>45747</v>
      </c>
      <c r="B284">
        <v>132</v>
      </c>
      <c r="C284" t="s">
        <v>87</v>
      </c>
      <c r="D284">
        <v>74139</v>
      </c>
      <c r="E284" t="s">
        <v>388</v>
      </c>
      <c r="F284">
        <v>101604</v>
      </c>
      <c r="G284" s="1">
        <v>45735.466666666667</v>
      </c>
      <c r="H284">
        <v>0</v>
      </c>
      <c r="I284">
        <v>0</v>
      </c>
      <c r="J284">
        <v>0</v>
      </c>
      <c r="K284">
        <v>0</v>
      </c>
      <c r="L284">
        <v>5950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95</v>
      </c>
      <c r="W284">
        <v>7900</v>
      </c>
      <c r="X284">
        <v>19</v>
      </c>
      <c r="Y284">
        <v>1950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 x14ac:dyDescent="0.3">
      <c r="A285" s="3">
        <v>45747</v>
      </c>
      <c r="B285">
        <v>147</v>
      </c>
      <c r="C285" t="s">
        <v>156</v>
      </c>
      <c r="D285">
        <v>64864</v>
      </c>
      <c r="E285" t="s">
        <v>427</v>
      </c>
      <c r="F285">
        <v>101633</v>
      </c>
      <c r="G285" s="1">
        <v>45736.283333333333</v>
      </c>
      <c r="H285">
        <v>0</v>
      </c>
      <c r="I285">
        <v>0</v>
      </c>
      <c r="J285">
        <v>0</v>
      </c>
      <c r="K285">
        <v>0</v>
      </c>
      <c r="L285">
        <v>10200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36</v>
      </c>
      <c r="W285">
        <v>10200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 x14ac:dyDescent="0.3">
      <c r="A286" s="3">
        <v>45747</v>
      </c>
      <c r="B286">
        <v>137</v>
      </c>
      <c r="C286" t="s">
        <v>117</v>
      </c>
      <c r="D286">
        <v>430435</v>
      </c>
      <c r="E286" t="s">
        <v>477</v>
      </c>
      <c r="F286">
        <v>101787</v>
      </c>
      <c r="G286" s="1">
        <v>45744.361111111109</v>
      </c>
      <c r="H286">
        <v>0</v>
      </c>
      <c r="I286">
        <v>0</v>
      </c>
      <c r="J286">
        <v>0</v>
      </c>
      <c r="K286">
        <v>0</v>
      </c>
      <c r="L286">
        <v>4000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110</v>
      </c>
      <c r="W286">
        <v>5500</v>
      </c>
      <c r="X286">
        <v>21</v>
      </c>
      <c r="Y286">
        <v>1500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 x14ac:dyDescent="0.3">
      <c r="A287" s="3">
        <v>45747</v>
      </c>
      <c r="B287">
        <v>138</v>
      </c>
      <c r="C287" t="s">
        <v>70</v>
      </c>
      <c r="D287">
        <v>39266</v>
      </c>
      <c r="E287" t="s">
        <v>387</v>
      </c>
      <c r="F287">
        <v>101584</v>
      </c>
      <c r="G287" s="1">
        <v>45735.255555555559</v>
      </c>
      <c r="H287">
        <v>0</v>
      </c>
      <c r="I287">
        <v>0</v>
      </c>
      <c r="J287">
        <v>0</v>
      </c>
      <c r="K287">
        <v>0</v>
      </c>
      <c r="L287">
        <v>2750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72</v>
      </c>
      <c r="W287">
        <v>3600</v>
      </c>
      <c r="X287">
        <v>17</v>
      </c>
      <c r="Y287">
        <v>850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3">
      <c r="A288" s="3">
        <v>45747</v>
      </c>
      <c r="B288">
        <v>143</v>
      </c>
      <c r="C288" t="s">
        <v>89</v>
      </c>
      <c r="D288">
        <v>494944</v>
      </c>
      <c r="E288" t="s">
        <v>507</v>
      </c>
      <c r="F288">
        <v>101870</v>
      </c>
      <c r="G288" s="1">
        <v>45745.35</v>
      </c>
      <c r="H288">
        <v>0</v>
      </c>
      <c r="I288">
        <v>0</v>
      </c>
      <c r="J288">
        <v>0</v>
      </c>
      <c r="K288">
        <v>0</v>
      </c>
      <c r="L288">
        <v>1250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26</v>
      </c>
      <c r="W288">
        <v>1300</v>
      </c>
      <c r="X288">
        <v>1</v>
      </c>
      <c r="Y288">
        <v>50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 x14ac:dyDescent="0.3">
      <c r="A289" s="3">
        <v>45747</v>
      </c>
      <c r="B289">
        <v>138</v>
      </c>
      <c r="C289" t="s">
        <v>70</v>
      </c>
      <c r="D289">
        <v>62824</v>
      </c>
      <c r="E289" t="s">
        <v>354</v>
      </c>
      <c r="F289">
        <v>101506</v>
      </c>
      <c r="G289" s="1">
        <v>45731.422222222223</v>
      </c>
      <c r="H289">
        <v>0</v>
      </c>
      <c r="I289">
        <v>0</v>
      </c>
      <c r="J289">
        <v>0</v>
      </c>
      <c r="K289">
        <v>0</v>
      </c>
      <c r="L289">
        <v>7150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232</v>
      </c>
      <c r="W289">
        <v>11600</v>
      </c>
      <c r="X289">
        <v>40</v>
      </c>
      <c r="Y289">
        <v>4450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3">
      <c r="A290" s="3">
        <v>45747</v>
      </c>
      <c r="B290">
        <v>140</v>
      </c>
      <c r="C290" t="s">
        <v>158</v>
      </c>
      <c r="D290">
        <v>1429</v>
      </c>
      <c r="E290" t="s">
        <v>229</v>
      </c>
      <c r="F290">
        <v>101294</v>
      </c>
      <c r="G290" s="1">
        <v>45716.281944444447</v>
      </c>
      <c r="H290">
        <v>0</v>
      </c>
      <c r="I290">
        <v>0</v>
      </c>
      <c r="J290">
        <v>0</v>
      </c>
      <c r="K290">
        <v>0</v>
      </c>
      <c r="L290">
        <v>8900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323</v>
      </c>
      <c r="W290">
        <v>17300</v>
      </c>
      <c r="X290">
        <v>85</v>
      </c>
      <c r="Y290">
        <v>8400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3">
      <c r="A291" s="3">
        <v>45747</v>
      </c>
      <c r="B291">
        <v>143</v>
      </c>
      <c r="C291" t="s">
        <v>89</v>
      </c>
      <c r="D291">
        <v>6547</v>
      </c>
      <c r="E291" t="s">
        <v>228</v>
      </c>
      <c r="F291">
        <v>101056</v>
      </c>
      <c r="G291" s="1">
        <v>45708.748611111114</v>
      </c>
      <c r="H291">
        <v>0</v>
      </c>
      <c r="I291">
        <v>0</v>
      </c>
      <c r="J291">
        <v>0</v>
      </c>
      <c r="K291">
        <v>0</v>
      </c>
      <c r="L291">
        <v>200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4</v>
      </c>
      <c r="W291">
        <v>200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3">
      <c r="A292" s="3">
        <v>45747</v>
      </c>
      <c r="B292">
        <v>145</v>
      </c>
      <c r="C292" t="s">
        <v>154</v>
      </c>
      <c r="D292">
        <v>74096</v>
      </c>
      <c r="E292" t="s">
        <v>376</v>
      </c>
      <c r="F292">
        <v>101551</v>
      </c>
      <c r="G292" s="1">
        <v>45734.072916666664</v>
      </c>
      <c r="H292">
        <v>0</v>
      </c>
      <c r="I292">
        <v>0</v>
      </c>
      <c r="J292">
        <v>0</v>
      </c>
      <c r="K292">
        <v>0</v>
      </c>
      <c r="L292">
        <v>1300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14</v>
      </c>
      <c r="W292">
        <v>1300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 x14ac:dyDescent="0.3">
      <c r="A293" s="3">
        <v>45747</v>
      </c>
      <c r="B293">
        <v>142</v>
      </c>
      <c r="C293" t="s">
        <v>64</v>
      </c>
      <c r="D293">
        <v>4492</v>
      </c>
      <c r="E293" t="s">
        <v>142</v>
      </c>
      <c r="F293">
        <v>101255</v>
      </c>
      <c r="G293" s="1">
        <v>45708.813194444447</v>
      </c>
      <c r="H293">
        <v>0</v>
      </c>
      <c r="I293">
        <v>0</v>
      </c>
      <c r="J293">
        <v>0</v>
      </c>
      <c r="K293">
        <v>0</v>
      </c>
      <c r="L293">
        <v>12150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308</v>
      </c>
      <c r="W293">
        <v>16200</v>
      </c>
      <c r="X293">
        <v>59</v>
      </c>
      <c r="Y293">
        <v>4050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3">
      <c r="A294" s="3">
        <v>45747</v>
      </c>
      <c r="B294">
        <v>143</v>
      </c>
      <c r="C294" t="s">
        <v>89</v>
      </c>
      <c r="D294">
        <v>463215</v>
      </c>
      <c r="E294" t="s">
        <v>509</v>
      </c>
      <c r="F294">
        <v>101868</v>
      </c>
      <c r="G294" s="1">
        <v>45745.348611111112</v>
      </c>
      <c r="H294">
        <v>0</v>
      </c>
      <c r="I294">
        <v>0</v>
      </c>
      <c r="J294">
        <v>0</v>
      </c>
      <c r="K294">
        <v>0</v>
      </c>
      <c r="L294">
        <v>1850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33</v>
      </c>
      <c r="W294">
        <v>3050</v>
      </c>
      <c r="X294">
        <v>14</v>
      </c>
      <c r="Y294">
        <v>1200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3">
      <c r="A295" s="3">
        <v>45747</v>
      </c>
      <c r="B295">
        <v>127</v>
      </c>
      <c r="C295" t="s">
        <v>56</v>
      </c>
      <c r="D295">
        <v>1410</v>
      </c>
      <c r="E295" t="s">
        <v>136</v>
      </c>
      <c r="F295">
        <v>101202</v>
      </c>
      <c r="G295" s="1">
        <v>45688.711111111108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321</v>
      </c>
      <c r="W295">
        <v>20100</v>
      </c>
      <c r="X295">
        <v>90</v>
      </c>
      <c r="Y295">
        <v>20100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 x14ac:dyDescent="0.3">
      <c r="A296" s="3">
        <v>45747</v>
      </c>
      <c r="B296">
        <v>122</v>
      </c>
      <c r="C296" t="s">
        <v>58</v>
      </c>
      <c r="D296">
        <v>8577</v>
      </c>
      <c r="E296" t="s">
        <v>260</v>
      </c>
      <c r="F296">
        <v>101243</v>
      </c>
      <c r="G296" s="1">
        <v>45706.822916666664</v>
      </c>
      <c r="H296">
        <v>0</v>
      </c>
      <c r="I296">
        <v>0</v>
      </c>
      <c r="J296">
        <v>0</v>
      </c>
      <c r="K296">
        <v>0</v>
      </c>
      <c r="L296">
        <v>2800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98</v>
      </c>
      <c r="W296">
        <v>4900</v>
      </c>
      <c r="X296">
        <v>24</v>
      </c>
      <c r="Y296">
        <v>2100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3">
      <c r="A297" s="3">
        <v>45747</v>
      </c>
      <c r="B297">
        <v>140</v>
      </c>
      <c r="C297" t="s">
        <v>158</v>
      </c>
      <c r="D297">
        <v>79229</v>
      </c>
      <c r="E297" t="s">
        <v>434</v>
      </c>
      <c r="F297">
        <v>101552</v>
      </c>
      <c r="G297" s="1">
        <v>45735.25</v>
      </c>
      <c r="H297">
        <v>0</v>
      </c>
      <c r="I297">
        <v>0</v>
      </c>
      <c r="J297">
        <v>0</v>
      </c>
      <c r="K297">
        <v>0</v>
      </c>
      <c r="L297">
        <v>9300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208</v>
      </c>
      <c r="W297">
        <v>11250</v>
      </c>
      <c r="X297">
        <v>26</v>
      </c>
      <c r="Y297">
        <v>1950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3">
      <c r="A298" s="3">
        <v>45747</v>
      </c>
      <c r="B298">
        <v>128</v>
      </c>
      <c r="C298" t="s">
        <v>63</v>
      </c>
      <c r="D298">
        <v>2494</v>
      </c>
      <c r="E298" t="s">
        <v>175</v>
      </c>
      <c r="F298">
        <v>900006</v>
      </c>
      <c r="G298" s="1">
        <v>45682.601388888892</v>
      </c>
      <c r="H298">
        <v>0</v>
      </c>
      <c r="I298">
        <v>0</v>
      </c>
      <c r="J298">
        <v>0</v>
      </c>
      <c r="K298">
        <v>0</v>
      </c>
      <c r="L298">
        <v>6000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192</v>
      </c>
      <c r="W298">
        <v>10200</v>
      </c>
      <c r="X298">
        <v>46</v>
      </c>
      <c r="Y298">
        <v>4200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 x14ac:dyDescent="0.3">
      <c r="A299" s="3">
        <v>45747</v>
      </c>
      <c r="B299">
        <v>121</v>
      </c>
      <c r="C299" t="s">
        <v>77</v>
      </c>
      <c r="D299">
        <v>48577</v>
      </c>
      <c r="E299" t="s">
        <v>344</v>
      </c>
      <c r="F299">
        <v>101499</v>
      </c>
      <c r="G299" s="1">
        <v>45730.44027777778</v>
      </c>
      <c r="H299">
        <v>0</v>
      </c>
      <c r="I299">
        <v>0</v>
      </c>
      <c r="J299">
        <v>0</v>
      </c>
      <c r="K299">
        <v>0</v>
      </c>
      <c r="L299">
        <v>1500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257</v>
      </c>
      <c r="W299">
        <v>14000</v>
      </c>
      <c r="X299">
        <v>58</v>
      </c>
      <c r="Y299">
        <v>12500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3">
      <c r="A300" s="3">
        <v>45747</v>
      </c>
      <c r="B300">
        <v>137</v>
      </c>
      <c r="C300" t="s">
        <v>117</v>
      </c>
      <c r="D300">
        <v>852423</v>
      </c>
      <c r="E300" t="s">
        <v>499</v>
      </c>
      <c r="F300">
        <v>101791</v>
      </c>
      <c r="G300" s="1">
        <v>45744.359722222223</v>
      </c>
      <c r="H300">
        <v>0</v>
      </c>
      <c r="I300">
        <v>0</v>
      </c>
      <c r="J300">
        <v>0</v>
      </c>
      <c r="K300">
        <v>0</v>
      </c>
      <c r="L300">
        <v>5750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175</v>
      </c>
      <c r="W300">
        <v>8750</v>
      </c>
      <c r="X300">
        <v>20</v>
      </c>
      <c r="Y300">
        <v>3000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3">
      <c r="A301" s="3">
        <v>45747</v>
      </c>
      <c r="B301">
        <v>127</v>
      </c>
      <c r="C301" t="s">
        <v>56</v>
      </c>
      <c r="D301">
        <v>2490</v>
      </c>
      <c r="E301" t="s">
        <v>171</v>
      </c>
      <c r="F301">
        <v>100626</v>
      </c>
      <c r="G301" s="1">
        <v>45681.617361111108</v>
      </c>
      <c r="H301">
        <v>0</v>
      </c>
      <c r="I301">
        <v>0</v>
      </c>
      <c r="J301">
        <v>0</v>
      </c>
      <c r="K301">
        <v>0</v>
      </c>
      <c r="L301">
        <v>3050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88</v>
      </c>
      <c r="W301">
        <v>4500</v>
      </c>
      <c r="X301">
        <v>10</v>
      </c>
      <c r="Y301">
        <v>1450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</row>
    <row r="302" spans="1:57" x14ac:dyDescent="0.3">
      <c r="A302" s="3">
        <v>45747</v>
      </c>
      <c r="B302">
        <v>137</v>
      </c>
      <c r="C302" t="s">
        <v>117</v>
      </c>
      <c r="D302">
        <v>47557</v>
      </c>
      <c r="E302" t="s">
        <v>444</v>
      </c>
      <c r="F302">
        <v>101671</v>
      </c>
      <c r="G302" s="1">
        <v>45737.306944444441</v>
      </c>
      <c r="H302">
        <v>0</v>
      </c>
      <c r="I302">
        <v>0</v>
      </c>
      <c r="J302">
        <v>0</v>
      </c>
      <c r="K302">
        <v>0</v>
      </c>
      <c r="L302">
        <v>1200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24</v>
      </c>
      <c r="W302">
        <v>1200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</row>
    <row r="303" spans="1:57" x14ac:dyDescent="0.3">
      <c r="A303" s="3">
        <v>45747</v>
      </c>
      <c r="B303">
        <v>143</v>
      </c>
      <c r="C303" t="s">
        <v>89</v>
      </c>
      <c r="D303">
        <v>853442</v>
      </c>
      <c r="E303" t="s">
        <v>514</v>
      </c>
      <c r="F303">
        <v>101869</v>
      </c>
      <c r="G303" s="1">
        <v>45745.349305555559</v>
      </c>
      <c r="H303">
        <v>0</v>
      </c>
      <c r="I303">
        <v>0</v>
      </c>
      <c r="J303">
        <v>0</v>
      </c>
      <c r="K303">
        <v>0</v>
      </c>
      <c r="L303">
        <v>1750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41</v>
      </c>
      <c r="W303">
        <v>2200</v>
      </c>
      <c r="X303">
        <v>8</v>
      </c>
      <c r="Y303">
        <v>450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</row>
    <row r="304" spans="1:57" x14ac:dyDescent="0.3">
      <c r="A304" s="3">
        <v>45747</v>
      </c>
      <c r="B304">
        <v>133</v>
      </c>
      <c r="C304" t="s">
        <v>82</v>
      </c>
      <c r="D304">
        <v>9646</v>
      </c>
      <c r="E304" t="s">
        <v>232</v>
      </c>
      <c r="F304">
        <v>101271</v>
      </c>
      <c r="G304" s="1">
        <v>45714.79791666667</v>
      </c>
      <c r="H304">
        <v>0</v>
      </c>
      <c r="I304">
        <v>0</v>
      </c>
      <c r="J304">
        <v>0</v>
      </c>
      <c r="K304">
        <v>0</v>
      </c>
      <c r="L304">
        <v>100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38</v>
      </c>
      <c r="W304">
        <v>1900</v>
      </c>
      <c r="X304">
        <v>9</v>
      </c>
      <c r="Y304">
        <v>1800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</row>
    <row r="305" spans="1:57" x14ac:dyDescent="0.3">
      <c r="A305" s="3">
        <v>45747</v>
      </c>
      <c r="B305">
        <v>139</v>
      </c>
      <c r="C305" t="s">
        <v>96</v>
      </c>
      <c r="D305">
        <v>423382</v>
      </c>
      <c r="E305" t="s">
        <v>460</v>
      </c>
      <c r="F305">
        <v>101723</v>
      </c>
      <c r="G305" s="1">
        <v>45741.977083333331</v>
      </c>
      <c r="H305">
        <v>0</v>
      </c>
      <c r="I305">
        <v>0</v>
      </c>
      <c r="J305">
        <v>0</v>
      </c>
      <c r="K305">
        <v>0</v>
      </c>
      <c r="L305">
        <v>150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3</v>
      </c>
      <c r="W305">
        <v>150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</row>
    <row r="306" spans="1:57" x14ac:dyDescent="0.3">
      <c r="A306" s="3">
        <v>45747</v>
      </c>
      <c r="B306">
        <v>127</v>
      </c>
      <c r="C306" t="s">
        <v>56</v>
      </c>
      <c r="D306">
        <v>1453</v>
      </c>
      <c r="E306" t="s">
        <v>160</v>
      </c>
      <c r="F306">
        <v>101252</v>
      </c>
      <c r="G306" s="1">
        <v>45708.804861111108</v>
      </c>
      <c r="H306">
        <v>0</v>
      </c>
      <c r="I306">
        <v>0</v>
      </c>
      <c r="J306">
        <v>0</v>
      </c>
      <c r="K306">
        <v>0</v>
      </c>
      <c r="L306">
        <v>6250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89</v>
      </c>
      <c r="W306">
        <v>9350</v>
      </c>
      <c r="X306">
        <v>23</v>
      </c>
      <c r="Y306">
        <v>3100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</row>
    <row r="307" spans="1:57" x14ac:dyDescent="0.3">
      <c r="A307" s="3">
        <v>45747</v>
      </c>
      <c r="B307">
        <v>143</v>
      </c>
      <c r="C307" t="s">
        <v>89</v>
      </c>
      <c r="D307">
        <v>85458</v>
      </c>
      <c r="E307" t="s">
        <v>451</v>
      </c>
      <c r="F307">
        <v>101695</v>
      </c>
      <c r="G307" s="1">
        <v>45737.289583333331</v>
      </c>
      <c r="H307">
        <v>0</v>
      </c>
      <c r="I307">
        <v>0</v>
      </c>
      <c r="J307">
        <v>0</v>
      </c>
      <c r="K307">
        <v>0</v>
      </c>
      <c r="L307">
        <v>600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70</v>
      </c>
      <c r="W307">
        <v>3500</v>
      </c>
      <c r="X307">
        <v>17</v>
      </c>
      <c r="Y307">
        <v>2900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</row>
    <row r="308" spans="1:57" x14ac:dyDescent="0.3">
      <c r="A308" s="3">
        <v>45747</v>
      </c>
      <c r="B308">
        <v>146</v>
      </c>
      <c r="C308" t="s">
        <v>79</v>
      </c>
      <c r="D308">
        <v>6569</v>
      </c>
      <c r="E308" t="s">
        <v>231</v>
      </c>
      <c r="F308">
        <v>101313</v>
      </c>
      <c r="G308" s="1">
        <v>45716.970833333333</v>
      </c>
      <c r="H308">
        <v>0</v>
      </c>
      <c r="I308">
        <v>0</v>
      </c>
      <c r="J308">
        <v>0</v>
      </c>
      <c r="K308">
        <v>0</v>
      </c>
      <c r="L308">
        <v>1250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16</v>
      </c>
      <c r="W308">
        <v>2250</v>
      </c>
      <c r="X308">
        <v>2</v>
      </c>
      <c r="Y308">
        <v>1000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 x14ac:dyDescent="0.3">
      <c r="A309" s="3">
        <v>45747</v>
      </c>
      <c r="B309">
        <v>147</v>
      </c>
      <c r="C309" t="s">
        <v>156</v>
      </c>
      <c r="D309">
        <v>42458</v>
      </c>
      <c r="E309" t="s">
        <v>141</v>
      </c>
      <c r="F309">
        <v>101579</v>
      </c>
      <c r="G309" s="1">
        <v>45734.468055555553</v>
      </c>
      <c r="H309">
        <v>0</v>
      </c>
      <c r="I309">
        <v>0</v>
      </c>
      <c r="J309">
        <v>0</v>
      </c>
      <c r="K309">
        <v>0</v>
      </c>
      <c r="L309">
        <v>4850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99</v>
      </c>
      <c r="W309">
        <v>4950</v>
      </c>
      <c r="X309">
        <v>2</v>
      </c>
      <c r="Y309">
        <v>100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 x14ac:dyDescent="0.3">
      <c r="A310" s="3">
        <v>45747</v>
      </c>
      <c r="B310">
        <v>139</v>
      </c>
      <c r="C310" t="s">
        <v>96</v>
      </c>
      <c r="D310">
        <v>5538</v>
      </c>
      <c r="E310" t="s">
        <v>230</v>
      </c>
      <c r="F310">
        <v>101275</v>
      </c>
      <c r="G310" s="1">
        <v>45715.347916666666</v>
      </c>
      <c r="H310">
        <v>0</v>
      </c>
      <c r="I310">
        <v>0</v>
      </c>
      <c r="J310">
        <v>0</v>
      </c>
      <c r="K310">
        <v>0</v>
      </c>
      <c r="L310">
        <v>1650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41</v>
      </c>
      <c r="W310">
        <v>2050</v>
      </c>
      <c r="X310">
        <v>5</v>
      </c>
      <c r="Y310">
        <v>400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3">
      <c r="A311" s="3">
        <v>45747</v>
      </c>
      <c r="B311">
        <v>432</v>
      </c>
      <c r="C311" t="s">
        <v>146</v>
      </c>
      <c r="D311">
        <v>34270</v>
      </c>
      <c r="E311" t="s">
        <v>356</v>
      </c>
      <c r="F311">
        <v>101482</v>
      </c>
      <c r="G311" s="1">
        <v>45729.838888888888</v>
      </c>
      <c r="H311">
        <v>0</v>
      </c>
      <c r="I311">
        <v>0</v>
      </c>
      <c r="J311">
        <v>0</v>
      </c>
      <c r="K311">
        <v>0</v>
      </c>
      <c r="L311">
        <v>950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63</v>
      </c>
      <c r="W311">
        <v>3150</v>
      </c>
      <c r="X311">
        <v>16</v>
      </c>
      <c r="Y311">
        <v>2200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3">
      <c r="A312" s="3">
        <v>45747</v>
      </c>
      <c r="B312">
        <v>147</v>
      </c>
      <c r="C312" t="s">
        <v>156</v>
      </c>
      <c r="D312">
        <v>44458</v>
      </c>
      <c r="E312" t="s">
        <v>455</v>
      </c>
      <c r="F312">
        <v>101709</v>
      </c>
      <c r="G312" s="1">
        <v>45738.354861111111</v>
      </c>
      <c r="H312">
        <v>0</v>
      </c>
      <c r="I312">
        <v>0</v>
      </c>
      <c r="J312">
        <v>0</v>
      </c>
      <c r="K312">
        <v>0</v>
      </c>
      <c r="L312">
        <v>1550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18</v>
      </c>
      <c r="W312">
        <v>1900</v>
      </c>
      <c r="X312">
        <v>7</v>
      </c>
      <c r="Y312">
        <v>350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3">
      <c r="A313" s="3">
        <v>45747</v>
      </c>
      <c r="B313">
        <v>127</v>
      </c>
      <c r="C313" t="s">
        <v>56</v>
      </c>
      <c r="D313">
        <v>9682</v>
      </c>
      <c r="E313" t="s">
        <v>192</v>
      </c>
      <c r="F313">
        <v>100128</v>
      </c>
      <c r="G313" s="1">
        <v>45681.74722222222</v>
      </c>
      <c r="H313">
        <v>0</v>
      </c>
      <c r="I313">
        <v>0</v>
      </c>
      <c r="J313">
        <v>0</v>
      </c>
      <c r="K313">
        <v>0</v>
      </c>
      <c r="L313">
        <v>19400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567</v>
      </c>
      <c r="W313">
        <v>31850</v>
      </c>
      <c r="X313">
        <v>101</v>
      </c>
      <c r="Y313">
        <v>12450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 x14ac:dyDescent="0.3">
      <c r="A314" s="3">
        <v>45747</v>
      </c>
      <c r="B314">
        <v>138</v>
      </c>
      <c r="C314" t="s">
        <v>70</v>
      </c>
      <c r="D314">
        <v>91568</v>
      </c>
      <c r="E314" t="s">
        <v>355</v>
      </c>
      <c r="F314">
        <v>101507</v>
      </c>
      <c r="G314" s="1">
        <v>45731.423611111109</v>
      </c>
      <c r="H314">
        <v>0</v>
      </c>
      <c r="I314">
        <v>0</v>
      </c>
      <c r="J314">
        <v>0</v>
      </c>
      <c r="K314">
        <v>0</v>
      </c>
      <c r="L314">
        <v>2350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117</v>
      </c>
      <c r="W314">
        <v>6150</v>
      </c>
      <c r="X314">
        <v>26</v>
      </c>
      <c r="Y314">
        <v>3800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3">
      <c r="A315" s="3">
        <v>45747</v>
      </c>
      <c r="B315">
        <v>145</v>
      </c>
      <c r="C315" t="s">
        <v>154</v>
      </c>
      <c r="D315">
        <v>3534</v>
      </c>
      <c r="E315" t="s">
        <v>189</v>
      </c>
      <c r="F315">
        <v>101134</v>
      </c>
      <c r="G315" s="1">
        <v>45713.774305555555</v>
      </c>
      <c r="H315">
        <v>0</v>
      </c>
      <c r="I315">
        <v>0</v>
      </c>
      <c r="J315">
        <v>0</v>
      </c>
      <c r="K315">
        <v>0</v>
      </c>
      <c r="L315">
        <v>14150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434</v>
      </c>
      <c r="W315">
        <v>22000</v>
      </c>
      <c r="X315">
        <v>69</v>
      </c>
      <c r="Y315">
        <v>7850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3">
      <c r="A316" s="3">
        <v>45747</v>
      </c>
      <c r="B316">
        <v>132</v>
      </c>
      <c r="C316" t="s">
        <v>87</v>
      </c>
      <c r="D316">
        <v>25011</v>
      </c>
      <c r="E316" t="s">
        <v>377</v>
      </c>
      <c r="F316">
        <v>101567</v>
      </c>
      <c r="G316" s="1">
        <v>45734.070833333331</v>
      </c>
      <c r="H316">
        <v>0</v>
      </c>
      <c r="I316">
        <v>0</v>
      </c>
      <c r="J316">
        <v>0</v>
      </c>
      <c r="K316">
        <v>0</v>
      </c>
      <c r="L316">
        <v>150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3</v>
      </c>
      <c r="W316">
        <v>200</v>
      </c>
      <c r="X316">
        <v>1</v>
      </c>
      <c r="Y316">
        <v>50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3">
      <c r="A317" s="3">
        <v>45747</v>
      </c>
      <c r="B317">
        <v>139</v>
      </c>
      <c r="C317" t="s">
        <v>96</v>
      </c>
      <c r="D317">
        <v>88499</v>
      </c>
      <c r="E317" t="s">
        <v>389</v>
      </c>
      <c r="F317">
        <v>101536</v>
      </c>
      <c r="G317" s="1">
        <v>45734.04791666667</v>
      </c>
      <c r="H317">
        <v>0</v>
      </c>
      <c r="I317">
        <v>0</v>
      </c>
      <c r="J317">
        <v>0</v>
      </c>
      <c r="K317">
        <v>0</v>
      </c>
      <c r="L317">
        <v>100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</v>
      </c>
      <c r="W317">
        <v>300</v>
      </c>
      <c r="X317">
        <v>1</v>
      </c>
      <c r="Y317">
        <v>200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3">
      <c r="A318" s="3">
        <v>45747</v>
      </c>
      <c r="B318">
        <v>147</v>
      </c>
      <c r="C318" t="s">
        <v>156</v>
      </c>
      <c r="D318">
        <v>79287</v>
      </c>
      <c r="E318" t="s">
        <v>242</v>
      </c>
      <c r="F318">
        <v>101580</v>
      </c>
      <c r="G318" s="1">
        <v>45734.46875</v>
      </c>
      <c r="H318">
        <v>0</v>
      </c>
      <c r="I318">
        <v>0</v>
      </c>
      <c r="J318">
        <v>0</v>
      </c>
      <c r="K318">
        <v>0</v>
      </c>
      <c r="L318">
        <v>2100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88</v>
      </c>
      <c r="W318">
        <v>4400</v>
      </c>
      <c r="X318">
        <v>34</v>
      </c>
      <c r="Y318">
        <v>2300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3">
      <c r="A319" s="3">
        <v>45747</v>
      </c>
      <c r="B319">
        <v>130</v>
      </c>
      <c r="C319" t="s">
        <v>60</v>
      </c>
      <c r="D319">
        <v>8646</v>
      </c>
      <c r="E319" t="s">
        <v>179</v>
      </c>
      <c r="F319">
        <v>100177</v>
      </c>
      <c r="G319" s="1">
        <v>45684.571527777778</v>
      </c>
      <c r="H319">
        <v>0</v>
      </c>
      <c r="I319">
        <v>0</v>
      </c>
      <c r="J319">
        <v>0</v>
      </c>
      <c r="K319">
        <v>0</v>
      </c>
      <c r="L319">
        <v>200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</v>
      </c>
      <c r="W319">
        <v>200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3">
      <c r="A320" s="3">
        <v>45747</v>
      </c>
      <c r="B320">
        <v>141</v>
      </c>
      <c r="C320" t="s">
        <v>123</v>
      </c>
      <c r="D320">
        <v>6596</v>
      </c>
      <c r="E320" t="s">
        <v>390</v>
      </c>
      <c r="F320">
        <v>101603</v>
      </c>
      <c r="G320" s="1">
        <v>45735.464583333334</v>
      </c>
      <c r="H320">
        <v>0</v>
      </c>
      <c r="I320">
        <v>0</v>
      </c>
      <c r="J320">
        <v>0</v>
      </c>
      <c r="K320">
        <v>0</v>
      </c>
      <c r="L320">
        <v>3100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68</v>
      </c>
      <c r="W320">
        <v>3400</v>
      </c>
      <c r="X320">
        <v>6</v>
      </c>
      <c r="Y320">
        <v>300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</row>
    <row r="321" spans="1:57" x14ac:dyDescent="0.3">
      <c r="A321" s="3">
        <v>45747</v>
      </c>
      <c r="B321">
        <v>137</v>
      </c>
      <c r="C321" t="s">
        <v>117</v>
      </c>
      <c r="D321">
        <v>881072</v>
      </c>
      <c r="E321" t="s">
        <v>500</v>
      </c>
      <c r="F321">
        <v>101792</v>
      </c>
      <c r="G321" s="1">
        <v>45744.359027777777</v>
      </c>
      <c r="H321">
        <v>0</v>
      </c>
      <c r="I321">
        <v>0</v>
      </c>
      <c r="J321">
        <v>0</v>
      </c>
      <c r="K321">
        <v>0</v>
      </c>
      <c r="L321">
        <v>-250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19</v>
      </c>
      <c r="W321">
        <v>1400</v>
      </c>
      <c r="X321">
        <v>12</v>
      </c>
      <c r="Y321">
        <v>1650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3">
      <c r="A322" s="3">
        <v>45747</v>
      </c>
      <c r="B322">
        <v>143</v>
      </c>
      <c r="C322" t="s">
        <v>89</v>
      </c>
      <c r="D322">
        <v>7618</v>
      </c>
      <c r="E322" t="s">
        <v>176</v>
      </c>
      <c r="F322">
        <v>100716</v>
      </c>
      <c r="G322" s="1">
        <v>45708.759027777778</v>
      </c>
      <c r="H322">
        <v>0</v>
      </c>
      <c r="I322">
        <v>0</v>
      </c>
      <c r="J322">
        <v>0</v>
      </c>
      <c r="K322">
        <v>0</v>
      </c>
      <c r="L322">
        <v>3450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173</v>
      </c>
      <c r="W322">
        <v>9500</v>
      </c>
      <c r="X322">
        <v>46</v>
      </c>
      <c r="Y322">
        <v>6050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3">
      <c r="A323" s="3">
        <v>45747</v>
      </c>
      <c r="B323">
        <v>147</v>
      </c>
      <c r="C323" t="s">
        <v>156</v>
      </c>
      <c r="D323">
        <v>448</v>
      </c>
      <c r="E323" t="s">
        <v>343</v>
      </c>
      <c r="F323">
        <v>100437</v>
      </c>
      <c r="G323" s="1">
        <v>45728.875694444447</v>
      </c>
      <c r="H323">
        <v>0</v>
      </c>
      <c r="I323">
        <v>0</v>
      </c>
      <c r="J323">
        <v>0</v>
      </c>
      <c r="K323">
        <v>0</v>
      </c>
      <c r="L323">
        <v>5600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121</v>
      </c>
      <c r="W323">
        <v>10050</v>
      </c>
      <c r="X323">
        <v>27</v>
      </c>
      <c r="Y323">
        <v>4450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3">
      <c r="A324" s="3">
        <v>45747</v>
      </c>
      <c r="B324">
        <v>138</v>
      </c>
      <c r="C324" t="s">
        <v>70</v>
      </c>
      <c r="D324">
        <v>38404</v>
      </c>
      <c r="E324" t="s">
        <v>397</v>
      </c>
      <c r="F324">
        <v>101600</v>
      </c>
      <c r="G324" s="1">
        <v>45735.27847222222</v>
      </c>
      <c r="H324">
        <v>0</v>
      </c>
      <c r="I324">
        <v>0</v>
      </c>
      <c r="J324">
        <v>0</v>
      </c>
      <c r="K324">
        <v>0</v>
      </c>
      <c r="L324">
        <v>1650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44</v>
      </c>
      <c r="W324">
        <v>2200</v>
      </c>
      <c r="X324">
        <v>8</v>
      </c>
      <c r="Y324">
        <v>550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3">
      <c r="A325" s="3">
        <v>45747</v>
      </c>
      <c r="B325">
        <v>143</v>
      </c>
      <c r="C325" t="s">
        <v>89</v>
      </c>
      <c r="D325">
        <v>45574</v>
      </c>
      <c r="E325" t="s">
        <v>438</v>
      </c>
      <c r="F325">
        <v>101691</v>
      </c>
      <c r="G325" s="1">
        <v>45737.300694444442</v>
      </c>
      <c r="H325">
        <v>0</v>
      </c>
      <c r="I325">
        <v>0</v>
      </c>
      <c r="J325">
        <v>0</v>
      </c>
      <c r="K325">
        <v>0</v>
      </c>
      <c r="L325">
        <v>7800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229</v>
      </c>
      <c r="W325">
        <v>11650</v>
      </c>
      <c r="X325">
        <v>46</v>
      </c>
      <c r="Y325">
        <v>3850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3">
      <c r="A326" s="3">
        <v>45747</v>
      </c>
      <c r="B326">
        <v>140</v>
      </c>
      <c r="C326" t="s">
        <v>158</v>
      </c>
      <c r="D326">
        <v>965121</v>
      </c>
      <c r="E326" t="s">
        <v>521</v>
      </c>
      <c r="F326">
        <v>101776</v>
      </c>
      <c r="G326" s="1">
        <v>45745.364583333336</v>
      </c>
      <c r="H326">
        <v>0</v>
      </c>
      <c r="I326">
        <v>0</v>
      </c>
      <c r="J326">
        <v>0</v>
      </c>
      <c r="K326">
        <v>0</v>
      </c>
      <c r="L326">
        <v>750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17</v>
      </c>
      <c r="W326">
        <v>850</v>
      </c>
      <c r="X326">
        <v>2</v>
      </c>
      <c r="Y326">
        <v>100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</row>
    <row r="327" spans="1:57" x14ac:dyDescent="0.3">
      <c r="A327" s="3">
        <v>45747</v>
      </c>
      <c r="B327">
        <v>432</v>
      </c>
      <c r="C327" t="s">
        <v>146</v>
      </c>
      <c r="D327">
        <v>6637</v>
      </c>
      <c r="E327" t="s">
        <v>235</v>
      </c>
      <c r="F327">
        <v>101297</v>
      </c>
      <c r="G327" s="1">
        <v>45716.28125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33</v>
      </c>
      <c r="W327">
        <v>1650</v>
      </c>
      <c r="X327">
        <v>14</v>
      </c>
      <c r="Y327">
        <v>1650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</row>
    <row r="328" spans="1:57" x14ac:dyDescent="0.3">
      <c r="A328" s="3">
        <v>45747</v>
      </c>
      <c r="B328">
        <v>130</v>
      </c>
      <c r="C328" t="s">
        <v>60</v>
      </c>
      <c r="D328">
        <v>512532</v>
      </c>
      <c r="E328" t="s">
        <v>462</v>
      </c>
      <c r="F328">
        <v>101729</v>
      </c>
      <c r="G328" s="1">
        <v>45741.980555555558</v>
      </c>
      <c r="H328">
        <v>0</v>
      </c>
      <c r="I328">
        <v>0</v>
      </c>
      <c r="J328">
        <v>0</v>
      </c>
      <c r="K328">
        <v>0</v>
      </c>
      <c r="L328">
        <v>11000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242</v>
      </c>
      <c r="W328">
        <v>13100</v>
      </c>
      <c r="X328">
        <v>21</v>
      </c>
      <c r="Y328">
        <v>1600</v>
      </c>
      <c r="Z328">
        <v>10</v>
      </c>
      <c r="AA328">
        <v>500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3">
      <c r="A329" s="3">
        <v>45747</v>
      </c>
      <c r="B329">
        <v>146</v>
      </c>
      <c r="C329" t="s">
        <v>79</v>
      </c>
      <c r="D329">
        <v>4584</v>
      </c>
      <c r="E329" t="s">
        <v>234</v>
      </c>
      <c r="F329">
        <v>101316</v>
      </c>
      <c r="G329" s="1">
        <v>45716.95</v>
      </c>
      <c r="H329">
        <v>0</v>
      </c>
      <c r="I329">
        <v>0</v>
      </c>
      <c r="J329">
        <v>0</v>
      </c>
      <c r="K329">
        <v>0</v>
      </c>
      <c r="L329">
        <v>9450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273</v>
      </c>
      <c r="W329">
        <v>14550</v>
      </c>
      <c r="X329">
        <v>45</v>
      </c>
      <c r="Y329">
        <v>5100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</row>
    <row r="330" spans="1:57" x14ac:dyDescent="0.3">
      <c r="A330" s="3">
        <v>45747</v>
      </c>
      <c r="B330">
        <v>122</v>
      </c>
      <c r="C330" t="s">
        <v>58</v>
      </c>
      <c r="D330">
        <v>486</v>
      </c>
      <c r="E330" t="s">
        <v>248</v>
      </c>
      <c r="F330">
        <v>100036</v>
      </c>
      <c r="G330" s="1">
        <v>45676.613194444442</v>
      </c>
      <c r="H330">
        <v>0</v>
      </c>
      <c r="I330">
        <v>0</v>
      </c>
      <c r="J330">
        <v>0</v>
      </c>
      <c r="K330">
        <v>0</v>
      </c>
      <c r="L330">
        <v>12550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287</v>
      </c>
      <c r="W330">
        <v>16800</v>
      </c>
      <c r="X330">
        <v>47</v>
      </c>
      <c r="Y330">
        <v>4250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 x14ac:dyDescent="0.3">
      <c r="A331" s="3">
        <v>45747</v>
      </c>
      <c r="B331">
        <v>143</v>
      </c>
      <c r="C331" t="s">
        <v>89</v>
      </c>
      <c r="D331">
        <v>712207</v>
      </c>
      <c r="E331" t="s">
        <v>469</v>
      </c>
      <c r="F331">
        <v>101732</v>
      </c>
      <c r="G331" s="1">
        <v>45741.986805555556</v>
      </c>
      <c r="H331">
        <v>0</v>
      </c>
      <c r="I331">
        <v>0</v>
      </c>
      <c r="J331">
        <v>0</v>
      </c>
      <c r="K331">
        <v>0</v>
      </c>
      <c r="L331">
        <v>12750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308</v>
      </c>
      <c r="W331">
        <v>15850</v>
      </c>
      <c r="X331">
        <v>40</v>
      </c>
      <c r="Y331">
        <v>3100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 x14ac:dyDescent="0.3">
      <c r="A332" s="3">
        <v>45747</v>
      </c>
      <c r="B332">
        <v>127</v>
      </c>
      <c r="C332" t="s">
        <v>56</v>
      </c>
      <c r="D332">
        <v>73244</v>
      </c>
      <c r="E332" t="s">
        <v>277</v>
      </c>
      <c r="F332">
        <v>101392</v>
      </c>
      <c r="G332" s="1">
        <v>45723.837500000001</v>
      </c>
      <c r="H332">
        <v>0</v>
      </c>
      <c r="I332">
        <v>0</v>
      </c>
      <c r="J332">
        <v>0</v>
      </c>
      <c r="K332">
        <v>0</v>
      </c>
      <c r="L332">
        <v>6250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164</v>
      </c>
      <c r="W332">
        <v>8650</v>
      </c>
      <c r="X332">
        <v>29</v>
      </c>
      <c r="Y332">
        <v>2400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</row>
    <row r="333" spans="1:57" x14ac:dyDescent="0.3">
      <c r="A333" s="3">
        <v>45747</v>
      </c>
      <c r="B333">
        <v>147</v>
      </c>
      <c r="C333" t="s">
        <v>156</v>
      </c>
      <c r="D333">
        <v>89630</v>
      </c>
      <c r="E333" t="s">
        <v>319</v>
      </c>
      <c r="F333">
        <v>101384</v>
      </c>
      <c r="G333" s="1">
        <v>45728.311805555553</v>
      </c>
      <c r="H333">
        <v>0</v>
      </c>
      <c r="I333">
        <v>0</v>
      </c>
      <c r="J333">
        <v>0</v>
      </c>
      <c r="K333">
        <v>0</v>
      </c>
      <c r="L333">
        <v>8050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49</v>
      </c>
      <c r="W333">
        <v>8900</v>
      </c>
      <c r="X333">
        <v>6</v>
      </c>
      <c r="Y333">
        <v>850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</row>
    <row r="334" spans="1:57" x14ac:dyDescent="0.3">
      <c r="A334" s="3">
        <v>45747</v>
      </c>
      <c r="B334">
        <v>135</v>
      </c>
      <c r="C334" t="s">
        <v>72</v>
      </c>
      <c r="D334">
        <v>89572</v>
      </c>
      <c r="E334" t="s">
        <v>276</v>
      </c>
      <c r="F334">
        <v>101394</v>
      </c>
      <c r="G334" s="1">
        <v>45723.84097222222</v>
      </c>
      <c r="H334">
        <v>0</v>
      </c>
      <c r="I334">
        <v>0</v>
      </c>
      <c r="J334">
        <v>0</v>
      </c>
      <c r="K334">
        <v>0</v>
      </c>
      <c r="L334">
        <v>2550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74</v>
      </c>
      <c r="W334">
        <v>3800</v>
      </c>
      <c r="X334">
        <v>16</v>
      </c>
      <c r="Y334">
        <v>1250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</row>
    <row r="335" spans="1:57" x14ac:dyDescent="0.3">
      <c r="A335" s="3">
        <v>45747</v>
      </c>
      <c r="B335">
        <v>144</v>
      </c>
      <c r="C335" t="s">
        <v>120</v>
      </c>
      <c r="D335">
        <v>79331</v>
      </c>
      <c r="E335" t="s">
        <v>275</v>
      </c>
      <c r="F335">
        <v>101361</v>
      </c>
      <c r="G335" s="1">
        <v>45722.944444444445</v>
      </c>
      <c r="H335">
        <v>0</v>
      </c>
      <c r="I335">
        <v>0</v>
      </c>
      <c r="J335">
        <v>0</v>
      </c>
      <c r="K335">
        <v>0</v>
      </c>
      <c r="L335">
        <v>650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15</v>
      </c>
      <c r="W335">
        <v>750</v>
      </c>
      <c r="X335">
        <v>2</v>
      </c>
      <c r="Y335">
        <v>100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</row>
    <row r="336" spans="1:57" x14ac:dyDescent="0.3">
      <c r="A336" s="3">
        <v>45747</v>
      </c>
      <c r="B336">
        <v>147</v>
      </c>
      <c r="C336" t="s">
        <v>156</v>
      </c>
      <c r="D336">
        <v>69092</v>
      </c>
      <c r="E336" t="s">
        <v>430</v>
      </c>
      <c r="F336">
        <v>101629</v>
      </c>
      <c r="G336" s="1">
        <v>45736.279166666667</v>
      </c>
      <c r="H336">
        <v>0</v>
      </c>
      <c r="I336">
        <v>0</v>
      </c>
      <c r="J336">
        <v>0</v>
      </c>
      <c r="K336">
        <v>0</v>
      </c>
      <c r="L336">
        <v>250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12</v>
      </c>
      <c r="W336">
        <v>600</v>
      </c>
      <c r="X336">
        <v>7</v>
      </c>
      <c r="Y336">
        <v>350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</row>
    <row r="337" spans="1:57" x14ac:dyDescent="0.3">
      <c r="A337" s="3">
        <v>45747</v>
      </c>
      <c r="B337">
        <v>121</v>
      </c>
      <c r="C337" t="s">
        <v>77</v>
      </c>
      <c r="D337">
        <v>44518</v>
      </c>
      <c r="E337" t="s">
        <v>345</v>
      </c>
      <c r="F337">
        <v>101488</v>
      </c>
      <c r="G337" s="1">
        <v>45729.841666666667</v>
      </c>
      <c r="H337">
        <v>0</v>
      </c>
      <c r="I337">
        <v>0</v>
      </c>
      <c r="J337">
        <v>0</v>
      </c>
      <c r="K337">
        <v>0</v>
      </c>
      <c r="L337">
        <v>10700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270</v>
      </c>
      <c r="W337">
        <v>16500</v>
      </c>
      <c r="X337">
        <v>22</v>
      </c>
      <c r="Y337">
        <v>5800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 x14ac:dyDescent="0.3">
      <c r="A338" s="3">
        <v>45747</v>
      </c>
      <c r="B338">
        <v>138</v>
      </c>
      <c r="C338" t="s">
        <v>70</v>
      </c>
      <c r="D338">
        <v>661986</v>
      </c>
      <c r="E338" t="s">
        <v>508</v>
      </c>
      <c r="F338">
        <v>101833</v>
      </c>
      <c r="G338" s="1">
        <v>45745.356249999997</v>
      </c>
      <c r="H338">
        <v>0</v>
      </c>
      <c r="I338">
        <v>0</v>
      </c>
      <c r="J338">
        <v>0</v>
      </c>
      <c r="K338">
        <v>0</v>
      </c>
      <c r="L338">
        <v>1450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76</v>
      </c>
      <c r="W338">
        <v>3800</v>
      </c>
      <c r="X338">
        <v>19</v>
      </c>
      <c r="Y338">
        <v>2350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</row>
    <row r="339" spans="1:57" x14ac:dyDescent="0.3">
      <c r="A339" s="3">
        <v>45747</v>
      </c>
      <c r="B339">
        <v>145</v>
      </c>
      <c r="C339" t="s">
        <v>154</v>
      </c>
      <c r="D339">
        <v>90601</v>
      </c>
      <c r="E339" t="s">
        <v>334</v>
      </c>
      <c r="F339">
        <v>101459</v>
      </c>
      <c r="G339" s="1">
        <v>45728.894444444442</v>
      </c>
      <c r="H339">
        <v>0</v>
      </c>
      <c r="I339">
        <v>0</v>
      </c>
      <c r="J339">
        <v>0</v>
      </c>
      <c r="K339">
        <v>0</v>
      </c>
      <c r="L339">
        <v>12550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508</v>
      </c>
      <c r="W339">
        <v>33200</v>
      </c>
      <c r="X339">
        <v>116</v>
      </c>
      <c r="Y339">
        <v>19900</v>
      </c>
      <c r="Z339">
        <v>8</v>
      </c>
      <c r="AA339">
        <v>750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 x14ac:dyDescent="0.3">
      <c r="A340" s="3">
        <v>45747</v>
      </c>
      <c r="B340">
        <v>138</v>
      </c>
      <c r="C340" t="s">
        <v>70</v>
      </c>
      <c r="D340">
        <v>84457</v>
      </c>
      <c r="E340" t="s">
        <v>391</v>
      </c>
      <c r="F340">
        <v>101544</v>
      </c>
      <c r="G340" s="1">
        <v>45734.055555555555</v>
      </c>
      <c r="H340">
        <v>0</v>
      </c>
      <c r="I340">
        <v>0</v>
      </c>
      <c r="J340">
        <v>0</v>
      </c>
      <c r="K340">
        <v>0</v>
      </c>
      <c r="L340">
        <v>5150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247</v>
      </c>
      <c r="W340">
        <v>12950</v>
      </c>
      <c r="X340">
        <v>71</v>
      </c>
      <c r="Y340">
        <v>7800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</row>
    <row r="341" spans="1:57" x14ac:dyDescent="0.3">
      <c r="A341" s="3">
        <v>45747</v>
      </c>
      <c r="B341">
        <v>122</v>
      </c>
      <c r="C341" t="s">
        <v>58</v>
      </c>
      <c r="D341">
        <v>529</v>
      </c>
      <c r="E341" t="s">
        <v>75</v>
      </c>
      <c r="F341">
        <v>100033</v>
      </c>
      <c r="G341" s="1">
        <v>45676.611111111109</v>
      </c>
      <c r="H341">
        <v>0</v>
      </c>
      <c r="I341">
        <v>0</v>
      </c>
      <c r="J341">
        <v>0</v>
      </c>
      <c r="K341">
        <v>0</v>
      </c>
      <c r="L341">
        <v>10500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511</v>
      </c>
      <c r="W341">
        <v>28550</v>
      </c>
      <c r="X341">
        <v>93</v>
      </c>
      <c r="Y341">
        <v>18050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</row>
    <row r="342" spans="1:57" x14ac:dyDescent="0.3">
      <c r="A342" s="3">
        <v>45747</v>
      </c>
      <c r="B342">
        <v>147</v>
      </c>
      <c r="C342" t="s">
        <v>156</v>
      </c>
      <c r="D342">
        <v>543224</v>
      </c>
      <c r="E342" t="s">
        <v>461</v>
      </c>
      <c r="F342">
        <v>101719</v>
      </c>
      <c r="G342" s="1">
        <v>45741.975694444445</v>
      </c>
      <c r="H342">
        <v>0</v>
      </c>
      <c r="I342">
        <v>0</v>
      </c>
      <c r="J342">
        <v>0</v>
      </c>
      <c r="K342">
        <v>0</v>
      </c>
      <c r="L342">
        <v>1100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22</v>
      </c>
      <c r="W342">
        <v>1100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</row>
    <row r="343" spans="1:57" x14ac:dyDescent="0.3">
      <c r="A343" s="3">
        <v>45747</v>
      </c>
      <c r="B343">
        <v>139</v>
      </c>
      <c r="C343" t="s">
        <v>96</v>
      </c>
      <c r="D343">
        <v>40434</v>
      </c>
      <c r="E343" t="s">
        <v>357</v>
      </c>
      <c r="F343">
        <v>101520</v>
      </c>
      <c r="G343" s="1">
        <v>45731.429861111108</v>
      </c>
      <c r="H343">
        <v>0</v>
      </c>
      <c r="I343">
        <v>0</v>
      </c>
      <c r="J343">
        <v>0</v>
      </c>
      <c r="K343">
        <v>0</v>
      </c>
      <c r="L343">
        <v>3650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153</v>
      </c>
      <c r="W343">
        <v>7650</v>
      </c>
      <c r="X343">
        <v>35</v>
      </c>
      <c r="Y343">
        <v>4000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</row>
    <row r="344" spans="1:57" x14ac:dyDescent="0.3">
      <c r="A344" s="3">
        <v>45747</v>
      </c>
      <c r="B344">
        <v>132</v>
      </c>
      <c r="C344" t="s">
        <v>87</v>
      </c>
      <c r="D344">
        <v>52723</v>
      </c>
      <c r="E344" t="s">
        <v>379</v>
      </c>
      <c r="F344">
        <v>101549</v>
      </c>
      <c r="G344" s="1">
        <v>45734.068055555559</v>
      </c>
      <c r="H344">
        <v>0</v>
      </c>
      <c r="I344">
        <v>0</v>
      </c>
      <c r="J344">
        <v>0</v>
      </c>
      <c r="K344">
        <v>0</v>
      </c>
      <c r="L344">
        <v>1150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20</v>
      </c>
      <c r="W344">
        <v>1250</v>
      </c>
      <c r="X344">
        <v>2</v>
      </c>
      <c r="Y344">
        <v>100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</row>
    <row r="345" spans="1:57" x14ac:dyDescent="0.3">
      <c r="A345" s="3">
        <v>45747</v>
      </c>
      <c r="B345">
        <v>143</v>
      </c>
      <c r="C345" t="s">
        <v>89</v>
      </c>
      <c r="D345">
        <v>22003</v>
      </c>
      <c r="E345" t="s">
        <v>368</v>
      </c>
      <c r="F345">
        <v>101534</v>
      </c>
      <c r="G345" s="1">
        <v>45731.454861111109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28</v>
      </c>
      <c r="W345">
        <v>1450</v>
      </c>
      <c r="X345">
        <v>5</v>
      </c>
      <c r="Y345">
        <v>1450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</row>
    <row r="346" spans="1:57" x14ac:dyDescent="0.3">
      <c r="A346" s="3">
        <v>45747</v>
      </c>
      <c r="B346">
        <v>128</v>
      </c>
      <c r="C346" t="s">
        <v>63</v>
      </c>
      <c r="D346">
        <v>4617</v>
      </c>
      <c r="E346" t="s">
        <v>69</v>
      </c>
      <c r="F346">
        <v>900014</v>
      </c>
      <c r="G346" s="1">
        <v>45682.605555555558</v>
      </c>
      <c r="H346">
        <v>0</v>
      </c>
      <c r="I346">
        <v>0</v>
      </c>
      <c r="J346">
        <v>0</v>
      </c>
      <c r="K346">
        <v>0</v>
      </c>
      <c r="L346">
        <v>11000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387</v>
      </c>
      <c r="W346">
        <v>20750</v>
      </c>
      <c r="X346">
        <v>60</v>
      </c>
      <c r="Y346">
        <v>9750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</row>
    <row r="347" spans="1:57" x14ac:dyDescent="0.3">
      <c r="A347" s="3">
        <v>45747</v>
      </c>
      <c r="B347">
        <v>127</v>
      </c>
      <c r="C347" t="s">
        <v>56</v>
      </c>
      <c r="D347">
        <v>520</v>
      </c>
      <c r="E347" t="s">
        <v>68</v>
      </c>
      <c r="F347">
        <v>101188</v>
      </c>
      <c r="G347" s="1">
        <v>45681.765277777777</v>
      </c>
      <c r="H347">
        <v>0</v>
      </c>
      <c r="I347">
        <v>0</v>
      </c>
      <c r="J347">
        <v>0</v>
      </c>
      <c r="K347">
        <v>0</v>
      </c>
      <c r="L347">
        <v>2700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206</v>
      </c>
      <c r="W347">
        <v>10600</v>
      </c>
      <c r="X347">
        <v>54</v>
      </c>
      <c r="Y347">
        <v>7900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</row>
    <row r="348" spans="1:57" x14ac:dyDescent="0.3">
      <c r="A348" s="3">
        <v>45747</v>
      </c>
      <c r="B348">
        <v>143</v>
      </c>
      <c r="C348" t="s">
        <v>89</v>
      </c>
      <c r="D348">
        <v>136698</v>
      </c>
      <c r="E348" t="s">
        <v>510</v>
      </c>
      <c r="F348">
        <v>101872</v>
      </c>
      <c r="G348" s="1">
        <v>45745.347916666666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365</v>
      </c>
      <c r="W348">
        <v>26700</v>
      </c>
      <c r="X348">
        <v>37</v>
      </c>
      <c r="Y348">
        <v>26700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</row>
    <row r="349" spans="1:57" x14ac:dyDescent="0.3">
      <c r="A349" s="3">
        <v>45747</v>
      </c>
      <c r="B349">
        <v>142</v>
      </c>
      <c r="C349" t="s">
        <v>64</v>
      </c>
      <c r="D349">
        <v>5634</v>
      </c>
      <c r="E349" t="s">
        <v>65</v>
      </c>
      <c r="F349">
        <v>100370</v>
      </c>
      <c r="G349" s="1">
        <v>45714.779166666667</v>
      </c>
      <c r="H349">
        <v>0</v>
      </c>
      <c r="I349">
        <v>0</v>
      </c>
      <c r="J349">
        <v>0</v>
      </c>
      <c r="K349">
        <v>0</v>
      </c>
      <c r="L349">
        <v>6550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169</v>
      </c>
      <c r="W349">
        <v>8450</v>
      </c>
      <c r="X349">
        <v>11</v>
      </c>
      <c r="Y349">
        <v>1900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</row>
    <row r="350" spans="1:57" x14ac:dyDescent="0.3">
      <c r="A350" s="3">
        <v>45747</v>
      </c>
      <c r="B350">
        <v>147</v>
      </c>
      <c r="C350" t="s">
        <v>156</v>
      </c>
      <c r="D350">
        <v>20989</v>
      </c>
      <c r="E350" t="s">
        <v>333</v>
      </c>
      <c r="F350">
        <v>101441</v>
      </c>
      <c r="G350" s="1">
        <v>45728.878472222219</v>
      </c>
      <c r="H350">
        <v>0</v>
      </c>
      <c r="I350">
        <v>0</v>
      </c>
      <c r="J350">
        <v>0</v>
      </c>
      <c r="K350">
        <v>0</v>
      </c>
      <c r="L350">
        <v>250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5</v>
      </c>
      <c r="W350">
        <v>250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</row>
    <row r="351" spans="1:57" x14ac:dyDescent="0.3">
      <c r="A351" s="3">
        <v>45747</v>
      </c>
      <c r="B351">
        <v>122</v>
      </c>
      <c r="C351" t="s">
        <v>58</v>
      </c>
      <c r="D351">
        <v>1535</v>
      </c>
      <c r="E351" t="s">
        <v>59</v>
      </c>
      <c r="F351">
        <v>101229</v>
      </c>
      <c r="G351" s="1">
        <v>45700.238888888889</v>
      </c>
      <c r="H351">
        <v>0</v>
      </c>
      <c r="I351">
        <v>0</v>
      </c>
      <c r="J351">
        <v>0</v>
      </c>
      <c r="K351">
        <v>0</v>
      </c>
      <c r="L351">
        <v>4100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136</v>
      </c>
      <c r="W351">
        <v>6850</v>
      </c>
      <c r="X351">
        <v>37</v>
      </c>
      <c r="Y351">
        <v>2750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</row>
    <row r="352" spans="1:57" x14ac:dyDescent="0.3">
      <c r="A352" s="3">
        <v>45747</v>
      </c>
      <c r="B352">
        <v>133</v>
      </c>
      <c r="C352" t="s">
        <v>82</v>
      </c>
      <c r="D352">
        <v>21056</v>
      </c>
      <c r="E352" t="s">
        <v>262</v>
      </c>
      <c r="F352">
        <v>101351</v>
      </c>
      <c r="G352" s="1">
        <v>45721.984722222223</v>
      </c>
      <c r="H352">
        <v>0</v>
      </c>
      <c r="I352">
        <v>0</v>
      </c>
      <c r="J352">
        <v>0</v>
      </c>
      <c r="K352">
        <v>0</v>
      </c>
      <c r="L352">
        <v>6650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178</v>
      </c>
      <c r="W352">
        <v>9250</v>
      </c>
      <c r="X352">
        <v>44</v>
      </c>
      <c r="Y352">
        <v>2600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</row>
    <row r="353" spans="1:57" x14ac:dyDescent="0.3">
      <c r="A353" s="3">
        <v>45747</v>
      </c>
      <c r="B353">
        <v>140</v>
      </c>
      <c r="C353" t="s">
        <v>158</v>
      </c>
      <c r="D353">
        <v>49730</v>
      </c>
      <c r="E353" t="s">
        <v>399</v>
      </c>
      <c r="F353">
        <v>101563</v>
      </c>
      <c r="G353" s="1">
        <v>45734.074999999997</v>
      </c>
      <c r="H353">
        <v>0</v>
      </c>
      <c r="I353">
        <v>0</v>
      </c>
      <c r="J353">
        <v>0</v>
      </c>
      <c r="K353">
        <v>0</v>
      </c>
      <c r="L353">
        <v>1400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83</v>
      </c>
      <c r="W353">
        <v>4150</v>
      </c>
      <c r="X353">
        <v>25</v>
      </c>
      <c r="Y353">
        <v>2750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</row>
    <row r="354" spans="1:57" x14ac:dyDescent="0.3">
      <c r="A354" s="3">
        <v>45747</v>
      </c>
      <c r="B354">
        <v>121</v>
      </c>
      <c r="C354" t="s">
        <v>77</v>
      </c>
      <c r="D354">
        <v>27207</v>
      </c>
      <c r="E354" t="s">
        <v>445</v>
      </c>
      <c r="F354">
        <v>101697</v>
      </c>
      <c r="G354" s="1">
        <v>45738.370138888888</v>
      </c>
      <c r="H354">
        <v>0</v>
      </c>
      <c r="I354">
        <v>0</v>
      </c>
      <c r="J354">
        <v>0</v>
      </c>
      <c r="K354">
        <v>0</v>
      </c>
      <c r="L354">
        <v>17650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512</v>
      </c>
      <c r="W354">
        <v>32250</v>
      </c>
      <c r="X354">
        <v>104</v>
      </c>
      <c r="Y354">
        <v>14600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</row>
    <row r="355" spans="1:57" x14ac:dyDescent="0.3">
      <c r="A355" s="3">
        <v>45747</v>
      </c>
      <c r="B355">
        <v>127</v>
      </c>
      <c r="C355" t="s">
        <v>56</v>
      </c>
      <c r="D355">
        <v>9782</v>
      </c>
      <c r="E355" t="s">
        <v>93</v>
      </c>
      <c r="F355">
        <v>101264</v>
      </c>
      <c r="G355" s="1">
        <v>45713.768750000003</v>
      </c>
      <c r="H355">
        <v>0</v>
      </c>
      <c r="I355">
        <v>0</v>
      </c>
      <c r="J355">
        <v>0</v>
      </c>
      <c r="K355">
        <v>0</v>
      </c>
      <c r="L355">
        <v>25950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591</v>
      </c>
      <c r="W355">
        <v>32600</v>
      </c>
      <c r="X355">
        <v>87</v>
      </c>
      <c r="Y355">
        <v>6650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</row>
    <row r="356" spans="1:57" x14ac:dyDescent="0.3">
      <c r="A356" s="3">
        <v>45747</v>
      </c>
      <c r="B356">
        <v>133</v>
      </c>
      <c r="C356" t="s">
        <v>82</v>
      </c>
      <c r="D356">
        <v>567875</v>
      </c>
      <c r="E356" t="s">
        <v>522</v>
      </c>
      <c r="F356">
        <v>101828</v>
      </c>
      <c r="G356" s="1">
        <v>45745.35833333333</v>
      </c>
      <c r="H356">
        <v>0</v>
      </c>
      <c r="I356">
        <v>0</v>
      </c>
      <c r="J356">
        <v>0</v>
      </c>
      <c r="K356">
        <v>0</v>
      </c>
      <c r="L356">
        <v>3300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74</v>
      </c>
      <c r="W356">
        <v>4700</v>
      </c>
      <c r="X356">
        <v>8</v>
      </c>
      <c r="Y356">
        <v>1400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</row>
    <row r="357" spans="1:57" x14ac:dyDescent="0.3">
      <c r="A357" s="3">
        <v>45747</v>
      </c>
      <c r="B357">
        <v>122</v>
      </c>
      <c r="C357" t="s">
        <v>58</v>
      </c>
      <c r="D357">
        <v>560</v>
      </c>
      <c r="E357" t="s">
        <v>91</v>
      </c>
      <c r="F357">
        <v>100034</v>
      </c>
      <c r="G357" s="1">
        <v>45676.611805555556</v>
      </c>
      <c r="H357">
        <v>0</v>
      </c>
      <c r="I357">
        <v>0</v>
      </c>
      <c r="J357">
        <v>0</v>
      </c>
      <c r="K357">
        <v>0</v>
      </c>
      <c r="L357">
        <v>2250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81</v>
      </c>
      <c r="W357">
        <v>4300</v>
      </c>
      <c r="X357">
        <v>23</v>
      </c>
      <c r="Y357">
        <v>2050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</row>
    <row r="358" spans="1:57" x14ac:dyDescent="0.3">
      <c r="A358" s="3">
        <v>45747</v>
      </c>
      <c r="B358">
        <v>147</v>
      </c>
      <c r="C358" t="s">
        <v>156</v>
      </c>
      <c r="D358">
        <v>44622</v>
      </c>
      <c r="E358" t="s">
        <v>409</v>
      </c>
      <c r="F358">
        <v>101616</v>
      </c>
      <c r="G358" s="1">
        <v>45736.270833333336</v>
      </c>
      <c r="H358">
        <v>0</v>
      </c>
      <c r="I358">
        <v>0</v>
      </c>
      <c r="J358">
        <v>0</v>
      </c>
      <c r="K358">
        <v>0</v>
      </c>
      <c r="L358">
        <v>500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59</v>
      </c>
      <c r="W358">
        <v>3250</v>
      </c>
      <c r="X358">
        <v>16</v>
      </c>
      <c r="Y358">
        <v>2750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</row>
    <row r="359" spans="1:57" x14ac:dyDescent="0.3">
      <c r="A359" s="3">
        <v>45747</v>
      </c>
      <c r="B359">
        <v>130</v>
      </c>
      <c r="C359" t="s">
        <v>60</v>
      </c>
      <c r="D359">
        <v>1583</v>
      </c>
      <c r="E359" t="s">
        <v>237</v>
      </c>
      <c r="F359">
        <v>101306</v>
      </c>
      <c r="G359" s="1">
        <v>45716.948611111111</v>
      </c>
      <c r="H359">
        <v>0</v>
      </c>
      <c r="I359">
        <v>0</v>
      </c>
      <c r="J359">
        <v>0</v>
      </c>
      <c r="K359">
        <v>0</v>
      </c>
      <c r="L359">
        <v>10400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318</v>
      </c>
      <c r="W359">
        <v>16800</v>
      </c>
      <c r="X359">
        <v>51</v>
      </c>
      <c r="Y359">
        <v>6400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</row>
    <row r="360" spans="1:57" x14ac:dyDescent="0.3">
      <c r="A360" s="3">
        <v>45747</v>
      </c>
      <c r="B360">
        <v>127</v>
      </c>
      <c r="C360" t="s">
        <v>56</v>
      </c>
      <c r="D360">
        <v>5677</v>
      </c>
      <c r="E360" t="s">
        <v>252</v>
      </c>
      <c r="F360">
        <v>100796</v>
      </c>
      <c r="G360" s="1">
        <v>45681.552777777775</v>
      </c>
      <c r="H360">
        <v>0</v>
      </c>
      <c r="I360">
        <v>0</v>
      </c>
      <c r="J360">
        <v>0</v>
      </c>
      <c r="K360">
        <v>0</v>
      </c>
      <c r="L360">
        <v>6150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127</v>
      </c>
      <c r="W360">
        <v>7150</v>
      </c>
      <c r="X360">
        <v>19</v>
      </c>
      <c r="Y360">
        <v>1000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</row>
    <row r="361" spans="1:57" x14ac:dyDescent="0.3">
      <c r="A361" s="3">
        <v>45747</v>
      </c>
      <c r="B361">
        <v>147</v>
      </c>
      <c r="C361" t="s">
        <v>156</v>
      </c>
      <c r="D361">
        <v>53851</v>
      </c>
      <c r="E361" t="s">
        <v>435</v>
      </c>
      <c r="F361">
        <v>101627</v>
      </c>
      <c r="G361" s="1">
        <v>45736.275694444441</v>
      </c>
      <c r="H361">
        <v>0</v>
      </c>
      <c r="I361">
        <v>0</v>
      </c>
      <c r="J361">
        <v>0</v>
      </c>
      <c r="K361">
        <v>0</v>
      </c>
      <c r="L361">
        <v>1350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34</v>
      </c>
      <c r="W361">
        <v>1700</v>
      </c>
      <c r="X361">
        <v>7</v>
      </c>
      <c r="Y361">
        <v>350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</row>
    <row r="362" spans="1:57" x14ac:dyDescent="0.3">
      <c r="A362" s="3">
        <v>45747</v>
      </c>
      <c r="B362">
        <v>147</v>
      </c>
      <c r="C362" t="s">
        <v>156</v>
      </c>
      <c r="D362">
        <v>1569</v>
      </c>
      <c r="E362" t="s">
        <v>239</v>
      </c>
      <c r="F362">
        <v>101323</v>
      </c>
      <c r="G362" s="1">
        <v>45716.956944444442</v>
      </c>
      <c r="H362">
        <v>0</v>
      </c>
      <c r="I362">
        <v>0</v>
      </c>
      <c r="J362">
        <v>0</v>
      </c>
      <c r="K362">
        <v>0</v>
      </c>
      <c r="L362">
        <v>5700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297</v>
      </c>
      <c r="W362">
        <v>15300</v>
      </c>
      <c r="X362">
        <v>72</v>
      </c>
      <c r="Y362">
        <v>9600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</row>
    <row r="363" spans="1:57" x14ac:dyDescent="0.3">
      <c r="A363" s="3">
        <v>45747</v>
      </c>
      <c r="B363">
        <v>142</v>
      </c>
      <c r="C363" t="s">
        <v>64</v>
      </c>
      <c r="D363">
        <v>3615</v>
      </c>
      <c r="E363" t="s">
        <v>84</v>
      </c>
      <c r="F363">
        <v>100392</v>
      </c>
      <c r="G363" s="1">
        <v>45707.525694444441</v>
      </c>
      <c r="H363">
        <v>0</v>
      </c>
      <c r="I363">
        <v>0</v>
      </c>
      <c r="J363">
        <v>0</v>
      </c>
      <c r="K363">
        <v>0</v>
      </c>
      <c r="L363">
        <v>2250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52</v>
      </c>
      <c r="W363">
        <v>2600</v>
      </c>
      <c r="X363">
        <v>7</v>
      </c>
      <c r="Y363">
        <v>350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</row>
    <row r="364" spans="1:57" x14ac:dyDescent="0.3">
      <c r="A364" s="3">
        <v>45747</v>
      </c>
      <c r="B364">
        <v>140</v>
      </c>
      <c r="C364" t="s">
        <v>158</v>
      </c>
      <c r="D364">
        <v>8796</v>
      </c>
      <c r="E364" t="s">
        <v>439</v>
      </c>
      <c r="F364">
        <v>101376</v>
      </c>
      <c r="G364" s="1">
        <v>45722.956944444442</v>
      </c>
      <c r="H364">
        <v>0</v>
      </c>
      <c r="I364">
        <v>0</v>
      </c>
      <c r="J364">
        <v>0</v>
      </c>
      <c r="K364">
        <v>0</v>
      </c>
      <c r="L364">
        <v>2700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100</v>
      </c>
      <c r="W364">
        <v>5450</v>
      </c>
      <c r="X364">
        <v>21</v>
      </c>
      <c r="Y364">
        <v>2750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</row>
    <row r="365" spans="1:57" x14ac:dyDescent="0.3">
      <c r="A365" s="3">
        <v>45747</v>
      </c>
      <c r="B365">
        <v>145</v>
      </c>
      <c r="C365" t="s">
        <v>154</v>
      </c>
      <c r="D365">
        <v>11867</v>
      </c>
      <c r="E365" t="s">
        <v>347</v>
      </c>
      <c r="F365">
        <v>101477</v>
      </c>
      <c r="G365" s="1">
        <v>45729.835416666669</v>
      </c>
      <c r="H365">
        <v>0</v>
      </c>
      <c r="I365">
        <v>0</v>
      </c>
      <c r="J365">
        <v>0</v>
      </c>
      <c r="K365">
        <v>0</v>
      </c>
      <c r="L365">
        <v>13000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370</v>
      </c>
      <c r="W365">
        <v>18550</v>
      </c>
      <c r="X365">
        <v>48</v>
      </c>
      <c r="Y365">
        <v>5550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</row>
    <row r="366" spans="1:57" x14ac:dyDescent="0.3">
      <c r="A366" s="3">
        <v>45747</v>
      </c>
      <c r="B366">
        <v>127</v>
      </c>
      <c r="C366" t="s">
        <v>56</v>
      </c>
      <c r="D366">
        <v>4699</v>
      </c>
      <c r="E366" t="s">
        <v>114</v>
      </c>
      <c r="F366">
        <v>101012</v>
      </c>
      <c r="G366" s="1">
        <v>45681.624305555553</v>
      </c>
      <c r="H366">
        <v>0</v>
      </c>
      <c r="I366">
        <v>0</v>
      </c>
      <c r="J366">
        <v>0</v>
      </c>
      <c r="K366">
        <v>0</v>
      </c>
      <c r="L366">
        <v>10350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421</v>
      </c>
      <c r="W366">
        <v>21950</v>
      </c>
      <c r="X366">
        <v>71</v>
      </c>
      <c r="Y366">
        <v>11600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</row>
    <row r="367" spans="1:57" x14ac:dyDescent="0.3">
      <c r="A367" s="3">
        <v>45747</v>
      </c>
      <c r="B367">
        <v>121</v>
      </c>
      <c r="C367" t="s">
        <v>77</v>
      </c>
      <c r="D367">
        <v>29223</v>
      </c>
      <c r="E367" t="s">
        <v>346</v>
      </c>
      <c r="F367">
        <v>101487</v>
      </c>
      <c r="G367" s="1">
        <v>45729.840277777781</v>
      </c>
      <c r="H367">
        <v>0</v>
      </c>
      <c r="I367">
        <v>0</v>
      </c>
      <c r="J367">
        <v>0</v>
      </c>
      <c r="K367">
        <v>0</v>
      </c>
      <c r="L367">
        <v>19750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712</v>
      </c>
      <c r="W367">
        <v>41500</v>
      </c>
      <c r="X367">
        <v>111</v>
      </c>
      <c r="Y367">
        <v>21750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</row>
    <row r="368" spans="1:57" x14ac:dyDescent="0.3">
      <c r="A368" s="3">
        <v>45747</v>
      </c>
      <c r="B368">
        <v>147</v>
      </c>
      <c r="C368" t="s">
        <v>156</v>
      </c>
      <c r="D368">
        <v>80424</v>
      </c>
      <c r="E368" t="s">
        <v>428</v>
      </c>
      <c r="F368">
        <v>101651</v>
      </c>
      <c r="G368" s="1">
        <v>45736.348611111112</v>
      </c>
      <c r="H368">
        <v>0</v>
      </c>
      <c r="I368">
        <v>0</v>
      </c>
      <c r="J368">
        <v>0</v>
      </c>
      <c r="K368">
        <v>0</v>
      </c>
      <c r="L368">
        <v>400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15</v>
      </c>
      <c r="W368">
        <v>1000</v>
      </c>
      <c r="X368">
        <v>3</v>
      </c>
      <c r="Y368">
        <v>600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</row>
    <row r="369" spans="1:57" x14ac:dyDescent="0.3">
      <c r="A369" s="3">
        <v>45747</v>
      </c>
      <c r="B369">
        <v>127</v>
      </c>
      <c r="C369" t="s">
        <v>56</v>
      </c>
      <c r="D369">
        <v>5714</v>
      </c>
      <c r="E369" t="s">
        <v>109</v>
      </c>
      <c r="F369">
        <v>101105</v>
      </c>
      <c r="G369" s="1">
        <v>45688.67291666667</v>
      </c>
      <c r="H369">
        <v>0</v>
      </c>
      <c r="I369">
        <v>0</v>
      </c>
      <c r="J369">
        <v>0</v>
      </c>
      <c r="K369">
        <v>0</v>
      </c>
      <c r="L369">
        <v>4750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115</v>
      </c>
      <c r="W369">
        <v>5750</v>
      </c>
      <c r="X369">
        <v>20</v>
      </c>
      <c r="Y369">
        <v>1000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</row>
    <row r="370" spans="1:57" x14ac:dyDescent="0.3">
      <c r="A370" s="3">
        <v>45747</v>
      </c>
      <c r="B370">
        <v>128</v>
      </c>
      <c r="C370" t="s">
        <v>63</v>
      </c>
      <c r="D370">
        <v>2641</v>
      </c>
      <c r="E370" t="s">
        <v>108</v>
      </c>
      <c r="F370">
        <v>900007</v>
      </c>
      <c r="G370" s="1">
        <v>45682.575694444444</v>
      </c>
      <c r="H370">
        <v>0</v>
      </c>
      <c r="I370">
        <v>0</v>
      </c>
      <c r="J370">
        <v>0</v>
      </c>
      <c r="K370">
        <v>0</v>
      </c>
      <c r="L370">
        <v>9850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323</v>
      </c>
      <c r="W370">
        <v>18600</v>
      </c>
      <c r="X370">
        <v>70</v>
      </c>
      <c r="Y370">
        <v>8750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</row>
    <row r="371" spans="1:57" x14ac:dyDescent="0.3">
      <c r="A371" s="3">
        <v>45747</v>
      </c>
      <c r="B371">
        <v>147</v>
      </c>
      <c r="C371" t="s">
        <v>156</v>
      </c>
      <c r="D371">
        <v>588</v>
      </c>
      <c r="E371" t="s">
        <v>380</v>
      </c>
      <c r="F371">
        <v>101446</v>
      </c>
      <c r="G371" s="1">
        <v>45728.884027777778</v>
      </c>
      <c r="H371">
        <v>0</v>
      </c>
      <c r="I371">
        <v>0</v>
      </c>
      <c r="J371">
        <v>0</v>
      </c>
      <c r="K371">
        <v>0</v>
      </c>
      <c r="L371">
        <v>150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4</v>
      </c>
      <c r="W371">
        <v>200</v>
      </c>
      <c r="X371">
        <v>1</v>
      </c>
      <c r="Y371">
        <v>50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</row>
    <row r="372" spans="1:57" x14ac:dyDescent="0.3">
      <c r="A372" s="3">
        <v>45747</v>
      </c>
      <c r="B372">
        <v>147</v>
      </c>
      <c r="C372" t="s">
        <v>156</v>
      </c>
      <c r="D372">
        <v>39478</v>
      </c>
      <c r="E372" t="s">
        <v>303</v>
      </c>
      <c r="F372">
        <v>100757</v>
      </c>
      <c r="G372" s="1">
        <v>45726.46875</v>
      </c>
      <c r="H372">
        <v>0</v>
      </c>
      <c r="I372">
        <v>0</v>
      </c>
      <c r="J372">
        <v>0</v>
      </c>
      <c r="K372">
        <v>0</v>
      </c>
      <c r="L372">
        <v>4200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105</v>
      </c>
      <c r="W372">
        <v>5250</v>
      </c>
      <c r="X372">
        <v>16</v>
      </c>
      <c r="Y372">
        <v>1050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</row>
    <row r="373" spans="1:57" x14ac:dyDescent="0.3">
      <c r="A373" s="3">
        <v>45747</v>
      </c>
      <c r="B373">
        <v>130</v>
      </c>
      <c r="C373" t="s">
        <v>60</v>
      </c>
      <c r="D373">
        <v>98874</v>
      </c>
      <c r="E373" t="s">
        <v>398</v>
      </c>
      <c r="F373">
        <v>101589</v>
      </c>
      <c r="G373" s="1">
        <v>45735.26458333333</v>
      </c>
      <c r="H373">
        <v>0</v>
      </c>
      <c r="I373">
        <v>0</v>
      </c>
      <c r="J373">
        <v>0</v>
      </c>
      <c r="K373">
        <v>0</v>
      </c>
      <c r="L373">
        <v>2350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77</v>
      </c>
      <c r="W373">
        <v>4050</v>
      </c>
      <c r="X373">
        <v>12</v>
      </c>
      <c r="Y373">
        <v>1700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</row>
    <row r="374" spans="1:57" x14ac:dyDescent="0.3">
      <c r="A374" s="3">
        <v>45747</v>
      </c>
      <c r="B374">
        <v>122</v>
      </c>
      <c r="C374" t="s">
        <v>58</v>
      </c>
      <c r="D374">
        <v>92802</v>
      </c>
      <c r="E374" t="s">
        <v>429</v>
      </c>
      <c r="F374">
        <v>101607</v>
      </c>
      <c r="G374" s="1">
        <v>45736.293749999997</v>
      </c>
      <c r="H374">
        <v>0</v>
      </c>
      <c r="I374">
        <v>0</v>
      </c>
      <c r="J374">
        <v>0</v>
      </c>
      <c r="K374">
        <v>0</v>
      </c>
      <c r="L374">
        <v>3350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109</v>
      </c>
      <c r="W374">
        <v>6050</v>
      </c>
      <c r="X374">
        <v>26</v>
      </c>
      <c r="Y374">
        <v>2700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</row>
    <row r="375" spans="1:57" x14ac:dyDescent="0.3">
      <c r="A375" s="3">
        <v>45747</v>
      </c>
      <c r="B375">
        <v>138</v>
      </c>
      <c r="C375" t="s">
        <v>70</v>
      </c>
      <c r="D375">
        <v>588426</v>
      </c>
      <c r="E375" t="s">
        <v>513</v>
      </c>
      <c r="F375">
        <v>101825</v>
      </c>
      <c r="G375" s="1">
        <v>45745.356944444444</v>
      </c>
      <c r="H375">
        <v>0</v>
      </c>
      <c r="I375">
        <v>0</v>
      </c>
      <c r="J375">
        <v>0</v>
      </c>
      <c r="K375">
        <v>0</v>
      </c>
      <c r="L375">
        <v>600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15</v>
      </c>
      <c r="W375">
        <v>750</v>
      </c>
      <c r="X375">
        <v>3</v>
      </c>
      <c r="Y375">
        <v>150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</row>
    <row r="376" spans="1:57" x14ac:dyDescent="0.3">
      <c r="A376" s="3">
        <v>45747</v>
      </c>
      <c r="B376">
        <v>142</v>
      </c>
      <c r="C376" t="s">
        <v>64</v>
      </c>
      <c r="D376">
        <v>57992</v>
      </c>
      <c r="E376" t="s">
        <v>454</v>
      </c>
      <c r="F376">
        <v>101702</v>
      </c>
      <c r="G376" s="1">
        <v>45738.368055555555</v>
      </c>
      <c r="H376">
        <v>0</v>
      </c>
      <c r="I376">
        <v>0</v>
      </c>
      <c r="J376">
        <v>0</v>
      </c>
      <c r="K376">
        <v>0</v>
      </c>
      <c r="L376">
        <v>4050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28</v>
      </c>
      <c r="W376">
        <v>4300</v>
      </c>
      <c r="X376">
        <v>2</v>
      </c>
      <c r="Y376">
        <v>250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</row>
    <row r="377" spans="1:57" x14ac:dyDescent="0.3">
      <c r="A377" s="3">
        <v>45747</v>
      </c>
      <c r="B377">
        <v>140</v>
      </c>
      <c r="C377" t="s">
        <v>158</v>
      </c>
      <c r="D377">
        <v>804485</v>
      </c>
      <c r="E377" t="s">
        <v>511</v>
      </c>
      <c r="F377">
        <v>101862</v>
      </c>
      <c r="G377" s="1">
        <v>45745.370138888888</v>
      </c>
      <c r="H377">
        <v>0</v>
      </c>
      <c r="I377">
        <v>0</v>
      </c>
      <c r="J377">
        <v>0</v>
      </c>
      <c r="K377">
        <v>0</v>
      </c>
      <c r="L377">
        <v>1400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30</v>
      </c>
      <c r="W377">
        <v>1550</v>
      </c>
      <c r="X377">
        <v>2</v>
      </c>
      <c r="Y377">
        <v>150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</row>
    <row r="378" spans="1:57" x14ac:dyDescent="0.3">
      <c r="A378" s="3">
        <v>45747</v>
      </c>
      <c r="B378">
        <v>145</v>
      </c>
      <c r="C378" t="s">
        <v>154</v>
      </c>
      <c r="D378">
        <v>867968</v>
      </c>
      <c r="E378" t="s">
        <v>517</v>
      </c>
      <c r="F378">
        <v>101751</v>
      </c>
      <c r="G378" s="1">
        <v>45743.40902777778</v>
      </c>
      <c r="H378">
        <v>0</v>
      </c>
      <c r="I378">
        <v>0</v>
      </c>
      <c r="J378">
        <v>0</v>
      </c>
      <c r="K378">
        <v>0</v>
      </c>
      <c r="L378">
        <v>5000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111</v>
      </c>
      <c r="W378">
        <v>6150</v>
      </c>
      <c r="X378">
        <v>13</v>
      </c>
      <c r="Y378">
        <v>1150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</row>
    <row r="379" spans="1:57" x14ac:dyDescent="0.3">
      <c r="A379" s="3">
        <v>45747</v>
      </c>
      <c r="B379">
        <v>130</v>
      </c>
      <c r="C379" t="s">
        <v>60</v>
      </c>
      <c r="D379">
        <v>623</v>
      </c>
      <c r="E379" t="s">
        <v>128</v>
      </c>
      <c r="F379">
        <v>101250</v>
      </c>
      <c r="G379" s="1">
        <v>45707.890972222223</v>
      </c>
      <c r="H379">
        <v>0</v>
      </c>
      <c r="I379">
        <v>0</v>
      </c>
      <c r="J379">
        <v>0</v>
      </c>
      <c r="K379">
        <v>0</v>
      </c>
      <c r="L379">
        <v>27250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657</v>
      </c>
      <c r="W379">
        <v>33600</v>
      </c>
      <c r="X379">
        <v>80</v>
      </c>
      <c r="Y379">
        <v>6350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</row>
    <row r="380" spans="1:57" x14ac:dyDescent="0.3">
      <c r="A380" s="3">
        <v>45747</v>
      </c>
      <c r="B380">
        <v>122</v>
      </c>
      <c r="C380" t="s">
        <v>58</v>
      </c>
      <c r="D380">
        <v>621</v>
      </c>
      <c r="E380" t="s">
        <v>127</v>
      </c>
      <c r="F380">
        <v>100028</v>
      </c>
      <c r="G380" s="1">
        <v>45676.609722222223</v>
      </c>
      <c r="H380">
        <v>0</v>
      </c>
      <c r="I380">
        <v>0</v>
      </c>
      <c r="J380">
        <v>0</v>
      </c>
      <c r="K380">
        <v>0</v>
      </c>
      <c r="L380">
        <v>17350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469</v>
      </c>
      <c r="W380">
        <v>26950</v>
      </c>
      <c r="X380">
        <v>82</v>
      </c>
      <c r="Y380">
        <v>9600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</row>
    <row r="381" spans="1:57" x14ac:dyDescent="0.3">
      <c r="A381" s="3">
        <v>45747</v>
      </c>
      <c r="B381">
        <v>130</v>
      </c>
      <c r="C381" t="s">
        <v>60</v>
      </c>
      <c r="D381">
        <v>2665</v>
      </c>
      <c r="E381" t="s">
        <v>125</v>
      </c>
      <c r="F381">
        <v>100282</v>
      </c>
      <c r="G381" s="1">
        <v>45684.570833333331</v>
      </c>
      <c r="H381">
        <v>0</v>
      </c>
      <c r="I381">
        <v>0</v>
      </c>
      <c r="J381">
        <v>0</v>
      </c>
      <c r="K381">
        <v>0</v>
      </c>
      <c r="L381">
        <v>21100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1132</v>
      </c>
      <c r="W381">
        <v>67050</v>
      </c>
      <c r="X381">
        <v>227</v>
      </c>
      <c r="Y381">
        <v>45950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</row>
    <row r="382" spans="1:57" x14ac:dyDescent="0.3">
      <c r="A382" s="3">
        <v>45747</v>
      </c>
      <c r="B382">
        <v>147</v>
      </c>
      <c r="C382" t="s">
        <v>156</v>
      </c>
      <c r="D382">
        <v>85659</v>
      </c>
      <c r="E382" t="s">
        <v>410</v>
      </c>
      <c r="F382">
        <v>101636</v>
      </c>
      <c r="G382" s="1">
        <v>45736.285416666666</v>
      </c>
      <c r="H382">
        <v>0</v>
      </c>
      <c r="I382">
        <v>0</v>
      </c>
      <c r="J382">
        <v>0</v>
      </c>
      <c r="K382">
        <v>0</v>
      </c>
      <c r="L382">
        <v>3150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223</v>
      </c>
      <c r="W382">
        <v>11500</v>
      </c>
      <c r="X382">
        <v>62</v>
      </c>
      <c r="Y382">
        <v>8350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</row>
    <row r="383" spans="1:57" x14ac:dyDescent="0.3">
      <c r="A383" s="3">
        <v>45747</v>
      </c>
      <c r="B383">
        <v>147</v>
      </c>
      <c r="C383" t="s">
        <v>156</v>
      </c>
      <c r="D383">
        <v>59036</v>
      </c>
      <c r="E383" t="s">
        <v>335</v>
      </c>
      <c r="F383">
        <v>101395</v>
      </c>
      <c r="G383" s="1">
        <v>45728.314583333333</v>
      </c>
      <c r="H383">
        <v>0</v>
      </c>
      <c r="I383">
        <v>0</v>
      </c>
      <c r="J383">
        <v>0</v>
      </c>
      <c r="K383">
        <v>0</v>
      </c>
      <c r="L383">
        <v>3300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82</v>
      </c>
      <c r="W383">
        <v>5350</v>
      </c>
      <c r="X383">
        <v>14</v>
      </c>
      <c r="Y383">
        <v>2050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</row>
    <row r="384" spans="1:57" x14ac:dyDescent="0.3">
      <c r="A384" s="3">
        <v>45747</v>
      </c>
      <c r="B384">
        <v>139</v>
      </c>
      <c r="C384" t="s">
        <v>96</v>
      </c>
      <c r="D384">
        <v>43620</v>
      </c>
      <c r="E384" t="s">
        <v>400</v>
      </c>
      <c r="F384">
        <v>101598</v>
      </c>
      <c r="G384" s="1">
        <v>45735.276388888888</v>
      </c>
      <c r="H384">
        <v>0</v>
      </c>
      <c r="I384">
        <v>0</v>
      </c>
      <c r="J384">
        <v>0</v>
      </c>
      <c r="K384">
        <v>0</v>
      </c>
      <c r="L384">
        <v>3950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183</v>
      </c>
      <c r="W384">
        <v>9400</v>
      </c>
      <c r="X384">
        <v>35</v>
      </c>
      <c r="Y384">
        <v>4950</v>
      </c>
      <c r="Z384">
        <v>10</v>
      </c>
      <c r="AA384">
        <v>500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</row>
    <row r="385" spans="1:57" x14ac:dyDescent="0.3">
      <c r="A385" s="3">
        <v>45747</v>
      </c>
      <c r="B385">
        <v>132</v>
      </c>
      <c r="C385" t="s">
        <v>87</v>
      </c>
      <c r="D385">
        <v>8857</v>
      </c>
      <c r="E385" t="s">
        <v>151</v>
      </c>
      <c r="F385">
        <v>100791</v>
      </c>
      <c r="G385" s="1">
        <v>45707.380555555559</v>
      </c>
      <c r="H385">
        <v>0</v>
      </c>
      <c r="I385">
        <v>0</v>
      </c>
      <c r="J385">
        <v>0</v>
      </c>
      <c r="K385">
        <v>0</v>
      </c>
      <c r="L385">
        <v>5800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336</v>
      </c>
      <c r="W385">
        <v>16800</v>
      </c>
      <c r="X385">
        <v>58</v>
      </c>
      <c r="Y385">
        <v>11000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 x14ac:dyDescent="0.3">
      <c r="A386" s="3">
        <v>45747</v>
      </c>
      <c r="B386">
        <v>130</v>
      </c>
      <c r="C386" t="s">
        <v>60</v>
      </c>
      <c r="D386">
        <v>372322</v>
      </c>
      <c r="E386" t="s">
        <v>458</v>
      </c>
      <c r="F386">
        <v>101032</v>
      </c>
      <c r="G386" s="1">
        <v>45742.247916666667</v>
      </c>
      <c r="H386">
        <v>0</v>
      </c>
      <c r="I386">
        <v>0</v>
      </c>
      <c r="J386">
        <v>0</v>
      </c>
      <c r="K386">
        <v>0</v>
      </c>
      <c r="L386">
        <v>150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</v>
      </c>
      <c r="W386">
        <v>150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 x14ac:dyDescent="0.3">
      <c r="A387" s="3">
        <v>45747</v>
      </c>
      <c r="B387">
        <v>142</v>
      </c>
      <c r="C387" t="s">
        <v>64</v>
      </c>
      <c r="D387">
        <v>87653</v>
      </c>
      <c r="E387" t="s">
        <v>392</v>
      </c>
      <c r="F387">
        <v>101586</v>
      </c>
      <c r="G387" s="1">
        <v>45735.259722222225</v>
      </c>
      <c r="H387">
        <v>0</v>
      </c>
      <c r="I387">
        <v>0</v>
      </c>
      <c r="J387">
        <v>0</v>
      </c>
      <c r="K387">
        <v>0</v>
      </c>
      <c r="L387">
        <v>750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18</v>
      </c>
      <c r="W387">
        <v>900</v>
      </c>
      <c r="X387">
        <v>3</v>
      </c>
      <c r="Y387">
        <v>150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 x14ac:dyDescent="0.3">
      <c r="A388" s="3">
        <v>45747</v>
      </c>
      <c r="B388">
        <v>122</v>
      </c>
      <c r="C388" t="s">
        <v>58</v>
      </c>
      <c r="D388">
        <v>8855</v>
      </c>
      <c r="E388" t="s">
        <v>149</v>
      </c>
      <c r="F388">
        <v>100144</v>
      </c>
      <c r="G388" s="1">
        <v>45679.340277777781</v>
      </c>
      <c r="H388">
        <v>0</v>
      </c>
      <c r="I388">
        <v>0</v>
      </c>
      <c r="J388">
        <v>0</v>
      </c>
      <c r="K388">
        <v>0</v>
      </c>
      <c r="L388">
        <v>2300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39</v>
      </c>
      <c r="W388">
        <v>2550</v>
      </c>
      <c r="X388">
        <v>5</v>
      </c>
      <c r="Y388">
        <v>250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</row>
    <row r="389" spans="1:57" x14ac:dyDescent="0.3">
      <c r="A389" s="3">
        <v>45747</v>
      </c>
      <c r="B389">
        <v>130</v>
      </c>
      <c r="C389" t="s">
        <v>60</v>
      </c>
      <c r="D389">
        <v>4759</v>
      </c>
      <c r="E389" t="s">
        <v>150</v>
      </c>
      <c r="F389">
        <v>101197</v>
      </c>
      <c r="G389" s="1">
        <v>45684.651388888888</v>
      </c>
      <c r="H389">
        <v>0</v>
      </c>
      <c r="I389">
        <v>0</v>
      </c>
      <c r="J389">
        <v>0</v>
      </c>
      <c r="K389">
        <v>0</v>
      </c>
      <c r="L389">
        <v>6550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246</v>
      </c>
      <c r="W389">
        <v>12300</v>
      </c>
      <c r="X389">
        <v>49</v>
      </c>
      <c r="Y389">
        <v>5750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</row>
    <row r="390" spans="1:57" x14ac:dyDescent="0.3">
      <c r="A390" s="3">
        <v>45747</v>
      </c>
      <c r="B390">
        <v>144</v>
      </c>
      <c r="C390" t="s">
        <v>120</v>
      </c>
      <c r="D390">
        <v>3735</v>
      </c>
      <c r="E390" t="s">
        <v>219</v>
      </c>
      <c r="F390">
        <v>101329</v>
      </c>
      <c r="G390" s="1">
        <v>45716.959722222222</v>
      </c>
      <c r="H390">
        <v>0</v>
      </c>
      <c r="I390">
        <v>0</v>
      </c>
      <c r="J390">
        <v>0</v>
      </c>
      <c r="K390">
        <v>0</v>
      </c>
      <c r="L390">
        <v>1350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26</v>
      </c>
      <c r="W390">
        <v>1350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</row>
    <row r="391" spans="1:57" x14ac:dyDescent="0.3">
      <c r="A391" s="3">
        <v>45747</v>
      </c>
      <c r="B391">
        <v>142</v>
      </c>
      <c r="C391" t="s">
        <v>64</v>
      </c>
      <c r="D391">
        <v>8850</v>
      </c>
      <c r="E391" t="s">
        <v>218</v>
      </c>
      <c r="F391">
        <v>101318</v>
      </c>
      <c r="G391" s="1">
        <v>45716.955555555556</v>
      </c>
      <c r="H391">
        <v>0</v>
      </c>
      <c r="I391">
        <v>0</v>
      </c>
      <c r="J391">
        <v>0</v>
      </c>
      <c r="K391">
        <v>0</v>
      </c>
      <c r="L391">
        <v>3650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104</v>
      </c>
      <c r="W391">
        <v>5400</v>
      </c>
      <c r="X391">
        <v>17</v>
      </c>
      <c r="Y391">
        <v>1750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</row>
    <row r="392" spans="1:57" x14ac:dyDescent="0.3">
      <c r="A392" s="3">
        <v>45747</v>
      </c>
      <c r="B392">
        <v>145</v>
      </c>
      <c r="C392" t="s">
        <v>154</v>
      </c>
      <c r="D392">
        <v>68204</v>
      </c>
      <c r="E392" t="s">
        <v>370</v>
      </c>
      <c r="F392">
        <v>101470</v>
      </c>
      <c r="G392" s="1">
        <v>45729.834027777775</v>
      </c>
      <c r="H392">
        <v>0</v>
      </c>
      <c r="I392">
        <v>0</v>
      </c>
      <c r="J392">
        <v>0</v>
      </c>
      <c r="K392">
        <v>0</v>
      </c>
      <c r="L392">
        <v>13600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401</v>
      </c>
      <c r="W392">
        <v>22950</v>
      </c>
      <c r="X392">
        <v>76</v>
      </c>
      <c r="Y392">
        <v>9350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</row>
    <row r="393" spans="1:57" x14ac:dyDescent="0.3">
      <c r="A393" s="3">
        <v>45747</v>
      </c>
      <c r="B393">
        <v>127</v>
      </c>
      <c r="C393" t="s">
        <v>56</v>
      </c>
      <c r="D393">
        <v>5775</v>
      </c>
      <c r="E393" t="s">
        <v>144</v>
      </c>
      <c r="F393">
        <v>100049</v>
      </c>
      <c r="G393" s="1">
        <v>45681.600694444445</v>
      </c>
      <c r="H393">
        <v>0</v>
      </c>
      <c r="I393">
        <v>0</v>
      </c>
      <c r="J393">
        <v>0</v>
      </c>
      <c r="K393">
        <v>0</v>
      </c>
      <c r="L393">
        <v>2000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464</v>
      </c>
      <c r="W393">
        <v>26550</v>
      </c>
      <c r="X393">
        <v>137</v>
      </c>
      <c r="Y393">
        <v>24550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</row>
    <row r="394" spans="1:57" x14ac:dyDescent="0.3">
      <c r="A394" s="3">
        <v>45747</v>
      </c>
      <c r="B394">
        <v>127</v>
      </c>
      <c r="C394" t="s">
        <v>56</v>
      </c>
      <c r="D394">
        <v>1678</v>
      </c>
      <c r="E394" t="s">
        <v>143</v>
      </c>
      <c r="F394">
        <v>101212</v>
      </c>
      <c r="G394" s="1">
        <v>45693.701388888891</v>
      </c>
      <c r="H394">
        <v>0</v>
      </c>
      <c r="I394">
        <v>0</v>
      </c>
      <c r="J394">
        <v>0</v>
      </c>
      <c r="K394">
        <v>0</v>
      </c>
      <c r="L394">
        <v>6600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206</v>
      </c>
      <c r="W394">
        <v>10500</v>
      </c>
      <c r="X394">
        <v>32</v>
      </c>
      <c r="Y394">
        <v>3900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</row>
    <row r="395" spans="1:57" x14ac:dyDescent="0.3">
      <c r="A395" s="3">
        <v>45747</v>
      </c>
      <c r="B395">
        <v>145</v>
      </c>
      <c r="C395" t="s">
        <v>154</v>
      </c>
      <c r="D395">
        <v>13964</v>
      </c>
      <c r="E395" t="s">
        <v>358</v>
      </c>
      <c r="F395">
        <v>101526</v>
      </c>
      <c r="G395" s="1">
        <v>45731.438194444447</v>
      </c>
      <c r="H395">
        <v>0</v>
      </c>
      <c r="I395">
        <v>0</v>
      </c>
      <c r="J395">
        <v>0</v>
      </c>
      <c r="K395">
        <v>0</v>
      </c>
      <c r="L395">
        <v>7200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691</v>
      </c>
      <c r="W395">
        <v>35400</v>
      </c>
      <c r="X395">
        <v>128</v>
      </c>
      <c r="Y395">
        <v>28200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</row>
    <row r="396" spans="1:57" x14ac:dyDescent="0.3">
      <c r="A396" s="3">
        <v>45747</v>
      </c>
      <c r="B396">
        <v>128</v>
      </c>
      <c r="C396" t="s">
        <v>63</v>
      </c>
      <c r="D396">
        <v>8841</v>
      </c>
      <c r="E396" t="s">
        <v>139</v>
      </c>
      <c r="F396">
        <v>900034</v>
      </c>
      <c r="G396" s="1">
        <v>45682.580555555556</v>
      </c>
      <c r="H396">
        <v>0</v>
      </c>
      <c r="I396">
        <v>0</v>
      </c>
      <c r="J396">
        <v>0</v>
      </c>
      <c r="K396">
        <v>0</v>
      </c>
      <c r="L396">
        <v>7050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201</v>
      </c>
      <c r="W396">
        <v>10800</v>
      </c>
      <c r="X396">
        <v>43</v>
      </c>
      <c r="Y396">
        <v>3750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</row>
    <row r="397" spans="1:57" x14ac:dyDescent="0.3">
      <c r="A397" s="3">
        <v>45747</v>
      </c>
      <c r="B397">
        <v>127</v>
      </c>
      <c r="C397" t="s">
        <v>56</v>
      </c>
      <c r="D397">
        <v>944759</v>
      </c>
      <c r="E397" t="s">
        <v>483</v>
      </c>
      <c r="F397">
        <v>101771</v>
      </c>
      <c r="G397" s="1">
        <v>45743.416666666664</v>
      </c>
      <c r="H397">
        <v>0</v>
      </c>
      <c r="I397">
        <v>0</v>
      </c>
      <c r="J397">
        <v>0</v>
      </c>
      <c r="K397">
        <v>0</v>
      </c>
      <c r="L397">
        <v>9850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84</v>
      </c>
      <c r="W397">
        <v>10050</v>
      </c>
      <c r="X397">
        <v>4</v>
      </c>
      <c r="Y397">
        <v>200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</row>
    <row r="398" spans="1:57" x14ac:dyDescent="0.3">
      <c r="A398" s="3">
        <v>45747</v>
      </c>
      <c r="B398">
        <v>127</v>
      </c>
      <c r="C398" t="s">
        <v>56</v>
      </c>
      <c r="D398">
        <v>641</v>
      </c>
      <c r="E398" t="s">
        <v>135</v>
      </c>
      <c r="F398">
        <v>100728</v>
      </c>
      <c r="G398" s="1">
        <v>45688.666666666664</v>
      </c>
      <c r="H398">
        <v>0</v>
      </c>
      <c r="I398">
        <v>0</v>
      </c>
      <c r="J398">
        <v>0</v>
      </c>
      <c r="K398">
        <v>0</v>
      </c>
      <c r="L398">
        <v>9600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227</v>
      </c>
      <c r="W398">
        <v>15700</v>
      </c>
      <c r="X398">
        <v>22</v>
      </c>
      <c r="Y398">
        <v>6100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</row>
    <row r="399" spans="1:57" x14ac:dyDescent="0.3">
      <c r="A399" s="3">
        <v>45748</v>
      </c>
      <c r="B399">
        <v>146</v>
      </c>
      <c r="C399" t="s">
        <v>79</v>
      </c>
      <c r="D399">
        <v>12430</v>
      </c>
      <c r="E399" t="s">
        <v>472</v>
      </c>
      <c r="F399">
        <v>101823</v>
      </c>
      <c r="G399" s="1">
        <v>45743.408333333333</v>
      </c>
      <c r="H399">
        <v>0</v>
      </c>
      <c r="I399">
        <v>0</v>
      </c>
      <c r="J399">
        <v>0</v>
      </c>
      <c r="K399">
        <v>0</v>
      </c>
      <c r="L399">
        <v>3350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104</v>
      </c>
      <c r="W399">
        <v>5200</v>
      </c>
      <c r="X399">
        <v>19</v>
      </c>
      <c r="Y399">
        <v>1850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</row>
    <row r="400" spans="1:57" x14ac:dyDescent="0.3">
      <c r="A400" s="3">
        <v>45748</v>
      </c>
      <c r="B400">
        <v>145</v>
      </c>
      <c r="C400" t="s">
        <v>154</v>
      </c>
      <c r="D400">
        <v>13964</v>
      </c>
      <c r="E400" t="s">
        <v>358</v>
      </c>
      <c r="F400">
        <v>101526</v>
      </c>
      <c r="G400" s="1">
        <v>45731.438194444447</v>
      </c>
      <c r="H400">
        <v>0</v>
      </c>
      <c r="I400">
        <v>0</v>
      </c>
      <c r="J400">
        <v>0</v>
      </c>
      <c r="K400">
        <v>0</v>
      </c>
      <c r="L400">
        <v>21550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653</v>
      </c>
      <c r="W400">
        <v>33550</v>
      </c>
      <c r="X400">
        <v>109</v>
      </c>
      <c r="Y400">
        <v>12000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</row>
    <row r="401" spans="1:57" x14ac:dyDescent="0.3">
      <c r="A401" s="3">
        <v>45748</v>
      </c>
      <c r="B401">
        <v>128</v>
      </c>
      <c r="C401" t="s">
        <v>63</v>
      </c>
      <c r="D401">
        <v>4235</v>
      </c>
      <c r="E401" t="s">
        <v>221</v>
      </c>
      <c r="F401">
        <v>900011</v>
      </c>
      <c r="G401" s="1">
        <v>45682.587500000001</v>
      </c>
      <c r="H401">
        <v>0</v>
      </c>
      <c r="I401">
        <v>0</v>
      </c>
      <c r="J401">
        <v>0</v>
      </c>
      <c r="K401">
        <v>0</v>
      </c>
      <c r="L401">
        <v>5800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272</v>
      </c>
      <c r="W401">
        <v>16600</v>
      </c>
      <c r="X401">
        <v>50</v>
      </c>
      <c r="Y401">
        <v>10800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</row>
    <row r="402" spans="1:57" x14ac:dyDescent="0.3">
      <c r="A402" s="3">
        <v>45748</v>
      </c>
      <c r="B402">
        <v>128</v>
      </c>
      <c r="C402" t="s">
        <v>63</v>
      </c>
      <c r="D402">
        <v>8841</v>
      </c>
      <c r="E402" t="s">
        <v>139</v>
      </c>
      <c r="F402">
        <v>900034</v>
      </c>
      <c r="G402" s="1">
        <v>45682.580555555556</v>
      </c>
      <c r="H402">
        <v>0</v>
      </c>
      <c r="I402">
        <v>0</v>
      </c>
      <c r="J402">
        <v>0</v>
      </c>
      <c r="K402">
        <v>0</v>
      </c>
      <c r="L402">
        <v>300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255</v>
      </c>
      <c r="W402">
        <v>13050</v>
      </c>
      <c r="X402">
        <v>51</v>
      </c>
      <c r="Y402">
        <v>12750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</row>
    <row r="403" spans="1:57" x14ac:dyDescent="0.3">
      <c r="A403" s="3">
        <v>45748</v>
      </c>
      <c r="B403">
        <v>432</v>
      </c>
      <c r="C403" t="s">
        <v>146</v>
      </c>
      <c r="D403">
        <v>63641</v>
      </c>
      <c r="E403" t="s">
        <v>304</v>
      </c>
      <c r="F403">
        <v>100535</v>
      </c>
      <c r="G403" s="1">
        <v>45723.834027777775</v>
      </c>
      <c r="H403">
        <v>0</v>
      </c>
      <c r="I403">
        <v>0</v>
      </c>
      <c r="J403">
        <v>0</v>
      </c>
      <c r="K403">
        <v>0</v>
      </c>
      <c r="L403">
        <v>2800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113</v>
      </c>
      <c r="W403">
        <v>6950</v>
      </c>
      <c r="X403">
        <v>27</v>
      </c>
      <c r="Y403">
        <v>4150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</row>
    <row r="404" spans="1:57" x14ac:dyDescent="0.3">
      <c r="A404" s="3">
        <v>45748</v>
      </c>
      <c r="B404">
        <v>130</v>
      </c>
      <c r="C404" t="s">
        <v>60</v>
      </c>
      <c r="D404">
        <v>617620</v>
      </c>
      <c r="E404" t="s">
        <v>519</v>
      </c>
      <c r="F404">
        <v>101800</v>
      </c>
      <c r="G404" s="1">
        <v>45744.380555555559</v>
      </c>
      <c r="H404">
        <v>0</v>
      </c>
      <c r="I404">
        <v>0</v>
      </c>
      <c r="J404">
        <v>0</v>
      </c>
      <c r="K404">
        <v>0</v>
      </c>
      <c r="L404">
        <v>250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</v>
      </c>
      <c r="W404">
        <v>250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</row>
    <row r="405" spans="1:57" x14ac:dyDescent="0.3">
      <c r="A405" s="3">
        <v>45748</v>
      </c>
      <c r="B405">
        <v>147</v>
      </c>
      <c r="C405" t="s">
        <v>156</v>
      </c>
      <c r="D405">
        <v>85659</v>
      </c>
      <c r="E405" t="s">
        <v>410</v>
      </c>
      <c r="F405">
        <v>101636</v>
      </c>
      <c r="G405" s="1">
        <v>45736.285416666666</v>
      </c>
      <c r="H405">
        <v>0</v>
      </c>
      <c r="I405">
        <v>0</v>
      </c>
      <c r="J405">
        <v>0</v>
      </c>
      <c r="K405">
        <v>0</v>
      </c>
      <c r="L405">
        <v>2150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71</v>
      </c>
      <c r="W405">
        <v>3550</v>
      </c>
      <c r="X405">
        <v>13</v>
      </c>
      <c r="Y405">
        <v>1400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</row>
    <row r="406" spans="1:57" x14ac:dyDescent="0.3">
      <c r="A406" s="3">
        <v>45748</v>
      </c>
      <c r="B406">
        <v>147</v>
      </c>
      <c r="C406" t="s">
        <v>156</v>
      </c>
      <c r="D406">
        <v>59036</v>
      </c>
      <c r="E406" t="s">
        <v>335</v>
      </c>
      <c r="F406">
        <v>101395</v>
      </c>
      <c r="G406" s="1">
        <v>45728.314583333333</v>
      </c>
      <c r="H406">
        <v>0</v>
      </c>
      <c r="I406">
        <v>0</v>
      </c>
      <c r="J406">
        <v>0</v>
      </c>
      <c r="K406">
        <v>0</v>
      </c>
      <c r="L406">
        <v>2750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87</v>
      </c>
      <c r="W406">
        <v>4550</v>
      </c>
      <c r="X406">
        <v>11</v>
      </c>
      <c r="Y406">
        <v>1800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</row>
    <row r="407" spans="1:57" x14ac:dyDescent="0.3">
      <c r="A407" s="3">
        <v>45748</v>
      </c>
      <c r="B407">
        <v>127</v>
      </c>
      <c r="C407" t="s">
        <v>56</v>
      </c>
      <c r="D407">
        <v>641</v>
      </c>
      <c r="E407" t="s">
        <v>135</v>
      </c>
      <c r="F407">
        <v>100728</v>
      </c>
      <c r="G407" s="1">
        <v>45688.666666666664</v>
      </c>
      <c r="H407">
        <v>0</v>
      </c>
      <c r="I407">
        <v>0</v>
      </c>
      <c r="J407">
        <v>0</v>
      </c>
      <c r="K407">
        <v>0</v>
      </c>
      <c r="L407">
        <v>4700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142</v>
      </c>
      <c r="W407">
        <v>8400</v>
      </c>
      <c r="X407">
        <v>32</v>
      </c>
      <c r="Y407">
        <v>3700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 x14ac:dyDescent="0.3">
      <c r="A408" s="3">
        <v>45748</v>
      </c>
      <c r="B408">
        <v>122</v>
      </c>
      <c r="C408" t="s">
        <v>58</v>
      </c>
      <c r="D408">
        <v>92802</v>
      </c>
      <c r="E408" t="s">
        <v>429</v>
      </c>
      <c r="F408">
        <v>101607</v>
      </c>
      <c r="G408" s="1">
        <v>45736.293749999997</v>
      </c>
      <c r="H408">
        <v>0</v>
      </c>
      <c r="I408">
        <v>0</v>
      </c>
      <c r="J408">
        <v>0</v>
      </c>
      <c r="K408">
        <v>0</v>
      </c>
      <c r="L408">
        <v>3450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142</v>
      </c>
      <c r="W408">
        <v>7850</v>
      </c>
      <c r="X408">
        <v>57</v>
      </c>
      <c r="Y408">
        <v>4400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 x14ac:dyDescent="0.3">
      <c r="A409" s="3">
        <v>45748</v>
      </c>
      <c r="B409">
        <v>142</v>
      </c>
      <c r="C409" t="s">
        <v>64</v>
      </c>
      <c r="D409">
        <v>4252</v>
      </c>
      <c r="E409" t="s">
        <v>383</v>
      </c>
      <c r="F409">
        <v>101597</v>
      </c>
      <c r="G409" s="1">
        <v>45735.274305555555</v>
      </c>
      <c r="H409">
        <v>0</v>
      </c>
      <c r="I409">
        <v>0</v>
      </c>
      <c r="J409">
        <v>0</v>
      </c>
      <c r="K409">
        <v>0</v>
      </c>
      <c r="L409">
        <v>500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29</v>
      </c>
      <c r="W409">
        <v>1450</v>
      </c>
      <c r="X409">
        <v>10</v>
      </c>
      <c r="Y409">
        <v>950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 x14ac:dyDescent="0.3">
      <c r="A410" s="3">
        <v>45748</v>
      </c>
      <c r="B410">
        <v>116</v>
      </c>
      <c r="C410" t="s">
        <v>131</v>
      </c>
      <c r="D410">
        <v>55427</v>
      </c>
      <c r="E410" t="s">
        <v>263</v>
      </c>
      <c r="F410">
        <v>55427</v>
      </c>
      <c r="G410" s="1">
        <v>45722.463888888888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 x14ac:dyDescent="0.3">
      <c r="A411" s="3">
        <v>45748</v>
      </c>
      <c r="B411">
        <v>132</v>
      </c>
      <c r="C411" t="s">
        <v>87</v>
      </c>
      <c r="D411">
        <v>8857</v>
      </c>
      <c r="E411" t="s">
        <v>151</v>
      </c>
      <c r="F411">
        <v>100791</v>
      </c>
      <c r="G411" s="1">
        <v>45707.380555555559</v>
      </c>
      <c r="H411">
        <v>0</v>
      </c>
      <c r="I411">
        <v>0</v>
      </c>
      <c r="J411">
        <v>0</v>
      </c>
      <c r="K411">
        <v>0</v>
      </c>
      <c r="L411">
        <v>5700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156</v>
      </c>
      <c r="W411">
        <v>7950</v>
      </c>
      <c r="X411">
        <v>36</v>
      </c>
      <c r="Y411">
        <v>2250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 x14ac:dyDescent="0.3">
      <c r="A412" s="3">
        <v>45748</v>
      </c>
      <c r="B412">
        <v>122</v>
      </c>
      <c r="C412" t="s">
        <v>58</v>
      </c>
      <c r="D412">
        <v>8855</v>
      </c>
      <c r="E412" t="s">
        <v>149</v>
      </c>
      <c r="F412">
        <v>100144</v>
      </c>
      <c r="G412" s="1">
        <v>45679.340277777781</v>
      </c>
      <c r="H412">
        <v>0</v>
      </c>
      <c r="I412">
        <v>0</v>
      </c>
      <c r="J412">
        <v>0</v>
      </c>
      <c r="K412">
        <v>0</v>
      </c>
      <c r="L412">
        <v>1000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19</v>
      </c>
      <c r="W412">
        <v>1250</v>
      </c>
      <c r="X412">
        <v>2</v>
      </c>
      <c r="Y412">
        <v>250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</row>
    <row r="413" spans="1:57" x14ac:dyDescent="0.3">
      <c r="A413" s="3">
        <v>45748</v>
      </c>
      <c r="B413">
        <v>142</v>
      </c>
      <c r="C413" t="s">
        <v>64</v>
      </c>
      <c r="D413">
        <v>57992</v>
      </c>
      <c r="E413" t="s">
        <v>454</v>
      </c>
      <c r="F413">
        <v>101702</v>
      </c>
      <c r="G413" s="1">
        <v>45738.368055555555</v>
      </c>
      <c r="H413">
        <v>0</v>
      </c>
      <c r="I413">
        <v>0</v>
      </c>
      <c r="J413">
        <v>0</v>
      </c>
      <c r="K413">
        <v>0</v>
      </c>
      <c r="L413">
        <v>4200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35</v>
      </c>
      <c r="W413">
        <v>5050</v>
      </c>
      <c r="X413">
        <v>5</v>
      </c>
      <c r="Y413">
        <v>850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</row>
    <row r="414" spans="1:57" x14ac:dyDescent="0.3">
      <c r="A414" s="3">
        <v>45748</v>
      </c>
      <c r="B414">
        <v>137</v>
      </c>
      <c r="C414" t="s">
        <v>117</v>
      </c>
      <c r="D414">
        <v>749183</v>
      </c>
      <c r="E414" t="s">
        <v>485</v>
      </c>
      <c r="F414">
        <v>101773</v>
      </c>
      <c r="G414" s="1">
        <v>45741.992361111108</v>
      </c>
      <c r="H414">
        <v>0</v>
      </c>
      <c r="I414">
        <v>0</v>
      </c>
      <c r="J414">
        <v>0</v>
      </c>
      <c r="K414">
        <v>0</v>
      </c>
      <c r="L414">
        <v>100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150</v>
      </c>
      <c r="X414">
        <v>1</v>
      </c>
      <c r="Y414">
        <v>50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</row>
    <row r="415" spans="1:57" x14ac:dyDescent="0.3">
      <c r="A415" s="3">
        <v>45748</v>
      </c>
      <c r="B415">
        <v>138</v>
      </c>
      <c r="C415" t="s">
        <v>70</v>
      </c>
      <c r="D415">
        <v>3219</v>
      </c>
      <c r="E415" t="s">
        <v>147</v>
      </c>
      <c r="F415">
        <v>101254</v>
      </c>
      <c r="G415" s="1">
        <v>45708.809027777781</v>
      </c>
      <c r="H415">
        <v>0</v>
      </c>
      <c r="I415">
        <v>0</v>
      </c>
      <c r="J415">
        <v>0</v>
      </c>
      <c r="K415">
        <v>0</v>
      </c>
      <c r="L415">
        <v>9850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295</v>
      </c>
      <c r="W415">
        <v>14750</v>
      </c>
      <c r="X415">
        <v>51</v>
      </c>
      <c r="Y415">
        <v>4900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</row>
    <row r="416" spans="1:57" x14ac:dyDescent="0.3">
      <c r="A416" s="3">
        <v>45748</v>
      </c>
      <c r="B416">
        <v>130</v>
      </c>
      <c r="C416" t="s">
        <v>60</v>
      </c>
      <c r="D416">
        <v>68747</v>
      </c>
      <c r="E416" t="s">
        <v>425</v>
      </c>
      <c r="F416">
        <v>101610</v>
      </c>
      <c r="G416" s="1">
        <v>45736.304861111108</v>
      </c>
      <c r="H416">
        <v>0</v>
      </c>
      <c r="I416">
        <v>0</v>
      </c>
      <c r="J416">
        <v>0</v>
      </c>
      <c r="K416">
        <v>0</v>
      </c>
      <c r="L416">
        <v>3300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69</v>
      </c>
      <c r="W416">
        <v>3450</v>
      </c>
      <c r="X416">
        <v>3</v>
      </c>
      <c r="Y416">
        <v>150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</row>
    <row r="417" spans="1:57" x14ac:dyDescent="0.3">
      <c r="A417" s="3">
        <v>45748</v>
      </c>
      <c r="B417">
        <v>133</v>
      </c>
      <c r="C417" t="s">
        <v>82</v>
      </c>
      <c r="D417">
        <v>63627</v>
      </c>
      <c r="E417" t="s">
        <v>326</v>
      </c>
      <c r="F417">
        <v>101433</v>
      </c>
      <c r="G417" s="1">
        <v>45727.842361111114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12</v>
      </c>
      <c r="W417">
        <v>600</v>
      </c>
      <c r="X417">
        <v>3</v>
      </c>
      <c r="Y417">
        <v>600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</row>
    <row r="418" spans="1:57" x14ac:dyDescent="0.3">
      <c r="A418" s="3">
        <v>45748</v>
      </c>
      <c r="B418">
        <v>142</v>
      </c>
      <c r="C418" t="s">
        <v>64</v>
      </c>
      <c r="D418">
        <v>8850</v>
      </c>
      <c r="E418" t="s">
        <v>218</v>
      </c>
      <c r="F418">
        <v>101318</v>
      </c>
      <c r="G418" s="1">
        <v>45716.955555555556</v>
      </c>
      <c r="H418">
        <v>0</v>
      </c>
      <c r="I418">
        <v>0</v>
      </c>
      <c r="J418">
        <v>0</v>
      </c>
      <c r="K418">
        <v>0</v>
      </c>
      <c r="L418">
        <v>1100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50</v>
      </c>
      <c r="W418">
        <v>2600</v>
      </c>
      <c r="X418">
        <v>12</v>
      </c>
      <c r="Y418">
        <v>1500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</row>
    <row r="419" spans="1:57" x14ac:dyDescent="0.3">
      <c r="A419" s="3">
        <v>45748</v>
      </c>
      <c r="B419">
        <v>140</v>
      </c>
      <c r="C419" t="s">
        <v>158</v>
      </c>
      <c r="D419">
        <v>804485</v>
      </c>
      <c r="E419" t="s">
        <v>511</v>
      </c>
      <c r="F419">
        <v>101862</v>
      </c>
      <c r="G419" s="1">
        <v>45745.370138888888</v>
      </c>
      <c r="H419">
        <v>0</v>
      </c>
      <c r="I419">
        <v>0</v>
      </c>
      <c r="J419">
        <v>0</v>
      </c>
      <c r="K419">
        <v>0</v>
      </c>
      <c r="L419">
        <v>2400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50</v>
      </c>
      <c r="W419">
        <v>4000</v>
      </c>
      <c r="X419">
        <v>4</v>
      </c>
      <c r="Y419">
        <v>1600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</row>
    <row r="420" spans="1:57" x14ac:dyDescent="0.3">
      <c r="A420" s="3">
        <v>45748</v>
      </c>
      <c r="B420">
        <v>147</v>
      </c>
      <c r="C420" t="s">
        <v>156</v>
      </c>
      <c r="D420">
        <v>26764</v>
      </c>
      <c r="E420" t="s">
        <v>338</v>
      </c>
      <c r="F420">
        <v>101445</v>
      </c>
      <c r="G420" s="1">
        <v>45728.882638888892</v>
      </c>
      <c r="H420">
        <v>0</v>
      </c>
      <c r="I420">
        <v>0</v>
      </c>
      <c r="J420">
        <v>0</v>
      </c>
      <c r="K420">
        <v>0</v>
      </c>
      <c r="L420">
        <v>2850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49</v>
      </c>
      <c r="W420">
        <v>3500</v>
      </c>
      <c r="X420">
        <v>8</v>
      </c>
      <c r="Y420">
        <v>650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</row>
    <row r="421" spans="1:57" x14ac:dyDescent="0.3">
      <c r="A421" s="3">
        <v>45748</v>
      </c>
      <c r="B421">
        <v>127</v>
      </c>
      <c r="C421" t="s">
        <v>56</v>
      </c>
      <c r="D421">
        <v>5775</v>
      </c>
      <c r="E421" t="s">
        <v>144</v>
      </c>
      <c r="F421">
        <v>100049</v>
      </c>
      <c r="G421" s="1">
        <v>45681.600694444445</v>
      </c>
      <c r="H421">
        <v>0</v>
      </c>
      <c r="I421">
        <v>0</v>
      </c>
      <c r="J421">
        <v>0</v>
      </c>
      <c r="K421">
        <v>0</v>
      </c>
      <c r="L421">
        <v>6000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234</v>
      </c>
      <c r="W421">
        <v>13350</v>
      </c>
      <c r="X421">
        <v>57</v>
      </c>
      <c r="Y421">
        <v>7350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</row>
    <row r="422" spans="1:57" x14ac:dyDescent="0.3">
      <c r="A422" s="3">
        <v>45748</v>
      </c>
      <c r="B422">
        <v>146</v>
      </c>
      <c r="C422" t="s">
        <v>79</v>
      </c>
      <c r="D422">
        <v>15470</v>
      </c>
      <c r="E422" t="s">
        <v>316</v>
      </c>
      <c r="F422">
        <v>100052</v>
      </c>
      <c r="G422" s="1">
        <v>45726.78402777778</v>
      </c>
      <c r="H422">
        <v>0</v>
      </c>
      <c r="I422">
        <v>0</v>
      </c>
      <c r="J422">
        <v>0</v>
      </c>
      <c r="K422">
        <v>0</v>
      </c>
      <c r="L422">
        <v>1650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28</v>
      </c>
      <c r="W422">
        <v>1700</v>
      </c>
      <c r="X422">
        <v>1</v>
      </c>
      <c r="Y422">
        <v>50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</row>
    <row r="423" spans="1:57" x14ac:dyDescent="0.3">
      <c r="A423" s="3">
        <v>45748</v>
      </c>
      <c r="B423">
        <v>122</v>
      </c>
      <c r="C423" t="s">
        <v>58</v>
      </c>
      <c r="D423">
        <v>621</v>
      </c>
      <c r="E423" t="s">
        <v>127</v>
      </c>
      <c r="F423">
        <v>100028</v>
      </c>
      <c r="G423" s="1">
        <v>45676.609722222223</v>
      </c>
      <c r="H423">
        <v>0</v>
      </c>
      <c r="I423">
        <v>0</v>
      </c>
      <c r="J423">
        <v>0</v>
      </c>
      <c r="K423">
        <v>0</v>
      </c>
      <c r="L423">
        <v>9600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325</v>
      </c>
      <c r="W423">
        <v>17400</v>
      </c>
      <c r="X423">
        <v>62</v>
      </c>
      <c r="Y423">
        <v>7800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</row>
    <row r="424" spans="1:57" x14ac:dyDescent="0.3">
      <c r="A424" s="3">
        <v>45748</v>
      </c>
      <c r="B424">
        <v>130</v>
      </c>
      <c r="C424" t="s">
        <v>60</v>
      </c>
      <c r="D424">
        <v>29809</v>
      </c>
      <c r="E424" t="s">
        <v>413</v>
      </c>
      <c r="F424">
        <v>101617</v>
      </c>
      <c r="G424" s="1">
        <v>45736.306944444441</v>
      </c>
      <c r="H424">
        <v>0</v>
      </c>
      <c r="I424">
        <v>0</v>
      </c>
      <c r="J424">
        <v>0</v>
      </c>
      <c r="K424">
        <v>0</v>
      </c>
      <c r="L424">
        <v>100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4</v>
      </c>
      <c r="W424">
        <v>200</v>
      </c>
      <c r="X424">
        <v>2</v>
      </c>
      <c r="Y424">
        <v>100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</row>
    <row r="425" spans="1:57" x14ac:dyDescent="0.3">
      <c r="A425" s="3">
        <v>45748</v>
      </c>
      <c r="B425">
        <v>130</v>
      </c>
      <c r="C425" t="s">
        <v>60</v>
      </c>
      <c r="D425">
        <v>2665</v>
      </c>
      <c r="E425" t="s">
        <v>125</v>
      </c>
      <c r="F425">
        <v>100282</v>
      </c>
      <c r="G425" s="1">
        <v>45684.570833333331</v>
      </c>
      <c r="H425">
        <v>0</v>
      </c>
      <c r="I425">
        <v>0</v>
      </c>
      <c r="J425">
        <v>0</v>
      </c>
      <c r="K425">
        <v>0</v>
      </c>
      <c r="L425">
        <v>32500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798</v>
      </c>
      <c r="W425">
        <v>45550</v>
      </c>
      <c r="X425">
        <v>133</v>
      </c>
      <c r="Y425">
        <v>13050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</row>
    <row r="426" spans="1:57" x14ac:dyDescent="0.3">
      <c r="A426" s="3">
        <v>45748</v>
      </c>
      <c r="B426">
        <v>127</v>
      </c>
      <c r="C426" t="s">
        <v>56</v>
      </c>
      <c r="D426">
        <v>944759</v>
      </c>
      <c r="E426" t="s">
        <v>483</v>
      </c>
      <c r="F426">
        <v>101771</v>
      </c>
      <c r="G426" s="1">
        <v>45743.416666666664</v>
      </c>
      <c r="H426">
        <v>0</v>
      </c>
      <c r="I426">
        <v>0</v>
      </c>
      <c r="J426">
        <v>0</v>
      </c>
      <c r="K426">
        <v>0</v>
      </c>
      <c r="L426">
        <v>3550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74</v>
      </c>
      <c r="W426">
        <v>7200</v>
      </c>
      <c r="X426">
        <v>18</v>
      </c>
      <c r="Y426">
        <v>3650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</row>
    <row r="427" spans="1:57" x14ac:dyDescent="0.3">
      <c r="A427" s="3">
        <v>45748</v>
      </c>
      <c r="B427">
        <v>127</v>
      </c>
      <c r="C427" t="s">
        <v>56</v>
      </c>
      <c r="D427">
        <v>9319</v>
      </c>
      <c r="E427" t="s">
        <v>122</v>
      </c>
      <c r="F427">
        <v>100218</v>
      </c>
      <c r="G427" s="1">
        <v>45681.629166666666</v>
      </c>
      <c r="H427">
        <v>0</v>
      </c>
      <c r="I427">
        <v>0</v>
      </c>
      <c r="J427">
        <v>0</v>
      </c>
      <c r="K427">
        <v>0</v>
      </c>
      <c r="L427">
        <v>31500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1783</v>
      </c>
      <c r="W427">
        <v>89200</v>
      </c>
      <c r="X427">
        <v>249</v>
      </c>
      <c r="Y427">
        <v>57700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</row>
    <row r="428" spans="1:57" x14ac:dyDescent="0.3">
      <c r="A428" s="3">
        <v>45748</v>
      </c>
      <c r="B428">
        <v>116</v>
      </c>
      <c r="C428" t="s">
        <v>131</v>
      </c>
      <c r="D428">
        <v>8316</v>
      </c>
      <c r="E428" t="s">
        <v>217</v>
      </c>
      <c r="F428">
        <v>8316</v>
      </c>
      <c r="G428" s="1">
        <v>45678.597916666666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</row>
    <row r="429" spans="1:57" x14ac:dyDescent="0.3">
      <c r="A429" s="3">
        <v>45748</v>
      </c>
      <c r="B429">
        <v>127</v>
      </c>
      <c r="C429" t="s">
        <v>56</v>
      </c>
      <c r="D429">
        <v>7290</v>
      </c>
      <c r="E429" t="s">
        <v>253</v>
      </c>
      <c r="F429">
        <v>100766</v>
      </c>
      <c r="G429" s="1">
        <v>45681.643055555556</v>
      </c>
      <c r="H429">
        <v>0</v>
      </c>
      <c r="I429">
        <v>0</v>
      </c>
      <c r="J429">
        <v>0</v>
      </c>
      <c r="K429">
        <v>0</v>
      </c>
      <c r="L429">
        <v>10900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231</v>
      </c>
      <c r="W429">
        <v>12100</v>
      </c>
      <c r="X429">
        <v>15</v>
      </c>
      <c r="Y429">
        <v>1200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</row>
    <row r="430" spans="1:57" x14ac:dyDescent="0.3">
      <c r="A430" s="3">
        <v>45748</v>
      </c>
      <c r="B430">
        <v>139</v>
      </c>
      <c r="C430" t="s">
        <v>96</v>
      </c>
      <c r="D430">
        <v>43620</v>
      </c>
      <c r="E430" t="s">
        <v>400</v>
      </c>
      <c r="F430">
        <v>101598</v>
      </c>
      <c r="G430" s="1">
        <v>45735.276388888888</v>
      </c>
      <c r="H430">
        <v>0</v>
      </c>
      <c r="I430">
        <v>0</v>
      </c>
      <c r="J430">
        <v>0</v>
      </c>
      <c r="K430">
        <v>0</v>
      </c>
      <c r="L430">
        <v>3050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91</v>
      </c>
      <c r="W430">
        <v>4700</v>
      </c>
      <c r="X430">
        <v>14</v>
      </c>
      <c r="Y430">
        <v>1650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</row>
    <row r="431" spans="1:57" x14ac:dyDescent="0.3">
      <c r="A431" s="3">
        <v>45748</v>
      </c>
      <c r="B431">
        <v>130</v>
      </c>
      <c r="C431" t="s">
        <v>60</v>
      </c>
      <c r="D431">
        <v>372322</v>
      </c>
      <c r="E431" t="s">
        <v>458</v>
      </c>
      <c r="F431">
        <v>101032</v>
      </c>
      <c r="G431" s="1">
        <v>45742.247916666667</v>
      </c>
      <c r="H431">
        <v>0</v>
      </c>
      <c r="I431">
        <v>0</v>
      </c>
      <c r="J431">
        <v>0</v>
      </c>
      <c r="K431">
        <v>0</v>
      </c>
      <c r="L431">
        <v>1200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29</v>
      </c>
      <c r="W431">
        <v>1450</v>
      </c>
      <c r="X431">
        <v>4</v>
      </c>
      <c r="Y431">
        <v>200</v>
      </c>
      <c r="Z431">
        <v>1</v>
      </c>
      <c r="AA431">
        <v>50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</row>
    <row r="432" spans="1:57" x14ac:dyDescent="0.3">
      <c r="A432" s="3">
        <v>45748</v>
      </c>
      <c r="B432">
        <v>138</v>
      </c>
      <c r="C432" t="s">
        <v>70</v>
      </c>
      <c r="D432">
        <v>558190</v>
      </c>
      <c r="E432" t="s">
        <v>463</v>
      </c>
      <c r="F432">
        <v>101727</v>
      </c>
      <c r="G432" s="1">
        <v>45741.982638888891</v>
      </c>
      <c r="H432">
        <v>0</v>
      </c>
      <c r="I432">
        <v>0</v>
      </c>
      <c r="J432">
        <v>0</v>
      </c>
      <c r="K432">
        <v>0</v>
      </c>
      <c r="L432">
        <v>8450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249</v>
      </c>
      <c r="W432">
        <v>12450</v>
      </c>
      <c r="X432">
        <v>53</v>
      </c>
      <c r="Y432">
        <v>4000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</row>
    <row r="433" spans="1:57" x14ac:dyDescent="0.3">
      <c r="A433" s="3">
        <v>45748</v>
      </c>
      <c r="B433">
        <v>142</v>
      </c>
      <c r="C433" t="s">
        <v>64</v>
      </c>
      <c r="D433">
        <v>87653</v>
      </c>
      <c r="E433" t="s">
        <v>392</v>
      </c>
      <c r="F433">
        <v>101586</v>
      </c>
      <c r="G433" s="1">
        <v>45735.259722222225</v>
      </c>
      <c r="H433">
        <v>0</v>
      </c>
      <c r="I433">
        <v>0</v>
      </c>
      <c r="J433">
        <v>0</v>
      </c>
      <c r="K433">
        <v>0</v>
      </c>
      <c r="L433">
        <v>750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41</v>
      </c>
      <c r="W433">
        <v>2050</v>
      </c>
      <c r="X433">
        <v>7</v>
      </c>
      <c r="Y433">
        <v>1300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</row>
    <row r="434" spans="1:57" x14ac:dyDescent="0.3">
      <c r="A434" s="3">
        <v>45748</v>
      </c>
      <c r="B434">
        <v>121</v>
      </c>
      <c r="C434" t="s">
        <v>77</v>
      </c>
      <c r="D434">
        <v>6263</v>
      </c>
      <c r="E434" t="s">
        <v>133</v>
      </c>
      <c r="F434">
        <v>101015</v>
      </c>
      <c r="G434" s="1">
        <v>45703.383333333331</v>
      </c>
      <c r="H434">
        <v>0</v>
      </c>
      <c r="I434">
        <v>0</v>
      </c>
      <c r="J434">
        <v>0</v>
      </c>
      <c r="K434">
        <v>0</v>
      </c>
      <c r="L434">
        <v>10250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325</v>
      </c>
      <c r="W434">
        <v>19200</v>
      </c>
      <c r="X434">
        <v>75</v>
      </c>
      <c r="Y434">
        <v>8950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</row>
    <row r="435" spans="1:57" x14ac:dyDescent="0.3">
      <c r="A435" s="3">
        <v>45748</v>
      </c>
      <c r="B435">
        <v>147</v>
      </c>
      <c r="C435" t="s">
        <v>156</v>
      </c>
      <c r="D435">
        <v>5238</v>
      </c>
      <c r="E435" t="s">
        <v>216</v>
      </c>
      <c r="F435">
        <v>101326</v>
      </c>
      <c r="G435" s="1">
        <v>45716.958333333336</v>
      </c>
      <c r="H435">
        <v>0</v>
      </c>
      <c r="I435">
        <v>0</v>
      </c>
      <c r="J435">
        <v>0</v>
      </c>
      <c r="K435">
        <v>0</v>
      </c>
      <c r="L435">
        <v>-4000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33</v>
      </c>
      <c r="Y435">
        <v>4000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</row>
    <row r="436" spans="1:57" x14ac:dyDescent="0.3">
      <c r="A436" s="3">
        <v>45748</v>
      </c>
      <c r="B436">
        <v>146</v>
      </c>
      <c r="C436" t="s">
        <v>79</v>
      </c>
      <c r="D436">
        <v>8308</v>
      </c>
      <c r="E436" t="s">
        <v>382</v>
      </c>
      <c r="F436">
        <v>101587</v>
      </c>
      <c r="G436" s="1">
        <v>45735.260416666664</v>
      </c>
      <c r="H436">
        <v>0</v>
      </c>
      <c r="I436">
        <v>0</v>
      </c>
      <c r="J436">
        <v>0</v>
      </c>
      <c r="K436">
        <v>0</v>
      </c>
      <c r="L436">
        <v>2000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64</v>
      </c>
      <c r="W436">
        <v>3450</v>
      </c>
      <c r="X436">
        <v>9</v>
      </c>
      <c r="Y436">
        <v>1450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</row>
    <row r="437" spans="1:57" x14ac:dyDescent="0.3">
      <c r="A437" s="3">
        <v>45748</v>
      </c>
      <c r="B437">
        <v>130</v>
      </c>
      <c r="C437" t="s">
        <v>60</v>
      </c>
      <c r="D437">
        <v>623</v>
      </c>
      <c r="E437" t="s">
        <v>128</v>
      </c>
      <c r="F437">
        <v>101250</v>
      </c>
      <c r="G437" s="1">
        <v>45707.890972222223</v>
      </c>
      <c r="H437">
        <v>0</v>
      </c>
      <c r="I437">
        <v>0</v>
      </c>
      <c r="J437">
        <v>0</v>
      </c>
      <c r="K437">
        <v>0</v>
      </c>
      <c r="L437">
        <v>14300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354</v>
      </c>
      <c r="W437">
        <v>17700</v>
      </c>
      <c r="X437">
        <v>14</v>
      </c>
      <c r="Y437">
        <v>3400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</row>
    <row r="438" spans="1:57" x14ac:dyDescent="0.3">
      <c r="A438" s="3">
        <v>45748</v>
      </c>
      <c r="B438">
        <v>138</v>
      </c>
      <c r="C438" t="s">
        <v>70</v>
      </c>
      <c r="D438">
        <v>1740</v>
      </c>
      <c r="E438" t="s">
        <v>188</v>
      </c>
      <c r="F438">
        <v>100381</v>
      </c>
      <c r="G438" s="1">
        <v>45708.784722222219</v>
      </c>
      <c r="H438">
        <v>0</v>
      </c>
      <c r="I438">
        <v>0</v>
      </c>
      <c r="J438">
        <v>0</v>
      </c>
      <c r="K438">
        <v>0</v>
      </c>
      <c r="L438">
        <v>5900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176</v>
      </c>
      <c r="W438">
        <v>9700</v>
      </c>
      <c r="X438">
        <v>48</v>
      </c>
      <c r="Y438">
        <v>3800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</row>
    <row r="439" spans="1:57" x14ac:dyDescent="0.3">
      <c r="A439" s="3">
        <v>45748</v>
      </c>
      <c r="B439">
        <v>133</v>
      </c>
      <c r="C439" t="s">
        <v>82</v>
      </c>
      <c r="D439">
        <v>47314</v>
      </c>
      <c r="E439" t="s">
        <v>265</v>
      </c>
      <c r="F439">
        <v>100550</v>
      </c>
      <c r="G439" s="1">
        <v>45721.979166666664</v>
      </c>
      <c r="H439">
        <v>0</v>
      </c>
      <c r="I439">
        <v>0</v>
      </c>
      <c r="J439">
        <v>0</v>
      </c>
      <c r="K439">
        <v>0</v>
      </c>
      <c r="L439">
        <v>6250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208</v>
      </c>
      <c r="W439">
        <v>10400</v>
      </c>
      <c r="X439">
        <v>41</v>
      </c>
      <c r="Y439">
        <v>4150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</row>
    <row r="440" spans="1:57" x14ac:dyDescent="0.3">
      <c r="A440" s="3">
        <v>45748</v>
      </c>
      <c r="B440">
        <v>133</v>
      </c>
      <c r="C440" t="s">
        <v>82</v>
      </c>
      <c r="D440">
        <v>38610</v>
      </c>
      <c r="E440" t="s">
        <v>309</v>
      </c>
      <c r="F440">
        <v>101403</v>
      </c>
      <c r="G440" s="1">
        <v>45726.470833333333</v>
      </c>
      <c r="H440">
        <v>0</v>
      </c>
      <c r="I440">
        <v>0</v>
      </c>
      <c r="J440">
        <v>0</v>
      </c>
      <c r="K440">
        <v>0</v>
      </c>
      <c r="L440">
        <v>5350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105</v>
      </c>
      <c r="W440">
        <v>6650</v>
      </c>
      <c r="X440">
        <v>8</v>
      </c>
      <c r="Y440">
        <v>1300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</row>
    <row r="441" spans="1:57" x14ac:dyDescent="0.3">
      <c r="A441" s="3">
        <v>45748</v>
      </c>
      <c r="B441">
        <v>133</v>
      </c>
      <c r="C441" t="s">
        <v>82</v>
      </c>
      <c r="D441">
        <v>3785</v>
      </c>
      <c r="E441" t="s">
        <v>183</v>
      </c>
      <c r="F441">
        <v>101270</v>
      </c>
      <c r="G441" s="1">
        <v>45714.793055555558</v>
      </c>
      <c r="H441">
        <v>0</v>
      </c>
      <c r="I441">
        <v>0</v>
      </c>
      <c r="J441">
        <v>0</v>
      </c>
      <c r="K441">
        <v>0</v>
      </c>
      <c r="L441">
        <v>900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40</v>
      </c>
      <c r="W441">
        <v>2000</v>
      </c>
      <c r="X441">
        <v>4</v>
      </c>
      <c r="Y441">
        <v>1100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</row>
    <row r="442" spans="1:57" x14ac:dyDescent="0.3">
      <c r="A442" s="3">
        <v>45748</v>
      </c>
      <c r="B442">
        <v>143</v>
      </c>
      <c r="C442" t="s">
        <v>89</v>
      </c>
      <c r="D442">
        <v>6344</v>
      </c>
      <c r="E442" t="s">
        <v>420</v>
      </c>
      <c r="F442">
        <v>101658</v>
      </c>
      <c r="G442" s="1">
        <v>45737.288194444445</v>
      </c>
      <c r="H442">
        <v>0</v>
      </c>
      <c r="I442">
        <v>0</v>
      </c>
      <c r="J442">
        <v>0</v>
      </c>
      <c r="K442">
        <v>0</v>
      </c>
      <c r="L442">
        <v>10400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270</v>
      </c>
      <c r="W442">
        <v>13600</v>
      </c>
      <c r="X442">
        <v>43</v>
      </c>
      <c r="Y442">
        <v>3200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</row>
    <row r="443" spans="1:57" x14ac:dyDescent="0.3">
      <c r="A443" s="3">
        <v>45748</v>
      </c>
      <c r="B443">
        <v>128</v>
      </c>
      <c r="C443" t="s">
        <v>63</v>
      </c>
      <c r="D443">
        <v>3272</v>
      </c>
      <c r="E443" t="s">
        <v>182</v>
      </c>
      <c r="F443">
        <v>900009</v>
      </c>
      <c r="G443" s="1">
        <v>45682.584722222222</v>
      </c>
      <c r="H443">
        <v>0</v>
      </c>
      <c r="I443">
        <v>0</v>
      </c>
      <c r="J443">
        <v>0</v>
      </c>
      <c r="K443">
        <v>0</v>
      </c>
      <c r="L443">
        <v>1150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167</v>
      </c>
      <c r="W443">
        <v>8900</v>
      </c>
      <c r="X443">
        <v>42</v>
      </c>
      <c r="Y443">
        <v>7750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</row>
    <row r="444" spans="1:57" x14ac:dyDescent="0.3">
      <c r="A444" s="3">
        <v>45748</v>
      </c>
      <c r="B444">
        <v>132</v>
      </c>
      <c r="C444" t="s">
        <v>87</v>
      </c>
      <c r="D444">
        <v>229587</v>
      </c>
      <c r="E444" t="s">
        <v>520</v>
      </c>
      <c r="F444">
        <v>101845</v>
      </c>
      <c r="G444" s="1">
        <v>45745.362500000003</v>
      </c>
      <c r="H444">
        <v>0</v>
      </c>
      <c r="I444">
        <v>0</v>
      </c>
      <c r="J444">
        <v>0</v>
      </c>
      <c r="K444">
        <v>0</v>
      </c>
      <c r="L444">
        <v>2500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59</v>
      </c>
      <c r="W444">
        <v>3550</v>
      </c>
      <c r="X444">
        <v>12</v>
      </c>
      <c r="Y444">
        <v>1050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</row>
    <row r="445" spans="1:57" x14ac:dyDescent="0.3">
      <c r="A445" s="3">
        <v>45748</v>
      </c>
      <c r="B445">
        <v>144</v>
      </c>
      <c r="C445" t="s">
        <v>120</v>
      </c>
      <c r="D445">
        <v>516830</v>
      </c>
      <c r="E445" t="s">
        <v>502</v>
      </c>
      <c r="F445">
        <v>101720</v>
      </c>
      <c r="G445" s="1">
        <v>45741.987500000003</v>
      </c>
      <c r="H445">
        <v>0</v>
      </c>
      <c r="I445">
        <v>0</v>
      </c>
      <c r="J445">
        <v>0</v>
      </c>
      <c r="K445">
        <v>0</v>
      </c>
      <c r="L445">
        <v>9900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214</v>
      </c>
      <c r="W445">
        <v>14650</v>
      </c>
      <c r="X445">
        <v>48</v>
      </c>
      <c r="Y445">
        <v>4750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</row>
    <row r="446" spans="1:57" x14ac:dyDescent="0.3">
      <c r="A446" s="3">
        <v>45748</v>
      </c>
      <c r="B446">
        <v>146</v>
      </c>
      <c r="C446" t="s">
        <v>79</v>
      </c>
      <c r="D446">
        <v>2246</v>
      </c>
      <c r="E446" t="s">
        <v>385</v>
      </c>
      <c r="F446">
        <v>101593</v>
      </c>
      <c r="G446" s="1">
        <v>45735.269444444442</v>
      </c>
      <c r="H446">
        <v>0</v>
      </c>
      <c r="I446">
        <v>0</v>
      </c>
      <c r="J446">
        <v>0</v>
      </c>
      <c r="K446">
        <v>0</v>
      </c>
      <c r="L446">
        <v>700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19</v>
      </c>
      <c r="W446">
        <v>950</v>
      </c>
      <c r="X446">
        <v>5</v>
      </c>
      <c r="Y446">
        <v>250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</row>
    <row r="447" spans="1:57" x14ac:dyDescent="0.3">
      <c r="A447" s="3">
        <v>45748</v>
      </c>
      <c r="B447">
        <v>140</v>
      </c>
      <c r="C447" t="s">
        <v>158</v>
      </c>
      <c r="D447">
        <v>9924</v>
      </c>
      <c r="E447" t="s">
        <v>177</v>
      </c>
      <c r="F447">
        <v>100652</v>
      </c>
      <c r="G447" s="1">
        <v>45707.899305555555</v>
      </c>
      <c r="H447">
        <v>0</v>
      </c>
      <c r="I447">
        <v>0</v>
      </c>
      <c r="J447">
        <v>0</v>
      </c>
      <c r="K447">
        <v>0</v>
      </c>
      <c r="L447">
        <v>23300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486</v>
      </c>
      <c r="W447">
        <v>26600</v>
      </c>
      <c r="X447">
        <v>50</v>
      </c>
      <c r="Y447">
        <v>3300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</row>
    <row r="448" spans="1:57" x14ac:dyDescent="0.3">
      <c r="A448" s="3">
        <v>45748</v>
      </c>
      <c r="B448">
        <v>122</v>
      </c>
      <c r="C448" t="s">
        <v>58</v>
      </c>
      <c r="D448">
        <v>706</v>
      </c>
      <c r="E448" t="s">
        <v>247</v>
      </c>
      <c r="F448">
        <v>100035</v>
      </c>
      <c r="G448" s="1">
        <v>45676.612500000003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</v>
      </c>
      <c r="W448">
        <v>150</v>
      </c>
      <c r="X448">
        <v>3</v>
      </c>
      <c r="Y448">
        <v>150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</row>
    <row r="449" spans="1:57" x14ac:dyDescent="0.3">
      <c r="A449" s="3">
        <v>45748</v>
      </c>
      <c r="B449">
        <v>146</v>
      </c>
      <c r="C449" t="s">
        <v>79</v>
      </c>
      <c r="D449">
        <v>102593</v>
      </c>
      <c r="E449" t="s">
        <v>466</v>
      </c>
      <c r="F449">
        <v>101735</v>
      </c>
      <c r="G449" s="1">
        <v>45741.978472222225</v>
      </c>
      <c r="H449">
        <v>0</v>
      </c>
      <c r="I449">
        <v>0</v>
      </c>
      <c r="J449">
        <v>0</v>
      </c>
      <c r="K449">
        <v>0</v>
      </c>
      <c r="L449">
        <v>3350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46</v>
      </c>
      <c r="W449">
        <v>4150</v>
      </c>
      <c r="X449">
        <v>8</v>
      </c>
      <c r="Y449">
        <v>800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</row>
    <row r="450" spans="1:57" x14ac:dyDescent="0.3">
      <c r="A450" s="3">
        <v>45748</v>
      </c>
      <c r="B450">
        <v>146</v>
      </c>
      <c r="C450" t="s">
        <v>79</v>
      </c>
      <c r="D450">
        <v>88772</v>
      </c>
      <c r="E450" t="s">
        <v>401</v>
      </c>
      <c r="F450">
        <v>101594</v>
      </c>
      <c r="G450" s="1">
        <v>45735.270833333336</v>
      </c>
      <c r="H450">
        <v>0</v>
      </c>
      <c r="I450">
        <v>0</v>
      </c>
      <c r="J450">
        <v>0</v>
      </c>
      <c r="K450">
        <v>0</v>
      </c>
      <c r="L450">
        <v>2100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81</v>
      </c>
      <c r="W450">
        <v>5600</v>
      </c>
      <c r="X450">
        <v>16</v>
      </c>
      <c r="Y450">
        <v>3500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</row>
    <row r="451" spans="1:57" x14ac:dyDescent="0.3">
      <c r="A451" s="3">
        <v>45748</v>
      </c>
      <c r="B451">
        <v>127</v>
      </c>
      <c r="C451" t="s">
        <v>56</v>
      </c>
      <c r="D451">
        <v>1751</v>
      </c>
      <c r="E451" t="s">
        <v>195</v>
      </c>
      <c r="F451">
        <v>101200</v>
      </c>
      <c r="G451" s="1">
        <v>45688.709027777775</v>
      </c>
      <c r="H451">
        <v>0</v>
      </c>
      <c r="I451">
        <v>0</v>
      </c>
      <c r="J451">
        <v>0</v>
      </c>
      <c r="K451">
        <v>0</v>
      </c>
      <c r="L451">
        <v>25150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563</v>
      </c>
      <c r="W451">
        <v>29000</v>
      </c>
      <c r="X451">
        <v>56</v>
      </c>
      <c r="Y451">
        <v>3850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</row>
    <row r="452" spans="1:57" x14ac:dyDescent="0.3">
      <c r="A452" s="3">
        <v>45748</v>
      </c>
      <c r="B452">
        <v>138</v>
      </c>
      <c r="C452" t="s">
        <v>70</v>
      </c>
      <c r="D452">
        <v>81095</v>
      </c>
      <c r="E452" t="s">
        <v>395</v>
      </c>
      <c r="F452">
        <v>101596</v>
      </c>
      <c r="G452" s="1">
        <v>45735.273611111108</v>
      </c>
      <c r="H452">
        <v>0</v>
      </c>
      <c r="I452">
        <v>0</v>
      </c>
      <c r="J452">
        <v>0</v>
      </c>
      <c r="K452">
        <v>0</v>
      </c>
      <c r="L452">
        <v>3100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83</v>
      </c>
      <c r="W452">
        <v>4150</v>
      </c>
      <c r="X452">
        <v>12</v>
      </c>
      <c r="Y452">
        <v>1050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</row>
    <row r="453" spans="1:57" x14ac:dyDescent="0.3">
      <c r="A453" s="3">
        <v>45748</v>
      </c>
      <c r="B453">
        <v>122</v>
      </c>
      <c r="C453" t="s">
        <v>58</v>
      </c>
      <c r="D453">
        <v>726</v>
      </c>
      <c r="E453" t="s">
        <v>194</v>
      </c>
      <c r="F453">
        <v>100002</v>
      </c>
      <c r="G453" s="1">
        <v>45676.595833333333</v>
      </c>
      <c r="H453">
        <v>0</v>
      </c>
      <c r="I453">
        <v>0</v>
      </c>
      <c r="J453">
        <v>0</v>
      </c>
      <c r="K453">
        <v>0</v>
      </c>
      <c r="L453">
        <v>21800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427</v>
      </c>
      <c r="W453">
        <v>22800</v>
      </c>
      <c r="X453">
        <v>20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</row>
    <row r="454" spans="1:57" x14ac:dyDescent="0.3">
      <c r="A454" s="3">
        <v>45748</v>
      </c>
      <c r="B454">
        <v>138</v>
      </c>
      <c r="C454" t="s">
        <v>70</v>
      </c>
      <c r="D454">
        <v>36040</v>
      </c>
      <c r="E454" t="s">
        <v>452</v>
      </c>
      <c r="F454">
        <v>101547</v>
      </c>
      <c r="G454" s="1">
        <v>45738.367361111108</v>
      </c>
      <c r="H454">
        <v>0</v>
      </c>
      <c r="I454">
        <v>0</v>
      </c>
      <c r="J454">
        <v>0</v>
      </c>
      <c r="K454">
        <v>0</v>
      </c>
      <c r="L454">
        <v>4550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131</v>
      </c>
      <c r="W454">
        <v>6750</v>
      </c>
      <c r="X454">
        <v>21</v>
      </c>
      <c r="Y454">
        <v>2200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</row>
    <row r="455" spans="1:57" x14ac:dyDescent="0.3">
      <c r="A455" s="3">
        <v>45748</v>
      </c>
      <c r="B455">
        <v>122</v>
      </c>
      <c r="C455" t="s">
        <v>58</v>
      </c>
      <c r="D455">
        <v>211</v>
      </c>
      <c r="E455" t="s">
        <v>193</v>
      </c>
      <c r="F455">
        <v>100005</v>
      </c>
      <c r="G455" s="1">
        <v>45676.600694444445</v>
      </c>
      <c r="H455">
        <v>0</v>
      </c>
      <c r="I455">
        <v>0</v>
      </c>
      <c r="J455">
        <v>0</v>
      </c>
      <c r="K455">
        <v>0</v>
      </c>
      <c r="L455">
        <v>4000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123</v>
      </c>
      <c r="W455">
        <v>7800</v>
      </c>
      <c r="X455">
        <v>25</v>
      </c>
      <c r="Y455">
        <v>3800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</row>
    <row r="456" spans="1:57" x14ac:dyDescent="0.3">
      <c r="A456" s="3">
        <v>45748</v>
      </c>
      <c r="B456">
        <v>147</v>
      </c>
      <c r="C456" t="s">
        <v>156</v>
      </c>
      <c r="D456">
        <v>37579</v>
      </c>
      <c r="E456" t="s">
        <v>456</v>
      </c>
      <c r="F456">
        <v>101712</v>
      </c>
      <c r="G456" s="1">
        <v>45738.356944444444</v>
      </c>
      <c r="H456">
        <v>0</v>
      </c>
      <c r="I456">
        <v>0</v>
      </c>
      <c r="J456">
        <v>0</v>
      </c>
      <c r="K456">
        <v>0</v>
      </c>
      <c r="L456">
        <v>2050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47</v>
      </c>
      <c r="W456">
        <v>2350</v>
      </c>
      <c r="X456">
        <v>6</v>
      </c>
      <c r="Y456">
        <v>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</row>
    <row r="457" spans="1:57" x14ac:dyDescent="0.3">
      <c r="A457" s="3">
        <v>45748</v>
      </c>
      <c r="B457">
        <v>121</v>
      </c>
      <c r="C457" t="s">
        <v>77</v>
      </c>
      <c r="D457">
        <v>209</v>
      </c>
      <c r="E457" t="s">
        <v>191</v>
      </c>
      <c r="F457">
        <v>100001</v>
      </c>
      <c r="G457" s="1">
        <v>45676.614583333336</v>
      </c>
      <c r="H457">
        <v>0</v>
      </c>
      <c r="I457">
        <v>0</v>
      </c>
      <c r="J457">
        <v>0</v>
      </c>
      <c r="K457">
        <v>0</v>
      </c>
      <c r="L457">
        <v>1350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19</v>
      </c>
      <c r="W457">
        <v>1450</v>
      </c>
      <c r="X457">
        <v>1</v>
      </c>
      <c r="Y457">
        <v>100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</row>
    <row r="458" spans="1:57" x14ac:dyDescent="0.3">
      <c r="A458" s="3">
        <v>45748</v>
      </c>
      <c r="B458">
        <v>147</v>
      </c>
      <c r="C458" t="s">
        <v>156</v>
      </c>
      <c r="D458">
        <v>16041</v>
      </c>
      <c r="E458" t="s">
        <v>359</v>
      </c>
      <c r="F458">
        <v>101503</v>
      </c>
      <c r="G458" s="1">
        <v>45729.852777777778</v>
      </c>
      <c r="H458">
        <v>0</v>
      </c>
      <c r="I458">
        <v>0</v>
      </c>
      <c r="J458">
        <v>0</v>
      </c>
      <c r="K458">
        <v>0</v>
      </c>
      <c r="L458">
        <v>8000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186</v>
      </c>
      <c r="W458">
        <v>10400</v>
      </c>
      <c r="X458">
        <v>27</v>
      </c>
      <c r="Y458">
        <v>2400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</row>
    <row r="459" spans="1:57" x14ac:dyDescent="0.3">
      <c r="A459" s="3">
        <v>45748</v>
      </c>
      <c r="B459">
        <v>140</v>
      </c>
      <c r="C459" t="s">
        <v>158</v>
      </c>
      <c r="D459">
        <v>36023</v>
      </c>
      <c r="E459" t="s">
        <v>426</v>
      </c>
      <c r="F459">
        <v>101696</v>
      </c>
      <c r="G459" s="1">
        <v>45737.365972222222</v>
      </c>
      <c r="H459">
        <v>0</v>
      </c>
      <c r="I459">
        <v>0</v>
      </c>
      <c r="J459">
        <v>0</v>
      </c>
      <c r="K459">
        <v>0</v>
      </c>
      <c r="L459">
        <v>1300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93</v>
      </c>
      <c r="W459">
        <v>4650</v>
      </c>
      <c r="X459">
        <v>16</v>
      </c>
      <c r="Y459">
        <v>3350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</row>
    <row r="460" spans="1:57" x14ac:dyDescent="0.3">
      <c r="A460" s="3">
        <v>45748</v>
      </c>
      <c r="B460">
        <v>145</v>
      </c>
      <c r="C460" t="s">
        <v>154</v>
      </c>
      <c r="D460">
        <v>49337</v>
      </c>
      <c r="E460" t="s">
        <v>339</v>
      </c>
      <c r="F460">
        <v>101467</v>
      </c>
      <c r="G460" s="1">
        <v>45728.900694444441</v>
      </c>
      <c r="H460">
        <v>0</v>
      </c>
      <c r="I460">
        <v>0</v>
      </c>
      <c r="J460">
        <v>0</v>
      </c>
      <c r="K460">
        <v>0</v>
      </c>
      <c r="L460">
        <v>7000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194</v>
      </c>
      <c r="W460">
        <v>9700</v>
      </c>
      <c r="X460">
        <v>27</v>
      </c>
      <c r="Y460">
        <v>2700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</row>
    <row r="461" spans="1:57" x14ac:dyDescent="0.3">
      <c r="A461" s="3">
        <v>45748</v>
      </c>
      <c r="B461">
        <v>141</v>
      </c>
      <c r="C461" t="s">
        <v>123</v>
      </c>
      <c r="D461">
        <v>59578</v>
      </c>
      <c r="E461" t="s">
        <v>327</v>
      </c>
      <c r="F461">
        <v>101423</v>
      </c>
      <c r="G461" s="1">
        <v>45727.834722222222</v>
      </c>
      <c r="H461">
        <v>0</v>
      </c>
      <c r="I461">
        <v>0</v>
      </c>
      <c r="J461">
        <v>0</v>
      </c>
      <c r="K461">
        <v>0</v>
      </c>
      <c r="L461">
        <v>450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12</v>
      </c>
      <c r="W461">
        <v>600</v>
      </c>
      <c r="X461">
        <v>2</v>
      </c>
      <c r="Y461">
        <v>150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</row>
    <row r="462" spans="1:57" x14ac:dyDescent="0.3">
      <c r="A462" s="3">
        <v>45748</v>
      </c>
      <c r="B462">
        <v>128</v>
      </c>
      <c r="C462" t="s">
        <v>63</v>
      </c>
      <c r="D462">
        <v>2209</v>
      </c>
      <c r="E462" t="s">
        <v>153</v>
      </c>
      <c r="F462">
        <v>900005</v>
      </c>
      <c r="G462" s="1">
        <v>45682.586805555555</v>
      </c>
      <c r="H462">
        <v>0</v>
      </c>
      <c r="I462">
        <v>0</v>
      </c>
      <c r="J462">
        <v>0</v>
      </c>
      <c r="K462">
        <v>0</v>
      </c>
      <c r="L462">
        <v>32450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257</v>
      </c>
      <c r="W462">
        <v>34950</v>
      </c>
      <c r="X462">
        <v>19</v>
      </c>
      <c r="Y462">
        <v>2500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</row>
    <row r="463" spans="1:57" x14ac:dyDescent="0.3">
      <c r="A463" s="3">
        <v>45748</v>
      </c>
      <c r="B463">
        <v>137</v>
      </c>
      <c r="C463" t="s">
        <v>117</v>
      </c>
      <c r="D463">
        <v>83645</v>
      </c>
      <c r="E463" t="s">
        <v>371</v>
      </c>
      <c r="F463">
        <v>100747</v>
      </c>
      <c r="G463" s="1">
        <v>45731.461805555555</v>
      </c>
      <c r="H463">
        <v>0</v>
      </c>
      <c r="I463">
        <v>0</v>
      </c>
      <c r="J463">
        <v>0</v>
      </c>
      <c r="K463">
        <v>0</v>
      </c>
      <c r="L463">
        <v>-2050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141</v>
      </c>
      <c r="W463">
        <v>7900</v>
      </c>
      <c r="X463">
        <v>69</v>
      </c>
      <c r="Y463">
        <v>9950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</row>
    <row r="464" spans="1:57" x14ac:dyDescent="0.3">
      <c r="A464" s="3">
        <v>45748</v>
      </c>
      <c r="B464">
        <v>145</v>
      </c>
      <c r="C464" t="s">
        <v>154</v>
      </c>
      <c r="D464">
        <v>33440</v>
      </c>
      <c r="E464" t="s">
        <v>348</v>
      </c>
      <c r="F464">
        <v>101461</v>
      </c>
      <c r="G464" s="1">
        <v>45728.896527777775</v>
      </c>
      <c r="H464">
        <v>0</v>
      </c>
      <c r="I464">
        <v>0</v>
      </c>
      <c r="J464">
        <v>0</v>
      </c>
      <c r="K464">
        <v>0</v>
      </c>
      <c r="L464">
        <v>1550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74</v>
      </c>
      <c r="W464">
        <v>3700</v>
      </c>
      <c r="X464">
        <v>12</v>
      </c>
      <c r="Y464">
        <v>2150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 x14ac:dyDescent="0.3">
      <c r="A465" s="3">
        <v>45748</v>
      </c>
      <c r="B465">
        <v>146</v>
      </c>
      <c r="C465" t="s">
        <v>79</v>
      </c>
      <c r="D465">
        <v>2237</v>
      </c>
      <c r="E465" t="s">
        <v>174</v>
      </c>
      <c r="F465">
        <v>101031</v>
      </c>
      <c r="G465" s="1">
        <v>45714.782638888886</v>
      </c>
      <c r="H465">
        <v>0</v>
      </c>
      <c r="I465">
        <v>0</v>
      </c>
      <c r="J465">
        <v>0</v>
      </c>
      <c r="K465">
        <v>0</v>
      </c>
      <c r="L465">
        <v>21100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469</v>
      </c>
      <c r="W465">
        <v>29650</v>
      </c>
      <c r="X465">
        <v>73</v>
      </c>
      <c r="Y465">
        <v>8400</v>
      </c>
      <c r="Z465">
        <v>3</v>
      </c>
      <c r="AA465">
        <v>150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</row>
    <row r="466" spans="1:57" x14ac:dyDescent="0.3">
      <c r="A466" s="3">
        <v>45748</v>
      </c>
      <c r="B466">
        <v>147</v>
      </c>
      <c r="C466" t="s">
        <v>156</v>
      </c>
      <c r="D466">
        <v>80040</v>
      </c>
      <c r="E466" t="s">
        <v>419</v>
      </c>
      <c r="F466">
        <v>101640</v>
      </c>
      <c r="G466" s="1">
        <v>45736.288888888892</v>
      </c>
      <c r="H466">
        <v>0</v>
      </c>
      <c r="I466">
        <v>0</v>
      </c>
      <c r="J466">
        <v>0</v>
      </c>
      <c r="K466">
        <v>0</v>
      </c>
      <c r="L466">
        <v>10100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179</v>
      </c>
      <c r="W466">
        <v>12600</v>
      </c>
      <c r="X466">
        <v>24</v>
      </c>
      <c r="Y466">
        <v>2500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</row>
    <row r="467" spans="1:57" x14ac:dyDescent="0.3">
      <c r="A467" s="3">
        <v>45748</v>
      </c>
      <c r="B467">
        <v>127</v>
      </c>
      <c r="C467" t="s">
        <v>56</v>
      </c>
      <c r="D467">
        <v>9397</v>
      </c>
      <c r="E467" t="s">
        <v>169</v>
      </c>
      <c r="F467">
        <v>100641</v>
      </c>
      <c r="G467" s="1">
        <v>45688.675694444442</v>
      </c>
      <c r="H467">
        <v>0</v>
      </c>
      <c r="I467">
        <v>0</v>
      </c>
      <c r="J467">
        <v>0</v>
      </c>
      <c r="K467">
        <v>0</v>
      </c>
      <c r="L467">
        <v>12950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381</v>
      </c>
      <c r="W467">
        <v>19650</v>
      </c>
      <c r="X467">
        <v>72</v>
      </c>
      <c r="Y467">
        <v>6700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</row>
    <row r="468" spans="1:57" x14ac:dyDescent="0.3">
      <c r="A468" s="3">
        <v>45748</v>
      </c>
      <c r="B468">
        <v>127</v>
      </c>
      <c r="C468" t="s">
        <v>56</v>
      </c>
      <c r="D468">
        <v>382638</v>
      </c>
      <c r="E468" t="s">
        <v>484</v>
      </c>
      <c r="F468">
        <v>101717</v>
      </c>
      <c r="G468" s="1">
        <v>45741.979166666664</v>
      </c>
      <c r="H468">
        <v>0</v>
      </c>
      <c r="I468">
        <v>0</v>
      </c>
      <c r="J468">
        <v>0</v>
      </c>
      <c r="K468">
        <v>0</v>
      </c>
      <c r="L468">
        <v>2700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113</v>
      </c>
      <c r="W468">
        <v>5700</v>
      </c>
      <c r="X468">
        <v>22</v>
      </c>
      <c r="Y468">
        <v>3000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</row>
    <row r="469" spans="1:57" x14ac:dyDescent="0.3">
      <c r="A469" s="3">
        <v>45748</v>
      </c>
      <c r="B469">
        <v>145</v>
      </c>
      <c r="C469" t="s">
        <v>154</v>
      </c>
      <c r="D469">
        <v>90282</v>
      </c>
      <c r="E469" t="s">
        <v>340</v>
      </c>
      <c r="F469">
        <v>101469</v>
      </c>
      <c r="G469" s="1">
        <v>45728.902083333334</v>
      </c>
      <c r="H469">
        <v>0</v>
      </c>
      <c r="I469">
        <v>0</v>
      </c>
      <c r="J469">
        <v>0</v>
      </c>
      <c r="K469">
        <v>0</v>
      </c>
      <c r="L469">
        <v>21400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737</v>
      </c>
      <c r="W469">
        <v>36850</v>
      </c>
      <c r="X469">
        <v>131</v>
      </c>
      <c r="Y469">
        <v>15450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</row>
    <row r="470" spans="1:57" x14ac:dyDescent="0.3">
      <c r="A470" s="3">
        <v>45748</v>
      </c>
      <c r="B470">
        <v>145</v>
      </c>
      <c r="C470" t="s">
        <v>154</v>
      </c>
      <c r="D470">
        <v>54442</v>
      </c>
      <c r="E470" t="s">
        <v>437</v>
      </c>
      <c r="F470">
        <v>101713</v>
      </c>
      <c r="G470" s="1">
        <v>45738.36041666667</v>
      </c>
      <c r="H470">
        <v>0</v>
      </c>
      <c r="I470">
        <v>0</v>
      </c>
      <c r="J470">
        <v>0</v>
      </c>
      <c r="K470">
        <v>0</v>
      </c>
      <c r="L470">
        <v>5650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142</v>
      </c>
      <c r="W470">
        <v>7100</v>
      </c>
      <c r="X470">
        <v>29</v>
      </c>
      <c r="Y470">
        <v>1450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</row>
    <row r="471" spans="1:57" x14ac:dyDescent="0.3">
      <c r="A471" s="3">
        <v>45748</v>
      </c>
      <c r="B471">
        <v>143</v>
      </c>
      <c r="C471" t="s">
        <v>89</v>
      </c>
      <c r="D471">
        <v>9907</v>
      </c>
      <c r="E471" t="s">
        <v>165</v>
      </c>
      <c r="F471">
        <v>101153</v>
      </c>
      <c r="G471" s="1">
        <v>45708.747916666667</v>
      </c>
      <c r="H471">
        <v>0</v>
      </c>
      <c r="I471">
        <v>0</v>
      </c>
      <c r="J471">
        <v>0</v>
      </c>
      <c r="K471">
        <v>0</v>
      </c>
      <c r="L471">
        <v>3950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55</v>
      </c>
      <c r="W471">
        <v>4550</v>
      </c>
      <c r="X471">
        <v>7</v>
      </c>
      <c r="Y471">
        <v>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</row>
    <row r="472" spans="1:57" x14ac:dyDescent="0.3">
      <c r="A472" s="3">
        <v>45748</v>
      </c>
      <c r="B472">
        <v>127</v>
      </c>
      <c r="C472" t="s">
        <v>56</v>
      </c>
      <c r="D472">
        <v>5811</v>
      </c>
      <c r="E472" t="s">
        <v>166</v>
      </c>
      <c r="F472">
        <v>100601</v>
      </c>
      <c r="G472" s="1">
        <v>45681.737500000003</v>
      </c>
      <c r="H472">
        <v>0</v>
      </c>
      <c r="I472">
        <v>0</v>
      </c>
      <c r="J472">
        <v>0</v>
      </c>
      <c r="K472">
        <v>0</v>
      </c>
      <c r="L472">
        <v>10150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210</v>
      </c>
      <c r="W472">
        <v>13100</v>
      </c>
      <c r="X472">
        <v>22</v>
      </c>
      <c r="Y472">
        <v>2950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</row>
    <row r="473" spans="1:57" x14ac:dyDescent="0.3">
      <c r="A473" s="3">
        <v>45748</v>
      </c>
      <c r="B473">
        <v>144</v>
      </c>
      <c r="C473" t="s">
        <v>120</v>
      </c>
      <c r="D473">
        <v>5299</v>
      </c>
      <c r="E473" t="s">
        <v>222</v>
      </c>
      <c r="F473">
        <v>101322</v>
      </c>
      <c r="G473" s="1">
        <v>45716.974999999999</v>
      </c>
      <c r="H473">
        <v>0</v>
      </c>
      <c r="I473">
        <v>0</v>
      </c>
      <c r="J473">
        <v>0</v>
      </c>
      <c r="K473">
        <v>0</v>
      </c>
      <c r="L473">
        <v>5600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177</v>
      </c>
      <c r="W473">
        <v>9050</v>
      </c>
      <c r="X473">
        <v>25</v>
      </c>
      <c r="Y473">
        <v>3450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</row>
    <row r="474" spans="1:57" x14ac:dyDescent="0.3">
      <c r="A474" s="3">
        <v>45748</v>
      </c>
      <c r="B474">
        <v>127</v>
      </c>
      <c r="C474" t="s">
        <v>56</v>
      </c>
      <c r="D474">
        <v>4275</v>
      </c>
      <c r="E474" t="s">
        <v>167</v>
      </c>
      <c r="F474">
        <v>100425</v>
      </c>
      <c r="G474" s="1">
        <v>45688.664583333331</v>
      </c>
      <c r="H474">
        <v>0</v>
      </c>
      <c r="I474">
        <v>0</v>
      </c>
      <c r="J474">
        <v>0</v>
      </c>
      <c r="K474">
        <v>0</v>
      </c>
      <c r="L474">
        <v>2350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121</v>
      </c>
      <c r="W474">
        <v>6550</v>
      </c>
      <c r="X474">
        <v>17</v>
      </c>
      <c r="Y474">
        <v>3000</v>
      </c>
      <c r="Z474">
        <v>24</v>
      </c>
      <c r="AA474">
        <v>1200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</row>
    <row r="475" spans="1:57" x14ac:dyDescent="0.3">
      <c r="A475" s="3">
        <v>45748</v>
      </c>
      <c r="B475">
        <v>122</v>
      </c>
      <c r="C475" t="s">
        <v>58</v>
      </c>
      <c r="D475">
        <v>22289</v>
      </c>
      <c r="E475" t="s">
        <v>257</v>
      </c>
      <c r="F475">
        <v>101348</v>
      </c>
      <c r="G475" s="1">
        <v>45721.987500000003</v>
      </c>
      <c r="H475">
        <v>0</v>
      </c>
      <c r="I475">
        <v>0</v>
      </c>
      <c r="J475">
        <v>0</v>
      </c>
      <c r="K475">
        <v>0</v>
      </c>
      <c r="L475">
        <v>6050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308</v>
      </c>
      <c r="W475">
        <v>19950</v>
      </c>
      <c r="X475">
        <v>72</v>
      </c>
      <c r="Y475">
        <v>13900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</row>
    <row r="476" spans="1:57" x14ac:dyDescent="0.3">
      <c r="A476" s="3">
        <v>45748</v>
      </c>
      <c r="B476">
        <v>127</v>
      </c>
      <c r="C476" t="s">
        <v>56</v>
      </c>
      <c r="D476">
        <v>13578</v>
      </c>
      <c r="E476" t="s">
        <v>281</v>
      </c>
      <c r="F476">
        <v>101385</v>
      </c>
      <c r="G476" s="1">
        <v>45723.834722222222</v>
      </c>
      <c r="H476">
        <v>0</v>
      </c>
      <c r="I476">
        <v>0</v>
      </c>
      <c r="J476">
        <v>0</v>
      </c>
      <c r="K476">
        <v>0</v>
      </c>
      <c r="L476">
        <v>1500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56</v>
      </c>
      <c r="W476">
        <v>2800</v>
      </c>
      <c r="X476">
        <v>17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</row>
    <row r="477" spans="1:57" x14ac:dyDescent="0.3">
      <c r="A477" s="3">
        <v>45748</v>
      </c>
      <c r="B477">
        <v>147</v>
      </c>
      <c r="C477" t="s">
        <v>156</v>
      </c>
      <c r="D477">
        <v>6922</v>
      </c>
      <c r="E477" t="s">
        <v>446</v>
      </c>
      <c r="F477">
        <v>101710</v>
      </c>
      <c r="G477" s="1">
        <v>45738.356249999997</v>
      </c>
      <c r="H477">
        <v>0</v>
      </c>
      <c r="I477">
        <v>0</v>
      </c>
      <c r="J477">
        <v>0</v>
      </c>
      <c r="K477">
        <v>0</v>
      </c>
      <c r="L477">
        <v>3900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301</v>
      </c>
      <c r="W477">
        <v>15550</v>
      </c>
      <c r="X477">
        <v>67</v>
      </c>
      <c r="Y477">
        <v>11650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</row>
    <row r="478" spans="1:57" x14ac:dyDescent="0.3">
      <c r="A478" s="3">
        <v>45748</v>
      </c>
      <c r="B478">
        <v>128</v>
      </c>
      <c r="C478" t="s">
        <v>63</v>
      </c>
      <c r="D478">
        <v>7427</v>
      </c>
      <c r="E478" t="s">
        <v>67</v>
      </c>
      <c r="F478">
        <v>900026</v>
      </c>
      <c r="G478" s="1">
        <v>45682.571527777778</v>
      </c>
      <c r="H478">
        <v>0</v>
      </c>
      <c r="I478">
        <v>0</v>
      </c>
      <c r="J478">
        <v>0</v>
      </c>
      <c r="K478">
        <v>0</v>
      </c>
      <c r="L478">
        <v>2600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215</v>
      </c>
      <c r="W478">
        <v>12250</v>
      </c>
      <c r="X478">
        <v>77</v>
      </c>
      <c r="Y478">
        <v>9650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</row>
    <row r="479" spans="1:57" x14ac:dyDescent="0.3">
      <c r="A479" s="3">
        <v>45748</v>
      </c>
      <c r="B479">
        <v>145</v>
      </c>
      <c r="C479" t="s">
        <v>154</v>
      </c>
      <c r="D479">
        <v>903442</v>
      </c>
      <c r="E479" t="s">
        <v>515</v>
      </c>
      <c r="F479">
        <v>101761</v>
      </c>
      <c r="G479" s="1">
        <v>45743.413194444445</v>
      </c>
      <c r="H479">
        <v>0</v>
      </c>
      <c r="I479">
        <v>0</v>
      </c>
      <c r="J479">
        <v>0</v>
      </c>
      <c r="K479">
        <v>0</v>
      </c>
      <c r="L479">
        <v>1500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38</v>
      </c>
      <c r="W479">
        <v>1900</v>
      </c>
      <c r="X479">
        <v>8</v>
      </c>
      <c r="Y479">
        <v>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</row>
    <row r="480" spans="1:57" x14ac:dyDescent="0.3">
      <c r="A480" s="3">
        <v>45748</v>
      </c>
      <c r="B480">
        <v>138</v>
      </c>
      <c r="C480" t="s">
        <v>70</v>
      </c>
      <c r="D480">
        <v>627477</v>
      </c>
      <c r="E480" t="s">
        <v>503</v>
      </c>
      <c r="F480">
        <v>101827</v>
      </c>
      <c r="G480" s="1">
        <v>45745.352777777778</v>
      </c>
      <c r="H480">
        <v>0</v>
      </c>
      <c r="I480">
        <v>0</v>
      </c>
      <c r="J480">
        <v>0</v>
      </c>
      <c r="K480">
        <v>0</v>
      </c>
      <c r="L480">
        <v>2950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94</v>
      </c>
      <c r="W480">
        <v>4700</v>
      </c>
      <c r="X480">
        <v>14</v>
      </c>
      <c r="Y480">
        <v>1750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</row>
    <row r="481" spans="1:57" x14ac:dyDescent="0.3">
      <c r="A481" s="3">
        <v>45748</v>
      </c>
      <c r="B481">
        <v>132</v>
      </c>
      <c r="C481" t="s">
        <v>87</v>
      </c>
      <c r="D481">
        <v>59136</v>
      </c>
      <c r="E481" t="s">
        <v>307</v>
      </c>
      <c r="F481">
        <v>101408</v>
      </c>
      <c r="G481" s="1">
        <v>45726.477083333331</v>
      </c>
      <c r="H481">
        <v>0</v>
      </c>
      <c r="I481">
        <v>0</v>
      </c>
      <c r="J481">
        <v>0</v>
      </c>
      <c r="K481">
        <v>0</v>
      </c>
      <c r="L481">
        <v>200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4</v>
      </c>
      <c r="W481">
        <v>200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</row>
    <row r="482" spans="1:57" x14ac:dyDescent="0.3">
      <c r="A482" s="3">
        <v>45748</v>
      </c>
      <c r="B482">
        <v>133</v>
      </c>
      <c r="C482" t="s">
        <v>82</v>
      </c>
      <c r="D482">
        <v>2843</v>
      </c>
      <c r="E482" t="s">
        <v>83</v>
      </c>
      <c r="F482">
        <v>101261</v>
      </c>
      <c r="G482" s="1">
        <v>45713.76666666667</v>
      </c>
      <c r="H482">
        <v>0</v>
      </c>
      <c r="I482">
        <v>0</v>
      </c>
      <c r="J482">
        <v>0</v>
      </c>
      <c r="K482">
        <v>0</v>
      </c>
      <c r="L482">
        <v>-250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28</v>
      </c>
      <c r="W482">
        <v>1400</v>
      </c>
      <c r="X482">
        <v>4</v>
      </c>
      <c r="Y482">
        <v>1650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</row>
    <row r="483" spans="1:57" x14ac:dyDescent="0.3">
      <c r="A483" s="3">
        <v>45748</v>
      </c>
      <c r="B483">
        <v>121</v>
      </c>
      <c r="C483" t="s">
        <v>77</v>
      </c>
      <c r="D483">
        <v>30979</v>
      </c>
      <c r="E483" t="s">
        <v>280</v>
      </c>
      <c r="F483">
        <v>101371</v>
      </c>
      <c r="G483" s="1">
        <v>45722.935416666667</v>
      </c>
      <c r="H483">
        <v>0</v>
      </c>
      <c r="I483">
        <v>0</v>
      </c>
      <c r="J483">
        <v>0</v>
      </c>
      <c r="K483">
        <v>0</v>
      </c>
      <c r="L483">
        <v>4850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130</v>
      </c>
      <c r="W483">
        <v>6500</v>
      </c>
      <c r="X483">
        <v>14</v>
      </c>
      <c r="Y483">
        <v>1650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</row>
    <row r="484" spans="1:57" x14ac:dyDescent="0.3">
      <c r="A484" s="3">
        <v>45748</v>
      </c>
      <c r="B484">
        <v>137</v>
      </c>
      <c r="C484" t="s">
        <v>117</v>
      </c>
      <c r="D484">
        <v>35077</v>
      </c>
      <c r="E484" t="s">
        <v>352</v>
      </c>
      <c r="F484">
        <v>101512</v>
      </c>
      <c r="G484" s="1">
        <v>45731.425694444442</v>
      </c>
      <c r="H484">
        <v>0</v>
      </c>
      <c r="I484">
        <v>0</v>
      </c>
      <c r="J484">
        <v>0</v>
      </c>
      <c r="K484">
        <v>0</v>
      </c>
      <c r="L484">
        <v>300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71</v>
      </c>
      <c r="W484">
        <v>3550</v>
      </c>
      <c r="X484">
        <v>29</v>
      </c>
      <c r="Y484">
        <v>3250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</row>
    <row r="485" spans="1:57" x14ac:dyDescent="0.3">
      <c r="A485" s="3">
        <v>45748</v>
      </c>
      <c r="B485">
        <v>147</v>
      </c>
      <c r="C485" t="s">
        <v>156</v>
      </c>
      <c r="D485">
        <v>16151</v>
      </c>
      <c r="E485" t="s">
        <v>411</v>
      </c>
      <c r="F485">
        <v>101650</v>
      </c>
      <c r="G485" s="1">
        <v>45736.448611111111</v>
      </c>
      <c r="H485">
        <v>0</v>
      </c>
      <c r="I485">
        <v>0</v>
      </c>
      <c r="J485">
        <v>0</v>
      </c>
      <c r="K485">
        <v>0</v>
      </c>
      <c r="L485">
        <v>2150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48</v>
      </c>
      <c r="W485">
        <v>2500</v>
      </c>
      <c r="X485">
        <v>4</v>
      </c>
      <c r="Y485">
        <v>350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</row>
    <row r="486" spans="1:57" x14ac:dyDescent="0.3">
      <c r="A486" s="3">
        <v>45748</v>
      </c>
      <c r="B486">
        <v>127</v>
      </c>
      <c r="C486" t="s">
        <v>56</v>
      </c>
      <c r="D486">
        <v>4887</v>
      </c>
      <c r="E486" t="s">
        <v>81</v>
      </c>
      <c r="F486">
        <v>100700</v>
      </c>
      <c r="G486" s="1">
        <v>45681.574305555558</v>
      </c>
      <c r="H486">
        <v>0</v>
      </c>
      <c r="I486">
        <v>0</v>
      </c>
      <c r="J486">
        <v>0</v>
      </c>
      <c r="K486">
        <v>0</v>
      </c>
      <c r="L486">
        <v>26750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607</v>
      </c>
      <c r="W486">
        <v>31900</v>
      </c>
      <c r="X486">
        <v>29</v>
      </c>
      <c r="Y486">
        <v>5150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</row>
    <row r="487" spans="1:57" x14ac:dyDescent="0.3">
      <c r="A487" s="3">
        <v>45748</v>
      </c>
      <c r="B487">
        <v>137</v>
      </c>
      <c r="C487" t="s">
        <v>117</v>
      </c>
      <c r="D487">
        <v>591103</v>
      </c>
      <c r="E487" t="s">
        <v>468</v>
      </c>
      <c r="F487">
        <v>101738</v>
      </c>
      <c r="G487" s="1">
        <v>45741.972916666666</v>
      </c>
      <c r="H487">
        <v>0</v>
      </c>
      <c r="I487">
        <v>0</v>
      </c>
      <c r="J487">
        <v>0</v>
      </c>
      <c r="K487">
        <v>0</v>
      </c>
      <c r="L487">
        <v>-50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50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</row>
    <row r="488" spans="1:57" x14ac:dyDescent="0.3">
      <c r="A488" s="3">
        <v>45748</v>
      </c>
      <c r="B488">
        <v>130</v>
      </c>
      <c r="C488" t="s">
        <v>60</v>
      </c>
      <c r="D488">
        <v>106760</v>
      </c>
      <c r="E488" t="s">
        <v>492</v>
      </c>
      <c r="F488">
        <v>101803</v>
      </c>
      <c r="G488" s="1">
        <v>45744.375694444447</v>
      </c>
      <c r="H488">
        <v>0</v>
      </c>
      <c r="I488">
        <v>0</v>
      </c>
      <c r="J488">
        <v>0</v>
      </c>
      <c r="K488">
        <v>0</v>
      </c>
      <c r="L488">
        <v>1250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34</v>
      </c>
      <c r="W488">
        <v>1750</v>
      </c>
      <c r="X488">
        <v>9</v>
      </c>
      <c r="Y488">
        <v>500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</row>
    <row r="489" spans="1:57" x14ac:dyDescent="0.3">
      <c r="A489" s="3">
        <v>45748</v>
      </c>
      <c r="B489">
        <v>121</v>
      </c>
      <c r="C489" t="s">
        <v>77</v>
      </c>
      <c r="D489">
        <v>16655</v>
      </c>
      <c r="E489" t="s">
        <v>449</v>
      </c>
      <c r="F489">
        <v>101699</v>
      </c>
      <c r="G489" s="1">
        <v>45738.363194444442</v>
      </c>
      <c r="H489">
        <v>0</v>
      </c>
      <c r="I489">
        <v>0</v>
      </c>
      <c r="J489">
        <v>0</v>
      </c>
      <c r="K489">
        <v>0</v>
      </c>
      <c r="L489">
        <v>5700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153</v>
      </c>
      <c r="W489">
        <v>8000</v>
      </c>
      <c r="X489">
        <v>34</v>
      </c>
      <c r="Y489">
        <v>2300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</row>
    <row r="490" spans="1:57" x14ac:dyDescent="0.3">
      <c r="A490" s="3">
        <v>45748</v>
      </c>
      <c r="B490">
        <v>145</v>
      </c>
      <c r="C490" t="s">
        <v>154</v>
      </c>
      <c r="D490">
        <v>545527</v>
      </c>
      <c r="E490" t="s">
        <v>474</v>
      </c>
      <c r="F490">
        <v>101753</v>
      </c>
      <c r="G490" s="1">
        <v>45743.409722222219</v>
      </c>
      <c r="H490">
        <v>0</v>
      </c>
      <c r="I490">
        <v>0</v>
      </c>
      <c r="J490">
        <v>0</v>
      </c>
      <c r="K490">
        <v>0</v>
      </c>
      <c r="L490">
        <v>200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15</v>
      </c>
      <c r="W490">
        <v>750</v>
      </c>
      <c r="X490">
        <v>2</v>
      </c>
      <c r="Y490">
        <v>550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</row>
    <row r="491" spans="1:57" x14ac:dyDescent="0.3">
      <c r="A491" s="3">
        <v>45748</v>
      </c>
      <c r="B491">
        <v>121</v>
      </c>
      <c r="C491" t="s">
        <v>77</v>
      </c>
      <c r="D491">
        <v>82160</v>
      </c>
      <c r="E491" t="s">
        <v>448</v>
      </c>
      <c r="F491">
        <v>101700</v>
      </c>
      <c r="G491" s="1">
        <v>45738.363888888889</v>
      </c>
      <c r="H491">
        <v>0</v>
      </c>
      <c r="I491">
        <v>0</v>
      </c>
      <c r="J491">
        <v>0</v>
      </c>
      <c r="K491">
        <v>0</v>
      </c>
      <c r="L491">
        <v>13550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374</v>
      </c>
      <c r="W491">
        <v>23200</v>
      </c>
      <c r="X491">
        <v>98</v>
      </c>
      <c r="Y491">
        <v>9650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</row>
    <row r="492" spans="1:57" x14ac:dyDescent="0.3">
      <c r="A492" s="3">
        <v>45748</v>
      </c>
      <c r="B492">
        <v>147</v>
      </c>
      <c r="C492" t="s">
        <v>156</v>
      </c>
      <c r="D492">
        <v>21744</v>
      </c>
      <c r="E492" t="s">
        <v>414</v>
      </c>
      <c r="F492">
        <v>101631</v>
      </c>
      <c r="G492" s="1">
        <v>45736.28125</v>
      </c>
      <c r="H492">
        <v>0</v>
      </c>
      <c r="I492">
        <v>0</v>
      </c>
      <c r="J492">
        <v>0</v>
      </c>
      <c r="K492">
        <v>0</v>
      </c>
      <c r="L492">
        <v>7850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184</v>
      </c>
      <c r="W492">
        <v>10150</v>
      </c>
      <c r="X492">
        <v>17</v>
      </c>
      <c r="Y492">
        <v>2300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</row>
    <row r="493" spans="1:57" x14ac:dyDescent="0.3">
      <c r="A493" s="3">
        <v>45748</v>
      </c>
      <c r="B493">
        <v>143</v>
      </c>
      <c r="C493" t="s">
        <v>89</v>
      </c>
      <c r="D493">
        <v>449267</v>
      </c>
      <c r="E493" t="s">
        <v>464</v>
      </c>
      <c r="F493">
        <v>101730</v>
      </c>
      <c r="G493" s="1">
        <v>45741.986111111109</v>
      </c>
      <c r="H493">
        <v>0</v>
      </c>
      <c r="I493">
        <v>0</v>
      </c>
      <c r="J493">
        <v>0</v>
      </c>
      <c r="K493">
        <v>0</v>
      </c>
      <c r="L493">
        <v>1600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28</v>
      </c>
      <c r="W493">
        <v>1850</v>
      </c>
      <c r="X493">
        <v>4</v>
      </c>
      <c r="Y493">
        <v>250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</row>
    <row r="494" spans="1:57" x14ac:dyDescent="0.3">
      <c r="A494" s="3">
        <v>45748</v>
      </c>
      <c r="B494">
        <v>140</v>
      </c>
      <c r="C494" t="s">
        <v>158</v>
      </c>
      <c r="D494">
        <v>62707</v>
      </c>
      <c r="E494" t="s">
        <v>266</v>
      </c>
      <c r="F494">
        <v>101354</v>
      </c>
      <c r="G494" s="1">
        <v>45721.986111111109</v>
      </c>
      <c r="H494">
        <v>0</v>
      </c>
      <c r="I494">
        <v>0</v>
      </c>
      <c r="J494">
        <v>0</v>
      </c>
      <c r="K494">
        <v>0</v>
      </c>
      <c r="L494">
        <v>3150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79</v>
      </c>
      <c r="W494">
        <v>4450</v>
      </c>
      <c r="X494">
        <v>15</v>
      </c>
      <c r="Y494">
        <v>1300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</row>
    <row r="495" spans="1:57" x14ac:dyDescent="0.3">
      <c r="A495" s="3">
        <v>45748</v>
      </c>
      <c r="B495">
        <v>147</v>
      </c>
      <c r="C495" t="s">
        <v>156</v>
      </c>
      <c r="D495">
        <v>79605</v>
      </c>
      <c r="E495" t="s">
        <v>349</v>
      </c>
      <c r="F495">
        <v>101444</v>
      </c>
      <c r="G495" s="1">
        <v>45728.881944444445</v>
      </c>
      <c r="H495">
        <v>0</v>
      </c>
      <c r="I495">
        <v>0</v>
      </c>
      <c r="J495">
        <v>0</v>
      </c>
      <c r="K495">
        <v>0</v>
      </c>
      <c r="L495">
        <v>2600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59</v>
      </c>
      <c r="W495">
        <v>3400</v>
      </c>
      <c r="X495">
        <v>7</v>
      </c>
      <c r="Y495">
        <v>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</row>
    <row r="496" spans="1:57" x14ac:dyDescent="0.3">
      <c r="A496" s="3">
        <v>45748</v>
      </c>
      <c r="B496">
        <v>122</v>
      </c>
      <c r="C496" t="s">
        <v>58</v>
      </c>
      <c r="D496">
        <v>76534</v>
      </c>
      <c r="E496" t="s">
        <v>310</v>
      </c>
      <c r="F496">
        <v>101406</v>
      </c>
      <c r="G496" s="1">
        <v>45726.474305555559</v>
      </c>
      <c r="H496">
        <v>0</v>
      </c>
      <c r="I496">
        <v>0</v>
      </c>
      <c r="J496">
        <v>0</v>
      </c>
      <c r="K496">
        <v>0</v>
      </c>
      <c r="L496">
        <v>1000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54</v>
      </c>
      <c r="W496">
        <v>2700</v>
      </c>
      <c r="X496">
        <v>16</v>
      </c>
      <c r="Y496">
        <v>1700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</row>
    <row r="497" spans="1:57" x14ac:dyDescent="0.3">
      <c r="A497" s="3">
        <v>45748</v>
      </c>
      <c r="B497">
        <v>145</v>
      </c>
      <c r="C497" t="s">
        <v>154</v>
      </c>
      <c r="D497">
        <v>12518</v>
      </c>
      <c r="E497" t="s">
        <v>329</v>
      </c>
      <c r="F497">
        <v>101460</v>
      </c>
      <c r="G497" s="1">
        <v>45728.895138888889</v>
      </c>
      <c r="H497">
        <v>0</v>
      </c>
      <c r="I497">
        <v>0</v>
      </c>
      <c r="J497">
        <v>0</v>
      </c>
      <c r="K497">
        <v>0</v>
      </c>
      <c r="L497">
        <v>12000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365</v>
      </c>
      <c r="W497">
        <v>18750</v>
      </c>
      <c r="X497">
        <v>53</v>
      </c>
      <c r="Y497">
        <v>6750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</row>
    <row r="498" spans="1:57" x14ac:dyDescent="0.3">
      <c r="A498" s="3">
        <v>45748</v>
      </c>
      <c r="B498">
        <v>127</v>
      </c>
      <c r="C498" t="s">
        <v>56</v>
      </c>
      <c r="D498">
        <v>7907</v>
      </c>
      <c r="E498" t="s">
        <v>199</v>
      </c>
      <c r="F498">
        <v>100841</v>
      </c>
      <c r="G498" s="1">
        <v>45681.76666666667</v>
      </c>
      <c r="H498">
        <v>0</v>
      </c>
      <c r="I498">
        <v>0</v>
      </c>
      <c r="J498">
        <v>0</v>
      </c>
      <c r="K498">
        <v>0</v>
      </c>
      <c r="L498">
        <v>500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12</v>
      </c>
      <c r="W498">
        <v>600</v>
      </c>
      <c r="X498">
        <v>2</v>
      </c>
      <c r="Y498">
        <v>100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</row>
    <row r="499" spans="1:57" x14ac:dyDescent="0.3">
      <c r="A499" s="3">
        <v>45748</v>
      </c>
      <c r="B499">
        <v>137</v>
      </c>
      <c r="C499" t="s">
        <v>117</v>
      </c>
      <c r="D499">
        <v>50939</v>
      </c>
      <c r="E499" t="s">
        <v>360</v>
      </c>
      <c r="F499">
        <v>101514</v>
      </c>
      <c r="G499" s="1">
        <v>45731.427777777775</v>
      </c>
      <c r="H499">
        <v>0</v>
      </c>
      <c r="I499">
        <v>0</v>
      </c>
      <c r="J499">
        <v>0</v>
      </c>
      <c r="K499">
        <v>0</v>
      </c>
      <c r="L499">
        <v>150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47</v>
      </c>
      <c r="W499">
        <v>2350</v>
      </c>
      <c r="X499">
        <v>6</v>
      </c>
      <c r="Y499">
        <v>2200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</row>
    <row r="500" spans="1:57" x14ac:dyDescent="0.3">
      <c r="A500" s="3">
        <v>45748</v>
      </c>
      <c r="B500">
        <v>143</v>
      </c>
      <c r="C500" t="s">
        <v>89</v>
      </c>
      <c r="D500">
        <v>86269</v>
      </c>
      <c r="E500" t="s">
        <v>386</v>
      </c>
      <c r="F500">
        <v>101569</v>
      </c>
      <c r="G500" s="1">
        <v>45734.066666666666</v>
      </c>
      <c r="H500">
        <v>0</v>
      </c>
      <c r="I500">
        <v>0</v>
      </c>
      <c r="J500">
        <v>0</v>
      </c>
      <c r="K500">
        <v>0</v>
      </c>
      <c r="L500">
        <v>100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13</v>
      </c>
      <c r="W500">
        <v>650</v>
      </c>
      <c r="X500">
        <v>2</v>
      </c>
      <c r="Y500">
        <v>550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</row>
    <row r="501" spans="1:57" x14ac:dyDescent="0.3">
      <c r="A501" s="3">
        <v>45748</v>
      </c>
      <c r="B501">
        <v>122</v>
      </c>
      <c r="C501" t="s">
        <v>58</v>
      </c>
      <c r="D501">
        <v>7422</v>
      </c>
      <c r="E501" t="s">
        <v>206</v>
      </c>
      <c r="F501">
        <v>101206</v>
      </c>
      <c r="G501" s="1">
        <v>45693.693055555559</v>
      </c>
      <c r="H501">
        <v>0</v>
      </c>
      <c r="I501">
        <v>0</v>
      </c>
      <c r="J501">
        <v>0</v>
      </c>
      <c r="K501">
        <v>0</v>
      </c>
      <c r="L501">
        <v>10450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334</v>
      </c>
      <c r="W501">
        <v>19000</v>
      </c>
      <c r="X501">
        <v>76</v>
      </c>
      <c r="Y501">
        <v>8550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</row>
    <row r="502" spans="1:57" x14ac:dyDescent="0.3">
      <c r="A502" s="3">
        <v>45748</v>
      </c>
      <c r="B502">
        <v>143</v>
      </c>
      <c r="C502" t="s">
        <v>89</v>
      </c>
      <c r="D502">
        <v>37600</v>
      </c>
      <c r="E502" t="s">
        <v>372</v>
      </c>
      <c r="F502">
        <v>101533</v>
      </c>
      <c r="G502" s="1">
        <v>45731.457638888889</v>
      </c>
      <c r="H502">
        <v>0</v>
      </c>
      <c r="I502">
        <v>0</v>
      </c>
      <c r="J502">
        <v>0</v>
      </c>
      <c r="K502">
        <v>0</v>
      </c>
      <c r="L502">
        <v>50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11</v>
      </c>
      <c r="W502">
        <v>550</v>
      </c>
      <c r="X502">
        <v>7</v>
      </c>
      <c r="Y502">
        <v>500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</row>
    <row r="503" spans="1:57" x14ac:dyDescent="0.3">
      <c r="A503" s="3">
        <v>45748</v>
      </c>
      <c r="B503">
        <v>127</v>
      </c>
      <c r="C503" t="s">
        <v>56</v>
      </c>
      <c r="D503">
        <v>8444</v>
      </c>
      <c r="E503" t="s">
        <v>204</v>
      </c>
      <c r="F503">
        <v>101205</v>
      </c>
      <c r="G503" s="1">
        <v>45688.713888888888</v>
      </c>
      <c r="H503">
        <v>0</v>
      </c>
      <c r="I503">
        <v>0</v>
      </c>
      <c r="J503">
        <v>0</v>
      </c>
      <c r="K503">
        <v>0</v>
      </c>
      <c r="L503">
        <v>1950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210</v>
      </c>
      <c r="W503">
        <v>11800</v>
      </c>
      <c r="X503">
        <v>47</v>
      </c>
      <c r="Y503">
        <v>9850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</row>
    <row r="504" spans="1:57" x14ac:dyDescent="0.3">
      <c r="A504" s="3">
        <v>45748</v>
      </c>
      <c r="B504">
        <v>122</v>
      </c>
      <c r="C504" t="s">
        <v>58</v>
      </c>
      <c r="D504">
        <v>764</v>
      </c>
      <c r="E504" t="s">
        <v>205</v>
      </c>
      <c r="F504">
        <v>100022</v>
      </c>
      <c r="G504" s="1">
        <v>45676.607638888891</v>
      </c>
      <c r="H504">
        <v>0</v>
      </c>
      <c r="I504">
        <v>0</v>
      </c>
      <c r="J504">
        <v>0</v>
      </c>
      <c r="K504">
        <v>0</v>
      </c>
      <c r="L504">
        <v>2850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466</v>
      </c>
      <c r="W504">
        <v>24600</v>
      </c>
      <c r="X504">
        <v>85</v>
      </c>
      <c r="Y504">
        <v>21750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</row>
    <row r="505" spans="1:57" x14ac:dyDescent="0.3">
      <c r="A505" s="3">
        <v>45748</v>
      </c>
      <c r="B505">
        <v>143</v>
      </c>
      <c r="C505" t="s">
        <v>89</v>
      </c>
      <c r="D505">
        <v>620780</v>
      </c>
      <c r="E505" t="s">
        <v>471</v>
      </c>
      <c r="F505">
        <v>101690</v>
      </c>
      <c r="G505" s="1">
        <v>45741.98541666667</v>
      </c>
      <c r="H505">
        <v>0</v>
      </c>
      <c r="I505">
        <v>0</v>
      </c>
      <c r="J505">
        <v>0</v>
      </c>
      <c r="K505">
        <v>0</v>
      </c>
      <c r="L505">
        <v>1500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32</v>
      </c>
      <c r="W505">
        <v>1600</v>
      </c>
      <c r="X505">
        <v>2</v>
      </c>
      <c r="Y505">
        <v>100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</row>
    <row r="506" spans="1:57" x14ac:dyDescent="0.3">
      <c r="A506" s="3">
        <v>45748</v>
      </c>
      <c r="B506">
        <v>122</v>
      </c>
      <c r="C506" t="s">
        <v>58</v>
      </c>
      <c r="D506">
        <v>250</v>
      </c>
      <c r="E506" t="s">
        <v>203</v>
      </c>
      <c r="F506">
        <v>100023</v>
      </c>
      <c r="G506" s="1">
        <v>45676.60833333333</v>
      </c>
      <c r="H506">
        <v>0</v>
      </c>
      <c r="I506">
        <v>0</v>
      </c>
      <c r="J506">
        <v>0</v>
      </c>
      <c r="K506">
        <v>0</v>
      </c>
      <c r="L506">
        <v>400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5</v>
      </c>
      <c r="W506">
        <v>400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</row>
    <row r="507" spans="1:57" x14ac:dyDescent="0.3">
      <c r="A507" s="3">
        <v>45748</v>
      </c>
      <c r="B507">
        <v>142</v>
      </c>
      <c r="C507" t="s">
        <v>64</v>
      </c>
      <c r="D507">
        <v>378092</v>
      </c>
      <c r="E507" t="s">
        <v>473</v>
      </c>
      <c r="F507">
        <v>101725</v>
      </c>
      <c r="G507" s="1">
        <v>45741.977777777778</v>
      </c>
      <c r="H507">
        <v>0</v>
      </c>
      <c r="I507">
        <v>0</v>
      </c>
      <c r="J507">
        <v>0</v>
      </c>
      <c r="K507">
        <v>0</v>
      </c>
      <c r="L507">
        <v>1900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20</v>
      </c>
      <c r="W507">
        <v>2000</v>
      </c>
      <c r="X507">
        <v>1</v>
      </c>
      <c r="Y507">
        <v>100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</row>
    <row r="508" spans="1:57" x14ac:dyDescent="0.3">
      <c r="A508" s="3">
        <v>45748</v>
      </c>
      <c r="B508">
        <v>133</v>
      </c>
      <c r="C508" t="s">
        <v>82</v>
      </c>
      <c r="D508">
        <v>61160</v>
      </c>
      <c r="E508" t="s">
        <v>268</v>
      </c>
      <c r="F508">
        <v>101363</v>
      </c>
      <c r="G508" s="1">
        <v>45722.948611111111</v>
      </c>
      <c r="H508">
        <v>0</v>
      </c>
      <c r="I508">
        <v>0</v>
      </c>
      <c r="J508">
        <v>0</v>
      </c>
      <c r="K508">
        <v>0</v>
      </c>
      <c r="L508">
        <v>150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4</v>
      </c>
      <c r="W508">
        <v>200</v>
      </c>
      <c r="X508">
        <v>1</v>
      </c>
      <c r="Y508">
        <v>50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</row>
    <row r="509" spans="1:57" x14ac:dyDescent="0.3">
      <c r="A509" s="3">
        <v>45748</v>
      </c>
      <c r="B509">
        <v>133</v>
      </c>
      <c r="C509" t="s">
        <v>82</v>
      </c>
      <c r="D509">
        <v>38633</v>
      </c>
      <c r="E509" t="s">
        <v>306</v>
      </c>
      <c r="F509">
        <v>101409</v>
      </c>
      <c r="G509" s="1">
        <v>45726.493055555555</v>
      </c>
      <c r="H509">
        <v>0</v>
      </c>
      <c r="I509">
        <v>0</v>
      </c>
      <c r="J509">
        <v>0</v>
      </c>
      <c r="K509">
        <v>0</v>
      </c>
      <c r="L509">
        <v>19050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260</v>
      </c>
      <c r="W509">
        <v>21550</v>
      </c>
      <c r="X509">
        <v>19</v>
      </c>
      <c r="Y509">
        <v>2500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</row>
    <row r="510" spans="1:57" x14ac:dyDescent="0.3">
      <c r="A510" s="3">
        <v>45748</v>
      </c>
      <c r="B510">
        <v>127</v>
      </c>
      <c r="C510" t="s">
        <v>56</v>
      </c>
      <c r="D510">
        <v>8434</v>
      </c>
      <c r="E510" t="s">
        <v>201</v>
      </c>
      <c r="F510">
        <v>100112</v>
      </c>
      <c r="G510" s="1">
        <v>45681.612500000003</v>
      </c>
      <c r="H510">
        <v>0</v>
      </c>
      <c r="I510">
        <v>0</v>
      </c>
      <c r="J510">
        <v>0</v>
      </c>
      <c r="K510">
        <v>0</v>
      </c>
      <c r="L510">
        <v>3900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142</v>
      </c>
      <c r="W510">
        <v>7100</v>
      </c>
      <c r="X510">
        <v>31</v>
      </c>
      <c r="Y510">
        <v>3200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</row>
    <row r="511" spans="1:57" x14ac:dyDescent="0.3">
      <c r="A511" s="3">
        <v>45748</v>
      </c>
      <c r="B511">
        <v>127</v>
      </c>
      <c r="C511" t="s">
        <v>56</v>
      </c>
      <c r="D511">
        <v>7919</v>
      </c>
      <c r="E511" t="s">
        <v>224</v>
      </c>
      <c r="F511">
        <v>101192</v>
      </c>
      <c r="G511" s="1">
        <v>45681.602777777778</v>
      </c>
      <c r="H511">
        <v>0</v>
      </c>
      <c r="I511">
        <v>0</v>
      </c>
      <c r="J511">
        <v>0</v>
      </c>
      <c r="K511">
        <v>0</v>
      </c>
      <c r="L511">
        <v>1550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39</v>
      </c>
      <c r="W511">
        <v>1950</v>
      </c>
      <c r="X511">
        <v>8</v>
      </c>
      <c r="Y511">
        <v>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</row>
    <row r="512" spans="1:57" x14ac:dyDescent="0.3">
      <c r="A512" s="3">
        <v>45748</v>
      </c>
      <c r="B512">
        <v>132</v>
      </c>
      <c r="C512" t="s">
        <v>87</v>
      </c>
      <c r="D512">
        <v>8014</v>
      </c>
      <c r="E512" t="s">
        <v>226</v>
      </c>
      <c r="F512">
        <v>101290</v>
      </c>
      <c r="G512" s="1">
        <v>45716.271527777775</v>
      </c>
      <c r="H512">
        <v>0</v>
      </c>
      <c r="I512">
        <v>0</v>
      </c>
      <c r="J512">
        <v>0</v>
      </c>
      <c r="K512">
        <v>0</v>
      </c>
      <c r="L512">
        <v>2350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128</v>
      </c>
      <c r="W512">
        <v>6400</v>
      </c>
      <c r="X512">
        <v>35</v>
      </c>
      <c r="Y512">
        <v>4050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</row>
    <row r="513" spans="1:57" x14ac:dyDescent="0.3">
      <c r="A513" s="3">
        <v>45748</v>
      </c>
      <c r="B513">
        <v>133</v>
      </c>
      <c r="C513" t="s">
        <v>82</v>
      </c>
      <c r="D513">
        <v>45908</v>
      </c>
      <c r="E513" t="s">
        <v>272</v>
      </c>
      <c r="F513">
        <v>100039</v>
      </c>
      <c r="G513" s="1">
        <v>45721.98333333333</v>
      </c>
      <c r="H513">
        <v>0</v>
      </c>
      <c r="I513">
        <v>0</v>
      </c>
      <c r="J513">
        <v>0</v>
      </c>
      <c r="K513">
        <v>0</v>
      </c>
      <c r="L513">
        <v>750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15</v>
      </c>
      <c r="W513">
        <v>750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</row>
    <row r="514" spans="1:57" x14ac:dyDescent="0.3">
      <c r="A514" s="3">
        <v>45748</v>
      </c>
      <c r="B514">
        <v>145</v>
      </c>
      <c r="C514" t="s">
        <v>154</v>
      </c>
      <c r="D514">
        <v>11592</v>
      </c>
      <c r="E514" t="s">
        <v>332</v>
      </c>
      <c r="F514">
        <v>101453</v>
      </c>
      <c r="G514" s="1">
        <v>45728.890277777777</v>
      </c>
      <c r="H514">
        <v>0</v>
      </c>
      <c r="I514">
        <v>0</v>
      </c>
      <c r="J514">
        <v>0</v>
      </c>
      <c r="K514">
        <v>0</v>
      </c>
      <c r="L514">
        <v>8650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283</v>
      </c>
      <c r="W514">
        <v>14250</v>
      </c>
      <c r="X514">
        <v>48</v>
      </c>
      <c r="Y514">
        <v>5600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</row>
    <row r="515" spans="1:57" x14ac:dyDescent="0.3">
      <c r="A515" s="3">
        <v>45748</v>
      </c>
      <c r="B515">
        <v>122</v>
      </c>
      <c r="C515" t="s">
        <v>58</v>
      </c>
      <c r="D515">
        <v>2884</v>
      </c>
      <c r="E515" t="s">
        <v>417</v>
      </c>
      <c r="F515">
        <v>101561</v>
      </c>
      <c r="G515" s="1">
        <v>45734.076388888891</v>
      </c>
      <c r="H515">
        <v>0</v>
      </c>
      <c r="I515">
        <v>0</v>
      </c>
      <c r="J515">
        <v>0</v>
      </c>
      <c r="K515">
        <v>0</v>
      </c>
      <c r="L515">
        <v>8150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250</v>
      </c>
      <c r="W515">
        <v>13100</v>
      </c>
      <c r="X515">
        <v>52</v>
      </c>
      <c r="Y515">
        <v>4950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</row>
    <row r="516" spans="1:57" x14ac:dyDescent="0.3">
      <c r="A516" s="3">
        <v>45748</v>
      </c>
      <c r="B516">
        <v>138</v>
      </c>
      <c r="C516" t="s">
        <v>70</v>
      </c>
      <c r="D516">
        <v>91996</v>
      </c>
      <c r="E516" t="s">
        <v>321</v>
      </c>
      <c r="F516">
        <v>101439</v>
      </c>
      <c r="G516" s="1">
        <v>45727.848611111112</v>
      </c>
      <c r="H516">
        <v>0</v>
      </c>
      <c r="I516">
        <v>0</v>
      </c>
      <c r="J516">
        <v>0</v>
      </c>
      <c r="K516">
        <v>0</v>
      </c>
      <c r="L516">
        <v>350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8</v>
      </c>
      <c r="W516">
        <v>500</v>
      </c>
      <c r="X516">
        <v>3</v>
      </c>
      <c r="Y516">
        <v>150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</row>
    <row r="517" spans="1:57" x14ac:dyDescent="0.3">
      <c r="A517" s="3">
        <v>45748</v>
      </c>
      <c r="B517">
        <v>146</v>
      </c>
      <c r="C517" t="s">
        <v>79</v>
      </c>
      <c r="D517">
        <v>25947</v>
      </c>
      <c r="E517" t="s">
        <v>433</v>
      </c>
      <c r="F517">
        <v>101585</v>
      </c>
      <c r="G517" s="1">
        <v>45735.258333333331</v>
      </c>
      <c r="H517">
        <v>0</v>
      </c>
      <c r="I517">
        <v>0</v>
      </c>
      <c r="J517">
        <v>0</v>
      </c>
      <c r="K517">
        <v>0</v>
      </c>
      <c r="L517">
        <v>1650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33</v>
      </c>
      <c r="W517">
        <v>1850</v>
      </c>
      <c r="X517">
        <v>4</v>
      </c>
      <c r="Y517">
        <v>200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</row>
    <row r="518" spans="1:57" x14ac:dyDescent="0.3">
      <c r="A518" s="3">
        <v>45748</v>
      </c>
      <c r="B518">
        <v>122</v>
      </c>
      <c r="C518" t="s">
        <v>58</v>
      </c>
      <c r="D518">
        <v>832</v>
      </c>
      <c r="E518" t="s">
        <v>101</v>
      </c>
      <c r="F518">
        <v>101211</v>
      </c>
      <c r="G518" s="1">
        <v>45693.699305555558</v>
      </c>
      <c r="H518">
        <v>0</v>
      </c>
      <c r="I518">
        <v>0</v>
      </c>
      <c r="J518">
        <v>0</v>
      </c>
      <c r="K518">
        <v>0</v>
      </c>
      <c r="L518">
        <v>8700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149</v>
      </c>
      <c r="W518">
        <v>10650</v>
      </c>
      <c r="X518">
        <v>18</v>
      </c>
      <c r="Y518">
        <v>1950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</row>
    <row r="519" spans="1:57" x14ac:dyDescent="0.3">
      <c r="A519" s="3">
        <v>45748</v>
      </c>
      <c r="B519">
        <v>139</v>
      </c>
      <c r="C519" t="s">
        <v>96</v>
      </c>
      <c r="D519">
        <v>6975</v>
      </c>
      <c r="E519" t="s">
        <v>100</v>
      </c>
      <c r="F519">
        <v>101276</v>
      </c>
      <c r="G519" s="1">
        <v>45715.35</v>
      </c>
      <c r="H519">
        <v>0</v>
      </c>
      <c r="I519">
        <v>0</v>
      </c>
      <c r="J519">
        <v>0</v>
      </c>
      <c r="K519">
        <v>0</v>
      </c>
      <c r="L519">
        <v>1550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60</v>
      </c>
      <c r="W519">
        <v>3000</v>
      </c>
      <c r="X519">
        <v>20</v>
      </c>
      <c r="Y519">
        <v>1450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</row>
    <row r="520" spans="1:57" x14ac:dyDescent="0.3">
      <c r="A520" s="3">
        <v>45748</v>
      </c>
      <c r="B520">
        <v>145</v>
      </c>
      <c r="C520" t="s">
        <v>154</v>
      </c>
      <c r="D520">
        <v>50495</v>
      </c>
      <c r="E520" t="s">
        <v>331</v>
      </c>
      <c r="F520">
        <v>101465</v>
      </c>
      <c r="G520" s="1">
        <v>45728.898611111108</v>
      </c>
      <c r="H520">
        <v>0</v>
      </c>
      <c r="I520">
        <v>0</v>
      </c>
      <c r="J520">
        <v>0</v>
      </c>
      <c r="K520">
        <v>0</v>
      </c>
      <c r="L520">
        <v>1000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25</v>
      </c>
      <c r="W520">
        <v>1400</v>
      </c>
      <c r="X520">
        <v>4</v>
      </c>
      <c r="Y520">
        <v>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</row>
    <row r="521" spans="1:57" x14ac:dyDescent="0.3">
      <c r="A521" s="3">
        <v>45748</v>
      </c>
      <c r="B521">
        <v>137</v>
      </c>
      <c r="C521" t="s">
        <v>117</v>
      </c>
      <c r="D521">
        <v>7518</v>
      </c>
      <c r="E521" t="s">
        <v>118</v>
      </c>
      <c r="F521">
        <v>101267</v>
      </c>
      <c r="G521" s="1">
        <v>45714.786111111112</v>
      </c>
      <c r="H521">
        <v>0</v>
      </c>
      <c r="I521">
        <v>0</v>
      </c>
      <c r="J521">
        <v>0</v>
      </c>
      <c r="K521">
        <v>0</v>
      </c>
      <c r="L521">
        <v>-300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3</v>
      </c>
      <c r="Y521">
        <v>300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</row>
    <row r="522" spans="1:57" x14ac:dyDescent="0.3">
      <c r="A522" s="3">
        <v>45748</v>
      </c>
      <c r="B522">
        <v>142</v>
      </c>
      <c r="C522" t="s">
        <v>64</v>
      </c>
      <c r="D522">
        <v>67905</v>
      </c>
      <c r="E522" t="s">
        <v>282</v>
      </c>
      <c r="F522">
        <v>101362</v>
      </c>
      <c r="G522" s="1">
        <v>45722.946527777778</v>
      </c>
      <c r="H522">
        <v>0</v>
      </c>
      <c r="I522">
        <v>0</v>
      </c>
      <c r="J522">
        <v>0</v>
      </c>
      <c r="K522">
        <v>0</v>
      </c>
      <c r="L522">
        <v>350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25</v>
      </c>
      <c r="W522">
        <v>1350</v>
      </c>
      <c r="X522">
        <v>11</v>
      </c>
      <c r="Y522">
        <v>1000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</row>
    <row r="523" spans="1:57" x14ac:dyDescent="0.3">
      <c r="A523" s="3">
        <v>45748</v>
      </c>
      <c r="B523">
        <v>130</v>
      </c>
      <c r="C523" t="s">
        <v>60</v>
      </c>
      <c r="D523">
        <v>32065</v>
      </c>
      <c r="E523" t="s">
        <v>396</v>
      </c>
      <c r="F523">
        <v>101590</v>
      </c>
      <c r="G523" s="1">
        <v>45735.265277777777</v>
      </c>
      <c r="H523">
        <v>0</v>
      </c>
      <c r="I523">
        <v>0</v>
      </c>
      <c r="J523">
        <v>0</v>
      </c>
      <c r="K523">
        <v>0</v>
      </c>
      <c r="L523">
        <v>750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17</v>
      </c>
      <c r="W523">
        <v>850</v>
      </c>
      <c r="X523">
        <v>2</v>
      </c>
      <c r="Y523">
        <v>100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</row>
    <row r="524" spans="1:57" x14ac:dyDescent="0.3">
      <c r="A524" s="3">
        <v>45748</v>
      </c>
      <c r="B524">
        <v>147</v>
      </c>
      <c r="C524" t="s">
        <v>156</v>
      </c>
      <c r="D524">
        <v>37698</v>
      </c>
      <c r="E524" t="s">
        <v>322</v>
      </c>
      <c r="F524">
        <v>101390</v>
      </c>
      <c r="G524" s="1">
        <v>45728.315972222219</v>
      </c>
      <c r="H524">
        <v>0</v>
      </c>
      <c r="I524">
        <v>0</v>
      </c>
      <c r="J524">
        <v>0</v>
      </c>
      <c r="K524">
        <v>0</v>
      </c>
      <c r="L524">
        <v>1600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33</v>
      </c>
      <c r="W524">
        <v>1650</v>
      </c>
      <c r="X524">
        <v>1</v>
      </c>
      <c r="Y524">
        <v>50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</row>
    <row r="525" spans="1:57" x14ac:dyDescent="0.3">
      <c r="A525" s="3">
        <v>45748</v>
      </c>
      <c r="B525">
        <v>123</v>
      </c>
      <c r="C525" t="s">
        <v>115</v>
      </c>
      <c r="D525">
        <v>859</v>
      </c>
      <c r="E525" t="s">
        <v>116</v>
      </c>
      <c r="F525">
        <v>859</v>
      </c>
      <c r="G525" s="1">
        <v>45677.470833333333</v>
      </c>
      <c r="H525">
        <v>0</v>
      </c>
      <c r="I525">
        <v>0</v>
      </c>
      <c r="J525">
        <v>0</v>
      </c>
      <c r="K525">
        <v>0</v>
      </c>
      <c r="L525">
        <v>-163000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105</v>
      </c>
      <c r="Y525">
        <v>163000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</row>
    <row r="526" spans="1:57" x14ac:dyDescent="0.3">
      <c r="A526" s="3">
        <v>45748</v>
      </c>
      <c r="B526">
        <v>147</v>
      </c>
      <c r="C526" t="s">
        <v>156</v>
      </c>
      <c r="D526">
        <v>52035</v>
      </c>
      <c r="E526" t="s">
        <v>363</v>
      </c>
      <c r="F526">
        <v>101027</v>
      </c>
      <c r="G526" s="1">
        <v>45726.258333333331</v>
      </c>
      <c r="H526">
        <v>0</v>
      </c>
      <c r="I526">
        <v>0</v>
      </c>
      <c r="J526">
        <v>0</v>
      </c>
      <c r="K526">
        <v>0</v>
      </c>
      <c r="L526">
        <v>11200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288</v>
      </c>
      <c r="W526">
        <v>16200</v>
      </c>
      <c r="X526">
        <v>51</v>
      </c>
      <c r="Y526">
        <v>5000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</row>
    <row r="527" spans="1:57" x14ac:dyDescent="0.3">
      <c r="A527" s="3">
        <v>45748</v>
      </c>
      <c r="B527">
        <v>122</v>
      </c>
      <c r="C527" t="s">
        <v>58</v>
      </c>
      <c r="D527">
        <v>7514</v>
      </c>
      <c r="E527" t="s">
        <v>225</v>
      </c>
      <c r="F527">
        <v>101311</v>
      </c>
      <c r="G527" s="1">
        <v>45716.969444444447</v>
      </c>
      <c r="H527">
        <v>0</v>
      </c>
      <c r="I527">
        <v>0</v>
      </c>
      <c r="J527">
        <v>0</v>
      </c>
      <c r="K527">
        <v>0</v>
      </c>
      <c r="L527">
        <v>21000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566</v>
      </c>
      <c r="W527">
        <v>33250</v>
      </c>
      <c r="X527">
        <v>111</v>
      </c>
      <c r="Y527">
        <v>12250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</row>
    <row r="528" spans="1:57" x14ac:dyDescent="0.3">
      <c r="A528" s="3">
        <v>45748</v>
      </c>
      <c r="B528">
        <v>122</v>
      </c>
      <c r="C528" t="s">
        <v>58</v>
      </c>
      <c r="D528">
        <v>346</v>
      </c>
      <c r="E528" t="s">
        <v>113</v>
      </c>
      <c r="F528">
        <v>100014</v>
      </c>
      <c r="G528" s="1">
        <v>45676.605555555558</v>
      </c>
      <c r="H528">
        <v>0</v>
      </c>
      <c r="I528">
        <v>0</v>
      </c>
      <c r="J528">
        <v>0</v>
      </c>
      <c r="K528">
        <v>0</v>
      </c>
      <c r="L528">
        <v>4100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77</v>
      </c>
      <c r="W528">
        <v>4300</v>
      </c>
      <c r="X528">
        <v>4</v>
      </c>
      <c r="Y528">
        <v>200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</row>
    <row r="529" spans="1:57" x14ac:dyDescent="0.3">
      <c r="A529" s="3">
        <v>45748</v>
      </c>
      <c r="B529">
        <v>127</v>
      </c>
      <c r="C529" t="s">
        <v>56</v>
      </c>
      <c r="D529">
        <v>3929</v>
      </c>
      <c r="E529" t="s">
        <v>112</v>
      </c>
      <c r="F529">
        <v>101191</v>
      </c>
      <c r="G529" s="1">
        <v>45681.750694444447</v>
      </c>
      <c r="H529">
        <v>0</v>
      </c>
      <c r="I529">
        <v>0</v>
      </c>
      <c r="J529">
        <v>0</v>
      </c>
      <c r="K529">
        <v>0</v>
      </c>
      <c r="L529">
        <v>3100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97</v>
      </c>
      <c r="W529">
        <v>4850</v>
      </c>
      <c r="X529">
        <v>16</v>
      </c>
      <c r="Y529">
        <v>1750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</row>
    <row r="530" spans="1:57" x14ac:dyDescent="0.3">
      <c r="A530" s="3">
        <v>45748</v>
      </c>
      <c r="B530">
        <v>432</v>
      </c>
      <c r="C530" t="s">
        <v>146</v>
      </c>
      <c r="D530">
        <v>14677</v>
      </c>
      <c r="E530" t="s">
        <v>273</v>
      </c>
      <c r="F530">
        <v>100765</v>
      </c>
      <c r="G530" s="1">
        <v>45721.977083333331</v>
      </c>
      <c r="H530">
        <v>0</v>
      </c>
      <c r="I530">
        <v>0</v>
      </c>
      <c r="J530">
        <v>0</v>
      </c>
      <c r="K530">
        <v>0</v>
      </c>
      <c r="L530">
        <v>7100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130</v>
      </c>
      <c r="W530">
        <v>8500</v>
      </c>
      <c r="X530">
        <v>13</v>
      </c>
      <c r="Y530">
        <v>1400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</row>
    <row r="531" spans="1:57" x14ac:dyDescent="0.3">
      <c r="A531" s="3">
        <v>45748</v>
      </c>
      <c r="B531">
        <v>143</v>
      </c>
      <c r="C531" t="s">
        <v>89</v>
      </c>
      <c r="D531">
        <v>28490</v>
      </c>
      <c r="E531" t="s">
        <v>457</v>
      </c>
      <c r="F531">
        <v>101660</v>
      </c>
      <c r="G531" s="1">
        <v>45737.285416666666</v>
      </c>
      <c r="H531">
        <v>0</v>
      </c>
      <c r="I531">
        <v>0</v>
      </c>
      <c r="J531">
        <v>0</v>
      </c>
      <c r="K531">
        <v>0</v>
      </c>
      <c r="L531">
        <v>3600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83</v>
      </c>
      <c r="W531">
        <v>4450</v>
      </c>
      <c r="X531">
        <v>8</v>
      </c>
      <c r="Y531">
        <v>850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</row>
    <row r="532" spans="1:57" x14ac:dyDescent="0.3">
      <c r="A532" s="3">
        <v>45748</v>
      </c>
      <c r="B532">
        <v>139</v>
      </c>
      <c r="C532" t="s">
        <v>96</v>
      </c>
      <c r="D532">
        <v>28493</v>
      </c>
      <c r="E532" t="s">
        <v>393</v>
      </c>
      <c r="F532">
        <v>101591</v>
      </c>
      <c r="G532" s="1">
        <v>45735.26666666667</v>
      </c>
      <c r="H532">
        <v>0</v>
      </c>
      <c r="I532">
        <v>0</v>
      </c>
      <c r="J532">
        <v>0</v>
      </c>
      <c r="K532">
        <v>0</v>
      </c>
      <c r="L532">
        <v>2750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66</v>
      </c>
      <c r="W532">
        <v>3900</v>
      </c>
      <c r="X532">
        <v>18</v>
      </c>
      <c r="Y532">
        <v>1150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</row>
    <row r="533" spans="1:57" x14ac:dyDescent="0.3">
      <c r="A533" s="3">
        <v>45748</v>
      </c>
      <c r="B533">
        <v>128</v>
      </c>
      <c r="C533" t="s">
        <v>63</v>
      </c>
      <c r="D533">
        <v>1360</v>
      </c>
      <c r="E533" t="s">
        <v>246</v>
      </c>
      <c r="F533">
        <v>900002</v>
      </c>
      <c r="G533" s="1">
        <v>45682.602777777778</v>
      </c>
      <c r="H533">
        <v>0</v>
      </c>
      <c r="I533">
        <v>0</v>
      </c>
      <c r="J533">
        <v>0</v>
      </c>
      <c r="K533">
        <v>0</v>
      </c>
      <c r="L533">
        <v>11650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330</v>
      </c>
      <c r="W533">
        <v>25650</v>
      </c>
      <c r="X533">
        <v>144</v>
      </c>
      <c r="Y533">
        <v>14000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</row>
    <row r="534" spans="1:57" x14ac:dyDescent="0.3">
      <c r="A534" s="3">
        <v>45748</v>
      </c>
      <c r="B534">
        <v>145</v>
      </c>
      <c r="C534" t="s">
        <v>154</v>
      </c>
      <c r="D534">
        <v>55603</v>
      </c>
      <c r="E534" t="s">
        <v>442</v>
      </c>
      <c r="F534">
        <v>101703</v>
      </c>
      <c r="G534" s="1">
        <v>45738.35833333333</v>
      </c>
      <c r="H534">
        <v>0</v>
      </c>
      <c r="I534">
        <v>0</v>
      </c>
      <c r="J534">
        <v>0</v>
      </c>
      <c r="K534">
        <v>0</v>
      </c>
      <c r="L534">
        <v>-300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</v>
      </c>
      <c r="Y534">
        <v>300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</row>
    <row r="535" spans="1:57" x14ac:dyDescent="0.3">
      <c r="A535" s="3">
        <v>45748</v>
      </c>
      <c r="B535">
        <v>127</v>
      </c>
      <c r="C535" t="s">
        <v>56</v>
      </c>
      <c r="D535">
        <v>428338</v>
      </c>
      <c r="E535" t="s">
        <v>476</v>
      </c>
      <c r="F535">
        <v>101764</v>
      </c>
      <c r="G535" s="1">
        <v>45743.418749999997</v>
      </c>
      <c r="H535">
        <v>0</v>
      </c>
      <c r="I535">
        <v>0</v>
      </c>
      <c r="J535">
        <v>0</v>
      </c>
      <c r="K535">
        <v>0</v>
      </c>
      <c r="L535">
        <v>4650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84</v>
      </c>
      <c r="W535">
        <v>6000</v>
      </c>
      <c r="X535">
        <v>13</v>
      </c>
      <c r="Y535">
        <v>1350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</row>
    <row r="536" spans="1:57" x14ac:dyDescent="0.3">
      <c r="A536" s="3">
        <v>45748</v>
      </c>
      <c r="B536">
        <v>132</v>
      </c>
      <c r="C536" t="s">
        <v>87</v>
      </c>
      <c r="D536">
        <v>294</v>
      </c>
      <c r="E536" t="s">
        <v>88</v>
      </c>
      <c r="F536">
        <v>100948</v>
      </c>
      <c r="G536" s="1">
        <v>45716.272916666669</v>
      </c>
      <c r="H536">
        <v>0</v>
      </c>
      <c r="I536">
        <v>0</v>
      </c>
      <c r="J536">
        <v>0</v>
      </c>
      <c r="K536">
        <v>0</v>
      </c>
      <c r="L536">
        <v>3250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63</v>
      </c>
      <c r="W536">
        <v>4100</v>
      </c>
      <c r="X536">
        <v>10</v>
      </c>
      <c r="Y536">
        <v>850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</row>
    <row r="537" spans="1:57" x14ac:dyDescent="0.3">
      <c r="A537" s="3">
        <v>45748</v>
      </c>
      <c r="B537">
        <v>137</v>
      </c>
      <c r="C537" t="s">
        <v>117</v>
      </c>
      <c r="D537">
        <v>84792</v>
      </c>
      <c r="E537" t="s">
        <v>373</v>
      </c>
      <c r="F537">
        <v>101529</v>
      </c>
      <c r="G537" s="1">
        <v>45731.529861111114</v>
      </c>
      <c r="H537">
        <v>0</v>
      </c>
      <c r="I537">
        <v>0</v>
      </c>
      <c r="J537">
        <v>0</v>
      </c>
      <c r="K537">
        <v>0</v>
      </c>
      <c r="L537">
        <v>-50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50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</row>
    <row r="538" spans="1:57" x14ac:dyDescent="0.3">
      <c r="A538" s="3">
        <v>45748</v>
      </c>
      <c r="B538">
        <v>143</v>
      </c>
      <c r="C538" t="s">
        <v>89</v>
      </c>
      <c r="D538">
        <v>848181</v>
      </c>
      <c r="E538" t="s">
        <v>523</v>
      </c>
      <c r="F538">
        <v>101879</v>
      </c>
      <c r="G538" s="1">
        <v>45745.347222222219</v>
      </c>
      <c r="H538">
        <v>0</v>
      </c>
      <c r="I538">
        <v>0</v>
      </c>
      <c r="J538">
        <v>0</v>
      </c>
      <c r="K538">
        <v>0</v>
      </c>
      <c r="L538">
        <v>3050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60</v>
      </c>
      <c r="W538">
        <v>3050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</row>
    <row r="539" spans="1:57" x14ac:dyDescent="0.3">
      <c r="A539" s="3">
        <v>45748</v>
      </c>
      <c r="B539">
        <v>138</v>
      </c>
      <c r="C539" t="s">
        <v>70</v>
      </c>
      <c r="D539">
        <v>74556</v>
      </c>
      <c r="E539" t="s">
        <v>320</v>
      </c>
      <c r="F539">
        <v>101438</v>
      </c>
      <c r="G539" s="1">
        <v>45727.847222222219</v>
      </c>
      <c r="H539">
        <v>0</v>
      </c>
      <c r="I539">
        <v>0</v>
      </c>
      <c r="J539">
        <v>0</v>
      </c>
      <c r="K539">
        <v>0</v>
      </c>
      <c r="L539">
        <v>1750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44</v>
      </c>
      <c r="W539">
        <v>2200</v>
      </c>
      <c r="X539">
        <v>9</v>
      </c>
      <c r="Y539">
        <v>450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</row>
    <row r="540" spans="1:57" x14ac:dyDescent="0.3">
      <c r="A540" s="3">
        <v>45748</v>
      </c>
      <c r="B540">
        <v>142</v>
      </c>
      <c r="C540" t="s">
        <v>64</v>
      </c>
      <c r="D540">
        <v>69436</v>
      </c>
      <c r="E540" t="s">
        <v>308</v>
      </c>
      <c r="F540">
        <v>101367</v>
      </c>
      <c r="G540" s="1">
        <v>45726.263888888891</v>
      </c>
      <c r="H540">
        <v>0</v>
      </c>
      <c r="I540">
        <v>0</v>
      </c>
      <c r="J540">
        <v>0</v>
      </c>
      <c r="K540">
        <v>0</v>
      </c>
      <c r="L540">
        <v>700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22</v>
      </c>
      <c r="W540">
        <v>1100</v>
      </c>
      <c r="X540">
        <v>5</v>
      </c>
      <c r="Y540">
        <v>400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</row>
    <row r="541" spans="1:57" x14ac:dyDescent="0.3">
      <c r="A541" s="3">
        <v>45748</v>
      </c>
      <c r="B541">
        <v>122</v>
      </c>
      <c r="C541" t="s">
        <v>58</v>
      </c>
      <c r="D541">
        <v>34109</v>
      </c>
      <c r="E541" t="s">
        <v>270</v>
      </c>
      <c r="F541">
        <v>101347</v>
      </c>
      <c r="G541" s="1">
        <v>45721.993055555555</v>
      </c>
      <c r="H541">
        <v>0</v>
      </c>
      <c r="I541">
        <v>0</v>
      </c>
      <c r="J541">
        <v>0</v>
      </c>
      <c r="K541">
        <v>0</v>
      </c>
      <c r="L541">
        <v>4450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88</v>
      </c>
      <c r="W541">
        <v>4450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</row>
    <row r="542" spans="1:57" x14ac:dyDescent="0.3">
      <c r="A542" s="3">
        <v>45748</v>
      </c>
      <c r="B542">
        <v>127</v>
      </c>
      <c r="C542" t="s">
        <v>56</v>
      </c>
      <c r="D542">
        <v>8992</v>
      </c>
      <c r="E542" t="s">
        <v>249</v>
      </c>
      <c r="F542">
        <v>100845</v>
      </c>
      <c r="G542" s="1">
        <v>45681.73333333333</v>
      </c>
      <c r="H542">
        <v>0</v>
      </c>
      <c r="I542">
        <v>0</v>
      </c>
      <c r="J542">
        <v>0</v>
      </c>
      <c r="K542">
        <v>0</v>
      </c>
      <c r="L542">
        <v>1150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26</v>
      </c>
      <c r="W542">
        <v>1450</v>
      </c>
      <c r="X542">
        <v>6</v>
      </c>
      <c r="Y542">
        <v>300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</row>
    <row r="543" spans="1:57" x14ac:dyDescent="0.3">
      <c r="A543" s="3">
        <v>45748</v>
      </c>
      <c r="B543">
        <v>133</v>
      </c>
      <c r="C543" t="s">
        <v>82</v>
      </c>
      <c r="D543">
        <v>800</v>
      </c>
      <c r="E543" t="s">
        <v>86</v>
      </c>
      <c r="F543">
        <v>101300</v>
      </c>
      <c r="G543" s="1">
        <v>45716.263888888891</v>
      </c>
      <c r="H543">
        <v>0</v>
      </c>
      <c r="I543">
        <v>0</v>
      </c>
      <c r="J543">
        <v>0</v>
      </c>
      <c r="K543">
        <v>0</v>
      </c>
      <c r="L543">
        <v>200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</v>
      </c>
      <c r="W543">
        <v>200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</row>
    <row r="544" spans="1:57" x14ac:dyDescent="0.3">
      <c r="A544" s="3">
        <v>45748</v>
      </c>
      <c r="B544">
        <v>147</v>
      </c>
      <c r="C544" t="s">
        <v>156</v>
      </c>
      <c r="D544">
        <v>316708</v>
      </c>
      <c r="E544" t="s">
        <v>524</v>
      </c>
      <c r="F544">
        <v>101895</v>
      </c>
      <c r="G544" s="1">
        <v>45748.131944444445</v>
      </c>
      <c r="H544">
        <v>0</v>
      </c>
      <c r="I544">
        <v>0</v>
      </c>
      <c r="J544">
        <v>0</v>
      </c>
      <c r="K544">
        <v>0</v>
      </c>
      <c r="L544">
        <v>1350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27</v>
      </c>
      <c r="W544">
        <v>1350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</row>
    <row r="545" spans="1:57" x14ac:dyDescent="0.3">
      <c r="A545" s="3">
        <v>45748</v>
      </c>
      <c r="B545">
        <v>142</v>
      </c>
      <c r="C545" t="s">
        <v>64</v>
      </c>
      <c r="D545">
        <v>89889</v>
      </c>
      <c r="E545" t="s">
        <v>362</v>
      </c>
      <c r="F545">
        <v>101524</v>
      </c>
      <c r="G545" s="1">
        <v>45731.431944444441</v>
      </c>
      <c r="H545">
        <v>0</v>
      </c>
      <c r="I545">
        <v>0</v>
      </c>
      <c r="J545">
        <v>0</v>
      </c>
      <c r="K545">
        <v>0</v>
      </c>
      <c r="L545">
        <v>6250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187</v>
      </c>
      <c r="W545">
        <v>11900</v>
      </c>
      <c r="X545">
        <v>33</v>
      </c>
      <c r="Y545">
        <v>5650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</row>
    <row r="546" spans="1:57" x14ac:dyDescent="0.3">
      <c r="A546" s="3">
        <v>45748</v>
      </c>
      <c r="B546">
        <v>148</v>
      </c>
      <c r="C546" t="s">
        <v>256</v>
      </c>
      <c r="D546">
        <v>617771</v>
      </c>
      <c r="E546" t="s">
        <v>475</v>
      </c>
      <c r="F546">
        <v>101818</v>
      </c>
      <c r="G546" s="1">
        <v>45744.365277777775</v>
      </c>
      <c r="H546">
        <v>0</v>
      </c>
      <c r="I546">
        <v>0</v>
      </c>
      <c r="J546">
        <v>0</v>
      </c>
      <c r="K546">
        <v>0</v>
      </c>
      <c r="L546">
        <v>1500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38</v>
      </c>
      <c r="W546">
        <v>1900</v>
      </c>
      <c r="X546">
        <v>8</v>
      </c>
      <c r="Y546">
        <v>400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</row>
    <row r="547" spans="1:57" x14ac:dyDescent="0.3">
      <c r="A547" s="3">
        <v>45748</v>
      </c>
      <c r="B547">
        <v>145</v>
      </c>
      <c r="C547" t="s">
        <v>154</v>
      </c>
      <c r="D547">
        <v>572194</v>
      </c>
      <c r="E547" t="s">
        <v>525</v>
      </c>
      <c r="F547">
        <v>101892</v>
      </c>
      <c r="G547" s="1">
        <v>45748.133333333331</v>
      </c>
      <c r="H547">
        <v>0</v>
      </c>
      <c r="I547">
        <v>0</v>
      </c>
      <c r="J547">
        <v>0</v>
      </c>
      <c r="K547">
        <v>0</v>
      </c>
      <c r="L547">
        <v>4700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99</v>
      </c>
      <c r="W547">
        <v>5950</v>
      </c>
      <c r="X547">
        <v>5</v>
      </c>
      <c r="Y547">
        <v>1250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</row>
    <row r="548" spans="1:57" x14ac:dyDescent="0.3">
      <c r="A548" s="3">
        <v>45748</v>
      </c>
      <c r="B548">
        <v>133</v>
      </c>
      <c r="C548" t="s">
        <v>82</v>
      </c>
      <c r="D548">
        <v>36139</v>
      </c>
      <c r="E548" t="s">
        <v>271</v>
      </c>
      <c r="F548">
        <v>101378</v>
      </c>
      <c r="G548" s="1">
        <v>45723.419444444444</v>
      </c>
      <c r="H548">
        <v>0</v>
      </c>
      <c r="I548">
        <v>0</v>
      </c>
      <c r="J548">
        <v>0</v>
      </c>
      <c r="K548">
        <v>0</v>
      </c>
      <c r="L548">
        <v>5600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165</v>
      </c>
      <c r="W548">
        <v>8250</v>
      </c>
      <c r="X548">
        <v>44</v>
      </c>
      <c r="Y548">
        <v>2650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</row>
    <row r="549" spans="1:57" x14ac:dyDescent="0.3">
      <c r="A549" s="3">
        <v>45748</v>
      </c>
      <c r="B549">
        <v>133</v>
      </c>
      <c r="C549" t="s">
        <v>82</v>
      </c>
      <c r="D549">
        <v>87341</v>
      </c>
      <c r="E549" t="s">
        <v>353</v>
      </c>
      <c r="F549">
        <v>100541</v>
      </c>
      <c r="G549" s="1">
        <v>45731.420138888891</v>
      </c>
      <c r="H549">
        <v>0</v>
      </c>
      <c r="I549">
        <v>0</v>
      </c>
      <c r="J549">
        <v>0</v>
      </c>
      <c r="K549">
        <v>0</v>
      </c>
      <c r="L549">
        <v>4150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111</v>
      </c>
      <c r="W549">
        <v>5550</v>
      </c>
      <c r="X549">
        <v>9</v>
      </c>
      <c r="Y549">
        <v>1400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</row>
    <row r="550" spans="1:57" x14ac:dyDescent="0.3">
      <c r="A550" s="3">
        <v>45748</v>
      </c>
      <c r="B550">
        <v>135</v>
      </c>
      <c r="C550" t="s">
        <v>72</v>
      </c>
      <c r="D550">
        <v>63278</v>
      </c>
      <c r="E550" t="s">
        <v>336</v>
      </c>
      <c r="F550">
        <v>101431</v>
      </c>
      <c r="G550" s="1">
        <v>45728.594444444447</v>
      </c>
      <c r="H550">
        <v>0</v>
      </c>
      <c r="I550">
        <v>0</v>
      </c>
      <c r="J550">
        <v>0</v>
      </c>
      <c r="K550">
        <v>0</v>
      </c>
      <c r="L550">
        <v>550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14</v>
      </c>
      <c r="W550">
        <v>700</v>
      </c>
      <c r="X550">
        <v>3</v>
      </c>
      <c r="Y550">
        <v>150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</row>
    <row r="551" spans="1:57" x14ac:dyDescent="0.3">
      <c r="A551" s="3">
        <v>45748</v>
      </c>
      <c r="B551">
        <v>138</v>
      </c>
      <c r="C551" t="s">
        <v>70</v>
      </c>
      <c r="D551">
        <v>731038</v>
      </c>
      <c r="E551" t="s">
        <v>518</v>
      </c>
      <c r="F551">
        <v>101863</v>
      </c>
      <c r="G551" s="1">
        <v>45745.354166666664</v>
      </c>
      <c r="H551">
        <v>0</v>
      </c>
      <c r="I551">
        <v>0</v>
      </c>
      <c r="J551">
        <v>0</v>
      </c>
      <c r="K551">
        <v>0</v>
      </c>
      <c r="L551">
        <v>350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10</v>
      </c>
      <c r="W551">
        <v>500</v>
      </c>
      <c r="X551">
        <v>3</v>
      </c>
      <c r="Y551">
        <v>150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</row>
    <row r="552" spans="1:57" x14ac:dyDescent="0.3">
      <c r="A552" s="3">
        <v>45748</v>
      </c>
      <c r="B552">
        <v>137</v>
      </c>
      <c r="C552" t="s">
        <v>117</v>
      </c>
      <c r="D552">
        <v>898970</v>
      </c>
      <c r="E552" t="s">
        <v>505</v>
      </c>
      <c r="F552">
        <v>101835</v>
      </c>
      <c r="G552" s="1">
        <v>45745.365972222222</v>
      </c>
      <c r="H552">
        <v>0</v>
      </c>
      <c r="I552">
        <v>0</v>
      </c>
      <c r="J552">
        <v>0</v>
      </c>
      <c r="K552">
        <v>0</v>
      </c>
      <c r="L552">
        <v>-100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</v>
      </c>
      <c r="Y552">
        <v>100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</row>
    <row r="553" spans="1:57" x14ac:dyDescent="0.3">
      <c r="A553" s="3">
        <v>45748</v>
      </c>
      <c r="B553">
        <v>122</v>
      </c>
      <c r="C553" t="s">
        <v>58</v>
      </c>
      <c r="D553">
        <v>92566</v>
      </c>
      <c r="E553" t="s">
        <v>342</v>
      </c>
      <c r="F553">
        <v>101481</v>
      </c>
      <c r="G553" s="1">
        <v>45729.837500000001</v>
      </c>
      <c r="H553">
        <v>0</v>
      </c>
      <c r="I553">
        <v>0</v>
      </c>
      <c r="J553">
        <v>0</v>
      </c>
      <c r="K553">
        <v>0</v>
      </c>
      <c r="L553">
        <v>3900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92</v>
      </c>
      <c r="W553">
        <v>5850</v>
      </c>
      <c r="X553">
        <v>18</v>
      </c>
      <c r="Y553">
        <v>1950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</row>
    <row r="554" spans="1:57" x14ac:dyDescent="0.3">
      <c r="A554" s="3">
        <v>45748</v>
      </c>
      <c r="B554">
        <v>122</v>
      </c>
      <c r="C554" t="s">
        <v>58</v>
      </c>
      <c r="D554">
        <v>901</v>
      </c>
      <c r="E554" t="s">
        <v>137</v>
      </c>
      <c r="F554">
        <v>100012</v>
      </c>
      <c r="G554" s="1">
        <v>45676.604861111111</v>
      </c>
      <c r="H554">
        <v>0</v>
      </c>
      <c r="I554">
        <v>0</v>
      </c>
      <c r="J554">
        <v>0</v>
      </c>
      <c r="K554">
        <v>0</v>
      </c>
      <c r="L554">
        <v>18000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689</v>
      </c>
      <c r="W554">
        <v>35000</v>
      </c>
      <c r="X554">
        <v>163</v>
      </c>
      <c r="Y554">
        <v>17000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</row>
    <row r="555" spans="1:57" x14ac:dyDescent="0.3">
      <c r="A555" s="3">
        <v>45748</v>
      </c>
      <c r="B555">
        <v>135</v>
      </c>
      <c r="C555" t="s">
        <v>72</v>
      </c>
      <c r="D555">
        <v>60827</v>
      </c>
      <c r="E555" t="s">
        <v>317</v>
      </c>
      <c r="F555">
        <v>101430</v>
      </c>
      <c r="G555" s="1">
        <v>45727.839583333334</v>
      </c>
      <c r="H555">
        <v>0</v>
      </c>
      <c r="I555">
        <v>0</v>
      </c>
      <c r="J555">
        <v>0</v>
      </c>
      <c r="K555">
        <v>0</v>
      </c>
      <c r="L555">
        <v>400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6</v>
      </c>
      <c r="W555">
        <v>400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</row>
    <row r="556" spans="1:57" x14ac:dyDescent="0.3">
      <c r="A556" s="3">
        <v>45748</v>
      </c>
      <c r="B556">
        <v>127</v>
      </c>
      <c r="C556" t="s">
        <v>56</v>
      </c>
      <c r="D556">
        <v>1410</v>
      </c>
      <c r="E556" t="s">
        <v>136</v>
      </c>
      <c r="F556">
        <v>101202</v>
      </c>
      <c r="G556" s="1">
        <v>45688.711111111108</v>
      </c>
      <c r="H556">
        <v>0</v>
      </c>
      <c r="I556">
        <v>0</v>
      </c>
      <c r="J556">
        <v>0</v>
      </c>
      <c r="K556">
        <v>0</v>
      </c>
      <c r="L556">
        <v>12400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359</v>
      </c>
      <c r="W556">
        <v>20250</v>
      </c>
      <c r="X556">
        <v>80</v>
      </c>
      <c r="Y556">
        <v>7850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</row>
    <row r="557" spans="1:57" x14ac:dyDescent="0.3">
      <c r="A557" s="3">
        <v>45748</v>
      </c>
      <c r="B557">
        <v>122</v>
      </c>
      <c r="C557" t="s">
        <v>58</v>
      </c>
      <c r="D557">
        <v>8577</v>
      </c>
      <c r="E557" t="s">
        <v>260</v>
      </c>
      <c r="F557">
        <v>101243</v>
      </c>
      <c r="G557" s="1">
        <v>45706.822916666664</v>
      </c>
      <c r="H557">
        <v>0</v>
      </c>
      <c r="I557">
        <v>0</v>
      </c>
      <c r="J557">
        <v>0</v>
      </c>
      <c r="K557">
        <v>0</v>
      </c>
      <c r="L557">
        <v>1150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23</v>
      </c>
      <c r="W557">
        <v>1150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</row>
    <row r="558" spans="1:57" x14ac:dyDescent="0.3">
      <c r="A558" s="3">
        <v>45748</v>
      </c>
      <c r="B558">
        <v>137</v>
      </c>
      <c r="C558" t="s">
        <v>117</v>
      </c>
      <c r="D558">
        <v>379790</v>
      </c>
      <c r="E558" t="s">
        <v>497</v>
      </c>
      <c r="F558">
        <v>101784</v>
      </c>
      <c r="G558" s="1">
        <v>45744.361805555556</v>
      </c>
      <c r="H558">
        <v>0</v>
      </c>
      <c r="I558">
        <v>0</v>
      </c>
      <c r="J558">
        <v>0</v>
      </c>
      <c r="K558">
        <v>0</v>
      </c>
      <c r="L558">
        <v>350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7</v>
      </c>
      <c r="W558">
        <v>350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</row>
    <row r="559" spans="1:57" x14ac:dyDescent="0.3">
      <c r="A559" s="3">
        <v>45748</v>
      </c>
      <c r="B559">
        <v>122</v>
      </c>
      <c r="C559" t="s">
        <v>58</v>
      </c>
      <c r="D559">
        <v>916</v>
      </c>
      <c r="E559" t="s">
        <v>148</v>
      </c>
      <c r="F559">
        <v>101258</v>
      </c>
      <c r="G559" s="1">
        <v>45713.770833333336</v>
      </c>
      <c r="H559">
        <v>0</v>
      </c>
      <c r="I559">
        <v>0</v>
      </c>
      <c r="J559">
        <v>0</v>
      </c>
      <c r="K559">
        <v>0</v>
      </c>
      <c r="L559">
        <v>1250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51</v>
      </c>
      <c r="W559">
        <v>2650</v>
      </c>
      <c r="X559">
        <v>9</v>
      </c>
      <c r="Y559">
        <v>1400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</row>
    <row r="560" spans="1:57" x14ac:dyDescent="0.3">
      <c r="A560" s="3">
        <v>45748</v>
      </c>
      <c r="B560">
        <v>143</v>
      </c>
      <c r="C560" t="s">
        <v>89</v>
      </c>
      <c r="D560">
        <v>6547</v>
      </c>
      <c r="E560" t="s">
        <v>228</v>
      </c>
      <c r="F560">
        <v>101056</v>
      </c>
      <c r="G560" s="1">
        <v>45708.748611111114</v>
      </c>
      <c r="H560">
        <v>0</v>
      </c>
      <c r="I560">
        <v>0</v>
      </c>
      <c r="J560">
        <v>0</v>
      </c>
      <c r="K560">
        <v>0</v>
      </c>
      <c r="L560">
        <v>11150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246</v>
      </c>
      <c r="W560">
        <v>12800</v>
      </c>
      <c r="X560">
        <v>12</v>
      </c>
      <c r="Y560">
        <v>1650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</row>
    <row r="561" spans="1:57" x14ac:dyDescent="0.3">
      <c r="A561" s="3">
        <v>45748</v>
      </c>
      <c r="B561">
        <v>145</v>
      </c>
      <c r="C561" t="s">
        <v>154</v>
      </c>
      <c r="D561">
        <v>74096</v>
      </c>
      <c r="E561" t="s">
        <v>376</v>
      </c>
      <c r="F561">
        <v>101551</v>
      </c>
      <c r="G561" s="1">
        <v>45734.072916666664</v>
      </c>
      <c r="H561">
        <v>0</v>
      </c>
      <c r="I561">
        <v>0</v>
      </c>
      <c r="J561">
        <v>0</v>
      </c>
      <c r="K561">
        <v>0</v>
      </c>
      <c r="L561">
        <v>750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21</v>
      </c>
      <c r="W561">
        <v>1200</v>
      </c>
      <c r="X561">
        <v>7</v>
      </c>
      <c r="Y561">
        <v>450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</row>
    <row r="562" spans="1:57" x14ac:dyDescent="0.3">
      <c r="A562" s="3">
        <v>45748</v>
      </c>
      <c r="B562">
        <v>147</v>
      </c>
      <c r="C562" t="s">
        <v>156</v>
      </c>
      <c r="D562">
        <v>92018</v>
      </c>
      <c r="E562" t="s">
        <v>422</v>
      </c>
      <c r="F562">
        <v>101643</v>
      </c>
      <c r="G562" s="1">
        <v>45736.290277777778</v>
      </c>
      <c r="H562">
        <v>0</v>
      </c>
      <c r="I562">
        <v>0</v>
      </c>
      <c r="J562">
        <v>0</v>
      </c>
      <c r="K562">
        <v>0</v>
      </c>
      <c r="L562">
        <v>4700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140</v>
      </c>
      <c r="W562">
        <v>7100</v>
      </c>
      <c r="X562">
        <v>30</v>
      </c>
      <c r="Y562">
        <v>2400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</row>
    <row r="563" spans="1:57" x14ac:dyDescent="0.3">
      <c r="A563" s="3">
        <v>45748</v>
      </c>
      <c r="B563">
        <v>121</v>
      </c>
      <c r="C563" t="s">
        <v>77</v>
      </c>
      <c r="D563">
        <v>79731</v>
      </c>
      <c r="E563" t="s">
        <v>274</v>
      </c>
      <c r="F563">
        <v>101131</v>
      </c>
      <c r="G563" s="1">
        <v>45723.543749999997</v>
      </c>
      <c r="H563">
        <v>0</v>
      </c>
      <c r="I563">
        <v>0</v>
      </c>
      <c r="J563">
        <v>0</v>
      </c>
      <c r="K563">
        <v>0</v>
      </c>
      <c r="L563">
        <v>2300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72</v>
      </c>
      <c r="W563">
        <v>4450</v>
      </c>
      <c r="X563">
        <v>15</v>
      </c>
      <c r="Y563">
        <v>2150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</row>
    <row r="564" spans="1:57" x14ac:dyDescent="0.3">
      <c r="A564" s="3">
        <v>45748</v>
      </c>
      <c r="B564">
        <v>141</v>
      </c>
      <c r="C564" t="s">
        <v>123</v>
      </c>
      <c r="D564">
        <v>3431</v>
      </c>
      <c r="E564" t="s">
        <v>124</v>
      </c>
      <c r="F564">
        <v>100690</v>
      </c>
      <c r="G564" s="1">
        <v>45713.777777777781</v>
      </c>
      <c r="H564">
        <v>0</v>
      </c>
      <c r="I564">
        <v>0</v>
      </c>
      <c r="J564">
        <v>0</v>
      </c>
      <c r="K564">
        <v>0</v>
      </c>
      <c r="L564">
        <v>1350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27</v>
      </c>
      <c r="W564">
        <v>1900</v>
      </c>
      <c r="X564">
        <v>2</v>
      </c>
      <c r="Y564">
        <v>550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</row>
    <row r="565" spans="1:57" x14ac:dyDescent="0.3">
      <c r="A565" s="3">
        <v>45748</v>
      </c>
      <c r="B565">
        <v>121</v>
      </c>
      <c r="C565" t="s">
        <v>77</v>
      </c>
      <c r="D565">
        <v>8038</v>
      </c>
      <c r="E565" t="s">
        <v>121</v>
      </c>
      <c r="F565">
        <v>101232</v>
      </c>
      <c r="G565" s="1">
        <v>45703.359722222223</v>
      </c>
      <c r="H565">
        <v>0</v>
      </c>
      <c r="I565">
        <v>0</v>
      </c>
      <c r="J565">
        <v>0</v>
      </c>
      <c r="K565">
        <v>0</v>
      </c>
      <c r="L565">
        <v>37550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480</v>
      </c>
      <c r="W565">
        <v>45400</v>
      </c>
      <c r="X565">
        <v>55</v>
      </c>
      <c r="Y565">
        <v>7850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</row>
    <row r="566" spans="1:57" x14ac:dyDescent="0.3">
      <c r="A566" s="3">
        <v>45748</v>
      </c>
      <c r="B566">
        <v>122</v>
      </c>
      <c r="C566" t="s">
        <v>58</v>
      </c>
      <c r="D566">
        <v>975217</v>
      </c>
      <c r="E566" t="s">
        <v>526</v>
      </c>
      <c r="F566">
        <v>101887</v>
      </c>
      <c r="G566" s="1">
        <v>45748.138888888891</v>
      </c>
      <c r="H566">
        <v>0</v>
      </c>
      <c r="I566">
        <v>0</v>
      </c>
      <c r="J566">
        <v>0</v>
      </c>
      <c r="K566">
        <v>0</v>
      </c>
      <c r="L566">
        <v>200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8</v>
      </c>
      <c r="W566">
        <v>400</v>
      </c>
      <c r="X566">
        <v>1</v>
      </c>
      <c r="Y566">
        <v>200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</row>
    <row r="567" spans="1:57" x14ac:dyDescent="0.3">
      <c r="A567" s="3">
        <v>45748</v>
      </c>
      <c r="B567">
        <v>122</v>
      </c>
      <c r="C567" t="s">
        <v>58</v>
      </c>
      <c r="D567">
        <v>4962</v>
      </c>
      <c r="E567" t="s">
        <v>119</v>
      </c>
      <c r="F567">
        <v>100717</v>
      </c>
      <c r="G567" s="1">
        <v>45679.347222222219</v>
      </c>
      <c r="H567">
        <v>0</v>
      </c>
      <c r="I567">
        <v>0</v>
      </c>
      <c r="J567">
        <v>0</v>
      </c>
      <c r="K567">
        <v>0</v>
      </c>
      <c r="L567">
        <v>7200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310</v>
      </c>
      <c r="W567">
        <v>16000</v>
      </c>
      <c r="X567">
        <v>77</v>
      </c>
      <c r="Y567">
        <v>8500</v>
      </c>
      <c r="Z567">
        <v>6</v>
      </c>
      <c r="AA567">
        <v>300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</row>
    <row r="568" spans="1:57" x14ac:dyDescent="0.3">
      <c r="A568" s="3">
        <v>45748</v>
      </c>
      <c r="B568">
        <v>140</v>
      </c>
      <c r="C568" t="s">
        <v>158</v>
      </c>
      <c r="D568">
        <v>79229</v>
      </c>
      <c r="E568" t="s">
        <v>434</v>
      </c>
      <c r="F568">
        <v>101552</v>
      </c>
      <c r="G568" s="1">
        <v>45735.25</v>
      </c>
      <c r="H568">
        <v>0</v>
      </c>
      <c r="I568">
        <v>0</v>
      </c>
      <c r="J568">
        <v>0</v>
      </c>
      <c r="K568">
        <v>0</v>
      </c>
      <c r="L568">
        <v>450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9</v>
      </c>
      <c r="W568">
        <v>450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</row>
    <row r="569" spans="1:57" x14ac:dyDescent="0.3">
      <c r="A569" s="3">
        <v>45748</v>
      </c>
      <c r="B569">
        <v>143</v>
      </c>
      <c r="C569" t="s">
        <v>89</v>
      </c>
      <c r="D569">
        <v>25981</v>
      </c>
      <c r="E569" t="s">
        <v>527</v>
      </c>
      <c r="F569">
        <v>100833</v>
      </c>
      <c r="G569" s="1">
        <v>45748.13958333333</v>
      </c>
      <c r="H569">
        <v>0</v>
      </c>
      <c r="I569">
        <v>0</v>
      </c>
      <c r="J569">
        <v>0</v>
      </c>
      <c r="K569">
        <v>0</v>
      </c>
      <c r="L569">
        <v>450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12</v>
      </c>
      <c r="W569">
        <v>900</v>
      </c>
      <c r="X569">
        <v>4</v>
      </c>
      <c r="Y569">
        <v>450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</row>
    <row r="570" spans="1:57" x14ac:dyDescent="0.3">
      <c r="A570" s="3">
        <v>45748</v>
      </c>
      <c r="B570">
        <v>122</v>
      </c>
      <c r="C570" t="s">
        <v>58</v>
      </c>
      <c r="D570">
        <v>1887</v>
      </c>
      <c r="E570" t="s">
        <v>412</v>
      </c>
      <c r="F570">
        <v>101619</v>
      </c>
      <c r="G570" s="1">
        <v>45736.302777777775</v>
      </c>
      <c r="H570">
        <v>0</v>
      </c>
      <c r="I570">
        <v>0</v>
      </c>
      <c r="J570">
        <v>0</v>
      </c>
      <c r="K570">
        <v>0</v>
      </c>
      <c r="L570">
        <v>-200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>
        <v>200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</row>
    <row r="571" spans="1:57" x14ac:dyDescent="0.3">
      <c r="A571" s="3">
        <v>45748</v>
      </c>
      <c r="B571">
        <v>130</v>
      </c>
      <c r="C571" t="s">
        <v>60</v>
      </c>
      <c r="D571">
        <v>89952</v>
      </c>
      <c r="E571" t="s">
        <v>258</v>
      </c>
      <c r="F571">
        <v>101344</v>
      </c>
      <c r="G571" s="1">
        <v>45721.990277777775</v>
      </c>
      <c r="H571">
        <v>0</v>
      </c>
      <c r="I571">
        <v>0</v>
      </c>
      <c r="J571">
        <v>0</v>
      </c>
      <c r="K571">
        <v>0</v>
      </c>
      <c r="L571">
        <v>2100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54</v>
      </c>
      <c r="W571">
        <v>2700</v>
      </c>
      <c r="X571">
        <v>12</v>
      </c>
      <c r="Y571">
        <v>600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</row>
    <row r="572" spans="1:57" x14ac:dyDescent="0.3">
      <c r="A572" s="3">
        <v>45748</v>
      </c>
      <c r="B572">
        <v>122</v>
      </c>
      <c r="C572" t="s">
        <v>58</v>
      </c>
      <c r="D572">
        <v>894</v>
      </c>
      <c r="E572" t="s">
        <v>134</v>
      </c>
      <c r="F572">
        <v>100413</v>
      </c>
      <c r="G572" s="1">
        <v>45679.348611111112</v>
      </c>
      <c r="H572">
        <v>0</v>
      </c>
      <c r="I572">
        <v>0</v>
      </c>
      <c r="J572">
        <v>0</v>
      </c>
      <c r="K572">
        <v>0</v>
      </c>
      <c r="L572">
        <v>100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</v>
      </c>
      <c r="W572">
        <v>100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</row>
    <row r="573" spans="1:57" x14ac:dyDescent="0.3">
      <c r="A573" s="3">
        <v>45748</v>
      </c>
      <c r="B573">
        <v>147</v>
      </c>
      <c r="C573" t="s">
        <v>156</v>
      </c>
      <c r="D573">
        <v>64864</v>
      </c>
      <c r="E573" t="s">
        <v>427</v>
      </c>
      <c r="F573">
        <v>101633</v>
      </c>
      <c r="G573" s="1">
        <v>45736.283333333333</v>
      </c>
      <c r="H573">
        <v>0</v>
      </c>
      <c r="I573">
        <v>0</v>
      </c>
      <c r="J573">
        <v>0</v>
      </c>
      <c r="K573">
        <v>0</v>
      </c>
      <c r="L573">
        <v>13000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29</v>
      </c>
      <c r="W573">
        <v>13000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</row>
    <row r="574" spans="1:57" x14ac:dyDescent="0.3">
      <c r="A574" s="3">
        <v>45748</v>
      </c>
      <c r="B574">
        <v>138</v>
      </c>
      <c r="C574" t="s">
        <v>70</v>
      </c>
      <c r="D574">
        <v>39266</v>
      </c>
      <c r="E574" t="s">
        <v>387</v>
      </c>
      <c r="F574">
        <v>101584</v>
      </c>
      <c r="G574" s="1">
        <v>45735.255555555559</v>
      </c>
      <c r="H574">
        <v>0</v>
      </c>
      <c r="I574">
        <v>0</v>
      </c>
      <c r="J574">
        <v>0</v>
      </c>
      <c r="K574">
        <v>0</v>
      </c>
      <c r="L574">
        <v>4350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132</v>
      </c>
      <c r="W574">
        <v>6600</v>
      </c>
      <c r="X574">
        <v>26</v>
      </c>
      <c r="Y574">
        <v>2250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</row>
    <row r="575" spans="1:57" x14ac:dyDescent="0.3">
      <c r="A575" s="3">
        <v>45748</v>
      </c>
      <c r="B575">
        <v>128</v>
      </c>
      <c r="C575" t="s">
        <v>63</v>
      </c>
      <c r="D575">
        <v>8058</v>
      </c>
      <c r="E575" t="s">
        <v>227</v>
      </c>
      <c r="F575">
        <v>900028</v>
      </c>
      <c r="G575" s="1">
        <v>45682.589583333334</v>
      </c>
      <c r="H575">
        <v>0</v>
      </c>
      <c r="I575">
        <v>0</v>
      </c>
      <c r="J575">
        <v>0</v>
      </c>
      <c r="K575">
        <v>0</v>
      </c>
      <c r="L575">
        <v>3950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184</v>
      </c>
      <c r="W575">
        <v>10500</v>
      </c>
      <c r="X575">
        <v>37</v>
      </c>
      <c r="Y575">
        <v>6550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</row>
    <row r="576" spans="1:57" x14ac:dyDescent="0.3">
      <c r="A576" s="3">
        <v>45748</v>
      </c>
      <c r="B576">
        <v>143</v>
      </c>
      <c r="C576" t="s">
        <v>89</v>
      </c>
      <c r="D576">
        <v>494944</v>
      </c>
      <c r="E576" t="s">
        <v>507</v>
      </c>
      <c r="F576">
        <v>101870</v>
      </c>
      <c r="G576" s="1">
        <v>45745.35</v>
      </c>
      <c r="H576">
        <v>0</v>
      </c>
      <c r="I576">
        <v>0</v>
      </c>
      <c r="J576">
        <v>0</v>
      </c>
      <c r="K576">
        <v>0</v>
      </c>
      <c r="L576">
        <v>550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25</v>
      </c>
      <c r="W576">
        <v>1250</v>
      </c>
      <c r="X576">
        <v>5</v>
      </c>
      <c r="Y576">
        <v>700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</row>
    <row r="577" spans="1:57" x14ac:dyDescent="0.3">
      <c r="A577" s="3">
        <v>45748</v>
      </c>
      <c r="B577">
        <v>138</v>
      </c>
      <c r="C577" t="s">
        <v>70</v>
      </c>
      <c r="D577">
        <v>62824</v>
      </c>
      <c r="E577" t="s">
        <v>354</v>
      </c>
      <c r="F577">
        <v>101506</v>
      </c>
      <c r="G577" s="1">
        <v>45731.422222222223</v>
      </c>
      <c r="H577">
        <v>0</v>
      </c>
      <c r="I577">
        <v>0</v>
      </c>
      <c r="J577">
        <v>0</v>
      </c>
      <c r="K577">
        <v>0</v>
      </c>
      <c r="L577">
        <v>2900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97</v>
      </c>
      <c r="W577">
        <v>4850</v>
      </c>
      <c r="X577">
        <v>10</v>
      </c>
      <c r="Y577">
        <v>1950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</row>
    <row r="578" spans="1:57" x14ac:dyDescent="0.3">
      <c r="A578" s="3">
        <v>45748</v>
      </c>
      <c r="B578">
        <v>139</v>
      </c>
      <c r="C578" t="s">
        <v>96</v>
      </c>
      <c r="D578">
        <v>423382</v>
      </c>
      <c r="E578" t="s">
        <v>460</v>
      </c>
      <c r="F578">
        <v>101723</v>
      </c>
      <c r="G578" s="1">
        <v>45741.977083333331</v>
      </c>
      <c r="H578">
        <v>0</v>
      </c>
      <c r="I578">
        <v>0</v>
      </c>
      <c r="J578">
        <v>0</v>
      </c>
      <c r="K578">
        <v>0</v>
      </c>
      <c r="L578">
        <v>2200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43</v>
      </c>
      <c r="W578">
        <v>3100</v>
      </c>
      <c r="X578">
        <v>9</v>
      </c>
      <c r="Y578">
        <v>900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</row>
    <row r="579" spans="1:57" x14ac:dyDescent="0.3">
      <c r="A579" s="3">
        <v>45748</v>
      </c>
      <c r="B579">
        <v>147</v>
      </c>
      <c r="C579" t="s">
        <v>156</v>
      </c>
      <c r="D579">
        <v>4044</v>
      </c>
      <c r="E579" t="s">
        <v>431</v>
      </c>
      <c r="F579">
        <v>101623</v>
      </c>
      <c r="G579" s="1">
        <v>45736.272222222222</v>
      </c>
      <c r="H579">
        <v>0</v>
      </c>
      <c r="I579">
        <v>0</v>
      </c>
      <c r="J579">
        <v>0</v>
      </c>
      <c r="K579">
        <v>0</v>
      </c>
      <c r="L579">
        <v>14350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242</v>
      </c>
      <c r="W579">
        <v>25550</v>
      </c>
      <c r="X579">
        <v>30</v>
      </c>
      <c r="Y579">
        <v>11200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</row>
    <row r="580" spans="1:57" x14ac:dyDescent="0.3">
      <c r="A580" s="3">
        <v>45748</v>
      </c>
      <c r="B580">
        <v>130</v>
      </c>
      <c r="C580" t="s">
        <v>60</v>
      </c>
      <c r="D580">
        <v>3532</v>
      </c>
      <c r="E580" t="s">
        <v>187</v>
      </c>
      <c r="F580">
        <v>101198</v>
      </c>
      <c r="G580" s="1">
        <v>45684.6875</v>
      </c>
      <c r="H580">
        <v>0</v>
      </c>
      <c r="I580">
        <v>0</v>
      </c>
      <c r="J580">
        <v>0</v>
      </c>
      <c r="K580">
        <v>0</v>
      </c>
      <c r="L580">
        <v>250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8</v>
      </c>
      <c r="W580">
        <v>400</v>
      </c>
      <c r="X580">
        <v>3</v>
      </c>
      <c r="Y580">
        <v>150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</row>
    <row r="581" spans="1:57" x14ac:dyDescent="0.3">
      <c r="A581" s="3">
        <v>45748</v>
      </c>
      <c r="B581">
        <v>127</v>
      </c>
      <c r="C581" t="s">
        <v>56</v>
      </c>
      <c r="D581">
        <v>7114</v>
      </c>
      <c r="E581" t="s">
        <v>184</v>
      </c>
      <c r="F581">
        <v>100675</v>
      </c>
      <c r="G581" s="1">
        <v>45681.572222222225</v>
      </c>
      <c r="H581">
        <v>0</v>
      </c>
      <c r="I581">
        <v>0</v>
      </c>
      <c r="J581">
        <v>0</v>
      </c>
      <c r="K581">
        <v>0</v>
      </c>
      <c r="L581">
        <v>1300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145</v>
      </c>
      <c r="W581">
        <v>7250</v>
      </c>
      <c r="X581">
        <v>34</v>
      </c>
      <c r="Y581">
        <v>5950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</row>
    <row r="582" spans="1:57" x14ac:dyDescent="0.3">
      <c r="A582" s="3">
        <v>45748</v>
      </c>
      <c r="B582">
        <v>127</v>
      </c>
      <c r="C582" t="s">
        <v>56</v>
      </c>
      <c r="D582">
        <v>4042</v>
      </c>
      <c r="E582" t="s">
        <v>185</v>
      </c>
      <c r="F582">
        <v>101180</v>
      </c>
      <c r="G582" s="1">
        <v>45681.743055555555</v>
      </c>
      <c r="H582">
        <v>0</v>
      </c>
      <c r="I582">
        <v>0</v>
      </c>
      <c r="J582">
        <v>0</v>
      </c>
      <c r="K582">
        <v>0</v>
      </c>
      <c r="L582">
        <v>7650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138</v>
      </c>
      <c r="W582">
        <v>8850</v>
      </c>
      <c r="X582">
        <v>13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</row>
    <row r="583" spans="1:57" x14ac:dyDescent="0.3">
      <c r="A583" s="3">
        <v>45748</v>
      </c>
      <c r="B583">
        <v>122</v>
      </c>
      <c r="C583" t="s">
        <v>58</v>
      </c>
      <c r="D583">
        <v>1991</v>
      </c>
      <c r="E583" t="s">
        <v>180</v>
      </c>
      <c r="F583">
        <v>101283</v>
      </c>
      <c r="G583" s="1">
        <v>45716.285416666666</v>
      </c>
      <c r="H583">
        <v>0</v>
      </c>
      <c r="I583">
        <v>0</v>
      </c>
      <c r="J583">
        <v>0</v>
      </c>
      <c r="K583">
        <v>0</v>
      </c>
      <c r="L583">
        <v>15400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556</v>
      </c>
      <c r="W583">
        <v>33700</v>
      </c>
      <c r="X583">
        <v>142</v>
      </c>
      <c r="Y583">
        <v>18100</v>
      </c>
      <c r="Z583">
        <v>4</v>
      </c>
      <c r="AA583">
        <v>200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</row>
    <row r="584" spans="1:57" x14ac:dyDescent="0.3">
      <c r="A584" s="3">
        <v>45748</v>
      </c>
      <c r="B584">
        <v>148</v>
      </c>
      <c r="C584" t="s">
        <v>256</v>
      </c>
      <c r="D584">
        <v>155610</v>
      </c>
      <c r="E584" t="s">
        <v>489</v>
      </c>
      <c r="F584">
        <v>101820</v>
      </c>
      <c r="G584" s="1">
        <v>45744.362500000003</v>
      </c>
      <c r="H584">
        <v>0</v>
      </c>
      <c r="I584">
        <v>0</v>
      </c>
      <c r="J584">
        <v>0</v>
      </c>
      <c r="K584">
        <v>0</v>
      </c>
      <c r="L584">
        <v>600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17</v>
      </c>
      <c r="W584">
        <v>850</v>
      </c>
      <c r="X584">
        <v>2</v>
      </c>
      <c r="Y584">
        <v>250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</row>
    <row r="585" spans="1:57" x14ac:dyDescent="0.3">
      <c r="A585" s="3">
        <v>45748</v>
      </c>
      <c r="B585">
        <v>141</v>
      </c>
      <c r="C585" t="s">
        <v>123</v>
      </c>
      <c r="D585">
        <v>6596</v>
      </c>
      <c r="E585" t="s">
        <v>390</v>
      </c>
      <c r="F585">
        <v>101603</v>
      </c>
      <c r="G585" s="1">
        <v>45735.464583333334</v>
      </c>
      <c r="H585">
        <v>0</v>
      </c>
      <c r="I585">
        <v>0</v>
      </c>
      <c r="J585">
        <v>0</v>
      </c>
      <c r="K585">
        <v>0</v>
      </c>
      <c r="L585">
        <v>3750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81</v>
      </c>
      <c r="W585">
        <v>4150</v>
      </c>
      <c r="X585">
        <v>8</v>
      </c>
      <c r="Y585">
        <v>400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</row>
    <row r="586" spans="1:57" x14ac:dyDescent="0.3">
      <c r="A586" s="3">
        <v>45748</v>
      </c>
      <c r="B586">
        <v>128</v>
      </c>
      <c r="C586" t="s">
        <v>63</v>
      </c>
      <c r="D586">
        <v>5060</v>
      </c>
      <c r="E586" t="s">
        <v>178</v>
      </c>
      <c r="F586">
        <v>900015</v>
      </c>
      <c r="G586" s="1">
        <v>45682.59097222222</v>
      </c>
      <c r="H586">
        <v>0</v>
      </c>
      <c r="I586">
        <v>0</v>
      </c>
      <c r="J586">
        <v>0</v>
      </c>
      <c r="K586">
        <v>0</v>
      </c>
      <c r="L586">
        <v>5200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236</v>
      </c>
      <c r="W586">
        <v>12150</v>
      </c>
      <c r="X586">
        <v>53</v>
      </c>
      <c r="Y586">
        <v>6950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</row>
    <row r="587" spans="1:57" x14ac:dyDescent="0.3">
      <c r="A587" s="3">
        <v>45748</v>
      </c>
      <c r="B587">
        <v>147</v>
      </c>
      <c r="C587" t="s">
        <v>156</v>
      </c>
      <c r="D587">
        <v>42458</v>
      </c>
      <c r="E587" t="s">
        <v>141</v>
      </c>
      <c r="F587">
        <v>101579</v>
      </c>
      <c r="G587" s="1">
        <v>45734.468055555553</v>
      </c>
      <c r="H587">
        <v>0</v>
      </c>
      <c r="I587">
        <v>0</v>
      </c>
      <c r="J587">
        <v>0</v>
      </c>
      <c r="K587">
        <v>0</v>
      </c>
      <c r="L587">
        <v>2000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24</v>
      </c>
      <c r="W587">
        <v>2000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</row>
    <row r="588" spans="1:57" x14ac:dyDescent="0.3">
      <c r="A588" s="3">
        <v>45748</v>
      </c>
      <c r="B588">
        <v>133</v>
      </c>
      <c r="C588" t="s">
        <v>82</v>
      </c>
      <c r="D588">
        <v>37851</v>
      </c>
      <c r="E588" t="s">
        <v>261</v>
      </c>
      <c r="F588">
        <v>101372</v>
      </c>
      <c r="G588" s="1">
        <v>45722.936805555553</v>
      </c>
      <c r="H588">
        <v>0</v>
      </c>
      <c r="I588">
        <v>0</v>
      </c>
      <c r="J588">
        <v>0</v>
      </c>
      <c r="K588">
        <v>0</v>
      </c>
      <c r="L588">
        <v>2200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79</v>
      </c>
      <c r="W588">
        <v>4050</v>
      </c>
      <c r="X588">
        <v>19</v>
      </c>
      <c r="Y588">
        <v>1850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</row>
    <row r="589" spans="1:57" x14ac:dyDescent="0.3">
      <c r="A589" s="3">
        <v>45748</v>
      </c>
      <c r="B589">
        <v>147</v>
      </c>
      <c r="C589" t="s">
        <v>156</v>
      </c>
      <c r="D589">
        <v>448</v>
      </c>
      <c r="E589" t="s">
        <v>343</v>
      </c>
      <c r="F589">
        <v>100437</v>
      </c>
      <c r="G589" s="1">
        <v>45728.875694444447</v>
      </c>
      <c r="H589">
        <v>0</v>
      </c>
      <c r="I589">
        <v>0</v>
      </c>
      <c r="J589">
        <v>0</v>
      </c>
      <c r="K589">
        <v>0</v>
      </c>
      <c r="L589">
        <v>200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</v>
      </c>
      <c r="W589">
        <v>200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</row>
    <row r="590" spans="1:57" x14ac:dyDescent="0.3">
      <c r="A590" s="3">
        <v>45748</v>
      </c>
      <c r="B590">
        <v>132</v>
      </c>
      <c r="C590" t="s">
        <v>87</v>
      </c>
      <c r="D590">
        <v>39360</v>
      </c>
      <c r="E590" t="s">
        <v>318</v>
      </c>
      <c r="F590">
        <v>101413</v>
      </c>
      <c r="G590" s="1">
        <v>45726.785416666666</v>
      </c>
      <c r="H590">
        <v>0</v>
      </c>
      <c r="I590">
        <v>0</v>
      </c>
      <c r="J590">
        <v>0</v>
      </c>
      <c r="K590">
        <v>0</v>
      </c>
      <c r="L590">
        <v>3500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101</v>
      </c>
      <c r="W590">
        <v>5100</v>
      </c>
      <c r="X590">
        <v>14</v>
      </c>
      <c r="Y590">
        <v>1600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</row>
    <row r="591" spans="1:57" x14ac:dyDescent="0.3">
      <c r="A591" s="3">
        <v>45748</v>
      </c>
      <c r="B591">
        <v>137</v>
      </c>
      <c r="C591" t="s">
        <v>117</v>
      </c>
      <c r="D591">
        <v>852423</v>
      </c>
      <c r="E591" t="s">
        <v>499</v>
      </c>
      <c r="F591">
        <v>101791</v>
      </c>
      <c r="G591" s="1">
        <v>45744.359722222223</v>
      </c>
      <c r="H591">
        <v>0</v>
      </c>
      <c r="I591">
        <v>0</v>
      </c>
      <c r="J591">
        <v>0</v>
      </c>
      <c r="K591">
        <v>0</v>
      </c>
      <c r="L591">
        <v>4100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134</v>
      </c>
      <c r="W591">
        <v>6700</v>
      </c>
      <c r="X591">
        <v>15</v>
      </c>
      <c r="Y591">
        <v>2600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</row>
    <row r="592" spans="1:57" x14ac:dyDescent="0.3">
      <c r="A592" s="3">
        <v>45748</v>
      </c>
      <c r="B592">
        <v>137</v>
      </c>
      <c r="C592" t="s">
        <v>117</v>
      </c>
      <c r="D592">
        <v>47557</v>
      </c>
      <c r="E592" t="s">
        <v>444</v>
      </c>
      <c r="F592">
        <v>101671</v>
      </c>
      <c r="G592" s="1">
        <v>45737.306944444441</v>
      </c>
      <c r="H592">
        <v>0</v>
      </c>
      <c r="I592">
        <v>0</v>
      </c>
      <c r="J592">
        <v>0</v>
      </c>
      <c r="K592">
        <v>0</v>
      </c>
      <c r="L592">
        <v>-550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9</v>
      </c>
      <c r="W592">
        <v>450</v>
      </c>
      <c r="X592">
        <v>11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</row>
    <row r="593" spans="1:57" x14ac:dyDescent="0.3">
      <c r="A593" s="3">
        <v>45748</v>
      </c>
      <c r="B593">
        <v>140</v>
      </c>
      <c r="C593" t="s">
        <v>158</v>
      </c>
      <c r="D593">
        <v>36811</v>
      </c>
      <c r="E593" t="s">
        <v>432</v>
      </c>
      <c r="F593">
        <v>101661</v>
      </c>
      <c r="G593" s="1">
        <v>45737.311805555553</v>
      </c>
      <c r="H593">
        <v>0</v>
      </c>
      <c r="I593">
        <v>0</v>
      </c>
      <c r="J593">
        <v>0</v>
      </c>
      <c r="K593">
        <v>0</v>
      </c>
      <c r="L593">
        <v>200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18</v>
      </c>
      <c r="W593">
        <v>1400</v>
      </c>
      <c r="X593">
        <v>5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</row>
    <row r="594" spans="1:57" x14ac:dyDescent="0.3">
      <c r="A594" s="3">
        <v>45748</v>
      </c>
      <c r="B594">
        <v>127</v>
      </c>
      <c r="C594" t="s">
        <v>56</v>
      </c>
      <c r="D594">
        <v>9682</v>
      </c>
      <c r="E594" t="s">
        <v>192</v>
      </c>
      <c r="F594">
        <v>100128</v>
      </c>
      <c r="G594" s="1">
        <v>45681.74722222222</v>
      </c>
      <c r="H594">
        <v>0</v>
      </c>
      <c r="I594">
        <v>0</v>
      </c>
      <c r="J594">
        <v>0</v>
      </c>
      <c r="K594">
        <v>0</v>
      </c>
      <c r="L594">
        <v>14700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375</v>
      </c>
      <c r="W594">
        <v>21850</v>
      </c>
      <c r="X594">
        <v>81</v>
      </c>
      <c r="Y594">
        <v>7150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</row>
    <row r="595" spans="1:57" x14ac:dyDescent="0.3">
      <c r="A595" s="3">
        <v>45748</v>
      </c>
      <c r="B595">
        <v>145</v>
      </c>
      <c r="C595" t="s">
        <v>154</v>
      </c>
      <c r="D595">
        <v>71628</v>
      </c>
      <c r="E595" t="s">
        <v>481</v>
      </c>
      <c r="F595">
        <v>101770</v>
      </c>
      <c r="G595" s="1">
        <v>45743.413888888892</v>
      </c>
      <c r="H595">
        <v>0</v>
      </c>
      <c r="I595">
        <v>0</v>
      </c>
      <c r="J595">
        <v>0</v>
      </c>
      <c r="K595">
        <v>0</v>
      </c>
      <c r="L595">
        <v>2000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51</v>
      </c>
      <c r="W595">
        <v>2800</v>
      </c>
      <c r="X595">
        <v>6</v>
      </c>
      <c r="Y595">
        <v>800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</row>
    <row r="596" spans="1:57" x14ac:dyDescent="0.3">
      <c r="A596" s="3">
        <v>45748</v>
      </c>
      <c r="B596">
        <v>128</v>
      </c>
      <c r="C596" t="s">
        <v>63</v>
      </c>
      <c r="D596">
        <v>8145</v>
      </c>
      <c r="E596" t="s">
        <v>190</v>
      </c>
      <c r="F596">
        <v>900029</v>
      </c>
      <c r="G596" s="1">
        <v>45682.568749999999</v>
      </c>
      <c r="H596">
        <v>0</v>
      </c>
      <c r="I596">
        <v>0</v>
      </c>
      <c r="J596">
        <v>0</v>
      </c>
      <c r="K596">
        <v>0</v>
      </c>
      <c r="L596">
        <v>34900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640</v>
      </c>
      <c r="W596">
        <v>58250</v>
      </c>
      <c r="X596">
        <v>91</v>
      </c>
      <c r="Y596">
        <v>23350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</row>
    <row r="597" spans="1:57" x14ac:dyDescent="0.3">
      <c r="A597" s="3">
        <v>45748</v>
      </c>
      <c r="B597">
        <v>138</v>
      </c>
      <c r="C597" t="s">
        <v>70</v>
      </c>
      <c r="D597">
        <v>91568</v>
      </c>
      <c r="E597" t="s">
        <v>355</v>
      </c>
      <c r="F597">
        <v>101507</v>
      </c>
      <c r="G597" s="1">
        <v>45731.423611111109</v>
      </c>
      <c r="H597">
        <v>0</v>
      </c>
      <c r="I597">
        <v>0</v>
      </c>
      <c r="J597">
        <v>0</v>
      </c>
      <c r="K597">
        <v>0</v>
      </c>
      <c r="L597">
        <v>3650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87</v>
      </c>
      <c r="W597">
        <v>4350</v>
      </c>
      <c r="X597">
        <v>11</v>
      </c>
      <c r="Y597">
        <v>700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</row>
    <row r="598" spans="1:57" x14ac:dyDescent="0.3">
      <c r="A598" s="3">
        <v>45748</v>
      </c>
      <c r="B598">
        <v>133</v>
      </c>
      <c r="C598" t="s">
        <v>82</v>
      </c>
      <c r="D598">
        <v>35759</v>
      </c>
      <c r="E598" t="s">
        <v>313</v>
      </c>
      <c r="F598">
        <v>101402</v>
      </c>
      <c r="G598" s="1">
        <v>45726.469444444447</v>
      </c>
      <c r="H598">
        <v>0</v>
      </c>
      <c r="I598">
        <v>0</v>
      </c>
      <c r="J598">
        <v>0</v>
      </c>
      <c r="K598">
        <v>0</v>
      </c>
      <c r="L598">
        <v>2250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106</v>
      </c>
      <c r="W598">
        <v>5300</v>
      </c>
      <c r="X598">
        <v>32</v>
      </c>
      <c r="Y598">
        <v>3050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</row>
    <row r="599" spans="1:57" x14ac:dyDescent="0.3">
      <c r="A599" s="3">
        <v>45748</v>
      </c>
      <c r="B599">
        <v>143</v>
      </c>
      <c r="C599" t="s">
        <v>89</v>
      </c>
      <c r="D599">
        <v>34735</v>
      </c>
      <c r="E599" t="s">
        <v>443</v>
      </c>
      <c r="F599">
        <v>101692</v>
      </c>
      <c r="G599" s="1">
        <v>45737.299305555556</v>
      </c>
      <c r="H599">
        <v>0</v>
      </c>
      <c r="I599">
        <v>0</v>
      </c>
      <c r="J599">
        <v>0</v>
      </c>
      <c r="K599">
        <v>0</v>
      </c>
      <c r="L599">
        <v>5050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133</v>
      </c>
      <c r="W599">
        <v>6650</v>
      </c>
      <c r="X599">
        <v>23</v>
      </c>
      <c r="Y599">
        <v>1600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</row>
    <row r="600" spans="1:57" x14ac:dyDescent="0.3">
      <c r="A600" s="3">
        <v>45748</v>
      </c>
      <c r="B600">
        <v>127</v>
      </c>
      <c r="C600" t="s">
        <v>56</v>
      </c>
      <c r="D600">
        <v>4014</v>
      </c>
      <c r="E600" t="s">
        <v>161</v>
      </c>
      <c r="F600">
        <v>101215</v>
      </c>
      <c r="G600" s="1">
        <v>45693.70416666667</v>
      </c>
      <c r="H600">
        <v>0</v>
      </c>
      <c r="I600">
        <v>0</v>
      </c>
      <c r="J600">
        <v>0</v>
      </c>
      <c r="K600">
        <v>0</v>
      </c>
      <c r="L600">
        <v>4550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359</v>
      </c>
      <c r="W600">
        <v>17950</v>
      </c>
      <c r="X600">
        <v>87</v>
      </c>
      <c r="Y600">
        <v>13400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</row>
    <row r="601" spans="1:57" x14ac:dyDescent="0.3">
      <c r="A601" s="3">
        <v>45748</v>
      </c>
      <c r="B601">
        <v>140</v>
      </c>
      <c r="C601" t="s">
        <v>158</v>
      </c>
      <c r="D601">
        <v>6061</v>
      </c>
      <c r="E601" t="s">
        <v>159</v>
      </c>
      <c r="F601">
        <v>100575</v>
      </c>
      <c r="G601" s="1">
        <v>45707.897916666669</v>
      </c>
      <c r="H601">
        <v>0</v>
      </c>
      <c r="I601">
        <v>0</v>
      </c>
      <c r="J601">
        <v>0</v>
      </c>
      <c r="K601">
        <v>0</v>
      </c>
      <c r="L601">
        <v>8550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326</v>
      </c>
      <c r="W601">
        <v>18500</v>
      </c>
      <c r="X601">
        <v>81</v>
      </c>
      <c r="Y601">
        <v>9950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</row>
    <row r="602" spans="1:57" x14ac:dyDescent="0.3">
      <c r="A602" s="3">
        <v>45748</v>
      </c>
      <c r="B602">
        <v>147</v>
      </c>
      <c r="C602" t="s">
        <v>156</v>
      </c>
      <c r="D602">
        <v>97201</v>
      </c>
      <c r="E602" t="s">
        <v>312</v>
      </c>
      <c r="F602">
        <v>100719</v>
      </c>
      <c r="G602" s="1">
        <v>45726.254861111112</v>
      </c>
      <c r="H602">
        <v>0</v>
      </c>
      <c r="I602">
        <v>0</v>
      </c>
      <c r="J602">
        <v>0</v>
      </c>
      <c r="K602">
        <v>0</v>
      </c>
      <c r="L602">
        <v>1000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20</v>
      </c>
      <c r="W602">
        <v>1050</v>
      </c>
      <c r="X602">
        <v>1</v>
      </c>
      <c r="Y602">
        <v>50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</row>
    <row r="603" spans="1:57" x14ac:dyDescent="0.3">
      <c r="A603" s="3">
        <v>45748</v>
      </c>
      <c r="B603">
        <v>146</v>
      </c>
      <c r="C603" t="s">
        <v>79</v>
      </c>
      <c r="D603">
        <v>6569</v>
      </c>
      <c r="E603" t="s">
        <v>231</v>
      </c>
      <c r="F603">
        <v>101313</v>
      </c>
      <c r="G603" s="1">
        <v>45716.970833333333</v>
      </c>
      <c r="H603">
        <v>0</v>
      </c>
      <c r="I603">
        <v>0</v>
      </c>
      <c r="J603">
        <v>0</v>
      </c>
      <c r="K603">
        <v>0</v>
      </c>
      <c r="L603">
        <v>100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</v>
      </c>
      <c r="W603">
        <v>100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</row>
    <row r="604" spans="1:57" x14ac:dyDescent="0.3">
      <c r="A604" s="3">
        <v>45748</v>
      </c>
      <c r="B604">
        <v>147</v>
      </c>
      <c r="C604" t="s">
        <v>156</v>
      </c>
      <c r="D604">
        <v>79287</v>
      </c>
      <c r="E604" t="s">
        <v>242</v>
      </c>
      <c r="F604">
        <v>101580</v>
      </c>
      <c r="G604" s="1">
        <v>45734.46875</v>
      </c>
      <c r="H604">
        <v>0</v>
      </c>
      <c r="I604">
        <v>0</v>
      </c>
      <c r="J604">
        <v>0</v>
      </c>
      <c r="K604">
        <v>0</v>
      </c>
      <c r="L604">
        <v>1200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29</v>
      </c>
      <c r="W604">
        <v>1550</v>
      </c>
      <c r="X604">
        <v>7</v>
      </c>
      <c r="Y604">
        <v>350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</row>
    <row r="605" spans="1:57" x14ac:dyDescent="0.3">
      <c r="A605" s="3">
        <v>45748</v>
      </c>
      <c r="B605">
        <v>145</v>
      </c>
      <c r="C605" t="s">
        <v>154</v>
      </c>
      <c r="D605">
        <v>6054</v>
      </c>
      <c r="E605" t="s">
        <v>155</v>
      </c>
      <c r="F605">
        <v>100483</v>
      </c>
      <c r="G605" s="1">
        <v>45713.772222222222</v>
      </c>
      <c r="H605">
        <v>0</v>
      </c>
      <c r="I605">
        <v>0</v>
      </c>
      <c r="J605">
        <v>0</v>
      </c>
      <c r="K605">
        <v>0</v>
      </c>
      <c r="L605">
        <v>650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102</v>
      </c>
      <c r="W605">
        <v>8100</v>
      </c>
      <c r="X605">
        <v>19</v>
      </c>
      <c r="Y605">
        <v>7450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</row>
    <row r="606" spans="1:57" x14ac:dyDescent="0.3">
      <c r="A606" s="3">
        <v>45748</v>
      </c>
      <c r="B606">
        <v>132</v>
      </c>
      <c r="C606" t="s">
        <v>87</v>
      </c>
      <c r="D606">
        <v>13246</v>
      </c>
      <c r="E606" t="s">
        <v>186</v>
      </c>
      <c r="F606">
        <v>101652</v>
      </c>
      <c r="G606" s="1">
        <v>45736.438194444447</v>
      </c>
      <c r="H606">
        <v>0</v>
      </c>
      <c r="I606">
        <v>0</v>
      </c>
      <c r="J606">
        <v>0</v>
      </c>
      <c r="K606">
        <v>0</v>
      </c>
      <c r="L606">
        <v>2250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80</v>
      </c>
      <c r="W606">
        <v>4250</v>
      </c>
      <c r="X606">
        <v>18</v>
      </c>
      <c r="Y606">
        <v>2000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</row>
    <row r="607" spans="1:57" x14ac:dyDescent="0.3">
      <c r="A607" s="3">
        <v>45748</v>
      </c>
      <c r="B607">
        <v>128</v>
      </c>
      <c r="C607" t="s">
        <v>63</v>
      </c>
      <c r="D607">
        <v>2494</v>
      </c>
      <c r="E607" t="s">
        <v>175</v>
      </c>
      <c r="F607">
        <v>900006</v>
      </c>
      <c r="G607" s="1">
        <v>45682.601388888892</v>
      </c>
      <c r="H607">
        <v>0</v>
      </c>
      <c r="I607">
        <v>0</v>
      </c>
      <c r="J607">
        <v>0</v>
      </c>
      <c r="K607">
        <v>0</v>
      </c>
      <c r="L607">
        <v>1200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168</v>
      </c>
      <c r="W607">
        <v>8500</v>
      </c>
      <c r="X607">
        <v>34</v>
      </c>
      <c r="Y607">
        <v>7300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</row>
    <row r="608" spans="1:57" x14ac:dyDescent="0.3">
      <c r="A608" s="3">
        <v>45748</v>
      </c>
      <c r="B608">
        <v>127</v>
      </c>
      <c r="C608" t="s">
        <v>56</v>
      </c>
      <c r="D608">
        <v>7098</v>
      </c>
      <c r="E608" t="s">
        <v>170</v>
      </c>
      <c r="F608">
        <v>100449</v>
      </c>
      <c r="G608" s="1">
        <v>45681.62222222222</v>
      </c>
      <c r="H608">
        <v>0</v>
      </c>
      <c r="I608">
        <v>0</v>
      </c>
      <c r="J608">
        <v>0</v>
      </c>
      <c r="K608">
        <v>0</v>
      </c>
      <c r="L608">
        <v>1950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74</v>
      </c>
      <c r="W608">
        <v>3750</v>
      </c>
      <c r="X608">
        <v>17</v>
      </c>
      <c r="Y608">
        <v>1800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</row>
    <row r="609" spans="1:57" x14ac:dyDescent="0.3">
      <c r="A609" s="3">
        <v>45748</v>
      </c>
      <c r="B609">
        <v>127</v>
      </c>
      <c r="C609" t="s">
        <v>56</v>
      </c>
      <c r="D609">
        <v>2490</v>
      </c>
      <c r="E609" t="s">
        <v>171</v>
      </c>
      <c r="F609">
        <v>100626</v>
      </c>
      <c r="G609" s="1">
        <v>45681.617361111108</v>
      </c>
      <c r="H609">
        <v>0</v>
      </c>
      <c r="I609">
        <v>0</v>
      </c>
      <c r="J609">
        <v>0</v>
      </c>
      <c r="K609">
        <v>0</v>
      </c>
      <c r="L609">
        <v>5950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147</v>
      </c>
      <c r="W609">
        <v>7350</v>
      </c>
      <c r="X609">
        <v>28</v>
      </c>
      <c r="Y609">
        <v>1400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</row>
    <row r="610" spans="1:57" x14ac:dyDescent="0.3">
      <c r="A610" s="3">
        <v>45748</v>
      </c>
      <c r="B610">
        <v>130</v>
      </c>
      <c r="C610" t="s">
        <v>60</v>
      </c>
      <c r="D610">
        <v>1978</v>
      </c>
      <c r="E610" t="s">
        <v>172</v>
      </c>
      <c r="F610">
        <v>101194</v>
      </c>
      <c r="G610" s="1">
        <v>45684.576388888891</v>
      </c>
      <c r="H610">
        <v>0</v>
      </c>
      <c r="I610">
        <v>0</v>
      </c>
      <c r="J610">
        <v>0</v>
      </c>
      <c r="K610">
        <v>0</v>
      </c>
      <c r="L610">
        <v>250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6</v>
      </c>
      <c r="W610">
        <v>300</v>
      </c>
      <c r="X610">
        <v>1</v>
      </c>
      <c r="Y610">
        <v>50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</row>
    <row r="611" spans="1:57" x14ac:dyDescent="0.3">
      <c r="A611" s="3">
        <v>45748</v>
      </c>
      <c r="B611">
        <v>121</v>
      </c>
      <c r="C611" t="s">
        <v>77</v>
      </c>
      <c r="D611">
        <v>127907</v>
      </c>
      <c r="E611" t="s">
        <v>528</v>
      </c>
      <c r="F611">
        <v>101891</v>
      </c>
      <c r="G611" s="1">
        <v>45748.136805555558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100</v>
      </c>
      <c r="X611">
        <v>2</v>
      </c>
      <c r="Y611">
        <v>100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</row>
    <row r="612" spans="1:57" x14ac:dyDescent="0.3">
      <c r="A612" s="3">
        <v>45748</v>
      </c>
      <c r="B612">
        <v>147</v>
      </c>
      <c r="C612" t="s">
        <v>156</v>
      </c>
      <c r="D612">
        <v>44458</v>
      </c>
      <c r="E612" t="s">
        <v>455</v>
      </c>
      <c r="F612">
        <v>101709</v>
      </c>
      <c r="G612" s="1">
        <v>45738.354861111111</v>
      </c>
      <c r="H612">
        <v>0</v>
      </c>
      <c r="I612">
        <v>0</v>
      </c>
      <c r="J612">
        <v>0</v>
      </c>
      <c r="K612">
        <v>0</v>
      </c>
      <c r="L612">
        <v>900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25</v>
      </c>
      <c r="W612">
        <v>1250</v>
      </c>
      <c r="X612">
        <v>7</v>
      </c>
      <c r="Y612">
        <v>350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</row>
    <row r="613" spans="1:57" x14ac:dyDescent="0.3">
      <c r="A613" s="3">
        <v>45748</v>
      </c>
      <c r="B613">
        <v>145</v>
      </c>
      <c r="C613" t="s">
        <v>154</v>
      </c>
      <c r="D613">
        <v>70571</v>
      </c>
      <c r="E613" t="s">
        <v>440</v>
      </c>
      <c r="F613">
        <v>101705</v>
      </c>
      <c r="G613" s="1">
        <v>45738.359027777777</v>
      </c>
      <c r="H613">
        <v>0</v>
      </c>
      <c r="I613">
        <v>0</v>
      </c>
      <c r="J613">
        <v>0</v>
      </c>
      <c r="K613">
        <v>0</v>
      </c>
      <c r="L613">
        <v>3950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95</v>
      </c>
      <c r="W613">
        <v>4950</v>
      </c>
      <c r="X613">
        <v>20</v>
      </c>
      <c r="Y613">
        <v>1000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</row>
    <row r="614" spans="1:57" x14ac:dyDescent="0.3">
      <c r="A614" s="3">
        <v>45748</v>
      </c>
      <c r="B614">
        <v>132</v>
      </c>
      <c r="C614" t="s">
        <v>87</v>
      </c>
      <c r="D614">
        <v>7088</v>
      </c>
      <c r="E614" t="s">
        <v>162</v>
      </c>
      <c r="F614">
        <v>100714</v>
      </c>
      <c r="G614" s="1">
        <v>45707.381944444445</v>
      </c>
      <c r="H614">
        <v>0</v>
      </c>
      <c r="I614">
        <v>0</v>
      </c>
      <c r="J614">
        <v>0</v>
      </c>
      <c r="K614">
        <v>0</v>
      </c>
      <c r="L614">
        <v>7100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174</v>
      </c>
      <c r="W614">
        <v>10200</v>
      </c>
      <c r="X614">
        <v>16</v>
      </c>
      <c r="Y614">
        <v>3100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</row>
    <row r="615" spans="1:57" x14ac:dyDescent="0.3">
      <c r="A615" s="3">
        <v>45748</v>
      </c>
      <c r="B615">
        <v>127</v>
      </c>
      <c r="C615" t="s">
        <v>56</v>
      </c>
      <c r="D615">
        <v>5040</v>
      </c>
      <c r="E615" t="s">
        <v>163</v>
      </c>
      <c r="F615">
        <v>100075</v>
      </c>
      <c r="G615" s="1">
        <v>45681.595138888886</v>
      </c>
      <c r="H615">
        <v>0</v>
      </c>
      <c r="I615">
        <v>0</v>
      </c>
      <c r="J615">
        <v>0</v>
      </c>
      <c r="K615">
        <v>0</v>
      </c>
      <c r="L615">
        <v>5650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203</v>
      </c>
      <c r="W615">
        <v>10850</v>
      </c>
      <c r="X615">
        <v>45</v>
      </c>
      <c r="Y615">
        <v>5200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</row>
    <row r="616" spans="1:57" x14ac:dyDescent="0.3">
      <c r="A616" s="3">
        <v>45748</v>
      </c>
      <c r="B616">
        <v>135</v>
      </c>
      <c r="C616" t="s">
        <v>72</v>
      </c>
      <c r="D616">
        <v>7181</v>
      </c>
      <c r="E616" t="s">
        <v>73</v>
      </c>
      <c r="F616">
        <v>101236</v>
      </c>
      <c r="G616" s="1">
        <v>45706.851388888892</v>
      </c>
      <c r="H616">
        <v>0</v>
      </c>
      <c r="I616">
        <v>0</v>
      </c>
      <c r="J616">
        <v>0</v>
      </c>
      <c r="K616">
        <v>0</v>
      </c>
      <c r="L616">
        <v>8750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183</v>
      </c>
      <c r="W616">
        <v>10350</v>
      </c>
      <c r="X616">
        <v>23</v>
      </c>
      <c r="Y616">
        <v>1600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</row>
    <row r="617" spans="1:57" x14ac:dyDescent="0.3">
      <c r="A617" s="3">
        <v>45748</v>
      </c>
      <c r="B617">
        <v>130</v>
      </c>
      <c r="C617" t="s">
        <v>60</v>
      </c>
      <c r="D617">
        <v>512532</v>
      </c>
      <c r="E617" t="s">
        <v>462</v>
      </c>
      <c r="F617">
        <v>101729</v>
      </c>
      <c r="G617" s="1">
        <v>45741.980555555558</v>
      </c>
      <c r="H617">
        <v>0</v>
      </c>
      <c r="I617">
        <v>0</v>
      </c>
      <c r="J617">
        <v>0</v>
      </c>
      <c r="K617">
        <v>0</v>
      </c>
      <c r="L617">
        <v>2550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110</v>
      </c>
      <c r="W617">
        <v>5500</v>
      </c>
      <c r="X617">
        <v>30</v>
      </c>
      <c r="Y617">
        <v>2950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</row>
    <row r="618" spans="1:57" x14ac:dyDescent="0.3">
      <c r="A618" s="3">
        <v>45748</v>
      </c>
      <c r="B618">
        <v>128</v>
      </c>
      <c r="C618" t="s">
        <v>63</v>
      </c>
      <c r="D618">
        <v>4617</v>
      </c>
      <c r="E618" t="s">
        <v>69</v>
      </c>
      <c r="F618">
        <v>900014</v>
      </c>
      <c r="G618" s="1">
        <v>45682.605555555558</v>
      </c>
      <c r="H618">
        <v>0</v>
      </c>
      <c r="I618">
        <v>0</v>
      </c>
      <c r="J618">
        <v>0</v>
      </c>
      <c r="K618">
        <v>0</v>
      </c>
      <c r="L618">
        <v>5500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150</v>
      </c>
      <c r="W618">
        <v>7500</v>
      </c>
      <c r="X618">
        <v>21</v>
      </c>
      <c r="Y618">
        <v>2000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</row>
    <row r="619" spans="1:57" x14ac:dyDescent="0.3">
      <c r="A619" s="3">
        <v>45748</v>
      </c>
      <c r="B619">
        <v>127</v>
      </c>
      <c r="C619" t="s">
        <v>56</v>
      </c>
      <c r="D619">
        <v>520</v>
      </c>
      <c r="E619" t="s">
        <v>68</v>
      </c>
      <c r="F619">
        <v>101188</v>
      </c>
      <c r="G619" s="1">
        <v>45681.765277777777</v>
      </c>
      <c r="H619">
        <v>0</v>
      </c>
      <c r="I619">
        <v>0</v>
      </c>
      <c r="J619">
        <v>0</v>
      </c>
      <c r="K619">
        <v>0</v>
      </c>
      <c r="L619">
        <v>5450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147</v>
      </c>
      <c r="W619">
        <v>7600</v>
      </c>
      <c r="X619">
        <v>34</v>
      </c>
      <c r="Y619">
        <v>2150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</row>
    <row r="620" spans="1:57" x14ac:dyDescent="0.3">
      <c r="A620" s="3">
        <v>45748</v>
      </c>
      <c r="B620">
        <v>146</v>
      </c>
      <c r="C620" t="s">
        <v>79</v>
      </c>
      <c r="D620">
        <v>94232</v>
      </c>
      <c r="E620" t="s">
        <v>254</v>
      </c>
      <c r="F620">
        <v>101342</v>
      </c>
      <c r="G620" s="1">
        <v>45721.988888888889</v>
      </c>
      <c r="H620">
        <v>0</v>
      </c>
      <c r="I620">
        <v>0</v>
      </c>
      <c r="J620">
        <v>0</v>
      </c>
      <c r="K620">
        <v>0</v>
      </c>
      <c r="L620">
        <v>1100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35</v>
      </c>
      <c r="W620">
        <v>1750</v>
      </c>
      <c r="X620">
        <v>9</v>
      </c>
      <c r="Y620">
        <v>650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</row>
    <row r="621" spans="1:57" x14ac:dyDescent="0.3">
      <c r="A621" s="3">
        <v>45748</v>
      </c>
      <c r="B621">
        <v>432</v>
      </c>
      <c r="C621" t="s">
        <v>146</v>
      </c>
      <c r="D621">
        <v>1029</v>
      </c>
      <c r="E621" t="s">
        <v>236</v>
      </c>
      <c r="F621">
        <v>100146</v>
      </c>
      <c r="G621" s="1">
        <v>45716.947916666664</v>
      </c>
      <c r="H621">
        <v>0</v>
      </c>
      <c r="I621">
        <v>0</v>
      </c>
      <c r="J621">
        <v>0</v>
      </c>
      <c r="K621">
        <v>0</v>
      </c>
      <c r="L621">
        <v>100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</v>
      </c>
      <c r="W621">
        <v>100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</row>
    <row r="622" spans="1:57" x14ac:dyDescent="0.3">
      <c r="A622" s="3">
        <v>45748</v>
      </c>
      <c r="B622">
        <v>143</v>
      </c>
      <c r="C622" t="s">
        <v>89</v>
      </c>
      <c r="D622">
        <v>712207</v>
      </c>
      <c r="E622" t="s">
        <v>469</v>
      </c>
      <c r="F622">
        <v>101732</v>
      </c>
      <c r="G622" s="1">
        <v>45741.986805555556</v>
      </c>
      <c r="H622">
        <v>0</v>
      </c>
      <c r="I622">
        <v>0</v>
      </c>
      <c r="J622">
        <v>0</v>
      </c>
      <c r="K622">
        <v>0</v>
      </c>
      <c r="L622">
        <v>6850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261</v>
      </c>
      <c r="W622">
        <v>13050</v>
      </c>
      <c r="X622">
        <v>57</v>
      </c>
      <c r="Y622">
        <v>6200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</row>
    <row r="623" spans="1:57" x14ac:dyDescent="0.3">
      <c r="A623" s="3">
        <v>45748</v>
      </c>
      <c r="B623">
        <v>142</v>
      </c>
      <c r="C623" t="s">
        <v>64</v>
      </c>
      <c r="D623">
        <v>5634</v>
      </c>
      <c r="E623" t="s">
        <v>65</v>
      </c>
      <c r="F623">
        <v>100370</v>
      </c>
      <c r="G623" s="1">
        <v>45714.779166666667</v>
      </c>
      <c r="H623">
        <v>0</v>
      </c>
      <c r="I623">
        <v>0</v>
      </c>
      <c r="J623">
        <v>0</v>
      </c>
      <c r="K623">
        <v>0</v>
      </c>
      <c r="L623">
        <v>-1550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10</v>
      </c>
      <c r="W623">
        <v>500</v>
      </c>
      <c r="X623">
        <v>23</v>
      </c>
      <c r="Y623">
        <v>2050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</row>
    <row r="624" spans="1:57" x14ac:dyDescent="0.3">
      <c r="A624" s="3">
        <v>45748</v>
      </c>
      <c r="B624">
        <v>127</v>
      </c>
      <c r="C624" t="s">
        <v>56</v>
      </c>
      <c r="D624">
        <v>2050</v>
      </c>
      <c r="E624" t="s">
        <v>66</v>
      </c>
      <c r="F624">
        <v>101183</v>
      </c>
      <c r="G624" s="1">
        <v>45681.636805555558</v>
      </c>
      <c r="H624">
        <v>0</v>
      </c>
      <c r="I624">
        <v>0</v>
      </c>
      <c r="J624">
        <v>0</v>
      </c>
      <c r="K624">
        <v>0</v>
      </c>
      <c r="L624">
        <v>700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14</v>
      </c>
      <c r="W624">
        <v>700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</row>
    <row r="625" spans="1:57" x14ac:dyDescent="0.3">
      <c r="A625" s="3">
        <v>45748</v>
      </c>
      <c r="B625">
        <v>127</v>
      </c>
      <c r="C625" t="s">
        <v>56</v>
      </c>
      <c r="D625">
        <v>73244</v>
      </c>
      <c r="E625" t="s">
        <v>277</v>
      </c>
      <c r="F625">
        <v>101392</v>
      </c>
      <c r="G625" s="1">
        <v>45723.837500000001</v>
      </c>
      <c r="H625">
        <v>0</v>
      </c>
      <c r="I625">
        <v>0</v>
      </c>
      <c r="J625">
        <v>0</v>
      </c>
      <c r="K625">
        <v>0</v>
      </c>
      <c r="L625">
        <v>3150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131</v>
      </c>
      <c r="W625">
        <v>6700</v>
      </c>
      <c r="X625">
        <v>33</v>
      </c>
      <c r="Y625">
        <v>3550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</row>
    <row r="626" spans="1:57" x14ac:dyDescent="0.3">
      <c r="A626" s="3">
        <v>45748</v>
      </c>
      <c r="B626">
        <v>147</v>
      </c>
      <c r="C626" t="s">
        <v>156</v>
      </c>
      <c r="D626">
        <v>89630</v>
      </c>
      <c r="E626" t="s">
        <v>319</v>
      </c>
      <c r="F626">
        <v>101384</v>
      </c>
      <c r="G626" s="1">
        <v>45728.311805555553</v>
      </c>
      <c r="H626">
        <v>0</v>
      </c>
      <c r="I626">
        <v>0</v>
      </c>
      <c r="J626">
        <v>0</v>
      </c>
      <c r="K626">
        <v>0</v>
      </c>
      <c r="L626">
        <v>9500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72</v>
      </c>
      <c r="W626">
        <v>10700</v>
      </c>
      <c r="X626">
        <v>7</v>
      </c>
      <c r="Y626">
        <v>1200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</row>
    <row r="627" spans="1:57" x14ac:dyDescent="0.3">
      <c r="A627" s="3">
        <v>45748</v>
      </c>
      <c r="B627">
        <v>130</v>
      </c>
      <c r="C627" t="s">
        <v>60</v>
      </c>
      <c r="D627">
        <v>2048</v>
      </c>
      <c r="E627" t="s">
        <v>61</v>
      </c>
      <c r="F627">
        <v>101241</v>
      </c>
      <c r="G627" s="1">
        <v>45706.826388888891</v>
      </c>
      <c r="H627">
        <v>0</v>
      </c>
      <c r="I627">
        <v>0</v>
      </c>
      <c r="J627">
        <v>0</v>
      </c>
      <c r="K627">
        <v>0</v>
      </c>
      <c r="L627">
        <v>23350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326</v>
      </c>
      <c r="W627">
        <v>26650</v>
      </c>
      <c r="X627">
        <v>17</v>
      </c>
      <c r="Y627">
        <v>3300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</row>
    <row r="628" spans="1:57" x14ac:dyDescent="0.3">
      <c r="A628" s="3">
        <v>45748</v>
      </c>
      <c r="B628">
        <v>122</v>
      </c>
      <c r="C628" t="s">
        <v>58</v>
      </c>
      <c r="D628">
        <v>1535</v>
      </c>
      <c r="E628" t="s">
        <v>59</v>
      </c>
      <c r="F628">
        <v>101229</v>
      </c>
      <c r="G628" s="1">
        <v>45700.238888888889</v>
      </c>
      <c r="H628">
        <v>0</v>
      </c>
      <c r="I628">
        <v>0</v>
      </c>
      <c r="J628">
        <v>0</v>
      </c>
      <c r="K628">
        <v>0</v>
      </c>
      <c r="L628">
        <v>2850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95</v>
      </c>
      <c r="W628">
        <v>5250</v>
      </c>
      <c r="X628">
        <v>21</v>
      </c>
      <c r="Y628">
        <v>2000</v>
      </c>
      <c r="Z628">
        <v>8</v>
      </c>
      <c r="AA628">
        <v>400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</row>
    <row r="629" spans="1:57" x14ac:dyDescent="0.3">
      <c r="A629" s="3">
        <v>45748</v>
      </c>
      <c r="B629">
        <v>146</v>
      </c>
      <c r="C629" t="s">
        <v>79</v>
      </c>
      <c r="D629">
        <v>3094</v>
      </c>
      <c r="E629" t="s">
        <v>80</v>
      </c>
      <c r="F629">
        <v>100561</v>
      </c>
      <c r="G629" s="1">
        <v>45713.782638888886</v>
      </c>
      <c r="H629">
        <v>0</v>
      </c>
      <c r="I629">
        <v>0</v>
      </c>
      <c r="J629">
        <v>0</v>
      </c>
      <c r="K629">
        <v>0</v>
      </c>
      <c r="L629">
        <v>900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56</v>
      </c>
      <c r="W629">
        <v>3250</v>
      </c>
      <c r="X629">
        <v>13</v>
      </c>
      <c r="Y629">
        <v>2350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</row>
    <row r="630" spans="1:57" x14ac:dyDescent="0.3">
      <c r="A630" s="3">
        <v>45748</v>
      </c>
      <c r="B630">
        <v>140</v>
      </c>
      <c r="C630" t="s">
        <v>158</v>
      </c>
      <c r="D630">
        <v>965121</v>
      </c>
      <c r="E630" t="s">
        <v>521</v>
      </c>
      <c r="F630">
        <v>101776</v>
      </c>
      <c r="G630" s="1">
        <v>45745.364583333336</v>
      </c>
      <c r="H630">
        <v>0</v>
      </c>
      <c r="I630">
        <v>0</v>
      </c>
      <c r="J630">
        <v>0</v>
      </c>
      <c r="K630">
        <v>0</v>
      </c>
      <c r="L630">
        <v>450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21</v>
      </c>
      <c r="W630">
        <v>1200</v>
      </c>
      <c r="X630">
        <v>12</v>
      </c>
      <c r="Y630">
        <v>750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</row>
    <row r="631" spans="1:57" x14ac:dyDescent="0.3">
      <c r="A631" s="3">
        <v>45748</v>
      </c>
      <c r="B631">
        <v>132</v>
      </c>
      <c r="C631" t="s">
        <v>87</v>
      </c>
      <c r="D631">
        <v>7186</v>
      </c>
      <c r="E631" t="s">
        <v>337</v>
      </c>
      <c r="F631">
        <v>101411</v>
      </c>
      <c r="G631" s="1">
        <v>45728.311111111114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11</v>
      </c>
      <c r="W631">
        <v>550</v>
      </c>
      <c r="X631">
        <v>2</v>
      </c>
      <c r="Y631">
        <v>550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</row>
    <row r="632" spans="1:57" x14ac:dyDescent="0.3">
      <c r="A632" s="3">
        <v>45748</v>
      </c>
      <c r="B632">
        <v>121</v>
      </c>
      <c r="C632" t="s">
        <v>77</v>
      </c>
      <c r="D632">
        <v>6162</v>
      </c>
      <c r="E632" t="s">
        <v>78</v>
      </c>
      <c r="F632">
        <v>101231</v>
      </c>
      <c r="G632" s="1">
        <v>45703.361111111109</v>
      </c>
      <c r="H632">
        <v>0</v>
      </c>
      <c r="I632">
        <v>0</v>
      </c>
      <c r="J632">
        <v>0</v>
      </c>
      <c r="K632">
        <v>0</v>
      </c>
      <c r="L632">
        <v>550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17</v>
      </c>
      <c r="W632">
        <v>850</v>
      </c>
      <c r="X632">
        <v>6</v>
      </c>
      <c r="Y632">
        <v>300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</row>
    <row r="633" spans="1:57" x14ac:dyDescent="0.3">
      <c r="A633" s="3">
        <v>45748</v>
      </c>
      <c r="B633">
        <v>122</v>
      </c>
      <c r="C633" t="s">
        <v>58</v>
      </c>
      <c r="D633">
        <v>529</v>
      </c>
      <c r="E633" t="s">
        <v>75</v>
      </c>
      <c r="F633">
        <v>100033</v>
      </c>
      <c r="G633" s="1">
        <v>45676.611111111109</v>
      </c>
      <c r="H633">
        <v>0</v>
      </c>
      <c r="I633">
        <v>0</v>
      </c>
      <c r="J633">
        <v>0</v>
      </c>
      <c r="K633">
        <v>0</v>
      </c>
      <c r="L633">
        <v>1600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35</v>
      </c>
      <c r="W633">
        <v>1750</v>
      </c>
      <c r="X633">
        <v>3</v>
      </c>
      <c r="Y633">
        <v>150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</row>
    <row r="634" spans="1:57" x14ac:dyDescent="0.3">
      <c r="A634" s="3">
        <v>45748</v>
      </c>
      <c r="B634">
        <v>122</v>
      </c>
      <c r="C634" t="s">
        <v>58</v>
      </c>
      <c r="D634">
        <v>17</v>
      </c>
      <c r="E634" t="s">
        <v>76</v>
      </c>
      <c r="F634">
        <v>101216</v>
      </c>
      <c r="G634" s="1">
        <v>45699.180555555555</v>
      </c>
      <c r="H634">
        <v>0</v>
      </c>
      <c r="I634">
        <v>0</v>
      </c>
      <c r="J634">
        <v>0</v>
      </c>
      <c r="K634">
        <v>0</v>
      </c>
      <c r="L634">
        <v>900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287</v>
      </c>
      <c r="W634">
        <v>18850</v>
      </c>
      <c r="X634">
        <v>101</v>
      </c>
      <c r="Y634">
        <v>17950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</row>
    <row r="635" spans="1:57" x14ac:dyDescent="0.3">
      <c r="A635" s="3">
        <v>45748</v>
      </c>
      <c r="B635">
        <v>432</v>
      </c>
      <c r="C635" t="s">
        <v>146</v>
      </c>
      <c r="D635">
        <v>6637</v>
      </c>
      <c r="E635" t="s">
        <v>235</v>
      </c>
      <c r="F635">
        <v>101297</v>
      </c>
      <c r="G635" s="1">
        <v>45716.28125</v>
      </c>
      <c r="H635">
        <v>0</v>
      </c>
      <c r="I635">
        <v>0</v>
      </c>
      <c r="J635">
        <v>0</v>
      </c>
      <c r="K635">
        <v>0</v>
      </c>
      <c r="L635">
        <v>550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14</v>
      </c>
      <c r="W635">
        <v>700</v>
      </c>
      <c r="X635">
        <v>3</v>
      </c>
      <c r="Y635">
        <v>150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</row>
    <row r="636" spans="1:57" x14ac:dyDescent="0.3">
      <c r="A636" s="3">
        <v>45748</v>
      </c>
      <c r="B636">
        <v>148</v>
      </c>
      <c r="C636" t="s">
        <v>256</v>
      </c>
      <c r="D636">
        <v>82930</v>
      </c>
      <c r="E636" t="s">
        <v>324</v>
      </c>
      <c r="F636">
        <v>101436</v>
      </c>
      <c r="G636" s="1">
        <v>45727.845833333333</v>
      </c>
      <c r="H636">
        <v>0</v>
      </c>
      <c r="I636">
        <v>0</v>
      </c>
      <c r="J636">
        <v>0</v>
      </c>
      <c r="K636">
        <v>0</v>
      </c>
      <c r="L636">
        <v>150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29</v>
      </c>
      <c r="W636">
        <v>1450</v>
      </c>
      <c r="X636">
        <v>7</v>
      </c>
      <c r="Y636">
        <v>1300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</row>
    <row r="637" spans="1:57" x14ac:dyDescent="0.3">
      <c r="A637" s="3">
        <v>45748</v>
      </c>
      <c r="B637">
        <v>139</v>
      </c>
      <c r="C637" t="s">
        <v>96</v>
      </c>
      <c r="D637">
        <v>40434</v>
      </c>
      <c r="E637" t="s">
        <v>357</v>
      </c>
      <c r="F637">
        <v>101520</v>
      </c>
      <c r="G637" s="1">
        <v>45731.429861111108</v>
      </c>
      <c r="H637">
        <v>0</v>
      </c>
      <c r="I637">
        <v>0</v>
      </c>
      <c r="J637">
        <v>0</v>
      </c>
      <c r="K637">
        <v>0</v>
      </c>
      <c r="L637">
        <v>3400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113</v>
      </c>
      <c r="W637">
        <v>6650</v>
      </c>
      <c r="X637">
        <v>31</v>
      </c>
      <c r="Y637">
        <v>3250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</row>
    <row r="638" spans="1:57" x14ac:dyDescent="0.3">
      <c r="A638" s="3">
        <v>45748</v>
      </c>
      <c r="B638">
        <v>132</v>
      </c>
      <c r="C638" t="s">
        <v>87</v>
      </c>
      <c r="D638">
        <v>52723</v>
      </c>
      <c r="E638" t="s">
        <v>379</v>
      </c>
      <c r="F638">
        <v>101549</v>
      </c>
      <c r="G638" s="1">
        <v>45734.068055555559</v>
      </c>
      <c r="H638">
        <v>0</v>
      </c>
      <c r="I638">
        <v>0</v>
      </c>
      <c r="J638">
        <v>0</v>
      </c>
      <c r="K638">
        <v>0</v>
      </c>
      <c r="L638">
        <v>1150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24</v>
      </c>
      <c r="W638">
        <v>1500</v>
      </c>
      <c r="X638">
        <v>4</v>
      </c>
      <c r="Y638">
        <v>350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</row>
    <row r="639" spans="1:57" x14ac:dyDescent="0.3">
      <c r="A639" s="3">
        <v>45748</v>
      </c>
      <c r="B639">
        <v>143</v>
      </c>
      <c r="C639" t="s">
        <v>89</v>
      </c>
      <c r="D639">
        <v>22003</v>
      </c>
      <c r="E639" t="s">
        <v>368</v>
      </c>
      <c r="F639">
        <v>101534</v>
      </c>
      <c r="G639" s="1">
        <v>45731.454861111109</v>
      </c>
      <c r="H639">
        <v>0</v>
      </c>
      <c r="I639">
        <v>0</v>
      </c>
      <c r="J639">
        <v>0</v>
      </c>
      <c r="K639">
        <v>0</v>
      </c>
      <c r="L639">
        <v>750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16</v>
      </c>
      <c r="W639">
        <v>800</v>
      </c>
      <c r="X639">
        <v>1</v>
      </c>
      <c r="Y639">
        <v>50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</row>
    <row r="640" spans="1:57" x14ac:dyDescent="0.3">
      <c r="A640" s="3">
        <v>45748</v>
      </c>
      <c r="B640">
        <v>146</v>
      </c>
      <c r="C640" t="s">
        <v>79</v>
      </c>
      <c r="D640">
        <v>4584</v>
      </c>
      <c r="E640" t="s">
        <v>234</v>
      </c>
      <c r="F640">
        <v>101316</v>
      </c>
      <c r="G640" s="1">
        <v>45716.95</v>
      </c>
      <c r="H640">
        <v>0</v>
      </c>
      <c r="I640">
        <v>0</v>
      </c>
      <c r="J640">
        <v>0</v>
      </c>
      <c r="K640">
        <v>0</v>
      </c>
      <c r="L640">
        <v>3050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74</v>
      </c>
      <c r="W640">
        <v>4400</v>
      </c>
      <c r="X640">
        <v>17</v>
      </c>
      <c r="Y640">
        <v>1350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</row>
    <row r="641" spans="1:57" x14ac:dyDescent="0.3">
      <c r="A641" s="3">
        <v>45748</v>
      </c>
      <c r="B641">
        <v>127</v>
      </c>
      <c r="C641" t="s">
        <v>56</v>
      </c>
      <c r="D641">
        <v>4072</v>
      </c>
      <c r="E641" t="s">
        <v>200</v>
      </c>
      <c r="F641">
        <v>101182</v>
      </c>
      <c r="G641" s="1">
        <v>45681.634722222225</v>
      </c>
      <c r="H641">
        <v>0</v>
      </c>
      <c r="I641">
        <v>0</v>
      </c>
      <c r="J641">
        <v>0</v>
      </c>
      <c r="K641">
        <v>0</v>
      </c>
      <c r="L641">
        <v>200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6</v>
      </c>
      <c r="W641">
        <v>300</v>
      </c>
      <c r="X641">
        <v>2</v>
      </c>
      <c r="Y641">
        <v>100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</row>
    <row r="642" spans="1:57" x14ac:dyDescent="0.3">
      <c r="A642" s="3">
        <v>45748</v>
      </c>
      <c r="B642">
        <v>143</v>
      </c>
      <c r="C642" t="s">
        <v>89</v>
      </c>
      <c r="D642">
        <v>136698</v>
      </c>
      <c r="E642" t="s">
        <v>510</v>
      </c>
      <c r="F642">
        <v>101872</v>
      </c>
      <c r="G642" s="1">
        <v>45745.347916666666</v>
      </c>
      <c r="H642">
        <v>0</v>
      </c>
      <c r="I642">
        <v>0</v>
      </c>
      <c r="J642">
        <v>0</v>
      </c>
      <c r="K642">
        <v>0</v>
      </c>
      <c r="L642">
        <v>5500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148</v>
      </c>
      <c r="W642">
        <v>7900</v>
      </c>
      <c r="X642">
        <v>35</v>
      </c>
      <c r="Y642">
        <v>2400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</row>
    <row r="643" spans="1:57" x14ac:dyDescent="0.3">
      <c r="A643" s="3">
        <v>45748</v>
      </c>
      <c r="B643">
        <v>141</v>
      </c>
      <c r="C643" t="s">
        <v>123</v>
      </c>
      <c r="D643">
        <v>2018</v>
      </c>
      <c r="E643" t="s">
        <v>198</v>
      </c>
      <c r="F643">
        <v>100888</v>
      </c>
      <c r="G643" s="1">
        <v>45713.775694444441</v>
      </c>
      <c r="H643">
        <v>0</v>
      </c>
      <c r="I643">
        <v>0</v>
      </c>
      <c r="J643">
        <v>0</v>
      </c>
      <c r="K643">
        <v>0</v>
      </c>
      <c r="L643">
        <v>750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80</v>
      </c>
      <c r="W643">
        <v>4000</v>
      </c>
      <c r="X643">
        <v>23</v>
      </c>
      <c r="Y643">
        <v>3250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</row>
    <row r="644" spans="1:57" x14ac:dyDescent="0.3">
      <c r="A644" s="3">
        <v>45748</v>
      </c>
      <c r="B644">
        <v>121</v>
      </c>
      <c r="C644" t="s">
        <v>77</v>
      </c>
      <c r="D644">
        <v>993</v>
      </c>
      <c r="E644" t="s">
        <v>197</v>
      </c>
      <c r="F644">
        <v>100025</v>
      </c>
      <c r="G644" s="1">
        <v>45676.628472222219</v>
      </c>
      <c r="H644">
        <v>0</v>
      </c>
      <c r="I644">
        <v>0</v>
      </c>
      <c r="J644">
        <v>0</v>
      </c>
      <c r="K644">
        <v>0</v>
      </c>
      <c r="L644">
        <v>950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70</v>
      </c>
      <c r="W644">
        <v>3500</v>
      </c>
      <c r="X644">
        <v>24</v>
      </c>
      <c r="Y644">
        <v>2550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</row>
    <row r="645" spans="1:57" x14ac:dyDescent="0.3">
      <c r="A645" s="3">
        <v>45748</v>
      </c>
      <c r="B645">
        <v>147</v>
      </c>
      <c r="C645" t="s">
        <v>156</v>
      </c>
      <c r="D645">
        <v>543224</v>
      </c>
      <c r="E645" t="s">
        <v>461</v>
      </c>
      <c r="F645">
        <v>101719</v>
      </c>
      <c r="G645" s="1">
        <v>45741.975694444445</v>
      </c>
      <c r="H645">
        <v>0</v>
      </c>
      <c r="I645">
        <v>0</v>
      </c>
      <c r="J645">
        <v>0</v>
      </c>
      <c r="K645">
        <v>0</v>
      </c>
      <c r="L645">
        <v>2100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35</v>
      </c>
      <c r="W645">
        <v>2250</v>
      </c>
      <c r="X645">
        <v>2</v>
      </c>
      <c r="Y645">
        <v>150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</row>
    <row r="646" spans="1:57" x14ac:dyDescent="0.3">
      <c r="A646" s="3">
        <v>45748</v>
      </c>
      <c r="B646">
        <v>146</v>
      </c>
      <c r="C646" t="s">
        <v>79</v>
      </c>
      <c r="D646">
        <v>95230</v>
      </c>
      <c r="E646" t="s">
        <v>404</v>
      </c>
      <c r="F646">
        <v>101573</v>
      </c>
      <c r="G646" s="1">
        <v>45734.05972222222</v>
      </c>
      <c r="H646">
        <v>0</v>
      </c>
      <c r="I646">
        <v>0</v>
      </c>
      <c r="J646">
        <v>0</v>
      </c>
      <c r="K646">
        <v>0</v>
      </c>
      <c r="L646">
        <v>700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44</v>
      </c>
      <c r="W646">
        <v>2200</v>
      </c>
      <c r="X646">
        <v>11</v>
      </c>
      <c r="Y646">
        <v>1500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</row>
    <row r="647" spans="1:57" x14ac:dyDescent="0.3">
      <c r="A647" s="3">
        <v>45748</v>
      </c>
      <c r="B647">
        <v>147</v>
      </c>
      <c r="C647" t="s">
        <v>156</v>
      </c>
      <c r="D647">
        <v>20989</v>
      </c>
      <c r="E647" t="s">
        <v>333</v>
      </c>
      <c r="F647">
        <v>101441</v>
      </c>
      <c r="G647" s="1">
        <v>45728.878472222219</v>
      </c>
      <c r="H647">
        <v>0</v>
      </c>
      <c r="I647">
        <v>0</v>
      </c>
      <c r="J647">
        <v>0</v>
      </c>
      <c r="K647">
        <v>0</v>
      </c>
      <c r="L647">
        <v>150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3</v>
      </c>
      <c r="W647">
        <v>150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</row>
    <row r="648" spans="1:57" x14ac:dyDescent="0.3">
      <c r="A648" s="3">
        <v>45748</v>
      </c>
      <c r="B648">
        <v>121</v>
      </c>
      <c r="C648" t="s">
        <v>77</v>
      </c>
      <c r="D648">
        <v>4094</v>
      </c>
      <c r="E648" t="s">
        <v>207</v>
      </c>
      <c r="F648">
        <v>101220</v>
      </c>
      <c r="G648" s="1">
        <v>45699.186805555553</v>
      </c>
      <c r="H648">
        <v>0</v>
      </c>
      <c r="I648">
        <v>0</v>
      </c>
      <c r="J648">
        <v>0</v>
      </c>
      <c r="K648">
        <v>0</v>
      </c>
      <c r="L648">
        <v>7550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161</v>
      </c>
      <c r="W648">
        <v>11450</v>
      </c>
      <c r="X648">
        <v>26</v>
      </c>
      <c r="Y648">
        <v>3900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</row>
    <row r="649" spans="1:57" x14ac:dyDescent="0.3">
      <c r="A649" s="3">
        <v>45748</v>
      </c>
      <c r="B649">
        <v>116</v>
      </c>
      <c r="C649" t="s">
        <v>131</v>
      </c>
      <c r="D649">
        <v>9725</v>
      </c>
      <c r="E649" t="s">
        <v>250</v>
      </c>
      <c r="F649">
        <v>9725</v>
      </c>
      <c r="G649" s="1">
        <v>45682.486805555556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</row>
    <row r="650" spans="1:57" x14ac:dyDescent="0.3">
      <c r="A650" s="3">
        <v>45748</v>
      </c>
      <c r="B650">
        <v>138</v>
      </c>
      <c r="C650" t="s">
        <v>70</v>
      </c>
      <c r="D650">
        <v>572394</v>
      </c>
      <c r="E650" t="s">
        <v>501</v>
      </c>
      <c r="F650">
        <v>101822</v>
      </c>
      <c r="G650" s="1">
        <v>45744.390277777777</v>
      </c>
      <c r="H650">
        <v>0</v>
      </c>
      <c r="I650">
        <v>0</v>
      </c>
      <c r="J650">
        <v>0</v>
      </c>
      <c r="K650">
        <v>0</v>
      </c>
      <c r="L650">
        <v>500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14</v>
      </c>
      <c r="W650">
        <v>700</v>
      </c>
      <c r="X650">
        <v>4</v>
      </c>
      <c r="Y650">
        <v>200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</row>
    <row r="651" spans="1:57" x14ac:dyDescent="0.3">
      <c r="A651" s="3">
        <v>45748</v>
      </c>
      <c r="B651">
        <v>147</v>
      </c>
      <c r="C651" t="s">
        <v>156</v>
      </c>
      <c r="D651">
        <v>9211</v>
      </c>
      <c r="E651" t="s">
        <v>233</v>
      </c>
      <c r="F651">
        <v>101331</v>
      </c>
      <c r="G651" s="1">
        <v>45716.961111111108</v>
      </c>
      <c r="H651">
        <v>0</v>
      </c>
      <c r="I651">
        <v>0</v>
      </c>
      <c r="J651">
        <v>0</v>
      </c>
      <c r="K651">
        <v>0</v>
      </c>
      <c r="L651">
        <v>1350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27</v>
      </c>
      <c r="W651">
        <v>1350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</row>
    <row r="652" spans="1:57" x14ac:dyDescent="0.3">
      <c r="A652" s="3">
        <v>45748</v>
      </c>
      <c r="B652">
        <v>135</v>
      </c>
      <c r="C652" t="s">
        <v>72</v>
      </c>
      <c r="D652">
        <v>89572</v>
      </c>
      <c r="E652" t="s">
        <v>276</v>
      </c>
      <c r="F652">
        <v>101394</v>
      </c>
      <c r="G652" s="1">
        <v>45723.84097222222</v>
      </c>
      <c r="H652">
        <v>0</v>
      </c>
      <c r="I652">
        <v>0</v>
      </c>
      <c r="J652">
        <v>0</v>
      </c>
      <c r="K652">
        <v>0</v>
      </c>
      <c r="L652">
        <v>-100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</row>
    <row r="653" spans="1:57" x14ac:dyDescent="0.3">
      <c r="A653" s="3">
        <v>45748</v>
      </c>
      <c r="B653">
        <v>144</v>
      </c>
      <c r="C653" t="s">
        <v>120</v>
      </c>
      <c r="D653">
        <v>79331</v>
      </c>
      <c r="E653" t="s">
        <v>275</v>
      </c>
      <c r="F653">
        <v>101361</v>
      </c>
      <c r="G653" s="1">
        <v>45722.944444444445</v>
      </c>
      <c r="H653">
        <v>0</v>
      </c>
      <c r="I653">
        <v>0</v>
      </c>
      <c r="J653">
        <v>0</v>
      </c>
      <c r="K653">
        <v>0</v>
      </c>
      <c r="L653">
        <v>400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8</v>
      </c>
      <c r="W653">
        <v>400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</row>
    <row r="654" spans="1:57" x14ac:dyDescent="0.3">
      <c r="A654" s="3">
        <v>45748</v>
      </c>
      <c r="B654">
        <v>122</v>
      </c>
      <c r="C654" t="s">
        <v>58</v>
      </c>
      <c r="D654">
        <v>26595</v>
      </c>
      <c r="E654" t="s">
        <v>418</v>
      </c>
      <c r="F654">
        <v>101541</v>
      </c>
      <c r="G654" s="1">
        <v>45734.058333333334</v>
      </c>
      <c r="H654">
        <v>0</v>
      </c>
      <c r="I654">
        <v>0</v>
      </c>
      <c r="J654">
        <v>0</v>
      </c>
      <c r="K654">
        <v>0</v>
      </c>
      <c r="L654">
        <v>1500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16</v>
      </c>
      <c r="W654">
        <v>1650</v>
      </c>
      <c r="X654">
        <v>2</v>
      </c>
      <c r="Y654">
        <v>150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</row>
    <row r="655" spans="1:57" x14ac:dyDescent="0.3">
      <c r="A655" s="3">
        <v>45748</v>
      </c>
      <c r="B655">
        <v>148</v>
      </c>
      <c r="C655" t="s">
        <v>256</v>
      </c>
      <c r="D655">
        <v>705518</v>
      </c>
      <c r="E655" t="s">
        <v>480</v>
      </c>
      <c r="F655">
        <v>101817</v>
      </c>
      <c r="G655" s="1">
        <v>45744.365972222222</v>
      </c>
      <c r="H655">
        <v>0</v>
      </c>
      <c r="I655">
        <v>0</v>
      </c>
      <c r="J655">
        <v>0</v>
      </c>
      <c r="K655">
        <v>0</v>
      </c>
      <c r="L655">
        <v>850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22</v>
      </c>
      <c r="W655">
        <v>1200</v>
      </c>
      <c r="X655">
        <v>4</v>
      </c>
      <c r="Y655">
        <v>350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</row>
    <row r="656" spans="1:57" x14ac:dyDescent="0.3">
      <c r="A656" s="3">
        <v>45748</v>
      </c>
      <c r="B656">
        <v>147</v>
      </c>
      <c r="C656" t="s">
        <v>156</v>
      </c>
      <c r="D656">
        <v>69092</v>
      </c>
      <c r="E656" t="s">
        <v>430</v>
      </c>
      <c r="F656">
        <v>101629</v>
      </c>
      <c r="G656" s="1">
        <v>45736.279166666667</v>
      </c>
      <c r="H656">
        <v>0</v>
      </c>
      <c r="I656">
        <v>0</v>
      </c>
      <c r="J656">
        <v>0</v>
      </c>
      <c r="K656">
        <v>0</v>
      </c>
      <c r="L656">
        <v>400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10</v>
      </c>
      <c r="W656">
        <v>500</v>
      </c>
      <c r="X656">
        <v>2</v>
      </c>
      <c r="Y656">
        <v>100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</row>
    <row r="657" spans="1:57" x14ac:dyDescent="0.3">
      <c r="A657" s="3">
        <v>45748</v>
      </c>
      <c r="B657">
        <v>121</v>
      </c>
      <c r="C657" t="s">
        <v>77</v>
      </c>
      <c r="D657">
        <v>44518</v>
      </c>
      <c r="E657" t="s">
        <v>345</v>
      </c>
      <c r="F657">
        <v>101488</v>
      </c>
      <c r="G657" s="1">
        <v>45729.841666666667</v>
      </c>
      <c r="H657">
        <v>0</v>
      </c>
      <c r="I657">
        <v>0</v>
      </c>
      <c r="J657">
        <v>0</v>
      </c>
      <c r="K657">
        <v>0</v>
      </c>
      <c r="L657">
        <v>6850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162</v>
      </c>
      <c r="W657">
        <v>9200</v>
      </c>
      <c r="X657">
        <v>14</v>
      </c>
      <c r="Y657">
        <v>2350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</row>
    <row r="658" spans="1:57" x14ac:dyDescent="0.3">
      <c r="A658" s="3">
        <v>45748</v>
      </c>
      <c r="B658">
        <v>138</v>
      </c>
      <c r="C658" t="s">
        <v>70</v>
      </c>
      <c r="D658">
        <v>661986</v>
      </c>
      <c r="E658" t="s">
        <v>508</v>
      </c>
      <c r="F658">
        <v>101833</v>
      </c>
      <c r="G658" s="1">
        <v>45745.356249999997</v>
      </c>
      <c r="H658">
        <v>0</v>
      </c>
      <c r="I658">
        <v>0</v>
      </c>
      <c r="J658">
        <v>0</v>
      </c>
      <c r="K658">
        <v>0</v>
      </c>
      <c r="L658">
        <v>3250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73</v>
      </c>
      <c r="W658">
        <v>3650</v>
      </c>
      <c r="X658">
        <v>8</v>
      </c>
      <c r="Y658">
        <v>400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</row>
    <row r="659" spans="1:57" x14ac:dyDescent="0.3">
      <c r="A659" s="3">
        <v>45748</v>
      </c>
      <c r="B659">
        <v>138</v>
      </c>
      <c r="C659" t="s">
        <v>70</v>
      </c>
      <c r="D659">
        <v>84457</v>
      </c>
      <c r="E659" t="s">
        <v>391</v>
      </c>
      <c r="F659">
        <v>101544</v>
      </c>
      <c r="G659" s="1">
        <v>45734.055555555555</v>
      </c>
      <c r="H659">
        <v>0</v>
      </c>
      <c r="I659">
        <v>0</v>
      </c>
      <c r="J659">
        <v>0</v>
      </c>
      <c r="K659">
        <v>0</v>
      </c>
      <c r="L659">
        <v>7000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243</v>
      </c>
      <c r="W659">
        <v>12200</v>
      </c>
      <c r="X659">
        <v>49</v>
      </c>
      <c r="Y659">
        <v>5200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</row>
    <row r="660" spans="1:57" x14ac:dyDescent="0.3">
      <c r="A660" s="3">
        <v>45748</v>
      </c>
      <c r="B660">
        <v>147</v>
      </c>
      <c r="C660" t="s">
        <v>156</v>
      </c>
      <c r="D660">
        <v>5108</v>
      </c>
      <c r="E660" t="s">
        <v>314</v>
      </c>
      <c r="F660">
        <v>101414</v>
      </c>
      <c r="G660" s="1">
        <v>45726.775000000001</v>
      </c>
      <c r="H660">
        <v>0</v>
      </c>
      <c r="I660">
        <v>0</v>
      </c>
      <c r="J660">
        <v>0</v>
      </c>
      <c r="K660">
        <v>0</v>
      </c>
      <c r="L660">
        <v>2800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73</v>
      </c>
      <c r="W660">
        <v>3650</v>
      </c>
      <c r="X660">
        <v>11</v>
      </c>
      <c r="Y660">
        <v>850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</row>
    <row r="661" spans="1:57" x14ac:dyDescent="0.3">
      <c r="A661" s="3">
        <v>45748</v>
      </c>
      <c r="B661">
        <v>145</v>
      </c>
      <c r="C661" t="s">
        <v>154</v>
      </c>
      <c r="D661">
        <v>90601</v>
      </c>
      <c r="E661" t="s">
        <v>334</v>
      </c>
      <c r="F661">
        <v>101459</v>
      </c>
      <c r="G661" s="1">
        <v>45728.894444444442</v>
      </c>
      <c r="H661">
        <v>0</v>
      </c>
      <c r="I661">
        <v>0</v>
      </c>
      <c r="J661">
        <v>0</v>
      </c>
      <c r="K661">
        <v>0</v>
      </c>
      <c r="L661">
        <v>11250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229</v>
      </c>
      <c r="W661">
        <v>15050</v>
      </c>
      <c r="X661">
        <v>34</v>
      </c>
      <c r="Y661">
        <v>3550</v>
      </c>
      <c r="Z661">
        <v>5</v>
      </c>
      <c r="AA661">
        <v>250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</row>
    <row r="662" spans="1:57" x14ac:dyDescent="0.3">
      <c r="A662" s="3">
        <v>45748</v>
      </c>
      <c r="B662">
        <v>132</v>
      </c>
      <c r="C662" t="s">
        <v>87</v>
      </c>
      <c r="D662">
        <v>796646</v>
      </c>
      <c r="E662" t="s">
        <v>506</v>
      </c>
      <c r="F662">
        <v>101844</v>
      </c>
      <c r="G662" s="1">
        <v>45745.361805555556</v>
      </c>
      <c r="H662">
        <v>0</v>
      </c>
      <c r="I662">
        <v>0</v>
      </c>
      <c r="J662">
        <v>0</v>
      </c>
      <c r="K662">
        <v>0</v>
      </c>
      <c r="L662">
        <v>1150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27</v>
      </c>
      <c r="W662">
        <v>1350</v>
      </c>
      <c r="X662">
        <v>4</v>
      </c>
      <c r="Y662">
        <v>200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</row>
    <row r="663" spans="1:57" x14ac:dyDescent="0.3">
      <c r="A663" s="3">
        <v>45748</v>
      </c>
      <c r="B663">
        <v>432</v>
      </c>
      <c r="C663" t="s">
        <v>146</v>
      </c>
      <c r="D663">
        <v>17393</v>
      </c>
      <c r="E663" t="s">
        <v>323</v>
      </c>
      <c r="F663">
        <v>101435</v>
      </c>
      <c r="G663" s="1">
        <v>45727.844444444447</v>
      </c>
      <c r="H663">
        <v>0</v>
      </c>
      <c r="I663">
        <v>0</v>
      </c>
      <c r="J663">
        <v>0</v>
      </c>
      <c r="K663">
        <v>0</v>
      </c>
      <c r="L663">
        <v>100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2</v>
      </c>
      <c r="W663">
        <v>100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</row>
    <row r="664" spans="1:57" x14ac:dyDescent="0.3">
      <c r="A664" s="3">
        <v>45748</v>
      </c>
      <c r="B664">
        <v>132</v>
      </c>
      <c r="C664" t="s">
        <v>87</v>
      </c>
      <c r="D664">
        <v>82925</v>
      </c>
      <c r="E664" t="s">
        <v>405</v>
      </c>
      <c r="F664">
        <v>101359</v>
      </c>
      <c r="G664" s="1">
        <v>45722.943055555559</v>
      </c>
      <c r="H664">
        <v>0</v>
      </c>
      <c r="I664">
        <v>0</v>
      </c>
      <c r="J664">
        <v>0</v>
      </c>
      <c r="K664">
        <v>0</v>
      </c>
      <c r="L664">
        <v>-50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50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</row>
    <row r="665" spans="1:57" x14ac:dyDescent="0.3">
      <c r="A665" s="3">
        <v>45748</v>
      </c>
      <c r="B665">
        <v>144</v>
      </c>
      <c r="C665" t="s">
        <v>120</v>
      </c>
      <c r="D665">
        <v>9293</v>
      </c>
      <c r="E665" t="s">
        <v>241</v>
      </c>
      <c r="F665">
        <v>101337</v>
      </c>
      <c r="G665" s="1">
        <v>45717.37777777778</v>
      </c>
      <c r="H665">
        <v>0</v>
      </c>
      <c r="I665">
        <v>0</v>
      </c>
      <c r="J665">
        <v>0</v>
      </c>
      <c r="K665">
        <v>0</v>
      </c>
      <c r="L665">
        <v>8300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219</v>
      </c>
      <c r="W665">
        <v>10950</v>
      </c>
      <c r="X665">
        <v>15</v>
      </c>
      <c r="Y665">
        <v>2650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</row>
    <row r="666" spans="1:57" x14ac:dyDescent="0.3">
      <c r="A666" s="3">
        <v>45748</v>
      </c>
      <c r="B666">
        <v>147</v>
      </c>
      <c r="C666" t="s">
        <v>156</v>
      </c>
      <c r="D666">
        <v>588</v>
      </c>
      <c r="E666" t="s">
        <v>380</v>
      </c>
      <c r="F666">
        <v>101446</v>
      </c>
      <c r="G666" s="1">
        <v>45728.884027777778</v>
      </c>
      <c r="H666">
        <v>0</v>
      </c>
      <c r="I666">
        <v>0</v>
      </c>
      <c r="J666">
        <v>0</v>
      </c>
      <c r="K666">
        <v>0</v>
      </c>
      <c r="L666">
        <v>100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4</v>
      </c>
      <c r="W666">
        <v>200</v>
      </c>
      <c r="X666">
        <v>2</v>
      </c>
      <c r="Y666">
        <v>100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</row>
    <row r="667" spans="1:57" x14ac:dyDescent="0.3">
      <c r="A667" s="3">
        <v>45748</v>
      </c>
      <c r="B667">
        <v>147</v>
      </c>
      <c r="C667" t="s">
        <v>156</v>
      </c>
      <c r="D667">
        <v>77906</v>
      </c>
      <c r="E667" t="s">
        <v>374</v>
      </c>
      <c r="F667">
        <v>101539</v>
      </c>
      <c r="G667" s="1">
        <v>45731.451388888891</v>
      </c>
      <c r="H667">
        <v>0</v>
      </c>
      <c r="I667">
        <v>0</v>
      </c>
      <c r="J667">
        <v>0</v>
      </c>
      <c r="K667">
        <v>0</v>
      </c>
      <c r="L667">
        <v>650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14</v>
      </c>
      <c r="W667">
        <v>700</v>
      </c>
      <c r="X667">
        <v>1</v>
      </c>
      <c r="Y667">
        <v>50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</row>
    <row r="668" spans="1:57" x14ac:dyDescent="0.3">
      <c r="A668" s="3">
        <v>45748</v>
      </c>
      <c r="B668">
        <v>127</v>
      </c>
      <c r="C668" t="s">
        <v>56</v>
      </c>
      <c r="D668">
        <v>4681</v>
      </c>
      <c r="E668" t="s">
        <v>106</v>
      </c>
      <c r="F668">
        <v>100101</v>
      </c>
      <c r="G668" s="1">
        <v>45688.674305555556</v>
      </c>
      <c r="H668">
        <v>0</v>
      </c>
      <c r="I668">
        <v>0</v>
      </c>
      <c r="J668">
        <v>0</v>
      </c>
      <c r="K668">
        <v>0</v>
      </c>
      <c r="L668">
        <v>400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56</v>
      </c>
      <c r="W668">
        <v>2800</v>
      </c>
      <c r="X668">
        <v>21</v>
      </c>
      <c r="Y668">
        <v>2400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</row>
    <row r="669" spans="1:57" x14ac:dyDescent="0.3">
      <c r="A669" s="3">
        <v>45748</v>
      </c>
      <c r="B669">
        <v>127</v>
      </c>
      <c r="C669" t="s">
        <v>56</v>
      </c>
      <c r="D669">
        <v>9283</v>
      </c>
      <c r="E669" t="s">
        <v>104</v>
      </c>
      <c r="F669">
        <v>101214</v>
      </c>
      <c r="G669" s="1">
        <v>45693.702777777777</v>
      </c>
      <c r="H669">
        <v>0</v>
      </c>
      <c r="I669">
        <v>0</v>
      </c>
      <c r="J669">
        <v>0</v>
      </c>
      <c r="K669">
        <v>0</v>
      </c>
      <c r="L669">
        <v>11850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393</v>
      </c>
      <c r="W669">
        <v>21150</v>
      </c>
      <c r="X669">
        <v>53</v>
      </c>
      <c r="Y669">
        <v>9300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</row>
    <row r="670" spans="1:57" x14ac:dyDescent="0.3">
      <c r="A670" s="3">
        <v>45748</v>
      </c>
      <c r="B670">
        <v>135</v>
      </c>
      <c r="C670" t="s">
        <v>72</v>
      </c>
      <c r="D670">
        <v>8258</v>
      </c>
      <c r="E670" t="s">
        <v>103</v>
      </c>
      <c r="F670">
        <v>100360</v>
      </c>
      <c r="G670" s="1">
        <v>45707.535416666666</v>
      </c>
      <c r="H670">
        <v>0</v>
      </c>
      <c r="I670">
        <v>0</v>
      </c>
      <c r="J670">
        <v>0</v>
      </c>
      <c r="K670">
        <v>0</v>
      </c>
      <c r="L670">
        <v>2900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356</v>
      </c>
      <c r="W670">
        <v>20400</v>
      </c>
      <c r="X670">
        <v>73</v>
      </c>
      <c r="Y670">
        <v>17500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</row>
    <row r="671" spans="1:57" x14ac:dyDescent="0.3">
      <c r="A671" s="3">
        <v>45748</v>
      </c>
      <c r="B671">
        <v>122</v>
      </c>
      <c r="C671" t="s">
        <v>58</v>
      </c>
      <c r="D671">
        <v>64</v>
      </c>
      <c r="E671" t="s">
        <v>102</v>
      </c>
      <c r="F671">
        <v>100010</v>
      </c>
      <c r="G671" s="1">
        <v>45676.603472222225</v>
      </c>
      <c r="H671">
        <v>0</v>
      </c>
      <c r="I671">
        <v>0</v>
      </c>
      <c r="J671">
        <v>0</v>
      </c>
      <c r="K671">
        <v>0</v>
      </c>
      <c r="L671">
        <v>6750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139</v>
      </c>
      <c r="W671">
        <v>6950</v>
      </c>
      <c r="X671">
        <v>4</v>
      </c>
      <c r="Y671">
        <v>200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</row>
    <row r="672" spans="1:57" x14ac:dyDescent="0.3">
      <c r="A672" s="3">
        <v>45748</v>
      </c>
      <c r="B672">
        <v>133</v>
      </c>
      <c r="C672" t="s">
        <v>82</v>
      </c>
      <c r="D672">
        <v>21056</v>
      </c>
      <c r="E672" t="s">
        <v>262</v>
      </c>
      <c r="F672">
        <v>101351</v>
      </c>
      <c r="G672" s="1">
        <v>45721.984722222223</v>
      </c>
      <c r="H672">
        <v>0</v>
      </c>
      <c r="I672">
        <v>0</v>
      </c>
      <c r="J672">
        <v>0</v>
      </c>
      <c r="K672">
        <v>0</v>
      </c>
      <c r="L672">
        <v>4400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169</v>
      </c>
      <c r="W672">
        <v>8550</v>
      </c>
      <c r="X672">
        <v>47</v>
      </c>
      <c r="Y672">
        <v>4150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 x14ac:dyDescent="0.3">
      <c r="A673" s="3">
        <v>45748</v>
      </c>
      <c r="B673">
        <v>140</v>
      </c>
      <c r="C673" t="s">
        <v>158</v>
      </c>
      <c r="D673">
        <v>49730</v>
      </c>
      <c r="E673" t="s">
        <v>399</v>
      </c>
      <c r="F673">
        <v>101563</v>
      </c>
      <c r="G673" s="1">
        <v>45734.074999999997</v>
      </c>
      <c r="H673">
        <v>0</v>
      </c>
      <c r="I673">
        <v>0</v>
      </c>
      <c r="J673">
        <v>0</v>
      </c>
      <c r="K673">
        <v>0</v>
      </c>
      <c r="L673">
        <v>2000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48</v>
      </c>
      <c r="W673">
        <v>2400</v>
      </c>
      <c r="X673">
        <v>8</v>
      </c>
      <c r="Y673">
        <v>400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</row>
    <row r="674" spans="1:57" x14ac:dyDescent="0.3">
      <c r="A674" s="3">
        <v>45748</v>
      </c>
      <c r="B674">
        <v>127</v>
      </c>
      <c r="C674" t="s">
        <v>56</v>
      </c>
      <c r="D674">
        <v>4699</v>
      </c>
      <c r="E674" t="s">
        <v>114</v>
      </c>
      <c r="F674">
        <v>101012</v>
      </c>
      <c r="G674" s="1">
        <v>45681.624305555553</v>
      </c>
      <c r="H674">
        <v>0</v>
      </c>
      <c r="I674">
        <v>0</v>
      </c>
      <c r="J674">
        <v>0</v>
      </c>
      <c r="K674">
        <v>0</v>
      </c>
      <c r="L674">
        <v>9150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553</v>
      </c>
      <c r="W674">
        <v>29250</v>
      </c>
      <c r="X674">
        <v>108</v>
      </c>
      <c r="Y674">
        <v>20100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</row>
    <row r="675" spans="1:57" x14ac:dyDescent="0.3">
      <c r="A675" s="3">
        <v>45748</v>
      </c>
      <c r="B675">
        <v>137</v>
      </c>
      <c r="C675" t="s">
        <v>117</v>
      </c>
      <c r="D675">
        <v>233539</v>
      </c>
      <c r="E675" t="s">
        <v>490</v>
      </c>
      <c r="F675">
        <v>101796</v>
      </c>
      <c r="G675" s="1">
        <v>45744.356249999997</v>
      </c>
      <c r="H675">
        <v>0</v>
      </c>
      <c r="I675">
        <v>0</v>
      </c>
      <c r="J675">
        <v>0</v>
      </c>
      <c r="K675">
        <v>0</v>
      </c>
      <c r="L675">
        <v>2100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74</v>
      </c>
      <c r="W675">
        <v>3900</v>
      </c>
      <c r="X675">
        <v>16</v>
      </c>
      <c r="Y675">
        <v>1800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</row>
    <row r="676" spans="1:57" x14ac:dyDescent="0.3">
      <c r="A676" s="3">
        <v>45748</v>
      </c>
      <c r="B676">
        <v>121</v>
      </c>
      <c r="C676" t="s">
        <v>77</v>
      </c>
      <c r="D676">
        <v>27207</v>
      </c>
      <c r="E676" t="s">
        <v>445</v>
      </c>
      <c r="F676">
        <v>101697</v>
      </c>
      <c r="G676" s="1">
        <v>45738.370138888888</v>
      </c>
      <c r="H676">
        <v>0</v>
      </c>
      <c r="I676">
        <v>0</v>
      </c>
      <c r="J676">
        <v>0</v>
      </c>
      <c r="K676">
        <v>0</v>
      </c>
      <c r="L676">
        <v>100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158</v>
      </c>
      <c r="W676">
        <v>9400</v>
      </c>
      <c r="X676">
        <v>40</v>
      </c>
      <c r="Y676">
        <v>9300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</row>
    <row r="677" spans="1:57" x14ac:dyDescent="0.3">
      <c r="A677" s="3">
        <v>45748</v>
      </c>
      <c r="B677">
        <v>121</v>
      </c>
      <c r="C677" t="s">
        <v>77</v>
      </c>
      <c r="D677">
        <v>61516</v>
      </c>
      <c r="E677" t="s">
        <v>447</v>
      </c>
      <c r="F677">
        <v>101698</v>
      </c>
      <c r="G677" s="1">
        <v>45738.361805555556</v>
      </c>
      <c r="H677">
        <v>0</v>
      </c>
      <c r="I677">
        <v>0</v>
      </c>
      <c r="J677">
        <v>0</v>
      </c>
      <c r="K677">
        <v>0</v>
      </c>
      <c r="L677">
        <v>-800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179</v>
      </c>
      <c r="W677">
        <v>9500</v>
      </c>
      <c r="X677">
        <v>46</v>
      </c>
      <c r="Y677">
        <v>10300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</row>
    <row r="678" spans="1:57" x14ac:dyDescent="0.3">
      <c r="A678" s="3">
        <v>45748</v>
      </c>
      <c r="B678">
        <v>135</v>
      </c>
      <c r="C678" t="s">
        <v>72</v>
      </c>
      <c r="D678">
        <v>36940</v>
      </c>
      <c r="E678" t="s">
        <v>375</v>
      </c>
      <c r="F678">
        <v>101555</v>
      </c>
      <c r="G678" s="1">
        <v>45734.074305555558</v>
      </c>
      <c r="H678">
        <v>0</v>
      </c>
      <c r="I678">
        <v>0</v>
      </c>
      <c r="J678">
        <v>0</v>
      </c>
      <c r="K678">
        <v>0</v>
      </c>
      <c r="L678">
        <v>850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35</v>
      </c>
      <c r="W678">
        <v>1750</v>
      </c>
      <c r="X678">
        <v>18</v>
      </c>
      <c r="Y678">
        <v>900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 x14ac:dyDescent="0.3">
      <c r="A679" s="3">
        <v>45748</v>
      </c>
      <c r="B679">
        <v>128</v>
      </c>
      <c r="C679" t="s">
        <v>63</v>
      </c>
      <c r="D679">
        <v>2641</v>
      </c>
      <c r="E679" t="s">
        <v>108</v>
      </c>
      <c r="F679">
        <v>900007</v>
      </c>
      <c r="G679" s="1">
        <v>45682.575694444444</v>
      </c>
      <c r="H679">
        <v>0</v>
      </c>
      <c r="I679">
        <v>0</v>
      </c>
      <c r="J679">
        <v>0</v>
      </c>
      <c r="K679">
        <v>0</v>
      </c>
      <c r="L679">
        <v>2450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114</v>
      </c>
      <c r="W679">
        <v>5750</v>
      </c>
      <c r="X679">
        <v>35</v>
      </c>
      <c r="Y679">
        <v>3300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</row>
    <row r="680" spans="1:57" x14ac:dyDescent="0.3">
      <c r="A680" s="3">
        <v>45748</v>
      </c>
      <c r="B680">
        <v>138</v>
      </c>
      <c r="C680" t="s">
        <v>70</v>
      </c>
      <c r="D680">
        <v>418375</v>
      </c>
      <c r="E680" t="s">
        <v>470</v>
      </c>
      <c r="F680">
        <v>101741</v>
      </c>
      <c r="G680" s="1">
        <v>45741.98333333333</v>
      </c>
      <c r="H680">
        <v>0</v>
      </c>
      <c r="I680">
        <v>0</v>
      </c>
      <c r="J680">
        <v>0</v>
      </c>
      <c r="K680">
        <v>0</v>
      </c>
      <c r="L680">
        <v>8350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213</v>
      </c>
      <c r="W680">
        <v>10650</v>
      </c>
      <c r="X680">
        <v>41</v>
      </c>
      <c r="Y680">
        <v>2300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</row>
    <row r="681" spans="1:57" x14ac:dyDescent="0.3">
      <c r="A681" s="3">
        <v>45748</v>
      </c>
      <c r="B681">
        <v>432</v>
      </c>
      <c r="C681" t="s">
        <v>146</v>
      </c>
      <c r="D681">
        <v>60494</v>
      </c>
      <c r="E681" t="s">
        <v>278</v>
      </c>
      <c r="F681">
        <v>100501</v>
      </c>
      <c r="G681" s="1">
        <v>45723.839583333334</v>
      </c>
      <c r="H681">
        <v>0</v>
      </c>
      <c r="I681">
        <v>0</v>
      </c>
      <c r="J681">
        <v>0</v>
      </c>
      <c r="K681">
        <v>0</v>
      </c>
      <c r="L681">
        <v>7100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212</v>
      </c>
      <c r="W681">
        <v>10850</v>
      </c>
      <c r="X681">
        <v>36</v>
      </c>
      <c r="Y681">
        <v>3750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</row>
    <row r="682" spans="1:57" x14ac:dyDescent="0.3">
      <c r="A682" s="3">
        <v>45748</v>
      </c>
      <c r="B682">
        <v>130</v>
      </c>
      <c r="C682" t="s">
        <v>60</v>
      </c>
      <c r="D682">
        <v>79</v>
      </c>
      <c r="E682" t="s">
        <v>107</v>
      </c>
      <c r="F682">
        <v>101193</v>
      </c>
      <c r="G682" s="1">
        <v>45684.574999999997</v>
      </c>
      <c r="H682">
        <v>0</v>
      </c>
      <c r="I682">
        <v>0</v>
      </c>
      <c r="J682">
        <v>0</v>
      </c>
      <c r="K682">
        <v>0</v>
      </c>
      <c r="L682">
        <v>350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11</v>
      </c>
      <c r="W682">
        <v>550</v>
      </c>
      <c r="X682">
        <v>4</v>
      </c>
      <c r="Y682">
        <v>200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</row>
    <row r="683" spans="1:57" x14ac:dyDescent="0.3">
      <c r="A683" s="3">
        <v>45748</v>
      </c>
      <c r="B683">
        <v>143</v>
      </c>
      <c r="C683" t="s">
        <v>89</v>
      </c>
      <c r="D683">
        <v>6190</v>
      </c>
      <c r="E683" t="s">
        <v>90</v>
      </c>
      <c r="F683">
        <v>100818</v>
      </c>
      <c r="G683" s="1">
        <v>45708.75277777778</v>
      </c>
      <c r="H683">
        <v>0</v>
      </c>
      <c r="I683">
        <v>0</v>
      </c>
      <c r="J683">
        <v>0</v>
      </c>
      <c r="K683">
        <v>0</v>
      </c>
      <c r="L683">
        <v>2150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123</v>
      </c>
      <c r="W683">
        <v>6150</v>
      </c>
      <c r="X683">
        <v>22</v>
      </c>
      <c r="Y683">
        <v>4000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</row>
    <row r="684" spans="1:57" x14ac:dyDescent="0.3">
      <c r="A684" s="3">
        <v>45748</v>
      </c>
      <c r="B684">
        <v>127</v>
      </c>
      <c r="C684" t="s">
        <v>56</v>
      </c>
      <c r="D684">
        <v>5677</v>
      </c>
      <c r="E684" t="s">
        <v>252</v>
      </c>
      <c r="F684">
        <v>100796</v>
      </c>
      <c r="G684" s="1">
        <v>45681.552777777775</v>
      </c>
      <c r="H684">
        <v>0</v>
      </c>
      <c r="I684">
        <v>0</v>
      </c>
      <c r="J684">
        <v>0</v>
      </c>
      <c r="K684">
        <v>0</v>
      </c>
      <c r="L684">
        <v>5600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145</v>
      </c>
      <c r="W684">
        <v>7400</v>
      </c>
      <c r="X684">
        <v>31</v>
      </c>
      <c r="Y684">
        <v>1800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</row>
    <row r="685" spans="1:57" x14ac:dyDescent="0.3">
      <c r="A685" s="3">
        <v>45748</v>
      </c>
      <c r="B685">
        <v>121</v>
      </c>
      <c r="C685" t="s">
        <v>77</v>
      </c>
      <c r="D685">
        <v>40</v>
      </c>
      <c r="E685" t="s">
        <v>244</v>
      </c>
      <c r="F685">
        <v>100013</v>
      </c>
      <c r="G685" s="1">
        <v>45676.625</v>
      </c>
      <c r="H685">
        <v>0</v>
      </c>
      <c r="I685">
        <v>0</v>
      </c>
      <c r="J685">
        <v>0</v>
      </c>
      <c r="K685">
        <v>0</v>
      </c>
      <c r="L685">
        <v>850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22</v>
      </c>
      <c r="W685">
        <v>1450</v>
      </c>
      <c r="X685">
        <v>9</v>
      </c>
      <c r="Y685">
        <v>600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</row>
    <row r="686" spans="1:57" x14ac:dyDescent="0.3">
      <c r="A686" s="3">
        <v>45748</v>
      </c>
      <c r="B686">
        <v>147</v>
      </c>
      <c r="C686" t="s">
        <v>156</v>
      </c>
      <c r="D686">
        <v>39478</v>
      </c>
      <c r="E686" t="s">
        <v>303</v>
      </c>
      <c r="F686">
        <v>100757</v>
      </c>
      <c r="G686" s="1">
        <v>45726.46875</v>
      </c>
      <c r="H686">
        <v>0</v>
      </c>
      <c r="I686">
        <v>0</v>
      </c>
      <c r="J686">
        <v>0</v>
      </c>
      <c r="K686">
        <v>0</v>
      </c>
      <c r="L686">
        <v>5350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179</v>
      </c>
      <c r="W686">
        <v>10100</v>
      </c>
      <c r="X686">
        <v>30</v>
      </c>
      <c r="Y686">
        <v>4750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</row>
    <row r="687" spans="1:57" x14ac:dyDescent="0.3">
      <c r="A687" s="3">
        <v>45748</v>
      </c>
      <c r="B687">
        <v>130</v>
      </c>
      <c r="C687" t="s">
        <v>60</v>
      </c>
      <c r="D687">
        <v>98874</v>
      </c>
      <c r="E687" t="s">
        <v>398</v>
      </c>
      <c r="F687">
        <v>101589</v>
      </c>
      <c r="G687" s="1">
        <v>45735.26458333333</v>
      </c>
      <c r="H687">
        <v>0</v>
      </c>
      <c r="I687">
        <v>0</v>
      </c>
      <c r="J687">
        <v>0</v>
      </c>
      <c r="K687">
        <v>0</v>
      </c>
      <c r="L687">
        <v>1050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33</v>
      </c>
      <c r="W687">
        <v>1800</v>
      </c>
      <c r="X687">
        <v>6</v>
      </c>
      <c r="Y687">
        <v>750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</row>
    <row r="688" spans="1:57" x14ac:dyDescent="0.3">
      <c r="A688" s="3">
        <v>45748</v>
      </c>
      <c r="B688">
        <v>147</v>
      </c>
      <c r="C688" t="s">
        <v>156</v>
      </c>
      <c r="D688">
        <v>7203</v>
      </c>
      <c r="E688" t="s">
        <v>240</v>
      </c>
      <c r="F688">
        <v>101336</v>
      </c>
      <c r="G688" s="1">
        <v>45716.963194444441</v>
      </c>
      <c r="H688">
        <v>0</v>
      </c>
      <c r="I688">
        <v>0</v>
      </c>
      <c r="J688">
        <v>0</v>
      </c>
      <c r="K688">
        <v>0</v>
      </c>
      <c r="L688">
        <v>1900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203</v>
      </c>
      <c r="W688">
        <v>10150</v>
      </c>
      <c r="X688">
        <v>129</v>
      </c>
      <c r="Y688">
        <v>8250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</row>
    <row r="689" spans="1:57" x14ac:dyDescent="0.3">
      <c r="A689" s="3">
        <v>45748</v>
      </c>
      <c r="B689">
        <v>147</v>
      </c>
      <c r="C689" t="s">
        <v>156</v>
      </c>
      <c r="D689">
        <v>1569</v>
      </c>
      <c r="E689" t="s">
        <v>239</v>
      </c>
      <c r="F689">
        <v>101323</v>
      </c>
      <c r="G689" s="1">
        <v>45716.956944444442</v>
      </c>
      <c r="H689">
        <v>0</v>
      </c>
      <c r="I689">
        <v>0</v>
      </c>
      <c r="J689">
        <v>0</v>
      </c>
      <c r="K689">
        <v>0</v>
      </c>
      <c r="L689">
        <v>800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16</v>
      </c>
      <c r="W689">
        <v>800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</row>
    <row r="690" spans="1:57" x14ac:dyDescent="0.3">
      <c r="A690" s="3">
        <v>45748</v>
      </c>
      <c r="B690">
        <v>142</v>
      </c>
      <c r="C690" t="s">
        <v>64</v>
      </c>
      <c r="D690">
        <v>3615</v>
      </c>
      <c r="E690" t="s">
        <v>84</v>
      </c>
      <c r="F690">
        <v>100392</v>
      </c>
      <c r="G690" s="1">
        <v>45707.525694444441</v>
      </c>
      <c r="H690">
        <v>0</v>
      </c>
      <c r="I690">
        <v>0</v>
      </c>
      <c r="J690">
        <v>0</v>
      </c>
      <c r="K690">
        <v>0</v>
      </c>
      <c r="L690">
        <v>-100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24</v>
      </c>
      <c r="W690">
        <v>1200</v>
      </c>
      <c r="X690">
        <v>8</v>
      </c>
      <c r="Y690">
        <v>1300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</row>
    <row r="691" spans="1:57" x14ac:dyDescent="0.3">
      <c r="A691" s="3">
        <v>45748</v>
      </c>
      <c r="B691">
        <v>130</v>
      </c>
      <c r="C691" t="s">
        <v>60</v>
      </c>
      <c r="D691">
        <v>889902</v>
      </c>
      <c r="E691" t="s">
        <v>482</v>
      </c>
      <c r="F691">
        <v>101824</v>
      </c>
      <c r="G691" s="1">
        <v>45743.450694444444</v>
      </c>
      <c r="H691">
        <v>0</v>
      </c>
      <c r="I691">
        <v>0</v>
      </c>
      <c r="J691">
        <v>0</v>
      </c>
      <c r="K691">
        <v>0</v>
      </c>
      <c r="L691">
        <v>8500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544</v>
      </c>
      <c r="W691">
        <v>27400</v>
      </c>
      <c r="X691">
        <v>111</v>
      </c>
      <c r="Y691">
        <v>18900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</row>
    <row r="692" spans="1:57" x14ac:dyDescent="0.3">
      <c r="A692" s="3">
        <v>45748</v>
      </c>
      <c r="B692">
        <v>139</v>
      </c>
      <c r="C692" t="s">
        <v>96</v>
      </c>
      <c r="D692">
        <v>7225</v>
      </c>
      <c r="E692" t="s">
        <v>97</v>
      </c>
      <c r="F692">
        <v>101279</v>
      </c>
      <c r="G692" s="1">
        <v>45716.28402777778</v>
      </c>
      <c r="H692">
        <v>0</v>
      </c>
      <c r="I692">
        <v>0</v>
      </c>
      <c r="J692">
        <v>0</v>
      </c>
      <c r="K692">
        <v>0</v>
      </c>
      <c r="L692">
        <v>1300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24</v>
      </c>
      <c r="W692">
        <v>1400</v>
      </c>
      <c r="X692">
        <v>2</v>
      </c>
      <c r="Y692">
        <v>100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</row>
    <row r="693" spans="1:57" x14ac:dyDescent="0.3">
      <c r="A693" s="3">
        <v>45748</v>
      </c>
      <c r="B693">
        <v>121</v>
      </c>
      <c r="C693" t="s">
        <v>77</v>
      </c>
      <c r="D693">
        <v>29223</v>
      </c>
      <c r="E693" t="s">
        <v>346</v>
      </c>
      <c r="F693">
        <v>101487</v>
      </c>
      <c r="G693" s="1">
        <v>45729.840277777781</v>
      </c>
      <c r="H693">
        <v>0</v>
      </c>
      <c r="I693">
        <v>0</v>
      </c>
      <c r="J693">
        <v>0</v>
      </c>
      <c r="K693">
        <v>0</v>
      </c>
      <c r="L693">
        <v>17950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336</v>
      </c>
      <c r="W693">
        <v>23550</v>
      </c>
      <c r="X693">
        <v>43</v>
      </c>
      <c r="Y693">
        <v>5600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</row>
    <row r="694" spans="1:57" x14ac:dyDescent="0.3">
      <c r="A694" s="3">
        <v>45748</v>
      </c>
      <c r="B694">
        <v>147</v>
      </c>
      <c r="C694" t="s">
        <v>156</v>
      </c>
      <c r="D694">
        <v>80424</v>
      </c>
      <c r="E694" t="s">
        <v>428</v>
      </c>
      <c r="F694">
        <v>101651</v>
      </c>
      <c r="G694" s="1">
        <v>45736.348611111112</v>
      </c>
      <c r="H694">
        <v>0</v>
      </c>
      <c r="I694">
        <v>0</v>
      </c>
      <c r="J694">
        <v>0</v>
      </c>
      <c r="K694">
        <v>0</v>
      </c>
      <c r="L694">
        <v>500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10</v>
      </c>
      <c r="W694">
        <v>500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</row>
    <row r="695" spans="1:57" x14ac:dyDescent="0.3">
      <c r="A695" s="3">
        <v>45748</v>
      </c>
      <c r="B695">
        <v>127</v>
      </c>
      <c r="C695" t="s">
        <v>56</v>
      </c>
      <c r="D695">
        <v>3124</v>
      </c>
      <c r="E695" t="s">
        <v>92</v>
      </c>
      <c r="F695">
        <v>100481</v>
      </c>
      <c r="G695" s="1">
        <v>45681.626388888886</v>
      </c>
      <c r="H695">
        <v>0</v>
      </c>
      <c r="I695">
        <v>0</v>
      </c>
      <c r="J695">
        <v>0</v>
      </c>
      <c r="K695">
        <v>0</v>
      </c>
      <c r="L695">
        <v>21550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449</v>
      </c>
      <c r="W695">
        <v>27750</v>
      </c>
      <c r="X695">
        <v>53</v>
      </c>
      <c r="Y695">
        <v>6200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</row>
    <row r="696" spans="1:57" x14ac:dyDescent="0.3">
      <c r="A696" s="3">
        <v>45748</v>
      </c>
      <c r="B696">
        <v>132</v>
      </c>
      <c r="C696" t="s">
        <v>87</v>
      </c>
      <c r="D696">
        <v>3123</v>
      </c>
      <c r="E696" t="s">
        <v>238</v>
      </c>
      <c r="F696">
        <v>100442</v>
      </c>
      <c r="G696" s="1">
        <v>45716.267361111109</v>
      </c>
      <c r="H696">
        <v>0</v>
      </c>
      <c r="I696">
        <v>0</v>
      </c>
      <c r="J696">
        <v>0</v>
      </c>
      <c r="K696">
        <v>0</v>
      </c>
      <c r="L696">
        <v>1800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34</v>
      </c>
      <c r="W696">
        <v>1950</v>
      </c>
      <c r="X696">
        <v>3</v>
      </c>
      <c r="Y696">
        <v>150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</row>
    <row r="697" spans="1:57" x14ac:dyDescent="0.3">
      <c r="A697" s="3">
        <v>45748</v>
      </c>
      <c r="B697">
        <v>122</v>
      </c>
      <c r="C697" t="s">
        <v>58</v>
      </c>
      <c r="D697">
        <v>560</v>
      </c>
      <c r="E697" t="s">
        <v>91</v>
      </c>
      <c r="F697">
        <v>100034</v>
      </c>
      <c r="G697" s="1">
        <v>45676.611805555556</v>
      </c>
      <c r="H697">
        <v>0</v>
      </c>
      <c r="I697">
        <v>0</v>
      </c>
      <c r="J697">
        <v>0</v>
      </c>
      <c r="K697">
        <v>0</v>
      </c>
      <c r="L697">
        <v>5050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103</v>
      </c>
      <c r="W697">
        <v>5150</v>
      </c>
      <c r="X697">
        <v>2</v>
      </c>
      <c r="Y697">
        <v>100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</row>
    <row r="698" spans="1:57" x14ac:dyDescent="0.3">
      <c r="A698" s="3">
        <v>45748</v>
      </c>
      <c r="B698">
        <v>130</v>
      </c>
      <c r="C698" t="s">
        <v>60</v>
      </c>
      <c r="D698">
        <v>1583</v>
      </c>
      <c r="E698" t="s">
        <v>237</v>
      </c>
      <c r="F698">
        <v>101306</v>
      </c>
      <c r="G698" s="1">
        <v>45716.948611111111</v>
      </c>
      <c r="H698">
        <v>0</v>
      </c>
      <c r="I698">
        <v>0</v>
      </c>
      <c r="J698">
        <v>0</v>
      </c>
      <c r="K698">
        <v>0</v>
      </c>
      <c r="L698">
        <v>12150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280</v>
      </c>
      <c r="W698">
        <v>17200</v>
      </c>
      <c r="X698">
        <v>54</v>
      </c>
      <c r="Y698">
        <v>5050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</row>
    <row r="699" spans="1:57" x14ac:dyDescent="0.3">
      <c r="A699" s="3">
        <v>45749</v>
      </c>
      <c r="B699">
        <v>130</v>
      </c>
      <c r="C699" t="s">
        <v>60</v>
      </c>
      <c r="D699">
        <v>623</v>
      </c>
      <c r="E699" t="s">
        <v>128</v>
      </c>
      <c r="F699">
        <v>101250</v>
      </c>
      <c r="G699" s="1">
        <v>45707.890972222223</v>
      </c>
      <c r="H699">
        <v>0</v>
      </c>
      <c r="I699">
        <v>0</v>
      </c>
      <c r="J699">
        <v>0</v>
      </c>
      <c r="K699">
        <v>0</v>
      </c>
      <c r="L699">
        <v>9600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562</v>
      </c>
      <c r="W699">
        <v>28100</v>
      </c>
      <c r="X699">
        <v>155</v>
      </c>
      <c r="Y699">
        <v>18500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</row>
    <row r="700" spans="1:57" x14ac:dyDescent="0.3">
      <c r="A700" s="3">
        <v>45749</v>
      </c>
      <c r="B700">
        <v>127</v>
      </c>
      <c r="C700" t="s">
        <v>56</v>
      </c>
      <c r="D700">
        <v>944759</v>
      </c>
      <c r="E700" t="s">
        <v>483</v>
      </c>
      <c r="F700">
        <v>101771</v>
      </c>
      <c r="G700" s="1">
        <v>45743.416666666664</v>
      </c>
      <c r="H700">
        <v>0</v>
      </c>
      <c r="I700">
        <v>0</v>
      </c>
      <c r="J700">
        <v>0</v>
      </c>
      <c r="K700">
        <v>0</v>
      </c>
      <c r="L700">
        <v>1350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21</v>
      </c>
      <c r="W700">
        <v>1500</v>
      </c>
      <c r="X700">
        <v>3</v>
      </c>
      <c r="Y700">
        <v>150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</row>
    <row r="701" spans="1:57" x14ac:dyDescent="0.3">
      <c r="A701" s="3">
        <v>45749</v>
      </c>
      <c r="B701">
        <v>139</v>
      </c>
      <c r="C701" t="s">
        <v>96</v>
      </c>
      <c r="D701">
        <v>43620</v>
      </c>
      <c r="E701" t="s">
        <v>400</v>
      </c>
      <c r="F701">
        <v>101598</v>
      </c>
      <c r="G701" s="1">
        <v>45735.276388888888</v>
      </c>
      <c r="H701">
        <v>0</v>
      </c>
      <c r="I701">
        <v>0</v>
      </c>
      <c r="J701">
        <v>0</v>
      </c>
      <c r="K701">
        <v>0</v>
      </c>
      <c r="L701">
        <v>3600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84</v>
      </c>
      <c r="W701">
        <v>4350</v>
      </c>
      <c r="X701">
        <v>15</v>
      </c>
      <c r="Y701">
        <v>750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</row>
    <row r="702" spans="1:57" x14ac:dyDescent="0.3">
      <c r="A702" s="3">
        <v>45749</v>
      </c>
      <c r="B702">
        <v>130</v>
      </c>
      <c r="C702" t="s">
        <v>60</v>
      </c>
      <c r="D702">
        <v>372322</v>
      </c>
      <c r="E702" t="s">
        <v>458</v>
      </c>
      <c r="F702">
        <v>101032</v>
      </c>
      <c r="G702" s="1">
        <v>45742.247916666667</v>
      </c>
      <c r="H702">
        <v>0</v>
      </c>
      <c r="I702">
        <v>0</v>
      </c>
      <c r="J702">
        <v>0</v>
      </c>
      <c r="K702">
        <v>0</v>
      </c>
      <c r="L702">
        <v>600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15</v>
      </c>
      <c r="W702">
        <v>750</v>
      </c>
      <c r="X702">
        <v>3</v>
      </c>
      <c r="Y702">
        <v>150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</row>
    <row r="703" spans="1:57" x14ac:dyDescent="0.3">
      <c r="A703" s="3">
        <v>45749</v>
      </c>
      <c r="B703">
        <v>142</v>
      </c>
      <c r="C703" t="s">
        <v>64</v>
      </c>
      <c r="D703">
        <v>87653</v>
      </c>
      <c r="E703" t="s">
        <v>392</v>
      </c>
      <c r="F703">
        <v>101586</v>
      </c>
      <c r="G703" s="1">
        <v>45735.259722222225</v>
      </c>
      <c r="H703">
        <v>0</v>
      </c>
      <c r="I703">
        <v>0</v>
      </c>
      <c r="J703">
        <v>0</v>
      </c>
      <c r="K703">
        <v>0</v>
      </c>
      <c r="L703">
        <v>1700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47</v>
      </c>
      <c r="W703">
        <v>2350</v>
      </c>
      <c r="X703">
        <v>13</v>
      </c>
      <c r="Y703">
        <v>650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</row>
    <row r="704" spans="1:57" x14ac:dyDescent="0.3">
      <c r="A704" s="3">
        <v>45749</v>
      </c>
      <c r="B704">
        <v>130</v>
      </c>
      <c r="C704" t="s">
        <v>60</v>
      </c>
      <c r="D704">
        <v>2665</v>
      </c>
      <c r="E704" t="s">
        <v>125</v>
      </c>
      <c r="F704">
        <v>100282</v>
      </c>
      <c r="G704" s="1">
        <v>45684.570833333331</v>
      </c>
      <c r="H704">
        <v>0</v>
      </c>
      <c r="I704">
        <v>0</v>
      </c>
      <c r="J704">
        <v>0</v>
      </c>
      <c r="K704">
        <v>0</v>
      </c>
      <c r="L704">
        <v>29400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916</v>
      </c>
      <c r="W704">
        <v>49050</v>
      </c>
      <c r="X704">
        <v>151</v>
      </c>
      <c r="Y704">
        <v>19500</v>
      </c>
      <c r="Z704">
        <v>3</v>
      </c>
      <c r="AA704">
        <v>150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</row>
    <row r="705" spans="1:57" x14ac:dyDescent="0.3">
      <c r="A705" s="3">
        <v>45749</v>
      </c>
      <c r="B705">
        <v>145</v>
      </c>
      <c r="C705" t="s">
        <v>154</v>
      </c>
      <c r="D705">
        <v>68204</v>
      </c>
      <c r="E705" t="s">
        <v>370</v>
      </c>
      <c r="F705">
        <v>101470</v>
      </c>
      <c r="G705" s="1">
        <v>45729.834027777775</v>
      </c>
      <c r="H705">
        <v>0</v>
      </c>
      <c r="I705">
        <v>0</v>
      </c>
      <c r="J705">
        <v>0</v>
      </c>
      <c r="K705">
        <v>0</v>
      </c>
      <c r="L705">
        <v>17750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485</v>
      </c>
      <c r="W705">
        <v>26150</v>
      </c>
      <c r="X705">
        <v>92</v>
      </c>
      <c r="Y705">
        <v>8400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</row>
    <row r="706" spans="1:57" x14ac:dyDescent="0.3">
      <c r="A706" s="3">
        <v>45749</v>
      </c>
      <c r="B706">
        <v>122</v>
      </c>
      <c r="C706" t="s">
        <v>58</v>
      </c>
      <c r="D706">
        <v>621</v>
      </c>
      <c r="E706" t="s">
        <v>127</v>
      </c>
      <c r="F706">
        <v>100028</v>
      </c>
      <c r="G706" s="1">
        <v>45676.609722222223</v>
      </c>
      <c r="H706">
        <v>0</v>
      </c>
      <c r="I706">
        <v>0</v>
      </c>
      <c r="J706">
        <v>0</v>
      </c>
      <c r="K706">
        <v>0</v>
      </c>
      <c r="L706">
        <v>17900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481</v>
      </c>
      <c r="W706">
        <v>27700</v>
      </c>
      <c r="X706">
        <v>73</v>
      </c>
      <c r="Y706">
        <v>9800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</row>
    <row r="707" spans="1:57" x14ac:dyDescent="0.3">
      <c r="A707" s="3">
        <v>45749</v>
      </c>
      <c r="B707">
        <v>128</v>
      </c>
      <c r="C707" t="s">
        <v>63</v>
      </c>
      <c r="D707">
        <v>2641</v>
      </c>
      <c r="E707" t="s">
        <v>108</v>
      </c>
      <c r="F707">
        <v>900007</v>
      </c>
      <c r="G707" s="1">
        <v>45682.575694444444</v>
      </c>
      <c r="H707">
        <v>0</v>
      </c>
      <c r="I707">
        <v>0</v>
      </c>
      <c r="J707">
        <v>0</v>
      </c>
      <c r="K707">
        <v>0</v>
      </c>
      <c r="L707">
        <v>7050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296</v>
      </c>
      <c r="W707">
        <v>15100</v>
      </c>
      <c r="X707">
        <v>76</v>
      </c>
      <c r="Y707">
        <v>8050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</row>
    <row r="708" spans="1:57" x14ac:dyDescent="0.3">
      <c r="A708" s="3">
        <v>45749</v>
      </c>
      <c r="B708">
        <v>127</v>
      </c>
      <c r="C708" t="s">
        <v>56</v>
      </c>
      <c r="D708">
        <v>5714</v>
      </c>
      <c r="E708" t="s">
        <v>109</v>
      </c>
      <c r="F708">
        <v>101105</v>
      </c>
      <c r="G708" s="1">
        <v>45688.67291666667</v>
      </c>
      <c r="H708">
        <v>0</v>
      </c>
      <c r="I708">
        <v>0</v>
      </c>
      <c r="J708">
        <v>0</v>
      </c>
      <c r="K708">
        <v>0</v>
      </c>
      <c r="L708">
        <v>2350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53</v>
      </c>
      <c r="W708">
        <v>2650</v>
      </c>
      <c r="X708">
        <v>6</v>
      </c>
      <c r="Y708">
        <v>300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</row>
    <row r="709" spans="1:57" x14ac:dyDescent="0.3">
      <c r="A709" s="3">
        <v>45749</v>
      </c>
      <c r="B709">
        <v>147</v>
      </c>
      <c r="C709" t="s">
        <v>156</v>
      </c>
      <c r="D709">
        <v>53851</v>
      </c>
      <c r="E709" t="s">
        <v>435</v>
      </c>
      <c r="F709">
        <v>101627</v>
      </c>
      <c r="G709" s="1">
        <v>45736.275694444441</v>
      </c>
      <c r="H709">
        <v>0</v>
      </c>
      <c r="I709">
        <v>0</v>
      </c>
      <c r="J709">
        <v>0</v>
      </c>
      <c r="K709">
        <v>0</v>
      </c>
      <c r="L709">
        <v>1550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34</v>
      </c>
      <c r="W709">
        <v>1700</v>
      </c>
      <c r="X709">
        <v>3</v>
      </c>
      <c r="Y709">
        <v>150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</row>
    <row r="710" spans="1:57" x14ac:dyDescent="0.3">
      <c r="A710" s="3">
        <v>45749</v>
      </c>
      <c r="B710">
        <v>145</v>
      </c>
      <c r="C710" t="s">
        <v>154</v>
      </c>
      <c r="D710">
        <v>11867</v>
      </c>
      <c r="E710" t="s">
        <v>347</v>
      </c>
      <c r="F710">
        <v>101477</v>
      </c>
      <c r="G710" s="1">
        <v>45729.835416666669</v>
      </c>
      <c r="H710">
        <v>0</v>
      </c>
      <c r="I710">
        <v>0</v>
      </c>
      <c r="J710">
        <v>0</v>
      </c>
      <c r="K710">
        <v>0</v>
      </c>
      <c r="L710">
        <v>5500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321</v>
      </c>
      <c r="W710">
        <v>16050</v>
      </c>
      <c r="X710">
        <v>91</v>
      </c>
      <c r="Y710">
        <v>10550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</row>
    <row r="711" spans="1:57" x14ac:dyDescent="0.3">
      <c r="A711" s="3">
        <v>45749</v>
      </c>
      <c r="B711">
        <v>127</v>
      </c>
      <c r="C711" t="s">
        <v>56</v>
      </c>
      <c r="D711">
        <v>4699</v>
      </c>
      <c r="E711" t="s">
        <v>114</v>
      </c>
      <c r="F711">
        <v>101012</v>
      </c>
      <c r="G711" s="1">
        <v>45681.624305555553</v>
      </c>
      <c r="H711">
        <v>0</v>
      </c>
      <c r="I711">
        <v>0</v>
      </c>
      <c r="J711">
        <v>0</v>
      </c>
      <c r="K711">
        <v>0</v>
      </c>
      <c r="L711">
        <v>15700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531</v>
      </c>
      <c r="W711">
        <v>26650</v>
      </c>
      <c r="X711">
        <v>103</v>
      </c>
      <c r="Y711">
        <v>10950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</row>
    <row r="712" spans="1:57" x14ac:dyDescent="0.3">
      <c r="A712" s="3">
        <v>45749</v>
      </c>
      <c r="B712">
        <v>140</v>
      </c>
      <c r="C712" t="s">
        <v>158</v>
      </c>
      <c r="D712">
        <v>8796</v>
      </c>
      <c r="E712" t="s">
        <v>439</v>
      </c>
      <c r="F712">
        <v>101376</v>
      </c>
      <c r="G712" s="1">
        <v>45722.956944444442</v>
      </c>
      <c r="H712">
        <v>0</v>
      </c>
      <c r="I712">
        <v>0</v>
      </c>
      <c r="J712">
        <v>0</v>
      </c>
      <c r="K712">
        <v>0</v>
      </c>
      <c r="L712">
        <v>4500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177</v>
      </c>
      <c r="W712">
        <v>8850</v>
      </c>
      <c r="X712">
        <v>31</v>
      </c>
      <c r="Y712">
        <v>4350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</row>
    <row r="713" spans="1:57" x14ac:dyDescent="0.3">
      <c r="A713" s="3">
        <v>45749</v>
      </c>
      <c r="B713">
        <v>133</v>
      </c>
      <c r="C713" t="s">
        <v>82</v>
      </c>
      <c r="D713">
        <v>21056</v>
      </c>
      <c r="E713" t="s">
        <v>262</v>
      </c>
      <c r="F713">
        <v>101351</v>
      </c>
      <c r="G713" s="1">
        <v>45721.984722222223</v>
      </c>
      <c r="H713">
        <v>0</v>
      </c>
      <c r="I713">
        <v>0</v>
      </c>
      <c r="J713">
        <v>0</v>
      </c>
      <c r="K713">
        <v>0</v>
      </c>
      <c r="L713">
        <v>4950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149</v>
      </c>
      <c r="W713">
        <v>7650</v>
      </c>
      <c r="X713">
        <v>27</v>
      </c>
      <c r="Y713">
        <v>2700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</row>
    <row r="714" spans="1:57" x14ac:dyDescent="0.3">
      <c r="A714" s="3">
        <v>45749</v>
      </c>
      <c r="B714">
        <v>140</v>
      </c>
      <c r="C714" t="s">
        <v>158</v>
      </c>
      <c r="D714">
        <v>49730</v>
      </c>
      <c r="E714" t="s">
        <v>399</v>
      </c>
      <c r="F714">
        <v>101563</v>
      </c>
      <c r="G714" s="1">
        <v>45734.074999999997</v>
      </c>
      <c r="H714">
        <v>0</v>
      </c>
      <c r="I714">
        <v>0</v>
      </c>
      <c r="J714">
        <v>0</v>
      </c>
      <c r="K714">
        <v>0</v>
      </c>
      <c r="L714">
        <v>2950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123</v>
      </c>
      <c r="W714">
        <v>6300</v>
      </c>
      <c r="X714">
        <v>39</v>
      </c>
      <c r="Y714">
        <v>3350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</row>
    <row r="715" spans="1:57" x14ac:dyDescent="0.3">
      <c r="A715" s="3">
        <v>45749</v>
      </c>
      <c r="B715">
        <v>121</v>
      </c>
      <c r="C715" t="s">
        <v>77</v>
      </c>
      <c r="D715">
        <v>27207</v>
      </c>
      <c r="E715" t="s">
        <v>445</v>
      </c>
      <c r="F715">
        <v>101697</v>
      </c>
      <c r="G715" s="1">
        <v>45738.370138888888</v>
      </c>
      <c r="H715">
        <v>0</v>
      </c>
      <c r="I715">
        <v>0</v>
      </c>
      <c r="J715">
        <v>0</v>
      </c>
      <c r="K715">
        <v>0</v>
      </c>
      <c r="L715">
        <v>2250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48</v>
      </c>
      <c r="W715">
        <v>2650</v>
      </c>
      <c r="X715">
        <v>8</v>
      </c>
      <c r="Y715">
        <v>400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</row>
    <row r="716" spans="1:57" x14ac:dyDescent="0.3">
      <c r="A716" s="3">
        <v>45749</v>
      </c>
      <c r="B716">
        <v>127</v>
      </c>
      <c r="C716" t="s">
        <v>56</v>
      </c>
      <c r="D716">
        <v>4681</v>
      </c>
      <c r="E716" t="s">
        <v>106</v>
      </c>
      <c r="F716">
        <v>100101</v>
      </c>
      <c r="G716" s="1">
        <v>45688.674305555556</v>
      </c>
      <c r="H716">
        <v>0</v>
      </c>
      <c r="I716">
        <v>0</v>
      </c>
      <c r="J716">
        <v>0</v>
      </c>
      <c r="K716">
        <v>0</v>
      </c>
      <c r="L716">
        <v>8950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278</v>
      </c>
      <c r="W716">
        <v>14050</v>
      </c>
      <c r="X716">
        <v>62</v>
      </c>
      <c r="Y716">
        <v>5100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 x14ac:dyDescent="0.3">
      <c r="A717" s="3">
        <v>45749</v>
      </c>
      <c r="B717">
        <v>133</v>
      </c>
      <c r="C717" t="s">
        <v>82</v>
      </c>
      <c r="D717">
        <v>567875</v>
      </c>
      <c r="E717" t="s">
        <v>522</v>
      </c>
      <c r="F717">
        <v>101828</v>
      </c>
      <c r="G717" s="1">
        <v>45745.35833333333</v>
      </c>
      <c r="H717">
        <v>0</v>
      </c>
      <c r="I717">
        <v>0</v>
      </c>
      <c r="J717">
        <v>0</v>
      </c>
      <c r="K717">
        <v>0</v>
      </c>
      <c r="L717">
        <v>14650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343</v>
      </c>
      <c r="W717">
        <v>19400</v>
      </c>
      <c r="X717">
        <v>64</v>
      </c>
      <c r="Y717">
        <v>4750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</row>
    <row r="718" spans="1:57" x14ac:dyDescent="0.3">
      <c r="A718" s="3">
        <v>45749</v>
      </c>
      <c r="B718">
        <v>138</v>
      </c>
      <c r="C718" t="s">
        <v>70</v>
      </c>
      <c r="D718">
        <v>418375</v>
      </c>
      <c r="E718" t="s">
        <v>470</v>
      </c>
      <c r="F718">
        <v>101741</v>
      </c>
      <c r="G718" s="1">
        <v>45741.98333333333</v>
      </c>
      <c r="H718">
        <v>0</v>
      </c>
      <c r="I718">
        <v>0</v>
      </c>
      <c r="J718">
        <v>0</v>
      </c>
      <c r="K718">
        <v>0</v>
      </c>
      <c r="L718">
        <v>8050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230</v>
      </c>
      <c r="W718">
        <v>11500</v>
      </c>
      <c r="X718">
        <v>34</v>
      </c>
      <c r="Y718">
        <v>3450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</row>
    <row r="719" spans="1:57" x14ac:dyDescent="0.3">
      <c r="A719" s="3">
        <v>45749</v>
      </c>
      <c r="B719">
        <v>121</v>
      </c>
      <c r="C719" t="s">
        <v>77</v>
      </c>
      <c r="D719">
        <v>982591</v>
      </c>
      <c r="E719" t="s">
        <v>1319</v>
      </c>
      <c r="F719">
        <v>101902</v>
      </c>
      <c r="G719" s="1">
        <v>45748.136111111111</v>
      </c>
      <c r="H719">
        <v>0</v>
      </c>
      <c r="I719">
        <v>0</v>
      </c>
      <c r="J719">
        <v>0</v>
      </c>
      <c r="K719">
        <v>0</v>
      </c>
      <c r="L719">
        <v>8250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179</v>
      </c>
      <c r="W719">
        <v>9400</v>
      </c>
      <c r="X719">
        <v>20</v>
      </c>
      <c r="Y719">
        <v>1150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</row>
    <row r="720" spans="1:57" x14ac:dyDescent="0.3">
      <c r="A720" s="3">
        <v>45749</v>
      </c>
      <c r="B720">
        <v>147</v>
      </c>
      <c r="C720" t="s">
        <v>156</v>
      </c>
      <c r="D720">
        <v>44622</v>
      </c>
      <c r="E720" t="s">
        <v>409</v>
      </c>
      <c r="F720">
        <v>101616</v>
      </c>
      <c r="G720" s="1">
        <v>45736.270833333336</v>
      </c>
      <c r="H720">
        <v>0</v>
      </c>
      <c r="I720">
        <v>0</v>
      </c>
      <c r="J720">
        <v>0</v>
      </c>
      <c r="K720">
        <v>0</v>
      </c>
      <c r="L720">
        <v>4250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154</v>
      </c>
      <c r="W720">
        <v>7750</v>
      </c>
      <c r="X720">
        <v>13</v>
      </c>
      <c r="Y720">
        <v>3500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</row>
    <row r="721" spans="1:57" x14ac:dyDescent="0.3">
      <c r="A721" s="3">
        <v>45749</v>
      </c>
      <c r="B721">
        <v>143</v>
      </c>
      <c r="C721" t="s">
        <v>89</v>
      </c>
      <c r="D721">
        <v>9907</v>
      </c>
      <c r="E721" t="s">
        <v>165</v>
      </c>
      <c r="F721">
        <v>101153</v>
      </c>
      <c r="G721" s="1">
        <v>45708.747916666667</v>
      </c>
      <c r="H721">
        <v>0</v>
      </c>
      <c r="I721">
        <v>0</v>
      </c>
      <c r="J721">
        <v>0</v>
      </c>
      <c r="K721">
        <v>0</v>
      </c>
      <c r="L721">
        <v>4050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172</v>
      </c>
      <c r="W721">
        <v>8750</v>
      </c>
      <c r="X721">
        <v>38</v>
      </c>
      <c r="Y721">
        <v>4700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</row>
    <row r="722" spans="1:57" x14ac:dyDescent="0.3">
      <c r="A722" s="3">
        <v>45749</v>
      </c>
      <c r="B722">
        <v>127</v>
      </c>
      <c r="C722" t="s">
        <v>56</v>
      </c>
      <c r="D722">
        <v>5811</v>
      </c>
      <c r="E722" t="s">
        <v>166</v>
      </c>
      <c r="F722">
        <v>100601</v>
      </c>
      <c r="G722" s="1">
        <v>45681.737500000003</v>
      </c>
      <c r="H722">
        <v>0</v>
      </c>
      <c r="I722">
        <v>0</v>
      </c>
      <c r="J722">
        <v>0</v>
      </c>
      <c r="K722">
        <v>0</v>
      </c>
      <c r="L722">
        <v>6550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257</v>
      </c>
      <c r="W722">
        <v>13000</v>
      </c>
      <c r="X722">
        <v>44</v>
      </c>
      <c r="Y722">
        <v>6400</v>
      </c>
      <c r="Z722">
        <v>1</v>
      </c>
      <c r="AA722">
        <v>50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</row>
    <row r="723" spans="1:57" x14ac:dyDescent="0.3">
      <c r="A723" s="3">
        <v>45749</v>
      </c>
      <c r="B723">
        <v>137</v>
      </c>
      <c r="C723" t="s">
        <v>117</v>
      </c>
      <c r="D723">
        <v>83645</v>
      </c>
      <c r="E723" t="s">
        <v>371</v>
      </c>
      <c r="F723">
        <v>100747</v>
      </c>
      <c r="G723" s="1">
        <v>45731.461805555555</v>
      </c>
      <c r="H723">
        <v>0</v>
      </c>
      <c r="I723">
        <v>0</v>
      </c>
      <c r="J723">
        <v>0</v>
      </c>
      <c r="K723">
        <v>0</v>
      </c>
      <c r="L723">
        <v>7750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189</v>
      </c>
      <c r="W723">
        <v>14750</v>
      </c>
      <c r="X723">
        <v>12</v>
      </c>
      <c r="Y723">
        <v>7000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</row>
    <row r="724" spans="1:57" x14ac:dyDescent="0.3">
      <c r="A724" s="3">
        <v>45749</v>
      </c>
      <c r="B724">
        <v>145</v>
      </c>
      <c r="C724" t="s">
        <v>154</v>
      </c>
      <c r="D724">
        <v>33440</v>
      </c>
      <c r="E724" t="s">
        <v>348</v>
      </c>
      <c r="F724">
        <v>101461</v>
      </c>
      <c r="G724" s="1">
        <v>45728.896527777775</v>
      </c>
      <c r="H724">
        <v>0</v>
      </c>
      <c r="I724">
        <v>0</v>
      </c>
      <c r="J724">
        <v>0</v>
      </c>
      <c r="K724">
        <v>0</v>
      </c>
      <c r="L724">
        <v>5000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126</v>
      </c>
      <c r="W724">
        <v>6500</v>
      </c>
      <c r="X724">
        <v>27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</row>
    <row r="725" spans="1:57" x14ac:dyDescent="0.3">
      <c r="A725" s="3">
        <v>45749</v>
      </c>
      <c r="B725">
        <v>147</v>
      </c>
      <c r="C725" t="s">
        <v>156</v>
      </c>
      <c r="D725">
        <v>16041</v>
      </c>
      <c r="E725" t="s">
        <v>359</v>
      </c>
      <c r="F725">
        <v>101503</v>
      </c>
      <c r="G725" s="1">
        <v>45729.852777777778</v>
      </c>
      <c r="H725">
        <v>0</v>
      </c>
      <c r="I725">
        <v>0</v>
      </c>
      <c r="J725">
        <v>0</v>
      </c>
      <c r="K725">
        <v>0</v>
      </c>
      <c r="L725">
        <v>150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16</v>
      </c>
      <c r="W725">
        <v>800</v>
      </c>
      <c r="X725">
        <v>4</v>
      </c>
      <c r="Y725">
        <v>650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</row>
    <row r="726" spans="1:57" x14ac:dyDescent="0.3">
      <c r="A726" s="3">
        <v>45749</v>
      </c>
      <c r="B726">
        <v>122</v>
      </c>
      <c r="C726" t="s">
        <v>58</v>
      </c>
      <c r="D726">
        <v>1707</v>
      </c>
      <c r="E726" t="s">
        <v>223</v>
      </c>
      <c r="F726">
        <v>100999</v>
      </c>
      <c r="G726" s="1">
        <v>45678.751388888886</v>
      </c>
      <c r="H726">
        <v>0</v>
      </c>
      <c r="I726">
        <v>0</v>
      </c>
      <c r="J726">
        <v>0</v>
      </c>
      <c r="K726">
        <v>0</v>
      </c>
      <c r="L726">
        <v>12250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452</v>
      </c>
      <c r="W726">
        <v>24200</v>
      </c>
      <c r="X726">
        <v>85</v>
      </c>
      <c r="Y726">
        <v>11950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</row>
    <row r="727" spans="1:57" x14ac:dyDescent="0.3">
      <c r="A727" s="3">
        <v>45749</v>
      </c>
      <c r="B727">
        <v>127</v>
      </c>
      <c r="C727" t="s">
        <v>56</v>
      </c>
      <c r="D727">
        <v>5775</v>
      </c>
      <c r="E727" t="s">
        <v>144</v>
      </c>
      <c r="F727">
        <v>100049</v>
      </c>
      <c r="G727" s="1">
        <v>45681.600694444445</v>
      </c>
      <c r="H727">
        <v>0</v>
      </c>
      <c r="I727">
        <v>0</v>
      </c>
      <c r="J727">
        <v>0</v>
      </c>
      <c r="K727">
        <v>0</v>
      </c>
      <c r="L727">
        <v>8150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426</v>
      </c>
      <c r="W727">
        <v>24900</v>
      </c>
      <c r="X727">
        <v>89</v>
      </c>
      <c r="Y727">
        <v>16750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</row>
    <row r="728" spans="1:57" x14ac:dyDescent="0.3">
      <c r="A728" s="3">
        <v>45749</v>
      </c>
      <c r="B728">
        <v>142</v>
      </c>
      <c r="C728" t="s">
        <v>64</v>
      </c>
      <c r="D728">
        <v>8850</v>
      </c>
      <c r="E728" t="s">
        <v>218</v>
      </c>
      <c r="F728">
        <v>101318</v>
      </c>
      <c r="G728" s="1">
        <v>45716.955555555556</v>
      </c>
      <c r="H728">
        <v>0</v>
      </c>
      <c r="I728">
        <v>0</v>
      </c>
      <c r="J728">
        <v>0</v>
      </c>
      <c r="K728">
        <v>0</v>
      </c>
      <c r="L728">
        <v>1900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50</v>
      </c>
      <c r="W728">
        <v>2600</v>
      </c>
      <c r="X728">
        <v>13</v>
      </c>
      <c r="Y728">
        <v>700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</row>
    <row r="729" spans="1:57" x14ac:dyDescent="0.3">
      <c r="A729" s="3">
        <v>45749</v>
      </c>
      <c r="B729">
        <v>122</v>
      </c>
      <c r="C729" t="s">
        <v>58</v>
      </c>
      <c r="D729">
        <v>8855</v>
      </c>
      <c r="E729" t="s">
        <v>149</v>
      </c>
      <c r="F729">
        <v>100144</v>
      </c>
      <c r="G729" s="1">
        <v>45679.340277777781</v>
      </c>
      <c r="H729">
        <v>0</v>
      </c>
      <c r="I729">
        <v>0</v>
      </c>
      <c r="J729">
        <v>0</v>
      </c>
      <c r="K729">
        <v>0</v>
      </c>
      <c r="L729">
        <v>2800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94</v>
      </c>
      <c r="W729">
        <v>4700</v>
      </c>
      <c r="X729">
        <v>11</v>
      </c>
      <c r="Y729">
        <v>1900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</row>
    <row r="730" spans="1:57" x14ac:dyDescent="0.3">
      <c r="A730" s="3">
        <v>45749</v>
      </c>
      <c r="B730">
        <v>130</v>
      </c>
      <c r="C730" t="s">
        <v>60</v>
      </c>
      <c r="D730">
        <v>4759</v>
      </c>
      <c r="E730" t="s">
        <v>150</v>
      </c>
      <c r="F730">
        <v>101197</v>
      </c>
      <c r="G730" s="1">
        <v>45684.651388888888</v>
      </c>
      <c r="H730">
        <v>0</v>
      </c>
      <c r="I730">
        <v>0</v>
      </c>
      <c r="J730">
        <v>0</v>
      </c>
      <c r="K730">
        <v>0</v>
      </c>
      <c r="L730">
        <v>50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4</v>
      </c>
      <c r="W730">
        <v>200</v>
      </c>
      <c r="X730">
        <v>3</v>
      </c>
      <c r="Y730">
        <v>150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</row>
    <row r="731" spans="1:57" x14ac:dyDescent="0.3">
      <c r="A731" s="3">
        <v>45749</v>
      </c>
      <c r="B731">
        <v>144</v>
      </c>
      <c r="C731" t="s">
        <v>120</v>
      </c>
      <c r="D731">
        <v>3735</v>
      </c>
      <c r="E731" t="s">
        <v>219</v>
      </c>
      <c r="F731">
        <v>101329</v>
      </c>
      <c r="G731" s="1">
        <v>45716.959722222222</v>
      </c>
      <c r="H731">
        <v>0</v>
      </c>
      <c r="I731">
        <v>0</v>
      </c>
      <c r="J731">
        <v>0</v>
      </c>
      <c r="K731">
        <v>0</v>
      </c>
      <c r="L731">
        <v>150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21</v>
      </c>
      <c r="W731">
        <v>1050</v>
      </c>
      <c r="X731">
        <v>9</v>
      </c>
      <c r="Y731">
        <v>900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</row>
    <row r="732" spans="1:57" x14ac:dyDescent="0.3">
      <c r="A732" s="3">
        <v>45749</v>
      </c>
      <c r="B732">
        <v>132</v>
      </c>
      <c r="C732" t="s">
        <v>87</v>
      </c>
      <c r="D732">
        <v>8857</v>
      </c>
      <c r="E732" t="s">
        <v>151</v>
      </c>
      <c r="F732">
        <v>100791</v>
      </c>
      <c r="G732" s="1">
        <v>45707.380555555559</v>
      </c>
      <c r="H732">
        <v>0</v>
      </c>
      <c r="I732">
        <v>0</v>
      </c>
      <c r="J732">
        <v>0</v>
      </c>
      <c r="K732">
        <v>0</v>
      </c>
      <c r="L732">
        <v>4200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196</v>
      </c>
      <c r="W732">
        <v>10000</v>
      </c>
      <c r="X732">
        <v>38</v>
      </c>
      <c r="Y732">
        <v>5800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</row>
    <row r="733" spans="1:57" x14ac:dyDescent="0.3">
      <c r="A733" s="3">
        <v>45749</v>
      </c>
      <c r="B733">
        <v>147</v>
      </c>
      <c r="C733" t="s">
        <v>156</v>
      </c>
      <c r="D733">
        <v>59036</v>
      </c>
      <c r="E733" t="s">
        <v>335</v>
      </c>
      <c r="F733">
        <v>101395</v>
      </c>
      <c r="G733" s="1">
        <v>45728.314583333333</v>
      </c>
      <c r="H733">
        <v>0</v>
      </c>
      <c r="I733">
        <v>0</v>
      </c>
      <c r="J733">
        <v>0</v>
      </c>
      <c r="K733">
        <v>0</v>
      </c>
      <c r="L733">
        <v>3600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79</v>
      </c>
      <c r="W733">
        <v>4500</v>
      </c>
      <c r="X733">
        <v>9</v>
      </c>
      <c r="Y733">
        <v>900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</row>
    <row r="734" spans="1:57" x14ac:dyDescent="0.3">
      <c r="A734" s="3">
        <v>45749</v>
      </c>
      <c r="B734">
        <v>147</v>
      </c>
      <c r="C734" t="s">
        <v>156</v>
      </c>
      <c r="D734">
        <v>85659</v>
      </c>
      <c r="E734" t="s">
        <v>410</v>
      </c>
      <c r="F734">
        <v>101636</v>
      </c>
      <c r="G734" s="1">
        <v>45736.285416666666</v>
      </c>
      <c r="H734">
        <v>0</v>
      </c>
      <c r="I734">
        <v>0</v>
      </c>
      <c r="J734">
        <v>0</v>
      </c>
      <c r="K734">
        <v>0</v>
      </c>
      <c r="L734">
        <v>2700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215</v>
      </c>
      <c r="W734">
        <v>11900</v>
      </c>
      <c r="X734">
        <v>55</v>
      </c>
      <c r="Y734">
        <v>8600</v>
      </c>
      <c r="Z734">
        <v>12</v>
      </c>
      <c r="AA734">
        <v>600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</row>
    <row r="735" spans="1:57" x14ac:dyDescent="0.3">
      <c r="A735" s="3">
        <v>45749</v>
      </c>
      <c r="B735">
        <v>138</v>
      </c>
      <c r="C735" t="s">
        <v>70</v>
      </c>
      <c r="D735">
        <v>588426</v>
      </c>
      <c r="E735" t="s">
        <v>513</v>
      </c>
      <c r="F735">
        <v>101825</v>
      </c>
      <c r="G735" s="1">
        <v>45745.356944444444</v>
      </c>
      <c r="H735">
        <v>0</v>
      </c>
      <c r="I735">
        <v>0</v>
      </c>
      <c r="J735">
        <v>0</v>
      </c>
      <c r="K735">
        <v>0</v>
      </c>
      <c r="L735">
        <v>1250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31</v>
      </c>
      <c r="W735">
        <v>1550</v>
      </c>
      <c r="X735">
        <v>6</v>
      </c>
      <c r="Y735">
        <v>300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</row>
    <row r="736" spans="1:57" x14ac:dyDescent="0.3">
      <c r="A736" s="3">
        <v>45749</v>
      </c>
      <c r="B736">
        <v>122</v>
      </c>
      <c r="C736" t="s">
        <v>58</v>
      </c>
      <c r="D736">
        <v>92802</v>
      </c>
      <c r="E736" t="s">
        <v>429</v>
      </c>
      <c r="F736">
        <v>101607</v>
      </c>
      <c r="G736" s="1">
        <v>45736.293749999997</v>
      </c>
      <c r="H736">
        <v>0</v>
      </c>
      <c r="I736">
        <v>0</v>
      </c>
      <c r="J736">
        <v>0</v>
      </c>
      <c r="K736">
        <v>0</v>
      </c>
      <c r="L736">
        <v>4250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108</v>
      </c>
      <c r="W736">
        <v>6200</v>
      </c>
      <c r="X736">
        <v>26</v>
      </c>
      <c r="Y736">
        <v>1950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</row>
    <row r="737" spans="1:57" x14ac:dyDescent="0.3">
      <c r="A737" s="3">
        <v>45749</v>
      </c>
      <c r="B737">
        <v>127</v>
      </c>
      <c r="C737" t="s">
        <v>56</v>
      </c>
      <c r="D737">
        <v>641</v>
      </c>
      <c r="E737" t="s">
        <v>135</v>
      </c>
      <c r="F737">
        <v>100728</v>
      </c>
      <c r="G737" s="1">
        <v>45688.666666666664</v>
      </c>
      <c r="H737">
        <v>0</v>
      </c>
      <c r="I737">
        <v>0</v>
      </c>
      <c r="J737">
        <v>0</v>
      </c>
      <c r="K737">
        <v>0</v>
      </c>
      <c r="L737">
        <v>7100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203</v>
      </c>
      <c r="W737">
        <v>10750</v>
      </c>
      <c r="X737">
        <v>28</v>
      </c>
      <c r="Y737">
        <v>3650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</row>
    <row r="738" spans="1:57" x14ac:dyDescent="0.3">
      <c r="A738" s="3">
        <v>45749</v>
      </c>
      <c r="B738">
        <v>127</v>
      </c>
      <c r="C738" t="s">
        <v>56</v>
      </c>
      <c r="D738">
        <v>4741</v>
      </c>
      <c r="E738" t="s">
        <v>1321</v>
      </c>
      <c r="F738">
        <v>100606</v>
      </c>
      <c r="G738" s="1">
        <v>45688.682638888888</v>
      </c>
      <c r="H738">
        <v>0</v>
      </c>
      <c r="I738">
        <v>0</v>
      </c>
      <c r="J738">
        <v>0</v>
      </c>
      <c r="K738">
        <v>0</v>
      </c>
      <c r="L738">
        <v>7850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261</v>
      </c>
      <c r="W738">
        <v>13250</v>
      </c>
      <c r="X738">
        <v>59</v>
      </c>
      <c r="Y738">
        <v>5400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</row>
    <row r="739" spans="1:57" x14ac:dyDescent="0.3">
      <c r="A739" s="3">
        <v>45749</v>
      </c>
      <c r="B739">
        <v>142</v>
      </c>
      <c r="C739" t="s">
        <v>64</v>
      </c>
      <c r="D739">
        <v>57992</v>
      </c>
      <c r="E739" t="s">
        <v>454</v>
      </c>
      <c r="F739">
        <v>101702</v>
      </c>
      <c r="G739" s="1">
        <v>45738.368055555555</v>
      </c>
      <c r="H739">
        <v>0</v>
      </c>
      <c r="I739">
        <v>0</v>
      </c>
      <c r="J739">
        <v>0</v>
      </c>
      <c r="K739">
        <v>0</v>
      </c>
      <c r="L739">
        <v>4000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26</v>
      </c>
      <c r="W739">
        <v>4150</v>
      </c>
      <c r="X739">
        <v>3</v>
      </c>
      <c r="Y739">
        <v>150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</row>
    <row r="740" spans="1:57" x14ac:dyDescent="0.3">
      <c r="A740" s="3">
        <v>45749</v>
      </c>
      <c r="B740">
        <v>140</v>
      </c>
      <c r="C740" t="s">
        <v>158</v>
      </c>
      <c r="D740">
        <v>804485</v>
      </c>
      <c r="E740" t="s">
        <v>511</v>
      </c>
      <c r="F740">
        <v>101862</v>
      </c>
      <c r="G740" s="1">
        <v>45745.370138888888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13</v>
      </c>
      <c r="W740">
        <v>650</v>
      </c>
      <c r="X740">
        <v>4</v>
      </c>
      <c r="Y740">
        <v>650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</row>
    <row r="741" spans="1:57" x14ac:dyDescent="0.3">
      <c r="A741" s="3">
        <v>45749</v>
      </c>
      <c r="B741">
        <v>128</v>
      </c>
      <c r="C741" t="s">
        <v>63</v>
      </c>
      <c r="D741">
        <v>8841</v>
      </c>
      <c r="E741" t="s">
        <v>139</v>
      </c>
      <c r="F741">
        <v>900034</v>
      </c>
      <c r="G741" s="1">
        <v>45682.580555555556</v>
      </c>
      <c r="H741">
        <v>0</v>
      </c>
      <c r="I741">
        <v>0</v>
      </c>
      <c r="J741">
        <v>0</v>
      </c>
      <c r="K741">
        <v>0</v>
      </c>
      <c r="L741">
        <v>11900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456</v>
      </c>
      <c r="W741">
        <v>24600</v>
      </c>
      <c r="X741">
        <v>88</v>
      </c>
      <c r="Y741">
        <v>12700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</row>
    <row r="742" spans="1:57" x14ac:dyDescent="0.3">
      <c r="A742" s="3">
        <v>45749</v>
      </c>
      <c r="B742">
        <v>137</v>
      </c>
      <c r="C742" t="s">
        <v>117</v>
      </c>
      <c r="D742">
        <v>749183</v>
      </c>
      <c r="E742" t="s">
        <v>485</v>
      </c>
      <c r="F742">
        <v>101773</v>
      </c>
      <c r="G742" s="1">
        <v>45741.992361111108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</v>
      </c>
      <c r="W742">
        <v>100</v>
      </c>
      <c r="X742">
        <v>2</v>
      </c>
      <c r="Y742">
        <v>100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</row>
    <row r="743" spans="1:57" x14ac:dyDescent="0.3">
      <c r="A743" s="3">
        <v>45749</v>
      </c>
      <c r="B743">
        <v>145</v>
      </c>
      <c r="C743" t="s">
        <v>154</v>
      </c>
      <c r="D743">
        <v>867968</v>
      </c>
      <c r="E743" t="s">
        <v>517</v>
      </c>
      <c r="F743">
        <v>101751</v>
      </c>
      <c r="G743" s="1">
        <v>45743.40902777778</v>
      </c>
      <c r="H743">
        <v>0</v>
      </c>
      <c r="I743">
        <v>0</v>
      </c>
      <c r="J743">
        <v>0</v>
      </c>
      <c r="K743">
        <v>0</v>
      </c>
      <c r="L743">
        <v>7050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195</v>
      </c>
      <c r="W743">
        <v>9850</v>
      </c>
      <c r="X743">
        <v>27</v>
      </c>
      <c r="Y743">
        <v>2800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</row>
    <row r="744" spans="1:57" x14ac:dyDescent="0.3">
      <c r="A744" s="3">
        <v>45749</v>
      </c>
      <c r="B744">
        <v>145</v>
      </c>
      <c r="C744" t="s">
        <v>154</v>
      </c>
      <c r="D744">
        <v>13964</v>
      </c>
      <c r="E744" t="s">
        <v>358</v>
      </c>
      <c r="F744">
        <v>101526</v>
      </c>
      <c r="G744" s="1">
        <v>45731.438194444447</v>
      </c>
      <c r="H744">
        <v>0</v>
      </c>
      <c r="I744">
        <v>0</v>
      </c>
      <c r="J744">
        <v>0</v>
      </c>
      <c r="K744">
        <v>0</v>
      </c>
      <c r="L744">
        <v>16300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605</v>
      </c>
      <c r="W744">
        <v>30350</v>
      </c>
      <c r="X744">
        <v>143</v>
      </c>
      <c r="Y744">
        <v>14050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</row>
    <row r="745" spans="1:57" x14ac:dyDescent="0.3">
      <c r="A745" s="3">
        <v>45749</v>
      </c>
      <c r="B745">
        <v>127</v>
      </c>
      <c r="C745" t="s">
        <v>56</v>
      </c>
      <c r="D745">
        <v>1678</v>
      </c>
      <c r="E745" t="s">
        <v>143</v>
      </c>
      <c r="F745">
        <v>101212</v>
      </c>
      <c r="G745" s="1">
        <v>45693.701388888891</v>
      </c>
      <c r="H745">
        <v>0</v>
      </c>
      <c r="I745">
        <v>0</v>
      </c>
      <c r="J745">
        <v>0</v>
      </c>
      <c r="K745">
        <v>0</v>
      </c>
      <c r="L745">
        <v>2250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123</v>
      </c>
      <c r="W745">
        <v>6150</v>
      </c>
      <c r="X745">
        <v>20</v>
      </c>
      <c r="Y745">
        <v>3900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</row>
    <row r="746" spans="1:57" x14ac:dyDescent="0.3">
      <c r="A746" s="3">
        <v>45749</v>
      </c>
      <c r="B746">
        <v>145</v>
      </c>
      <c r="C746" t="s">
        <v>154</v>
      </c>
      <c r="D746">
        <v>545527</v>
      </c>
      <c r="E746" t="s">
        <v>474</v>
      </c>
      <c r="F746">
        <v>101753</v>
      </c>
      <c r="G746" s="1">
        <v>45743.409722222219</v>
      </c>
      <c r="H746">
        <v>0</v>
      </c>
      <c r="I746">
        <v>0</v>
      </c>
      <c r="J746">
        <v>0</v>
      </c>
      <c r="K746">
        <v>0</v>
      </c>
      <c r="L746">
        <v>2250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52</v>
      </c>
      <c r="W746">
        <v>2600</v>
      </c>
      <c r="X746">
        <v>7</v>
      </c>
      <c r="Y746">
        <v>350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</row>
    <row r="747" spans="1:57" x14ac:dyDescent="0.3">
      <c r="A747" s="3">
        <v>45749</v>
      </c>
      <c r="B747">
        <v>127</v>
      </c>
      <c r="C747" t="s">
        <v>56</v>
      </c>
      <c r="D747">
        <v>7919</v>
      </c>
      <c r="E747" t="s">
        <v>224</v>
      </c>
      <c r="F747">
        <v>101192</v>
      </c>
      <c r="G747" s="1">
        <v>45681.602777777778</v>
      </c>
      <c r="H747">
        <v>0</v>
      </c>
      <c r="I747">
        <v>0</v>
      </c>
      <c r="J747">
        <v>0</v>
      </c>
      <c r="K747">
        <v>0</v>
      </c>
      <c r="L747">
        <v>1900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52</v>
      </c>
      <c r="W747">
        <v>2600</v>
      </c>
      <c r="X747">
        <v>14</v>
      </c>
      <c r="Y747">
        <v>700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</row>
    <row r="748" spans="1:57" x14ac:dyDescent="0.3">
      <c r="A748" s="3">
        <v>45749</v>
      </c>
      <c r="B748">
        <v>143</v>
      </c>
      <c r="C748" t="s">
        <v>89</v>
      </c>
      <c r="D748">
        <v>449267</v>
      </c>
      <c r="E748" t="s">
        <v>464</v>
      </c>
      <c r="F748">
        <v>101730</v>
      </c>
      <c r="G748" s="1">
        <v>45741.986111111109</v>
      </c>
      <c r="H748">
        <v>0</v>
      </c>
      <c r="I748">
        <v>0</v>
      </c>
      <c r="J748">
        <v>0</v>
      </c>
      <c r="K748">
        <v>0</v>
      </c>
      <c r="L748">
        <v>3200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50</v>
      </c>
      <c r="W748">
        <v>3400</v>
      </c>
      <c r="X748">
        <v>3</v>
      </c>
      <c r="Y748">
        <v>200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</row>
    <row r="749" spans="1:57" x14ac:dyDescent="0.3">
      <c r="A749" s="3">
        <v>45749</v>
      </c>
      <c r="B749">
        <v>122</v>
      </c>
      <c r="C749" t="s">
        <v>58</v>
      </c>
      <c r="D749">
        <v>76534</v>
      </c>
      <c r="E749" t="s">
        <v>310</v>
      </c>
      <c r="F749">
        <v>101406</v>
      </c>
      <c r="G749" s="1">
        <v>45726.474305555559</v>
      </c>
      <c r="H749">
        <v>0</v>
      </c>
      <c r="I749">
        <v>0</v>
      </c>
      <c r="J749">
        <v>0</v>
      </c>
      <c r="K749">
        <v>0</v>
      </c>
      <c r="L749">
        <v>3000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65</v>
      </c>
      <c r="W749">
        <v>3250</v>
      </c>
      <c r="X749">
        <v>5</v>
      </c>
      <c r="Y749">
        <v>250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</row>
    <row r="750" spans="1:57" x14ac:dyDescent="0.3">
      <c r="A750" s="3">
        <v>45749</v>
      </c>
      <c r="B750">
        <v>147</v>
      </c>
      <c r="C750" t="s">
        <v>156</v>
      </c>
      <c r="D750">
        <v>79605</v>
      </c>
      <c r="E750" t="s">
        <v>349</v>
      </c>
      <c r="F750">
        <v>101444</v>
      </c>
      <c r="G750" s="1">
        <v>45728.881944444445</v>
      </c>
      <c r="H750">
        <v>0</v>
      </c>
      <c r="I750">
        <v>0</v>
      </c>
      <c r="J750">
        <v>0</v>
      </c>
      <c r="K750">
        <v>0</v>
      </c>
      <c r="L750">
        <v>4300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131</v>
      </c>
      <c r="W750">
        <v>7400</v>
      </c>
      <c r="X750">
        <v>25</v>
      </c>
      <c r="Y750">
        <v>3100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</row>
    <row r="751" spans="1:57" x14ac:dyDescent="0.3">
      <c r="A751" s="3">
        <v>45749</v>
      </c>
      <c r="B751">
        <v>127</v>
      </c>
      <c r="C751" t="s">
        <v>56</v>
      </c>
      <c r="D751">
        <v>1786</v>
      </c>
      <c r="E751" t="s">
        <v>202</v>
      </c>
      <c r="F751">
        <v>101213</v>
      </c>
      <c r="G751" s="1">
        <v>45693.70208333333</v>
      </c>
      <c r="H751">
        <v>0</v>
      </c>
      <c r="I751">
        <v>0</v>
      </c>
      <c r="J751">
        <v>0</v>
      </c>
      <c r="K751">
        <v>0</v>
      </c>
      <c r="L751">
        <v>6600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130</v>
      </c>
      <c r="W751">
        <v>8400</v>
      </c>
      <c r="X751">
        <v>17</v>
      </c>
      <c r="Y751">
        <v>1800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</row>
    <row r="752" spans="1:57" x14ac:dyDescent="0.3">
      <c r="A752" s="3">
        <v>45749</v>
      </c>
      <c r="B752">
        <v>137</v>
      </c>
      <c r="C752" t="s">
        <v>117</v>
      </c>
      <c r="D752">
        <v>50939</v>
      </c>
      <c r="E752" t="s">
        <v>360</v>
      </c>
      <c r="F752">
        <v>101514</v>
      </c>
      <c r="G752" s="1">
        <v>45731.427777777775</v>
      </c>
      <c r="H752">
        <v>0</v>
      </c>
      <c r="I752">
        <v>0</v>
      </c>
      <c r="J752">
        <v>0</v>
      </c>
      <c r="K752">
        <v>0</v>
      </c>
      <c r="L752">
        <v>1550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102</v>
      </c>
      <c r="W752">
        <v>6750</v>
      </c>
      <c r="X752">
        <v>26</v>
      </c>
      <c r="Y752">
        <v>5200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</row>
    <row r="753" spans="1:57" x14ac:dyDescent="0.3">
      <c r="A753" s="3">
        <v>45749</v>
      </c>
      <c r="B753">
        <v>122</v>
      </c>
      <c r="C753" t="s">
        <v>58</v>
      </c>
      <c r="D753">
        <v>764</v>
      </c>
      <c r="E753" t="s">
        <v>205</v>
      </c>
      <c r="F753">
        <v>100022</v>
      </c>
      <c r="G753" s="1">
        <v>45676.607638888891</v>
      </c>
      <c r="H753">
        <v>0</v>
      </c>
      <c r="I753">
        <v>0</v>
      </c>
      <c r="J753">
        <v>0</v>
      </c>
      <c r="K753">
        <v>0</v>
      </c>
      <c r="L753">
        <v>29600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772</v>
      </c>
      <c r="W753">
        <v>42300</v>
      </c>
      <c r="X753">
        <v>146</v>
      </c>
      <c r="Y753">
        <v>12700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</row>
    <row r="754" spans="1:57" x14ac:dyDescent="0.3">
      <c r="A754" s="3">
        <v>45749</v>
      </c>
      <c r="B754">
        <v>143</v>
      </c>
      <c r="C754" t="s">
        <v>89</v>
      </c>
      <c r="D754">
        <v>37600</v>
      </c>
      <c r="E754" t="s">
        <v>372</v>
      </c>
      <c r="F754">
        <v>101533</v>
      </c>
      <c r="G754" s="1">
        <v>45731.457638888889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34</v>
      </c>
      <c r="W754">
        <v>1700</v>
      </c>
      <c r="X754">
        <v>13</v>
      </c>
      <c r="Y754">
        <v>1700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</row>
    <row r="755" spans="1:57" x14ac:dyDescent="0.3">
      <c r="A755" s="3">
        <v>45749</v>
      </c>
      <c r="B755">
        <v>127</v>
      </c>
      <c r="C755" t="s">
        <v>56</v>
      </c>
      <c r="D755">
        <v>7907</v>
      </c>
      <c r="E755" t="s">
        <v>199</v>
      </c>
      <c r="F755">
        <v>100841</v>
      </c>
      <c r="G755" s="1">
        <v>45681.76666666667</v>
      </c>
      <c r="H755">
        <v>0</v>
      </c>
      <c r="I755">
        <v>0</v>
      </c>
      <c r="J755">
        <v>0</v>
      </c>
      <c r="K755">
        <v>0</v>
      </c>
      <c r="L755">
        <v>11750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355</v>
      </c>
      <c r="W755">
        <v>18000</v>
      </c>
      <c r="X755">
        <v>78</v>
      </c>
      <c r="Y755">
        <v>6250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</row>
    <row r="756" spans="1:57" x14ac:dyDescent="0.3">
      <c r="A756" s="3">
        <v>45749</v>
      </c>
      <c r="B756">
        <v>432</v>
      </c>
      <c r="C756" t="s">
        <v>146</v>
      </c>
      <c r="D756">
        <v>81637</v>
      </c>
      <c r="E756" t="s">
        <v>459</v>
      </c>
      <c r="F756">
        <v>101559</v>
      </c>
      <c r="G756" s="1">
        <v>45734.050694444442</v>
      </c>
      <c r="H756">
        <v>0</v>
      </c>
      <c r="I756">
        <v>0</v>
      </c>
      <c r="J756">
        <v>0</v>
      </c>
      <c r="K756">
        <v>0</v>
      </c>
      <c r="L756">
        <v>100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17</v>
      </c>
      <c r="W756">
        <v>850</v>
      </c>
      <c r="X756">
        <v>6</v>
      </c>
      <c r="Y756">
        <v>750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</row>
    <row r="757" spans="1:57" x14ac:dyDescent="0.3">
      <c r="A757" s="3">
        <v>45749</v>
      </c>
      <c r="B757">
        <v>133</v>
      </c>
      <c r="C757" t="s">
        <v>82</v>
      </c>
      <c r="D757">
        <v>61160</v>
      </c>
      <c r="E757" t="s">
        <v>268</v>
      </c>
      <c r="F757">
        <v>101363</v>
      </c>
      <c r="G757" s="1">
        <v>45722.948611111111</v>
      </c>
      <c r="H757">
        <v>0</v>
      </c>
      <c r="I757">
        <v>0</v>
      </c>
      <c r="J757">
        <v>0</v>
      </c>
      <c r="K757">
        <v>0</v>
      </c>
      <c r="L757">
        <v>1750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41</v>
      </c>
      <c r="W757">
        <v>2050</v>
      </c>
      <c r="X757">
        <v>6</v>
      </c>
      <c r="Y757">
        <v>300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</row>
    <row r="758" spans="1:57" x14ac:dyDescent="0.3">
      <c r="A758" s="3">
        <v>45749</v>
      </c>
      <c r="B758">
        <v>133</v>
      </c>
      <c r="C758" t="s">
        <v>82</v>
      </c>
      <c r="D758">
        <v>38633</v>
      </c>
      <c r="E758" t="s">
        <v>306</v>
      </c>
      <c r="F758">
        <v>101409</v>
      </c>
      <c r="G758" s="1">
        <v>45726.493055555555</v>
      </c>
      <c r="H758">
        <v>0</v>
      </c>
      <c r="I758">
        <v>0</v>
      </c>
      <c r="J758">
        <v>0</v>
      </c>
      <c r="K758">
        <v>0</v>
      </c>
      <c r="L758">
        <v>5400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209</v>
      </c>
      <c r="W758">
        <v>19900</v>
      </c>
      <c r="X758">
        <v>90</v>
      </c>
      <c r="Y758">
        <v>14500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</row>
    <row r="759" spans="1:57" x14ac:dyDescent="0.3">
      <c r="A759" s="3">
        <v>45749</v>
      </c>
      <c r="B759">
        <v>147</v>
      </c>
      <c r="C759" t="s">
        <v>156</v>
      </c>
      <c r="D759">
        <v>58092</v>
      </c>
      <c r="E759" t="s">
        <v>305</v>
      </c>
      <c r="F759">
        <v>100231</v>
      </c>
      <c r="G759" s="1">
        <v>45726.260416666664</v>
      </c>
      <c r="H759">
        <v>0</v>
      </c>
      <c r="I759">
        <v>0</v>
      </c>
      <c r="J759">
        <v>0</v>
      </c>
      <c r="K759">
        <v>0</v>
      </c>
      <c r="L759">
        <v>2600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61</v>
      </c>
      <c r="W759">
        <v>3050</v>
      </c>
      <c r="X759">
        <v>9</v>
      </c>
      <c r="Y759">
        <v>450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</row>
    <row r="760" spans="1:57" x14ac:dyDescent="0.3">
      <c r="A760" s="3">
        <v>45749</v>
      </c>
      <c r="B760">
        <v>121</v>
      </c>
      <c r="C760" t="s">
        <v>77</v>
      </c>
      <c r="D760">
        <v>87787</v>
      </c>
      <c r="E760" t="s">
        <v>361</v>
      </c>
      <c r="F760">
        <v>101489</v>
      </c>
      <c r="G760" s="1">
        <v>45729.843055555553</v>
      </c>
      <c r="H760">
        <v>0</v>
      </c>
      <c r="I760">
        <v>0</v>
      </c>
      <c r="J760">
        <v>0</v>
      </c>
      <c r="K760">
        <v>0</v>
      </c>
      <c r="L760">
        <v>3200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90</v>
      </c>
      <c r="W760">
        <v>4650</v>
      </c>
      <c r="X760">
        <v>23</v>
      </c>
      <c r="Y760">
        <v>1450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</row>
    <row r="761" spans="1:57" x14ac:dyDescent="0.3">
      <c r="A761" s="3">
        <v>45749</v>
      </c>
      <c r="B761">
        <v>133</v>
      </c>
      <c r="C761" t="s">
        <v>82</v>
      </c>
      <c r="D761">
        <v>38610</v>
      </c>
      <c r="E761" t="s">
        <v>309</v>
      </c>
      <c r="F761">
        <v>101403</v>
      </c>
      <c r="G761" s="1">
        <v>45726.470833333333</v>
      </c>
      <c r="H761">
        <v>0</v>
      </c>
      <c r="I761">
        <v>0</v>
      </c>
      <c r="J761">
        <v>0</v>
      </c>
      <c r="K761">
        <v>0</v>
      </c>
      <c r="L761">
        <v>3800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149</v>
      </c>
      <c r="W761">
        <v>9100</v>
      </c>
      <c r="X761">
        <v>32</v>
      </c>
      <c r="Y761">
        <v>5300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</row>
    <row r="762" spans="1:57" x14ac:dyDescent="0.3">
      <c r="A762" s="3">
        <v>45749</v>
      </c>
      <c r="B762">
        <v>127</v>
      </c>
      <c r="C762" t="s">
        <v>56</v>
      </c>
      <c r="D762">
        <v>38613</v>
      </c>
      <c r="E762" t="s">
        <v>279</v>
      </c>
      <c r="F762">
        <v>101398</v>
      </c>
      <c r="G762" s="1">
        <v>45723.836111111108</v>
      </c>
      <c r="H762">
        <v>0</v>
      </c>
      <c r="I762">
        <v>0</v>
      </c>
      <c r="J762">
        <v>0</v>
      </c>
      <c r="K762">
        <v>0</v>
      </c>
      <c r="L762">
        <v>2950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90</v>
      </c>
      <c r="W762">
        <v>4500</v>
      </c>
      <c r="X762">
        <v>19</v>
      </c>
      <c r="Y762">
        <v>1550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</row>
    <row r="763" spans="1:57" x14ac:dyDescent="0.3">
      <c r="A763" s="3">
        <v>45749</v>
      </c>
      <c r="B763">
        <v>144</v>
      </c>
      <c r="C763" t="s">
        <v>120</v>
      </c>
      <c r="D763">
        <v>516830</v>
      </c>
      <c r="E763" t="s">
        <v>502</v>
      </c>
      <c r="F763">
        <v>101720</v>
      </c>
      <c r="G763" s="1">
        <v>45741.987500000003</v>
      </c>
      <c r="H763">
        <v>0</v>
      </c>
      <c r="I763">
        <v>0</v>
      </c>
      <c r="J763">
        <v>0</v>
      </c>
      <c r="K763">
        <v>0</v>
      </c>
      <c r="L763">
        <v>3900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112</v>
      </c>
      <c r="W763">
        <v>9900</v>
      </c>
      <c r="X763">
        <v>34</v>
      </c>
      <c r="Y763">
        <v>6000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</row>
    <row r="764" spans="1:57" x14ac:dyDescent="0.3">
      <c r="A764" s="3">
        <v>45749</v>
      </c>
      <c r="B764">
        <v>122</v>
      </c>
      <c r="C764" t="s">
        <v>58</v>
      </c>
      <c r="D764">
        <v>726</v>
      </c>
      <c r="E764" t="s">
        <v>194</v>
      </c>
      <c r="F764">
        <v>100002</v>
      </c>
      <c r="G764" s="1">
        <v>45676.595833333333</v>
      </c>
      <c r="H764">
        <v>0</v>
      </c>
      <c r="I764">
        <v>0</v>
      </c>
      <c r="J764">
        <v>0</v>
      </c>
      <c r="K764">
        <v>0</v>
      </c>
      <c r="L764">
        <v>8650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442</v>
      </c>
      <c r="W764">
        <v>22500</v>
      </c>
      <c r="X764">
        <v>55</v>
      </c>
      <c r="Y764">
        <v>13850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</row>
    <row r="765" spans="1:57" x14ac:dyDescent="0.3">
      <c r="A765" s="3">
        <v>45749</v>
      </c>
      <c r="B765">
        <v>127</v>
      </c>
      <c r="C765" t="s">
        <v>56</v>
      </c>
      <c r="D765">
        <v>1751</v>
      </c>
      <c r="E765" t="s">
        <v>195</v>
      </c>
      <c r="F765">
        <v>101200</v>
      </c>
      <c r="G765" s="1">
        <v>45688.709027777775</v>
      </c>
      <c r="H765">
        <v>0</v>
      </c>
      <c r="I765">
        <v>0</v>
      </c>
      <c r="J765">
        <v>0</v>
      </c>
      <c r="K765">
        <v>0</v>
      </c>
      <c r="L765">
        <v>22950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541</v>
      </c>
      <c r="W765">
        <v>30200</v>
      </c>
      <c r="X765">
        <v>99</v>
      </c>
      <c r="Y765">
        <v>7250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</row>
    <row r="766" spans="1:57" x14ac:dyDescent="0.3">
      <c r="A766" s="3">
        <v>45749</v>
      </c>
      <c r="B766">
        <v>127</v>
      </c>
      <c r="C766" t="s">
        <v>56</v>
      </c>
      <c r="D766">
        <v>1757</v>
      </c>
      <c r="E766" t="s">
        <v>196</v>
      </c>
      <c r="F766">
        <v>101265</v>
      </c>
      <c r="G766" s="1">
        <v>45713.769444444442</v>
      </c>
      <c r="H766">
        <v>0</v>
      </c>
      <c r="I766">
        <v>0</v>
      </c>
      <c r="J766">
        <v>0</v>
      </c>
      <c r="K766">
        <v>0</v>
      </c>
      <c r="L766">
        <v>3800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171</v>
      </c>
      <c r="W766">
        <v>8850</v>
      </c>
      <c r="X766">
        <v>34</v>
      </c>
      <c r="Y766">
        <v>5050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</row>
    <row r="767" spans="1:57" x14ac:dyDescent="0.3">
      <c r="A767" s="3">
        <v>45749</v>
      </c>
      <c r="B767">
        <v>140</v>
      </c>
      <c r="C767" t="s">
        <v>158</v>
      </c>
      <c r="D767">
        <v>4830</v>
      </c>
      <c r="E767" t="s">
        <v>1878</v>
      </c>
      <c r="F767">
        <v>101582</v>
      </c>
      <c r="G767" s="1">
        <v>45735.253472222219</v>
      </c>
      <c r="H767">
        <v>0</v>
      </c>
      <c r="I767">
        <v>0</v>
      </c>
      <c r="J767">
        <v>0</v>
      </c>
      <c r="K767">
        <v>0</v>
      </c>
      <c r="L767">
        <v>300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6</v>
      </c>
      <c r="W767">
        <v>300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</row>
    <row r="768" spans="1:57" x14ac:dyDescent="0.3">
      <c r="A768" s="3">
        <v>45749</v>
      </c>
      <c r="B768">
        <v>122</v>
      </c>
      <c r="C768" t="s">
        <v>58</v>
      </c>
      <c r="D768">
        <v>706</v>
      </c>
      <c r="E768" t="s">
        <v>247</v>
      </c>
      <c r="F768">
        <v>100035</v>
      </c>
      <c r="G768" s="1">
        <v>45676.612500000003</v>
      </c>
      <c r="H768">
        <v>0</v>
      </c>
      <c r="I768">
        <v>0</v>
      </c>
      <c r="J768">
        <v>0</v>
      </c>
      <c r="K768">
        <v>0</v>
      </c>
      <c r="L768">
        <v>4000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100</v>
      </c>
      <c r="W768">
        <v>9150</v>
      </c>
      <c r="X768">
        <v>29</v>
      </c>
      <c r="Y768">
        <v>5150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</row>
    <row r="769" spans="1:57" x14ac:dyDescent="0.3">
      <c r="A769" s="3">
        <v>45749</v>
      </c>
      <c r="B769">
        <v>146</v>
      </c>
      <c r="C769" t="s">
        <v>79</v>
      </c>
      <c r="D769">
        <v>88772</v>
      </c>
      <c r="E769" t="s">
        <v>401</v>
      </c>
      <c r="F769">
        <v>101594</v>
      </c>
      <c r="G769" s="1">
        <v>45735.270833333336</v>
      </c>
      <c r="H769">
        <v>0</v>
      </c>
      <c r="I769">
        <v>0</v>
      </c>
      <c r="J769">
        <v>0</v>
      </c>
      <c r="K769">
        <v>0</v>
      </c>
      <c r="L769">
        <v>6300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91</v>
      </c>
      <c r="W769">
        <v>6800</v>
      </c>
      <c r="X769">
        <v>7</v>
      </c>
      <c r="Y769">
        <v>500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</row>
    <row r="770" spans="1:57" x14ac:dyDescent="0.3">
      <c r="A770" s="3">
        <v>45749</v>
      </c>
      <c r="B770">
        <v>133</v>
      </c>
      <c r="C770" t="s">
        <v>82</v>
      </c>
      <c r="D770">
        <v>932554</v>
      </c>
      <c r="E770" t="s">
        <v>486</v>
      </c>
      <c r="F770">
        <v>101728</v>
      </c>
      <c r="G770" s="1">
        <v>45741.981249999997</v>
      </c>
      <c r="H770">
        <v>0</v>
      </c>
      <c r="I770">
        <v>0</v>
      </c>
      <c r="J770">
        <v>0</v>
      </c>
      <c r="K770">
        <v>0</v>
      </c>
      <c r="L770">
        <v>450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9</v>
      </c>
      <c r="W770">
        <v>450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</row>
    <row r="771" spans="1:57" x14ac:dyDescent="0.3">
      <c r="A771" s="3">
        <v>45749</v>
      </c>
      <c r="B771">
        <v>140</v>
      </c>
      <c r="C771" t="s">
        <v>158</v>
      </c>
      <c r="D771">
        <v>9924</v>
      </c>
      <c r="E771" t="s">
        <v>177</v>
      </c>
      <c r="F771">
        <v>100652</v>
      </c>
      <c r="G771" s="1">
        <v>45707.899305555555</v>
      </c>
      <c r="H771">
        <v>0</v>
      </c>
      <c r="I771">
        <v>0</v>
      </c>
      <c r="J771">
        <v>0</v>
      </c>
      <c r="K771">
        <v>0</v>
      </c>
      <c r="L771">
        <v>4600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517</v>
      </c>
      <c r="W771">
        <v>26400</v>
      </c>
      <c r="X771">
        <v>80</v>
      </c>
      <c r="Y771">
        <v>21800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</row>
    <row r="772" spans="1:57" x14ac:dyDescent="0.3">
      <c r="A772" s="3">
        <v>45749</v>
      </c>
      <c r="B772">
        <v>145</v>
      </c>
      <c r="C772" t="s">
        <v>154</v>
      </c>
      <c r="D772">
        <v>82631</v>
      </c>
      <c r="E772" t="s">
        <v>369</v>
      </c>
      <c r="F772">
        <v>101714</v>
      </c>
      <c r="G772" s="1">
        <v>45738.361111111109</v>
      </c>
      <c r="H772">
        <v>0</v>
      </c>
      <c r="I772">
        <v>0</v>
      </c>
      <c r="J772">
        <v>0</v>
      </c>
      <c r="K772">
        <v>0</v>
      </c>
      <c r="L772">
        <v>7800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172</v>
      </c>
      <c r="W772">
        <v>10000</v>
      </c>
      <c r="X772">
        <v>22</v>
      </c>
      <c r="Y772">
        <v>2200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</row>
    <row r="773" spans="1:57" x14ac:dyDescent="0.3">
      <c r="A773" s="3">
        <v>45749</v>
      </c>
      <c r="B773">
        <v>133</v>
      </c>
      <c r="C773" t="s">
        <v>82</v>
      </c>
      <c r="D773">
        <v>3785</v>
      </c>
      <c r="E773" t="s">
        <v>183</v>
      </c>
      <c r="F773">
        <v>101270</v>
      </c>
      <c r="G773" s="1">
        <v>45714.793055555558</v>
      </c>
      <c r="H773">
        <v>0</v>
      </c>
      <c r="I773">
        <v>0</v>
      </c>
      <c r="J773">
        <v>0</v>
      </c>
      <c r="K773">
        <v>0</v>
      </c>
      <c r="L773">
        <v>1300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89</v>
      </c>
      <c r="W773">
        <v>4650</v>
      </c>
      <c r="X773">
        <v>21</v>
      </c>
      <c r="Y773">
        <v>3350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</row>
    <row r="774" spans="1:57" x14ac:dyDescent="0.3">
      <c r="A774" s="3">
        <v>45749</v>
      </c>
      <c r="B774">
        <v>147</v>
      </c>
      <c r="C774" t="s">
        <v>156</v>
      </c>
      <c r="D774">
        <v>37579</v>
      </c>
      <c r="E774" t="s">
        <v>456</v>
      </c>
      <c r="F774">
        <v>101712</v>
      </c>
      <c r="G774" s="1">
        <v>45738.356944444444</v>
      </c>
      <c r="H774">
        <v>0</v>
      </c>
      <c r="I774">
        <v>0</v>
      </c>
      <c r="J774">
        <v>0</v>
      </c>
      <c r="K774">
        <v>0</v>
      </c>
      <c r="L774">
        <v>3450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226</v>
      </c>
      <c r="W774">
        <v>11300</v>
      </c>
      <c r="X774">
        <v>30</v>
      </c>
      <c r="Y774">
        <v>7850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</row>
    <row r="775" spans="1:57" x14ac:dyDescent="0.3">
      <c r="A775" s="3">
        <v>45749</v>
      </c>
      <c r="B775">
        <v>138</v>
      </c>
      <c r="C775" t="s">
        <v>70</v>
      </c>
      <c r="D775">
        <v>1740</v>
      </c>
      <c r="E775" t="s">
        <v>188</v>
      </c>
      <c r="F775">
        <v>100381</v>
      </c>
      <c r="G775" s="1">
        <v>45708.784722222219</v>
      </c>
      <c r="H775">
        <v>0</v>
      </c>
      <c r="I775">
        <v>0</v>
      </c>
      <c r="J775">
        <v>0</v>
      </c>
      <c r="K775">
        <v>0</v>
      </c>
      <c r="L775">
        <v>1750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81</v>
      </c>
      <c r="W775">
        <v>4050</v>
      </c>
      <c r="X775">
        <v>22</v>
      </c>
      <c r="Y775">
        <v>2300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</row>
    <row r="776" spans="1:57" x14ac:dyDescent="0.3">
      <c r="A776" s="3">
        <v>45749</v>
      </c>
      <c r="B776">
        <v>121</v>
      </c>
      <c r="C776" t="s">
        <v>77</v>
      </c>
      <c r="D776">
        <v>822</v>
      </c>
      <c r="E776" t="s">
        <v>94</v>
      </c>
      <c r="F776">
        <v>101209</v>
      </c>
      <c r="G776" s="1">
        <v>45693.697222222225</v>
      </c>
      <c r="H776">
        <v>0</v>
      </c>
      <c r="I776">
        <v>0</v>
      </c>
      <c r="J776">
        <v>0</v>
      </c>
      <c r="K776">
        <v>0</v>
      </c>
      <c r="L776">
        <v>7150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134</v>
      </c>
      <c r="W776">
        <v>8000</v>
      </c>
      <c r="X776">
        <v>15</v>
      </c>
      <c r="Y776">
        <v>850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</row>
    <row r="777" spans="1:57" x14ac:dyDescent="0.3">
      <c r="A777" s="3">
        <v>45749</v>
      </c>
      <c r="B777">
        <v>137</v>
      </c>
      <c r="C777" t="s">
        <v>117</v>
      </c>
      <c r="D777">
        <v>84792</v>
      </c>
      <c r="E777" t="s">
        <v>373</v>
      </c>
      <c r="F777">
        <v>101529</v>
      </c>
      <c r="G777" s="1">
        <v>45731.529861111114</v>
      </c>
      <c r="H777">
        <v>0</v>
      </c>
      <c r="I777">
        <v>0</v>
      </c>
      <c r="J777">
        <v>0</v>
      </c>
      <c r="K777">
        <v>0</v>
      </c>
      <c r="L777">
        <v>700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14</v>
      </c>
      <c r="W777">
        <v>700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</row>
    <row r="778" spans="1:57" x14ac:dyDescent="0.3">
      <c r="A778" s="3">
        <v>45749</v>
      </c>
      <c r="B778">
        <v>127</v>
      </c>
      <c r="C778" t="s">
        <v>56</v>
      </c>
      <c r="D778">
        <v>7991</v>
      </c>
      <c r="E778" t="s">
        <v>95</v>
      </c>
      <c r="F778">
        <v>101184</v>
      </c>
      <c r="G778" s="1">
        <v>45688.668749999997</v>
      </c>
      <c r="H778">
        <v>0</v>
      </c>
      <c r="I778">
        <v>0</v>
      </c>
      <c r="J778">
        <v>0</v>
      </c>
      <c r="K778">
        <v>0</v>
      </c>
      <c r="L778">
        <v>2200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73</v>
      </c>
      <c r="W778">
        <v>3800</v>
      </c>
      <c r="X778">
        <v>16</v>
      </c>
      <c r="Y778">
        <v>1600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</row>
    <row r="779" spans="1:57" x14ac:dyDescent="0.3">
      <c r="A779" s="3">
        <v>45749</v>
      </c>
      <c r="B779">
        <v>127</v>
      </c>
      <c r="C779" t="s">
        <v>56</v>
      </c>
      <c r="D779">
        <v>9018</v>
      </c>
      <c r="E779" t="s">
        <v>98</v>
      </c>
      <c r="F779">
        <v>101203</v>
      </c>
      <c r="G779" s="1">
        <v>45688.711805555555</v>
      </c>
      <c r="H779">
        <v>0</v>
      </c>
      <c r="I779">
        <v>0</v>
      </c>
      <c r="J779">
        <v>0</v>
      </c>
      <c r="K779">
        <v>0</v>
      </c>
      <c r="L779">
        <v>4100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143</v>
      </c>
      <c r="W779">
        <v>7200</v>
      </c>
      <c r="X779">
        <v>30</v>
      </c>
      <c r="Y779">
        <v>3100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</row>
    <row r="780" spans="1:57" x14ac:dyDescent="0.3">
      <c r="A780" s="3">
        <v>45749</v>
      </c>
      <c r="B780">
        <v>138</v>
      </c>
      <c r="C780" t="s">
        <v>70</v>
      </c>
      <c r="D780">
        <v>74556</v>
      </c>
      <c r="E780" t="s">
        <v>320</v>
      </c>
      <c r="F780">
        <v>101438</v>
      </c>
      <c r="G780" s="1">
        <v>45727.847222222219</v>
      </c>
      <c r="H780">
        <v>0</v>
      </c>
      <c r="I780">
        <v>0</v>
      </c>
      <c r="J780">
        <v>0</v>
      </c>
      <c r="K780">
        <v>0</v>
      </c>
      <c r="L780">
        <v>750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54</v>
      </c>
      <c r="W780">
        <v>2700</v>
      </c>
      <c r="X780">
        <v>11</v>
      </c>
      <c r="Y780">
        <v>1950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</row>
    <row r="781" spans="1:57" x14ac:dyDescent="0.3">
      <c r="A781" s="3">
        <v>45749</v>
      </c>
      <c r="B781">
        <v>142</v>
      </c>
      <c r="C781" t="s">
        <v>64</v>
      </c>
      <c r="D781">
        <v>69436</v>
      </c>
      <c r="E781" t="s">
        <v>308</v>
      </c>
      <c r="F781">
        <v>101367</v>
      </c>
      <c r="G781" s="1">
        <v>45726.263888888891</v>
      </c>
      <c r="H781">
        <v>0</v>
      </c>
      <c r="I781">
        <v>0</v>
      </c>
      <c r="J781">
        <v>0</v>
      </c>
      <c r="K781">
        <v>0</v>
      </c>
      <c r="L781">
        <v>3550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75</v>
      </c>
      <c r="W781">
        <v>3950</v>
      </c>
      <c r="X781">
        <v>7</v>
      </c>
      <c r="Y781">
        <v>400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</row>
    <row r="782" spans="1:57" x14ac:dyDescent="0.3">
      <c r="A782" s="3">
        <v>45749</v>
      </c>
      <c r="B782">
        <v>139</v>
      </c>
      <c r="C782" t="s">
        <v>96</v>
      </c>
      <c r="D782">
        <v>17184</v>
      </c>
      <c r="E782" t="s">
        <v>403</v>
      </c>
      <c r="F782">
        <v>101599</v>
      </c>
      <c r="G782" s="1">
        <v>45735.277083333334</v>
      </c>
      <c r="H782">
        <v>0</v>
      </c>
      <c r="I782">
        <v>0</v>
      </c>
      <c r="J782">
        <v>0</v>
      </c>
      <c r="K782">
        <v>0</v>
      </c>
      <c r="L782">
        <v>800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21</v>
      </c>
      <c r="W782">
        <v>1050</v>
      </c>
      <c r="X782">
        <v>5</v>
      </c>
      <c r="Y782">
        <v>250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</row>
    <row r="783" spans="1:57" x14ac:dyDescent="0.3">
      <c r="A783" s="3">
        <v>45749</v>
      </c>
      <c r="B783">
        <v>127</v>
      </c>
      <c r="C783" t="s">
        <v>56</v>
      </c>
      <c r="D783">
        <v>8992</v>
      </c>
      <c r="E783" t="s">
        <v>249</v>
      </c>
      <c r="F783">
        <v>100845</v>
      </c>
      <c r="G783" s="1">
        <v>45681.73333333333</v>
      </c>
      <c r="H783">
        <v>0</v>
      </c>
      <c r="I783">
        <v>0</v>
      </c>
      <c r="J783">
        <v>0</v>
      </c>
      <c r="K783">
        <v>0</v>
      </c>
      <c r="L783">
        <v>2550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118</v>
      </c>
      <c r="W783">
        <v>6850</v>
      </c>
      <c r="X783">
        <v>20</v>
      </c>
      <c r="Y783">
        <v>4300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</row>
    <row r="784" spans="1:57" x14ac:dyDescent="0.3">
      <c r="A784" s="3">
        <v>45749</v>
      </c>
      <c r="B784">
        <v>133</v>
      </c>
      <c r="C784" t="s">
        <v>82</v>
      </c>
      <c r="D784">
        <v>800</v>
      </c>
      <c r="E784" t="s">
        <v>86</v>
      </c>
      <c r="F784">
        <v>101300</v>
      </c>
      <c r="G784" s="1">
        <v>45716.263888888891</v>
      </c>
      <c r="H784">
        <v>0</v>
      </c>
      <c r="I784">
        <v>0</v>
      </c>
      <c r="J784">
        <v>0</v>
      </c>
      <c r="K784">
        <v>0</v>
      </c>
      <c r="L784">
        <v>2300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64</v>
      </c>
      <c r="W784">
        <v>3200</v>
      </c>
      <c r="X784">
        <v>9</v>
      </c>
      <c r="Y784">
        <v>900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</row>
    <row r="785" spans="1:57" x14ac:dyDescent="0.3">
      <c r="A785" s="3">
        <v>45749</v>
      </c>
      <c r="B785">
        <v>147</v>
      </c>
      <c r="C785" t="s">
        <v>156</v>
      </c>
      <c r="D785">
        <v>42785</v>
      </c>
      <c r="E785" t="s">
        <v>311</v>
      </c>
      <c r="F785">
        <v>100454</v>
      </c>
      <c r="G785" s="1">
        <v>45726.259722222225</v>
      </c>
      <c r="H785">
        <v>0</v>
      </c>
      <c r="I785">
        <v>0</v>
      </c>
      <c r="J785">
        <v>0</v>
      </c>
      <c r="K785">
        <v>0</v>
      </c>
      <c r="L785">
        <v>1650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142</v>
      </c>
      <c r="W785">
        <v>8850</v>
      </c>
      <c r="X785">
        <v>34</v>
      </c>
      <c r="Y785">
        <v>7200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</row>
    <row r="786" spans="1:57" x14ac:dyDescent="0.3">
      <c r="A786" s="3">
        <v>45749</v>
      </c>
      <c r="B786">
        <v>142</v>
      </c>
      <c r="C786" t="s">
        <v>64</v>
      </c>
      <c r="D786">
        <v>89889</v>
      </c>
      <c r="E786" t="s">
        <v>362</v>
      </c>
      <c r="F786">
        <v>101524</v>
      </c>
      <c r="G786" s="1">
        <v>45731.431944444441</v>
      </c>
      <c r="H786">
        <v>0</v>
      </c>
      <c r="I786">
        <v>0</v>
      </c>
      <c r="J786">
        <v>0</v>
      </c>
      <c r="K786">
        <v>0</v>
      </c>
      <c r="L786">
        <v>10100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503</v>
      </c>
      <c r="W786">
        <v>26900</v>
      </c>
      <c r="X786">
        <v>132</v>
      </c>
      <c r="Y786">
        <v>16800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</row>
    <row r="787" spans="1:57" x14ac:dyDescent="0.3">
      <c r="A787" s="3">
        <v>45749</v>
      </c>
      <c r="B787">
        <v>145</v>
      </c>
      <c r="C787" t="s">
        <v>154</v>
      </c>
      <c r="D787">
        <v>306985</v>
      </c>
      <c r="E787" t="s">
        <v>1970</v>
      </c>
      <c r="F787">
        <v>101924</v>
      </c>
      <c r="G787" s="1">
        <v>45749.290277777778</v>
      </c>
      <c r="H787">
        <v>0</v>
      </c>
      <c r="I787">
        <v>0</v>
      </c>
      <c r="J787">
        <v>0</v>
      </c>
      <c r="K787">
        <v>0</v>
      </c>
      <c r="L787">
        <v>1000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14</v>
      </c>
      <c r="W787">
        <v>1100</v>
      </c>
      <c r="X787">
        <v>1</v>
      </c>
      <c r="Y787">
        <v>100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</row>
    <row r="788" spans="1:57" x14ac:dyDescent="0.3">
      <c r="A788" s="3">
        <v>45749</v>
      </c>
      <c r="B788">
        <v>122</v>
      </c>
      <c r="C788" t="s">
        <v>58</v>
      </c>
      <c r="D788">
        <v>5904</v>
      </c>
      <c r="E788" t="s">
        <v>74</v>
      </c>
      <c r="F788">
        <v>101210</v>
      </c>
      <c r="G788" s="1">
        <v>45693.698611111111</v>
      </c>
      <c r="H788">
        <v>0</v>
      </c>
      <c r="I788">
        <v>0</v>
      </c>
      <c r="J788">
        <v>0</v>
      </c>
      <c r="K788">
        <v>0</v>
      </c>
      <c r="L788">
        <v>15800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296</v>
      </c>
      <c r="W788">
        <v>21250</v>
      </c>
      <c r="X788">
        <v>35</v>
      </c>
      <c r="Y788">
        <v>4950</v>
      </c>
      <c r="Z788">
        <v>10</v>
      </c>
      <c r="AA788">
        <v>500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</row>
    <row r="789" spans="1:57" x14ac:dyDescent="0.3">
      <c r="A789" s="3">
        <v>45749</v>
      </c>
      <c r="B789">
        <v>122</v>
      </c>
      <c r="C789" t="s">
        <v>58</v>
      </c>
      <c r="D789">
        <v>22289</v>
      </c>
      <c r="E789" t="s">
        <v>257</v>
      </c>
      <c r="F789">
        <v>101348</v>
      </c>
      <c r="G789" s="1">
        <v>45721.987500000003</v>
      </c>
      <c r="H789">
        <v>0</v>
      </c>
      <c r="I789">
        <v>0</v>
      </c>
      <c r="J789">
        <v>0</v>
      </c>
      <c r="K789">
        <v>0</v>
      </c>
      <c r="L789">
        <v>11650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399</v>
      </c>
      <c r="W789">
        <v>24250</v>
      </c>
      <c r="X789">
        <v>80</v>
      </c>
      <c r="Y789">
        <v>12600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</row>
    <row r="790" spans="1:57" x14ac:dyDescent="0.3">
      <c r="A790" s="3">
        <v>45749</v>
      </c>
      <c r="B790">
        <v>121</v>
      </c>
      <c r="C790" t="s">
        <v>77</v>
      </c>
      <c r="D790">
        <v>465683</v>
      </c>
      <c r="E790" t="s">
        <v>1879</v>
      </c>
      <c r="F790">
        <v>101890</v>
      </c>
      <c r="G790" s="1">
        <v>45748.135416666664</v>
      </c>
      <c r="H790">
        <v>0</v>
      </c>
      <c r="I790">
        <v>0</v>
      </c>
      <c r="J790">
        <v>0</v>
      </c>
      <c r="K790">
        <v>0</v>
      </c>
      <c r="L790">
        <v>-400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131</v>
      </c>
      <c r="W790">
        <v>7250</v>
      </c>
      <c r="X790">
        <v>12</v>
      </c>
      <c r="Y790">
        <v>7650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</row>
    <row r="791" spans="1:57" x14ac:dyDescent="0.3">
      <c r="A791" s="3">
        <v>45749</v>
      </c>
      <c r="B791">
        <v>127</v>
      </c>
      <c r="C791" t="s">
        <v>56</v>
      </c>
      <c r="D791">
        <v>4887</v>
      </c>
      <c r="E791" t="s">
        <v>81</v>
      </c>
      <c r="F791">
        <v>100700</v>
      </c>
      <c r="G791" s="1">
        <v>45681.574305555558</v>
      </c>
      <c r="H791">
        <v>0</v>
      </c>
      <c r="I791">
        <v>0</v>
      </c>
      <c r="J791">
        <v>0</v>
      </c>
      <c r="K791">
        <v>0</v>
      </c>
      <c r="L791">
        <v>11850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293</v>
      </c>
      <c r="W791">
        <v>15750</v>
      </c>
      <c r="X791">
        <v>63</v>
      </c>
      <c r="Y791">
        <v>3400</v>
      </c>
      <c r="Z791">
        <v>10</v>
      </c>
      <c r="AA791">
        <v>500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</row>
    <row r="792" spans="1:57" x14ac:dyDescent="0.3">
      <c r="A792" s="3">
        <v>45749</v>
      </c>
      <c r="B792">
        <v>133</v>
      </c>
      <c r="C792" t="s">
        <v>82</v>
      </c>
      <c r="D792">
        <v>2843</v>
      </c>
      <c r="E792" t="s">
        <v>83</v>
      </c>
      <c r="F792">
        <v>101261</v>
      </c>
      <c r="G792" s="1">
        <v>45713.76666666667</v>
      </c>
      <c r="H792">
        <v>0</v>
      </c>
      <c r="I792">
        <v>0</v>
      </c>
      <c r="J792">
        <v>0</v>
      </c>
      <c r="K792">
        <v>0</v>
      </c>
      <c r="L792">
        <v>1950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41</v>
      </c>
      <c r="W792">
        <v>2200</v>
      </c>
      <c r="X792">
        <v>5</v>
      </c>
      <c r="Y792">
        <v>250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</row>
    <row r="793" spans="1:57" x14ac:dyDescent="0.3">
      <c r="A793" s="3">
        <v>45749</v>
      </c>
      <c r="B793">
        <v>147</v>
      </c>
      <c r="C793" t="s">
        <v>156</v>
      </c>
      <c r="D793">
        <v>91934</v>
      </c>
      <c r="E793" t="s">
        <v>421</v>
      </c>
      <c r="F793">
        <v>101606</v>
      </c>
      <c r="G793" s="1">
        <v>45736.269444444442</v>
      </c>
      <c r="H793">
        <v>0</v>
      </c>
      <c r="I793">
        <v>0</v>
      </c>
      <c r="J793">
        <v>0</v>
      </c>
      <c r="K793">
        <v>0</v>
      </c>
      <c r="L793">
        <v>20200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454</v>
      </c>
      <c r="W793">
        <v>22850</v>
      </c>
      <c r="X793">
        <v>40</v>
      </c>
      <c r="Y793">
        <v>2650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</row>
    <row r="794" spans="1:57" x14ac:dyDescent="0.3">
      <c r="A794" s="3">
        <v>45749</v>
      </c>
      <c r="B794">
        <v>138</v>
      </c>
      <c r="C794" t="s">
        <v>70</v>
      </c>
      <c r="D794">
        <v>627477</v>
      </c>
      <c r="E794" t="s">
        <v>503</v>
      </c>
      <c r="F794">
        <v>101827</v>
      </c>
      <c r="G794" s="1">
        <v>45745.352777777778</v>
      </c>
      <c r="H794">
        <v>0</v>
      </c>
      <c r="I794">
        <v>0</v>
      </c>
      <c r="J794">
        <v>0</v>
      </c>
      <c r="K794">
        <v>0</v>
      </c>
      <c r="L794">
        <v>600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153</v>
      </c>
      <c r="W794">
        <v>7650</v>
      </c>
      <c r="X794">
        <v>25</v>
      </c>
      <c r="Y794">
        <v>7050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</row>
    <row r="795" spans="1:57" x14ac:dyDescent="0.3">
      <c r="A795" s="3">
        <v>45749</v>
      </c>
      <c r="B795">
        <v>132</v>
      </c>
      <c r="C795" t="s">
        <v>87</v>
      </c>
      <c r="D795">
        <v>59136</v>
      </c>
      <c r="E795" t="s">
        <v>307</v>
      </c>
      <c r="F795">
        <v>101408</v>
      </c>
      <c r="G795" s="1">
        <v>45726.477083333331</v>
      </c>
      <c r="H795">
        <v>0</v>
      </c>
      <c r="I795">
        <v>0</v>
      </c>
      <c r="J795">
        <v>0</v>
      </c>
      <c r="K795">
        <v>0</v>
      </c>
      <c r="L795">
        <v>3000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59</v>
      </c>
      <c r="W795">
        <v>3400</v>
      </c>
      <c r="X795">
        <v>7</v>
      </c>
      <c r="Y795">
        <v>400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</row>
    <row r="796" spans="1:57" x14ac:dyDescent="0.3">
      <c r="A796" s="3">
        <v>45749</v>
      </c>
      <c r="B796">
        <v>147</v>
      </c>
      <c r="C796" t="s">
        <v>156</v>
      </c>
      <c r="D796">
        <v>6922</v>
      </c>
      <c r="E796" t="s">
        <v>446</v>
      </c>
      <c r="F796">
        <v>101710</v>
      </c>
      <c r="G796" s="1">
        <v>45738.356249999997</v>
      </c>
      <c r="H796">
        <v>0</v>
      </c>
      <c r="I796">
        <v>0</v>
      </c>
      <c r="J796">
        <v>0</v>
      </c>
      <c r="K796">
        <v>0</v>
      </c>
      <c r="L796">
        <v>6250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311</v>
      </c>
      <c r="W796">
        <v>23700</v>
      </c>
      <c r="X796">
        <v>48</v>
      </c>
      <c r="Y796">
        <v>17450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</row>
    <row r="797" spans="1:57" x14ac:dyDescent="0.3">
      <c r="A797" s="3">
        <v>45749</v>
      </c>
      <c r="B797">
        <v>137</v>
      </c>
      <c r="C797" t="s">
        <v>117</v>
      </c>
      <c r="D797">
        <v>963328</v>
      </c>
      <c r="E797" t="s">
        <v>493</v>
      </c>
      <c r="F797">
        <v>101795</v>
      </c>
      <c r="G797" s="1">
        <v>45744.356944444444</v>
      </c>
      <c r="H797">
        <v>0</v>
      </c>
      <c r="I797">
        <v>0</v>
      </c>
      <c r="J797">
        <v>0</v>
      </c>
      <c r="K797">
        <v>0</v>
      </c>
      <c r="L797">
        <v>300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6</v>
      </c>
      <c r="W797">
        <v>300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</row>
    <row r="798" spans="1:57" x14ac:dyDescent="0.3">
      <c r="A798" s="3">
        <v>45749</v>
      </c>
      <c r="B798">
        <v>147</v>
      </c>
      <c r="C798" t="s">
        <v>156</v>
      </c>
      <c r="D798">
        <v>92018</v>
      </c>
      <c r="E798" t="s">
        <v>422</v>
      </c>
      <c r="F798">
        <v>101643</v>
      </c>
      <c r="G798" s="1">
        <v>45736.290277777778</v>
      </c>
      <c r="H798">
        <v>0</v>
      </c>
      <c r="I798">
        <v>0</v>
      </c>
      <c r="J798">
        <v>0</v>
      </c>
      <c r="K798">
        <v>0</v>
      </c>
      <c r="L798">
        <v>1050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76</v>
      </c>
      <c r="W798">
        <v>3800</v>
      </c>
      <c r="X798">
        <v>42</v>
      </c>
      <c r="Y798">
        <v>2550</v>
      </c>
      <c r="Z798">
        <v>4</v>
      </c>
      <c r="AA798">
        <v>200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</row>
    <row r="799" spans="1:57" x14ac:dyDescent="0.3">
      <c r="A799" s="3">
        <v>45749</v>
      </c>
      <c r="B799">
        <v>121</v>
      </c>
      <c r="C799" t="s">
        <v>77</v>
      </c>
      <c r="D799">
        <v>79731</v>
      </c>
      <c r="E799" t="s">
        <v>274</v>
      </c>
      <c r="F799">
        <v>101131</v>
      </c>
      <c r="G799" s="1">
        <v>45723.543749999997</v>
      </c>
      <c r="H799">
        <v>0</v>
      </c>
      <c r="I799">
        <v>0</v>
      </c>
      <c r="J799">
        <v>0</v>
      </c>
      <c r="K799">
        <v>0</v>
      </c>
      <c r="L799">
        <v>4350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135</v>
      </c>
      <c r="W799">
        <v>8600</v>
      </c>
      <c r="X799">
        <v>38</v>
      </c>
      <c r="Y799">
        <v>4250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</row>
    <row r="800" spans="1:57" x14ac:dyDescent="0.3">
      <c r="A800" s="3">
        <v>45749</v>
      </c>
      <c r="B800">
        <v>132</v>
      </c>
      <c r="C800" t="s">
        <v>87</v>
      </c>
      <c r="D800">
        <v>1909</v>
      </c>
      <c r="E800" t="s">
        <v>130</v>
      </c>
      <c r="F800">
        <v>101305</v>
      </c>
      <c r="G800" s="1">
        <v>45716.368055555555</v>
      </c>
      <c r="H800">
        <v>0</v>
      </c>
      <c r="I800">
        <v>0</v>
      </c>
      <c r="J800">
        <v>0</v>
      </c>
      <c r="K800">
        <v>0</v>
      </c>
      <c r="L800">
        <v>3100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100</v>
      </c>
      <c r="W800">
        <v>5050</v>
      </c>
      <c r="X800">
        <v>17</v>
      </c>
      <c r="Y800">
        <v>1950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</row>
    <row r="801" spans="1:57" x14ac:dyDescent="0.3">
      <c r="A801" s="3">
        <v>45749</v>
      </c>
      <c r="B801">
        <v>121</v>
      </c>
      <c r="C801" t="s">
        <v>77</v>
      </c>
      <c r="D801">
        <v>14200</v>
      </c>
      <c r="E801" t="s">
        <v>1971</v>
      </c>
      <c r="F801">
        <v>101923</v>
      </c>
      <c r="G801" s="1">
        <v>45749.293055555558</v>
      </c>
      <c r="H801">
        <v>0</v>
      </c>
      <c r="I801">
        <v>0</v>
      </c>
      <c r="J801">
        <v>0</v>
      </c>
      <c r="K801">
        <v>0</v>
      </c>
      <c r="L801">
        <v>50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50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</row>
    <row r="802" spans="1:57" x14ac:dyDescent="0.3">
      <c r="A802" s="3">
        <v>45749</v>
      </c>
      <c r="B802">
        <v>128</v>
      </c>
      <c r="C802" t="s">
        <v>63</v>
      </c>
      <c r="D802">
        <v>8058</v>
      </c>
      <c r="E802" t="s">
        <v>227</v>
      </c>
      <c r="F802">
        <v>900028</v>
      </c>
      <c r="G802" s="1">
        <v>45682.589583333334</v>
      </c>
      <c r="H802">
        <v>0</v>
      </c>
      <c r="I802">
        <v>0</v>
      </c>
      <c r="J802">
        <v>0</v>
      </c>
      <c r="K802">
        <v>0</v>
      </c>
      <c r="L802">
        <v>9550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198</v>
      </c>
      <c r="W802">
        <v>11950</v>
      </c>
      <c r="X802">
        <v>45</v>
      </c>
      <c r="Y802">
        <v>2400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</row>
    <row r="803" spans="1:57" x14ac:dyDescent="0.3">
      <c r="A803" s="3">
        <v>45749</v>
      </c>
      <c r="B803">
        <v>122</v>
      </c>
      <c r="C803" t="s">
        <v>58</v>
      </c>
      <c r="D803">
        <v>894</v>
      </c>
      <c r="E803" t="s">
        <v>134</v>
      </c>
      <c r="F803">
        <v>100413</v>
      </c>
      <c r="G803" s="1">
        <v>45679.348611111112</v>
      </c>
      <c r="H803">
        <v>0</v>
      </c>
      <c r="I803">
        <v>0</v>
      </c>
      <c r="J803">
        <v>0</v>
      </c>
      <c r="K803">
        <v>0</v>
      </c>
      <c r="L803">
        <v>2750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172</v>
      </c>
      <c r="W803">
        <v>10650</v>
      </c>
      <c r="X803">
        <v>74</v>
      </c>
      <c r="Y803">
        <v>7900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</row>
    <row r="804" spans="1:57" x14ac:dyDescent="0.3">
      <c r="A804" s="3">
        <v>45749</v>
      </c>
      <c r="B804">
        <v>130</v>
      </c>
      <c r="C804" t="s">
        <v>60</v>
      </c>
      <c r="D804">
        <v>89952</v>
      </c>
      <c r="E804" t="s">
        <v>258</v>
      </c>
      <c r="F804">
        <v>101344</v>
      </c>
      <c r="G804" s="1">
        <v>45721.990277777775</v>
      </c>
      <c r="H804">
        <v>0</v>
      </c>
      <c r="I804">
        <v>0</v>
      </c>
      <c r="J804">
        <v>0</v>
      </c>
      <c r="K804">
        <v>0</v>
      </c>
      <c r="L804">
        <v>2200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46</v>
      </c>
      <c r="W804">
        <v>2450</v>
      </c>
      <c r="X804">
        <v>5</v>
      </c>
      <c r="Y804">
        <v>250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</row>
    <row r="805" spans="1:57" x14ac:dyDescent="0.3">
      <c r="A805" s="3">
        <v>45749</v>
      </c>
      <c r="B805">
        <v>122</v>
      </c>
      <c r="C805" t="s">
        <v>58</v>
      </c>
      <c r="D805">
        <v>4962</v>
      </c>
      <c r="E805" t="s">
        <v>119</v>
      </c>
      <c r="F805">
        <v>100717</v>
      </c>
      <c r="G805" s="1">
        <v>45679.347222222219</v>
      </c>
      <c r="H805">
        <v>0</v>
      </c>
      <c r="I805">
        <v>0</v>
      </c>
      <c r="J805">
        <v>0</v>
      </c>
      <c r="K805">
        <v>0</v>
      </c>
      <c r="L805">
        <v>12400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333</v>
      </c>
      <c r="W805">
        <v>19050</v>
      </c>
      <c r="X805">
        <v>48</v>
      </c>
      <c r="Y805">
        <v>6550</v>
      </c>
      <c r="Z805">
        <v>2</v>
      </c>
      <c r="AA805">
        <v>100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</row>
    <row r="806" spans="1:57" x14ac:dyDescent="0.3">
      <c r="A806" s="3">
        <v>45749</v>
      </c>
      <c r="B806">
        <v>121</v>
      </c>
      <c r="C806" t="s">
        <v>77</v>
      </c>
      <c r="D806">
        <v>8038</v>
      </c>
      <c r="E806" t="s">
        <v>121</v>
      </c>
      <c r="F806">
        <v>101232</v>
      </c>
      <c r="G806" s="1">
        <v>45703.359722222223</v>
      </c>
      <c r="H806">
        <v>0</v>
      </c>
      <c r="I806">
        <v>0</v>
      </c>
      <c r="J806">
        <v>0</v>
      </c>
      <c r="K806">
        <v>0</v>
      </c>
      <c r="L806">
        <v>14850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514</v>
      </c>
      <c r="W806">
        <v>45950</v>
      </c>
      <c r="X806">
        <v>187</v>
      </c>
      <c r="Y806">
        <v>31100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</row>
    <row r="807" spans="1:57" x14ac:dyDescent="0.3">
      <c r="A807" s="3">
        <v>45749</v>
      </c>
      <c r="B807">
        <v>122</v>
      </c>
      <c r="C807" t="s">
        <v>58</v>
      </c>
      <c r="D807">
        <v>99151</v>
      </c>
      <c r="E807" t="s">
        <v>1324</v>
      </c>
      <c r="F807">
        <v>101608</v>
      </c>
      <c r="G807" s="1">
        <v>45736.29583333333</v>
      </c>
      <c r="H807">
        <v>0</v>
      </c>
      <c r="I807">
        <v>0</v>
      </c>
      <c r="J807">
        <v>0</v>
      </c>
      <c r="K807">
        <v>0</v>
      </c>
      <c r="L807">
        <v>7200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177</v>
      </c>
      <c r="W807">
        <v>9650</v>
      </c>
      <c r="X807">
        <v>31</v>
      </c>
      <c r="Y807">
        <v>2450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</row>
    <row r="808" spans="1:57" x14ac:dyDescent="0.3">
      <c r="A808" s="3">
        <v>45749</v>
      </c>
      <c r="B808">
        <v>143</v>
      </c>
      <c r="C808" t="s">
        <v>89</v>
      </c>
      <c r="D808">
        <v>794453</v>
      </c>
      <c r="E808" t="s">
        <v>504</v>
      </c>
      <c r="F808">
        <v>101871</v>
      </c>
      <c r="G808" s="1">
        <v>45745.350694444445</v>
      </c>
      <c r="H808">
        <v>0</v>
      </c>
      <c r="I808">
        <v>0</v>
      </c>
      <c r="J808">
        <v>0</v>
      </c>
      <c r="K808">
        <v>0</v>
      </c>
      <c r="L808">
        <v>650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23</v>
      </c>
      <c r="W808">
        <v>1200</v>
      </c>
      <c r="X808">
        <v>7</v>
      </c>
      <c r="Y808">
        <v>550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</row>
    <row r="809" spans="1:57" x14ac:dyDescent="0.3">
      <c r="A809" s="3">
        <v>45749</v>
      </c>
      <c r="B809">
        <v>127</v>
      </c>
      <c r="C809" t="s">
        <v>56</v>
      </c>
      <c r="D809">
        <v>3929</v>
      </c>
      <c r="E809" t="s">
        <v>112</v>
      </c>
      <c r="F809">
        <v>101191</v>
      </c>
      <c r="G809" s="1">
        <v>45681.750694444447</v>
      </c>
      <c r="H809">
        <v>0</v>
      </c>
      <c r="I809">
        <v>0</v>
      </c>
      <c r="J809">
        <v>0</v>
      </c>
      <c r="K809">
        <v>0</v>
      </c>
      <c r="L809">
        <v>-650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142</v>
      </c>
      <c r="W809">
        <v>7600</v>
      </c>
      <c r="X809">
        <v>27</v>
      </c>
      <c r="Y809">
        <v>8250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</row>
    <row r="810" spans="1:57" x14ac:dyDescent="0.3">
      <c r="A810" s="3">
        <v>45749</v>
      </c>
      <c r="B810">
        <v>138</v>
      </c>
      <c r="C810" t="s">
        <v>70</v>
      </c>
      <c r="D810">
        <v>91996</v>
      </c>
      <c r="E810" t="s">
        <v>321</v>
      </c>
      <c r="F810">
        <v>101439</v>
      </c>
      <c r="G810" s="1">
        <v>45727.848611111112</v>
      </c>
      <c r="H810">
        <v>0</v>
      </c>
      <c r="I810">
        <v>0</v>
      </c>
      <c r="J810">
        <v>0</v>
      </c>
      <c r="K810">
        <v>0</v>
      </c>
      <c r="L810">
        <v>1250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36</v>
      </c>
      <c r="W810">
        <v>1900</v>
      </c>
      <c r="X810">
        <v>8</v>
      </c>
      <c r="Y810">
        <v>650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</row>
    <row r="811" spans="1:57" x14ac:dyDescent="0.3">
      <c r="A811" s="3">
        <v>45749</v>
      </c>
      <c r="B811">
        <v>123</v>
      </c>
      <c r="C811" t="s">
        <v>115</v>
      </c>
      <c r="D811">
        <v>859</v>
      </c>
      <c r="E811" t="s">
        <v>116</v>
      </c>
      <c r="F811">
        <v>859</v>
      </c>
      <c r="G811" s="1">
        <v>45677.470833333333</v>
      </c>
      <c r="H811">
        <v>0</v>
      </c>
      <c r="I811">
        <v>0</v>
      </c>
      <c r="J811">
        <v>0</v>
      </c>
      <c r="K811">
        <v>0</v>
      </c>
      <c r="L811">
        <v>-83650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34</v>
      </c>
      <c r="Y811">
        <v>83650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</row>
    <row r="812" spans="1:57" x14ac:dyDescent="0.3">
      <c r="A812" s="3">
        <v>45749</v>
      </c>
      <c r="B812">
        <v>121</v>
      </c>
      <c r="C812" t="s">
        <v>77</v>
      </c>
      <c r="D812">
        <v>3933</v>
      </c>
      <c r="E812" t="s">
        <v>1326</v>
      </c>
      <c r="F812">
        <v>101230</v>
      </c>
      <c r="G812" s="1">
        <v>45703.361805555556</v>
      </c>
      <c r="H812">
        <v>0</v>
      </c>
      <c r="I812">
        <v>0</v>
      </c>
      <c r="J812">
        <v>0</v>
      </c>
      <c r="K812">
        <v>0</v>
      </c>
      <c r="L812">
        <v>1900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43</v>
      </c>
      <c r="W812">
        <v>2250</v>
      </c>
      <c r="X812">
        <v>7</v>
      </c>
      <c r="Y812">
        <v>350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</row>
    <row r="813" spans="1:57" x14ac:dyDescent="0.3">
      <c r="A813" s="3">
        <v>45749</v>
      </c>
      <c r="B813">
        <v>122</v>
      </c>
      <c r="C813" t="s">
        <v>58</v>
      </c>
      <c r="D813">
        <v>325444</v>
      </c>
      <c r="E813" t="s">
        <v>1880</v>
      </c>
      <c r="F813">
        <v>101919</v>
      </c>
      <c r="G813" s="1">
        <v>45749.337500000001</v>
      </c>
      <c r="H813">
        <v>0</v>
      </c>
      <c r="I813">
        <v>0</v>
      </c>
      <c r="J813">
        <v>0</v>
      </c>
      <c r="K813">
        <v>0</v>
      </c>
      <c r="L813">
        <v>200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200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</row>
    <row r="814" spans="1:57" x14ac:dyDescent="0.3">
      <c r="A814" s="3">
        <v>45749</v>
      </c>
      <c r="B814">
        <v>139</v>
      </c>
      <c r="C814" t="s">
        <v>96</v>
      </c>
      <c r="D814">
        <v>6975</v>
      </c>
      <c r="E814" t="s">
        <v>100</v>
      </c>
      <c r="F814">
        <v>101276</v>
      </c>
      <c r="G814" s="1">
        <v>45715.35</v>
      </c>
      <c r="H814">
        <v>0</v>
      </c>
      <c r="I814">
        <v>0</v>
      </c>
      <c r="J814">
        <v>0</v>
      </c>
      <c r="K814">
        <v>0</v>
      </c>
      <c r="L814">
        <v>1050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22</v>
      </c>
      <c r="W814">
        <v>1100</v>
      </c>
      <c r="X814">
        <v>1</v>
      </c>
      <c r="Y814">
        <v>50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</row>
    <row r="815" spans="1:57" x14ac:dyDescent="0.3">
      <c r="A815" s="3">
        <v>45749</v>
      </c>
      <c r="B815">
        <v>122</v>
      </c>
      <c r="C815" t="s">
        <v>58</v>
      </c>
      <c r="D815">
        <v>832</v>
      </c>
      <c r="E815" t="s">
        <v>101</v>
      </c>
      <c r="F815">
        <v>101211</v>
      </c>
      <c r="G815" s="1">
        <v>45693.699305555558</v>
      </c>
      <c r="H815">
        <v>0</v>
      </c>
      <c r="I815">
        <v>0</v>
      </c>
      <c r="J815">
        <v>0</v>
      </c>
      <c r="K815">
        <v>0</v>
      </c>
      <c r="L815">
        <v>17950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667</v>
      </c>
      <c r="W815">
        <v>44000</v>
      </c>
      <c r="X815">
        <v>152</v>
      </c>
      <c r="Y815">
        <v>26050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</row>
    <row r="816" spans="1:57" x14ac:dyDescent="0.3">
      <c r="A816" s="3">
        <v>45749</v>
      </c>
      <c r="B816">
        <v>147</v>
      </c>
      <c r="C816" t="s">
        <v>156</v>
      </c>
      <c r="D816">
        <v>37698</v>
      </c>
      <c r="E816" t="s">
        <v>322</v>
      </c>
      <c r="F816">
        <v>101390</v>
      </c>
      <c r="G816" s="1">
        <v>45728.315972222219</v>
      </c>
      <c r="H816">
        <v>0</v>
      </c>
      <c r="I816">
        <v>0</v>
      </c>
      <c r="J816">
        <v>0</v>
      </c>
      <c r="K816">
        <v>0</v>
      </c>
      <c r="L816">
        <v>2500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35</v>
      </c>
      <c r="W816">
        <v>3050</v>
      </c>
      <c r="X816">
        <v>11</v>
      </c>
      <c r="Y816">
        <v>550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</row>
    <row r="817" spans="1:57" x14ac:dyDescent="0.3">
      <c r="A817" s="3">
        <v>45749</v>
      </c>
      <c r="B817">
        <v>147</v>
      </c>
      <c r="C817" t="s">
        <v>156</v>
      </c>
      <c r="D817">
        <v>52035</v>
      </c>
      <c r="E817" t="s">
        <v>363</v>
      </c>
      <c r="F817">
        <v>101027</v>
      </c>
      <c r="G817" s="1">
        <v>45726.258333333331</v>
      </c>
      <c r="H817">
        <v>0</v>
      </c>
      <c r="I817">
        <v>0</v>
      </c>
      <c r="J817">
        <v>0</v>
      </c>
      <c r="K817">
        <v>0</v>
      </c>
      <c r="L817">
        <v>5050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175</v>
      </c>
      <c r="W817">
        <v>11700</v>
      </c>
      <c r="X817">
        <v>36</v>
      </c>
      <c r="Y817">
        <v>5900</v>
      </c>
      <c r="Z817">
        <v>11</v>
      </c>
      <c r="AA817">
        <v>750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3">
      <c r="A818" s="3">
        <v>45749</v>
      </c>
      <c r="B818">
        <v>122</v>
      </c>
      <c r="C818" t="s">
        <v>58</v>
      </c>
      <c r="D818">
        <v>2884</v>
      </c>
      <c r="E818" t="s">
        <v>417</v>
      </c>
      <c r="F818">
        <v>101561</v>
      </c>
      <c r="G818" s="1">
        <v>45734.076388888891</v>
      </c>
      <c r="H818">
        <v>0</v>
      </c>
      <c r="I818">
        <v>0</v>
      </c>
      <c r="J818">
        <v>0</v>
      </c>
      <c r="K818">
        <v>0</v>
      </c>
      <c r="L818">
        <v>12500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286</v>
      </c>
      <c r="W818">
        <v>16000</v>
      </c>
      <c r="X818">
        <v>41</v>
      </c>
      <c r="Y818">
        <v>3500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</row>
    <row r="819" spans="1:57" x14ac:dyDescent="0.3">
      <c r="A819" s="3">
        <v>45749</v>
      </c>
      <c r="B819">
        <v>140</v>
      </c>
      <c r="C819" t="s">
        <v>158</v>
      </c>
      <c r="D819">
        <v>90958</v>
      </c>
      <c r="E819" t="s">
        <v>1327</v>
      </c>
      <c r="F819">
        <v>101365</v>
      </c>
      <c r="G819" s="1">
        <v>45722.951388888891</v>
      </c>
      <c r="H819">
        <v>0</v>
      </c>
      <c r="I819">
        <v>0</v>
      </c>
      <c r="J819">
        <v>0</v>
      </c>
      <c r="K819">
        <v>0</v>
      </c>
      <c r="L819">
        <v>800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57</v>
      </c>
      <c r="W819">
        <v>2850</v>
      </c>
      <c r="X819">
        <v>14</v>
      </c>
      <c r="Y819">
        <v>2050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</row>
    <row r="820" spans="1:57" x14ac:dyDescent="0.3">
      <c r="A820" s="3">
        <v>45749</v>
      </c>
      <c r="B820">
        <v>139</v>
      </c>
      <c r="C820" t="s">
        <v>96</v>
      </c>
      <c r="D820">
        <v>28493</v>
      </c>
      <c r="E820" t="s">
        <v>393</v>
      </c>
      <c r="F820">
        <v>101591</v>
      </c>
      <c r="G820" s="1">
        <v>45735.26666666667</v>
      </c>
      <c r="H820">
        <v>0</v>
      </c>
      <c r="I820">
        <v>0</v>
      </c>
      <c r="J820">
        <v>0</v>
      </c>
      <c r="K820">
        <v>0</v>
      </c>
      <c r="L820">
        <v>11200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237</v>
      </c>
      <c r="W820">
        <v>16150</v>
      </c>
      <c r="X820">
        <v>34</v>
      </c>
      <c r="Y820">
        <v>4950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</row>
    <row r="821" spans="1:57" x14ac:dyDescent="0.3">
      <c r="A821" s="3">
        <v>45749</v>
      </c>
      <c r="B821">
        <v>132</v>
      </c>
      <c r="C821" t="s">
        <v>87</v>
      </c>
      <c r="D821">
        <v>8014</v>
      </c>
      <c r="E821" t="s">
        <v>226</v>
      </c>
      <c r="F821">
        <v>101290</v>
      </c>
      <c r="G821" s="1">
        <v>45716.271527777775</v>
      </c>
      <c r="H821">
        <v>0</v>
      </c>
      <c r="I821">
        <v>0</v>
      </c>
      <c r="J821">
        <v>0</v>
      </c>
      <c r="K821">
        <v>0</v>
      </c>
      <c r="L821">
        <v>4850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204</v>
      </c>
      <c r="W821">
        <v>10250</v>
      </c>
      <c r="X821">
        <v>34</v>
      </c>
      <c r="Y821">
        <v>5400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</row>
    <row r="822" spans="1:57" x14ac:dyDescent="0.3">
      <c r="A822" s="3">
        <v>45749</v>
      </c>
      <c r="B822">
        <v>133</v>
      </c>
      <c r="C822" t="s">
        <v>82</v>
      </c>
      <c r="D822">
        <v>35759</v>
      </c>
      <c r="E822" t="s">
        <v>313</v>
      </c>
      <c r="F822">
        <v>101402</v>
      </c>
      <c r="G822" s="1">
        <v>45726.469444444447</v>
      </c>
      <c r="H822">
        <v>0</v>
      </c>
      <c r="I822">
        <v>0</v>
      </c>
      <c r="J822">
        <v>0</v>
      </c>
      <c r="K822">
        <v>0</v>
      </c>
      <c r="L822">
        <v>2200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91</v>
      </c>
      <c r="W822">
        <v>4600</v>
      </c>
      <c r="X822">
        <v>26</v>
      </c>
      <c r="Y822">
        <v>2400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</row>
    <row r="823" spans="1:57" x14ac:dyDescent="0.3">
      <c r="A823" s="3">
        <v>45749</v>
      </c>
      <c r="B823">
        <v>132</v>
      </c>
      <c r="C823" t="s">
        <v>87</v>
      </c>
      <c r="D823">
        <v>7088</v>
      </c>
      <c r="E823" t="s">
        <v>162</v>
      </c>
      <c r="F823">
        <v>100714</v>
      </c>
      <c r="G823" s="1">
        <v>45707.381944444445</v>
      </c>
      <c r="H823">
        <v>0</v>
      </c>
      <c r="I823">
        <v>0</v>
      </c>
      <c r="J823">
        <v>0</v>
      </c>
      <c r="K823">
        <v>0</v>
      </c>
      <c r="L823">
        <v>7050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261</v>
      </c>
      <c r="W823">
        <v>14450</v>
      </c>
      <c r="X823">
        <v>69</v>
      </c>
      <c r="Y823">
        <v>7400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</row>
    <row r="824" spans="1:57" x14ac:dyDescent="0.3">
      <c r="A824" s="3">
        <v>45749</v>
      </c>
      <c r="B824">
        <v>127</v>
      </c>
      <c r="C824" t="s">
        <v>56</v>
      </c>
      <c r="D824">
        <v>5040</v>
      </c>
      <c r="E824" t="s">
        <v>163</v>
      </c>
      <c r="F824">
        <v>100075</v>
      </c>
      <c r="G824" s="1">
        <v>45681.595138888886</v>
      </c>
      <c r="H824">
        <v>0</v>
      </c>
      <c r="I824">
        <v>0</v>
      </c>
      <c r="J824">
        <v>0</v>
      </c>
      <c r="K824">
        <v>0</v>
      </c>
      <c r="L824">
        <v>8900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270</v>
      </c>
      <c r="W824">
        <v>13500</v>
      </c>
      <c r="X824">
        <v>55</v>
      </c>
      <c r="Y824">
        <v>4600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</row>
    <row r="825" spans="1:57" x14ac:dyDescent="0.3">
      <c r="A825" s="3">
        <v>45749</v>
      </c>
      <c r="B825">
        <v>147</v>
      </c>
      <c r="C825" t="s">
        <v>156</v>
      </c>
      <c r="D825">
        <v>97201</v>
      </c>
      <c r="E825" t="s">
        <v>312</v>
      </c>
      <c r="F825">
        <v>100719</v>
      </c>
      <c r="G825" s="1">
        <v>45726.254861111112</v>
      </c>
      <c r="H825">
        <v>0</v>
      </c>
      <c r="I825">
        <v>0</v>
      </c>
      <c r="J825">
        <v>0</v>
      </c>
      <c r="K825">
        <v>0</v>
      </c>
      <c r="L825">
        <v>1450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146</v>
      </c>
      <c r="W825">
        <v>7350</v>
      </c>
      <c r="X825">
        <v>38</v>
      </c>
      <c r="Y825">
        <v>5900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</row>
    <row r="826" spans="1:57" x14ac:dyDescent="0.3">
      <c r="A826" s="3">
        <v>45749</v>
      </c>
      <c r="B826">
        <v>137</v>
      </c>
      <c r="C826" t="s">
        <v>117</v>
      </c>
      <c r="D826">
        <v>7090</v>
      </c>
      <c r="E826" t="s">
        <v>164</v>
      </c>
      <c r="F826">
        <v>101269</v>
      </c>
      <c r="G826" s="1">
        <v>45714.788194444445</v>
      </c>
      <c r="H826">
        <v>0</v>
      </c>
      <c r="I826">
        <v>0</v>
      </c>
      <c r="J826">
        <v>0</v>
      </c>
      <c r="K826">
        <v>0</v>
      </c>
      <c r="L826">
        <v>2650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80</v>
      </c>
      <c r="W826">
        <v>4350</v>
      </c>
      <c r="X826">
        <v>15</v>
      </c>
      <c r="Y826">
        <v>1700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</row>
    <row r="827" spans="1:57" x14ac:dyDescent="0.3">
      <c r="A827" s="3">
        <v>45749</v>
      </c>
      <c r="B827">
        <v>127</v>
      </c>
      <c r="C827" t="s">
        <v>56</v>
      </c>
      <c r="D827">
        <v>4019</v>
      </c>
      <c r="E827" t="s">
        <v>168</v>
      </c>
      <c r="F827">
        <v>101273</v>
      </c>
      <c r="G827" s="1">
        <v>45714.845138888886</v>
      </c>
      <c r="H827">
        <v>0</v>
      </c>
      <c r="I827">
        <v>0</v>
      </c>
      <c r="J827">
        <v>0</v>
      </c>
      <c r="K827">
        <v>0</v>
      </c>
      <c r="L827">
        <v>7850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164</v>
      </c>
      <c r="W827">
        <v>8400</v>
      </c>
      <c r="X827">
        <v>11</v>
      </c>
      <c r="Y827">
        <v>550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</row>
    <row r="828" spans="1:57" x14ac:dyDescent="0.3">
      <c r="A828" s="3">
        <v>45749</v>
      </c>
      <c r="B828">
        <v>147</v>
      </c>
      <c r="C828" t="s">
        <v>156</v>
      </c>
      <c r="D828">
        <v>900019</v>
      </c>
      <c r="E828" t="s">
        <v>487</v>
      </c>
      <c r="F828">
        <v>101821</v>
      </c>
      <c r="G828" s="1">
        <v>45744.387499999997</v>
      </c>
      <c r="H828">
        <v>0</v>
      </c>
      <c r="I828">
        <v>0</v>
      </c>
      <c r="J828">
        <v>0</v>
      </c>
      <c r="K828">
        <v>0</v>
      </c>
      <c r="L828">
        <v>400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11</v>
      </c>
      <c r="W828">
        <v>550</v>
      </c>
      <c r="X828">
        <v>3</v>
      </c>
      <c r="Y828">
        <v>150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</row>
    <row r="829" spans="1:57" x14ac:dyDescent="0.3">
      <c r="A829" s="3">
        <v>45749</v>
      </c>
      <c r="B829">
        <v>130</v>
      </c>
      <c r="C829" t="s">
        <v>60</v>
      </c>
      <c r="D829">
        <v>98234</v>
      </c>
      <c r="E829" t="s">
        <v>1328</v>
      </c>
      <c r="F829">
        <v>101592</v>
      </c>
      <c r="G829" s="1">
        <v>45735.268750000003</v>
      </c>
      <c r="H829">
        <v>0</v>
      </c>
      <c r="I829">
        <v>0</v>
      </c>
      <c r="J829">
        <v>0</v>
      </c>
      <c r="K829">
        <v>0</v>
      </c>
      <c r="L829">
        <v>1550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39</v>
      </c>
      <c r="W829">
        <v>2100</v>
      </c>
      <c r="X829">
        <v>2</v>
      </c>
      <c r="Y829">
        <v>550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</row>
    <row r="830" spans="1:57" x14ac:dyDescent="0.3">
      <c r="A830" s="3">
        <v>45749</v>
      </c>
      <c r="B830">
        <v>137</v>
      </c>
      <c r="C830" t="s">
        <v>117</v>
      </c>
      <c r="D830">
        <v>20410</v>
      </c>
      <c r="E830" t="s">
        <v>364</v>
      </c>
      <c r="F830">
        <v>101505</v>
      </c>
      <c r="G830" s="1">
        <v>45729.854166666664</v>
      </c>
      <c r="H830">
        <v>0</v>
      </c>
      <c r="I830">
        <v>0</v>
      </c>
      <c r="J830">
        <v>0</v>
      </c>
      <c r="K830">
        <v>0</v>
      </c>
      <c r="L830">
        <v>7100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205</v>
      </c>
      <c r="W830">
        <v>10500</v>
      </c>
      <c r="X830">
        <v>20</v>
      </c>
      <c r="Y830">
        <v>3400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</row>
    <row r="831" spans="1:57" x14ac:dyDescent="0.3">
      <c r="A831" s="3">
        <v>45749</v>
      </c>
      <c r="B831">
        <v>127</v>
      </c>
      <c r="C831" t="s">
        <v>56</v>
      </c>
      <c r="D831">
        <v>7098</v>
      </c>
      <c r="E831" t="s">
        <v>170</v>
      </c>
      <c r="F831">
        <v>100449</v>
      </c>
      <c r="G831" s="1">
        <v>45681.62222222222</v>
      </c>
      <c r="H831">
        <v>0</v>
      </c>
      <c r="I831">
        <v>0</v>
      </c>
      <c r="J831">
        <v>0</v>
      </c>
      <c r="K831">
        <v>0</v>
      </c>
      <c r="L831">
        <v>2150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129</v>
      </c>
      <c r="W831">
        <v>6450</v>
      </c>
      <c r="X831">
        <v>39</v>
      </c>
      <c r="Y831">
        <v>4300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</row>
    <row r="832" spans="1:57" x14ac:dyDescent="0.3">
      <c r="A832" s="3">
        <v>45749</v>
      </c>
      <c r="B832">
        <v>130</v>
      </c>
      <c r="C832" t="s">
        <v>60</v>
      </c>
      <c r="D832">
        <v>1978</v>
      </c>
      <c r="E832" t="s">
        <v>172</v>
      </c>
      <c r="F832">
        <v>101194</v>
      </c>
      <c r="G832" s="1">
        <v>45684.576388888891</v>
      </c>
      <c r="H832">
        <v>0</v>
      </c>
      <c r="I832">
        <v>0</v>
      </c>
      <c r="J832">
        <v>0</v>
      </c>
      <c r="K832">
        <v>0</v>
      </c>
      <c r="L832">
        <v>1300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28</v>
      </c>
      <c r="W832">
        <v>1400</v>
      </c>
      <c r="X832">
        <v>2</v>
      </c>
      <c r="Y832">
        <v>100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</row>
    <row r="833" spans="1:57" x14ac:dyDescent="0.3">
      <c r="A833" s="3">
        <v>45749</v>
      </c>
      <c r="B833">
        <v>132</v>
      </c>
      <c r="C833" t="s">
        <v>87</v>
      </c>
      <c r="D833">
        <v>13246</v>
      </c>
      <c r="E833" t="s">
        <v>186</v>
      </c>
      <c r="F833">
        <v>101652</v>
      </c>
      <c r="G833" s="1">
        <v>45736.438194444447</v>
      </c>
      <c r="H833">
        <v>0</v>
      </c>
      <c r="I833">
        <v>0</v>
      </c>
      <c r="J833">
        <v>0</v>
      </c>
      <c r="K833">
        <v>0</v>
      </c>
      <c r="L833">
        <v>11500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360</v>
      </c>
      <c r="W833">
        <v>22150</v>
      </c>
      <c r="X833">
        <v>76</v>
      </c>
      <c r="Y833">
        <v>10650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</row>
    <row r="834" spans="1:57" x14ac:dyDescent="0.3">
      <c r="A834" s="3">
        <v>45749</v>
      </c>
      <c r="B834">
        <v>121</v>
      </c>
      <c r="C834" t="s">
        <v>77</v>
      </c>
      <c r="D834">
        <v>127907</v>
      </c>
      <c r="E834" t="s">
        <v>528</v>
      </c>
      <c r="F834">
        <v>101891</v>
      </c>
      <c r="G834" s="1">
        <v>45748.136805555558</v>
      </c>
      <c r="H834">
        <v>0</v>
      </c>
      <c r="I834">
        <v>0</v>
      </c>
      <c r="J834">
        <v>0</v>
      </c>
      <c r="K834">
        <v>0</v>
      </c>
      <c r="L834">
        <v>850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18</v>
      </c>
      <c r="W834">
        <v>1050</v>
      </c>
      <c r="X834">
        <v>4</v>
      </c>
      <c r="Y834">
        <v>200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</row>
    <row r="835" spans="1:57" x14ac:dyDescent="0.3">
      <c r="A835" s="3">
        <v>45749</v>
      </c>
      <c r="B835">
        <v>145</v>
      </c>
      <c r="C835" t="s">
        <v>154</v>
      </c>
      <c r="D835">
        <v>492447</v>
      </c>
      <c r="E835" t="s">
        <v>479</v>
      </c>
      <c r="F835">
        <v>101766</v>
      </c>
      <c r="G835" s="1">
        <v>45743.414583333331</v>
      </c>
      <c r="H835">
        <v>0</v>
      </c>
      <c r="I835">
        <v>0</v>
      </c>
      <c r="J835">
        <v>0</v>
      </c>
      <c r="K835">
        <v>0</v>
      </c>
      <c r="L835">
        <v>1350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31</v>
      </c>
      <c r="W835">
        <v>1600</v>
      </c>
      <c r="X835">
        <v>5</v>
      </c>
      <c r="Y835">
        <v>250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</row>
    <row r="836" spans="1:57" x14ac:dyDescent="0.3">
      <c r="A836" s="3">
        <v>45749</v>
      </c>
      <c r="B836">
        <v>145</v>
      </c>
      <c r="C836" t="s">
        <v>154</v>
      </c>
      <c r="D836">
        <v>6054</v>
      </c>
      <c r="E836" t="s">
        <v>155</v>
      </c>
      <c r="F836">
        <v>100483</v>
      </c>
      <c r="G836" s="1">
        <v>45713.772222222222</v>
      </c>
      <c r="H836">
        <v>0</v>
      </c>
      <c r="I836">
        <v>0</v>
      </c>
      <c r="J836">
        <v>0</v>
      </c>
      <c r="K836">
        <v>0</v>
      </c>
      <c r="L836">
        <v>4200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183</v>
      </c>
      <c r="W836">
        <v>10350</v>
      </c>
      <c r="X836">
        <v>49</v>
      </c>
      <c r="Y836">
        <v>6150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</row>
    <row r="837" spans="1:57" x14ac:dyDescent="0.3">
      <c r="A837" s="3">
        <v>45749</v>
      </c>
      <c r="B837">
        <v>145</v>
      </c>
      <c r="C837" t="s">
        <v>154</v>
      </c>
      <c r="D837">
        <v>70571</v>
      </c>
      <c r="E837" t="s">
        <v>440</v>
      </c>
      <c r="F837">
        <v>101705</v>
      </c>
      <c r="G837" s="1">
        <v>45738.359027777777</v>
      </c>
      <c r="H837">
        <v>0</v>
      </c>
      <c r="I837">
        <v>0</v>
      </c>
      <c r="J837">
        <v>0</v>
      </c>
      <c r="K837">
        <v>0</v>
      </c>
      <c r="L837">
        <v>4150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94</v>
      </c>
      <c r="W837">
        <v>5050</v>
      </c>
      <c r="X837">
        <v>12</v>
      </c>
      <c r="Y837">
        <v>900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</row>
    <row r="838" spans="1:57" x14ac:dyDescent="0.3">
      <c r="A838" s="3">
        <v>45749</v>
      </c>
      <c r="B838">
        <v>140</v>
      </c>
      <c r="C838" t="s">
        <v>158</v>
      </c>
      <c r="D838">
        <v>6061</v>
      </c>
      <c r="E838" t="s">
        <v>159</v>
      </c>
      <c r="F838">
        <v>100575</v>
      </c>
      <c r="G838" s="1">
        <v>45707.897916666669</v>
      </c>
      <c r="H838">
        <v>0</v>
      </c>
      <c r="I838">
        <v>0</v>
      </c>
      <c r="J838">
        <v>0</v>
      </c>
      <c r="K838">
        <v>0</v>
      </c>
      <c r="L838">
        <v>6950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305</v>
      </c>
      <c r="W838">
        <v>15500</v>
      </c>
      <c r="X838">
        <v>58</v>
      </c>
      <c r="Y838">
        <v>8550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</row>
    <row r="839" spans="1:57" x14ac:dyDescent="0.3">
      <c r="A839" s="3">
        <v>45749</v>
      </c>
      <c r="B839">
        <v>127</v>
      </c>
      <c r="C839" t="s">
        <v>56</v>
      </c>
      <c r="D839">
        <v>4014</v>
      </c>
      <c r="E839" t="s">
        <v>161</v>
      </c>
      <c r="F839">
        <v>101215</v>
      </c>
      <c r="G839" s="1">
        <v>45693.70416666667</v>
      </c>
      <c r="H839">
        <v>0</v>
      </c>
      <c r="I839">
        <v>0</v>
      </c>
      <c r="J839">
        <v>0</v>
      </c>
      <c r="K839">
        <v>0</v>
      </c>
      <c r="L839">
        <v>10650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542</v>
      </c>
      <c r="W839">
        <v>27100</v>
      </c>
      <c r="X839">
        <v>112</v>
      </c>
      <c r="Y839">
        <v>16450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</row>
    <row r="840" spans="1:57" x14ac:dyDescent="0.3">
      <c r="A840" s="3">
        <v>45749</v>
      </c>
      <c r="B840">
        <v>122</v>
      </c>
      <c r="C840" t="s">
        <v>58</v>
      </c>
      <c r="D840">
        <v>433046</v>
      </c>
      <c r="E840" t="s">
        <v>1881</v>
      </c>
      <c r="F840">
        <v>101937</v>
      </c>
      <c r="G840" s="1">
        <v>45749.29791666667</v>
      </c>
      <c r="H840">
        <v>0</v>
      </c>
      <c r="I840">
        <v>0</v>
      </c>
      <c r="J840">
        <v>0</v>
      </c>
      <c r="K840">
        <v>0</v>
      </c>
      <c r="L840">
        <v>700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12</v>
      </c>
      <c r="W840">
        <v>750</v>
      </c>
      <c r="X840">
        <v>1</v>
      </c>
      <c r="Y840">
        <v>50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</row>
    <row r="841" spans="1:57" x14ac:dyDescent="0.3">
      <c r="A841" s="3">
        <v>45749</v>
      </c>
      <c r="B841">
        <v>138</v>
      </c>
      <c r="C841" t="s">
        <v>70</v>
      </c>
      <c r="D841">
        <v>731038</v>
      </c>
      <c r="E841" t="s">
        <v>518</v>
      </c>
      <c r="F841">
        <v>101863</v>
      </c>
      <c r="G841" s="1">
        <v>45745.354166666664</v>
      </c>
      <c r="H841">
        <v>0</v>
      </c>
      <c r="I841">
        <v>0</v>
      </c>
      <c r="J841">
        <v>0</v>
      </c>
      <c r="K841">
        <v>0</v>
      </c>
      <c r="L841">
        <v>-150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54</v>
      </c>
      <c r="W841">
        <v>2750</v>
      </c>
      <c r="X841">
        <v>11</v>
      </c>
      <c r="Y841">
        <v>2900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</row>
    <row r="842" spans="1:57" x14ac:dyDescent="0.3">
      <c r="A842" s="3">
        <v>45749</v>
      </c>
      <c r="B842">
        <v>142</v>
      </c>
      <c r="C842" t="s">
        <v>64</v>
      </c>
      <c r="D842">
        <v>251798</v>
      </c>
      <c r="E842" t="s">
        <v>1329</v>
      </c>
      <c r="F842">
        <v>101775</v>
      </c>
      <c r="G842" s="1">
        <v>45744.370138888888</v>
      </c>
      <c r="H842">
        <v>0</v>
      </c>
      <c r="I842">
        <v>0</v>
      </c>
      <c r="J842">
        <v>0</v>
      </c>
      <c r="K842">
        <v>0</v>
      </c>
      <c r="L842">
        <v>4550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101</v>
      </c>
      <c r="W842">
        <v>5600</v>
      </c>
      <c r="X842">
        <v>13</v>
      </c>
      <c r="Y842">
        <v>950</v>
      </c>
      <c r="Z842">
        <v>2</v>
      </c>
      <c r="AA842">
        <v>100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</row>
    <row r="843" spans="1:57" x14ac:dyDescent="0.3">
      <c r="A843" s="3">
        <v>45749</v>
      </c>
      <c r="B843">
        <v>138</v>
      </c>
      <c r="C843" t="s">
        <v>70</v>
      </c>
      <c r="D843">
        <v>5012</v>
      </c>
      <c r="E843" t="s">
        <v>467</v>
      </c>
      <c r="F843">
        <v>101746</v>
      </c>
      <c r="G843" s="1">
        <v>45741.984722222223</v>
      </c>
      <c r="H843">
        <v>0</v>
      </c>
      <c r="I843">
        <v>0</v>
      </c>
      <c r="J843">
        <v>0</v>
      </c>
      <c r="K843">
        <v>0</v>
      </c>
      <c r="L843">
        <v>1900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52</v>
      </c>
      <c r="W843">
        <v>2600</v>
      </c>
      <c r="X843">
        <v>14</v>
      </c>
      <c r="Y843">
        <v>700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</row>
    <row r="844" spans="1:57" x14ac:dyDescent="0.3">
      <c r="A844" s="3">
        <v>45749</v>
      </c>
      <c r="B844">
        <v>122</v>
      </c>
      <c r="C844" t="s">
        <v>58</v>
      </c>
      <c r="D844">
        <v>916</v>
      </c>
      <c r="E844" t="s">
        <v>148</v>
      </c>
      <c r="F844">
        <v>101258</v>
      </c>
      <c r="G844" s="1">
        <v>45713.770833333336</v>
      </c>
      <c r="H844">
        <v>0</v>
      </c>
      <c r="I844">
        <v>0</v>
      </c>
      <c r="J844">
        <v>0</v>
      </c>
      <c r="K844">
        <v>0</v>
      </c>
      <c r="L844">
        <v>3050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88</v>
      </c>
      <c r="W844">
        <v>4400</v>
      </c>
      <c r="X844">
        <v>18</v>
      </c>
      <c r="Y844">
        <v>1350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</row>
    <row r="845" spans="1:57" x14ac:dyDescent="0.3">
      <c r="A845" s="3">
        <v>45749</v>
      </c>
      <c r="B845">
        <v>137</v>
      </c>
      <c r="C845" t="s">
        <v>117</v>
      </c>
      <c r="D845">
        <v>898970</v>
      </c>
      <c r="E845" t="s">
        <v>505</v>
      </c>
      <c r="F845">
        <v>101835</v>
      </c>
      <c r="G845" s="1">
        <v>45745.365972222222</v>
      </c>
      <c r="H845">
        <v>0</v>
      </c>
      <c r="I845">
        <v>0</v>
      </c>
      <c r="J845">
        <v>0</v>
      </c>
      <c r="K845">
        <v>0</v>
      </c>
      <c r="L845">
        <v>650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71</v>
      </c>
      <c r="W845">
        <v>3550</v>
      </c>
      <c r="X845">
        <v>21</v>
      </c>
      <c r="Y845">
        <v>2900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</row>
    <row r="846" spans="1:57" x14ac:dyDescent="0.3">
      <c r="A846" s="3">
        <v>45749</v>
      </c>
      <c r="B846">
        <v>128</v>
      </c>
      <c r="C846" t="s">
        <v>63</v>
      </c>
      <c r="D846">
        <v>6039</v>
      </c>
      <c r="E846" t="s">
        <v>1972</v>
      </c>
      <c r="F846">
        <v>900019</v>
      </c>
      <c r="G846" s="1">
        <v>45682.597916666666</v>
      </c>
      <c r="H846">
        <v>0</v>
      </c>
      <c r="I846">
        <v>0</v>
      </c>
      <c r="J846">
        <v>0</v>
      </c>
      <c r="K846">
        <v>0</v>
      </c>
      <c r="L846">
        <v>10400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222</v>
      </c>
      <c r="W846">
        <v>12450</v>
      </c>
      <c r="X846">
        <v>14</v>
      </c>
      <c r="Y846">
        <v>2050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</row>
    <row r="847" spans="1:57" x14ac:dyDescent="0.3">
      <c r="A847" s="3">
        <v>45749</v>
      </c>
      <c r="B847">
        <v>130</v>
      </c>
      <c r="C847" t="s">
        <v>60</v>
      </c>
      <c r="D847">
        <v>58270</v>
      </c>
      <c r="E847" t="s">
        <v>259</v>
      </c>
      <c r="F847">
        <v>101345</v>
      </c>
      <c r="G847" s="1">
        <v>45721.991666666669</v>
      </c>
      <c r="H847">
        <v>0</v>
      </c>
      <c r="I847">
        <v>0</v>
      </c>
      <c r="J847">
        <v>0</v>
      </c>
      <c r="K847">
        <v>0</v>
      </c>
      <c r="L847">
        <v>900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85</v>
      </c>
      <c r="W847">
        <v>4250</v>
      </c>
      <c r="X847">
        <v>10</v>
      </c>
      <c r="Y847">
        <v>3350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</row>
    <row r="848" spans="1:57" x14ac:dyDescent="0.3">
      <c r="A848" s="3">
        <v>45749</v>
      </c>
      <c r="B848">
        <v>145</v>
      </c>
      <c r="C848" t="s">
        <v>154</v>
      </c>
      <c r="D848">
        <v>669588</v>
      </c>
      <c r="E848" t="s">
        <v>512</v>
      </c>
      <c r="F848">
        <v>101755</v>
      </c>
      <c r="G848" s="1">
        <v>45743.411111111112</v>
      </c>
      <c r="H848">
        <v>0</v>
      </c>
      <c r="I848">
        <v>0</v>
      </c>
      <c r="J848">
        <v>0</v>
      </c>
      <c r="K848">
        <v>0</v>
      </c>
      <c r="L848">
        <v>1950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47</v>
      </c>
      <c r="W848">
        <v>2650</v>
      </c>
      <c r="X848">
        <v>5</v>
      </c>
      <c r="Y848">
        <v>700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</row>
    <row r="849" spans="1:57" x14ac:dyDescent="0.3">
      <c r="A849" s="3">
        <v>45749</v>
      </c>
      <c r="B849">
        <v>122</v>
      </c>
      <c r="C849" t="s">
        <v>58</v>
      </c>
      <c r="D849">
        <v>367493</v>
      </c>
      <c r="E849" t="s">
        <v>1973</v>
      </c>
      <c r="F849">
        <v>101933</v>
      </c>
      <c r="G849" s="1">
        <v>45749.340277777781</v>
      </c>
      <c r="H849">
        <v>0</v>
      </c>
      <c r="I849">
        <v>0</v>
      </c>
      <c r="J849">
        <v>0</v>
      </c>
      <c r="K849">
        <v>0</v>
      </c>
      <c r="L849">
        <v>1050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17</v>
      </c>
      <c r="W849">
        <v>1050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</row>
    <row r="850" spans="1:57" x14ac:dyDescent="0.3">
      <c r="A850" s="3">
        <v>45749</v>
      </c>
      <c r="B850">
        <v>137</v>
      </c>
      <c r="C850" t="s">
        <v>117</v>
      </c>
      <c r="D850">
        <v>957321</v>
      </c>
      <c r="E850" t="s">
        <v>488</v>
      </c>
      <c r="F850">
        <v>101786</v>
      </c>
      <c r="G850" s="1">
        <v>45744.361805555556</v>
      </c>
      <c r="H850">
        <v>0</v>
      </c>
      <c r="I850">
        <v>0</v>
      </c>
      <c r="J850">
        <v>0</v>
      </c>
      <c r="K850">
        <v>0</v>
      </c>
      <c r="L850">
        <v>2000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45</v>
      </c>
      <c r="W850">
        <v>2350</v>
      </c>
      <c r="X850">
        <v>7</v>
      </c>
      <c r="Y850">
        <v>350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</row>
    <row r="851" spans="1:57" x14ac:dyDescent="0.3">
      <c r="A851" s="3">
        <v>45749</v>
      </c>
      <c r="B851">
        <v>122</v>
      </c>
      <c r="C851" t="s">
        <v>58</v>
      </c>
      <c r="D851">
        <v>901</v>
      </c>
      <c r="E851" t="s">
        <v>137</v>
      </c>
      <c r="F851">
        <v>100012</v>
      </c>
      <c r="G851" s="1">
        <v>45676.604861111111</v>
      </c>
      <c r="H851">
        <v>0</v>
      </c>
      <c r="I851">
        <v>0</v>
      </c>
      <c r="J851">
        <v>0</v>
      </c>
      <c r="K851">
        <v>0</v>
      </c>
      <c r="L851">
        <v>15400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790</v>
      </c>
      <c r="W851">
        <v>50500</v>
      </c>
      <c r="X851">
        <v>177</v>
      </c>
      <c r="Y851">
        <v>35100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</row>
    <row r="852" spans="1:57" x14ac:dyDescent="0.3">
      <c r="A852" s="3">
        <v>45749</v>
      </c>
      <c r="B852">
        <v>432</v>
      </c>
      <c r="C852" t="s">
        <v>146</v>
      </c>
      <c r="D852">
        <v>121737</v>
      </c>
      <c r="E852" t="s">
        <v>1330</v>
      </c>
      <c r="F852">
        <v>101907</v>
      </c>
      <c r="G852" s="1">
        <v>45748.129166666666</v>
      </c>
      <c r="H852">
        <v>0</v>
      </c>
      <c r="I852">
        <v>0</v>
      </c>
      <c r="J852">
        <v>0</v>
      </c>
      <c r="K852">
        <v>0</v>
      </c>
      <c r="L852">
        <v>850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950</v>
      </c>
      <c r="X852">
        <v>2</v>
      </c>
      <c r="Y852">
        <v>100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</row>
    <row r="853" spans="1:57" x14ac:dyDescent="0.3">
      <c r="A853" s="3">
        <v>45749</v>
      </c>
      <c r="B853">
        <v>137</v>
      </c>
      <c r="C853" t="s">
        <v>117</v>
      </c>
      <c r="D853">
        <v>379790</v>
      </c>
      <c r="E853" t="s">
        <v>497</v>
      </c>
      <c r="F853">
        <v>101784</v>
      </c>
      <c r="G853" s="1">
        <v>45744.361805555556</v>
      </c>
      <c r="H853">
        <v>0</v>
      </c>
      <c r="I853">
        <v>0</v>
      </c>
      <c r="J853">
        <v>0</v>
      </c>
      <c r="K853">
        <v>0</v>
      </c>
      <c r="L853">
        <v>1900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49</v>
      </c>
      <c r="W853">
        <v>2650</v>
      </c>
      <c r="X853">
        <v>6</v>
      </c>
      <c r="Y853">
        <v>750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</row>
    <row r="854" spans="1:57" x14ac:dyDescent="0.3">
      <c r="A854" s="3">
        <v>45749</v>
      </c>
      <c r="B854">
        <v>148</v>
      </c>
      <c r="C854" t="s">
        <v>256</v>
      </c>
      <c r="D854">
        <v>82930</v>
      </c>
      <c r="E854" t="s">
        <v>324</v>
      </c>
      <c r="F854">
        <v>101436</v>
      </c>
      <c r="G854" s="1">
        <v>45727.845833333333</v>
      </c>
      <c r="H854">
        <v>0</v>
      </c>
      <c r="I854">
        <v>0</v>
      </c>
      <c r="J854">
        <v>0</v>
      </c>
      <c r="K854">
        <v>0</v>
      </c>
      <c r="L854">
        <v>400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10</v>
      </c>
      <c r="W854">
        <v>500</v>
      </c>
      <c r="X854">
        <v>2</v>
      </c>
      <c r="Y854">
        <v>100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</row>
    <row r="855" spans="1:57" x14ac:dyDescent="0.3">
      <c r="A855" s="3">
        <v>45749</v>
      </c>
      <c r="B855">
        <v>432</v>
      </c>
      <c r="C855" t="s">
        <v>146</v>
      </c>
      <c r="D855">
        <v>17393</v>
      </c>
      <c r="E855" t="s">
        <v>323</v>
      </c>
      <c r="F855">
        <v>101435</v>
      </c>
      <c r="G855" s="1">
        <v>45727.844444444447</v>
      </c>
      <c r="H855">
        <v>0</v>
      </c>
      <c r="I855">
        <v>0</v>
      </c>
      <c r="J855">
        <v>0</v>
      </c>
      <c r="K855">
        <v>0</v>
      </c>
      <c r="L855">
        <v>100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</v>
      </c>
      <c r="W855">
        <v>100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</row>
    <row r="856" spans="1:57" x14ac:dyDescent="0.3">
      <c r="A856" s="3">
        <v>45749</v>
      </c>
      <c r="B856">
        <v>132</v>
      </c>
      <c r="C856" t="s">
        <v>87</v>
      </c>
      <c r="D856">
        <v>48115</v>
      </c>
      <c r="E856" t="s">
        <v>465</v>
      </c>
      <c r="F856">
        <v>101379</v>
      </c>
      <c r="G856" s="1">
        <v>45723.505555555559</v>
      </c>
      <c r="H856">
        <v>0</v>
      </c>
      <c r="I856">
        <v>0</v>
      </c>
      <c r="J856">
        <v>0</v>
      </c>
      <c r="K856">
        <v>0</v>
      </c>
      <c r="L856">
        <v>1000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142</v>
      </c>
      <c r="W856">
        <v>7850</v>
      </c>
      <c r="X856">
        <v>38</v>
      </c>
      <c r="Y856">
        <v>6850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</row>
    <row r="857" spans="1:57" x14ac:dyDescent="0.3">
      <c r="A857" s="3">
        <v>45749</v>
      </c>
      <c r="B857">
        <v>147</v>
      </c>
      <c r="C857" t="s">
        <v>156</v>
      </c>
      <c r="D857">
        <v>5108</v>
      </c>
      <c r="E857" t="s">
        <v>314</v>
      </c>
      <c r="F857">
        <v>101414</v>
      </c>
      <c r="G857" s="1">
        <v>45726.775000000001</v>
      </c>
      <c r="H857">
        <v>0</v>
      </c>
      <c r="I857">
        <v>0</v>
      </c>
      <c r="J857">
        <v>0</v>
      </c>
      <c r="K857">
        <v>0</v>
      </c>
      <c r="L857">
        <v>3050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180</v>
      </c>
      <c r="W857">
        <v>9350</v>
      </c>
      <c r="X857">
        <v>7</v>
      </c>
      <c r="Y857">
        <v>6300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</row>
    <row r="858" spans="1:57" x14ac:dyDescent="0.3">
      <c r="A858" s="3">
        <v>45749</v>
      </c>
      <c r="B858">
        <v>147</v>
      </c>
      <c r="C858" t="s">
        <v>156</v>
      </c>
      <c r="D858">
        <v>9211</v>
      </c>
      <c r="E858" t="s">
        <v>233</v>
      </c>
      <c r="F858">
        <v>101331</v>
      </c>
      <c r="G858" s="1">
        <v>45716.961111111108</v>
      </c>
      <c r="H858">
        <v>0</v>
      </c>
      <c r="I858">
        <v>0</v>
      </c>
      <c r="J858">
        <v>0</v>
      </c>
      <c r="K858">
        <v>0</v>
      </c>
      <c r="L858">
        <v>6350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188</v>
      </c>
      <c r="W858">
        <v>12900</v>
      </c>
      <c r="X858">
        <v>43</v>
      </c>
      <c r="Y858">
        <v>6550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</row>
    <row r="859" spans="1:57" x14ac:dyDescent="0.3">
      <c r="A859" s="3">
        <v>45749</v>
      </c>
      <c r="B859">
        <v>146</v>
      </c>
      <c r="C859" t="s">
        <v>79</v>
      </c>
      <c r="D859">
        <v>95230</v>
      </c>
      <c r="E859" t="s">
        <v>404</v>
      </c>
      <c r="F859">
        <v>101573</v>
      </c>
      <c r="G859" s="1">
        <v>45734.05972222222</v>
      </c>
      <c r="H859">
        <v>0</v>
      </c>
      <c r="I859">
        <v>0</v>
      </c>
      <c r="J859">
        <v>0</v>
      </c>
      <c r="K859">
        <v>0</v>
      </c>
      <c r="L859">
        <v>4200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173</v>
      </c>
      <c r="W859">
        <v>9250</v>
      </c>
      <c r="X859">
        <v>32</v>
      </c>
      <c r="Y859">
        <v>5050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</row>
    <row r="860" spans="1:57" x14ac:dyDescent="0.3">
      <c r="A860" s="3">
        <v>45749</v>
      </c>
      <c r="B860">
        <v>121</v>
      </c>
      <c r="C860" t="s">
        <v>77</v>
      </c>
      <c r="D860">
        <v>4094</v>
      </c>
      <c r="E860" t="s">
        <v>207</v>
      </c>
      <c r="F860">
        <v>101220</v>
      </c>
      <c r="G860" s="1">
        <v>45699.186805555553</v>
      </c>
      <c r="H860">
        <v>0</v>
      </c>
      <c r="I860">
        <v>0</v>
      </c>
      <c r="J860">
        <v>0</v>
      </c>
      <c r="K860">
        <v>0</v>
      </c>
      <c r="L860">
        <v>6550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129</v>
      </c>
      <c r="W860">
        <v>9600</v>
      </c>
      <c r="X860">
        <v>28</v>
      </c>
      <c r="Y860">
        <v>3050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</row>
    <row r="861" spans="1:57" x14ac:dyDescent="0.3">
      <c r="A861" s="3">
        <v>45749</v>
      </c>
      <c r="B861">
        <v>121</v>
      </c>
      <c r="C861" t="s">
        <v>77</v>
      </c>
      <c r="D861">
        <v>993</v>
      </c>
      <c r="E861" t="s">
        <v>197</v>
      </c>
      <c r="F861">
        <v>100025</v>
      </c>
      <c r="G861" s="1">
        <v>45676.628472222219</v>
      </c>
      <c r="H861">
        <v>0</v>
      </c>
      <c r="I861">
        <v>0</v>
      </c>
      <c r="J861">
        <v>0</v>
      </c>
      <c r="K861">
        <v>0</v>
      </c>
      <c r="L861">
        <v>1050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42</v>
      </c>
      <c r="W861">
        <v>2400</v>
      </c>
      <c r="X861">
        <v>5</v>
      </c>
      <c r="Y861">
        <v>1350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</row>
    <row r="862" spans="1:57" x14ac:dyDescent="0.3">
      <c r="A862" s="3">
        <v>45749</v>
      </c>
      <c r="B862">
        <v>138</v>
      </c>
      <c r="C862" t="s">
        <v>70</v>
      </c>
      <c r="D862">
        <v>572394</v>
      </c>
      <c r="E862" t="s">
        <v>501</v>
      </c>
      <c r="F862">
        <v>101822</v>
      </c>
      <c r="G862" s="1">
        <v>45744.390277777777</v>
      </c>
      <c r="H862">
        <v>0</v>
      </c>
      <c r="I862">
        <v>0</v>
      </c>
      <c r="J862">
        <v>0</v>
      </c>
      <c r="K862">
        <v>0</v>
      </c>
      <c r="L862">
        <v>1600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38</v>
      </c>
      <c r="W862">
        <v>1900</v>
      </c>
      <c r="X862">
        <v>6</v>
      </c>
      <c r="Y862">
        <v>300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 x14ac:dyDescent="0.3">
      <c r="A863" s="3">
        <v>45749</v>
      </c>
      <c r="B863">
        <v>432</v>
      </c>
      <c r="C863" t="s">
        <v>146</v>
      </c>
      <c r="D863">
        <v>14306</v>
      </c>
      <c r="E863" t="s">
        <v>441</v>
      </c>
      <c r="F863">
        <v>101707</v>
      </c>
      <c r="G863" s="1">
        <v>45738.357638888891</v>
      </c>
      <c r="H863">
        <v>0</v>
      </c>
      <c r="I863">
        <v>0</v>
      </c>
      <c r="J863">
        <v>0</v>
      </c>
      <c r="K863">
        <v>0</v>
      </c>
      <c r="L863">
        <v>50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50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 x14ac:dyDescent="0.3">
      <c r="A864" s="3">
        <v>45749</v>
      </c>
      <c r="B864">
        <v>141</v>
      </c>
      <c r="C864" t="s">
        <v>123</v>
      </c>
      <c r="D864">
        <v>2018</v>
      </c>
      <c r="E864" t="s">
        <v>198</v>
      </c>
      <c r="F864">
        <v>100888</v>
      </c>
      <c r="G864" s="1">
        <v>45713.775694444441</v>
      </c>
      <c r="H864">
        <v>0</v>
      </c>
      <c r="I864">
        <v>0</v>
      </c>
      <c r="J864">
        <v>0</v>
      </c>
      <c r="K864">
        <v>0</v>
      </c>
      <c r="L864">
        <v>4100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100</v>
      </c>
      <c r="W864">
        <v>5000</v>
      </c>
      <c r="X864">
        <v>15</v>
      </c>
      <c r="Y864">
        <v>900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</row>
    <row r="865" spans="1:57" x14ac:dyDescent="0.3">
      <c r="A865" s="3">
        <v>45749</v>
      </c>
      <c r="B865">
        <v>122</v>
      </c>
      <c r="C865" t="s">
        <v>58</v>
      </c>
      <c r="D865">
        <v>26595</v>
      </c>
      <c r="E865" t="s">
        <v>418</v>
      </c>
      <c r="F865">
        <v>101541</v>
      </c>
      <c r="G865" s="1">
        <v>45734.058333333334</v>
      </c>
      <c r="H865">
        <v>0</v>
      </c>
      <c r="I865">
        <v>0</v>
      </c>
      <c r="J865">
        <v>0</v>
      </c>
      <c r="K865">
        <v>0</v>
      </c>
      <c r="L865">
        <v>150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</v>
      </c>
      <c r="W865">
        <v>150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</row>
    <row r="866" spans="1:57" x14ac:dyDescent="0.3">
      <c r="A866" s="3">
        <v>45749</v>
      </c>
      <c r="B866">
        <v>148</v>
      </c>
      <c r="C866" t="s">
        <v>256</v>
      </c>
      <c r="D866">
        <v>705518</v>
      </c>
      <c r="E866" t="s">
        <v>480</v>
      </c>
      <c r="F866">
        <v>101817</v>
      </c>
      <c r="G866" s="1">
        <v>45744.365972222222</v>
      </c>
      <c r="H866">
        <v>0</v>
      </c>
      <c r="I866">
        <v>0</v>
      </c>
      <c r="J866">
        <v>0</v>
      </c>
      <c r="K866">
        <v>0</v>
      </c>
      <c r="L866">
        <v>1000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20</v>
      </c>
      <c r="W866">
        <v>1000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</row>
    <row r="867" spans="1:57" x14ac:dyDescent="0.3">
      <c r="A867" s="3">
        <v>45749</v>
      </c>
      <c r="B867">
        <v>127</v>
      </c>
      <c r="C867" t="s">
        <v>56</v>
      </c>
      <c r="D867">
        <v>4072</v>
      </c>
      <c r="E867" t="s">
        <v>200</v>
      </c>
      <c r="F867">
        <v>101182</v>
      </c>
      <c r="G867" s="1">
        <v>45681.634722222225</v>
      </c>
      <c r="H867">
        <v>0</v>
      </c>
      <c r="I867">
        <v>0</v>
      </c>
      <c r="J867">
        <v>0</v>
      </c>
      <c r="K867">
        <v>0</v>
      </c>
      <c r="L867">
        <v>2700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79</v>
      </c>
      <c r="W867">
        <v>3950</v>
      </c>
      <c r="X867">
        <v>16</v>
      </c>
      <c r="Y867">
        <v>1250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</row>
    <row r="868" spans="1:57" x14ac:dyDescent="0.3">
      <c r="A868" s="3">
        <v>45749</v>
      </c>
      <c r="B868">
        <v>132</v>
      </c>
      <c r="C868" t="s">
        <v>87</v>
      </c>
      <c r="D868">
        <v>796646</v>
      </c>
      <c r="E868" t="s">
        <v>506</v>
      </c>
      <c r="F868">
        <v>101844</v>
      </c>
      <c r="G868" s="1">
        <v>45745.361805555556</v>
      </c>
      <c r="H868">
        <v>0</v>
      </c>
      <c r="I868">
        <v>0</v>
      </c>
      <c r="J868">
        <v>0</v>
      </c>
      <c r="K868">
        <v>0</v>
      </c>
      <c r="L868">
        <v>3000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67</v>
      </c>
      <c r="W868">
        <v>3350</v>
      </c>
      <c r="X868">
        <v>7</v>
      </c>
      <c r="Y868">
        <v>350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</row>
    <row r="869" spans="1:57" x14ac:dyDescent="0.3">
      <c r="A869" s="3">
        <v>45749</v>
      </c>
      <c r="B869">
        <v>130</v>
      </c>
      <c r="C869" t="s">
        <v>60</v>
      </c>
      <c r="D869">
        <v>37869</v>
      </c>
      <c r="E869" t="s">
        <v>315</v>
      </c>
      <c r="F869">
        <v>101417</v>
      </c>
      <c r="G869" s="1">
        <v>45726.786111111112</v>
      </c>
      <c r="H869">
        <v>0</v>
      </c>
      <c r="I869">
        <v>0</v>
      </c>
      <c r="J869">
        <v>0</v>
      </c>
      <c r="K869">
        <v>0</v>
      </c>
      <c r="L869">
        <v>3200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68</v>
      </c>
      <c r="W869">
        <v>4450</v>
      </c>
      <c r="X869">
        <v>19</v>
      </c>
      <c r="Y869">
        <v>1250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</row>
    <row r="870" spans="1:57" x14ac:dyDescent="0.3">
      <c r="A870" s="3">
        <v>45749</v>
      </c>
      <c r="B870">
        <v>132</v>
      </c>
      <c r="C870" t="s">
        <v>87</v>
      </c>
      <c r="D870">
        <v>82925</v>
      </c>
      <c r="E870" t="s">
        <v>405</v>
      </c>
      <c r="F870">
        <v>101359</v>
      </c>
      <c r="G870" s="1">
        <v>45722.943055555559</v>
      </c>
      <c r="H870">
        <v>0</v>
      </c>
      <c r="I870">
        <v>0</v>
      </c>
      <c r="J870">
        <v>0</v>
      </c>
      <c r="K870">
        <v>0</v>
      </c>
      <c r="L870">
        <v>1500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77</v>
      </c>
      <c r="W870">
        <v>3850</v>
      </c>
      <c r="X870">
        <v>9</v>
      </c>
      <c r="Y870">
        <v>2350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57" x14ac:dyDescent="0.3">
      <c r="A871" s="3">
        <v>45749</v>
      </c>
      <c r="B871">
        <v>128</v>
      </c>
      <c r="C871" t="s">
        <v>63</v>
      </c>
      <c r="D871">
        <v>8145</v>
      </c>
      <c r="E871" t="s">
        <v>190</v>
      </c>
      <c r="F871">
        <v>900029</v>
      </c>
      <c r="G871" s="1">
        <v>45682.568749999999</v>
      </c>
      <c r="H871">
        <v>0</v>
      </c>
      <c r="I871">
        <v>0</v>
      </c>
      <c r="J871">
        <v>0</v>
      </c>
      <c r="K871">
        <v>0</v>
      </c>
      <c r="L871">
        <v>16950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495</v>
      </c>
      <c r="W871">
        <v>36350</v>
      </c>
      <c r="X871">
        <v>101</v>
      </c>
      <c r="Y871">
        <v>19400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</row>
    <row r="872" spans="1:57" x14ac:dyDescent="0.3">
      <c r="A872" s="3">
        <v>45749</v>
      </c>
      <c r="B872">
        <v>148</v>
      </c>
      <c r="C872" t="s">
        <v>256</v>
      </c>
      <c r="D872">
        <v>155610</v>
      </c>
      <c r="E872" t="s">
        <v>489</v>
      </c>
      <c r="F872">
        <v>101820</v>
      </c>
      <c r="G872" s="1">
        <v>45744.362500000003</v>
      </c>
      <c r="H872">
        <v>0</v>
      </c>
      <c r="I872">
        <v>0</v>
      </c>
      <c r="J872">
        <v>0</v>
      </c>
      <c r="K872">
        <v>0</v>
      </c>
      <c r="L872">
        <v>800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19</v>
      </c>
      <c r="W872">
        <v>950</v>
      </c>
      <c r="X872">
        <v>3</v>
      </c>
      <c r="Y872">
        <v>150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</row>
    <row r="873" spans="1:57" x14ac:dyDescent="0.3">
      <c r="A873" s="3">
        <v>45749</v>
      </c>
      <c r="B873">
        <v>133</v>
      </c>
      <c r="C873" t="s">
        <v>82</v>
      </c>
      <c r="D873">
        <v>37851</v>
      </c>
      <c r="E873" t="s">
        <v>261</v>
      </c>
      <c r="F873">
        <v>101372</v>
      </c>
      <c r="G873" s="1">
        <v>45722.936805555553</v>
      </c>
      <c r="H873">
        <v>0</v>
      </c>
      <c r="I873">
        <v>0</v>
      </c>
      <c r="J873">
        <v>0</v>
      </c>
      <c r="K873">
        <v>0</v>
      </c>
      <c r="L873">
        <v>1100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91</v>
      </c>
      <c r="W873">
        <v>4550</v>
      </c>
      <c r="X873">
        <v>20</v>
      </c>
      <c r="Y873">
        <v>3450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</row>
    <row r="874" spans="1:57" x14ac:dyDescent="0.3">
      <c r="A874" s="3">
        <v>45749</v>
      </c>
      <c r="B874">
        <v>128</v>
      </c>
      <c r="C874" t="s">
        <v>63</v>
      </c>
      <c r="D874">
        <v>5060</v>
      </c>
      <c r="E874" t="s">
        <v>178</v>
      </c>
      <c r="F874">
        <v>900015</v>
      </c>
      <c r="G874" s="1">
        <v>45682.59097222222</v>
      </c>
      <c r="H874">
        <v>0</v>
      </c>
      <c r="I874">
        <v>0</v>
      </c>
      <c r="J874">
        <v>0</v>
      </c>
      <c r="K874">
        <v>0</v>
      </c>
      <c r="L874">
        <v>9250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408</v>
      </c>
      <c r="W874">
        <v>21450</v>
      </c>
      <c r="X874">
        <v>90</v>
      </c>
      <c r="Y874">
        <v>12200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</row>
    <row r="875" spans="1:57" x14ac:dyDescent="0.3">
      <c r="A875" s="3">
        <v>45749</v>
      </c>
      <c r="B875">
        <v>146</v>
      </c>
      <c r="C875" t="s">
        <v>79</v>
      </c>
      <c r="D875">
        <v>12229</v>
      </c>
      <c r="E875" t="s">
        <v>365</v>
      </c>
      <c r="F875">
        <v>101437</v>
      </c>
      <c r="G875" s="1">
        <v>45729.831944444442</v>
      </c>
      <c r="H875">
        <v>0</v>
      </c>
      <c r="I875">
        <v>0</v>
      </c>
      <c r="J875">
        <v>0</v>
      </c>
      <c r="K875">
        <v>0</v>
      </c>
      <c r="L875">
        <v>2200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50</v>
      </c>
      <c r="W875">
        <v>2500</v>
      </c>
      <c r="X875">
        <v>6</v>
      </c>
      <c r="Y875">
        <v>300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</row>
    <row r="876" spans="1:57" x14ac:dyDescent="0.3">
      <c r="A876" s="3">
        <v>45749</v>
      </c>
      <c r="B876">
        <v>122</v>
      </c>
      <c r="C876" t="s">
        <v>58</v>
      </c>
      <c r="D876">
        <v>1991</v>
      </c>
      <c r="E876" t="s">
        <v>180</v>
      </c>
      <c r="F876">
        <v>101283</v>
      </c>
      <c r="G876" s="1">
        <v>45716.285416666666</v>
      </c>
      <c r="H876">
        <v>0</v>
      </c>
      <c r="I876">
        <v>0</v>
      </c>
      <c r="J876">
        <v>0</v>
      </c>
      <c r="K876">
        <v>0</v>
      </c>
      <c r="L876">
        <v>9150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1036</v>
      </c>
      <c r="W876">
        <v>54000</v>
      </c>
      <c r="X876">
        <v>240</v>
      </c>
      <c r="Y876">
        <v>44850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</row>
    <row r="877" spans="1:57" x14ac:dyDescent="0.3">
      <c r="A877" s="3">
        <v>45749</v>
      </c>
      <c r="B877">
        <v>127</v>
      </c>
      <c r="C877" t="s">
        <v>56</v>
      </c>
      <c r="D877">
        <v>7114</v>
      </c>
      <c r="E877" t="s">
        <v>184</v>
      </c>
      <c r="F877">
        <v>100675</v>
      </c>
      <c r="G877" s="1">
        <v>45681.572222222225</v>
      </c>
      <c r="H877">
        <v>0</v>
      </c>
      <c r="I877">
        <v>0</v>
      </c>
      <c r="J877">
        <v>0</v>
      </c>
      <c r="K877">
        <v>0</v>
      </c>
      <c r="L877">
        <v>7800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242</v>
      </c>
      <c r="W877">
        <v>12100</v>
      </c>
      <c r="X877">
        <v>31</v>
      </c>
      <c r="Y877">
        <v>4300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</row>
    <row r="878" spans="1:57" x14ac:dyDescent="0.3">
      <c r="A878" s="3">
        <v>45749</v>
      </c>
      <c r="B878">
        <v>127</v>
      </c>
      <c r="C878" t="s">
        <v>56</v>
      </c>
      <c r="D878">
        <v>4042</v>
      </c>
      <c r="E878" t="s">
        <v>185</v>
      </c>
      <c r="F878">
        <v>101180</v>
      </c>
      <c r="G878" s="1">
        <v>45681.743055555555</v>
      </c>
      <c r="H878">
        <v>0</v>
      </c>
      <c r="I878">
        <v>0</v>
      </c>
      <c r="J878">
        <v>0</v>
      </c>
      <c r="K878">
        <v>0</v>
      </c>
      <c r="L878">
        <v>6450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206</v>
      </c>
      <c r="W878">
        <v>12100</v>
      </c>
      <c r="X878">
        <v>34</v>
      </c>
      <c r="Y878">
        <v>5650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</row>
    <row r="879" spans="1:57" x14ac:dyDescent="0.3">
      <c r="A879" s="3">
        <v>45749</v>
      </c>
      <c r="B879">
        <v>145</v>
      </c>
      <c r="C879" t="s">
        <v>154</v>
      </c>
      <c r="D879">
        <v>71628</v>
      </c>
      <c r="E879" t="s">
        <v>481</v>
      </c>
      <c r="F879">
        <v>101770</v>
      </c>
      <c r="G879" s="1">
        <v>45743.413888888892</v>
      </c>
      <c r="H879">
        <v>0</v>
      </c>
      <c r="I879">
        <v>0</v>
      </c>
      <c r="J879">
        <v>0</v>
      </c>
      <c r="K879">
        <v>0</v>
      </c>
      <c r="L879">
        <v>3650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116</v>
      </c>
      <c r="W879">
        <v>5900</v>
      </c>
      <c r="X879">
        <v>27</v>
      </c>
      <c r="Y879">
        <v>2250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</row>
    <row r="880" spans="1:57" x14ac:dyDescent="0.3">
      <c r="A880" s="3">
        <v>45749</v>
      </c>
      <c r="B880">
        <v>140</v>
      </c>
      <c r="C880" t="s">
        <v>158</v>
      </c>
      <c r="D880">
        <v>36811</v>
      </c>
      <c r="E880" t="s">
        <v>432</v>
      </c>
      <c r="F880">
        <v>101661</v>
      </c>
      <c r="G880" s="1">
        <v>45737.311805555553</v>
      </c>
      <c r="H880">
        <v>0</v>
      </c>
      <c r="I880">
        <v>0</v>
      </c>
      <c r="J880">
        <v>0</v>
      </c>
      <c r="K880">
        <v>0</v>
      </c>
      <c r="L880">
        <v>700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15</v>
      </c>
      <c r="W880">
        <v>750</v>
      </c>
      <c r="X880">
        <v>1</v>
      </c>
      <c r="Y880">
        <v>50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</row>
    <row r="881" spans="1:57" x14ac:dyDescent="0.3">
      <c r="A881" s="3">
        <v>45749</v>
      </c>
      <c r="B881">
        <v>147</v>
      </c>
      <c r="C881" t="s">
        <v>156</v>
      </c>
      <c r="D881">
        <v>4044</v>
      </c>
      <c r="E881" t="s">
        <v>431</v>
      </c>
      <c r="F881">
        <v>101623</v>
      </c>
      <c r="G881" s="1">
        <v>45736.272222222222</v>
      </c>
      <c r="H881">
        <v>0</v>
      </c>
      <c r="I881">
        <v>0</v>
      </c>
      <c r="J881">
        <v>0</v>
      </c>
      <c r="K881">
        <v>0</v>
      </c>
      <c r="L881">
        <v>8200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151</v>
      </c>
      <c r="W881">
        <v>11900</v>
      </c>
      <c r="X881">
        <v>19</v>
      </c>
      <c r="Y881">
        <v>2700</v>
      </c>
      <c r="Z881">
        <v>10</v>
      </c>
      <c r="AA881">
        <v>1000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</row>
    <row r="882" spans="1:57" x14ac:dyDescent="0.3">
      <c r="A882" s="3">
        <v>45749</v>
      </c>
      <c r="B882">
        <v>132</v>
      </c>
      <c r="C882" t="s">
        <v>87</v>
      </c>
      <c r="D882">
        <v>3123</v>
      </c>
      <c r="E882" t="s">
        <v>238</v>
      </c>
      <c r="F882">
        <v>100442</v>
      </c>
      <c r="G882" s="1">
        <v>45716.267361111109</v>
      </c>
      <c r="H882">
        <v>0</v>
      </c>
      <c r="I882">
        <v>0</v>
      </c>
      <c r="J882">
        <v>0</v>
      </c>
      <c r="K882">
        <v>0</v>
      </c>
      <c r="L882">
        <v>2550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46</v>
      </c>
      <c r="W882">
        <v>3600</v>
      </c>
      <c r="X882">
        <v>12</v>
      </c>
      <c r="Y882">
        <v>1050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</row>
    <row r="883" spans="1:57" x14ac:dyDescent="0.3">
      <c r="A883" s="3">
        <v>45749</v>
      </c>
      <c r="B883">
        <v>127</v>
      </c>
      <c r="C883" t="s">
        <v>56</v>
      </c>
      <c r="D883">
        <v>3124</v>
      </c>
      <c r="E883" t="s">
        <v>92</v>
      </c>
      <c r="F883">
        <v>100481</v>
      </c>
      <c r="G883" s="1">
        <v>45681.626388888886</v>
      </c>
      <c r="H883">
        <v>0</v>
      </c>
      <c r="I883">
        <v>0</v>
      </c>
      <c r="J883">
        <v>0</v>
      </c>
      <c r="K883">
        <v>0</v>
      </c>
      <c r="L883">
        <v>11750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614</v>
      </c>
      <c r="W883">
        <v>31050</v>
      </c>
      <c r="X883">
        <v>155</v>
      </c>
      <c r="Y883">
        <v>19300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</row>
    <row r="884" spans="1:57" x14ac:dyDescent="0.3">
      <c r="A884" s="3">
        <v>45749</v>
      </c>
      <c r="B884">
        <v>139</v>
      </c>
      <c r="C884" t="s">
        <v>96</v>
      </c>
      <c r="D884">
        <v>7225</v>
      </c>
      <c r="E884" t="s">
        <v>97</v>
      </c>
      <c r="F884">
        <v>101279</v>
      </c>
      <c r="G884" s="1">
        <v>45716.28402777778</v>
      </c>
      <c r="H884">
        <v>0</v>
      </c>
      <c r="I884">
        <v>0</v>
      </c>
      <c r="J884">
        <v>0</v>
      </c>
      <c r="K884">
        <v>0</v>
      </c>
      <c r="L884">
        <v>500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16</v>
      </c>
      <c r="W884">
        <v>800</v>
      </c>
      <c r="X884">
        <v>5</v>
      </c>
      <c r="Y884">
        <v>300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</row>
    <row r="885" spans="1:57" x14ac:dyDescent="0.3">
      <c r="A885" s="3">
        <v>45749</v>
      </c>
      <c r="B885">
        <v>122</v>
      </c>
      <c r="C885" t="s">
        <v>58</v>
      </c>
      <c r="D885">
        <v>60</v>
      </c>
      <c r="E885" t="s">
        <v>245</v>
      </c>
      <c r="F885">
        <v>100032</v>
      </c>
      <c r="G885" s="1">
        <v>45676.61041666667</v>
      </c>
      <c r="H885">
        <v>0</v>
      </c>
      <c r="I885">
        <v>0</v>
      </c>
      <c r="J885">
        <v>0</v>
      </c>
      <c r="K885">
        <v>0</v>
      </c>
      <c r="L885">
        <v>6550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142</v>
      </c>
      <c r="W885">
        <v>8400</v>
      </c>
      <c r="X885">
        <v>23</v>
      </c>
      <c r="Y885">
        <v>1850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</row>
    <row r="886" spans="1:57" x14ac:dyDescent="0.3">
      <c r="A886" s="3">
        <v>45749</v>
      </c>
      <c r="B886">
        <v>135</v>
      </c>
      <c r="C886" t="s">
        <v>72</v>
      </c>
      <c r="D886">
        <v>89150</v>
      </c>
      <c r="E886" t="s">
        <v>350</v>
      </c>
      <c r="F886">
        <v>101426</v>
      </c>
      <c r="G886" s="1">
        <v>45728.87777777778</v>
      </c>
      <c r="H886">
        <v>0</v>
      </c>
      <c r="I886">
        <v>0</v>
      </c>
      <c r="J886">
        <v>0</v>
      </c>
      <c r="K886">
        <v>0</v>
      </c>
      <c r="L886">
        <v>1250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30</v>
      </c>
      <c r="W886">
        <v>2150</v>
      </c>
      <c r="X886">
        <v>3</v>
      </c>
      <c r="Y886">
        <v>900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</row>
    <row r="887" spans="1:57" x14ac:dyDescent="0.3">
      <c r="A887" s="3">
        <v>45749</v>
      </c>
      <c r="B887">
        <v>122</v>
      </c>
      <c r="C887" t="s">
        <v>58</v>
      </c>
      <c r="D887">
        <v>4128</v>
      </c>
      <c r="E887" t="s">
        <v>85</v>
      </c>
      <c r="F887">
        <v>100280</v>
      </c>
      <c r="G887" s="1">
        <v>45679.359722222223</v>
      </c>
      <c r="H887">
        <v>0</v>
      </c>
      <c r="I887">
        <v>0</v>
      </c>
      <c r="J887">
        <v>0</v>
      </c>
      <c r="K887">
        <v>0</v>
      </c>
      <c r="L887">
        <v>16300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496</v>
      </c>
      <c r="W887">
        <v>28900</v>
      </c>
      <c r="X887">
        <v>82</v>
      </c>
      <c r="Y887">
        <v>12600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</row>
    <row r="888" spans="1:57" x14ac:dyDescent="0.3">
      <c r="A888" s="3">
        <v>45749</v>
      </c>
      <c r="B888">
        <v>130</v>
      </c>
      <c r="C888" t="s">
        <v>60</v>
      </c>
      <c r="D888">
        <v>889902</v>
      </c>
      <c r="E888" t="s">
        <v>482</v>
      </c>
      <c r="F888">
        <v>101824</v>
      </c>
      <c r="G888" s="1">
        <v>45743.450694444444</v>
      </c>
      <c r="H888">
        <v>0</v>
      </c>
      <c r="I888">
        <v>0</v>
      </c>
      <c r="J888">
        <v>0</v>
      </c>
      <c r="K888">
        <v>0</v>
      </c>
      <c r="L888">
        <v>11400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634</v>
      </c>
      <c r="W888">
        <v>32000</v>
      </c>
      <c r="X888">
        <v>112</v>
      </c>
      <c r="Y888">
        <v>20600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</row>
    <row r="889" spans="1:57" x14ac:dyDescent="0.3">
      <c r="A889" s="3">
        <v>45749</v>
      </c>
      <c r="B889">
        <v>147</v>
      </c>
      <c r="C889" t="s">
        <v>156</v>
      </c>
      <c r="D889">
        <v>7203</v>
      </c>
      <c r="E889" t="s">
        <v>240</v>
      </c>
      <c r="F889">
        <v>101336</v>
      </c>
      <c r="G889" s="1">
        <v>45716.963194444441</v>
      </c>
      <c r="H889">
        <v>0</v>
      </c>
      <c r="I889">
        <v>0</v>
      </c>
      <c r="J889">
        <v>0</v>
      </c>
      <c r="K889">
        <v>0</v>
      </c>
      <c r="L889">
        <v>4000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190</v>
      </c>
      <c r="W889">
        <v>9700</v>
      </c>
      <c r="X889">
        <v>87</v>
      </c>
      <c r="Y889">
        <v>5700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</row>
    <row r="890" spans="1:57" x14ac:dyDescent="0.3">
      <c r="A890" s="3">
        <v>45749</v>
      </c>
      <c r="B890">
        <v>132</v>
      </c>
      <c r="C890" t="s">
        <v>87</v>
      </c>
      <c r="D890">
        <v>6180</v>
      </c>
      <c r="E890" t="s">
        <v>243</v>
      </c>
      <c r="F890">
        <v>101168</v>
      </c>
      <c r="G890" s="1">
        <v>45707.373611111114</v>
      </c>
      <c r="H890">
        <v>0</v>
      </c>
      <c r="I890">
        <v>0</v>
      </c>
      <c r="J890">
        <v>0</v>
      </c>
      <c r="K890">
        <v>0</v>
      </c>
      <c r="L890">
        <v>-1550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135</v>
      </c>
      <c r="W890">
        <v>7300</v>
      </c>
      <c r="X890">
        <v>28</v>
      </c>
      <c r="Y890">
        <v>8850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</row>
    <row r="891" spans="1:57" x14ac:dyDescent="0.3">
      <c r="A891" s="3">
        <v>45749</v>
      </c>
      <c r="B891">
        <v>145</v>
      </c>
      <c r="C891" t="s">
        <v>154</v>
      </c>
      <c r="D891">
        <v>24614</v>
      </c>
      <c r="E891" t="s">
        <v>366</v>
      </c>
      <c r="F891">
        <v>101452</v>
      </c>
      <c r="G891" s="1">
        <v>45728.888888888891</v>
      </c>
      <c r="H891">
        <v>0</v>
      </c>
      <c r="I891">
        <v>0</v>
      </c>
      <c r="J891">
        <v>0</v>
      </c>
      <c r="K891">
        <v>0</v>
      </c>
      <c r="L891">
        <v>2000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51</v>
      </c>
      <c r="W891">
        <v>2550</v>
      </c>
      <c r="X891">
        <v>8</v>
      </c>
      <c r="Y891">
        <v>550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</row>
    <row r="892" spans="1:57" x14ac:dyDescent="0.3">
      <c r="A892" s="3">
        <v>45749</v>
      </c>
      <c r="B892">
        <v>141</v>
      </c>
      <c r="C892" t="s">
        <v>123</v>
      </c>
      <c r="D892">
        <v>63527</v>
      </c>
      <c r="E892" t="s">
        <v>1332</v>
      </c>
      <c r="F892">
        <v>101605</v>
      </c>
      <c r="G892" s="1">
        <v>45736.353472222225</v>
      </c>
      <c r="H892">
        <v>0</v>
      </c>
      <c r="I892">
        <v>0</v>
      </c>
      <c r="J892">
        <v>0</v>
      </c>
      <c r="K892">
        <v>0</v>
      </c>
      <c r="L892">
        <v>350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8</v>
      </c>
      <c r="W892">
        <v>450</v>
      </c>
      <c r="X892">
        <v>2</v>
      </c>
      <c r="Y892">
        <v>100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</row>
    <row r="893" spans="1:57" x14ac:dyDescent="0.3">
      <c r="A893" s="3">
        <v>45749</v>
      </c>
      <c r="B893">
        <v>121</v>
      </c>
      <c r="C893" t="s">
        <v>77</v>
      </c>
      <c r="D893">
        <v>40</v>
      </c>
      <c r="E893" t="s">
        <v>244</v>
      </c>
      <c r="F893">
        <v>100013</v>
      </c>
      <c r="G893" s="1">
        <v>45676.625</v>
      </c>
      <c r="H893">
        <v>0</v>
      </c>
      <c r="I893">
        <v>0</v>
      </c>
      <c r="J893">
        <v>0</v>
      </c>
      <c r="K893">
        <v>0</v>
      </c>
      <c r="L893">
        <v>3100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88</v>
      </c>
      <c r="W893">
        <v>4650</v>
      </c>
      <c r="X893">
        <v>17</v>
      </c>
      <c r="Y893">
        <v>1550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</row>
    <row r="894" spans="1:57" x14ac:dyDescent="0.3">
      <c r="A894" s="3">
        <v>45749</v>
      </c>
      <c r="B894">
        <v>143</v>
      </c>
      <c r="C894" t="s">
        <v>89</v>
      </c>
      <c r="D894">
        <v>6190</v>
      </c>
      <c r="E894" t="s">
        <v>90</v>
      </c>
      <c r="F894">
        <v>100818</v>
      </c>
      <c r="G894" s="1">
        <v>45708.75277777778</v>
      </c>
      <c r="H894">
        <v>0</v>
      </c>
      <c r="I894">
        <v>0</v>
      </c>
      <c r="J894">
        <v>0</v>
      </c>
      <c r="K894">
        <v>0</v>
      </c>
      <c r="L894">
        <v>6800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120</v>
      </c>
      <c r="W894">
        <v>8050</v>
      </c>
      <c r="X894">
        <v>13</v>
      </c>
      <c r="Y894">
        <v>1250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</row>
    <row r="895" spans="1:57" x14ac:dyDescent="0.3">
      <c r="A895" s="3">
        <v>45749</v>
      </c>
      <c r="B895">
        <v>122</v>
      </c>
      <c r="C895" t="s">
        <v>58</v>
      </c>
      <c r="D895">
        <v>17</v>
      </c>
      <c r="E895" t="s">
        <v>76</v>
      </c>
      <c r="F895">
        <v>101216</v>
      </c>
      <c r="G895" s="1">
        <v>45699.180555555555</v>
      </c>
      <c r="H895">
        <v>0</v>
      </c>
      <c r="I895">
        <v>0</v>
      </c>
      <c r="J895">
        <v>0</v>
      </c>
      <c r="K895">
        <v>0</v>
      </c>
      <c r="L895">
        <v>24650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539</v>
      </c>
      <c r="W895">
        <v>30650</v>
      </c>
      <c r="X895">
        <v>66</v>
      </c>
      <c r="Y895">
        <v>6000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</row>
    <row r="896" spans="1:57" x14ac:dyDescent="0.3">
      <c r="A896" s="3">
        <v>45749</v>
      </c>
      <c r="B896">
        <v>132</v>
      </c>
      <c r="C896" t="s">
        <v>87</v>
      </c>
      <c r="D896">
        <v>7186</v>
      </c>
      <c r="E896" t="s">
        <v>337</v>
      </c>
      <c r="F896">
        <v>101411</v>
      </c>
      <c r="G896" s="1">
        <v>45728.311111111114</v>
      </c>
      <c r="H896">
        <v>0</v>
      </c>
      <c r="I896">
        <v>0</v>
      </c>
      <c r="J896">
        <v>0</v>
      </c>
      <c r="K896">
        <v>0</v>
      </c>
      <c r="L896">
        <v>4050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79</v>
      </c>
      <c r="W896">
        <v>4350</v>
      </c>
      <c r="X896">
        <v>4</v>
      </c>
      <c r="Y896">
        <v>300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</row>
    <row r="897" spans="1:57" x14ac:dyDescent="0.3">
      <c r="A897" s="3">
        <v>45749</v>
      </c>
      <c r="B897">
        <v>121</v>
      </c>
      <c r="C897" t="s">
        <v>77</v>
      </c>
      <c r="D897">
        <v>6162</v>
      </c>
      <c r="E897" t="s">
        <v>78</v>
      </c>
      <c r="F897">
        <v>101231</v>
      </c>
      <c r="G897" s="1">
        <v>45703.361111111109</v>
      </c>
      <c r="H897">
        <v>0</v>
      </c>
      <c r="I897">
        <v>0</v>
      </c>
      <c r="J897">
        <v>0</v>
      </c>
      <c r="K897">
        <v>0</v>
      </c>
      <c r="L897">
        <v>3950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93</v>
      </c>
      <c r="W897">
        <v>4900</v>
      </c>
      <c r="X897">
        <v>13</v>
      </c>
      <c r="Y897">
        <v>950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</row>
    <row r="898" spans="1:57" x14ac:dyDescent="0.3">
      <c r="A898" s="3">
        <v>45749</v>
      </c>
      <c r="B898">
        <v>146</v>
      </c>
      <c r="C898" t="s">
        <v>79</v>
      </c>
      <c r="D898">
        <v>3094</v>
      </c>
      <c r="E898" t="s">
        <v>80</v>
      </c>
      <c r="F898">
        <v>100561</v>
      </c>
      <c r="G898" s="1">
        <v>45713.782638888886</v>
      </c>
      <c r="H898">
        <v>0</v>
      </c>
      <c r="I898">
        <v>0</v>
      </c>
      <c r="J898">
        <v>0</v>
      </c>
      <c r="K898">
        <v>0</v>
      </c>
      <c r="L898">
        <v>4350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122</v>
      </c>
      <c r="W898">
        <v>7050</v>
      </c>
      <c r="X898">
        <v>26</v>
      </c>
      <c r="Y898">
        <v>2700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</row>
    <row r="899" spans="1:57" x14ac:dyDescent="0.3">
      <c r="A899" s="3">
        <v>45749</v>
      </c>
      <c r="B899">
        <v>146</v>
      </c>
      <c r="C899" t="s">
        <v>79</v>
      </c>
      <c r="D899">
        <v>94232</v>
      </c>
      <c r="E899" t="s">
        <v>254</v>
      </c>
      <c r="F899">
        <v>101342</v>
      </c>
      <c r="G899" s="1">
        <v>45721.988888888889</v>
      </c>
      <c r="H899">
        <v>0</v>
      </c>
      <c r="I899">
        <v>0</v>
      </c>
      <c r="J899">
        <v>0</v>
      </c>
      <c r="K899">
        <v>0</v>
      </c>
      <c r="L899">
        <v>5050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95</v>
      </c>
      <c r="W899">
        <v>7100</v>
      </c>
      <c r="X899">
        <v>20</v>
      </c>
      <c r="Y899">
        <v>2050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</row>
    <row r="900" spans="1:57" x14ac:dyDescent="0.3">
      <c r="A900" s="3">
        <v>45749</v>
      </c>
      <c r="B900">
        <v>130</v>
      </c>
      <c r="C900" t="s">
        <v>60</v>
      </c>
      <c r="D900">
        <v>2048</v>
      </c>
      <c r="E900" t="s">
        <v>61</v>
      </c>
      <c r="F900">
        <v>101241</v>
      </c>
      <c r="G900" s="1">
        <v>45706.826388888891</v>
      </c>
      <c r="H900">
        <v>0</v>
      </c>
      <c r="I900">
        <v>0</v>
      </c>
      <c r="J900">
        <v>0</v>
      </c>
      <c r="K900">
        <v>0</v>
      </c>
      <c r="L900">
        <v>19100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395</v>
      </c>
      <c r="W900">
        <v>29600</v>
      </c>
      <c r="X900">
        <v>41</v>
      </c>
      <c r="Y900">
        <v>10500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</row>
    <row r="901" spans="1:57" x14ac:dyDescent="0.3">
      <c r="A901" s="3">
        <v>45749</v>
      </c>
      <c r="B901">
        <v>127</v>
      </c>
      <c r="C901" t="s">
        <v>56</v>
      </c>
      <c r="D901">
        <v>9217</v>
      </c>
      <c r="E901" t="s">
        <v>62</v>
      </c>
      <c r="F901">
        <v>100072</v>
      </c>
      <c r="G901" s="1">
        <v>45681.559027777781</v>
      </c>
      <c r="H901">
        <v>0</v>
      </c>
      <c r="I901">
        <v>0</v>
      </c>
      <c r="J901">
        <v>0</v>
      </c>
      <c r="K901">
        <v>0</v>
      </c>
      <c r="L901">
        <v>11400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462</v>
      </c>
      <c r="W901">
        <v>23850</v>
      </c>
      <c r="X901">
        <v>130</v>
      </c>
      <c r="Y901">
        <v>12450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</row>
    <row r="902" spans="1:57" x14ac:dyDescent="0.3">
      <c r="A902" s="3">
        <v>45749</v>
      </c>
      <c r="B902">
        <v>127</v>
      </c>
      <c r="C902" t="s">
        <v>56</v>
      </c>
      <c r="D902">
        <v>2050</v>
      </c>
      <c r="E902" t="s">
        <v>66</v>
      </c>
      <c r="F902">
        <v>101183</v>
      </c>
      <c r="G902" s="1">
        <v>45681.636805555558</v>
      </c>
      <c r="H902">
        <v>0</v>
      </c>
      <c r="I902">
        <v>0</v>
      </c>
      <c r="J902">
        <v>0</v>
      </c>
      <c r="K902">
        <v>0</v>
      </c>
      <c r="L902">
        <v>1900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109</v>
      </c>
      <c r="W902">
        <v>6050</v>
      </c>
      <c r="X902">
        <v>54</v>
      </c>
      <c r="Y902">
        <v>4150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</row>
    <row r="903" spans="1:57" x14ac:dyDescent="0.3">
      <c r="A903" s="3">
        <v>45749</v>
      </c>
      <c r="B903">
        <v>432</v>
      </c>
      <c r="C903" t="s">
        <v>146</v>
      </c>
      <c r="D903">
        <v>1029</v>
      </c>
      <c r="E903" t="s">
        <v>236</v>
      </c>
      <c r="F903">
        <v>100146</v>
      </c>
      <c r="G903" s="1">
        <v>45716.947916666664</v>
      </c>
      <c r="H903">
        <v>0</v>
      </c>
      <c r="I903">
        <v>0</v>
      </c>
      <c r="J903">
        <v>0</v>
      </c>
      <c r="K903">
        <v>0</v>
      </c>
      <c r="L903">
        <v>100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</v>
      </c>
      <c r="W903">
        <v>100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</row>
    <row r="904" spans="1:57" x14ac:dyDescent="0.3">
      <c r="A904" s="3">
        <v>45749</v>
      </c>
      <c r="B904">
        <v>147</v>
      </c>
      <c r="C904" t="s">
        <v>156</v>
      </c>
      <c r="D904">
        <v>32775</v>
      </c>
      <c r="E904" t="s">
        <v>406</v>
      </c>
      <c r="F904">
        <v>101637</v>
      </c>
      <c r="G904" s="1">
        <v>45736.286805555559</v>
      </c>
      <c r="H904">
        <v>0</v>
      </c>
      <c r="I904">
        <v>0</v>
      </c>
      <c r="J904">
        <v>0</v>
      </c>
      <c r="K904">
        <v>0</v>
      </c>
      <c r="L904">
        <v>4350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129</v>
      </c>
      <c r="W904">
        <v>6450</v>
      </c>
      <c r="X904">
        <v>33</v>
      </c>
      <c r="Y904">
        <v>2100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</row>
    <row r="905" spans="1:57" x14ac:dyDescent="0.3">
      <c r="A905" s="3">
        <v>45749</v>
      </c>
      <c r="B905">
        <v>130</v>
      </c>
      <c r="C905" t="s">
        <v>60</v>
      </c>
      <c r="D905">
        <v>29809</v>
      </c>
      <c r="E905" t="s">
        <v>413</v>
      </c>
      <c r="F905">
        <v>101617</v>
      </c>
      <c r="G905" s="1">
        <v>45736.306944444441</v>
      </c>
      <c r="H905">
        <v>0</v>
      </c>
      <c r="I905">
        <v>0</v>
      </c>
      <c r="J905">
        <v>0</v>
      </c>
      <c r="K905">
        <v>0</v>
      </c>
      <c r="L905">
        <v>1700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63</v>
      </c>
      <c r="W905">
        <v>3450</v>
      </c>
      <c r="X905">
        <v>16</v>
      </c>
      <c r="Y905">
        <v>1750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</row>
    <row r="906" spans="1:57" x14ac:dyDescent="0.3">
      <c r="A906" s="3">
        <v>45749</v>
      </c>
      <c r="B906">
        <v>133</v>
      </c>
      <c r="C906" t="s">
        <v>82</v>
      </c>
      <c r="D906">
        <v>317551</v>
      </c>
      <c r="E906" t="s">
        <v>1974</v>
      </c>
      <c r="F906">
        <v>101925</v>
      </c>
      <c r="G906" s="1">
        <v>45749.34375</v>
      </c>
      <c r="H906">
        <v>0</v>
      </c>
      <c r="I906">
        <v>0</v>
      </c>
      <c r="J906">
        <v>0</v>
      </c>
      <c r="K906">
        <v>0</v>
      </c>
      <c r="L906">
        <v>2150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68</v>
      </c>
      <c r="W906">
        <v>4900</v>
      </c>
      <c r="X906">
        <v>15</v>
      </c>
      <c r="Y906">
        <v>2750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</row>
    <row r="907" spans="1:57" x14ac:dyDescent="0.3">
      <c r="A907" s="3">
        <v>45749</v>
      </c>
      <c r="B907">
        <v>146</v>
      </c>
      <c r="C907" t="s">
        <v>79</v>
      </c>
      <c r="D907">
        <v>8308</v>
      </c>
      <c r="E907" t="s">
        <v>382</v>
      </c>
      <c r="F907">
        <v>101587</v>
      </c>
      <c r="G907" s="1">
        <v>45735.260416666664</v>
      </c>
      <c r="H907">
        <v>0</v>
      </c>
      <c r="I907">
        <v>0</v>
      </c>
      <c r="J907">
        <v>0</v>
      </c>
      <c r="K907">
        <v>0</v>
      </c>
      <c r="L907">
        <v>1650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59</v>
      </c>
      <c r="W907">
        <v>3100</v>
      </c>
      <c r="X907">
        <v>19</v>
      </c>
      <c r="Y907">
        <v>1450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</row>
    <row r="908" spans="1:57" x14ac:dyDescent="0.3">
      <c r="A908" s="3">
        <v>45749</v>
      </c>
      <c r="B908">
        <v>132</v>
      </c>
      <c r="C908" t="s">
        <v>87</v>
      </c>
      <c r="D908">
        <v>8309</v>
      </c>
      <c r="E908" t="s">
        <v>129</v>
      </c>
      <c r="F908">
        <v>101177</v>
      </c>
      <c r="G908" s="1">
        <v>45714.78125</v>
      </c>
      <c r="H908">
        <v>0</v>
      </c>
      <c r="I908">
        <v>0</v>
      </c>
      <c r="J908">
        <v>0</v>
      </c>
      <c r="K908">
        <v>0</v>
      </c>
      <c r="L908">
        <v>4500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155</v>
      </c>
      <c r="W908">
        <v>10750</v>
      </c>
      <c r="X908">
        <v>52</v>
      </c>
      <c r="Y908">
        <v>6250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</row>
    <row r="909" spans="1:57" x14ac:dyDescent="0.3">
      <c r="A909" s="3">
        <v>45749</v>
      </c>
      <c r="B909">
        <v>132</v>
      </c>
      <c r="C909" t="s">
        <v>87</v>
      </c>
      <c r="D909">
        <v>56437</v>
      </c>
      <c r="E909" t="s">
        <v>424</v>
      </c>
      <c r="F909">
        <v>101672</v>
      </c>
      <c r="G909" s="1">
        <v>45737.305555555555</v>
      </c>
      <c r="H909">
        <v>0</v>
      </c>
      <c r="I909">
        <v>0</v>
      </c>
      <c r="J909">
        <v>0</v>
      </c>
      <c r="K909">
        <v>0</v>
      </c>
      <c r="L909">
        <v>4150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139</v>
      </c>
      <c r="W909">
        <v>8000</v>
      </c>
      <c r="X909">
        <v>32</v>
      </c>
      <c r="Y909">
        <v>3850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</row>
    <row r="910" spans="1:57" x14ac:dyDescent="0.3">
      <c r="A910" s="3">
        <v>45749</v>
      </c>
      <c r="B910">
        <v>147</v>
      </c>
      <c r="C910" t="s">
        <v>156</v>
      </c>
      <c r="D910">
        <v>5238</v>
      </c>
      <c r="E910" t="s">
        <v>216</v>
      </c>
      <c r="F910">
        <v>101326</v>
      </c>
      <c r="G910" s="1">
        <v>45716.958333333336</v>
      </c>
      <c r="H910">
        <v>0</v>
      </c>
      <c r="I910">
        <v>0</v>
      </c>
      <c r="J910">
        <v>0</v>
      </c>
      <c r="K910">
        <v>0</v>
      </c>
      <c r="L910">
        <v>7200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312</v>
      </c>
      <c r="W910">
        <v>15850</v>
      </c>
      <c r="X910">
        <v>64</v>
      </c>
      <c r="Y910">
        <v>8650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</row>
    <row r="911" spans="1:57" x14ac:dyDescent="0.3">
      <c r="A911" s="3">
        <v>45749</v>
      </c>
      <c r="B911">
        <v>121</v>
      </c>
      <c r="C911" t="s">
        <v>77</v>
      </c>
      <c r="D911">
        <v>6263</v>
      </c>
      <c r="E911" t="s">
        <v>133</v>
      </c>
      <c r="F911">
        <v>101015</v>
      </c>
      <c r="G911" s="1">
        <v>45703.383333333331</v>
      </c>
      <c r="H911">
        <v>0</v>
      </c>
      <c r="I911">
        <v>0</v>
      </c>
      <c r="J911">
        <v>0</v>
      </c>
      <c r="K911">
        <v>0</v>
      </c>
      <c r="L911">
        <v>11400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277</v>
      </c>
      <c r="W911">
        <v>16500</v>
      </c>
      <c r="X911">
        <v>50</v>
      </c>
      <c r="Y911">
        <v>5100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</row>
    <row r="912" spans="1:57" x14ac:dyDescent="0.3">
      <c r="A912" s="3">
        <v>45749</v>
      </c>
      <c r="B912">
        <v>148</v>
      </c>
      <c r="C912" t="s">
        <v>256</v>
      </c>
      <c r="D912">
        <v>163960</v>
      </c>
      <c r="E912" t="s">
        <v>1975</v>
      </c>
      <c r="F912">
        <v>101917</v>
      </c>
      <c r="G912" s="1">
        <v>45748.140277777777</v>
      </c>
      <c r="H912">
        <v>0</v>
      </c>
      <c r="I912">
        <v>0</v>
      </c>
      <c r="J912">
        <v>0</v>
      </c>
      <c r="K912">
        <v>0</v>
      </c>
      <c r="L912">
        <v>-50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50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</row>
    <row r="913" spans="1:57" x14ac:dyDescent="0.3">
      <c r="A913" s="3">
        <v>45749</v>
      </c>
      <c r="B913">
        <v>127</v>
      </c>
      <c r="C913" t="s">
        <v>56</v>
      </c>
      <c r="D913">
        <v>7290</v>
      </c>
      <c r="E913" t="s">
        <v>253</v>
      </c>
      <c r="F913">
        <v>100766</v>
      </c>
      <c r="G913" s="1">
        <v>45681.643055555556</v>
      </c>
      <c r="H913">
        <v>0</v>
      </c>
      <c r="I913">
        <v>0</v>
      </c>
      <c r="J913">
        <v>0</v>
      </c>
      <c r="K913">
        <v>0</v>
      </c>
      <c r="L913">
        <v>6350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241</v>
      </c>
      <c r="W913">
        <v>13500</v>
      </c>
      <c r="X913">
        <v>21</v>
      </c>
      <c r="Y913">
        <v>7150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</row>
    <row r="914" spans="1:57" x14ac:dyDescent="0.3">
      <c r="A914" s="3">
        <v>45749</v>
      </c>
      <c r="B914">
        <v>116</v>
      </c>
      <c r="C914" t="s">
        <v>131</v>
      </c>
      <c r="D914">
        <v>8316</v>
      </c>
      <c r="E914" t="s">
        <v>217</v>
      </c>
      <c r="F914">
        <v>8316</v>
      </c>
      <c r="G914" s="1">
        <v>45678.597916666666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</row>
    <row r="915" spans="1:57" x14ac:dyDescent="0.3">
      <c r="A915" s="3">
        <v>45749</v>
      </c>
      <c r="B915">
        <v>122</v>
      </c>
      <c r="C915" t="s">
        <v>58</v>
      </c>
      <c r="D915">
        <v>523370</v>
      </c>
      <c r="E915" t="s">
        <v>1882</v>
      </c>
      <c r="F915">
        <v>101918</v>
      </c>
      <c r="G915" s="1">
        <v>45749.338888888888</v>
      </c>
      <c r="H915">
        <v>0</v>
      </c>
      <c r="I915">
        <v>0</v>
      </c>
      <c r="J915">
        <v>0</v>
      </c>
      <c r="K915">
        <v>0</v>
      </c>
      <c r="L915">
        <v>800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</v>
      </c>
      <c r="W915">
        <v>800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</row>
    <row r="916" spans="1:57" x14ac:dyDescent="0.3">
      <c r="A916" s="3">
        <v>45749</v>
      </c>
      <c r="B916">
        <v>138</v>
      </c>
      <c r="C916" t="s">
        <v>70</v>
      </c>
      <c r="D916">
        <v>558190</v>
      </c>
      <c r="E916" t="s">
        <v>463</v>
      </c>
      <c r="F916">
        <v>101727</v>
      </c>
      <c r="G916" s="1">
        <v>45741.982638888891</v>
      </c>
      <c r="H916">
        <v>0</v>
      </c>
      <c r="I916">
        <v>0</v>
      </c>
      <c r="J916">
        <v>0</v>
      </c>
      <c r="K916">
        <v>0</v>
      </c>
      <c r="L916">
        <v>14650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435</v>
      </c>
      <c r="W916">
        <v>21750</v>
      </c>
      <c r="X916">
        <v>93</v>
      </c>
      <c r="Y916">
        <v>7100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</row>
    <row r="917" spans="1:57" x14ac:dyDescent="0.3">
      <c r="A917" s="3">
        <v>45749</v>
      </c>
      <c r="B917">
        <v>127</v>
      </c>
      <c r="C917" t="s">
        <v>56</v>
      </c>
      <c r="D917">
        <v>9319</v>
      </c>
      <c r="E917" t="s">
        <v>122</v>
      </c>
      <c r="F917">
        <v>100218</v>
      </c>
      <c r="G917" s="1">
        <v>45681.629166666666</v>
      </c>
      <c r="H917">
        <v>0</v>
      </c>
      <c r="I917">
        <v>0</v>
      </c>
      <c r="J917">
        <v>0</v>
      </c>
      <c r="K917">
        <v>0</v>
      </c>
      <c r="L917">
        <v>37150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1954</v>
      </c>
      <c r="W917">
        <v>101350</v>
      </c>
      <c r="X917">
        <v>485</v>
      </c>
      <c r="Y917">
        <v>64200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</row>
    <row r="918" spans="1:57" x14ac:dyDescent="0.3">
      <c r="A918" s="3">
        <v>45749</v>
      </c>
      <c r="B918">
        <v>122</v>
      </c>
      <c r="C918" t="s">
        <v>58</v>
      </c>
      <c r="D918">
        <v>106</v>
      </c>
      <c r="E918" t="s">
        <v>126</v>
      </c>
      <c r="F918">
        <v>100038</v>
      </c>
      <c r="G918" s="1">
        <v>45676.613888888889</v>
      </c>
      <c r="H918">
        <v>0</v>
      </c>
      <c r="I918">
        <v>0</v>
      </c>
      <c r="J918">
        <v>0</v>
      </c>
      <c r="K918">
        <v>0</v>
      </c>
      <c r="L918">
        <v>8800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182</v>
      </c>
      <c r="W918">
        <v>14550</v>
      </c>
      <c r="X918">
        <v>48</v>
      </c>
      <c r="Y918">
        <v>5750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</row>
    <row r="919" spans="1:57" x14ac:dyDescent="0.3">
      <c r="A919" s="3">
        <v>45749</v>
      </c>
      <c r="B919">
        <v>139</v>
      </c>
      <c r="C919" t="s">
        <v>96</v>
      </c>
      <c r="D919">
        <v>20590</v>
      </c>
      <c r="E919" t="s">
        <v>367</v>
      </c>
      <c r="F919">
        <v>101540</v>
      </c>
      <c r="G919" s="1">
        <v>45731.46597222222</v>
      </c>
      <c r="H919">
        <v>0</v>
      </c>
      <c r="I919">
        <v>0</v>
      </c>
      <c r="J919">
        <v>0</v>
      </c>
      <c r="K919">
        <v>0</v>
      </c>
      <c r="L919">
        <v>1450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33</v>
      </c>
      <c r="W919">
        <v>1650</v>
      </c>
      <c r="X919">
        <v>4</v>
      </c>
      <c r="Y919">
        <v>200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</row>
    <row r="920" spans="1:57" x14ac:dyDescent="0.3">
      <c r="A920" s="3">
        <v>45749</v>
      </c>
      <c r="B920">
        <v>146</v>
      </c>
      <c r="C920" t="s">
        <v>79</v>
      </c>
      <c r="D920">
        <v>15470</v>
      </c>
      <c r="E920" t="s">
        <v>316</v>
      </c>
      <c r="F920">
        <v>100052</v>
      </c>
      <c r="G920" s="1">
        <v>45726.78402777778</v>
      </c>
      <c r="H920">
        <v>0</v>
      </c>
      <c r="I920">
        <v>0</v>
      </c>
      <c r="J920">
        <v>0</v>
      </c>
      <c r="K920">
        <v>0</v>
      </c>
      <c r="L920">
        <v>2650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89</v>
      </c>
      <c r="W920">
        <v>4700</v>
      </c>
      <c r="X920">
        <v>12</v>
      </c>
      <c r="Y920">
        <v>2050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</row>
    <row r="921" spans="1:57" x14ac:dyDescent="0.3">
      <c r="A921" s="3">
        <v>45749</v>
      </c>
      <c r="B921">
        <v>130</v>
      </c>
      <c r="C921" t="s">
        <v>60</v>
      </c>
      <c r="D921">
        <v>79</v>
      </c>
      <c r="E921" t="s">
        <v>107</v>
      </c>
      <c r="F921">
        <v>101193</v>
      </c>
      <c r="G921" s="1">
        <v>45684.574999999997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24</v>
      </c>
      <c r="W921">
        <v>1250</v>
      </c>
      <c r="X921">
        <v>7</v>
      </c>
      <c r="Y921">
        <v>1250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</row>
    <row r="922" spans="1:57" x14ac:dyDescent="0.3">
      <c r="A922" s="3">
        <v>45749</v>
      </c>
      <c r="B922">
        <v>147</v>
      </c>
      <c r="C922" t="s">
        <v>156</v>
      </c>
      <c r="D922">
        <v>77906</v>
      </c>
      <c r="E922" t="s">
        <v>374</v>
      </c>
      <c r="F922">
        <v>101539</v>
      </c>
      <c r="G922" s="1">
        <v>45731.451388888891</v>
      </c>
      <c r="H922">
        <v>0</v>
      </c>
      <c r="I922">
        <v>0</v>
      </c>
      <c r="J922">
        <v>0</v>
      </c>
      <c r="K922">
        <v>0</v>
      </c>
      <c r="L922">
        <v>1600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42</v>
      </c>
      <c r="W922">
        <v>2350</v>
      </c>
      <c r="X922">
        <v>6</v>
      </c>
      <c r="Y922">
        <v>750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</row>
    <row r="923" spans="1:57" x14ac:dyDescent="0.3">
      <c r="A923" s="3">
        <v>45749</v>
      </c>
      <c r="B923">
        <v>122</v>
      </c>
      <c r="C923" t="s">
        <v>58</v>
      </c>
      <c r="D923">
        <v>64</v>
      </c>
      <c r="E923" t="s">
        <v>102</v>
      </c>
      <c r="F923">
        <v>100010</v>
      </c>
      <c r="G923" s="1">
        <v>45676.603472222225</v>
      </c>
      <c r="H923">
        <v>0</v>
      </c>
      <c r="I923">
        <v>0</v>
      </c>
      <c r="J923">
        <v>0</v>
      </c>
      <c r="K923">
        <v>0</v>
      </c>
      <c r="L923">
        <v>7550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258</v>
      </c>
      <c r="W923">
        <v>12900</v>
      </c>
      <c r="X923">
        <v>65</v>
      </c>
      <c r="Y923">
        <v>5150</v>
      </c>
      <c r="Z923">
        <v>4</v>
      </c>
      <c r="AA923">
        <v>200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</row>
    <row r="924" spans="1:57" x14ac:dyDescent="0.3">
      <c r="A924" s="3">
        <v>45749</v>
      </c>
      <c r="B924">
        <v>135</v>
      </c>
      <c r="C924" t="s">
        <v>72</v>
      </c>
      <c r="D924">
        <v>8258</v>
      </c>
      <c r="E924" t="s">
        <v>103</v>
      </c>
      <c r="F924">
        <v>100360</v>
      </c>
      <c r="G924" s="1">
        <v>45707.535416666666</v>
      </c>
      <c r="H924">
        <v>0</v>
      </c>
      <c r="I924">
        <v>0</v>
      </c>
      <c r="J924">
        <v>0</v>
      </c>
      <c r="K924">
        <v>0</v>
      </c>
      <c r="L924">
        <v>350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7</v>
      </c>
      <c r="W924">
        <v>350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</row>
    <row r="925" spans="1:57" x14ac:dyDescent="0.3">
      <c r="A925" s="3">
        <v>45749</v>
      </c>
      <c r="B925">
        <v>127</v>
      </c>
      <c r="C925" t="s">
        <v>56</v>
      </c>
      <c r="D925">
        <v>9283</v>
      </c>
      <c r="E925" t="s">
        <v>104</v>
      </c>
      <c r="F925">
        <v>101214</v>
      </c>
      <c r="G925" s="1">
        <v>45693.702777777777</v>
      </c>
      <c r="H925">
        <v>0</v>
      </c>
      <c r="I925">
        <v>0</v>
      </c>
      <c r="J925">
        <v>0</v>
      </c>
      <c r="K925">
        <v>0</v>
      </c>
      <c r="L925">
        <v>9000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247</v>
      </c>
      <c r="W925">
        <v>12450</v>
      </c>
      <c r="X925">
        <v>51</v>
      </c>
      <c r="Y925">
        <v>3450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</row>
    <row r="926" spans="1:57" x14ac:dyDescent="0.3">
      <c r="A926" s="3">
        <v>45749</v>
      </c>
      <c r="B926">
        <v>137</v>
      </c>
      <c r="C926" t="s">
        <v>117</v>
      </c>
      <c r="D926">
        <v>233539</v>
      </c>
      <c r="E926" t="s">
        <v>490</v>
      </c>
      <c r="F926">
        <v>101796</v>
      </c>
      <c r="G926" s="1">
        <v>45744.356249999997</v>
      </c>
      <c r="H926">
        <v>0</v>
      </c>
      <c r="I926">
        <v>0</v>
      </c>
      <c r="J926">
        <v>0</v>
      </c>
      <c r="K926">
        <v>0</v>
      </c>
      <c r="L926">
        <v>2250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78</v>
      </c>
      <c r="W926">
        <v>3950</v>
      </c>
      <c r="X926">
        <v>24</v>
      </c>
      <c r="Y926">
        <v>1700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</row>
    <row r="927" spans="1:57" x14ac:dyDescent="0.3">
      <c r="A927" s="3">
        <v>45749</v>
      </c>
      <c r="B927">
        <v>121</v>
      </c>
      <c r="C927" t="s">
        <v>77</v>
      </c>
      <c r="D927">
        <v>61516</v>
      </c>
      <c r="E927" t="s">
        <v>447</v>
      </c>
      <c r="F927">
        <v>101698</v>
      </c>
      <c r="G927" s="1">
        <v>45738.361805555556</v>
      </c>
      <c r="H927">
        <v>0</v>
      </c>
      <c r="I927">
        <v>0</v>
      </c>
      <c r="J927">
        <v>0</v>
      </c>
      <c r="K927">
        <v>0</v>
      </c>
      <c r="L927">
        <v>4300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116</v>
      </c>
      <c r="W927">
        <v>6400</v>
      </c>
      <c r="X927">
        <v>22</v>
      </c>
      <c r="Y927">
        <v>2100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</row>
    <row r="928" spans="1:57" x14ac:dyDescent="0.3">
      <c r="A928" s="3">
        <v>45749</v>
      </c>
      <c r="B928">
        <v>135</v>
      </c>
      <c r="C928" t="s">
        <v>72</v>
      </c>
      <c r="D928">
        <v>36940</v>
      </c>
      <c r="E928" t="s">
        <v>375</v>
      </c>
      <c r="F928">
        <v>101555</v>
      </c>
      <c r="G928" s="1">
        <v>45734.074305555558</v>
      </c>
      <c r="H928">
        <v>0</v>
      </c>
      <c r="I928">
        <v>0</v>
      </c>
      <c r="J928">
        <v>0</v>
      </c>
      <c r="K928">
        <v>0</v>
      </c>
      <c r="L928">
        <v>3050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122</v>
      </c>
      <c r="W928">
        <v>6100</v>
      </c>
      <c r="X928">
        <v>30</v>
      </c>
      <c r="Y928">
        <v>3050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</row>
    <row r="929" spans="1:57" x14ac:dyDescent="0.3">
      <c r="A929" s="3">
        <v>45749</v>
      </c>
      <c r="B929">
        <v>432</v>
      </c>
      <c r="C929" t="s">
        <v>146</v>
      </c>
      <c r="D929">
        <v>60494</v>
      </c>
      <c r="E929" t="s">
        <v>278</v>
      </c>
      <c r="F929">
        <v>100501</v>
      </c>
      <c r="G929" s="1">
        <v>45723.839583333334</v>
      </c>
      <c r="H929">
        <v>0</v>
      </c>
      <c r="I929">
        <v>0</v>
      </c>
      <c r="J929">
        <v>0</v>
      </c>
      <c r="K929">
        <v>0</v>
      </c>
      <c r="L929">
        <v>1800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69</v>
      </c>
      <c r="W929">
        <v>3550</v>
      </c>
      <c r="X929">
        <v>14</v>
      </c>
      <c r="Y929">
        <v>1750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</row>
    <row r="930" spans="1:57" x14ac:dyDescent="0.3">
      <c r="A930" s="3">
        <v>45749</v>
      </c>
      <c r="B930">
        <v>144</v>
      </c>
      <c r="C930" t="s">
        <v>120</v>
      </c>
      <c r="D930">
        <v>9293</v>
      </c>
      <c r="E930" t="s">
        <v>241</v>
      </c>
      <c r="F930">
        <v>101337</v>
      </c>
      <c r="G930" s="1">
        <v>45717.37777777778</v>
      </c>
      <c r="H930">
        <v>0</v>
      </c>
      <c r="I930">
        <v>0</v>
      </c>
      <c r="J930">
        <v>0</v>
      </c>
      <c r="K930">
        <v>0</v>
      </c>
      <c r="L930">
        <v>2450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275</v>
      </c>
      <c r="W930">
        <v>13750</v>
      </c>
      <c r="X930">
        <v>60</v>
      </c>
      <c r="Y930">
        <v>10750</v>
      </c>
      <c r="Z930">
        <v>11</v>
      </c>
      <c r="AA930">
        <v>550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</row>
    <row r="931" spans="1:57" x14ac:dyDescent="0.3">
      <c r="A931" s="3">
        <v>45749</v>
      </c>
      <c r="B931">
        <v>137</v>
      </c>
      <c r="C931" t="s">
        <v>117</v>
      </c>
      <c r="D931">
        <v>22706</v>
      </c>
      <c r="E931" t="s">
        <v>255</v>
      </c>
      <c r="F931">
        <v>101341</v>
      </c>
      <c r="G931" s="1">
        <v>45721.996527777781</v>
      </c>
      <c r="H931">
        <v>0</v>
      </c>
      <c r="I931">
        <v>0</v>
      </c>
      <c r="J931">
        <v>0</v>
      </c>
      <c r="K931">
        <v>0</v>
      </c>
      <c r="L931">
        <v>11250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178</v>
      </c>
      <c r="W931">
        <v>12900</v>
      </c>
      <c r="X931">
        <v>19</v>
      </c>
      <c r="Y931">
        <v>1650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</row>
    <row r="932" spans="1:57" x14ac:dyDescent="0.3">
      <c r="A932" s="3">
        <v>45749</v>
      </c>
      <c r="B932">
        <v>144</v>
      </c>
      <c r="C932" t="s">
        <v>120</v>
      </c>
      <c r="D932">
        <v>5299</v>
      </c>
      <c r="E932" t="s">
        <v>222</v>
      </c>
      <c r="F932">
        <v>101322</v>
      </c>
      <c r="G932" s="1">
        <v>45716.974999999999</v>
      </c>
      <c r="H932">
        <v>0</v>
      </c>
      <c r="I932">
        <v>0</v>
      </c>
      <c r="J932">
        <v>0</v>
      </c>
      <c r="K932">
        <v>0</v>
      </c>
      <c r="L932">
        <v>12050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400</v>
      </c>
      <c r="W932">
        <v>20600</v>
      </c>
      <c r="X932">
        <v>56</v>
      </c>
      <c r="Y932">
        <v>8550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</row>
    <row r="933" spans="1:57" x14ac:dyDescent="0.3">
      <c r="A933" s="3">
        <v>45749</v>
      </c>
      <c r="B933">
        <v>127</v>
      </c>
      <c r="C933" t="s">
        <v>56</v>
      </c>
      <c r="D933">
        <v>4275</v>
      </c>
      <c r="E933" t="s">
        <v>167</v>
      </c>
      <c r="F933">
        <v>100425</v>
      </c>
      <c r="G933" s="1">
        <v>45688.664583333331</v>
      </c>
      <c r="H933">
        <v>0</v>
      </c>
      <c r="I933">
        <v>0</v>
      </c>
      <c r="J933">
        <v>0</v>
      </c>
      <c r="K933">
        <v>0</v>
      </c>
      <c r="L933">
        <v>6100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269</v>
      </c>
      <c r="W933">
        <v>14750</v>
      </c>
      <c r="X933">
        <v>53</v>
      </c>
      <c r="Y933">
        <v>8650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</row>
    <row r="934" spans="1:57" x14ac:dyDescent="0.3">
      <c r="A934" s="3">
        <v>45749</v>
      </c>
      <c r="B934">
        <v>127</v>
      </c>
      <c r="C934" t="s">
        <v>56</v>
      </c>
      <c r="D934">
        <v>9397</v>
      </c>
      <c r="E934" t="s">
        <v>169</v>
      </c>
      <c r="F934">
        <v>100641</v>
      </c>
      <c r="G934" s="1">
        <v>45688.675694444442</v>
      </c>
      <c r="H934">
        <v>0</v>
      </c>
      <c r="I934">
        <v>0</v>
      </c>
      <c r="J934">
        <v>0</v>
      </c>
      <c r="K934">
        <v>0</v>
      </c>
      <c r="L934">
        <v>25850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971</v>
      </c>
      <c r="W934">
        <v>50600</v>
      </c>
      <c r="X934">
        <v>189</v>
      </c>
      <c r="Y934">
        <v>24750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</row>
    <row r="935" spans="1:57" x14ac:dyDescent="0.3">
      <c r="A935" s="3">
        <v>45749</v>
      </c>
      <c r="B935">
        <v>140</v>
      </c>
      <c r="C935" t="s">
        <v>158</v>
      </c>
      <c r="D935">
        <v>36023</v>
      </c>
      <c r="E935" t="s">
        <v>426</v>
      </c>
      <c r="F935">
        <v>101696</v>
      </c>
      <c r="G935" s="1">
        <v>45737.365972222222</v>
      </c>
      <c r="H935">
        <v>0</v>
      </c>
      <c r="I935">
        <v>0</v>
      </c>
      <c r="J935">
        <v>0</v>
      </c>
      <c r="K935">
        <v>0</v>
      </c>
      <c r="L935">
        <v>2850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100</v>
      </c>
      <c r="W935">
        <v>5150</v>
      </c>
      <c r="X935">
        <v>18</v>
      </c>
      <c r="Y935">
        <v>2300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</row>
    <row r="936" spans="1:57" x14ac:dyDescent="0.3">
      <c r="A936" s="3">
        <v>45749</v>
      </c>
      <c r="B936">
        <v>141</v>
      </c>
      <c r="C936" t="s">
        <v>123</v>
      </c>
      <c r="D936">
        <v>59578</v>
      </c>
      <c r="E936" t="s">
        <v>327</v>
      </c>
      <c r="F936">
        <v>101423</v>
      </c>
      <c r="G936" s="1">
        <v>45727.834722222222</v>
      </c>
      <c r="H936">
        <v>0</v>
      </c>
      <c r="I936">
        <v>0</v>
      </c>
      <c r="J936">
        <v>0</v>
      </c>
      <c r="K936">
        <v>0</v>
      </c>
      <c r="L936">
        <v>1200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88</v>
      </c>
      <c r="W936">
        <v>4450</v>
      </c>
      <c r="X936">
        <v>38</v>
      </c>
      <c r="Y936">
        <v>3250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</row>
    <row r="937" spans="1:57" x14ac:dyDescent="0.3">
      <c r="A937" s="3">
        <v>45749</v>
      </c>
      <c r="B937">
        <v>145</v>
      </c>
      <c r="C937" t="s">
        <v>154</v>
      </c>
      <c r="D937">
        <v>49337</v>
      </c>
      <c r="E937" t="s">
        <v>339</v>
      </c>
      <c r="F937">
        <v>101467</v>
      </c>
      <c r="G937" s="1">
        <v>45728.900694444441</v>
      </c>
      <c r="H937">
        <v>0</v>
      </c>
      <c r="I937">
        <v>0</v>
      </c>
      <c r="J937">
        <v>0</v>
      </c>
      <c r="K937">
        <v>0</v>
      </c>
      <c r="L937">
        <v>11450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332</v>
      </c>
      <c r="W937">
        <v>16850</v>
      </c>
      <c r="X937">
        <v>60</v>
      </c>
      <c r="Y937">
        <v>5400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</row>
    <row r="938" spans="1:57" x14ac:dyDescent="0.3">
      <c r="A938" s="3">
        <v>45749</v>
      </c>
      <c r="B938">
        <v>127</v>
      </c>
      <c r="C938" t="s">
        <v>56</v>
      </c>
      <c r="D938">
        <v>8381</v>
      </c>
      <c r="E938" t="s">
        <v>173</v>
      </c>
      <c r="F938">
        <v>100658</v>
      </c>
      <c r="G938" s="1">
        <v>45681.60833333333</v>
      </c>
      <c r="H938">
        <v>0</v>
      </c>
      <c r="I938">
        <v>0</v>
      </c>
      <c r="J938">
        <v>0</v>
      </c>
      <c r="K938">
        <v>0</v>
      </c>
      <c r="L938">
        <v>7900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243</v>
      </c>
      <c r="W938">
        <v>13850</v>
      </c>
      <c r="X938">
        <v>59</v>
      </c>
      <c r="Y938">
        <v>5950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</row>
    <row r="939" spans="1:57" x14ac:dyDescent="0.3">
      <c r="A939" s="3">
        <v>45749</v>
      </c>
      <c r="B939">
        <v>146</v>
      </c>
      <c r="C939" t="s">
        <v>79</v>
      </c>
      <c r="D939">
        <v>2237</v>
      </c>
      <c r="E939" t="s">
        <v>174</v>
      </c>
      <c r="F939">
        <v>101031</v>
      </c>
      <c r="G939" s="1">
        <v>45714.782638888886</v>
      </c>
      <c r="H939">
        <v>0</v>
      </c>
      <c r="I939">
        <v>0</v>
      </c>
      <c r="J939">
        <v>0</v>
      </c>
      <c r="K939">
        <v>0</v>
      </c>
      <c r="L939">
        <v>24350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600</v>
      </c>
      <c r="W939">
        <v>39250</v>
      </c>
      <c r="X939">
        <v>102</v>
      </c>
      <c r="Y939">
        <v>14900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</row>
    <row r="940" spans="1:57" x14ac:dyDescent="0.3">
      <c r="A940" s="3">
        <v>45749</v>
      </c>
      <c r="B940">
        <v>128</v>
      </c>
      <c r="C940" t="s">
        <v>63</v>
      </c>
      <c r="D940">
        <v>2209</v>
      </c>
      <c r="E940" t="s">
        <v>153</v>
      </c>
      <c r="F940">
        <v>900005</v>
      </c>
      <c r="G940" s="1">
        <v>45682.586805555555</v>
      </c>
      <c r="H940">
        <v>0</v>
      </c>
      <c r="I940">
        <v>0</v>
      </c>
      <c r="J940">
        <v>0</v>
      </c>
      <c r="K940">
        <v>0</v>
      </c>
      <c r="L940">
        <v>1400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28</v>
      </c>
      <c r="W940">
        <v>1400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</row>
    <row r="941" spans="1:57" x14ac:dyDescent="0.3">
      <c r="A941" s="3">
        <v>45749</v>
      </c>
      <c r="B941">
        <v>135</v>
      </c>
      <c r="C941" t="s">
        <v>72</v>
      </c>
      <c r="D941">
        <v>29860</v>
      </c>
      <c r="E941" t="s">
        <v>394</v>
      </c>
      <c r="F941">
        <v>101588</v>
      </c>
      <c r="G941" s="1">
        <v>45735.261805555558</v>
      </c>
      <c r="H941">
        <v>0</v>
      </c>
      <c r="I941">
        <v>0</v>
      </c>
      <c r="J941">
        <v>0</v>
      </c>
      <c r="K941">
        <v>0</v>
      </c>
      <c r="L941">
        <v>1000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21</v>
      </c>
      <c r="W941">
        <v>1050</v>
      </c>
      <c r="X941">
        <v>1</v>
      </c>
      <c r="Y941">
        <v>50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</row>
    <row r="942" spans="1:57" x14ac:dyDescent="0.3">
      <c r="A942" s="3">
        <v>45749</v>
      </c>
      <c r="B942">
        <v>147</v>
      </c>
      <c r="C942" t="s">
        <v>156</v>
      </c>
      <c r="D942">
        <v>80040</v>
      </c>
      <c r="E942" t="s">
        <v>419</v>
      </c>
      <c r="F942">
        <v>101640</v>
      </c>
      <c r="G942" s="1">
        <v>45736.288888888892</v>
      </c>
      <c r="H942">
        <v>0</v>
      </c>
      <c r="I942">
        <v>0</v>
      </c>
      <c r="J942">
        <v>0</v>
      </c>
      <c r="K942">
        <v>0</v>
      </c>
      <c r="L942">
        <v>9200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188</v>
      </c>
      <c r="W942">
        <v>12650</v>
      </c>
      <c r="X942">
        <v>26</v>
      </c>
      <c r="Y942">
        <v>3450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</row>
    <row r="943" spans="1:57" x14ac:dyDescent="0.3">
      <c r="A943" s="3">
        <v>45749</v>
      </c>
      <c r="B943">
        <v>145</v>
      </c>
      <c r="C943" t="s">
        <v>154</v>
      </c>
      <c r="D943">
        <v>90282</v>
      </c>
      <c r="E943" t="s">
        <v>340</v>
      </c>
      <c r="F943">
        <v>101469</v>
      </c>
      <c r="G943" s="1">
        <v>45728.902083333334</v>
      </c>
      <c r="H943">
        <v>0</v>
      </c>
      <c r="I943">
        <v>0</v>
      </c>
      <c r="J943">
        <v>0</v>
      </c>
      <c r="K943">
        <v>0</v>
      </c>
      <c r="L943">
        <v>28800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1067</v>
      </c>
      <c r="W943">
        <v>54200</v>
      </c>
      <c r="X943">
        <v>209</v>
      </c>
      <c r="Y943">
        <v>23600</v>
      </c>
      <c r="Z943">
        <v>36</v>
      </c>
      <c r="AA943">
        <v>1800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</row>
    <row r="944" spans="1:57" x14ac:dyDescent="0.3">
      <c r="A944" s="3">
        <v>45749</v>
      </c>
      <c r="B944">
        <v>122</v>
      </c>
      <c r="C944" t="s">
        <v>58</v>
      </c>
      <c r="D944">
        <v>70826</v>
      </c>
      <c r="E944" t="s">
        <v>436</v>
      </c>
      <c r="F944">
        <v>101618</v>
      </c>
      <c r="G944" s="1">
        <v>45736.301388888889</v>
      </c>
      <c r="H944">
        <v>0</v>
      </c>
      <c r="I944">
        <v>0</v>
      </c>
      <c r="J944">
        <v>0</v>
      </c>
      <c r="K944">
        <v>0</v>
      </c>
      <c r="L944">
        <v>10150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169</v>
      </c>
      <c r="W944">
        <v>13450</v>
      </c>
      <c r="X944">
        <v>25</v>
      </c>
      <c r="Y944">
        <v>3300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</row>
    <row r="945" spans="1:57" x14ac:dyDescent="0.3">
      <c r="A945" s="3">
        <v>45749</v>
      </c>
      <c r="B945">
        <v>148</v>
      </c>
      <c r="C945" t="s">
        <v>256</v>
      </c>
      <c r="D945">
        <v>77993</v>
      </c>
      <c r="E945" t="s">
        <v>384</v>
      </c>
      <c r="F945">
        <v>101602</v>
      </c>
      <c r="G945" s="1">
        <v>45735.326388888891</v>
      </c>
      <c r="H945">
        <v>0</v>
      </c>
      <c r="I945">
        <v>0</v>
      </c>
      <c r="J945">
        <v>0</v>
      </c>
      <c r="K945">
        <v>0</v>
      </c>
      <c r="L945">
        <v>750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13</v>
      </c>
      <c r="W945">
        <v>800</v>
      </c>
      <c r="X945">
        <v>1</v>
      </c>
      <c r="Y945">
        <v>50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</row>
    <row r="946" spans="1:57" x14ac:dyDescent="0.3">
      <c r="A946" s="3">
        <v>45749</v>
      </c>
      <c r="B946">
        <v>145</v>
      </c>
      <c r="C946" t="s">
        <v>154</v>
      </c>
      <c r="D946">
        <v>54442</v>
      </c>
      <c r="E946" t="s">
        <v>437</v>
      </c>
      <c r="F946">
        <v>101713</v>
      </c>
      <c r="G946" s="1">
        <v>45738.36041666667</v>
      </c>
      <c r="H946">
        <v>0</v>
      </c>
      <c r="I946">
        <v>0</v>
      </c>
      <c r="J946">
        <v>0</v>
      </c>
      <c r="K946">
        <v>0</v>
      </c>
      <c r="L946">
        <v>1750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115</v>
      </c>
      <c r="W946">
        <v>5750</v>
      </c>
      <c r="X946">
        <v>30</v>
      </c>
      <c r="Y946">
        <v>4000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</row>
    <row r="947" spans="1:57" x14ac:dyDescent="0.3">
      <c r="A947" s="3">
        <v>45749</v>
      </c>
      <c r="B947">
        <v>116</v>
      </c>
      <c r="C947" t="s">
        <v>131</v>
      </c>
      <c r="D947">
        <v>3218</v>
      </c>
      <c r="E947" t="s">
        <v>145</v>
      </c>
      <c r="F947">
        <v>3218</v>
      </c>
      <c r="G947" s="1">
        <v>45680.37777777778</v>
      </c>
      <c r="H947">
        <v>0</v>
      </c>
      <c r="I947">
        <v>0</v>
      </c>
      <c r="J947">
        <v>0</v>
      </c>
      <c r="K947">
        <v>0</v>
      </c>
      <c r="L947">
        <v>-250700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6</v>
      </c>
      <c r="Y947">
        <v>250700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</row>
    <row r="948" spans="1:57" x14ac:dyDescent="0.3">
      <c r="A948" s="3">
        <v>45749</v>
      </c>
      <c r="B948">
        <v>138</v>
      </c>
      <c r="C948" t="s">
        <v>70</v>
      </c>
      <c r="D948">
        <v>3219</v>
      </c>
      <c r="E948" t="s">
        <v>147</v>
      </c>
      <c r="F948">
        <v>101254</v>
      </c>
      <c r="G948" s="1">
        <v>45708.809027777781</v>
      </c>
      <c r="H948">
        <v>0</v>
      </c>
      <c r="I948">
        <v>0</v>
      </c>
      <c r="J948">
        <v>0</v>
      </c>
      <c r="K948">
        <v>0</v>
      </c>
      <c r="L948">
        <v>10100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316</v>
      </c>
      <c r="W948">
        <v>15800</v>
      </c>
      <c r="X948">
        <v>53</v>
      </c>
      <c r="Y948">
        <v>5700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</row>
    <row r="949" spans="1:57" x14ac:dyDescent="0.3">
      <c r="A949" s="3">
        <v>45749</v>
      </c>
      <c r="B949">
        <v>122</v>
      </c>
      <c r="C949" t="s">
        <v>58</v>
      </c>
      <c r="D949">
        <v>257179</v>
      </c>
      <c r="E949" t="s">
        <v>1976</v>
      </c>
      <c r="F949">
        <v>101942</v>
      </c>
      <c r="G949" s="1">
        <v>45749.295138888891</v>
      </c>
      <c r="H949">
        <v>0</v>
      </c>
      <c r="I949">
        <v>0</v>
      </c>
      <c r="J949">
        <v>0</v>
      </c>
      <c r="K949">
        <v>0</v>
      </c>
      <c r="L949">
        <v>100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100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</row>
    <row r="950" spans="1:57" x14ac:dyDescent="0.3">
      <c r="A950" s="3">
        <v>45749</v>
      </c>
      <c r="B950">
        <v>432</v>
      </c>
      <c r="C950" t="s">
        <v>146</v>
      </c>
      <c r="D950">
        <v>63641</v>
      </c>
      <c r="E950" t="s">
        <v>304</v>
      </c>
      <c r="F950">
        <v>100535</v>
      </c>
      <c r="G950" s="1">
        <v>45723.834027777775</v>
      </c>
      <c r="H950">
        <v>0</v>
      </c>
      <c r="I950">
        <v>0</v>
      </c>
      <c r="J950">
        <v>0</v>
      </c>
      <c r="K950">
        <v>0</v>
      </c>
      <c r="L950">
        <v>650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15</v>
      </c>
      <c r="W950">
        <v>750</v>
      </c>
      <c r="X950">
        <v>2</v>
      </c>
      <c r="Y950">
        <v>100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</row>
    <row r="951" spans="1:57" x14ac:dyDescent="0.3">
      <c r="A951" s="3">
        <v>45749</v>
      </c>
      <c r="B951">
        <v>130</v>
      </c>
      <c r="C951" t="s">
        <v>60</v>
      </c>
      <c r="D951">
        <v>617620</v>
      </c>
      <c r="E951" t="s">
        <v>519</v>
      </c>
      <c r="F951">
        <v>101800</v>
      </c>
      <c r="G951" s="1">
        <v>45744.380555555559</v>
      </c>
      <c r="H951">
        <v>0</v>
      </c>
      <c r="I951">
        <v>0</v>
      </c>
      <c r="J951">
        <v>0</v>
      </c>
      <c r="K951">
        <v>0</v>
      </c>
      <c r="L951">
        <v>750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17</v>
      </c>
      <c r="W951">
        <v>850</v>
      </c>
      <c r="X951">
        <v>2</v>
      </c>
      <c r="Y951">
        <v>100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</row>
    <row r="952" spans="1:57" x14ac:dyDescent="0.3">
      <c r="A952" s="3">
        <v>45749</v>
      </c>
      <c r="B952">
        <v>142</v>
      </c>
      <c r="C952" t="s">
        <v>64</v>
      </c>
      <c r="D952">
        <v>4252</v>
      </c>
      <c r="E952" t="s">
        <v>383</v>
      </c>
      <c r="F952">
        <v>101597</v>
      </c>
      <c r="G952" s="1">
        <v>45735.274305555555</v>
      </c>
      <c r="H952">
        <v>0</v>
      </c>
      <c r="I952">
        <v>0</v>
      </c>
      <c r="J952">
        <v>0</v>
      </c>
      <c r="K952">
        <v>0</v>
      </c>
      <c r="L952">
        <v>650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24</v>
      </c>
      <c r="W952">
        <v>1300</v>
      </c>
      <c r="X952">
        <v>4</v>
      </c>
      <c r="Y952">
        <v>650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</row>
    <row r="953" spans="1:57" x14ac:dyDescent="0.3">
      <c r="A953" s="3">
        <v>45749</v>
      </c>
      <c r="B953">
        <v>147</v>
      </c>
      <c r="C953" t="s">
        <v>156</v>
      </c>
      <c r="D953">
        <v>270489</v>
      </c>
      <c r="E953" t="s">
        <v>1320</v>
      </c>
      <c r="F953">
        <v>101914</v>
      </c>
      <c r="G953" s="1">
        <v>45748.12777777778</v>
      </c>
      <c r="H953">
        <v>0</v>
      </c>
      <c r="I953">
        <v>0</v>
      </c>
      <c r="J953">
        <v>0</v>
      </c>
      <c r="K953">
        <v>0</v>
      </c>
      <c r="L953">
        <v>1150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94</v>
      </c>
      <c r="W953">
        <v>8200</v>
      </c>
      <c r="X953">
        <v>14</v>
      </c>
      <c r="Y953">
        <v>7050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</row>
    <row r="954" spans="1:57" x14ac:dyDescent="0.3">
      <c r="A954" s="3">
        <v>45749</v>
      </c>
      <c r="B954">
        <v>122</v>
      </c>
      <c r="C954" t="s">
        <v>58</v>
      </c>
      <c r="D954">
        <v>157</v>
      </c>
      <c r="E954" t="s">
        <v>152</v>
      </c>
      <c r="F954">
        <v>100026</v>
      </c>
      <c r="G954" s="1">
        <v>45676.609027777777</v>
      </c>
      <c r="H954">
        <v>0</v>
      </c>
      <c r="I954">
        <v>0</v>
      </c>
      <c r="J954">
        <v>0</v>
      </c>
      <c r="K954">
        <v>0</v>
      </c>
      <c r="L954">
        <v>7400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199</v>
      </c>
      <c r="W954">
        <v>10350</v>
      </c>
      <c r="X954">
        <v>40</v>
      </c>
      <c r="Y954">
        <v>2950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</row>
    <row r="955" spans="1:57" x14ac:dyDescent="0.3">
      <c r="A955" s="3">
        <v>45749</v>
      </c>
      <c r="B955">
        <v>137</v>
      </c>
      <c r="C955" t="s">
        <v>117</v>
      </c>
      <c r="D955">
        <v>144515</v>
      </c>
      <c r="E955" t="s">
        <v>1883</v>
      </c>
      <c r="F955">
        <v>101734</v>
      </c>
      <c r="G955" s="1">
        <v>45744.355555555558</v>
      </c>
      <c r="H955">
        <v>0</v>
      </c>
      <c r="I955">
        <v>0</v>
      </c>
      <c r="J955">
        <v>0</v>
      </c>
      <c r="K955">
        <v>0</v>
      </c>
      <c r="L955">
        <v>150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</v>
      </c>
      <c r="W955">
        <v>150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</row>
    <row r="956" spans="1:57" x14ac:dyDescent="0.3">
      <c r="A956" s="3">
        <v>45749</v>
      </c>
      <c r="B956">
        <v>146</v>
      </c>
      <c r="C956" t="s">
        <v>79</v>
      </c>
      <c r="D956">
        <v>6277</v>
      </c>
      <c r="E956" t="s">
        <v>220</v>
      </c>
      <c r="F956">
        <v>100933</v>
      </c>
      <c r="G956" s="1">
        <v>45716.964583333334</v>
      </c>
      <c r="H956">
        <v>0</v>
      </c>
      <c r="I956">
        <v>0</v>
      </c>
      <c r="J956">
        <v>0</v>
      </c>
      <c r="K956">
        <v>0</v>
      </c>
      <c r="L956">
        <v>1800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140</v>
      </c>
      <c r="W956">
        <v>7150</v>
      </c>
      <c r="X956">
        <v>36</v>
      </c>
      <c r="Y956">
        <v>5350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</row>
    <row r="957" spans="1:57" x14ac:dyDescent="0.3">
      <c r="A957" s="3">
        <v>45749</v>
      </c>
      <c r="B957">
        <v>145</v>
      </c>
      <c r="C957" t="s">
        <v>154</v>
      </c>
      <c r="D957">
        <v>330892</v>
      </c>
      <c r="E957" t="s">
        <v>491</v>
      </c>
      <c r="F957">
        <v>101748</v>
      </c>
      <c r="G957" s="1">
        <v>45743.412499999999</v>
      </c>
      <c r="H957">
        <v>0</v>
      </c>
      <c r="I957">
        <v>0</v>
      </c>
      <c r="J957">
        <v>0</v>
      </c>
      <c r="K957">
        <v>0</v>
      </c>
      <c r="L957">
        <v>5250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134</v>
      </c>
      <c r="W957">
        <v>7200</v>
      </c>
      <c r="X957">
        <v>26</v>
      </c>
      <c r="Y957">
        <v>1950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</row>
    <row r="958" spans="1:57" x14ac:dyDescent="0.3">
      <c r="A958" s="3">
        <v>45749</v>
      </c>
      <c r="B958">
        <v>144</v>
      </c>
      <c r="C958" t="s">
        <v>120</v>
      </c>
      <c r="D958">
        <v>3207</v>
      </c>
      <c r="E958" t="s">
        <v>138</v>
      </c>
      <c r="F958">
        <v>100474</v>
      </c>
      <c r="G958" s="1">
        <v>45708.774305555555</v>
      </c>
      <c r="H958">
        <v>0</v>
      </c>
      <c r="I958">
        <v>0</v>
      </c>
      <c r="J958">
        <v>0</v>
      </c>
      <c r="K958">
        <v>0</v>
      </c>
      <c r="L958">
        <v>35200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1065</v>
      </c>
      <c r="W958">
        <v>64100</v>
      </c>
      <c r="X958">
        <v>258</v>
      </c>
      <c r="Y958">
        <v>28100</v>
      </c>
      <c r="Z958">
        <v>14</v>
      </c>
      <c r="AA958">
        <v>800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</row>
    <row r="959" spans="1:57" x14ac:dyDescent="0.3">
      <c r="A959" s="3">
        <v>45749</v>
      </c>
      <c r="B959">
        <v>135</v>
      </c>
      <c r="C959" t="s">
        <v>72</v>
      </c>
      <c r="D959">
        <v>6283</v>
      </c>
      <c r="E959" t="s">
        <v>140</v>
      </c>
      <c r="F959">
        <v>100968</v>
      </c>
      <c r="G959" s="1">
        <v>45708.779166666667</v>
      </c>
      <c r="H959">
        <v>0</v>
      </c>
      <c r="I959">
        <v>0</v>
      </c>
      <c r="J959">
        <v>0</v>
      </c>
      <c r="K959">
        <v>0</v>
      </c>
      <c r="L959">
        <v>3100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69</v>
      </c>
      <c r="W959">
        <v>4000</v>
      </c>
      <c r="X959">
        <v>6</v>
      </c>
      <c r="Y959">
        <v>900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</row>
    <row r="960" spans="1:57" x14ac:dyDescent="0.3">
      <c r="A960" s="3">
        <v>45749</v>
      </c>
      <c r="B960">
        <v>128</v>
      </c>
      <c r="C960" t="s">
        <v>63</v>
      </c>
      <c r="D960">
        <v>4235</v>
      </c>
      <c r="E960" t="s">
        <v>221</v>
      </c>
      <c r="F960">
        <v>900011</v>
      </c>
      <c r="G960" s="1">
        <v>45682.587500000001</v>
      </c>
      <c r="H960">
        <v>0</v>
      </c>
      <c r="I960">
        <v>0</v>
      </c>
      <c r="J960">
        <v>0</v>
      </c>
      <c r="K960">
        <v>0</v>
      </c>
      <c r="L960">
        <v>16150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269</v>
      </c>
      <c r="W960">
        <v>18500</v>
      </c>
      <c r="X960">
        <v>29</v>
      </c>
      <c r="Y960">
        <v>2350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</row>
    <row r="961" spans="1:57" x14ac:dyDescent="0.3">
      <c r="A961" s="3">
        <v>45749</v>
      </c>
      <c r="B961">
        <v>130</v>
      </c>
      <c r="C961" t="s">
        <v>60</v>
      </c>
      <c r="D961">
        <v>68747</v>
      </c>
      <c r="E961" t="s">
        <v>425</v>
      </c>
      <c r="F961">
        <v>101610</v>
      </c>
      <c r="G961" s="1">
        <v>45736.304861111108</v>
      </c>
      <c r="H961">
        <v>0</v>
      </c>
      <c r="I961">
        <v>0</v>
      </c>
      <c r="J961">
        <v>0</v>
      </c>
      <c r="K961">
        <v>0</v>
      </c>
      <c r="L961">
        <v>350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9</v>
      </c>
      <c r="W961">
        <v>450</v>
      </c>
      <c r="X961">
        <v>2</v>
      </c>
      <c r="Y961">
        <v>100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</row>
    <row r="962" spans="1:57" x14ac:dyDescent="0.3">
      <c r="A962" s="3">
        <v>45749</v>
      </c>
      <c r="B962">
        <v>142</v>
      </c>
      <c r="C962" t="s">
        <v>64</v>
      </c>
      <c r="D962">
        <v>67723</v>
      </c>
      <c r="E962" t="s">
        <v>325</v>
      </c>
      <c r="F962">
        <v>100405</v>
      </c>
      <c r="G962" s="1">
        <v>45728.317361111112</v>
      </c>
      <c r="H962">
        <v>0</v>
      </c>
      <c r="I962">
        <v>0</v>
      </c>
      <c r="J962">
        <v>0</v>
      </c>
      <c r="K962">
        <v>0</v>
      </c>
      <c r="L962">
        <v>8100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176</v>
      </c>
      <c r="W962">
        <v>18550</v>
      </c>
      <c r="X962">
        <v>65</v>
      </c>
      <c r="Y962">
        <v>10450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</row>
    <row r="963" spans="1:57" x14ac:dyDescent="0.3">
      <c r="A963" s="3">
        <v>45749</v>
      </c>
      <c r="B963">
        <v>133</v>
      </c>
      <c r="C963" t="s">
        <v>82</v>
      </c>
      <c r="D963">
        <v>63627</v>
      </c>
      <c r="E963" t="s">
        <v>326</v>
      </c>
      <c r="F963">
        <v>101433</v>
      </c>
      <c r="G963" s="1">
        <v>45727.842361111114</v>
      </c>
      <c r="H963">
        <v>0</v>
      </c>
      <c r="I963">
        <v>0</v>
      </c>
      <c r="J963">
        <v>0</v>
      </c>
      <c r="K963">
        <v>0</v>
      </c>
      <c r="L963">
        <v>550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11</v>
      </c>
      <c r="W963">
        <v>550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</row>
    <row r="964" spans="1:57" x14ac:dyDescent="0.3">
      <c r="A964" s="3">
        <v>45749</v>
      </c>
      <c r="B964">
        <v>147</v>
      </c>
      <c r="C964" t="s">
        <v>156</v>
      </c>
      <c r="D964">
        <v>26764</v>
      </c>
      <c r="E964" t="s">
        <v>338</v>
      </c>
      <c r="F964">
        <v>101445</v>
      </c>
      <c r="G964" s="1">
        <v>45728.882638888892</v>
      </c>
      <c r="H964">
        <v>0</v>
      </c>
      <c r="I964">
        <v>0</v>
      </c>
      <c r="J964">
        <v>0</v>
      </c>
      <c r="K964">
        <v>0</v>
      </c>
      <c r="L964">
        <v>5600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115</v>
      </c>
      <c r="W964">
        <v>8250</v>
      </c>
      <c r="X964">
        <v>24</v>
      </c>
      <c r="Y964">
        <v>2650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</row>
    <row r="965" spans="1:57" x14ac:dyDescent="0.3">
      <c r="A965" s="3">
        <v>45749</v>
      </c>
      <c r="B965">
        <v>137</v>
      </c>
      <c r="C965" t="s">
        <v>117</v>
      </c>
      <c r="D965">
        <v>99469</v>
      </c>
      <c r="E965" t="s">
        <v>264</v>
      </c>
      <c r="F965">
        <v>101353</v>
      </c>
      <c r="G965" s="1">
        <v>45721.995833333334</v>
      </c>
      <c r="H965">
        <v>0</v>
      </c>
      <c r="I965">
        <v>0</v>
      </c>
      <c r="J965">
        <v>0</v>
      </c>
      <c r="K965">
        <v>0</v>
      </c>
      <c r="L965">
        <v>10300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379</v>
      </c>
      <c r="W965">
        <v>22650</v>
      </c>
      <c r="X965">
        <v>62</v>
      </c>
      <c r="Y965">
        <v>12350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</row>
    <row r="966" spans="1:57" x14ac:dyDescent="0.3">
      <c r="A966" s="3">
        <v>45749</v>
      </c>
      <c r="B966">
        <v>146</v>
      </c>
      <c r="C966" t="s">
        <v>79</v>
      </c>
      <c r="D966">
        <v>12430</v>
      </c>
      <c r="E966" t="s">
        <v>472</v>
      </c>
      <c r="F966">
        <v>101823</v>
      </c>
      <c r="G966" s="1">
        <v>45743.408333333333</v>
      </c>
      <c r="H966">
        <v>0</v>
      </c>
      <c r="I966">
        <v>0</v>
      </c>
      <c r="J966">
        <v>0</v>
      </c>
      <c r="K966">
        <v>0</v>
      </c>
      <c r="L966">
        <v>1550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50</v>
      </c>
      <c r="W966">
        <v>2500</v>
      </c>
      <c r="X966">
        <v>10</v>
      </c>
      <c r="Y966">
        <v>950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</row>
    <row r="967" spans="1:57" x14ac:dyDescent="0.3">
      <c r="A967" s="3">
        <v>45749</v>
      </c>
      <c r="B967">
        <v>121</v>
      </c>
      <c r="C967" t="s">
        <v>77</v>
      </c>
      <c r="D967">
        <v>82160</v>
      </c>
      <c r="E967" t="s">
        <v>448</v>
      </c>
      <c r="F967">
        <v>101700</v>
      </c>
      <c r="G967" s="1">
        <v>45738.363888888889</v>
      </c>
      <c r="H967">
        <v>0</v>
      </c>
      <c r="I967">
        <v>0</v>
      </c>
      <c r="J967">
        <v>0</v>
      </c>
      <c r="K967">
        <v>0</v>
      </c>
      <c r="L967">
        <v>2350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455</v>
      </c>
      <c r="W967">
        <v>24250</v>
      </c>
      <c r="X967">
        <v>123</v>
      </c>
      <c r="Y967">
        <v>21900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</row>
    <row r="968" spans="1:57" x14ac:dyDescent="0.3">
      <c r="A968" s="3">
        <v>45749</v>
      </c>
      <c r="B968">
        <v>147</v>
      </c>
      <c r="C968" t="s">
        <v>156</v>
      </c>
      <c r="D968">
        <v>21744</v>
      </c>
      <c r="E968" t="s">
        <v>414</v>
      </c>
      <c r="F968">
        <v>101631</v>
      </c>
      <c r="G968" s="1">
        <v>45736.28125</v>
      </c>
      <c r="H968">
        <v>0</v>
      </c>
      <c r="I968">
        <v>0</v>
      </c>
      <c r="J968">
        <v>0</v>
      </c>
      <c r="K968">
        <v>0</v>
      </c>
      <c r="L968">
        <v>4550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156</v>
      </c>
      <c r="W968">
        <v>9350</v>
      </c>
      <c r="X968">
        <v>25</v>
      </c>
      <c r="Y968">
        <v>4800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</row>
    <row r="969" spans="1:57" x14ac:dyDescent="0.3">
      <c r="A969" s="3">
        <v>45749</v>
      </c>
      <c r="B969">
        <v>127</v>
      </c>
      <c r="C969" t="s">
        <v>56</v>
      </c>
      <c r="D969">
        <v>8434</v>
      </c>
      <c r="E969" t="s">
        <v>201</v>
      </c>
      <c r="F969">
        <v>100112</v>
      </c>
      <c r="G969" s="1">
        <v>45681.612500000003</v>
      </c>
      <c r="H969">
        <v>0</v>
      </c>
      <c r="I969">
        <v>0</v>
      </c>
      <c r="J969">
        <v>0</v>
      </c>
      <c r="K969">
        <v>0</v>
      </c>
      <c r="L969">
        <v>650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120</v>
      </c>
      <c r="W969">
        <v>6300</v>
      </c>
      <c r="X969">
        <v>33</v>
      </c>
      <c r="Y969">
        <v>5650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</row>
    <row r="970" spans="1:57" x14ac:dyDescent="0.3">
      <c r="A970" s="3">
        <v>45749</v>
      </c>
      <c r="B970">
        <v>140</v>
      </c>
      <c r="C970" t="s">
        <v>158</v>
      </c>
      <c r="D970">
        <v>62707</v>
      </c>
      <c r="E970" t="s">
        <v>266</v>
      </c>
      <c r="F970">
        <v>101354</v>
      </c>
      <c r="G970" s="1">
        <v>45721.986111111109</v>
      </c>
      <c r="H970">
        <v>0</v>
      </c>
      <c r="I970">
        <v>0</v>
      </c>
      <c r="J970">
        <v>0</v>
      </c>
      <c r="K970">
        <v>0</v>
      </c>
      <c r="L970">
        <v>6600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233</v>
      </c>
      <c r="W970">
        <v>12150</v>
      </c>
      <c r="X970">
        <v>40</v>
      </c>
      <c r="Y970">
        <v>5550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</row>
    <row r="971" spans="1:57" x14ac:dyDescent="0.3">
      <c r="A971" s="3">
        <v>45749</v>
      </c>
      <c r="B971">
        <v>122</v>
      </c>
      <c r="C971" t="s">
        <v>58</v>
      </c>
      <c r="D971">
        <v>250</v>
      </c>
      <c r="E971" t="s">
        <v>203</v>
      </c>
      <c r="F971">
        <v>100023</v>
      </c>
      <c r="G971" s="1">
        <v>45676.60833333333</v>
      </c>
      <c r="H971">
        <v>0</v>
      </c>
      <c r="I971">
        <v>0</v>
      </c>
      <c r="J971">
        <v>0</v>
      </c>
      <c r="K971">
        <v>0</v>
      </c>
      <c r="L971">
        <v>5950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110</v>
      </c>
      <c r="W971">
        <v>9500</v>
      </c>
      <c r="X971">
        <v>22</v>
      </c>
      <c r="Y971">
        <v>3550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</row>
    <row r="972" spans="1:57" x14ac:dyDescent="0.3">
      <c r="A972" s="3">
        <v>45749</v>
      </c>
      <c r="B972">
        <v>127</v>
      </c>
      <c r="C972" t="s">
        <v>56</v>
      </c>
      <c r="D972">
        <v>8444</v>
      </c>
      <c r="E972" t="s">
        <v>204</v>
      </c>
      <c r="F972">
        <v>101205</v>
      </c>
      <c r="G972" s="1">
        <v>45688.713888888888</v>
      </c>
      <c r="H972">
        <v>0</v>
      </c>
      <c r="I972">
        <v>0</v>
      </c>
      <c r="J972">
        <v>0</v>
      </c>
      <c r="K972">
        <v>0</v>
      </c>
      <c r="L972">
        <v>22200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613</v>
      </c>
      <c r="W972">
        <v>32500</v>
      </c>
      <c r="X972">
        <v>137</v>
      </c>
      <c r="Y972">
        <v>10300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</row>
    <row r="973" spans="1:57" x14ac:dyDescent="0.3">
      <c r="A973" s="3">
        <v>45749</v>
      </c>
      <c r="B973">
        <v>143</v>
      </c>
      <c r="C973" t="s">
        <v>89</v>
      </c>
      <c r="D973">
        <v>86269</v>
      </c>
      <c r="E973" t="s">
        <v>386</v>
      </c>
      <c r="F973">
        <v>101569</v>
      </c>
      <c r="G973" s="1">
        <v>45734.066666666666</v>
      </c>
      <c r="H973">
        <v>0</v>
      </c>
      <c r="I973">
        <v>0</v>
      </c>
      <c r="J973">
        <v>0</v>
      </c>
      <c r="K973">
        <v>0</v>
      </c>
      <c r="L973">
        <v>50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50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</row>
    <row r="974" spans="1:57" x14ac:dyDescent="0.3">
      <c r="A974" s="3">
        <v>45749</v>
      </c>
      <c r="B974">
        <v>122</v>
      </c>
      <c r="C974" t="s">
        <v>58</v>
      </c>
      <c r="D974">
        <v>7422</v>
      </c>
      <c r="E974" t="s">
        <v>206</v>
      </c>
      <c r="F974">
        <v>101206</v>
      </c>
      <c r="G974" s="1">
        <v>45693.693055555559</v>
      </c>
      <c r="H974">
        <v>0</v>
      </c>
      <c r="I974">
        <v>0</v>
      </c>
      <c r="J974">
        <v>0</v>
      </c>
      <c r="K974">
        <v>0</v>
      </c>
      <c r="L974">
        <v>26150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536</v>
      </c>
      <c r="W974">
        <v>31750</v>
      </c>
      <c r="X974">
        <v>61</v>
      </c>
      <c r="Y974">
        <v>5600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</row>
    <row r="975" spans="1:57" x14ac:dyDescent="0.3">
      <c r="A975" s="3">
        <v>45749</v>
      </c>
      <c r="B975">
        <v>133</v>
      </c>
      <c r="C975" t="s">
        <v>82</v>
      </c>
      <c r="D975">
        <v>70881</v>
      </c>
      <c r="E975" t="s">
        <v>328</v>
      </c>
      <c r="F975">
        <v>101432</v>
      </c>
      <c r="G975" s="1">
        <v>45727.84097222222</v>
      </c>
      <c r="H975">
        <v>0</v>
      </c>
      <c r="I975">
        <v>0</v>
      </c>
      <c r="J975">
        <v>0</v>
      </c>
      <c r="K975">
        <v>0</v>
      </c>
      <c r="L975">
        <v>2450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58</v>
      </c>
      <c r="W975">
        <v>2900</v>
      </c>
      <c r="X975">
        <v>9</v>
      </c>
      <c r="Y975">
        <v>450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</row>
    <row r="976" spans="1:57" x14ac:dyDescent="0.3">
      <c r="A976" s="3">
        <v>45749</v>
      </c>
      <c r="B976">
        <v>143</v>
      </c>
      <c r="C976" t="s">
        <v>89</v>
      </c>
      <c r="D976">
        <v>620780</v>
      </c>
      <c r="E976" t="s">
        <v>471</v>
      </c>
      <c r="F976">
        <v>101690</v>
      </c>
      <c r="G976" s="1">
        <v>45741.98541666667</v>
      </c>
      <c r="H976">
        <v>0</v>
      </c>
      <c r="I976">
        <v>0</v>
      </c>
      <c r="J976">
        <v>0</v>
      </c>
      <c r="K976">
        <v>0</v>
      </c>
      <c r="L976">
        <v>4650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117</v>
      </c>
      <c r="W976">
        <v>6350</v>
      </c>
      <c r="X976">
        <v>20</v>
      </c>
      <c r="Y976">
        <v>1700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</row>
    <row r="977" spans="1:57" x14ac:dyDescent="0.3">
      <c r="A977" s="3">
        <v>45749</v>
      </c>
      <c r="B977">
        <v>147</v>
      </c>
      <c r="C977" t="s">
        <v>156</v>
      </c>
      <c r="D977">
        <v>18659</v>
      </c>
      <c r="E977" t="s">
        <v>351</v>
      </c>
      <c r="F977">
        <v>101495</v>
      </c>
      <c r="G977" s="1">
        <v>45729.852083333331</v>
      </c>
      <c r="H977">
        <v>0</v>
      </c>
      <c r="I977">
        <v>0</v>
      </c>
      <c r="J977">
        <v>0</v>
      </c>
      <c r="K977">
        <v>0</v>
      </c>
      <c r="L977">
        <v>4550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143</v>
      </c>
      <c r="W977">
        <v>8700</v>
      </c>
      <c r="X977">
        <v>36</v>
      </c>
      <c r="Y977">
        <v>4150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</row>
    <row r="978" spans="1:57" x14ac:dyDescent="0.3">
      <c r="A978" s="3">
        <v>45749</v>
      </c>
      <c r="B978">
        <v>122</v>
      </c>
      <c r="C978" t="s">
        <v>58</v>
      </c>
      <c r="D978">
        <v>436448</v>
      </c>
      <c r="E978" t="s">
        <v>1322</v>
      </c>
      <c r="F978">
        <v>101886</v>
      </c>
      <c r="G978" s="1">
        <v>45748.138194444444</v>
      </c>
      <c r="H978">
        <v>0</v>
      </c>
      <c r="I978">
        <v>0</v>
      </c>
      <c r="J978">
        <v>0</v>
      </c>
      <c r="K978">
        <v>0</v>
      </c>
      <c r="L978">
        <v>10500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346</v>
      </c>
      <c r="W978">
        <v>30300</v>
      </c>
      <c r="X978">
        <v>49</v>
      </c>
      <c r="Y978">
        <v>13050</v>
      </c>
      <c r="Z978">
        <v>9</v>
      </c>
      <c r="AA978">
        <v>6750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</row>
    <row r="979" spans="1:57" x14ac:dyDescent="0.3">
      <c r="A979" s="3">
        <v>45749</v>
      </c>
      <c r="B979">
        <v>145</v>
      </c>
      <c r="C979" t="s">
        <v>154</v>
      </c>
      <c r="D979">
        <v>12518</v>
      </c>
      <c r="E979" t="s">
        <v>329</v>
      </c>
      <c r="F979">
        <v>101460</v>
      </c>
      <c r="G979" s="1">
        <v>45728.895138888889</v>
      </c>
      <c r="H979">
        <v>0</v>
      </c>
      <c r="I979">
        <v>0</v>
      </c>
      <c r="J979">
        <v>0</v>
      </c>
      <c r="K979">
        <v>0</v>
      </c>
      <c r="L979">
        <v>11300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333</v>
      </c>
      <c r="W979">
        <v>17000</v>
      </c>
      <c r="X979">
        <v>69</v>
      </c>
      <c r="Y979">
        <v>5700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</row>
    <row r="980" spans="1:57" x14ac:dyDescent="0.3">
      <c r="A980" s="3">
        <v>45749</v>
      </c>
      <c r="B980">
        <v>142</v>
      </c>
      <c r="C980" t="s">
        <v>64</v>
      </c>
      <c r="D980">
        <v>378092</v>
      </c>
      <c r="E980" t="s">
        <v>473</v>
      </c>
      <c r="F980">
        <v>101725</v>
      </c>
      <c r="G980" s="1">
        <v>45741.977777777778</v>
      </c>
      <c r="H980">
        <v>0</v>
      </c>
      <c r="I980">
        <v>0</v>
      </c>
      <c r="J980">
        <v>0</v>
      </c>
      <c r="K980">
        <v>0</v>
      </c>
      <c r="L980">
        <v>3300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25</v>
      </c>
      <c r="W980">
        <v>4100</v>
      </c>
      <c r="X980">
        <v>6</v>
      </c>
      <c r="Y980">
        <v>800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</row>
    <row r="981" spans="1:57" x14ac:dyDescent="0.3">
      <c r="A981" s="3">
        <v>45749</v>
      </c>
      <c r="B981">
        <v>139</v>
      </c>
      <c r="C981" t="s">
        <v>96</v>
      </c>
      <c r="D981">
        <v>700646</v>
      </c>
      <c r="E981" t="s">
        <v>494</v>
      </c>
      <c r="F981">
        <v>101518</v>
      </c>
      <c r="G981" s="1">
        <v>45744.432638888888</v>
      </c>
      <c r="H981">
        <v>0</v>
      </c>
      <c r="I981">
        <v>0</v>
      </c>
      <c r="J981">
        <v>0</v>
      </c>
      <c r="K981">
        <v>0</v>
      </c>
      <c r="L981">
        <v>900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23</v>
      </c>
      <c r="W981">
        <v>1150</v>
      </c>
      <c r="X981">
        <v>5</v>
      </c>
      <c r="Y981">
        <v>250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</row>
    <row r="982" spans="1:57" x14ac:dyDescent="0.3">
      <c r="A982" s="3">
        <v>45749</v>
      </c>
      <c r="B982">
        <v>121</v>
      </c>
      <c r="C982" t="s">
        <v>77</v>
      </c>
      <c r="D982">
        <v>209</v>
      </c>
      <c r="E982" t="s">
        <v>191</v>
      </c>
      <c r="F982">
        <v>100001</v>
      </c>
      <c r="G982" s="1">
        <v>45676.614583333336</v>
      </c>
      <c r="H982">
        <v>0</v>
      </c>
      <c r="I982">
        <v>0</v>
      </c>
      <c r="J982">
        <v>0</v>
      </c>
      <c r="K982">
        <v>0</v>
      </c>
      <c r="L982">
        <v>10450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138</v>
      </c>
      <c r="W982">
        <v>13150</v>
      </c>
      <c r="X982">
        <v>9</v>
      </c>
      <c r="Y982">
        <v>2700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</row>
    <row r="983" spans="1:57" x14ac:dyDescent="0.3">
      <c r="A983" s="3">
        <v>45749</v>
      </c>
      <c r="B983">
        <v>133</v>
      </c>
      <c r="C983" t="s">
        <v>82</v>
      </c>
      <c r="D983">
        <v>47314</v>
      </c>
      <c r="E983" t="s">
        <v>265</v>
      </c>
      <c r="F983">
        <v>100550</v>
      </c>
      <c r="G983" s="1">
        <v>45721.979166666664</v>
      </c>
      <c r="H983">
        <v>0</v>
      </c>
      <c r="I983">
        <v>0</v>
      </c>
      <c r="J983">
        <v>0</v>
      </c>
      <c r="K983">
        <v>0</v>
      </c>
      <c r="L983">
        <v>4600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117</v>
      </c>
      <c r="W983">
        <v>6600</v>
      </c>
      <c r="X983">
        <v>26</v>
      </c>
      <c r="Y983">
        <v>2000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</row>
    <row r="984" spans="1:57" x14ac:dyDescent="0.3">
      <c r="A984" s="3">
        <v>45749</v>
      </c>
      <c r="B984">
        <v>122</v>
      </c>
      <c r="C984" t="s">
        <v>58</v>
      </c>
      <c r="D984">
        <v>211</v>
      </c>
      <c r="E984" t="s">
        <v>193</v>
      </c>
      <c r="F984">
        <v>100005</v>
      </c>
      <c r="G984" s="1">
        <v>45676.600694444445</v>
      </c>
      <c r="H984">
        <v>0</v>
      </c>
      <c r="I984">
        <v>0</v>
      </c>
      <c r="J984">
        <v>0</v>
      </c>
      <c r="K984">
        <v>0</v>
      </c>
      <c r="L984">
        <v>2650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212</v>
      </c>
      <c r="W984">
        <v>11050</v>
      </c>
      <c r="X984">
        <v>50</v>
      </c>
      <c r="Y984">
        <v>8400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</row>
    <row r="985" spans="1:57" x14ac:dyDescent="0.3">
      <c r="A985" s="3">
        <v>45749</v>
      </c>
      <c r="B985">
        <v>132</v>
      </c>
      <c r="C985" t="s">
        <v>87</v>
      </c>
      <c r="D985">
        <v>229587</v>
      </c>
      <c r="E985" t="s">
        <v>520</v>
      </c>
      <c r="F985">
        <v>101845</v>
      </c>
      <c r="G985" s="1">
        <v>45745.362500000003</v>
      </c>
      <c r="H985">
        <v>0</v>
      </c>
      <c r="I985">
        <v>0</v>
      </c>
      <c r="J985">
        <v>0</v>
      </c>
      <c r="K985">
        <v>0</v>
      </c>
      <c r="L985">
        <v>7550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205</v>
      </c>
      <c r="W985">
        <v>10650</v>
      </c>
      <c r="X985">
        <v>44</v>
      </c>
      <c r="Y985">
        <v>3100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</row>
    <row r="986" spans="1:57" x14ac:dyDescent="0.3">
      <c r="A986" s="3">
        <v>45749</v>
      </c>
      <c r="B986">
        <v>146</v>
      </c>
      <c r="C986" t="s">
        <v>79</v>
      </c>
      <c r="D986">
        <v>102593</v>
      </c>
      <c r="E986" t="s">
        <v>466</v>
      </c>
      <c r="F986">
        <v>101735</v>
      </c>
      <c r="G986" s="1">
        <v>45741.978472222225</v>
      </c>
      <c r="H986">
        <v>0</v>
      </c>
      <c r="I986">
        <v>0</v>
      </c>
      <c r="J986">
        <v>0</v>
      </c>
      <c r="K986">
        <v>0</v>
      </c>
      <c r="L986">
        <v>1550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35</v>
      </c>
      <c r="W986">
        <v>2800</v>
      </c>
      <c r="X986">
        <v>13</v>
      </c>
      <c r="Y986">
        <v>1250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</row>
    <row r="987" spans="1:57" x14ac:dyDescent="0.3">
      <c r="A987" s="3">
        <v>45749</v>
      </c>
      <c r="B987">
        <v>146</v>
      </c>
      <c r="C987" t="s">
        <v>79</v>
      </c>
      <c r="D987">
        <v>2246</v>
      </c>
      <c r="E987" t="s">
        <v>385</v>
      </c>
      <c r="F987">
        <v>101593</v>
      </c>
      <c r="G987" s="1">
        <v>45735.269444444442</v>
      </c>
      <c r="H987">
        <v>0</v>
      </c>
      <c r="I987">
        <v>0</v>
      </c>
      <c r="J987">
        <v>0</v>
      </c>
      <c r="K987">
        <v>0</v>
      </c>
      <c r="L987">
        <v>1350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30</v>
      </c>
      <c r="W987">
        <v>1950</v>
      </c>
      <c r="X987">
        <v>9</v>
      </c>
      <c r="Y987">
        <v>600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</row>
    <row r="988" spans="1:57" x14ac:dyDescent="0.3">
      <c r="A988" s="3">
        <v>45749</v>
      </c>
      <c r="B988">
        <v>132</v>
      </c>
      <c r="C988" t="s">
        <v>87</v>
      </c>
      <c r="D988">
        <v>427214</v>
      </c>
      <c r="E988" t="s">
        <v>1977</v>
      </c>
      <c r="F988">
        <v>101854</v>
      </c>
      <c r="G988" s="1">
        <v>45748.135416666664</v>
      </c>
      <c r="H988">
        <v>0</v>
      </c>
      <c r="I988">
        <v>0</v>
      </c>
      <c r="J988">
        <v>0</v>
      </c>
      <c r="K988">
        <v>0</v>
      </c>
      <c r="L988">
        <v>50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50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</row>
    <row r="989" spans="1:57" x14ac:dyDescent="0.3">
      <c r="A989" s="3">
        <v>45749</v>
      </c>
      <c r="B989">
        <v>138</v>
      </c>
      <c r="C989" t="s">
        <v>70</v>
      </c>
      <c r="D989">
        <v>81095</v>
      </c>
      <c r="E989" t="s">
        <v>395</v>
      </c>
      <c r="F989">
        <v>101596</v>
      </c>
      <c r="G989" s="1">
        <v>45735.273611111108</v>
      </c>
      <c r="H989">
        <v>0</v>
      </c>
      <c r="I989">
        <v>0</v>
      </c>
      <c r="J989">
        <v>0</v>
      </c>
      <c r="K989">
        <v>0</v>
      </c>
      <c r="L989">
        <v>5550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336</v>
      </c>
      <c r="W989">
        <v>16800</v>
      </c>
      <c r="X989">
        <v>50</v>
      </c>
      <c r="Y989">
        <v>11250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</row>
    <row r="990" spans="1:57" x14ac:dyDescent="0.3">
      <c r="A990" s="3">
        <v>45749</v>
      </c>
      <c r="B990">
        <v>138</v>
      </c>
      <c r="C990" t="s">
        <v>70</v>
      </c>
      <c r="D990">
        <v>36040</v>
      </c>
      <c r="E990" t="s">
        <v>452</v>
      </c>
      <c r="F990">
        <v>101547</v>
      </c>
      <c r="G990" s="1">
        <v>45738.367361111108</v>
      </c>
      <c r="H990">
        <v>0</v>
      </c>
      <c r="I990">
        <v>0</v>
      </c>
      <c r="J990">
        <v>0</v>
      </c>
      <c r="K990">
        <v>0</v>
      </c>
      <c r="L990">
        <v>1300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89</v>
      </c>
      <c r="W990">
        <v>4450</v>
      </c>
      <c r="X990">
        <v>16</v>
      </c>
      <c r="Y990">
        <v>3150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</row>
    <row r="991" spans="1:57" x14ac:dyDescent="0.3">
      <c r="A991" s="3">
        <v>45749</v>
      </c>
      <c r="B991">
        <v>127</v>
      </c>
      <c r="C991" t="s">
        <v>56</v>
      </c>
      <c r="D991">
        <v>7368</v>
      </c>
      <c r="E991" t="s">
        <v>181</v>
      </c>
      <c r="F991">
        <v>100544</v>
      </c>
      <c r="G991" s="1">
        <v>45688.681250000001</v>
      </c>
      <c r="H991">
        <v>0</v>
      </c>
      <c r="I991">
        <v>0</v>
      </c>
      <c r="J991">
        <v>0</v>
      </c>
      <c r="K991">
        <v>0</v>
      </c>
      <c r="L991">
        <v>1350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69</v>
      </c>
      <c r="W991">
        <v>4050</v>
      </c>
      <c r="X991">
        <v>14</v>
      </c>
      <c r="Y991">
        <v>2700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</row>
    <row r="992" spans="1:57" x14ac:dyDescent="0.3">
      <c r="A992" s="3">
        <v>45749</v>
      </c>
      <c r="B992">
        <v>143</v>
      </c>
      <c r="C992" t="s">
        <v>89</v>
      </c>
      <c r="D992">
        <v>6344</v>
      </c>
      <c r="E992" t="s">
        <v>420</v>
      </c>
      <c r="F992">
        <v>101658</v>
      </c>
      <c r="G992" s="1">
        <v>45737.288194444445</v>
      </c>
      <c r="H992">
        <v>0</v>
      </c>
      <c r="I992">
        <v>0</v>
      </c>
      <c r="J992">
        <v>0</v>
      </c>
      <c r="K992">
        <v>0</v>
      </c>
      <c r="L992">
        <v>23850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750</v>
      </c>
      <c r="W992">
        <v>37650</v>
      </c>
      <c r="X992">
        <v>156</v>
      </c>
      <c r="Y992">
        <v>13800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</row>
    <row r="993" spans="1:57" x14ac:dyDescent="0.3">
      <c r="A993" s="3">
        <v>45749</v>
      </c>
      <c r="B993">
        <v>128</v>
      </c>
      <c r="C993" t="s">
        <v>63</v>
      </c>
      <c r="D993">
        <v>3272</v>
      </c>
      <c r="E993" t="s">
        <v>182</v>
      </c>
      <c r="F993">
        <v>900009</v>
      </c>
      <c r="G993" s="1">
        <v>45682.584722222222</v>
      </c>
      <c r="H993">
        <v>0</v>
      </c>
      <c r="I993">
        <v>0</v>
      </c>
      <c r="J993">
        <v>0</v>
      </c>
      <c r="K993">
        <v>0</v>
      </c>
      <c r="L993">
        <v>9050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148</v>
      </c>
      <c r="W993">
        <v>11300</v>
      </c>
      <c r="X993">
        <v>22</v>
      </c>
      <c r="Y993">
        <v>2250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</row>
    <row r="994" spans="1:57" x14ac:dyDescent="0.3">
      <c r="A994" s="3">
        <v>45749</v>
      </c>
      <c r="B994">
        <v>137</v>
      </c>
      <c r="C994" t="s">
        <v>117</v>
      </c>
      <c r="D994">
        <v>5426</v>
      </c>
      <c r="E994" t="s">
        <v>453</v>
      </c>
      <c r="F994">
        <v>101667</v>
      </c>
      <c r="G994" s="1">
        <v>45737.30972222222</v>
      </c>
      <c r="H994">
        <v>0</v>
      </c>
      <c r="I994">
        <v>0</v>
      </c>
      <c r="J994">
        <v>0</v>
      </c>
      <c r="K994">
        <v>0</v>
      </c>
      <c r="L994">
        <v>1200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37</v>
      </c>
      <c r="W994">
        <v>1900</v>
      </c>
      <c r="X994">
        <v>5</v>
      </c>
      <c r="Y994">
        <v>700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</row>
    <row r="995" spans="1:57" x14ac:dyDescent="0.3">
      <c r="A995" s="3">
        <v>45749</v>
      </c>
      <c r="B995">
        <v>127</v>
      </c>
      <c r="C995" t="s">
        <v>56</v>
      </c>
      <c r="D995">
        <v>428338</v>
      </c>
      <c r="E995" t="s">
        <v>476</v>
      </c>
      <c r="F995">
        <v>101764</v>
      </c>
      <c r="G995" s="1">
        <v>45743.418749999997</v>
      </c>
      <c r="H995">
        <v>0</v>
      </c>
      <c r="I995">
        <v>0</v>
      </c>
      <c r="J995">
        <v>0</v>
      </c>
      <c r="K995">
        <v>0</v>
      </c>
      <c r="L995">
        <v>7050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138</v>
      </c>
      <c r="W995">
        <v>9950</v>
      </c>
      <c r="X995">
        <v>14</v>
      </c>
      <c r="Y995">
        <v>2900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</row>
    <row r="996" spans="1:57" x14ac:dyDescent="0.3">
      <c r="A996" s="3">
        <v>45749</v>
      </c>
      <c r="B996">
        <v>145</v>
      </c>
      <c r="C996" t="s">
        <v>154</v>
      </c>
      <c r="D996">
        <v>55603</v>
      </c>
      <c r="E996" t="s">
        <v>442</v>
      </c>
      <c r="F996">
        <v>101703</v>
      </c>
      <c r="G996" s="1">
        <v>45738.35833333333</v>
      </c>
      <c r="H996">
        <v>0</v>
      </c>
      <c r="I996">
        <v>0</v>
      </c>
      <c r="J996">
        <v>0</v>
      </c>
      <c r="K996">
        <v>0</v>
      </c>
      <c r="L996">
        <v>850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34</v>
      </c>
      <c r="W996">
        <v>1700</v>
      </c>
      <c r="X996">
        <v>7</v>
      </c>
      <c r="Y996">
        <v>850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</row>
    <row r="997" spans="1:57" x14ac:dyDescent="0.3">
      <c r="A997" s="3">
        <v>45749</v>
      </c>
      <c r="B997">
        <v>145</v>
      </c>
      <c r="C997" t="s">
        <v>154</v>
      </c>
      <c r="D997">
        <v>33077</v>
      </c>
      <c r="E997" t="s">
        <v>450</v>
      </c>
      <c r="F997">
        <v>101468</v>
      </c>
      <c r="G997" s="1">
        <v>45731.421527777777</v>
      </c>
      <c r="H997">
        <v>0</v>
      </c>
      <c r="I997">
        <v>0</v>
      </c>
      <c r="J997">
        <v>0</v>
      </c>
      <c r="K997">
        <v>0</v>
      </c>
      <c r="L997">
        <v>5900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163</v>
      </c>
      <c r="W997">
        <v>8250</v>
      </c>
      <c r="X997">
        <v>22</v>
      </c>
      <c r="Y997">
        <v>2350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</row>
    <row r="998" spans="1:57" x14ac:dyDescent="0.3">
      <c r="A998" s="3">
        <v>45749</v>
      </c>
      <c r="B998">
        <v>143</v>
      </c>
      <c r="C998" t="s">
        <v>89</v>
      </c>
      <c r="D998">
        <v>848181</v>
      </c>
      <c r="E998" t="s">
        <v>523</v>
      </c>
      <c r="F998">
        <v>101879</v>
      </c>
      <c r="G998" s="1">
        <v>45745.347222222219</v>
      </c>
      <c r="H998">
        <v>0</v>
      </c>
      <c r="I998">
        <v>0</v>
      </c>
      <c r="J998">
        <v>0</v>
      </c>
      <c r="K998">
        <v>0</v>
      </c>
      <c r="L998">
        <v>400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37</v>
      </c>
      <c r="W998">
        <v>1850</v>
      </c>
      <c r="X998">
        <v>10</v>
      </c>
      <c r="Y998">
        <v>1450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</row>
    <row r="999" spans="1:57" x14ac:dyDescent="0.3">
      <c r="A999" s="3">
        <v>45749</v>
      </c>
      <c r="B999">
        <v>145</v>
      </c>
      <c r="C999" t="s">
        <v>154</v>
      </c>
      <c r="D999">
        <v>9531</v>
      </c>
      <c r="E999" t="s">
        <v>251</v>
      </c>
      <c r="F999">
        <v>101298</v>
      </c>
      <c r="G999" s="1">
        <v>45716.276388888888</v>
      </c>
      <c r="H999">
        <v>0</v>
      </c>
      <c r="I999">
        <v>0</v>
      </c>
      <c r="J999">
        <v>0</v>
      </c>
      <c r="K999">
        <v>0</v>
      </c>
      <c r="L999">
        <v>7000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196</v>
      </c>
      <c r="W999">
        <v>10100</v>
      </c>
      <c r="X999">
        <v>27</v>
      </c>
      <c r="Y999">
        <v>3100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</row>
    <row r="1000" spans="1:57" x14ac:dyDescent="0.3">
      <c r="A1000" s="3">
        <v>45749</v>
      </c>
      <c r="B1000">
        <v>127</v>
      </c>
      <c r="C1000" t="s">
        <v>56</v>
      </c>
      <c r="D1000">
        <v>3387</v>
      </c>
      <c r="E1000" t="s">
        <v>99</v>
      </c>
      <c r="F1000">
        <v>100329</v>
      </c>
      <c r="G1000" s="1">
        <v>45681.597916666666</v>
      </c>
      <c r="H1000">
        <v>0</v>
      </c>
      <c r="I1000">
        <v>0</v>
      </c>
      <c r="J1000">
        <v>0</v>
      </c>
      <c r="K1000">
        <v>0</v>
      </c>
      <c r="L1000">
        <v>4800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114</v>
      </c>
      <c r="W1000">
        <v>6400</v>
      </c>
      <c r="X1000">
        <v>23</v>
      </c>
      <c r="Y1000">
        <v>1600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</row>
    <row r="1001" spans="1:57" x14ac:dyDescent="0.3">
      <c r="A1001" s="3">
        <v>45749</v>
      </c>
      <c r="B1001">
        <v>122</v>
      </c>
      <c r="C1001" t="s">
        <v>58</v>
      </c>
      <c r="D1001">
        <v>34109</v>
      </c>
      <c r="E1001" t="s">
        <v>270</v>
      </c>
      <c r="F1001">
        <v>101347</v>
      </c>
      <c r="G1001" s="1">
        <v>45721.993055555555</v>
      </c>
      <c r="H1001">
        <v>0</v>
      </c>
      <c r="I1001">
        <v>0</v>
      </c>
      <c r="J1001">
        <v>0</v>
      </c>
      <c r="K1001">
        <v>0</v>
      </c>
      <c r="L1001">
        <v>6650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210</v>
      </c>
      <c r="W1001">
        <v>10800</v>
      </c>
      <c r="X1001">
        <v>43</v>
      </c>
      <c r="Y1001">
        <v>4150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</row>
    <row r="1002" spans="1:57" x14ac:dyDescent="0.3">
      <c r="A1002" s="3">
        <v>45749</v>
      </c>
      <c r="B1002">
        <v>137</v>
      </c>
      <c r="C1002" t="s">
        <v>117</v>
      </c>
      <c r="D1002">
        <v>938285</v>
      </c>
      <c r="E1002" t="s">
        <v>1323</v>
      </c>
      <c r="F1002">
        <v>101790</v>
      </c>
      <c r="G1002" s="1">
        <v>45744.36041666667</v>
      </c>
      <c r="H1002">
        <v>0</v>
      </c>
      <c r="I1002">
        <v>0</v>
      </c>
      <c r="J1002">
        <v>0</v>
      </c>
      <c r="K1002">
        <v>0</v>
      </c>
      <c r="L1002">
        <v>2150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52</v>
      </c>
      <c r="W1002">
        <v>2600</v>
      </c>
      <c r="X1002">
        <v>6</v>
      </c>
      <c r="Y1002">
        <v>450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</row>
    <row r="1003" spans="1:57" x14ac:dyDescent="0.3">
      <c r="A1003" s="3">
        <v>45749</v>
      </c>
      <c r="B1003">
        <v>145</v>
      </c>
      <c r="C1003" t="s">
        <v>154</v>
      </c>
      <c r="D1003">
        <v>1311</v>
      </c>
      <c r="E1003" t="s">
        <v>1978</v>
      </c>
      <c r="F1003">
        <v>101299</v>
      </c>
      <c r="G1003" s="1">
        <v>45716.277777777781</v>
      </c>
      <c r="H1003">
        <v>0</v>
      </c>
      <c r="I1003">
        <v>0</v>
      </c>
      <c r="J1003">
        <v>0</v>
      </c>
      <c r="K1003">
        <v>0</v>
      </c>
      <c r="L1003">
        <v>-550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>
        <v>550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</row>
    <row r="1004" spans="1:57" x14ac:dyDescent="0.3">
      <c r="A1004" s="3">
        <v>45749</v>
      </c>
      <c r="B1004">
        <v>147</v>
      </c>
      <c r="C1004" t="s">
        <v>156</v>
      </c>
      <c r="D1004">
        <v>316708</v>
      </c>
      <c r="E1004" t="s">
        <v>524</v>
      </c>
      <c r="F1004">
        <v>101895</v>
      </c>
      <c r="G1004" s="1">
        <v>45748.131944444445</v>
      </c>
      <c r="H1004">
        <v>0</v>
      </c>
      <c r="I1004">
        <v>0</v>
      </c>
      <c r="J1004">
        <v>0</v>
      </c>
      <c r="K1004">
        <v>0</v>
      </c>
      <c r="L1004">
        <v>9800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271</v>
      </c>
      <c r="W1004">
        <v>13750</v>
      </c>
      <c r="X1004">
        <v>35</v>
      </c>
      <c r="Y1004">
        <v>3950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</row>
    <row r="1005" spans="1:57" x14ac:dyDescent="0.3">
      <c r="A1005" s="3">
        <v>45749</v>
      </c>
      <c r="B1005">
        <v>148</v>
      </c>
      <c r="C1005" t="s">
        <v>256</v>
      </c>
      <c r="D1005">
        <v>617771</v>
      </c>
      <c r="E1005" t="s">
        <v>475</v>
      </c>
      <c r="F1005">
        <v>101818</v>
      </c>
      <c r="G1005" s="1">
        <v>45744.365277777775</v>
      </c>
      <c r="H1005">
        <v>0</v>
      </c>
      <c r="I1005">
        <v>0</v>
      </c>
      <c r="J1005">
        <v>0</v>
      </c>
      <c r="K1005">
        <v>0</v>
      </c>
      <c r="L1005">
        <v>1500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33</v>
      </c>
      <c r="W1005">
        <v>1700</v>
      </c>
      <c r="X1005">
        <v>4</v>
      </c>
      <c r="Y1005">
        <v>200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</row>
    <row r="1006" spans="1:57" x14ac:dyDescent="0.3">
      <c r="A1006" s="3">
        <v>45749</v>
      </c>
      <c r="B1006">
        <v>140</v>
      </c>
      <c r="C1006" t="s">
        <v>158</v>
      </c>
      <c r="D1006">
        <v>21798</v>
      </c>
      <c r="E1006" t="s">
        <v>330</v>
      </c>
      <c r="F1006">
        <v>101428</v>
      </c>
      <c r="G1006" s="1">
        <v>45727.838194444441</v>
      </c>
      <c r="H1006">
        <v>0</v>
      </c>
      <c r="I1006">
        <v>0</v>
      </c>
      <c r="J1006">
        <v>0</v>
      </c>
      <c r="K1006">
        <v>0</v>
      </c>
      <c r="L1006">
        <v>3200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87</v>
      </c>
      <c r="W1006">
        <v>4350</v>
      </c>
      <c r="X1006">
        <v>14</v>
      </c>
      <c r="Y1006">
        <v>1150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</row>
    <row r="1007" spans="1:57" x14ac:dyDescent="0.3">
      <c r="A1007" s="3">
        <v>45749</v>
      </c>
      <c r="B1007">
        <v>132</v>
      </c>
      <c r="C1007" t="s">
        <v>87</v>
      </c>
      <c r="D1007">
        <v>294</v>
      </c>
      <c r="E1007" t="s">
        <v>88</v>
      </c>
      <c r="F1007">
        <v>100948</v>
      </c>
      <c r="G1007" s="1">
        <v>45716.272916666669</v>
      </c>
      <c r="H1007">
        <v>0</v>
      </c>
      <c r="I1007">
        <v>0</v>
      </c>
      <c r="J1007">
        <v>0</v>
      </c>
      <c r="K1007">
        <v>0</v>
      </c>
      <c r="L1007">
        <v>3150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86</v>
      </c>
      <c r="W1007">
        <v>4650</v>
      </c>
      <c r="X1007">
        <v>13</v>
      </c>
      <c r="Y1007">
        <v>1300</v>
      </c>
      <c r="Z1007">
        <v>4</v>
      </c>
      <c r="AA1007">
        <v>200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</row>
    <row r="1008" spans="1:57" x14ac:dyDescent="0.3">
      <c r="A1008" s="3">
        <v>45749</v>
      </c>
      <c r="B1008">
        <v>133</v>
      </c>
      <c r="C1008" t="s">
        <v>82</v>
      </c>
      <c r="D1008">
        <v>36139</v>
      </c>
      <c r="E1008" t="s">
        <v>271</v>
      </c>
      <c r="F1008">
        <v>101378</v>
      </c>
      <c r="G1008" s="1">
        <v>45723.419444444444</v>
      </c>
      <c r="H1008">
        <v>0</v>
      </c>
      <c r="I1008">
        <v>0</v>
      </c>
      <c r="J1008">
        <v>0</v>
      </c>
      <c r="K1008">
        <v>0</v>
      </c>
      <c r="L1008">
        <v>1900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51</v>
      </c>
      <c r="W1008">
        <v>2550</v>
      </c>
      <c r="X1008">
        <v>4</v>
      </c>
      <c r="Y1008">
        <v>650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</row>
    <row r="1009" spans="1:57" x14ac:dyDescent="0.3">
      <c r="A1009" s="3">
        <v>45749</v>
      </c>
      <c r="B1009">
        <v>133</v>
      </c>
      <c r="C1009" t="s">
        <v>82</v>
      </c>
      <c r="D1009">
        <v>87341</v>
      </c>
      <c r="E1009" t="s">
        <v>353</v>
      </c>
      <c r="F1009">
        <v>100541</v>
      </c>
      <c r="G1009" s="1">
        <v>45731.420138888891</v>
      </c>
      <c r="H1009">
        <v>0</v>
      </c>
      <c r="I1009">
        <v>0</v>
      </c>
      <c r="J1009">
        <v>0</v>
      </c>
      <c r="K1009">
        <v>0</v>
      </c>
      <c r="L1009">
        <v>5150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450</v>
      </c>
      <c r="W1009">
        <v>22500</v>
      </c>
      <c r="X1009">
        <v>98</v>
      </c>
      <c r="Y1009">
        <v>17350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</row>
    <row r="1010" spans="1:57" x14ac:dyDescent="0.3">
      <c r="A1010" s="3">
        <v>45749</v>
      </c>
      <c r="B1010">
        <v>121</v>
      </c>
      <c r="C1010" t="s">
        <v>77</v>
      </c>
      <c r="D1010">
        <v>16655</v>
      </c>
      <c r="E1010" t="s">
        <v>449</v>
      </c>
      <c r="F1010">
        <v>101699</v>
      </c>
      <c r="G1010" s="1">
        <v>45738.363194444442</v>
      </c>
      <c r="H1010">
        <v>0</v>
      </c>
      <c r="I1010">
        <v>0</v>
      </c>
      <c r="J1010">
        <v>0</v>
      </c>
      <c r="K1010">
        <v>0</v>
      </c>
      <c r="L1010">
        <v>2550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65</v>
      </c>
      <c r="W1010">
        <v>3450</v>
      </c>
      <c r="X1010">
        <v>17</v>
      </c>
      <c r="Y1010">
        <v>900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</row>
    <row r="1011" spans="1:57" x14ac:dyDescent="0.3">
      <c r="A1011" s="3">
        <v>45749</v>
      </c>
      <c r="B1011">
        <v>147</v>
      </c>
      <c r="C1011" t="s">
        <v>156</v>
      </c>
      <c r="D1011">
        <v>11543</v>
      </c>
      <c r="E1011" t="s">
        <v>415</v>
      </c>
      <c r="F1011">
        <v>101649</v>
      </c>
      <c r="G1011" s="1">
        <v>45736.292361111111</v>
      </c>
      <c r="H1011">
        <v>0</v>
      </c>
      <c r="I1011">
        <v>0</v>
      </c>
      <c r="J1011">
        <v>0</v>
      </c>
      <c r="K1011">
        <v>0</v>
      </c>
      <c r="L1011">
        <v>400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13</v>
      </c>
      <c r="W1011">
        <v>650</v>
      </c>
      <c r="X1011">
        <v>2</v>
      </c>
      <c r="Y1011">
        <v>250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</row>
    <row r="1012" spans="1:57" x14ac:dyDescent="0.3">
      <c r="A1012" s="3">
        <v>45749</v>
      </c>
      <c r="B1012">
        <v>145</v>
      </c>
      <c r="C1012" t="s">
        <v>154</v>
      </c>
      <c r="D1012">
        <v>39196</v>
      </c>
      <c r="E1012" t="s">
        <v>341</v>
      </c>
      <c r="F1012">
        <v>101464</v>
      </c>
      <c r="G1012" s="1">
        <v>45729.833333333336</v>
      </c>
      <c r="H1012">
        <v>0</v>
      </c>
      <c r="I1012">
        <v>0</v>
      </c>
      <c r="J1012">
        <v>0</v>
      </c>
      <c r="K1012">
        <v>0</v>
      </c>
      <c r="L1012">
        <v>3450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109</v>
      </c>
      <c r="W1012">
        <v>5450</v>
      </c>
      <c r="X1012">
        <v>18</v>
      </c>
      <c r="Y1012">
        <v>2000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</row>
    <row r="1013" spans="1:57" x14ac:dyDescent="0.3">
      <c r="A1013" s="3">
        <v>45749</v>
      </c>
      <c r="B1013">
        <v>145</v>
      </c>
      <c r="C1013" t="s">
        <v>154</v>
      </c>
      <c r="D1013">
        <v>903442</v>
      </c>
      <c r="E1013" t="s">
        <v>515</v>
      </c>
      <c r="F1013">
        <v>101761</v>
      </c>
      <c r="G1013" s="1">
        <v>45743.413194444445</v>
      </c>
      <c r="H1013">
        <v>0</v>
      </c>
      <c r="I1013">
        <v>0</v>
      </c>
      <c r="J1013">
        <v>0</v>
      </c>
      <c r="K1013">
        <v>0</v>
      </c>
      <c r="L1013">
        <v>1150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37</v>
      </c>
      <c r="W1013">
        <v>1850</v>
      </c>
      <c r="X1013">
        <v>13</v>
      </c>
      <c r="Y1013">
        <v>650</v>
      </c>
      <c r="Z1013">
        <v>1</v>
      </c>
      <c r="AA1013">
        <v>50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</row>
    <row r="1014" spans="1:57" x14ac:dyDescent="0.3">
      <c r="A1014" s="3">
        <v>45749</v>
      </c>
      <c r="B1014">
        <v>132</v>
      </c>
      <c r="C1014" t="s">
        <v>87</v>
      </c>
      <c r="D1014">
        <v>35071</v>
      </c>
      <c r="E1014" t="s">
        <v>269</v>
      </c>
      <c r="F1014">
        <v>101355</v>
      </c>
      <c r="G1014" s="1">
        <v>45722.94027777778</v>
      </c>
      <c r="H1014">
        <v>0</v>
      </c>
      <c r="I1014">
        <v>0</v>
      </c>
      <c r="J1014">
        <v>0</v>
      </c>
      <c r="K1014">
        <v>0</v>
      </c>
      <c r="L1014">
        <v>850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22</v>
      </c>
      <c r="W1014">
        <v>1100</v>
      </c>
      <c r="X1014">
        <v>5</v>
      </c>
      <c r="Y1014">
        <v>250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</row>
    <row r="1015" spans="1:57" x14ac:dyDescent="0.3">
      <c r="A1015" s="3">
        <v>45749</v>
      </c>
      <c r="B1015">
        <v>127</v>
      </c>
      <c r="C1015" t="s">
        <v>56</v>
      </c>
      <c r="D1015">
        <v>9471</v>
      </c>
      <c r="E1015" t="s">
        <v>57</v>
      </c>
      <c r="F1015">
        <v>101201</v>
      </c>
      <c r="G1015" s="1">
        <v>45688.709722222222</v>
      </c>
      <c r="H1015">
        <v>0</v>
      </c>
      <c r="I1015">
        <v>0</v>
      </c>
      <c r="J1015">
        <v>0</v>
      </c>
      <c r="K1015">
        <v>0</v>
      </c>
      <c r="L1015">
        <v>7200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154</v>
      </c>
      <c r="W1015">
        <v>12350</v>
      </c>
      <c r="X1015">
        <v>40</v>
      </c>
      <c r="Y1015">
        <v>5150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</row>
    <row r="1016" spans="1:57" x14ac:dyDescent="0.3">
      <c r="A1016" s="3">
        <v>45749</v>
      </c>
      <c r="B1016">
        <v>121</v>
      </c>
      <c r="C1016" t="s">
        <v>77</v>
      </c>
      <c r="D1016">
        <v>30979</v>
      </c>
      <c r="E1016" t="s">
        <v>280</v>
      </c>
      <c r="F1016">
        <v>101371</v>
      </c>
      <c r="G1016" s="1">
        <v>45722.935416666667</v>
      </c>
      <c r="H1016">
        <v>0</v>
      </c>
      <c r="I1016">
        <v>0</v>
      </c>
      <c r="J1016">
        <v>0</v>
      </c>
      <c r="K1016">
        <v>0</v>
      </c>
      <c r="L1016">
        <v>7400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201</v>
      </c>
      <c r="W1016">
        <v>10550</v>
      </c>
      <c r="X1016">
        <v>33</v>
      </c>
      <c r="Y1016">
        <v>3150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</row>
    <row r="1017" spans="1:57" x14ac:dyDescent="0.3">
      <c r="A1017" s="3">
        <v>45749</v>
      </c>
      <c r="B1017">
        <v>128</v>
      </c>
      <c r="C1017" t="s">
        <v>63</v>
      </c>
      <c r="D1017">
        <v>7427</v>
      </c>
      <c r="E1017" t="s">
        <v>67</v>
      </c>
      <c r="F1017">
        <v>900026</v>
      </c>
      <c r="G1017" s="1">
        <v>45682.571527777778</v>
      </c>
      <c r="H1017">
        <v>0</v>
      </c>
      <c r="I1017">
        <v>0</v>
      </c>
      <c r="J1017">
        <v>0</v>
      </c>
      <c r="K1017">
        <v>0</v>
      </c>
      <c r="L1017">
        <v>10450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221</v>
      </c>
      <c r="W1017">
        <v>11050</v>
      </c>
      <c r="X1017">
        <v>9</v>
      </c>
      <c r="Y1017">
        <v>600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</row>
    <row r="1018" spans="1:57" x14ac:dyDescent="0.3">
      <c r="A1018" s="3">
        <v>45749</v>
      </c>
      <c r="B1018">
        <v>137</v>
      </c>
      <c r="C1018" t="s">
        <v>117</v>
      </c>
      <c r="D1018">
        <v>35077</v>
      </c>
      <c r="E1018" t="s">
        <v>352</v>
      </c>
      <c r="F1018">
        <v>101512</v>
      </c>
      <c r="G1018" s="1">
        <v>45731.425694444442</v>
      </c>
      <c r="H1018">
        <v>0</v>
      </c>
      <c r="I1018">
        <v>0</v>
      </c>
      <c r="J1018">
        <v>0</v>
      </c>
      <c r="K1018">
        <v>0</v>
      </c>
      <c r="L1018">
        <v>1650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47</v>
      </c>
      <c r="W1018">
        <v>2350</v>
      </c>
      <c r="X1018">
        <v>14</v>
      </c>
      <c r="Y1018">
        <v>700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</row>
    <row r="1019" spans="1:57" x14ac:dyDescent="0.3">
      <c r="A1019" s="3">
        <v>45749</v>
      </c>
      <c r="B1019">
        <v>130</v>
      </c>
      <c r="C1019" t="s">
        <v>60</v>
      </c>
      <c r="D1019">
        <v>106760</v>
      </c>
      <c r="E1019" t="s">
        <v>492</v>
      </c>
      <c r="F1019">
        <v>101803</v>
      </c>
      <c r="G1019" s="1">
        <v>45744.375694444447</v>
      </c>
      <c r="H1019">
        <v>0</v>
      </c>
      <c r="I1019">
        <v>0</v>
      </c>
      <c r="J1019">
        <v>0</v>
      </c>
      <c r="K1019">
        <v>0</v>
      </c>
      <c r="L1019">
        <v>550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16</v>
      </c>
      <c r="W1019">
        <v>800</v>
      </c>
      <c r="X1019">
        <v>5</v>
      </c>
      <c r="Y1019">
        <v>250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</row>
    <row r="1020" spans="1:57" x14ac:dyDescent="0.3">
      <c r="A1020" s="3">
        <v>45749</v>
      </c>
      <c r="B1020">
        <v>137</v>
      </c>
      <c r="C1020" t="s">
        <v>117</v>
      </c>
      <c r="D1020">
        <v>591103</v>
      </c>
      <c r="E1020" t="s">
        <v>468</v>
      </c>
      <c r="F1020">
        <v>101738</v>
      </c>
      <c r="G1020" s="1">
        <v>45741.972916666666</v>
      </c>
      <c r="H1020">
        <v>0</v>
      </c>
      <c r="I1020">
        <v>0</v>
      </c>
      <c r="J1020">
        <v>0</v>
      </c>
      <c r="K1020">
        <v>0</v>
      </c>
      <c r="L1020">
        <v>-5150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47</v>
      </c>
      <c r="W1020">
        <v>2500</v>
      </c>
      <c r="X1020">
        <v>16</v>
      </c>
      <c r="Y1020">
        <v>7650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</row>
    <row r="1021" spans="1:57" x14ac:dyDescent="0.3">
      <c r="A1021" s="3">
        <v>45749</v>
      </c>
      <c r="B1021">
        <v>147</v>
      </c>
      <c r="C1021" t="s">
        <v>156</v>
      </c>
      <c r="D1021">
        <v>19721</v>
      </c>
      <c r="E1021" t="s">
        <v>416</v>
      </c>
      <c r="F1021">
        <v>101625</v>
      </c>
      <c r="G1021" s="1">
        <v>45736.272916666669</v>
      </c>
      <c r="H1021">
        <v>0</v>
      </c>
      <c r="I1021">
        <v>0</v>
      </c>
      <c r="J1021">
        <v>0</v>
      </c>
      <c r="K1021">
        <v>0</v>
      </c>
      <c r="L1021">
        <v>8500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228</v>
      </c>
      <c r="W1021">
        <v>12800</v>
      </c>
      <c r="X1021">
        <v>44</v>
      </c>
      <c r="Y1021">
        <v>4300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</row>
    <row r="1022" spans="1:57" x14ac:dyDescent="0.3">
      <c r="A1022" s="3">
        <v>45749</v>
      </c>
      <c r="B1022">
        <v>127</v>
      </c>
      <c r="C1022" t="s">
        <v>56</v>
      </c>
      <c r="D1022">
        <v>13578</v>
      </c>
      <c r="E1022" t="s">
        <v>281</v>
      </c>
      <c r="F1022">
        <v>101385</v>
      </c>
      <c r="G1022" s="1">
        <v>45723.834722222222</v>
      </c>
      <c r="H1022">
        <v>0</v>
      </c>
      <c r="I1022">
        <v>0</v>
      </c>
      <c r="J1022">
        <v>0</v>
      </c>
      <c r="K1022">
        <v>0</v>
      </c>
      <c r="L1022">
        <v>2850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74</v>
      </c>
      <c r="W1022">
        <v>3700</v>
      </c>
      <c r="X1022">
        <v>8</v>
      </c>
      <c r="Y1022">
        <v>850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</row>
    <row r="1023" spans="1:57" x14ac:dyDescent="0.3">
      <c r="A1023" s="3">
        <v>45749</v>
      </c>
      <c r="B1023">
        <v>138</v>
      </c>
      <c r="C1023" t="s">
        <v>70</v>
      </c>
      <c r="D1023">
        <v>7434</v>
      </c>
      <c r="E1023" t="s">
        <v>71</v>
      </c>
      <c r="F1023">
        <v>100325</v>
      </c>
      <c r="G1023" s="1">
        <v>45707.441666666666</v>
      </c>
      <c r="H1023">
        <v>0</v>
      </c>
      <c r="I1023">
        <v>0</v>
      </c>
      <c r="J1023">
        <v>0</v>
      </c>
      <c r="K1023">
        <v>0</v>
      </c>
      <c r="L1023">
        <v>2000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43</v>
      </c>
      <c r="W1023">
        <v>2150</v>
      </c>
      <c r="X1023">
        <v>3</v>
      </c>
      <c r="Y1023">
        <v>150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</row>
    <row r="1024" spans="1:57" x14ac:dyDescent="0.3">
      <c r="A1024" s="3">
        <v>45749</v>
      </c>
      <c r="B1024">
        <v>147</v>
      </c>
      <c r="C1024" t="s">
        <v>156</v>
      </c>
      <c r="D1024">
        <v>53518</v>
      </c>
      <c r="E1024" t="s">
        <v>407</v>
      </c>
      <c r="F1024">
        <v>101654</v>
      </c>
      <c r="G1024" s="1">
        <v>45736.477083333331</v>
      </c>
      <c r="H1024">
        <v>0</v>
      </c>
      <c r="I1024">
        <v>0</v>
      </c>
      <c r="J1024">
        <v>0</v>
      </c>
      <c r="K1024">
        <v>0</v>
      </c>
      <c r="L1024">
        <v>1300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30</v>
      </c>
      <c r="W1024">
        <v>1550</v>
      </c>
      <c r="X1024">
        <v>2</v>
      </c>
      <c r="Y1024">
        <v>250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</row>
    <row r="1025" spans="1:57" x14ac:dyDescent="0.3">
      <c r="A1025" s="3">
        <v>45749</v>
      </c>
      <c r="B1025">
        <v>145</v>
      </c>
      <c r="C1025" t="s">
        <v>154</v>
      </c>
      <c r="D1025">
        <v>74096</v>
      </c>
      <c r="E1025" t="s">
        <v>376</v>
      </c>
      <c r="F1025">
        <v>101551</v>
      </c>
      <c r="G1025" s="1">
        <v>45734.072916666664</v>
      </c>
      <c r="H1025">
        <v>0</v>
      </c>
      <c r="I1025">
        <v>0</v>
      </c>
      <c r="J1025">
        <v>0</v>
      </c>
      <c r="K1025">
        <v>0</v>
      </c>
      <c r="L1025">
        <v>2300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32</v>
      </c>
      <c r="W1025">
        <v>3400</v>
      </c>
      <c r="X1025">
        <v>9</v>
      </c>
      <c r="Y1025">
        <v>1100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</row>
    <row r="1026" spans="1:57" x14ac:dyDescent="0.3">
      <c r="A1026" s="3">
        <v>45749</v>
      </c>
      <c r="B1026">
        <v>116</v>
      </c>
      <c r="C1026" t="s">
        <v>131</v>
      </c>
      <c r="D1026">
        <v>373</v>
      </c>
      <c r="E1026" t="s">
        <v>1979</v>
      </c>
      <c r="F1026">
        <v>373</v>
      </c>
      <c r="G1026" s="1">
        <v>45682.484722222223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</row>
    <row r="1027" spans="1:57" x14ac:dyDescent="0.3">
      <c r="A1027" s="3">
        <v>45749</v>
      </c>
      <c r="B1027">
        <v>143</v>
      </c>
      <c r="C1027" t="s">
        <v>89</v>
      </c>
      <c r="D1027">
        <v>463215</v>
      </c>
      <c r="E1027" t="s">
        <v>509</v>
      </c>
      <c r="F1027">
        <v>101868</v>
      </c>
      <c r="G1027" s="1">
        <v>45745.348611111112</v>
      </c>
      <c r="H1027">
        <v>0</v>
      </c>
      <c r="I1027">
        <v>0</v>
      </c>
      <c r="J1027">
        <v>0</v>
      </c>
      <c r="K1027">
        <v>0</v>
      </c>
      <c r="L1027">
        <v>1800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35</v>
      </c>
      <c r="W1027">
        <v>2300</v>
      </c>
      <c r="X1027">
        <v>5</v>
      </c>
      <c r="Y1027">
        <v>500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</row>
    <row r="1028" spans="1:57" x14ac:dyDescent="0.3">
      <c r="A1028" s="3">
        <v>45749</v>
      </c>
      <c r="B1028">
        <v>140</v>
      </c>
      <c r="C1028" t="s">
        <v>158</v>
      </c>
      <c r="D1028">
        <v>79229</v>
      </c>
      <c r="E1028" t="s">
        <v>434</v>
      </c>
      <c r="F1028">
        <v>101552</v>
      </c>
      <c r="G1028" s="1">
        <v>45735.25</v>
      </c>
      <c r="H1028">
        <v>0</v>
      </c>
      <c r="I1028">
        <v>0</v>
      </c>
      <c r="J1028">
        <v>0</v>
      </c>
      <c r="K1028">
        <v>0</v>
      </c>
      <c r="L1028">
        <v>3300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78</v>
      </c>
      <c r="W1028">
        <v>4100</v>
      </c>
      <c r="X1028">
        <v>13</v>
      </c>
      <c r="Y1028">
        <v>800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</row>
    <row r="1029" spans="1:57" x14ac:dyDescent="0.3">
      <c r="A1029" s="3">
        <v>45749</v>
      </c>
      <c r="B1029">
        <v>133</v>
      </c>
      <c r="C1029" t="s">
        <v>82</v>
      </c>
      <c r="D1029">
        <v>393573</v>
      </c>
      <c r="E1029" t="s">
        <v>1884</v>
      </c>
      <c r="F1029">
        <v>101951</v>
      </c>
      <c r="G1029" s="1">
        <v>45749.34375</v>
      </c>
      <c r="H1029">
        <v>0</v>
      </c>
      <c r="I1029">
        <v>0</v>
      </c>
      <c r="J1029">
        <v>0</v>
      </c>
      <c r="K1029">
        <v>0</v>
      </c>
      <c r="L1029">
        <v>650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13</v>
      </c>
      <c r="W1029">
        <v>650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</row>
    <row r="1030" spans="1:57" x14ac:dyDescent="0.3">
      <c r="A1030" s="3">
        <v>45749</v>
      </c>
      <c r="B1030">
        <v>147</v>
      </c>
      <c r="C1030" t="s">
        <v>156</v>
      </c>
      <c r="D1030">
        <v>64864</v>
      </c>
      <c r="E1030" t="s">
        <v>427</v>
      </c>
      <c r="F1030">
        <v>101633</v>
      </c>
      <c r="G1030" s="1">
        <v>45736.283333333333</v>
      </c>
      <c r="H1030">
        <v>0</v>
      </c>
      <c r="I1030">
        <v>0</v>
      </c>
      <c r="J1030">
        <v>0</v>
      </c>
      <c r="K1030">
        <v>0</v>
      </c>
      <c r="L1030">
        <v>9100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38</v>
      </c>
      <c r="W1030">
        <v>9100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</row>
    <row r="1031" spans="1:57" x14ac:dyDescent="0.3">
      <c r="A1031" s="3">
        <v>45749</v>
      </c>
      <c r="B1031">
        <v>137</v>
      </c>
      <c r="C1031" t="s">
        <v>117</v>
      </c>
      <c r="D1031">
        <v>430435</v>
      </c>
      <c r="E1031" t="s">
        <v>477</v>
      </c>
      <c r="F1031">
        <v>101787</v>
      </c>
      <c r="G1031" s="1">
        <v>45744.361111111109</v>
      </c>
      <c r="H1031">
        <v>0</v>
      </c>
      <c r="I1031">
        <v>0</v>
      </c>
      <c r="J1031">
        <v>0</v>
      </c>
      <c r="K1031">
        <v>0</v>
      </c>
      <c r="L1031">
        <v>4850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116</v>
      </c>
      <c r="W1031">
        <v>5800</v>
      </c>
      <c r="X1031">
        <v>19</v>
      </c>
      <c r="Y1031">
        <v>950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</row>
    <row r="1032" spans="1:57" x14ac:dyDescent="0.3">
      <c r="A1032" s="3">
        <v>45749</v>
      </c>
      <c r="B1032">
        <v>138</v>
      </c>
      <c r="C1032" t="s">
        <v>70</v>
      </c>
      <c r="D1032">
        <v>39266</v>
      </c>
      <c r="E1032" t="s">
        <v>387</v>
      </c>
      <c r="F1032">
        <v>101584</v>
      </c>
      <c r="G1032" s="1">
        <v>45735.255555555559</v>
      </c>
      <c r="H1032">
        <v>0</v>
      </c>
      <c r="I1032">
        <v>0</v>
      </c>
      <c r="J1032">
        <v>0</v>
      </c>
      <c r="K1032">
        <v>0</v>
      </c>
      <c r="L1032">
        <v>3550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128</v>
      </c>
      <c r="W1032">
        <v>6400</v>
      </c>
      <c r="X1032">
        <v>30</v>
      </c>
      <c r="Y1032">
        <v>2850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</row>
    <row r="1033" spans="1:57" x14ac:dyDescent="0.3">
      <c r="A1033" s="3">
        <v>45749</v>
      </c>
      <c r="B1033">
        <v>143</v>
      </c>
      <c r="C1033" t="s">
        <v>89</v>
      </c>
      <c r="D1033">
        <v>494944</v>
      </c>
      <c r="E1033" t="s">
        <v>507</v>
      </c>
      <c r="F1033">
        <v>101870</v>
      </c>
      <c r="G1033" s="1">
        <v>45745.35</v>
      </c>
      <c r="H1033">
        <v>0</v>
      </c>
      <c r="I1033">
        <v>0</v>
      </c>
      <c r="J1033">
        <v>0</v>
      </c>
      <c r="K1033">
        <v>0</v>
      </c>
      <c r="L1033">
        <v>2700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62</v>
      </c>
      <c r="W1033">
        <v>3200</v>
      </c>
      <c r="X1033">
        <v>10</v>
      </c>
      <c r="Y1033">
        <v>500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</row>
    <row r="1034" spans="1:57" x14ac:dyDescent="0.3">
      <c r="A1034" s="3">
        <v>45749</v>
      </c>
      <c r="B1034">
        <v>138</v>
      </c>
      <c r="C1034" t="s">
        <v>70</v>
      </c>
      <c r="D1034">
        <v>62824</v>
      </c>
      <c r="E1034" t="s">
        <v>354</v>
      </c>
      <c r="F1034">
        <v>101506</v>
      </c>
      <c r="G1034" s="1">
        <v>45731.422222222223</v>
      </c>
      <c r="H1034">
        <v>0</v>
      </c>
      <c r="I1034">
        <v>0</v>
      </c>
      <c r="J1034">
        <v>0</v>
      </c>
      <c r="K1034">
        <v>0</v>
      </c>
      <c r="L1034">
        <v>100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74</v>
      </c>
      <c r="W1034">
        <v>3750</v>
      </c>
      <c r="X1034">
        <v>16</v>
      </c>
      <c r="Y1034">
        <v>3650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</row>
    <row r="1035" spans="1:57" x14ac:dyDescent="0.3">
      <c r="A1035" s="3">
        <v>45749</v>
      </c>
      <c r="B1035">
        <v>141</v>
      </c>
      <c r="C1035" t="s">
        <v>123</v>
      </c>
      <c r="D1035">
        <v>3431</v>
      </c>
      <c r="E1035" t="s">
        <v>124</v>
      </c>
      <c r="F1035">
        <v>100690</v>
      </c>
      <c r="G1035" s="1">
        <v>45713.777777777781</v>
      </c>
      <c r="H1035">
        <v>0</v>
      </c>
      <c r="I1035">
        <v>0</v>
      </c>
      <c r="J1035">
        <v>0</v>
      </c>
      <c r="K1035">
        <v>0</v>
      </c>
      <c r="L1035">
        <v>7450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62</v>
      </c>
      <c r="W1035">
        <v>9900</v>
      </c>
      <c r="X1035">
        <v>13</v>
      </c>
      <c r="Y1035">
        <v>2450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</row>
    <row r="1036" spans="1:57" x14ac:dyDescent="0.3">
      <c r="A1036" s="3">
        <v>45749</v>
      </c>
      <c r="B1036">
        <v>128</v>
      </c>
      <c r="C1036" t="s">
        <v>63</v>
      </c>
      <c r="D1036">
        <v>1360</v>
      </c>
      <c r="E1036" t="s">
        <v>246</v>
      </c>
      <c r="F1036">
        <v>900002</v>
      </c>
      <c r="G1036" s="1">
        <v>45682.602777777778</v>
      </c>
      <c r="H1036">
        <v>0</v>
      </c>
      <c r="I1036">
        <v>0</v>
      </c>
      <c r="J1036">
        <v>0</v>
      </c>
      <c r="K1036">
        <v>0</v>
      </c>
      <c r="L1036">
        <v>4300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141</v>
      </c>
      <c r="W1036">
        <v>9750</v>
      </c>
      <c r="X1036">
        <v>57</v>
      </c>
      <c r="Y1036">
        <v>5450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</row>
    <row r="1037" spans="1:57" x14ac:dyDescent="0.3">
      <c r="A1037" s="3">
        <v>45749</v>
      </c>
      <c r="B1037">
        <v>147</v>
      </c>
      <c r="C1037" t="s">
        <v>156</v>
      </c>
      <c r="D1037">
        <v>472401</v>
      </c>
      <c r="E1037" t="s">
        <v>1325</v>
      </c>
      <c r="F1037">
        <v>101894</v>
      </c>
      <c r="G1037" s="1">
        <v>45748.130555555559</v>
      </c>
      <c r="H1037">
        <v>0</v>
      </c>
      <c r="I1037">
        <v>0</v>
      </c>
      <c r="J1037">
        <v>0</v>
      </c>
      <c r="K1037">
        <v>0</v>
      </c>
      <c r="L1037">
        <v>2850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137</v>
      </c>
      <c r="W1037">
        <v>7600</v>
      </c>
      <c r="X1037">
        <v>31</v>
      </c>
      <c r="Y1037">
        <v>4750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</row>
    <row r="1038" spans="1:57" x14ac:dyDescent="0.3">
      <c r="A1038" s="3">
        <v>45749</v>
      </c>
      <c r="B1038">
        <v>432</v>
      </c>
      <c r="C1038" t="s">
        <v>146</v>
      </c>
      <c r="D1038">
        <v>14677</v>
      </c>
      <c r="E1038" t="s">
        <v>273</v>
      </c>
      <c r="F1038">
        <v>100765</v>
      </c>
      <c r="G1038" s="1">
        <v>45721.977083333331</v>
      </c>
      <c r="H1038">
        <v>0</v>
      </c>
      <c r="I1038">
        <v>0</v>
      </c>
      <c r="J1038">
        <v>0</v>
      </c>
      <c r="K1038">
        <v>0</v>
      </c>
      <c r="L1038">
        <v>5550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124</v>
      </c>
      <c r="W1038">
        <v>6600</v>
      </c>
      <c r="X1038">
        <v>17</v>
      </c>
      <c r="Y1038">
        <v>1050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</row>
    <row r="1039" spans="1:57" x14ac:dyDescent="0.3">
      <c r="A1039" s="3">
        <v>45749</v>
      </c>
      <c r="B1039">
        <v>137</v>
      </c>
      <c r="C1039" t="s">
        <v>117</v>
      </c>
      <c r="D1039">
        <v>920917</v>
      </c>
      <c r="E1039" t="s">
        <v>478</v>
      </c>
      <c r="F1039">
        <v>101793</v>
      </c>
      <c r="G1039" s="1">
        <v>45744.35833333333</v>
      </c>
      <c r="H1039">
        <v>0</v>
      </c>
      <c r="I1039">
        <v>0</v>
      </c>
      <c r="J1039">
        <v>0</v>
      </c>
      <c r="K1039">
        <v>0</v>
      </c>
      <c r="L1039">
        <v>6350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245</v>
      </c>
      <c r="W1039">
        <v>13550</v>
      </c>
      <c r="X1039">
        <v>47</v>
      </c>
      <c r="Y1039">
        <v>7200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</row>
    <row r="1040" spans="1:57" x14ac:dyDescent="0.3">
      <c r="A1040" s="3">
        <v>45749</v>
      </c>
      <c r="B1040">
        <v>127</v>
      </c>
      <c r="C1040" t="s">
        <v>56</v>
      </c>
      <c r="D1040">
        <v>3415</v>
      </c>
      <c r="E1040" t="s">
        <v>110</v>
      </c>
      <c r="F1040">
        <v>100596</v>
      </c>
      <c r="G1040" s="1">
        <v>45681.620138888888</v>
      </c>
      <c r="H1040">
        <v>0</v>
      </c>
      <c r="I1040">
        <v>0</v>
      </c>
      <c r="J1040">
        <v>0</v>
      </c>
      <c r="K1040">
        <v>0</v>
      </c>
      <c r="L1040">
        <v>15550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435</v>
      </c>
      <c r="W1040">
        <v>21950</v>
      </c>
      <c r="X1040">
        <v>60</v>
      </c>
      <c r="Y1040">
        <v>6400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</row>
    <row r="1041" spans="1:57" x14ac:dyDescent="0.3">
      <c r="A1041" s="3">
        <v>45749</v>
      </c>
      <c r="B1041">
        <v>122</v>
      </c>
      <c r="C1041" t="s">
        <v>58</v>
      </c>
      <c r="D1041">
        <v>344</v>
      </c>
      <c r="E1041" t="s">
        <v>111</v>
      </c>
      <c r="F1041">
        <v>100016</v>
      </c>
      <c r="G1041" s="1">
        <v>45676.606944444444</v>
      </c>
      <c r="H1041">
        <v>0</v>
      </c>
      <c r="I1041">
        <v>0</v>
      </c>
      <c r="J1041">
        <v>0</v>
      </c>
      <c r="K1041">
        <v>0</v>
      </c>
      <c r="L1041">
        <v>3100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151</v>
      </c>
      <c r="W1041">
        <v>7650</v>
      </c>
      <c r="X1041">
        <v>26</v>
      </c>
      <c r="Y1041">
        <v>4550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</row>
    <row r="1042" spans="1:57" x14ac:dyDescent="0.3">
      <c r="A1042" s="3">
        <v>45749</v>
      </c>
      <c r="B1042">
        <v>122</v>
      </c>
      <c r="C1042" t="s">
        <v>58</v>
      </c>
      <c r="D1042">
        <v>7514</v>
      </c>
      <c r="E1042" t="s">
        <v>225</v>
      </c>
      <c r="F1042">
        <v>101311</v>
      </c>
      <c r="G1042" s="1">
        <v>45716.969444444447</v>
      </c>
      <c r="H1042">
        <v>0</v>
      </c>
      <c r="I1042">
        <v>0</v>
      </c>
      <c r="J1042">
        <v>0</v>
      </c>
      <c r="K1042">
        <v>0</v>
      </c>
      <c r="L1042">
        <v>26600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880</v>
      </c>
      <c r="W1042">
        <v>49100</v>
      </c>
      <c r="X1042">
        <v>222</v>
      </c>
      <c r="Y1042">
        <v>22500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</row>
    <row r="1043" spans="1:57" x14ac:dyDescent="0.3">
      <c r="A1043" s="3">
        <v>45749</v>
      </c>
      <c r="B1043">
        <v>146</v>
      </c>
      <c r="C1043" t="s">
        <v>79</v>
      </c>
      <c r="D1043">
        <v>25947</v>
      </c>
      <c r="E1043" t="s">
        <v>433</v>
      </c>
      <c r="F1043">
        <v>101585</v>
      </c>
      <c r="G1043" s="1">
        <v>45735.258333333331</v>
      </c>
      <c r="H1043">
        <v>0</v>
      </c>
      <c r="I1043">
        <v>0</v>
      </c>
      <c r="J1043">
        <v>0</v>
      </c>
      <c r="K1043">
        <v>0</v>
      </c>
      <c r="L1043">
        <v>3050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113</v>
      </c>
      <c r="W1043">
        <v>5950</v>
      </c>
      <c r="X1043">
        <v>26</v>
      </c>
      <c r="Y1043">
        <v>2900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</row>
    <row r="1044" spans="1:57" x14ac:dyDescent="0.3">
      <c r="A1044" s="3">
        <v>45749</v>
      </c>
      <c r="B1044">
        <v>145</v>
      </c>
      <c r="C1044" t="s">
        <v>154</v>
      </c>
      <c r="D1044">
        <v>50495</v>
      </c>
      <c r="E1044" t="s">
        <v>331</v>
      </c>
      <c r="F1044">
        <v>101465</v>
      </c>
      <c r="G1044" s="1">
        <v>45728.898611111108</v>
      </c>
      <c r="H1044">
        <v>0</v>
      </c>
      <c r="I1044">
        <v>0</v>
      </c>
      <c r="J1044">
        <v>0</v>
      </c>
      <c r="K1044">
        <v>0</v>
      </c>
      <c r="L1044">
        <v>5250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156</v>
      </c>
      <c r="W1044">
        <v>7800</v>
      </c>
      <c r="X1044">
        <v>33</v>
      </c>
      <c r="Y1044">
        <v>2550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</row>
    <row r="1045" spans="1:57" x14ac:dyDescent="0.3">
      <c r="A1045" s="3">
        <v>45749</v>
      </c>
      <c r="B1045">
        <v>130</v>
      </c>
      <c r="C1045" t="s">
        <v>60</v>
      </c>
      <c r="D1045">
        <v>32065</v>
      </c>
      <c r="E1045" t="s">
        <v>396</v>
      </c>
      <c r="F1045">
        <v>101590</v>
      </c>
      <c r="G1045" s="1">
        <v>45735.265277777777</v>
      </c>
      <c r="H1045">
        <v>0</v>
      </c>
      <c r="I1045">
        <v>0</v>
      </c>
      <c r="J1045">
        <v>0</v>
      </c>
      <c r="K1045">
        <v>0</v>
      </c>
      <c r="L1045">
        <v>-50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22</v>
      </c>
      <c r="W1045">
        <v>1100</v>
      </c>
      <c r="X1045">
        <v>5</v>
      </c>
      <c r="Y1045">
        <v>1150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</row>
    <row r="1046" spans="1:57" x14ac:dyDescent="0.3">
      <c r="A1046" s="3">
        <v>45749</v>
      </c>
      <c r="B1046">
        <v>142</v>
      </c>
      <c r="C1046" t="s">
        <v>64</v>
      </c>
      <c r="D1046">
        <v>67905</v>
      </c>
      <c r="E1046" t="s">
        <v>282</v>
      </c>
      <c r="F1046">
        <v>101362</v>
      </c>
      <c r="G1046" s="1">
        <v>45722.946527777778</v>
      </c>
      <c r="H1046">
        <v>0</v>
      </c>
      <c r="I1046">
        <v>0</v>
      </c>
      <c r="J1046">
        <v>0</v>
      </c>
      <c r="K1046">
        <v>0</v>
      </c>
      <c r="L1046">
        <v>3950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98</v>
      </c>
      <c r="W1046">
        <v>5750</v>
      </c>
      <c r="X1046">
        <v>12</v>
      </c>
      <c r="Y1046">
        <v>1800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</row>
    <row r="1047" spans="1:57" x14ac:dyDescent="0.3">
      <c r="A1047" s="3">
        <v>45749</v>
      </c>
      <c r="B1047">
        <v>144</v>
      </c>
      <c r="C1047" t="s">
        <v>120</v>
      </c>
      <c r="D1047">
        <v>12612</v>
      </c>
      <c r="E1047" t="s">
        <v>1885</v>
      </c>
      <c r="F1047">
        <v>101680</v>
      </c>
      <c r="G1047" s="1">
        <v>45738.367361111108</v>
      </c>
      <c r="H1047">
        <v>0</v>
      </c>
      <c r="I1047">
        <v>0</v>
      </c>
      <c r="J1047">
        <v>0</v>
      </c>
      <c r="K1047">
        <v>0</v>
      </c>
      <c r="L1047">
        <v>100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>
        <v>150</v>
      </c>
      <c r="X1047">
        <v>1</v>
      </c>
      <c r="Y1047">
        <v>50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</row>
    <row r="1048" spans="1:57" x14ac:dyDescent="0.3">
      <c r="A1048" s="3">
        <v>45749</v>
      </c>
      <c r="B1048">
        <v>145</v>
      </c>
      <c r="C1048" t="s">
        <v>154</v>
      </c>
      <c r="D1048">
        <v>11592</v>
      </c>
      <c r="E1048" t="s">
        <v>332</v>
      </c>
      <c r="F1048">
        <v>101453</v>
      </c>
      <c r="G1048" s="1">
        <v>45728.890277777777</v>
      </c>
      <c r="H1048">
        <v>0</v>
      </c>
      <c r="I1048">
        <v>0</v>
      </c>
      <c r="J1048">
        <v>0</v>
      </c>
      <c r="K1048">
        <v>0</v>
      </c>
      <c r="L1048">
        <v>7350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228</v>
      </c>
      <c r="W1048">
        <v>11400</v>
      </c>
      <c r="X1048">
        <v>41</v>
      </c>
      <c r="Y1048">
        <v>4050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</row>
    <row r="1049" spans="1:57" x14ac:dyDescent="0.3">
      <c r="A1049" s="3">
        <v>45749</v>
      </c>
      <c r="B1049">
        <v>144</v>
      </c>
      <c r="C1049" t="s">
        <v>120</v>
      </c>
      <c r="D1049">
        <v>80202</v>
      </c>
      <c r="E1049" t="s">
        <v>408</v>
      </c>
      <c r="F1049">
        <v>101560</v>
      </c>
      <c r="G1049" s="1">
        <v>45735.520833333336</v>
      </c>
      <c r="H1049">
        <v>0</v>
      </c>
      <c r="I1049">
        <v>0</v>
      </c>
      <c r="J1049">
        <v>0</v>
      </c>
      <c r="K1049">
        <v>0</v>
      </c>
      <c r="L1049">
        <v>1650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89</v>
      </c>
      <c r="W1049">
        <v>4700</v>
      </c>
      <c r="X1049">
        <v>10</v>
      </c>
      <c r="Y1049">
        <v>3050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</row>
    <row r="1050" spans="1:57" x14ac:dyDescent="0.3">
      <c r="A1050" s="3">
        <v>45749</v>
      </c>
      <c r="B1050">
        <v>148</v>
      </c>
      <c r="C1050" t="s">
        <v>256</v>
      </c>
      <c r="D1050">
        <v>917826</v>
      </c>
      <c r="E1050" t="s">
        <v>495</v>
      </c>
      <c r="F1050">
        <v>101882</v>
      </c>
      <c r="G1050" s="1">
        <v>45744.382638888892</v>
      </c>
      <c r="H1050">
        <v>0</v>
      </c>
      <c r="I1050">
        <v>0</v>
      </c>
      <c r="J1050">
        <v>0</v>
      </c>
      <c r="K1050">
        <v>0</v>
      </c>
      <c r="L1050">
        <v>650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29</v>
      </c>
      <c r="W1050">
        <v>1700</v>
      </c>
      <c r="X1050">
        <v>2</v>
      </c>
      <c r="Y1050">
        <v>1050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</row>
    <row r="1051" spans="1:57" x14ac:dyDescent="0.3">
      <c r="A1051" s="3">
        <v>45749</v>
      </c>
      <c r="B1051">
        <v>138</v>
      </c>
      <c r="C1051" t="s">
        <v>70</v>
      </c>
      <c r="D1051">
        <v>91568</v>
      </c>
      <c r="E1051" t="s">
        <v>355</v>
      </c>
      <c r="F1051">
        <v>101507</v>
      </c>
      <c r="G1051" s="1">
        <v>45731.423611111109</v>
      </c>
      <c r="H1051">
        <v>0</v>
      </c>
      <c r="I1051">
        <v>0</v>
      </c>
      <c r="J1051">
        <v>0</v>
      </c>
      <c r="K1051">
        <v>0</v>
      </c>
      <c r="L1051">
        <v>1300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115</v>
      </c>
      <c r="W1051">
        <v>5800</v>
      </c>
      <c r="X1051">
        <v>27</v>
      </c>
      <c r="Y1051">
        <v>4500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</row>
    <row r="1052" spans="1:57" x14ac:dyDescent="0.3">
      <c r="A1052" s="3">
        <v>45749</v>
      </c>
      <c r="B1052">
        <v>139</v>
      </c>
      <c r="C1052" t="s">
        <v>96</v>
      </c>
      <c r="D1052">
        <v>88499</v>
      </c>
      <c r="E1052" t="s">
        <v>389</v>
      </c>
      <c r="F1052">
        <v>101536</v>
      </c>
      <c r="G1052" s="1">
        <v>45734.04791666667</v>
      </c>
      <c r="H1052">
        <v>0</v>
      </c>
      <c r="I1052">
        <v>0</v>
      </c>
      <c r="J1052">
        <v>0</v>
      </c>
      <c r="K1052">
        <v>0</v>
      </c>
      <c r="L1052">
        <v>500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10</v>
      </c>
      <c r="W1052">
        <v>550</v>
      </c>
      <c r="X1052">
        <v>1</v>
      </c>
      <c r="Y1052">
        <v>50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</row>
    <row r="1053" spans="1:57" x14ac:dyDescent="0.3">
      <c r="A1053" s="3">
        <v>45749</v>
      </c>
      <c r="B1053">
        <v>147</v>
      </c>
      <c r="C1053" t="s">
        <v>156</v>
      </c>
      <c r="D1053">
        <v>79287</v>
      </c>
      <c r="E1053" t="s">
        <v>242</v>
      </c>
      <c r="F1053">
        <v>101580</v>
      </c>
      <c r="G1053" s="1">
        <v>45734.46875</v>
      </c>
      <c r="H1053">
        <v>0</v>
      </c>
      <c r="I1053">
        <v>0</v>
      </c>
      <c r="J1053">
        <v>0</v>
      </c>
      <c r="K1053">
        <v>0</v>
      </c>
      <c r="L1053">
        <v>2200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70</v>
      </c>
      <c r="W1053">
        <v>5100</v>
      </c>
      <c r="X1053">
        <v>25</v>
      </c>
      <c r="Y1053">
        <v>2900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</row>
    <row r="1054" spans="1:57" x14ac:dyDescent="0.3">
      <c r="A1054" s="3">
        <v>45749</v>
      </c>
      <c r="B1054">
        <v>127</v>
      </c>
      <c r="C1054" t="s">
        <v>56</v>
      </c>
      <c r="D1054">
        <v>2490</v>
      </c>
      <c r="E1054" t="s">
        <v>171</v>
      </c>
      <c r="F1054">
        <v>100626</v>
      </c>
      <c r="G1054" s="1">
        <v>45681.617361111108</v>
      </c>
      <c r="H1054">
        <v>0</v>
      </c>
      <c r="I1054">
        <v>0</v>
      </c>
      <c r="J1054">
        <v>0</v>
      </c>
      <c r="K1054">
        <v>0</v>
      </c>
      <c r="L1054">
        <v>1450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51</v>
      </c>
      <c r="W1054">
        <v>2850</v>
      </c>
      <c r="X1054">
        <v>10</v>
      </c>
      <c r="Y1054">
        <v>1400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 x14ac:dyDescent="0.3">
      <c r="A1055" s="3">
        <v>45749</v>
      </c>
      <c r="B1055">
        <v>137</v>
      </c>
      <c r="C1055" t="s">
        <v>117</v>
      </c>
      <c r="D1055">
        <v>881072</v>
      </c>
      <c r="E1055" t="s">
        <v>500</v>
      </c>
      <c r="F1055">
        <v>101792</v>
      </c>
      <c r="G1055" s="1">
        <v>45744.359027777777</v>
      </c>
      <c r="H1055">
        <v>0</v>
      </c>
      <c r="I1055">
        <v>0</v>
      </c>
      <c r="J1055">
        <v>0</v>
      </c>
      <c r="K1055">
        <v>0</v>
      </c>
      <c r="L1055">
        <v>600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25</v>
      </c>
      <c r="W1055">
        <v>1250</v>
      </c>
      <c r="X1055">
        <v>12</v>
      </c>
      <c r="Y1055">
        <v>650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</row>
    <row r="1056" spans="1:57" x14ac:dyDescent="0.3">
      <c r="A1056" s="3">
        <v>45749</v>
      </c>
      <c r="B1056">
        <v>128</v>
      </c>
      <c r="C1056" t="s">
        <v>63</v>
      </c>
      <c r="D1056">
        <v>2494</v>
      </c>
      <c r="E1056" t="s">
        <v>175</v>
      </c>
      <c r="F1056">
        <v>900006</v>
      </c>
      <c r="G1056" s="1">
        <v>45682.601388888892</v>
      </c>
      <c r="H1056">
        <v>0</v>
      </c>
      <c r="I1056">
        <v>0</v>
      </c>
      <c r="J1056">
        <v>0</v>
      </c>
      <c r="K1056">
        <v>0</v>
      </c>
      <c r="L1056">
        <v>4850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438</v>
      </c>
      <c r="W1056">
        <v>24100</v>
      </c>
      <c r="X1056">
        <v>73</v>
      </c>
      <c r="Y1056">
        <v>19250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</row>
    <row r="1057" spans="1:57" x14ac:dyDescent="0.3">
      <c r="A1057" s="3">
        <v>45749</v>
      </c>
      <c r="B1057">
        <v>145</v>
      </c>
      <c r="C1057" t="s">
        <v>154</v>
      </c>
      <c r="D1057">
        <v>581034</v>
      </c>
      <c r="E1057" t="s">
        <v>1980</v>
      </c>
      <c r="F1057">
        <v>101760</v>
      </c>
      <c r="G1057" s="1">
        <v>45749.289583333331</v>
      </c>
      <c r="H1057">
        <v>0</v>
      </c>
      <c r="I1057">
        <v>0</v>
      </c>
      <c r="J1057">
        <v>0</v>
      </c>
      <c r="K1057">
        <v>0</v>
      </c>
      <c r="L1057">
        <v>1600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32</v>
      </c>
      <c r="W1057">
        <v>1600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</row>
    <row r="1058" spans="1:57" x14ac:dyDescent="0.3">
      <c r="A1058" s="3">
        <v>45749</v>
      </c>
      <c r="B1058">
        <v>139</v>
      </c>
      <c r="C1058" t="s">
        <v>96</v>
      </c>
      <c r="D1058">
        <v>5538</v>
      </c>
      <c r="E1058" t="s">
        <v>230</v>
      </c>
      <c r="F1058">
        <v>101275</v>
      </c>
      <c r="G1058" s="1">
        <v>45715.347916666666</v>
      </c>
      <c r="H1058">
        <v>0</v>
      </c>
      <c r="I1058">
        <v>0</v>
      </c>
      <c r="J1058">
        <v>0</v>
      </c>
      <c r="K1058">
        <v>0</v>
      </c>
      <c r="L1058">
        <v>450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9</v>
      </c>
      <c r="W1058">
        <v>450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</row>
    <row r="1059" spans="1:57" x14ac:dyDescent="0.3">
      <c r="A1059" s="3">
        <v>45749</v>
      </c>
      <c r="B1059">
        <v>137</v>
      </c>
      <c r="C1059" t="s">
        <v>117</v>
      </c>
      <c r="D1059">
        <v>60836</v>
      </c>
      <c r="E1059" t="s">
        <v>1886</v>
      </c>
      <c r="F1059">
        <v>101794</v>
      </c>
      <c r="G1059" s="1">
        <v>45744.357638888891</v>
      </c>
      <c r="H1059">
        <v>0</v>
      </c>
      <c r="I1059">
        <v>0</v>
      </c>
      <c r="J1059">
        <v>0</v>
      </c>
      <c r="K1059">
        <v>0</v>
      </c>
      <c r="L1059">
        <v>2050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76</v>
      </c>
      <c r="W1059">
        <v>4250</v>
      </c>
      <c r="X1059">
        <v>13</v>
      </c>
      <c r="Y1059">
        <v>2200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</row>
    <row r="1060" spans="1:57" x14ac:dyDescent="0.3">
      <c r="A1060" s="3">
        <v>45749</v>
      </c>
      <c r="B1060">
        <v>146</v>
      </c>
      <c r="C1060" t="s">
        <v>79</v>
      </c>
      <c r="D1060">
        <v>6569</v>
      </c>
      <c r="E1060" t="s">
        <v>231</v>
      </c>
      <c r="F1060">
        <v>101313</v>
      </c>
      <c r="G1060" s="1">
        <v>45716.970833333333</v>
      </c>
      <c r="H1060">
        <v>0</v>
      </c>
      <c r="I1060">
        <v>0</v>
      </c>
      <c r="J1060">
        <v>0</v>
      </c>
      <c r="K1060">
        <v>0</v>
      </c>
      <c r="L1060">
        <v>4000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53</v>
      </c>
      <c r="W1060">
        <v>5650</v>
      </c>
      <c r="X1060">
        <v>6</v>
      </c>
      <c r="Y1060">
        <v>1650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</row>
    <row r="1061" spans="1:57" x14ac:dyDescent="0.3">
      <c r="A1061" s="3">
        <v>45749</v>
      </c>
      <c r="B1061">
        <v>132</v>
      </c>
      <c r="C1061" t="s">
        <v>87</v>
      </c>
      <c r="D1061">
        <v>425</v>
      </c>
      <c r="E1061" t="s">
        <v>1887</v>
      </c>
      <c r="F1061">
        <v>100339</v>
      </c>
      <c r="G1061" s="1">
        <v>45716.26666666667</v>
      </c>
      <c r="H1061">
        <v>0</v>
      </c>
      <c r="I1061">
        <v>0</v>
      </c>
      <c r="J1061">
        <v>0</v>
      </c>
      <c r="K1061">
        <v>0</v>
      </c>
      <c r="L1061">
        <v>1600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36</v>
      </c>
      <c r="W1061">
        <v>1800</v>
      </c>
      <c r="X1061">
        <v>4</v>
      </c>
      <c r="Y1061">
        <v>200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</row>
    <row r="1062" spans="1:57" x14ac:dyDescent="0.3">
      <c r="A1062" s="3">
        <v>45749</v>
      </c>
      <c r="B1062">
        <v>147</v>
      </c>
      <c r="C1062" t="s">
        <v>156</v>
      </c>
      <c r="D1062">
        <v>44458</v>
      </c>
      <c r="E1062" t="s">
        <v>455</v>
      </c>
      <c r="F1062">
        <v>101709</v>
      </c>
      <c r="G1062" s="1">
        <v>45738.354861111111</v>
      </c>
      <c r="H1062">
        <v>0</v>
      </c>
      <c r="I1062">
        <v>0</v>
      </c>
      <c r="J1062">
        <v>0</v>
      </c>
      <c r="K1062">
        <v>0</v>
      </c>
      <c r="L1062">
        <v>5100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181</v>
      </c>
      <c r="W1062">
        <v>9050</v>
      </c>
      <c r="X1062">
        <v>48</v>
      </c>
      <c r="Y1062">
        <v>3950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</row>
    <row r="1063" spans="1:57" x14ac:dyDescent="0.3">
      <c r="A1063" s="3">
        <v>45749</v>
      </c>
      <c r="B1063">
        <v>127</v>
      </c>
      <c r="C1063" t="s">
        <v>56</v>
      </c>
      <c r="D1063">
        <v>1453</v>
      </c>
      <c r="E1063" t="s">
        <v>160</v>
      </c>
      <c r="F1063">
        <v>101252</v>
      </c>
      <c r="G1063" s="1">
        <v>45708.804861111108</v>
      </c>
      <c r="H1063">
        <v>0</v>
      </c>
      <c r="I1063">
        <v>0</v>
      </c>
      <c r="J1063">
        <v>0</v>
      </c>
      <c r="K1063">
        <v>0</v>
      </c>
      <c r="L1063">
        <v>7950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96</v>
      </c>
      <c r="W1063">
        <v>8500</v>
      </c>
      <c r="X1063">
        <v>11</v>
      </c>
      <c r="Y1063">
        <v>550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</row>
    <row r="1064" spans="1:57" x14ac:dyDescent="0.3">
      <c r="A1064" s="3">
        <v>45749</v>
      </c>
      <c r="B1064">
        <v>133</v>
      </c>
      <c r="C1064" t="s">
        <v>82</v>
      </c>
      <c r="D1064">
        <v>9646</v>
      </c>
      <c r="E1064" t="s">
        <v>232</v>
      </c>
      <c r="F1064">
        <v>101271</v>
      </c>
      <c r="G1064" s="1">
        <v>45714.79791666667</v>
      </c>
      <c r="H1064">
        <v>0</v>
      </c>
      <c r="I1064">
        <v>0</v>
      </c>
      <c r="J1064">
        <v>0</v>
      </c>
      <c r="K1064">
        <v>0</v>
      </c>
      <c r="L1064">
        <v>1950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60</v>
      </c>
      <c r="W1064">
        <v>3100</v>
      </c>
      <c r="X1064">
        <v>12</v>
      </c>
      <c r="Y1064">
        <v>1150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</row>
    <row r="1065" spans="1:57" x14ac:dyDescent="0.3">
      <c r="A1065" s="3">
        <v>45749</v>
      </c>
      <c r="B1065">
        <v>143</v>
      </c>
      <c r="C1065" t="s">
        <v>89</v>
      </c>
      <c r="D1065">
        <v>6547</v>
      </c>
      <c r="E1065" t="s">
        <v>228</v>
      </c>
      <c r="F1065">
        <v>101056</v>
      </c>
      <c r="G1065" s="1">
        <v>45708.748611111114</v>
      </c>
      <c r="H1065">
        <v>0</v>
      </c>
      <c r="I1065">
        <v>0</v>
      </c>
      <c r="J1065">
        <v>0</v>
      </c>
      <c r="K1065">
        <v>0</v>
      </c>
      <c r="L1065">
        <v>750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20</v>
      </c>
      <c r="W1065">
        <v>1100</v>
      </c>
      <c r="X1065">
        <v>5</v>
      </c>
      <c r="Y1065">
        <v>350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</row>
    <row r="1066" spans="1:57" x14ac:dyDescent="0.3">
      <c r="A1066" s="3">
        <v>45749</v>
      </c>
      <c r="B1066">
        <v>122</v>
      </c>
      <c r="C1066" t="s">
        <v>58</v>
      </c>
      <c r="D1066">
        <v>92566</v>
      </c>
      <c r="E1066" t="s">
        <v>342</v>
      </c>
      <c r="F1066">
        <v>101481</v>
      </c>
      <c r="G1066" s="1">
        <v>45729.837500000001</v>
      </c>
      <c r="H1066">
        <v>0</v>
      </c>
      <c r="I1066">
        <v>0</v>
      </c>
      <c r="J1066">
        <v>0</v>
      </c>
      <c r="K1066">
        <v>0</v>
      </c>
      <c r="L1066">
        <v>11400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219</v>
      </c>
      <c r="W1066">
        <v>12100</v>
      </c>
      <c r="X1066">
        <v>13</v>
      </c>
      <c r="Y1066">
        <v>700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</row>
    <row r="1067" spans="1:57" x14ac:dyDescent="0.3">
      <c r="A1067" s="3">
        <v>45749</v>
      </c>
      <c r="B1067">
        <v>140</v>
      </c>
      <c r="C1067" t="s">
        <v>158</v>
      </c>
      <c r="D1067">
        <v>1429</v>
      </c>
      <c r="E1067" t="s">
        <v>229</v>
      </c>
      <c r="F1067">
        <v>101294</v>
      </c>
      <c r="G1067" s="1">
        <v>45716.281944444447</v>
      </c>
      <c r="H1067">
        <v>0</v>
      </c>
      <c r="I1067">
        <v>0</v>
      </c>
      <c r="J1067">
        <v>0</v>
      </c>
      <c r="K1067">
        <v>0</v>
      </c>
      <c r="L1067">
        <v>5900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235</v>
      </c>
      <c r="W1067">
        <v>11950</v>
      </c>
      <c r="X1067">
        <v>47</v>
      </c>
      <c r="Y1067">
        <v>6050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</row>
    <row r="1068" spans="1:57" x14ac:dyDescent="0.3">
      <c r="A1068" s="3">
        <v>45749</v>
      </c>
      <c r="B1068">
        <v>148</v>
      </c>
      <c r="C1068" t="s">
        <v>256</v>
      </c>
      <c r="D1068">
        <v>698780</v>
      </c>
      <c r="E1068" t="s">
        <v>498</v>
      </c>
      <c r="F1068">
        <v>101811</v>
      </c>
      <c r="G1068" s="1">
        <v>45744.366666666669</v>
      </c>
      <c r="H1068">
        <v>0</v>
      </c>
      <c r="I1068">
        <v>0</v>
      </c>
      <c r="J1068">
        <v>0</v>
      </c>
      <c r="K1068">
        <v>0</v>
      </c>
      <c r="L1068">
        <v>750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14</v>
      </c>
      <c r="W1068">
        <v>750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</row>
    <row r="1069" spans="1:57" x14ac:dyDescent="0.3">
      <c r="A1069" s="3">
        <v>45749</v>
      </c>
      <c r="B1069">
        <v>132</v>
      </c>
      <c r="C1069" t="s">
        <v>87</v>
      </c>
      <c r="D1069">
        <v>74139</v>
      </c>
      <c r="E1069" t="s">
        <v>388</v>
      </c>
      <c r="F1069">
        <v>101604</v>
      </c>
      <c r="G1069" s="1">
        <v>45735.466666666667</v>
      </c>
      <c r="H1069">
        <v>0</v>
      </c>
      <c r="I1069">
        <v>0</v>
      </c>
      <c r="J1069">
        <v>0</v>
      </c>
      <c r="K1069">
        <v>0</v>
      </c>
      <c r="L1069">
        <v>3900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127</v>
      </c>
      <c r="W1069">
        <v>7550</v>
      </c>
      <c r="X1069">
        <v>22</v>
      </c>
      <c r="Y1069">
        <v>3650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</row>
    <row r="1070" spans="1:57" x14ac:dyDescent="0.3">
      <c r="A1070" s="3">
        <v>45749</v>
      </c>
      <c r="B1070">
        <v>135</v>
      </c>
      <c r="C1070" t="s">
        <v>72</v>
      </c>
      <c r="D1070">
        <v>60827</v>
      </c>
      <c r="E1070" t="s">
        <v>317</v>
      </c>
      <c r="F1070">
        <v>101430</v>
      </c>
      <c r="G1070" s="1">
        <v>45727.839583333334</v>
      </c>
      <c r="H1070">
        <v>0</v>
      </c>
      <c r="I1070">
        <v>0</v>
      </c>
      <c r="J1070">
        <v>0</v>
      </c>
      <c r="K1070">
        <v>0</v>
      </c>
      <c r="L1070">
        <v>-50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50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</row>
    <row r="1071" spans="1:57" x14ac:dyDescent="0.3">
      <c r="A1071" s="3">
        <v>45749</v>
      </c>
      <c r="B1071">
        <v>122</v>
      </c>
      <c r="C1071" t="s">
        <v>58</v>
      </c>
      <c r="D1071">
        <v>8577</v>
      </c>
      <c r="E1071" t="s">
        <v>260</v>
      </c>
      <c r="F1071">
        <v>101243</v>
      </c>
      <c r="G1071" s="1">
        <v>45706.822916666664</v>
      </c>
      <c r="H1071">
        <v>0</v>
      </c>
      <c r="I1071">
        <v>0</v>
      </c>
      <c r="J1071">
        <v>0</v>
      </c>
      <c r="K1071">
        <v>0</v>
      </c>
      <c r="L1071">
        <v>4500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135</v>
      </c>
      <c r="W1071">
        <v>6750</v>
      </c>
      <c r="X1071">
        <v>33</v>
      </c>
      <c r="Y1071">
        <v>2250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</row>
    <row r="1072" spans="1:57" x14ac:dyDescent="0.3">
      <c r="A1072" s="3">
        <v>45749</v>
      </c>
      <c r="B1072">
        <v>127</v>
      </c>
      <c r="C1072" t="s">
        <v>56</v>
      </c>
      <c r="D1072">
        <v>1410</v>
      </c>
      <c r="E1072" t="s">
        <v>136</v>
      </c>
      <c r="F1072">
        <v>101202</v>
      </c>
      <c r="G1072" s="1">
        <v>45688.711111111108</v>
      </c>
      <c r="H1072">
        <v>0</v>
      </c>
      <c r="I1072">
        <v>0</v>
      </c>
      <c r="J1072">
        <v>0</v>
      </c>
      <c r="K1072">
        <v>0</v>
      </c>
      <c r="L1072">
        <v>4900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430</v>
      </c>
      <c r="W1072">
        <v>31050</v>
      </c>
      <c r="X1072">
        <v>112</v>
      </c>
      <c r="Y1072">
        <v>26150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</row>
    <row r="1073" spans="1:57" x14ac:dyDescent="0.3">
      <c r="A1073" s="3">
        <v>45749</v>
      </c>
      <c r="B1073">
        <v>142</v>
      </c>
      <c r="C1073" t="s">
        <v>64</v>
      </c>
      <c r="D1073">
        <v>4492</v>
      </c>
      <c r="E1073" t="s">
        <v>142</v>
      </c>
      <c r="F1073">
        <v>101255</v>
      </c>
      <c r="G1073" s="1">
        <v>45708.813194444447</v>
      </c>
      <c r="H1073">
        <v>0</v>
      </c>
      <c r="I1073">
        <v>0</v>
      </c>
      <c r="J1073">
        <v>0</v>
      </c>
      <c r="K1073">
        <v>0</v>
      </c>
      <c r="L1073">
        <v>2750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110</v>
      </c>
      <c r="W1073">
        <v>5500</v>
      </c>
      <c r="X1073">
        <v>17</v>
      </c>
      <c r="Y1073">
        <v>2750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 x14ac:dyDescent="0.3">
      <c r="A1074" s="3">
        <v>45749</v>
      </c>
      <c r="B1074">
        <v>147</v>
      </c>
      <c r="C1074" t="s">
        <v>156</v>
      </c>
      <c r="D1074">
        <v>543224</v>
      </c>
      <c r="E1074" t="s">
        <v>461</v>
      </c>
      <c r="F1074">
        <v>101719</v>
      </c>
      <c r="G1074" s="1">
        <v>45741.975694444445</v>
      </c>
      <c r="H1074">
        <v>0</v>
      </c>
      <c r="I1074">
        <v>0</v>
      </c>
      <c r="J1074">
        <v>0</v>
      </c>
      <c r="K1074">
        <v>0</v>
      </c>
      <c r="L1074">
        <v>250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</v>
      </c>
      <c r="W1074">
        <v>250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</row>
    <row r="1075" spans="1:57" x14ac:dyDescent="0.3">
      <c r="A1075" s="3">
        <v>45749</v>
      </c>
      <c r="B1075">
        <v>139</v>
      </c>
      <c r="C1075" t="s">
        <v>96</v>
      </c>
      <c r="D1075">
        <v>40434</v>
      </c>
      <c r="E1075" t="s">
        <v>357</v>
      </c>
      <c r="F1075">
        <v>101520</v>
      </c>
      <c r="G1075" s="1">
        <v>45731.429861111108</v>
      </c>
      <c r="H1075">
        <v>0</v>
      </c>
      <c r="I1075">
        <v>0</v>
      </c>
      <c r="J1075">
        <v>0</v>
      </c>
      <c r="K1075">
        <v>0</v>
      </c>
      <c r="L1075">
        <v>-1900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129</v>
      </c>
      <c r="W1075">
        <v>7250</v>
      </c>
      <c r="X1075">
        <v>31</v>
      </c>
      <c r="Y1075">
        <v>9150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</row>
    <row r="1076" spans="1:57" x14ac:dyDescent="0.3">
      <c r="A1076" s="3">
        <v>45749</v>
      </c>
      <c r="B1076">
        <v>132</v>
      </c>
      <c r="C1076" t="s">
        <v>87</v>
      </c>
      <c r="D1076">
        <v>52723</v>
      </c>
      <c r="E1076" t="s">
        <v>379</v>
      </c>
      <c r="F1076">
        <v>101549</v>
      </c>
      <c r="G1076" s="1">
        <v>45734.068055555559</v>
      </c>
      <c r="H1076">
        <v>0</v>
      </c>
      <c r="I1076">
        <v>0</v>
      </c>
      <c r="J1076">
        <v>0</v>
      </c>
      <c r="K1076">
        <v>0</v>
      </c>
      <c r="L1076">
        <v>1600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55</v>
      </c>
      <c r="W1076">
        <v>2800</v>
      </c>
      <c r="X1076">
        <v>5</v>
      </c>
      <c r="Y1076">
        <v>1200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</row>
    <row r="1077" spans="1:57" x14ac:dyDescent="0.3">
      <c r="A1077" s="3">
        <v>45749</v>
      </c>
      <c r="B1077">
        <v>143</v>
      </c>
      <c r="C1077" t="s">
        <v>89</v>
      </c>
      <c r="D1077">
        <v>22003</v>
      </c>
      <c r="E1077" t="s">
        <v>368</v>
      </c>
      <c r="F1077">
        <v>101534</v>
      </c>
      <c r="G1077" s="1">
        <v>45731.454861111109</v>
      </c>
      <c r="H1077">
        <v>0</v>
      </c>
      <c r="I1077">
        <v>0</v>
      </c>
      <c r="J1077">
        <v>0</v>
      </c>
      <c r="K1077">
        <v>0</v>
      </c>
      <c r="L1077">
        <v>450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17</v>
      </c>
      <c r="W1077">
        <v>1300</v>
      </c>
      <c r="X1077">
        <v>17</v>
      </c>
      <c r="Y1077">
        <v>850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</row>
    <row r="1078" spans="1:57" x14ac:dyDescent="0.3">
      <c r="A1078" s="3">
        <v>45749</v>
      </c>
      <c r="B1078">
        <v>143</v>
      </c>
      <c r="C1078" t="s">
        <v>89</v>
      </c>
      <c r="D1078">
        <v>136698</v>
      </c>
      <c r="E1078" t="s">
        <v>510</v>
      </c>
      <c r="F1078">
        <v>101872</v>
      </c>
      <c r="G1078" s="1">
        <v>45745.347916666666</v>
      </c>
      <c r="H1078">
        <v>0</v>
      </c>
      <c r="I1078">
        <v>0</v>
      </c>
      <c r="J1078">
        <v>0</v>
      </c>
      <c r="K1078">
        <v>0</v>
      </c>
      <c r="L1078">
        <v>6200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147</v>
      </c>
      <c r="W1078">
        <v>9000</v>
      </c>
      <c r="X1078">
        <v>34</v>
      </c>
      <c r="Y1078">
        <v>2800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</row>
    <row r="1079" spans="1:57" x14ac:dyDescent="0.3">
      <c r="A1079" s="3">
        <v>45749</v>
      </c>
      <c r="B1079">
        <v>133</v>
      </c>
      <c r="C1079" t="s">
        <v>82</v>
      </c>
      <c r="D1079">
        <v>833013</v>
      </c>
      <c r="E1079" t="s">
        <v>1888</v>
      </c>
      <c r="F1079">
        <v>101947</v>
      </c>
      <c r="G1079" s="1">
        <v>45749.344444444447</v>
      </c>
      <c r="H1079">
        <v>0</v>
      </c>
      <c r="I1079">
        <v>0</v>
      </c>
      <c r="J1079">
        <v>0</v>
      </c>
      <c r="K1079">
        <v>0</v>
      </c>
      <c r="L1079">
        <v>100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</v>
      </c>
      <c r="W1079">
        <v>100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</row>
    <row r="1080" spans="1:57" x14ac:dyDescent="0.3">
      <c r="A1080" s="3">
        <v>45749</v>
      </c>
      <c r="B1080">
        <v>147</v>
      </c>
      <c r="C1080" t="s">
        <v>156</v>
      </c>
      <c r="D1080">
        <v>20989</v>
      </c>
      <c r="E1080" t="s">
        <v>333</v>
      </c>
      <c r="F1080">
        <v>101441</v>
      </c>
      <c r="G1080" s="1">
        <v>45728.878472222219</v>
      </c>
      <c r="H1080">
        <v>0</v>
      </c>
      <c r="I1080">
        <v>0</v>
      </c>
      <c r="J1080">
        <v>0</v>
      </c>
      <c r="K1080">
        <v>0</v>
      </c>
      <c r="L1080">
        <v>50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50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</row>
    <row r="1081" spans="1:57" x14ac:dyDescent="0.3">
      <c r="A1081" s="3">
        <v>45749</v>
      </c>
      <c r="B1081">
        <v>116</v>
      </c>
      <c r="C1081" t="s">
        <v>131</v>
      </c>
      <c r="D1081">
        <v>9725</v>
      </c>
      <c r="E1081" t="s">
        <v>250</v>
      </c>
      <c r="F1081">
        <v>9725</v>
      </c>
      <c r="G1081" s="1">
        <v>45682.486805555556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</row>
    <row r="1082" spans="1:57" x14ac:dyDescent="0.3">
      <c r="A1082" s="3">
        <v>45749</v>
      </c>
      <c r="B1082">
        <v>135</v>
      </c>
      <c r="C1082" t="s">
        <v>72</v>
      </c>
      <c r="D1082">
        <v>89572</v>
      </c>
      <c r="E1082" t="s">
        <v>276</v>
      </c>
      <c r="F1082">
        <v>101394</v>
      </c>
      <c r="G1082" s="1">
        <v>45723.84097222222</v>
      </c>
      <c r="H1082">
        <v>0</v>
      </c>
      <c r="I1082">
        <v>0</v>
      </c>
      <c r="J1082">
        <v>0</v>
      </c>
      <c r="K1082">
        <v>0</v>
      </c>
      <c r="L1082">
        <v>200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17</v>
      </c>
      <c r="W1082">
        <v>850</v>
      </c>
      <c r="X1082">
        <v>11</v>
      </c>
      <c r="Y1082">
        <v>650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</row>
    <row r="1083" spans="1:57" x14ac:dyDescent="0.3">
      <c r="A1083" s="3">
        <v>45749</v>
      </c>
      <c r="B1083">
        <v>147</v>
      </c>
      <c r="C1083" t="s">
        <v>156</v>
      </c>
      <c r="D1083">
        <v>69092</v>
      </c>
      <c r="E1083" t="s">
        <v>430</v>
      </c>
      <c r="F1083">
        <v>101629</v>
      </c>
      <c r="G1083" s="1">
        <v>45736.279166666667</v>
      </c>
      <c r="H1083">
        <v>0</v>
      </c>
      <c r="I1083">
        <v>0</v>
      </c>
      <c r="J1083">
        <v>0</v>
      </c>
      <c r="K1083">
        <v>0</v>
      </c>
      <c r="L1083">
        <v>6550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137</v>
      </c>
      <c r="W1083">
        <v>8100</v>
      </c>
      <c r="X1083">
        <v>9</v>
      </c>
      <c r="Y1083">
        <v>550</v>
      </c>
      <c r="Z1083">
        <v>20</v>
      </c>
      <c r="AA1083">
        <v>1000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</row>
    <row r="1084" spans="1:57" x14ac:dyDescent="0.3">
      <c r="A1084" s="3">
        <v>45749</v>
      </c>
      <c r="B1084">
        <v>144</v>
      </c>
      <c r="C1084" t="s">
        <v>120</v>
      </c>
      <c r="D1084">
        <v>79331</v>
      </c>
      <c r="E1084" t="s">
        <v>275</v>
      </c>
      <c r="F1084">
        <v>101361</v>
      </c>
      <c r="G1084" s="1">
        <v>45722.944444444445</v>
      </c>
      <c r="H1084">
        <v>0</v>
      </c>
      <c r="I1084">
        <v>0</v>
      </c>
      <c r="J1084">
        <v>0</v>
      </c>
      <c r="K1084">
        <v>0</v>
      </c>
      <c r="L1084">
        <v>2150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45</v>
      </c>
      <c r="W1084">
        <v>2400</v>
      </c>
      <c r="X1084">
        <v>5</v>
      </c>
      <c r="Y1084">
        <v>250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</row>
    <row r="1085" spans="1:57" x14ac:dyDescent="0.3">
      <c r="A1085" s="3">
        <v>45749</v>
      </c>
      <c r="B1085">
        <v>121</v>
      </c>
      <c r="C1085" t="s">
        <v>77</v>
      </c>
      <c r="D1085">
        <v>44518</v>
      </c>
      <c r="E1085" t="s">
        <v>345</v>
      </c>
      <c r="F1085">
        <v>101488</v>
      </c>
      <c r="G1085" s="1">
        <v>45729.841666666667</v>
      </c>
      <c r="H1085">
        <v>0</v>
      </c>
      <c r="I1085">
        <v>0</v>
      </c>
      <c r="J1085">
        <v>0</v>
      </c>
      <c r="K1085">
        <v>0</v>
      </c>
      <c r="L1085">
        <v>4100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164</v>
      </c>
      <c r="W1085">
        <v>8650</v>
      </c>
      <c r="X1085">
        <v>34</v>
      </c>
      <c r="Y1085">
        <v>4550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</row>
    <row r="1086" spans="1:57" x14ac:dyDescent="0.3">
      <c r="A1086" s="3">
        <v>45749</v>
      </c>
      <c r="B1086">
        <v>122</v>
      </c>
      <c r="C1086" t="s">
        <v>58</v>
      </c>
      <c r="D1086">
        <v>486</v>
      </c>
      <c r="E1086" t="s">
        <v>248</v>
      </c>
      <c r="F1086">
        <v>100036</v>
      </c>
      <c r="G1086" s="1">
        <v>45676.613194444442</v>
      </c>
      <c r="H1086">
        <v>0</v>
      </c>
      <c r="I1086">
        <v>0</v>
      </c>
      <c r="J1086">
        <v>0</v>
      </c>
      <c r="K1086">
        <v>0</v>
      </c>
      <c r="L1086">
        <v>9200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263</v>
      </c>
      <c r="W1086">
        <v>18500</v>
      </c>
      <c r="X1086">
        <v>60</v>
      </c>
      <c r="Y1086">
        <v>9300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</row>
    <row r="1087" spans="1:57" x14ac:dyDescent="0.3">
      <c r="A1087" s="3">
        <v>45749</v>
      </c>
      <c r="B1087">
        <v>138</v>
      </c>
      <c r="C1087" t="s">
        <v>70</v>
      </c>
      <c r="D1087">
        <v>661986</v>
      </c>
      <c r="E1087" t="s">
        <v>508</v>
      </c>
      <c r="F1087">
        <v>101833</v>
      </c>
      <c r="G1087" s="1">
        <v>45745.356249999997</v>
      </c>
      <c r="H1087">
        <v>0</v>
      </c>
      <c r="I1087">
        <v>0</v>
      </c>
      <c r="J1087">
        <v>0</v>
      </c>
      <c r="K1087">
        <v>0</v>
      </c>
      <c r="L1087">
        <v>850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36</v>
      </c>
      <c r="W1087">
        <v>1800</v>
      </c>
      <c r="X1087">
        <v>10</v>
      </c>
      <c r="Y1087">
        <v>950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</row>
    <row r="1088" spans="1:57" x14ac:dyDescent="0.3">
      <c r="A1088" s="3">
        <v>45749</v>
      </c>
      <c r="B1088">
        <v>146</v>
      </c>
      <c r="C1088" t="s">
        <v>79</v>
      </c>
      <c r="D1088">
        <v>4584</v>
      </c>
      <c r="E1088" t="s">
        <v>234</v>
      </c>
      <c r="F1088">
        <v>101316</v>
      </c>
      <c r="G1088" s="1">
        <v>45716.95</v>
      </c>
      <c r="H1088">
        <v>0</v>
      </c>
      <c r="I1088">
        <v>0</v>
      </c>
      <c r="J1088">
        <v>0</v>
      </c>
      <c r="K1088">
        <v>0</v>
      </c>
      <c r="L1088">
        <v>3800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133</v>
      </c>
      <c r="W1088">
        <v>7000</v>
      </c>
      <c r="X1088">
        <v>21</v>
      </c>
      <c r="Y1088">
        <v>3200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</row>
    <row r="1089" spans="1:57" x14ac:dyDescent="0.3">
      <c r="A1089" s="3">
        <v>45749</v>
      </c>
      <c r="B1089">
        <v>145</v>
      </c>
      <c r="C1089" t="s">
        <v>154</v>
      </c>
      <c r="D1089">
        <v>90601</v>
      </c>
      <c r="E1089" t="s">
        <v>334</v>
      </c>
      <c r="F1089">
        <v>101459</v>
      </c>
      <c r="G1089" s="1">
        <v>45728.894444444442</v>
      </c>
      <c r="H1089">
        <v>0</v>
      </c>
      <c r="I1089">
        <v>0</v>
      </c>
      <c r="J1089">
        <v>0</v>
      </c>
      <c r="K1089">
        <v>0</v>
      </c>
      <c r="L1089">
        <v>6700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510</v>
      </c>
      <c r="W1089">
        <v>28250</v>
      </c>
      <c r="X1089">
        <v>106</v>
      </c>
      <c r="Y1089">
        <v>21450</v>
      </c>
      <c r="Z1089">
        <v>1</v>
      </c>
      <c r="AA1089">
        <v>100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</row>
    <row r="1090" spans="1:57" x14ac:dyDescent="0.3">
      <c r="A1090" s="3">
        <v>45749</v>
      </c>
      <c r="B1090">
        <v>138</v>
      </c>
      <c r="C1090" t="s">
        <v>70</v>
      </c>
      <c r="D1090">
        <v>84457</v>
      </c>
      <c r="E1090" t="s">
        <v>391</v>
      </c>
      <c r="F1090">
        <v>101544</v>
      </c>
      <c r="G1090" s="1">
        <v>45734.055555555555</v>
      </c>
      <c r="H1090">
        <v>0</v>
      </c>
      <c r="I1090">
        <v>0</v>
      </c>
      <c r="J1090">
        <v>0</v>
      </c>
      <c r="K1090">
        <v>0</v>
      </c>
      <c r="L1090">
        <v>7650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171</v>
      </c>
      <c r="W1090">
        <v>8550</v>
      </c>
      <c r="X1090">
        <v>18</v>
      </c>
      <c r="Y1090">
        <v>900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</row>
    <row r="1091" spans="1:57" x14ac:dyDescent="0.3">
      <c r="A1091" s="3">
        <v>45749</v>
      </c>
      <c r="B1091">
        <v>432</v>
      </c>
      <c r="C1091" t="s">
        <v>146</v>
      </c>
      <c r="D1091">
        <v>6637</v>
      </c>
      <c r="E1091" t="s">
        <v>235</v>
      </c>
      <c r="F1091">
        <v>101297</v>
      </c>
      <c r="G1091" s="1">
        <v>45716.28125</v>
      </c>
      <c r="H1091">
        <v>0</v>
      </c>
      <c r="I1091">
        <v>0</v>
      </c>
      <c r="J1091">
        <v>0</v>
      </c>
      <c r="K1091">
        <v>0</v>
      </c>
      <c r="L1091">
        <v>1000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48</v>
      </c>
      <c r="W1091">
        <v>2700</v>
      </c>
      <c r="X1091">
        <v>14</v>
      </c>
      <c r="Y1091">
        <v>1700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</row>
    <row r="1092" spans="1:57" x14ac:dyDescent="0.3">
      <c r="A1092" s="3">
        <v>45749</v>
      </c>
      <c r="B1092">
        <v>139</v>
      </c>
      <c r="C1092" t="s">
        <v>96</v>
      </c>
      <c r="D1092">
        <v>423382</v>
      </c>
      <c r="E1092" t="s">
        <v>460</v>
      </c>
      <c r="F1092">
        <v>101723</v>
      </c>
      <c r="G1092" s="1">
        <v>45741.977083333331</v>
      </c>
      <c r="H1092">
        <v>0</v>
      </c>
      <c r="I1092">
        <v>0</v>
      </c>
      <c r="J1092">
        <v>0</v>
      </c>
      <c r="K1092">
        <v>0</v>
      </c>
      <c r="L1092">
        <v>-150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50</v>
      </c>
      <c r="X1092">
        <v>4</v>
      </c>
      <c r="Y1092">
        <v>200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</row>
    <row r="1093" spans="1:57" x14ac:dyDescent="0.3">
      <c r="A1093" s="3">
        <v>45749</v>
      </c>
      <c r="B1093">
        <v>143</v>
      </c>
      <c r="C1093" t="s">
        <v>89</v>
      </c>
      <c r="D1093">
        <v>85458</v>
      </c>
      <c r="E1093" t="s">
        <v>451</v>
      </c>
      <c r="F1093">
        <v>101695</v>
      </c>
      <c r="G1093" s="1">
        <v>45737.289583333331</v>
      </c>
      <c r="H1093">
        <v>0</v>
      </c>
      <c r="I1093">
        <v>0</v>
      </c>
      <c r="J1093">
        <v>0</v>
      </c>
      <c r="K1093">
        <v>0</v>
      </c>
      <c r="L1093">
        <v>1000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25</v>
      </c>
      <c r="W1093">
        <v>1450</v>
      </c>
      <c r="X1093">
        <v>9</v>
      </c>
      <c r="Y1093">
        <v>450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</row>
    <row r="1094" spans="1:57" x14ac:dyDescent="0.3">
      <c r="A1094" s="3">
        <v>45749</v>
      </c>
      <c r="B1094">
        <v>127</v>
      </c>
      <c r="C1094" t="s">
        <v>56</v>
      </c>
      <c r="D1094">
        <v>9682</v>
      </c>
      <c r="E1094" t="s">
        <v>192</v>
      </c>
      <c r="F1094">
        <v>100128</v>
      </c>
      <c r="G1094" s="1">
        <v>45681.74722222222</v>
      </c>
      <c r="H1094">
        <v>0</v>
      </c>
      <c r="I1094">
        <v>0</v>
      </c>
      <c r="J1094">
        <v>0</v>
      </c>
      <c r="K1094">
        <v>0</v>
      </c>
      <c r="L1094">
        <v>12650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363</v>
      </c>
      <c r="W1094">
        <v>21550</v>
      </c>
      <c r="X1094">
        <v>85</v>
      </c>
      <c r="Y1094">
        <v>8900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</row>
    <row r="1095" spans="1:57" x14ac:dyDescent="0.3">
      <c r="A1095" s="3">
        <v>45749</v>
      </c>
      <c r="B1095">
        <v>147</v>
      </c>
      <c r="C1095" t="s">
        <v>156</v>
      </c>
      <c r="D1095">
        <v>42458</v>
      </c>
      <c r="E1095" t="s">
        <v>141</v>
      </c>
      <c r="F1095">
        <v>101579</v>
      </c>
      <c r="G1095" s="1">
        <v>45734.468055555553</v>
      </c>
      <c r="H1095">
        <v>0</v>
      </c>
      <c r="I1095">
        <v>0</v>
      </c>
      <c r="J1095">
        <v>0</v>
      </c>
      <c r="K1095">
        <v>0</v>
      </c>
      <c r="L1095">
        <v>50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120</v>
      </c>
      <c r="W1095">
        <v>6600</v>
      </c>
      <c r="X1095">
        <v>3</v>
      </c>
      <c r="Y1095">
        <v>6550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</row>
    <row r="1096" spans="1:57" x14ac:dyDescent="0.3">
      <c r="A1096" s="3">
        <v>45749</v>
      </c>
      <c r="B1096">
        <v>432</v>
      </c>
      <c r="C1096" t="s">
        <v>146</v>
      </c>
      <c r="D1096">
        <v>34270</v>
      </c>
      <c r="E1096" t="s">
        <v>356</v>
      </c>
      <c r="F1096">
        <v>101482</v>
      </c>
      <c r="G1096" s="1">
        <v>45729.838888888888</v>
      </c>
      <c r="H1096">
        <v>0</v>
      </c>
      <c r="I1096">
        <v>0</v>
      </c>
      <c r="J1096">
        <v>0</v>
      </c>
      <c r="K1096">
        <v>0</v>
      </c>
      <c r="L1096">
        <v>3800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87</v>
      </c>
      <c r="W1096">
        <v>4350</v>
      </c>
      <c r="X1096">
        <v>11</v>
      </c>
      <c r="Y1096">
        <v>550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</row>
    <row r="1097" spans="1:57" x14ac:dyDescent="0.3">
      <c r="A1097" s="3">
        <v>45749</v>
      </c>
      <c r="B1097">
        <v>132</v>
      </c>
      <c r="C1097" t="s">
        <v>87</v>
      </c>
      <c r="D1097">
        <v>39360</v>
      </c>
      <c r="E1097" t="s">
        <v>318</v>
      </c>
      <c r="F1097">
        <v>101413</v>
      </c>
      <c r="G1097" s="1">
        <v>45726.785416666666</v>
      </c>
      <c r="H1097">
        <v>0</v>
      </c>
      <c r="I1097">
        <v>0</v>
      </c>
      <c r="J1097">
        <v>0</v>
      </c>
      <c r="K1097">
        <v>0</v>
      </c>
      <c r="L1097">
        <v>4400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194</v>
      </c>
      <c r="W1097">
        <v>10000</v>
      </c>
      <c r="X1097">
        <v>45</v>
      </c>
      <c r="Y1097">
        <v>5600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</row>
    <row r="1098" spans="1:57" x14ac:dyDescent="0.3">
      <c r="A1098" s="3">
        <v>45749</v>
      </c>
      <c r="B1098">
        <v>147</v>
      </c>
      <c r="C1098" t="s">
        <v>156</v>
      </c>
      <c r="D1098">
        <v>448</v>
      </c>
      <c r="E1098" t="s">
        <v>343</v>
      </c>
      <c r="F1098">
        <v>100437</v>
      </c>
      <c r="G1098" s="1">
        <v>45728.875694444447</v>
      </c>
      <c r="H1098">
        <v>0</v>
      </c>
      <c r="I1098">
        <v>0</v>
      </c>
      <c r="J1098">
        <v>0</v>
      </c>
      <c r="K1098">
        <v>0</v>
      </c>
      <c r="L1098">
        <v>8300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97</v>
      </c>
      <c r="W1098">
        <v>9500</v>
      </c>
      <c r="X1098">
        <v>10</v>
      </c>
      <c r="Y1098">
        <v>1200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</row>
    <row r="1099" spans="1:57" x14ac:dyDescent="0.3">
      <c r="A1099" s="3">
        <v>45749</v>
      </c>
      <c r="B1099">
        <v>121</v>
      </c>
      <c r="C1099" t="s">
        <v>77</v>
      </c>
      <c r="D1099">
        <v>48577</v>
      </c>
      <c r="E1099" t="s">
        <v>344</v>
      </c>
      <c r="F1099">
        <v>101499</v>
      </c>
      <c r="G1099" s="1">
        <v>45730.44027777778</v>
      </c>
      <c r="H1099">
        <v>0</v>
      </c>
      <c r="I1099">
        <v>0</v>
      </c>
      <c r="J1099">
        <v>0</v>
      </c>
      <c r="K1099">
        <v>0</v>
      </c>
      <c r="L1099">
        <v>4750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313</v>
      </c>
      <c r="W1099">
        <v>16000</v>
      </c>
      <c r="X1099">
        <v>84</v>
      </c>
      <c r="Y1099">
        <v>11250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</row>
    <row r="1100" spans="1:57" x14ac:dyDescent="0.3">
      <c r="A1100" s="3">
        <v>45749</v>
      </c>
      <c r="B1100">
        <v>143</v>
      </c>
      <c r="C1100" t="s">
        <v>89</v>
      </c>
      <c r="D1100">
        <v>7618</v>
      </c>
      <c r="E1100" t="s">
        <v>176</v>
      </c>
      <c r="F1100">
        <v>100716</v>
      </c>
      <c r="G1100" s="1">
        <v>45708.759027777778</v>
      </c>
      <c r="H1100">
        <v>0</v>
      </c>
      <c r="I1100">
        <v>0</v>
      </c>
      <c r="J1100">
        <v>0</v>
      </c>
      <c r="K1100">
        <v>0</v>
      </c>
      <c r="L1100">
        <v>4550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247</v>
      </c>
      <c r="W1100">
        <v>12950</v>
      </c>
      <c r="X1100">
        <v>46</v>
      </c>
      <c r="Y1100">
        <v>8400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</row>
    <row r="1101" spans="1:57" x14ac:dyDescent="0.3">
      <c r="A1101" s="3">
        <v>45749</v>
      </c>
      <c r="B1101">
        <v>137</v>
      </c>
      <c r="C1101" t="s">
        <v>117</v>
      </c>
      <c r="D1101">
        <v>852423</v>
      </c>
      <c r="E1101" t="s">
        <v>499</v>
      </c>
      <c r="F1101">
        <v>101791</v>
      </c>
      <c r="G1101" s="1">
        <v>45744.359722222223</v>
      </c>
      <c r="H1101">
        <v>0</v>
      </c>
      <c r="I1101">
        <v>0</v>
      </c>
      <c r="J1101">
        <v>0</v>
      </c>
      <c r="K1101">
        <v>0</v>
      </c>
      <c r="L1101">
        <v>2600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170</v>
      </c>
      <c r="W1101">
        <v>9300</v>
      </c>
      <c r="X1101">
        <v>41</v>
      </c>
      <c r="Y1101">
        <v>6700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</row>
    <row r="1102" spans="1:57" x14ac:dyDescent="0.3">
      <c r="A1102" s="3">
        <v>45749</v>
      </c>
      <c r="B1102">
        <v>141</v>
      </c>
      <c r="C1102" t="s">
        <v>123</v>
      </c>
      <c r="D1102">
        <v>6596</v>
      </c>
      <c r="E1102" t="s">
        <v>390</v>
      </c>
      <c r="F1102">
        <v>101603</v>
      </c>
      <c r="G1102" s="1">
        <v>45735.464583333334</v>
      </c>
      <c r="H1102">
        <v>0</v>
      </c>
      <c r="I1102">
        <v>0</v>
      </c>
      <c r="J1102">
        <v>0</v>
      </c>
      <c r="K1102">
        <v>0</v>
      </c>
      <c r="L1102">
        <v>1150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25</v>
      </c>
      <c r="W1102">
        <v>1250</v>
      </c>
      <c r="X1102">
        <v>2</v>
      </c>
      <c r="Y1102">
        <v>100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</row>
    <row r="1103" spans="1:57" x14ac:dyDescent="0.3">
      <c r="A1103" s="3">
        <v>45749</v>
      </c>
      <c r="B1103">
        <v>137</v>
      </c>
      <c r="C1103" t="s">
        <v>117</v>
      </c>
      <c r="D1103">
        <v>47557</v>
      </c>
      <c r="E1103" t="s">
        <v>444</v>
      </c>
      <c r="F1103">
        <v>101671</v>
      </c>
      <c r="G1103" s="1">
        <v>45737.306944444441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38</v>
      </c>
      <c r="W1103">
        <v>1900</v>
      </c>
      <c r="X1103">
        <v>11</v>
      </c>
      <c r="Y1103">
        <v>1900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</row>
    <row r="1104" spans="1:57" x14ac:dyDescent="0.3">
      <c r="A1104" s="3">
        <v>45749</v>
      </c>
      <c r="B1104">
        <v>130</v>
      </c>
      <c r="C1104" t="s">
        <v>60</v>
      </c>
      <c r="D1104">
        <v>3532</v>
      </c>
      <c r="E1104" t="s">
        <v>187</v>
      </c>
      <c r="F1104">
        <v>101198</v>
      </c>
      <c r="G1104" s="1">
        <v>45684.6875</v>
      </c>
      <c r="H1104">
        <v>0</v>
      </c>
      <c r="I1104">
        <v>0</v>
      </c>
      <c r="J1104">
        <v>0</v>
      </c>
      <c r="K1104">
        <v>0</v>
      </c>
      <c r="L1104">
        <v>750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42</v>
      </c>
      <c r="W1104">
        <v>2100</v>
      </c>
      <c r="X1104">
        <v>8</v>
      </c>
      <c r="Y1104">
        <v>1350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</row>
    <row r="1105" spans="1:57" x14ac:dyDescent="0.3">
      <c r="A1105" s="3">
        <v>45749</v>
      </c>
      <c r="B1105">
        <v>143</v>
      </c>
      <c r="C1105" t="s">
        <v>89</v>
      </c>
      <c r="D1105">
        <v>853442</v>
      </c>
      <c r="E1105" t="s">
        <v>514</v>
      </c>
      <c r="F1105">
        <v>101869</v>
      </c>
      <c r="G1105" s="1">
        <v>45745.349305555559</v>
      </c>
      <c r="H1105">
        <v>0</v>
      </c>
      <c r="I1105">
        <v>0</v>
      </c>
      <c r="J1105">
        <v>0</v>
      </c>
      <c r="K1105">
        <v>0</v>
      </c>
      <c r="L1105">
        <v>900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34</v>
      </c>
      <c r="W1105">
        <v>1700</v>
      </c>
      <c r="X1105">
        <v>7</v>
      </c>
      <c r="Y1105">
        <v>800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</row>
    <row r="1106" spans="1:57" x14ac:dyDescent="0.3">
      <c r="A1106" s="3">
        <v>45749</v>
      </c>
      <c r="B1106">
        <v>130</v>
      </c>
      <c r="C1106" t="s">
        <v>60</v>
      </c>
      <c r="D1106">
        <v>1583</v>
      </c>
      <c r="E1106" t="s">
        <v>237</v>
      </c>
      <c r="F1106">
        <v>101306</v>
      </c>
      <c r="G1106" s="1">
        <v>45716.948611111111</v>
      </c>
      <c r="H1106">
        <v>0</v>
      </c>
      <c r="I1106">
        <v>0</v>
      </c>
      <c r="J1106">
        <v>0</v>
      </c>
      <c r="K1106">
        <v>0</v>
      </c>
      <c r="L1106">
        <v>9900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441</v>
      </c>
      <c r="W1106">
        <v>24600</v>
      </c>
      <c r="X1106">
        <v>90</v>
      </c>
      <c r="Y1106">
        <v>14700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</row>
    <row r="1107" spans="1:57" x14ac:dyDescent="0.3">
      <c r="A1107" s="3">
        <v>45749</v>
      </c>
      <c r="B1107">
        <v>122</v>
      </c>
      <c r="C1107" t="s">
        <v>58</v>
      </c>
      <c r="D1107">
        <v>560</v>
      </c>
      <c r="E1107" t="s">
        <v>91</v>
      </c>
      <c r="F1107">
        <v>100034</v>
      </c>
      <c r="G1107" s="1">
        <v>45676.611805555556</v>
      </c>
      <c r="H1107">
        <v>0</v>
      </c>
      <c r="I1107">
        <v>0</v>
      </c>
      <c r="J1107">
        <v>0</v>
      </c>
      <c r="K1107">
        <v>0</v>
      </c>
      <c r="L1107">
        <v>-100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61</v>
      </c>
      <c r="W1107">
        <v>3200</v>
      </c>
      <c r="X1107">
        <v>29</v>
      </c>
      <c r="Y1107">
        <v>3300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</row>
    <row r="1108" spans="1:57" x14ac:dyDescent="0.3">
      <c r="A1108" s="3">
        <v>45749</v>
      </c>
      <c r="B1108">
        <v>127</v>
      </c>
      <c r="C1108" t="s">
        <v>56</v>
      </c>
      <c r="D1108">
        <v>9782</v>
      </c>
      <c r="E1108" t="s">
        <v>93</v>
      </c>
      <c r="F1108">
        <v>101264</v>
      </c>
      <c r="G1108" s="1">
        <v>45713.768750000003</v>
      </c>
      <c r="H1108">
        <v>0</v>
      </c>
      <c r="I1108">
        <v>0</v>
      </c>
      <c r="J1108">
        <v>0</v>
      </c>
      <c r="K1108">
        <v>0</v>
      </c>
      <c r="L1108">
        <v>22100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733</v>
      </c>
      <c r="W1108">
        <v>42750</v>
      </c>
      <c r="X1108">
        <v>116</v>
      </c>
      <c r="Y1108">
        <v>20650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</row>
    <row r="1109" spans="1:57" x14ac:dyDescent="0.3">
      <c r="A1109" s="3">
        <v>45749</v>
      </c>
      <c r="B1109">
        <v>145</v>
      </c>
      <c r="C1109" t="s">
        <v>154</v>
      </c>
      <c r="D1109">
        <v>17976</v>
      </c>
      <c r="E1109" t="s">
        <v>1331</v>
      </c>
      <c r="F1109">
        <v>101466</v>
      </c>
      <c r="G1109" s="1">
        <v>45728.9</v>
      </c>
      <c r="H1109">
        <v>0</v>
      </c>
      <c r="I1109">
        <v>0</v>
      </c>
      <c r="J1109">
        <v>0</v>
      </c>
      <c r="K1109">
        <v>0</v>
      </c>
      <c r="L1109">
        <v>1000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52</v>
      </c>
      <c r="W1109">
        <v>2800</v>
      </c>
      <c r="X1109">
        <v>14</v>
      </c>
      <c r="Y1109">
        <v>1800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</row>
    <row r="1110" spans="1:57" x14ac:dyDescent="0.3">
      <c r="A1110" s="3">
        <v>45749</v>
      </c>
      <c r="B1110">
        <v>130</v>
      </c>
      <c r="C1110" t="s">
        <v>60</v>
      </c>
      <c r="D1110">
        <v>98874</v>
      </c>
      <c r="E1110" t="s">
        <v>398</v>
      </c>
      <c r="F1110">
        <v>101589</v>
      </c>
      <c r="G1110" s="1">
        <v>45735.26458333333</v>
      </c>
      <c r="H1110">
        <v>0</v>
      </c>
      <c r="I1110">
        <v>0</v>
      </c>
      <c r="J1110">
        <v>0</v>
      </c>
      <c r="K1110">
        <v>0</v>
      </c>
      <c r="L1110">
        <v>950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35</v>
      </c>
      <c r="W1110">
        <v>1750</v>
      </c>
      <c r="X1110">
        <v>7</v>
      </c>
      <c r="Y1110">
        <v>800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</row>
    <row r="1111" spans="1:57" x14ac:dyDescent="0.3">
      <c r="A1111" s="3">
        <v>45749</v>
      </c>
      <c r="B1111">
        <v>142</v>
      </c>
      <c r="C1111" t="s">
        <v>64</v>
      </c>
      <c r="D1111">
        <v>3615</v>
      </c>
      <c r="E1111" t="s">
        <v>84</v>
      </c>
      <c r="F1111">
        <v>100392</v>
      </c>
      <c r="G1111" s="1">
        <v>45707.525694444441</v>
      </c>
      <c r="H1111">
        <v>0</v>
      </c>
      <c r="I1111">
        <v>0</v>
      </c>
      <c r="J1111">
        <v>0</v>
      </c>
      <c r="K1111">
        <v>0</v>
      </c>
      <c r="L1111">
        <v>10800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271</v>
      </c>
      <c r="W1111">
        <v>14850</v>
      </c>
      <c r="X1111">
        <v>30</v>
      </c>
      <c r="Y1111">
        <v>4050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</row>
    <row r="1112" spans="1:57" x14ac:dyDescent="0.3">
      <c r="A1112" s="3">
        <v>45749</v>
      </c>
      <c r="B1112">
        <v>147</v>
      </c>
      <c r="C1112" t="s">
        <v>156</v>
      </c>
      <c r="D1112">
        <v>1569</v>
      </c>
      <c r="E1112" t="s">
        <v>239</v>
      </c>
      <c r="F1112">
        <v>101323</v>
      </c>
      <c r="G1112" s="1">
        <v>45716.956944444442</v>
      </c>
      <c r="H1112">
        <v>0</v>
      </c>
      <c r="I1112">
        <v>0</v>
      </c>
      <c r="J1112">
        <v>0</v>
      </c>
      <c r="K1112">
        <v>0</v>
      </c>
      <c r="L1112">
        <v>1600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46</v>
      </c>
      <c r="W1112">
        <v>2300</v>
      </c>
      <c r="X1112">
        <v>5</v>
      </c>
      <c r="Y1112">
        <v>700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</row>
    <row r="1113" spans="1:57" x14ac:dyDescent="0.3">
      <c r="A1113" s="3">
        <v>45749</v>
      </c>
      <c r="B1113">
        <v>147</v>
      </c>
      <c r="C1113" t="s">
        <v>156</v>
      </c>
      <c r="D1113">
        <v>80424</v>
      </c>
      <c r="E1113" t="s">
        <v>428</v>
      </c>
      <c r="F1113">
        <v>101651</v>
      </c>
      <c r="G1113" s="1">
        <v>45736.348611111112</v>
      </c>
      <c r="H1113">
        <v>0</v>
      </c>
      <c r="I1113">
        <v>0</v>
      </c>
      <c r="J1113">
        <v>0</v>
      </c>
      <c r="K1113">
        <v>0</v>
      </c>
      <c r="L1113">
        <v>3000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59</v>
      </c>
      <c r="W1113">
        <v>3200</v>
      </c>
      <c r="X1113">
        <v>4</v>
      </c>
      <c r="Y1113">
        <v>200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</row>
    <row r="1114" spans="1:57" x14ac:dyDescent="0.3">
      <c r="A1114" s="3">
        <v>45749</v>
      </c>
      <c r="B1114">
        <v>121</v>
      </c>
      <c r="C1114" t="s">
        <v>77</v>
      </c>
      <c r="D1114">
        <v>29223</v>
      </c>
      <c r="E1114" t="s">
        <v>346</v>
      </c>
      <c r="F1114">
        <v>101487</v>
      </c>
      <c r="G1114" s="1">
        <v>45729.840277777781</v>
      </c>
      <c r="H1114">
        <v>0</v>
      </c>
      <c r="I1114">
        <v>0</v>
      </c>
      <c r="J1114">
        <v>0</v>
      </c>
      <c r="K1114">
        <v>0</v>
      </c>
      <c r="L1114">
        <v>18900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436</v>
      </c>
      <c r="W1114">
        <v>24350</v>
      </c>
      <c r="X1114">
        <v>82</v>
      </c>
      <c r="Y1114">
        <v>5450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</row>
    <row r="1115" spans="1:57" x14ac:dyDescent="0.3">
      <c r="A1115" s="3">
        <v>45749</v>
      </c>
      <c r="B1115">
        <v>127</v>
      </c>
      <c r="C1115" t="s">
        <v>56</v>
      </c>
      <c r="D1115">
        <v>5677</v>
      </c>
      <c r="E1115" t="s">
        <v>252</v>
      </c>
      <c r="F1115">
        <v>100796</v>
      </c>
      <c r="G1115" s="1">
        <v>45681.552777777775</v>
      </c>
      <c r="H1115">
        <v>0</v>
      </c>
      <c r="I1115">
        <v>0</v>
      </c>
      <c r="J1115">
        <v>0</v>
      </c>
      <c r="K1115">
        <v>0</v>
      </c>
      <c r="L1115">
        <v>9800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172</v>
      </c>
      <c r="W1115">
        <v>11300</v>
      </c>
      <c r="X1115">
        <v>12</v>
      </c>
      <c r="Y1115">
        <v>1500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</row>
    <row r="1116" spans="1:57" x14ac:dyDescent="0.3">
      <c r="A1116" s="3">
        <v>45749</v>
      </c>
      <c r="B1116">
        <v>130</v>
      </c>
      <c r="C1116" t="s">
        <v>60</v>
      </c>
      <c r="D1116">
        <v>512532</v>
      </c>
      <c r="E1116" t="s">
        <v>462</v>
      </c>
      <c r="F1116">
        <v>101729</v>
      </c>
      <c r="G1116" s="1">
        <v>45741.980555555558</v>
      </c>
      <c r="H1116">
        <v>0</v>
      </c>
      <c r="I1116">
        <v>0</v>
      </c>
      <c r="J1116">
        <v>0</v>
      </c>
      <c r="K1116">
        <v>0</v>
      </c>
      <c r="L1116">
        <v>3400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86</v>
      </c>
      <c r="W1116">
        <v>4800</v>
      </c>
      <c r="X1116">
        <v>19</v>
      </c>
      <c r="Y1116">
        <v>1400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</row>
    <row r="1117" spans="1:57" x14ac:dyDescent="0.3">
      <c r="A1117" s="3">
        <v>45749</v>
      </c>
      <c r="B1117">
        <v>122</v>
      </c>
      <c r="C1117" t="s">
        <v>58</v>
      </c>
      <c r="D1117">
        <v>529</v>
      </c>
      <c r="E1117" t="s">
        <v>75</v>
      </c>
      <c r="F1117">
        <v>100033</v>
      </c>
      <c r="G1117" s="1">
        <v>45676.611111111109</v>
      </c>
      <c r="H1117">
        <v>0</v>
      </c>
      <c r="I1117">
        <v>0</v>
      </c>
      <c r="J1117">
        <v>0</v>
      </c>
      <c r="K1117">
        <v>0</v>
      </c>
      <c r="L1117">
        <v>23550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572</v>
      </c>
      <c r="W1117">
        <v>31800</v>
      </c>
      <c r="X1117">
        <v>69</v>
      </c>
      <c r="Y1117">
        <v>8250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</row>
    <row r="1118" spans="1:57" x14ac:dyDescent="0.3">
      <c r="A1118" s="3">
        <v>45749</v>
      </c>
      <c r="B1118">
        <v>143</v>
      </c>
      <c r="C1118" t="s">
        <v>89</v>
      </c>
      <c r="D1118">
        <v>712207</v>
      </c>
      <c r="E1118" t="s">
        <v>469</v>
      </c>
      <c r="F1118">
        <v>101732</v>
      </c>
      <c r="G1118" s="1">
        <v>45741.986805555556</v>
      </c>
      <c r="H1118">
        <v>0</v>
      </c>
      <c r="I1118">
        <v>0</v>
      </c>
      <c r="J1118">
        <v>0</v>
      </c>
      <c r="K1118">
        <v>0</v>
      </c>
      <c r="L1118">
        <v>4850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251</v>
      </c>
      <c r="W1118">
        <v>12600</v>
      </c>
      <c r="X1118">
        <v>69</v>
      </c>
      <c r="Y1118">
        <v>7750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</row>
    <row r="1119" spans="1:57" x14ac:dyDescent="0.3">
      <c r="A1119" s="3">
        <v>45749</v>
      </c>
      <c r="B1119">
        <v>127</v>
      </c>
      <c r="C1119" t="s">
        <v>56</v>
      </c>
      <c r="D1119">
        <v>73244</v>
      </c>
      <c r="E1119" t="s">
        <v>277</v>
      </c>
      <c r="F1119">
        <v>101392</v>
      </c>
      <c r="G1119" s="1">
        <v>45723.837500000001</v>
      </c>
      <c r="H1119">
        <v>0</v>
      </c>
      <c r="I1119">
        <v>0</v>
      </c>
      <c r="J1119">
        <v>0</v>
      </c>
      <c r="K1119">
        <v>0</v>
      </c>
      <c r="L1119">
        <v>2750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60</v>
      </c>
      <c r="W1119">
        <v>3000</v>
      </c>
      <c r="X1119">
        <v>5</v>
      </c>
      <c r="Y1119">
        <v>250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</row>
    <row r="1120" spans="1:57" x14ac:dyDescent="0.3">
      <c r="A1120" s="3">
        <v>45749</v>
      </c>
      <c r="B1120">
        <v>147</v>
      </c>
      <c r="C1120" t="s">
        <v>156</v>
      </c>
      <c r="D1120">
        <v>89630</v>
      </c>
      <c r="E1120" t="s">
        <v>319</v>
      </c>
      <c r="F1120">
        <v>101384</v>
      </c>
      <c r="G1120" s="1">
        <v>45728.311805555553</v>
      </c>
      <c r="H1120">
        <v>0</v>
      </c>
      <c r="I1120">
        <v>0</v>
      </c>
      <c r="J1120">
        <v>0</v>
      </c>
      <c r="K1120">
        <v>0</v>
      </c>
      <c r="L1120">
        <v>8300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95</v>
      </c>
      <c r="W1120">
        <v>16700</v>
      </c>
      <c r="X1120">
        <v>29</v>
      </c>
      <c r="Y1120">
        <v>8400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</row>
    <row r="1121" spans="1:57" x14ac:dyDescent="0.3">
      <c r="A1121" s="3">
        <v>45749</v>
      </c>
      <c r="B1121">
        <v>122</v>
      </c>
      <c r="C1121" t="s">
        <v>58</v>
      </c>
      <c r="D1121">
        <v>1535</v>
      </c>
      <c r="E1121" t="s">
        <v>59</v>
      </c>
      <c r="F1121">
        <v>101229</v>
      </c>
      <c r="G1121" s="1">
        <v>45700.238888888889</v>
      </c>
      <c r="H1121">
        <v>0</v>
      </c>
      <c r="I1121">
        <v>0</v>
      </c>
      <c r="J1121">
        <v>0</v>
      </c>
      <c r="K1121">
        <v>0</v>
      </c>
      <c r="L1121">
        <v>25750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191</v>
      </c>
      <c r="W1121">
        <v>36700</v>
      </c>
      <c r="X1121">
        <v>30</v>
      </c>
      <c r="Y1121">
        <v>10950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</row>
    <row r="1122" spans="1:57" x14ac:dyDescent="0.3">
      <c r="A1122" s="3">
        <v>45749</v>
      </c>
      <c r="B1122">
        <v>142</v>
      </c>
      <c r="C1122" t="s">
        <v>64</v>
      </c>
      <c r="D1122">
        <v>5634</v>
      </c>
      <c r="E1122" t="s">
        <v>65</v>
      </c>
      <c r="F1122">
        <v>100370</v>
      </c>
      <c r="G1122" s="1">
        <v>45714.779166666667</v>
      </c>
      <c r="H1122">
        <v>0</v>
      </c>
      <c r="I1122">
        <v>0</v>
      </c>
      <c r="J1122">
        <v>0</v>
      </c>
      <c r="K1122">
        <v>0</v>
      </c>
      <c r="L1122">
        <v>15300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440</v>
      </c>
      <c r="W1122">
        <v>22000</v>
      </c>
      <c r="X1122">
        <v>80</v>
      </c>
      <c r="Y1122">
        <v>6700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</row>
    <row r="1123" spans="1:57" x14ac:dyDescent="0.3">
      <c r="A1123" s="3">
        <v>45749</v>
      </c>
      <c r="B1123">
        <v>142</v>
      </c>
      <c r="C1123" t="s">
        <v>64</v>
      </c>
      <c r="D1123">
        <v>511490</v>
      </c>
      <c r="E1123" t="s">
        <v>1889</v>
      </c>
      <c r="F1123">
        <v>101926</v>
      </c>
      <c r="G1123" s="1">
        <v>45749.292361111111</v>
      </c>
      <c r="H1123">
        <v>0</v>
      </c>
      <c r="I1123">
        <v>0</v>
      </c>
      <c r="J1123">
        <v>0</v>
      </c>
      <c r="K1123">
        <v>0</v>
      </c>
      <c r="L1123">
        <v>550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11</v>
      </c>
      <c r="W1123">
        <v>550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</row>
    <row r="1124" spans="1:57" x14ac:dyDescent="0.3">
      <c r="A1124" s="3">
        <v>45749</v>
      </c>
      <c r="B1124">
        <v>138</v>
      </c>
      <c r="C1124" t="s">
        <v>70</v>
      </c>
      <c r="D1124">
        <v>38404</v>
      </c>
      <c r="E1124" t="s">
        <v>397</v>
      </c>
      <c r="F1124">
        <v>101600</v>
      </c>
      <c r="G1124" s="1">
        <v>45735.27847222222</v>
      </c>
      <c r="H1124">
        <v>0</v>
      </c>
      <c r="I1124">
        <v>0</v>
      </c>
      <c r="J1124">
        <v>0</v>
      </c>
      <c r="K1124">
        <v>0</v>
      </c>
      <c r="L1124">
        <v>1450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58</v>
      </c>
      <c r="W1124">
        <v>2900</v>
      </c>
      <c r="X1124">
        <v>10</v>
      </c>
      <c r="Y1124">
        <v>1450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</row>
    <row r="1125" spans="1:57" x14ac:dyDescent="0.3">
      <c r="A1125" s="3">
        <v>45749</v>
      </c>
      <c r="B1125">
        <v>143</v>
      </c>
      <c r="C1125" t="s">
        <v>89</v>
      </c>
      <c r="D1125">
        <v>45574</v>
      </c>
      <c r="E1125" t="s">
        <v>438</v>
      </c>
      <c r="F1125">
        <v>101691</v>
      </c>
      <c r="G1125" s="1">
        <v>45737.300694444442</v>
      </c>
      <c r="H1125">
        <v>0</v>
      </c>
      <c r="I1125">
        <v>0</v>
      </c>
      <c r="J1125">
        <v>0</v>
      </c>
      <c r="K1125">
        <v>0</v>
      </c>
      <c r="L1125">
        <v>50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50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</row>
    <row r="1126" spans="1:57" x14ac:dyDescent="0.3">
      <c r="A1126" s="3">
        <v>45749</v>
      </c>
      <c r="B1126">
        <v>127</v>
      </c>
      <c r="C1126" t="s">
        <v>56</v>
      </c>
      <c r="D1126">
        <v>520</v>
      </c>
      <c r="E1126" t="s">
        <v>68</v>
      </c>
      <c r="F1126">
        <v>101188</v>
      </c>
      <c r="G1126" s="1">
        <v>45681.765277777777</v>
      </c>
      <c r="H1126">
        <v>0</v>
      </c>
      <c r="I1126">
        <v>0</v>
      </c>
      <c r="J1126">
        <v>0</v>
      </c>
      <c r="K1126">
        <v>0</v>
      </c>
      <c r="L1126">
        <v>8350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417</v>
      </c>
      <c r="W1126">
        <v>20950</v>
      </c>
      <c r="X1126">
        <v>64</v>
      </c>
      <c r="Y1126">
        <v>12600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</row>
    <row r="1127" spans="1:57" x14ac:dyDescent="0.3">
      <c r="A1127" s="3">
        <v>45749</v>
      </c>
      <c r="B1127">
        <v>128</v>
      </c>
      <c r="C1127" t="s">
        <v>63</v>
      </c>
      <c r="D1127">
        <v>4617</v>
      </c>
      <c r="E1127" t="s">
        <v>69</v>
      </c>
      <c r="F1127">
        <v>900014</v>
      </c>
      <c r="G1127" s="1">
        <v>45682.605555555558</v>
      </c>
      <c r="H1127">
        <v>0</v>
      </c>
      <c r="I1127">
        <v>0</v>
      </c>
      <c r="J1127">
        <v>0</v>
      </c>
      <c r="K1127">
        <v>0</v>
      </c>
      <c r="L1127">
        <v>11800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290</v>
      </c>
      <c r="W1127">
        <v>16700</v>
      </c>
      <c r="X1127">
        <v>22</v>
      </c>
      <c r="Y1127">
        <v>4900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</row>
    <row r="1128" spans="1:57" x14ac:dyDescent="0.3">
      <c r="A1128" s="3">
        <v>45749</v>
      </c>
      <c r="B1128">
        <v>140</v>
      </c>
      <c r="C1128" t="s">
        <v>158</v>
      </c>
      <c r="D1128">
        <v>965121</v>
      </c>
      <c r="E1128" t="s">
        <v>521</v>
      </c>
      <c r="F1128">
        <v>101776</v>
      </c>
      <c r="G1128" s="1">
        <v>45745.364583333336</v>
      </c>
      <c r="H1128">
        <v>0</v>
      </c>
      <c r="I1128">
        <v>0</v>
      </c>
      <c r="J1128">
        <v>0</v>
      </c>
      <c r="K1128">
        <v>0</v>
      </c>
      <c r="L1128">
        <v>4550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76</v>
      </c>
      <c r="W1128">
        <v>5600</v>
      </c>
      <c r="X1128">
        <v>9</v>
      </c>
      <c r="Y1128">
        <v>1050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</row>
    <row r="1129" spans="1:57" x14ac:dyDescent="0.3">
      <c r="A1129" s="22">
        <v>45750</v>
      </c>
      <c r="B1129">
        <v>128</v>
      </c>
      <c r="C1129" t="s">
        <v>63</v>
      </c>
      <c r="D1129">
        <v>2641</v>
      </c>
      <c r="E1129" t="s">
        <v>108</v>
      </c>
      <c r="F1129">
        <v>900007</v>
      </c>
      <c r="G1129" s="1">
        <v>45682.575694444444</v>
      </c>
      <c r="H1129">
        <v>0</v>
      </c>
      <c r="I1129">
        <v>0</v>
      </c>
      <c r="J1129">
        <v>0</v>
      </c>
      <c r="K1129">
        <v>0</v>
      </c>
      <c r="L1129">
        <v>6750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377</v>
      </c>
      <c r="W1129">
        <v>19700</v>
      </c>
      <c r="X1129">
        <v>67</v>
      </c>
      <c r="Y1129">
        <v>12950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</row>
    <row r="1130" spans="1:57" x14ac:dyDescent="0.3">
      <c r="A1130" s="22">
        <v>45750</v>
      </c>
      <c r="B1130">
        <v>145</v>
      </c>
      <c r="C1130" t="s">
        <v>154</v>
      </c>
      <c r="D1130">
        <v>11867</v>
      </c>
      <c r="E1130" t="s">
        <v>347</v>
      </c>
      <c r="F1130">
        <v>101477</v>
      </c>
      <c r="G1130" s="1">
        <v>45729.835416666669</v>
      </c>
      <c r="H1130">
        <v>0</v>
      </c>
      <c r="I1130">
        <v>0</v>
      </c>
      <c r="J1130">
        <v>0</v>
      </c>
      <c r="K1130">
        <v>0</v>
      </c>
      <c r="L1130">
        <v>8500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222</v>
      </c>
      <c r="W1130">
        <v>11300</v>
      </c>
      <c r="X1130">
        <v>56</v>
      </c>
      <c r="Y1130">
        <v>2800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</row>
    <row r="1131" spans="1:57" x14ac:dyDescent="0.3">
      <c r="A1131" s="22">
        <v>45750</v>
      </c>
      <c r="B1131">
        <v>127</v>
      </c>
      <c r="C1131" t="s">
        <v>56</v>
      </c>
      <c r="D1131">
        <v>4699</v>
      </c>
      <c r="E1131" t="s">
        <v>114</v>
      </c>
      <c r="F1131">
        <v>101012</v>
      </c>
      <c r="G1131" s="1">
        <v>45681.624305555553</v>
      </c>
      <c r="H1131">
        <v>0</v>
      </c>
      <c r="I1131">
        <v>0</v>
      </c>
      <c r="J1131">
        <v>0</v>
      </c>
      <c r="K1131">
        <v>0</v>
      </c>
      <c r="L1131">
        <v>13250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427</v>
      </c>
      <c r="W1131">
        <v>21850</v>
      </c>
      <c r="X1131">
        <v>63</v>
      </c>
      <c r="Y1131">
        <v>8600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</row>
    <row r="1132" spans="1:57" x14ac:dyDescent="0.3">
      <c r="A1132" s="22">
        <v>45750</v>
      </c>
      <c r="B1132">
        <v>140</v>
      </c>
      <c r="C1132" t="s">
        <v>158</v>
      </c>
      <c r="D1132">
        <v>8796</v>
      </c>
      <c r="E1132" t="s">
        <v>439</v>
      </c>
      <c r="F1132">
        <v>101376</v>
      </c>
      <c r="G1132" s="1">
        <v>45722.956944444442</v>
      </c>
      <c r="H1132">
        <v>0</v>
      </c>
      <c r="I1132">
        <v>0</v>
      </c>
      <c r="J1132">
        <v>0</v>
      </c>
      <c r="K1132">
        <v>0</v>
      </c>
      <c r="L1132">
        <v>3350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160</v>
      </c>
      <c r="W1132">
        <v>8050</v>
      </c>
      <c r="X1132">
        <v>34</v>
      </c>
      <c r="Y1132">
        <v>4700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</row>
    <row r="1133" spans="1:57" x14ac:dyDescent="0.3">
      <c r="A1133" s="22">
        <v>45750</v>
      </c>
      <c r="B1133">
        <v>133</v>
      </c>
      <c r="C1133" t="s">
        <v>82</v>
      </c>
      <c r="D1133">
        <v>21056</v>
      </c>
      <c r="E1133" t="s">
        <v>262</v>
      </c>
      <c r="F1133">
        <v>101351</v>
      </c>
      <c r="G1133" s="1">
        <v>45721.984722222223</v>
      </c>
      <c r="H1133">
        <v>0</v>
      </c>
      <c r="I1133">
        <v>0</v>
      </c>
      <c r="J1133">
        <v>0</v>
      </c>
      <c r="K1133">
        <v>0</v>
      </c>
      <c r="L1133">
        <v>8600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271</v>
      </c>
      <c r="W1133">
        <v>14400</v>
      </c>
      <c r="X1133">
        <v>47</v>
      </c>
      <c r="Y1133">
        <v>5800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</row>
    <row r="1134" spans="1:57" x14ac:dyDescent="0.3">
      <c r="A1134" s="22">
        <v>45750</v>
      </c>
      <c r="B1134">
        <v>140</v>
      </c>
      <c r="C1134" t="s">
        <v>158</v>
      </c>
      <c r="D1134">
        <v>49730</v>
      </c>
      <c r="E1134" t="s">
        <v>399</v>
      </c>
      <c r="F1134">
        <v>101563</v>
      </c>
      <c r="G1134" s="1">
        <v>45734.074999999997</v>
      </c>
      <c r="H1134">
        <v>0</v>
      </c>
      <c r="I1134">
        <v>0</v>
      </c>
      <c r="J1134">
        <v>0</v>
      </c>
      <c r="K1134">
        <v>0</v>
      </c>
      <c r="L1134">
        <v>1700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67</v>
      </c>
      <c r="W1134">
        <v>3400</v>
      </c>
      <c r="X1134">
        <v>16</v>
      </c>
      <c r="Y1134">
        <v>1700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</row>
    <row r="1135" spans="1:57" x14ac:dyDescent="0.3">
      <c r="A1135" s="22">
        <v>45750</v>
      </c>
      <c r="B1135">
        <v>135</v>
      </c>
      <c r="C1135" t="s">
        <v>72</v>
      </c>
      <c r="D1135">
        <v>931404</v>
      </c>
      <c r="E1135" t="s">
        <v>2255</v>
      </c>
      <c r="F1135">
        <v>101916</v>
      </c>
      <c r="G1135" s="1">
        <v>45748.129861111112</v>
      </c>
      <c r="H1135">
        <v>0</v>
      </c>
      <c r="I1135">
        <v>0</v>
      </c>
      <c r="J1135">
        <v>0</v>
      </c>
      <c r="K1135">
        <v>0</v>
      </c>
      <c r="L1135">
        <v>350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9</v>
      </c>
      <c r="W1135">
        <v>450</v>
      </c>
      <c r="X1135">
        <v>2</v>
      </c>
      <c r="Y1135">
        <v>100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</row>
    <row r="1136" spans="1:57" x14ac:dyDescent="0.3">
      <c r="A1136" s="22">
        <v>45750</v>
      </c>
      <c r="B1136">
        <v>121</v>
      </c>
      <c r="C1136" t="s">
        <v>77</v>
      </c>
      <c r="D1136">
        <v>27207</v>
      </c>
      <c r="E1136" t="s">
        <v>445</v>
      </c>
      <c r="F1136">
        <v>101697</v>
      </c>
      <c r="G1136" s="1">
        <v>45738.370138888888</v>
      </c>
      <c r="H1136">
        <v>0</v>
      </c>
      <c r="I1136">
        <v>0</v>
      </c>
      <c r="J1136">
        <v>0</v>
      </c>
      <c r="K1136">
        <v>0</v>
      </c>
      <c r="L1136">
        <v>7300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403</v>
      </c>
      <c r="W1136">
        <v>24700</v>
      </c>
      <c r="X1136">
        <v>121</v>
      </c>
      <c r="Y1136">
        <v>17400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</row>
    <row r="1137" spans="1:57" x14ac:dyDescent="0.3">
      <c r="A1137" s="22">
        <v>45750</v>
      </c>
      <c r="B1137">
        <v>127</v>
      </c>
      <c r="C1137" t="s">
        <v>56</v>
      </c>
      <c r="D1137">
        <v>4681</v>
      </c>
      <c r="E1137" t="s">
        <v>106</v>
      </c>
      <c r="F1137">
        <v>100101</v>
      </c>
      <c r="G1137" s="1">
        <v>45688.674305555556</v>
      </c>
      <c r="H1137">
        <v>0</v>
      </c>
      <c r="I1137">
        <v>0</v>
      </c>
      <c r="J1137">
        <v>0</v>
      </c>
      <c r="K1137">
        <v>0</v>
      </c>
      <c r="L1137">
        <v>1700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119</v>
      </c>
      <c r="W1137">
        <v>6000</v>
      </c>
      <c r="X1137">
        <v>49</v>
      </c>
      <c r="Y1137">
        <v>4300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</row>
    <row r="1138" spans="1:57" x14ac:dyDescent="0.3">
      <c r="A1138" s="22">
        <v>45750</v>
      </c>
      <c r="B1138">
        <v>133</v>
      </c>
      <c r="C1138" t="s">
        <v>82</v>
      </c>
      <c r="D1138">
        <v>567875</v>
      </c>
      <c r="E1138" t="s">
        <v>522</v>
      </c>
      <c r="F1138">
        <v>101828</v>
      </c>
      <c r="G1138" s="1">
        <v>45745.35833333333</v>
      </c>
      <c r="H1138">
        <v>0</v>
      </c>
      <c r="I1138">
        <v>0</v>
      </c>
      <c r="J1138">
        <v>0</v>
      </c>
      <c r="K1138">
        <v>0</v>
      </c>
      <c r="L1138">
        <v>13050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299</v>
      </c>
      <c r="W1138">
        <v>17900</v>
      </c>
      <c r="X1138">
        <v>60</v>
      </c>
      <c r="Y1138">
        <v>4850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</row>
    <row r="1139" spans="1:57" x14ac:dyDescent="0.3">
      <c r="A1139" s="22">
        <v>45750</v>
      </c>
      <c r="B1139">
        <v>147</v>
      </c>
      <c r="C1139" t="s">
        <v>156</v>
      </c>
      <c r="D1139">
        <v>588</v>
      </c>
      <c r="E1139" t="s">
        <v>380</v>
      </c>
      <c r="F1139">
        <v>101446</v>
      </c>
      <c r="G1139" s="1">
        <v>45728.884027777778</v>
      </c>
      <c r="H1139">
        <v>0</v>
      </c>
      <c r="I1139">
        <v>0</v>
      </c>
      <c r="J1139">
        <v>0</v>
      </c>
      <c r="K1139">
        <v>0</v>
      </c>
      <c r="L1139">
        <v>300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6</v>
      </c>
      <c r="W1139">
        <v>300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</row>
    <row r="1140" spans="1:57" x14ac:dyDescent="0.3">
      <c r="A1140" s="22">
        <v>45750</v>
      </c>
      <c r="B1140">
        <v>147</v>
      </c>
      <c r="C1140" t="s">
        <v>156</v>
      </c>
      <c r="D1140">
        <v>44622</v>
      </c>
      <c r="E1140" t="s">
        <v>409</v>
      </c>
      <c r="F1140">
        <v>101616</v>
      </c>
      <c r="G1140" s="1">
        <v>45736.270833333336</v>
      </c>
      <c r="H1140">
        <v>0</v>
      </c>
      <c r="I1140">
        <v>0</v>
      </c>
      <c r="J1140">
        <v>0</v>
      </c>
      <c r="K1140">
        <v>0</v>
      </c>
      <c r="L1140">
        <v>3850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120</v>
      </c>
      <c r="W1140">
        <v>6450</v>
      </c>
      <c r="X1140">
        <v>28</v>
      </c>
      <c r="Y1140">
        <v>2600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</row>
    <row r="1141" spans="1:57" x14ac:dyDescent="0.3">
      <c r="A1141" s="22">
        <v>45750</v>
      </c>
      <c r="B1141">
        <v>138</v>
      </c>
      <c r="C1141" t="s">
        <v>70</v>
      </c>
      <c r="D1141">
        <v>418375</v>
      </c>
      <c r="E1141" t="s">
        <v>470</v>
      </c>
      <c r="F1141">
        <v>101741</v>
      </c>
      <c r="G1141" s="1">
        <v>45741.98333333333</v>
      </c>
      <c r="H1141">
        <v>0</v>
      </c>
      <c r="I1141">
        <v>0</v>
      </c>
      <c r="J1141">
        <v>0</v>
      </c>
      <c r="K1141">
        <v>0</v>
      </c>
      <c r="L1141">
        <v>5850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199</v>
      </c>
      <c r="W1141">
        <v>10000</v>
      </c>
      <c r="X1141">
        <v>36</v>
      </c>
      <c r="Y1141">
        <v>4150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</row>
    <row r="1142" spans="1:57" x14ac:dyDescent="0.3">
      <c r="A1142" s="22">
        <v>45750</v>
      </c>
      <c r="B1142">
        <v>130</v>
      </c>
      <c r="C1142" t="s">
        <v>60</v>
      </c>
      <c r="D1142">
        <v>1583</v>
      </c>
      <c r="E1142" t="s">
        <v>237</v>
      </c>
      <c r="F1142">
        <v>101306</v>
      </c>
      <c r="G1142" s="1">
        <v>45716.948611111111</v>
      </c>
      <c r="H1142">
        <v>0</v>
      </c>
      <c r="I1142">
        <v>0</v>
      </c>
      <c r="J1142">
        <v>0</v>
      </c>
      <c r="K1142">
        <v>0</v>
      </c>
      <c r="L1142">
        <v>12050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450</v>
      </c>
      <c r="W1142">
        <v>23200</v>
      </c>
      <c r="X1142">
        <v>80</v>
      </c>
      <c r="Y1142">
        <v>11150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</row>
    <row r="1143" spans="1:57" x14ac:dyDescent="0.3">
      <c r="A1143" s="22">
        <v>45750</v>
      </c>
      <c r="B1143">
        <v>147</v>
      </c>
      <c r="C1143" t="s">
        <v>156</v>
      </c>
      <c r="D1143">
        <v>39478</v>
      </c>
      <c r="E1143" t="s">
        <v>303</v>
      </c>
      <c r="F1143">
        <v>100757</v>
      </c>
      <c r="G1143" s="1">
        <v>45726.46875</v>
      </c>
      <c r="H1143">
        <v>0</v>
      </c>
      <c r="I1143">
        <v>0</v>
      </c>
      <c r="J1143">
        <v>0</v>
      </c>
      <c r="K1143">
        <v>0</v>
      </c>
      <c r="L1143">
        <v>4000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104</v>
      </c>
      <c r="W1143">
        <v>5350</v>
      </c>
      <c r="X1143">
        <v>18</v>
      </c>
      <c r="Y1143">
        <v>1350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</row>
    <row r="1144" spans="1:57" x14ac:dyDescent="0.3">
      <c r="A1144" s="22">
        <v>45750</v>
      </c>
      <c r="B1144">
        <v>127</v>
      </c>
      <c r="C1144" t="s">
        <v>56</v>
      </c>
      <c r="D1144">
        <v>9782</v>
      </c>
      <c r="E1144" t="s">
        <v>93</v>
      </c>
      <c r="F1144">
        <v>101264</v>
      </c>
      <c r="G1144" s="1">
        <v>45713.768750000003</v>
      </c>
      <c r="H1144">
        <v>0</v>
      </c>
      <c r="I1144">
        <v>0</v>
      </c>
      <c r="J1144">
        <v>0</v>
      </c>
      <c r="K1144">
        <v>0</v>
      </c>
      <c r="L1144">
        <v>25700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659</v>
      </c>
      <c r="W1144">
        <v>35700</v>
      </c>
      <c r="X1144">
        <v>101</v>
      </c>
      <c r="Y1144">
        <v>10000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</row>
    <row r="1145" spans="1:57" x14ac:dyDescent="0.3">
      <c r="A1145" s="22">
        <v>45750</v>
      </c>
      <c r="B1145">
        <v>130</v>
      </c>
      <c r="C1145" t="s">
        <v>60</v>
      </c>
      <c r="D1145">
        <v>98874</v>
      </c>
      <c r="E1145" t="s">
        <v>398</v>
      </c>
      <c r="F1145">
        <v>101589</v>
      </c>
      <c r="G1145" s="1">
        <v>45735.26458333333</v>
      </c>
      <c r="H1145">
        <v>0</v>
      </c>
      <c r="I1145">
        <v>0</v>
      </c>
      <c r="J1145">
        <v>0</v>
      </c>
      <c r="K1145">
        <v>0</v>
      </c>
      <c r="L1145">
        <v>2400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52</v>
      </c>
      <c r="W1145">
        <v>2800</v>
      </c>
      <c r="X1145">
        <v>5</v>
      </c>
      <c r="Y1145">
        <v>400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</row>
    <row r="1146" spans="1:57" x14ac:dyDescent="0.3">
      <c r="A1146" s="22">
        <v>45750</v>
      </c>
      <c r="B1146">
        <v>145</v>
      </c>
      <c r="C1146" t="s">
        <v>154</v>
      </c>
      <c r="D1146">
        <v>17976</v>
      </c>
      <c r="E1146" t="s">
        <v>1331</v>
      </c>
      <c r="F1146">
        <v>101466</v>
      </c>
      <c r="G1146" s="1">
        <v>45728.9</v>
      </c>
      <c r="H1146">
        <v>0</v>
      </c>
      <c r="I1146">
        <v>0</v>
      </c>
      <c r="J1146">
        <v>0</v>
      </c>
      <c r="K1146">
        <v>0</v>
      </c>
      <c r="L1146">
        <v>3150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116</v>
      </c>
      <c r="W1146">
        <v>6000</v>
      </c>
      <c r="X1146">
        <v>34</v>
      </c>
      <c r="Y1146">
        <v>2850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</row>
    <row r="1147" spans="1:57" x14ac:dyDescent="0.3">
      <c r="A1147" s="22">
        <v>45750</v>
      </c>
      <c r="B1147">
        <v>142</v>
      </c>
      <c r="C1147" t="s">
        <v>64</v>
      </c>
      <c r="D1147">
        <v>3615</v>
      </c>
      <c r="E1147" t="s">
        <v>84</v>
      </c>
      <c r="F1147">
        <v>100392</v>
      </c>
      <c r="G1147" s="1">
        <v>45707.525694444441</v>
      </c>
      <c r="H1147">
        <v>0</v>
      </c>
      <c r="I1147">
        <v>0</v>
      </c>
      <c r="J1147">
        <v>0</v>
      </c>
      <c r="K1147">
        <v>0</v>
      </c>
      <c r="L1147">
        <v>31350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340</v>
      </c>
      <c r="W1147">
        <v>48800</v>
      </c>
      <c r="X1147">
        <v>52</v>
      </c>
      <c r="Y1147">
        <v>17450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</row>
    <row r="1148" spans="1:57" x14ac:dyDescent="0.3">
      <c r="A1148" s="22">
        <v>45750</v>
      </c>
      <c r="B1148">
        <v>147</v>
      </c>
      <c r="C1148" t="s">
        <v>156</v>
      </c>
      <c r="D1148">
        <v>1569</v>
      </c>
      <c r="E1148" t="s">
        <v>239</v>
      </c>
      <c r="F1148">
        <v>101323</v>
      </c>
      <c r="G1148" s="1">
        <v>45716.956944444442</v>
      </c>
      <c r="H1148">
        <v>0</v>
      </c>
      <c r="I1148">
        <v>0</v>
      </c>
      <c r="J1148">
        <v>0</v>
      </c>
      <c r="K1148">
        <v>0</v>
      </c>
      <c r="L1148">
        <v>1600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40</v>
      </c>
      <c r="W1148">
        <v>2000</v>
      </c>
      <c r="X1148">
        <v>8</v>
      </c>
      <c r="Y1148">
        <v>400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 x14ac:dyDescent="0.3">
      <c r="A1149" s="22">
        <v>45750</v>
      </c>
      <c r="B1149">
        <v>147</v>
      </c>
      <c r="C1149" t="s">
        <v>156</v>
      </c>
      <c r="D1149">
        <v>80424</v>
      </c>
      <c r="E1149" t="s">
        <v>428</v>
      </c>
      <c r="F1149">
        <v>101651</v>
      </c>
      <c r="G1149" s="1">
        <v>45736.348611111112</v>
      </c>
      <c r="H1149">
        <v>0</v>
      </c>
      <c r="I1149">
        <v>0</v>
      </c>
      <c r="J1149">
        <v>0</v>
      </c>
      <c r="K1149">
        <v>0</v>
      </c>
      <c r="L1149">
        <v>-750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56</v>
      </c>
      <c r="W1149">
        <v>2800</v>
      </c>
      <c r="X1149">
        <v>13</v>
      </c>
      <c r="Y1149">
        <v>3550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</row>
    <row r="1150" spans="1:57" x14ac:dyDescent="0.3">
      <c r="A1150" s="22">
        <v>45750</v>
      </c>
      <c r="B1150">
        <v>121</v>
      </c>
      <c r="C1150" t="s">
        <v>77</v>
      </c>
      <c r="D1150">
        <v>29223</v>
      </c>
      <c r="E1150" t="s">
        <v>346</v>
      </c>
      <c r="F1150">
        <v>101487</v>
      </c>
      <c r="G1150" s="1">
        <v>45729.840277777781</v>
      </c>
      <c r="H1150">
        <v>0</v>
      </c>
      <c r="I1150">
        <v>0</v>
      </c>
      <c r="J1150">
        <v>0</v>
      </c>
      <c r="K1150">
        <v>0</v>
      </c>
      <c r="L1150">
        <v>12250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401</v>
      </c>
      <c r="W1150">
        <v>21750</v>
      </c>
      <c r="X1150">
        <v>61</v>
      </c>
      <c r="Y1150">
        <v>9500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</row>
    <row r="1151" spans="1:57" x14ac:dyDescent="0.3">
      <c r="A1151" s="22">
        <v>45750</v>
      </c>
      <c r="B1151">
        <v>127</v>
      </c>
      <c r="C1151" t="s">
        <v>56</v>
      </c>
      <c r="D1151">
        <v>5677</v>
      </c>
      <c r="E1151" t="s">
        <v>252</v>
      </c>
      <c r="F1151">
        <v>100796</v>
      </c>
      <c r="G1151" s="1">
        <v>45681.552777777775</v>
      </c>
      <c r="H1151">
        <v>0</v>
      </c>
      <c r="I1151">
        <v>0</v>
      </c>
      <c r="J1151">
        <v>0</v>
      </c>
      <c r="K1151">
        <v>0</v>
      </c>
      <c r="L1151">
        <v>3550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143</v>
      </c>
      <c r="W1151">
        <v>7150</v>
      </c>
      <c r="X1151">
        <v>41</v>
      </c>
      <c r="Y1151">
        <v>3600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</row>
    <row r="1152" spans="1:57" x14ac:dyDescent="0.3">
      <c r="A1152" s="22">
        <v>45750</v>
      </c>
      <c r="B1152">
        <v>127</v>
      </c>
      <c r="C1152" t="s">
        <v>56</v>
      </c>
      <c r="D1152">
        <v>5775</v>
      </c>
      <c r="E1152" t="s">
        <v>144</v>
      </c>
      <c r="F1152">
        <v>100049</v>
      </c>
      <c r="G1152" s="1">
        <v>45681.600694444445</v>
      </c>
      <c r="H1152">
        <v>0</v>
      </c>
      <c r="I1152">
        <v>0</v>
      </c>
      <c r="J1152">
        <v>0</v>
      </c>
      <c r="K1152">
        <v>0</v>
      </c>
      <c r="L1152">
        <v>16200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491</v>
      </c>
      <c r="W1152">
        <v>25150</v>
      </c>
      <c r="X1152">
        <v>83</v>
      </c>
      <c r="Y1152">
        <v>8950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</row>
    <row r="1153" spans="1:57" x14ac:dyDescent="0.3">
      <c r="A1153" s="22">
        <v>45750</v>
      </c>
      <c r="B1153">
        <v>142</v>
      </c>
      <c r="C1153" t="s">
        <v>64</v>
      </c>
      <c r="D1153">
        <v>8850</v>
      </c>
      <c r="E1153" t="s">
        <v>218</v>
      </c>
      <c r="F1153">
        <v>101318</v>
      </c>
      <c r="G1153" s="1">
        <v>45716.955555555556</v>
      </c>
      <c r="H1153">
        <v>0</v>
      </c>
      <c r="I1153">
        <v>0</v>
      </c>
      <c r="J1153">
        <v>0</v>
      </c>
      <c r="K1153">
        <v>0</v>
      </c>
      <c r="L1153">
        <v>3650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86</v>
      </c>
      <c r="W1153">
        <v>4350</v>
      </c>
      <c r="X1153">
        <v>14</v>
      </c>
      <c r="Y1153">
        <v>700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</row>
    <row r="1154" spans="1:57" x14ac:dyDescent="0.3">
      <c r="A1154" s="22">
        <v>45750</v>
      </c>
      <c r="B1154">
        <v>122</v>
      </c>
      <c r="C1154" t="s">
        <v>58</v>
      </c>
      <c r="D1154">
        <v>8855</v>
      </c>
      <c r="E1154" t="s">
        <v>149</v>
      </c>
      <c r="F1154">
        <v>100144</v>
      </c>
      <c r="G1154" s="1">
        <v>45679.340277777781</v>
      </c>
      <c r="H1154">
        <v>0</v>
      </c>
      <c r="I1154">
        <v>0</v>
      </c>
      <c r="J1154">
        <v>0</v>
      </c>
      <c r="K1154">
        <v>0</v>
      </c>
      <c r="L1154">
        <v>800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21</v>
      </c>
      <c r="W1154">
        <v>1100</v>
      </c>
      <c r="X1154">
        <v>3</v>
      </c>
      <c r="Y1154">
        <v>300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</row>
    <row r="1155" spans="1:57" x14ac:dyDescent="0.3">
      <c r="A1155" s="22">
        <v>45750</v>
      </c>
      <c r="B1155">
        <v>130</v>
      </c>
      <c r="C1155" t="s">
        <v>60</v>
      </c>
      <c r="D1155">
        <v>4759</v>
      </c>
      <c r="E1155" t="s">
        <v>150</v>
      </c>
      <c r="F1155">
        <v>101197</v>
      </c>
      <c r="G1155" s="1">
        <v>45684.651388888888</v>
      </c>
      <c r="H1155">
        <v>0</v>
      </c>
      <c r="I1155">
        <v>0</v>
      </c>
      <c r="J1155">
        <v>0</v>
      </c>
      <c r="K1155">
        <v>0</v>
      </c>
      <c r="L1155">
        <v>-50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17</v>
      </c>
      <c r="W1155">
        <v>950</v>
      </c>
      <c r="X1155">
        <v>10</v>
      </c>
      <c r="Y1155">
        <v>1000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 x14ac:dyDescent="0.3">
      <c r="A1156" s="22">
        <v>45750</v>
      </c>
      <c r="B1156">
        <v>132</v>
      </c>
      <c r="C1156" t="s">
        <v>87</v>
      </c>
      <c r="D1156">
        <v>8857</v>
      </c>
      <c r="E1156" t="s">
        <v>151</v>
      </c>
      <c r="F1156">
        <v>100791</v>
      </c>
      <c r="G1156" s="1">
        <v>45707.380555555559</v>
      </c>
      <c r="H1156">
        <v>0</v>
      </c>
      <c r="I1156">
        <v>0</v>
      </c>
      <c r="J1156">
        <v>0</v>
      </c>
      <c r="K1156">
        <v>0</v>
      </c>
      <c r="L1156">
        <v>7000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162</v>
      </c>
      <c r="W1156">
        <v>8100</v>
      </c>
      <c r="X1156">
        <v>16</v>
      </c>
      <c r="Y1156">
        <v>1100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 x14ac:dyDescent="0.3">
      <c r="A1157" s="22">
        <v>45750</v>
      </c>
      <c r="B1157">
        <v>147</v>
      </c>
      <c r="C1157" t="s">
        <v>156</v>
      </c>
      <c r="D1157">
        <v>59036</v>
      </c>
      <c r="E1157" t="s">
        <v>335</v>
      </c>
      <c r="F1157">
        <v>101395</v>
      </c>
      <c r="G1157" s="1">
        <v>45728.314583333333</v>
      </c>
      <c r="H1157">
        <v>0</v>
      </c>
      <c r="I1157">
        <v>0</v>
      </c>
      <c r="J1157">
        <v>0</v>
      </c>
      <c r="K1157">
        <v>0</v>
      </c>
      <c r="L1157">
        <v>2750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61</v>
      </c>
      <c r="W1157">
        <v>3050</v>
      </c>
      <c r="X1157">
        <v>6</v>
      </c>
      <c r="Y1157">
        <v>300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</row>
    <row r="1158" spans="1:57" x14ac:dyDescent="0.3">
      <c r="A1158" s="22">
        <v>45750</v>
      </c>
      <c r="B1158">
        <v>147</v>
      </c>
      <c r="C1158" t="s">
        <v>156</v>
      </c>
      <c r="D1158">
        <v>85659</v>
      </c>
      <c r="E1158" t="s">
        <v>410</v>
      </c>
      <c r="F1158">
        <v>101636</v>
      </c>
      <c r="G1158" s="1">
        <v>45736.285416666666</v>
      </c>
      <c r="H1158">
        <v>0</v>
      </c>
      <c r="I1158">
        <v>0</v>
      </c>
      <c r="J1158">
        <v>0</v>
      </c>
      <c r="K1158">
        <v>0</v>
      </c>
      <c r="L1158">
        <v>1800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48</v>
      </c>
      <c r="W1158">
        <v>2400</v>
      </c>
      <c r="X1158">
        <v>3</v>
      </c>
      <c r="Y1158">
        <v>600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</row>
    <row r="1159" spans="1:57" x14ac:dyDescent="0.3">
      <c r="A1159" s="22">
        <v>45750</v>
      </c>
      <c r="B1159">
        <v>122</v>
      </c>
      <c r="C1159" t="s">
        <v>58</v>
      </c>
      <c r="D1159">
        <v>92802</v>
      </c>
      <c r="E1159" t="s">
        <v>429</v>
      </c>
      <c r="F1159">
        <v>101607</v>
      </c>
      <c r="G1159" s="1">
        <v>45736.293749999997</v>
      </c>
      <c r="H1159">
        <v>0</v>
      </c>
      <c r="I1159">
        <v>0</v>
      </c>
      <c r="J1159">
        <v>0</v>
      </c>
      <c r="K1159">
        <v>0</v>
      </c>
      <c r="L1159">
        <v>4200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92</v>
      </c>
      <c r="W1159">
        <v>4900</v>
      </c>
      <c r="X1159">
        <v>14</v>
      </c>
      <c r="Y1159">
        <v>700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</row>
    <row r="1160" spans="1:57" x14ac:dyDescent="0.3">
      <c r="A1160" s="22">
        <v>45750</v>
      </c>
      <c r="B1160">
        <v>138</v>
      </c>
      <c r="C1160" t="s">
        <v>70</v>
      </c>
      <c r="D1160">
        <v>588426</v>
      </c>
      <c r="E1160" t="s">
        <v>513</v>
      </c>
      <c r="F1160">
        <v>101825</v>
      </c>
      <c r="G1160" s="1">
        <v>45745.356944444444</v>
      </c>
      <c r="H1160">
        <v>0</v>
      </c>
      <c r="I1160">
        <v>0</v>
      </c>
      <c r="J1160">
        <v>0</v>
      </c>
      <c r="K1160">
        <v>0</v>
      </c>
      <c r="L1160">
        <v>350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20</v>
      </c>
      <c r="W1160">
        <v>1000</v>
      </c>
      <c r="X1160">
        <v>4</v>
      </c>
      <c r="Y1160">
        <v>650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</row>
    <row r="1161" spans="1:57" x14ac:dyDescent="0.3">
      <c r="A1161" s="22">
        <v>45750</v>
      </c>
      <c r="B1161">
        <v>127</v>
      </c>
      <c r="C1161" t="s">
        <v>56</v>
      </c>
      <c r="D1161">
        <v>641</v>
      </c>
      <c r="E1161" t="s">
        <v>135</v>
      </c>
      <c r="F1161">
        <v>100728</v>
      </c>
      <c r="G1161" s="1">
        <v>45688.666666666664</v>
      </c>
      <c r="H1161">
        <v>0</v>
      </c>
      <c r="I1161">
        <v>0</v>
      </c>
      <c r="J1161">
        <v>0</v>
      </c>
      <c r="K1161">
        <v>0</v>
      </c>
      <c r="L1161">
        <v>3650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148</v>
      </c>
      <c r="W1161">
        <v>7650</v>
      </c>
      <c r="X1161">
        <v>32</v>
      </c>
      <c r="Y1161">
        <v>4000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</row>
    <row r="1162" spans="1:57" x14ac:dyDescent="0.3">
      <c r="A1162" s="22">
        <v>45750</v>
      </c>
      <c r="B1162">
        <v>127</v>
      </c>
      <c r="C1162" t="s">
        <v>56</v>
      </c>
      <c r="D1162">
        <v>4741</v>
      </c>
      <c r="E1162" t="s">
        <v>1321</v>
      </c>
      <c r="F1162">
        <v>100606</v>
      </c>
      <c r="G1162" s="1">
        <v>45688.682638888888</v>
      </c>
      <c r="H1162">
        <v>0</v>
      </c>
      <c r="I1162">
        <v>0</v>
      </c>
      <c r="J1162">
        <v>0</v>
      </c>
      <c r="K1162">
        <v>0</v>
      </c>
      <c r="L1162">
        <v>4800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154</v>
      </c>
      <c r="W1162">
        <v>8750</v>
      </c>
      <c r="X1162">
        <v>45</v>
      </c>
      <c r="Y1162">
        <v>3950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</row>
    <row r="1163" spans="1:57" x14ac:dyDescent="0.3">
      <c r="A1163" s="22">
        <v>45750</v>
      </c>
      <c r="B1163">
        <v>142</v>
      </c>
      <c r="C1163" t="s">
        <v>64</v>
      </c>
      <c r="D1163">
        <v>57992</v>
      </c>
      <c r="E1163" t="s">
        <v>454</v>
      </c>
      <c r="F1163">
        <v>101702</v>
      </c>
      <c r="G1163" s="1">
        <v>45738.368055555555</v>
      </c>
      <c r="H1163">
        <v>0</v>
      </c>
      <c r="I1163">
        <v>0</v>
      </c>
      <c r="J1163">
        <v>0</v>
      </c>
      <c r="K1163">
        <v>0</v>
      </c>
      <c r="L1163">
        <v>1300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45</v>
      </c>
      <c r="W1163">
        <v>2600</v>
      </c>
      <c r="X1163">
        <v>6</v>
      </c>
      <c r="Y1163">
        <v>1300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</row>
    <row r="1164" spans="1:57" x14ac:dyDescent="0.3">
      <c r="A1164" s="22">
        <v>45750</v>
      </c>
      <c r="B1164">
        <v>140</v>
      </c>
      <c r="C1164" t="s">
        <v>158</v>
      </c>
      <c r="D1164">
        <v>804485</v>
      </c>
      <c r="E1164" t="s">
        <v>511</v>
      </c>
      <c r="F1164">
        <v>101862</v>
      </c>
      <c r="G1164" s="1">
        <v>45745.370138888888</v>
      </c>
      <c r="H1164">
        <v>0</v>
      </c>
      <c r="I1164">
        <v>0</v>
      </c>
      <c r="J1164">
        <v>0</v>
      </c>
      <c r="K1164">
        <v>0</v>
      </c>
      <c r="L1164">
        <v>750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46</v>
      </c>
      <c r="W1164">
        <v>3050</v>
      </c>
      <c r="X1164">
        <v>14</v>
      </c>
      <c r="Y1164">
        <v>2300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</row>
    <row r="1165" spans="1:57" x14ac:dyDescent="0.3">
      <c r="A1165" s="22">
        <v>45750</v>
      </c>
      <c r="B1165">
        <v>128</v>
      </c>
      <c r="C1165" t="s">
        <v>63</v>
      </c>
      <c r="D1165">
        <v>8841</v>
      </c>
      <c r="E1165" t="s">
        <v>139</v>
      </c>
      <c r="F1165">
        <v>900034</v>
      </c>
      <c r="G1165" s="1">
        <v>45682.580555555556</v>
      </c>
      <c r="H1165">
        <v>0</v>
      </c>
      <c r="I1165">
        <v>0</v>
      </c>
      <c r="J1165">
        <v>0</v>
      </c>
      <c r="K1165">
        <v>0</v>
      </c>
      <c r="L1165">
        <v>6000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348</v>
      </c>
      <c r="W1165">
        <v>19250</v>
      </c>
      <c r="X1165">
        <v>77</v>
      </c>
      <c r="Y1165">
        <v>13250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</row>
    <row r="1166" spans="1:57" x14ac:dyDescent="0.3">
      <c r="A1166" s="22">
        <v>45750</v>
      </c>
      <c r="B1166">
        <v>145</v>
      </c>
      <c r="C1166" t="s">
        <v>154</v>
      </c>
      <c r="D1166">
        <v>867968</v>
      </c>
      <c r="E1166" t="s">
        <v>517</v>
      </c>
      <c r="F1166">
        <v>101751</v>
      </c>
      <c r="G1166" s="1">
        <v>45743.40902777778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270</v>
      </c>
      <c r="W1166">
        <v>14100</v>
      </c>
      <c r="X1166">
        <v>55</v>
      </c>
      <c r="Y1166">
        <v>14100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</row>
    <row r="1167" spans="1:57" x14ac:dyDescent="0.3">
      <c r="A1167" s="22">
        <v>45750</v>
      </c>
      <c r="B1167">
        <v>137</v>
      </c>
      <c r="C1167" t="s">
        <v>117</v>
      </c>
      <c r="D1167">
        <v>749183</v>
      </c>
      <c r="E1167" t="s">
        <v>485</v>
      </c>
      <c r="F1167">
        <v>101773</v>
      </c>
      <c r="G1167" s="1">
        <v>45741.992361111108</v>
      </c>
      <c r="H1167">
        <v>0</v>
      </c>
      <c r="I1167">
        <v>0</v>
      </c>
      <c r="J1167">
        <v>0</v>
      </c>
      <c r="K1167">
        <v>0</v>
      </c>
      <c r="L1167">
        <v>350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5</v>
      </c>
      <c r="W1167">
        <v>350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</row>
    <row r="1168" spans="1:57" x14ac:dyDescent="0.3">
      <c r="A1168" s="22">
        <v>45750</v>
      </c>
      <c r="B1168">
        <v>145</v>
      </c>
      <c r="C1168" t="s">
        <v>154</v>
      </c>
      <c r="D1168">
        <v>13964</v>
      </c>
      <c r="E1168" t="s">
        <v>358</v>
      </c>
      <c r="F1168">
        <v>101526</v>
      </c>
      <c r="G1168" s="1">
        <v>45731.438194444447</v>
      </c>
      <c r="H1168">
        <v>0</v>
      </c>
      <c r="I1168">
        <v>0</v>
      </c>
      <c r="J1168">
        <v>0</v>
      </c>
      <c r="K1168">
        <v>0</v>
      </c>
      <c r="L1168">
        <v>14800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643</v>
      </c>
      <c r="W1168">
        <v>32900</v>
      </c>
      <c r="X1168">
        <v>102</v>
      </c>
      <c r="Y1168">
        <v>18100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</row>
    <row r="1169" spans="1:57" x14ac:dyDescent="0.3">
      <c r="A1169" s="22">
        <v>45750</v>
      </c>
      <c r="B1169">
        <v>127</v>
      </c>
      <c r="C1169" t="s">
        <v>56</v>
      </c>
      <c r="D1169">
        <v>1678</v>
      </c>
      <c r="E1169" t="s">
        <v>143</v>
      </c>
      <c r="F1169">
        <v>101212</v>
      </c>
      <c r="G1169" s="1">
        <v>45693.701388888891</v>
      </c>
      <c r="H1169">
        <v>0</v>
      </c>
      <c r="I1169">
        <v>0</v>
      </c>
      <c r="J1169">
        <v>0</v>
      </c>
      <c r="K1169">
        <v>0</v>
      </c>
      <c r="L1169">
        <v>7250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192</v>
      </c>
      <c r="W1169">
        <v>10800</v>
      </c>
      <c r="X1169">
        <v>40</v>
      </c>
      <c r="Y1169">
        <v>3550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</row>
    <row r="1170" spans="1:57" x14ac:dyDescent="0.3">
      <c r="A1170" s="22">
        <v>45750</v>
      </c>
      <c r="B1170">
        <v>130</v>
      </c>
      <c r="C1170" t="s">
        <v>60</v>
      </c>
      <c r="D1170">
        <v>623</v>
      </c>
      <c r="E1170" t="s">
        <v>128</v>
      </c>
      <c r="F1170">
        <v>101250</v>
      </c>
      <c r="G1170" s="1">
        <v>45707.890972222223</v>
      </c>
      <c r="H1170">
        <v>0</v>
      </c>
      <c r="I1170">
        <v>0</v>
      </c>
      <c r="J1170">
        <v>0</v>
      </c>
      <c r="K1170">
        <v>0</v>
      </c>
      <c r="L1170">
        <v>13550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368</v>
      </c>
      <c r="W1170">
        <v>18400</v>
      </c>
      <c r="X1170">
        <v>58</v>
      </c>
      <c r="Y1170">
        <v>4850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</row>
    <row r="1171" spans="1:57" x14ac:dyDescent="0.3">
      <c r="A1171" s="22">
        <v>45750</v>
      </c>
      <c r="B1171">
        <v>139</v>
      </c>
      <c r="C1171" t="s">
        <v>96</v>
      </c>
      <c r="D1171">
        <v>43620</v>
      </c>
      <c r="E1171" t="s">
        <v>400</v>
      </c>
      <c r="F1171">
        <v>101598</v>
      </c>
      <c r="G1171" s="1">
        <v>45735.276388888888</v>
      </c>
      <c r="H1171">
        <v>0</v>
      </c>
      <c r="I1171">
        <v>0</v>
      </c>
      <c r="J1171">
        <v>0</v>
      </c>
      <c r="K1171">
        <v>0</v>
      </c>
      <c r="L1171">
        <v>4800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102</v>
      </c>
      <c r="W1171">
        <v>5300</v>
      </c>
      <c r="X1171">
        <v>10</v>
      </c>
      <c r="Y1171">
        <v>500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</row>
    <row r="1172" spans="1:57" x14ac:dyDescent="0.3">
      <c r="A1172" s="22">
        <v>45750</v>
      </c>
      <c r="B1172">
        <v>130</v>
      </c>
      <c r="C1172" t="s">
        <v>60</v>
      </c>
      <c r="D1172">
        <v>372322</v>
      </c>
      <c r="E1172" t="s">
        <v>458</v>
      </c>
      <c r="F1172">
        <v>101032</v>
      </c>
      <c r="G1172" s="1">
        <v>45742.247916666667</v>
      </c>
      <c r="H1172">
        <v>0</v>
      </c>
      <c r="I1172">
        <v>0</v>
      </c>
      <c r="J1172">
        <v>0</v>
      </c>
      <c r="K1172">
        <v>0</v>
      </c>
      <c r="L1172">
        <v>750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19</v>
      </c>
      <c r="W1172">
        <v>1000</v>
      </c>
      <c r="X1172">
        <v>5</v>
      </c>
      <c r="Y1172">
        <v>250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</row>
    <row r="1173" spans="1:57" x14ac:dyDescent="0.3">
      <c r="A1173" s="22">
        <v>45750</v>
      </c>
      <c r="B1173">
        <v>142</v>
      </c>
      <c r="C1173" t="s">
        <v>64</v>
      </c>
      <c r="D1173">
        <v>87653</v>
      </c>
      <c r="E1173" t="s">
        <v>392</v>
      </c>
      <c r="F1173">
        <v>101586</v>
      </c>
      <c r="G1173" s="1">
        <v>45735.259722222225</v>
      </c>
      <c r="H1173">
        <v>0</v>
      </c>
      <c r="I1173">
        <v>0</v>
      </c>
      <c r="J1173">
        <v>0</v>
      </c>
      <c r="K1173">
        <v>0</v>
      </c>
      <c r="L1173">
        <v>1750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93</v>
      </c>
      <c r="W1173">
        <v>4650</v>
      </c>
      <c r="X1173">
        <v>24</v>
      </c>
      <c r="Y1173">
        <v>2900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</row>
    <row r="1174" spans="1:57" x14ac:dyDescent="0.3">
      <c r="A1174" s="22">
        <v>45750</v>
      </c>
      <c r="B1174">
        <v>130</v>
      </c>
      <c r="C1174" t="s">
        <v>60</v>
      </c>
      <c r="D1174">
        <v>2665</v>
      </c>
      <c r="E1174" t="s">
        <v>125</v>
      </c>
      <c r="F1174">
        <v>100282</v>
      </c>
      <c r="G1174" s="1">
        <v>45684.570833333331</v>
      </c>
      <c r="H1174">
        <v>0</v>
      </c>
      <c r="I1174">
        <v>0</v>
      </c>
      <c r="J1174">
        <v>0</v>
      </c>
      <c r="K1174">
        <v>0</v>
      </c>
      <c r="L1174">
        <v>5550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735</v>
      </c>
      <c r="W1174">
        <v>41250</v>
      </c>
      <c r="X1174">
        <v>184</v>
      </c>
      <c r="Y1174">
        <v>35700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</row>
    <row r="1175" spans="1:57" x14ac:dyDescent="0.3">
      <c r="A1175" s="22">
        <v>45750</v>
      </c>
      <c r="B1175">
        <v>145</v>
      </c>
      <c r="C1175" t="s">
        <v>154</v>
      </c>
      <c r="D1175">
        <v>68204</v>
      </c>
      <c r="E1175" t="s">
        <v>370</v>
      </c>
      <c r="F1175">
        <v>101470</v>
      </c>
      <c r="G1175" s="1">
        <v>45729.834027777775</v>
      </c>
      <c r="H1175">
        <v>0</v>
      </c>
      <c r="I1175">
        <v>0</v>
      </c>
      <c r="J1175">
        <v>0</v>
      </c>
      <c r="K1175">
        <v>0</v>
      </c>
      <c r="L1175">
        <v>18100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620</v>
      </c>
      <c r="W1175">
        <v>31950</v>
      </c>
      <c r="X1175">
        <v>146</v>
      </c>
      <c r="Y1175">
        <v>13850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</row>
    <row r="1176" spans="1:57" x14ac:dyDescent="0.3">
      <c r="A1176" s="22">
        <v>45750</v>
      </c>
      <c r="B1176">
        <v>122</v>
      </c>
      <c r="C1176" t="s">
        <v>58</v>
      </c>
      <c r="D1176">
        <v>621</v>
      </c>
      <c r="E1176" t="s">
        <v>127</v>
      </c>
      <c r="F1176">
        <v>100028</v>
      </c>
      <c r="G1176" s="1">
        <v>45676.609722222223</v>
      </c>
      <c r="H1176">
        <v>0</v>
      </c>
      <c r="I1176">
        <v>0</v>
      </c>
      <c r="J1176">
        <v>0</v>
      </c>
      <c r="K1176">
        <v>0</v>
      </c>
      <c r="L1176">
        <v>3500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201</v>
      </c>
      <c r="W1176">
        <v>17050</v>
      </c>
      <c r="X1176">
        <v>46</v>
      </c>
      <c r="Y1176">
        <v>13550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</row>
    <row r="1177" spans="1:57" x14ac:dyDescent="0.3">
      <c r="A1177" s="22">
        <v>45750</v>
      </c>
      <c r="B1177">
        <v>133</v>
      </c>
      <c r="C1177" t="s">
        <v>82</v>
      </c>
      <c r="D1177">
        <v>38610</v>
      </c>
      <c r="E1177" t="s">
        <v>309</v>
      </c>
      <c r="F1177">
        <v>101403</v>
      </c>
      <c r="G1177" s="1">
        <v>45726.470833333333</v>
      </c>
      <c r="H1177">
        <v>0</v>
      </c>
      <c r="I1177">
        <v>0</v>
      </c>
      <c r="J1177">
        <v>0</v>
      </c>
      <c r="K1177">
        <v>0</v>
      </c>
      <c r="L1177">
        <v>9300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135</v>
      </c>
      <c r="W1177">
        <v>11950</v>
      </c>
      <c r="X1177">
        <v>28</v>
      </c>
      <c r="Y1177">
        <v>2650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</row>
    <row r="1178" spans="1:57" x14ac:dyDescent="0.3">
      <c r="A1178" s="22">
        <v>45750</v>
      </c>
      <c r="B1178">
        <v>144</v>
      </c>
      <c r="C1178" t="s">
        <v>120</v>
      </c>
      <c r="D1178">
        <v>516830</v>
      </c>
      <c r="E1178" t="s">
        <v>502</v>
      </c>
      <c r="F1178">
        <v>101720</v>
      </c>
      <c r="G1178" s="1">
        <v>45741.987500000003</v>
      </c>
      <c r="H1178">
        <v>0</v>
      </c>
      <c r="I1178">
        <v>0</v>
      </c>
      <c r="J1178">
        <v>0</v>
      </c>
      <c r="K1178">
        <v>0</v>
      </c>
      <c r="L1178">
        <v>9650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177</v>
      </c>
      <c r="W1178">
        <v>17150</v>
      </c>
      <c r="X1178">
        <v>40</v>
      </c>
      <c r="Y1178">
        <v>7500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</row>
    <row r="1179" spans="1:57" x14ac:dyDescent="0.3">
      <c r="A1179" s="22">
        <v>45750</v>
      </c>
      <c r="B1179">
        <v>127</v>
      </c>
      <c r="C1179" t="s">
        <v>56</v>
      </c>
      <c r="D1179">
        <v>38613</v>
      </c>
      <c r="E1179" t="s">
        <v>279</v>
      </c>
      <c r="F1179">
        <v>101398</v>
      </c>
      <c r="G1179" s="1">
        <v>45723.836111111108</v>
      </c>
      <c r="H1179">
        <v>0</v>
      </c>
      <c r="I1179">
        <v>0</v>
      </c>
      <c r="J1179">
        <v>0</v>
      </c>
      <c r="K1179">
        <v>0</v>
      </c>
      <c r="L1179">
        <v>2600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117</v>
      </c>
      <c r="W1179">
        <v>6000</v>
      </c>
      <c r="X1179">
        <v>26</v>
      </c>
      <c r="Y1179">
        <v>3400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</row>
    <row r="1180" spans="1:57" x14ac:dyDescent="0.3">
      <c r="A1180" s="22">
        <v>45750</v>
      </c>
      <c r="B1180">
        <v>122</v>
      </c>
      <c r="C1180" t="s">
        <v>58</v>
      </c>
      <c r="D1180">
        <v>726</v>
      </c>
      <c r="E1180" t="s">
        <v>194</v>
      </c>
      <c r="F1180">
        <v>100002</v>
      </c>
      <c r="G1180" s="1">
        <v>45676.595833333333</v>
      </c>
      <c r="H1180">
        <v>0</v>
      </c>
      <c r="I1180">
        <v>0</v>
      </c>
      <c r="J1180">
        <v>0</v>
      </c>
      <c r="K1180">
        <v>0</v>
      </c>
      <c r="L1180">
        <v>-750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12</v>
      </c>
      <c r="Y1180">
        <v>750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</row>
    <row r="1181" spans="1:57" x14ac:dyDescent="0.3">
      <c r="A1181" s="22">
        <v>45750</v>
      </c>
      <c r="B1181">
        <v>127</v>
      </c>
      <c r="C1181" t="s">
        <v>56</v>
      </c>
      <c r="D1181">
        <v>1751</v>
      </c>
      <c r="E1181" t="s">
        <v>195</v>
      </c>
      <c r="F1181">
        <v>101200</v>
      </c>
      <c r="G1181" s="1">
        <v>45688.709027777775</v>
      </c>
      <c r="H1181">
        <v>0</v>
      </c>
      <c r="I1181">
        <v>0</v>
      </c>
      <c r="J1181">
        <v>0</v>
      </c>
      <c r="K1181">
        <v>0</v>
      </c>
      <c r="L1181">
        <v>2250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389</v>
      </c>
      <c r="W1181">
        <v>27250</v>
      </c>
      <c r="X1181">
        <v>72</v>
      </c>
      <c r="Y1181">
        <v>25000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</row>
    <row r="1182" spans="1:57" x14ac:dyDescent="0.3">
      <c r="A1182" s="22">
        <v>45750</v>
      </c>
      <c r="B1182">
        <v>127</v>
      </c>
      <c r="C1182" t="s">
        <v>56</v>
      </c>
      <c r="D1182">
        <v>1757</v>
      </c>
      <c r="E1182" t="s">
        <v>196</v>
      </c>
      <c r="F1182">
        <v>101265</v>
      </c>
      <c r="G1182" s="1">
        <v>45713.769444444442</v>
      </c>
      <c r="H1182">
        <v>0</v>
      </c>
      <c r="I1182">
        <v>0</v>
      </c>
      <c r="J1182">
        <v>0</v>
      </c>
      <c r="K1182">
        <v>0</v>
      </c>
      <c r="L1182">
        <v>2200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81</v>
      </c>
      <c r="W1182">
        <v>4150</v>
      </c>
      <c r="X1182">
        <v>20</v>
      </c>
      <c r="Y1182">
        <v>1950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</row>
    <row r="1183" spans="1:57" x14ac:dyDescent="0.3">
      <c r="A1183" s="22">
        <v>45750</v>
      </c>
      <c r="B1183">
        <v>140</v>
      </c>
      <c r="C1183" t="s">
        <v>158</v>
      </c>
      <c r="D1183">
        <v>4830</v>
      </c>
      <c r="E1183" t="s">
        <v>1878</v>
      </c>
      <c r="F1183">
        <v>101582</v>
      </c>
      <c r="G1183" s="1">
        <v>45735.253472222219</v>
      </c>
      <c r="H1183">
        <v>0</v>
      </c>
      <c r="I1183">
        <v>0</v>
      </c>
      <c r="J1183">
        <v>0</v>
      </c>
      <c r="K1183">
        <v>0</v>
      </c>
      <c r="L1183">
        <v>1000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20</v>
      </c>
      <c r="W1183">
        <v>1000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</row>
    <row r="1184" spans="1:57" x14ac:dyDescent="0.3">
      <c r="A1184" s="22">
        <v>45750</v>
      </c>
      <c r="B1184">
        <v>122</v>
      </c>
      <c r="C1184" t="s">
        <v>58</v>
      </c>
      <c r="D1184">
        <v>706</v>
      </c>
      <c r="E1184" t="s">
        <v>247</v>
      </c>
      <c r="F1184">
        <v>100035</v>
      </c>
      <c r="G1184" s="1">
        <v>45676.612500000003</v>
      </c>
      <c r="H1184">
        <v>0</v>
      </c>
      <c r="I1184">
        <v>0</v>
      </c>
      <c r="J1184">
        <v>0</v>
      </c>
      <c r="K1184">
        <v>0</v>
      </c>
      <c r="L1184">
        <v>2150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160</v>
      </c>
      <c r="W1184">
        <v>11400</v>
      </c>
      <c r="X1184">
        <v>42</v>
      </c>
      <c r="Y1184">
        <v>9250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</row>
    <row r="1185" spans="1:57" x14ac:dyDescent="0.3">
      <c r="A1185" s="22">
        <v>45750</v>
      </c>
      <c r="B1185">
        <v>146</v>
      </c>
      <c r="C1185" t="s">
        <v>79</v>
      </c>
      <c r="D1185">
        <v>88772</v>
      </c>
      <c r="E1185" t="s">
        <v>401</v>
      </c>
      <c r="F1185">
        <v>101594</v>
      </c>
      <c r="G1185" s="1">
        <v>45735.270833333336</v>
      </c>
      <c r="H1185">
        <v>0</v>
      </c>
      <c r="I1185">
        <v>0</v>
      </c>
      <c r="J1185">
        <v>0</v>
      </c>
      <c r="K1185">
        <v>0</v>
      </c>
      <c r="L1185">
        <v>1650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58</v>
      </c>
      <c r="W1185">
        <v>3000</v>
      </c>
      <c r="X1185">
        <v>15</v>
      </c>
      <c r="Y1185">
        <v>1350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</row>
    <row r="1186" spans="1:57" x14ac:dyDescent="0.3">
      <c r="A1186" s="22">
        <v>45750</v>
      </c>
      <c r="B1186">
        <v>133</v>
      </c>
      <c r="C1186" t="s">
        <v>82</v>
      </c>
      <c r="D1186">
        <v>932554</v>
      </c>
      <c r="E1186" t="s">
        <v>486</v>
      </c>
      <c r="F1186">
        <v>101728</v>
      </c>
      <c r="G1186" s="1">
        <v>45741.981249999997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5</v>
      </c>
      <c r="W1186">
        <v>300</v>
      </c>
      <c r="X1186">
        <v>6</v>
      </c>
      <c r="Y1186">
        <v>300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</row>
    <row r="1187" spans="1:57" x14ac:dyDescent="0.3">
      <c r="A1187" s="22">
        <v>45750</v>
      </c>
      <c r="B1187">
        <v>140</v>
      </c>
      <c r="C1187" t="s">
        <v>158</v>
      </c>
      <c r="D1187">
        <v>9924</v>
      </c>
      <c r="E1187" t="s">
        <v>177</v>
      </c>
      <c r="F1187">
        <v>100652</v>
      </c>
      <c r="G1187" s="1">
        <v>45707.899305555555</v>
      </c>
      <c r="H1187">
        <v>0</v>
      </c>
      <c r="I1187">
        <v>0</v>
      </c>
      <c r="J1187">
        <v>0</v>
      </c>
      <c r="K1187">
        <v>0</v>
      </c>
      <c r="L1187">
        <v>2250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295</v>
      </c>
      <c r="W1187">
        <v>15800</v>
      </c>
      <c r="X1187">
        <v>71</v>
      </c>
      <c r="Y1187">
        <v>13550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</row>
    <row r="1188" spans="1:57" x14ac:dyDescent="0.3">
      <c r="A1188" s="22">
        <v>45750</v>
      </c>
      <c r="B1188">
        <v>145</v>
      </c>
      <c r="C1188" t="s">
        <v>154</v>
      </c>
      <c r="D1188">
        <v>82631</v>
      </c>
      <c r="E1188" t="s">
        <v>369</v>
      </c>
      <c r="F1188">
        <v>101714</v>
      </c>
      <c r="G1188" s="1">
        <v>45738.361111111109</v>
      </c>
      <c r="H1188">
        <v>0</v>
      </c>
      <c r="I1188">
        <v>0</v>
      </c>
      <c r="J1188">
        <v>0</v>
      </c>
      <c r="K1188">
        <v>0</v>
      </c>
      <c r="L1188">
        <v>900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18</v>
      </c>
      <c r="W1188">
        <v>1000</v>
      </c>
      <c r="X1188">
        <v>2</v>
      </c>
      <c r="Y1188">
        <v>100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</row>
    <row r="1189" spans="1:57" x14ac:dyDescent="0.3">
      <c r="A1189" s="22">
        <v>45750</v>
      </c>
      <c r="B1189">
        <v>133</v>
      </c>
      <c r="C1189" t="s">
        <v>82</v>
      </c>
      <c r="D1189">
        <v>3785</v>
      </c>
      <c r="E1189" t="s">
        <v>183</v>
      </c>
      <c r="F1189">
        <v>101270</v>
      </c>
      <c r="G1189" s="1">
        <v>45714.793055555558</v>
      </c>
      <c r="H1189">
        <v>0</v>
      </c>
      <c r="I1189">
        <v>0</v>
      </c>
      <c r="J1189">
        <v>0</v>
      </c>
      <c r="K1189">
        <v>0</v>
      </c>
      <c r="L1189">
        <v>3850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99</v>
      </c>
      <c r="W1189">
        <v>5050</v>
      </c>
      <c r="X1189">
        <v>15</v>
      </c>
      <c r="Y1189">
        <v>1200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</row>
    <row r="1190" spans="1:57" x14ac:dyDescent="0.3">
      <c r="A1190" s="22">
        <v>45750</v>
      </c>
      <c r="B1190">
        <v>147</v>
      </c>
      <c r="C1190" t="s">
        <v>156</v>
      </c>
      <c r="D1190">
        <v>37579</v>
      </c>
      <c r="E1190" t="s">
        <v>456</v>
      </c>
      <c r="F1190">
        <v>101712</v>
      </c>
      <c r="G1190" s="1">
        <v>45738.356944444444</v>
      </c>
      <c r="H1190">
        <v>0</v>
      </c>
      <c r="I1190">
        <v>0</v>
      </c>
      <c r="J1190">
        <v>0</v>
      </c>
      <c r="K1190">
        <v>0</v>
      </c>
      <c r="L1190">
        <v>8450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230</v>
      </c>
      <c r="W1190">
        <v>11750</v>
      </c>
      <c r="X1190">
        <v>21</v>
      </c>
      <c r="Y1190">
        <v>3300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</row>
    <row r="1191" spans="1:57" x14ac:dyDescent="0.3">
      <c r="A1191" s="22">
        <v>45750</v>
      </c>
      <c r="B1191">
        <v>138</v>
      </c>
      <c r="C1191" t="s">
        <v>70</v>
      </c>
      <c r="D1191">
        <v>1740</v>
      </c>
      <c r="E1191" t="s">
        <v>188</v>
      </c>
      <c r="F1191">
        <v>100381</v>
      </c>
      <c r="G1191" s="1">
        <v>45708.784722222219</v>
      </c>
      <c r="H1191">
        <v>0</v>
      </c>
      <c r="I1191">
        <v>0</v>
      </c>
      <c r="J1191">
        <v>0</v>
      </c>
      <c r="K1191">
        <v>0</v>
      </c>
      <c r="L1191">
        <v>1600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54</v>
      </c>
      <c r="W1191">
        <v>2700</v>
      </c>
      <c r="X1191">
        <v>13</v>
      </c>
      <c r="Y1191">
        <v>1100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</row>
    <row r="1192" spans="1:57" x14ac:dyDescent="0.3">
      <c r="A1192" s="22">
        <v>45750</v>
      </c>
      <c r="B1192">
        <v>143</v>
      </c>
      <c r="C1192" t="s">
        <v>89</v>
      </c>
      <c r="D1192">
        <v>9907</v>
      </c>
      <c r="E1192" t="s">
        <v>165</v>
      </c>
      <c r="F1192">
        <v>101153</v>
      </c>
      <c r="G1192" s="1">
        <v>45708.747916666667</v>
      </c>
      <c r="H1192">
        <v>0</v>
      </c>
      <c r="I1192">
        <v>0</v>
      </c>
      <c r="J1192">
        <v>0</v>
      </c>
      <c r="K1192">
        <v>0</v>
      </c>
      <c r="L1192">
        <v>7050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125</v>
      </c>
      <c r="W1192">
        <v>9450</v>
      </c>
      <c r="X1192">
        <v>20</v>
      </c>
      <c r="Y1192">
        <v>2400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</row>
    <row r="1193" spans="1:57" x14ac:dyDescent="0.3">
      <c r="A1193" s="22">
        <v>45750</v>
      </c>
      <c r="B1193">
        <v>127</v>
      </c>
      <c r="C1193" t="s">
        <v>56</v>
      </c>
      <c r="D1193">
        <v>5811</v>
      </c>
      <c r="E1193" t="s">
        <v>166</v>
      </c>
      <c r="F1193">
        <v>100601</v>
      </c>
      <c r="G1193" s="1">
        <v>45681.737500000003</v>
      </c>
      <c r="H1193">
        <v>0</v>
      </c>
      <c r="I1193">
        <v>0</v>
      </c>
      <c r="J1193">
        <v>0</v>
      </c>
      <c r="K1193">
        <v>0</v>
      </c>
      <c r="L1193">
        <v>6350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175</v>
      </c>
      <c r="W1193">
        <v>9100</v>
      </c>
      <c r="X1193">
        <v>24</v>
      </c>
      <c r="Y1193">
        <v>2750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</row>
    <row r="1194" spans="1:57" x14ac:dyDescent="0.3">
      <c r="A1194" s="22">
        <v>45750</v>
      </c>
      <c r="B1194">
        <v>137</v>
      </c>
      <c r="C1194" t="s">
        <v>117</v>
      </c>
      <c r="D1194">
        <v>83645</v>
      </c>
      <c r="E1194" t="s">
        <v>371</v>
      </c>
      <c r="F1194">
        <v>100747</v>
      </c>
      <c r="G1194" s="1">
        <v>45731.461805555555</v>
      </c>
      <c r="H1194">
        <v>0</v>
      </c>
      <c r="I1194">
        <v>0</v>
      </c>
      <c r="J1194">
        <v>0</v>
      </c>
      <c r="K1194">
        <v>0</v>
      </c>
      <c r="L1194">
        <v>-5750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40</v>
      </c>
      <c r="W1194">
        <v>2000</v>
      </c>
      <c r="X1194">
        <v>46</v>
      </c>
      <c r="Y1194">
        <v>7750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</row>
    <row r="1195" spans="1:57" x14ac:dyDescent="0.3">
      <c r="A1195" s="22">
        <v>45750</v>
      </c>
      <c r="B1195">
        <v>145</v>
      </c>
      <c r="C1195" t="s">
        <v>154</v>
      </c>
      <c r="D1195">
        <v>33440</v>
      </c>
      <c r="E1195" t="s">
        <v>348</v>
      </c>
      <c r="F1195">
        <v>101461</v>
      </c>
      <c r="G1195" s="1">
        <v>45728.896527777775</v>
      </c>
      <c r="H1195">
        <v>0</v>
      </c>
      <c r="I1195">
        <v>0</v>
      </c>
      <c r="J1195">
        <v>0</v>
      </c>
      <c r="K1195">
        <v>0</v>
      </c>
      <c r="L1195">
        <v>8100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174</v>
      </c>
      <c r="W1195">
        <v>9650</v>
      </c>
      <c r="X1195">
        <v>29</v>
      </c>
      <c r="Y1195">
        <v>1550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</row>
    <row r="1196" spans="1:57" x14ac:dyDescent="0.3">
      <c r="A1196" s="22">
        <v>45750</v>
      </c>
      <c r="B1196">
        <v>130</v>
      </c>
      <c r="C1196" t="s">
        <v>60</v>
      </c>
      <c r="D1196">
        <v>912042</v>
      </c>
      <c r="E1196" t="s">
        <v>4255</v>
      </c>
      <c r="F1196">
        <v>101802</v>
      </c>
      <c r="G1196" s="1">
        <v>45744.379861111112</v>
      </c>
      <c r="H1196">
        <v>0</v>
      </c>
      <c r="I1196">
        <v>0</v>
      </c>
      <c r="J1196">
        <v>0</v>
      </c>
      <c r="K1196">
        <v>0</v>
      </c>
      <c r="L1196">
        <v>800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16</v>
      </c>
      <c r="W1196">
        <v>800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</row>
    <row r="1197" spans="1:57" x14ac:dyDescent="0.3">
      <c r="A1197" s="22">
        <v>45750</v>
      </c>
      <c r="B1197">
        <v>127</v>
      </c>
      <c r="C1197" t="s">
        <v>56</v>
      </c>
      <c r="D1197">
        <v>113319</v>
      </c>
      <c r="E1197" t="s">
        <v>2256</v>
      </c>
      <c r="F1197">
        <v>101941</v>
      </c>
      <c r="G1197" s="1">
        <v>45749.29583333333</v>
      </c>
      <c r="H1197">
        <v>0</v>
      </c>
      <c r="I1197">
        <v>0</v>
      </c>
      <c r="J1197">
        <v>0</v>
      </c>
      <c r="K1197">
        <v>0</v>
      </c>
      <c r="L1197">
        <v>600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13</v>
      </c>
      <c r="W1197">
        <v>700</v>
      </c>
      <c r="X1197">
        <v>2</v>
      </c>
      <c r="Y1197">
        <v>100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</row>
    <row r="1198" spans="1:57" x14ac:dyDescent="0.3">
      <c r="A1198" s="22">
        <v>45750</v>
      </c>
      <c r="B1198">
        <v>147</v>
      </c>
      <c r="C1198" t="s">
        <v>156</v>
      </c>
      <c r="D1198">
        <v>16041</v>
      </c>
      <c r="E1198" t="s">
        <v>359</v>
      </c>
      <c r="F1198">
        <v>101503</v>
      </c>
      <c r="G1198" s="1">
        <v>45729.852777777778</v>
      </c>
      <c r="H1198">
        <v>0</v>
      </c>
      <c r="I1198">
        <v>0</v>
      </c>
      <c r="J1198">
        <v>0</v>
      </c>
      <c r="K1198">
        <v>0</v>
      </c>
      <c r="L1198">
        <v>5000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162</v>
      </c>
      <c r="W1198">
        <v>8300</v>
      </c>
      <c r="X1198">
        <v>29</v>
      </c>
      <c r="Y1198">
        <v>3300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</row>
    <row r="1199" spans="1:57" x14ac:dyDescent="0.3">
      <c r="A1199" s="22">
        <v>45750</v>
      </c>
      <c r="B1199">
        <v>122</v>
      </c>
      <c r="C1199" t="s">
        <v>58</v>
      </c>
      <c r="D1199">
        <v>1707</v>
      </c>
      <c r="E1199" t="s">
        <v>223</v>
      </c>
      <c r="F1199">
        <v>100999</v>
      </c>
      <c r="G1199" s="1">
        <v>45678.751388888886</v>
      </c>
      <c r="H1199">
        <v>0</v>
      </c>
      <c r="I1199">
        <v>0</v>
      </c>
      <c r="J1199">
        <v>0</v>
      </c>
      <c r="K1199">
        <v>0</v>
      </c>
      <c r="L1199">
        <v>4400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302</v>
      </c>
      <c r="W1199">
        <v>16050</v>
      </c>
      <c r="X1199">
        <v>74</v>
      </c>
      <c r="Y1199">
        <v>11350</v>
      </c>
      <c r="Z1199">
        <v>6</v>
      </c>
      <c r="AA1199">
        <v>300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</row>
    <row r="1200" spans="1:57" x14ac:dyDescent="0.3">
      <c r="A1200" s="22">
        <v>45750</v>
      </c>
      <c r="B1200">
        <v>122</v>
      </c>
      <c r="C1200" t="s">
        <v>58</v>
      </c>
      <c r="D1200">
        <v>5904</v>
      </c>
      <c r="E1200" t="s">
        <v>74</v>
      </c>
      <c r="F1200">
        <v>101210</v>
      </c>
      <c r="G1200" s="1">
        <v>45693.698611111111</v>
      </c>
      <c r="H1200">
        <v>0</v>
      </c>
      <c r="I1200">
        <v>0</v>
      </c>
      <c r="J1200">
        <v>0</v>
      </c>
      <c r="K1200">
        <v>0</v>
      </c>
      <c r="L1200">
        <v>5350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154</v>
      </c>
      <c r="W1200">
        <v>9850</v>
      </c>
      <c r="X1200">
        <v>44</v>
      </c>
      <c r="Y1200">
        <v>4500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</row>
    <row r="1201" spans="1:57" x14ac:dyDescent="0.3">
      <c r="A1201" s="22">
        <v>45750</v>
      </c>
      <c r="B1201">
        <v>122</v>
      </c>
      <c r="C1201" t="s">
        <v>58</v>
      </c>
      <c r="D1201">
        <v>22289</v>
      </c>
      <c r="E1201" t="s">
        <v>257</v>
      </c>
      <c r="F1201">
        <v>101348</v>
      </c>
      <c r="G1201" s="1">
        <v>45721.987500000003</v>
      </c>
      <c r="H1201">
        <v>0</v>
      </c>
      <c r="I1201">
        <v>0</v>
      </c>
      <c r="J1201">
        <v>0</v>
      </c>
      <c r="K1201">
        <v>0</v>
      </c>
      <c r="L1201">
        <v>12850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449</v>
      </c>
      <c r="W1201">
        <v>33550</v>
      </c>
      <c r="X1201">
        <v>108</v>
      </c>
      <c r="Y1201">
        <v>20200</v>
      </c>
      <c r="Z1201">
        <v>10</v>
      </c>
      <c r="AA1201">
        <v>500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</row>
    <row r="1202" spans="1:57" x14ac:dyDescent="0.3">
      <c r="A1202" s="22">
        <v>45750</v>
      </c>
      <c r="B1202">
        <v>121</v>
      </c>
      <c r="C1202" t="s">
        <v>77</v>
      </c>
      <c r="D1202">
        <v>465683</v>
      </c>
      <c r="E1202" t="s">
        <v>1879</v>
      </c>
      <c r="F1202">
        <v>101890</v>
      </c>
      <c r="G1202" s="1">
        <v>45748.135416666664</v>
      </c>
      <c r="H1202">
        <v>0</v>
      </c>
      <c r="I1202">
        <v>0</v>
      </c>
      <c r="J1202">
        <v>0</v>
      </c>
      <c r="K1202">
        <v>0</v>
      </c>
      <c r="L1202">
        <v>4700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92</v>
      </c>
      <c r="W1202">
        <v>5150</v>
      </c>
      <c r="X1202">
        <v>8</v>
      </c>
      <c r="Y1202">
        <v>450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</row>
    <row r="1203" spans="1:57" x14ac:dyDescent="0.3">
      <c r="A1203" s="22">
        <v>45750</v>
      </c>
      <c r="B1203">
        <v>147</v>
      </c>
      <c r="C1203" t="s">
        <v>156</v>
      </c>
      <c r="D1203">
        <v>16151</v>
      </c>
      <c r="E1203" t="s">
        <v>411</v>
      </c>
      <c r="F1203">
        <v>101650</v>
      </c>
      <c r="G1203" s="1">
        <v>45736.448611111111</v>
      </c>
      <c r="H1203">
        <v>0</v>
      </c>
      <c r="I1203">
        <v>0</v>
      </c>
      <c r="J1203">
        <v>0</v>
      </c>
      <c r="K1203">
        <v>0</v>
      </c>
      <c r="L1203">
        <v>-300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73</v>
      </c>
      <c r="W1203">
        <v>3650</v>
      </c>
      <c r="X1203">
        <v>12</v>
      </c>
      <c r="Y1203">
        <v>3950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</row>
    <row r="1204" spans="1:57" x14ac:dyDescent="0.3">
      <c r="A1204" s="22">
        <v>45750</v>
      </c>
      <c r="B1204">
        <v>127</v>
      </c>
      <c r="C1204" t="s">
        <v>56</v>
      </c>
      <c r="D1204">
        <v>4887</v>
      </c>
      <c r="E1204" t="s">
        <v>81</v>
      </c>
      <c r="F1204">
        <v>100700</v>
      </c>
      <c r="G1204" s="1">
        <v>45681.574305555558</v>
      </c>
      <c r="H1204">
        <v>0</v>
      </c>
      <c r="I1204">
        <v>0</v>
      </c>
      <c r="J1204">
        <v>0</v>
      </c>
      <c r="K1204">
        <v>0</v>
      </c>
      <c r="L1204">
        <v>4800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116</v>
      </c>
      <c r="W1204">
        <v>6100</v>
      </c>
      <c r="X1204">
        <v>6</v>
      </c>
      <c r="Y1204">
        <v>1300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</row>
    <row r="1205" spans="1:57" x14ac:dyDescent="0.3">
      <c r="A1205" s="22">
        <v>45750</v>
      </c>
      <c r="B1205">
        <v>138</v>
      </c>
      <c r="C1205" t="s">
        <v>70</v>
      </c>
      <c r="D1205">
        <v>627477</v>
      </c>
      <c r="E1205" t="s">
        <v>503</v>
      </c>
      <c r="F1205">
        <v>101827</v>
      </c>
      <c r="G1205" s="1">
        <v>45745.352777777778</v>
      </c>
      <c r="H1205">
        <v>0</v>
      </c>
      <c r="I1205">
        <v>0</v>
      </c>
      <c r="J1205">
        <v>0</v>
      </c>
      <c r="K1205">
        <v>0</v>
      </c>
      <c r="L1205">
        <v>1800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150</v>
      </c>
      <c r="W1205">
        <v>7500</v>
      </c>
      <c r="X1205">
        <v>34</v>
      </c>
      <c r="Y1205">
        <v>5700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</row>
    <row r="1206" spans="1:57" x14ac:dyDescent="0.3">
      <c r="A1206" s="22">
        <v>45750</v>
      </c>
      <c r="B1206">
        <v>133</v>
      </c>
      <c r="C1206" t="s">
        <v>82</v>
      </c>
      <c r="D1206">
        <v>2843</v>
      </c>
      <c r="E1206" t="s">
        <v>83</v>
      </c>
      <c r="F1206">
        <v>101261</v>
      </c>
      <c r="G1206" s="1">
        <v>45713.76666666667</v>
      </c>
      <c r="H1206">
        <v>0</v>
      </c>
      <c r="I1206">
        <v>0</v>
      </c>
      <c r="J1206">
        <v>0</v>
      </c>
      <c r="K1206">
        <v>0</v>
      </c>
      <c r="L1206">
        <v>300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8</v>
      </c>
      <c r="W1206">
        <v>450</v>
      </c>
      <c r="X1206">
        <v>2</v>
      </c>
      <c r="Y1206">
        <v>150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</row>
    <row r="1207" spans="1:57" x14ac:dyDescent="0.3">
      <c r="A1207" s="22">
        <v>45750</v>
      </c>
      <c r="B1207">
        <v>147</v>
      </c>
      <c r="C1207" t="s">
        <v>156</v>
      </c>
      <c r="D1207">
        <v>91934</v>
      </c>
      <c r="E1207" t="s">
        <v>421</v>
      </c>
      <c r="F1207">
        <v>101606</v>
      </c>
      <c r="G1207" s="1">
        <v>45736.269444444442</v>
      </c>
      <c r="H1207">
        <v>0</v>
      </c>
      <c r="I1207">
        <v>0</v>
      </c>
      <c r="J1207">
        <v>0</v>
      </c>
      <c r="K1207">
        <v>0</v>
      </c>
      <c r="L1207">
        <v>4650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126</v>
      </c>
      <c r="W1207">
        <v>6500</v>
      </c>
      <c r="X1207">
        <v>28</v>
      </c>
      <c r="Y1207">
        <v>1850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</row>
    <row r="1208" spans="1:57" x14ac:dyDescent="0.3">
      <c r="A1208" s="22">
        <v>45750</v>
      </c>
      <c r="B1208">
        <v>132</v>
      </c>
      <c r="C1208" t="s">
        <v>87</v>
      </c>
      <c r="D1208">
        <v>59136</v>
      </c>
      <c r="E1208" t="s">
        <v>307</v>
      </c>
      <c r="F1208">
        <v>101408</v>
      </c>
      <c r="G1208" s="1">
        <v>45726.477083333331</v>
      </c>
      <c r="H1208">
        <v>0</v>
      </c>
      <c r="I1208">
        <v>0</v>
      </c>
      <c r="J1208">
        <v>0</v>
      </c>
      <c r="K1208">
        <v>0</v>
      </c>
      <c r="L1208">
        <v>50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15</v>
      </c>
      <c r="W1208">
        <v>750</v>
      </c>
      <c r="X1208">
        <v>5</v>
      </c>
      <c r="Y1208">
        <v>700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</row>
    <row r="1209" spans="1:57" x14ac:dyDescent="0.3">
      <c r="A1209" s="22">
        <v>45750</v>
      </c>
      <c r="B1209">
        <v>147</v>
      </c>
      <c r="C1209" t="s">
        <v>156</v>
      </c>
      <c r="D1209">
        <v>6922</v>
      </c>
      <c r="E1209" t="s">
        <v>446</v>
      </c>
      <c r="F1209">
        <v>101710</v>
      </c>
      <c r="G1209" s="1">
        <v>45738.356249999997</v>
      </c>
      <c r="H1209">
        <v>0</v>
      </c>
      <c r="I1209">
        <v>0</v>
      </c>
      <c r="J1209">
        <v>0</v>
      </c>
      <c r="K1209">
        <v>0</v>
      </c>
      <c r="L1209">
        <v>10150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635</v>
      </c>
      <c r="W1209">
        <v>36600</v>
      </c>
      <c r="X1209">
        <v>145</v>
      </c>
      <c r="Y1209">
        <v>26450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</row>
    <row r="1210" spans="1:57" x14ac:dyDescent="0.3">
      <c r="A1210" s="22">
        <v>45750</v>
      </c>
      <c r="B1210">
        <v>137</v>
      </c>
      <c r="C1210" t="s">
        <v>117</v>
      </c>
      <c r="D1210">
        <v>963328</v>
      </c>
      <c r="E1210" t="s">
        <v>493</v>
      </c>
      <c r="F1210">
        <v>101795</v>
      </c>
      <c r="G1210" s="1">
        <v>45744.356944444444</v>
      </c>
      <c r="H1210">
        <v>0</v>
      </c>
      <c r="I1210">
        <v>0</v>
      </c>
      <c r="J1210">
        <v>0</v>
      </c>
      <c r="K1210">
        <v>0</v>
      </c>
      <c r="L1210">
        <v>550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12</v>
      </c>
      <c r="W1210">
        <v>750</v>
      </c>
      <c r="X1210">
        <v>1</v>
      </c>
      <c r="Y1210">
        <v>200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</row>
    <row r="1211" spans="1:57" x14ac:dyDescent="0.3">
      <c r="A1211" s="22">
        <v>45750</v>
      </c>
      <c r="B1211">
        <v>127</v>
      </c>
      <c r="C1211" t="s">
        <v>56</v>
      </c>
      <c r="D1211">
        <v>7919</v>
      </c>
      <c r="E1211" t="s">
        <v>224</v>
      </c>
      <c r="F1211">
        <v>101192</v>
      </c>
      <c r="G1211" s="1">
        <v>45681.602777777778</v>
      </c>
      <c r="H1211">
        <v>0</v>
      </c>
      <c r="I1211">
        <v>0</v>
      </c>
      <c r="J1211">
        <v>0</v>
      </c>
      <c r="K1211">
        <v>0</v>
      </c>
      <c r="L1211">
        <v>200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21</v>
      </c>
      <c r="W1211">
        <v>1050</v>
      </c>
      <c r="X1211">
        <v>14</v>
      </c>
      <c r="Y1211">
        <v>850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</row>
    <row r="1212" spans="1:57" x14ac:dyDescent="0.3">
      <c r="A1212" s="22">
        <v>45750</v>
      </c>
      <c r="B1212">
        <v>122</v>
      </c>
      <c r="C1212" t="s">
        <v>58</v>
      </c>
      <c r="D1212">
        <v>279285</v>
      </c>
      <c r="E1212" t="s">
        <v>1983</v>
      </c>
      <c r="F1212">
        <v>101928</v>
      </c>
      <c r="G1212" s="1">
        <v>45749.298611111109</v>
      </c>
      <c r="H1212">
        <v>0</v>
      </c>
      <c r="I1212">
        <v>0</v>
      </c>
      <c r="J1212">
        <v>0</v>
      </c>
      <c r="K1212">
        <v>0</v>
      </c>
      <c r="L1212">
        <v>3350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78</v>
      </c>
      <c r="W1212">
        <v>4050</v>
      </c>
      <c r="X1212">
        <v>14</v>
      </c>
      <c r="Y1212">
        <v>700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</row>
    <row r="1213" spans="1:57" x14ac:dyDescent="0.3">
      <c r="A1213" s="22">
        <v>45750</v>
      </c>
      <c r="B1213">
        <v>143</v>
      </c>
      <c r="C1213" t="s">
        <v>89</v>
      </c>
      <c r="D1213">
        <v>449267</v>
      </c>
      <c r="E1213" t="s">
        <v>464</v>
      </c>
      <c r="F1213">
        <v>101730</v>
      </c>
      <c r="G1213" s="1">
        <v>45741.986111111109</v>
      </c>
      <c r="H1213">
        <v>0</v>
      </c>
      <c r="I1213">
        <v>0</v>
      </c>
      <c r="J1213">
        <v>0</v>
      </c>
      <c r="K1213">
        <v>0</v>
      </c>
      <c r="L1213">
        <v>400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9</v>
      </c>
      <c r="W1213">
        <v>450</v>
      </c>
      <c r="X1213">
        <v>1</v>
      </c>
      <c r="Y1213">
        <v>50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</row>
    <row r="1214" spans="1:57" x14ac:dyDescent="0.3">
      <c r="A1214" s="22">
        <v>45750</v>
      </c>
      <c r="B1214">
        <v>122</v>
      </c>
      <c r="C1214" t="s">
        <v>58</v>
      </c>
      <c r="D1214">
        <v>76534</v>
      </c>
      <c r="E1214" t="s">
        <v>310</v>
      </c>
      <c r="F1214">
        <v>101406</v>
      </c>
      <c r="G1214" s="1">
        <v>45726.474305555559</v>
      </c>
      <c r="H1214">
        <v>0</v>
      </c>
      <c r="I1214">
        <v>0</v>
      </c>
      <c r="J1214">
        <v>0</v>
      </c>
      <c r="K1214">
        <v>0</v>
      </c>
      <c r="L1214">
        <v>1300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34</v>
      </c>
      <c r="W1214">
        <v>2450</v>
      </c>
      <c r="X1214">
        <v>4</v>
      </c>
      <c r="Y1214">
        <v>1150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</row>
    <row r="1215" spans="1:57" x14ac:dyDescent="0.3">
      <c r="A1215" s="22">
        <v>45750</v>
      </c>
      <c r="B1215">
        <v>147</v>
      </c>
      <c r="C1215" t="s">
        <v>156</v>
      </c>
      <c r="D1215">
        <v>79605</v>
      </c>
      <c r="E1215" t="s">
        <v>349</v>
      </c>
      <c r="F1215">
        <v>101444</v>
      </c>
      <c r="G1215" s="1">
        <v>45728.881944444445</v>
      </c>
      <c r="H1215">
        <v>0</v>
      </c>
      <c r="I1215">
        <v>0</v>
      </c>
      <c r="J1215">
        <v>0</v>
      </c>
      <c r="K1215">
        <v>0</v>
      </c>
      <c r="L1215">
        <v>2200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71</v>
      </c>
      <c r="W1215">
        <v>3550</v>
      </c>
      <c r="X1215">
        <v>9</v>
      </c>
      <c r="Y1215">
        <v>1350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</row>
    <row r="1216" spans="1:57" x14ac:dyDescent="0.3">
      <c r="A1216" s="22">
        <v>45750</v>
      </c>
      <c r="B1216">
        <v>127</v>
      </c>
      <c r="C1216" t="s">
        <v>56</v>
      </c>
      <c r="D1216">
        <v>1786</v>
      </c>
      <c r="E1216" t="s">
        <v>202</v>
      </c>
      <c r="F1216">
        <v>101213</v>
      </c>
      <c r="G1216" s="1">
        <v>45693.70208333333</v>
      </c>
      <c r="H1216">
        <v>0</v>
      </c>
      <c r="I1216">
        <v>0</v>
      </c>
      <c r="J1216">
        <v>0</v>
      </c>
      <c r="K1216">
        <v>0</v>
      </c>
      <c r="L1216">
        <v>3450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77</v>
      </c>
      <c r="W1216">
        <v>3850</v>
      </c>
      <c r="X1216">
        <v>8</v>
      </c>
      <c r="Y1216">
        <v>400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</row>
    <row r="1217" spans="1:57" x14ac:dyDescent="0.3">
      <c r="A1217" s="22">
        <v>45750</v>
      </c>
      <c r="B1217">
        <v>137</v>
      </c>
      <c r="C1217" t="s">
        <v>117</v>
      </c>
      <c r="D1217">
        <v>50939</v>
      </c>
      <c r="E1217" t="s">
        <v>360</v>
      </c>
      <c r="F1217">
        <v>101514</v>
      </c>
      <c r="G1217" s="1">
        <v>45731.427777777775</v>
      </c>
      <c r="H1217">
        <v>0</v>
      </c>
      <c r="I1217">
        <v>0</v>
      </c>
      <c r="J1217">
        <v>0</v>
      </c>
      <c r="K1217">
        <v>0</v>
      </c>
      <c r="L1217">
        <v>-300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6</v>
      </c>
      <c r="W1217">
        <v>300</v>
      </c>
      <c r="X1217">
        <v>3</v>
      </c>
      <c r="Y1217">
        <v>600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</row>
    <row r="1218" spans="1:57" x14ac:dyDescent="0.3">
      <c r="A1218" s="22">
        <v>45750</v>
      </c>
      <c r="B1218">
        <v>122</v>
      </c>
      <c r="C1218" t="s">
        <v>58</v>
      </c>
      <c r="D1218">
        <v>764</v>
      </c>
      <c r="E1218" t="s">
        <v>205</v>
      </c>
      <c r="F1218">
        <v>100022</v>
      </c>
      <c r="G1218" s="1">
        <v>45676.607638888891</v>
      </c>
      <c r="H1218">
        <v>0</v>
      </c>
      <c r="I1218">
        <v>0</v>
      </c>
      <c r="J1218">
        <v>0</v>
      </c>
      <c r="K1218">
        <v>0</v>
      </c>
      <c r="L1218">
        <v>22250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523</v>
      </c>
      <c r="W1218">
        <v>29400</v>
      </c>
      <c r="X1218">
        <v>80</v>
      </c>
      <c r="Y1218">
        <v>6300</v>
      </c>
      <c r="Z1218">
        <v>17</v>
      </c>
      <c r="AA1218">
        <v>850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</row>
    <row r="1219" spans="1:57" x14ac:dyDescent="0.3">
      <c r="A1219" s="22">
        <v>45750</v>
      </c>
      <c r="B1219">
        <v>143</v>
      </c>
      <c r="C1219" t="s">
        <v>89</v>
      </c>
      <c r="D1219">
        <v>37600</v>
      </c>
      <c r="E1219" t="s">
        <v>372</v>
      </c>
      <c r="F1219">
        <v>101533</v>
      </c>
      <c r="G1219" s="1">
        <v>45731.457638888889</v>
      </c>
      <c r="H1219">
        <v>0</v>
      </c>
      <c r="I1219">
        <v>0</v>
      </c>
      <c r="J1219">
        <v>0</v>
      </c>
      <c r="K1219">
        <v>0</v>
      </c>
      <c r="L1219">
        <v>2350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121</v>
      </c>
      <c r="W1219">
        <v>6050</v>
      </c>
      <c r="X1219">
        <v>36</v>
      </c>
      <c r="Y1219">
        <v>3700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</row>
    <row r="1220" spans="1:57" x14ac:dyDescent="0.3">
      <c r="A1220" s="22">
        <v>45750</v>
      </c>
      <c r="B1220">
        <v>432</v>
      </c>
      <c r="C1220" t="s">
        <v>146</v>
      </c>
      <c r="D1220">
        <v>81637</v>
      </c>
      <c r="E1220" t="s">
        <v>459</v>
      </c>
      <c r="F1220">
        <v>101559</v>
      </c>
      <c r="G1220" s="1">
        <v>45734.050694444442</v>
      </c>
      <c r="H1220">
        <v>0</v>
      </c>
      <c r="I1220">
        <v>0</v>
      </c>
      <c r="J1220">
        <v>0</v>
      </c>
      <c r="K1220">
        <v>0</v>
      </c>
      <c r="L1220">
        <v>200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</v>
      </c>
      <c r="W1220">
        <v>200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</row>
    <row r="1221" spans="1:57" x14ac:dyDescent="0.3">
      <c r="A1221" s="22">
        <v>45750</v>
      </c>
      <c r="B1221">
        <v>133</v>
      </c>
      <c r="C1221" t="s">
        <v>82</v>
      </c>
      <c r="D1221">
        <v>61160</v>
      </c>
      <c r="E1221" t="s">
        <v>268</v>
      </c>
      <c r="F1221">
        <v>101363</v>
      </c>
      <c r="G1221" s="1">
        <v>45722.948611111111</v>
      </c>
      <c r="H1221">
        <v>0</v>
      </c>
      <c r="I1221">
        <v>0</v>
      </c>
      <c r="J1221">
        <v>0</v>
      </c>
      <c r="K1221">
        <v>0</v>
      </c>
      <c r="L1221">
        <v>750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14</v>
      </c>
      <c r="W1221">
        <v>750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</row>
    <row r="1222" spans="1:57" x14ac:dyDescent="0.3">
      <c r="A1222" s="22">
        <v>45750</v>
      </c>
      <c r="B1222">
        <v>133</v>
      </c>
      <c r="C1222" t="s">
        <v>82</v>
      </c>
      <c r="D1222">
        <v>38633</v>
      </c>
      <c r="E1222" t="s">
        <v>306</v>
      </c>
      <c r="F1222">
        <v>101409</v>
      </c>
      <c r="G1222" s="1">
        <v>45726.493055555555</v>
      </c>
      <c r="H1222">
        <v>0</v>
      </c>
      <c r="I1222">
        <v>0</v>
      </c>
      <c r="J1222">
        <v>0</v>
      </c>
      <c r="K1222">
        <v>0</v>
      </c>
      <c r="L1222">
        <v>13450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183</v>
      </c>
      <c r="W1222">
        <v>16600</v>
      </c>
      <c r="X1222">
        <v>20</v>
      </c>
      <c r="Y1222">
        <v>3150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</row>
    <row r="1223" spans="1:57" x14ac:dyDescent="0.3">
      <c r="A1223" s="22">
        <v>45750</v>
      </c>
      <c r="B1223">
        <v>147</v>
      </c>
      <c r="C1223" t="s">
        <v>156</v>
      </c>
      <c r="D1223">
        <v>58092</v>
      </c>
      <c r="E1223" t="s">
        <v>305</v>
      </c>
      <c r="F1223">
        <v>100231</v>
      </c>
      <c r="G1223" s="1">
        <v>45726.260416666664</v>
      </c>
      <c r="H1223">
        <v>0</v>
      </c>
      <c r="I1223">
        <v>0</v>
      </c>
      <c r="J1223">
        <v>0</v>
      </c>
      <c r="K1223">
        <v>0</v>
      </c>
      <c r="L1223">
        <v>2600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111</v>
      </c>
      <c r="W1223">
        <v>6300</v>
      </c>
      <c r="X1223">
        <v>58</v>
      </c>
      <c r="Y1223">
        <v>3700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</row>
    <row r="1224" spans="1:57" x14ac:dyDescent="0.3">
      <c r="A1224" s="22">
        <v>45750</v>
      </c>
      <c r="B1224">
        <v>121</v>
      </c>
      <c r="C1224" t="s">
        <v>77</v>
      </c>
      <c r="D1224">
        <v>87787</v>
      </c>
      <c r="E1224" t="s">
        <v>361</v>
      </c>
      <c r="F1224">
        <v>101489</v>
      </c>
      <c r="G1224" s="1">
        <v>45729.843055555553</v>
      </c>
      <c r="H1224">
        <v>0</v>
      </c>
      <c r="I1224">
        <v>0</v>
      </c>
      <c r="J1224">
        <v>0</v>
      </c>
      <c r="K1224">
        <v>0</v>
      </c>
      <c r="L1224">
        <v>1900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241</v>
      </c>
      <c r="W1224">
        <v>12800</v>
      </c>
      <c r="X1224">
        <v>35</v>
      </c>
      <c r="Y1224">
        <v>10900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</row>
    <row r="1225" spans="1:57" x14ac:dyDescent="0.3">
      <c r="A1225" s="22">
        <v>45750</v>
      </c>
      <c r="B1225">
        <v>122</v>
      </c>
      <c r="C1225" t="s">
        <v>58</v>
      </c>
      <c r="D1225">
        <v>99151</v>
      </c>
      <c r="E1225" t="s">
        <v>1324</v>
      </c>
      <c r="F1225">
        <v>101608</v>
      </c>
      <c r="G1225" s="1">
        <v>45736.29583333333</v>
      </c>
      <c r="H1225">
        <v>0</v>
      </c>
      <c r="I1225">
        <v>0</v>
      </c>
      <c r="J1225">
        <v>0</v>
      </c>
      <c r="K1225">
        <v>0</v>
      </c>
      <c r="L1225">
        <v>7000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195</v>
      </c>
      <c r="W1225">
        <v>10350</v>
      </c>
      <c r="X1225">
        <v>37</v>
      </c>
      <c r="Y1225">
        <v>3350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</row>
    <row r="1226" spans="1:57" x14ac:dyDescent="0.3">
      <c r="A1226" s="22">
        <v>45750</v>
      </c>
      <c r="B1226">
        <v>133</v>
      </c>
      <c r="C1226" t="s">
        <v>82</v>
      </c>
      <c r="D1226">
        <v>45908</v>
      </c>
      <c r="E1226" t="s">
        <v>272</v>
      </c>
      <c r="F1226">
        <v>100039</v>
      </c>
      <c r="G1226" s="1">
        <v>45721.98333333333</v>
      </c>
      <c r="H1226">
        <v>0</v>
      </c>
      <c r="I1226">
        <v>0</v>
      </c>
      <c r="J1226">
        <v>0</v>
      </c>
      <c r="K1226">
        <v>0</v>
      </c>
      <c r="L1226">
        <v>2150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72</v>
      </c>
      <c r="W1226">
        <v>3800</v>
      </c>
      <c r="X1226">
        <v>13</v>
      </c>
      <c r="Y1226">
        <v>1650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</row>
    <row r="1227" spans="1:57" x14ac:dyDescent="0.3">
      <c r="A1227" s="22">
        <v>45750</v>
      </c>
      <c r="B1227">
        <v>143</v>
      </c>
      <c r="C1227" t="s">
        <v>89</v>
      </c>
      <c r="D1227">
        <v>794453</v>
      </c>
      <c r="E1227" t="s">
        <v>504</v>
      </c>
      <c r="F1227">
        <v>101871</v>
      </c>
      <c r="G1227" s="1">
        <v>45745.350694444445</v>
      </c>
      <c r="H1227">
        <v>0</v>
      </c>
      <c r="I1227">
        <v>0</v>
      </c>
      <c r="J1227">
        <v>0</v>
      </c>
      <c r="K1227">
        <v>0</v>
      </c>
      <c r="L1227">
        <v>2100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46</v>
      </c>
      <c r="W1227">
        <v>2300</v>
      </c>
      <c r="X1227">
        <v>4</v>
      </c>
      <c r="Y1227">
        <v>200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</row>
    <row r="1228" spans="1:57" x14ac:dyDescent="0.3">
      <c r="A1228" s="22">
        <v>45750</v>
      </c>
      <c r="B1228">
        <v>127</v>
      </c>
      <c r="C1228" t="s">
        <v>56</v>
      </c>
      <c r="D1228">
        <v>3929</v>
      </c>
      <c r="E1228" t="s">
        <v>112</v>
      </c>
      <c r="F1228">
        <v>101191</v>
      </c>
      <c r="G1228" s="1">
        <v>45681.750694444447</v>
      </c>
      <c r="H1228">
        <v>0</v>
      </c>
      <c r="I1228">
        <v>0</v>
      </c>
      <c r="J1228">
        <v>0</v>
      </c>
      <c r="K1228">
        <v>0</v>
      </c>
      <c r="L1228">
        <v>8150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224</v>
      </c>
      <c r="W1228">
        <v>12700</v>
      </c>
      <c r="X1228">
        <v>33</v>
      </c>
      <c r="Y1228">
        <v>4550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</row>
    <row r="1229" spans="1:57" x14ac:dyDescent="0.3">
      <c r="A1229" s="22">
        <v>45750</v>
      </c>
      <c r="B1229">
        <v>121</v>
      </c>
      <c r="C1229" t="s">
        <v>77</v>
      </c>
      <c r="D1229">
        <v>3933</v>
      </c>
      <c r="E1229" t="s">
        <v>1326</v>
      </c>
      <c r="F1229">
        <v>101230</v>
      </c>
      <c r="G1229" s="1">
        <v>45703.361805555556</v>
      </c>
      <c r="H1229">
        <v>0</v>
      </c>
      <c r="I1229">
        <v>0</v>
      </c>
      <c r="J1229">
        <v>0</v>
      </c>
      <c r="K1229">
        <v>0</v>
      </c>
      <c r="L1229">
        <v>2100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46</v>
      </c>
      <c r="W1229">
        <v>2300</v>
      </c>
      <c r="X1229">
        <v>4</v>
      </c>
      <c r="Y1229">
        <v>200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</row>
    <row r="1230" spans="1:57" x14ac:dyDescent="0.3">
      <c r="A1230" s="22">
        <v>45750</v>
      </c>
      <c r="B1230">
        <v>138</v>
      </c>
      <c r="C1230" t="s">
        <v>70</v>
      </c>
      <c r="D1230">
        <v>91996</v>
      </c>
      <c r="E1230" t="s">
        <v>321</v>
      </c>
      <c r="F1230">
        <v>101439</v>
      </c>
      <c r="G1230" s="1">
        <v>45727.848611111112</v>
      </c>
      <c r="H1230">
        <v>0</v>
      </c>
      <c r="I1230">
        <v>0</v>
      </c>
      <c r="J1230">
        <v>0</v>
      </c>
      <c r="K1230">
        <v>0</v>
      </c>
      <c r="L1230">
        <v>1550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33</v>
      </c>
      <c r="W1230">
        <v>1650</v>
      </c>
      <c r="X1230">
        <v>2</v>
      </c>
      <c r="Y1230">
        <v>100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</row>
    <row r="1231" spans="1:57" x14ac:dyDescent="0.3">
      <c r="A1231" s="22">
        <v>45750</v>
      </c>
      <c r="B1231">
        <v>122</v>
      </c>
      <c r="C1231" t="s">
        <v>58</v>
      </c>
      <c r="D1231">
        <v>325444</v>
      </c>
      <c r="E1231" t="s">
        <v>1880</v>
      </c>
      <c r="F1231">
        <v>101919</v>
      </c>
      <c r="G1231" s="1">
        <v>45749.337500000001</v>
      </c>
      <c r="H1231">
        <v>0</v>
      </c>
      <c r="I1231">
        <v>0</v>
      </c>
      <c r="J1231">
        <v>0</v>
      </c>
      <c r="K1231">
        <v>0</v>
      </c>
      <c r="L1231">
        <v>7800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58</v>
      </c>
      <c r="W1231">
        <v>8300</v>
      </c>
      <c r="X1231">
        <v>9</v>
      </c>
      <c r="Y1231">
        <v>500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</row>
    <row r="1232" spans="1:57" x14ac:dyDescent="0.3">
      <c r="A1232" s="22">
        <v>45750</v>
      </c>
      <c r="B1232">
        <v>139</v>
      </c>
      <c r="C1232" t="s">
        <v>96</v>
      </c>
      <c r="D1232">
        <v>6975</v>
      </c>
      <c r="E1232" t="s">
        <v>100</v>
      </c>
      <c r="F1232">
        <v>101276</v>
      </c>
      <c r="G1232" s="1">
        <v>45715.35</v>
      </c>
      <c r="H1232">
        <v>0</v>
      </c>
      <c r="I1232">
        <v>0</v>
      </c>
      <c r="J1232">
        <v>0</v>
      </c>
      <c r="K1232">
        <v>0</v>
      </c>
      <c r="L1232">
        <v>2850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57</v>
      </c>
      <c r="W1232">
        <v>3100</v>
      </c>
      <c r="X1232">
        <v>4</v>
      </c>
      <c r="Y1232">
        <v>250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</row>
    <row r="1233" spans="1:57" x14ac:dyDescent="0.3">
      <c r="A1233" s="22">
        <v>45750</v>
      </c>
      <c r="B1233">
        <v>122</v>
      </c>
      <c r="C1233" t="s">
        <v>58</v>
      </c>
      <c r="D1233">
        <v>832</v>
      </c>
      <c r="E1233" t="s">
        <v>101</v>
      </c>
      <c r="F1233">
        <v>101211</v>
      </c>
      <c r="G1233" s="1">
        <v>45693.699305555558</v>
      </c>
      <c r="H1233">
        <v>0</v>
      </c>
      <c r="I1233">
        <v>0</v>
      </c>
      <c r="J1233">
        <v>0</v>
      </c>
      <c r="K1233">
        <v>0</v>
      </c>
      <c r="L1233">
        <v>28450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681</v>
      </c>
      <c r="W1233">
        <v>46550</v>
      </c>
      <c r="X1233">
        <v>82</v>
      </c>
      <c r="Y1233">
        <v>16100</v>
      </c>
      <c r="Z1233">
        <v>20</v>
      </c>
      <c r="AA1233">
        <v>2000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</row>
    <row r="1234" spans="1:57" x14ac:dyDescent="0.3">
      <c r="A1234" s="22">
        <v>45750</v>
      </c>
      <c r="B1234">
        <v>147</v>
      </c>
      <c r="C1234" t="s">
        <v>156</v>
      </c>
      <c r="D1234">
        <v>37698</v>
      </c>
      <c r="E1234" t="s">
        <v>322</v>
      </c>
      <c r="F1234">
        <v>101390</v>
      </c>
      <c r="G1234" s="1">
        <v>45728.315972222219</v>
      </c>
      <c r="H1234">
        <v>0</v>
      </c>
      <c r="I1234">
        <v>0</v>
      </c>
      <c r="J1234">
        <v>0</v>
      </c>
      <c r="K1234">
        <v>0</v>
      </c>
      <c r="L1234">
        <v>2850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68</v>
      </c>
      <c r="W1234">
        <v>4650</v>
      </c>
      <c r="X1234">
        <v>13</v>
      </c>
      <c r="Y1234">
        <v>1800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</row>
    <row r="1235" spans="1:57" x14ac:dyDescent="0.3">
      <c r="A1235" s="22">
        <v>45750</v>
      </c>
      <c r="B1235">
        <v>147</v>
      </c>
      <c r="C1235" t="s">
        <v>156</v>
      </c>
      <c r="D1235">
        <v>52035</v>
      </c>
      <c r="E1235" t="s">
        <v>363</v>
      </c>
      <c r="F1235">
        <v>101027</v>
      </c>
      <c r="G1235" s="1">
        <v>45726.258333333331</v>
      </c>
      <c r="H1235">
        <v>0</v>
      </c>
      <c r="I1235">
        <v>0</v>
      </c>
      <c r="J1235">
        <v>0</v>
      </c>
      <c r="K1235">
        <v>0</v>
      </c>
      <c r="L1235">
        <v>2450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183</v>
      </c>
      <c r="W1235">
        <v>10800</v>
      </c>
      <c r="X1235">
        <v>70</v>
      </c>
      <c r="Y1235">
        <v>8150</v>
      </c>
      <c r="Z1235">
        <v>4</v>
      </c>
      <c r="AA1235">
        <v>200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</row>
    <row r="1236" spans="1:57" x14ac:dyDescent="0.3">
      <c r="A1236" s="22">
        <v>45750</v>
      </c>
      <c r="B1236">
        <v>122</v>
      </c>
      <c r="C1236" t="s">
        <v>58</v>
      </c>
      <c r="D1236">
        <v>2884</v>
      </c>
      <c r="E1236" t="s">
        <v>417</v>
      </c>
      <c r="F1236">
        <v>101561</v>
      </c>
      <c r="G1236" s="1">
        <v>45734.076388888891</v>
      </c>
      <c r="H1236">
        <v>0</v>
      </c>
      <c r="I1236">
        <v>0</v>
      </c>
      <c r="J1236">
        <v>0</v>
      </c>
      <c r="K1236">
        <v>0</v>
      </c>
      <c r="L1236">
        <v>6250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260</v>
      </c>
      <c r="W1236">
        <v>13000</v>
      </c>
      <c r="X1236">
        <v>80</v>
      </c>
      <c r="Y1236">
        <v>6750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</row>
    <row r="1237" spans="1:57" x14ac:dyDescent="0.3">
      <c r="A1237" s="22">
        <v>45750</v>
      </c>
      <c r="B1237">
        <v>143</v>
      </c>
      <c r="C1237" t="s">
        <v>89</v>
      </c>
      <c r="D1237">
        <v>28490</v>
      </c>
      <c r="E1237" t="s">
        <v>457</v>
      </c>
      <c r="F1237">
        <v>101660</v>
      </c>
      <c r="G1237" s="1">
        <v>45737.285416666666</v>
      </c>
      <c r="H1237">
        <v>0</v>
      </c>
      <c r="I1237">
        <v>0</v>
      </c>
      <c r="J1237">
        <v>0</v>
      </c>
      <c r="K1237">
        <v>0</v>
      </c>
      <c r="L1237">
        <v>12200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268</v>
      </c>
      <c r="W1237">
        <v>15200</v>
      </c>
      <c r="X1237">
        <v>22</v>
      </c>
      <c r="Y1237">
        <v>3000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</row>
    <row r="1238" spans="1:57" x14ac:dyDescent="0.3">
      <c r="A1238" s="22">
        <v>45750</v>
      </c>
      <c r="B1238">
        <v>140</v>
      </c>
      <c r="C1238" t="s">
        <v>158</v>
      </c>
      <c r="D1238">
        <v>90958</v>
      </c>
      <c r="E1238" t="s">
        <v>1327</v>
      </c>
      <c r="F1238">
        <v>101365</v>
      </c>
      <c r="G1238" s="1">
        <v>45722.951388888891</v>
      </c>
      <c r="H1238">
        <v>0</v>
      </c>
      <c r="I1238">
        <v>0</v>
      </c>
      <c r="J1238">
        <v>0</v>
      </c>
      <c r="K1238">
        <v>0</v>
      </c>
      <c r="L1238">
        <v>550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13</v>
      </c>
      <c r="W1238">
        <v>750</v>
      </c>
      <c r="X1238">
        <v>4</v>
      </c>
      <c r="Y1238">
        <v>200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</row>
    <row r="1239" spans="1:57" x14ac:dyDescent="0.3">
      <c r="A1239" s="22">
        <v>45750</v>
      </c>
      <c r="B1239">
        <v>132</v>
      </c>
      <c r="C1239" t="s">
        <v>87</v>
      </c>
      <c r="D1239">
        <v>655172</v>
      </c>
      <c r="E1239" t="s">
        <v>4256</v>
      </c>
      <c r="F1239">
        <v>101980</v>
      </c>
      <c r="G1239" s="1">
        <v>45750.338194444441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9</v>
      </c>
      <c r="W1239">
        <v>600</v>
      </c>
      <c r="X1239">
        <v>2</v>
      </c>
      <c r="Y1239">
        <v>600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</row>
    <row r="1240" spans="1:57" x14ac:dyDescent="0.3">
      <c r="A1240" s="22">
        <v>45750</v>
      </c>
      <c r="B1240">
        <v>139</v>
      </c>
      <c r="C1240" t="s">
        <v>96</v>
      </c>
      <c r="D1240">
        <v>28493</v>
      </c>
      <c r="E1240" t="s">
        <v>393</v>
      </c>
      <c r="F1240">
        <v>101591</v>
      </c>
      <c r="G1240" s="1">
        <v>45735.26666666667</v>
      </c>
      <c r="H1240">
        <v>0</v>
      </c>
      <c r="I1240">
        <v>0</v>
      </c>
      <c r="J1240">
        <v>0</v>
      </c>
      <c r="K1240">
        <v>0</v>
      </c>
      <c r="L1240">
        <v>8450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261</v>
      </c>
      <c r="W1240">
        <v>15950</v>
      </c>
      <c r="X1240">
        <v>58</v>
      </c>
      <c r="Y1240">
        <v>7500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</row>
    <row r="1241" spans="1:57" x14ac:dyDescent="0.3">
      <c r="A1241" s="22">
        <v>45750</v>
      </c>
      <c r="B1241">
        <v>132</v>
      </c>
      <c r="C1241" t="s">
        <v>87</v>
      </c>
      <c r="D1241">
        <v>8014</v>
      </c>
      <c r="E1241" t="s">
        <v>226</v>
      </c>
      <c r="F1241">
        <v>101290</v>
      </c>
      <c r="G1241" s="1">
        <v>45716.271527777775</v>
      </c>
      <c r="H1241">
        <v>0</v>
      </c>
      <c r="I1241">
        <v>0</v>
      </c>
      <c r="J1241">
        <v>0</v>
      </c>
      <c r="K1241">
        <v>0</v>
      </c>
      <c r="L1241">
        <v>1300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32</v>
      </c>
      <c r="W1241">
        <v>1600</v>
      </c>
      <c r="X1241">
        <v>6</v>
      </c>
      <c r="Y1241">
        <v>300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</row>
    <row r="1242" spans="1:57" x14ac:dyDescent="0.3">
      <c r="A1242" s="22">
        <v>45750</v>
      </c>
      <c r="B1242">
        <v>121</v>
      </c>
      <c r="C1242" t="s">
        <v>77</v>
      </c>
      <c r="D1242">
        <v>822</v>
      </c>
      <c r="E1242" t="s">
        <v>94</v>
      </c>
      <c r="F1242">
        <v>101209</v>
      </c>
      <c r="G1242" s="1">
        <v>45693.697222222225</v>
      </c>
      <c r="H1242">
        <v>0</v>
      </c>
      <c r="I1242">
        <v>0</v>
      </c>
      <c r="J1242">
        <v>0</v>
      </c>
      <c r="K1242">
        <v>0</v>
      </c>
      <c r="L1242">
        <v>14200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223</v>
      </c>
      <c r="W1242">
        <v>18450</v>
      </c>
      <c r="X1242">
        <v>33</v>
      </c>
      <c r="Y1242">
        <v>4250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</row>
    <row r="1243" spans="1:57" x14ac:dyDescent="0.3">
      <c r="A1243" s="22">
        <v>45750</v>
      </c>
      <c r="B1243">
        <v>127</v>
      </c>
      <c r="C1243" t="s">
        <v>56</v>
      </c>
      <c r="D1243">
        <v>7991</v>
      </c>
      <c r="E1243" t="s">
        <v>95</v>
      </c>
      <c r="F1243">
        <v>101184</v>
      </c>
      <c r="G1243" s="1">
        <v>45688.668749999997</v>
      </c>
      <c r="H1243">
        <v>0</v>
      </c>
      <c r="I1243">
        <v>0</v>
      </c>
      <c r="J1243">
        <v>0</v>
      </c>
      <c r="K1243">
        <v>0</v>
      </c>
      <c r="L1243">
        <v>6400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155</v>
      </c>
      <c r="W1243">
        <v>8150</v>
      </c>
      <c r="X1243">
        <v>6</v>
      </c>
      <c r="Y1243">
        <v>1750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</row>
    <row r="1244" spans="1:57" x14ac:dyDescent="0.3">
      <c r="A1244" s="22">
        <v>45750</v>
      </c>
      <c r="B1244">
        <v>127</v>
      </c>
      <c r="C1244" t="s">
        <v>56</v>
      </c>
      <c r="D1244">
        <v>9018</v>
      </c>
      <c r="E1244" t="s">
        <v>98</v>
      </c>
      <c r="F1244">
        <v>101203</v>
      </c>
      <c r="G1244" s="1">
        <v>45688.711805555555</v>
      </c>
      <c r="H1244">
        <v>0</v>
      </c>
      <c r="I1244">
        <v>0</v>
      </c>
      <c r="J1244">
        <v>0</v>
      </c>
      <c r="K1244">
        <v>0</v>
      </c>
      <c r="L1244">
        <v>2300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45</v>
      </c>
      <c r="W1244">
        <v>2550</v>
      </c>
      <c r="X1244">
        <v>5</v>
      </c>
      <c r="Y1244">
        <v>250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</row>
    <row r="1245" spans="1:57" x14ac:dyDescent="0.3">
      <c r="A1245" s="22">
        <v>45750</v>
      </c>
      <c r="B1245">
        <v>140</v>
      </c>
      <c r="C1245" t="s">
        <v>158</v>
      </c>
      <c r="D1245">
        <v>206654</v>
      </c>
      <c r="E1245" t="s">
        <v>516</v>
      </c>
      <c r="F1245">
        <v>101778</v>
      </c>
      <c r="G1245" s="1">
        <v>45745.363888888889</v>
      </c>
      <c r="H1245">
        <v>0</v>
      </c>
      <c r="I1245">
        <v>0</v>
      </c>
      <c r="J1245">
        <v>0</v>
      </c>
      <c r="K1245">
        <v>0</v>
      </c>
      <c r="L1245">
        <v>750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15</v>
      </c>
      <c r="W1245">
        <v>750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</row>
    <row r="1246" spans="1:57" x14ac:dyDescent="0.3">
      <c r="A1246" s="22">
        <v>45750</v>
      </c>
      <c r="B1246">
        <v>138</v>
      </c>
      <c r="C1246" t="s">
        <v>70</v>
      </c>
      <c r="D1246">
        <v>74556</v>
      </c>
      <c r="E1246" t="s">
        <v>320</v>
      </c>
      <c r="F1246">
        <v>101438</v>
      </c>
      <c r="G1246" s="1">
        <v>45727.847222222219</v>
      </c>
      <c r="H1246">
        <v>0</v>
      </c>
      <c r="I1246">
        <v>0</v>
      </c>
      <c r="J1246">
        <v>0</v>
      </c>
      <c r="K1246">
        <v>0</v>
      </c>
      <c r="L1246">
        <v>1600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78</v>
      </c>
      <c r="W1246">
        <v>3900</v>
      </c>
      <c r="X1246">
        <v>17</v>
      </c>
      <c r="Y1246">
        <v>2300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</row>
    <row r="1247" spans="1:57" x14ac:dyDescent="0.3">
      <c r="A1247" s="22">
        <v>45750</v>
      </c>
      <c r="B1247">
        <v>142</v>
      </c>
      <c r="C1247" t="s">
        <v>64</v>
      </c>
      <c r="D1247">
        <v>69436</v>
      </c>
      <c r="E1247" t="s">
        <v>308</v>
      </c>
      <c r="F1247">
        <v>101367</v>
      </c>
      <c r="G1247" s="1">
        <v>45726.263888888891</v>
      </c>
      <c r="H1247">
        <v>0</v>
      </c>
      <c r="I1247">
        <v>0</v>
      </c>
      <c r="J1247">
        <v>0</v>
      </c>
      <c r="K1247">
        <v>0</v>
      </c>
      <c r="L1247">
        <v>1150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26</v>
      </c>
      <c r="W1247">
        <v>1300</v>
      </c>
      <c r="X1247">
        <v>3</v>
      </c>
      <c r="Y1247">
        <v>150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</row>
    <row r="1248" spans="1:57" x14ac:dyDescent="0.3">
      <c r="A1248" s="22">
        <v>45750</v>
      </c>
      <c r="B1248">
        <v>139</v>
      </c>
      <c r="C1248" t="s">
        <v>96</v>
      </c>
      <c r="D1248">
        <v>17184</v>
      </c>
      <c r="E1248" t="s">
        <v>403</v>
      </c>
      <c r="F1248">
        <v>101599</v>
      </c>
      <c r="G1248" s="1">
        <v>45735.277083333334</v>
      </c>
      <c r="H1248">
        <v>0</v>
      </c>
      <c r="I1248">
        <v>0</v>
      </c>
      <c r="J1248">
        <v>0</v>
      </c>
      <c r="K1248">
        <v>0</v>
      </c>
      <c r="L1248">
        <v>350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9</v>
      </c>
      <c r="W1248">
        <v>450</v>
      </c>
      <c r="X1248">
        <v>2</v>
      </c>
      <c r="Y1248">
        <v>100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</row>
    <row r="1249" spans="1:57" x14ac:dyDescent="0.3">
      <c r="A1249" s="22">
        <v>45750</v>
      </c>
      <c r="B1249">
        <v>127</v>
      </c>
      <c r="C1249" t="s">
        <v>56</v>
      </c>
      <c r="D1249">
        <v>8992</v>
      </c>
      <c r="E1249" t="s">
        <v>249</v>
      </c>
      <c r="F1249">
        <v>100845</v>
      </c>
      <c r="G1249" s="1">
        <v>45681.73333333333</v>
      </c>
      <c r="H1249">
        <v>0</v>
      </c>
      <c r="I1249">
        <v>0</v>
      </c>
      <c r="J1249">
        <v>0</v>
      </c>
      <c r="K1249">
        <v>0</v>
      </c>
      <c r="L1249">
        <v>2550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75</v>
      </c>
      <c r="W1249">
        <v>3750</v>
      </c>
      <c r="X1249">
        <v>15</v>
      </c>
      <c r="Y1249">
        <v>1200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</row>
    <row r="1250" spans="1:57" x14ac:dyDescent="0.3">
      <c r="A1250" s="22">
        <v>45750</v>
      </c>
      <c r="B1250">
        <v>133</v>
      </c>
      <c r="C1250" t="s">
        <v>82</v>
      </c>
      <c r="D1250">
        <v>800</v>
      </c>
      <c r="E1250" t="s">
        <v>86</v>
      </c>
      <c r="F1250">
        <v>101300</v>
      </c>
      <c r="G1250" s="1">
        <v>45716.263888888891</v>
      </c>
      <c r="H1250">
        <v>0</v>
      </c>
      <c r="I1250">
        <v>0</v>
      </c>
      <c r="J1250">
        <v>0</v>
      </c>
      <c r="K1250">
        <v>0</v>
      </c>
      <c r="L1250">
        <v>1950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83</v>
      </c>
      <c r="W1250">
        <v>4150</v>
      </c>
      <c r="X1250">
        <v>26</v>
      </c>
      <c r="Y1250">
        <v>2200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</row>
    <row r="1251" spans="1:57" x14ac:dyDescent="0.3">
      <c r="A1251" s="22">
        <v>45750</v>
      </c>
      <c r="B1251">
        <v>142</v>
      </c>
      <c r="C1251" t="s">
        <v>64</v>
      </c>
      <c r="D1251">
        <v>89889</v>
      </c>
      <c r="E1251" t="s">
        <v>362</v>
      </c>
      <c r="F1251">
        <v>101524</v>
      </c>
      <c r="G1251" s="1">
        <v>45731.431944444441</v>
      </c>
      <c r="H1251">
        <v>0</v>
      </c>
      <c r="I1251">
        <v>0</v>
      </c>
      <c r="J1251">
        <v>0</v>
      </c>
      <c r="K1251">
        <v>0</v>
      </c>
      <c r="L1251">
        <v>2500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181</v>
      </c>
      <c r="W1251">
        <v>10000</v>
      </c>
      <c r="X1251">
        <v>22</v>
      </c>
      <c r="Y1251">
        <v>7500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</row>
    <row r="1252" spans="1:57" x14ac:dyDescent="0.3">
      <c r="A1252" s="22">
        <v>45750</v>
      </c>
      <c r="B1252">
        <v>147</v>
      </c>
      <c r="C1252" t="s">
        <v>156</v>
      </c>
      <c r="D1252">
        <v>42785</v>
      </c>
      <c r="E1252" t="s">
        <v>311</v>
      </c>
      <c r="F1252">
        <v>100454</v>
      </c>
      <c r="G1252" s="1">
        <v>45726.259722222225</v>
      </c>
      <c r="H1252">
        <v>0</v>
      </c>
      <c r="I1252">
        <v>0</v>
      </c>
      <c r="J1252">
        <v>0</v>
      </c>
      <c r="K1252">
        <v>0</v>
      </c>
      <c r="L1252">
        <v>5200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108</v>
      </c>
      <c r="W1252">
        <v>6550</v>
      </c>
      <c r="X1252">
        <v>16</v>
      </c>
      <c r="Y1252">
        <v>1350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</row>
    <row r="1253" spans="1:57" x14ac:dyDescent="0.3">
      <c r="A1253" s="22">
        <v>45750</v>
      </c>
      <c r="B1253">
        <v>145</v>
      </c>
      <c r="C1253" t="s">
        <v>154</v>
      </c>
      <c r="D1253">
        <v>572194</v>
      </c>
      <c r="E1253" t="s">
        <v>525</v>
      </c>
      <c r="F1253">
        <v>101892</v>
      </c>
      <c r="G1253" s="1">
        <v>45748.133333333331</v>
      </c>
      <c r="H1253">
        <v>0</v>
      </c>
      <c r="I1253">
        <v>0</v>
      </c>
      <c r="J1253">
        <v>0</v>
      </c>
      <c r="K1253">
        <v>0</v>
      </c>
      <c r="L1253">
        <v>950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27</v>
      </c>
      <c r="W1253">
        <v>1350</v>
      </c>
      <c r="X1253">
        <v>8</v>
      </c>
      <c r="Y1253">
        <v>400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</row>
    <row r="1254" spans="1:57" x14ac:dyDescent="0.3">
      <c r="A1254" s="22">
        <v>45750</v>
      </c>
      <c r="B1254">
        <v>135</v>
      </c>
      <c r="C1254" t="s">
        <v>72</v>
      </c>
      <c r="D1254">
        <v>95019</v>
      </c>
      <c r="E1254" t="s">
        <v>402</v>
      </c>
      <c r="F1254">
        <v>101595</v>
      </c>
      <c r="G1254" s="1">
        <v>45735.272222222222</v>
      </c>
      <c r="H1254">
        <v>0</v>
      </c>
      <c r="I1254">
        <v>0</v>
      </c>
      <c r="J1254">
        <v>0</v>
      </c>
      <c r="K1254">
        <v>0</v>
      </c>
      <c r="L1254">
        <v>400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9</v>
      </c>
      <c r="W1254">
        <v>450</v>
      </c>
      <c r="X1254">
        <v>1</v>
      </c>
      <c r="Y1254">
        <v>50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</row>
    <row r="1255" spans="1:57" x14ac:dyDescent="0.3">
      <c r="A1255" s="22">
        <v>45750</v>
      </c>
      <c r="B1255">
        <v>135</v>
      </c>
      <c r="C1255" t="s">
        <v>72</v>
      </c>
      <c r="D1255">
        <v>63278</v>
      </c>
      <c r="E1255" t="s">
        <v>336</v>
      </c>
      <c r="F1255">
        <v>101431</v>
      </c>
      <c r="G1255" s="1">
        <v>45728.594444444447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20</v>
      </c>
      <c r="W1255">
        <v>1150</v>
      </c>
      <c r="X1255">
        <v>4</v>
      </c>
      <c r="Y1255">
        <v>1150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</row>
    <row r="1256" spans="1:57" x14ac:dyDescent="0.3">
      <c r="A1256" s="22">
        <v>45750</v>
      </c>
      <c r="B1256">
        <v>145</v>
      </c>
      <c r="C1256" t="s">
        <v>154</v>
      </c>
      <c r="D1256">
        <v>306985</v>
      </c>
      <c r="E1256" t="s">
        <v>1970</v>
      </c>
      <c r="F1256">
        <v>101924</v>
      </c>
      <c r="G1256" s="1">
        <v>45749.290277777778</v>
      </c>
      <c r="H1256">
        <v>0</v>
      </c>
      <c r="I1256">
        <v>0</v>
      </c>
      <c r="J1256">
        <v>0</v>
      </c>
      <c r="K1256">
        <v>0</v>
      </c>
      <c r="L1256">
        <v>300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30</v>
      </c>
      <c r="W1256">
        <v>2150</v>
      </c>
      <c r="X1256">
        <v>10</v>
      </c>
      <c r="Y1256">
        <v>1850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</row>
    <row r="1257" spans="1:57" x14ac:dyDescent="0.3">
      <c r="A1257" s="22">
        <v>45750</v>
      </c>
      <c r="B1257">
        <v>122</v>
      </c>
      <c r="C1257" t="s">
        <v>58</v>
      </c>
      <c r="D1257">
        <v>433046</v>
      </c>
      <c r="E1257" t="s">
        <v>1881</v>
      </c>
      <c r="F1257">
        <v>101937</v>
      </c>
      <c r="G1257" s="1">
        <v>45749.29791666667</v>
      </c>
      <c r="H1257">
        <v>0</v>
      </c>
      <c r="I1257">
        <v>0</v>
      </c>
      <c r="J1257">
        <v>0</v>
      </c>
      <c r="K1257">
        <v>0</v>
      </c>
      <c r="L1257">
        <v>150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3</v>
      </c>
      <c r="W1257">
        <v>150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</row>
    <row r="1258" spans="1:57" x14ac:dyDescent="0.3">
      <c r="A1258" s="22">
        <v>45750</v>
      </c>
      <c r="B1258">
        <v>142</v>
      </c>
      <c r="C1258" t="s">
        <v>64</v>
      </c>
      <c r="D1258">
        <v>251798</v>
      </c>
      <c r="E1258" t="s">
        <v>1329</v>
      </c>
      <c r="F1258">
        <v>101775</v>
      </c>
      <c r="G1258" s="1">
        <v>45744.370138888888</v>
      </c>
      <c r="H1258">
        <v>0</v>
      </c>
      <c r="I1258">
        <v>0</v>
      </c>
      <c r="J1258">
        <v>0</v>
      </c>
      <c r="K1258">
        <v>0</v>
      </c>
      <c r="L1258">
        <v>5700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143</v>
      </c>
      <c r="W1258">
        <v>7950</v>
      </c>
      <c r="X1258">
        <v>22</v>
      </c>
      <c r="Y1258">
        <v>2250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</row>
    <row r="1259" spans="1:57" x14ac:dyDescent="0.3">
      <c r="A1259" s="22">
        <v>45750</v>
      </c>
      <c r="B1259">
        <v>138</v>
      </c>
      <c r="C1259" t="s">
        <v>70</v>
      </c>
      <c r="D1259">
        <v>731038</v>
      </c>
      <c r="E1259" t="s">
        <v>518</v>
      </c>
      <c r="F1259">
        <v>101863</v>
      </c>
      <c r="G1259" s="1">
        <v>45745.354166666664</v>
      </c>
      <c r="H1259">
        <v>0</v>
      </c>
      <c r="I1259">
        <v>0</v>
      </c>
      <c r="J1259">
        <v>0</v>
      </c>
      <c r="K1259">
        <v>0</v>
      </c>
      <c r="L1259">
        <v>-2450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85</v>
      </c>
      <c r="W1259">
        <v>4350</v>
      </c>
      <c r="X1259">
        <v>16</v>
      </c>
      <c r="Y1259">
        <v>6800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</row>
    <row r="1260" spans="1:57" x14ac:dyDescent="0.3">
      <c r="A1260" s="22">
        <v>45750</v>
      </c>
      <c r="B1260">
        <v>137</v>
      </c>
      <c r="C1260" t="s">
        <v>117</v>
      </c>
      <c r="D1260">
        <v>898970</v>
      </c>
      <c r="E1260" t="s">
        <v>505</v>
      </c>
      <c r="F1260">
        <v>101835</v>
      </c>
      <c r="G1260" s="1">
        <v>45745.365972222222</v>
      </c>
      <c r="H1260">
        <v>0</v>
      </c>
      <c r="I1260">
        <v>0</v>
      </c>
      <c r="J1260">
        <v>0</v>
      </c>
      <c r="K1260">
        <v>0</v>
      </c>
      <c r="L1260">
        <v>4150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132</v>
      </c>
      <c r="W1260">
        <v>6750</v>
      </c>
      <c r="X1260">
        <v>24</v>
      </c>
      <c r="Y1260">
        <v>2600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</row>
    <row r="1261" spans="1:57" x14ac:dyDescent="0.3">
      <c r="A1261" s="22">
        <v>45750</v>
      </c>
      <c r="B1261">
        <v>138</v>
      </c>
      <c r="C1261" t="s">
        <v>70</v>
      </c>
      <c r="D1261">
        <v>5012</v>
      </c>
      <c r="E1261" t="s">
        <v>467</v>
      </c>
      <c r="F1261">
        <v>101746</v>
      </c>
      <c r="G1261" s="1">
        <v>45741.984722222223</v>
      </c>
      <c r="H1261">
        <v>0</v>
      </c>
      <c r="I1261">
        <v>0</v>
      </c>
      <c r="J1261">
        <v>0</v>
      </c>
      <c r="K1261">
        <v>0</v>
      </c>
      <c r="L1261">
        <v>2100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60</v>
      </c>
      <c r="W1261">
        <v>3000</v>
      </c>
      <c r="X1261">
        <v>15</v>
      </c>
      <c r="Y1261">
        <v>900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</row>
    <row r="1262" spans="1:57" x14ac:dyDescent="0.3">
      <c r="A1262" s="22">
        <v>45750</v>
      </c>
      <c r="B1262">
        <v>128</v>
      </c>
      <c r="C1262" t="s">
        <v>63</v>
      </c>
      <c r="D1262">
        <v>6039</v>
      </c>
      <c r="E1262" t="s">
        <v>1972</v>
      </c>
      <c r="F1262">
        <v>900019</v>
      </c>
      <c r="G1262" s="1">
        <v>45682.597916666666</v>
      </c>
      <c r="H1262">
        <v>0</v>
      </c>
      <c r="I1262">
        <v>0</v>
      </c>
      <c r="J1262">
        <v>0</v>
      </c>
      <c r="K1262">
        <v>0</v>
      </c>
      <c r="L1262">
        <v>10900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299</v>
      </c>
      <c r="W1262">
        <v>15500</v>
      </c>
      <c r="X1262">
        <v>37</v>
      </c>
      <c r="Y1262">
        <v>4600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</row>
    <row r="1263" spans="1:57" x14ac:dyDescent="0.3">
      <c r="A1263" s="22">
        <v>45750</v>
      </c>
      <c r="B1263">
        <v>130</v>
      </c>
      <c r="C1263" t="s">
        <v>60</v>
      </c>
      <c r="D1263">
        <v>58270</v>
      </c>
      <c r="E1263" t="s">
        <v>259</v>
      </c>
      <c r="F1263">
        <v>101345</v>
      </c>
      <c r="G1263" s="1">
        <v>45721.991666666669</v>
      </c>
      <c r="H1263">
        <v>0</v>
      </c>
      <c r="I1263">
        <v>0</v>
      </c>
      <c r="J1263">
        <v>0</v>
      </c>
      <c r="K1263">
        <v>0</v>
      </c>
      <c r="L1263">
        <v>4000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95</v>
      </c>
      <c r="W1263">
        <v>4750</v>
      </c>
      <c r="X1263">
        <v>15</v>
      </c>
      <c r="Y1263">
        <v>750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</row>
    <row r="1264" spans="1:57" x14ac:dyDescent="0.3">
      <c r="A1264" s="22">
        <v>45750</v>
      </c>
      <c r="B1264">
        <v>145</v>
      </c>
      <c r="C1264" t="s">
        <v>154</v>
      </c>
      <c r="D1264">
        <v>669588</v>
      </c>
      <c r="E1264" t="s">
        <v>512</v>
      </c>
      <c r="F1264">
        <v>101755</v>
      </c>
      <c r="G1264" s="1">
        <v>45743.411111111112</v>
      </c>
      <c r="H1264">
        <v>0</v>
      </c>
      <c r="I1264">
        <v>0</v>
      </c>
      <c r="J1264">
        <v>0</v>
      </c>
      <c r="K1264">
        <v>0</v>
      </c>
      <c r="L1264">
        <v>5150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167</v>
      </c>
      <c r="W1264">
        <v>10900</v>
      </c>
      <c r="X1264">
        <v>21</v>
      </c>
      <c r="Y1264">
        <v>5750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</row>
    <row r="1265" spans="1:57" x14ac:dyDescent="0.3">
      <c r="A1265" s="22">
        <v>45750</v>
      </c>
      <c r="B1265">
        <v>122</v>
      </c>
      <c r="C1265" t="s">
        <v>58</v>
      </c>
      <c r="D1265">
        <v>367493</v>
      </c>
      <c r="E1265" t="s">
        <v>1973</v>
      </c>
      <c r="F1265">
        <v>101933</v>
      </c>
      <c r="G1265" s="1">
        <v>45749.340277777781</v>
      </c>
      <c r="H1265">
        <v>0</v>
      </c>
      <c r="I1265">
        <v>0</v>
      </c>
      <c r="J1265">
        <v>0</v>
      </c>
      <c r="K1265">
        <v>0</v>
      </c>
      <c r="L1265">
        <v>200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4</v>
      </c>
      <c r="W1265">
        <v>200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</row>
    <row r="1266" spans="1:57" x14ac:dyDescent="0.3">
      <c r="A1266" s="22">
        <v>45750</v>
      </c>
      <c r="B1266">
        <v>137</v>
      </c>
      <c r="C1266" t="s">
        <v>117</v>
      </c>
      <c r="D1266">
        <v>957321</v>
      </c>
      <c r="E1266" t="s">
        <v>488</v>
      </c>
      <c r="F1266">
        <v>101786</v>
      </c>
      <c r="G1266" s="1">
        <v>45744.361805555556</v>
      </c>
      <c r="H1266">
        <v>0</v>
      </c>
      <c r="I1266">
        <v>0</v>
      </c>
      <c r="J1266">
        <v>0</v>
      </c>
      <c r="K1266">
        <v>0</v>
      </c>
      <c r="L1266">
        <v>750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47</v>
      </c>
      <c r="W1266">
        <v>2650</v>
      </c>
      <c r="X1266">
        <v>8</v>
      </c>
      <c r="Y1266">
        <v>1900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</row>
    <row r="1267" spans="1:57" x14ac:dyDescent="0.3">
      <c r="A1267" s="22">
        <v>45750</v>
      </c>
      <c r="B1267">
        <v>122</v>
      </c>
      <c r="C1267" t="s">
        <v>58</v>
      </c>
      <c r="D1267">
        <v>901</v>
      </c>
      <c r="E1267" t="s">
        <v>137</v>
      </c>
      <c r="F1267">
        <v>100012</v>
      </c>
      <c r="G1267" s="1">
        <v>45676.604861111111</v>
      </c>
      <c r="H1267">
        <v>0</v>
      </c>
      <c r="I1267">
        <v>0</v>
      </c>
      <c r="J1267">
        <v>0</v>
      </c>
      <c r="K1267">
        <v>0</v>
      </c>
      <c r="L1267">
        <v>21100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746</v>
      </c>
      <c r="W1267">
        <v>37300</v>
      </c>
      <c r="X1267">
        <v>192</v>
      </c>
      <c r="Y1267">
        <v>16200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</row>
    <row r="1268" spans="1:57" x14ac:dyDescent="0.3">
      <c r="A1268" s="22">
        <v>45750</v>
      </c>
      <c r="B1268">
        <v>432</v>
      </c>
      <c r="C1268" t="s">
        <v>146</v>
      </c>
      <c r="D1268">
        <v>121737</v>
      </c>
      <c r="E1268" t="s">
        <v>1330</v>
      </c>
      <c r="F1268">
        <v>101907</v>
      </c>
      <c r="G1268" s="1">
        <v>45748.129166666666</v>
      </c>
      <c r="H1268">
        <v>0</v>
      </c>
      <c r="I1268">
        <v>0</v>
      </c>
      <c r="J1268">
        <v>0</v>
      </c>
      <c r="K1268">
        <v>0</v>
      </c>
      <c r="L1268">
        <v>2300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52</v>
      </c>
      <c r="W1268">
        <v>2650</v>
      </c>
      <c r="X1268">
        <v>5</v>
      </c>
      <c r="Y1268">
        <v>350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</row>
    <row r="1269" spans="1:57" x14ac:dyDescent="0.3">
      <c r="A1269" s="22">
        <v>45750</v>
      </c>
      <c r="B1269">
        <v>137</v>
      </c>
      <c r="C1269" t="s">
        <v>117</v>
      </c>
      <c r="D1269">
        <v>379790</v>
      </c>
      <c r="E1269" t="s">
        <v>497</v>
      </c>
      <c r="F1269">
        <v>101784</v>
      </c>
      <c r="G1269" s="1">
        <v>45744.361805555556</v>
      </c>
      <c r="H1269">
        <v>0</v>
      </c>
      <c r="I1269">
        <v>0</v>
      </c>
      <c r="J1269">
        <v>0</v>
      </c>
      <c r="K1269">
        <v>0</v>
      </c>
      <c r="L1269">
        <v>2800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82</v>
      </c>
      <c r="W1269">
        <v>4250</v>
      </c>
      <c r="X1269">
        <v>17</v>
      </c>
      <c r="Y1269">
        <v>1450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</row>
    <row r="1270" spans="1:57" x14ac:dyDescent="0.3">
      <c r="A1270" s="22">
        <v>45750</v>
      </c>
      <c r="B1270">
        <v>147</v>
      </c>
      <c r="C1270" t="s">
        <v>156</v>
      </c>
      <c r="D1270">
        <v>92018</v>
      </c>
      <c r="E1270" t="s">
        <v>422</v>
      </c>
      <c r="F1270">
        <v>101643</v>
      </c>
      <c r="G1270" s="1">
        <v>45736.290277777778</v>
      </c>
      <c r="H1270">
        <v>0</v>
      </c>
      <c r="I1270">
        <v>0</v>
      </c>
      <c r="J1270">
        <v>0</v>
      </c>
      <c r="K1270">
        <v>0</v>
      </c>
      <c r="L1270">
        <v>5400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159</v>
      </c>
      <c r="W1270">
        <v>7950</v>
      </c>
      <c r="X1270">
        <v>21</v>
      </c>
      <c r="Y1270">
        <v>2400</v>
      </c>
      <c r="Z1270">
        <v>3</v>
      </c>
      <c r="AA1270">
        <v>150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</row>
    <row r="1271" spans="1:57" x14ac:dyDescent="0.3">
      <c r="A1271" s="22">
        <v>45750</v>
      </c>
      <c r="B1271">
        <v>121</v>
      </c>
      <c r="C1271" t="s">
        <v>77</v>
      </c>
      <c r="D1271">
        <v>79731</v>
      </c>
      <c r="E1271" t="s">
        <v>274</v>
      </c>
      <c r="F1271">
        <v>101131</v>
      </c>
      <c r="G1271" s="1">
        <v>45723.543749999997</v>
      </c>
      <c r="H1271">
        <v>0</v>
      </c>
      <c r="I1271">
        <v>0</v>
      </c>
      <c r="J1271">
        <v>0</v>
      </c>
      <c r="K1271">
        <v>0</v>
      </c>
      <c r="L1271">
        <v>2050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65</v>
      </c>
      <c r="W1271">
        <v>3700</v>
      </c>
      <c r="X1271">
        <v>14</v>
      </c>
      <c r="Y1271">
        <v>1650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</row>
    <row r="1272" spans="1:57" x14ac:dyDescent="0.3">
      <c r="A1272" s="22">
        <v>45750</v>
      </c>
      <c r="B1272">
        <v>132</v>
      </c>
      <c r="C1272" t="s">
        <v>87</v>
      </c>
      <c r="D1272">
        <v>1909</v>
      </c>
      <c r="E1272" t="s">
        <v>130</v>
      </c>
      <c r="F1272">
        <v>101305</v>
      </c>
      <c r="G1272" s="1">
        <v>45716.368055555555</v>
      </c>
      <c r="H1272">
        <v>0</v>
      </c>
      <c r="I1272">
        <v>0</v>
      </c>
      <c r="J1272">
        <v>0</v>
      </c>
      <c r="K1272">
        <v>0</v>
      </c>
      <c r="L1272">
        <v>2150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53</v>
      </c>
      <c r="W1272">
        <v>2650</v>
      </c>
      <c r="X1272">
        <v>7</v>
      </c>
      <c r="Y1272">
        <v>500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</row>
    <row r="1273" spans="1:57" x14ac:dyDescent="0.3">
      <c r="A1273" s="22">
        <v>45750</v>
      </c>
      <c r="B1273">
        <v>128</v>
      </c>
      <c r="C1273" t="s">
        <v>63</v>
      </c>
      <c r="D1273">
        <v>8058</v>
      </c>
      <c r="E1273" t="s">
        <v>227</v>
      </c>
      <c r="F1273">
        <v>900028</v>
      </c>
      <c r="G1273" s="1">
        <v>45682.589583333334</v>
      </c>
      <c r="H1273">
        <v>0</v>
      </c>
      <c r="I1273">
        <v>0</v>
      </c>
      <c r="J1273">
        <v>0</v>
      </c>
      <c r="K1273">
        <v>0</v>
      </c>
      <c r="L1273">
        <v>9900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197</v>
      </c>
      <c r="W1273">
        <v>15300</v>
      </c>
      <c r="X1273">
        <v>21</v>
      </c>
      <c r="Y1273">
        <v>5400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</row>
    <row r="1274" spans="1:57" x14ac:dyDescent="0.3">
      <c r="A1274" s="22">
        <v>45750</v>
      </c>
      <c r="B1274">
        <v>122</v>
      </c>
      <c r="C1274" t="s">
        <v>58</v>
      </c>
      <c r="D1274">
        <v>894</v>
      </c>
      <c r="E1274" t="s">
        <v>134</v>
      </c>
      <c r="F1274">
        <v>100413</v>
      </c>
      <c r="G1274" s="1">
        <v>45679.348611111112</v>
      </c>
      <c r="H1274">
        <v>0</v>
      </c>
      <c r="I1274">
        <v>0</v>
      </c>
      <c r="J1274">
        <v>0</v>
      </c>
      <c r="K1274">
        <v>0</v>
      </c>
      <c r="L1274">
        <v>9600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254</v>
      </c>
      <c r="W1274">
        <v>14500</v>
      </c>
      <c r="X1274">
        <v>53</v>
      </c>
      <c r="Y1274">
        <v>4900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</row>
    <row r="1275" spans="1:57" x14ac:dyDescent="0.3">
      <c r="A1275" s="22">
        <v>45750</v>
      </c>
      <c r="B1275">
        <v>130</v>
      </c>
      <c r="C1275" t="s">
        <v>60</v>
      </c>
      <c r="D1275">
        <v>89952</v>
      </c>
      <c r="E1275" t="s">
        <v>258</v>
      </c>
      <c r="F1275">
        <v>101344</v>
      </c>
      <c r="G1275" s="1">
        <v>45721.990277777775</v>
      </c>
      <c r="H1275">
        <v>0</v>
      </c>
      <c r="I1275">
        <v>0</v>
      </c>
      <c r="J1275">
        <v>0</v>
      </c>
      <c r="K1275">
        <v>0</v>
      </c>
      <c r="L1275">
        <v>1250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73</v>
      </c>
      <c r="W1275">
        <v>3650</v>
      </c>
      <c r="X1275">
        <v>24</v>
      </c>
      <c r="Y1275">
        <v>2400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</row>
    <row r="1276" spans="1:57" x14ac:dyDescent="0.3">
      <c r="A1276" s="22">
        <v>45750</v>
      </c>
      <c r="B1276">
        <v>122</v>
      </c>
      <c r="C1276" t="s">
        <v>58</v>
      </c>
      <c r="D1276">
        <v>1887</v>
      </c>
      <c r="E1276" t="s">
        <v>412</v>
      </c>
      <c r="F1276">
        <v>101619</v>
      </c>
      <c r="G1276" s="1">
        <v>45736.302777777775</v>
      </c>
      <c r="H1276">
        <v>0</v>
      </c>
      <c r="I1276">
        <v>0</v>
      </c>
      <c r="J1276">
        <v>0</v>
      </c>
      <c r="K1276">
        <v>0</v>
      </c>
      <c r="L1276">
        <v>6900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193</v>
      </c>
      <c r="W1276">
        <v>11100</v>
      </c>
      <c r="X1276">
        <v>46</v>
      </c>
      <c r="Y1276">
        <v>3950</v>
      </c>
      <c r="Z1276">
        <v>5</v>
      </c>
      <c r="AA1276">
        <v>250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</row>
    <row r="1277" spans="1:57" x14ac:dyDescent="0.3">
      <c r="A1277" s="22">
        <v>45750</v>
      </c>
      <c r="B1277">
        <v>122</v>
      </c>
      <c r="C1277" t="s">
        <v>58</v>
      </c>
      <c r="D1277">
        <v>4962</v>
      </c>
      <c r="E1277" t="s">
        <v>119</v>
      </c>
      <c r="F1277">
        <v>100717</v>
      </c>
      <c r="G1277" s="1">
        <v>45679.347222222219</v>
      </c>
      <c r="H1277">
        <v>0</v>
      </c>
      <c r="I1277">
        <v>0</v>
      </c>
      <c r="J1277">
        <v>0</v>
      </c>
      <c r="K1277">
        <v>0</v>
      </c>
      <c r="L1277">
        <v>6650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309</v>
      </c>
      <c r="W1277">
        <v>18200</v>
      </c>
      <c r="X1277">
        <v>46</v>
      </c>
      <c r="Y1277">
        <v>11550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</row>
    <row r="1278" spans="1:57" x14ac:dyDescent="0.3">
      <c r="A1278" s="22">
        <v>45750</v>
      </c>
      <c r="B1278">
        <v>121</v>
      </c>
      <c r="C1278" t="s">
        <v>77</v>
      </c>
      <c r="D1278">
        <v>8038</v>
      </c>
      <c r="E1278" t="s">
        <v>121</v>
      </c>
      <c r="F1278">
        <v>101232</v>
      </c>
      <c r="G1278" s="1">
        <v>45703.359722222223</v>
      </c>
      <c r="H1278">
        <v>0</v>
      </c>
      <c r="I1278">
        <v>0</v>
      </c>
      <c r="J1278">
        <v>0</v>
      </c>
      <c r="K1278">
        <v>0</v>
      </c>
      <c r="L1278">
        <v>2900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502</v>
      </c>
      <c r="W1278">
        <v>46600</v>
      </c>
      <c r="X1278">
        <v>130</v>
      </c>
      <c r="Y1278">
        <v>43700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</row>
    <row r="1279" spans="1:57" x14ac:dyDescent="0.3">
      <c r="A1279" s="22">
        <v>45750</v>
      </c>
      <c r="B1279">
        <v>143</v>
      </c>
      <c r="C1279" t="s">
        <v>89</v>
      </c>
      <c r="D1279">
        <v>917348</v>
      </c>
      <c r="E1279" t="s">
        <v>4257</v>
      </c>
      <c r="F1279">
        <v>101983</v>
      </c>
      <c r="G1279" s="1">
        <v>45750.348611111112</v>
      </c>
      <c r="H1279">
        <v>0</v>
      </c>
      <c r="I1279">
        <v>0</v>
      </c>
      <c r="J1279">
        <v>0</v>
      </c>
      <c r="K1279">
        <v>0</v>
      </c>
      <c r="L1279">
        <v>200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6</v>
      </c>
      <c r="W1279">
        <v>300</v>
      </c>
      <c r="X1279">
        <v>2</v>
      </c>
      <c r="Y1279">
        <v>100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</row>
    <row r="1280" spans="1:57" x14ac:dyDescent="0.3">
      <c r="A1280" s="22">
        <v>45750</v>
      </c>
      <c r="B1280">
        <v>148</v>
      </c>
      <c r="C1280" t="s">
        <v>256</v>
      </c>
      <c r="D1280">
        <v>36818</v>
      </c>
      <c r="E1280" t="s">
        <v>4258</v>
      </c>
      <c r="F1280">
        <v>102020</v>
      </c>
      <c r="G1280" s="1">
        <v>45750.50277777778</v>
      </c>
      <c r="H1280">
        <v>0</v>
      </c>
      <c r="I1280">
        <v>0</v>
      </c>
      <c r="J1280">
        <v>0</v>
      </c>
      <c r="K1280">
        <v>0</v>
      </c>
      <c r="L1280">
        <v>8800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64</v>
      </c>
      <c r="W1280">
        <v>8800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</row>
    <row r="1281" spans="1:57" x14ac:dyDescent="0.3">
      <c r="A1281" s="22">
        <v>45750</v>
      </c>
      <c r="B1281">
        <v>128</v>
      </c>
      <c r="C1281" t="s">
        <v>63</v>
      </c>
      <c r="D1281">
        <v>8145</v>
      </c>
      <c r="E1281" t="s">
        <v>190</v>
      </c>
      <c r="F1281">
        <v>900029</v>
      </c>
      <c r="G1281" s="1">
        <v>45682.568749999999</v>
      </c>
      <c r="H1281">
        <v>0</v>
      </c>
      <c r="I1281">
        <v>0</v>
      </c>
      <c r="J1281">
        <v>0</v>
      </c>
      <c r="K1281">
        <v>0</v>
      </c>
      <c r="L1281">
        <v>19450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558</v>
      </c>
      <c r="W1281">
        <v>31300</v>
      </c>
      <c r="X1281">
        <v>102</v>
      </c>
      <c r="Y1281">
        <v>11850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</row>
    <row r="1282" spans="1:57" x14ac:dyDescent="0.3">
      <c r="A1282" s="22">
        <v>45750</v>
      </c>
      <c r="B1282">
        <v>148</v>
      </c>
      <c r="C1282" t="s">
        <v>256</v>
      </c>
      <c r="D1282">
        <v>155610</v>
      </c>
      <c r="E1282" t="s">
        <v>489</v>
      </c>
      <c r="F1282">
        <v>101820</v>
      </c>
      <c r="G1282" s="1">
        <v>45744.362500000003</v>
      </c>
      <c r="H1282">
        <v>0</v>
      </c>
      <c r="I1282">
        <v>0</v>
      </c>
      <c r="J1282">
        <v>0</v>
      </c>
      <c r="K1282">
        <v>0</v>
      </c>
      <c r="L1282">
        <v>750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17</v>
      </c>
      <c r="W1282">
        <v>850</v>
      </c>
      <c r="X1282">
        <v>2</v>
      </c>
      <c r="Y1282">
        <v>100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</row>
    <row r="1283" spans="1:57" x14ac:dyDescent="0.3">
      <c r="A1283" s="22">
        <v>45750</v>
      </c>
      <c r="B1283">
        <v>133</v>
      </c>
      <c r="C1283" t="s">
        <v>82</v>
      </c>
      <c r="D1283">
        <v>37851</v>
      </c>
      <c r="E1283" t="s">
        <v>261</v>
      </c>
      <c r="F1283">
        <v>101372</v>
      </c>
      <c r="G1283" s="1">
        <v>45722.936805555553</v>
      </c>
      <c r="H1283">
        <v>0</v>
      </c>
      <c r="I1283">
        <v>0</v>
      </c>
      <c r="J1283">
        <v>0</v>
      </c>
      <c r="K1283">
        <v>0</v>
      </c>
      <c r="L1283">
        <v>500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63</v>
      </c>
      <c r="W1283">
        <v>3150</v>
      </c>
      <c r="X1283">
        <v>39</v>
      </c>
      <c r="Y1283">
        <v>2650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</row>
    <row r="1284" spans="1:57" x14ac:dyDescent="0.3">
      <c r="A1284" s="22">
        <v>45750</v>
      </c>
      <c r="B1284">
        <v>132</v>
      </c>
      <c r="C1284" t="s">
        <v>87</v>
      </c>
      <c r="D1284">
        <v>9153</v>
      </c>
      <c r="E1284" t="s">
        <v>381</v>
      </c>
      <c r="F1284">
        <v>101568</v>
      </c>
      <c r="G1284" s="1">
        <v>45734.069444444445</v>
      </c>
      <c r="H1284">
        <v>0</v>
      </c>
      <c r="I1284">
        <v>0</v>
      </c>
      <c r="J1284">
        <v>0</v>
      </c>
      <c r="K1284">
        <v>0</v>
      </c>
      <c r="L1284">
        <v>1000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39</v>
      </c>
      <c r="W1284">
        <v>2000</v>
      </c>
      <c r="X1284">
        <v>11</v>
      </c>
      <c r="Y1284">
        <v>1000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</row>
    <row r="1285" spans="1:57" x14ac:dyDescent="0.3">
      <c r="A1285" s="22">
        <v>45750</v>
      </c>
      <c r="B1285">
        <v>128</v>
      </c>
      <c r="C1285" t="s">
        <v>63</v>
      </c>
      <c r="D1285">
        <v>5060</v>
      </c>
      <c r="E1285" t="s">
        <v>178</v>
      </c>
      <c r="F1285">
        <v>900015</v>
      </c>
      <c r="G1285" s="1">
        <v>45682.59097222222</v>
      </c>
      <c r="H1285">
        <v>0</v>
      </c>
      <c r="I1285">
        <v>0</v>
      </c>
      <c r="J1285">
        <v>0</v>
      </c>
      <c r="K1285">
        <v>0</v>
      </c>
      <c r="L1285">
        <v>30600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762</v>
      </c>
      <c r="W1285">
        <v>39950</v>
      </c>
      <c r="X1285">
        <v>63</v>
      </c>
      <c r="Y1285">
        <v>9050</v>
      </c>
      <c r="Z1285">
        <v>6</v>
      </c>
      <c r="AA1285">
        <v>300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</row>
    <row r="1286" spans="1:57" x14ac:dyDescent="0.3">
      <c r="A1286" s="22">
        <v>45750</v>
      </c>
      <c r="B1286">
        <v>146</v>
      </c>
      <c r="C1286" t="s">
        <v>79</v>
      </c>
      <c r="D1286">
        <v>12229</v>
      </c>
      <c r="E1286" t="s">
        <v>365</v>
      </c>
      <c r="F1286">
        <v>101437</v>
      </c>
      <c r="G1286" s="1">
        <v>45729.831944444442</v>
      </c>
      <c r="H1286">
        <v>0</v>
      </c>
      <c r="I1286">
        <v>0</v>
      </c>
      <c r="J1286">
        <v>0</v>
      </c>
      <c r="K1286">
        <v>0</v>
      </c>
      <c r="L1286">
        <v>750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61</v>
      </c>
      <c r="W1286">
        <v>3250</v>
      </c>
      <c r="X1286">
        <v>22</v>
      </c>
      <c r="Y1286">
        <v>2500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</row>
    <row r="1287" spans="1:57" x14ac:dyDescent="0.3">
      <c r="A1287" s="22">
        <v>45750</v>
      </c>
      <c r="B1287">
        <v>122</v>
      </c>
      <c r="C1287" t="s">
        <v>58</v>
      </c>
      <c r="D1287">
        <v>1991</v>
      </c>
      <c r="E1287" t="s">
        <v>180</v>
      </c>
      <c r="F1287">
        <v>101283</v>
      </c>
      <c r="G1287" s="1">
        <v>45716.285416666666</v>
      </c>
      <c r="H1287">
        <v>0</v>
      </c>
      <c r="I1287">
        <v>0</v>
      </c>
      <c r="J1287">
        <v>0</v>
      </c>
      <c r="K1287">
        <v>0</v>
      </c>
      <c r="L1287">
        <v>23300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792</v>
      </c>
      <c r="W1287">
        <v>46350</v>
      </c>
      <c r="X1287">
        <v>164</v>
      </c>
      <c r="Y1287">
        <v>21650</v>
      </c>
      <c r="Z1287">
        <v>11</v>
      </c>
      <c r="AA1287">
        <v>1400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</row>
    <row r="1288" spans="1:57" x14ac:dyDescent="0.3">
      <c r="A1288" s="22">
        <v>45750</v>
      </c>
      <c r="B1288">
        <v>127</v>
      </c>
      <c r="C1288" t="s">
        <v>56</v>
      </c>
      <c r="D1288">
        <v>7114</v>
      </c>
      <c r="E1288" t="s">
        <v>184</v>
      </c>
      <c r="F1288">
        <v>100675</v>
      </c>
      <c r="G1288" s="1">
        <v>45681.572222222225</v>
      </c>
      <c r="H1288">
        <v>0</v>
      </c>
      <c r="I1288">
        <v>0</v>
      </c>
      <c r="J1288">
        <v>0</v>
      </c>
      <c r="K1288">
        <v>0</v>
      </c>
      <c r="L1288">
        <v>6050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180</v>
      </c>
      <c r="W1288">
        <v>9150</v>
      </c>
      <c r="X1288">
        <v>29</v>
      </c>
      <c r="Y1288">
        <v>3100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</row>
    <row r="1289" spans="1:57" x14ac:dyDescent="0.3">
      <c r="A1289" s="22">
        <v>45750</v>
      </c>
      <c r="B1289">
        <v>127</v>
      </c>
      <c r="C1289" t="s">
        <v>56</v>
      </c>
      <c r="D1289">
        <v>4042</v>
      </c>
      <c r="E1289" t="s">
        <v>185</v>
      </c>
      <c r="F1289">
        <v>101180</v>
      </c>
      <c r="G1289" s="1">
        <v>45681.743055555555</v>
      </c>
      <c r="H1289">
        <v>0</v>
      </c>
      <c r="I1289">
        <v>0</v>
      </c>
      <c r="J1289">
        <v>0</v>
      </c>
      <c r="K1289">
        <v>0</v>
      </c>
      <c r="L1289">
        <v>9500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204</v>
      </c>
      <c r="W1289">
        <v>12350</v>
      </c>
      <c r="X1289">
        <v>33</v>
      </c>
      <c r="Y1289">
        <v>2850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</row>
    <row r="1290" spans="1:57" x14ac:dyDescent="0.3">
      <c r="A1290" s="22">
        <v>45750</v>
      </c>
      <c r="B1290">
        <v>145</v>
      </c>
      <c r="C1290" t="s">
        <v>154</v>
      </c>
      <c r="D1290">
        <v>71628</v>
      </c>
      <c r="E1290" t="s">
        <v>481</v>
      </c>
      <c r="F1290">
        <v>101770</v>
      </c>
      <c r="G1290" s="1">
        <v>45743.413888888892</v>
      </c>
      <c r="H1290">
        <v>0</v>
      </c>
      <c r="I1290">
        <v>0</v>
      </c>
      <c r="J1290">
        <v>0</v>
      </c>
      <c r="K1290">
        <v>0</v>
      </c>
      <c r="L1290">
        <v>7500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174</v>
      </c>
      <c r="W1290">
        <v>10450</v>
      </c>
      <c r="X1290">
        <v>35</v>
      </c>
      <c r="Y1290">
        <v>2950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</row>
    <row r="1291" spans="1:57" x14ac:dyDescent="0.3">
      <c r="A1291" s="22">
        <v>45750</v>
      </c>
      <c r="B1291">
        <v>140</v>
      </c>
      <c r="C1291" t="s">
        <v>158</v>
      </c>
      <c r="D1291">
        <v>36811</v>
      </c>
      <c r="E1291" t="s">
        <v>432</v>
      </c>
      <c r="F1291">
        <v>101661</v>
      </c>
      <c r="G1291" s="1">
        <v>45737.311805555553</v>
      </c>
      <c r="H1291">
        <v>0</v>
      </c>
      <c r="I1291">
        <v>0</v>
      </c>
      <c r="J1291">
        <v>0</v>
      </c>
      <c r="K1291">
        <v>0</v>
      </c>
      <c r="L1291">
        <v>1800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52</v>
      </c>
      <c r="W1291">
        <v>2650</v>
      </c>
      <c r="X1291">
        <v>16</v>
      </c>
      <c r="Y1291">
        <v>850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</row>
    <row r="1292" spans="1:57" x14ac:dyDescent="0.3">
      <c r="A1292" s="22">
        <v>45750</v>
      </c>
      <c r="B1292">
        <v>147</v>
      </c>
      <c r="C1292" t="s">
        <v>156</v>
      </c>
      <c r="D1292">
        <v>97201</v>
      </c>
      <c r="E1292" t="s">
        <v>312</v>
      </c>
      <c r="F1292">
        <v>100719</v>
      </c>
      <c r="G1292" s="1">
        <v>45726.254861111112</v>
      </c>
      <c r="H1292">
        <v>0</v>
      </c>
      <c r="I1292">
        <v>0</v>
      </c>
      <c r="J1292">
        <v>0</v>
      </c>
      <c r="K1292">
        <v>0</v>
      </c>
      <c r="L1292">
        <v>10700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342</v>
      </c>
      <c r="W1292">
        <v>19300</v>
      </c>
      <c r="X1292">
        <v>65</v>
      </c>
      <c r="Y1292">
        <v>8600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</row>
    <row r="1293" spans="1:57" x14ac:dyDescent="0.3">
      <c r="A1293" s="22">
        <v>45750</v>
      </c>
      <c r="B1293">
        <v>133</v>
      </c>
      <c r="C1293" t="s">
        <v>82</v>
      </c>
      <c r="D1293">
        <v>35759</v>
      </c>
      <c r="E1293" t="s">
        <v>313</v>
      </c>
      <c r="F1293">
        <v>101402</v>
      </c>
      <c r="G1293" s="1">
        <v>45726.469444444447</v>
      </c>
      <c r="H1293">
        <v>0</v>
      </c>
      <c r="I1293">
        <v>0</v>
      </c>
      <c r="J1293">
        <v>0</v>
      </c>
      <c r="K1293">
        <v>0</v>
      </c>
      <c r="L1293">
        <v>1700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102</v>
      </c>
      <c r="W1293">
        <v>5100</v>
      </c>
      <c r="X1293">
        <v>28</v>
      </c>
      <c r="Y1293">
        <v>3400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</row>
    <row r="1294" spans="1:57" x14ac:dyDescent="0.3">
      <c r="A1294" s="22">
        <v>45750</v>
      </c>
      <c r="B1294">
        <v>132</v>
      </c>
      <c r="C1294" t="s">
        <v>87</v>
      </c>
      <c r="D1294">
        <v>7088</v>
      </c>
      <c r="E1294" t="s">
        <v>162</v>
      </c>
      <c r="F1294">
        <v>100714</v>
      </c>
      <c r="G1294" s="1">
        <v>45707.381944444445</v>
      </c>
      <c r="H1294">
        <v>0</v>
      </c>
      <c r="I1294">
        <v>0</v>
      </c>
      <c r="J1294">
        <v>0</v>
      </c>
      <c r="K1294">
        <v>0</v>
      </c>
      <c r="L1294">
        <v>14200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368</v>
      </c>
      <c r="W1294">
        <v>19600</v>
      </c>
      <c r="X1294">
        <v>39</v>
      </c>
      <c r="Y1294">
        <v>5400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</row>
    <row r="1295" spans="1:57" x14ac:dyDescent="0.3">
      <c r="A1295" s="22">
        <v>45750</v>
      </c>
      <c r="B1295">
        <v>127</v>
      </c>
      <c r="C1295" t="s">
        <v>56</v>
      </c>
      <c r="D1295">
        <v>5040</v>
      </c>
      <c r="E1295" t="s">
        <v>163</v>
      </c>
      <c r="F1295">
        <v>100075</v>
      </c>
      <c r="G1295" s="1">
        <v>45681.595138888886</v>
      </c>
      <c r="H1295">
        <v>0</v>
      </c>
      <c r="I1295">
        <v>0</v>
      </c>
      <c r="J1295">
        <v>0</v>
      </c>
      <c r="K1295">
        <v>0</v>
      </c>
      <c r="L1295">
        <v>9800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285</v>
      </c>
      <c r="W1295">
        <v>14350</v>
      </c>
      <c r="X1295">
        <v>55</v>
      </c>
      <c r="Y1295">
        <v>4550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</row>
    <row r="1296" spans="1:57" x14ac:dyDescent="0.3">
      <c r="A1296" s="22">
        <v>45750</v>
      </c>
      <c r="B1296">
        <v>137</v>
      </c>
      <c r="C1296" t="s">
        <v>117</v>
      </c>
      <c r="D1296">
        <v>7090</v>
      </c>
      <c r="E1296" t="s">
        <v>164</v>
      </c>
      <c r="F1296">
        <v>101269</v>
      </c>
      <c r="G1296" s="1">
        <v>45714.788194444445</v>
      </c>
      <c r="H1296">
        <v>0</v>
      </c>
      <c r="I1296">
        <v>0</v>
      </c>
      <c r="J1296">
        <v>0</v>
      </c>
      <c r="K1296">
        <v>0</v>
      </c>
      <c r="L1296">
        <v>1350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95</v>
      </c>
      <c r="W1296">
        <v>5100</v>
      </c>
      <c r="X1296">
        <v>28</v>
      </c>
      <c r="Y1296">
        <v>3750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</row>
    <row r="1297" spans="1:57" x14ac:dyDescent="0.3">
      <c r="A1297" s="22">
        <v>45750</v>
      </c>
      <c r="B1297">
        <v>127</v>
      </c>
      <c r="C1297" t="s">
        <v>56</v>
      </c>
      <c r="D1297">
        <v>4019</v>
      </c>
      <c r="E1297" t="s">
        <v>168</v>
      </c>
      <c r="F1297">
        <v>101273</v>
      </c>
      <c r="G1297" s="1">
        <v>45714.845138888886</v>
      </c>
      <c r="H1297">
        <v>0</v>
      </c>
      <c r="I1297">
        <v>0</v>
      </c>
      <c r="J1297">
        <v>0</v>
      </c>
      <c r="K1297">
        <v>0</v>
      </c>
      <c r="L1297">
        <v>5150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168</v>
      </c>
      <c r="W1297">
        <v>8850</v>
      </c>
      <c r="X1297">
        <v>36</v>
      </c>
      <c r="Y1297">
        <v>3700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</row>
    <row r="1298" spans="1:57" x14ac:dyDescent="0.3">
      <c r="A1298" s="22">
        <v>45750</v>
      </c>
      <c r="B1298">
        <v>130</v>
      </c>
      <c r="C1298" t="s">
        <v>60</v>
      </c>
      <c r="D1298">
        <v>98234</v>
      </c>
      <c r="E1298" t="s">
        <v>1328</v>
      </c>
      <c r="F1298">
        <v>101592</v>
      </c>
      <c r="G1298" s="1">
        <v>45735.268750000003</v>
      </c>
      <c r="H1298">
        <v>0</v>
      </c>
      <c r="I1298">
        <v>0</v>
      </c>
      <c r="J1298">
        <v>0</v>
      </c>
      <c r="K1298">
        <v>0</v>
      </c>
      <c r="L1298">
        <v>650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73</v>
      </c>
      <c r="W1298">
        <v>3650</v>
      </c>
      <c r="X1298">
        <v>14</v>
      </c>
      <c r="Y1298">
        <v>3000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</row>
    <row r="1299" spans="1:57" x14ac:dyDescent="0.3">
      <c r="A1299" s="22">
        <v>45750</v>
      </c>
      <c r="B1299">
        <v>137</v>
      </c>
      <c r="C1299" t="s">
        <v>117</v>
      </c>
      <c r="D1299">
        <v>20410</v>
      </c>
      <c r="E1299" t="s">
        <v>364</v>
      </c>
      <c r="F1299">
        <v>101505</v>
      </c>
      <c r="G1299" s="1">
        <v>45729.854166666664</v>
      </c>
      <c r="H1299">
        <v>0</v>
      </c>
      <c r="I1299">
        <v>0</v>
      </c>
      <c r="J1299">
        <v>0</v>
      </c>
      <c r="K1299">
        <v>0</v>
      </c>
      <c r="L1299">
        <v>1000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20</v>
      </c>
      <c r="W1299">
        <v>1100</v>
      </c>
      <c r="X1299">
        <v>2</v>
      </c>
      <c r="Y1299">
        <v>100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</row>
    <row r="1300" spans="1:57" x14ac:dyDescent="0.3">
      <c r="A1300" s="22">
        <v>45750</v>
      </c>
      <c r="B1300">
        <v>127</v>
      </c>
      <c r="C1300" t="s">
        <v>56</v>
      </c>
      <c r="D1300">
        <v>7098</v>
      </c>
      <c r="E1300" t="s">
        <v>170</v>
      </c>
      <c r="F1300">
        <v>100449</v>
      </c>
      <c r="G1300" s="1">
        <v>45681.62222222222</v>
      </c>
      <c r="H1300">
        <v>0</v>
      </c>
      <c r="I1300">
        <v>0</v>
      </c>
      <c r="J1300">
        <v>0</v>
      </c>
      <c r="K1300">
        <v>0</v>
      </c>
      <c r="L1300">
        <v>3150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77</v>
      </c>
      <c r="W1300">
        <v>3850</v>
      </c>
      <c r="X1300">
        <v>11</v>
      </c>
      <c r="Y1300">
        <v>700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</row>
    <row r="1301" spans="1:57" x14ac:dyDescent="0.3">
      <c r="A1301" s="22">
        <v>45750</v>
      </c>
      <c r="B1301">
        <v>130</v>
      </c>
      <c r="C1301" t="s">
        <v>60</v>
      </c>
      <c r="D1301">
        <v>1978</v>
      </c>
      <c r="E1301" t="s">
        <v>172</v>
      </c>
      <c r="F1301">
        <v>101194</v>
      </c>
      <c r="G1301" s="1">
        <v>45684.576388888891</v>
      </c>
      <c r="H1301">
        <v>0</v>
      </c>
      <c r="I1301">
        <v>0</v>
      </c>
      <c r="J1301">
        <v>0</v>
      </c>
      <c r="K1301">
        <v>0</v>
      </c>
      <c r="L1301">
        <v>3000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75</v>
      </c>
      <c r="W1301">
        <v>3750</v>
      </c>
      <c r="X1301">
        <v>15</v>
      </c>
      <c r="Y1301">
        <v>750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</row>
    <row r="1302" spans="1:57" x14ac:dyDescent="0.3">
      <c r="A1302" s="22">
        <v>45750</v>
      </c>
      <c r="B1302">
        <v>132</v>
      </c>
      <c r="C1302" t="s">
        <v>87</v>
      </c>
      <c r="D1302">
        <v>13246</v>
      </c>
      <c r="E1302" t="s">
        <v>186</v>
      </c>
      <c r="F1302">
        <v>101652</v>
      </c>
      <c r="G1302" s="1">
        <v>45736.438194444447</v>
      </c>
      <c r="H1302">
        <v>0</v>
      </c>
      <c r="I1302">
        <v>0</v>
      </c>
      <c r="J1302">
        <v>0</v>
      </c>
      <c r="K1302">
        <v>0</v>
      </c>
      <c r="L1302">
        <v>8200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539</v>
      </c>
      <c r="W1302">
        <v>31200</v>
      </c>
      <c r="X1302">
        <v>72</v>
      </c>
      <c r="Y1302">
        <v>23000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</row>
    <row r="1303" spans="1:57" x14ac:dyDescent="0.3">
      <c r="A1303" s="22">
        <v>45750</v>
      </c>
      <c r="B1303">
        <v>145</v>
      </c>
      <c r="C1303" t="s">
        <v>154</v>
      </c>
      <c r="D1303">
        <v>6054</v>
      </c>
      <c r="E1303" t="s">
        <v>155</v>
      </c>
      <c r="F1303">
        <v>100483</v>
      </c>
      <c r="G1303" s="1">
        <v>45713.772222222222</v>
      </c>
      <c r="H1303">
        <v>0</v>
      </c>
      <c r="I1303">
        <v>0</v>
      </c>
      <c r="J1303">
        <v>0</v>
      </c>
      <c r="K1303">
        <v>0</v>
      </c>
      <c r="L1303">
        <v>13200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176</v>
      </c>
      <c r="W1303">
        <v>16300</v>
      </c>
      <c r="X1303">
        <v>14</v>
      </c>
      <c r="Y1303">
        <v>3100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</row>
    <row r="1304" spans="1:57" x14ac:dyDescent="0.3">
      <c r="A1304" s="22">
        <v>45750</v>
      </c>
      <c r="B1304">
        <v>135</v>
      </c>
      <c r="C1304" t="s">
        <v>72</v>
      </c>
      <c r="D1304">
        <v>14248</v>
      </c>
      <c r="E1304" t="s">
        <v>2257</v>
      </c>
      <c r="F1304">
        <v>101427</v>
      </c>
      <c r="G1304" s="1">
        <v>45727.836805555555</v>
      </c>
      <c r="H1304">
        <v>0</v>
      </c>
      <c r="I1304">
        <v>0</v>
      </c>
      <c r="J1304">
        <v>0</v>
      </c>
      <c r="K1304">
        <v>0</v>
      </c>
      <c r="L1304">
        <v>2250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45</v>
      </c>
      <c r="W1304">
        <v>2600</v>
      </c>
      <c r="X1304">
        <v>4</v>
      </c>
      <c r="Y1304">
        <v>350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</row>
    <row r="1305" spans="1:57" x14ac:dyDescent="0.3">
      <c r="A1305" s="22">
        <v>45750</v>
      </c>
      <c r="B1305">
        <v>147</v>
      </c>
      <c r="C1305" t="s">
        <v>156</v>
      </c>
      <c r="D1305">
        <v>92071</v>
      </c>
      <c r="E1305" t="s">
        <v>423</v>
      </c>
      <c r="F1305">
        <v>101655</v>
      </c>
      <c r="G1305" s="1">
        <v>45736.478472222225</v>
      </c>
      <c r="H1305">
        <v>0</v>
      </c>
      <c r="I1305">
        <v>0</v>
      </c>
      <c r="J1305">
        <v>0</v>
      </c>
      <c r="K1305">
        <v>0</v>
      </c>
      <c r="L1305">
        <v>1300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27</v>
      </c>
      <c r="W1305">
        <v>1350</v>
      </c>
      <c r="X1305">
        <v>1</v>
      </c>
      <c r="Y1305">
        <v>50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</row>
    <row r="1306" spans="1:57" x14ac:dyDescent="0.3">
      <c r="A1306" s="22">
        <v>45750</v>
      </c>
      <c r="B1306">
        <v>145</v>
      </c>
      <c r="C1306" t="s">
        <v>154</v>
      </c>
      <c r="D1306">
        <v>70571</v>
      </c>
      <c r="E1306" t="s">
        <v>440</v>
      </c>
      <c r="F1306">
        <v>101705</v>
      </c>
      <c r="G1306" s="1">
        <v>45738.359027777777</v>
      </c>
      <c r="H1306">
        <v>0</v>
      </c>
      <c r="I1306">
        <v>0</v>
      </c>
      <c r="J1306">
        <v>0</v>
      </c>
      <c r="K1306">
        <v>0</v>
      </c>
      <c r="L1306">
        <v>4650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156</v>
      </c>
      <c r="W1306">
        <v>7800</v>
      </c>
      <c r="X1306">
        <v>35</v>
      </c>
      <c r="Y1306">
        <v>3150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</row>
    <row r="1307" spans="1:57" x14ac:dyDescent="0.3">
      <c r="A1307" s="22">
        <v>45750</v>
      </c>
      <c r="B1307">
        <v>140</v>
      </c>
      <c r="C1307" t="s">
        <v>158</v>
      </c>
      <c r="D1307">
        <v>6061</v>
      </c>
      <c r="E1307" t="s">
        <v>159</v>
      </c>
      <c r="F1307">
        <v>100575</v>
      </c>
      <c r="G1307" s="1">
        <v>45707.897916666669</v>
      </c>
      <c r="H1307">
        <v>0</v>
      </c>
      <c r="I1307">
        <v>0</v>
      </c>
      <c r="J1307">
        <v>0</v>
      </c>
      <c r="K1307">
        <v>0</v>
      </c>
      <c r="L1307">
        <v>16550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459</v>
      </c>
      <c r="W1307">
        <v>23900</v>
      </c>
      <c r="X1307">
        <v>66</v>
      </c>
      <c r="Y1307">
        <v>7350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</row>
    <row r="1308" spans="1:57" x14ac:dyDescent="0.3">
      <c r="A1308" s="22">
        <v>45750</v>
      </c>
      <c r="B1308">
        <v>127</v>
      </c>
      <c r="C1308" t="s">
        <v>56</v>
      </c>
      <c r="D1308">
        <v>4014</v>
      </c>
      <c r="E1308" t="s">
        <v>161</v>
      </c>
      <c r="F1308">
        <v>101215</v>
      </c>
      <c r="G1308" s="1">
        <v>45693.70416666667</v>
      </c>
      <c r="H1308">
        <v>0</v>
      </c>
      <c r="I1308">
        <v>0</v>
      </c>
      <c r="J1308">
        <v>0</v>
      </c>
      <c r="K1308">
        <v>0</v>
      </c>
      <c r="L1308">
        <v>15350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446</v>
      </c>
      <c r="W1308">
        <v>23200</v>
      </c>
      <c r="X1308">
        <v>69</v>
      </c>
      <c r="Y1308">
        <v>7850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</row>
    <row r="1309" spans="1:57" x14ac:dyDescent="0.3">
      <c r="A1309" s="22">
        <v>45750</v>
      </c>
      <c r="B1309">
        <v>122</v>
      </c>
      <c r="C1309" t="s">
        <v>58</v>
      </c>
      <c r="D1309">
        <v>17</v>
      </c>
      <c r="E1309" t="s">
        <v>76</v>
      </c>
      <c r="F1309">
        <v>101216</v>
      </c>
      <c r="G1309" s="1">
        <v>45699.180555555555</v>
      </c>
      <c r="H1309">
        <v>0</v>
      </c>
      <c r="I1309">
        <v>0</v>
      </c>
      <c r="J1309">
        <v>0</v>
      </c>
      <c r="K1309">
        <v>0</v>
      </c>
      <c r="L1309">
        <v>6950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647</v>
      </c>
      <c r="W1309">
        <v>32600</v>
      </c>
      <c r="X1309">
        <v>146</v>
      </c>
      <c r="Y1309">
        <v>25650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</row>
    <row r="1310" spans="1:57" x14ac:dyDescent="0.3">
      <c r="A1310" s="22">
        <v>45750</v>
      </c>
      <c r="B1310">
        <v>132</v>
      </c>
      <c r="C1310" t="s">
        <v>87</v>
      </c>
      <c r="D1310">
        <v>7186</v>
      </c>
      <c r="E1310" t="s">
        <v>337</v>
      </c>
      <c r="F1310">
        <v>101411</v>
      </c>
      <c r="G1310" s="1">
        <v>45728.311111111114</v>
      </c>
      <c r="H1310">
        <v>0</v>
      </c>
      <c r="I1310">
        <v>0</v>
      </c>
      <c r="J1310">
        <v>0</v>
      </c>
      <c r="K1310">
        <v>0</v>
      </c>
      <c r="L1310">
        <v>900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48</v>
      </c>
      <c r="W1310">
        <v>2500</v>
      </c>
      <c r="X1310">
        <v>23</v>
      </c>
      <c r="Y1310">
        <v>1600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</row>
    <row r="1311" spans="1:57" x14ac:dyDescent="0.3">
      <c r="A1311" s="22">
        <v>45750</v>
      </c>
      <c r="B1311">
        <v>146</v>
      </c>
      <c r="C1311" t="s">
        <v>79</v>
      </c>
      <c r="D1311">
        <v>3094</v>
      </c>
      <c r="E1311" t="s">
        <v>80</v>
      </c>
      <c r="F1311">
        <v>100561</v>
      </c>
      <c r="G1311" s="1">
        <v>45713.782638888886</v>
      </c>
      <c r="H1311">
        <v>0</v>
      </c>
      <c r="I1311">
        <v>0</v>
      </c>
      <c r="J1311">
        <v>0</v>
      </c>
      <c r="K1311">
        <v>0</v>
      </c>
      <c r="L1311">
        <v>2550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182</v>
      </c>
      <c r="W1311">
        <v>9800</v>
      </c>
      <c r="X1311">
        <v>51</v>
      </c>
      <c r="Y1311">
        <v>7250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</row>
    <row r="1312" spans="1:57" x14ac:dyDescent="0.3">
      <c r="A1312" s="22">
        <v>45750</v>
      </c>
      <c r="B1312">
        <v>146</v>
      </c>
      <c r="C1312" t="s">
        <v>79</v>
      </c>
      <c r="D1312">
        <v>94232</v>
      </c>
      <c r="E1312" t="s">
        <v>254</v>
      </c>
      <c r="F1312">
        <v>101342</v>
      </c>
      <c r="G1312" s="1">
        <v>45721.988888888889</v>
      </c>
      <c r="H1312">
        <v>0</v>
      </c>
      <c r="I1312">
        <v>0</v>
      </c>
      <c r="J1312">
        <v>0</v>
      </c>
      <c r="K1312">
        <v>0</v>
      </c>
      <c r="L1312">
        <v>3950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69</v>
      </c>
      <c r="W1312">
        <v>5200</v>
      </c>
      <c r="X1312">
        <v>14</v>
      </c>
      <c r="Y1312">
        <v>1250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</row>
    <row r="1313" spans="1:57" x14ac:dyDescent="0.3">
      <c r="A1313" s="22">
        <v>45750</v>
      </c>
      <c r="B1313">
        <v>130</v>
      </c>
      <c r="C1313" t="s">
        <v>60</v>
      </c>
      <c r="D1313">
        <v>2048</v>
      </c>
      <c r="E1313" t="s">
        <v>61</v>
      </c>
      <c r="F1313">
        <v>101241</v>
      </c>
      <c r="G1313" s="1">
        <v>45706.826388888891</v>
      </c>
      <c r="H1313">
        <v>0</v>
      </c>
      <c r="I1313">
        <v>0</v>
      </c>
      <c r="J1313">
        <v>0</v>
      </c>
      <c r="K1313">
        <v>0</v>
      </c>
      <c r="L1313">
        <v>21350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574</v>
      </c>
      <c r="W1313">
        <v>43000</v>
      </c>
      <c r="X1313">
        <v>75</v>
      </c>
      <c r="Y1313">
        <v>16150</v>
      </c>
      <c r="Z1313">
        <v>55</v>
      </c>
      <c r="AA1313">
        <v>5500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</row>
    <row r="1314" spans="1:57" x14ac:dyDescent="0.3">
      <c r="A1314" s="22">
        <v>45750</v>
      </c>
      <c r="B1314">
        <v>127</v>
      </c>
      <c r="C1314" t="s">
        <v>56</v>
      </c>
      <c r="D1314">
        <v>9217</v>
      </c>
      <c r="E1314" t="s">
        <v>62</v>
      </c>
      <c r="F1314">
        <v>100072</v>
      </c>
      <c r="G1314" s="1">
        <v>45681.559027777781</v>
      </c>
      <c r="H1314">
        <v>0</v>
      </c>
      <c r="I1314">
        <v>0</v>
      </c>
      <c r="J1314">
        <v>0</v>
      </c>
      <c r="K1314">
        <v>0</v>
      </c>
      <c r="L1314">
        <v>5900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785</v>
      </c>
      <c r="W1314">
        <v>39250</v>
      </c>
      <c r="X1314">
        <v>153</v>
      </c>
      <c r="Y1314">
        <v>33350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</row>
    <row r="1315" spans="1:57" x14ac:dyDescent="0.3">
      <c r="A1315" s="22">
        <v>45750</v>
      </c>
      <c r="B1315">
        <v>127</v>
      </c>
      <c r="C1315" t="s">
        <v>56</v>
      </c>
      <c r="D1315">
        <v>2050</v>
      </c>
      <c r="E1315" t="s">
        <v>66</v>
      </c>
      <c r="F1315">
        <v>101183</v>
      </c>
      <c r="G1315" s="1">
        <v>45681.636805555558</v>
      </c>
      <c r="H1315">
        <v>0</v>
      </c>
      <c r="I1315">
        <v>0</v>
      </c>
      <c r="J1315">
        <v>0</v>
      </c>
      <c r="K1315">
        <v>0</v>
      </c>
      <c r="L1315">
        <v>5650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127</v>
      </c>
      <c r="W1315">
        <v>7050</v>
      </c>
      <c r="X1315">
        <v>28</v>
      </c>
      <c r="Y1315">
        <v>1400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</row>
    <row r="1316" spans="1:57" x14ac:dyDescent="0.3">
      <c r="A1316" s="22">
        <v>45750</v>
      </c>
      <c r="B1316">
        <v>432</v>
      </c>
      <c r="C1316" t="s">
        <v>146</v>
      </c>
      <c r="D1316">
        <v>1029</v>
      </c>
      <c r="E1316" t="s">
        <v>236</v>
      </c>
      <c r="F1316">
        <v>100146</v>
      </c>
      <c r="G1316" s="1">
        <v>45716.947916666664</v>
      </c>
      <c r="H1316">
        <v>0</v>
      </c>
      <c r="I1316">
        <v>0</v>
      </c>
      <c r="J1316">
        <v>0</v>
      </c>
      <c r="K1316">
        <v>0</v>
      </c>
      <c r="L1316">
        <v>950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31</v>
      </c>
      <c r="W1316">
        <v>1550</v>
      </c>
      <c r="X1316">
        <v>12</v>
      </c>
      <c r="Y1316">
        <v>600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</row>
    <row r="1317" spans="1:57" x14ac:dyDescent="0.3">
      <c r="A1317" s="22">
        <v>45750</v>
      </c>
      <c r="B1317">
        <v>147</v>
      </c>
      <c r="C1317" t="s">
        <v>156</v>
      </c>
      <c r="D1317">
        <v>32775</v>
      </c>
      <c r="E1317" t="s">
        <v>406</v>
      </c>
      <c r="F1317">
        <v>101637</v>
      </c>
      <c r="G1317" s="1">
        <v>45736.286805555559</v>
      </c>
      <c r="H1317">
        <v>0</v>
      </c>
      <c r="I1317">
        <v>0</v>
      </c>
      <c r="J1317">
        <v>0</v>
      </c>
      <c r="K1317">
        <v>0</v>
      </c>
      <c r="L1317">
        <v>4250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111</v>
      </c>
      <c r="W1317">
        <v>5700</v>
      </c>
      <c r="X1317">
        <v>23</v>
      </c>
      <c r="Y1317">
        <v>1450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</row>
    <row r="1318" spans="1:57" x14ac:dyDescent="0.3">
      <c r="A1318" s="22">
        <v>45750</v>
      </c>
      <c r="B1318">
        <v>135</v>
      </c>
      <c r="C1318" t="s">
        <v>72</v>
      </c>
      <c r="D1318">
        <v>7181</v>
      </c>
      <c r="E1318" t="s">
        <v>73</v>
      </c>
      <c r="F1318">
        <v>101236</v>
      </c>
      <c r="G1318" s="1">
        <v>45706.851388888892</v>
      </c>
      <c r="H1318">
        <v>0</v>
      </c>
      <c r="I1318">
        <v>0</v>
      </c>
      <c r="J1318">
        <v>0</v>
      </c>
      <c r="K1318">
        <v>0</v>
      </c>
      <c r="L1318">
        <v>8450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235</v>
      </c>
      <c r="W1318">
        <v>12800</v>
      </c>
      <c r="X1318">
        <v>33</v>
      </c>
      <c r="Y1318">
        <v>4350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</row>
    <row r="1319" spans="1:57" x14ac:dyDescent="0.3">
      <c r="A1319" s="22">
        <v>45750</v>
      </c>
      <c r="B1319">
        <v>148</v>
      </c>
      <c r="C1319" t="s">
        <v>256</v>
      </c>
      <c r="D1319">
        <v>82930</v>
      </c>
      <c r="E1319" t="s">
        <v>324</v>
      </c>
      <c r="F1319">
        <v>101436</v>
      </c>
      <c r="G1319" s="1">
        <v>45727.845833333333</v>
      </c>
      <c r="H1319">
        <v>0</v>
      </c>
      <c r="I1319">
        <v>0</v>
      </c>
      <c r="J1319">
        <v>0</v>
      </c>
      <c r="K1319">
        <v>0</v>
      </c>
      <c r="L1319">
        <v>450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19</v>
      </c>
      <c r="W1319">
        <v>950</v>
      </c>
      <c r="X1319">
        <v>10</v>
      </c>
      <c r="Y1319">
        <v>500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</row>
    <row r="1320" spans="1:57" x14ac:dyDescent="0.3">
      <c r="A1320" s="22">
        <v>45750</v>
      </c>
      <c r="B1320">
        <v>432</v>
      </c>
      <c r="C1320" t="s">
        <v>146</v>
      </c>
      <c r="D1320">
        <v>17393</v>
      </c>
      <c r="E1320" t="s">
        <v>323</v>
      </c>
      <c r="F1320">
        <v>101435</v>
      </c>
      <c r="G1320" s="1">
        <v>45727.844444444447</v>
      </c>
      <c r="H1320">
        <v>0</v>
      </c>
      <c r="I1320">
        <v>0</v>
      </c>
      <c r="J1320">
        <v>0</v>
      </c>
      <c r="K1320">
        <v>0</v>
      </c>
      <c r="L1320">
        <v>700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14</v>
      </c>
      <c r="W1320">
        <v>700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</row>
    <row r="1321" spans="1:57" x14ac:dyDescent="0.3">
      <c r="A1321" s="22">
        <v>45750</v>
      </c>
      <c r="B1321">
        <v>132</v>
      </c>
      <c r="C1321" t="s">
        <v>87</v>
      </c>
      <c r="D1321">
        <v>48115</v>
      </c>
      <c r="E1321" t="s">
        <v>465</v>
      </c>
      <c r="F1321">
        <v>101379</v>
      </c>
      <c r="G1321" s="1">
        <v>45723.505555555559</v>
      </c>
      <c r="H1321">
        <v>0</v>
      </c>
      <c r="I1321">
        <v>0</v>
      </c>
      <c r="J1321">
        <v>0</v>
      </c>
      <c r="K1321">
        <v>0</v>
      </c>
      <c r="L1321">
        <v>650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22</v>
      </c>
      <c r="W1321">
        <v>1100</v>
      </c>
      <c r="X1321">
        <v>9</v>
      </c>
      <c r="Y1321">
        <v>450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</row>
    <row r="1322" spans="1:57" x14ac:dyDescent="0.3">
      <c r="A1322" s="22">
        <v>45750</v>
      </c>
      <c r="B1322">
        <v>147</v>
      </c>
      <c r="C1322" t="s">
        <v>156</v>
      </c>
      <c r="D1322">
        <v>5108</v>
      </c>
      <c r="E1322" t="s">
        <v>314</v>
      </c>
      <c r="F1322">
        <v>101414</v>
      </c>
      <c r="G1322" s="1">
        <v>45726.775000000001</v>
      </c>
      <c r="H1322">
        <v>0</v>
      </c>
      <c r="I1322">
        <v>0</v>
      </c>
      <c r="J1322">
        <v>0</v>
      </c>
      <c r="K1322">
        <v>0</v>
      </c>
      <c r="L1322">
        <v>3600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90</v>
      </c>
      <c r="W1322">
        <v>4500</v>
      </c>
      <c r="X1322">
        <v>15</v>
      </c>
      <c r="Y1322">
        <v>900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</row>
    <row r="1323" spans="1:57" x14ac:dyDescent="0.3">
      <c r="A1323" s="22">
        <v>45750</v>
      </c>
      <c r="B1323">
        <v>147</v>
      </c>
      <c r="C1323" t="s">
        <v>156</v>
      </c>
      <c r="D1323">
        <v>9211</v>
      </c>
      <c r="E1323" t="s">
        <v>233</v>
      </c>
      <c r="F1323">
        <v>101331</v>
      </c>
      <c r="G1323" s="1">
        <v>45716.961111111108</v>
      </c>
      <c r="H1323">
        <v>0</v>
      </c>
      <c r="I1323">
        <v>0</v>
      </c>
      <c r="J1323">
        <v>0</v>
      </c>
      <c r="K1323">
        <v>0</v>
      </c>
      <c r="L1323">
        <v>4750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198</v>
      </c>
      <c r="W1323">
        <v>11950</v>
      </c>
      <c r="X1323">
        <v>29</v>
      </c>
      <c r="Y1323">
        <v>7200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</row>
    <row r="1324" spans="1:57" x14ac:dyDescent="0.3">
      <c r="A1324" s="22">
        <v>45750</v>
      </c>
      <c r="B1324">
        <v>146</v>
      </c>
      <c r="C1324" t="s">
        <v>79</v>
      </c>
      <c r="D1324">
        <v>95230</v>
      </c>
      <c r="E1324" t="s">
        <v>404</v>
      </c>
      <c r="F1324">
        <v>101573</v>
      </c>
      <c r="G1324" s="1">
        <v>45734.05972222222</v>
      </c>
      <c r="H1324">
        <v>0</v>
      </c>
      <c r="I1324">
        <v>0</v>
      </c>
      <c r="J1324">
        <v>0</v>
      </c>
      <c r="K1324">
        <v>0</v>
      </c>
      <c r="L1324">
        <v>2200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56</v>
      </c>
      <c r="W1324">
        <v>2950</v>
      </c>
      <c r="X1324">
        <v>12</v>
      </c>
      <c r="Y1324">
        <v>750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</row>
    <row r="1325" spans="1:57" x14ac:dyDescent="0.3">
      <c r="A1325" s="22">
        <v>45750</v>
      </c>
      <c r="B1325">
        <v>121</v>
      </c>
      <c r="C1325" t="s">
        <v>77</v>
      </c>
      <c r="D1325">
        <v>4094</v>
      </c>
      <c r="E1325" t="s">
        <v>207</v>
      </c>
      <c r="F1325">
        <v>101220</v>
      </c>
      <c r="G1325" s="1">
        <v>45699.186805555553</v>
      </c>
      <c r="H1325">
        <v>0</v>
      </c>
      <c r="I1325">
        <v>0</v>
      </c>
      <c r="J1325">
        <v>0</v>
      </c>
      <c r="K1325">
        <v>0</v>
      </c>
      <c r="L1325">
        <v>1900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142</v>
      </c>
      <c r="W1325">
        <v>12500</v>
      </c>
      <c r="X1325">
        <v>27</v>
      </c>
      <c r="Y1325">
        <v>10600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</row>
    <row r="1326" spans="1:57" x14ac:dyDescent="0.3">
      <c r="A1326" s="22">
        <v>45750</v>
      </c>
      <c r="B1326">
        <v>138</v>
      </c>
      <c r="C1326" t="s">
        <v>70</v>
      </c>
      <c r="D1326">
        <v>572394</v>
      </c>
      <c r="E1326" t="s">
        <v>501</v>
      </c>
      <c r="F1326">
        <v>101822</v>
      </c>
      <c r="G1326" s="1">
        <v>45744.390277777777</v>
      </c>
      <c r="H1326">
        <v>0</v>
      </c>
      <c r="I1326">
        <v>0</v>
      </c>
      <c r="J1326">
        <v>0</v>
      </c>
      <c r="K1326">
        <v>0</v>
      </c>
      <c r="L1326">
        <v>1200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23</v>
      </c>
      <c r="W1326">
        <v>1250</v>
      </c>
      <c r="X1326">
        <v>1</v>
      </c>
      <c r="Y1326">
        <v>50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</row>
    <row r="1327" spans="1:57" x14ac:dyDescent="0.3">
      <c r="A1327" s="22">
        <v>45750</v>
      </c>
      <c r="B1327">
        <v>121</v>
      </c>
      <c r="C1327" t="s">
        <v>77</v>
      </c>
      <c r="D1327">
        <v>993</v>
      </c>
      <c r="E1327" t="s">
        <v>197</v>
      </c>
      <c r="F1327">
        <v>100025</v>
      </c>
      <c r="G1327" s="1">
        <v>45676.628472222219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46</v>
      </c>
      <c r="W1327">
        <v>2300</v>
      </c>
      <c r="X1327">
        <v>8</v>
      </c>
      <c r="Y1327">
        <v>2300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</row>
    <row r="1328" spans="1:57" x14ac:dyDescent="0.3">
      <c r="A1328" s="22">
        <v>45750</v>
      </c>
      <c r="B1328">
        <v>432</v>
      </c>
      <c r="C1328" t="s">
        <v>146</v>
      </c>
      <c r="D1328">
        <v>14306</v>
      </c>
      <c r="E1328" t="s">
        <v>441</v>
      </c>
      <c r="F1328">
        <v>101707</v>
      </c>
      <c r="G1328" s="1">
        <v>45738.357638888891</v>
      </c>
      <c r="H1328">
        <v>0</v>
      </c>
      <c r="I1328">
        <v>0</v>
      </c>
      <c r="J1328">
        <v>0</v>
      </c>
      <c r="K1328">
        <v>0</v>
      </c>
      <c r="L1328">
        <v>1150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26</v>
      </c>
      <c r="W1328">
        <v>1300</v>
      </c>
      <c r="X1328">
        <v>3</v>
      </c>
      <c r="Y1328">
        <v>150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</row>
    <row r="1329" spans="1:57" x14ac:dyDescent="0.3">
      <c r="A1329" s="22">
        <v>45750</v>
      </c>
      <c r="B1329">
        <v>141</v>
      </c>
      <c r="C1329" t="s">
        <v>123</v>
      </c>
      <c r="D1329">
        <v>2018</v>
      </c>
      <c r="E1329" t="s">
        <v>198</v>
      </c>
      <c r="F1329">
        <v>100888</v>
      </c>
      <c r="G1329" s="1">
        <v>45713.775694444441</v>
      </c>
      <c r="H1329">
        <v>0</v>
      </c>
      <c r="I1329">
        <v>0</v>
      </c>
      <c r="J1329">
        <v>0</v>
      </c>
      <c r="K1329">
        <v>0</v>
      </c>
      <c r="L1329">
        <v>4350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151</v>
      </c>
      <c r="W1329">
        <v>7550</v>
      </c>
      <c r="X1329">
        <v>32</v>
      </c>
      <c r="Y1329">
        <v>3200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</row>
    <row r="1330" spans="1:57" x14ac:dyDescent="0.3">
      <c r="A1330" s="22">
        <v>45750</v>
      </c>
      <c r="B1330">
        <v>148</v>
      </c>
      <c r="C1330" t="s">
        <v>256</v>
      </c>
      <c r="D1330">
        <v>705518</v>
      </c>
      <c r="E1330" t="s">
        <v>480</v>
      </c>
      <c r="F1330">
        <v>101817</v>
      </c>
      <c r="G1330" s="1">
        <v>45744.365972222222</v>
      </c>
      <c r="H1330">
        <v>0</v>
      </c>
      <c r="I1330">
        <v>0</v>
      </c>
      <c r="J1330">
        <v>0</v>
      </c>
      <c r="K1330">
        <v>0</v>
      </c>
      <c r="L1330">
        <v>800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22</v>
      </c>
      <c r="W1330">
        <v>1100</v>
      </c>
      <c r="X1330">
        <v>3</v>
      </c>
      <c r="Y1330">
        <v>300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</row>
    <row r="1331" spans="1:57" x14ac:dyDescent="0.3">
      <c r="A1331" s="22">
        <v>45750</v>
      </c>
      <c r="B1331">
        <v>122</v>
      </c>
      <c r="C1331" t="s">
        <v>58</v>
      </c>
      <c r="D1331">
        <v>26595</v>
      </c>
      <c r="E1331" t="s">
        <v>418</v>
      </c>
      <c r="F1331">
        <v>101541</v>
      </c>
      <c r="G1331" s="1">
        <v>45734.058333333334</v>
      </c>
      <c r="H1331">
        <v>0</v>
      </c>
      <c r="I1331">
        <v>0</v>
      </c>
      <c r="J1331">
        <v>0</v>
      </c>
      <c r="K1331">
        <v>0</v>
      </c>
      <c r="L1331">
        <v>900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13</v>
      </c>
      <c r="W1331">
        <v>1100</v>
      </c>
      <c r="X1331">
        <v>3</v>
      </c>
      <c r="Y1331">
        <v>200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</row>
    <row r="1332" spans="1:57" x14ac:dyDescent="0.3">
      <c r="A1332" s="22">
        <v>45750</v>
      </c>
      <c r="B1332">
        <v>127</v>
      </c>
      <c r="C1332" t="s">
        <v>56</v>
      </c>
      <c r="D1332">
        <v>4072</v>
      </c>
      <c r="E1332" t="s">
        <v>200</v>
      </c>
      <c r="F1332">
        <v>101182</v>
      </c>
      <c r="G1332" s="1">
        <v>45681.634722222225</v>
      </c>
      <c r="H1332">
        <v>0</v>
      </c>
      <c r="I1332">
        <v>0</v>
      </c>
      <c r="J1332">
        <v>0</v>
      </c>
      <c r="K1332">
        <v>0</v>
      </c>
      <c r="L1332">
        <v>1150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46</v>
      </c>
      <c r="W1332">
        <v>2300</v>
      </c>
      <c r="X1332">
        <v>14</v>
      </c>
      <c r="Y1332">
        <v>1150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</row>
    <row r="1333" spans="1:57" x14ac:dyDescent="0.3">
      <c r="A1333" s="22">
        <v>45750</v>
      </c>
      <c r="B1333">
        <v>132</v>
      </c>
      <c r="C1333" t="s">
        <v>87</v>
      </c>
      <c r="D1333">
        <v>796646</v>
      </c>
      <c r="E1333" t="s">
        <v>506</v>
      </c>
      <c r="F1333">
        <v>101844</v>
      </c>
      <c r="G1333" s="1">
        <v>45745.361805555556</v>
      </c>
      <c r="H1333">
        <v>0</v>
      </c>
      <c r="I1333">
        <v>0</v>
      </c>
      <c r="J1333">
        <v>0</v>
      </c>
      <c r="K1333">
        <v>0</v>
      </c>
      <c r="L1333">
        <v>2900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76</v>
      </c>
      <c r="W1333">
        <v>4400</v>
      </c>
      <c r="X1333">
        <v>10</v>
      </c>
      <c r="Y1333">
        <v>1500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</row>
    <row r="1334" spans="1:57" x14ac:dyDescent="0.3">
      <c r="A1334" s="22">
        <v>45750</v>
      </c>
      <c r="B1334">
        <v>132</v>
      </c>
      <c r="C1334" t="s">
        <v>87</v>
      </c>
      <c r="D1334">
        <v>82925</v>
      </c>
      <c r="E1334" t="s">
        <v>405</v>
      </c>
      <c r="F1334">
        <v>101359</v>
      </c>
      <c r="G1334" s="1">
        <v>45722.943055555559</v>
      </c>
      <c r="H1334">
        <v>0</v>
      </c>
      <c r="I1334">
        <v>0</v>
      </c>
      <c r="J1334">
        <v>0</v>
      </c>
      <c r="K1334">
        <v>0</v>
      </c>
      <c r="L1334">
        <v>4600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162</v>
      </c>
      <c r="W1334">
        <v>8100</v>
      </c>
      <c r="X1334">
        <v>51</v>
      </c>
      <c r="Y1334">
        <v>3500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</row>
    <row r="1335" spans="1:57" x14ac:dyDescent="0.3">
      <c r="A1335" s="22">
        <v>45750</v>
      </c>
      <c r="B1335">
        <v>130</v>
      </c>
      <c r="C1335" t="s">
        <v>60</v>
      </c>
      <c r="D1335">
        <v>37869</v>
      </c>
      <c r="E1335" t="s">
        <v>315</v>
      </c>
      <c r="F1335">
        <v>101417</v>
      </c>
      <c r="G1335" s="1">
        <v>45726.786111111112</v>
      </c>
      <c r="H1335">
        <v>0</v>
      </c>
      <c r="I1335">
        <v>0</v>
      </c>
      <c r="J1335">
        <v>0</v>
      </c>
      <c r="K1335">
        <v>0</v>
      </c>
      <c r="L1335">
        <v>200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21</v>
      </c>
      <c r="W1335">
        <v>1200</v>
      </c>
      <c r="X1335">
        <v>8</v>
      </c>
      <c r="Y1335">
        <v>1000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</row>
    <row r="1336" spans="1:57" x14ac:dyDescent="0.3">
      <c r="A1336" s="22">
        <v>45750</v>
      </c>
      <c r="B1336">
        <v>130</v>
      </c>
      <c r="C1336" t="s">
        <v>60</v>
      </c>
      <c r="D1336">
        <v>79</v>
      </c>
      <c r="E1336" t="s">
        <v>107</v>
      </c>
      <c r="F1336">
        <v>101193</v>
      </c>
      <c r="G1336" s="1">
        <v>45684.574999999997</v>
      </c>
      <c r="H1336">
        <v>0</v>
      </c>
      <c r="I1336">
        <v>0</v>
      </c>
      <c r="J1336">
        <v>0</v>
      </c>
      <c r="K1336">
        <v>0</v>
      </c>
      <c r="L1336">
        <v>800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29</v>
      </c>
      <c r="W1336">
        <v>1450</v>
      </c>
      <c r="X1336">
        <v>7</v>
      </c>
      <c r="Y1336">
        <v>650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</row>
    <row r="1337" spans="1:57" x14ac:dyDescent="0.3">
      <c r="A1337" s="22">
        <v>45750</v>
      </c>
      <c r="B1337">
        <v>147</v>
      </c>
      <c r="C1337" t="s">
        <v>156</v>
      </c>
      <c r="D1337">
        <v>77906</v>
      </c>
      <c r="E1337" t="s">
        <v>374</v>
      </c>
      <c r="F1337">
        <v>101539</v>
      </c>
      <c r="G1337" s="1">
        <v>45731.451388888891</v>
      </c>
      <c r="H1337">
        <v>0</v>
      </c>
      <c r="I1337">
        <v>0</v>
      </c>
      <c r="J1337">
        <v>0</v>
      </c>
      <c r="K1337">
        <v>0</v>
      </c>
      <c r="L1337">
        <v>850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31</v>
      </c>
      <c r="W1337">
        <v>1550</v>
      </c>
      <c r="X1337">
        <v>14</v>
      </c>
      <c r="Y1337">
        <v>700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</row>
    <row r="1338" spans="1:57" x14ac:dyDescent="0.3">
      <c r="A1338" s="22">
        <v>45750</v>
      </c>
      <c r="B1338">
        <v>137</v>
      </c>
      <c r="C1338" t="s">
        <v>117</v>
      </c>
      <c r="D1338">
        <v>233539</v>
      </c>
      <c r="E1338" t="s">
        <v>490</v>
      </c>
      <c r="F1338">
        <v>101796</v>
      </c>
      <c r="G1338" s="1">
        <v>45744.356249999997</v>
      </c>
      <c r="H1338">
        <v>0</v>
      </c>
      <c r="I1338">
        <v>0</v>
      </c>
      <c r="J1338">
        <v>0</v>
      </c>
      <c r="K1338">
        <v>0</v>
      </c>
      <c r="L1338">
        <v>3200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89</v>
      </c>
      <c r="W1338">
        <v>4850</v>
      </c>
      <c r="X1338">
        <v>15</v>
      </c>
      <c r="Y1338">
        <v>1650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</row>
    <row r="1339" spans="1:57" x14ac:dyDescent="0.3">
      <c r="A1339" s="22">
        <v>45750</v>
      </c>
      <c r="B1339">
        <v>122</v>
      </c>
      <c r="C1339" t="s">
        <v>58</v>
      </c>
      <c r="D1339">
        <v>657482</v>
      </c>
      <c r="E1339" t="s">
        <v>2258</v>
      </c>
      <c r="F1339">
        <v>101718</v>
      </c>
      <c r="G1339" s="1">
        <v>45741.979861111111</v>
      </c>
      <c r="H1339">
        <v>0</v>
      </c>
      <c r="I1339">
        <v>0</v>
      </c>
      <c r="J1339">
        <v>0</v>
      </c>
      <c r="K1339">
        <v>0</v>
      </c>
      <c r="L1339">
        <v>150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3</v>
      </c>
      <c r="W1339">
        <v>150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</row>
    <row r="1340" spans="1:57" x14ac:dyDescent="0.3">
      <c r="A1340" s="22">
        <v>45750</v>
      </c>
      <c r="B1340">
        <v>122</v>
      </c>
      <c r="C1340" t="s">
        <v>58</v>
      </c>
      <c r="D1340">
        <v>64</v>
      </c>
      <c r="E1340" t="s">
        <v>102</v>
      </c>
      <c r="F1340">
        <v>100010</v>
      </c>
      <c r="G1340" s="1">
        <v>45676.603472222225</v>
      </c>
      <c r="H1340">
        <v>0</v>
      </c>
      <c r="I1340">
        <v>0</v>
      </c>
      <c r="J1340">
        <v>0</v>
      </c>
      <c r="K1340">
        <v>0</v>
      </c>
      <c r="L1340">
        <v>13150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370</v>
      </c>
      <c r="W1340">
        <v>18500</v>
      </c>
      <c r="X1340">
        <v>65</v>
      </c>
      <c r="Y1340">
        <v>5350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</row>
    <row r="1341" spans="1:57" x14ac:dyDescent="0.3">
      <c r="A1341" s="22">
        <v>45750</v>
      </c>
      <c r="B1341">
        <v>135</v>
      </c>
      <c r="C1341" t="s">
        <v>72</v>
      </c>
      <c r="D1341">
        <v>8258</v>
      </c>
      <c r="E1341" t="s">
        <v>103</v>
      </c>
      <c r="F1341">
        <v>100360</v>
      </c>
      <c r="G1341" s="1">
        <v>45707.535416666666</v>
      </c>
      <c r="H1341">
        <v>0</v>
      </c>
      <c r="I1341">
        <v>0</v>
      </c>
      <c r="J1341">
        <v>0</v>
      </c>
      <c r="K1341">
        <v>0</v>
      </c>
      <c r="L1341">
        <v>14550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574</v>
      </c>
      <c r="W1341">
        <v>29750</v>
      </c>
      <c r="X1341">
        <v>90</v>
      </c>
      <c r="Y1341">
        <v>15200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</row>
    <row r="1342" spans="1:57" x14ac:dyDescent="0.3">
      <c r="A1342" s="22">
        <v>45750</v>
      </c>
      <c r="B1342">
        <v>127</v>
      </c>
      <c r="C1342" t="s">
        <v>56</v>
      </c>
      <c r="D1342">
        <v>9283</v>
      </c>
      <c r="E1342" t="s">
        <v>104</v>
      </c>
      <c r="F1342">
        <v>101214</v>
      </c>
      <c r="G1342" s="1">
        <v>45693.702777777777</v>
      </c>
      <c r="H1342">
        <v>0</v>
      </c>
      <c r="I1342">
        <v>0</v>
      </c>
      <c r="J1342">
        <v>0</v>
      </c>
      <c r="K1342">
        <v>0</v>
      </c>
      <c r="L1342">
        <v>1400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52</v>
      </c>
      <c r="W1342">
        <v>2600</v>
      </c>
      <c r="X1342">
        <v>24</v>
      </c>
      <c r="Y1342">
        <v>1200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</row>
    <row r="1343" spans="1:57" x14ac:dyDescent="0.3">
      <c r="A1343" s="22">
        <v>45750</v>
      </c>
      <c r="B1343">
        <v>121</v>
      </c>
      <c r="C1343" t="s">
        <v>77</v>
      </c>
      <c r="D1343">
        <v>61516</v>
      </c>
      <c r="E1343" t="s">
        <v>447</v>
      </c>
      <c r="F1343">
        <v>101698</v>
      </c>
      <c r="G1343" s="1">
        <v>45738.361805555556</v>
      </c>
      <c r="H1343">
        <v>0</v>
      </c>
      <c r="I1343">
        <v>0</v>
      </c>
      <c r="J1343">
        <v>0</v>
      </c>
      <c r="K1343">
        <v>0</v>
      </c>
      <c r="L1343">
        <v>4100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149</v>
      </c>
      <c r="W1343">
        <v>7500</v>
      </c>
      <c r="X1343">
        <v>40</v>
      </c>
      <c r="Y1343">
        <v>3400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</row>
    <row r="1344" spans="1:57" x14ac:dyDescent="0.3">
      <c r="A1344" s="22">
        <v>45750</v>
      </c>
      <c r="B1344">
        <v>135</v>
      </c>
      <c r="C1344" t="s">
        <v>72</v>
      </c>
      <c r="D1344">
        <v>36940</v>
      </c>
      <c r="E1344" t="s">
        <v>375</v>
      </c>
      <c r="F1344">
        <v>101555</v>
      </c>
      <c r="G1344" s="1">
        <v>45734.074305555558</v>
      </c>
      <c r="H1344">
        <v>0</v>
      </c>
      <c r="I1344">
        <v>0</v>
      </c>
      <c r="J1344">
        <v>0</v>
      </c>
      <c r="K1344">
        <v>0</v>
      </c>
      <c r="L1344">
        <v>3700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141</v>
      </c>
      <c r="W1344">
        <v>7050</v>
      </c>
      <c r="X1344">
        <v>23</v>
      </c>
      <c r="Y1344">
        <v>3350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</row>
    <row r="1345" spans="1:57" x14ac:dyDescent="0.3">
      <c r="A1345" s="22">
        <v>45750</v>
      </c>
      <c r="B1345">
        <v>432</v>
      </c>
      <c r="C1345" t="s">
        <v>146</v>
      </c>
      <c r="D1345">
        <v>60494</v>
      </c>
      <c r="E1345" t="s">
        <v>278</v>
      </c>
      <c r="F1345">
        <v>100501</v>
      </c>
      <c r="G1345" s="1">
        <v>45723.839583333334</v>
      </c>
      <c r="H1345">
        <v>0</v>
      </c>
      <c r="I1345">
        <v>0</v>
      </c>
      <c r="J1345">
        <v>0</v>
      </c>
      <c r="K1345">
        <v>0</v>
      </c>
      <c r="L1345">
        <v>5550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148</v>
      </c>
      <c r="W1345">
        <v>7500</v>
      </c>
      <c r="X1345">
        <v>30</v>
      </c>
      <c r="Y1345">
        <v>1950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</row>
    <row r="1346" spans="1:57" x14ac:dyDescent="0.3">
      <c r="A1346" s="22">
        <v>45750</v>
      </c>
      <c r="B1346">
        <v>144</v>
      </c>
      <c r="C1346" t="s">
        <v>120</v>
      </c>
      <c r="D1346">
        <v>9293</v>
      </c>
      <c r="E1346" t="s">
        <v>241</v>
      </c>
      <c r="F1346">
        <v>101337</v>
      </c>
      <c r="G1346" s="1">
        <v>45717.37777777778</v>
      </c>
      <c r="H1346">
        <v>0</v>
      </c>
      <c r="I1346">
        <v>0</v>
      </c>
      <c r="J1346">
        <v>0</v>
      </c>
      <c r="K1346">
        <v>0</v>
      </c>
      <c r="L1346">
        <v>5300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248</v>
      </c>
      <c r="W1346">
        <v>12550</v>
      </c>
      <c r="X1346">
        <v>70</v>
      </c>
      <c r="Y1346">
        <v>7250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</row>
    <row r="1347" spans="1:57" x14ac:dyDescent="0.3">
      <c r="A1347" s="22">
        <v>45750</v>
      </c>
      <c r="B1347">
        <v>132</v>
      </c>
      <c r="C1347" t="s">
        <v>87</v>
      </c>
      <c r="D1347">
        <v>3123</v>
      </c>
      <c r="E1347" t="s">
        <v>238</v>
      </c>
      <c r="F1347">
        <v>100442</v>
      </c>
      <c r="G1347" s="1">
        <v>45716.267361111109</v>
      </c>
      <c r="H1347">
        <v>0</v>
      </c>
      <c r="I1347">
        <v>0</v>
      </c>
      <c r="J1347">
        <v>0</v>
      </c>
      <c r="K1347">
        <v>0</v>
      </c>
      <c r="L1347">
        <v>5700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152</v>
      </c>
      <c r="W1347">
        <v>10800</v>
      </c>
      <c r="X1347">
        <v>15</v>
      </c>
      <c r="Y1347">
        <v>5100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</row>
    <row r="1348" spans="1:57" x14ac:dyDescent="0.3">
      <c r="A1348" s="22">
        <v>45750</v>
      </c>
      <c r="B1348">
        <v>127</v>
      </c>
      <c r="C1348" t="s">
        <v>56</v>
      </c>
      <c r="D1348">
        <v>3124</v>
      </c>
      <c r="E1348" t="s">
        <v>92</v>
      </c>
      <c r="F1348">
        <v>100481</v>
      </c>
      <c r="G1348" s="1">
        <v>45681.626388888886</v>
      </c>
      <c r="H1348">
        <v>0</v>
      </c>
      <c r="I1348">
        <v>0</v>
      </c>
      <c r="J1348">
        <v>0</v>
      </c>
      <c r="K1348">
        <v>0</v>
      </c>
      <c r="L1348">
        <v>21350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624</v>
      </c>
      <c r="W1348">
        <v>33350</v>
      </c>
      <c r="X1348">
        <v>107</v>
      </c>
      <c r="Y1348">
        <v>12000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</row>
    <row r="1349" spans="1:57" x14ac:dyDescent="0.3">
      <c r="A1349" s="22">
        <v>45750</v>
      </c>
      <c r="B1349">
        <v>139</v>
      </c>
      <c r="C1349" t="s">
        <v>96</v>
      </c>
      <c r="D1349">
        <v>7225</v>
      </c>
      <c r="E1349" t="s">
        <v>97</v>
      </c>
      <c r="F1349">
        <v>101279</v>
      </c>
      <c r="G1349" s="1">
        <v>45716.28402777778</v>
      </c>
      <c r="H1349">
        <v>0</v>
      </c>
      <c r="I1349">
        <v>0</v>
      </c>
      <c r="J1349">
        <v>0</v>
      </c>
      <c r="K1349">
        <v>0</v>
      </c>
      <c r="L1349">
        <v>700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15</v>
      </c>
      <c r="W1349">
        <v>750</v>
      </c>
      <c r="X1349">
        <v>1</v>
      </c>
      <c r="Y1349">
        <v>50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</row>
    <row r="1350" spans="1:57" x14ac:dyDescent="0.3">
      <c r="A1350" s="22">
        <v>45750</v>
      </c>
      <c r="B1350">
        <v>122</v>
      </c>
      <c r="C1350" t="s">
        <v>58</v>
      </c>
      <c r="D1350">
        <v>60</v>
      </c>
      <c r="E1350" t="s">
        <v>245</v>
      </c>
      <c r="F1350">
        <v>100032</v>
      </c>
      <c r="G1350" s="1">
        <v>45676.61041666667</v>
      </c>
      <c r="H1350">
        <v>0</v>
      </c>
      <c r="I1350">
        <v>0</v>
      </c>
      <c r="J1350">
        <v>0</v>
      </c>
      <c r="K1350">
        <v>0</v>
      </c>
      <c r="L1350">
        <v>1250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39</v>
      </c>
      <c r="W1350">
        <v>2000</v>
      </c>
      <c r="X1350">
        <v>5</v>
      </c>
      <c r="Y1350">
        <v>750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</row>
    <row r="1351" spans="1:57" x14ac:dyDescent="0.3">
      <c r="A1351" s="22">
        <v>45750</v>
      </c>
      <c r="B1351">
        <v>130</v>
      </c>
      <c r="C1351" t="s">
        <v>60</v>
      </c>
      <c r="D1351">
        <v>889902</v>
      </c>
      <c r="E1351" t="s">
        <v>482</v>
      </c>
      <c r="F1351">
        <v>101824</v>
      </c>
      <c r="G1351" s="1">
        <v>45743.450694444444</v>
      </c>
      <c r="H1351">
        <v>0</v>
      </c>
      <c r="I1351">
        <v>0</v>
      </c>
      <c r="J1351">
        <v>0</v>
      </c>
      <c r="K1351">
        <v>0</v>
      </c>
      <c r="L1351">
        <v>20300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688</v>
      </c>
      <c r="W1351">
        <v>34650</v>
      </c>
      <c r="X1351">
        <v>139</v>
      </c>
      <c r="Y1351">
        <v>14350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</row>
    <row r="1352" spans="1:57" x14ac:dyDescent="0.3">
      <c r="A1352" s="22">
        <v>45750</v>
      </c>
      <c r="B1352">
        <v>122</v>
      </c>
      <c r="C1352" t="s">
        <v>58</v>
      </c>
      <c r="D1352">
        <v>4128</v>
      </c>
      <c r="E1352" t="s">
        <v>85</v>
      </c>
      <c r="F1352">
        <v>100280</v>
      </c>
      <c r="G1352" s="1">
        <v>45679.359722222223</v>
      </c>
      <c r="H1352">
        <v>0</v>
      </c>
      <c r="I1352">
        <v>0</v>
      </c>
      <c r="J1352">
        <v>0</v>
      </c>
      <c r="K1352">
        <v>0</v>
      </c>
      <c r="L1352">
        <v>11600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233</v>
      </c>
      <c r="W1352">
        <v>12750</v>
      </c>
      <c r="X1352">
        <v>20</v>
      </c>
      <c r="Y1352">
        <v>1150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</row>
    <row r="1353" spans="1:57" x14ac:dyDescent="0.3">
      <c r="A1353" s="22">
        <v>45750</v>
      </c>
      <c r="B1353">
        <v>147</v>
      </c>
      <c r="C1353" t="s">
        <v>156</v>
      </c>
      <c r="D1353">
        <v>7203</v>
      </c>
      <c r="E1353" t="s">
        <v>240</v>
      </c>
      <c r="F1353">
        <v>101336</v>
      </c>
      <c r="G1353" s="1">
        <v>45716.963194444441</v>
      </c>
      <c r="H1353">
        <v>0</v>
      </c>
      <c r="I1353">
        <v>0</v>
      </c>
      <c r="J1353">
        <v>0</v>
      </c>
      <c r="K1353">
        <v>0</v>
      </c>
      <c r="L1353">
        <v>5900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245</v>
      </c>
      <c r="W1353">
        <v>12400</v>
      </c>
      <c r="X1353">
        <v>102</v>
      </c>
      <c r="Y1353">
        <v>6500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</row>
    <row r="1354" spans="1:57" x14ac:dyDescent="0.3">
      <c r="A1354" s="22">
        <v>45750</v>
      </c>
      <c r="B1354">
        <v>132</v>
      </c>
      <c r="C1354" t="s">
        <v>87</v>
      </c>
      <c r="D1354">
        <v>6180</v>
      </c>
      <c r="E1354" t="s">
        <v>243</v>
      </c>
      <c r="F1354">
        <v>101168</v>
      </c>
      <c r="G1354" s="1">
        <v>45707.373611111114</v>
      </c>
      <c r="H1354">
        <v>0</v>
      </c>
      <c r="I1354">
        <v>0</v>
      </c>
      <c r="J1354">
        <v>0</v>
      </c>
      <c r="K1354">
        <v>0</v>
      </c>
      <c r="L1354">
        <v>3500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126</v>
      </c>
      <c r="W1354">
        <v>6700</v>
      </c>
      <c r="X1354">
        <v>14</v>
      </c>
      <c r="Y1354">
        <v>3200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</row>
    <row r="1355" spans="1:57" x14ac:dyDescent="0.3">
      <c r="A1355" s="22">
        <v>45750</v>
      </c>
      <c r="B1355">
        <v>145</v>
      </c>
      <c r="C1355" t="s">
        <v>154</v>
      </c>
      <c r="D1355">
        <v>24614</v>
      </c>
      <c r="E1355" t="s">
        <v>366</v>
      </c>
      <c r="F1355">
        <v>101452</v>
      </c>
      <c r="G1355" s="1">
        <v>45728.888888888891</v>
      </c>
      <c r="H1355">
        <v>0</v>
      </c>
      <c r="I1355">
        <v>0</v>
      </c>
      <c r="J1355">
        <v>0</v>
      </c>
      <c r="K1355">
        <v>0</v>
      </c>
      <c r="L1355">
        <v>800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41</v>
      </c>
      <c r="W1355">
        <v>2050</v>
      </c>
      <c r="X1355">
        <v>16</v>
      </c>
      <c r="Y1355">
        <v>1250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</row>
    <row r="1356" spans="1:57" x14ac:dyDescent="0.3">
      <c r="A1356" s="22">
        <v>45750</v>
      </c>
      <c r="B1356">
        <v>121</v>
      </c>
      <c r="C1356" t="s">
        <v>77</v>
      </c>
      <c r="D1356">
        <v>40</v>
      </c>
      <c r="E1356" t="s">
        <v>244</v>
      </c>
      <c r="F1356">
        <v>100013</v>
      </c>
      <c r="G1356" s="1">
        <v>45676.625</v>
      </c>
      <c r="H1356">
        <v>0</v>
      </c>
      <c r="I1356">
        <v>0</v>
      </c>
      <c r="J1356">
        <v>0</v>
      </c>
      <c r="K1356">
        <v>0</v>
      </c>
      <c r="L1356">
        <v>2750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56</v>
      </c>
      <c r="W1356">
        <v>3150</v>
      </c>
      <c r="X1356">
        <v>8</v>
      </c>
      <c r="Y1356">
        <v>400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</row>
    <row r="1357" spans="1:57" x14ac:dyDescent="0.3">
      <c r="A1357" s="22">
        <v>45750</v>
      </c>
      <c r="B1357">
        <v>143</v>
      </c>
      <c r="C1357" t="s">
        <v>89</v>
      </c>
      <c r="D1357">
        <v>6190</v>
      </c>
      <c r="E1357" t="s">
        <v>90</v>
      </c>
      <c r="F1357">
        <v>100818</v>
      </c>
      <c r="G1357" s="1">
        <v>45708.75277777778</v>
      </c>
      <c r="H1357">
        <v>0</v>
      </c>
      <c r="I1357">
        <v>0</v>
      </c>
      <c r="J1357">
        <v>0</v>
      </c>
      <c r="K1357">
        <v>0</v>
      </c>
      <c r="L1357">
        <v>5500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135</v>
      </c>
      <c r="W1357">
        <v>9350</v>
      </c>
      <c r="X1357">
        <v>30</v>
      </c>
      <c r="Y1357">
        <v>3850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</row>
    <row r="1358" spans="1:57" x14ac:dyDescent="0.3">
      <c r="A1358" s="22">
        <v>45750</v>
      </c>
      <c r="B1358">
        <v>116</v>
      </c>
      <c r="C1358" t="s">
        <v>131</v>
      </c>
      <c r="D1358">
        <v>3218</v>
      </c>
      <c r="E1358" t="s">
        <v>145</v>
      </c>
      <c r="F1358">
        <v>3218</v>
      </c>
      <c r="G1358" s="1">
        <v>45680.37777777778</v>
      </c>
      <c r="H1358">
        <v>0</v>
      </c>
      <c r="I1358">
        <v>0</v>
      </c>
      <c r="J1358">
        <v>0</v>
      </c>
      <c r="K1358">
        <v>0</v>
      </c>
      <c r="L1358">
        <v>-447000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447000</v>
      </c>
      <c r="Z1358">
        <v>0</v>
      </c>
      <c r="AA1358">
        <v>0</v>
      </c>
      <c r="AB1358">
        <v>0</v>
      </c>
      <c r="AC1358">
        <v>0</v>
      </c>
      <c r="AD1358">
        <v>3000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</row>
    <row r="1359" spans="1:57" x14ac:dyDescent="0.3">
      <c r="A1359" s="22">
        <v>45750</v>
      </c>
      <c r="B1359">
        <v>432</v>
      </c>
      <c r="C1359" t="s">
        <v>146</v>
      </c>
      <c r="D1359">
        <v>63641</v>
      </c>
      <c r="E1359" t="s">
        <v>304</v>
      </c>
      <c r="F1359">
        <v>100535</v>
      </c>
      <c r="G1359" s="1">
        <v>45723.834027777775</v>
      </c>
      <c r="H1359">
        <v>0</v>
      </c>
      <c r="I1359">
        <v>0</v>
      </c>
      <c r="J1359">
        <v>0</v>
      </c>
      <c r="K1359">
        <v>0</v>
      </c>
      <c r="L1359">
        <v>2850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84</v>
      </c>
      <c r="W1359">
        <v>4700</v>
      </c>
      <c r="X1359">
        <v>9</v>
      </c>
      <c r="Y1359">
        <v>1850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</row>
    <row r="1360" spans="1:57" x14ac:dyDescent="0.3">
      <c r="A1360" s="22">
        <v>45750</v>
      </c>
      <c r="B1360">
        <v>142</v>
      </c>
      <c r="C1360" t="s">
        <v>64</v>
      </c>
      <c r="D1360">
        <v>4252</v>
      </c>
      <c r="E1360" t="s">
        <v>383</v>
      </c>
      <c r="F1360">
        <v>101597</v>
      </c>
      <c r="G1360" s="1">
        <v>45735.274305555555</v>
      </c>
      <c r="H1360">
        <v>0</v>
      </c>
      <c r="I1360">
        <v>0</v>
      </c>
      <c r="J1360">
        <v>0</v>
      </c>
      <c r="K1360">
        <v>0</v>
      </c>
      <c r="L1360">
        <v>1350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52</v>
      </c>
      <c r="W1360">
        <v>2600</v>
      </c>
      <c r="X1360">
        <v>16</v>
      </c>
      <c r="Y1360">
        <v>1250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</row>
    <row r="1361" spans="1:57" x14ac:dyDescent="0.3">
      <c r="A1361" s="22">
        <v>45750</v>
      </c>
      <c r="B1361">
        <v>147</v>
      </c>
      <c r="C1361" t="s">
        <v>156</v>
      </c>
      <c r="D1361">
        <v>270489</v>
      </c>
      <c r="E1361" t="s">
        <v>1320</v>
      </c>
      <c r="F1361">
        <v>101914</v>
      </c>
      <c r="G1361" s="1">
        <v>45748.12777777778</v>
      </c>
      <c r="H1361">
        <v>0</v>
      </c>
      <c r="I1361">
        <v>0</v>
      </c>
      <c r="J1361">
        <v>0</v>
      </c>
      <c r="K1361">
        <v>0</v>
      </c>
      <c r="L1361">
        <v>7000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183</v>
      </c>
      <c r="W1361">
        <v>9700</v>
      </c>
      <c r="X1361">
        <v>25</v>
      </c>
      <c r="Y1361">
        <v>2700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</row>
    <row r="1362" spans="1:57" x14ac:dyDescent="0.3">
      <c r="A1362" s="22">
        <v>45750</v>
      </c>
      <c r="B1362">
        <v>130</v>
      </c>
      <c r="C1362" t="s">
        <v>60</v>
      </c>
      <c r="D1362">
        <v>617620</v>
      </c>
      <c r="E1362" t="s">
        <v>519</v>
      </c>
      <c r="F1362">
        <v>101800</v>
      </c>
      <c r="G1362" s="1">
        <v>45744.380555555559</v>
      </c>
      <c r="H1362">
        <v>0</v>
      </c>
      <c r="I1362">
        <v>0</v>
      </c>
      <c r="J1362">
        <v>0</v>
      </c>
      <c r="K1362">
        <v>0</v>
      </c>
      <c r="L1362">
        <v>2300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52</v>
      </c>
      <c r="W1362">
        <v>2600</v>
      </c>
      <c r="X1362">
        <v>6</v>
      </c>
      <c r="Y1362">
        <v>300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</row>
    <row r="1363" spans="1:57" x14ac:dyDescent="0.3">
      <c r="A1363" s="22">
        <v>45750</v>
      </c>
      <c r="B1363">
        <v>116</v>
      </c>
      <c r="C1363" t="s">
        <v>131</v>
      </c>
      <c r="D1363">
        <v>55427</v>
      </c>
      <c r="E1363" t="s">
        <v>263</v>
      </c>
      <c r="F1363">
        <v>55427</v>
      </c>
      <c r="G1363" s="1">
        <v>45722.463888888888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</row>
    <row r="1364" spans="1:57" x14ac:dyDescent="0.3">
      <c r="A1364" s="22">
        <v>45750</v>
      </c>
      <c r="B1364">
        <v>146</v>
      </c>
      <c r="C1364" t="s">
        <v>79</v>
      </c>
      <c r="D1364">
        <v>6277</v>
      </c>
      <c r="E1364" t="s">
        <v>220</v>
      </c>
      <c r="F1364">
        <v>100933</v>
      </c>
      <c r="G1364" s="1">
        <v>45716.964583333334</v>
      </c>
      <c r="H1364">
        <v>0</v>
      </c>
      <c r="I1364">
        <v>0</v>
      </c>
      <c r="J1364">
        <v>0</v>
      </c>
      <c r="K1364">
        <v>0</v>
      </c>
      <c r="L1364">
        <v>3750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91</v>
      </c>
      <c r="W1364">
        <v>5000</v>
      </c>
      <c r="X1364">
        <v>16</v>
      </c>
      <c r="Y1364">
        <v>1250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</row>
    <row r="1365" spans="1:57" x14ac:dyDescent="0.3">
      <c r="A1365" s="22">
        <v>45750</v>
      </c>
      <c r="B1365">
        <v>145</v>
      </c>
      <c r="C1365" t="s">
        <v>154</v>
      </c>
      <c r="D1365">
        <v>330892</v>
      </c>
      <c r="E1365" t="s">
        <v>491</v>
      </c>
      <c r="F1365">
        <v>101748</v>
      </c>
      <c r="G1365" s="1">
        <v>45743.412499999999</v>
      </c>
      <c r="H1365">
        <v>0</v>
      </c>
      <c r="I1365">
        <v>0</v>
      </c>
      <c r="J1365">
        <v>0</v>
      </c>
      <c r="K1365">
        <v>0</v>
      </c>
      <c r="L1365">
        <v>4050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96</v>
      </c>
      <c r="W1365">
        <v>5100</v>
      </c>
      <c r="X1365">
        <v>17</v>
      </c>
      <c r="Y1365">
        <v>1050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</row>
    <row r="1366" spans="1:57" x14ac:dyDescent="0.3">
      <c r="A1366" s="22">
        <v>45750</v>
      </c>
      <c r="B1366">
        <v>144</v>
      </c>
      <c r="C1366" t="s">
        <v>120</v>
      </c>
      <c r="D1366">
        <v>3207</v>
      </c>
      <c r="E1366" t="s">
        <v>138</v>
      </c>
      <c r="F1366">
        <v>100474</v>
      </c>
      <c r="G1366" s="1">
        <v>45708.774305555555</v>
      </c>
      <c r="H1366">
        <v>0</v>
      </c>
      <c r="I1366">
        <v>0</v>
      </c>
      <c r="J1366">
        <v>0</v>
      </c>
      <c r="K1366">
        <v>0</v>
      </c>
      <c r="L1366">
        <v>35650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1001</v>
      </c>
      <c r="W1366">
        <v>56650</v>
      </c>
      <c r="X1366">
        <v>198</v>
      </c>
      <c r="Y1366">
        <v>20050</v>
      </c>
      <c r="Z1366">
        <v>19</v>
      </c>
      <c r="AA1366">
        <v>950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</row>
    <row r="1367" spans="1:57" x14ac:dyDescent="0.3">
      <c r="A1367" s="22">
        <v>45750</v>
      </c>
      <c r="B1367">
        <v>137</v>
      </c>
      <c r="C1367" t="s">
        <v>117</v>
      </c>
      <c r="D1367">
        <v>99469</v>
      </c>
      <c r="E1367" t="s">
        <v>264</v>
      </c>
      <c r="F1367">
        <v>101353</v>
      </c>
      <c r="G1367" s="1">
        <v>45721.995833333334</v>
      </c>
      <c r="H1367">
        <v>0</v>
      </c>
      <c r="I1367">
        <v>0</v>
      </c>
      <c r="J1367">
        <v>0</v>
      </c>
      <c r="K1367">
        <v>0</v>
      </c>
      <c r="L1367">
        <v>8500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268</v>
      </c>
      <c r="W1367">
        <v>14350</v>
      </c>
      <c r="X1367">
        <v>56</v>
      </c>
      <c r="Y1367">
        <v>5850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</row>
    <row r="1368" spans="1:57" x14ac:dyDescent="0.3">
      <c r="A1368" s="22">
        <v>45750</v>
      </c>
      <c r="B1368">
        <v>147</v>
      </c>
      <c r="C1368" t="s">
        <v>156</v>
      </c>
      <c r="D1368">
        <v>26764</v>
      </c>
      <c r="E1368" t="s">
        <v>338</v>
      </c>
      <c r="F1368">
        <v>101445</v>
      </c>
      <c r="G1368" s="1">
        <v>45728.882638888892</v>
      </c>
      <c r="H1368">
        <v>0</v>
      </c>
      <c r="I1368">
        <v>0</v>
      </c>
      <c r="J1368">
        <v>0</v>
      </c>
      <c r="K1368">
        <v>0</v>
      </c>
      <c r="L1368">
        <v>4850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76</v>
      </c>
      <c r="W1368">
        <v>5600</v>
      </c>
      <c r="X1368">
        <v>11</v>
      </c>
      <c r="Y1368">
        <v>750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</row>
    <row r="1369" spans="1:57" x14ac:dyDescent="0.3">
      <c r="A1369" s="22">
        <v>45750</v>
      </c>
      <c r="B1369">
        <v>128</v>
      </c>
      <c r="C1369" t="s">
        <v>63</v>
      </c>
      <c r="D1369">
        <v>4235</v>
      </c>
      <c r="E1369" t="s">
        <v>221</v>
      </c>
      <c r="F1369">
        <v>900011</v>
      </c>
      <c r="G1369" s="1">
        <v>45682.587500000001</v>
      </c>
      <c r="H1369">
        <v>0</v>
      </c>
      <c r="I1369">
        <v>0</v>
      </c>
      <c r="J1369">
        <v>0</v>
      </c>
      <c r="K1369">
        <v>0</v>
      </c>
      <c r="L1369">
        <v>10200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203</v>
      </c>
      <c r="W1369">
        <v>15200</v>
      </c>
      <c r="X1369">
        <v>56</v>
      </c>
      <c r="Y1369">
        <v>5000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</row>
    <row r="1370" spans="1:57" x14ac:dyDescent="0.3">
      <c r="A1370" s="22">
        <v>45750</v>
      </c>
      <c r="B1370">
        <v>130</v>
      </c>
      <c r="C1370" t="s">
        <v>60</v>
      </c>
      <c r="D1370">
        <v>68747</v>
      </c>
      <c r="E1370" t="s">
        <v>425</v>
      </c>
      <c r="F1370">
        <v>101610</v>
      </c>
      <c r="G1370" s="1">
        <v>45736.304861111108</v>
      </c>
      <c r="H1370">
        <v>0</v>
      </c>
      <c r="I1370">
        <v>0</v>
      </c>
      <c r="J1370">
        <v>0</v>
      </c>
      <c r="K1370">
        <v>0</v>
      </c>
      <c r="L1370">
        <v>300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6</v>
      </c>
      <c r="W1370">
        <v>300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</row>
    <row r="1371" spans="1:57" x14ac:dyDescent="0.3">
      <c r="A1371" s="22">
        <v>45750</v>
      </c>
      <c r="B1371">
        <v>142</v>
      </c>
      <c r="C1371" t="s">
        <v>64</v>
      </c>
      <c r="D1371">
        <v>67723</v>
      </c>
      <c r="E1371" t="s">
        <v>325</v>
      </c>
      <c r="F1371">
        <v>100405</v>
      </c>
      <c r="G1371" s="1">
        <v>45728.317361111112</v>
      </c>
      <c r="H1371">
        <v>0</v>
      </c>
      <c r="I1371">
        <v>0</v>
      </c>
      <c r="J1371">
        <v>0</v>
      </c>
      <c r="K1371">
        <v>0</v>
      </c>
      <c r="L1371">
        <v>1300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30</v>
      </c>
      <c r="W1371">
        <v>1500</v>
      </c>
      <c r="X1371">
        <v>4</v>
      </c>
      <c r="Y1371">
        <v>200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</row>
    <row r="1372" spans="1:57" x14ac:dyDescent="0.3">
      <c r="A1372" s="22">
        <v>45750</v>
      </c>
      <c r="B1372">
        <v>133</v>
      </c>
      <c r="C1372" t="s">
        <v>82</v>
      </c>
      <c r="D1372">
        <v>63627</v>
      </c>
      <c r="E1372" t="s">
        <v>326</v>
      </c>
      <c r="F1372">
        <v>101433</v>
      </c>
      <c r="G1372" s="1">
        <v>45727.842361111114</v>
      </c>
      <c r="H1372">
        <v>0</v>
      </c>
      <c r="I1372">
        <v>0</v>
      </c>
      <c r="J1372">
        <v>0</v>
      </c>
      <c r="K1372">
        <v>0</v>
      </c>
      <c r="L1372">
        <v>550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11</v>
      </c>
      <c r="W1372">
        <v>550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</row>
    <row r="1373" spans="1:57" x14ac:dyDescent="0.3">
      <c r="A1373" s="22">
        <v>45750</v>
      </c>
      <c r="B1373">
        <v>146</v>
      </c>
      <c r="C1373" t="s">
        <v>79</v>
      </c>
      <c r="D1373">
        <v>12430</v>
      </c>
      <c r="E1373" t="s">
        <v>472</v>
      </c>
      <c r="F1373">
        <v>101823</v>
      </c>
      <c r="G1373" s="1">
        <v>45743.408333333333</v>
      </c>
      <c r="H1373">
        <v>0</v>
      </c>
      <c r="I1373">
        <v>0</v>
      </c>
      <c r="J1373">
        <v>0</v>
      </c>
      <c r="K1373">
        <v>0</v>
      </c>
      <c r="L1373">
        <v>2850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98</v>
      </c>
      <c r="W1373">
        <v>4900</v>
      </c>
      <c r="X1373">
        <v>23</v>
      </c>
      <c r="Y1373">
        <v>2050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</row>
    <row r="1374" spans="1:57" x14ac:dyDescent="0.3">
      <c r="A1374" s="22">
        <v>45750</v>
      </c>
      <c r="B1374">
        <v>130</v>
      </c>
      <c r="C1374" t="s">
        <v>60</v>
      </c>
      <c r="D1374">
        <v>29809</v>
      </c>
      <c r="E1374" t="s">
        <v>413</v>
      </c>
      <c r="F1374">
        <v>101617</v>
      </c>
      <c r="G1374" s="1">
        <v>45736.306944444441</v>
      </c>
      <c r="H1374">
        <v>0</v>
      </c>
      <c r="I1374">
        <v>0</v>
      </c>
      <c r="J1374">
        <v>0</v>
      </c>
      <c r="K1374">
        <v>0</v>
      </c>
      <c r="L1374">
        <v>150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35</v>
      </c>
      <c r="W1374">
        <v>1800</v>
      </c>
      <c r="X1374">
        <v>11</v>
      </c>
      <c r="Y1374">
        <v>1650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</row>
    <row r="1375" spans="1:57" x14ac:dyDescent="0.3">
      <c r="A1375" s="22">
        <v>45750</v>
      </c>
      <c r="B1375">
        <v>142</v>
      </c>
      <c r="C1375" t="s">
        <v>64</v>
      </c>
      <c r="D1375">
        <v>465010</v>
      </c>
      <c r="E1375" t="s">
        <v>2259</v>
      </c>
      <c r="F1375">
        <v>101965</v>
      </c>
      <c r="G1375" s="1">
        <v>45749.290972222225</v>
      </c>
      <c r="H1375">
        <v>0</v>
      </c>
      <c r="I1375">
        <v>0</v>
      </c>
      <c r="J1375">
        <v>0</v>
      </c>
      <c r="K1375">
        <v>0</v>
      </c>
      <c r="L1375">
        <v>2400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42</v>
      </c>
      <c r="W1375">
        <v>3250</v>
      </c>
      <c r="X1375">
        <v>6</v>
      </c>
      <c r="Y1375">
        <v>850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</row>
    <row r="1376" spans="1:57" x14ac:dyDescent="0.3">
      <c r="A1376" s="22">
        <v>45750</v>
      </c>
      <c r="B1376">
        <v>133</v>
      </c>
      <c r="C1376" t="s">
        <v>82</v>
      </c>
      <c r="D1376">
        <v>317551</v>
      </c>
      <c r="E1376" t="s">
        <v>1974</v>
      </c>
      <c r="F1376">
        <v>101925</v>
      </c>
      <c r="G1376" s="1">
        <v>45749.34375</v>
      </c>
      <c r="H1376">
        <v>0</v>
      </c>
      <c r="I1376">
        <v>0</v>
      </c>
      <c r="J1376">
        <v>0</v>
      </c>
      <c r="K1376">
        <v>0</v>
      </c>
      <c r="L1376">
        <v>2550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66</v>
      </c>
      <c r="W1376">
        <v>4300</v>
      </c>
      <c r="X1376">
        <v>16</v>
      </c>
      <c r="Y1376">
        <v>1750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</row>
    <row r="1377" spans="1:57" x14ac:dyDescent="0.3">
      <c r="A1377" s="22">
        <v>45750</v>
      </c>
      <c r="B1377">
        <v>146</v>
      </c>
      <c r="C1377" t="s">
        <v>79</v>
      </c>
      <c r="D1377">
        <v>8308</v>
      </c>
      <c r="E1377" t="s">
        <v>382</v>
      </c>
      <c r="F1377">
        <v>101587</v>
      </c>
      <c r="G1377" s="1">
        <v>45735.260416666664</v>
      </c>
      <c r="H1377">
        <v>0</v>
      </c>
      <c r="I1377">
        <v>0</v>
      </c>
      <c r="J1377">
        <v>0</v>
      </c>
      <c r="K1377">
        <v>0</v>
      </c>
      <c r="L1377">
        <v>4300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126</v>
      </c>
      <c r="W1377">
        <v>6600</v>
      </c>
      <c r="X1377">
        <v>28</v>
      </c>
      <c r="Y1377">
        <v>2300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</row>
    <row r="1378" spans="1:57" x14ac:dyDescent="0.3">
      <c r="A1378" s="22">
        <v>45750</v>
      </c>
      <c r="B1378">
        <v>132</v>
      </c>
      <c r="C1378" t="s">
        <v>87</v>
      </c>
      <c r="D1378">
        <v>8309</v>
      </c>
      <c r="E1378" t="s">
        <v>129</v>
      </c>
      <c r="F1378">
        <v>101177</v>
      </c>
      <c r="G1378" s="1">
        <v>45714.78125</v>
      </c>
      <c r="H1378">
        <v>0</v>
      </c>
      <c r="I1378">
        <v>0</v>
      </c>
      <c r="J1378">
        <v>0</v>
      </c>
      <c r="K1378">
        <v>0</v>
      </c>
      <c r="L1378">
        <v>5050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130</v>
      </c>
      <c r="W1378">
        <v>8500</v>
      </c>
      <c r="X1378">
        <v>24</v>
      </c>
      <c r="Y1378">
        <v>3450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</row>
    <row r="1379" spans="1:57" x14ac:dyDescent="0.3">
      <c r="A1379" s="22">
        <v>45750</v>
      </c>
      <c r="B1379">
        <v>132</v>
      </c>
      <c r="C1379" t="s">
        <v>87</v>
      </c>
      <c r="D1379">
        <v>56437</v>
      </c>
      <c r="E1379" t="s">
        <v>424</v>
      </c>
      <c r="F1379">
        <v>101672</v>
      </c>
      <c r="G1379" s="1">
        <v>45737.305555555555</v>
      </c>
      <c r="H1379">
        <v>0</v>
      </c>
      <c r="I1379">
        <v>0</v>
      </c>
      <c r="J1379">
        <v>0</v>
      </c>
      <c r="K1379">
        <v>0</v>
      </c>
      <c r="L1379">
        <v>7200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183</v>
      </c>
      <c r="W1379">
        <v>12150</v>
      </c>
      <c r="X1379">
        <v>32</v>
      </c>
      <c r="Y1379">
        <v>4950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</row>
    <row r="1380" spans="1:57" x14ac:dyDescent="0.3">
      <c r="A1380" s="22">
        <v>45750</v>
      </c>
      <c r="B1380">
        <v>147</v>
      </c>
      <c r="C1380" t="s">
        <v>156</v>
      </c>
      <c r="D1380">
        <v>5238</v>
      </c>
      <c r="E1380" t="s">
        <v>216</v>
      </c>
      <c r="F1380">
        <v>101326</v>
      </c>
      <c r="G1380" s="1">
        <v>45716.958333333336</v>
      </c>
      <c r="H1380">
        <v>0</v>
      </c>
      <c r="I1380">
        <v>0</v>
      </c>
      <c r="J1380">
        <v>0</v>
      </c>
      <c r="K1380">
        <v>0</v>
      </c>
      <c r="L1380">
        <v>3000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67</v>
      </c>
      <c r="W1380">
        <v>3350</v>
      </c>
      <c r="X1380">
        <v>7</v>
      </c>
      <c r="Y1380">
        <v>350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</row>
    <row r="1381" spans="1:57" x14ac:dyDescent="0.3">
      <c r="A1381" s="22">
        <v>45750</v>
      </c>
      <c r="B1381">
        <v>121</v>
      </c>
      <c r="C1381" t="s">
        <v>77</v>
      </c>
      <c r="D1381">
        <v>6263</v>
      </c>
      <c r="E1381" t="s">
        <v>133</v>
      </c>
      <c r="F1381">
        <v>101015</v>
      </c>
      <c r="G1381" s="1">
        <v>45703.383333333331</v>
      </c>
      <c r="H1381">
        <v>0</v>
      </c>
      <c r="I1381">
        <v>0</v>
      </c>
      <c r="J1381">
        <v>0</v>
      </c>
      <c r="K1381">
        <v>0</v>
      </c>
      <c r="L1381">
        <v>10400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402</v>
      </c>
      <c r="W1381">
        <v>23800</v>
      </c>
      <c r="X1381">
        <v>76</v>
      </c>
      <c r="Y1381">
        <v>13400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</row>
    <row r="1382" spans="1:57" x14ac:dyDescent="0.3">
      <c r="A1382" s="22">
        <v>45750</v>
      </c>
      <c r="B1382">
        <v>127</v>
      </c>
      <c r="C1382" t="s">
        <v>56</v>
      </c>
      <c r="D1382">
        <v>7290</v>
      </c>
      <c r="E1382" t="s">
        <v>253</v>
      </c>
      <c r="F1382">
        <v>100766</v>
      </c>
      <c r="G1382" s="1">
        <v>45681.643055555556</v>
      </c>
      <c r="H1382">
        <v>0</v>
      </c>
      <c r="I1382">
        <v>0</v>
      </c>
      <c r="J1382">
        <v>0</v>
      </c>
      <c r="K1382">
        <v>0</v>
      </c>
      <c r="L1382">
        <v>7050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206</v>
      </c>
      <c r="W1382">
        <v>10600</v>
      </c>
      <c r="X1382">
        <v>32</v>
      </c>
      <c r="Y1382">
        <v>3550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</row>
    <row r="1383" spans="1:57" x14ac:dyDescent="0.3">
      <c r="A1383" s="22">
        <v>45750</v>
      </c>
      <c r="B1383">
        <v>116</v>
      </c>
      <c r="C1383" t="s">
        <v>131</v>
      </c>
      <c r="D1383">
        <v>8316</v>
      </c>
      <c r="E1383" t="s">
        <v>217</v>
      </c>
      <c r="F1383">
        <v>8316</v>
      </c>
      <c r="G1383" s="1">
        <v>45678.597916666666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</row>
    <row r="1384" spans="1:57" x14ac:dyDescent="0.3">
      <c r="A1384" s="22">
        <v>45750</v>
      </c>
      <c r="B1384">
        <v>122</v>
      </c>
      <c r="C1384" t="s">
        <v>58</v>
      </c>
      <c r="D1384">
        <v>523370</v>
      </c>
      <c r="E1384" t="s">
        <v>1882</v>
      </c>
      <c r="F1384">
        <v>101918</v>
      </c>
      <c r="G1384" s="1">
        <v>45749.338888888888</v>
      </c>
      <c r="H1384">
        <v>0</v>
      </c>
      <c r="I1384">
        <v>0</v>
      </c>
      <c r="J1384">
        <v>0</v>
      </c>
      <c r="K1384">
        <v>0</v>
      </c>
      <c r="L1384">
        <v>1000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24</v>
      </c>
      <c r="W1384">
        <v>1600</v>
      </c>
      <c r="X1384">
        <v>3</v>
      </c>
      <c r="Y1384">
        <v>600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</row>
    <row r="1385" spans="1:57" x14ac:dyDescent="0.3">
      <c r="A1385" s="22">
        <v>45750</v>
      </c>
      <c r="B1385">
        <v>138</v>
      </c>
      <c r="C1385" t="s">
        <v>70</v>
      </c>
      <c r="D1385">
        <v>558190</v>
      </c>
      <c r="E1385" t="s">
        <v>463</v>
      </c>
      <c r="F1385">
        <v>101727</v>
      </c>
      <c r="G1385" s="1">
        <v>45741.982638888891</v>
      </c>
      <c r="H1385">
        <v>0</v>
      </c>
      <c r="I1385">
        <v>0</v>
      </c>
      <c r="J1385">
        <v>0</v>
      </c>
      <c r="K1385">
        <v>0</v>
      </c>
      <c r="L1385">
        <v>-1300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146</v>
      </c>
      <c r="W1385">
        <v>7450</v>
      </c>
      <c r="X1385">
        <v>54</v>
      </c>
      <c r="Y1385">
        <v>8750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</row>
    <row r="1386" spans="1:57" x14ac:dyDescent="0.3">
      <c r="A1386" s="22">
        <v>45750</v>
      </c>
      <c r="B1386">
        <v>127</v>
      </c>
      <c r="C1386" t="s">
        <v>56</v>
      </c>
      <c r="D1386">
        <v>9319</v>
      </c>
      <c r="E1386" t="s">
        <v>122</v>
      </c>
      <c r="F1386">
        <v>100218</v>
      </c>
      <c r="G1386" s="1">
        <v>45681.629166666666</v>
      </c>
      <c r="H1386">
        <v>0</v>
      </c>
      <c r="I1386">
        <v>0</v>
      </c>
      <c r="J1386">
        <v>0</v>
      </c>
      <c r="K1386">
        <v>0</v>
      </c>
      <c r="L1386">
        <v>17100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1441</v>
      </c>
      <c r="W1386">
        <v>76750</v>
      </c>
      <c r="X1386">
        <v>357</v>
      </c>
      <c r="Y1386">
        <v>59650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</row>
    <row r="1387" spans="1:57" x14ac:dyDescent="0.3">
      <c r="A1387" s="22">
        <v>45750</v>
      </c>
      <c r="B1387">
        <v>122</v>
      </c>
      <c r="C1387" t="s">
        <v>58</v>
      </c>
      <c r="D1387">
        <v>106</v>
      </c>
      <c r="E1387" t="s">
        <v>126</v>
      </c>
      <c r="F1387">
        <v>100038</v>
      </c>
      <c r="G1387" s="1">
        <v>45676.613888888889</v>
      </c>
      <c r="H1387">
        <v>0</v>
      </c>
      <c r="I1387">
        <v>0</v>
      </c>
      <c r="J1387">
        <v>0</v>
      </c>
      <c r="K1387">
        <v>0</v>
      </c>
      <c r="L1387">
        <v>7850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219</v>
      </c>
      <c r="W1387">
        <v>13250</v>
      </c>
      <c r="X1387">
        <v>61</v>
      </c>
      <c r="Y1387">
        <v>5400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</row>
    <row r="1388" spans="1:57" x14ac:dyDescent="0.3">
      <c r="A1388" s="22">
        <v>45750</v>
      </c>
      <c r="B1388">
        <v>139</v>
      </c>
      <c r="C1388" t="s">
        <v>96</v>
      </c>
      <c r="D1388">
        <v>20590</v>
      </c>
      <c r="E1388" t="s">
        <v>367</v>
      </c>
      <c r="F1388">
        <v>101540</v>
      </c>
      <c r="G1388" s="1">
        <v>45731.46597222222</v>
      </c>
      <c r="H1388">
        <v>0</v>
      </c>
      <c r="I1388">
        <v>0</v>
      </c>
      <c r="J1388">
        <v>0</v>
      </c>
      <c r="K1388">
        <v>0</v>
      </c>
      <c r="L1388">
        <v>1500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27</v>
      </c>
      <c r="W1388">
        <v>1600</v>
      </c>
      <c r="X1388">
        <v>2</v>
      </c>
      <c r="Y1388">
        <v>100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</row>
    <row r="1389" spans="1:57" x14ac:dyDescent="0.3">
      <c r="A1389" s="22">
        <v>45750</v>
      </c>
      <c r="B1389">
        <v>146</v>
      </c>
      <c r="C1389" t="s">
        <v>79</v>
      </c>
      <c r="D1389">
        <v>15470</v>
      </c>
      <c r="E1389" t="s">
        <v>316</v>
      </c>
      <c r="F1389">
        <v>100052</v>
      </c>
      <c r="G1389" s="1">
        <v>45726.78402777778</v>
      </c>
      <c r="H1389">
        <v>0</v>
      </c>
      <c r="I1389">
        <v>0</v>
      </c>
      <c r="J1389">
        <v>0</v>
      </c>
      <c r="K1389">
        <v>0</v>
      </c>
      <c r="L1389">
        <v>5150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123</v>
      </c>
      <c r="W1389">
        <v>7150</v>
      </c>
      <c r="X1389">
        <v>19</v>
      </c>
      <c r="Y1389">
        <v>2000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</row>
    <row r="1390" spans="1:57" x14ac:dyDescent="0.3">
      <c r="A1390" s="22">
        <v>45750</v>
      </c>
      <c r="B1390">
        <v>132</v>
      </c>
      <c r="C1390" t="s">
        <v>87</v>
      </c>
      <c r="D1390">
        <v>229587</v>
      </c>
      <c r="E1390" t="s">
        <v>520</v>
      </c>
      <c r="F1390">
        <v>101845</v>
      </c>
      <c r="G1390" s="1">
        <v>45745.362500000003</v>
      </c>
      <c r="H1390">
        <v>0</v>
      </c>
      <c r="I1390">
        <v>0</v>
      </c>
      <c r="J1390">
        <v>0</v>
      </c>
      <c r="K1390">
        <v>0</v>
      </c>
      <c r="L1390">
        <v>4850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199</v>
      </c>
      <c r="W1390">
        <v>10200</v>
      </c>
      <c r="X1390">
        <v>45</v>
      </c>
      <c r="Y1390">
        <v>5350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</row>
    <row r="1391" spans="1:57" x14ac:dyDescent="0.3">
      <c r="A1391" s="22">
        <v>45750</v>
      </c>
      <c r="B1391">
        <v>133</v>
      </c>
      <c r="C1391" t="s">
        <v>82</v>
      </c>
      <c r="D1391">
        <v>47314</v>
      </c>
      <c r="E1391" t="s">
        <v>265</v>
      </c>
      <c r="F1391">
        <v>100550</v>
      </c>
      <c r="G1391" s="1">
        <v>45721.979166666664</v>
      </c>
      <c r="H1391">
        <v>0</v>
      </c>
      <c r="I1391">
        <v>0</v>
      </c>
      <c r="J1391">
        <v>0</v>
      </c>
      <c r="K1391">
        <v>0</v>
      </c>
      <c r="L1391">
        <v>2300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206</v>
      </c>
      <c r="W1391">
        <v>10300</v>
      </c>
      <c r="X1391">
        <v>37</v>
      </c>
      <c r="Y1391">
        <v>8000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</row>
    <row r="1392" spans="1:57" x14ac:dyDescent="0.3">
      <c r="A1392" s="22">
        <v>45750</v>
      </c>
      <c r="B1392">
        <v>121</v>
      </c>
      <c r="C1392" t="s">
        <v>77</v>
      </c>
      <c r="D1392">
        <v>209</v>
      </c>
      <c r="E1392" t="s">
        <v>191</v>
      </c>
      <c r="F1392">
        <v>100001</v>
      </c>
      <c r="G1392" s="1">
        <v>45676.614583333336</v>
      </c>
      <c r="H1392">
        <v>0</v>
      </c>
      <c r="I1392">
        <v>0</v>
      </c>
      <c r="J1392">
        <v>0</v>
      </c>
      <c r="K1392">
        <v>0</v>
      </c>
      <c r="L1392">
        <v>-1000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4</v>
      </c>
      <c r="W1392">
        <v>200</v>
      </c>
      <c r="X1392">
        <v>12</v>
      </c>
      <c r="Y1392">
        <v>1200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</row>
    <row r="1393" spans="1:57" x14ac:dyDescent="0.3">
      <c r="A1393" s="22">
        <v>45750</v>
      </c>
      <c r="B1393">
        <v>122</v>
      </c>
      <c r="C1393" t="s">
        <v>58</v>
      </c>
      <c r="D1393">
        <v>211</v>
      </c>
      <c r="E1393" t="s">
        <v>193</v>
      </c>
      <c r="F1393">
        <v>100005</v>
      </c>
      <c r="G1393" s="1">
        <v>45676.600694444445</v>
      </c>
      <c r="H1393">
        <v>0</v>
      </c>
      <c r="I1393">
        <v>0</v>
      </c>
      <c r="J1393">
        <v>0</v>
      </c>
      <c r="K1393">
        <v>0</v>
      </c>
      <c r="L1393">
        <v>10700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303</v>
      </c>
      <c r="W1393">
        <v>16800</v>
      </c>
      <c r="X1393">
        <v>42</v>
      </c>
      <c r="Y1393">
        <v>6100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</row>
    <row r="1394" spans="1:57" x14ac:dyDescent="0.3">
      <c r="A1394" s="22">
        <v>45750</v>
      </c>
      <c r="B1394">
        <v>146</v>
      </c>
      <c r="C1394" t="s">
        <v>79</v>
      </c>
      <c r="D1394">
        <v>102593</v>
      </c>
      <c r="E1394" t="s">
        <v>466</v>
      </c>
      <c r="F1394">
        <v>101735</v>
      </c>
      <c r="G1394" s="1">
        <v>45741.978472222225</v>
      </c>
      <c r="H1394">
        <v>0</v>
      </c>
      <c r="I1394">
        <v>0</v>
      </c>
      <c r="J1394">
        <v>0</v>
      </c>
      <c r="K1394">
        <v>0</v>
      </c>
      <c r="L1394">
        <v>1650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26</v>
      </c>
      <c r="W1394">
        <v>1800</v>
      </c>
      <c r="X1394">
        <v>2</v>
      </c>
      <c r="Y1394">
        <v>150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</row>
    <row r="1395" spans="1:57" x14ac:dyDescent="0.3">
      <c r="A1395" s="22">
        <v>45750</v>
      </c>
      <c r="B1395">
        <v>146</v>
      </c>
      <c r="C1395" t="s">
        <v>79</v>
      </c>
      <c r="D1395">
        <v>2246</v>
      </c>
      <c r="E1395" t="s">
        <v>385</v>
      </c>
      <c r="F1395">
        <v>101593</v>
      </c>
      <c r="G1395" s="1">
        <v>45735.269444444442</v>
      </c>
      <c r="H1395">
        <v>0</v>
      </c>
      <c r="I1395">
        <v>0</v>
      </c>
      <c r="J1395">
        <v>0</v>
      </c>
      <c r="K1395">
        <v>0</v>
      </c>
      <c r="L1395">
        <v>1250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54</v>
      </c>
      <c r="W1395">
        <v>2850</v>
      </c>
      <c r="X1395">
        <v>14</v>
      </c>
      <c r="Y1395">
        <v>1600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</row>
    <row r="1396" spans="1:57" x14ac:dyDescent="0.3">
      <c r="A1396" s="22">
        <v>45750</v>
      </c>
      <c r="B1396">
        <v>132</v>
      </c>
      <c r="C1396" t="s">
        <v>87</v>
      </c>
      <c r="D1396">
        <v>427214</v>
      </c>
      <c r="E1396" t="s">
        <v>1977</v>
      </c>
      <c r="F1396">
        <v>101854</v>
      </c>
      <c r="G1396" s="1">
        <v>45748.135416666664</v>
      </c>
      <c r="H1396">
        <v>0</v>
      </c>
      <c r="I1396">
        <v>0</v>
      </c>
      <c r="J1396">
        <v>0</v>
      </c>
      <c r="K1396">
        <v>0</v>
      </c>
      <c r="L1396">
        <v>1000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19</v>
      </c>
      <c r="W1396">
        <v>1000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</row>
    <row r="1397" spans="1:57" x14ac:dyDescent="0.3">
      <c r="A1397" s="22">
        <v>45750</v>
      </c>
      <c r="B1397">
        <v>138</v>
      </c>
      <c r="C1397" t="s">
        <v>70</v>
      </c>
      <c r="D1397">
        <v>36040</v>
      </c>
      <c r="E1397" t="s">
        <v>452</v>
      </c>
      <c r="F1397">
        <v>101547</v>
      </c>
      <c r="G1397" s="1">
        <v>45738.367361111108</v>
      </c>
      <c r="H1397">
        <v>0</v>
      </c>
      <c r="I1397">
        <v>0</v>
      </c>
      <c r="J1397">
        <v>0</v>
      </c>
      <c r="K1397">
        <v>0</v>
      </c>
      <c r="L1397">
        <v>2050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51</v>
      </c>
      <c r="W1397">
        <v>2550</v>
      </c>
      <c r="X1397">
        <v>10</v>
      </c>
      <c r="Y1397">
        <v>500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</row>
    <row r="1398" spans="1:57" x14ac:dyDescent="0.3">
      <c r="A1398" s="22">
        <v>45750</v>
      </c>
      <c r="B1398">
        <v>138</v>
      </c>
      <c r="C1398" t="s">
        <v>70</v>
      </c>
      <c r="D1398">
        <v>81095</v>
      </c>
      <c r="E1398" t="s">
        <v>395</v>
      </c>
      <c r="F1398">
        <v>101596</v>
      </c>
      <c r="G1398" s="1">
        <v>45735.273611111108</v>
      </c>
      <c r="H1398">
        <v>0</v>
      </c>
      <c r="I1398">
        <v>0</v>
      </c>
      <c r="J1398">
        <v>0</v>
      </c>
      <c r="K1398">
        <v>0</v>
      </c>
      <c r="L1398">
        <v>7950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243</v>
      </c>
      <c r="W1398">
        <v>13450</v>
      </c>
      <c r="X1398">
        <v>59</v>
      </c>
      <c r="Y1398">
        <v>5500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</row>
    <row r="1399" spans="1:57" x14ac:dyDescent="0.3">
      <c r="A1399" s="22">
        <v>45750</v>
      </c>
      <c r="B1399">
        <v>127</v>
      </c>
      <c r="C1399" t="s">
        <v>56</v>
      </c>
      <c r="D1399">
        <v>7368</v>
      </c>
      <c r="E1399" t="s">
        <v>181</v>
      </c>
      <c r="F1399">
        <v>100544</v>
      </c>
      <c r="G1399" s="1">
        <v>45688.681250000001</v>
      </c>
      <c r="H1399">
        <v>0</v>
      </c>
      <c r="I1399">
        <v>0</v>
      </c>
      <c r="J1399">
        <v>0</v>
      </c>
      <c r="K1399">
        <v>0</v>
      </c>
      <c r="L1399">
        <v>3550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86</v>
      </c>
      <c r="W1399">
        <v>4300</v>
      </c>
      <c r="X1399">
        <v>15</v>
      </c>
      <c r="Y1399">
        <v>750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</row>
    <row r="1400" spans="1:57" x14ac:dyDescent="0.3">
      <c r="A1400" s="22">
        <v>45750</v>
      </c>
      <c r="B1400">
        <v>143</v>
      </c>
      <c r="C1400" t="s">
        <v>89</v>
      </c>
      <c r="D1400">
        <v>6344</v>
      </c>
      <c r="E1400" t="s">
        <v>420</v>
      </c>
      <c r="F1400">
        <v>101658</v>
      </c>
      <c r="G1400" s="1">
        <v>45737.288194444445</v>
      </c>
      <c r="H1400">
        <v>0</v>
      </c>
      <c r="I1400">
        <v>0</v>
      </c>
      <c r="J1400">
        <v>0</v>
      </c>
      <c r="K1400">
        <v>0</v>
      </c>
      <c r="L1400">
        <v>19900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613</v>
      </c>
      <c r="W1400">
        <v>31300</v>
      </c>
      <c r="X1400">
        <v>121</v>
      </c>
      <c r="Y1400">
        <v>11400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</row>
    <row r="1401" spans="1:57" x14ac:dyDescent="0.3">
      <c r="A1401" s="22">
        <v>45750</v>
      </c>
      <c r="B1401">
        <v>128</v>
      </c>
      <c r="C1401" t="s">
        <v>63</v>
      </c>
      <c r="D1401">
        <v>3272</v>
      </c>
      <c r="E1401" t="s">
        <v>182</v>
      </c>
      <c r="F1401">
        <v>900009</v>
      </c>
      <c r="G1401" s="1">
        <v>45682.584722222222</v>
      </c>
      <c r="H1401">
        <v>0</v>
      </c>
      <c r="I1401">
        <v>0</v>
      </c>
      <c r="J1401">
        <v>0</v>
      </c>
      <c r="K1401">
        <v>0</v>
      </c>
      <c r="L1401">
        <v>10250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151</v>
      </c>
      <c r="W1401">
        <v>14250</v>
      </c>
      <c r="X1401">
        <v>37</v>
      </c>
      <c r="Y1401">
        <v>4000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</row>
    <row r="1402" spans="1:57" x14ac:dyDescent="0.3">
      <c r="A1402" s="22">
        <v>45750</v>
      </c>
      <c r="B1402">
        <v>137</v>
      </c>
      <c r="C1402" t="s">
        <v>117</v>
      </c>
      <c r="D1402">
        <v>22706</v>
      </c>
      <c r="E1402" t="s">
        <v>255</v>
      </c>
      <c r="F1402">
        <v>101341</v>
      </c>
      <c r="G1402" s="1">
        <v>45721.996527777781</v>
      </c>
      <c r="H1402">
        <v>0</v>
      </c>
      <c r="I1402">
        <v>0</v>
      </c>
      <c r="J1402">
        <v>0</v>
      </c>
      <c r="K1402">
        <v>0</v>
      </c>
      <c r="L1402">
        <v>8850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335</v>
      </c>
      <c r="W1402">
        <v>21100</v>
      </c>
      <c r="X1402">
        <v>59</v>
      </c>
      <c r="Y1402">
        <v>12250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</row>
    <row r="1403" spans="1:57" x14ac:dyDescent="0.3">
      <c r="A1403" s="22">
        <v>45750</v>
      </c>
      <c r="B1403">
        <v>128</v>
      </c>
      <c r="C1403" t="s">
        <v>63</v>
      </c>
      <c r="D1403">
        <v>4274</v>
      </c>
      <c r="E1403" t="s">
        <v>1981</v>
      </c>
      <c r="F1403">
        <v>900012</v>
      </c>
      <c r="G1403" s="1">
        <v>45682.597222222219</v>
      </c>
      <c r="H1403">
        <v>0</v>
      </c>
      <c r="I1403">
        <v>0</v>
      </c>
      <c r="J1403">
        <v>0</v>
      </c>
      <c r="K1403">
        <v>0</v>
      </c>
      <c r="L1403">
        <v>6550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313</v>
      </c>
      <c r="W1403">
        <v>17600</v>
      </c>
      <c r="X1403">
        <v>67</v>
      </c>
      <c r="Y1403">
        <v>11050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</row>
    <row r="1404" spans="1:57" x14ac:dyDescent="0.3">
      <c r="A1404" s="22">
        <v>45750</v>
      </c>
      <c r="B1404">
        <v>144</v>
      </c>
      <c r="C1404" t="s">
        <v>120</v>
      </c>
      <c r="D1404">
        <v>5299</v>
      </c>
      <c r="E1404" t="s">
        <v>222</v>
      </c>
      <c r="F1404">
        <v>101322</v>
      </c>
      <c r="G1404" s="1">
        <v>45716.974999999999</v>
      </c>
      <c r="H1404">
        <v>0</v>
      </c>
      <c r="I1404">
        <v>0</v>
      </c>
      <c r="J1404">
        <v>0</v>
      </c>
      <c r="K1404">
        <v>0</v>
      </c>
      <c r="L1404">
        <v>3400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104</v>
      </c>
      <c r="W1404">
        <v>5250</v>
      </c>
      <c r="X1404">
        <v>10</v>
      </c>
      <c r="Y1404">
        <v>1850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</row>
    <row r="1405" spans="1:57" x14ac:dyDescent="0.3">
      <c r="A1405" s="22">
        <v>45750</v>
      </c>
      <c r="B1405">
        <v>127</v>
      </c>
      <c r="C1405" t="s">
        <v>56</v>
      </c>
      <c r="D1405">
        <v>4275</v>
      </c>
      <c r="E1405" t="s">
        <v>167</v>
      </c>
      <c r="F1405">
        <v>100425</v>
      </c>
      <c r="G1405" s="1">
        <v>45688.664583333331</v>
      </c>
      <c r="H1405">
        <v>0</v>
      </c>
      <c r="I1405">
        <v>0</v>
      </c>
      <c r="J1405">
        <v>0</v>
      </c>
      <c r="K1405">
        <v>0</v>
      </c>
      <c r="L1405">
        <v>7950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355</v>
      </c>
      <c r="W1405">
        <v>18600</v>
      </c>
      <c r="X1405">
        <v>53</v>
      </c>
      <c r="Y1405">
        <v>10650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</row>
    <row r="1406" spans="1:57" x14ac:dyDescent="0.3">
      <c r="A1406" s="22">
        <v>45750</v>
      </c>
      <c r="B1406">
        <v>127</v>
      </c>
      <c r="C1406" t="s">
        <v>56</v>
      </c>
      <c r="D1406">
        <v>9397</v>
      </c>
      <c r="E1406" t="s">
        <v>169</v>
      </c>
      <c r="F1406">
        <v>100641</v>
      </c>
      <c r="G1406" s="1">
        <v>45688.675694444442</v>
      </c>
      <c r="H1406">
        <v>0</v>
      </c>
      <c r="I1406">
        <v>0</v>
      </c>
      <c r="J1406">
        <v>0</v>
      </c>
      <c r="K1406">
        <v>0</v>
      </c>
      <c r="L1406">
        <v>28650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833</v>
      </c>
      <c r="W1406">
        <v>42300</v>
      </c>
      <c r="X1406">
        <v>157</v>
      </c>
      <c r="Y1406">
        <v>13650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</row>
    <row r="1407" spans="1:57" x14ac:dyDescent="0.3">
      <c r="A1407" s="22">
        <v>45750</v>
      </c>
      <c r="B1407">
        <v>140</v>
      </c>
      <c r="C1407" t="s">
        <v>158</v>
      </c>
      <c r="D1407">
        <v>36023</v>
      </c>
      <c r="E1407" t="s">
        <v>426</v>
      </c>
      <c r="F1407">
        <v>101696</v>
      </c>
      <c r="G1407" s="1">
        <v>45737.365972222222</v>
      </c>
      <c r="H1407">
        <v>0</v>
      </c>
      <c r="I1407">
        <v>0</v>
      </c>
      <c r="J1407">
        <v>0</v>
      </c>
      <c r="K1407">
        <v>0</v>
      </c>
      <c r="L1407">
        <v>3700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133</v>
      </c>
      <c r="W1407">
        <v>6850</v>
      </c>
      <c r="X1407">
        <v>25</v>
      </c>
      <c r="Y1407">
        <v>3150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</row>
    <row r="1408" spans="1:57" x14ac:dyDescent="0.3">
      <c r="A1408" s="22">
        <v>45750</v>
      </c>
      <c r="B1408">
        <v>141</v>
      </c>
      <c r="C1408" t="s">
        <v>123</v>
      </c>
      <c r="D1408">
        <v>59578</v>
      </c>
      <c r="E1408" t="s">
        <v>327</v>
      </c>
      <c r="F1408">
        <v>101423</v>
      </c>
      <c r="G1408" s="1">
        <v>45727.834722222222</v>
      </c>
      <c r="H1408">
        <v>0</v>
      </c>
      <c r="I1408">
        <v>0</v>
      </c>
      <c r="J1408">
        <v>0</v>
      </c>
      <c r="K1408">
        <v>0</v>
      </c>
      <c r="L1408">
        <v>400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15</v>
      </c>
      <c r="W1408">
        <v>950</v>
      </c>
      <c r="X1408">
        <v>9</v>
      </c>
      <c r="Y1408">
        <v>550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</row>
    <row r="1409" spans="1:57" x14ac:dyDescent="0.3">
      <c r="A1409" s="22">
        <v>45750</v>
      </c>
      <c r="B1409">
        <v>127</v>
      </c>
      <c r="C1409" t="s">
        <v>56</v>
      </c>
      <c r="D1409">
        <v>8381</v>
      </c>
      <c r="E1409" t="s">
        <v>173</v>
      </c>
      <c r="F1409">
        <v>100658</v>
      </c>
      <c r="G1409" s="1">
        <v>45681.60833333333</v>
      </c>
      <c r="H1409">
        <v>0</v>
      </c>
      <c r="I1409">
        <v>0</v>
      </c>
      <c r="J1409">
        <v>0</v>
      </c>
      <c r="K1409">
        <v>0</v>
      </c>
      <c r="L1409">
        <v>9200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239</v>
      </c>
      <c r="W1409">
        <v>13000</v>
      </c>
      <c r="X1409">
        <v>48</v>
      </c>
      <c r="Y1409">
        <v>3800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</row>
    <row r="1410" spans="1:57" x14ac:dyDescent="0.3">
      <c r="A1410" s="22">
        <v>45750</v>
      </c>
      <c r="B1410">
        <v>146</v>
      </c>
      <c r="C1410" t="s">
        <v>79</v>
      </c>
      <c r="D1410">
        <v>2237</v>
      </c>
      <c r="E1410" t="s">
        <v>174</v>
      </c>
      <c r="F1410">
        <v>101031</v>
      </c>
      <c r="G1410" s="1">
        <v>45714.782638888886</v>
      </c>
      <c r="H1410">
        <v>0</v>
      </c>
      <c r="I1410">
        <v>0</v>
      </c>
      <c r="J1410">
        <v>0</v>
      </c>
      <c r="K1410">
        <v>0</v>
      </c>
      <c r="L1410">
        <v>19550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351</v>
      </c>
      <c r="W1410">
        <v>27200</v>
      </c>
      <c r="X1410">
        <v>58</v>
      </c>
      <c r="Y1410">
        <v>7650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</row>
    <row r="1411" spans="1:57" x14ac:dyDescent="0.3">
      <c r="A1411" s="22">
        <v>45750</v>
      </c>
      <c r="B1411">
        <v>122</v>
      </c>
      <c r="C1411" t="s">
        <v>58</v>
      </c>
      <c r="D1411">
        <v>146620</v>
      </c>
      <c r="E1411" t="s">
        <v>1982</v>
      </c>
      <c r="F1411">
        <v>101889</v>
      </c>
      <c r="G1411" s="1">
        <v>45748.137499999997</v>
      </c>
      <c r="H1411">
        <v>0</v>
      </c>
      <c r="I1411">
        <v>0</v>
      </c>
      <c r="J1411">
        <v>0</v>
      </c>
      <c r="K1411">
        <v>0</v>
      </c>
      <c r="L1411">
        <v>2650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83</v>
      </c>
      <c r="W1411">
        <v>4250</v>
      </c>
      <c r="X1411">
        <v>20</v>
      </c>
      <c r="Y1411">
        <v>1600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</row>
    <row r="1412" spans="1:57" x14ac:dyDescent="0.3">
      <c r="A1412" s="22">
        <v>45750</v>
      </c>
      <c r="B1412">
        <v>128</v>
      </c>
      <c r="C1412" t="s">
        <v>63</v>
      </c>
      <c r="D1412">
        <v>2209</v>
      </c>
      <c r="E1412" t="s">
        <v>153</v>
      </c>
      <c r="F1412">
        <v>900005</v>
      </c>
      <c r="G1412" s="1">
        <v>45682.586805555555</v>
      </c>
      <c r="H1412">
        <v>0</v>
      </c>
      <c r="I1412">
        <v>0</v>
      </c>
      <c r="J1412">
        <v>0</v>
      </c>
      <c r="K1412">
        <v>0</v>
      </c>
      <c r="L1412">
        <v>11600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335</v>
      </c>
      <c r="W1412">
        <v>23050</v>
      </c>
      <c r="X1412">
        <v>48</v>
      </c>
      <c r="Y1412">
        <v>11450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</row>
    <row r="1413" spans="1:57" x14ac:dyDescent="0.3">
      <c r="A1413" s="22">
        <v>45750</v>
      </c>
      <c r="B1413">
        <v>147</v>
      </c>
      <c r="C1413" t="s">
        <v>156</v>
      </c>
      <c r="D1413">
        <v>80040</v>
      </c>
      <c r="E1413" t="s">
        <v>419</v>
      </c>
      <c r="F1413">
        <v>101640</v>
      </c>
      <c r="G1413" s="1">
        <v>45736.288888888892</v>
      </c>
      <c r="H1413">
        <v>0</v>
      </c>
      <c r="I1413">
        <v>0</v>
      </c>
      <c r="J1413">
        <v>0</v>
      </c>
      <c r="K1413">
        <v>0</v>
      </c>
      <c r="L1413">
        <v>12050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324</v>
      </c>
      <c r="W1413">
        <v>18000</v>
      </c>
      <c r="X1413">
        <v>55</v>
      </c>
      <c r="Y1413">
        <v>5950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</row>
    <row r="1414" spans="1:57" x14ac:dyDescent="0.3">
      <c r="A1414" s="22">
        <v>45750</v>
      </c>
      <c r="B1414">
        <v>145</v>
      </c>
      <c r="C1414" t="s">
        <v>154</v>
      </c>
      <c r="D1414">
        <v>90282</v>
      </c>
      <c r="E1414" t="s">
        <v>340</v>
      </c>
      <c r="F1414">
        <v>101469</v>
      </c>
      <c r="G1414" s="1">
        <v>45728.902083333334</v>
      </c>
      <c r="H1414">
        <v>0</v>
      </c>
      <c r="I1414">
        <v>0</v>
      </c>
      <c r="J1414">
        <v>0</v>
      </c>
      <c r="K1414">
        <v>0</v>
      </c>
      <c r="L1414">
        <v>26800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856</v>
      </c>
      <c r="W1414">
        <v>43250</v>
      </c>
      <c r="X1414">
        <v>178</v>
      </c>
      <c r="Y1414">
        <v>16450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</row>
    <row r="1415" spans="1:57" x14ac:dyDescent="0.3">
      <c r="A1415" s="22">
        <v>45750</v>
      </c>
      <c r="B1415">
        <v>145</v>
      </c>
      <c r="C1415" t="s">
        <v>154</v>
      </c>
      <c r="D1415">
        <v>54442</v>
      </c>
      <c r="E1415" t="s">
        <v>437</v>
      </c>
      <c r="F1415">
        <v>101713</v>
      </c>
      <c r="G1415" s="1">
        <v>45738.36041666667</v>
      </c>
      <c r="H1415">
        <v>0</v>
      </c>
      <c r="I1415">
        <v>0</v>
      </c>
      <c r="J1415">
        <v>0</v>
      </c>
      <c r="K1415">
        <v>0</v>
      </c>
      <c r="L1415">
        <v>4300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164</v>
      </c>
      <c r="W1415">
        <v>8200</v>
      </c>
      <c r="X1415">
        <v>29</v>
      </c>
      <c r="Y1415">
        <v>3900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</row>
    <row r="1416" spans="1:57" x14ac:dyDescent="0.3">
      <c r="A1416" s="22">
        <v>45750</v>
      </c>
      <c r="B1416">
        <v>127</v>
      </c>
      <c r="C1416" t="s">
        <v>56</v>
      </c>
      <c r="D1416">
        <v>7337</v>
      </c>
      <c r="E1416" t="s">
        <v>157</v>
      </c>
      <c r="F1416">
        <v>100851</v>
      </c>
      <c r="G1416" s="1">
        <v>45688.67083333333</v>
      </c>
      <c r="H1416">
        <v>0</v>
      </c>
      <c r="I1416">
        <v>0</v>
      </c>
      <c r="J1416">
        <v>0</v>
      </c>
      <c r="K1416">
        <v>0</v>
      </c>
      <c r="L1416">
        <v>1500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52</v>
      </c>
      <c r="W1416">
        <v>2850</v>
      </c>
      <c r="X1416">
        <v>18</v>
      </c>
      <c r="Y1416">
        <v>1350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</row>
    <row r="1417" spans="1:57" x14ac:dyDescent="0.3">
      <c r="A1417" s="22">
        <v>45750</v>
      </c>
      <c r="B1417">
        <v>148</v>
      </c>
      <c r="C1417" t="s">
        <v>256</v>
      </c>
      <c r="D1417">
        <v>77993</v>
      </c>
      <c r="E1417" t="s">
        <v>384</v>
      </c>
      <c r="F1417">
        <v>101602</v>
      </c>
      <c r="G1417" s="1">
        <v>45735.326388888891</v>
      </c>
      <c r="H1417">
        <v>0</v>
      </c>
      <c r="I1417">
        <v>0</v>
      </c>
      <c r="J1417">
        <v>0</v>
      </c>
      <c r="K1417">
        <v>0</v>
      </c>
      <c r="L1417">
        <v>600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11</v>
      </c>
      <c r="W1417">
        <v>600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</row>
    <row r="1418" spans="1:57" x14ac:dyDescent="0.3">
      <c r="A1418" s="22">
        <v>45750</v>
      </c>
      <c r="B1418">
        <v>121</v>
      </c>
      <c r="C1418" t="s">
        <v>77</v>
      </c>
      <c r="D1418">
        <v>16655</v>
      </c>
      <c r="E1418" t="s">
        <v>449</v>
      </c>
      <c r="F1418">
        <v>101699</v>
      </c>
      <c r="G1418" s="1">
        <v>45738.363194444442</v>
      </c>
      <c r="H1418">
        <v>0</v>
      </c>
      <c r="I1418">
        <v>0</v>
      </c>
      <c r="J1418">
        <v>0</v>
      </c>
      <c r="K1418">
        <v>0</v>
      </c>
      <c r="L1418">
        <v>4150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116</v>
      </c>
      <c r="W1418">
        <v>5900</v>
      </c>
      <c r="X1418">
        <v>26</v>
      </c>
      <c r="Y1418">
        <v>1750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</row>
    <row r="1419" spans="1:57" x14ac:dyDescent="0.3">
      <c r="A1419" s="22">
        <v>45750</v>
      </c>
      <c r="B1419">
        <v>144</v>
      </c>
      <c r="C1419" t="s">
        <v>120</v>
      </c>
      <c r="D1419">
        <v>166160</v>
      </c>
      <c r="E1419" t="s">
        <v>4259</v>
      </c>
      <c r="F1419">
        <v>101986</v>
      </c>
      <c r="G1419" s="1">
        <v>45750.351388888892</v>
      </c>
      <c r="H1419">
        <v>0</v>
      </c>
      <c r="I1419">
        <v>0</v>
      </c>
      <c r="J1419">
        <v>0</v>
      </c>
      <c r="K1419">
        <v>0</v>
      </c>
      <c r="L1419">
        <v>900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18</v>
      </c>
      <c r="W1419">
        <v>900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</row>
    <row r="1420" spans="1:57" x14ac:dyDescent="0.3">
      <c r="A1420" s="22">
        <v>45750</v>
      </c>
      <c r="B1420">
        <v>127</v>
      </c>
      <c r="C1420" t="s">
        <v>56</v>
      </c>
      <c r="D1420">
        <v>181527</v>
      </c>
      <c r="E1420" t="s">
        <v>2260</v>
      </c>
      <c r="F1420">
        <v>101935</v>
      </c>
      <c r="G1420" s="1">
        <v>45749.345138888886</v>
      </c>
      <c r="H1420">
        <v>0</v>
      </c>
      <c r="I1420">
        <v>0</v>
      </c>
      <c r="J1420">
        <v>0</v>
      </c>
      <c r="K1420">
        <v>0</v>
      </c>
      <c r="L1420">
        <v>1050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48</v>
      </c>
      <c r="W1420">
        <v>2450</v>
      </c>
      <c r="X1420">
        <v>6</v>
      </c>
      <c r="Y1420">
        <v>1400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</row>
    <row r="1421" spans="1:57" x14ac:dyDescent="0.3">
      <c r="A1421" s="22">
        <v>45750</v>
      </c>
      <c r="B1421">
        <v>145</v>
      </c>
      <c r="C1421" t="s">
        <v>154</v>
      </c>
      <c r="D1421">
        <v>39196</v>
      </c>
      <c r="E1421" t="s">
        <v>341</v>
      </c>
      <c r="F1421">
        <v>101464</v>
      </c>
      <c r="G1421" s="1">
        <v>45729.833333333336</v>
      </c>
      <c r="H1421">
        <v>0</v>
      </c>
      <c r="I1421">
        <v>0</v>
      </c>
      <c r="J1421">
        <v>0</v>
      </c>
      <c r="K1421">
        <v>0</v>
      </c>
      <c r="L1421">
        <v>3200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179</v>
      </c>
      <c r="W1421">
        <v>9750</v>
      </c>
      <c r="X1421">
        <v>32</v>
      </c>
      <c r="Y1421">
        <v>6550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</row>
    <row r="1422" spans="1:57" x14ac:dyDescent="0.3">
      <c r="A1422" s="22">
        <v>45750</v>
      </c>
      <c r="B1422">
        <v>145</v>
      </c>
      <c r="C1422" t="s">
        <v>154</v>
      </c>
      <c r="D1422">
        <v>903442</v>
      </c>
      <c r="E1422" t="s">
        <v>515</v>
      </c>
      <c r="F1422">
        <v>101761</v>
      </c>
      <c r="G1422" s="1">
        <v>45743.413194444445</v>
      </c>
      <c r="H1422">
        <v>0</v>
      </c>
      <c r="I1422">
        <v>0</v>
      </c>
      <c r="J1422">
        <v>0</v>
      </c>
      <c r="K1422">
        <v>0</v>
      </c>
      <c r="L1422">
        <v>1500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65</v>
      </c>
      <c r="W1422">
        <v>3250</v>
      </c>
      <c r="X1422">
        <v>14</v>
      </c>
      <c r="Y1422">
        <v>1750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</row>
    <row r="1423" spans="1:57" x14ac:dyDescent="0.3">
      <c r="A1423" s="22">
        <v>45750</v>
      </c>
      <c r="B1423">
        <v>127</v>
      </c>
      <c r="C1423" t="s">
        <v>56</v>
      </c>
      <c r="D1423">
        <v>9471</v>
      </c>
      <c r="E1423" t="s">
        <v>57</v>
      </c>
      <c r="F1423">
        <v>101201</v>
      </c>
      <c r="G1423" s="1">
        <v>45688.709722222222</v>
      </c>
      <c r="H1423">
        <v>0</v>
      </c>
      <c r="I1423">
        <v>0</v>
      </c>
      <c r="J1423">
        <v>0</v>
      </c>
      <c r="K1423">
        <v>0</v>
      </c>
      <c r="L1423">
        <v>5450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295</v>
      </c>
      <c r="W1423">
        <v>20100</v>
      </c>
      <c r="X1423">
        <v>69</v>
      </c>
      <c r="Y1423">
        <v>14650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</row>
    <row r="1424" spans="1:57" x14ac:dyDescent="0.3">
      <c r="A1424" s="22">
        <v>45750</v>
      </c>
      <c r="B1424">
        <v>132</v>
      </c>
      <c r="C1424" t="s">
        <v>87</v>
      </c>
      <c r="D1424">
        <v>35071</v>
      </c>
      <c r="E1424" t="s">
        <v>269</v>
      </c>
      <c r="F1424">
        <v>101355</v>
      </c>
      <c r="G1424" s="1">
        <v>45722.94027777778</v>
      </c>
      <c r="H1424">
        <v>0</v>
      </c>
      <c r="I1424">
        <v>0</v>
      </c>
      <c r="J1424">
        <v>0</v>
      </c>
      <c r="K1424">
        <v>0</v>
      </c>
      <c r="L1424">
        <v>250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16</v>
      </c>
      <c r="W1424">
        <v>800</v>
      </c>
      <c r="X1424">
        <v>2</v>
      </c>
      <c r="Y1424">
        <v>550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</row>
    <row r="1425" spans="1:57" x14ac:dyDescent="0.3">
      <c r="A1425" s="22">
        <v>45750</v>
      </c>
      <c r="B1425">
        <v>137</v>
      </c>
      <c r="C1425" t="s">
        <v>117</v>
      </c>
      <c r="D1425">
        <v>38148</v>
      </c>
      <c r="E1425" t="s">
        <v>378</v>
      </c>
      <c r="F1425">
        <v>101510</v>
      </c>
      <c r="G1425" s="1">
        <v>45731.424305555556</v>
      </c>
      <c r="H1425">
        <v>0</v>
      </c>
      <c r="I1425">
        <v>0</v>
      </c>
      <c r="J1425">
        <v>0</v>
      </c>
      <c r="K1425">
        <v>0</v>
      </c>
      <c r="L1425">
        <v>1000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17</v>
      </c>
      <c r="W1425">
        <v>1000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</row>
    <row r="1426" spans="1:57" x14ac:dyDescent="0.3">
      <c r="A1426" s="22">
        <v>45750</v>
      </c>
      <c r="B1426">
        <v>128</v>
      </c>
      <c r="C1426" t="s">
        <v>63</v>
      </c>
      <c r="D1426">
        <v>7427</v>
      </c>
      <c r="E1426" t="s">
        <v>67</v>
      </c>
      <c r="F1426">
        <v>900026</v>
      </c>
      <c r="G1426" s="1">
        <v>45682.571527777778</v>
      </c>
      <c r="H1426">
        <v>0</v>
      </c>
      <c r="I1426">
        <v>0</v>
      </c>
      <c r="J1426">
        <v>0</v>
      </c>
      <c r="K1426">
        <v>0</v>
      </c>
      <c r="L1426">
        <v>5050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369</v>
      </c>
      <c r="W1426">
        <v>19750</v>
      </c>
      <c r="X1426">
        <v>62</v>
      </c>
      <c r="Y1426">
        <v>14700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</row>
    <row r="1427" spans="1:57" x14ac:dyDescent="0.3">
      <c r="A1427" s="22">
        <v>45750</v>
      </c>
      <c r="B1427">
        <v>121</v>
      </c>
      <c r="C1427" t="s">
        <v>77</v>
      </c>
      <c r="D1427">
        <v>30979</v>
      </c>
      <c r="E1427" t="s">
        <v>280</v>
      </c>
      <c r="F1427">
        <v>101371</v>
      </c>
      <c r="G1427" s="1">
        <v>45722.935416666667</v>
      </c>
      <c r="H1427">
        <v>0</v>
      </c>
      <c r="I1427">
        <v>0</v>
      </c>
      <c r="J1427">
        <v>0</v>
      </c>
      <c r="K1427">
        <v>0</v>
      </c>
      <c r="L1427">
        <v>9200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220</v>
      </c>
      <c r="W1427">
        <v>12000</v>
      </c>
      <c r="X1427">
        <v>41</v>
      </c>
      <c r="Y1427">
        <v>2800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</row>
    <row r="1428" spans="1:57" x14ac:dyDescent="0.3">
      <c r="A1428" s="22">
        <v>45750</v>
      </c>
      <c r="B1428">
        <v>137</v>
      </c>
      <c r="C1428" t="s">
        <v>117</v>
      </c>
      <c r="D1428">
        <v>35077</v>
      </c>
      <c r="E1428" t="s">
        <v>352</v>
      </c>
      <c r="F1428">
        <v>101512</v>
      </c>
      <c r="G1428" s="1">
        <v>45731.425694444442</v>
      </c>
      <c r="H1428">
        <v>0</v>
      </c>
      <c r="I1428">
        <v>0</v>
      </c>
      <c r="J1428">
        <v>0</v>
      </c>
      <c r="K1428">
        <v>0</v>
      </c>
      <c r="L1428">
        <v>2250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65</v>
      </c>
      <c r="W1428">
        <v>3350</v>
      </c>
      <c r="X1428">
        <v>11</v>
      </c>
      <c r="Y1428">
        <v>1100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</row>
    <row r="1429" spans="1:57" x14ac:dyDescent="0.3">
      <c r="A1429" s="22">
        <v>45750</v>
      </c>
      <c r="B1429">
        <v>137</v>
      </c>
      <c r="C1429" t="s">
        <v>117</v>
      </c>
      <c r="D1429">
        <v>591103</v>
      </c>
      <c r="E1429" t="s">
        <v>468</v>
      </c>
      <c r="F1429">
        <v>101738</v>
      </c>
      <c r="G1429" s="1">
        <v>45741.972916666666</v>
      </c>
      <c r="H1429">
        <v>0</v>
      </c>
      <c r="I1429">
        <v>0</v>
      </c>
      <c r="J1429">
        <v>0</v>
      </c>
      <c r="K1429">
        <v>0</v>
      </c>
      <c r="L1429">
        <v>1150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39</v>
      </c>
      <c r="W1429">
        <v>1950</v>
      </c>
      <c r="X1429">
        <v>7</v>
      </c>
      <c r="Y1429">
        <v>800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</row>
    <row r="1430" spans="1:57" x14ac:dyDescent="0.3">
      <c r="A1430" s="22">
        <v>45750</v>
      </c>
      <c r="B1430">
        <v>147</v>
      </c>
      <c r="C1430" t="s">
        <v>156</v>
      </c>
      <c r="D1430">
        <v>19721</v>
      </c>
      <c r="E1430" t="s">
        <v>416</v>
      </c>
      <c r="F1430">
        <v>101625</v>
      </c>
      <c r="G1430" s="1">
        <v>45736.272916666669</v>
      </c>
      <c r="H1430">
        <v>0</v>
      </c>
      <c r="I1430">
        <v>0</v>
      </c>
      <c r="J1430">
        <v>0</v>
      </c>
      <c r="K1430">
        <v>0</v>
      </c>
      <c r="L1430">
        <v>4050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128</v>
      </c>
      <c r="W1430">
        <v>6450</v>
      </c>
      <c r="X1430">
        <v>11</v>
      </c>
      <c r="Y1430">
        <v>2400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</row>
    <row r="1431" spans="1:57" x14ac:dyDescent="0.3">
      <c r="A1431" s="22">
        <v>45750</v>
      </c>
      <c r="B1431">
        <v>130</v>
      </c>
      <c r="C1431" t="s">
        <v>60</v>
      </c>
      <c r="D1431">
        <v>106760</v>
      </c>
      <c r="E1431" t="s">
        <v>492</v>
      </c>
      <c r="F1431">
        <v>101803</v>
      </c>
      <c r="G1431" s="1">
        <v>45744.375694444447</v>
      </c>
      <c r="H1431">
        <v>0</v>
      </c>
      <c r="I1431">
        <v>0</v>
      </c>
      <c r="J1431">
        <v>0</v>
      </c>
      <c r="K1431">
        <v>0</v>
      </c>
      <c r="L1431">
        <v>3050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3200</v>
      </c>
      <c r="X1431">
        <v>2</v>
      </c>
      <c r="Y1431">
        <v>150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</row>
    <row r="1432" spans="1:57" x14ac:dyDescent="0.3">
      <c r="A1432" s="22">
        <v>45750</v>
      </c>
      <c r="B1432">
        <v>127</v>
      </c>
      <c r="C1432" t="s">
        <v>56</v>
      </c>
      <c r="D1432">
        <v>13578</v>
      </c>
      <c r="E1432" t="s">
        <v>281</v>
      </c>
      <c r="F1432">
        <v>101385</v>
      </c>
      <c r="G1432" s="1">
        <v>45723.834722222222</v>
      </c>
      <c r="H1432">
        <v>0</v>
      </c>
      <c r="I1432">
        <v>0</v>
      </c>
      <c r="J1432">
        <v>0</v>
      </c>
      <c r="K1432">
        <v>0</v>
      </c>
      <c r="L1432">
        <v>2650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75</v>
      </c>
      <c r="W1432">
        <v>4350</v>
      </c>
      <c r="X1432">
        <v>26</v>
      </c>
      <c r="Y1432">
        <v>1700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</row>
    <row r="1433" spans="1:57" x14ac:dyDescent="0.3">
      <c r="A1433" s="22">
        <v>45750</v>
      </c>
      <c r="B1433">
        <v>138</v>
      </c>
      <c r="C1433" t="s">
        <v>70</v>
      </c>
      <c r="D1433">
        <v>7434</v>
      </c>
      <c r="E1433" t="s">
        <v>71</v>
      </c>
      <c r="F1433">
        <v>100325</v>
      </c>
      <c r="G1433" s="1">
        <v>45707.441666666666</v>
      </c>
      <c r="H1433">
        <v>0</v>
      </c>
      <c r="I1433">
        <v>0</v>
      </c>
      <c r="J1433">
        <v>0</v>
      </c>
      <c r="K1433">
        <v>0</v>
      </c>
      <c r="L1433">
        <v>1800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54</v>
      </c>
      <c r="W1433">
        <v>2700</v>
      </c>
      <c r="X1433">
        <v>15</v>
      </c>
      <c r="Y1433">
        <v>900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</row>
    <row r="1434" spans="1:57" x14ac:dyDescent="0.3">
      <c r="A1434" s="22">
        <v>45750</v>
      </c>
      <c r="B1434">
        <v>147</v>
      </c>
      <c r="C1434" t="s">
        <v>156</v>
      </c>
      <c r="D1434">
        <v>53518</v>
      </c>
      <c r="E1434" t="s">
        <v>407</v>
      </c>
      <c r="F1434">
        <v>101654</v>
      </c>
      <c r="G1434" s="1">
        <v>45736.477083333331</v>
      </c>
      <c r="H1434">
        <v>0</v>
      </c>
      <c r="I1434">
        <v>0</v>
      </c>
      <c r="J1434">
        <v>0</v>
      </c>
      <c r="K1434">
        <v>0</v>
      </c>
      <c r="L1434">
        <v>15050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68</v>
      </c>
      <c r="W1434">
        <v>15500</v>
      </c>
      <c r="X1434">
        <v>6</v>
      </c>
      <c r="Y1434">
        <v>450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</row>
    <row r="1435" spans="1:57" x14ac:dyDescent="0.3">
      <c r="A1435" s="22">
        <v>45750</v>
      </c>
      <c r="B1435">
        <v>121</v>
      </c>
      <c r="C1435" t="s">
        <v>77</v>
      </c>
      <c r="D1435">
        <v>82160</v>
      </c>
      <c r="E1435" t="s">
        <v>448</v>
      </c>
      <c r="F1435">
        <v>101700</v>
      </c>
      <c r="G1435" s="1">
        <v>45738.363888888889</v>
      </c>
      <c r="H1435">
        <v>0</v>
      </c>
      <c r="I1435">
        <v>0</v>
      </c>
      <c r="J1435">
        <v>0</v>
      </c>
      <c r="K1435">
        <v>0</v>
      </c>
      <c r="L1435">
        <v>13950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534</v>
      </c>
      <c r="W1435">
        <v>31050</v>
      </c>
      <c r="X1435">
        <v>123</v>
      </c>
      <c r="Y1435">
        <v>17100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</row>
    <row r="1436" spans="1:57" x14ac:dyDescent="0.3">
      <c r="A1436" s="22">
        <v>45750</v>
      </c>
      <c r="B1436">
        <v>147</v>
      </c>
      <c r="C1436" t="s">
        <v>156</v>
      </c>
      <c r="D1436">
        <v>21744</v>
      </c>
      <c r="E1436" t="s">
        <v>414</v>
      </c>
      <c r="F1436">
        <v>101631</v>
      </c>
      <c r="G1436" s="1">
        <v>45736.28125</v>
      </c>
      <c r="H1436">
        <v>0</v>
      </c>
      <c r="I1436">
        <v>0</v>
      </c>
      <c r="J1436">
        <v>0</v>
      </c>
      <c r="K1436">
        <v>0</v>
      </c>
      <c r="L1436">
        <v>3850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113</v>
      </c>
      <c r="W1436">
        <v>6050</v>
      </c>
      <c r="X1436">
        <v>15</v>
      </c>
      <c r="Y1436">
        <v>2200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</row>
    <row r="1437" spans="1:57" x14ac:dyDescent="0.3">
      <c r="A1437" s="22">
        <v>45750</v>
      </c>
      <c r="B1437">
        <v>127</v>
      </c>
      <c r="C1437" t="s">
        <v>56</v>
      </c>
      <c r="D1437">
        <v>8434</v>
      </c>
      <c r="E1437" t="s">
        <v>201</v>
      </c>
      <c r="F1437">
        <v>100112</v>
      </c>
      <c r="G1437" s="1">
        <v>45681.612500000003</v>
      </c>
      <c r="H1437">
        <v>0</v>
      </c>
      <c r="I1437">
        <v>0</v>
      </c>
      <c r="J1437">
        <v>0</v>
      </c>
      <c r="K1437">
        <v>0</v>
      </c>
      <c r="L1437">
        <v>4400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121</v>
      </c>
      <c r="W1437">
        <v>6100</v>
      </c>
      <c r="X1437">
        <v>16</v>
      </c>
      <c r="Y1437">
        <v>1700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</row>
    <row r="1438" spans="1:57" x14ac:dyDescent="0.3">
      <c r="A1438" s="22">
        <v>45750</v>
      </c>
      <c r="B1438">
        <v>140</v>
      </c>
      <c r="C1438" t="s">
        <v>158</v>
      </c>
      <c r="D1438">
        <v>62707</v>
      </c>
      <c r="E1438" t="s">
        <v>266</v>
      </c>
      <c r="F1438">
        <v>101354</v>
      </c>
      <c r="G1438" s="1">
        <v>45721.986111111109</v>
      </c>
      <c r="H1438">
        <v>0</v>
      </c>
      <c r="I1438">
        <v>0</v>
      </c>
      <c r="J1438">
        <v>0</v>
      </c>
      <c r="K1438">
        <v>0</v>
      </c>
      <c r="L1438">
        <v>3800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145</v>
      </c>
      <c r="W1438">
        <v>8050</v>
      </c>
      <c r="X1438">
        <v>33</v>
      </c>
      <c r="Y1438">
        <v>4250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</row>
    <row r="1439" spans="1:57" x14ac:dyDescent="0.3">
      <c r="A1439" s="22">
        <v>45750</v>
      </c>
      <c r="B1439">
        <v>122</v>
      </c>
      <c r="C1439" t="s">
        <v>58</v>
      </c>
      <c r="D1439">
        <v>250</v>
      </c>
      <c r="E1439" t="s">
        <v>203</v>
      </c>
      <c r="F1439">
        <v>100023</v>
      </c>
      <c r="G1439" s="1">
        <v>45676.60833333333</v>
      </c>
      <c r="H1439">
        <v>0</v>
      </c>
      <c r="I1439">
        <v>0</v>
      </c>
      <c r="J1439">
        <v>0</v>
      </c>
      <c r="K1439">
        <v>0</v>
      </c>
      <c r="L1439">
        <v>2400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72</v>
      </c>
      <c r="W1439">
        <v>4150</v>
      </c>
      <c r="X1439">
        <v>19</v>
      </c>
      <c r="Y1439">
        <v>1750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</row>
    <row r="1440" spans="1:57" x14ac:dyDescent="0.3">
      <c r="A1440" s="22">
        <v>45750</v>
      </c>
      <c r="B1440">
        <v>127</v>
      </c>
      <c r="C1440" t="s">
        <v>56</v>
      </c>
      <c r="D1440">
        <v>8444</v>
      </c>
      <c r="E1440" t="s">
        <v>204</v>
      </c>
      <c r="F1440">
        <v>101205</v>
      </c>
      <c r="G1440" s="1">
        <v>45688.713888888888</v>
      </c>
      <c r="H1440">
        <v>0</v>
      </c>
      <c r="I1440">
        <v>0</v>
      </c>
      <c r="J1440">
        <v>0</v>
      </c>
      <c r="K1440">
        <v>0</v>
      </c>
      <c r="L1440">
        <v>15400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573</v>
      </c>
      <c r="W1440">
        <v>29750</v>
      </c>
      <c r="X1440">
        <v>134</v>
      </c>
      <c r="Y1440">
        <v>14350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</row>
    <row r="1441" spans="1:57" x14ac:dyDescent="0.3">
      <c r="A1441" s="22">
        <v>45750</v>
      </c>
      <c r="B1441">
        <v>143</v>
      </c>
      <c r="C1441" t="s">
        <v>89</v>
      </c>
      <c r="D1441">
        <v>86269</v>
      </c>
      <c r="E1441" t="s">
        <v>386</v>
      </c>
      <c r="F1441">
        <v>101569</v>
      </c>
      <c r="G1441" s="1">
        <v>45734.066666666666</v>
      </c>
      <c r="H1441">
        <v>0</v>
      </c>
      <c r="I1441">
        <v>0</v>
      </c>
      <c r="J1441">
        <v>0</v>
      </c>
      <c r="K1441">
        <v>0</v>
      </c>
      <c r="L1441">
        <v>700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16</v>
      </c>
      <c r="W1441">
        <v>800</v>
      </c>
      <c r="X1441">
        <v>2</v>
      </c>
      <c r="Y1441">
        <v>100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</row>
    <row r="1442" spans="1:57" x14ac:dyDescent="0.3">
      <c r="A1442" s="22">
        <v>45750</v>
      </c>
      <c r="B1442">
        <v>122</v>
      </c>
      <c r="C1442" t="s">
        <v>58</v>
      </c>
      <c r="D1442">
        <v>7422</v>
      </c>
      <c r="E1442" t="s">
        <v>206</v>
      </c>
      <c r="F1442">
        <v>101206</v>
      </c>
      <c r="G1442" s="1">
        <v>45693.693055555559</v>
      </c>
      <c r="H1442">
        <v>0</v>
      </c>
      <c r="I1442">
        <v>0</v>
      </c>
      <c r="J1442">
        <v>0</v>
      </c>
      <c r="K1442">
        <v>0</v>
      </c>
      <c r="L1442">
        <v>10450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296</v>
      </c>
      <c r="W1442">
        <v>16950</v>
      </c>
      <c r="X1442">
        <v>50</v>
      </c>
      <c r="Y1442">
        <v>6250</v>
      </c>
      <c r="Z1442">
        <v>5</v>
      </c>
      <c r="AA1442">
        <v>250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</row>
    <row r="1443" spans="1:57" x14ac:dyDescent="0.3">
      <c r="A1443" s="22">
        <v>45750</v>
      </c>
      <c r="B1443">
        <v>133</v>
      </c>
      <c r="C1443" t="s">
        <v>82</v>
      </c>
      <c r="D1443">
        <v>70881</v>
      </c>
      <c r="E1443" t="s">
        <v>328</v>
      </c>
      <c r="F1443">
        <v>101432</v>
      </c>
      <c r="G1443" s="1">
        <v>45727.84097222222</v>
      </c>
      <c r="H1443">
        <v>0</v>
      </c>
      <c r="I1443">
        <v>0</v>
      </c>
      <c r="J1443">
        <v>0</v>
      </c>
      <c r="K1443">
        <v>0</v>
      </c>
      <c r="L1443">
        <v>5550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47</v>
      </c>
      <c r="W1443">
        <v>7750</v>
      </c>
      <c r="X1443">
        <v>4</v>
      </c>
      <c r="Y1443">
        <v>200</v>
      </c>
      <c r="Z1443">
        <v>4</v>
      </c>
      <c r="AA1443">
        <v>2000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</row>
    <row r="1444" spans="1:57" x14ac:dyDescent="0.3">
      <c r="A1444" s="22">
        <v>45750</v>
      </c>
      <c r="B1444">
        <v>147</v>
      </c>
      <c r="C1444" t="s">
        <v>156</v>
      </c>
      <c r="D1444">
        <v>18659</v>
      </c>
      <c r="E1444" t="s">
        <v>351</v>
      </c>
      <c r="F1444">
        <v>101495</v>
      </c>
      <c r="G1444" s="1">
        <v>45729.852083333331</v>
      </c>
      <c r="H1444">
        <v>0</v>
      </c>
      <c r="I1444">
        <v>0</v>
      </c>
      <c r="J1444">
        <v>0</v>
      </c>
      <c r="K1444">
        <v>0</v>
      </c>
      <c r="L1444">
        <v>2650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78</v>
      </c>
      <c r="W1444">
        <v>3900</v>
      </c>
      <c r="X1444">
        <v>19</v>
      </c>
      <c r="Y1444">
        <v>1250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</row>
    <row r="1445" spans="1:57" x14ac:dyDescent="0.3">
      <c r="A1445" s="22">
        <v>45750</v>
      </c>
      <c r="B1445">
        <v>122</v>
      </c>
      <c r="C1445" t="s">
        <v>58</v>
      </c>
      <c r="D1445">
        <v>436448</v>
      </c>
      <c r="E1445" t="s">
        <v>1322</v>
      </c>
      <c r="F1445">
        <v>101886</v>
      </c>
      <c r="G1445" s="1">
        <v>45748.138194444444</v>
      </c>
      <c r="H1445">
        <v>0</v>
      </c>
      <c r="I1445">
        <v>0</v>
      </c>
      <c r="J1445">
        <v>0</v>
      </c>
      <c r="K1445">
        <v>0</v>
      </c>
      <c r="L1445">
        <v>10800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355</v>
      </c>
      <c r="W1445">
        <v>18050</v>
      </c>
      <c r="X1445">
        <v>43</v>
      </c>
      <c r="Y1445">
        <v>6200</v>
      </c>
      <c r="Z1445">
        <v>21</v>
      </c>
      <c r="AA1445">
        <v>1050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 x14ac:dyDescent="0.3">
      <c r="A1446" s="22">
        <v>45750</v>
      </c>
      <c r="B1446">
        <v>143</v>
      </c>
      <c r="C1446" t="s">
        <v>89</v>
      </c>
      <c r="D1446">
        <v>620780</v>
      </c>
      <c r="E1446" t="s">
        <v>471</v>
      </c>
      <c r="F1446">
        <v>101690</v>
      </c>
      <c r="G1446" s="1">
        <v>45741.98541666667</v>
      </c>
      <c r="H1446">
        <v>0</v>
      </c>
      <c r="I1446">
        <v>0</v>
      </c>
      <c r="J1446">
        <v>0</v>
      </c>
      <c r="K1446">
        <v>0</v>
      </c>
      <c r="L1446">
        <v>4600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116</v>
      </c>
      <c r="W1446">
        <v>5850</v>
      </c>
      <c r="X1446">
        <v>13</v>
      </c>
      <c r="Y1446">
        <v>1250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 x14ac:dyDescent="0.3">
      <c r="A1447" s="22">
        <v>45750</v>
      </c>
      <c r="B1447">
        <v>145</v>
      </c>
      <c r="C1447" t="s">
        <v>154</v>
      </c>
      <c r="D1447">
        <v>12518</v>
      </c>
      <c r="E1447" t="s">
        <v>329</v>
      </c>
      <c r="F1447">
        <v>101460</v>
      </c>
      <c r="G1447" s="1">
        <v>45728.895138888889</v>
      </c>
      <c r="H1447">
        <v>0</v>
      </c>
      <c r="I1447">
        <v>0</v>
      </c>
      <c r="J1447">
        <v>0</v>
      </c>
      <c r="K1447">
        <v>0</v>
      </c>
      <c r="L1447">
        <v>7050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310</v>
      </c>
      <c r="W1447">
        <v>15900</v>
      </c>
      <c r="X1447">
        <v>63</v>
      </c>
      <c r="Y1447">
        <v>8850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</row>
    <row r="1448" spans="1:57" x14ac:dyDescent="0.3">
      <c r="A1448" s="22">
        <v>45750</v>
      </c>
      <c r="B1448">
        <v>142</v>
      </c>
      <c r="C1448" t="s">
        <v>64</v>
      </c>
      <c r="D1448">
        <v>378092</v>
      </c>
      <c r="E1448" t="s">
        <v>473</v>
      </c>
      <c r="F1448">
        <v>101725</v>
      </c>
      <c r="G1448" s="1">
        <v>45741.977777777778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14</v>
      </c>
      <c r="W1448">
        <v>1200</v>
      </c>
      <c r="X1448">
        <v>8</v>
      </c>
      <c r="Y1448">
        <v>1200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</row>
    <row r="1449" spans="1:57" x14ac:dyDescent="0.3">
      <c r="A1449" s="22">
        <v>45750</v>
      </c>
      <c r="B1449">
        <v>144</v>
      </c>
      <c r="C1449" t="s">
        <v>120</v>
      </c>
      <c r="D1449">
        <v>968930</v>
      </c>
      <c r="E1449" t="s">
        <v>4260</v>
      </c>
      <c r="F1449">
        <v>101987</v>
      </c>
      <c r="G1449" s="1">
        <v>45750.350694444445</v>
      </c>
      <c r="H1449">
        <v>0</v>
      </c>
      <c r="I1449">
        <v>0</v>
      </c>
      <c r="J1449">
        <v>0</v>
      </c>
      <c r="K1449">
        <v>0</v>
      </c>
      <c r="L1449">
        <v>450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6</v>
      </c>
      <c r="W1449">
        <v>450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</row>
    <row r="1450" spans="1:57" x14ac:dyDescent="0.3">
      <c r="A1450" s="22">
        <v>45750</v>
      </c>
      <c r="B1450">
        <v>127</v>
      </c>
      <c r="C1450" t="s">
        <v>56</v>
      </c>
      <c r="D1450">
        <v>60654</v>
      </c>
      <c r="E1450" t="s">
        <v>1984</v>
      </c>
      <c r="F1450">
        <v>101938</v>
      </c>
      <c r="G1450" s="1">
        <v>45749.297222222223</v>
      </c>
      <c r="H1450">
        <v>0</v>
      </c>
      <c r="I1450">
        <v>0</v>
      </c>
      <c r="J1450">
        <v>0</v>
      </c>
      <c r="K1450">
        <v>0</v>
      </c>
      <c r="L1450">
        <v>250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7</v>
      </c>
      <c r="W1450">
        <v>350</v>
      </c>
      <c r="X1450">
        <v>2</v>
      </c>
      <c r="Y1450">
        <v>100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</row>
    <row r="1451" spans="1:57" x14ac:dyDescent="0.3">
      <c r="A1451" s="22">
        <v>45750</v>
      </c>
      <c r="B1451">
        <v>128</v>
      </c>
      <c r="C1451" t="s">
        <v>63</v>
      </c>
      <c r="D1451">
        <v>1360</v>
      </c>
      <c r="E1451" t="s">
        <v>246</v>
      </c>
      <c r="F1451">
        <v>900002</v>
      </c>
      <c r="G1451" s="1">
        <v>45682.602777777778</v>
      </c>
      <c r="H1451">
        <v>0</v>
      </c>
      <c r="I1451">
        <v>0</v>
      </c>
      <c r="J1451">
        <v>0</v>
      </c>
      <c r="K1451">
        <v>0</v>
      </c>
      <c r="L1451">
        <v>450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372</v>
      </c>
      <c r="W1451">
        <v>19950</v>
      </c>
      <c r="X1451">
        <v>34</v>
      </c>
      <c r="Y1451">
        <v>19500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</row>
    <row r="1452" spans="1:57" x14ac:dyDescent="0.3">
      <c r="A1452" s="22">
        <v>45750</v>
      </c>
      <c r="B1452">
        <v>148</v>
      </c>
      <c r="C1452" t="s">
        <v>256</v>
      </c>
      <c r="D1452">
        <v>544090</v>
      </c>
      <c r="E1452" t="s">
        <v>4261</v>
      </c>
      <c r="F1452">
        <v>101972</v>
      </c>
      <c r="G1452" s="1">
        <v>45750.335416666669</v>
      </c>
      <c r="H1452">
        <v>0</v>
      </c>
      <c r="I1452">
        <v>0</v>
      </c>
      <c r="J1452">
        <v>0</v>
      </c>
      <c r="K1452">
        <v>0</v>
      </c>
      <c r="L1452">
        <v>950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21</v>
      </c>
      <c r="W1452">
        <v>1050</v>
      </c>
      <c r="X1452">
        <v>2</v>
      </c>
      <c r="Y1452">
        <v>100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 x14ac:dyDescent="0.3">
      <c r="A1453" s="22">
        <v>45750</v>
      </c>
      <c r="B1453">
        <v>147</v>
      </c>
      <c r="C1453" t="s">
        <v>156</v>
      </c>
      <c r="D1453">
        <v>472401</v>
      </c>
      <c r="E1453" t="s">
        <v>1325</v>
      </c>
      <c r="F1453">
        <v>101894</v>
      </c>
      <c r="G1453" s="1">
        <v>45748.130555555559</v>
      </c>
      <c r="H1453">
        <v>0</v>
      </c>
      <c r="I1453">
        <v>0</v>
      </c>
      <c r="J1453">
        <v>0</v>
      </c>
      <c r="K1453">
        <v>0</v>
      </c>
      <c r="L1453">
        <v>2800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71</v>
      </c>
      <c r="W1453">
        <v>4100</v>
      </c>
      <c r="X1453">
        <v>11</v>
      </c>
      <c r="Y1453">
        <v>1300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 x14ac:dyDescent="0.3">
      <c r="A1454" s="22">
        <v>45750</v>
      </c>
      <c r="B1454">
        <v>432</v>
      </c>
      <c r="C1454" t="s">
        <v>146</v>
      </c>
      <c r="D1454">
        <v>14677</v>
      </c>
      <c r="E1454" t="s">
        <v>273</v>
      </c>
      <c r="F1454">
        <v>100765</v>
      </c>
      <c r="G1454" s="1">
        <v>45721.977083333331</v>
      </c>
      <c r="H1454">
        <v>0</v>
      </c>
      <c r="I1454">
        <v>0</v>
      </c>
      <c r="J1454">
        <v>0</v>
      </c>
      <c r="K1454">
        <v>0</v>
      </c>
      <c r="L1454">
        <v>6100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314</v>
      </c>
      <c r="W1454">
        <v>18200</v>
      </c>
      <c r="X1454">
        <v>74</v>
      </c>
      <c r="Y1454">
        <v>12100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</row>
    <row r="1455" spans="1:57" x14ac:dyDescent="0.3">
      <c r="A1455" s="22">
        <v>45750</v>
      </c>
      <c r="B1455">
        <v>137</v>
      </c>
      <c r="C1455" t="s">
        <v>117</v>
      </c>
      <c r="D1455">
        <v>920917</v>
      </c>
      <c r="E1455" t="s">
        <v>478</v>
      </c>
      <c r="F1455">
        <v>101793</v>
      </c>
      <c r="G1455" s="1">
        <v>45744.35833333333</v>
      </c>
      <c r="H1455">
        <v>0</v>
      </c>
      <c r="I1455">
        <v>0</v>
      </c>
      <c r="J1455">
        <v>0</v>
      </c>
      <c r="K1455">
        <v>0</v>
      </c>
      <c r="L1455">
        <v>1500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51</v>
      </c>
      <c r="W1455">
        <v>2900</v>
      </c>
      <c r="X1455">
        <v>24</v>
      </c>
      <c r="Y1455">
        <v>1400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</row>
    <row r="1456" spans="1:57" x14ac:dyDescent="0.3">
      <c r="A1456" s="22">
        <v>45750</v>
      </c>
      <c r="B1456">
        <v>127</v>
      </c>
      <c r="C1456" t="s">
        <v>56</v>
      </c>
      <c r="D1456">
        <v>3415</v>
      </c>
      <c r="E1456" t="s">
        <v>110</v>
      </c>
      <c r="F1456">
        <v>100596</v>
      </c>
      <c r="G1456" s="1">
        <v>45681.620138888888</v>
      </c>
      <c r="H1456">
        <v>0</v>
      </c>
      <c r="I1456">
        <v>0</v>
      </c>
      <c r="J1456">
        <v>0</v>
      </c>
      <c r="K1456">
        <v>0</v>
      </c>
      <c r="L1456">
        <v>8700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328</v>
      </c>
      <c r="W1456">
        <v>16800</v>
      </c>
      <c r="X1456">
        <v>56</v>
      </c>
      <c r="Y1456">
        <v>8100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</row>
    <row r="1457" spans="1:57" x14ac:dyDescent="0.3">
      <c r="A1457" s="22">
        <v>45750</v>
      </c>
      <c r="B1457">
        <v>122</v>
      </c>
      <c r="C1457" t="s">
        <v>58</v>
      </c>
      <c r="D1457">
        <v>344</v>
      </c>
      <c r="E1457" t="s">
        <v>111</v>
      </c>
      <c r="F1457">
        <v>100016</v>
      </c>
      <c r="G1457" s="1">
        <v>45676.606944444444</v>
      </c>
      <c r="H1457">
        <v>0</v>
      </c>
      <c r="I1457">
        <v>0</v>
      </c>
      <c r="J1457">
        <v>0</v>
      </c>
      <c r="K1457">
        <v>0</v>
      </c>
      <c r="L1457">
        <v>3950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129</v>
      </c>
      <c r="W1457">
        <v>7150</v>
      </c>
      <c r="X1457">
        <v>37</v>
      </c>
      <c r="Y1457">
        <v>3200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</row>
    <row r="1458" spans="1:57" x14ac:dyDescent="0.3">
      <c r="A1458" s="22">
        <v>45750</v>
      </c>
      <c r="B1458">
        <v>122</v>
      </c>
      <c r="C1458" t="s">
        <v>58</v>
      </c>
      <c r="D1458">
        <v>7514</v>
      </c>
      <c r="E1458" t="s">
        <v>225</v>
      </c>
      <c r="F1458">
        <v>101311</v>
      </c>
      <c r="G1458" s="1">
        <v>45716.969444444447</v>
      </c>
      <c r="H1458">
        <v>0</v>
      </c>
      <c r="I1458">
        <v>0</v>
      </c>
      <c r="J1458">
        <v>0</v>
      </c>
      <c r="K1458">
        <v>0</v>
      </c>
      <c r="L1458">
        <v>20650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758</v>
      </c>
      <c r="W1458">
        <v>41100</v>
      </c>
      <c r="X1458">
        <v>203</v>
      </c>
      <c r="Y1458">
        <v>20450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</row>
    <row r="1459" spans="1:57" x14ac:dyDescent="0.3">
      <c r="A1459" s="22">
        <v>45750</v>
      </c>
      <c r="B1459">
        <v>122</v>
      </c>
      <c r="C1459" t="s">
        <v>58</v>
      </c>
      <c r="D1459">
        <v>346</v>
      </c>
      <c r="E1459" t="s">
        <v>113</v>
      </c>
      <c r="F1459">
        <v>100014</v>
      </c>
      <c r="G1459" s="1">
        <v>45676.605555555558</v>
      </c>
      <c r="H1459">
        <v>0</v>
      </c>
      <c r="I1459">
        <v>0</v>
      </c>
      <c r="J1459">
        <v>0</v>
      </c>
      <c r="K1459">
        <v>0</v>
      </c>
      <c r="L1459">
        <v>6250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129</v>
      </c>
      <c r="W1459">
        <v>7400</v>
      </c>
      <c r="X1459">
        <v>23</v>
      </c>
      <c r="Y1459">
        <v>1150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</row>
    <row r="1460" spans="1:57" x14ac:dyDescent="0.3">
      <c r="A1460" s="22">
        <v>45750</v>
      </c>
      <c r="B1460">
        <v>146</v>
      </c>
      <c r="C1460" t="s">
        <v>79</v>
      </c>
      <c r="D1460">
        <v>25947</v>
      </c>
      <c r="E1460" t="s">
        <v>433</v>
      </c>
      <c r="F1460">
        <v>101585</v>
      </c>
      <c r="G1460" s="1">
        <v>45735.258333333331</v>
      </c>
      <c r="H1460">
        <v>0</v>
      </c>
      <c r="I1460">
        <v>0</v>
      </c>
      <c r="J1460">
        <v>0</v>
      </c>
      <c r="K1460">
        <v>0</v>
      </c>
      <c r="L1460">
        <v>3800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107</v>
      </c>
      <c r="W1460">
        <v>5400</v>
      </c>
      <c r="X1460">
        <v>20</v>
      </c>
      <c r="Y1460">
        <v>1600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 x14ac:dyDescent="0.3">
      <c r="A1461" s="22">
        <v>45750</v>
      </c>
      <c r="B1461">
        <v>137</v>
      </c>
      <c r="C1461" t="s">
        <v>117</v>
      </c>
      <c r="D1461">
        <v>7518</v>
      </c>
      <c r="E1461" t="s">
        <v>118</v>
      </c>
      <c r="F1461">
        <v>101267</v>
      </c>
      <c r="G1461" s="1">
        <v>45714.786111111112</v>
      </c>
      <c r="H1461">
        <v>0</v>
      </c>
      <c r="I1461">
        <v>0</v>
      </c>
      <c r="J1461">
        <v>0</v>
      </c>
      <c r="K1461">
        <v>0</v>
      </c>
      <c r="L1461">
        <v>1100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65</v>
      </c>
      <c r="W1461">
        <v>3250</v>
      </c>
      <c r="X1461">
        <v>25</v>
      </c>
      <c r="Y1461">
        <v>2150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</row>
    <row r="1462" spans="1:57" x14ac:dyDescent="0.3">
      <c r="A1462" s="22">
        <v>45750</v>
      </c>
      <c r="B1462">
        <v>145</v>
      </c>
      <c r="C1462" t="s">
        <v>154</v>
      </c>
      <c r="D1462">
        <v>50495</v>
      </c>
      <c r="E1462" t="s">
        <v>331</v>
      </c>
      <c r="F1462">
        <v>101465</v>
      </c>
      <c r="G1462" s="1">
        <v>45728.898611111108</v>
      </c>
      <c r="H1462">
        <v>0</v>
      </c>
      <c r="I1462">
        <v>0</v>
      </c>
      <c r="J1462">
        <v>0</v>
      </c>
      <c r="K1462">
        <v>0</v>
      </c>
      <c r="L1462">
        <v>3450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197</v>
      </c>
      <c r="W1462">
        <v>9850</v>
      </c>
      <c r="X1462">
        <v>30</v>
      </c>
      <c r="Y1462">
        <v>5300</v>
      </c>
      <c r="Z1462">
        <v>22</v>
      </c>
      <c r="AA1462">
        <v>1100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57" x14ac:dyDescent="0.3">
      <c r="A1463" s="22">
        <v>45750</v>
      </c>
      <c r="B1463">
        <v>142</v>
      </c>
      <c r="C1463" t="s">
        <v>64</v>
      </c>
      <c r="D1463">
        <v>67905</v>
      </c>
      <c r="E1463" t="s">
        <v>282</v>
      </c>
      <c r="F1463">
        <v>101362</v>
      </c>
      <c r="G1463" s="1">
        <v>45722.946527777778</v>
      </c>
      <c r="H1463">
        <v>0</v>
      </c>
      <c r="I1463">
        <v>0</v>
      </c>
      <c r="J1463">
        <v>0</v>
      </c>
      <c r="K1463">
        <v>0</v>
      </c>
      <c r="L1463">
        <v>1550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28</v>
      </c>
      <c r="W1463">
        <v>1600</v>
      </c>
      <c r="X1463">
        <v>1</v>
      </c>
      <c r="Y1463">
        <v>50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57" x14ac:dyDescent="0.3">
      <c r="A1464" s="22">
        <v>45750</v>
      </c>
      <c r="B1464">
        <v>130</v>
      </c>
      <c r="C1464" t="s">
        <v>60</v>
      </c>
      <c r="D1464">
        <v>32065</v>
      </c>
      <c r="E1464" t="s">
        <v>396</v>
      </c>
      <c r="F1464">
        <v>101590</v>
      </c>
      <c r="G1464" s="1">
        <v>45735.265277777777</v>
      </c>
      <c r="H1464">
        <v>0</v>
      </c>
      <c r="I1464">
        <v>0</v>
      </c>
      <c r="J1464">
        <v>0</v>
      </c>
      <c r="K1464">
        <v>0</v>
      </c>
      <c r="L1464">
        <v>100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28</v>
      </c>
      <c r="W1464">
        <v>1400</v>
      </c>
      <c r="X1464">
        <v>7</v>
      </c>
      <c r="Y1464">
        <v>1300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 x14ac:dyDescent="0.3">
      <c r="A1465" s="22">
        <v>45750</v>
      </c>
      <c r="B1465">
        <v>145</v>
      </c>
      <c r="C1465" t="s">
        <v>154</v>
      </c>
      <c r="D1465">
        <v>11592</v>
      </c>
      <c r="E1465" t="s">
        <v>332</v>
      </c>
      <c r="F1465">
        <v>101453</v>
      </c>
      <c r="G1465" s="1">
        <v>45728.890277777777</v>
      </c>
      <c r="H1465">
        <v>0</v>
      </c>
      <c r="I1465">
        <v>0</v>
      </c>
      <c r="J1465">
        <v>0</v>
      </c>
      <c r="K1465">
        <v>0</v>
      </c>
      <c r="L1465">
        <v>10500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321</v>
      </c>
      <c r="W1465">
        <v>16400</v>
      </c>
      <c r="X1465">
        <v>61</v>
      </c>
      <c r="Y1465">
        <v>5900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</row>
    <row r="1466" spans="1:57" x14ac:dyDescent="0.3">
      <c r="A1466" s="22">
        <v>45750</v>
      </c>
      <c r="B1466">
        <v>144</v>
      </c>
      <c r="C1466" t="s">
        <v>120</v>
      </c>
      <c r="D1466">
        <v>80202</v>
      </c>
      <c r="E1466" t="s">
        <v>408</v>
      </c>
      <c r="F1466">
        <v>101560</v>
      </c>
      <c r="G1466" s="1">
        <v>45735.520833333336</v>
      </c>
      <c r="H1466">
        <v>0</v>
      </c>
      <c r="I1466">
        <v>0</v>
      </c>
      <c r="J1466">
        <v>0</v>
      </c>
      <c r="K1466">
        <v>0</v>
      </c>
      <c r="L1466">
        <v>7450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166</v>
      </c>
      <c r="W1466">
        <v>8300</v>
      </c>
      <c r="X1466">
        <v>14</v>
      </c>
      <c r="Y1466">
        <v>850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</row>
    <row r="1467" spans="1:57" x14ac:dyDescent="0.3">
      <c r="A1467" s="22">
        <v>45750</v>
      </c>
      <c r="B1467">
        <v>148</v>
      </c>
      <c r="C1467" t="s">
        <v>256</v>
      </c>
      <c r="D1467">
        <v>917826</v>
      </c>
      <c r="E1467" t="s">
        <v>495</v>
      </c>
      <c r="F1467">
        <v>101882</v>
      </c>
      <c r="G1467" s="1">
        <v>45744.382638888892</v>
      </c>
      <c r="H1467">
        <v>0</v>
      </c>
      <c r="I1467">
        <v>0</v>
      </c>
      <c r="J1467">
        <v>0</v>
      </c>
      <c r="K1467">
        <v>0</v>
      </c>
      <c r="L1467">
        <v>800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41</v>
      </c>
      <c r="W1467">
        <v>2100</v>
      </c>
      <c r="X1467">
        <v>6</v>
      </c>
      <c r="Y1467">
        <v>1300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</row>
    <row r="1468" spans="1:57" x14ac:dyDescent="0.3">
      <c r="A1468" s="22">
        <v>45750</v>
      </c>
      <c r="B1468">
        <v>127</v>
      </c>
      <c r="C1468" t="s">
        <v>56</v>
      </c>
      <c r="D1468">
        <v>428338</v>
      </c>
      <c r="E1468" t="s">
        <v>476</v>
      </c>
      <c r="F1468">
        <v>101764</v>
      </c>
      <c r="G1468" s="1">
        <v>45743.418749999997</v>
      </c>
      <c r="H1468">
        <v>0</v>
      </c>
      <c r="I1468">
        <v>0</v>
      </c>
      <c r="J1468">
        <v>0</v>
      </c>
      <c r="K1468">
        <v>0</v>
      </c>
      <c r="L1468">
        <v>6000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257</v>
      </c>
      <c r="W1468">
        <v>16400</v>
      </c>
      <c r="X1468">
        <v>38</v>
      </c>
      <c r="Y1468">
        <v>10350</v>
      </c>
      <c r="Z1468">
        <v>1</v>
      </c>
      <c r="AA1468">
        <v>50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</row>
    <row r="1469" spans="1:57" x14ac:dyDescent="0.3">
      <c r="A1469" s="22">
        <v>45750</v>
      </c>
      <c r="B1469">
        <v>145</v>
      </c>
      <c r="C1469" t="s">
        <v>154</v>
      </c>
      <c r="D1469">
        <v>55603</v>
      </c>
      <c r="E1469" t="s">
        <v>442</v>
      </c>
      <c r="F1469">
        <v>101703</v>
      </c>
      <c r="G1469" s="1">
        <v>45738.35833333333</v>
      </c>
      <c r="H1469">
        <v>0</v>
      </c>
      <c r="I1469">
        <v>0</v>
      </c>
      <c r="J1469">
        <v>0</v>
      </c>
      <c r="K1469">
        <v>0</v>
      </c>
      <c r="L1469">
        <v>2050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42</v>
      </c>
      <c r="W1469">
        <v>2100</v>
      </c>
      <c r="X1469">
        <v>1</v>
      </c>
      <c r="Y1469">
        <v>50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</row>
    <row r="1470" spans="1:57" x14ac:dyDescent="0.3">
      <c r="A1470" s="22">
        <v>45750</v>
      </c>
      <c r="B1470">
        <v>145</v>
      </c>
      <c r="C1470" t="s">
        <v>154</v>
      </c>
      <c r="D1470">
        <v>33077</v>
      </c>
      <c r="E1470" t="s">
        <v>450</v>
      </c>
      <c r="F1470">
        <v>101468</v>
      </c>
      <c r="G1470" s="1">
        <v>45731.421527777777</v>
      </c>
      <c r="H1470">
        <v>0</v>
      </c>
      <c r="I1470">
        <v>0</v>
      </c>
      <c r="J1470">
        <v>0</v>
      </c>
      <c r="K1470">
        <v>0</v>
      </c>
      <c r="L1470">
        <v>1600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139</v>
      </c>
      <c r="W1470">
        <v>7000</v>
      </c>
      <c r="X1470">
        <v>24</v>
      </c>
      <c r="Y1470">
        <v>5400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</row>
    <row r="1471" spans="1:57" x14ac:dyDescent="0.3">
      <c r="A1471" s="22">
        <v>45750</v>
      </c>
      <c r="B1471">
        <v>143</v>
      </c>
      <c r="C1471" t="s">
        <v>89</v>
      </c>
      <c r="D1471">
        <v>848181</v>
      </c>
      <c r="E1471" t="s">
        <v>523</v>
      </c>
      <c r="F1471">
        <v>101879</v>
      </c>
      <c r="G1471" s="1">
        <v>45745.347222222219</v>
      </c>
      <c r="H1471">
        <v>0</v>
      </c>
      <c r="I1471">
        <v>0</v>
      </c>
      <c r="J1471">
        <v>0</v>
      </c>
      <c r="K1471">
        <v>0</v>
      </c>
      <c r="L1471">
        <v>2850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60</v>
      </c>
      <c r="W1471">
        <v>3300</v>
      </c>
      <c r="X1471">
        <v>9</v>
      </c>
      <c r="Y1471">
        <v>450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</row>
    <row r="1472" spans="1:57" x14ac:dyDescent="0.3">
      <c r="A1472" s="22">
        <v>45750</v>
      </c>
      <c r="B1472">
        <v>145</v>
      </c>
      <c r="C1472" t="s">
        <v>154</v>
      </c>
      <c r="D1472">
        <v>9531</v>
      </c>
      <c r="E1472" t="s">
        <v>251</v>
      </c>
      <c r="F1472">
        <v>101298</v>
      </c>
      <c r="G1472" s="1">
        <v>45716.276388888888</v>
      </c>
      <c r="H1472">
        <v>0</v>
      </c>
      <c r="I1472">
        <v>0</v>
      </c>
      <c r="J1472">
        <v>0</v>
      </c>
      <c r="K1472">
        <v>0</v>
      </c>
      <c r="L1472">
        <v>6150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181</v>
      </c>
      <c r="W1472">
        <v>10600</v>
      </c>
      <c r="X1472">
        <v>50</v>
      </c>
      <c r="Y1472">
        <v>4450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</row>
    <row r="1473" spans="1:57" x14ac:dyDescent="0.3">
      <c r="A1473" s="22">
        <v>45750</v>
      </c>
      <c r="B1473">
        <v>127</v>
      </c>
      <c r="C1473" t="s">
        <v>56</v>
      </c>
      <c r="D1473">
        <v>3387</v>
      </c>
      <c r="E1473" t="s">
        <v>99</v>
      </c>
      <c r="F1473">
        <v>100329</v>
      </c>
      <c r="G1473" s="1">
        <v>45681.597916666666</v>
      </c>
      <c r="H1473">
        <v>0</v>
      </c>
      <c r="I1473">
        <v>0</v>
      </c>
      <c r="J1473">
        <v>0</v>
      </c>
      <c r="K1473">
        <v>0</v>
      </c>
      <c r="L1473">
        <v>11450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288</v>
      </c>
      <c r="W1473">
        <v>16300</v>
      </c>
      <c r="X1473">
        <v>54</v>
      </c>
      <c r="Y1473">
        <v>4850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</row>
    <row r="1474" spans="1:57" x14ac:dyDescent="0.3">
      <c r="A1474" s="22">
        <v>45750</v>
      </c>
      <c r="B1474">
        <v>122</v>
      </c>
      <c r="C1474" t="s">
        <v>58</v>
      </c>
      <c r="D1474">
        <v>34109</v>
      </c>
      <c r="E1474" t="s">
        <v>270</v>
      </c>
      <c r="F1474">
        <v>101347</v>
      </c>
      <c r="G1474" s="1">
        <v>45721.993055555555</v>
      </c>
      <c r="H1474">
        <v>0</v>
      </c>
      <c r="I1474">
        <v>0</v>
      </c>
      <c r="J1474">
        <v>0</v>
      </c>
      <c r="K1474">
        <v>0</v>
      </c>
      <c r="L1474">
        <v>6200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161</v>
      </c>
      <c r="W1474">
        <v>8050</v>
      </c>
      <c r="X1474">
        <v>34</v>
      </c>
      <c r="Y1474">
        <v>1850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</row>
    <row r="1475" spans="1:57" x14ac:dyDescent="0.3">
      <c r="A1475" s="22">
        <v>45750</v>
      </c>
      <c r="B1475">
        <v>137</v>
      </c>
      <c r="C1475" t="s">
        <v>117</v>
      </c>
      <c r="D1475">
        <v>938285</v>
      </c>
      <c r="E1475" t="s">
        <v>1323</v>
      </c>
      <c r="F1475">
        <v>101790</v>
      </c>
      <c r="G1475" s="1">
        <v>45744.36041666667</v>
      </c>
      <c r="H1475">
        <v>0</v>
      </c>
      <c r="I1475">
        <v>0</v>
      </c>
      <c r="J1475">
        <v>0</v>
      </c>
      <c r="K1475">
        <v>0</v>
      </c>
      <c r="L1475">
        <v>300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38</v>
      </c>
      <c r="W1475">
        <v>1950</v>
      </c>
      <c r="X1475">
        <v>14</v>
      </c>
      <c r="Y1475">
        <v>1650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</row>
    <row r="1476" spans="1:57" x14ac:dyDescent="0.3">
      <c r="A1476" s="22">
        <v>45750</v>
      </c>
      <c r="B1476">
        <v>147</v>
      </c>
      <c r="C1476" t="s">
        <v>156</v>
      </c>
      <c r="D1476">
        <v>316708</v>
      </c>
      <c r="E1476" t="s">
        <v>524</v>
      </c>
      <c r="F1476">
        <v>101895</v>
      </c>
      <c r="G1476" s="1">
        <v>45748.131944444445</v>
      </c>
      <c r="H1476">
        <v>0</v>
      </c>
      <c r="I1476">
        <v>0</v>
      </c>
      <c r="J1476">
        <v>0</v>
      </c>
      <c r="K1476">
        <v>0</v>
      </c>
      <c r="L1476">
        <v>11100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338</v>
      </c>
      <c r="W1476">
        <v>17050</v>
      </c>
      <c r="X1476">
        <v>70</v>
      </c>
      <c r="Y1476">
        <v>5950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</row>
    <row r="1477" spans="1:57" x14ac:dyDescent="0.3">
      <c r="A1477" s="22">
        <v>45750</v>
      </c>
      <c r="B1477">
        <v>145</v>
      </c>
      <c r="C1477" t="s">
        <v>154</v>
      </c>
      <c r="D1477">
        <v>1311</v>
      </c>
      <c r="E1477" t="s">
        <v>1978</v>
      </c>
      <c r="F1477">
        <v>101299</v>
      </c>
      <c r="G1477" s="1">
        <v>45716.277777777781</v>
      </c>
      <c r="H1477">
        <v>0</v>
      </c>
      <c r="I1477">
        <v>0</v>
      </c>
      <c r="J1477">
        <v>0</v>
      </c>
      <c r="K1477">
        <v>0</v>
      </c>
      <c r="L1477">
        <v>1650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54</v>
      </c>
      <c r="W1477">
        <v>2700</v>
      </c>
      <c r="X1477">
        <v>15</v>
      </c>
      <c r="Y1477">
        <v>1050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</row>
    <row r="1478" spans="1:57" x14ac:dyDescent="0.3">
      <c r="A1478" s="22">
        <v>45750</v>
      </c>
      <c r="B1478">
        <v>148</v>
      </c>
      <c r="C1478" t="s">
        <v>256</v>
      </c>
      <c r="D1478">
        <v>617771</v>
      </c>
      <c r="E1478" t="s">
        <v>475</v>
      </c>
      <c r="F1478">
        <v>101818</v>
      </c>
      <c r="G1478" s="1">
        <v>45744.365277777775</v>
      </c>
      <c r="H1478">
        <v>0</v>
      </c>
      <c r="I1478">
        <v>0</v>
      </c>
      <c r="J1478">
        <v>0</v>
      </c>
      <c r="K1478">
        <v>0</v>
      </c>
      <c r="L1478">
        <v>1500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37</v>
      </c>
      <c r="W1478">
        <v>1850</v>
      </c>
      <c r="X1478">
        <v>7</v>
      </c>
      <c r="Y1478">
        <v>350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</row>
    <row r="1479" spans="1:57" x14ac:dyDescent="0.3">
      <c r="A1479" s="22">
        <v>45750</v>
      </c>
      <c r="B1479">
        <v>140</v>
      </c>
      <c r="C1479" t="s">
        <v>158</v>
      </c>
      <c r="D1479">
        <v>21798</v>
      </c>
      <c r="E1479" t="s">
        <v>330</v>
      </c>
      <c r="F1479">
        <v>101428</v>
      </c>
      <c r="G1479" s="1">
        <v>45727.838194444441</v>
      </c>
      <c r="H1479">
        <v>0</v>
      </c>
      <c r="I1479">
        <v>0</v>
      </c>
      <c r="J1479">
        <v>0</v>
      </c>
      <c r="K1479">
        <v>0</v>
      </c>
      <c r="L1479">
        <v>450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15</v>
      </c>
      <c r="W1479">
        <v>750</v>
      </c>
      <c r="X1479">
        <v>6</v>
      </c>
      <c r="Y1479">
        <v>300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</row>
    <row r="1480" spans="1:57" x14ac:dyDescent="0.3">
      <c r="A1480" s="22">
        <v>45750</v>
      </c>
      <c r="B1480">
        <v>132</v>
      </c>
      <c r="C1480" t="s">
        <v>87</v>
      </c>
      <c r="D1480">
        <v>294</v>
      </c>
      <c r="E1480" t="s">
        <v>88</v>
      </c>
      <c r="F1480">
        <v>100948</v>
      </c>
      <c r="G1480" s="1">
        <v>45716.272916666669</v>
      </c>
      <c r="H1480">
        <v>0</v>
      </c>
      <c r="I1480">
        <v>0</v>
      </c>
      <c r="J1480">
        <v>0</v>
      </c>
      <c r="K1480">
        <v>0</v>
      </c>
      <c r="L1480">
        <v>3600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94</v>
      </c>
      <c r="W1480">
        <v>4950</v>
      </c>
      <c r="X1480">
        <v>18</v>
      </c>
      <c r="Y1480">
        <v>1350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</row>
    <row r="1481" spans="1:57" x14ac:dyDescent="0.3">
      <c r="A1481" s="22">
        <v>45750</v>
      </c>
      <c r="B1481">
        <v>133</v>
      </c>
      <c r="C1481" t="s">
        <v>82</v>
      </c>
      <c r="D1481">
        <v>36139</v>
      </c>
      <c r="E1481" t="s">
        <v>271</v>
      </c>
      <c r="F1481">
        <v>101378</v>
      </c>
      <c r="G1481" s="1">
        <v>45723.419444444444</v>
      </c>
      <c r="H1481">
        <v>0</v>
      </c>
      <c r="I1481">
        <v>0</v>
      </c>
      <c r="J1481">
        <v>0</v>
      </c>
      <c r="K1481">
        <v>0</v>
      </c>
      <c r="L1481">
        <v>1100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78</v>
      </c>
      <c r="W1481">
        <v>3900</v>
      </c>
      <c r="X1481">
        <v>20</v>
      </c>
      <c r="Y1481">
        <v>2800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</row>
    <row r="1482" spans="1:57" x14ac:dyDescent="0.3">
      <c r="A1482" s="22">
        <v>45750</v>
      </c>
      <c r="B1482">
        <v>133</v>
      </c>
      <c r="C1482" t="s">
        <v>82</v>
      </c>
      <c r="D1482">
        <v>87341</v>
      </c>
      <c r="E1482" t="s">
        <v>353</v>
      </c>
      <c r="F1482">
        <v>100541</v>
      </c>
      <c r="G1482" s="1">
        <v>45731.420138888891</v>
      </c>
      <c r="H1482">
        <v>0</v>
      </c>
      <c r="I1482">
        <v>0</v>
      </c>
      <c r="J1482">
        <v>0</v>
      </c>
      <c r="K1482">
        <v>0</v>
      </c>
      <c r="L1482">
        <v>7200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305</v>
      </c>
      <c r="W1482">
        <v>15950</v>
      </c>
      <c r="X1482">
        <v>96</v>
      </c>
      <c r="Y1482">
        <v>8750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</row>
    <row r="1483" spans="1:57" x14ac:dyDescent="0.3">
      <c r="A1483" s="22">
        <v>45750</v>
      </c>
      <c r="B1483">
        <v>143</v>
      </c>
      <c r="C1483" t="s">
        <v>89</v>
      </c>
      <c r="D1483">
        <v>6547</v>
      </c>
      <c r="E1483" t="s">
        <v>228</v>
      </c>
      <c r="F1483">
        <v>101056</v>
      </c>
      <c r="G1483" s="1">
        <v>45708.748611111114</v>
      </c>
      <c r="H1483">
        <v>0</v>
      </c>
      <c r="I1483">
        <v>0</v>
      </c>
      <c r="J1483">
        <v>0</v>
      </c>
      <c r="K1483">
        <v>0</v>
      </c>
      <c r="L1483">
        <v>-600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71</v>
      </c>
      <c r="W1483">
        <v>3550</v>
      </c>
      <c r="X1483">
        <v>34</v>
      </c>
      <c r="Y1483">
        <v>4150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</row>
    <row r="1484" spans="1:57" x14ac:dyDescent="0.3">
      <c r="A1484" s="22">
        <v>45750</v>
      </c>
      <c r="B1484">
        <v>122</v>
      </c>
      <c r="C1484" t="s">
        <v>58</v>
      </c>
      <c r="D1484">
        <v>92566</v>
      </c>
      <c r="E1484" t="s">
        <v>342</v>
      </c>
      <c r="F1484">
        <v>101481</v>
      </c>
      <c r="G1484" s="1">
        <v>45729.837500000001</v>
      </c>
      <c r="H1484">
        <v>0</v>
      </c>
      <c r="I1484">
        <v>0</v>
      </c>
      <c r="J1484">
        <v>0</v>
      </c>
      <c r="K1484">
        <v>0</v>
      </c>
      <c r="L1484">
        <v>3100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325</v>
      </c>
      <c r="W1484">
        <v>17350</v>
      </c>
      <c r="X1484">
        <v>66</v>
      </c>
      <c r="Y1484">
        <v>14250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</row>
    <row r="1485" spans="1:57" x14ac:dyDescent="0.3">
      <c r="A1485" s="22">
        <v>45750</v>
      </c>
      <c r="B1485">
        <v>148</v>
      </c>
      <c r="C1485" t="s">
        <v>256</v>
      </c>
      <c r="D1485">
        <v>698780</v>
      </c>
      <c r="E1485" t="s">
        <v>498</v>
      </c>
      <c r="F1485">
        <v>101811</v>
      </c>
      <c r="G1485" s="1">
        <v>45744.366666666669</v>
      </c>
      <c r="H1485">
        <v>0</v>
      </c>
      <c r="I1485">
        <v>0</v>
      </c>
      <c r="J1485">
        <v>0</v>
      </c>
      <c r="K1485">
        <v>0</v>
      </c>
      <c r="L1485">
        <v>1300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37</v>
      </c>
      <c r="W1485">
        <v>1900</v>
      </c>
      <c r="X1485">
        <v>9</v>
      </c>
      <c r="Y1485">
        <v>600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</row>
    <row r="1486" spans="1:57" x14ac:dyDescent="0.3">
      <c r="A1486" s="22">
        <v>45750</v>
      </c>
      <c r="B1486">
        <v>140</v>
      </c>
      <c r="C1486" t="s">
        <v>158</v>
      </c>
      <c r="D1486">
        <v>1429</v>
      </c>
      <c r="E1486" t="s">
        <v>229</v>
      </c>
      <c r="F1486">
        <v>101294</v>
      </c>
      <c r="G1486" s="1">
        <v>45716.281944444447</v>
      </c>
      <c r="H1486">
        <v>0</v>
      </c>
      <c r="I1486">
        <v>0</v>
      </c>
      <c r="J1486">
        <v>0</v>
      </c>
      <c r="K1486">
        <v>0</v>
      </c>
      <c r="L1486">
        <v>17600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343</v>
      </c>
      <c r="W1486">
        <v>22500</v>
      </c>
      <c r="X1486">
        <v>55</v>
      </c>
      <c r="Y1486">
        <v>4900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</row>
    <row r="1487" spans="1:57" x14ac:dyDescent="0.3">
      <c r="A1487" s="22">
        <v>45750</v>
      </c>
      <c r="B1487">
        <v>142</v>
      </c>
      <c r="C1487" t="s">
        <v>64</v>
      </c>
      <c r="D1487">
        <v>245143</v>
      </c>
      <c r="E1487" t="s">
        <v>2261</v>
      </c>
      <c r="F1487">
        <v>102002</v>
      </c>
      <c r="G1487" s="1">
        <v>45750.337500000001</v>
      </c>
      <c r="H1487">
        <v>0</v>
      </c>
      <c r="I1487">
        <v>0</v>
      </c>
      <c r="J1487">
        <v>0</v>
      </c>
      <c r="K1487">
        <v>0</v>
      </c>
      <c r="L1487">
        <v>1550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71</v>
      </c>
      <c r="W1487">
        <v>3800</v>
      </c>
      <c r="X1487">
        <v>16</v>
      </c>
      <c r="Y1487">
        <v>2250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</row>
    <row r="1488" spans="1:57" x14ac:dyDescent="0.3">
      <c r="A1488" s="22">
        <v>45750</v>
      </c>
      <c r="B1488">
        <v>132</v>
      </c>
      <c r="C1488" t="s">
        <v>87</v>
      </c>
      <c r="D1488">
        <v>74139</v>
      </c>
      <c r="E1488" t="s">
        <v>388</v>
      </c>
      <c r="F1488">
        <v>101604</v>
      </c>
      <c r="G1488" s="1">
        <v>45735.466666666667</v>
      </c>
      <c r="H1488">
        <v>0</v>
      </c>
      <c r="I1488">
        <v>0</v>
      </c>
      <c r="J1488">
        <v>0</v>
      </c>
      <c r="K1488">
        <v>0</v>
      </c>
      <c r="L1488">
        <v>5850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114</v>
      </c>
      <c r="W1488">
        <v>7100</v>
      </c>
      <c r="X1488">
        <v>19</v>
      </c>
      <c r="Y1488">
        <v>1250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</row>
    <row r="1489" spans="1:57" x14ac:dyDescent="0.3">
      <c r="A1489" s="22">
        <v>45750</v>
      </c>
      <c r="B1489">
        <v>135</v>
      </c>
      <c r="C1489" t="s">
        <v>72</v>
      </c>
      <c r="D1489">
        <v>60827</v>
      </c>
      <c r="E1489" t="s">
        <v>317</v>
      </c>
      <c r="F1489">
        <v>101430</v>
      </c>
      <c r="G1489" s="1">
        <v>45727.839583333334</v>
      </c>
      <c r="H1489">
        <v>0</v>
      </c>
      <c r="I1489">
        <v>0</v>
      </c>
      <c r="J1489">
        <v>0</v>
      </c>
      <c r="K1489">
        <v>0</v>
      </c>
      <c r="L1489">
        <v>500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7</v>
      </c>
      <c r="W1489">
        <v>500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</row>
    <row r="1490" spans="1:57" x14ac:dyDescent="0.3">
      <c r="A1490" s="22">
        <v>45750</v>
      </c>
      <c r="B1490">
        <v>122</v>
      </c>
      <c r="C1490" t="s">
        <v>58</v>
      </c>
      <c r="D1490">
        <v>8577</v>
      </c>
      <c r="E1490" t="s">
        <v>260</v>
      </c>
      <c r="F1490">
        <v>101243</v>
      </c>
      <c r="G1490" s="1">
        <v>45706.822916666664</v>
      </c>
      <c r="H1490">
        <v>0</v>
      </c>
      <c r="I1490">
        <v>0</v>
      </c>
      <c r="J1490">
        <v>0</v>
      </c>
      <c r="K1490">
        <v>0</v>
      </c>
      <c r="L1490">
        <v>6200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123</v>
      </c>
      <c r="W1490">
        <v>8700</v>
      </c>
      <c r="X1490">
        <v>12</v>
      </c>
      <c r="Y1490">
        <v>2500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</row>
    <row r="1491" spans="1:57" x14ac:dyDescent="0.3">
      <c r="A1491" s="22">
        <v>45750</v>
      </c>
      <c r="B1491">
        <v>127</v>
      </c>
      <c r="C1491" t="s">
        <v>56</v>
      </c>
      <c r="D1491">
        <v>1410</v>
      </c>
      <c r="E1491" t="s">
        <v>136</v>
      </c>
      <c r="F1491">
        <v>101202</v>
      </c>
      <c r="G1491" s="1">
        <v>45688.711111111108</v>
      </c>
      <c r="H1491">
        <v>0</v>
      </c>
      <c r="I1491">
        <v>0</v>
      </c>
      <c r="J1491">
        <v>0</v>
      </c>
      <c r="K1491">
        <v>0</v>
      </c>
      <c r="L1491">
        <v>13900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305</v>
      </c>
      <c r="W1491">
        <v>21400</v>
      </c>
      <c r="X1491">
        <v>79</v>
      </c>
      <c r="Y1491">
        <v>7500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</row>
    <row r="1492" spans="1:57" x14ac:dyDescent="0.3">
      <c r="A1492" s="22">
        <v>45750</v>
      </c>
      <c r="B1492">
        <v>142</v>
      </c>
      <c r="C1492" t="s">
        <v>64</v>
      </c>
      <c r="D1492">
        <v>4492</v>
      </c>
      <c r="E1492" t="s">
        <v>142</v>
      </c>
      <c r="F1492">
        <v>101255</v>
      </c>
      <c r="G1492" s="1">
        <v>45708.813194444447</v>
      </c>
      <c r="H1492">
        <v>0</v>
      </c>
      <c r="I1492">
        <v>0</v>
      </c>
      <c r="J1492">
        <v>0</v>
      </c>
      <c r="K1492">
        <v>0</v>
      </c>
      <c r="L1492">
        <v>3900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111</v>
      </c>
      <c r="W1492">
        <v>5650</v>
      </c>
      <c r="X1492">
        <v>25</v>
      </c>
      <c r="Y1492">
        <v>1750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</row>
    <row r="1493" spans="1:57" x14ac:dyDescent="0.3">
      <c r="A1493" s="22">
        <v>45750</v>
      </c>
      <c r="B1493">
        <v>130</v>
      </c>
      <c r="C1493" t="s">
        <v>60</v>
      </c>
      <c r="D1493">
        <v>809346</v>
      </c>
      <c r="E1493" t="s">
        <v>2262</v>
      </c>
      <c r="F1493">
        <v>101905</v>
      </c>
      <c r="G1493" s="1">
        <v>45750.340277777781</v>
      </c>
      <c r="H1493">
        <v>0</v>
      </c>
      <c r="I1493">
        <v>0</v>
      </c>
      <c r="J1493">
        <v>0</v>
      </c>
      <c r="K1493">
        <v>0</v>
      </c>
      <c r="L1493">
        <v>1600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38</v>
      </c>
      <c r="W1493">
        <v>2200</v>
      </c>
      <c r="X1493">
        <v>3</v>
      </c>
      <c r="Y1493">
        <v>600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</row>
    <row r="1494" spans="1:57" x14ac:dyDescent="0.3">
      <c r="A1494" s="22">
        <v>45750</v>
      </c>
      <c r="B1494">
        <v>145</v>
      </c>
      <c r="C1494" t="s">
        <v>154</v>
      </c>
      <c r="D1494">
        <v>74096</v>
      </c>
      <c r="E1494" t="s">
        <v>376</v>
      </c>
      <c r="F1494">
        <v>101551</v>
      </c>
      <c r="G1494" s="1">
        <v>45734.072916666664</v>
      </c>
      <c r="H1494">
        <v>0</v>
      </c>
      <c r="I1494">
        <v>0</v>
      </c>
      <c r="J1494">
        <v>0</v>
      </c>
      <c r="K1494">
        <v>0</v>
      </c>
      <c r="L1494">
        <v>300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7</v>
      </c>
      <c r="W1494">
        <v>350</v>
      </c>
      <c r="X1494">
        <v>1</v>
      </c>
      <c r="Y1494">
        <v>50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</row>
    <row r="1495" spans="1:57" x14ac:dyDescent="0.3">
      <c r="A1495" s="22">
        <v>45750</v>
      </c>
      <c r="B1495">
        <v>116</v>
      </c>
      <c r="C1495" t="s">
        <v>131</v>
      </c>
      <c r="D1495">
        <v>373</v>
      </c>
      <c r="E1495" t="s">
        <v>1979</v>
      </c>
      <c r="F1495">
        <v>373</v>
      </c>
      <c r="G1495" s="1">
        <v>45682.484722222223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</row>
    <row r="1496" spans="1:57" x14ac:dyDescent="0.3">
      <c r="A1496" s="22">
        <v>45750</v>
      </c>
      <c r="B1496">
        <v>133</v>
      </c>
      <c r="C1496" t="s">
        <v>82</v>
      </c>
      <c r="D1496">
        <v>817529</v>
      </c>
      <c r="E1496" t="s">
        <v>4262</v>
      </c>
      <c r="F1496">
        <v>102005</v>
      </c>
      <c r="G1496" s="1">
        <v>45750.347222222219</v>
      </c>
      <c r="H1496">
        <v>0</v>
      </c>
      <c r="I1496">
        <v>0</v>
      </c>
      <c r="J1496">
        <v>0</v>
      </c>
      <c r="K1496">
        <v>0</v>
      </c>
      <c r="L1496">
        <v>1800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36</v>
      </c>
      <c r="W1496">
        <v>1800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</row>
    <row r="1497" spans="1:57" x14ac:dyDescent="0.3">
      <c r="A1497" s="22">
        <v>45750</v>
      </c>
      <c r="B1497">
        <v>143</v>
      </c>
      <c r="C1497" t="s">
        <v>89</v>
      </c>
      <c r="D1497">
        <v>463215</v>
      </c>
      <c r="E1497" t="s">
        <v>509</v>
      </c>
      <c r="F1497">
        <v>101868</v>
      </c>
      <c r="G1497" s="1">
        <v>45745.348611111112</v>
      </c>
      <c r="H1497">
        <v>0</v>
      </c>
      <c r="I1497">
        <v>0</v>
      </c>
      <c r="J1497">
        <v>0</v>
      </c>
      <c r="K1497">
        <v>0</v>
      </c>
      <c r="L1497">
        <v>2700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45</v>
      </c>
      <c r="W1497">
        <v>2750</v>
      </c>
      <c r="X1497">
        <v>1</v>
      </c>
      <c r="Y1497">
        <v>50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</row>
    <row r="1498" spans="1:57" x14ac:dyDescent="0.3">
      <c r="A1498" s="22">
        <v>45750</v>
      </c>
      <c r="B1498">
        <v>127</v>
      </c>
      <c r="C1498" t="s">
        <v>56</v>
      </c>
      <c r="D1498">
        <v>2422</v>
      </c>
      <c r="E1498" t="s">
        <v>132</v>
      </c>
      <c r="F1498">
        <v>100268</v>
      </c>
      <c r="G1498" s="1">
        <v>45688.676388888889</v>
      </c>
      <c r="H1498">
        <v>0</v>
      </c>
      <c r="I1498">
        <v>0</v>
      </c>
      <c r="J1498">
        <v>0</v>
      </c>
      <c r="K1498">
        <v>0</v>
      </c>
      <c r="L1498">
        <v>400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10</v>
      </c>
      <c r="W1498">
        <v>500</v>
      </c>
      <c r="X1498">
        <v>2</v>
      </c>
      <c r="Y1498">
        <v>100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</row>
    <row r="1499" spans="1:57" x14ac:dyDescent="0.3">
      <c r="A1499" s="22">
        <v>45750</v>
      </c>
      <c r="B1499">
        <v>122</v>
      </c>
      <c r="C1499" t="s">
        <v>58</v>
      </c>
      <c r="D1499">
        <v>975217</v>
      </c>
      <c r="E1499" t="s">
        <v>526</v>
      </c>
      <c r="F1499">
        <v>101887</v>
      </c>
      <c r="G1499" s="1">
        <v>45748.138888888891</v>
      </c>
      <c r="H1499">
        <v>0</v>
      </c>
      <c r="I1499">
        <v>0</v>
      </c>
      <c r="J1499">
        <v>0</v>
      </c>
      <c r="K1499">
        <v>0</v>
      </c>
      <c r="L1499">
        <v>3150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45</v>
      </c>
      <c r="W1499">
        <v>4850</v>
      </c>
      <c r="X1499">
        <v>10</v>
      </c>
      <c r="Y1499">
        <v>1700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</row>
    <row r="1500" spans="1:57" x14ac:dyDescent="0.3">
      <c r="A1500" s="22">
        <v>45750</v>
      </c>
      <c r="B1500">
        <v>140</v>
      </c>
      <c r="C1500" t="s">
        <v>158</v>
      </c>
      <c r="D1500">
        <v>79229</v>
      </c>
      <c r="E1500" t="s">
        <v>434</v>
      </c>
      <c r="F1500">
        <v>101552</v>
      </c>
      <c r="G1500" s="1">
        <v>45735.25</v>
      </c>
      <c r="H1500">
        <v>0</v>
      </c>
      <c r="I1500">
        <v>0</v>
      </c>
      <c r="J1500">
        <v>0</v>
      </c>
      <c r="K1500">
        <v>0</v>
      </c>
      <c r="L1500">
        <v>4300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110</v>
      </c>
      <c r="W1500">
        <v>5600</v>
      </c>
      <c r="X1500">
        <v>14</v>
      </c>
      <c r="Y1500">
        <v>1300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</row>
    <row r="1501" spans="1:57" x14ac:dyDescent="0.3">
      <c r="A1501" s="22">
        <v>45750</v>
      </c>
      <c r="B1501">
        <v>133</v>
      </c>
      <c r="C1501" t="s">
        <v>82</v>
      </c>
      <c r="D1501">
        <v>393573</v>
      </c>
      <c r="E1501" t="s">
        <v>1884</v>
      </c>
      <c r="F1501">
        <v>101951</v>
      </c>
      <c r="G1501" s="1">
        <v>45749.34375</v>
      </c>
      <c r="H1501">
        <v>0</v>
      </c>
      <c r="I1501">
        <v>0</v>
      </c>
      <c r="J1501">
        <v>0</v>
      </c>
      <c r="K1501">
        <v>0</v>
      </c>
      <c r="L1501">
        <v>2100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43</v>
      </c>
      <c r="W1501">
        <v>2800</v>
      </c>
      <c r="X1501">
        <v>8</v>
      </c>
      <c r="Y1501">
        <v>700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</row>
    <row r="1502" spans="1:57" x14ac:dyDescent="0.3">
      <c r="A1502" s="22">
        <v>45750</v>
      </c>
      <c r="B1502">
        <v>147</v>
      </c>
      <c r="C1502" t="s">
        <v>156</v>
      </c>
      <c r="D1502">
        <v>64864</v>
      </c>
      <c r="E1502" t="s">
        <v>427</v>
      </c>
      <c r="F1502">
        <v>101633</v>
      </c>
      <c r="G1502" s="1">
        <v>45736.283333333333</v>
      </c>
      <c r="H1502">
        <v>0</v>
      </c>
      <c r="I1502">
        <v>0</v>
      </c>
      <c r="J1502">
        <v>0</v>
      </c>
      <c r="K1502">
        <v>0</v>
      </c>
      <c r="L1502">
        <v>5350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51</v>
      </c>
      <c r="W1502">
        <v>5350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</row>
    <row r="1503" spans="1:57" x14ac:dyDescent="0.3">
      <c r="A1503" s="22">
        <v>45750</v>
      </c>
      <c r="B1503">
        <v>127</v>
      </c>
      <c r="C1503" t="s">
        <v>56</v>
      </c>
      <c r="D1503">
        <v>104802</v>
      </c>
      <c r="E1503" t="s">
        <v>2263</v>
      </c>
      <c r="F1503">
        <v>101940</v>
      </c>
      <c r="G1503" s="1">
        <v>45749.296527777777</v>
      </c>
      <c r="H1503">
        <v>0</v>
      </c>
      <c r="I1503">
        <v>0</v>
      </c>
      <c r="J1503">
        <v>0</v>
      </c>
      <c r="K1503">
        <v>0</v>
      </c>
      <c r="L1503">
        <v>750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27</v>
      </c>
      <c r="W1503">
        <v>1350</v>
      </c>
      <c r="X1503">
        <v>3</v>
      </c>
      <c r="Y1503">
        <v>600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</row>
    <row r="1504" spans="1:57" x14ac:dyDescent="0.3">
      <c r="A1504" s="22">
        <v>45750</v>
      </c>
      <c r="B1504">
        <v>138</v>
      </c>
      <c r="C1504" t="s">
        <v>70</v>
      </c>
      <c r="D1504">
        <v>39266</v>
      </c>
      <c r="E1504" t="s">
        <v>387</v>
      </c>
      <c r="F1504">
        <v>101584</v>
      </c>
      <c r="G1504" s="1">
        <v>45735.255555555559</v>
      </c>
      <c r="H1504">
        <v>0</v>
      </c>
      <c r="I1504">
        <v>0</v>
      </c>
      <c r="J1504">
        <v>0</v>
      </c>
      <c r="K1504">
        <v>0</v>
      </c>
      <c r="L1504">
        <v>7950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171</v>
      </c>
      <c r="W1504">
        <v>10600</v>
      </c>
      <c r="X1504">
        <v>21</v>
      </c>
      <c r="Y1504">
        <v>2650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</row>
    <row r="1505" spans="1:57" x14ac:dyDescent="0.3">
      <c r="A1505" s="22">
        <v>45750</v>
      </c>
      <c r="B1505">
        <v>137</v>
      </c>
      <c r="C1505" t="s">
        <v>117</v>
      </c>
      <c r="D1505">
        <v>430435</v>
      </c>
      <c r="E1505" t="s">
        <v>477</v>
      </c>
      <c r="F1505">
        <v>101787</v>
      </c>
      <c r="G1505" s="1">
        <v>45744.361111111109</v>
      </c>
      <c r="H1505">
        <v>0</v>
      </c>
      <c r="I1505">
        <v>0</v>
      </c>
      <c r="J1505">
        <v>0</v>
      </c>
      <c r="K1505">
        <v>0</v>
      </c>
      <c r="L1505">
        <v>4950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159</v>
      </c>
      <c r="W1505">
        <v>7950</v>
      </c>
      <c r="X1505">
        <v>33</v>
      </c>
      <c r="Y1505">
        <v>3000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</row>
    <row r="1506" spans="1:57" x14ac:dyDescent="0.3">
      <c r="A1506" s="22">
        <v>45750</v>
      </c>
      <c r="B1506">
        <v>138</v>
      </c>
      <c r="C1506" t="s">
        <v>70</v>
      </c>
      <c r="D1506">
        <v>62824</v>
      </c>
      <c r="E1506" t="s">
        <v>354</v>
      </c>
      <c r="F1506">
        <v>101506</v>
      </c>
      <c r="G1506" s="1">
        <v>45731.422222222223</v>
      </c>
      <c r="H1506">
        <v>0</v>
      </c>
      <c r="I1506">
        <v>0</v>
      </c>
      <c r="J1506">
        <v>0</v>
      </c>
      <c r="K1506">
        <v>0</v>
      </c>
      <c r="L1506">
        <v>1550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62</v>
      </c>
      <c r="W1506">
        <v>3100</v>
      </c>
      <c r="X1506">
        <v>19</v>
      </c>
      <c r="Y1506">
        <v>1550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</row>
    <row r="1507" spans="1:57" x14ac:dyDescent="0.3">
      <c r="A1507" s="22">
        <v>45750</v>
      </c>
      <c r="B1507">
        <v>141</v>
      </c>
      <c r="C1507" t="s">
        <v>123</v>
      </c>
      <c r="D1507">
        <v>3431</v>
      </c>
      <c r="E1507" t="s">
        <v>124</v>
      </c>
      <c r="F1507">
        <v>100690</v>
      </c>
      <c r="G1507" s="1">
        <v>45713.777777777781</v>
      </c>
      <c r="H1507">
        <v>0</v>
      </c>
      <c r="I1507">
        <v>0</v>
      </c>
      <c r="J1507">
        <v>0</v>
      </c>
      <c r="K1507">
        <v>0</v>
      </c>
      <c r="L1507">
        <v>400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40</v>
      </c>
      <c r="W1507">
        <v>2000</v>
      </c>
      <c r="X1507">
        <v>3</v>
      </c>
      <c r="Y1507">
        <v>1600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</row>
    <row r="1508" spans="1:57" x14ac:dyDescent="0.3">
      <c r="A1508" s="22">
        <v>45750</v>
      </c>
      <c r="B1508">
        <v>143</v>
      </c>
      <c r="C1508" t="s">
        <v>89</v>
      </c>
      <c r="D1508">
        <v>494944</v>
      </c>
      <c r="E1508" t="s">
        <v>507</v>
      </c>
      <c r="F1508">
        <v>101870</v>
      </c>
      <c r="G1508" s="1">
        <v>45745.35</v>
      </c>
      <c r="H1508">
        <v>0</v>
      </c>
      <c r="I1508">
        <v>0</v>
      </c>
      <c r="J1508">
        <v>0</v>
      </c>
      <c r="K1508">
        <v>0</v>
      </c>
      <c r="L1508">
        <v>1500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115</v>
      </c>
      <c r="W1508">
        <v>5950</v>
      </c>
      <c r="X1508">
        <v>19</v>
      </c>
      <c r="Y1508">
        <v>4450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</row>
    <row r="1509" spans="1:57" x14ac:dyDescent="0.3">
      <c r="A1509" s="22">
        <v>45750</v>
      </c>
      <c r="B1509">
        <v>139</v>
      </c>
      <c r="C1509" t="s">
        <v>96</v>
      </c>
      <c r="D1509">
        <v>423382</v>
      </c>
      <c r="E1509" t="s">
        <v>460</v>
      </c>
      <c r="F1509">
        <v>101723</v>
      </c>
      <c r="G1509" s="1">
        <v>45741.977083333331</v>
      </c>
      <c r="H1509">
        <v>0</v>
      </c>
      <c r="I1509">
        <v>0</v>
      </c>
      <c r="J1509">
        <v>0</v>
      </c>
      <c r="K1509">
        <v>0</v>
      </c>
      <c r="L1509">
        <v>150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3</v>
      </c>
      <c r="W1509">
        <v>150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</row>
    <row r="1510" spans="1:57" x14ac:dyDescent="0.3">
      <c r="A1510" s="22">
        <v>45750</v>
      </c>
      <c r="B1510">
        <v>143</v>
      </c>
      <c r="C1510" t="s">
        <v>89</v>
      </c>
      <c r="D1510">
        <v>85458</v>
      </c>
      <c r="E1510" t="s">
        <v>451</v>
      </c>
      <c r="F1510">
        <v>101695</v>
      </c>
      <c r="G1510" s="1">
        <v>45737.289583333331</v>
      </c>
      <c r="H1510">
        <v>0</v>
      </c>
      <c r="I1510">
        <v>0</v>
      </c>
      <c r="J1510">
        <v>0</v>
      </c>
      <c r="K1510">
        <v>0</v>
      </c>
      <c r="L1510">
        <v>3450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97</v>
      </c>
      <c r="W1510">
        <v>4900</v>
      </c>
      <c r="X1510">
        <v>20</v>
      </c>
      <c r="Y1510">
        <v>1450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</row>
    <row r="1511" spans="1:57" x14ac:dyDescent="0.3">
      <c r="A1511" s="22">
        <v>45750</v>
      </c>
      <c r="B1511">
        <v>127</v>
      </c>
      <c r="C1511" t="s">
        <v>56</v>
      </c>
      <c r="D1511">
        <v>9682</v>
      </c>
      <c r="E1511" t="s">
        <v>192</v>
      </c>
      <c r="F1511">
        <v>100128</v>
      </c>
      <c r="G1511" s="1">
        <v>45681.74722222222</v>
      </c>
      <c r="H1511">
        <v>0</v>
      </c>
      <c r="I1511">
        <v>0</v>
      </c>
      <c r="J1511">
        <v>0</v>
      </c>
      <c r="K1511">
        <v>0</v>
      </c>
      <c r="L1511">
        <v>2400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405</v>
      </c>
      <c r="W1511">
        <v>23350</v>
      </c>
      <c r="X1511">
        <v>86</v>
      </c>
      <c r="Y1511">
        <v>20950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</row>
    <row r="1512" spans="1:57" x14ac:dyDescent="0.3">
      <c r="A1512" s="22">
        <v>45750</v>
      </c>
      <c r="B1512">
        <v>147</v>
      </c>
      <c r="C1512" t="s">
        <v>156</v>
      </c>
      <c r="D1512">
        <v>42458</v>
      </c>
      <c r="E1512" t="s">
        <v>141</v>
      </c>
      <c r="F1512">
        <v>101579</v>
      </c>
      <c r="G1512" s="1">
        <v>45734.468055555553</v>
      </c>
      <c r="H1512">
        <v>0</v>
      </c>
      <c r="I1512">
        <v>0</v>
      </c>
      <c r="J1512">
        <v>0</v>
      </c>
      <c r="K1512">
        <v>0</v>
      </c>
      <c r="L1512">
        <v>11000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166</v>
      </c>
      <c r="W1512">
        <v>11000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</row>
    <row r="1513" spans="1:57" x14ac:dyDescent="0.3">
      <c r="A1513" s="22">
        <v>45750</v>
      </c>
      <c r="B1513">
        <v>132</v>
      </c>
      <c r="C1513" t="s">
        <v>87</v>
      </c>
      <c r="D1513">
        <v>39360</v>
      </c>
      <c r="E1513" t="s">
        <v>318</v>
      </c>
      <c r="F1513">
        <v>101413</v>
      </c>
      <c r="G1513" s="1">
        <v>45726.785416666666</v>
      </c>
      <c r="H1513">
        <v>0</v>
      </c>
      <c r="I1513">
        <v>0</v>
      </c>
      <c r="J1513">
        <v>0</v>
      </c>
      <c r="K1513">
        <v>0</v>
      </c>
      <c r="L1513">
        <v>8000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224</v>
      </c>
      <c r="W1513">
        <v>12250</v>
      </c>
      <c r="X1513">
        <v>46</v>
      </c>
      <c r="Y1513">
        <v>4250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</row>
    <row r="1514" spans="1:57" x14ac:dyDescent="0.3">
      <c r="A1514" s="22">
        <v>45750</v>
      </c>
      <c r="B1514">
        <v>147</v>
      </c>
      <c r="C1514" t="s">
        <v>156</v>
      </c>
      <c r="D1514">
        <v>448</v>
      </c>
      <c r="E1514" t="s">
        <v>343</v>
      </c>
      <c r="F1514">
        <v>100437</v>
      </c>
      <c r="G1514" s="1">
        <v>45728.875694444447</v>
      </c>
      <c r="H1514">
        <v>0</v>
      </c>
      <c r="I1514">
        <v>0</v>
      </c>
      <c r="J1514">
        <v>0</v>
      </c>
      <c r="K1514">
        <v>0</v>
      </c>
      <c r="L1514">
        <v>12650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134</v>
      </c>
      <c r="W1514">
        <v>13800</v>
      </c>
      <c r="X1514">
        <v>9</v>
      </c>
      <c r="Y1514">
        <v>1150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</row>
    <row r="1515" spans="1:57" x14ac:dyDescent="0.3">
      <c r="A1515" s="22">
        <v>45750</v>
      </c>
      <c r="B1515">
        <v>121</v>
      </c>
      <c r="C1515" t="s">
        <v>77</v>
      </c>
      <c r="D1515">
        <v>48577</v>
      </c>
      <c r="E1515" t="s">
        <v>344</v>
      </c>
      <c r="F1515">
        <v>101499</v>
      </c>
      <c r="G1515" s="1">
        <v>45730.44027777778</v>
      </c>
      <c r="H1515">
        <v>0</v>
      </c>
      <c r="I1515">
        <v>0</v>
      </c>
      <c r="J1515">
        <v>0</v>
      </c>
      <c r="K1515">
        <v>0</v>
      </c>
      <c r="L1515">
        <v>10750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329</v>
      </c>
      <c r="W1515">
        <v>17100</v>
      </c>
      <c r="X1515">
        <v>75</v>
      </c>
      <c r="Y1515">
        <v>6350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</row>
    <row r="1516" spans="1:57" x14ac:dyDescent="0.3">
      <c r="A1516" s="22">
        <v>45750</v>
      </c>
      <c r="B1516">
        <v>143</v>
      </c>
      <c r="C1516" t="s">
        <v>89</v>
      </c>
      <c r="D1516">
        <v>7618</v>
      </c>
      <c r="E1516" t="s">
        <v>176</v>
      </c>
      <c r="F1516">
        <v>100716</v>
      </c>
      <c r="G1516" s="1">
        <v>45708.759027777778</v>
      </c>
      <c r="H1516">
        <v>0</v>
      </c>
      <c r="I1516">
        <v>0</v>
      </c>
      <c r="J1516">
        <v>0</v>
      </c>
      <c r="K1516">
        <v>0</v>
      </c>
      <c r="L1516">
        <v>11550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361</v>
      </c>
      <c r="W1516">
        <v>18300</v>
      </c>
      <c r="X1516">
        <v>55</v>
      </c>
      <c r="Y1516">
        <v>6200</v>
      </c>
      <c r="Z1516">
        <v>11</v>
      </c>
      <c r="AA1516">
        <v>550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</row>
    <row r="1517" spans="1:57" x14ac:dyDescent="0.3">
      <c r="A1517" s="22">
        <v>45750</v>
      </c>
      <c r="B1517">
        <v>137</v>
      </c>
      <c r="C1517" t="s">
        <v>117</v>
      </c>
      <c r="D1517">
        <v>852423</v>
      </c>
      <c r="E1517" t="s">
        <v>499</v>
      </c>
      <c r="F1517">
        <v>101791</v>
      </c>
      <c r="G1517" s="1">
        <v>45744.359722222223</v>
      </c>
      <c r="H1517">
        <v>0</v>
      </c>
      <c r="I1517">
        <v>0</v>
      </c>
      <c r="J1517">
        <v>0</v>
      </c>
      <c r="K1517">
        <v>0</v>
      </c>
      <c r="L1517">
        <v>6450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170</v>
      </c>
      <c r="W1517">
        <v>9600</v>
      </c>
      <c r="X1517">
        <v>26</v>
      </c>
      <c r="Y1517">
        <v>3150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</row>
    <row r="1518" spans="1:57" x14ac:dyDescent="0.3">
      <c r="A1518" s="22">
        <v>45750</v>
      </c>
      <c r="B1518">
        <v>141</v>
      </c>
      <c r="C1518" t="s">
        <v>123</v>
      </c>
      <c r="D1518">
        <v>6596</v>
      </c>
      <c r="E1518" t="s">
        <v>390</v>
      </c>
      <c r="F1518">
        <v>101603</v>
      </c>
      <c r="G1518" s="1">
        <v>45735.464583333334</v>
      </c>
      <c r="H1518">
        <v>0</v>
      </c>
      <c r="I1518">
        <v>0</v>
      </c>
      <c r="J1518">
        <v>0</v>
      </c>
      <c r="K1518">
        <v>0</v>
      </c>
      <c r="L1518">
        <v>3100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142</v>
      </c>
      <c r="W1518">
        <v>7950</v>
      </c>
      <c r="X1518">
        <v>23</v>
      </c>
      <c r="Y1518">
        <v>4850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</row>
    <row r="1519" spans="1:57" x14ac:dyDescent="0.3">
      <c r="A1519" s="22">
        <v>45750</v>
      </c>
      <c r="B1519">
        <v>137</v>
      </c>
      <c r="C1519" t="s">
        <v>117</v>
      </c>
      <c r="D1519">
        <v>47557</v>
      </c>
      <c r="E1519" t="s">
        <v>444</v>
      </c>
      <c r="F1519">
        <v>101671</v>
      </c>
      <c r="G1519" s="1">
        <v>45737.306944444441</v>
      </c>
      <c r="H1519">
        <v>0</v>
      </c>
      <c r="I1519">
        <v>0</v>
      </c>
      <c r="J1519">
        <v>0</v>
      </c>
      <c r="K1519">
        <v>0</v>
      </c>
      <c r="L1519">
        <v>1000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20</v>
      </c>
      <c r="W1519">
        <v>1000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</row>
    <row r="1520" spans="1:57" x14ac:dyDescent="0.3">
      <c r="A1520" s="22">
        <v>45750</v>
      </c>
      <c r="B1520">
        <v>127</v>
      </c>
      <c r="C1520" t="s">
        <v>56</v>
      </c>
      <c r="D1520">
        <v>155079</v>
      </c>
      <c r="E1520" t="s">
        <v>2264</v>
      </c>
      <c r="F1520">
        <v>101934</v>
      </c>
      <c r="G1520" s="1">
        <v>45749.345833333333</v>
      </c>
      <c r="H1520">
        <v>0</v>
      </c>
      <c r="I1520">
        <v>0</v>
      </c>
      <c r="J1520">
        <v>0</v>
      </c>
      <c r="K1520">
        <v>0</v>
      </c>
      <c r="L1520">
        <v>1200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24</v>
      </c>
      <c r="W1520">
        <v>1200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</row>
    <row r="1521" spans="1:57" x14ac:dyDescent="0.3">
      <c r="A1521" s="22">
        <v>45750</v>
      </c>
      <c r="B1521">
        <v>130</v>
      </c>
      <c r="C1521" t="s">
        <v>60</v>
      </c>
      <c r="D1521">
        <v>3532</v>
      </c>
      <c r="E1521" t="s">
        <v>187</v>
      </c>
      <c r="F1521">
        <v>101198</v>
      </c>
      <c r="G1521" s="1">
        <v>45684.6875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25</v>
      </c>
      <c r="W1521">
        <v>1250</v>
      </c>
      <c r="X1521">
        <v>7</v>
      </c>
      <c r="Y1521">
        <v>1250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</row>
    <row r="1522" spans="1:57" x14ac:dyDescent="0.3">
      <c r="A1522" s="22">
        <v>45750</v>
      </c>
      <c r="B1522">
        <v>143</v>
      </c>
      <c r="C1522" t="s">
        <v>89</v>
      </c>
      <c r="D1522">
        <v>853442</v>
      </c>
      <c r="E1522" t="s">
        <v>514</v>
      </c>
      <c r="F1522">
        <v>101869</v>
      </c>
      <c r="G1522" s="1">
        <v>45745.349305555559</v>
      </c>
      <c r="H1522">
        <v>0</v>
      </c>
      <c r="I1522">
        <v>0</v>
      </c>
      <c r="J1522">
        <v>0</v>
      </c>
      <c r="K1522">
        <v>0</v>
      </c>
      <c r="L1522">
        <v>1000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25</v>
      </c>
      <c r="W1522">
        <v>1250</v>
      </c>
      <c r="X1522">
        <v>5</v>
      </c>
      <c r="Y1522">
        <v>250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</row>
    <row r="1523" spans="1:57" x14ac:dyDescent="0.3">
      <c r="A1523" s="22">
        <v>45750</v>
      </c>
      <c r="B1523">
        <v>145</v>
      </c>
      <c r="C1523" t="s">
        <v>154</v>
      </c>
      <c r="D1523">
        <v>3534</v>
      </c>
      <c r="E1523" t="s">
        <v>189</v>
      </c>
      <c r="F1523">
        <v>101134</v>
      </c>
      <c r="G1523" s="1">
        <v>45713.774305555555</v>
      </c>
      <c r="H1523">
        <v>0</v>
      </c>
      <c r="I1523">
        <v>0</v>
      </c>
      <c r="J1523">
        <v>0</v>
      </c>
      <c r="K1523">
        <v>0</v>
      </c>
      <c r="L1523">
        <v>18500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424</v>
      </c>
      <c r="W1523">
        <v>22300</v>
      </c>
      <c r="X1523">
        <v>49</v>
      </c>
      <c r="Y1523">
        <v>3800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</row>
    <row r="1524" spans="1:57" x14ac:dyDescent="0.3">
      <c r="A1524" s="22">
        <v>45750</v>
      </c>
      <c r="B1524">
        <v>138</v>
      </c>
      <c r="C1524" t="s">
        <v>70</v>
      </c>
      <c r="D1524">
        <v>91568</v>
      </c>
      <c r="E1524" t="s">
        <v>355</v>
      </c>
      <c r="F1524">
        <v>101507</v>
      </c>
      <c r="G1524" s="1">
        <v>45731.423611111109</v>
      </c>
      <c r="H1524">
        <v>0</v>
      </c>
      <c r="I1524">
        <v>0</v>
      </c>
      <c r="J1524">
        <v>0</v>
      </c>
      <c r="K1524">
        <v>0</v>
      </c>
      <c r="L1524">
        <v>1600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46</v>
      </c>
      <c r="W1524">
        <v>2400</v>
      </c>
      <c r="X1524">
        <v>7</v>
      </c>
      <c r="Y1524">
        <v>800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</row>
    <row r="1525" spans="1:57" x14ac:dyDescent="0.3">
      <c r="A1525" s="22">
        <v>45750</v>
      </c>
      <c r="B1525">
        <v>139</v>
      </c>
      <c r="C1525" t="s">
        <v>96</v>
      </c>
      <c r="D1525">
        <v>88499</v>
      </c>
      <c r="E1525" t="s">
        <v>389</v>
      </c>
      <c r="F1525">
        <v>101536</v>
      </c>
      <c r="G1525" s="1">
        <v>45734.04791666667</v>
      </c>
      <c r="H1525">
        <v>0</v>
      </c>
      <c r="I1525">
        <v>0</v>
      </c>
      <c r="J1525">
        <v>0</v>
      </c>
      <c r="K1525">
        <v>0</v>
      </c>
      <c r="L1525">
        <v>50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50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</row>
    <row r="1526" spans="1:57" x14ac:dyDescent="0.3">
      <c r="A1526" s="22">
        <v>45750</v>
      </c>
      <c r="B1526">
        <v>132</v>
      </c>
      <c r="C1526" t="s">
        <v>87</v>
      </c>
      <c r="D1526">
        <v>25011</v>
      </c>
      <c r="E1526" t="s">
        <v>377</v>
      </c>
      <c r="F1526">
        <v>101567</v>
      </c>
      <c r="G1526" s="1">
        <v>45734.070833333331</v>
      </c>
      <c r="H1526">
        <v>0</v>
      </c>
      <c r="I1526">
        <v>0</v>
      </c>
      <c r="J1526">
        <v>0</v>
      </c>
      <c r="K1526">
        <v>0</v>
      </c>
      <c r="L1526">
        <v>550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8</v>
      </c>
      <c r="W1526">
        <v>600</v>
      </c>
      <c r="X1526">
        <v>1</v>
      </c>
      <c r="Y1526">
        <v>50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</row>
    <row r="1527" spans="1:57" x14ac:dyDescent="0.3">
      <c r="A1527" s="22">
        <v>45750</v>
      </c>
      <c r="B1527">
        <v>147</v>
      </c>
      <c r="C1527" t="s">
        <v>156</v>
      </c>
      <c r="D1527">
        <v>79287</v>
      </c>
      <c r="E1527" t="s">
        <v>242</v>
      </c>
      <c r="F1527">
        <v>101580</v>
      </c>
      <c r="G1527" s="1">
        <v>45734.46875</v>
      </c>
      <c r="H1527">
        <v>0</v>
      </c>
      <c r="I1527">
        <v>0</v>
      </c>
      <c r="J1527">
        <v>0</v>
      </c>
      <c r="K1527">
        <v>0</v>
      </c>
      <c r="L1527">
        <v>2150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114</v>
      </c>
      <c r="W1527">
        <v>6550</v>
      </c>
      <c r="X1527">
        <v>50</v>
      </c>
      <c r="Y1527">
        <v>4400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</row>
    <row r="1528" spans="1:57" x14ac:dyDescent="0.3">
      <c r="A1528" s="22">
        <v>45750</v>
      </c>
      <c r="B1528">
        <v>127</v>
      </c>
      <c r="C1528" t="s">
        <v>56</v>
      </c>
      <c r="D1528">
        <v>2490</v>
      </c>
      <c r="E1528" t="s">
        <v>171</v>
      </c>
      <c r="F1528">
        <v>100626</v>
      </c>
      <c r="G1528" s="1">
        <v>45681.617361111108</v>
      </c>
      <c r="H1528">
        <v>0</v>
      </c>
      <c r="I1528">
        <v>0</v>
      </c>
      <c r="J1528">
        <v>0</v>
      </c>
      <c r="K1528">
        <v>0</v>
      </c>
      <c r="L1528">
        <v>9200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196</v>
      </c>
      <c r="W1528">
        <v>10850</v>
      </c>
      <c r="X1528">
        <v>20</v>
      </c>
      <c r="Y1528">
        <v>1650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</row>
    <row r="1529" spans="1:57" x14ac:dyDescent="0.3">
      <c r="A1529" s="22">
        <v>45750</v>
      </c>
      <c r="B1529">
        <v>137</v>
      </c>
      <c r="C1529" t="s">
        <v>117</v>
      </c>
      <c r="D1529">
        <v>881072</v>
      </c>
      <c r="E1529" t="s">
        <v>500</v>
      </c>
      <c r="F1529">
        <v>101792</v>
      </c>
      <c r="G1529" s="1">
        <v>45744.359027777777</v>
      </c>
      <c r="H1529">
        <v>0</v>
      </c>
      <c r="I1529">
        <v>0</v>
      </c>
      <c r="J1529">
        <v>0</v>
      </c>
      <c r="K1529">
        <v>0</v>
      </c>
      <c r="L1529">
        <v>50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19</v>
      </c>
      <c r="W1529">
        <v>950</v>
      </c>
      <c r="X1529">
        <v>18</v>
      </c>
      <c r="Y1529">
        <v>900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</row>
    <row r="1530" spans="1:57" x14ac:dyDescent="0.3">
      <c r="A1530" s="22">
        <v>45750</v>
      </c>
      <c r="B1530">
        <v>128</v>
      </c>
      <c r="C1530" t="s">
        <v>63</v>
      </c>
      <c r="D1530">
        <v>2494</v>
      </c>
      <c r="E1530" t="s">
        <v>175</v>
      </c>
      <c r="F1530">
        <v>900006</v>
      </c>
      <c r="G1530" s="1">
        <v>45682.601388888892</v>
      </c>
      <c r="H1530">
        <v>0</v>
      </c>
      <c r="I1530">
        <v>0</v>
      </c>
      <c r="J1530">
        <v>0</v>
      </c>
      <c r="K1530">
        <v>0</v>
      </c>
      <c r="L1530">
        <v>14150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717</v>
      </c>
      <c r="W1530">
        <v>38100</v>
      </c>
      <c r="X1530">
        <v>94</v>
      </c>
      <c r="Y1530">
        <v>23950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</row>
    <row r="1531" spans="1:57" x14ac:dyDescent="0.3">
      <c r="A1531" s="22">
        <v>45750</v>
      </c>
      <c r="B1531">
        <v>145</v>
      </c>
      <c r="C1531" t="s">
        <v>154</v>
      </c>
      <c r="D1531">
        <v>581034</v>
      </c>
      <c r="E1531" t="s">
        <v>1980</v>
      </c>
      <c r="F1531">
        <v>101760</v>
      </c>
      <c r="G1531" s="1">
        <v>45749.289583333331</v>
      </c>
      <c r="H1531">
        <v>0</v>
      </c>
      <c r="I1531">
        <v>0</v>
      </c>
      <c r="J1531">
        <v>0</v>
      </c>
      <c r="K1531">
        <v>0</v>
      </c>
      <c r="L1531">
        <v>4850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132</v>
      </c>
      <c r="W1531">
        <v>6600</v>
      </c>
      <c r="X1531">
        <v>35</v>
      </c>
      <c r="Y1531">
        <v>1750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</row>
    <row r="1532" spans="1:57" x14ac:dyDescent="0.3">
      <c r="A1532" s="22">
        <v>45750</v>
      </c>
      <c r="B1532">
        <v>139</v>
      </c>
      <c r="C1532" t="s">
        <v>96</v>
      </c>
      <c r="D1532">
        <v>5538</v>
      </c>
      <c r="E1532" t="s">
        <v>230</v>
      </c>
      <c r="F1532">
        <v>101275</v>
      </c>
      <c r="G1532" s="1">
        <v>45715.347916666666</v>
      </c>
      <c r="H1532">
        <v>0</v>
      </c>
      <c r="I1532">
        <v>0</v>
      </c>
      <c r="J1532">
        <v>0</v>
      </c>
      <c r="K1532">
        <v>0</v>
      </c>
      <c r="L1532">
        <v>50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50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</row>
    <row r="1533" spans="1:57" x14ac:dyDescent="0.3">
      <c r="A1533" s="22">
        <v>45750</v>
      </c>
      <c r="B1533">
        <v>137</v>
      </c>
      <c r="C1533" t="s">
        <v>117</v>
      </c>
      <c r="D1533">
        <v>60836</v>
      </c>
      <c r="E1533" t="s">
        <v>1886</v>
      </c>
      <c r="F1533">
        <v>101794</v>
      </c>
      <c r="G1533" s="1">
        <v>45744.357638888891</v>
      </c>
      <c r="H1533">
        <v>0</v>
      </c>
      <c r="I1533">
        <v>0</v>
      </c>
      <c r="J1533">
        <v>0</v>
      </c>
      <c r="K1533">
        <v>0</v>
      </c>
      <c r="L1533">
        <v>3000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180</v>
      </c>
      <c r="W1533">
        <v>9200</v>
      </c>
      <c r="X1533">
        <v>26</v>
      </c>
      <c r="Y1533">
        <v>6000</v>
      </c>
      <c r="Z1533">
        <v>4</v>
      </c>
      <c r="AA1533">
        <v>200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</row>
    <row r="1534" spans="1:57" x14ac:dyDescent="0.3">
      <c r="A1534" s="22">
        <v>45750</v>
      </c>
      <c r="B1534">
        <v>147</v>
      </c>
      <c r="C1534" t="s">
        <v>156</v>
      </c>
      <c r="D1534">
        <v>44458</v>
      </c>
      <c r="E1534" t="s">
        <v>455</v>
      </c>
      <c r="F1534">
        <v>101709</v>
      </c>
      <c r="G1534" s="1">
        <v>45738.354861111111</v>
      </c>
      <c r="H1534">
        <v>0</v>
      </c>
      <c r="I1534">
        <v>0</v>
      </c>
      <c r="J1534">
        <v>0</v>
      </c>
      <c r="K1534">
        <v>0</v>
      </c>
      <c r="L1534">
        <v>10100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343</v>
      </c>
      <c r="W1534">
        <v>17250</v>
      </c>
      <c r="X1534">
        <v>68</v>
      </c>
      <c r="Y1534">
        <v>7150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</row>
    <row r="1535" spans="1:57" x14ac:dyDescent="0.3">
      <c r="A1535" s="22">
        <v>45750</v>
      </c>
      <c r="B1535">
        <v>146</v>
      </c>
      <c r="C1535" t="s">
        <v>79</v>
      </c>
      <c r="D1535">
        <v>6569</v>
      </c>
      <c r="E1535" t="s">
        <v>231</v>
      </c>
      <c r="F1535">
        <v>101313</v>
      </c>
      <c r="G1535" s="1">
        <v>45716.970833333333</v>
      </c>
      <c r="H1535">
        <v>0</v>
      </c>
      <c r="I1535">
        <v>0</v>
      </c>
      <c r="J1535">
        <v>0</v>
      </c>
      <c r="K1535">
        <v>0</v>
      </c>
      <c r="L1535">
        <v>3500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81</v>
      </c>
      <c r="W1535">
        <v>9100</v>
      </c>
      <c r="X1535">
        <v>12</v>
      </c>
      <c r="Y1535">
        <v>5600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</row>
    <row r="1536" spans="1:57" x14ac:dyDescent="0.3">
      <c r="A1536" s="22">
        <v>45750</v>
      </c>
      <c r="B1536">
        <v>132</v>
      </c>
      <c r="C1536" t="s">
        <v>87</v>
      </c>
      <c r="D1536">
        <v>425</v>
      </c>
      <c r="E1536" t="s">
        <v>1887</v>
      </c>
      <c r="F1536">
        <v>100339</v>
      </c>
      <c r="G1536" s="1">
        <v>45716.26666666667</v>
      </c>
      <c r="H1536">
        <v>0</v>
      </c>
      <c r="I1536">
        <v>0</v>
      </c>
      <c r="J1536">
        <v>0</v>
      </c>
      <c r="K1536">
        <v>0</v>
      </c>
      <c r="L1536">
        <v>1450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29</v>
      </c>
      <c r="W1536">
        <v>1550</v>
      </c>
      <c r="X1536">
        <v>2</v>
      </c>
      <c r="Y1536">
        <v>100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</row>
    <row r="1537" spans="1:57" x14ac:dyDescent="0.3">
      <c r="A1537" s="22">
        <v>45750</v>
      </c>
      <c r="B1537">
        <v>127</v>
      </c>
      <c r="C1537" t="s">
        <v>56</v>
      </c>
      <c r="D1537">
        <v>1453</v>
      </c>
      <c r="E1537" t="s">
        <v>160</v>
      </c>
      <c r="F1537">
        <v>101252</v>
      </c>
      <c r="G1537" s="1">
        <v>45708.804861111108</v>
      </c>
      <c r="H1537">
        <v>0</v>
      </c>
      <c r="I1537">
        <v>0</v>
      </c>
      <c r="J1537">
        <v>0</v>
      </c>
      <c r="K1537">
        <v>0</v>
      </c>
      <c r="L1537">
        <v>4050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64</v>
      </c>
      <c r="W1537">
        <v>5400</v>
      </c>
      <c r="X1537">
        <v>6</v>
      </c>
      <c r="Y1537">
        <v>1350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</row>
    <row r="1538" spans="1:57" x14ac:dyDescent="0.3">
      <c r="A1538" s="22">
        <v>45750</v>
      </c>
      <c r="B1538">
        <v>133</v>
      </c>
      <c r="C1538" t="s">
        <v>82</v>
      </c>
      <c r="D1538">
        <v>9646</v>
      </c>
      <c r="E1538" t="s">
        <v>232</v>
      </c>
      <c r="F1538">
        <v>101271</v>
      </c>
      <c r="G1538" s="1">
        <v>45714.79791666667</v>
      </c>
      <c r="H1538">
        <v>0</v>
      </c>
      <c r="I1538">
        <v>0</v>
      </c>
      <c r="J1538">
        <v>0</v>
      </c>
      <c r="K1538">
        <v>0</v>
      </c>
      <c r="L1538">
        <v>2450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75</v>
      </c>
      <c r="W1538">
        <v>3850</v>
      </c>
      <c r="X1538">
        <v>17</v>
      </c>
      <c r="Y1538">
        <v>1400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</row>
    <row r="1539" spans="1:57" x14ac:dyDescent="0.3">
      <c r="A1539" s="22">
        <v>45750</v>
      </c>
      <c r="B1539">
        <v>122</v>
      </c>
      <c r="C1539" t="s">
        <v>58</v>
      </c>
      <c r="D1539">
        <v>529</v>
      </c>
      <c r="E1539" t="s">
        <v>75</v>
      </c>
      <c r="F1539">
        <v>100033</v>
      </c>
      <c r="G1539" s="1">
        <v>45676.611111111109</v>
      </c>
      <c r="H1539">
        <v>0</v>
      </c>
      <c r="I1539">
        <v>0</v>
      </c>
      <c r="J1539">
        <v>0</v>
      </c>
      <c r="K1539">
        <v>0</v>
      </c>
      <c r="L1539">
        <v>12900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458</v>
      </c>
      <c r="W1539">
        <v>25200</v>
      </c>
      <c r="X1539">
        <v>121</v>
      </c>
      <c r="Y1539">
        <v>12300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</row>
    <row r="1540" spans="1:57" x14ac:dyDescent="0.3">
      <c r="A1540" s="22">
        <v>45750</v>
      </c>
      <c r="B1540">
        <v>143</v>
      </c>
      <c r="C1540" t="s">
        <v>89</v>
      </c>
      <c r="D1540">
        <v>712207</v>
      </c>
      <c r="E1540" t="s">
        <v>469</v>
      </c>
      <c r="F1540">
        <v>101732</v>
      </c>
      <c r="G1540" s="1">
        <v>45741.986805555556</v>
      </c>
      <c r="H1540">
        <v>0</v>
      </c>
      <c r="I1540">
        <v>0</v>
      </c>
      <c r="J1540">
        <v>0</v>
      </c>
      <c r="K1540">
        <v>0</v>
      </c>
      <c r="L1540">
        <v>10050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238</v>
      </c>
      <c r="W1540">
        <v>12800</v>
      </c>
      <c r="X1540">
        <v>37</v>
      </c>
      <c r="Y1540">
        <v>2750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</row>
    <row r="1541" spans="1:57" x14ac:dyDescent="0.3">
      <c r="A1541" s="22">
        <v>45750</v>
      </c>
      <c r="B1541">
        <v>130</v>
      </c>
      <c r="C1541" t="s">
        <v>60</v>
      </c>
      <c r="D1541">
        <v>512532</v>
      </c>
      <c r="E1541" t="s">
        <v>462</v>
      </c>
      <c r="F1541">
        <v>101729</v>
      </c>
      <c r="G1541" s="1">
        <v>45741.980555555558</v>
      </c>
      <c r="H1541">
        <v>0</v>
      </c>
      <c r="I1541">
        <v>0</v>
      </c>
      <c r="J1541">
        <v>0</v>
      </c>
      <c r="K1541">
        <v>0</v>
      </c>
      <c r="L1541">
        <v>1350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47</v>
      </c>
      <c r="W1541">
        <v>2500</v>
      </c>
      <c r="X1541">
        <v>5</v>
      </c>
      <c r="Y1541">
        <v>1150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</row>
    <row r="1542" spans="1:57" x14ac:dyDescent="0.3">
      <c r="A1542" s="22">
        <v>45750</v>
      </c>
      <c r="B1542">
        <v>147</v>
      </c>
      <c r="C1542" t="s">
        <v>156</v>
      </c>
      <c r="D1542">
        <v>89630</v>
      </c>
      <c r="E1542" t="s">
        <v>319</v>
      </c>
      <c r="F1542">
        <v>101384</v>
      </c>
      <c r="G1542" s="1">
        <v>45728.311805555553</v>
      </c>
      <c r="H1542">
        <v>0</v>
      </c>
      <c r="I1542">
        <v>0</v>
      </c>
      <c r="J1542">
        <v>0</v>
      </c>
      <c r="K1542">
        <v>0</v>
      </c>
      <c r="L1542">
        <v>3850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113</v>
      </c>
      <c r="W1542">
        <v>16550</v>
      </c>
      <c r="X1542">
        <v>22</v>
      </c>
      <c r="Y1542">
        <v>12700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</row>
    <row r="1543" spans="1:57" x14ac:dyDescent="0.3">
      <c r="A1543" s="22">
        <v>45750</v>
      </c>
      <c r="B1543">
        <v>122</v>
      </c>
      <c r="C1543" t="s">
        <v>58</v>
      </c>
      <c r="D1543">
        <v>1535</v>
      </c>
      <c r="E1543" t="s">
        <v>59</v>
      </c>
      <c r="F1543">
        <v>101229</v>
      </c>
      <c r="G1543" s="1">
        <v>45700.238888888889</v>
      </c>
      <c r="H1543">
        <v>0</v>
      </c>
      <c r="I1543">
        <v>0</v>
      </c>
      <c r="J1543">
        <v>0</v>
      </c>
      <c r="K1543">
        <v>0</v>
      </c>
      <c r="L1543">
        <v>1100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41</v>
      </c>
      <c r="W1543">
        <v>2050</v>
      </c>
      <c r="X1543">
        <v>10</v>
      </c>
      <c r="Y1543">
        <v>950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</row>
    <row r="1544" spans="1:57" x14ac:dyDescent="0.3">
      <c r="A1544" s="22">
        <v>45750</v>
      </c>
      <c r="B1544">
        <v>142</v>
      </c>
      <c r="C1544" t="s">
        <v>64</v>
      </c>
      <c r="D1544">
        <v>5634</v>
      </c>
      <c r="E1544" t="s">
        <v>65</v>
      </c>
      <c r="F1544">
        <v>100370</v>
      </c>
      <c r="G1544" s="1">
        <v>45714.779166666667</v>
      </c>
      <c r="H1544">
        <v>0</v>
      </c>
      <c r="I1544">
        <v>0</v>
      </c>
      <c r="J1544">
        <v>0</v>
      </c>
      <c r="K1544">
        <v>0</v>
      </c>
      <c r="L1544">
        <v>-3350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250</v>
      </c>
      <c r="W1544">
        <v>12500</v>
      </c>
      <c r="X1544">
        <v>90</v>
      </c>
      <c r="Y1544">
        <v>15850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</row>
    <row r="1545" spans="1:57" x14ac:dyDescent="0.3">
      <c r="A1545" s="22">
        <v>45750</v>
      </c>
      <c r="B1545">
        <v>138</v>
      </c>
      <c r="C1545" t="s">
        <v>70</v>
      </c>
      <c r="D1545">
        <v>38404</v>
      </c>
      <c r="E1545" t="s">
        <v>397</v>
      </c>
      <c r="F1545">
        <v>101600</v>
      </c>
      <c r="G1545" s="1">
        <v>45735.27847222222</v>
      </c>
      <c r="H1545">
        <v>0</v>
      </c>
      <c r="I1545">
        <v>0</v>
      </c>
      <c r="J1545">
        <v>0</v>
      </c>
      <c r="K1545">
        <v>0</v>
      </c>
      <c r="L1545">
        <v>4950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113</v>
      </c>
      <c r="W1545">
        <v>5950</v>
      </c>
      <c r="X1545">
        <v>20</v>
      </c>
      <c r="Y1545">
        <v>1000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</row>
    <row r="1546" spans="1:57" x14ac:dyDescent="0.3">
      <c r="A1546" s="22">
        <v>45750</v>
      </c>
      <c r="B1546">
        <v>143</v>
      </c>
      <c r="C1546" t="s">
        <v>89</v>
      </c>
      <c r="D1546">
        <v>45574</v>
      </c>
      <c r="E1546" t="s">
        <v>438</v>
      </c>
      <c r="F1546">
        <v>101691</v>
      </c>
      <c r="G1546" s="1">
        <v>45737.300694444442</v>
      </c>
      <c r="H1546">
        <v>0</v>
      </c>
      <c r="I1546">
        <v>0</v>
      </c>
      <c r="J1546">
        <v>0</v>
      </c>
      <c r="K1546">
        <v>0</v>
      </c>
      <c r="L1546">
        <v>50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50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</row>
    <row r="1547" spans="1:57" x14ac:dyDescent="0.3">
      <c r="A1547" s="22">
        <v>45750</v>
      </c>
      <c r="B1547">
        <v>127</v>
      </c>
      <c r="C1547" t="s">
        <v>56</v>
      </c>
      <c r="D1547">
        <v>520</v>
      </c>
      <c r="E1547" t="s">
        <v>68</v>
      </c>
      <c r="F1547">
        <v>101188</v>
      </c>
      <c r="G1547" s="1">
        <v>45681.765277777777</v>
      </c>
      <c r="H1547">
        <v>0</v>
      </c>
      <c r="I1547">
        <v>0</v>
      </c>
      <c r="J1547">
        <v>0</v>
      </c>
      <c r="K1547">
        <v>0</v>
      </c>
      <c r="L1547">
        <v>25450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836</v>
      </c>
      <c r="W1547">
        <v>42700</v>
      </c>
      <c r="X1547">
        <v>181</v>
      </c>
      <c r="Y1547">
        <v>17250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</row>
    <row r="1548" spans="1:57" x14ac:dyDescent="0.3">
      <c r="A1548" s="22">
        <v>45750</v>
      </c>
      <c r="B1548">
        <v>128</v>
      </c>
      <c r="C1548" t="s">
        <v>63</v>
      </c>
      <c r="D1548">
        <v>4617</v>
      </c>
      <c r="E1548" t="s">
        <v>69</v>
      </c>
      <c r="F1548">
        <v>900014</v>
      </c>
      <c r="G1548" s="1">
        <v>45682.605555555558</v>
      </c>
      <c r="H1548">
        <v>0</v>
      </c>
      <c r="I1548">
        <v>0</v>
      </c>
      <c r="J1548">
        <v>0</v>
      </c>
      <c r="K1548">
        <v>0</v>
      </c>
      <c r="L1548">
        <v>16800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411</v>
      </c>
      <c r="W1548">
        <v>21800</v>
      </c>
      <c r="X1548">
        <v>40</v>
      </c>
      <c r="Y1548">
        <v>4000</v>
      </c>
      <c r="Z1548">
        <v>20</v>
      </c>
      <c r="AA1548">
        <v>1000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</row>
    <row r="1549" spans="1:57" x14ac:dyDescent="0.3">
      <c r="A1549" s="22">
        <v>45750</v>
      </c>
      <c r="B1549">
        <v>142</v>
      </c>
      <c r="C1549" t="s">
        <v>64</v>
      </c>
      <c r="D1549">
        <v>511490</v>
      </c>
      <c r="E1549" t="s">
        <v>1889</v>
      </c>
      <c r="F1549">
        <v>101926</v>
      </c>
      <c r="G1549" s="1">
        <v>45749.292361111111</v>
      </c>
      <c r="H1549">
        <v>0</v>
      </c>
      <c r="I1549">
        <v>0</v>
      </c>
      <c r="J1549">
        <v>0</v>
      </c>
      <c r="K1549">
        <v>0</v>
      </c>
      <c r="L1549">
        <v>2350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68</v>
      </c>
      <c r="W1549">
        <v>3550</v>
      </c>
      <c r="X1549">
        <v>15</v>
      </c>
      <c r="Y1549">
        <v>1200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</row>
    <row r="1550" spans="1:57" x14ac:dyDescent="0.3">
      <c r="A1550" s="22">
        <v>45750</v>
      </c>
      <c r="B1550">
        <v>140</v>
      </c>
      <c r="C1550" t="s">
        <v>158</v>
      </c>
      <c r="D1550">
        <v>965121</v>
      </c>
      <c r="E1550" t="s">
        <v>521</v>
      </c>
      <c r="F1550">
        <v>101776</v>
      </c>
      <c r="G1550" s="1">
        <v>45745.364583333336</v>
      </c>
      <c r="H1550">
        <v>0</v>
      </c>
      <c r="I1550">
        <v>0</v>
      </c>
      <c r="J1550">
        <v>0</v>
      </c>
      <c r="K1550">
        <v>0</v>
      </c>
      <c r="L1550">
        <v>3100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77</v>
      </c>
      <c r="W1550">
        <v>4000</v>
      </c>
      <c r="X1550">
        <v>9</v>
      </c>
      <c r="Y1550">
        <v>900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</row>
    <row r="1551" spans="1:57" x14ac:dyDescent="0.3">
      <c r="A1551" s="22">
        <v>45750</v>
      </c>
      <c r="B1551">
        <v>139</v>
      </c>
      <c r="C1551" t="s">
        <v>96</v>
      </c>
      <c r="D1551">
        <v>40434</v>
      </c>
      <c r="E1551" t="s">
        <v>357</v>
      </c>
      <c r="F1551">
        <v>101520</v>
      </c>
      <c r="G1551" s="1">
        <v>45731.429861111108</v>
      </c>
      <c r="H1551">
        <v>0</v>
      </c>
      <c r="I1551">
        <v>0</v>
      </c>
      <c r="J1551">
        <v>0</v>
      </c>
      <c r="K1551">
        <v>0</v>
      </c>
      <c r="L1551">
        <v>5200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235</v>
      </c>
      <c r="W1551">
        <v>12550</v>
      </c>
      <c r="X1551">
        <v>63</v>
      </c>
      <c r="Y1551">
        <v>7350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</row>
    <row r="1552" spans="1:57" x14ac:dyDescent="0.3">
      <c r="A1552" s="22">
        <v>45750</v>
      </c>
      <c r="B1552">
        <v>143</v>
      </c>
      <c r="C1552" t="s">
        <v>89</v>
      </c>
      <c r="D1552">
        <v>22003</v>
      </c>
      <c r="E1552" t="s">
        <v>368</v>
      </c>
      <c r="F1552">
        <v>101534</v>
      </c>
      <c r="G1552" s="1">
        <v>45731.454861111109</v>
      </c>
      <c r="H1552">
        <v>0</v>
      </c>
      <c r="I1552">
        <v>0</v>
      </c>
      <c r="J1552">
        <v>0</v>
      </c>
      <c r="K1552">
        <v>0</v>
      </c>
      <c r="L1552">
        <v>3450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63</v>
      </c>
      <c r="W1552">
        <v>4950</v>
      </c>
      <c r="X1552">
        <v>12</v>
      </c>
      <c r="Y1552">
        <v>1500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</row>
    <row r="1553" spans="1:57" x14ac:dyDescent="0.3">
      <c r="A1553" s="22">
        <v>45750</v>
      </c>
      <c r="B1553">
        <v>132</v>
      </c>
      <c r="C1553" t="s">
        <v>87</v>
      </c>
      <c r="D1553">
        <v>52723</v>
      </c>
      <c r="E1553" t="s">
        <v>379</v>
      </c>
      <c r="F1553">
        <v>101549</v>
      </c>
      <c r="G1553" s="1">
        <v>45734.068055555559</v>
      </c>
      <c r="H1553">
        <v>0</v>
      </c>
      <c r="I1553">
        <v>0</v>
      </c>
      <c r="J1553">
        <v>0</v>
      </c>
      <c r="K1553">
        <v>0</v>
      </c>
      <c r="L1553">
        <v>1600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31</v>
      </c>
      <c r="W1553">
        <v>1600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</row>
    <row r="1554" spans="1:57" x14ac:dyDescent="0.3">
      <c r="A1554" s="22">
        <v>45750</v>
      </c>
      <c r="B1554">
        <v>143</v>
      </c>
      <c r="C1554" t="s">
        <v>89</v>
      </c>
      <c r="D1554">
        <v>136698</v>
      </c>
      <c r="E1554" t="s">
        <v>510</v>
      </c>
      <c r="F1554">
        <v>101872</v>
      </c>
      <c r="G1554" s="1">
        <v>45745.347916666666</v>
      </c>
      <c r="H1554">
        <v>0</v>
      </c>
      <c r="I1554">
        <v>0</v>
      </c>
      <c r="J1554">
        <v>0</v>
      </c>
      <c r="K1554">
        <v>0</v>
      </c>
      <c r="L1554">
        <v>9450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187</v>
      </c>
      <c r="W1554">
        <v>12150</v>
      </c>
      <c r="X1554">
        <v>28</v>
      </c>
      <c r="Y1554">
        <v>2700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</row>
    <row r="1555" spans="1:57" x14ac:dyDescent="0.3">
      <c r="A1555" s="22">
        <v>45750</v>
      </c>
      <c r="B1555">
        <v>133</v>
      </c>
      <c r="C1555" t="s">
        <v>82</v>
      </c>
      <c r="D1555">
        <v>833013</v>
      </c>
      <c r="E1555" t="s">
        <v>1888</v>
      </c>
      <c r="F1555">
        <v>101947</v>
      </c>
      <c r="G1555" s="1">
        <v>45749.344444444447</v>
      </c>
      <c r="H1555">
        <v>0</v>
      </c>
      <c r="I1555">
        <v>0</v>
      </c>
      <c r="J1555">
        <v>0</v>
      </c>
      <c r="K1555">
        <v>0</v>
      </c>
      <c r="L1555">
        <v>500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10</v>
      </c>
      <c r="W1555">
        <v>550</v>
      </c>
      <c r="X1555">
        <v>1</v>
      </c>
      <c r="Y1555">
        <v>50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</row>
    <row r="1556" spans="1:57" x14ac:dyDescent="0.3">
      <c r="A1556" s="22">
        <v>45750</v>
      </c>
      <c r="B1556">
        <v>147</v>
      </c>
      <c r="C1556" t="s">
        <v>156</v>
      </c>
      <c r="D1556">
        <v>20989</v>
      </c>
      <c r="E1556" t="s">
        <v>333</v>
      </c>
      <c r="F1556">
        <v>101441</v>
      </c>
      <c r="G1556" s="1">
        <v>45728.878472222219</v>
      </c>
      <c r="H1556">
        <v>0</v>
      </c>
      <c r="I1556">
        <v>0</v>
      </c>
      <c r="J1556">
        <v>0</v>
      </c>
      <c r="K1556">
        <v>0</v>
      </c>
      <c r="L1556">
        <v>500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10</v>
      </c>
      <c r="W1556">
        <v>500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</row>
    <row r="1557" spans="1:57" x14ac:dyDescent="0.3">
      <c r="A1557" s="22">
        <v>45750</v>
      </c>
      <c r="B1557">
        <v>135</v>
      </c>
      <c r="C1557" t="s">
        <v>72</v>
      </c>
      <c r="D1557">
        <v>89572</v>
      </c>
      <c r="E1557" t="s">
        <v>276</v>
      </c>
      <c r="F1557">
        <v>101394</v>
      </c>
      <c r="G1557" s="1">
        <v>45723.84097222222</v>
      </c>
      <c r="H1557">
        <v>0</v>
      </c>
      <c r="I1557">
        <v>0</v>
      </c>
      <c r="J1557">
        <v>0</v>
      </c>
      <c r="K1557">
        <v>0</v>
      </c>
      <c r="L1557">
        <v>800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61</v>
      </c>
      <c r="W1557">
        <v>3050</v>
      </c>
      <c r="X1557">
        <v>7</v>
      </c>
      <c r="Y1557">
        <v>2250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</row>
    <row r="1558" spans="1:57" x14ac:dyDescent="0.3">
      <c r="A1558" s="22">
        <v>45750</v>
      </c>
      <c r="B1558">
        <v>147</v>
      </c>
      <c r="C1558" t="s">
        <v>156</v>
      </c>
      <c r="D1558">
        <v>69092</v>
      </c>
      <c r="E1558" t="s">
        <v>430</v>
      </c>
      <c r="F1558">
        <v>101629</v>
      </c>
      <c r="G1558" s="1">
        <v>45736.279166666667</v>
      </c>
      <c r="H1558">
        <v>0</v>
      </c>
      <c r="I1558">
        <v>0</v>
      </c>
      <c r="J1558">
        <v>0</v>
      </c>
      <c r="K1558">
        <v>0</v>
      </c>
      <c r="L1558">
        <v>4250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110</v>
      </c>
      <c r="W1558">
        <v>5500</v>
      </c>
      <c r="X1558">
        <v>7</v>
      </c>
      <c r="Y1558">
        <v>1250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</row>
    <row r="1559" spans="1:57" x14ac:dyDescent="0.3">
      <c r="A1559" s="22">
        <v>45750</v>
      </c>
      <c r="B1559">
        <v>144</v>
      </c>
      <c r="C1559" t="s">
        <v>120</v>
      </c>
      <c r="D1559">
        <v>79331</v>
      </c>
      <c r="E1559" t="s">
        <v>275</v>
      </c>
      <c r="F1559">
        <v>101361</v>
      </c>
      <c r="G1559" s="1">
        <v>45722.944444444445</v>
      </c>
      <c r="H1559">
        <v>0</v>
      </c>
      <c r="I1559">
        <v>0</v>
      </c>
      <c r="J1559">
        <v>0</v>
      </c>
      <c r="K1559">
        <v>0</v>
      </c>
      <c r="L1559">
        <v>1350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37</v>
      </c>
      <c r="W1559">
        <v>2000</v>
      </c>
      <c r="X1559">
        <v>4</v>
      </c>
      <c r="Y1559">
        <v>650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 x14ac:dyDescent="0.3">
      <c r="A1560" s="22">
        <v>45750</v>
      </c>
      <c r="B1560">
        <v>121</v>
      </c>
      <c r="C1560" t="s">
        <v>77</v>
      </c>
      <c r="D1560">
        <v>44518</v>
      </c>
      <c r="E1560" t="s">
        <v>345</v>
      </c>
      <c r="F1560">
        <v>101488</v>
      </c>
      <c r="G1560" s="1">
        <v>45729.841666666667</v>
      </c>
      <c r="H1560">
        <v>0</v>
      </c>
      <c r="I1560">
        <v>0</v>
      </c>
      <c r="J1560">
        <v>0</v>
      </c>
      <c r="K1560">
        <v>0</v>
      </c>
      <c r="L1560">
        <v>4900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102</v>
      </c>
      <c r="W1560">
        <v>7700</v>
      </c>
      <c r="X1560">
        <v>21</v>
      </c>
      <c r="Y1560">
        <v>2800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 x14ac:dyDescent="0.3">
      <c r="A1561" s="22">
        <v>45750</v>
      </c>
      <c r="B1561">
        <v>145</v>
      </c>
      <c r="C1561" t="s">
        <v>154</v>
      </c>
      <c r="D1561">
        <v>90601</v>
      </c>
      <c r="E1561" t="s">
        <v>334</v>
      </c>
      <c r="F1561">
        <v>101459</v>
      </c>
      <c r="G1561" s="1">
        <v>45728.894444444442</v>
      </c>
      <c r="H1561">
        <v>0</v>
      </c>
      <c r="I1561">
        <v>0</v>
      </c>
      <c r="J1561">
        <v>0</v>
      </c>
      <c r="K1561">
        <v>0</v>
      </c>
      <c r="L1561">
        <v>16950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460</v>
      </c>
      <c r="W1561">
        <v>27800</v>
      </c>
      <c r="X1561">
        <v>91</v>
      </c>
      <c r="Y1561">
        <v>10850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</row>
    <row r="1562" spans="1:57" x14ac:dyDescent="0.3">
      <c r="A1562" s="22">
        <v>45750</v>
      </c>
      <c r="B1562">
        <v>138</v>
      </c>
      <c r="C1562" t="s">
        <v>70</v>
      </c>
      <c r="D1562">
        <v>661986</v>
      </c>
      <c r="E1562" t="s">
        <v>508</v>
      </c>
      <c r="F1562">
        <v>101833</v>
      </c>
      <c r="G1562" s="1">
        <v>45745.356249999997</v>
      </c>
      <c r="H1562">
        <v>0</v>
      </c>
      <c r="I1562">
        <v>0</v>
      </c>
      <c r="J1562">
        <v>0</v>
      </c>
      <c r="K1562">
        <v>0</v>
      </c>
      <c r="L1562">
        <v>1000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24</v>
      </c>
      <c r="W1562">
        <v>1200</v>
      </c>
      <c r="X1562">
        <v>4</v>
      </c>
      <c r="Y1562">
        <v>200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</row>
    <row r="1563" spans="1:57" x14ac:dyDescent="0.3">
      <c r="A1563" s="22">
        <v>45750</v>
      </c>
      <c r="B1563">
        <v>146</v>
      </c>
      <c r="C1563" t="s">
        <v>79</v>
      </c>
      <c r="D1563">
        <v>4584</v>
      </c>
      <c r="E1563" t="s">
        <v>234</v>
      </c>
      <c r="F1563">
        <v>101316</v>
      </c>
      <c r="G1563" s="1">
        <v>45716.95</v>
      </c>
      <c r="H1563">
        <v>0</v>
      </c>
      <c r="I1563">
        <v>0</v>
      </c>
      <c r="J1563">
        <v>0</v>
      </c>
      <c r="K1563">
        <v>0</v>
      </c>
      <c r="L1563">
        <v>9650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252</v>
      </c>
      <c r="W1563">
        <v>14900</v>
      </c>
      <c r="X1563">
        <v>49</v>
      </c>
      <c r="Y1563">
        <v>5250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</row>
    <row r="1564" spans="1:57" x14ac:dyDescent="0.3">
      <c r="A1564" s="22">
        <v>45750</v>
      </c>
      <c r="B1564">
        <v>138</v>
      </c>
      <c r="C1564" t="s">
        <v>70</v>
      </c>
      <c r="D1564">
        <v>84457</v>
      </c>
      <c r="E1564" t="s">
        <v>391</v>
      </c>
      <c r="F1564">
        <v>101544</v>
      </c>
      <c r="G1564" s="1">
        <v>45734.055555555555</v>
      </c>
      <c r="H1564">
        <v>0</v>
      </c>
      <c r="I1564">
        <v>0</v>
      </c>
      <c r="J1564">
        <v>0</v>
      </c>
      <c r="K1564">
        <v>0</v>
      </c>
      <c r="L1564">
        <v>15550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367</v>
      </c>
      <c r="W1564">
        <v>20500</v>
      </c>
      <c r="X1564">
        <v>32</v>
      </c>
      <c r="Y1564">
        <v>4950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</row>
    <row r="1565" spans="1:57" x14ac:dyDescent="0.3">
      <c r="A1565" s="22">
        <v>45750</v>
      </c>
      <c r="B1565">
        <v>432</v>
      </c>
      <c r="C1565" t="s">
        <v>146</v>
      </c>
      <c r="D1565">
        <v>6637</v>
      </c>
      <c r="E1565" t="s">
        <v>235</v>
      </c>
      <c r="F1565">
        <v>101297</v>
      </c>
      <c r="G1565" s="1">
        <v>45716.28125</v>
      </c>
      <c r="H1565">
        <v>0</v>
      </c>
      <c r="I1565">
        <v>0</v>
      </c>
      <c r="J1565">
        <v>0</v>
      </c>
      <c r="K1565">
        <v>0</v>
      </c>
      <c r="L1565">
        <v>1000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52</v>
      </c>
      <c r="W1565">
        <v>2600</v>
      </c>
      <c r="X1565">
        <v>13</v>
      </c>
      <c r="Y1565">
        <v>1600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</row>
    <row r="1566" spans="1:57" x14ac:dyDescent="0.3">
      <c r="A1566" s="22">
        <v>45751</v>
      </c>
      <c r="B1566">
        <v>122</v>
      </c>
      <c r="C1566" t="s">
        <v>58</v>
      </c>
      <c r="D1566">
        <v>560</v>
      </c>
      <c r="E1566" t="s">
        <v>91</v>
      </c>
      <c r="F1566">
        <v>100034</v>
      </c>
      <c r="G1566" s="1">
        <v>45676.611805555556</v>
      </c>
      <c r="H1566">
        <v>0</v>
      </c>
      <c r="I1566">
        <v>0</v>
      </c>
      <c r="J1566">
        <v>0</v>
      </c>
      <c r="K1566">
        <v>0</v>
      </c>
      <c r="L1566">
        <v>600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16</v>
      </c>
      <c r="W1566">
        <v>800</v>
      </c>
      <c r="X1566">
        <v>4</v>
      </c>
      <c r="Y1566">
        <v>200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</row>
    <row r="1567" spans="1:57" x14ac:dyDescent="0.3">
      <c r="A1567" s="22">
        <v>45751</v>
      </c>
      <c r="B1567">
        <v>130</v>
      </c>
      <c r="C1567" t="s">
        <v>60</v>
      </c>
      <c r="D1567">
        <v>1583</v>
      </c>
      <c r="E1567" t="s">
        <v>237</v>
      </c>
      <c r="F1567">
        <v>101306</v>
      </c>
      <c r="G1567" s="1">
        <v>45716.948611111111</v>
      </c>
      <c r="H1567">
        <v>0</v>
      </c>
      <c r="I1567">
        <v>0</v>
      </c>
      <c r="J1567">
        <v>0</v>
      </c>
      <c r="K1567">
        <v>0</v>
      </c>
      <c r="L1567">
        <v>8100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394</v>
      </c>
      <c r="W1567">
        <v>19950</v>
      </c>
      <c r="X1567">
        <v>80</v>
      </c>
      <c r="Y1567">
        <v>11850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</row>
    <row r="1568" spans="1:57" x14ac:dyDescent="0.3">
      <c r="A1568" s="22">
        <v>45751</v>
      </c>
      <c r="B1568">
        <v>147</v>
      </c>
      <c r="C1568" t="s">
        <v>156</v>
      </c>
      <c r="D1568">
        <v>39478</v>
      </c>
      <c r="E1568" t="s">
        <v>303</v>
      </c>
      <c r="F1568">
        <v>100757</v>
      </c>
      <c r="G1568" s="1">
        <v>45726.46875</v>
      </c>
      <c r="H1568">
        <v>0</v>
      </c>
      <c r="I1568">
        <v>0</v>
      </c>
      <c r="J1568">
        <v>0</v>
      </c>
      <c r="K1568">
        <v>0</v>
      </c>
      <c r="L1568">
        <v>7450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181</v>
      </c>
      <c r="W1568">
        <v>9350</v>
      </c>
      <c r="X1568">
        <v>20</v>
      </c>
      <c r="Y1568">
        <v>1900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</row>
    <row r="1569" spans="1:57" x14ac:dyDescent="0.3">
      <c r="A1569" s="22">
        <v>45751</v>
      </c>
      <c r="B1569">
        <v>127</v>
      </c>
      <c r="C1569" t="s">
        <v>56</v>
      </c>
      <c r="D1569">
        <v>9782</v>
      </c>
      <c r="E1569" t="s">
        <v>93</v>
      </c>
      <c r="F1569">
        <v>101264</v>
      </c>
      <c r="G1569" s="1">
        <v>45713.768750000003</v>
      </c>
      <c r="H1569">
        <v>0</v>
      </c>
      <c r="I1569">
        <v>0</v>
      </c>
      <c r="J1569">
        <v>0</v>
      </c>
      <c r="K1569">
        <v>0</v>
      </c>
      <c r="L1569">
        <v>30500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671</v>
      </c>
      <c r="W1569">
        <v>39450</v>
      </c>
      <c r="X1569">
        <v>95</v>
      </c>
      <c r="Y1569">
        <v>8950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</row>
    <row r="1570" spans="1:57" x14ac:dyDescent="0.3">
      <c r="A1570" s="22">
        <v>45751</v>
      </c>
      <c r="B1570">
        <v>145</v>
      </c>
      <c r="C1570" t="s">
        <v>154</v>
      </c>
      <c r="D1570">
        <v>17976</v>
      </c>
      <c r="E1570" t="s">
        <v>1331</v>
      </c>
      <c r="F1570">
        <v>101466</v>
      </c>
      <c r="G1570" s="1">
        <v>45728.9</v>
      </c>
      <c r="H1570">
        <v>0</v>
      </c>
      <c r="I1570">
        <v>0</v>
      </c>
      <c r="J1570">
        <v>0</v>
      </c>
      <c r="K1570">
        <v>0</v>
      </c>
      <c r="L1570">
        <v>2500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64</v>
      </c>
      <c r="W1570">
        <v>3550</v>
      </c>
      <c r="X1570">
        <v>11</v>
      </c>
      <c r="Y1570">
        <v>1050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</row>
    <row r="1571" spans="1:57" x14ac:dyDescent="0.3">
      <c r="A1571" s="22">
        <v>45751</v>
      </c>
      <c r="B1571">
        <v>130</v>
      </c>
      <c r="C1571" t="s">
        <v>60</v>
      </c>
      <c r="D1571">
        <v>98874</v>
      </c>
      <c r="E1571" t="s">
        <v>398</v>
      </c>
      <c r="F1571">
        <v>101589</v>
      </c>
      <c r="G1571" s="1">
        <v>45735.26458333333</v>
      </c>
      <c r="H1571">
        <v>0</v>
      </c>
      <c r="I1571">
        <v>0</v>
      </c>
      <c r="J1571">
        <v>0</v>
      </c>
      <c r="K1571">
        <v>0</v>
      </c>
      <c r="L1571">
        <v>2450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60</v>
      </c>
      <c r="W1571">
        <v>3000</v>
      </c>
      <c r="X1571">
        <v>8</v>
      </c>
      <c r="Y1571">
        <v>550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</row>
    <row r="1572" spans="1:57" x14ac:dyDescent="0.3">
      <c r="A1572" s="22">
        <v>45751</v>
      </c>
      <c r="B1572">
        <v>142</v>
      </c>
      <c r="C1572" t="s">
        <v>64</v>
      </c>
      <c r="D1572">
        <v>3615</v>
      </c>
      <c r="E1572" t="s">
        <v>84</v>
      </c>
      <c r="F1572">
        <v>100392</v>
      </c>
      <c r="G1572" s="1">
        <v>45707.525694444441</v>
      </c>
      <c r="H1572">
        <v>0</v>
      </c>
      <c r="I1572">
        <v>0</v>
      </c>
      <c r="J1572">
        <v>0</v>
      </c>
      <c r="K1572">
        <v>0</v>
      </c>
      <c r="L1572">
        <v>8800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304</v>
      </c>
      <c r="W1572">
        <v>35050</v>
      </c>
      <c r="X1572">
        <v>66</v>
      </c>
      <c r="Y1572">
        <v>26250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</row>
    <row r="1573" spans="1:57" x14ac:dyDescent="0.3">
      <c r="A1573" s="22">
        <v>45751</v>
      </c>
      <c r="B1573">
        <v>147</v>
      </c>
      <c r="C1573" t="s">
        <v>156</v>
      </c>
      <c r="D1573">
        <v>1569</v>
      </c>
      <c r="E1573" t="s">
        <v>239</v>
      </c>
      <c r="F1573">
        <v>101323</v>
      </c>
      <c r="G1573" s="1">
        <v>45716.956944444442</v>
      </c>
      <c r="H1573">
        <v>0</v>
      </c>
      <c r="I1573">
        <v>0</v>
      </c>
      <c r="J1573">
        <v>0</v>
      </c>
      <c r="K1573">
        <v>0</v>
      </c>
      <c r="L1573">
        <v>19850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427</v>
      </c>
      <c r="W1573">
        <v>23200</v>
      </c>
      <c r="X1573">
        <v>57</v>
      </c>
      <c r="Y1573">
        <v>3350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</row>
    <row r="1574" spans="1:57" x14ac:dyDescent="0.3">
      <c r="A1574" s="22">
        <v>45751</v>
      </c>
      <c r="B1574">
        <v>121</v>
      </c>
      <c r="C1574" t="s">
        <v>77</v>
      </c>
      <c r="D1574">
        <v>29223</v>
      </c>
      <c r="E1574" t="s">
        <v>346</v>
      </c>
      <c r="F1574">
        <v>101487</v>
      </c>
      <c r="G1574" s="1">
        <v>45729.840277777781</v>
      </c>
      <c r="H1574">
        <v>0</v>
      </c>
      <c r="I1574">
        <v>0</v>
      </c>
      <c r="J1574">
        <v>0</v>
      </c>
      <c r="K1574">
        <v>0</v>
      </c>
      <c r="L1574">
        <v>6050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98</v>
      </c>
      <c r="W1574">
        <v>7450</v>
      </c>
      <c r="X1574">
        <v>13</v>
      </c>
      <c r="Y1574">
        <v>1400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</row>
    <row r="1575" spans="1:57" x14ac:dyDescent="0.3">
      <c r="A1575" s="22">
        <v>45751</v>
      </c>
      <c r="B1575">
        <v>147</v>
      </c>
      <c r="C1575" t="s">
        <v>156</v>
      </c>
      <c r="D1575">
        <v>80424</v>
      </c>
      <c r="E1575" t="s">
        <v>428</v>
      </c>
      <c r="F1575">
        <v>101651</v>
      </c>
      <c r="G1575" s="1">
        <v>45736.348611111112</v>
      </c>
      <c r="H1575">
        <v>0</v>
      </c>
      <c r="I1575">
        <v>0</v>
      </c>
      <c r="J1575">
        <v>0</v>
      </c>
      <c r="K1575">
        <v>0</v>
      </c>
      <c r="L1575">
        <v>1350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130</v>
      </c>
      <c r="W1575">
        <v>6550</v>
      </c>
      <c r="X1575">
        <v>17</v>
      </c>
      <c r="Y1575">
        <v>5200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</row>
    <row r="1576" spans="1:57" x14ac:dyDescent="0.3">
      <c r="A1576" s="22">
        <v>45751</v>
      </c>
      <c r="B1576">
        <v>127</v>
      </c>
      <c r="C1576" t="s">
        <v>56</v>
      </c>
      <c r="D1576">
        <v>5677</v>
      </c>
      <c r="E1576" t="s">
        <v>252</v>
      </c>
      <c r="F1576">
        <v>100796</v>
      </c>
      <c r="G1576" s="1">
        <v>45681.552777777775</v>
      </c>
      <c r="H1576">
        <v>0</v>
      </c>
      <c r="I1576">
        <v>0</v>
      </c>
      <c r="J1576">
        <v>0</v>
      </c>
      <c r="K1576">
        <v>0</v>
      </c>
      <c r="L1576">
        <v>2200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111</v>
      </c>
      <c r="W1576">
        <v>5550</v>
      </c>
      <c r="X1576">
        <v>30</v>
      </c>
      <c r="Y1576">
        <v>3350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</row>
    <row r="1577" spans="1:57" x14ac:dyDescent="0.3">
      <c r="A1577" s="22">
        <v>45751</v>
      </c>
      <c r="B1577">
        <v>122</v>
      </c>
      <c r="C1577" t="s">
        <v>58</v>
      </c>
      <c r="D1577">
        <v>529</v>
      </c>
      <c r="E1577" t="s">
        <v>75</v>
      </c>
      <c r="F1577">
        <v>100033</v>
      </c>
      <c r="G1577" s="1">
        <v>45676.611111111109</v>
      </c>
      <c r="H1577">
        <v>0</v>
      </c>
      <c r="I1577">
        <v>0</v>
      </c>
      <c r="J1577">
        <v>0</v>
      </c>
      <c r="K1577">
        <v>0</v>
      </c>
      <c r="L1577">
        <v>8950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75</v>
      </c>
      <c r="W1577">
        <v>9300</v>
      </c>
      <c r="X1577">
        <v>7</v>
      </c>
      <c r="Y1577">
        <v>350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</row>
    <row r="1578" spans="1:57" x14ac:dyDescent="0.3">
      <c r="A1578" s="22">
        <v>45751</v>
      </c>
      <c r="B1578">
        <v>143</v>
      </c>
      <c r="C1578" t="s">
        <v>89</v>
      </c>
      <c r="D1578">
        <v>712207</v>
      </c>
      <c r="E1578" t="s">
        <v>469</v>
      </c>
      <c r="F1578">
        <v>101732</v>
      </c>
      <c r="G1578" s="1">
        <v>45741.986805555556</v>
      </c>
      <c r="H1578">
        <v>0</v>
      </c>
      <c r="I1578">
        <v>0</v>
      </c>
      <c r="J1578">
        <v>0</v>
      </c>
      <c r="K1578">
        <v>0</v>
      </c>
      <c r="L1578">
        <v>8600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277</v>
      </c>
      <c r="W1578">
        <v>14800</v>
      </c>
      <c r="X1578">
        <v>46</v>
      </c>
      <c r="Y1578">
        <v>6200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</row>
    <row r="1579" spans="1:57" x14ac:dyDescent="0.3">
      <c r="A1579" s="22">
        <v>45751</v>
      </c>
      <c r="B1579">
        <v>130</v>
      </c>
      <c r="C1579" t="s">
        <v>60</v>
      </c>
      <c r="D1579">
        <v>512532</v>
      </c>
      <c r="E1579" t="s">
        <v>462</v>
      </c>
      <c r="F1579">
        <v>101729</v>
      </c>
      <c r="G1579" s="1">
        <v>45741.980555555558</v>
      </c>
      <c r="H1579">
        <v>0</v>
      </c>
      <c r="I1579">
        <v>0</v>
      </c>
      <c r="J1579">
        <v>0</v>
      </c>
      <c r="K1579">
        <v>0</v>
      </c>
      <c r="L1579">
        <v>1550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118</v>
      </c>
      <c r="W1579">
        <v>5950</v>
      </c>
      <c r="X1579">
        <v>20</v>
      </c>
      <c r="Y1579">
        <v>4400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</row>
    <row r="1580" spans="1:57" x14ac:dyDescent="0.3">
      <c r="A1580" s="22">
        <v>45751</v>
      </c>
      <c r="B1580">
        <v>147</v>
      </c>
      <c r="C1580" t="s">
        <v>156</v>
      </c>
      <c r="D1580">
        <v>89630</v>
      </c>
      <c r="E1580" t="s">
        <v>319</v>
      </c>
      <c r="F1580">
        <v>101384</v>
      </c>
      <c r="G1580" s="1">
        <v>45728.311805555553</v>
      </c>
      <c r="H1580">
        <v>0</v>
      </c>
      <c r="I1580">
        <v>0</v>
      </c>
      <c r="J1580">
        <v>0</v>
      </c>
      <c r="K1580">
        <v>0</v>
      </c>
      <c r="L1580">
        <v>9550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84</v>
      </c>
      <c r="W1580">
        <v>12850</v>
      </c>
      <c r="X1580">
        <v>14</v>
      </c>
      <c r="Y1580">
        <v>3300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</row>
    <row r="1581" spans="1:57" x14ac:dyDescent="0.3">
      <c r="A1581" s="22">
        <v>45751</v>
      </c>
      <c r="B1581">
        <v>127</v>
      </c>
      <c r="C1581" t="s">
        <v>56</v>
      </c>
      <c r="D1581">
        <v>73244</v>
      </c>
      <c r="E1581" t="s">
        <v>277</v>
      </c>
      <c r="F1581">
        <v>101392</v>
      </c>
      <c r="G1581" s="1">
        <v>45723.837500000001</v>
      </c>
      <c r="H1581">
        <v>0</v>
      </c>
      <c r="I1581">
        <v>0</v>
      </c>
      <c r="J1581">
        <v>0</v>
      </c>
      <c r="K1581">
        <v>0</v>
      </c>
      <c r="L1581">
        <v>2850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68</v>
      </c>
      <c r="W1581">
        <v>3400</v>
      </c>
      <c r="X1581">
        <v>11</v>
      </c>
      <c r="Y1581">
        <v>550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</row>
    <row r="1582" spans="1:57" x14ac:dyDescent="0.3">
      <c r="A1582" s="22">
        <v>45751</v>
      </c>
      <c r="B1582">
        <v>142</v>
      </c>
      <c r="C1582" t="s">
        <v>64</v>
      </c>
      <c r="D1582">
        <v>5634</v>
      </c>
      <c r="E1582" t="s">
        <v>65</v>
      </c>
      <c r="F1582">
        <v>100370</v>
      </c>
      <c r="G1582" s="1">
        <v>45714.779166666667</v>
      </c>
      <c r="H1582">
        <v>0</v>
      </c>
      <c r="I1582">
        <v>0</v>
      </c>
      <c r="J1582">
        <v>0</v>
      </c>
      <c r="K1582">
        <v>0</v>
      </c>
      <c r="L1582">
        <v>13000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655</v>
      </c>
      <c r="W1582">
        <v>33150</v>
      </c>
      <c r="X1582">
        <v>151</v>
      </c>
      <c r="Y1582">
        <v>20150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</row>
    <row r="1583" spans="1:57" x14ac:dyDescent="0.3">
      <c r="A1583" s="22">
        <v>45751</v>
      </c>
      <c r="B1583">
        <v>138</v>
      </c>
      <c r="C1583" t="s">
        <v>70</v>
      </c>
      <c r="D1583">
        <v>38404</v>
      </c>
      <c r="E1583" t="s">
        <v>397</v>
      </c>
      <c r="F1583">
        <v>101600</v>
      </c>
      <c r="G1583" s="1">
        <v>45735.27847222222</v>
      </c>
      <c r="H1583">
        <v>0</v>
      </c>
      <c r="I1583">
        <v>0</v>
      </c>
      <c r="J1583">
        <v>0</v>
      </c>
      <c r="K1583">
        <v>0</v>
      </c>
      <c r="L1583">
        <v>4150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117</v>
      </c>
      <c r="W1583">
        <v>6100</v>
      </c>
      <c r="X1583">
        <v>17</v>
      </c>
      <c r="Y1583">
        <v>1950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</row>
    <row r="1584" spans="1:57" x14ac:dyDescent="0.3">
      <c r="A1584" s="22">
        <v>45751</v>
      </c>
      <c r="B1584">
        <v>143</v>
      </c>
      <c r="C1584" t="s">
        <v>89</v>
      </c>
      <c r="D1584">
        <v>45574</v>
      </c>
      <c r="E1584" t="s">
        <v>438</v>
      </c>
      <c r="F1584">
        <v>101691</v>
      </c>
      <c r="G1584" s="1">
        <v>45737.300694444442</v>
      </c>
      <c r="H1584">
        <v>0</v>
      </c>
      <c r="I1584">
        <v>0</v>
      </c>
      <c r="J1584">
        <v>0</v>
      </c>
      <c r="K1584">
        <v>0</v>
      </c>
      <c r="L1584">
        <v>50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50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</row>
    <row r="1585" spans="1:57" x14ac:dyDescent="0.3">
      <c r="A1585" s="22">
        <v>45751</v>
      </c>
      <c r="B1585">
        <v>127</v>
      </c>
      <c r="C1585" t="s">
        <v>56</v>
      </c>
      <c r="D1585">
        <v>520</v>
      </c>
      <c r="E1585" t="s">
        <v>68</v>
      </c>
      <c r="F1585">
        <v>101188</v>
      </c>
      <c r="G1585" s="1">
        <v>45681.765277777777</v>
      </c>
      <c r="H1585">
        <v>0</v>
      </c>
      <c r="I1585">
        <v>0</v>
      </c>
      <c r="J1585">
        <v>0</v>
      </c>
      <c r="K1585">
        <v>0</v>
      </c>
      <c r="L1585">
        <v>13200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682</v>
      </c>
      <c r="W1585">
        <v>34150</v>
      </c>
      <c r="X1585">
        <v>206</v>
      </c>
      <c r="Y1585">
        <v>20950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</row>
    <row r="1586" spans="1:57" x14ac:dyDescent="0.3">
      <c r="A1586" s="22">
        <v>45751</v>
      </c>
      <c r="B1586">
        <v>142</v>
      </c>
      <c r="C1586" t="s">
        <v>64</v>
      </c>
      <c r="D1586">
        <v>511490</v>
      </c>
      <c r="E1586" t="s">
        <v>1889</v>
      </c>
      <c r="F1586">
        <v>101926</v>
      </c>
      <c r="G1586" s="1">
        <v>45749.292361111111</v>
      </c>
      <c r="H1586">
        <v>0</v>
      </c>
      <c r="I1586">
        <v>0</v>
      </c>
      <c r="J1586">
        <v>0</v>
      </c>
      <c r="K1586">
        <v>0</v>
      </c>
      <c r="L1586">
        <v>200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>
        <v>400</v>
      </c>
      <c r="X1586">
        <v>4</v>
      </c>
      <c r="Y1586">
        <v>200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</row>
    <row r="1587" spans="1:57" x14ac:dyDescent="0.3">
      <c r="A1587" s="22">
        <v>45751</v>
      </c>
      <c r="B1587">
        <v>128</v>
      </c>
      <c r="C1587" t="s">
        <v>63</v>
      </c>
      <c r="D1587">
        <v>4617</v>
      </c>
      <c r="E1587" t="s">
        <v>69</v>
      </c>
      <c r="F1587">
        <v>900014</v>
      </c>
      <c r="G1587" s="1">
        <v>45682.605555555558</v>
      </c>
      <c r="H1587">
        <v>0</v>
      </c>
      <c r="I1587">
        <v>0</v>
      </c>
      <c r="J1587">
        <v>0</v>
      </c>
      <c r="K1587">
        <v>0</v>
      </c>
      <c r="L1587">
        <v>9450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235</v>
      </c>
      <c r="W1587">
        <v>13050</v>
      </c>
      <c r="X1587">
        <v>58</v>
      </c>
      <c r="Y1587">
        <v>3600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</row>
    <row r="1588" spans="1:57" x14ac:dyDescent="0.3">
      <c r="A1588" s="22">
        <v>45751</v>
      </c>
      <c r="B1588">
        <v>140</v>
      </c>
      <c r="C1588" t="s">
        <v>158</v>
      </c>
      <c r="D1588">
        <v>965121</v>
      </c>
      <c r="E1588" t="s">
        <v>521</v>
      </c>
      <c r="F1588">
        <v>101776</v>
      </c>
      <c r="G1588" s="1">
        <v>45745.364583333336</v>
      </c>
      <c r="H1588">
        <v>0</v>
      </c>
      <c r="I1588">
        <v>0</v>
      </c>
      <c r="J1588">
        <v>0</v>
      </c>
      <c r="K1588">
        <v>0</v>
      </c>
      <c r="L1588">
        <v>550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41</v>
      </c>
      <c r="W1588">
        <v>2350</v>
      </c>
      <c r="X1588">
        <v>7</v>
      </c>
      <c r="Y1588">
        <v>1800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</row>
    <row r="1589" spans="1:57" x14ac:dyDescent="0.3">
      <c r="A1589" s="22">
        <v>45751</v>
      </c>
      <c r="B1589">
        <v>130</v>
      </c>
      <c r="C1589" t="s">
        <v>60</v>
      </c>
      <c r="D1589">
        <v>623</v>
      </c>
      <c r="E1589" t="s">
        <v>128</v>
      </c>
      <c r="F1589">
        <v>101250</v>
      </c>
      <c r="G1589" s="1">
        <v>45707.890972222223</v>
      </c>
      <c r="H1589">
        <v>0</v>
      </c>
      <c r="I1589">
        <v>0</v>
      </c>
      <c r="J1589">
        <v>0</v>
      </c>
      <c r="K1589">
        <v>0</v>
      </c>
      <c r="L1589">
        <v>12250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300</v>
      </c>
      <c r="W1589">
        <v>15000</v>
      </c>
      <c r="X1589">
        <v>37</v>
      </c>
      <c r="Y1589">
        <v>2750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</row>
    <row r="1590" spans="1:57" x14ac:dyDescent="0.3">
      <c r="A1590" s="22">
        <v>45751</v>
      </c>
      <c r="B1590">
        <v>127</v>
      </c>
      <c r="C1590" t="s">
        <v>56</v>
      </c>
      <c r="D1590">
        <v>944759</v>
      </c>
      <c r="E1590" t="s">
        <v>483</v>
      </c>
      <c r="F1590">
        <v>101771</v>
      </c>
      <c r="G1590" s="1">
        <v>45743.416666666664</v>
      </c>
      <c r="H1590">
        <v>0</v>
      </c>
      <c r="I1590">
        <v>0</v>
      </c>
      <c r="J1590">
        <v>0</v>
      </c>
      <c r="K1590">
        <v>0</v>
      </c>
      <c r="L1590">
        <v>1200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26</v>
      </c>
      <c r="W1590">
        <v>1300</v>
      </c>
      <c r="X1590">
        <v>2</v>
      </c>
      <c r="Y1590">
        <v>100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</row>
    <row r="1591" spans="1:57" x14ac:dyDescent="0.3">
      <c r="A1591" s="22">
        <v>45751</v>
      </c>
      <c r="B1591">
        <v>142</v>
      </c>
      <c r="C1591" t="s">
        <v>64</v>
      </c>
      <c r="D1591">
        <v>87653</v>
      </c>
      <c r="E1591" t="s">
        <v>392</v>
      </c>
      <c r="F1591">
        <v>101586</v>
      </c>
      <c r="G1591" s="1">
        <v>45735.259722222225</v>
      </c>
      <c r="H1591">
        <v>0</v>
      </c>
      <c r="I1591">
        <v>0</v>
      </c>
      <c r="J1591">
        <v>0</v>
      </c>
      <c r="K1591">
        <v>0</v>
      </c>
      <c r="L1591">
        <v>1300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61</v>
      </c>
      <c r="W1591">
        <v>3150</v>
      </c>
      <c r="X1591">
        <v>13</v>
      </c>
      <c r="Y1591">
        <v>1850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</row>
    <row r="1592" spans="1:57" x14ac:dyDescent="0.3">
      <c r="A1592" s="22">
        <v>45751</v>
      </c>
      <c r="B1592">
        <v>139</v>
      </c>
      <c r="C1592" t="s">
        <v>96</v>
      </c>
      <c r="D1592">
        <v>43620</v>
      </c>
      <c r="E1592" t="s">
        <v>400</v>
      </c>
      <c r="F1592">
        <v>101598</v>
      </c>
      <c r="G1592" s="1">
        <v>45735.276388888888</v>
      </c>
      <c r="H1592">
        <v>0</v>
      </c>
      <c r="I1592">
        <v>0</v>
      </c>
      <c r="J1592">
        <v>0</v>
      </c>
      <c r="K1592">
        <v>0</v>
      </c>
      <c r="L1592">
        <v>2350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120</v>
      </c>
      <c r="W1592">
        <v>6000</v>
      </c>
      <c r="X1592">
        <v>16</v>
      </c>
      <c r="Y1592">
        <v>3650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</row>
    <row r="1593" spans="1:57" x14ac:dyDescent="0.3">
      <c r="A1593" s="22">
        <v>45751</v>
      </c>
      <c r="B1593">
        <v>130</v>
      </c>
      <c r="C1593" t="s">
        <v>60</v>
      </c>
      <c r="D1593">
        <v>372322</v>
      </c>
      <c r="E1593" t="s">
        <v>458</v>
      </c>
      <c r="F1593">
        <v>101032</v>
      </c>
      <c r="G1593" s="1">
        <v>45742.247916666667</v>
      </c>
      <c r="H1593">
        <v>0</v>
      </c>
      <c r="I1593">
        <v>0</v>
      </c>
      <c r="J1593">
        <v>0</v>
      </c>
      <c r="K1593">
        <v>0</v>
      </c>
      <c r="L1593">
        <v>50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7</v>
      </c>
      <c r="W1593">
        <v>350</v>
      </c>
      <c r="X1593">
        <v>6</v>
      </c>
      <c r="Y1593">
        <v>300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</row>
    <row r="1594" spans="1:57" x14ac:dyDescent="0.3">
      <c r="A1594" s="22">
        <v>45751</v>
      </c>
      <c r="B1594">
        <v>130</v>
      </c>
      <c r="C1594" t="s">
        <v>60</v>
      </c>
      <c r="D1594">
        <v>2665</v>
      </c>
      <c r="E1594" t="s">
        <v>125</v>
      </c>
      <c r="F1594">
        <v>100282</v>
      </c>
      <c r="G1594" s="1">
        <v>45684.570833333331</v>
      </c>
      <c r="H1594">
        <v>0</v>
      </c>
      <c r="I1594">
        <v>0</v>
      </c>
      <c r="J1594">
        <v>0</v>
      </c>
      <c r="K1594">
        <v>0</v>
      </c>
      <c r="L1594">
        <v>14550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776</v>
      </c>
      <c r="W1594">
        <v>48850</v>
      </c>
      <c r="X1594">
        <v>157</v>
      </c>
      <c r="Y1594">
        <v>34300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 x14ac:dyDescent="0.3">
      <c r="A1595" s="22">
        <v>45751</v>
      </c>
      <c r="B1595">
        <v>144</v>
      </c>
      <c r="C1595" t="s">
        <v>120</v>
      </c>
      <c r="D1595">
        <v>251497</v>
      </c>
      <c r="E1595" t="s">
        <v>4263</v>
      </c>
      <c r="F1595">
        <v>101985</v>
      </c>
      <c r="G1595" s="1">
        <v>45750.351388888892</v>
      </c>
      <c r="H1595">
        <v>0</v>
      </c>
      <c r="I1595">
        <v>0</v>
      </c>
      <c r="J1595">
        <v>0</v>
      </c>
      <c r="K1595">
        <v>0</v>
      </c>
      <c r="L1595">
        <v>200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5</v>
      </c>
      <c r="W1595">
        <v>250</v>
      </c>
      <c r="X1595">
        <v>1</v>
      </c>
      <c r="Y1595">
        <v>50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 x14ac:dyDescent="0.3">
      <c r="A1596" s="22">
        <v>45751</v>
      </c>
      <c r="B1596">
        <v>145</v>
      </c>
      <c r="C1596" t="s">
        <v>154</v>
      </c>
      <c r="D1596">
        <v>68204</v>
      </c>
      <c r="E1596" t="s">
        <v>370</v>
      </c>
      <c r="F1596">
        <v>101470</v>
      </c>
      <c r="G1596" s="1">
        <v>45729.834027777775</v>
      </c>
      <c r="H1596">
        <v>0</v>
      </c>
      <c r="I1596">
        <v>0</v>
      </c>
      <c r="J1596">
        <v>0</v>
      </c>
      <c r="K1596">
        <v>0</v>
      </c>
      <c r="L1596">
        <v>18550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562</v>
      </c>
      <c r="W1596">
        <v>30550</v>
      </c>
      <c r="X1596">
        <v>124</v>
      </c>
      <c r="Y1596">
        <v>12000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</row>
    <row r="1597" spans="1:57" x14ac:dyDescent="0.3">
      <c r="A1597" s="22">
        <v>45751</v>
      </c>
      <c r="B1597">
        <v>122</v>
      </c>
      <c r="C1597" t="s">
        <v>58</v>
      </c>
      <c r="D1597">
        <v>621</v>
      </c>
      <c r="E1597" t="s">
        <v>127</v>
      </c>
      <c r="F1597">
        <v>100028</v>
      </c>
      <c r="G1597" s="1">
        <v>45676.609722222223</v>
      </c>
      <c r="H1597">
        <v>0</v>
      </c>
      <c r="I1597">
        <v>0</v>
      </c>
      <c r="J1597">
        <v>0</v>
      </c>
      <c r="K1597">
        <v>0</v>
      </c>
      <c r="L1597">
        <v>12550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476</v>
      </c>
      <c r="W1597">
        <v>24550</v>
      </c>
      <c r="X1597">
        <v>131</v>
      </c>
      <c r="Y1597">
        <v>12000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</row>
    <row r="1598" spans="1:57" x14ac:dyDescent="0.3">
      <c r="A1598" s="22">
        <v>45751</v>
      </c>
      <c r="B1598">
        <v>127</v>
      </c>
      <c r="C1598" t="s">
        <v>56</v>
      </c>
      <c r="D1598">
        <v>5714</v>
      </c>
      <c r="E1598" t="s">
        <v>109</v>
      </c>
      <c r="F1598">
        <v>101105</v>
      </c>
      <c r="G1598" s="1">
        <v>45688.67291666667</v>
      </c>
      <c r="H1598">
        <v>0</v>
      </c>
      <c r="I1598">
        <v>0</v>
      </c>
      <c r="J1598">
        <v>0</v>
      </c>
      <c r="K1598">
        <v>0</v>
      </c>
      <c r="L1598">
        <v>1250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31</v>
      </c>
      <c r="W1598">
        <v>1550</v>
      </c>
      <c r="X1598">
        <v>6</v>
      </c>
      <c r="Y1598">
        <v>300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</row>
    <row r="1599" spans="1:57" x14ac:dyDescent="0.3">
      <c r="A1599" s="22">
        <v>45751</v>
      </c>
      <c r="B1599">
        <v>128</v>
      </c>
      <c r="C1599" t="s">
        <v>63</v>
      </c>
      <c r="D1599">
        <v>2641</v>
      </c>
      <c r="E1599" t="s">
        <v>108</v>
      </c>
      <c r="F1599">
        <v>900007</v>
      </c>
      <c r="G1599" s="1">
        <v>45682.575694444444</v>
      </c>
      <c r="H1599">
        <v>0</v>
      </c>
      <c r="I1599">
        <v>0</v>
      </c>
      <c r="J1599">
        <v>0</v>
      </c>
      <c r="K1599">
        <v>0</v>
      </c>
      <c r="L1599">
        <v>6650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276</v>
      </c>
      <c r="W1599">
        <v>14850</v>
      </c>
      <c r="X1599">
        <v>62</v>
      </c>
      <c r="Y1599">
        <v>8200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</row>
    <row r="1600" spans="1:57" x14ac:dyDescent="0.3">
      <c r="A1600" s="22">
        <v>45751</v>
      </c>
      <c r="B1600">
        <v>140</v>
      </c>
      <c r="C1600" t="s">
        <v>158</v>
      </c>
      <c r="D1600">
        <v>8796</v>
      </c>
      <c r="E1600" t="s">
        <v>439</v>
      </c>
      <c r="F1600">
        <v>101376</v>
      </c>
      <c r="G1600" s="1">
        <v>45722.956944444442</v>
      </c>
      <c r="H1600">
        <v>0</v>
      </c>
      <c r="I1600">
        <v>0</v>
      </c>
      <c r="J1600">
        <v>0</v>
      </c>
      <c r="K1600">
        <v>0</v>
      </c>
      <c r="L1600">
        <v>3500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188</v>
      </c>
      <c r="W1600">
        <v>10150</v>
      </c>
      <c r="X1600">
        <v>44</v>
      </c>
      <c r="Y1600">
        <v>6650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</row>
    <row r="1601" spans="1:57" x14ac:dyDescent="0.3">
      <c r="A1601" s="22">
        <v>45751</v>
      </c>
      <c r="B1601">
        <v>147</v>
      </c>
      <c r="C1601" t="s">
        <v>156</v>
      </c>
      <c r="D1601">
        <v>53851</v>
      </c>
      <c r="E1601" t="s">
        <v>435</v>
      </c>
      <c r="F1601">
        <v>101627</v>
      </c>
      <c r="G1601" s="1">
        <v>45736.275694444441</v>
      </c>
      <c r="H1601">
        <v>0</v>
      </c>
      <c r="I1601">
        <v>0</v>
      </c>
      <c r="J1601">
        <v>0</v>
      </c>
      <c r="K1601">
        <v>0</v>
      </c>
      <c r="L1601">
        <v>3900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132</v>
      </c>
      <c r="W1601">
        <v>6850</v>
      </c>
      <c r="X1601">
        <v>36</v>
      </c>
      <c r="Y1601">
        <v>2950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</row>
    <row r="1602" spans="1:57" x14ac:dyDescent="0.3">
      <c r="A1602" s="22">
        <v>45751</v>
      </c>
      <c r="B1602">
        <v>145</v>
      </c>
      <c r="C1602" t="s">
        <v>154</v>
      </c>
      <c r="D1602">
        <v>11867</v>
      </c>
      <c r="E1602" t="s">
        <v>347</v>
      </c>
      <c r="F1602">
        <v>101477</v>
      </c>
      <c r="G1602" s="1">
        <v>45729.835416666669</v>
      </c>
      <c r="H1602">
        <v>0</v>
      </c>
      <c r="I1602">
        <v>0</v>
      </c>
      <c r="J1602">
        <v>0</v>
      </c>
      <c r="K1602">
        <v>0</v>
      </c>
      <c r="L1602">
        <v>-450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153</v>
      </c>
      <c r="W1602">
        <v>7800</v>
      </c>
      <c r="X1602">
        <v>24</v>
      </c>
      <c r="Y1602">
        <v>8250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</row>
    <row r="1603" spans="1:57" x14ac:dyDescent="0.3">
      <c r="A1603" s="22">
        <v>45751</v>
      </c>
      <c r="B1603">
        <v>127</v>
      </c>
      <c r="C1603" t="s">
        <v>56</v>
      </c>
      <c r="D1603">
        <v>4699</v>
      </c>
      <c r="E1603" t="s">
        <v>114</v>
      </c>
      <c r="F1603">
        <v>101012</v>
      </c>
      <c r="G1603" s="1">
        <v>45681.624305555553</v>
      </c>
      <c r="H1603">
        <v>0</v>
      </c>
      <c r="I1603">
        <v>0</v>
      </c>
      <c r="J1603">
        <v>0</v>
      </c>
      <c r="K1603">
        <v>0</v>
      </c>
      <c r="L1603">
        <v>1600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188</v>
      </c>
      <c r="W1603">
        <v>9800</v>
      </c>
      <c r="X1603">
        <v>25</v>
      </c>
      <c r="Y1603">
        <v>8200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</row>
    <row r="1604" spans="1:57" x14ac:dyDescent="0.3">
      <c r="A1604" s="22">
        <v>45751</v>
      </c>
      <c r="B1604">
        <v>133</v>
      </c>
      <c r="C1604" t="s">
        <v>82</v>
      </c>
      <c r="D1604">
        <v>21056</v>
      </c>
      <c r="E1604" t="s">
        <v>262</v>
      </c>
      <c r="F1604">
        <v>101351</v>
      </c>
      <c r="G1604" s="1">
        <v>45721.984722222223</v>
      </c>
      <c r="H1604">
        <v>0</v>
      </c>
      <c r="I1604">
        <v>0</v>
      </c>
      <c r="J1604">
        <v>0</v>
      </c>
      <c r="K1604">
        <v>0</v>
      </c>
      <c r="L1604">
        <v>1100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26</v>
      </c>
      <c r="W1604">
        <v>1450</v>
      </c>
      <c r="X1604">
        <v>4</v>
      </c>
      <c r="Y1604">
        <v>350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</row>
    <row r="1605" spans="1:57" x14ac:dyDescent="0.3">
      <c r="A1605" s="22">
        <v>45751</v>
      </c>
      <c r="B1605">
        <v>135</v>
      </c>
      <c r="C1605" t="s">
        <v>72</v>
      </c>
      <c r="D1605">
        <v>931404</v>
      </c>
      <c r="E1605" t="s">
        <v>2255</v>
      </c>
      <c r="F1605">
        <v>101916</v>
      </c>
      <c r="G1605" s="1">
        <v>45748.129861111112</v>
      </c>
      <c r="H1605">
        <v>0</v>
      </c>
      <c r="I1605">
        <v>0</v>
      </c>
      <c r="J1605">
        <v>0</v>
      </c>
      <c r="K1605">
        <v>0</v>
      </c>
      <c r="L1605">
        <v>1850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35</v>
      </c>
      <c r="W1605">
        <v>2850</v>
      </c>
      <c r="X1605">
        <v>2</v>
      </c>
      <c r="Y1605">
        <v>1000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 x14ac:dyDescent="0.3">
      <c r="A1606" s="22">
        <v>45751</v>
      </c>
      <c r="B1606">
        <v>140</v>
      </c>
      <c r="C1606" t="s">
        <v>158</v>
      </c>
      <c r="D1606">
        <v>49730</v>
      </c>
      <c r="E1606" t="s">
        <v>399</v>
      </c>
      <c r="F1606">
        <v>101563</v>
      </c>
      <c r="G1606" s="1">
        <v>45734.074999999997</v>
      </c>
      <c r="H1606">
        <v>0</v>
      </c>
      <c r="I1606">
        <v>0</v>
      </c>
      <c r="J1606">
        <v>0</v>
      </c>
      <c r="K1606">
        <v>0</v>
      </c>
      <c r="L1606">
        <v>550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12</v>
      </c>
      <c r="W1606">
        <v>600</v>
      </c>
      <c r="X1606">
        <v>1</v>
      </c>
      <c r="Y1606">
        <v>50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</row>
    <row r="1607" spans="1:57" x14ac:dyDescent="0.3">
      <c r="A1607" s="22">
        <v>45751</v>
      </c>
      <c r="B1607">
        <v>121</v>
      </c>
      <c r="C1607" t="s">
        <v>77</v>
      </c>
      <c r="D1607">
        <v>27207</v>
      </c>
      <c r="E1607" t="s">
        <v>445</v>
      </c>
      <c r="F1607">
        <v>101697</v>
      </c>
      <c r="G1607" s="1">
        <v>45738.370138888888</v>
      </c>
      <c r="H1607">
        <v>0</v>
      </c>
      <c r="I1607">
        <v>0</v>
      </c>
      <c r="J1607">
        <v>0</v>
      </c>
      <c r="K1607">
        <v>0</v>
      </c>
      <c r="L1607">
        <v>11400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360</v>
      </c>
      <c r="W1607">
        <v>18450</v>
      </c>
      <c r="X1607">
        <v>32</v>
      </c>
      <c r="Y1607">
        <v>7050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 x14ac:dyDescent="0.3">
      <c r="A1608" s="22">
        <v>45751</v>
      </c>
      <c r="B1608">
        <v>127</v>
      </c>
      <c r="C1608" t="s">
        <v>56</v>
      </c>
      <c r="D1608">
        <v>4681</v>
      </c>
      <c r="E1608" t="s">
        <v>106</v>
      </c>
      <c r="F1608">
        <v>100101</v>
      </c>
      <c r="G1608" s="1">
        <v>45688.674305555556</v>
      </c>
      <c r="H1608">
        <v>0</v>
      </c>
      <c r="I1608">
        <v>0</v>
      </c>
      <c r="J1608">
        <v>0</v>
      </c>
      <c r="K1608">
        <v>0</v>
      </c>
      <c r="L1608">
        <v>4150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206</v>
      </c>
      <c r="W1608">
        <v>10350</v>
      </c>
      <c r="X1608">
        <v>58</v>
      </c>
      <c r="Y1608">
        <v>6200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 x14ac:dyDescent="0.3">
      <c r="A1609" s="22">
        <v>45751</v>
      </c>
      <c r="B1609">
        <v>147</v>
      </c>
      <c r="C1609" t="s">
        <v>156</v>
      </c>
      <c r="D1609">
        <v>588</v>
      </c>
      <c r="E1609" t="s">
        <v>380</v>
      </c>
      <c r="F1609">
        <v>101446</v>
      </c>
      <c r="G1609" s="1">
        <v>45728.884027777778</v>
      </c>
      <c r="H1609">
        <v>0</v>
      </c>
      <c r="I1609">
        <v>0</v>
      </c>
      <c r="J1609">
        <v>0</v>
      </c>
      <c r="K1609">
        <v>0</v>
      </c>
      <c r="L1609">
        <v>3350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77</v>
      </c>
      <c r="W1609">
        <v>5850</v>
      </c>
      <c r="X1609">
        <v>13</v>
      </c>
      <c r="Y1609">
        <v>2100</v>
      </c>
      <c r="Z1609">
        <v>4</v>
      </c>
      <c r="AA1609">
        <v>400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 x14ac:dyDescent="0.3">
      <c r="A1610" s="22">
        <v>45751</v>
      </c>
      <c r="B1610">
        <v>147</v>
      </c>
      <c r="C1610" t="s">
        <v>156</v>
      </c>
      <c r="D1610">
        <v>44622</v>
      </c>
      <c r="E1610" t="s">
        <v>409</v>
      </c>
      <c r="F1610">
        <v>101616</v>
      </c>
      <c r="G1610" s="1">
        <v>45736.270833333336</v>
      </c>
      <c r="H1610">
        <v>0</v>
      </c>
      <c r="I1610">
        <v>0</v>
      </c>
      <c r="J1610">
        <v>0</v>
      </c>
      <c r="K1610">
        <v>0</v>
      </c>
      <c r="L1610">
        <v>5250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117</v>
      </c>
      <c r="W1610">
        <v>6800</v>
      </c>
      <c r="X1610">
        <v>27</v>
      </c>
      <c r="Y1610">
        <v>1550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 x14ac:dyDescent="0.3">
      <c r="A1611" s="22">
        <v>45751</v>
      </c>
      <c r="B1611">
        <v>138</v>
      </c>
      <c r="C1611" t="s">
        <v>70</v>
      </c>
      <c r="D1611">
        <v>418375</v>
      </c>
      <c r="E1611" t="s">
        <v>470</v>
      </c>
      <c r="F1611">
        <v>101741</v>
      </c>
      <c r="G1611" s="1">
        <v>45741.98333333333</v>
      </c>
      <c r="H1611">
        <v>0</v>
      </c>
      <c r="I1611">
        <v>0</v>
      </c>
      <c r="J1611">
        <v>0</v>
      </c>
      <c r="K1611">
        <v>0</v>
      </c>
      <c r="L1611">
        <v>9950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256</v>
      </c>
      <c r="W1611">
        <v>12800</v>
      </c>
      <c r="X1611">
        <v>33</v>
      </c>
      <c r="Y1611">
        <v>2850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 x14ac:dyDescent="0.3">
      <c r="A1612" s="22">
        <v>45751</v>
      </c>
      <c r="B1612">
        <v>121</v>
      </c>
      <c r="C1612" t="s">
        <v>77</v>
      </c>
      <c r="D1612">
        <v>302773</v>
      </c>
      <c r="E1612" t="s">
        <v>4634</v>
      </c>
      <c r="F1612">
        <v>102023</v>
      </c>
      <c r="G1612" s="1">
        <v>45751.204861111109</v>
      </c>
      <c r="H1612">
        <v>0</v>
      </c>
      <c r="I1612">
        <v>0</v>
      </c>
      <c r="J1612">
        <v>0</v>
      </c>
      <c r="K1612">
        <v>0</v>
      </c>
      <c r="L1612">
        <v>-50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50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</row>
    <row r="1613" spans="1:57" x14ac:dyDescent="0.3">
      <c r="A1613" s="22">
        <v>45751</v>
      </c>
      <c r="B1613">
        <v>143</v>
      </c>
      <c r="C1613" t="s">
        <v>89</v>
      </c>
      <c r="D1613">
        <v>9907</v>
      </c>
      <c r="E1613" t="s">
        <v>165</v>
      </c>
      <c r="F1613">
        <v>101153</v>
      </c>
      <c r="G1613" s="1">
        <v>45708.747916666667</v>
      </c>
      <c r="H1613">
        <v>0</v>
      </c>
      <c r="I1613">
        <v>0</v>
      </c>
      <c r="J1613">
        <v>0</v>
      </c>
      <c r="K1613">
        <v>0</v>
      </c>
      <c r="L1613">
        <v>2700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112</v>
      </c>
      <c r="W1613">
        <v>8550</v>
      </c>
      <c r="X1613">
        <v>32</v>
      </c>
      <c r="Y1613">
        <v>5850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</row>
    <row r="1614" spans="1:57" x14ac:dyDescent="0.3">
      <c r="A1614" s="22">
        <v>45751</v>
      </c>
      <c r="B1614">
        <v>127</v>
      </c>
      <c r="C1614" t="s">
        <v>56</v>
      </c>
      <c r="D1614">
        <v>5811</v>
      </c>
      <c r="E1614" t="s">
        <v>166</v>
      </c>
      <c r="F1614">
        <v>100601</v>
      </c>
      <c r="G1614" s="1">
        <v>45681.737500000003</v>
      </c>
      <c r="H1614">
        <v>0</v>
      </c>
      <c r="I1614">
        <v>0</v>
      </c>
      <c r="J1614">
        <v>0</v>
      </c>
      <c r="K1614">
        <v>0</v>
      </c>
      <c r="L1614">
        <v>7950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312</v>
      </c>
      <c r="W1614">
        <v>15700</v>
      </c>
      <c r="X1614">
        <v>34</v>
      </c>
      <c r="Y1614">
        <v>7750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 x14ac:dyDescent="0.3">
      <c r="A1615" s="22">
        <v>45751</v>
      </c>
      <c r="B1615">
        <v>137</v>
      </c>
      <c r="C1615" t="s">
        <v>117</v>
      </c>
      <c r="D1615">
        <v>83645</v>
      </c>
      <c r="E1615" t="s">
        <v>371</v>
      </c>
      <c r="F1615">
        <v>100747</v>
      </c>
      <c r="G1615" s="1">
        <v>45731.461805555555</v>
      </c>
      <c r="H1615">
        <v>0</v>
      </c>
      <c r="I1615">
        <v>0</v>
      </c>
      <c r="J1615">
        <v>0</v>
      </c>
      <c r="K1615">
        <v>0</v>
      </c>
      <c r="L1615">
        <v>-800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39</v>
      </c>
      <c r="W1615">
        <v>2100</v>
      </c>
      <c r="X1615">
        <v>17</v>
      </c>
      <c r="Y1615">
        <v>2900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 x14ac:dyDescent="0.3">
      <c r="A1616" s="22">
        <v>45751</v>
      </c>
      <c r="B1616">
        <v>145</v>
      </c>
      <c r="C1616" t="s">
        <v>154</v>
      </c>
      <c r="D1616">
        <v>33440</v>
      </c>
      <c r="E1616" t="s">
        <v>348</v>
      </c>
      <c r="F1616">
        <v>101461</v>
      </c>
      <c r="G1616" s="1">
        <v>45728.896527777775</v>
      </c>
      <c r="H1616">
        <v>0</v>
      </c>
      <c r="I1616">
        <v>0</v>
      </c>
      <c r="J1616">
        <v>0</v>
      </c>
      <c r="K1616">
        <v>0</v>
      </c>
      <c r="L1616">
        <v>2000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53</v>
      </c>
      <c r="W1616">
        <v>2650</v>
      </c>
      <c r="X1616">
        <v>13</v>
      </c>
      <c r="Y1616">
        <v>650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</row>
    <row r="1617" spans="1:57" x14ac:dyDescent="0.3">
      <c r="A1617" s="22">
        <v>45751</v>
      </c>
      <c r="B1617">
        <v>127</v>
      </c>
      <c r="C1617" t="s">
        <v>56</v>
      </c>
      <c r="D1617">
        <v>113319</v>
      </c>
      <c r="E1617" t="s">
        <v>2256</v>
      </c>
      <c r="F1617">
        <v>101941</v>
      </c>
      <c r="G1617" s="1">
        <v>45749.29583333333</v>
      </c>
      <c r="H1617">
        <v>0</v>
      </c>
      <c r="I1617">
        <v>0</v>
      </c>
      <c r="J1617">
        <v>0</v>
      </c>
      <c r="K1617">
        <v>0</v>
      </c>
      <c r="L1617">
        <v>2200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46</v>
      </c>
      <c r="W1617">
        <v>2600</v>
      </c>
      <c r="X1617">
        <v>7</v>
      </c>
      <c r="Y1617">
        <v>400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</row>
    <row r="1618" spans="1:57" x14ac:dyDescent="0.3">
      <c r="A1618" s="22">
        <v>45751</v>
      </c>
      <c r="B1618">
        <v>147</v>
      </c>
      <c r="C1618" t="s">
        <v>156</v>
      </c>
      <c r="D1618">
        <v>16041</v>
      </c>
      <c r="E1618" t="s">
        <v>359</v>
      </c>
      <c r="F1618">
        <v>101503</v>
      </c>
      <c r="G1618" s="1">
        <v>45729.852777777778</v>
      </c>
      <c r="H1618">
        <v>0</v>
      </c>
      <c r="I1618">
        <v>0</v>
      </c>
      <c r="J1618">
        <v>0</v>
      </c>
      <c r="K1618">
        <v>0</v>
      </c>
      <c r="L1618">
        <v>1200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31</v>
      </c>
      <c r="W1618">
        <v>1550</v>
      </c>
      <c r="X1618">
        <v>4</v>
      </c>
      <c r="Y1618">
        <v>350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</row>
    <row r="1619" spans="1:57" x14ac:dyDescent="0.3">
      <c r="A1619" s="22">
        <v>45751</v>
      </c>
      <c r="B1619">
        <v>127</v>
      </c>
      <c r="C1619" t="s">
        <v>56</v>
      </c>
      <c r="D1619">
        <v>5775</v>
      </c>
      <c r="E1619" t="s">
        <v>144</v>
      </c>
      <c r="F1619">
        <v>100049</v>
      </c>
      <c r="G1619" s="1">
        <v>45681.600694444445</v>
      </c>
      <c r="H1619">
        <v>0</v>
      </c>
      <c r="I1619">
        <v>0</v>
      </c>
      <c r="J1619">
        <v>0</v>
      </c>
      <c r="K1619">
        <v>0</v>
      </c>
      <c r="L1619">
        <v>19300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305</v>
      </c>
      <c r="W1619">
        <v>27900</v>
      </c>
      <c r="X1619">
        <v>79</v>
      </c>
      <c r="Y1619">
        <v>8600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</row>
    <row r="1620" spans="1:57" x14ac:dyDescent="0.3">
      <c r="A1620" s="22">
        <v>45751</v>
      </c>
      <c r="B1620">
        <v>142</v>
      </c>
      <c r="C1620" t="s">
        <v>64</v>
      </c>
      <c r="D1620">
        <v>8850</v>
      </c>
      <c r="E1620" t="s">
        <v>218</v>
      </c>
      <c r="F1620">
        <v>101318</v>
      </c>
      <c r="G1620" s="1">
        <v>45716.955555555556</v>
      </c>
      <c r="H1620">
        <v>0</v>
      </c>
      <c r="I1620">
        <v>0</v>
      </c>
      <c r="J1620">
        <v>0</v>
      </c>
      <c r="K1620">
        <v>0</v>
      </c>
      <c r="L1620">
        <v>1950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86</v>
      </c>
      <c r="W1620">
        <v>4350</v>
      </c>
      <c r="X1620">
        <v>21</v>
      </c>
      <c r="Y1620">
        <v>2400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</row>
    <row r="1621" spans="1:57" x14ac:dyDescent="0.3">
      <c r="A1621" s="22">
        <v>45751</v>
      </c>
      <c r="B1621">
        <v>122</v>
      </c>
      <c r="C1621" t="s">
        <v>58</v>
      </c>
      <c r="D1621">
        <v>8855</v>
      </c>
      <c r="E1621" t="s">
        <v>149</v>
      </c>
      <c r="F1621">
        <v>100144</v>
      </c>
      <c r="G1621" s="1">
        <v>45679.340277777781</v>
      </c>
      <c r="H1621">
        <v>0</v>
      </c>
      <c r="I1621">
        <v>0</v>
      </c>
      <c r="J1621">
        <v>0</v>
      </c>
      <c r="K1621">
        <v>0</v>
      </c>
      <c r="L1621">
        <v>800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28</v>
      </c>
      <c r="W1621">
        <v>1550</v>
      </c>
      <c r="X1621">
        <v>6</v>
      </c>
      <c r="Y1621">
        <v>750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</row>
    <row r="1622" spans="1:57" x14ac:dyDescent="0.3">
      <c r="A1622" s="22">
        <v>45751</v>
      </c>
      <c r="B1622">
        <v>130</v>
      </c>
      <c r="C1622" t="s">
        <v>60</v>
      </c>
      <c r="D1622">
        <v>4759</v>
      </c>
      <c r="E1622" t="s">
        <v>150</v>
      </c>
      <c r="F1622">
        <v>101197</v>
      </c>
      <c r="G1622" s="1">
        <v>45684.651388888888</v>
      </c>
      <c r="H1622">
        <v>0</v>
      </c>
      <c r="I1622">
        <v>0</v>
      </c>
      <c r="J1622">
        <v>0</v>
      </c>
      <c r="K1622">
        <v>0</v>
      </c>
      <c r="L1622">
        <v>300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7</v>
      </c>
      <c r="W1622">
        <v>350</v>
      </c>
      <c r="X1622">
        <v>1</v>
      </c>
      <c r="Y1622">
        <v>50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</row>
    <row r="1623" spans="1:57" x14ac:dyDescent="0.3">
      <c r="A1623" s="22">
        <v>45751</v>
      </c>
      <c r="B1623">
        <v>144</v>
      </c>
      <c r="C1623" t="s">
        <v>120</v>
      </c>
      <c r="D1623">
        <v>3735</v>
      </c>
      <c r="E1623" t="s">
        <v>219</v>
      </c>
      <c r="F1623">
        <v>101329</v>
      </c>
      <c r="G1623" s="1">
        <v>45716.959722222222</v>
      </c>
      <c r="H1623">
        <v>0</v>
      </c>
      <c r="I1623">
        <v>0</v>
      </c>
      <c r="J1623">
        <v>0</v>
      </c>
      <c r="K1623">
        <v>0</v>
      </c>
      <c r="L1623">
        <v>500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60</v>
      </c>
      <c r="W1623">
        <v>3000</v>
      </c>
      <c r="X1623">
        <v>10</v>
      </c>
      <c r="Y1623">
        <v>2500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</row>
    <row r="1624" spans="1:57" x14ac:dyDescent="0.3">
      <c r="A1624" s="22">
        <v>45751</v>
      </c>
      <c r="B1624">
        <v>132</v>
      </c>
      <c r="C1624" t="s">
        <v>87</v>
      </c>
      <c r="D1624">
        <v>8857</v>
      </c>
      <c r="E1624" t="s">
        <v>151</v>
      </c>
      <c r="F1624">
        <v>100791</v>
      </c>
      <c r="G1624" s="1">
        <v>45707.380555555559</v>
      </c>
      <c r="H1624">
        <v>0</v>
      </c>
      <c r="I1624">
        <v>0</v>
      </c>
      <c r="J1624">
        <v>0</v>
      </c>
      <c r="K1624">
        <v>0</v>
      </c>
      <c r="L1624">
        <v>2400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238</v>
      </c>
      <c r="W1624">
        <v>12000</v>
      </c>
      <c r="X1624">
        <v>69</v>
      </c>
      <c r="Y1624">
        <v>9600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</row>
    <row r="1625" spans="1:57" x14ac:dyDescent="0.3">
      <c r="A1625" s="22">
        <v>45751</v>
      </c>
      <c r="B1625">
        <v>147</v>
      </c>
      <c r="C1625" t="s">
        <v>156</v>
      </c>
      <c r="D1625">
        <v>59036</v>
      </c>
      <c r="E1625" t="s">
        <v>335</v>
      </c>
      <c r="F1625">
        <v>101395</v>
      </c>
      <c r="G1625" s="1">
        <v>45728.314583333333</v>
      </c>
      <c r="H1625">
        <v>0</v>
      </c>
      <c r="I1625">
        <v>0</v>
      </c>
      <c r="J1625">
        <v>0</v>
      </c>
      <c r="K1625">
        <v>0</v>
      </c>
      <c r="L1625">
        <v>6500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224</v>
      </c>
      <c r="W1625">
        <v>11800</v>
      </c>
      <c r="X1625">
        <v>39</v>
      </c>
      <c r="Y1625">
        <v>5300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</row>
    <row r="1626" spans="1:57" x14ac:dyDescent="0.3">
      <c r="A1626" s="22">
        <v>45751</v>
      </c>
      <c r="B1626">
        <v>147</v>
      </c>
      <c r="C1626" t="s">
        <v>156</v>
      </c>
      <c r="D1626">
        <v>85659</v>
      </c>
      <c r="E1626" t="s">
        <v>410</v>
      </c>
      <c r="F1626">
        <v>101636</v>
      </c>
      <c r="G1626" s="1">
        <v>45736.285416666666</v>
      </c>
      <c r="H1626">
        <v>0</v>
      </c>
      <c r="I1626">
        <v>0</v>
      </c>
      <c r="J1626">
        <v>0</v>
      </c>
      <c r="K1626">
        <v>0</v>
      </c>
      <c r="L1626">
        <v>800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16</v>
      </c>
      <c r="W1626">
        <v>800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</row>
    <row r="1627" spans="1:57" x14ac:dyDescent="0.3">
      <c r="A1627" s="22">
        <v>45751</v>
      </c>
      <c r="B1627">
        <v>138</v>
      </c>
      <c r="C1627" t="s">
        <v>70</v>
      </c>
      <c r="D1627">
        <v>588426</v>
      </c>
      <c r="E1627" t="s">
        <v>513</v>
      </c>
      <c r="F1627">
        <v>101825</v>
      </c>
      <c r="G1627" s="1">
        <v>45745.356944444444</v>
      </c>
      <c r="H1627">
        <v>0</v>
      </c>
      <c r="I1627">
        <v>0</v>
      </c>
      <c r="J1627">
        <v>0</v>
      </c>
      <c r="K1627">
        <v>0</v>
      </c>
      <c r="L1627">
        <v>700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14</v>
      </c>
      <c r="W1627">
        <v>700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</row>
    <row r="1628" spans="1:57" x14ac:dyDescent="0.3">
      <c r="A1628" s="22">
        <v>45751</v>
      </c>
      <c r="B1628">
        <v>122</v>
      </c>
      <c r="C1628" t="s">
        <v>58</v>
      </c>
      <c r="D1628">
        <v>92802</v>
      </c>
      <c r="E1628" t="s">
        <v>429</v>
      </c>
      <c r="F1628">
        <v>101607</v>
      </c>
      <c r="G1628" s="1">
        <v>45736.293749999997</v>
      </c>
      <c r="H1628">
        <v>0</v>
      </c>
      <c r="I1628">
        <v>0</v>
      </c>
      <c r="J1628">
        <v>0</v>
      </c>
      <c r="K1628">
        <v>0</v>
      </c>
      <c r="L1628">
        <v>3850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86</v>
      </c>
      <c r="W1628">
        <v>4550</v>
      </c>
      <c r="X1628">
        <v>4</v>
      </c>
      <c r="Y1628">
        <v>700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 x14ac:dyDescent="0.3">
      <c r="A1629" s="22">
        <v>45751</v>
      </c>
      <c r="B1629">
        <v>127</v>
      </c>
      <c r="C1629" t="s">
        <v>56</v>
      </c>
      <c r="D1629">
        <v>641</v>
      </c>
      <c r="E1629" t="s">
        <v>135</v>
      </c>
      <c r="F1629">
        <v>100728</v>
      </c>
      <c r="G1629" s="1">
        <v>45688.666666666664</v>
      </c>
      <c r="H1629">
        <v>0</v>
      </c>
      <c r="I1629">
        <v>0</v>
      </c>
      <c r="J1629">
        <v>0</v>
      </c>
      <c r="K1629">
        <v>0</v>
      </c>
      <c r="L1629">
        <v>7800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274</v>
      </c>
      <c r="W1629">
        <v>15100</v>
      </c>
      <c r="X1629">
        <v>48</v>
      </c>
      <c r="Y1629">
        <v>7300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</row>
    <row r="1630" spans="1:57" x14ac:dyDescent="0.3">
      <c r="A1630" s="22">
        <v>45751</v>
      </c>
      <c r="B1630">
        <v>127</v>
      </c>
      <c r="C1630" t="s">
        <v>56</v>
      </c>
      <c r="D1630">
        <v>4741</v>
      </c>
      <c r="E1630" t="s">
        <v>1321</v>
      </c>
      <c r="F1630">
        <v>100606</v>
      </c>
      <c r="G1630" s="1">
        <v>45688.682638888888</v>
      </c>
      <c r="H1630">
        <v>0</v>
      </c>
      <c r="I1630">
        <v>0</v>
      </c>
      <c r="J1630">
        <v>0</v>
      </c>
      <c r="K1630">
        <v>0</v>
      </c>
      <c r="L1630">
        <v>2750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138</v>
      </c>
      <c r="W1630">
        <v>6900</v>
      </c>
      <c r="X1630">
        <v>33</v>
      </c>
      <c r="Y1630">
        <v>4150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</row>
    <row r="1631" spans="1:57" x14ac:dyDescent="0.3">
      <c r="A1631" s="22">
        <v>45751</v>
      </c>
      <c r="B1631">
        <v>142</v>
      </c>
      <c r="C1631" t="s">
        <v>64</v>
      </c>
      <c r="D1631">
        <v>57992</v>
      </c>
      <c r="E1631" t="s">
        <v>454</v>
      </c>
      <c r="F1631">
        <v>101702</v>
      </c>
      <c r="G1631" s="1">
        <v>45738.368055555555</v>
      </c>
      <c r="H1631">
        <v>0</v>
      </c>
      <c r="I1631">
        <v>0</v>
      </c>
      <c r="J1631">
        <v>0</v>
      </c>
      <c r="K1631">
        <v>0</v>
      </c>
      <c r="L1631">
        <v>350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13</v>
      </c>
      <c r="W1631">
        <v>1350</v>
      </c>
      <c r="X1631">
        <v>5</v>
      </c>
      <c r="Y1631">
        <v>1000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 x14ac:dyDescent="0.3">
      <c r="A1632" s="22">
        <v>45751</v>
      </c>
      <c r="B1632">
        <v>140</v>
      </c>
      <c r="C1632" t="s">
        <v>158</v>
      </c>
      <c r="D1632">
        <v>804485</v>
      </c>
      <c r="E1632" t="s">
        <v>511</v>
      </c>
      <c r="F1632">
        <v>101862</v>
      </c>
      <c r="G1632" s="1">
        <v>45745.370138888888</v>
      </c>
      <c r="H1632">
        <v>0</v>
      </c>
      <c r="I1632">
        <v>0</v>
      </c>
      <c r="J1632">
        <v>0</v>
      </c>
      <c r="K1632">
        <v>0</v>
      </c>
      <c r="L1632">
        <v>2850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74</v>
      </c>
      <c r="W1632">
        <v>3700</v>
      </c>
      <c r="X1632">
        <v>8</v>
      </c>
      <c r="Y1632">
        <v>850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</row>
    <row r="1633" spans="1:57" x14ac:dyDescent="0.3">
      <c r="A1633" s="22">
        <v>45751</v>
      </c>
      <c r="B1633">
        <v>128</v>
      </c>
      <c r="C1633" t="s">
        <v>63</v>
      </c>
      <c r="D1633">
        <v>8841</v>
      </c>
      <c r="E1633" t="s">
        <v>139</v>
      </c>
      <c r="F1633">
        <v>900034</v>
      </c>
      <c r="G1633" s="1">
        <v>45682.580555555556</v>
      </c>
      <c r="H1633">
        <v>0</v>
      </c>
      <c r="I1633">
        <v>0</v>
      </c>
      <c r="J1633">
        <v>0</v>
      </c>
      <c r="K1633">
        <v>0</v>
      </c>
      <c r="L1633">
        <v>10800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307</v>
      </c>
      <c r="W1633">
        <v>15450</v>
      </c>
      <c r="X1633">
        <v>56</v>
      </c>
      <c r="Y1633">
        <v>4650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</row>
    <row r="1634" spans="1:57" x14ac:dyDescent="0.3">
      <c r="A1634" s="22">
        <v>45751</v>
      </c>
      <c r="B1634">
        <v>145</v>
      </c>
      <c r="C1634" t="s">
        <v>154</v>
      </c>
      <c r="D1634">
        <v>13964</v>
      </c>
      <c r="E1634" t="s">
        <v>358</v>
      </c>
      <c r="F1634">
        <v>101526</v>
      </c>
      <c r="G1634" s="1">
        <v>45731.438194444447</v>
      </c>
      <c r="H1634">
        <v>0</v>
      </c>
      <c r="I1634">
        <v>0</v>
      </c>
      <c r="J1634">
        <v>0</v>
      </c>
      <c r="K1634">
        <v>0</v>
      </c>
      <c r="L1634">
        <v>13700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543</v>
      </c>
      <c r="W1634">
        <v>28150</v>
      </c>
      <c r="X1634">
        <v>122</v>
      </c>
      <c r="Y1634">
        <v>14450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</row>
    <row r="1635" spans="1:57" x14ac:dyDescent="0.3">
      <c r="A1635" s="22">
        <v>45751</v>
      </c>
      <c r="B1635">
        <v>127</v>
      </c>
      <c r="C1635" t="s">
        <v>56</v>
      </c>
      <c r="D1635">
        <v>1678</v>
      </c>
      <c r="E1635" t="s">
        <v>143</v>
      </c>
      <c r="F1635">
        <v>101212</v>
      </c>
      <c r="G1635" s="1">
        <v>45693.701388888891</v>
      </c>
      <c r="H1635">
        <v>0</v>
      </c>
      <c r="I1635">
        <v>0</v>
      </c>
      <c r="J1635">
        <v>0</v>
      </c>
      <c r="K1635">
        <v>0</v>
      </c>
      <c r="L1635">
        <v>4350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213</v>
      </c>
      <c r="W1635">
        <v>10650</v>
      </c>
      <c r="X1635">
        <v>32</v>
      </c>
      <c r="Y1635">
        <v>6300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</row>
    <row r="1636" spans="1:57" x14ac:dyDescent="0.3">
      <c r="A1636" s="22">
        <v>45751</v>
      </c>
      <c r="B1636">
        <v>145</v>
      </c>
      <c r="C1636" t="s">
        <v>154</v>
      </c>
      <c r="D1636">
        <v>867968</v>
      </c>
      <c r="E1636" t="s">
        <v>517</v>
      </c>
      <c r="F1636">
        <v>101751</v>
      </c>
      <c r="G1636" s="1">
        <v>45743.40902777778</v>
      </c>
      <c r="H1636">
        <v>0</v>
      </c>
      <c r="I1636">
        <v>0</v>
      </c>
      <c r="J1636">
        <v>0</v>
      </c>
      <c r="K1636">
        <v>0</v>
      </c>
      <c r="L1636">
        <v>11550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312</v>
      </c>
      <c r="W1636">
        <v>15700</v>
      </c>
      <c r="X1636">
        <v>64</v>
      </c>
      <c r="Y1636">
        <v>4150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</row>
    <row r="1637" spans="1:57" x14ac:dyDescent="0.3">
      <c r="A1637" s="22">
        <v>45751</v>
      </c>
      <c r="B1637">
        <v>145</v>
      </c>
      <c r="C1637" t="s">
        <v>154</v>
      </c>
      <c r="D1637">
        <v>545527</v>
      </c>
      <c r="E1637" t="s">
        <v>474</v>
      </c>
      <c r="F1637">
        <v>101753</v>
      </c>
      <c r="G1637" s="1">
        <v>45743.409722222219</v>
      </c>
      <c r="H1637">
        <v>0</v>
      </c>
      <c r="I1637">
        <v>0</v>
      </c>
      <c r="J1637">
        <v>0</v>
      </c>
      <c r="K1637">
        <v>0</v>
      </c>
      <c r="L1637">
        <v>1750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49</v>
      </c>
      <c r="W1637">
        <v>2650</v>
      </c>
      <c r="X1637">
        <v>9</v>
      </c>
      <c r="Y1637">
        <v>900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</row>
    <row r="1638" spans="1:57" x14ac:dyDescent="0.3">
      <c r="A1638" s="22">
        <v>45751</v>
      </c>
      <c r="B1638">
        <v>127</v>
      </c>
      <c r="C1638" t="s">
        <v>56</v>
      </c>
      <c r="D1638">
        <v>7919</v>
      </c>
      <c r="E1638" t="s">
        <v>224</v>
      </c>
      <c r="F1638">
        <v>101192</v>
      </c>
      <c r="G1638" s="1">
        <v>45681.602777777778</v>
      </c>
      <c r="H1638">
        <v>0</v>
      </c>
      <c r="I1638">
        <v>0</v>
      </c>
      <c r="J1638">
        <v>0</v>
      </c>
      <c r="K1638">
        <v>0</v>
      </c>
      <c r="L1638">
        <v>950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50</v>
      </c>
      <c r="W1638">
        <v>2650</v>
      </c>
      <c r="X1638">
        <v>14</v>
      </c>
      <c r="Y1638">
        <v>1700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</row>
    <row r="1639" spans="1:57" x14ac:dyDescent="0.3">
      <c r="A1639" s="22">
        <v>45751</v>
      </c>
      <c r="B1639">
        <v>143</v>
      </c>
      <c r="C1639" t="s">
        <v>89</v>
      </c>
      <c r="D1639">
        <v>449267</v>
      </c>
      <c r="E1639" t="s">
        <v>464</v>
      </c>
      <c r="F1639">
        <v>101730</v>
      </c>
      <c r="G1639" s="1">
        <v>45741.986111111109</v>
      </c>
      <c r="H1639">
        <v>0</v>
      </c>
      <c r="I1639">
        <v>0</v>
      </c>
      <c r="J1639">
        <v>0</v>
      </c>
      <c r="K1639">
        <v>0</v>
      </c>
      <c r="L1639">
        <v>1150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99</v>
      </c>
      <c r="W1639">
        <v>8400</v>
      </c>
      <c r="X1639">
        <v>16</v>
      </c>
      <c r="Y1639">
        <v>7250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</row>
    <row r="1640" spans="1:57" x14ac:dyDescent="0.3">
      <c r="A1640" s="22">
        <v>45751</v>
      </c>
      <c r="B1640">
        <v>122</v>
      </c>
      <c r="C1640" t="s">
        <v>58</v>
      </c>
      <c r="D1640">
        <v>279285</v>
      </c>
      <c r="E1640" t="s">
        <v>1983</v>
      </c>
      <c r="F1640">
        <v>101928</v>
      </c>
      <c r="G1640" s="1">
        <v>45749.298611111109</v>
      </c>
      <c r="H1640">
        <v>0</v>
      </c>
      <c r="I1640">
        <v>0</v>
      </c>
      <c r="J1640">
        <v>0</v>
      </c>
      <c r="K1640">
        <v>0</v>
      </c>
      <c r="L1640">
        <v>3050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54</v>
      </c>
      <c r="W1640">
        <v>3450</v>
      </c>
      <c r="X1640">
        <v>8</v>
      </c>
      <c r="Y1640">
        <v>400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</row>
    <row r="1641" spans="1:57" x14ac:dyDescent="0.3">
      <c r="A1641" s="22">
        <v>45751</v>
      </c>
      <c r="B1641">
        <v>147</v>
      </c>
      <c r="C1641" t="s">
        <v>156</v>
      </c>
      <c r="D1641">
        <v>79605</v>
      </c>
      <c r="E1641" t="s">
        <v>349</v>
      </c>
      <c r="F1641">
        <v>101444</v>
      </c>
      <c r="G1641" s="1">
        <v>45728.881944444445</v>
      </c>
      <c r="H1641">
        <v>0</v>
      </c>
      <c r="I1641">
        <v>0</v>
      </c>
      <c r="J1641">
        <v>0</v>
      </c>
      <c r="K1641">
        <v>0</v>
      </c>
      <c r="L1641">
        <v>3750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141</v>
      </c>
      <c r="W1641">
        <v>7700</v>
      </c>
      <c r="X1641">
        <v>29</v>
      </c>
      <c r="Y1641">
        <v>3950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</row>
    <row r="1642" spans="1:57" x14ac:dyDescent="0.3">
      <c r="A1642" s="22">
        <v>45751</v>
      </c>
      <c r="B1642">
        <v>122</v>
      </c>
      <c r="C1642" t="s">
        <v>58</v>
      </c>
      <c r="D1642">
        <v>76534</v>
      </c>
      <c r="E1642" t="s">
        <v>310</v>
      </c>
      <c r="F1642">
        <v>101406</v>
      </c>
      <c r="G1642" s="1">
        <v>45726.474305555559</v>
      </c>
      <c r="H1642">
        <v>0</v>
      </c>
      <c r="I1642">
        <v>0</v>
      </c>
      <c r="J1642">
        <v>0</v>
      </c>
      <c r="K1642">
        <v>0</v>
      </c>
      <c r="L1642">
        <v>3500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58</v>
      </c>
      <c r="W1642">
        <v>4250</v>
      </c>
      <c r="X1642">
        <v>9</v>
      </c>
      <c r="Y1642">
        <v>750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</row>
    <row r="1643" spans="1:57" x14ac:dyDescent="0.3">
      <c r="A1643" s="22">
        <v>45751</v>
      </c>
      <c r="B1643">
        <v>127</v>
      </c>
      <c r="C1643" t="s">
        <v>56</v>
      </c>
      <c r="D1643">
        <v>1786</v>
      </c>
      <c r="E1643" t="s">
        <v>202</v>
      </c>
      <c r="F1643">
        <v>101213</v>
      </c>
      <c r="G1643" s="1">
        <v>45693.70208333333</v>
      </c>
      <c r="H1643">
        <v>0</v>
      </c>
      <c r="I1643">
        <v>0</v>
      </c>
      <c r="J1643">
        <v>0</v>
      </c>
      <c r="K1643">
        <v>0</v>
      </c>
      <c r="L1643">
        <v>4250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224</v>
      </c>
      <c r="W1643">
        <v>13900</v>
      </c>
      <c r="X1643">
        <v>45</v>
      </c>
      <c r="Y1643">
        <v>9650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</row>
    <row r="1644" spans="1:57" x14ac:dyDescent="0.3">
      <c r="A1644" s="22">
        <v>45751</v>
      </c>
      <c r="B1644">
        <v>122</v>
      </c>
      <c r="C1644" t="s">
        <v>58</v>
      </c>
      <c r="D1644">
        <v>764</v>
      </c>
      <c r="E1644" t="s">
        <v>205</v>
      </c>
      <c r="F1644">
        <v>100022</v>
      </c>
      <c r="G1644" s="1">
        <v>45676.607638888891</v>
      </c>
      <c r="H1644">
        <v>0</v>
      </c>
      <c r="I1644">
        <v>0</v>
      </c>
      <c r="J1644">
        <v>0</v>
      </c>
      <c r="K1644">
        <v>0</v>
      </c>
      <c r="L1644">
        <v>3400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167</v>
      </c>
      <c r="W1644">
        <v>8350</v>
      </c>
      <c r="X1644">
        <v>33</v>
      </c>
      <c r="Y1644">
        <v>4950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</row>
    <row r="1645" spans="1:57" x14ac:dyDescent="0.3">
      <c r="A1645" s="22">
        <v>45751</v>
      </c>
      <c r="B1645">
        <v>137</v>
      </c>
      <c r="C1645" t="s">
        <v>117</v>
      </c>
      <c r="D1645">
        <v>50939</v>
      </c>
      <c r="E1645" t="s">
        <v>360</v>
      </c>
      <c r="F1645">
        <v>101514</v>
      </c>
      <c r="G1645" s="1">
        <v>45731.427777777775</v>
      </c>
      <c r="H1645">
        <v>0</v>
      </c>
      <c r="I1645">
        <v>0</v>
      </c>
      <c r="J1645">
        <v>0</v>
      </c>
      <c r="K1645">
        <v>0</v>
      </c>
      <c r="L1645">
        <v>1850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31</v>
      </c>
      <c r="W1645">
        <v>2900</v>
      </c>
      <c r="X1645">
        <v>4</v>
      </c>
      <c r="Y1645">
        <v>1050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</row>
    <row r="1646" spans="1:57" x14ac:dyDescent="0.3">
      <c r="A1646" s="22">
        <v>45751</v>
      </c>
      <c r="B1646">
        <v>143</v>
      </c>
      <c r="C1646" t="s">
        <v>89</v>
      </c>
      <c r="D1646">
        <v>37600</v>
      </c>
      <c r="E1646" t="s">
        <v>372</v>
      </c>
      <c r="F1646">
        <v>101533</v>
      </c>
      <c r="G1646" s="1">
        <v>45731.457638888889</v>
      </c>
      <c r="H1646">
        <v>0</v>
      </c>
      <c r="I1646">
        <v>0</v>
      </c>
      <c r="J1646">
        <v>0</v>
      </c>
      <c r="K1646">
        <v>0</v>
      </c>
      <c r="L1646">
        <v>6350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167</v>
      </c>
      <c r="W1646">
        <v>8350</v>
      </c>
      <c r="X1646">
        <v>22</v>
      </c>
      <c r="Y1646">
        <v>2000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</row>
    <row r="1647" spans="1:57" x14ac:dyDescent="0.3">
      <c r="A1647" s="22">
        <v>45751</v>
      </c>
      <c r="B1647">
        <v>432</v>
      </c>
      <c r="C1647" t="s">
        <v>146</v>
      </c>
      <c r="D1647">
        <v>81637</v>
      </c>
      <c r="E1647" t="s">
        <v>459</v>
      </c>
      <c r="F1647">
        <v>101559</v>
      </c>
      <c r="G1647" s="1">
        <v>45734.050694444442</v>
      </c>
      <c r="H1647">
        <v>0</v>
      </c>
      <c r="I1647">
        <v>0</v>
      </c>
      <c r="J1647">
        <v>0</v>
      </c>
      <c r="K1647">
        <v>0</v>
      </c>
      <c r="L1647">
        <v>300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7</v>
      </c>
      <c r="W1647">
        <v>350</v>
      </c>
      <c r="X1647">
        <v>1</v>
      </c>
      <c r="Y1647">
        <v>50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</row>
    <row r="1648" spans="1:57" x14ac:dyDescent="0.3">
      <c r="A1648" s="22">
        <v>45751</v>
      </c>
      <c r="B1648">
        <v>127</v>
      </c>
      <c r="C1648" t="s">
        <v>56</v>
      </c>
      <c r="D1648">
        <v>7907</v>
      </c>
      <c r="E1648" t="s">
        <v>199</v>
      </c>
      <c r="F1648">
        <v>100841</v>
      </c>
      <c r="G1648" s="1">
        <v>45681.76666666667</v>
      </c>
      <c r="H1648">
        <v>0</v>
      </c>
      <c r="I1648">
        <v>0</v>
      </c>
      <c r="J1648">
        <v>0</v>
      </c>
      <c r="K1648">
        <v>0</v>
      </c>
      <c r="L1648">
        <v>9900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255</v>
      </c>
      <c r="W1648">
        <v>12900</v>
      </c>
      <c r="X1648">
        <v>47</v>
      </c>
      <c r="Y1648">
        <v>3000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</row>
    <row r="1649" spans="1:57" x14ac:dyDescent="0.3">
      <c r="A1649" s="22">
        <v>45751</v>
      </c>
      <c r="B1649">
        <v>133</v>
      </c>
      <c r="C1649" t="s">
        <v>82</v>
      </c>
      <c r="D1649">
        <v>61160</v>
      </c>
      <c r="E1649" t="s">
        <v>268</v>
      </c>
      <c r="F1649">
        <v>101363</v>
      </c>
      <c r="G1649" s="1">
        <v>45722.948611111111</v>
      </c>
      <c r="H1649">
        <v>0</v>
      </c>
      <c r="I1649">
        <v>0</v>
      </c>
      <c r="J1649">
        <v>0</v>
      </c>
      <c r="K1649">
        <v>0</v>
      </c>
      <c r="L1649">
        <v>1350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45</v>
      </c>
      <c r="W1649">
        <v>2300</v>
      </c>
      <c r="X1649">
        <v>17</v>
      </c>
      <c r="Y1649">
        <v>950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</row>
    <row r="1650" spans="1:57" x14ac:dyDescent="0.3">
      <c r="A1650" s="22">
        <v>45751</v>
      </c>
      <c r="B1650">
        <v>133</v>
      </c>
      <c r="C1650" t="s">
        <v>82</v>
      </c>
      <c r="D1650">
        <v>38633</v>
      </c>
      <c r="E1650" t="s">
        <v>306</v>
      </c>
      <c r="F1650">
        <v>101409</v>
      </c>
      <c r="G1650" s="1">
        <v>45726.493055555555</v>
      </c>
      <c r="H1650">
        <v>0</v>
      </c>
      <c r="I1650">
        <v>0</v>
      </c>
      <c r="J1650">
        <v>0</v>
      </c>
      <c r="K1650">
        <v>0</v>
      </c>
      <c r="L1650">
        <v>17950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262</v>
      </c>
      <c r="W1650">
        <v>30600</v>
      </c>
      <c r="X1650">
        <v>23</v>
      </c>
      <c r="Y1650">
        <v>12650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</row>
    <row r="1651" spans="1:57" x14ac:dyDescent="0.3">
      <c r="A1651" s="22">
        <v>45751</v>
      </c>
      <c r="B1651">
        <v>147</v>
      </c>
      <c r="C1651" t="s">
        <v>156</v>
      </c>
      <c r="D1651">
        <v>58092</v>
      </c>
      <c r="E1651" t="s">
        <v>305</v>
      </c>
      <c r="F1651">
        <v>100231</v>
      </c>
      <c r="G1651" s="1">
        <v>45726.260416666664</v>
      </c>
      <c r="H1651">
        <v>0</v>
      </c>
      <c r="I1651">
        <v>0</v>
      </c>
      <c r="J1651">
        <v>0</v>
      </c>
      <c r="K1651">
        <v>0</v>
      </c>
      <c r="L1651">
        <v>1700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76</v>
      </c>
      <c r="W1651">
        <v>4350</v>
      </c>
      <c r="X1651">
        <v>23</v>
      </c>
      <c r="Y1651">
        <v>2650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</row>
    <row r="1652" spans="1:57" x14ac:dyDescent="0.3">
      <c r="A1652" s="22">
        <v>45751</v>
      </c>
      <c r="B1652">
        <v>121</v>
      </c>
      <c r="C1652" t="s">
        <v>77</v>
      </c>
      <c r="D1652">
        <v>87787</v>
      </c>
      <c r="E1652" t="s">
        <v>361</v>
      </c>
      <c r="F1652">
        <v>101489</v>
      </c>
      <c r="G1652" s="1">
        <v>45729.843055555553</v>
      </c>
      <c r="H1652">
        <v>0</v>
      </c>
      <c r="I1652">
        <v>0</v>
      </c>
      <c r="J1652">
        <v>0</v>
      </c>
      <c r="K1652">
        <v>0</v>
      </c>
      <c r="L1652">
        <v>4900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151</v>
      </c>
      <c r="W1652">
        <v>9750</v>
      </c>
      <c r="X1652">
        <v>17</v>
      </c>
      <c r="Y1652">
        <v>4850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</row>
    <row r="1653" spans="1:57" x14ac:dyDescent="0.3">
      <c r="A1653" s="22">
        <v>45751</v>
      </c>
      <c r="B1653">
        <v>133</v>
      </c>
      <c r="C1653" t="s">
        <v>82</v>
      </c>
      <c r="D1653">
        <v>38610</v>
      </c>
      <c r="E1653" t="s">
        <v>309</v>
      </c>
      <c r="F1653">
        <v>101403</v>
      </c>
      <c r="G1653" s="1">
        <v>45726.470833333333</v>
      </c>
      <c r="H1653">
        <v>0</v>
      </c>
      <c r="I1653">
        <v>0</v>
      </c>
      <c r="J1653">
        <v>0</v>
      </c>
      <c r="K1653">
        <v>0</v>
      </c>
      <c r="L1653">
        <v>2650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25</v>
      </c>
      <c r="W1653">
        <v>2900</v>
      </c>
      <c r="X1653">
        <v>4</v>
      </c>
      <c r="Y1653">
        <v>250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</row>
    <row r="1654" spans="1:57" x14ac:dyDescent="0.3">
      <c r="A1654" s="22">
        <v>45751</v>
      </c>
      <c r="B1654">
        <v>122</v>
      </c>
      <c r="C1654" t="s">
        <v>58</v>
      </c>
      <c r="D1654">
        <v>726</v>
      </c>
      <c r="E1654" t="s">
        <v>194</v>
      </c>
      <c r="F1654">
        <v>100002</v>
      </c>
      <c r="G1654" s="1">
        <v>45676.595833333333</v>
      </c>
      <c r="H1654">
        <v>0</v>
      </c>
      <c r="I1654">
        <v>0</v>
      </c>
      <c r="J1654">
        <v>0</v>
      </c>
      <c r="K1654">
        <v>0</v>
      </c>
      <c r="L1654">
        <v>11900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319</v>
      </c>
      <c r="W1654">
        <v>16050</v>
      </c>
      <c r="X1654">
        <v>37</v>
      </c>
      <c r="Y1654">
        <v>4050</v>
      </c>
      <c r="Z1654">
        <v>2</v>
      </c>
      <c r="AA1654">
        <v>100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</row>
    <row r="1655" spans="1:57" x14ac:dyDescent="0.3">
      <c r="A1655" s="22">
        <v>45751</v>
      </c>
      <c r="B1655">
        <v>144</v>
      </c>
      <c r="C1655" t="s">
        <v>120</v>
      </c>
      <c r="D1655">
        <v>516830</v>
      </c>
      <c r="E1655" t="s">
        <v>502</v>
      </c>
      <c r="F1655">
        <v>101720</v>
      </c>
      <c r="G1655" s="1">
        <v>45741.987500000003</v>
      </c>
      <c r="H1655">
        <v>0</v>
      </c>
      <c r="I1655">
        <v>0</v>
      </c>
      <c r="J1655">
        <v>0</v>
      </c>
      <c r="K1655">
        <v>0</v>
      </c>
      <c r="L1655">
        <v>8600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194</v>
      </c>
      <c r="W1655">
        <v>18900</v>
      </c>
      <c r="X1655">
        <v>65</v>
      </c>
      <c r="Y1655">
        <v>10300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</row>
    <row r="1656" spans="1:57" x14ac:dyDescent="0.3">
      <c r="A1656" s="22">
        <v>45751</v>
      </c>
      <c r="B1656">
        <v>127</v>
      </c>
      <c r="C1656" t="s">
        <v>56</v>
      </c>
      <c r="D1656">
        <v>38613</v>
      </c>
      <c r="E1656" t="s">
        <v>279</v>
      </c>
      <c r="F1656">
        <v>101398</v>
      </c>
      <c r="G1656" s="1">
        <v>45723.836111111108</v>
      </c>
      <c r="H1656">
        <v>0</v>
      </c>
      <c r="I1656">
        <v>0</v>
      </c>
      <c r="J1656">
        <v>0</v>
      </c>
      <c r="K1656">
        <v>0</v>
      </c>
      <c r="L1656">
        <v>300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>
        <v>400</v>
      </c>
      <c r="X1656">
        <v>2</v>
      </c>
      <c r="Y1656">
        <v>100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</row>
    <row r="1657" spans="1:57" x14ac:dyDescent="0.3">
      <c r="A1657" s="22">
        <v>45751</v>
      </c>
      <c r="B1657">
        <v>127</v>
      </c>
      <c r="C1657" t="s">
        <v>56</v>
      </c>
      <c r="D1657">
        <v>1751</v>
      </c>
      <c r="E1657" t="s">
        <v>195</v>
      </c>
      <c r="F1657">
        <v>101200</v>
      </c>
      <c r="G1657" s="1">
        <v>45688.709027777775</v>
      </c>
      <c r="H1657">
        <v>0</v>
      </c>
      <c r="I1657">
        <v>0</v>
      </c>
      <c r="J1657">
        <v>0</v>
      </c>
      <c r="K1657">
        <v>0</v>
      </c>
      <c r="L1657">
        <v>12150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334</v>
      </c>
      <c r="W1657">
        <v>17200</v>
      </c>
      <c r="X1657">
        <v>42</v>
      </c>
      <c r="Y1657">
        <v>4450</v>
      </c>
      <c r="Z1657">
        <v>12</v>
      </c>
      <c r="AA1657">
        <v>600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</row>
    <row r="1658" spans="1:57" x14ac:dyDescent="0.3">
      <c r="A1658" s="22">
        <v>45751</v>
      </c>
      <c r="B1658">
        <v>140</v>
      </c>
      <c r="C1658" t="s">
        <v>158</v>
      </c>
      <c r="D1658">
        <v>4830</v>
      </c>
      <c r="E1658" t="s">
        <v>1878</v>
      </c>
      <c r="F1658">
        <v>101582</v>
      </c>
      <c r="G1658" s="1">
        <v>45735.253472222219</v>
      </c>
      <c r="H1658">
        <v>0</v>
      </c>
      <c r="I1658">
        <v>0</v>
      </c>
      <c r="J1658">
        <v>0</v>
      </c>
      <c r="K1658">
        <v>0</v>
      </c>
      <c r="L1658">
        <v>1850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126</v>
      </c>
      <c r="W1658">
        <v>6400</v>
      </c>
      <c r="X1658">
        <v>22</v>
      </c>
      <c r="Y1658">
        <v>4550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</row>
    <row r="1659" spans="1:57" x14ac:dyDescent="0.3">
      <c r="A1659" s="22">
        <v>45751</v>
      </c>
      <c r="B1659">
        <v>127</v>
      </c>
      <c r="C1659" t="s">
        <v>56</v>
      </c>
      <c r="D1659">
        <v>1757</v>
      </c>
      <c r="E1659" t="s">
        <v>196</v>
      </c>
      <c r="F1659">
        <v>101265</v>
      </c>
      <c r="G1659" s="1">
        <v>45713.769444444442</v>
      </c>
      <c r="H1659">
        <v>0</v>
      </c>
      <c r="I1659">
        <v>0</v>
      </c>
      <c r="J1659">
        <v>0</v>
      </c>
      <c r="K1659">
        <v>0</v>
      </c>
      <c r="L1659">
        <v>6550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126</v>
      </c>
      <c r="W1659">
        <v>10550</v>
      </c>
      <c r="X1659">
        <v>22</v>
      </c>
      <c r="Y1659">
        <v>4000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</row>
    <row r="1660" spans="1:57" x14ac:dyDescent="0.3">
      <c r="A1660" s="22">
        <v>45751</v>
      </c>
      <c r="B1660">
        <v>122</v>
      </c>
      <c r="C1660" t="s">
        <v>58</v>
      </c>
      <c r="D1660">
        <v>706</v>
      </c>
      <c r="E1660" t="s">
        <v>247</v>
      </c>
      <c r="F1660">
        <v>100035</v>
      </c>
      <c r="G1660" s="1">
        <v>45676.612500000003</v>
      </c>
      <c r="H1660">
        <v>0</v>
      </c>
      <c r="I1660">
        <v>0</v>
      </c>
      <c r="J1660">
        <v>0</v>
      </c>
      <c r="K1660">
        <v>0</v>
      </c>
      <c r="L1660">
        <v>1000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1000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</row>
    <row r="1661" spans="1:57" x14ac:dyDescent="0.3">
      <c r="A1661" s="22">
        <v>45751</v>
      </c>
      <c r="B1661">
        <v>140</v>
      </c>
      <c r="C1661" t="s">
        <v>158</v>
      </c>
      <c r="D1661">
        <v>9924</v>
      </c>
      <c r="E1661" t="s">
        <v>177</v>
      </c>
      <c r="F1661">
        <v>100652</v>
      </c>
      <c r="G1661" s="1">
        <v>45707.899305555555</v>
      </c>
      <c r="H1661">
        <v>0</v>
      </c>
      <c r="I1661">
        <v>0</v>
      </c>
      <c r="J1661">
        <v>0</v>
      </c>
      <c r="K1661">
        <v>0</v>
      </c>
      <c r="L1661">
        <v>16250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411</v>
      </c>
      <c r="W1661">
        <v>21250</v>
      </c>
      <c r="X1661">
        <v>58</v>
      </c>
      <c r="Y1661">
        <v>5000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</row>
    <row r="1662" spans="1:57" x14ac:dyDescent="0.3">
      <c r="A1662" s="22">
        <v>45751</v>
      </c>
      <c r="B1662">
        <v>146</v>
      </c>
      <c r="C1662" t="s">
        <v>79</v>
      </c>
      <c r="D1662">
        <v>88772</v>
      </c>
      <c r="E1662" t="s">
        <v>401</v>
      </c>
      <c r="F1662">
        <v>101594</v>
      </c>
      <c r="G1662" s="1">
        <v>45735.270833333336</v>
      </c>
      <c r="H1662">
        <v>0</v>
      </c>
      <c r="I1662">
        <v>0</v>
      </c>
      <c r="J1662">
        <v>0</v>
      </c>
      <c r="K1662">
        <v>0</v>
      </c>
      <c r="L1662">
        <v>6000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75</v>
      </c>
      <c r="W1662">
        <v>6250</v>
      </c>
      <c r="X1662">
        <v>5</v>
      </c>
      <c r="Y1662">
        <v>250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</row>
    <row r="1663" spans="1:57" x14ac:dyDescent="0.3">
      <c r="A1663" s="22">
        <v>45751</v>
      </c>
      <c r="B1663">
        <v>145</v>
      </c>
      <c r="C1663" t="s">
        <v>154</v>
      </c>
      <c r="D1663">
        <v>82631</v>
      </c>
      <c r="E1663" t="s">
        <v>369</v>
      </c>
      <c r="F1663">
        <v>101714</v>
      </c>
      <c r="G1663" s="1">
        <v>45738.361111111109</v>
      </c>
      <c r="H1663">
        <v>0</v>
      </c>
      <c r="I1663">
        <v>0</v>
      </c>
      <c r="J1663">
        <v>0</v>
      </c>
      <c r="K1663">
        <v>0</v>
      </c>
      <c r="L1663">
        <v>1400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35</v>
      </c>
      <c r="W1663">
        <v>1850</v>
      </c>
      <c r="X1663">
        <v>7</v>
      </c>
      <c r="Y1663">
        <v>450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</row>
    <row r="1664" spans="1:57" x14ac:dyDescent="0.3">
      <c r="A1664" s="22">
        <v>45751</v>
      </c>
      <c r="B1664">
        <v>133</v>
      </c>
      <c r="C1664" t="s">
        <v>82</v>
      </c>
      <c r="D1664">
        <v>3785</v>
      </c>
      <c r="E1664" t="s">
        <v>183</v>
      </c>
      <c r="F1664">
        <v>101270</v>
      </c>
      <c r="G1664" s="1">
        <v>45714.793055555558</v>
      </c>
      <c r="H1664">
        <v>0</v>
      </c>
      <c r="I1664">
        <v>0</v>
      </c>
      <c r="J1664">
        <v>0</v>
      </c>
      <c r="K1664">
        <v>0</v>
      </c>
      <c r="L1664">
        <v>1400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34</v>
      </c>
      <c r="W1664">
        <v>1750</v>
      </c>
      <c r="X1664">
        <v>6</v>
      </c>
      <c r="Y1664">
        <v>350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</row>
    <row r="1665" spans="1:57" x14ac:dyDescent="0.3">
      <c r="A1665" s="22">
        <v>45751</v>
      </c>
      <c r="B1665">
        <v>138</v>
      </c>
      <c r="C1665" t="s">
        <v>70</v>
      </c>
      <c r="D1665">
        <v>1740</v>
      </c>
      <c r="E1665" t="s">
        <v>188</v>
      </c>
      <c r="F1665">
        <v>100381</v>
      </c>
      <c r="G1665" s="1">
        <v>45708.784722222219</v>
      </c>
      <c r="H1665">
        <v>0</v>
      </c>
      <c r="I1665">
        <v>0</v>
      </c>
      <c r="J1665">
        <v>0</v>
      </c>
      <c r="K1665">
        <v>0</v>
      </c>
      <c r="L1665">
        <v>-100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26</v>
      </c>
      <c r="W1665">
        <v>1300</v>
      </c>
      <c r="X1665">
        <v>9</v>
      </c>
      <c r="Y1665">
        <v>1400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</row>
    <row r="1666" spans="1:57" x14ac:dyDescent="0.3">
      <c r="A1666" s="22">
        <v>45751</v>
      </c>
      <c r="B1666">
        <v>147</v>
      </c>
      <c r="C1666" t="s">
        <v>156</v>
      </c>
      <c r="D1666">
        <v>37579</v>
      </c>
      <c r="E1666" t="s">
        <v>456</v>
      </c>
      <c r="F1666">
        <v>101712</v>
      </c>
      <c r="G1666" s="1">
        <v>45738.356944444444</v>
      </c>
      <c r="H1666">
        <v>0</v>
      </c>
      <c r="I1666">
        <v>0</v>
      </c>
      <c r="J1666">
        <v>0</v>
      </c>
      <c r="K1666">
        <v>0</v>
      </c>
      <c r="L1666">
        <v>1500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32</v>
      </c>
      <c r="W1666">
        <v>1600</v>
      </c>
      <c r="X1666">
        <v>2</v>
      </c>
      <c r="Y1666">
        <v>100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</row>
    <row r="1667" spans="1:57" x14ac:dyDescent="0.3">
      <c r="A1667" s="22">
        <v>45751</v>
      </c>
      <c r="B1667">
        <v>127</v>
      </c>
      <c r="C1667" t="s">
        <v>56</v>
      </c>
      <c r="D1667">
        <v>7991</v>
      </c>
      <c r="E1667" t="s">
        <v>95</v>
      </c>
      <c r="F1667">
        <v>101184</v>
      </c>
      <c r="G1667" s="1">
        <v>45688.668749999997</v>
      </c>
      <c r="H1667">
        <v>0</v>
      </c>
      <c r="I1667">
        <v>0</v>
      </c>
      <c r="J1667">
        <v>0</v>
      </c>
      <c r="K1667">
        <v>0</v>
      </c>
      <c r="L1667">
        <v>4000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167</v>
      </c>
      <c r="W1667">
        <v>9350</v>
      </c>
      <c r="X1667">
        <v>37</v>
      </c>
      <c r="Y1667">
        <v>5350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</row>
    <row r="1668" spans="1:57" x14ac:dyDescent="0.3">
      <c r="A1668" s="22">
        <v>45751</v>
      </c>
      <c r="B1668">
        <v>127</v>
      </c>
      <c r="C1668" t="s">
        <v>56</v>
      </c>
      <c r="D1668">
        <v>9018</v>
      </c>
      <c r="E1668" t="s">
        <v>98</v>
      </c>
      <c r="F1668">
        <v>101203</v>
      </c>
      <c r="G1668" s="1">
        <v>45688.711805555555</v>
      </c>
      <c r="H1668">
        <v>0</v>
      </c>
      <c r="I1668">
        <v>0</v>
      </c>
      <c r="J1668">
        <v>0</v>
      </c>
      <c r="K1668">
        <v>0</v>
      </c>
      <c r="L1668">
        <v>4650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167</v>
      </c>
      <c r="W1668">
        <v>8350</v>
      </c>
      <c r="X1668">
        <v>27</v>
      </c>
      <c r="Y1668">
        <v>3700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</row>
    <row r="1669" spans="1:57" x14ac:dyDescent="0.3">
      <c r="A1669" s="22">
        <v>45751</v>
      </c>
      <c r="B1669">
        <v>140</v>
      </c>
      <c r="C1669" t="s">
        <v>158</v>
      </c>
      <c r="D1669">
        <v>206654</v>
      </c>
      <c r="E1669" t="s">
        <v>516</v>
      </c>
      <c r="F1669">
        <v>101778</v>
      </c>
      <c r="G1669" s="1">
        <v>45745.363888888889</v>
      </c>
      <c r="H1669">
        <v>0</v>
      </c>
      <c r="I1669">
        <v>0</v>
      </c>
      <c r="J1669">
        <v>0</v>
      </c>
      <c r="K1669">
        <v>0</v>
      </c>
      <c r="L1669">
        <v>-50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56</v>
      </c>
      <c r="W1669">
        <v>2800</v>
      </c>
      <c r="X1669">
        <v>10</v>
      </c>
      <c r="Y1669">
        <v>2850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</row>
    <row r="1670" spans="1:57" x14ac:dyDescent="0.3">
      <c r="A1670" s="22">
        <v>45751</v>
      </c>
      <c r="B1670">
        <v>138</v>
      </c>
      <c r="C1670" t="s">
        <v>70</v>
      </c>
      <c r="D1670">
        <v>74556</v>
      </c>
      <c r="E1670" t="s">
        <v>320</v>
      </c>
      <c r="F1670">
        <v>101438</v>
      </c>
      <c r="G1670" s="1">
        <v>45727.847222222219</v>
      </c>
      <c r="H1670">
        <v>0</v>
      </c>
      <c r="I1670">
        <v>0</v>
      </c>
      <c r="J1670">
        <v>0</v>
      </c>
      <c r="K1670">
        <v>0</v>
      </c>
      <c r="L1670">
        <v>4100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129</v>
      </c>
      <c r="W1670">
        <v>6450</v>
      </c>
      <c r="X1670">
        <v>16</v>
      </c>
      <c r="Y1670">
        <v>2350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</row>
    <row r="1671" spans="1:57" x14ac:dyDescent="0.3">
      <c r="A1671" s="22">
        <v>45751</v>
      </c>
      <c r="B1671">
        <v>142</v>
      </c>
      <c r="C1671" t="s">
        <v>64</v>
      </c>
      <c r="D1671">
        <v>69436</v>
      </c>
      <c r="E1671" t="s">
        <v>308</v>
      </c>
      <c r="F1671">
        <v>101367</v>
      </c>
      <c r="G1671" s="1">
        <v>45726.263888888891</v>
      </c>
      <c r="H1671">
        <v>0</v>
      </c>
      <c r="I1671">
        <v>0</v>
      </c>
      <c r="J1671">
        <v>0</v>
      </c>
      <c r="K1671">
        <v>0</v>
      </c>
      <c r="L1671">
        <v>500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12</v>
      </c>
      <c r="W1671">
        <v>600</v>
      </c>
      <c r="X1671">
        <v>2</v>
      </c>
      <c r="Y1671">
        <v>100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</row>
    <row r="1672" spans="1:57" x14ac:dyDescent="0.3">
      <c r="A1672" s="22">
        <v>45751</v>
      </c>
      <c r="B1672">
        <v>142</v>
      </c>
      <c r="C1672" t="s">
        <v>64</v>
      </c>
      <c r="D1672">
        <v>89889</v>
      </c>
      <c r="E1672" t="s">
        <v>362</v>
      </c>
      <c r="F1672">
        <v>101524</v>
      </c>
      <c r="G1672" s="1">
        <v>45731.431944444441</v>
      </c>
      <c r="H1672">
        <v>0</v>
      </c>
      <c r="I1672">
        <v>0</v>
      </c>
      <c r="J1672">
        <v>0</v>
      </c>
      <c r="K1672">
        <v>0</v>
      </c>
      <c r="L1672">
        <v>5450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159</v>
      </c>
      <c r="W1672">
        <v>9750</v>
      </c>
      <c r="X1672">
        <v>26</v>
      </c>
      <c r="Y1672">
        <v>4300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</row>
    <row r="1673" spans="1:57" x14ac:dyDescent="0.3">
      <c r="A1673" s="22">
        <v>45751</v>
      </c>
      <c r="B1673">
        <v>139</v>
      </c>
      <c r="C1673" t="s">
        <v>96</v>
      </c>
      <c r="D1673">
        <v>17184</v>
      </c>
      <c r="E1673" t="s">
        <v>403</v>
      </c>
      <c r="F1673">
        <v>101599</v>
      </c>
      <c r="G1673" s="1">
        <v>45735.277083333334</v>
      </c>
      <c r="H1673">
        <v>0</v>
      </c>
      <c r="I1673">
        <v>0</v>
      </c>
      <c r="J1673">
        <v>0</v>
      </c>
      <c r="K1673">
        <v>0</v>
      </c>
      <c r="L1673">
        <v>200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4</v>
      </c>
      <c r="W1673">
        <v>200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</row>
    <row r="1674" spans="1:57" x14ac:dyDescent="0.3">
      <c r="A1674" s="22">
        <v>45751</v>
      </c>
      <c r="B1674">
        <v>127</v>
      </c>
      <c r="C1674" t="s">
        <v>56</v>
      </c>
      <c r="D1674">
        <v>8992</v>
      </c>
      <c r="E1674" t="s">
        <v>249</v>
      </c>
      <c r="F1674">
        <v>100845</v>
      </c>
      <c r="G1674" s="1">
        <v>45681.73333333333</v>
      </c>
      <c r="H1674">
        <v>0</v>
      </c>
      <c r="I1674">
        <v>0</v>
      </c>
      <c r="J1674">
        <v>0</v>
      </c>
      <c r="K1674">
        <v>0</v>
      </c>
      <c r="L1674">
        <v>1800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40</v>
      </c>
      <c r="W1674">
        <v>2000</v>
      </c>
      <c r="X1674">
        <v>4</v>
      </c>
      <c r="Y1674">
        <v>200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</row>
    <row r="1675" spans="1:57" x14ac:dyDescent="0.3">
      <c r="A1675" s="22">
        <v>45751</v>
      </c>
      <c r="B1675">
        <v>133</v>
      </c>
      <c r="C1675" t="s">
        <v>82</v>
      </c>
      <c r="D1675">
        <v>800</v>
      </c>
      <c r="E1675" t="s">
        <v>86</v>
      </c>
      <c r="F1675">
        <v>101300</v>
      </c>
      <c r="G1675" s="1">
        <v>45716.263888888891</v>
      </c>
      <c r="H1675">
        <v>0</v>
      </c>
      <c r="I1675">
        <v>0</v>
      </c>
      <c r="J1675">
        <v>0</v>
      </c>
      <c r="K1675">
        <v>0</v>
      </c>
      <c r="L1675">
        <v>2500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61</v>
      </c>
      <c r="W1675">
        <v>3050</v>
      </c>
      <c r="X1675">
        <v>11</v>
      </c>
      <c r="Y1675">
        <v>550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</row>
    <row r="1676" spans="1:57" x14ac:dyDescent="0.3">
      <c r="A1676" s="22">
        <v>45751</v>
      </c>
      <c r="B1676">
        <v>145</v>
      </c>
      <c r="C1676" t="s">
        <v>154</v>
      </c>
      <c r="D1676">
        <v>572194</v>
      </c>
      <c r="E1676" t="s">
        <v>525</v>
      </c>
      <c r="F1676">
        <v>101892</v>
      </c>
      <c r="G1676" s="1">
        <v>45748.133333333331</v>
      </c>
      <c r="H1676">
        <v>0</v>
      </c>
      <c r="I1676">
        <v>0</v>
      </c>
      <c r="J1676">
        <v>0</v>
      </c>
      <c r="K1676">
        <v>0</v>
      </c>
      <c r="L1676">
        <v>1650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63</v>
      </c>
      <c r="W1676">
        <v>3400</v>
      </c>
      <c r="X1676">
        <v>20</v>
      </c>
      <c r="Y1676">
        <v>1750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</row>
    <row r="1677" spans="1:57" x14ac:dyDescent="0.3">
      <c r="A1677" s="22">
        <v>45751</v>
      </c>
      <c r="B1677">
        <v>135</v>
      </c>
      <c r="C1677" t="s">
        <v>72</v>
      </c>
      <c r="D1677">
        <v>63278</v>
      </c>
      <c r="E1677" t="s">
        <v>336</v>
      </c>
      <c r="F1677">
        <v>101431</v>
      </c>
      <c r="G1677" s="1">
        <v>45728.594444444447</v>
      </c>
      <c r="H1677">
        <v>0</v>
      </c>
      <c r="I1677">
        <v>0</v>
      </c>
      <c r="J1677">
        <v>0</v>
      </c>
      <c r="K1677">
        <v>0</v>
      </c>
      <c r="L1677">
        <v>800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40</v>
      </c>
      <c r="W1677">
        <v>2000</v>
      </c>
      <c r="X1677">
        <v>5</v>
      </c>
      <c r="Y1677">
        <v>1200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</row>
    <row r="1678" spans="1:57" x14ac:dyDescent="0.3">
      <c r="A1678" s="22">
        <v>45751</v>
      </c>
      <c r="B1678">
        <v>135</v>
      </c>
      <c r="C1678" t="s">
        <v>72</v>
      </c>
      <c r="D1678">
        <v>95019</v>
      </c>
      <c r="E1678" t="s">
        <v>402</v>
      </c>
      <c r="F1678">
        <v>101595</v>
      </c>
      <c r="G1678" s="1">
        <v>45735.272222222222</v>
      </c>
      <c r="H1678">
        <v>0</v>
      </c>
      <c r="I1678">
        <v>0</v>
      </c>
      <c r="J1678">
        <v>0</v>
      </c>
      <c r="K1678">
        <v>0</v>
      </c>
      <c r="L1678">
        <v>100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12</v>
      </c>
      <c r="W1678">
        <v>600</v>
      </c>
      <c r="X1678">
        <v>1</v>
      </c>
      <c r="Y1678">
        <v>500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</row>
    <row r="1679" spans="1:57" x14ac:dyDescent="0.3">
      <c r="A1679" s="22">
        <v>45751</v>
      </c>
      <c r="B1679">
        <v>145</v>
      </c>
      <c r="C1679" t="s">
        <v>154</v>
      </c>
      <c r="D1679">
        <v>306985</v>
      </c>
      <c r="E1679" t="s">
        <v>1970</v>
      </c>
      <c r="F1679">
        <v>101924</v>
      </c>
      <c r="G1679" s="1">
        <v>45749.290277777778</v>
      </c>
      <c r="H1679">
        <v>0</v>
      </c>
      <c r="I1679">
        <v>0</v>
      </c>
      <c r="J1679">
        <v>0</v>
      </c>
      <c r="K1679">
        <v>0</v>
      </c>
      <c r="L1679">
        <v>2300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35</v>
      </c>
      <c r="W1679">
        <v>2400</v>
      </c>
      <c r="X1679">
        <v>2</v>
      </c>
      <c r="Y1679">
        <v>100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</row>
    <row r="1680" spans="1:57" x14ac:dyDescent="0.3">
      <c r="A1680" s="22">
        <v>45751</v>
      </c>
      <c r="B1680">
        <v>122</v>
      </c>
      <c r="C1680" t="s">
        <v>58</v>
      </c>
      <c r="D1680">
        <v>5904</v>
      </c>
      <c r="E1680" t="s">
        <v>74</v>
      </c>
      <c r="F1680">
        <v>101210</v>
      </c>
      <c r="G1680" s="1">
        <v>45693.698611111111</v>
      </c>
      <c r="H1680">
        <v>0</v>
      </c>
      <c r="I1680">
        <v>0</v>
      </c>
      <c r="J1680">
        <v>0</v>
      </c>
      <c r="K1680">
        <v>0</v>
      </c>
      <c r="L1680">
        <v>1900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39</v>
      </c>
      <c r="W1680">
        <v>2200</v>
      </c>
      <c r="X1680">
        <v>4</v>
      </c>
      <c r="Y1680">
        <v>300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</row>
    <row r="1681" spans="1:57" x14ac:dyDescent="0.3">
      <c r="A1681" s="22">
        <v>45751</v>
      </c>
      <c r="B1681">
        <v>122</v>
      </c>
      <c r="C1681" t="s">
        <v>58</v>
      </c>
      <c r="D1681">
        <v>22289</v>
      </c>
      <c r="E1681" t="s">
        <v>257</v>
      </c>
      <c r="F1681">
        <v>101348</v>
      </c>
      <c r="G1681" s="1">
        <v>45721.987500000003</v>
      </c>
      <c r="H1681">
        <v>0</v>
      </c>
      <c r="I1681">
        <v>0</v>
      </c>
      <c r="J1681">
        <v>0</v>
      </c>
      <c r="K1681">
        <v>0</v>
      </c>
      <c r="L1681">
        <v>650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343</v>
      </c>
      <c r="W1681">
        <v>17850</v>
      </c>
      <c r="X1681">
        <v>48</v>
      </c>
      <c r="Y1681">
        <v>17200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</row>
    <row r="1682" spans="1:57" x14ac:dyDescent="0.3">
      <c r="A1682" s="22">
        <v>45751</v>
      </c>
      <c r="B1682">
        <v>147</v>
      </c>
      <c r="C1682" t="s">
        <v>156</v>
      </c>
      <c r="D1682">
        <v>16151</v>
      </c>
      <c r="E1682" t="s">
        <v>411</v>
      </c>
      <c r="F1682">
        <v>101650</v>
      </c>
      <c r="G1682" s="1">
        <v>45736.448611111111</v>
      </c>
      <c r="H1682">
        <v>0</v>
      </c>
      <c r="I1682">
        <v>0</v>
      </c>
      <c r="J1682">
        <v>0</v>
      </c>
      <c r="K1682">
        <v>0</v>
      </c>
      <c r="L1682">
        <v>2300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62</v>
      </c>
      <c r="W1682">
        <v>3100</v>
      </c>
      <c r="X1682">
        <v>7</v>
      </c>
      <c r="Y1682">
        <v>800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</row>
    <row r="1683" spans="1:57" x14ac:dyDescent="0.3">
      <c r="A1683" s="22">
        <v>45751</v>
      </c>
      <c r="B1683">
        <v>127</v>
      </c>
      <c r="C1683" t="s">
        <v>56</v>
      </c>
      <c r="D1683">
        <v>4887</v>
      </c>
      <c r="E1683" t="s">
        <v>81</v>
      </c>
      <c r="F1683">
        <v>100700</v>
      </c>
      <c r="G1683" s="1">
        <v>45681.574305555558</v>
      </c>
      <c r="H1683">
        <v>0</v>
      </c>
      <c r="I1683">
        <v>0</v>
      </c>
      <c r="J1683">
        <v>0</v>
      </c>
      <c r="K1683">
        <v>0</v>
      </c>
      <c r="L1683">
        <v>2600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201</v>
      </c>
      <c r="W1683">
        <v>10050</v>
      </c>
      <c r="X1683">
        <v>30</v>
      </c>
      <c r="Y1683">
        <v>7450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</row>
    <row r="1684" spans="1:57" x14ac:dyDescent="0.3">
      <c r="A1684" s="22">
        <v>45751</v>
      </c>
      <c r="B1684">
        <v>138</v>
      </c>
      <c r="C1684" t="s">
        <v>70</v>
      </c>
      <c r="D1684">
        <v>627477</v>
      </c>
      <c r="E1684" t="s">
        <v>503</v>
      </c>
      <c r="F1684">
        <v>101827</v>
      </c>
      <c r="G1684" s="1">
        <v>45745.352777777778</v>
      </c>
      <c r="H1684">
        <v>0</v>
      </c>
      <c r="I1684">
        <v>0</v>
      </c>
      <c r="J1684">
        <v>0</v>
      </c>
      <c r="K1684">
        <v>0</v>
      </c>
      <c r="L1684">
        <v>5850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166</v>
      </c>
      <c r="W1684">
        <v>8300</v>
      </c>
      <c r="X1684">
        <v>31</v>
      </c>
      <c r="Y1684">
        <v>2450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</row>
    <row r="1685" spans="1:57" x14ac:dyDescent="0.3">
      <c r="A1685" s="22">
        <v>45751</v>
      </c>
      <c r="B1685">
        <v>121</v>
      </c>
      <c r="C1685" t="s">
        <v>77</v>
      </c>
      <c r="D1685">
        <v>465683</v>
      </c>
      <c r="E1685" t="s">
        <v>1879</v>
      </c>
      <c r="F1685">
        <v>101890</v>
      </c>
      <c r="G1685" s="1">
        <v>45748.135416666664</v>
      </c>
      <c r="H1685">
        <v>0</v>
      </c>
      <c r="I1685">
        <v>0</v>
      </c>
      <c r="J1685">
        <v>0</v>
      </c>
      <c r="K1685">
        <v>0</v>
      </c>
      <c r="L1685">
        <v>-600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30</v>
      </c>
      <c r="W1685">
        <v>1500</v>
      </c>
      <c r="X1685">
        <v>7</v>
      </c>
      <c r="Y1685">
        <v>2100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</row>
    <row r="1686" spans="1:57" x14ac:dyDescent="0.3">
      <c r="A1686" s="22">
        <v>45751</v>
      </c>
      <c r="B1686">
        <v>147</v>
      </c>
      <c r="C1686" t="s">
        <v>156</v>
      </c>
      <c r="D1686">
        <v>91934</v>
      </c>
      <c r="E1686" t="s">
        <v>421</v>
      </c>
      <c r="F1686">
        <v>101606</v>
      </c>
      <c r="G1686" s="1">
        <v>45736.269444444442</v>
      </c>
      <c r="H1686">
        <v>0</v>
      </c>
      <c r="I1686">
        <v>0</v>
      </c>
      <c r="J1686">
        <v>0</v>
      </c>
      <c r="K1686">
        <v>0</v>
      </c>
      <c r="L1686">
        <v>1500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79</v>
      </c>
      <c r="W1686">
        <v>4100</v>
      </c>
      <c r="X1686">
        <v>15</v>
      </c>
      <c r="Y1686">
        <v>2600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</row>
    <row r="1687" spans="1:57" x14ac:dyDescent="0.3">
      <c r="A1687" s="22">
        <v>45751</v>
      </c>
      <c r="B1687">
        <v>133</v>
      </c>
      <c r="C1687" t="s">
        <v>82</v>
      </c>
      <c r="D1687">
        <v>2843</v>
      </c>
      <c r="E1687" t="s">
        <v>83</v>
      </c>
      <c r="F1687">
        <v>101261</v>
      </c>
      <c r="G1687" s="1">
        <v>45713.76666666667</v>
      </c>
      <c r="H1687">
        <v>0</v>
      </c>
      <c r="I1687">
        <v>0</v>
      </c>
      <c r="J1687">
        <v>0</v>
      </c>
      <c r="K1687">
        <v>0</v>
      </c>
      <c r="L1687">
        <v>-150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7</v>
      </c>
      <c r="W1687">
        <v>350</v>
      </c>
      <c r="X1687">
        <v>1</v>
      </c>
      <c r="Y1687">
        <v>500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</row>
    <row r="1688" spans="1:57" x14ac:dyDescent="0.3">
      <c r="A1688" s="22">
        <v>45751</v>
      </c>
      <c r="B1688">
        <v>132</v>
      </c>
      <c r="C1688" t="s">
        <v>87</v>
      </c>
      <c r="D1688">
        <v>59136</v>
      </c>
      <c r="E1688" t="s">
        <v>307</v>
      </c>
      <c r="F1688">
        <v>101408</v>
      </c>
      <c r="G1688" s="1">
        <v>45726.477083333331</v>
      </c>
      <c r="H1688">
        <v>0</v>
      </c>
      <c r="I1688">
        <v>0</v>
      </c>
      <c r="J1688">
        <v>0</v>
      </c>
      <c r="K1688">
        <v>0</v>
      </c>
      <c r="L1688">
        <v>300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7</v>
      </c>
      <c r="W1688">
        <v>350</v>
      </c>
      <c r="X1688">
        <v>1</v>
      </c>
      <c r="Y1688">
        <v>50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</row>
    <row r="1689" spans="1:57" x14ac:dyDescent="0.3">
      <c r="A1689" s="22">
        <v>45751</v>
      </c>
      <c r="B1689">
        <v>147</v>
      </c>
      <c r="C1689" t="s">
        <v>156</v>
      </c>
      <c r="D1689">
        <v>6922</v>
      </c>
      <c r="E1689" t="s">
        <v>446</v>
      </c>
      <c r="F1689">
        <v>101710</v>
      </c>
      <c r="G1689" s="1">
        <v>45738.356249999997</v>
      </c>
      <c r="H1689">
        <v>0</v>
      </c>
      <c r="I1689">
        <v>0</v>
      </c>
      <c r="J1689">
        <v>0</v>
      </c>
      <c r="K1689">
        <v>0</v>
      </c>
      <c r="L1689">
        <v>-9150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258</v>
      </c>
      <c r="W1689">
        <v>13800</v>
      </c>
      <c r="X1689">
        <v>53</v>
      </c>
      <c r="Y1689">
        <v>22950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</row>
    <row r="1690" spans="1:57" x14ac:dyDescent="0.3">
      <c r="A1690" s="22">
        <v>45751</v>
      </c>
      <c r="B1690">
        <v>137</v>
      </c>
      <c r="C1690" t="s">
        <v>117</v>
      </c>
      <c r="D1690">
        <v>963328</v>
      </c>
      <c r="E1690" t="s">
        <v>493</v>
      </c>
      <c r="F1690">
        <v>101795</v>
      </c>
      <c r="G1690" s="1">
        <v>45744.356944444444</v>
      </c>
      <c r="H1690">
        <v>0</v>
      </c>
      <c r="I1690">
        <v>0</v>
      </c>
      <c r="J1690">
        <v>0</v>
      </c>
      <c r="K1690">
        <v>0</v>
      </c>
      <c r="L1690">
        <v>1700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25</v>
      </c>
      <c r="W1690">
        <v>2100</v>
      </c>
      <c r="X1690">
        <v>1</v>
      </c>
      <c r="Y1690">
        <v>400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</row>
    <row r="1691" spans="1:57" x14ac:dyDescent="0.3">
      <c r="A1691" s="22">
        <v>45751</v>
      </c>
      <c r="B1691">
        <v>147</v>
      </c>
      <c r="C1691" t="s">
        <v>156</v>
      </c>
      <c r="D1691">
        <v>92018</v>
      </c>
      <c r="E1691" t="s">
        <v>422</v>
      </c>
      <c r="F1691">
        <v>101643</v>
      </c>
      <c r="G1691" s="1">
        <v>45736.290277777778</v>
      </c>
      <c r="H1691">
        <v>0</v>
      </c>
      <c r="I1691">
        <v>0</v>
      </c>
      <c r="J1691">
        <v>0</v>
      </c>
      <c r="K1691">
        <v>0</v>
      </c>
      <c r="L1691">
        <v>6050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204</v>
      </c>
      <c r="W1691">
        <v>10200</v>
      </c>
      <c r="X1691">
        <v>38</v>
      </c>
      <c r="Y1691">
        <v>4150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</row>
    <row r="1692" spans="1:57" x14ac:dyDescent="0.3">
      <c r="A1692" s="22">
        <v>45751</v>
      </c>
      <c r="B1692">
        <v>130</v>
      </c>
      <c r="C1692" t="s">
        <v>60</v>
      </c>
      <c r="D1692">
        <v>226161</v>
      </c>
      <c r="E1692" t="s">
        <v>4265</v>
      </c>
      <c r="F1692">
        <v>101765</v>
      </c>
      <c r="G1692" s="1">
        <v>45750.339583333334</v>
      </c>
      <c r="H1692">
        <v>0</v>
      </c>
      <c r="I1692">
        <v>0</v>
      </c>
      <c r="J1692">
        <v>0</v>
      </c>
      <c r="K1692">
        <v>0</v>
      </c>
      <c r="L1692">
        <v>1850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44</v>
      </c>
      <c r="W1692">
        <v>2200</v>
      </c>
      <c r="X1692">
        <v>4</v>
      </c>
      <c r="Y1692">
        <v>350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</row>
    <row r="1693" spans="1:57" x14ac:dyDescent="0.3">
      <c r="A1693" s="22">
        <v>45751</v>
      </c>
      <c r="B1693">
        <v>121</v>
      </c>
      <c r="C1693" t="s">
        <v>77</v>
      </c>
      <c r="D1693">
        <v>79731</v>
      </c>
      <c r="E1693" t="s">
        <v>274</v>
      </c>
      <c r="F1693">
        <v>101131</v>
      </c>
      <c r="G1693" s="1">
        <v>45723.543749999997</v>
      </c>
      <c r="H1693">
        <v>0</v>
      </c>
      <c r="I1693">
        <v>0</v>
      </c>
      <c r="J1693">
        <v>0</v>
      </c>
      <c r="K1693">
        <v>0</v>
      </c>
      <c r="L1693">
        <v>2400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89</v>
      </c>
      <c r="W1693">
        <v>5050</v>
      </c>
      <c r="X1693">
        <v>17</v>
      </c>
      <c r="Y1693">
        <v>2650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</row>
    <row r="1694" spans="1:57" x14ac:dyDescent="0.3">
      <c r="A1694" s="22">
        <v>45751</v>
      </c>
      <c r="B1694">
        <v>121</v>
      </c>
      <c r="C1694" t="s">
        <v>77</v>
      </c>
      <c r="D1694">
        <v>14200</v>
      </c>
      <c r="E1694" t="s">
        <v>1971</v>
      </c>
      <c r="F1694">
        <v>101923</v>
      </c>
      <c r="G1694" s="1">
        <v>45749.293055555558</v>
      </c>
      <c r="H1694">
        <v>0</v>
      </c>
      <c r="I1694">
        <v>0</v>
      </c>
      <c r="J1694">
        <v>0</v>
      </c>
      <c r="K1694">
        <v>0</v>
      </c>
      <c r="L1694">
        <v>11650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199</v>
      </c>
      <c r="W1694">
        <v>16050</v>
      </c>
      <c r="X1694">
        <v>28</v>
      </c>
      <c r="Y1694">
        <v>4400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</row>
    <row r="1695" spans="1:57" x14ac:dyDescent="0.3">
      <c r="A1695" s="22">
        <v>45751</v>
      </c>
      <c r="B1695">
        <v>128</v>
      </c>
      <c r="C1695" t="s">
        <v>63</v>
      </c>
      <c r="D1695">
        <v>8058</v>
      </c>
      <c r="E1695" t="s">
        <v>227</v>
      </c>
      <c r="F1695">
        <v>900028</v>
      </c>
      <c r="G1695" s="1">
        <v>45682.589583333334</v>
      </c>
      <c r="H1695">
        <v>0</v>
      </c>
      <c r="I1695">
        <v>0</v>
      </c>
      <c r="J1695">
        <v>0</v>
      </c>
      <c r="K1695">
        <v>0</v>
      </c>
      <c r="L1695">
        <v>40000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346</v>
      </c>
      <c r="W1695">
        <v>49000</v>
      </c>
      <c r="X1695">
        <v>15</v>
      </c>
      <c r="Y1695">
        <v>9000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</row>
    <row r="1696" spans="1:57" x14ac:dyDescent="0.3">
      <c r="A1696" s="22">
        <v>45751</v>
      </c>
      <c r="B1696">
        <v>122</v>
      </c>
      <c r="C1696" t="s">
        <v>58</v>
      </c>
      <c r="D1696">
        <v>894</v>
      </c>
      <c r="E1696" t="s">
        <v>134</v>
      </c>
      <c r="F1696">
        <v>100413</v>
      </c>
      <c r="G1696" s="1">
        <v>45679.348611111112</v>
      </c>
      <c r="H1696">
        <v>0</v>
      </c>
      <c r="I1696">
        <v>0</v>
      </c>
      <c r="J1696">
        <v>0</v>
      </c>
      <c r="K1696">
        <v>0</v>
      </c>
      <c r="L1696">
        <v>7600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276</v>
      </c>
      <c r="W1696">
        <v>13950</v>
      </c>
      <c r="X1696">
        <v>50</v>
      </c>
      <c r="Y1696">
        <v>6350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</row>
    <row r="1697" spans="1:57" x14ac:dyDescent="0.3">
      <c r="A1697" s="22">
        <v>45751</v>
      </c>
      <c r="B1697">
        <v>122</v>
      </c>
      <c r="C1697" t="s">
        <v>58</v>
      </c>
      <c r="D1697">
        <v>4962</v>
      </c>
      <c r="E1697" t="s">
        <v>119</v>
      </c>
      <c r="F1697">
        <v>100717</v>
      </c>
      <c r="G1697" s="1">
        <v>45679.347222222219</v>
      </c>
      <c r="H1697">
        <v>0</v>
      </c>
      <c r="I1697">
        <v>0</v>
      </c>
      <c r="J1697">
        <v>0</v>
      </c>
      <c r="K1697">
        <v>0</v>
      </c>
      <c r="L1697">
        <v>2550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65</v>
      </c>
      <c r="W1697">
        <v>3250</v>
      </c>
      <c r="X1697">
        <v>11</v>
      </c>
      <c r="Y1697">
        <v>700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</row>
    <row r="1698" spans="1:57" x14ac:dyDescent="0.3">
      <c r="A1698" s="22">
        <v>45751</v>
      </c>
      <c r="B1698">
        <v>130</v>
      </c>
      <c r="C1698" t="s">
        <v>60</v>
      </c>
      <c r="D1698">
        <v>89952</v>
      </c>
      <c r="E1698" t="s">
        <v>258</v>
      </c>
      <c r="F1698">
        <v>101344</v>
      </c>
      <c r="G1698" s="1">
        <v>45721.990277777775</v>
      </c>
      <c r="H1698">
        <v>0</v>
      </c>
      <c r="I1698">
        <v>0</v>
      </c>
      <c r="J1698">
        <v>0</v>
      </c>
      <c r="K1698">
        <v>0</v>
      </c>
      <c r="L1698">
        <v>3050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73</v>
      </c>
      <c r="W1698">
        <v>3650</v>
      </c>
      <c r="X1698">
        <v>12</v>
      </c>
      <c r="Y1698">
        <v>600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</row>
    <row r="1699" spans="1:57" x14ac:dyDescent="0.3">
      <c r="A1699" s="22">
        <v>45751</v>
      </c>
      <c r="B1699">
        <v>121</v>
      </c>
      <c r="C1699" t="s">
        <v>77</v>
      </c>
      <c r="D1699">
        <v>8038</v>
      </c>
      <c r="E1699" t="s">
        <v>121</v>
      </c>
      <c r="F1699">
        <v>101232</v>
      </c>
      <c r="G1699" s="1">
        <v>45703.359722222223</v>
      </c>
      <c r="H1699">
        <v>0</v>
      </c>
      <c r="I1699">
        <v>0</v>
      </c>
      <c r="J1699">
        <v>0</v>
      </c>
      <c r="K1699">
        <v>0</v>
      </c>
      <c r="L1699">
        <v>21650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402</v>
      </c>
      <c r="W1699">
        <v>40000</v>
      </c>
      <c r="X1699">
        <v>103</v>
      </c>
      <c r="Y1699">
        <v>18350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</row>
    <row r="1700" spans="1:57" x14ac:dyDescent="0.3">
      <c r="A1700" s="22">
        <v>45751</v>
      </c>
      <c r="B1700">
        <v>143</v>
      </c>
      <c r="C1700" t="s">
        <v>89</v>
      </c>
      <c r="D1700">
        <v>917348</v>
      </c>
      <c r="E1700" t="s">
        <v>4257</v>
      </c>
      <c r="F1700">
        <v>101983</v>
      </c>
      <c r="G1700" s="1">
        <v>45750.348611111112</v>
      </c>
      <c r="H1700">
        <v>0</v>
      </c>
      <c r="I1700">
        <v>0</v>
      </c>
      <c r="J1700">
        <v>0</v>
      </c>
      <c r="K1700">
        <v>0</v>
      </c>
      <c r="L1700">
        <v>200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4</v>
      </c>
      <c r="W1700">
        <v>200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</row>
    <row r="1701" spans="1:57" x14ac:dyDescent="0.3">
      <c r="A1701" s="22">
        <v>45751</v>
      </c>
      <c r="B1701">
        <v>133</v>
      </c>
      <c r="C1701" t="s">
        <v>82</v>
      </c>
      <c r="D1701">
        <v>45908</v>
      </c>
      <c r="E1701" t="s">
        <v>272</v>
      </c>
      <c r="F1701">
        <v>100039</v>
      </c>
      <c r="G1701" s="1">
        <v>45721.98333333333</v>
      </c>
      <c r="H1701">
        <v>0</v>
      </c>
      <c r="I1701">
        <v>0</v>
      </c>
      <c r="J1701">
        <v>0</v>
      </c>
      <c r="K1701">
        <v>0</v>
      </c>
      <c r="L1701">
        <v>3650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92</v>
      </c>
      <c r="W1701">
        <v>6350</v>
      </c>
      <c r="X1701">
        <v>23</v>
      </c>
      <c r="Y1701">
        <v>2700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</row>
    <row r="1702" spans="1:57" x14ac:dyDescent="0.3">
      <c r="A1702" s="22">
        <v>45751</v>
      </c>
      <c r="B1702">
        <v>143</v>
      </c>
      <c r="C1702" t="s">
        <v>89</v>
      </c>
      <c r="D1702">
        <v>794453</v>
      </c>
      <c r="E1702" t="s">
        <v>504</v>
      </c>
      <c r="F1702">
        <v>101871</v>
      </c>
      <c r="G1702" s="1">
        <v>45745.350694444445</v>
      </c>
      <c r="H1702">
        <v>0</v>
      </c>
      <c r="I1702">
        <v>0</v>
      </c>
      <c r="J1702">
        <v>0</v>
      </c>
      <c r="K1702">
        <v>0</v>
      </c>
      <c r="L1702">
        <v>850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19</v>
      </c>
      <c r="W1702">
        <v>950</v>
      </c>
      <c r="X1702">
        <v>2</v>
      </c>
      <c r="Y1702">
        <v>100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</row>
    <row r="1703" spans="1:57" x14ac:dyDescent="0.3">
      <c r="A1703" s="22">
        <v>45751</v>
      </c>
      <c r="B1703">
        <v>127</v>
      </c>
      <c r="C1703" t="s">
        <v>56</v>
      </c>
      <c r="D1703">
        <v>3929</v>
      </c>
      <c r="E1703" t="s">
        <v>112</v>
      </c>
      <c r="F1703">
        <v>101191</v>
      </c>
      <c r="G1703" s="1">
        <v>45681.750694444447</v>
      </c>
      <c r="H1703">
        <v>0</v>
      </c>
      <c r="I1703">
        <v>0</v>
      </c>
      <c r="J1703">
        <v>0</v>
      </c>
      <c r="K1703">
        <v>0</v>
      </c>
      <c r="L1703">
        <v>3050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90</v>
      </c>
      <c r="W1703">
        <v>4500</v>
      </c>
      <c r="X1703">
        <v>20</v>
      </c>
      <c r="Y1703">
        <v>1450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</row>
    <row r="1704" spans="1:57" x14ac:dyDescent="0.3">
      <c r="A1704" s="22">
        <v>45751</v>
      </c>
      <c r="B1704">
        <v>144</v>
      </c>
      <c r="C1704" t="s">
        <v>120</v>
      </c>
      <c r="D1704">
        <v>866129</v>
      </c>
      <c r="E1704" t="s">
        <v>4266</v>
      </c>
      <c r="F1704">
        <v>101984</v>
      </c>
      <c r="G1704" s="1">
        <v>45750.352083333331</v>
      </c>
      <c r="H1704">
        <v>0</v>
      </c>
      <c r="I1704">
        <v>0</v>
      </c>
      <c r="J1704">
        <v>0</v>
      </c>
      <c r="K1704">
        <v>0</v>
      </c>
      <c r="L1704">
        <v>350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40</v>
      </c>
      <c r="W1704">
        <v>2000</v>
      </c>
      <c r="X1704">
        <v>4</v>
      </c>
      <c r="Y1704">
        <v>1650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</row>
    <row r="1705" spans="1:57" x14ac:dyDescent="0.3">
      <c r="A1705" s="22">
        <v>45751</v>
      </c>
      <c r="B1705">
        <v>138</v>
      </c>
      <c r="C1705" t="s">
        <v>70</v>
      </c>
      <c r="D1705">
        <v>91996</v>
      </c>
      <c r="E1705" t="s">
        <v>321</v>
      </c>
      <c r="F1705">
        <v>101439</v>
      </c>
      <c r="G1705" s="1">
        <v>45727.848611111112</v>
      </c>
      <c r="H1705">
        <v>0</v>
      </c>
      <c r="I1705">
        <v>0</v>
      </c>
      <c r="J1705">
        <v>0</v>
      </c>
      <c r="K1705">
        <v>0</v>
      </c>
      <c r="L1705">
        <v>500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10</v>
      </c>
      <c r="W1705">
        <v>500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</row>
    <row r="1706" spans="1:57" x14ac:dyDescent="0.3">
      <c r="A1706" s="22">
        <v>45751</v>
      </c>
      <c r="B1706">
        <v>121</v>
      </c>
      <c r="C1706" t="s">
        <v>77</v>
      </c>
      <c r="D1706">
        <v>3933</v>
      </c>
      <c r="E1706" t="s">
        <v>1326</v>
      </c>
      <c r="F1706">
        <v>101230</v>
      </c>
      <c r="G1706" s="1">
        <v>45703.361805555556</v>
      </c>
      <c r="H1706">
        <v>0</v>
      </c>
      <c r="I1706">
        <v>0</v>
      </c>
      <c r="J1706">
        <v>0</v>
      </c>
      <c r="K1706">
        <v>0</v>
      </c>
      <c r="L1706">
        <v>2300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141</v>
      </c>
      <c r="W1706">
        <v>8900</v>
      </c>
      <c r="X1706">
        <v>38</v>
      </c>
      <c r="Y1706">
        <v>6600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</row>
    <row r="1707" spans="1:57" x14ac:dyDescent="0.3">
      <c r="A1707" s="22">
        <v>45751</v>
      </c>
      <c r="B1707">
        <v>122</v>
      </c>
      <c r="C1707" t="s">
        <v>58</v>
      </c>
      <c r="D1707">
        <v>832</v>
      </c>
      <c r="E1707" t="s">
        <v>101</v>
      </c>
      <c r="F1707">
        <v>101211</v>
      </c>
      <c r="G1707" s="1">
        <v>45693.699305555558</v>
      </c>
      <c r="H1707">
        <v>0</v>
      </c>
      <c r="I1707">
        <v>0</v>
      </c>
      <c r="J1707">
        <v>0</v>
      </c>
      <c r="K1707">
        <v>0</v>
      </c>
      <c r="L1707">
        <v>10250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284</v>
      </c>
      <c r="W1707">
        <v>17800</v>
      </c>
      <c r="X1707">
        <v>44</v>
      </c>
      <c r="Y1707">
        <v>7550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</row>
    <row r="1708" spans="1:57" x14ac:dyDescent="0.3">
      <c r="A1708" s="22">
        <v>45751</v>
      </c>
      <c r="B1708">
        <v>139</v>
      </c>
      <c r="C1708" t="s">
        <v>96</v>
      </c>
      <c r="D1708">
        <v>6975</v>
      </c>
      <c r="E1708" t="s">
        <v>100</v>
      </c>
      <c r="F1708">
        <v>101276</v>
      </c>
      <c r="G1708" s="1">
        <v>45715.35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41</v>
      </c>
      <c r="W1708">
        <v>2300</v>
      </c>
      <c r="X1708">
        <v>8</v>
      </c>
      <c r="Y1708">
        <v>2300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</row>
    <row r="1709" spans="1:57" x14ac:dyDescent="0.3">
      <c r="A1709" s="22">
        <v>45751</v>
      </c>
      <c r="B1709">
        <v>147</v>
      </c>
      <c r="C1709" t="s">
        <v>156</v>
      </c>
      <c r="D1709">
        <v>37698</v>
      </c>
      <c r="E1709" t="s">
        <v>322</v>
      </c>
      <c r="F1709">
        <v>101390</v>
      </c>
      <c r="G1709" s="1">
        <v>45728.315972222219</v>
      </c>
      <c r="H1709">
        <v>0</v>
      </c>
      <c r="I1709">
        <v>0</v>
      </c>
      <c r="J1709">
        <v>0</v>
      </c>
      <c r="K1709">
        <v>0</v>
      </c>
      <c r="L1709">
        <v>1650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41</v>
      </c>
      <c r="W1709">
        <v>2050</v>
      </c>
      <c r="X1709">
        <v>8</v>
      </c>
      <c r="Y1709">
        <v>400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</row>
    <row r="1710" spans="1:57" x14ac:dyDescent="0.3">
      <c r="A1710" s="22">
        <v>45751</v>
      </c>
      <c r="B1710">
        <v>122</v>
      </c>
      <c r="C1710" t="s">
        <v>58</v>
      </c>
      <c r="D1710">
        <v>325444</v>
      </c>
      <c r="E1710" t="s">
        <v>1880</v>
      </c>
      <c r="F1710">
        <v>101919</v>
      </c>
      <c r="G1710" s="1">
        <v>45749.337500000001</v>
      </c>
      <c r="H1710">
        <v>0</v>
      </c>
      <c r="I1710">
        <v>0</v>
      </c>
      <c r="J1710">
        <v>0</v>
      </c>
      <c r="K1710">
        <v>0</v>
      </c>
      <c r="L1710">
        <v>2500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57</v>
      </c>
      <c r="W1710">
        <v>3150</v>
      </c>
      <c r="X1710">
        <v>13</v>
      </c>
      <c r="Y1710">
        <v>650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</row>
    <row r="1711" spans="1:57" x14ac:dyDescent="0.3">
      <c r="A1711" s="22">
        <v>45751</v>
      </c>
      <c r="B1711">
        <v>122</v>
      </c>
      <c r="C1711" t="s">
        <v>58</v>
      </c>
      <c r="D1711">
        <v>2884</v>
      </c>
      <c r="E1711" t="s">
        <v>417</v>
      </c>
      <c r="F1711">
        <v>101561</v>
      </c>
      <c r="G1711" s="1">
        <v>45734.076388888891</v>
      </c>
      <c r="H1711">
        <v>0</v>
      </c>
      <c r="I1711">
        <v>0</v>
      </c>
      <c r="J1711">
        <v>0</v>
      </c>
      <c r="K1711">
        <v>0</v>
      </c>
      <c r="L1711">
        <v>13750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306</v>
      </c>
      <c r="W1711">
        <v>15650</v>
      </c>
      <c r="X1711">
        <v>25</v>
      </c>
      <c r="Y1711">
        <v>1900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</row>
    <row r="1712" spans="1:57" x14ac:dyDescent="0.3">
      <c r="A1712" s="22">
        <v>45751</v>
      </c>
      <c r="B1712">
        <v>147</v>
      </c>
      <c r="C1712" t="s">
        <v>156</v>
      </c>
      <c r="D1712">
        <v>52035</v>
      </c>
      <c r="E1712" t="s">
        <v>363</v>
      </c>
      <c r="F1712">
        <v>101027</v>
      </c>
      <c r="G1712" s="1">
        <v>45726.258333333331</v>
      </c>
      <c r="H1712">
        <v>0</v>
      </c>
      <c r="I1712">
        <v>0</v>
      </c>
      <c r="J1712">
        <v>0</v>
      </c>
      <c r="K1712">
        <v>0</v>
      </c>
      <c r="L1712">
        <v>3300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116</v>
      </c>
      <c r="W1712">
        <v>6550</v>
      </c>
      <c r="X1712">
        <v>23</v>
      </c>
      <c r="Y1712">
        <v>3050</v>
      </c>
      <c r="Z1712">
        <v>4</v>
      </c>
      <c r="AA1712">
        <v>200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</row>
    <row r="1713" spans="1:57" x14ac:dyDescent="0.3">
      <c r="A1713" s="22">
        <v>45751</v>
      </c>
      <c r="B1713">
        <v>143</v>
      </c>
      <c r="C1713" t="s">
        <v>89</v>
      </c>
      <c r="D1713">
        <v>28490</v>
      </c>
      <c r="E1713" t="s">
        <v>457</v>
      </c>
      <c r="F1713">
        <v>101660</v>
      </c>
      <c r="G1713" s="1">
        <v>45737.285416666666</v>
      </c>
      <c r="H1713">
        <v>0</v>
      </c>
      <c r="I1713">
        <v>0</v>
      </c>
      <c r="J1713">
        <v>0</v>
      </c>
      <c r="K1713">
        <v>0</v>
      </c>
      <c r="L1713">
        <v>4500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111</v>
      </c>
      <c r="W1713">
        <v>5700</v>
      </c>
      <c r="X1713">
        <v>17</v>
      </c>
      <c r="Y1713">
        <v>1200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</row>
    <row r="1714" spans="1:57" x14ac:dyDescent="0.3">
      <c r="A1714" s="22">
        <v>45751</v>
      </c>
      <c r="B1714">
        <v>140</v>
      </c>
      <c r="C1714" t="s">
        <v>158</v>
      </c>
      <c r="D1714">
        <v>90958</v>
      </c>
      <c r="E1714" t="s">
        <v>1327</v>
      </c>
      <c r="F1714">
        <v>101365</v>
      </c>
      <c r="G1714" s="1">
        <v>45722.951388888891</v>
      </c>
      <c r="H1714">
        <v>0</v>
      </c>
      <c r="I1714">
        <v>0</v>
      </c>
      <c r="J1714">
        <v>0</v>
      </c>
      <c r="K1714">
        <v>0</v>
      </c>
      <c r="L1714">
        <v>3150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130</v>
      </c>
      <c r="W1714">
        <v>6750</v>
      </c>
      <c r="X1714">
        <v>25</v>
      </c>
      <c r="Y1714">
        <v>3600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</row>
    <row r="1715" spans="1:57" x14ac:dyDescent="0.3">
      <c r="A1715" s="22">
        <v>45751</v>
      </c>
      <c r="B1715">
        <v>132</v>
      </c>
      <c r="C1715" t="s">
        <v>87</v>
      </c>
      <c r="D1715">
        <v>655172</v>
      </c>
      <c r="E1715" t="s">
        <v>4256</v>
      </c>
      <c r="F1715">
        <v>101980</v>
      </c>
      <c r="G1715" s="1">
        <v>45750.338194444441</v>
      </c>
      <c r="H1715">
        <v>0</v>
      </c>
      <c r="I1715">
        <v>0</v>
      </c>
      <c r="J1715">
        <v>0</v>
      </c>
      <c r="K1715">
        <v>0</v>
      </c>
      <c r="L1715">
        <v>800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28</v>
      </c>
      <c r="W1715">
        <v>1750</v>
      </c>
      <c r="X1715">
        <v>12</v>
      </c>
      <c r="Y1715">
        <v>950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</row>
    <row r="1716" spans="1:57" x14ac:dyDescent="0.3">
      <c r="A1716" s="22">
        <v>45751</v>
      </c>
      <c r="B1716">
        <v>132</v>
      </c>
      <c r="C1716" t="s">
        <v>87</v>
      </c>
      <c r="D1716">
        <v>8014</v>
      </c>
      <c r="E1716" t="s">
        <v>226</v>
      </c>
      <c r="F1716">
        <v>101290</v>
      </c>
      <c r="G1716" s="1">
        <v>45716.271527777775</v>
      </c>
      <c r="H1716">
        <v>0</v>
      </c>
      <c r="I1716">
        <v>0</v>
      </c>
      <c r="J1716">
        <v>0</v>
      </c>
      <c r="K1716">
        <v>0</v>
      </c>
      <c r="L1716">
        <v>2550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83</v>
      </c>
      <c r="W1716">
        <v>4250</v>
      </c>
      <c r="X1716">
        <v>16</v>
      </c>
      <c r="Y1716">
        <v>1700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</row>
    <row r="1717" spans="1:57" x14ac:dyDescent="0.3">
      <c r="A1717" s="22">
        <v>45751</v>
      </c>
      <c r="B1717">
        <v>139</v>
      </c>
      <c r="C1717" t="s">
        <v>96</v>
      </c>
      <c r="D1717">
        <v>28493</v>
      </c>
      <c r="E1717" t="s">
        <v>393</v>
      </c>
      <c r="F1717">
        <v>101591</v>
      </c>
      <c r="G1717" s="1">
        <v>45735.26666666667</v>
      </c>
      <c r="H1717">
        <v>0</v>
      </c>
      <c r="I1717">
        <v>0</v>
      </c>
      <c r="J1717">
        <v>0</v>
      </c>
      <c r="K1717">
        <v>0</v>
      </c>
      <c r="L1717">
        <v>10800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236</v>
      </c>
      <c r="W1717">
        <v>13950</v>
      </c>
      <c r="X1717">
        <v>32</v>
      </c>
      <c r="Y1717">
        <v>3150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</row>
    <row r="1718" spans="1:57" x14ac:dyDescent="0.3">
      <c r="A1718" s="22">
        <v>45751</v>
      </c>
      <c r="B1718">
        <v>147</v>
      </c>
      <c r="C1718" t="s">
        <v>156</v>
      </c>
      <c r="D1718">
        <v>97201</v>
      </c>
      <c r="E1718" t="s">
        <v>312</v>
      </c>
      <c r="F1718">
        <v>100719</v>
      </c>
      <c r="G1718" s="1">
        <v>45726.254861111112</v>
      </c>
      <c r="H1718">
        <v>0</v>
      </c>
      <c r="I1718">
        <v>0</v>
      </c>
      <c r="J1718">
        <v>0</v>
      </c>
      <c r="K1718">
        <v>0</v>
      </c>
      <c r="L1718">
        <v>7550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252</v>
      </c>
      <c r="W1718">
        <v>13400</v>
      </c>
      <c r="X1718">
        <v>47</v>
      </c>
      <c r="Y1718">
        <v>5850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</row>
    <row r="1719" spans="1:57" x14ac:dyDescent="0.3">
      <c r="A1719" s="22">
        <v>45751</v>
      </c>
      <c r="B1719">
        <v>132</v>
      </c>
      <c r="C1719" t="s">
        <v>87</v>
      </c>
      <c r="D1719">
        <v>7088</v>
      </c>
      <c r="E1719" t="s">
        <v>162</v>
      </c>
      <c r="F1719">
        <v>100714</v>
      </c>
      <c r="G1719" s="1">
        <v>45707.381944444445</v>
      </c>
      <c r="H1719">
        <v>0</v>
      </c>
      <c r="I1719">
        <v>0</v>
      </c>
      <c r="J1719">
        <v>0</v>
      </c>
      <c r="K1719">
        <v>0</v>
      </c>
      <c r="L1719">
        <v>5400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240</v>
      </c>
      <c r="W1719">
        <v>13200</v>
      </c>
      <c r="X1719">
        <v>65</v>
      </c>
      <c r="Y1719">
        <v>7800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</row>
    <row r="1720" spans="1:57" x14ac:dyDescent="0.3">
      <c r="A1720" s="22">
        <v>45751</v>
      </c>
      <c r="B1720">
        <v>127</v>
      </c>
      <c r="C1720" t="s">
        <v>56</v>
      </c>
      <c r="D1720">
        <v>5040</v>
      </c>
      <c r="E1720" t="s">
        <v>163</v>
      </c>
      <c r="F1720">
        <v>100075</v>
      </c>
      <c r="G1720" s="1">
        <v>45681.595138888886</v>
      </c>
      <c r="H1720">
        <v>0</v>
      </c>
      <c r="I1720">
        <v>0</v>
      </c>
      <c r="J1720">
        <v>0</v>
      </c>
      <c r="K1720">
        <v>0</v>
      </c>
      <c r="L1720">
        <v>10100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473</v>
      </c>
      <c r="W1720">
        <v>28450</v>
      </c>
      <c r="X1720">
        <v>94</v>
      </c>
      <c r="Y1720">
        <v>18350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</row>
    <row r="1721" spans="1:57" x14ac:dyDescent="0.3">
      <c r="A1721" s="22">
        <v>45751</v>
      </c>
      <c r="B1721">
        <v>133</v>
      </c>
      <c r="C1721" t="s">
        <v>82</v>
      </c>
      <c r="D1721">
        <v>35759</v>
      </c>
      <c r="E1721" t="s">
        <v>313</v>
      </c>
      <c r="F1721">
        <v>101402</v>
      </c>
      <c r="G1721" s="1">
        <v>45726.469444444447</v>
      </c>
      <c r="H1721">
        <v>0</v>
      </c>
      <c r="I1721">
        <v>0</v>
      </c>
      <c r="J1721">
        <v>0</v>
      </c>
      <c r="K1721">
        <v>0</v>
      </c>
      <c r="L1721">
        <v>950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48</v>
      </c>
      <c r="W1721">
        <v>2400</v>
      </c>
      <c r="X1721">
        <v>26</v>
      </c>
      <c r="Y1721">
        <v>1450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</row>
    <row r="1722" spans="1:57" x14ac:dyDescent="0.3">
      <c r="A1722" s="22">
        <v>45751</v>
      </c>
      <c r="B1722">
        <v>137</v>
      </c>
      <c r="C1722" t="s">
        <v>117</v>
      </c>
      <c r="D1722">
        <v>7090</v>
      </c>
      <c r="E1722" t="s">
        <v>164</v>
      </c>
      <c r="F1722">
        <v>101269</v>
      </c>
      <c r="G1722" s="1">
        <v>45714.788194444445</v>
      </c>
      <c r="H1722">
        <v>0</v>
      </c>
      <c r="I1722">
        <v>0</v>
      </c>
      <c r="J1722">
        <v>0</v>
      </c>
      <c r="K1722">
        <v>0</v>
      </c>
      <c r="L1722">
        <v>5450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31</v>
      </c>
      <c r="W1722">
        <v>5700</v>
      </c>
      <c r="X1722">
        <v>5</v>
      </c>
      <c r="Y1722">
        <v>250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</row>
    <row r="1723" spans="1:57" x14ac:dyDescent="0.3">
      <c r="A1723" s="22">
        <v>45751</v>
      </c>
      <c r="B1723">
        <v>127</v>
      </c>
      <c r="C1723" t="s">
        <v>56</v>
      </c>
      <c r="D1723">
        <v>4019</v>
      </c>
      <c r="E1723" t="s">
        <v>168</v>
      </c>
      <c r="F1723">
        <v>101273</v>
      </c>
      <c r="G1723" s="1">
        <v>45714.845138888886</v>
      </c>
      <c r="H1723">
        <v>0</v>
      </c>
      <c r="I1723">
        <v>0</v>
      </c>
      <c r="J1723">
        <v>0</v>
      </c>
      <c r="K1723">
        <v>0</v>
      </c>
      <c r="L1723">
        <v>2650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148</v>
      </c>
      <c r="W1723">
        <v>7400</v>
      </c>
      <c r="X1723">
        <v>39</v>
      </c>
      <c r="Y1723">
        <v>4750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</row>
    <row r="1724" spans="1:57" x14ac:dyDescent="0.3">
      <c r="A1724" s="22">
        <v>45751</v>
      </c>
      <c r="B1724">
        <v>130</v>
      </c>
      <c r="C1724" t="s">
        <v>60</v>
      </c>
      <c r="D1724">
        <v>98234</v>
      </c>
      <c r="E1724" t="s">
        <v>1328</v>
      </c>
      <c r="F1724">
        <v>101592</v>
      </c>
      <c r="G1724" s="1">
        <v>45735.268750000003</v>
      </c>
      <c r="H1724">
        <v>0</v>
      </c>
      <c r="I1724">
        <v>0</v>
      </c>
      <c r="J1724">
        <v>0</v>
      </c>
      <c r="K1724">
        <v>0</v>
      </c>
      <c r="L1724">
        <v>2000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72</v>
      </c>
      <c r="W1724">
        <v>3600</v>
      </c>
      <c r="X1724">
        <v>13</v>
      </c>
      <c r="Y1724">
        <v>1600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</row>
    <row r="1725" spans="1:57" x14ac:dyDescent="0.3">
      <c r="A1725" s="22">
        <v>45751</v>
      </c>
      <c r="B1725">
        <v>137</v>
      </c>
      <c r="C1725" t="s">
        <v>117</v>
      </c>
      <c r="D1725">
        <v>20410</v>
      </c>
      <c r="E1725" t="s">
        <v>364</v>
      </c>
      <c r="F1725">
        <v>101505</v>
      </c>
      <c r="G1725" s="1">
        <v>45729.854166666664</v>
      </c>
      <c r="H1725">
        <v>0</v>
      </c>
      <c r="I1725">
        <v>0</v>
      </c>
      <c r="J1725">
        <v>0</v>
      </c>
      <c r="K1725">
        <v>0</v>
      </c>
      <c r="L1725">
        <v>2200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73</v>
      </c>
      <c r="W1725">
        <v>3650</v>
      </c>
      <c r="X1725">
        <v>7</v>
      </c>
      <c r="Y1725">
        <v>1450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</row>
    <row r="1726" spans="1:57" x14ac:dyDescent="0.3">
      <c r="A1726" s="22">
        <v>45751</v>
      </c>
      <c r="B1726">
        <v>127</v>
      </c>
      <c r="C1726" t="s">
        <v>56</v>
      </c>
      <c r="D1726">
        <v>7098</v>
      </c>
      <c r="E1726" t="s">
        <v>170</v>
      </c>
      <c r="F1726">
        <v>100449</v>
      </c>
      <c r="G1726" s="1">
        <v>45681.62222222222</v>
      </c>
      <c r="H1726">
        <v>0</v>
      </c>
      <c r="I1726">
        <v>0</v>
      </c>
      <c r="J1726">
        <v>0</v>
      </c>
      <c r="K1726">
        <v>0</v>
      </c>
      <c r="L1726">
        <v>1300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40</v>
      </c>
      <c r="W1726">
        <v>2000</v>
      </c>
      <c r="X1726">
        <v>11</v>
      </c>
      <c r="Y1726">
        <v>700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</row>
    <row r="1727" spans="1:57" x14ac:dyDescent="0.3">
      <c r="A1727" s="22">
        <v>45751</v>
      </c>
      <c r="B1727">
        <v>130</v>
      </c>
      <c r="C1727" t="s">
        <v>60</v>
      </c>
      <c r="D1727">
        <v>1978</v>
      </c>
      <c r="E1727" t="s">
        <v>172</v>
      </c>
      <c r="F1727">
        <v>101194</v>
      </c>
      <c r="G1727" s="1">
        <v>45684.576388888891</v>
      </c>
      <c r="H1727">
        <v>0</v>
      </c>
      <c r="I1727">
        <v>0</v>
      </c>
      <c r="J1727">
        <v>0</v>
      </c>
      <c r="K1727">
        <v>0</v>
      </c>
      <c r="L1727">
        <v>100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14</v>
      </c>
      <c r="W1727">
        <v>700</v>
      </c>
      <c r="X1727">
        <v>3</v>
      </c>
      <c r="Y1727">
        <v>600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</row>
    <row r="1728" spans="1:57" x14ac:dyDescent="0.3">
      <c r="A1728" s="22">
        <v>45751</v>
      </c>
      <c r="B1728">
        <v>132</v>
      </c>
      <c r="C1728" t="s">
        <v>87</v>
      </c>
      <c r="D1728">
        <v>13246</v>
      </c>
      <c r="E1728" t="s">
        <v>186</v>
      </c>
      <c r="F1728">
        <v>101652</v>
      </c>
      <c r="G1728" s="1">
        <v>45736.438194444447</v>
      </c>
      <c r="H1728">
        <v>0</v>
      </c>
      <c r="I1728">
        <v>0</v>
      </c>
      <c r="J1728">
        <v>0</v>
      </c>
      <c r="K1728">
        <v>0</v>
      </c>
      <c r="L1728">
        <v>7000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285</v>
      </c>
      <c r="W1728">
        <v>14900</v>
      </c>
      <c r="X1728">
        <v>76</v>
      </c>
      <c r="Y1728">
        <v>7900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</row>
    <row r="1729" spans="1:57" x14ac:dyDescent="0.3">
      <c r="A1729" s="22">
        <v>45751</v>
      </c>
      <c r="B1729">
        <v>145</v>
      </c>
      <c r="C1729" t="s">
        <v>154</v>
      </c>
      <c r="D1729">
        <v>6054</v>
      </c>
      <c r="E1729" t="s">
        <v>155</v>
      </c>
      <c r="F1729">
        <v>100483</v>
      </c>
      <c r="G1729" s="1">
        <v>45713.772222222222</v>
      </c>
      <c r="H1729">
        <v>0</v>
      </c>
      <c r="I1729">
        <v>0</v>
      </c>
      <c r="J1729">
        <v>0</v>
      </c>
      <c r="K1729">
        <v>0</v>
      </c>
      <c r="L1729">
        <v>6650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211</v>
      </c>
      <c r="W1729">
        <v>13200</v>
      </c>
      <c r="X1729">
        <v>46</v>
      </c>
      <c r="Y1729">
        <v>6550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</row>
    <row r="1730" spans="1:57" x14ac:dyDescent="0.3">
      <c r="A1730" s="22">
        <v>45751</v>
      </c>
      <c r="B1730">
        <v>121</v>
      </c>
      <c r="C1730" t="s">
        <v>77</v>
      </c>
      <c r="D1730">
        <v>127907</v>
      </c>
      <c r="E1730" t="s">
        <v>528</v>
      </c>
      <c r="F1730">
        <v>101891</v>
      </c>
      <c r="G1730" s="1">
        <v>45748.136805555558</v>
      </c>
      <c r="H1730">
        <v>0</v>
      </c>
      <c r="I1730">
        <v>0</v>
      </c>
      <c r="J1730">
        <v>0</v>
      </c>
      <c r="K1730">
        <v>0</v>
      </c>
      <c r="L1730">
        <v>2550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51</v>
      </c>
      <c r="W1730">
        <v>2550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</row>
    <row r="1731" spans="1:57" x14ac:dyDescent="0.3">
      <c r="A1731" s="22">
        <v>45751</v>
      </c>
      <c r="B1731">
        <v>145</v>
      </c>
      <c r="C1731" t="s">
        <v>154</v>
      </c>
      <c r="D1731">
        <v>492447</v>
      </c>
      <c r="E1731" t="s">
        <v>479</v>
      </c>
      <c r="F1731">
        <v>101766</v>
      </c>
      <c r="G1731" s="1">
        <v>45743.414583333331</v>
      </c>
      <c r="H1731">
        <v>0</v>
      </c>
      <c r="I1731">
        <v>0</v>
      </c>
      <c r="J1731">
        <v>0</v>
      </c>
      <c r="K1731">
        <v>0</v>
      </c>
      <c r="L1731">
        <v>1100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23</v>
      </c>
      <c r="W1731">
        <v>1150</v>
      </c>
      <c r="X1731">
        <v>1</v>
      </c>
      <c r="Y1731">
        <v>50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</row>
    <row r="1732" spans="1:57" x14ac:dyDescent="0.3">
      <c r="A1732" s="22">
        <v>45751</v>
      </c>
      <c r="B1732">
        <v>135</v>
      </c>
      <c r="C1732" t="s">
        <v>72</v>
      </c>
      <c r="D1732">
        <v>14248</v>
      </c>
      <c r="E1732" t="s">
        <v>2257</v>
      </c>
      <c r="F1732">
        <v>101427</v>
      </c>
      <c r="G1732" s="1">
        <v>45727.836805555555</v>
      </c>
      <c r="H1732">
        <v>0</v>
      </c>
      <c r="I1732">
        <v>0</v>
      </c>
      <c r="J1732">
        <v>0</v>
      </c>
      <c r="K1732">
        <v>0</v>
      </c>
      <c r="L1732">
        <v>1500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41</v>
      </c>
      <c r="W1732">
        <v>2050</v>
      </c>
      <c r="X1732">
        <v>11</v>
      </c>
      <c r="Y1732">
        <v>550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</row>
    <row r="1733" spans="1:57" x14ac:dyDescent="0.3">
      <c r="A1733" s="22">
        <v>45751</v>
      </c>
      <c r="B1733">
        <v>147</v>
      </c>
      <c r="C1733" t="s">
        <v>156</v>
      </c>
      <c r="D1733">
        <v>92071</v>
      </c>
      <c r="E1733" t="s">
        <v>423</v>
      </c>
      <c r="F1733">
        <v>101655</v>
      </c>
      <c r="G1733" s="1">
        <v>45736.478472222225</v>
      </c>
      <c r="H1733">
        <v>0</v>
      </c>
      <c r="I1733">
        <v>0</v>
      </c>
      <c r="J1733">
        <v>0</v>
      </c>
      <c r="K1733">
        <v>0</v>
      </c>
      <c r="L1733">
        <v>350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11</v>
      </c>
      <c r="W1733">
        <v>550</v>
      </c>
      <c r="X1733">
        <v>4</v>
      </c>
      <c r="Y1733">
        <v>200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</row>
    <row r="1734" spans="1:57" x14ac:dyDescent="0.3">
      <c r="A1734" s="22">
        <v>45751</v>
      </c>
      <c r="B1734">
        <v>145</v>
      </c>
      <c r="C1734" t="s">
        <v>154</v>
      </c>
      <c r="D1734">
        <v>70571</v>
      </c>
      <c r="E1734" t="s">
        <v>440</v>
      </c>
      <c r="F1734">
        <v>101705</v>
      </c>
      <c r="G1734" s="1">
        <v>45738.359027777777</v>
      </c>
      <c r="H1734">
        <v>0</v>
      </c>
      <c r="I1734">
        <v>0</v>
      </c>
      <c r="J1734">
        <v>0</v>
      </c>
      <c r="K1734">
        <v>0</v>
      </c>
      <c r="L1734">
        <v>6300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166</v>
      </c>
      <c r="W1734">
        <v>8900</v>
      </c>
      <c r="X1734">
        <v>25</v>
      </c>
      <c r="Y1734">
        <v>2600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</row>
    <row r="1735" spans="1:57" x14ac:dyDescent="0.3">
      <c r="A1735" s="22">
        <v>45751</v>
      </c>
      <c r="B1735">
        <v>127</v>
      </c>
      <c r="C1735" t="s">
        <v>56</v>
      </c>
      <c r="D1735">
        <v>4014</v>
      </c>
      <c r="E1735" t="s">
        <v>161</v>
      </c>
      <c r="F1735">
        <v>101215</v>
      </c>
      <c r="G1735" s="1">
        <v>45693.70416666667</v>
      </c>
      <c r="H1735">
        <v>0</v>
      </c>
      <c r="I1735">
        <v>0</v>
      </c>
      <c r="J1735">
        <v>0</v>
      </c>
      <c r="K1735">
        <v>0</v>
      </c>
      <c r="L1735">
        <v>10400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312</v>
      </c>
      <c r="W1735">
        <v>15750</v>
      </c>
      <c r="X1735">
        <v>74</v>
      </c>
      <c r="Y1735">
        <v>5350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</row>
    <row r="1736" spans="1:57" x14ac:dyDescent="0.3">
      <c r="A1736" s="22">
        <v>45751</v>
      </c>
      <c r="B1736">
        <v>140</v>
      </c>
      <c r="C1736" t="s">
        <v>158</v>
      </c>
      <c r="D1736">
        <v>6061</v>
      </c>
      <c r="E1736" t="s">
        <v>159</v>
      </c>
      <c r="F1736">
        <v>100575</v>
      </c>
      <c r="G1736" s="1">
        <v>45707.897916666669</v>
      </c>
      <c r="H1736">
        <v>0</v>
      </c>
      <c r="I1736">
        <v>0</v>
      </c>
      <c r="J1736">
        <v>0</v>
      </c>
      <c r="K1736">
        <v>0</v>
      </c>
      <c r="L1736">
        <v>3900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89</v>
      </c>
      <c r="W1736">
        <v>4900</v>
      </c>
      <c r="X1736">
        <v>11</v>
      </c>
      <c r="Y1736">
        <v>1000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</row>
    <row r="1737" spans="1:57" x14ac:dyDescent="0.3">
      <c r="A1737" s="22">
        <v>45751</v>
      </c>
      <c r="B1737">
        <v>122</v>
      </c>
      <c r="C1737" t="s">
        <v>58</v>
      </c>
      <c r="D1737">
        <v>433046</v>
      </c>
      <c r="E1737" t="s">
        <v>1881</v>
      </c>
      <c r="F1737">
        <v>101937</v>
      </c>
      <c r="G1737" s="1">
        <v>45749.29791666667</v>
      </c>
      <c r="H1737">
        <v>0</v>
      </c>
      <c r="I1737">
        <v>0</v>
      </c>
      <c r="J1737">
        <v>0</v>
      </c>
      <c r="K1737">
        <v>0</v>
      </c>
      <c r="L1737">
        <v>550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14</v>
      </c>
      <c r="W1737">
        <v>700</v>
      </c>
      <c r="X1737">
        <v>3</v>
      </c>
      <c r="Y1737">
        <v>150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</row>
    <row r="1738" spans="1:57" x14ac:dyDescent="0.3">
      <c r="A1738" s="22">
        <v>45751</v>
      </c>
      <c r="B1738">
        <v>138</v>
      </c>
      <c r="C1738" t="s">
        <v>70</v>
      </c>
      <c r="D1738">
        <v>731038</v>
      </c>
      <c r="E1738" t="s">
        <v>518</v>
      </c>
      <c r="F1738">
        <v>101863</v>
      </c>
      <c r="G1738" s="1">
        <v>45745.354166666664</v>
      </c>
      <c r="H1738">
        <v>0</v>
      </c>
      <c r="I1738">
        <v>0</v>
      </c>
      <c r="J1738">
        <v>0</v>
      </c>
      <c r="K1738">
        <v>0</v>
      </c>
      <c r="L1738">
        <v>2000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47</v>
      </c>
      <c r="W1738">
        <v>2400</v>
      </c>
      <c r="X1738">
        <v>8</v>
      </c>
      <c r="Y1738">
        <v>400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</row>
    <row r="1739" spans="1:57" x14ac:dyDescent="0.3">
      <c r="A1739" s="22">
        <v>45751</v>
      </c>
      <c r="B1739">
        <v>142</v>
      </c>
      <c r="C1739" t="s">
        <v>64</v>
      </c>
      <c r="D1739">
        <v>251798</v>
      </c>
      <c r="E1739" t="s">
        <v>1329</v>
      </c>
      <c r="F1739">
        <v>101775</v>
      </c>
      <c r="G1739" s="1">
        <v>45744.370138888888</v>
      </c>
      <c r="H1739">
        <v>0</v>
      </c>
      <c r="I1739">
        <v>0</v>
      </c>
      <c r="J1739">
        <v>0</v>
      </c>
      <c r="K1739">
        <v>0</v>
      </c>
      <c r="L1739">
        <v>3200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97</v>
      </c>
      <c r="W1739">
        <v>4900</v>
      </c>
      <c r="X1739">
        <v>16</v>
      </c>
      <c r="Y1739">
        <v>1700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</row>
    <row r="1740" spans="1:57" x14ac:dyDescent="0.3">
      <c r="A1740" s="22">
        <v>45751</v>
      </c>
      <c r="B1740">
        <v>138</v>
      </c>
      <c r="C1740" t="s">
        <v>70</v>
      </c>
      <c r="D1740">
        <v>5012</v>
      </c>
      <c r="E1740" t="s">
        <v>467</v>
      </c>
      <c r="F1740">
        <v>101746</v>
      </c>
      <c r="G1740" s="1">
        <v>45741.984722222223</v>
      </c>
      <c r="H1740">
        <v>0</v>
      </c>
      <c r="I1740">
        <v>0</v>
      </c>
      <c r="J1740">
        <v>0</v>
      </c>
      <c r="K1740">
        <v>0</v>
      </c>
      <c r="L1740">
        <v>2500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108</v>
      </c>
      <c r="W1740">
        <v>5400</v>
      </c>
      <c r="X1740">
        <v>30</v>
      </c>
      <c r="Y1740">
        <v>2900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</row>
    <row r="1741" spans="1:57" x14ac:dyDescent="0.3">
      <c r="A1741" s="22">
        <v>45751</v>
      </c>
      <c r="B1741">
        <v>122</v>
      </c>
      <c r="C1741" t="s">
        <v>58</v>
      </c>
      <c r="D1741">
        <v>916</v>
      </c>
      <c r="E1741" t="s">
        <v>148</v>
      </c>
      <c r="F1741">
        <v>101258</v>
      </c>
      <c r="G1741" s="1">
        <v>45713.770833333336</v>
      </c>
      <c r="H1741">
        <v>0</v>
      </c>
      <c r="I1741">
        <v>0</v>
      </c>
      <c r="J1741">
        <v>0</v>
      </c>
      <c r="K1741">
        <v>0</v>
      </c>
      <c r="L1741">
        <v>3500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104</v>
      </c>
      <c r="W1741">
        <v>5200</v>
      </c>
      <c r="X1741">
        <v>16</v>
      </c>
      <c r="Y1741">
        <v>1700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</row>
    <row r="1742" spans="1:57" x14ac:dyDescent="0.3">
      <c r="A1742" s="22">
        <v>45751</v>
      </c>
      <c r="B1742">
        <v>128</v>
      </c>
      <c r="C1742" t="s">
        <v>63</v>
      </c>
      <c r="D1742">
        <v>6039</v>
      </c>
      <c r="E1742" t="s">
        <v>1972</v>
      </c>
      <c r="F1742">
        <v>900019</v>
      </c>
      <c r="G1742" s="1">
        <v>45682.597916666666</v>
      </c>
      <c r="H1742">
        <v>0</v>
      </c>
      <c r="I1742">
        <v>0</v>
      </c>
      <c r="J1742">
        <v>0</v>
      </c>
      <c r="K1742">
        <v>0</v>
      </c>
      <c r="L1742">
        <v>1500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105</v>
      </c>
      <c r="W1742">
        <v>5500</v>
      </c>
      <c r="X1742">
        <v>45</v>
      </c>
      <c r="Y1742">
        <v>4000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</row>
    <row r="1743" spans="1:57" x14ac:dyDescent="0.3">
      <c r="A1743" s="22">
        <v>45751</v>
      </c>
      <c r="B1743">
        <v>145</v>
      </c>
      <c r="C1743" t="s">
        <v>154</v>
      </c>
      <c r="D1743">
        <v>669588</v>
      </c>
      <c r="E1743" t="s">
        <v>512</v>
      </c>
      <c r="F1743">
        <v>101755</v>
      </c>
      <c r="G1743" s="1">
        <v>45743.411111111112</v>
      </c>
      <c r="H1743">
        <v>0</v>
      </c>
      <c r="I1743">
        <v>0</v>
      </c>
      <c r="J1743">
        <v>0</v>
      </c>
      <c r="K1743">
        <v>0</v>
      </c>
      <c r="L1743">
        <v>7750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164</v>
      </c>
      <c r="W1743">
        <v>11050</v>
      </c>
      <c r="X1743">
        <v>35</v>
      </c>
      <c r="Y1743">
        <v>3300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</row>
    <row r="1744" spans="1:57" x14ac:dyDescent="0.3">
      <c r="A1744" s="22">
        <v>45751</v>
      </c>
      <c r="B1744">
        <v>130</v>
      </c>
      <c r="C1744" t="s">
        <v>60</v>
      </c>
      <c r="D1744">
        <v>58270</v>
      </c>
      <c r="E1744" t="s">
        <v>259</v>
      </c>
      <c r="F1744">
        <v>101345</v>
      </c>
      <c r="G1744" s="1">
        <v>45721.991666666669</v>
      </c>
      <c r="H1744">
        <v>0</v>
      </c>
      <c r="I1744">
        <v>0</v>
      </c>
      <c r="J1744">
        <v>0</v>
      </c>
      <c r="K1744">
        <v>0</v>
      </c>
      <c r="L1744">
        <v>1450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35</v>
      </c>
      <c r="W1744">
        <v>1750</v>
      </c>
      <c r="X1744">
        <v>6</v>
      </c>
      <c r="Y1744">
        <v>300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</row>
    <row r="1745" spans="1:57" x14ac:dyDescent="0.3">
      <c r="A1745" s="22">
        <v>45751</v>
      </c>
      <c r="B1745">
        <v>122</v>
      </c>
      <c r="C1745" t="s">
        <v>58</v>
      </c>
      <c r="D1745">
        <v>367493</v>
      </c>
      <c r="E1745" t="s">
        <v>1973</v>
      </c>
      <c r="F1745">
        <v>101933</v>
      </c>
      <c r="G1745" s="1">
        <v>45749.340277777781</v>
      </c>
      <c r="H1745">
        <v>0</v>
      </c>
      <c r="I1745">
        <v>0</v>
      </c>
      <c r="J1745">
        <v>0</v>
      </c>
      <c r="K1745">
        <v>0</v>
      </c>
      <c r="L1745">
        <v>3250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72</v>
      </c>
      <c r="W1745">
        <v>4150</v>
      </c>
      <c r="X1745">
        <v>11</v>
      </c>
      <c r="Y1745">
        <v>900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</row>
    <row r="1746" spans="1:57" x14ac:dyDescent="0.3">
      <c r="A1746" s="22">
        <v>45751</v>
      </c>
      <c r="B1746">
        <v>137</v>
      </c>
      <c r="C1746" t="s">
        <v>117</v>
      </c>
      <c r="D1746">
        <v>957321</v>
      </c>
      <c r="E1746" t="s">
        <v>488</v>
      </c>
      <c r="F1746">
        <v>101786</v>
      </c>
      <c r="G1746" s="1">
        <v>45744.361805555556</v>
      </c>
      <c r="H1746">
        <v>0</v>
      </c>
      <c r="I1746">
        <v>0</v>
      </c>
      <c r="J1746">
        <v>0</v>
      </c>
      <c r="K1746">
        <v>0</v>
      </c>
      <c r="L1746">
        <v>3300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84</v>
      </c>
      <c r="W1746">
        <v>4250</v>
      </c>
      <c r="X1746">
        <v>10</v>
      </c>
      <c r="Y1746">
        <v>950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</row>
    <row r="1747" spans="1:57" x14ac:dyDescent="0.3">
      <c r="A1747" s="22">
        <v>45751</v>
      </c>
      <c r="B1747">
        <v>122</v>
      </c>
      <c r="C1747" t="s">
        <v>58</v>
      </c>
      <c r="D1747">
        <v>901</v>
      </c>
      <c r="E1747" t="s">
        <v>137</v>
      </c>
      <c r="F1747">
        <v>100012</v>
      </c>
      <c r="G1747" s="1">
        <v>45676.604861111111</v>
      </c>
      <c r="H1747">
        <v>0</v>
      </c>
      <c r="I1747">
        <v>0</v>
      </c>
      <c r="J1747">
        <v>0</v>
      </c>
      <c r="K1747">
        <v>0</v>
      </c>
      <c r="L1747">
        <v>4000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143</v>
      </c>
      <c r="W1747">
        <v>7900</v>
      </c>
      <c r="X1747">
        <v>32</v>
      </c>
      <c r="Y1747">
        <v>3900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</row>
    <row r="1748" spans="1:57" x14ac:dyDescent="0.3">
      <c r="A1748" s="22">
        <v>45751</v>
      </c>
      <c r="B1748">
        <v>432</v>
      </c>
      <c r="C1748" t="s">
        <v>146</v>
      </c>
      <c r="D1748">
        <v>121737</v>
      </c>
      <c r="E1748" t="s">
        <v>1330</v>
      </c>
      <c r="F1748">
        <v>101907</v>
      </c>
      <c r="G1748" s="1">
        <v>45748.129166666666</v>
      </c>
      <c r="H1748">
        <v>0</v>
      </c>
      <c r="I1748">
        <v>0</v>
      </c>
      <c r="J1748">
        <v>0</v>
      </c>
      <c r="K1748">
        <v>0</v>
      </c>
      <c r="L1748">
        <v>4100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74</v>
      </c>
      <c r="W1748">
        <v>5700</v>
      </c>
      <c r="X1748">
        <v>16</v>
      </c>
      <c r="Y1748">
        <v>1600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</row>
    <row r="1749" spans="1:57" x14ac:dyDescent="0.3">
      <c r="A1749" s="22">
        <v>45751</v>
      </c>
      <c r="B1749">
        <v>137</v>
      </c>
      <c r="C1749" t="s">
        <v>117</v>
      </c>
      <c r="D1749">
        <v>379790</v>
      </c>
      <c r="E1749" t="s">
        <v>497</v>
      </c>
      <c r="F1749">
        <v>101784</v>
      </c>
      <c r="G1749" s="1">
        <v>45744.361805555556</v>
      </c>
      <c r="H1749">
        <v>0</v>
      </c>
      <c r="I1749">
        <v>0</v>
      </c>
      <c r="J1749">
        <v>0</v>
      </c>
      <c r="K1749">
        <v>0</v>
      </c>
      <c r="L1749">
        <v>1850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64</v>
      </c>
      <c r="W1749">
        <v>3250</v>
      </c>
      <c r="X1749">
        <v>9</v>
      </c>
      <c r="Y1749">
        <v>1400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</row>
    <row r="1750" spans="1:57" x14ac:dyDescent="0.3">
      <c r="A1750" s="22">
        <v>45751</v>
      </c>
      <c r="B1750">
        <v>148</v>
      </c>
      <c r="C1750" t="s">
        <v>256</v>
      </c>
      <c r="D1750">
        <v>82930</v>
      </c>
      <c r="E1750" t="s">
        <v>324</v>
      </c>
      <c r="F1750">
        <v>101436</v>
      </c>
      <c r="G1750" s="1">
        <v>45727.845833333333</v>
      </c>
      <c r="H1750">
        <v>0</v>
      </c>
      <c r="I1750">
        <v>0</v>
      </c>
      <c r="J1750">
        <v>0</v>
      </c>
      <c r="K1750">
        <v>0</v>
      </c>
      <c r="L1750">
        <v>150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5</v>
      </c>
      <c r="W1750">
        <v>250</v>
      </c>
      <c r="X1750">
        <v>2</v>
      </c>
      <c r="Y1750">
        <v>100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</row>
    <row r="1751" spans="1:57" x14ac:dyDescent="0.3">
      <c r="A1751" s="22">
        <v>45751</v>
      </c>
      <c r="B1751">
        <v>432</v>
      </c>
      <c r="C1751" t="s">
        <v>146</v>
      </c>
      <c r="D1751">
        <v>17393</v>
      </c>
      <c r="E1751" t="s">
        <v>323</v>
      </c>
      <c r="F1751">
        <v>101435</v>
      </c>
      <c r="G1751" s="1">
        <v>45727.844444444447</v>
      </c>
      <c r="H1751">
        <v>0</v>
      </c>
      <c r="I1751">
        <v>0</v>
      </c>
      <c r="J1751">
        <v>0</v>
      </c>
      <c r="K1751">
        <v>0</v>
      </c>
      <c r="L1751">
        <v>900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21</v>
      </c>
      <c r="W1751">
        <v>1050</v>
      </c>
      <c r="X1751">
        <v>3</v>
      </c>
      <c r="Y1751">
        <v>150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</row>
    <row r="1752" spans="1:57" x14ac:dyDescent="0.3">
      <c r="A1752" s="22">
        <v>45751</v>
      </c>
      <c r="B1752">
        <v>147</v>
      </c>
      <c r="C1752" t="s">
        <v>156</v>
      </c>
      <c r="D1752">
        <v>5108</v>
      </c>
      <c r="E1752" t="s">
        <v>314</v>
      </c>
      <c r="F1752">
        <v>101414</v>
      </c>
      <c r="G1752" s="1">
        <v>45726.775000000001</v>
      </c>
      <c r="H1752">
        <v>0</v>
      </c>
      <c r="I1752">
        <v>0</v>
      </c>
      <c r="J1752">
        <v>0</v>
      </c>
      <c r="K1752">
        <v>0</v>
      </c>
      <c r="L1752">
        <v>-150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205</v>
      </c>
      <c r="W1752">
        <v>10350</v>
      </c>
      <c r="X1752">
        <v>43</v>
      </c>
      <c r="Y1752">
        <v>10500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</row>
    <row r="1753" spans="1:57" x14ac:dyDescent="0.3">
      <c r="A1753" s="22">
        <v>45751</v>
      </c>
      <c r="B1753">
        <v>146</v>
      </c>
      <c r="C1753" t="s">
        <v>79</v>
      </c>
      <c r="D1753">
        <v>95230</v>
      </c>
      <c r="E1753" t="s">
        <v>404</v>
      </c>
      <c r="F1753">
        <v>101573</v>
      </c>
      <c r="G1753" s="1">
        <v>45734.05972222222</v>
      </c>
      <c r="H1753">
        <v>0</v>
      </c>
      <c r="I1753">
        <v>0</v>
      </c>
      <c r="J1753">
        <v>0</v>
      </c>
      <c r="K1753">
        <v>0</v>
      </c>
      <c r="L1753">
        <v>3800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98</v>
      </c>
      <c r="W1753">
        <v>5050</v>
      </c>
      <c r="X1753">
        <v>13</v>
      </c>
      <c r="Y1753">
        <v>1250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</row>
    <row r="1754" spans="1:57" x14ac:dyDescent="0.3">
      <c r="A1754" s="22">
        <v>45751</v>
      </c>
      <c r="B1754">
        <v>147</v>
      </c>
      <c r="C1754" t="s">
        <v>156</v>
      </c>
      <c r="D1754">
        <v>9211</v>
      </c>
      <c r="E1754" t="s">
        <v>233</v>
      </c>
      <c r="F1754">
        <v>101331</v>
      </c>
      <c r="G1754" s="1">
        <v>45716.961111111108</v>
      </c>
      <c r="H1754">
        <v>0</v>
      </c>
      <c r="I1754">
        <v>0</v>
      </c>
      <c r="J1754">
        <v>0</v>
      </c>
      <c r="K1754">
        <v>0</v>
      </c>
      <c r="L1754">
        <v>6150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203</v>
      </c>
      <c r="W1754">
        <v>11300</v>
      </c>
      <c r="X1754">
        <v>44</v>
      </c>
      <c r="Y1754">
        <v>5150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</row>
    <row r="1755" spans="1:57" x14ac:dyDescent="0.3">
      <c r="A1755" s="22">
        <v>45751</v>
      </c>
      <c r="B1755">
        <v>121</v>
      </c>
      <c r="C1755" t="s">
        <v>77</v>
      </c>
      <c r="D1755">
        <v>4094</v>
      </c>
      <c r="E1755" t="s">
        <v>207</v>
      </c>
      <c r="F1755">
        <v>101220</v>
      </c>
      <c r="G1755" s="1">
        <v>45699.186805555553</v>
      </c>
      <c r="H1755">
        <v>0</v>
      </c>
      <c r="I1755">
        <v>0</v>
      </c>
      <c r="J1755">
        <v>0</v>
      </c>
      <c r="K1755">
        <v>0</v>
      </c>
      <c r="L1755">
        <v>2100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50</v>
      </c>
      <c r="W1755">
        <v>2500</v>
      </c>
      <c r="X1755">
        <v>2</v>
      </c>
      <c r="Y1755">
        <v>100</v>
      </c>
      <c r="Z1755">
        <v>6</v>
      </c>
      <c r="AA1755">
        <v>300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</row>
    <row r="1756" spans="1:57" x14ac:dyDescent="0.3">
      <c r="A1756" s="22">
        <v>45751</v>
      </c>
      <c r="B1756">
        <v>138</v>
      </c>
      <c r="C1756" t="s">
        <v>70</v>
      </c>
      <c r="D1756">
        <v>572394</v>
      </c>
      <c r="E1756" t="s">
        <v>501</v>
      </c>
      <c r="F1756">
        <v>101822</v>
      </c>
      <c r="G1756" s="1">
        <v>45744.390277777777</v>
      </c>
      <c r="H1756">
        <v>0</v>
      </c>
      <c r="I1756">
        <v>0</v>
      </c>
      <c r="J1756">
        <v>0</v>
      </c>
      <c r="K1756">
        <v>0</v>
      </c>
      <c r="L1756">
        <v>1050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28</v>
      </c>
      <c r="W1756">
        <v>1400</v>
      </c>
      <c r="X1756">
        <v>7</v>
      </c>
      <c r="Y1756">
        <v>350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</row>
    <row r="1757" spans="1:57" x14ac:dyDescent="0.3">
      <c r="A1757" s="22">
        <v>45751</v>
      </c>
      <c r="B1757">
        <v>432</v>
      </c>
      <c r="C1757" t="s">
        <v>146</v>
      </c>
      <c r="D1757">
        <v>14306</v>
      </c>
      <c r="E1757" t="s">
        <v>441</v>
      </c>
      <c r="F1757">
        <v>101707</v>
      </c>
      <c r="G1757" s="1">
        <v>45738.357638888891</v>
      </c>
      <c r="H1757">
        <v>0</v>
      </c>
      <c r="I1757">
        <v>0</v>
      </c>
      <c r="J1757">
        <v>0</v>
      </c>
      <c r="K1757">
        <v>0</v>
      </c>
      <c r="L1757">
        <v>300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23</v>
      </c>
      <c r="W1757">
        <v>1150</v>
      </c>
      <c r="X1757">
        <v>8</v>
      </c>
      <c r="Y1757">
        <v>850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</row>
    <row r="1758" spans="1:57" x14ac:dyDescent="0.3">
      <c r="A1758" s="22">
        <v>45751</v>
      </c>
      <c r="B1758">
        <v>141</v>
      </c>
      <c r="C1758" t="s">
        <v>123</v>
      </c>
      <c r="D1758">
        <v>2018</v>
      </c>
      <c r="E1758" t="s">
        <v>198</v>
      </c>
      <c r="F1758">
        <v>100888</v>
      </c>
      <c r="G1758" s="1">
        <v>45713.775694444441</v>
      </c>
      <c r="H1758">
        <v>0</v>
      </c>
      <c r="I1758">
        <v>0</v>
      </c>
      <c r="J1758">
        <v>0</v>
      </c>
      <c r="K1758">
        <v>0</v>
      </c>
      <c r="L1758">
        <v>900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106</v>
      </c>
      <c r="W1758">
        <v>5300</v>
      </c>
      <c r="X1758">
        <v>18</v>
      </c>
      <c r="Y1758">
        <v>4400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</row>
    <row r="1759" spans="1:57" x14ac:dyDescent="0.3">
      <c r="A1759" s="22">
        <v>45751</v>
      </c>
      <c r="B1759">
        <v>121</v>
      </c>
      <c r="C1759" t="s">
        <v>77</v>
      </c>
      <c r="D1759">
        <v>993</v>
      </c>
      <c r="E1759" t="s">
        <v>197</v>
      </c>
      <c r="F1759">
        <v>100025</v>
      </c>
      <c r="G1759" s="1">
        <v>45676.628472222219</v>
      </c>
      <c r="H1759">
        <v>0</v>
      </c>
      <c r="I1759">
        <v>0</v>
      </c>
      <c r="J1759">
        <v>0</v>
      </c>
      <c r="K1759">
        <v>0</v>
      </c>
      <c r="L1759">
        <v>2650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62</v>
      </c>
      <c r="W1759">
        <v>3100</v>
      </c>
      <c r="X1759">
        <v>6</v>
      </c>
      <c r="Y1759">
        <v>450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</row>
    <row r="1760" spans="1:57" x14ac:dyDescent="0.3">
      <c r="A1760" s="22">
        <v>45751</v>
      </c>
      <c r="B1760">
        <v>148</v>
      </c>
      <c r="C1760" t="s">
        <v>256</v>
      </c>
      <c r="D1760">
        <v>705518</v>
      </c>
      <c r="E1760" t="s">
        <v>480</v>
      </c>
      <c r="F1760">
        <v>101817</v>
      </c>
      <c r="G1760" s="1">
        <v>45744.365972222222</v>
      </c>
      <c r="H1760">
        <v>0</v>
      </c>
      <c r="I1760">
        <v>0</v>
      </c>
      <c r="J1760">
        <v>0</v>
      </c>
      <c r="K1760">
        <v>0</v>
      </c>
      <c r="L1760">
        <v>2000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45</v>
      </c>
      <c r="W1760">
        <v>2250</v>
      </c>
      <c r="X1760">
        <v>5</v>
      </c>
      <c r="Y1760">
        <v>250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</row>
    <row r="1761" spans="1:57" x14ac:dyDescent="0.3">
      <c r="A1761" s="22">
        <v>45751</v>
      </c>
      <c r="B1761">
        <v>122</v>
      </c>
      <c r="C1761" t="s">
        <v>58</v>
      </c>
      <c r="D1761">
        <v>26595</v>
      </c>
      <c r="E1761" t="s">
        <v>418</v>
      </c>
      <c r="F1761">
        <v>101541</v>
      </c>
      <c r="G1761" s="1">
        <v>45734.058333333334</v>
      </c>
      <c r="H1761">
        <v>0</v>
      </c>
      <c r="I1761">
        <v>0</v>
      </c>
      <c r="J1761">
        <v>0</v>
      </c>
      <c r="K1761">
        <v>0</v>
      </c>
      <c r="L1761">
        <v>450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13</v>
      </c>
      <c r="W1761">
        <v>650</v>
      </c>
      <c r="X1761">
        <v>2</v>
      </c>
      <c r="Y1761">
        <v>200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</row>
    <row r="1762" spans="1:57" x14ac:dyDescent="0.3">
      <c r="A1762" s="22">
        <v>45751</v>
      </c>
      <c r="B1762">
        <v>127</v>
      </c>
      <c r="C1762" t="s">
        <v>56</v>
      </c>
      <c r="D1762">
        <v>4072</v>
      </c>
      <c r="E1762" t="s">
        <v>200</v>
      </c>
      <c r="F1762">
        <v>101182</v>
      </c>
      <c r="G1762" s="1">
        <v>45681.634722222225</v>
      </c>
      <c r="H1762">
        <v>0</v>
      </c>
      <c r="I1762">
        <v>0</v>
      </c>
      <c r="J1762">
        <v>0</v>
      </c>
      <c r="K1762">
        <v>0</v>
      </c>
      <c r="L1762">
        <v>2200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115</v>
      </c>
      <c r="W1762">
        <v>7650</v>
      </c>
      <c r="X1762">
        <v>26</v>
      </c>
      <c r="Y1762">
        <v>5450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</row>
    <row r="1763" spans="1:57" x14ac:dyDescent="0.3">
      <c r="A1763" s="22">
        <v>45751</v>
      </c>
      <c r="B1763">
        <v>132</v>
      </c>
      <c r="C1763" t="s">
        <v>87</v>
      </c>
      <c r="D1763">
        <v>796646</v>
      </c>
      <c r="E1763" t="s">
        <v>506</v>
      </c>
      <c r="F1763">
        <v>101844</v>
      </c>
      <c r="G1763" s="1">
        <v>45745.361805555556</v>
      </c>
      <c r="H1763">
        <v>0</v>
      </c>
      <c r="I1763">
        <v>0</v>
      </c>
      <c r="J1763">
        <v>0</v>
      </c>
      <c r="K1763">
        <v>0</v>
      </c>
      <c r="L1763">
        <v>1050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35</v>
      </c>
      <c r="W1763">
        <v>1750</v>
      </c>
      <c r="X1763">
        <v>5</v>
      </c>
      <c r="Y1763">
        <v>700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</row>
    <row r="1764" spans="1:57" x14ac:dyDescent="0.3">
      <c r="A1764" s="22">
        <v>45751</v>
      </c>
      <c r="B1764">
        <v>132</v>
      </c>
      <c r="C1764" t="s">
        <v>87</v>
      </c>
      <c r="D1764">
        <v>82925</v>
      </c>
      <c r="E1764" t="s">
        <v>405</v>
      </c>
      <c r="F1764">
        <v>101359</v>
      </c>
      <c r="G1764" s="1">
        <v>45722.943055555559</v>
      </c>
      <c r="H1764">
        <v>0</v>
      </c>
      <c r="I1764">
        <v>0</v>
      </c>
      <c r="J1764">
        <v>0</v>
      </c>
      <c r="K1764">
        <v>0</v>
      </c>
      <c r="L1764">
        <v>1250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73</v>
      </c>
      <c r="W1764">
        <v>3650</v>
      </c>
      <c r="X1764">
        <v>23</v>
      </c>
      <c r="Y1764">
        <v>2400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</row>
    <row r="1765" spans="1:57" x14ac:dyDescent="0.3">
      <c r="A1765" s="22">
        <v>45751</v>
      </c>
      <c r="B1765">
        <v>130</v>
      </c>
      <c r="C1765" t="s">
        <v>60</v>
      </c>
      <c r="D1765">
        <v>37869</v>
      </c>
      <c r="E1765" t="s">
        <v>315</v>
      </c>
      <c r="F1765">
        <v>101417</v>
      </c>
      <c r="G1765" s="1">
        <v>45726.786111111112</v>
      </c>
      <c r="H1765">
        <v>0</v>
      </c>
      <c r="I1765">
        <v>0</v>
      </c>
      <c r="J1765">
        <v>0</v>
      </c>
      <c r="K1765">
        <v>0</v>
      </c>
      <c r="L1765">
        <v>200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4</v>
      </c>
      <c r="W1765">
        <v>200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</row>
    <row r="1766" spans="1:57" x14ac:dyDescent="0.3">
      <c r="A1766" s="22">
        <v>45751</v>
      </c>
      <c r="B1766">
        <v>148</v>
      </c>
      <c r="C1766" t="s">
        <v>256</v>
      </c>
      <c r="D1766">
        <v>36818</v>
      </c>
      <c r="E1766" t="s">
        <v>4258</v>
      </c>
      <c r="F1766">
        <v>102020</v>
      </c>
      <c r="G1766" s="1">
        <v>45750.50277777778</v>
      </c>
      <c r="H1766">
        <v>0</v>
      </c>
      <c r="I1766">
        <v>0</v>
      </c>
      <c r="J1766">
        <v>0</v>
      </c>
      <c r="K1766">
        <v>0</v>
      </c>
      <c r="L1766">
        <v>5100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103</v>
      </c>
      <c r="W1766">
        <v>16450</v>
      </c>
      <c r="X1766">
        <v>21</v>
      </c>
      <c r="Y1766">
        <v>11350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</row>
    <row r="1767" spans="1:57" x14ac:dyDescent="0.3">
      <c r="A1767" s="22">
        <v>45751</v>
      </c>
      <c r="B1767">
        <v>128</v>
      </c>
      <c r="C1767" t="s">
        <v>63</v>
      </c>
      <c r="D1767">
        <v>8145</v>
      </c>
      <c r="E1767" t="s">
        <v>190</v>
      </c>
      <c r="F1767">
        <v>900029</v>
      </c>
      <c r="G1767" s="1">
        <v>45682.568749999999</v>
      </c>
      <c r="H1767">
        <v>0</v>
      </c>
      <c r="I1767">
        <v>0</v>
      </c>
      <c r="J1767">
        <v>0</v>
      </c>
      <c r="K1767">
        <v>0</v>
      </c>
      <c r="L1767">
        <v>3900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313</v>
      </c>
      <c r="W1767">
        <v>22550</v>
      </c>
      <c r="X1767">
        <v>29</v>
      </c>
      <c r="Y1767">
        <v>18650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</row>
    <row r="1768" spans="1:57" x14ac:dyDescent="0.3">
      <c r="A1768" s="22">
        <v>45751</v>
      </c>
      <c r="B1768">
        <v>148</v>
      </c>
      <c r="C1768" t="s">
        <v>256</v>
      </c>
      <c r="D1768">
        <v>155610</v>
      </c>
      <c r="E1768" t="s">
        <v>489</v>
      </c>
      <c r="F1768">
        <v>101820</v>
      </c>
      <c r="G1768" s="1">
        <v>45744.362500000003</v>
      </c>
      <c r="H1768">
        <v>0</v>
      </c>
      <c r="I1768">
        <v>0</v>
      </c>
      <c r="J1768">
        <v>0</v>
      </c>
      <c r="K1768">
        <v>0</v>
      </c>
      <c r="L1768">
        <v>850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43</v>
      </c>
      <c r="W1768">
        <v>2150</v>
      </c>
      <c r="X1768">
        <v>7</v>
      </c>
      <c r="Y1768">
        <v>1300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</row>
    <row r="1769" spans="1:57" x14ac:dyDescent="0.3">
      <c r="A1769" s="22">
        <v>45751</v>
      </c>
      <c r="B1769">
        <v>132</v>
      </c>
      <c r="C1769" t="s">
        <v>87</v>
      </c>
      <c r="D1769">
        <v>9153</v>
      </c>
      <c r="E1769" t="s">
        <v>381</v>
      </c>
      <c r="F1769">
        <v>101568</v>
      </c>
      <c r="G1769" s="1">
        <v>45734.069444444445</v>
      </c>
      <c r="H1769">
        <v>0</v>
      </c>
      <c r="I1769">
        <v>0</v>
      </c>
      <c r="J1769">
        <v>0</v>
      </c>
      <c r="K1769">
        <v>0</v>
      </c>
      <c r="L1769">
        <v>150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200</v>
      </c>
      <c r="X1769">
        <v>1</v>
      </c>
      <c r="Y1769">
        <v>50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</row>
    <row r="1770" spans="1:57" x14ac:dyDescent="0.3">
      <c r="A1770" s="22">
        <v>45751</v>
      </c>
      <c r="B1770">
        <v>128</v>
      </c>
      <c r="C1770" t="s">
        <v>63</v>
      </c>
      <c r="D1770">
        <v>5060</v>
      </c>
      <c r="E1770" t="s">
        <v>178</v>
      </c>
      <c r="F1770">
        <v>900015</v>
      </c>
      <c r="G1770" s="1">
        <v>45682.59097222222</v>
      </c>
      <c r="H1770">
        <v>0</v>
      </c>
      <c r="I1770">
        <v>0</v>
      </c>
      <c r="J1770">
        <v>0</v>
      </c>
      <c r="K1770">
        <v>0</v>
      </c>
      <c r="L1770">
        <v>8050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349</v>
      </c>
      <c r="W1770">
        <v>19600</v>
      </c>
      <c r="X1770">
        <v>61</v>
      </c>
      <c r="Y1770">
        <v>11550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</row>
    <row r="1771" spans="1:57" x14ac:dyDescent="0.3">
      <c r="A1771" s="22">
        <v>45751</v>
      </c>
      <c r="B1771">
        <v>146</v>
      </c>
      <c r="C1771" t="s">
        <v>79</v>
      </c>
      <c r="D1771">
        <v>12229</v>
      </c>
      <c r="E1771" t="s">
        <v>365</v>
      </c>
      <c r="F1771">
        <v>101437</v>
      </c>
      <c r="G1771" s="1">
        <v>45729.831944444442</v>
      </c>
      <c r="H1771">
        <v>0</v>
      </c>
      <c r="I1771">
        <v>0</v>
      </c>
      <c r="J1771">
        <v>0</v>
      </c>
      <c r="K1771">
        <v>0</v>
      </c>
      <c r="L1771">
        <v>2650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46</v>
      </c>
      <c r="W1771">
        <v>3150</v>
      </c>
      <c r="X1771">
        <v>10</v>
      </c>
      <c r="Y1771">
        <v>500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</row>
    <row r="1772" spans="1:57" x14ac:dyDescent="0.3">
      <c r="A1772" s="22">
        <v>45751</v>
      </c>
      <c r="B1772">
        <v>122</v>
      </c>
      <c r="C1772" t="s">
        <v>58</v>
      </c>
      <c r="D1772">
        <v>1991</v>
      </c>
      <c r="E1772" t="s">
        <v>180</v>
      </c>
      <c r="F1772">
        <v>101283</v>
      </c>
      <c r="G1772" s="1">
        <v>45716.285416666666</v>
      </c>
      <c r="H1772">
        <v>0</v>
      </c>
      <c r="I1772">
        <v>0</v>
      </c>
      <c r="J1772">
        <v>0</v>
      </c>
      <c r="K1772">
        <v>0</v>
      </c>
      <c r="L1772">
        <v>-50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50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</row>
    <row r="1773" spans="1:57" x14ac:dyDescent="0.3">
      <c r="A1773" s="22">
        <v>45751</v>
      </c>
      <c r="B1773">
        <v>127</v>
      </c>
      <c r="C1773" t="s">
        <v>56</v>
      </c>
      <c r="D1773">
        <v>7114</v>
      </c>
      <c r="E1773" t="s">
        <v>184</v>
      </c>
      <c r="F1773">
        <v>100675</v>
      </c>
      <c r="G1773" s="1">
        <v>45681.572222222225</v>
      </c>
      <c r="H1773">
        <v>0</v>
      </c>
      <c r="I1773">
        <v>0</v>
      </c>
      <c r="J1773">
        <v>0</v>
      </c>
      <c r="K1773">
        <v>0</v>
      </c>
      <c r="L1773">
        <v>1900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63</v>
      </c>
      <c r="W1773">
        <v>3300</v>
      </c>
      <c r="X1773">
        <v>10</v>
      </c>
      <c r="Y1773">
        <v>1400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</row>
    <row r="1774" spans="1:57" x14ac:dyDescent="0.3">
      <c r="A1774" s="22">
        <v>45751</v>
      </c>
      <c r="B1774">
        <v>127</v>
      </c>
      <c r="C1774" t="s">
        <v>56</v>
      </c>
      <c r="D1774">
        <v>4042</v>
      </c>
      <c r="E1774" t="s">
        <v>185</v>
      </c>
      <c r="F1774">
        <v>101180</v>
      </c>
      <c r="G1774" s="1">
        <v>45681.743055555555</v>
      </c>
      <c r="H1774">
        <v>0</v>
      </c>
      <c r="I1774">
        <v>0</v>
      </c>
      <c r="J1774">
        <v>0</v>
      </c>
      <c r="K1774">
        <v>0</v>
      </c>
      <c r="L1774">
        <v>6600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206</v>
      </c>
      <c r="W1774">
        <v>10350</v>
      </c>
      <c r="X1774">
        <v>24</v>
      </c>
      <c r="Y1774">
        <v>3750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</row>
    <row r="1775" spans="1:57" x14ac:dyDescent="0.3">
      <c r="A1775" s="22">
        <v>45751</v>
      </c>
      <c r="B1775">
        <v>140</v>
      </c>
      <c r="C1775" t="s">
        <v>158</v>
      </c>
      <c r="D1775">
        <v>36811</v>
      </c>
      <c r="E1775" t="s">
        <v>432</v>
      </c>
      <c r="F1775">
        <v>101661</v>
      </c>
      <c r="G1775" s="1">
        <v>45737.311805555553</v>
      </c>
      <c r="H1775">
        <v>0</v>
      </c>
      <c r="I1775">
        <v>0</v>
      </c>
      <c r="J1775">
        <v>0</v>
      </c>
      <c r="K1775">
        <v>0</v>
      </c>
      <c r="L1775">
        <v>2150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49</v>
      </c>
      <c r="W1775">
        <v>2550</v>
      </c>
      <c r="X1775">
        <v>7</v>
      </c>
      <c r="Y1775">
        <v>400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</row>
    <row r="1776" spans="1:57" x14ac:dyDescent="0.3">
      <c r="A1776" s="22">
        <v>45751</v>
      </c>
      <c r="B1776">
        <v>145</v>
      </c>
      <c r="C1776" t="s">
        <v>154</v>
      </c>
      <c r="D1776">
        <v>71628</v>
      </c>
      <c r="E1776" t="s">
        <v>481</v>
      </c>
      <c r="F1776">
        <v>101770</v>
      </c>
      <c r="G1776" s="1">
        <v>45743.413888888892</v>
      </c>
      <c r="H1776">
        <v>0</v>
      </c>
      <c r="I1776">
        <v>0</v>
      </c>
      <c r="J1776">
        <v>0</v>
      </c>
      <c r="K1776">
        <v>0</v>
      </c>
      <c r="L1776">
        <v>1700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89</v>
      </c>
      <c r="W1776">
        <v>4600</v>
      </c>
      <c r="X1776">
        <v>22</v>
      </c>
      <c r="Y1776">
        <v>2900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</row>
    <row r="1777" spans="1:57" x14ac:dyDescent="0.3">
      <c r="A1777" s="22">
        <v>45751</v>
      </c>
      <c r="B1777">
        <v>127</v>
      </c>
      <c r="C1777" t="s">
        <v>56</v>
      </c>
      <c r="D1777">
        <v>3124</v>
      </c>
      <c r="E1777" t="s">
        <v>92</v>
      </c>
      <c r="F1777">
        <v>100481</v>
      </c>
      <c r="G1777" s="1">
        <v>45681.626388888886</v>
      </c>
      <c r="H1777">
        <v>0</v>
      </c>
      <c r="I1777">
        <v>0</v>
      </c>
      <c r="J1777">
        <v>0</v>
      </c>
      <c r="K1777">
        <v>0</v>
      </c>
      <c r="L1777">
        <v>9700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358</v>
      </c>
      <c r="W1777">
        <v>20400</v>
      </c>
      <c r="X1777">
        <v>87</v>
      </c>
      <c r="Y1777">
        <v>10700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</row>
    <row r="1778" spans="1:57" x14ac:dyDescent="0.3">
      <c r="A1778" s="22">
        <v>45751</v>
      </c>
      <c r="B1778">
        <v>132</v>
      </c>
      <c r="C1778" t="s">
        <v>87</v>
      </c>
      <c r="D1778">
        <v>3123</v>
      </c>
      <c r="E1778" t="s">
        <v>238</v>
      </c>
      <c r="F1778">
        <v>100442</v>
      </c>
      <c r="G1778" s="1">
        <v>45716.267361111109</v>
      </c>
      <c r="H1778">
        <v>0</v>
      </c>
      <c r="I1778">
        <v>0</v>
      </c>
      <c r="J1778">
        <v>0</v>
      </c>
      <c r="K1778">
        <v>0</v>
      </c>
      <c r="L1778">
        <v>3200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62</v>
      </c>
      <c r="W1778">
        <v>5500</v>
      </c>
      <c r="X1778">
        <v>13</v>
      </c>
      <c r="Y1778">
        <v>2300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</row>
    <row r="1779" spans="1:57" x14ac:dyDescent="0.3">
      <c r="A1779" s="22">
        <v>45751</v>
      </c>
      <c r="B1779">
        <v>139</v>
      </c>
      <c r="C1779" t="s">
        <v>96</v>
      </c>
      <c r="D1779">
        <v>7225</v>
      </c>
      <c r="E1779" t="s">
        <v>97</v>
      </c>
      <c r="F1779">
        <v>101279</v>
      </c>
      <c r="G1779" s="1">
        <v>45716.28402777778</v>
      </c>
      <c r="H1779">
        <v>0</v>
      </c>
      <c r="I1779">
        <v>0</v>
      </c>
      <c r="J1779">
        <v>0</v>
      </c>
      <c r="K1779">
        <v>0</v>
      </c>
      <c r="L1779">
        <v>750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15</v>
      </c>
      <c r="W1779">
        <v>750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</row>
    <row r="1780" spans="1:57" x14ac:dyDescent="0.3">
      <c r="A1780" s="22">
        <v>45751</v>
      </c>
      <c r="B1780">
        <v>122</v>
      </c>
      <c r="C1780" t="s">
        <v>58</v>
      </c>
      <c r="D1780">
        <v>60</v>
      </c>
      <c r="E1780" t="s">
        <v>245</v>
      </c>
      <c r="F1780">
        <v>100032</v>
      </c>
      <c r="G1780" s="1">
        <v>45676.61041666667</v>
      </c>
      <c r="H1780">
        <v>0</v>
      </c>
      <c r="I1780">
        <v>0</v>
      </c>
      <c r="J1780">
        <v>0</v>
      </c>
      <c r="K1780">
        <v>0</v>
      </c>
      <c r="L1780">
        <v>600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10</v>
      </c>
      <c r="W1780">
        <v>750</v>
      </c>
      <c r="X1780">
        <v>3</v>
      </c>
      <c r="Y1780">
        <v>150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</row>
    <row r="1781" spans="1:57" x14ac:dyDescent="0.3">
      <c r="A1781" s="22">
        <v>45751</v>
      </c>
      <c r="B1781">
        <v>135</v>
      </c>
      <c r="C1781" t="s">
        <v>72</v>
      </c>
      <c r="D1781">
        <v>89150</v>
      </c>
      <c r="E1781" t="s">
        <v>350</v>
      </c>
      <c r="F1781">
        <v>101426</v>
      </c>
      <c r="G1781" s="1">
        <v>45728.87777777778</v>
      </c>
      <c r="H1781">
        <v>0</v>
      </c>
      <c r="I1781">
        <v>0</v>
      </c>
      <c r="J1781">
        <v>0</v>
      </c>
      <c r="K1781">
        <v>0</v>
      </c>
      <c r="L1781">
        <v>200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27</v>
      </c>
      <c r="W1781">
        <v>1350</v>
      </c>
      <c r="X1781">
        <v>5</v>
      </c>
      <c r="Y1781">
        <v>1150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</row>
    <row r="1782" spans="1:57" x14ac:dyDescent="0.3">
      <c r="A1782" s="22">
        <v>45751</v>
      </c>
      <c r="B1782">
        <v>122</v>
      </c>
      <c r="C1782" t="s">
        <v>58</v>
      </c>
      <c r="D1782">
        <v>4128</v>
      </c>
      <c r="E1782" t="s">
        <v>85</v>
      </c>
      <c r="F1782">
        <v>100280</v>
      </c>
      <c r="G1782" s="1">
        <v>45679.359722222223</v>
      </c>
      <c r="H1782">
        <v>0</v>
      </c>
      <c r="I1782">
        <v>0</v>
      </c>
      <c r="J1782">
        <v>0</v>
      </c>
      <c r="K1782">
        <v>0</v>
      </c>
      <c r="L1782">
        <v>5850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182</v>
      </c>
      <c r="W1782">
        <v>9100</v>
      </c>
      <c r="X1782">
        <v>27</v>
      </c>
      <c r="Y1782">
        <v>3250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</row>
    <row r="1783" spans="1:57" x14ac:dyDescent="0.3">
      <c r="A1783" s="22">
        <v>45751</v>
      </c>
      <c r="B1783">
        <v>130</v>
      </c>
      <c r="C1783" t="s">
        <v>60</v>
      </c>
      <c r="D1783">
        <v>889902</v>
      </c>
      <c r="E1783" t="s">
        <v>482</v>
      </c>
      <c r="F1783">
        <v>101824</v>
      </c>
      <c r="G1783" s="1">
        <v>45743.450694444444</v>
      </c>
      <c r="H1783">
        <v>0</v>
      </c>
      <c r="I1783">
        <v>0</v>
      </c>
      <c r="J1783">
        <v>0</v>
      </c>
      <c r="K1783">
        <v>0</v>
      </c>
      <c r="L1783">
        <v>12000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928</v>
      </c>
      <c r="W1783">
        <v>46550</v>
      </c>
      <c r="X1783">
        <v>201</v>
      </c>
      <c r="Y1783">
        <v>34550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</row>
    <row r="1784" spans="1:57" x14ac:dyDescent="0.3">
      <c r="A1784" s="22">
        <v>45751</v>
      </c>
      <c r="B1784">
        <v>147</v>
      </c>
      <c r="C1784" t="s">
        <v>156</v>
      </c>
      <c r="D1784">
        <v>7203</v>
      </c>
      <c r="E1784" t="s">
        <v>240</v>
      </c>
      <c r="F1784">
        <v>101336</v>
      </c>
      <c r="G1784" s="1">
        <v>45716.963194444441</v>
      </c>
      <c r="H1784">
        <v>0</v>
      </c>
      <c r="I1784">
        <v>0</v>
      </c>
      <c r="J1784">
        <v>0</v>
      </c>
      <c r="K1784">
        <v>0</v>
      </c>
      <c r="L1784">
        <v>2400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99</v>
      </c>
      <c r="W1784">
        <v>5550</v>
      </c>
      <c r="X1784">
        <v>33</v>
      </c>
      <c r="Y1784">
        <v>3150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</row>
    <row r="1785" spans="1:57" x14ac:dyDescent="0.3">
      <c r="A1785" s="22">
        <v>45751</v>
      </c>
      <c r="B1785">
        <v>145</v>
      </c>
      <c r="C1785" t="s">
        <v>154</v>
      </c>
      <c r="D1785">
        <v>24614</v>
      </c>
      <c r="E1785" t="s">
        <v>366</v>
      </c>
      <c r="F1785">
        <v>101452</v>
      </c>
      <c r="G1785" s="1">
        <v>45728.888888888891</v>
      </c>
      <c r="H1785">
        <v>0</v>
      </c>
      <c r="I1785">
        <v>0</v>
      </c>
      <c r="J1785">
        <v>0</v>
      </c>
      <c r="K1785">
        <v>0</v>
      </c>
      <c r="L1785">
        <v>1050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26</v>
      </c>
      <c r="W1785">
        <v>1300</v>
      </c>
      <c r="X1785">
        <v>5</v>
      </c>
      <c r="Y1785">
        <v>250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</row>
    <row r="1786" spans="1:57" x14ac:dyDescent="0.3">
      <c r="A1786" s="22">
        <v>45751</v>
      </c>
      <c r="B1786">
        <v>121</v>
      </c>
      <c r="C1786" t="s">
        <v>77</v>
      </c>
      <c r="D1786">
        <v>40</v>
      </c>
      <c r="E1786" t="s">
        <v>244</v>
      </c>
      <c r="F1786">
        <v>100013</v>
      </c>
      <c r="G1786" s="1">
        <v>45676.625</v>
      </c>
      <c r="H1786">
        <v>0</v>
      </c>
      <c r="I1786">
        <v>0</v>
      </c>
      <c r="J1786">
        <v>0</v>
      </c>
      <c r="K1786">
        <v>0</v>
      </c>
      <c r="L1786">
        <v>500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11</v>
      </c>
      <c r="W1786">
        <v>550</v>
      </c>
      <c r="X1786">
        <v>1</v>
      </c>
      <c r="Y1786">
        <v>50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</row>
    <row r="1787" spans="1:57" x14ac:dyDescent="0.3">
      <c r="A1787" s="22">
        <v>45751</v>
      </c>
      <c r="B1787">
        <v>143</v>
      </c>
      <c r="C1787" t="s">
        <v>89</v>
      </c>
      <c r="D1787">
        <v>6190</v>
      </c>
      <c r="E1787" t="s">
        <v>90</v>
      </c>
      <c r="F1787">
        <v>100818</v>
      </c>
      <c r="G1787" s="1">
        <v>45708.75277777778</v>
      </c>
      <c r="H1787">
        <v>0</v>
      </c>
      <c r="I1787">
        <v>0</v>
      </c>
      <c r="J1787">
        <v>0</v>
      </c>
      <c r="K1787">
        <v>0</v>
      </c>
      <c r="L1787">
        <v>4950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87</v>
      </c>
      <c r="W1787">
        <v>6500</v>
      </c>
      <c r="X1787">
        <v>20</v>
      </c>
      <c r="Y1787">
        <v>1550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</row>
    <row r="1788" spans="1:57" x14ac:dyDescent="0.3">
      <c r="A1788" s="22">
        <v>45751</v>
      </c>
      <c r="B1788">
        <v>132</v>
      </c>
      <c r="C1788" t="s">
        <v>87</v>
      </c>
      <c r="D1788">
        <v>7186</v>
      </c>
      <c r="E1788" t="s">
        <v>337</v>
      </c>
      <c r="F1788">
        <v>101411</v>
      </c>
      <c r="G1788" s="1">
        <v>45728.311111111114</v>
      </c>
      <c r="H1788">
        <v>0</v>
      </c>
      <c r="I1788">
        <v>0</v>
      </c>
      <c r="J1788">
        <v>0</v>
      </c>
      <c r="K1788">
        <v>0</v>
      </c>
      <c r="L1788">
        <v>500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12</v>
      </c>
      <c r="W1788">
        <v>700</v>
      </c>
      <c r="X1788">
        <v>1</v>
      </c>
      <c r="Y1788">
        <v>200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</row>
    <row r="1789" spans="1:57" x14ac:dyDescent="0.3">
      <c r="A1789" s="22">
        <v>45751</v>
      </c>
      <c r="B1789">
        <v>121</v>
      </c>
      <c r="C1789" t="s">
        <v>77</v>
      </c>
      <c r="D1789">
        <v>6162</v>
      </c>
      <c r="E1789" t="s">
        <v>78</v>
      </c>
      <c r="F1789">
        <v>101231</v>
      </c>
      <c r="G1789" s="1">
        <v>45703.361111111109</v>
      </c>
      <c r="H1789">
        <v>0</v>
      </c>
      <c r="I1789">
        <v>0</v>
      </c>
      <c r="J1789">
        <v>0</v>
      </c>
      <c r="K1789">
        <v>0</v>
      </c>
      <c r="L1789">
        <v>1350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32</v>
      </c>
      <c r="W1789">
        <v>1600</v>
      </c>
      <c r="X1789">
        <v>5</v>
      </c>
      <c r="Y1789">
        <v>250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</row>
    <row r="1790" spans="1:57" x14ac:dyDescent="0.3">
      <c r="A1790" s="22">
        <v>45751</v>
      </c>
      <c r="B1790">
        <v>122</v>
      </c>
      <c r="C1790" t="s">
        <v>58</v>
      </c>
      <c r="D1790">
        <v>17</v>
      </c>
      <c r="E1790" t="s">
        <v>76</v>
      </c>
      <c r="F1790">
        <v>101216</v>
      </c>
      <c r="G1790" s="1">
        <v>45699.180555555555</v>
      </c>
      <c r="H1790">
        <v>0</v>
      </c>
      <c r="I1790">
        <v>0</v>
      </c>
      <c r="J1790">
        <v>0</v>
      </c>
      <c r="K1790">
        <v>0</v>
      </c>
      <c r="L1790">
        <v>7450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243</v>
      </c>
      <c r="W1790">
        <v>12250</v>
      </c>
      <c r="X1790">
        <v>41</v>
      </c>
      <c r="Y1790">
        <v>4800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</row>
    <row r="1791" spans="1:57" x14ac:dyDescent="0.3">
      <c r="A1791" s="22">
        <v>45751</v>
      </c>
      <c r="B1791">
        <v>146</v>
      </c>
      <c r="C1791" t="s">
        <v>79</v>
      </c>
      <c r="D1791">
        <v>3094</v>
      </c>
      <c r="E1791" t="s">
        <v>80</v>
      </c>
      <c r="F1791">
        <v>100561</v>
      </c>
      <c r="G1791" s="1">
        <v>45713.782638888886</v>
      </c>
      <c r="H1791">
        <v>0</v>
      </c>
      <c r="I1791">
        <v>0</v>
      </c>
      <c r="J1791">
        <v>0</v>
      </c>
      <c r="K1791">
        <v>0</v>
      </c>
      <c r="L1791">
        <v>2800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115</v>
      </c>
      <c r="W1791">
        <v>6950</v>
      </c>
      <c r="X1791">
        <v>29</v>
      </c>
      <c r="Y1791">
        <v>4150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</row>
    <row r="1792" spans="1:57" x14ac:dyDescent="0.3">
      <c r="A1792" s="22">
        <v>45751</v>
      </c>
      <c r="B1792">
        <v>146</v>
      </c>
      <c r="C1792" t="s">
        <v>79</v>
      </c>
      <c r="D1792">
        <v>94232</v>
      </c>
      <c r="E1792" t="s">
        <v>254</v>
      </c>
      <c r="F1792">
        <v>101342</v>
      </c>
      <c r="G1792" s="1">
        <v>45721.988888888889</v>
      </c>
      <c r="H1792">
        <v>0</v>
      </c>
      <c r="I1792">
        <v>0</v>
      </c>
      <c r="J1792">
        <v>0</v>
      </c>
      <c r="K1792">
        <v>0</v>
      </c>
      <c r="L1792">
        <v>3050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59</v>
      </c>
      <c r="W1792">
        <v>4200</v>
      </c>
      <c r="X1792">
        <v>4</v>
      </c>
      <c r="Y1792">
        <v>1150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</row>
    <row r="1793" spans="1:57" x14ac:dyDescent="0.3">
      <c r="A1793" s="22">
        <v>45751</v>
      </c>
      <c r="B1793">
        <v>130</v>
      </c>
      <c r="C1793" t="s">
        <v>60</v>
      </c>
      <c r="D1793">
        <v>2048</v>
      </c>
      <c r="E1793" t="s">
        <v>61</v>
      </c>
      <c r="F1793">
        <v>101241</v>
      </c>
      <c r="G1793" s="1">
        <v>45706.826388888891</v>
      </c>
      <c r="H1793">
        <v>0</v>
      </c>
      <c r="I1793">
        <v>0</v>
      </c>
      <c r="J1793">
        <v>0</v>
      </c>
      <c r="K1793">
        <v>0</v>
      </c>
      <c r="L1793">
        <v>34400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450</v>
      </c>
      <c r="W1793">
        <v>39200</v>
      </c>
      <c r="X1793">
        <v>48</v>
      </c>
      <c r="Y1793">
        <v>4800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</row>
    <row r="1794" spans="1:57" x14ac:dyDescent="0.3">
      <c r="A1794" s="22">
        <v>45751</v>
      </c>
      <c r="B1794">
        <v>127</v>
      </c>
      <c r="C1794" t="s">
        <v>56</v>
      </c>
      <c r="D1794">
        <v>2050</v>
      </c>
      <c r="E1794" t="s">
        <v>66</v>
      </c>
      <c r="F1794">
        <v>101183</v>
      </c>
      <c r="G1794" s="1">
        <v>45681.636805555558</v>
      </c>
      <c r="H1794">
        <v>0</v>
      </c>
      <c r="I1794">
        <v>0</v>
      </c>
      <c r="J1794">
        <v>0</v>
      </c>
      <c r="K1794">
        <v>0</v>
      </c>
      <c r="L1794">
        <v>8200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195</v>
      </c>
      <c r="W1794">
        <v>14300</v>
      </c>
      <c r="X1794">
        <v>41</v>
      </c>
      <c r="Y1794">
        <v>6100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</row>
    <row r="1795" spans="1:57" x14ac:dyDescent="0.3">
      <c r="A1795" s="22">
        <v>45751</v>
      </c>
      <c r="B1795">
        <v>127</v>
      </c>
      <c r="C1795" t="s">
        <v>56</v>
      </c>
      <c r="D1795">
        <v>9217</v>
      </c>
      <c r="E1795" t="s">
        <v>62</v>
      </c>
      <c r="F1795">
        <v>100072</v>
      </c>
      <c r="G1795" s="1">
        <v>45681.559027777781</v>
      </c>
      <c r="H1795">
        <v>0</v>
      </c>
      <c r="I1795">
        <v>0</v>
      </c>
      <c r="J1795">
        <v>0</v>
      </c>
      <c r="K1795">
        <v>0</v>
      </c>
      <c r="L1795">
        <v>7750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444</v>
      </c>
      <c r="W1795">
        <v>22500</v>
      </c>
      <c r="X1795">
        <v>92</v>
      </c>
      <c r="Y1795">
        <v>14750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</row>
    <row r="1796" spans="1:57" x14ac:dyDescent="0.3">
      <c r="A1796" s="22">
        <v>45751</v>
      </c>
      <c r="B1796">
        <v>432</v>
      </c>
      <c r="C1796" t="s">
        <v>146</v>
      </c>
      <c r="D1796">
        <v>1029</v>
      </c>
      <c r="E1796" t="s">
        <v>236</v>
      </c>
      <c r="F1796">
        <v>100146</v>
      </c>
      <c r="G1796" s="1">
        <v>45716.947916666664</v>
      </c>
      <c r="H1796">
        <v>0</v>
      </c>
      <c r="I1796">
        <v>0</v>
      </c>
      <c r="J1796">
        <v>0</v>
      </c>
      <c r="K1796">
        <v>0</v>
      </c>
      <c r="L1796">
        <v>1100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22</v>
      </c>
      <c r="W1796">
        <v>1100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</row>
    <row r="1797" spans="1:57" x14ac:dyDescent="0.3">
      <c r="A1797" s="22">
        <v>45751</v>
      </c>
      <c r="B1797">
        <v>147</v>
      </c>
      <c r="C1797" t="s">
        <v>156</v>
      </c>
      <c r="D1797">
        <v>32775</v>
      </c>
      <c r="E1797" t="s">
        <v>406</v>
      </c>
      <c r="F1797">
        <v>101637</v>
      </c>
      <c r="G1797" s="1">
        <v>45736.286805555559</v>
      </c>
      <c r="H1797">
        <v>0</v>
      </c>
      <c r="I1797">
        <v>0</v>
      </c>
      <c r="J1797">
        <v>0</v>
      </c>
      <c r="K1797">
        <v>0</v>
      </c>
      <c r="L1797">
        <v>2800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63</v>
      </c>
      <c r="W1797">
        <v>3300</v>
      </c>
      <c r="X1797">
        <v>10</v>
      </c>
      <c r="Y1797">
        <v>500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</row>
    <row r="1798" spans="1:57" x14ac:dyDescent="0.3">
      <c r="A1798" s="22">
        <v>45751</v>
      </c>
      <c r="B1798">
        <v>135</v>
      </c>
      <c r="C1798" t="s">
        <v>72</v>
      </c>
      <c r="D1798">
        <v>7181</v>
      </c>
      <c r="E1798" t="s">
        <v>73</v>
      </c>
      <c r="F1798">
        <v>101236</v>
      </c>
      <c r="G1798" s="1">
        <v>45706.851388888892</v>
      </c>
      <c r="H1798">
        <v>0</v>
      </c>
      <c r="I1798">
        <v>0</v>
      </c>
      <c r="J1798">
        <v>0</v>
      </c>
      <c r="K1798">
        <v>0</v>
      </c>
      <c r="L1798">
        <v>8150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362</v>
      </c>
      <c r="W1798">
        <v>18600</v>
      </c>
      <c r="X1798">
        <v>51</v>
      </c>
      <c r="Y1798">
        <v>10250</v>
      </c>
      <c r="Z1798">
        <v>2</v>
      </c>
      <c r="AA1798">
        <v>200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</row>
    <row r="1799" spans="1:57" x14ac:dyDescent="0.3">
      <c r="A1799" s="22">
        <v>45751</v>
      </c>
      <c r="B1799">
        <v>130</v>
      </c>
      <c r="C1799" t="s">
        <v>60</v>
      </c>
      <c r="D1799">
        <v>29809</v>
      </c>
      <c r="E1799" t="s">
        <v>413</v>
      </c>
      <c r="F1799">
        <v>101617</v>
      </c>
      <c r="G1799" s="1">
        <v>45736.306944444441</v>
      </c>
      <c r="H1799">
        <v>0</v>
      </c>
      <c r="I1799">
        <v>0</v>
      </c>
      <c r="J1799">
        <v>0</v>
      </c>
      <c r="K1799">
        <v>0</v>
      </c>
      <c r="L1799">
        <v>700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17</v>
      </c>
      <c r="W1799">
        <v>850</v>
      </c>
      <c r="X1799">
        <v>3</v>
      </c>
      <c r="Y1799">
        <v>150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</row>
    <row r="1800" spans="1:57" x14ac:dyDescent="0.3">
      <c r="A1800" s="22">
        <v>45751</v>
      </c>
      <c r="B1800">
        <v>146</v>
      </c>
      <c r="C1800" t="s">
        <v>79</v>
      </c>
      <c r="D1800">
        <v>8308</v>
      </c>
      <c r="E1800" t="s">
        <v>382</v>
      </c>
      <c r="F1800">
        <v>101587</v>
      </c>
      <c r="G1800" s="1">
        <v>45735.260416666664</v>
      </c>
      <c r="H1800">
        <v>0</v>
      </c>
      <c r="I1800">
        <v>0</v>
      </c>
      <c r="J1800">
        <v>0</v>
      </c>
      <c r="K1800">
        <v>0</v>
      </c>
      <c r="L1800">
        <v>-600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61</v>
      </c>
      <c r="W1800">
        <v>3100</v>
      </c>
      <c r="X1800">
        <v>18</v>
      </c>
      <c r="Y1800">
        <v>3700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</row>
    <row r="1801" spans="1:57" x14ac:dyDescent="0.3">
      <c r="A1801" s="22">
        <v>45751</v>
      </c>
      <c r="B1801">
        <v>133</v>
      </c>
      <c r="C1801" t="s">
        <v>82</v>
      </c>
      <c r="D1801">
        <v>317551</v>
      </c>
      <c r="E1801" t="s">
        <v>1974</v>
      </c>
      <c r="F1801">
        <v>101925</v>
      </c>
      <c r="G1801" s="1">
        <v>45749.34375</v>
      </c>
      <c r="H1801">
        <v>0</v>
      </c>
      <c r="I1801">
        <v>0</v>
      </c>
      <c r="J1801">
        <v>0</v>
      </c>
      <c r="K1801">
        <v>0</v>
      </c>
      <c r="L1801">
        <v>3200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83</v>
      </c>
      <c r="W1801">
        <v>4150</v>
      </c>
      <c r="X1801">
        <v>10</v>
      </c>
      <c r="Y1801">
        <v>950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</row>
    <row r="1802" spans="1:57" x14ac:dyDescent="0.3">
      <c r="A1802" s="22">
        <v>45751</v>
      </c>
      <c r="B1802">
        <v>147</v>
      </c>
      <c r="C1802" t="s">
        <v>156</v>
      </c>
      <c r="D1802">
        <v>5238</v>
      </c>
      <c r="E1802" t="s">
        <v>216</v>
      </c>
      <c r="F1802">
        <v>101326</v>
      </c>
      <c r="G1802" s="1">
        <v>45716.958333333336</v>
      </c>
      <c r="H1802">
        <v>0</v>
      </c>
      <c r="I1802">
        <v>0</v>
      </c>
      <c r="J1802">
        <v>0</v>
      </c>
      <c r="K1802">
        <v>0</v>
      </c>
      <c r="L1802">
        <v>2800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93</v>
      </c>
      <c r="W1802">
        <v>4650</v>
      </c>
      <c r="X1802">
        <v>8</v>
      </c>
      <c r="Y1802">
        <v>1850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</row>
    <row r="1803" spans="1:57" x14ac:dyDescent="0.3">
      <c r="A1803" s="22">
        <v>45751</v>
      </c>
      <c r="B1803">
        <v>132</v>
      </c>
      <c r="C1803" t="s">
        <v>87</v>
      </c>
      <c r="D1803">
        <v>56437</v>
      </c>
      <c r="E1803" t="s">
        <v>424</v>
      </c>
      <c r="F1803">
        <v>101672</v>
      </c>
      <c r="G1803" s="1">
        <v>45737.305555555555</v>
      </c>
      <c r="H1803">
        <v>0</v>
      </c>
      <c r="I1803">
        <v>0</v>
      </c>
      <c r="J1803">
        <v>0</v>
      </c>
      <c r="K1803">
        <v>0</v>
      </c>
      <c r="L1803">
        <v>2700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130</v>
      </c>
      <c r="W1803">
        <v>7150</v>
      </c>
      <c r="X1803">
        <v>39</v>
      </c>
      <c r="Y1803">
        <v>4450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</row>
    <row r="1804" spans="1:57" x14ac:dyDescent="0.3">
      <c r="A1804" s="22">
        <v>45751</v>
      </c>
      <c r="B1804">
        <v>132</v>
      </c>
      <c r="C1804" t="s">
        <v>87</v>
      </c>
      <c r="D1804">
        <v>8309</v>
      </c>
      <c r="E1804" t="s">
        <v>129</v>
      </c>
      <c r="F1804">
        <v>101177</v>
      </c>
      <c r="G1804" s="1">
        <v>45714.78125</v>
      </c>
      <c r="H1804">
        <v>0</v>
      </c>
      <c r="I1804">
        <v>0</v>
      </c>
      <c r="J1804">
        <v>0</v>
      </c>
      <c r="K1804">
        <v>0</v>
      </c>
      <c r="L1804">
        <v>3100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123</v>
      </c>
      <c r="W1804">
        <v>7600</v>
      </c>
      <c r="X1804">
        <v>29</v>
      </c>
      <c r="Y1804">
        <v>4500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</row>
    <row r="1805" spans="1:57" x14ac:dyDescent="0.3">
      <c r="A1805" s="22">
        <v>45751</v>
      </c>
      <c r="B1805">
        <v>121</v>
      </c>
      <c r="C1805" t="s">
        <v>77</v>
      </c>
      <c r="D1805">
        <v>6263</v>
      </c>
      <c r="E1805" t="s">
        <v>133</v>
      </c>
      <c r="F1805">
        <v>101015</v>
      </c>
      <c r="G1805" s="1">
        <v>45703.383333333331</v>
      </c>
      <c r="H1805">
        <v>0</v>
      </c>
      <c r="I1805">
        <v>0</v>
      </c>
      <c r="J1805">
        <v>0</v>
      </c>
      <c r="K1805">
        <v>0</v>
      </c>
      <c r="L1805">
        <v>16300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315</v>
      </c>
      <c r="W1805">
        <v>19850</v>
      </c>
      <c r="X1805">
        <v>60</v>
      </c>
      <c r="Y1805">
        <v>3550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</row>
    <row r="1806" spans="1:57" x14ac:dyDescent="0.3">
      <c r="A1806" s="22">
        <v>45751</v>
      </c>
      <c r="B1806">
        <v>148</v>
      </c>
      <c r="C1806" t="s">
        <v>256</v>
      </c>
      <c r="D1806">
        <v>163960</v>
      </c>
      <c r="E1806" t="s">
        <v>1975</v>
      </c>
      <c r="F1806">
        <v>101917</v>
      </c>
      <c r="G1806" s="1">
        <v>45748.140277777777</v>
      </c>
      <c r="H1806">
        <v>0</v>
      </c>
      <c r="I1806">
        <v>0</v>
      </c>
      <c r="J1806">
        <v>0</v>
      </c>
      <c r="K1806">
        <v>0</v>
      </c>
      <c r="L1806">
        <v>350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12</v>
      </c>
      <c r="W1806">
        <v>600</v>
      </c>
      <c r="X1806">
        <v>5</v>
      </c>
      <c r="Y1806">
        <v>250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</row>
    <row r="1807" spans="1:57" x14ac:dyDescent="0.3">
      <c r="A1807" s="22">
        <v>45751</v>
      </c>
      <c r="B1807">
        <v>127</v>
      </c>
      <c r="C1807" t="s">
        <v>56</v>
      </c>
      <c r="D1807">
        <v>7290</v>
      </c>
      <c r="E1807" t="s">
        <v>253</v>
      </c>
      <c r="F1807">
        <v>100766</v>
      </c>
      <c r="G1807" s="1">
        <v>45681.643055555556</v>
      </c>
      <c r="H1807">
        <v>0</v>
      </c>
      <c r="I1807">
        <v>0</v>
      </c>
      <c r="J1807">
        <v>0</v>
      </c>
      <c r="K1807">
        <v>0</v>
      </c>
      <c r="L1807">
        <v>2050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85</v>
      </c>
      <c r="W1807">
        <v>4750</v>
      </c>
      <c r="X1807">
        <v>16</v>
      </c>
      <c r="Y1807">
        <v>2700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</row>
    <row r="1808" spans="1:57" x14ac:dyDescent="0.3">
      <c r="A1808" s="22">
        <v>45751</v>
      </c>
      <c r="B1808">
        <v>142</v>
      </c>
      <c r="C1808" t="s">
        <v>64</v>
      </c>
      <c r="D1808">
        <v>465010</v>
      </c>
      <c r="E1808" t="s">
        <v>2259</v>
      </c>
      <c r="F1808">
        <v>101965</v>
      </c>
      <c r="G1808" s="1">
        <v>45749.290972222225</v>
      </c>
      <c r="H1808">
        <v>0</v>
      </c>
      <c r="I1808">
        <v>0</v>
      </c>
      <c r="J1808">
        <v>0</v>
      </c>
      <c r="K1808">
        <v>0</v>
      </c>
      <c r="L1808">
        <v>2800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60</v>
      </c>
      <c r="W1808">
        <v>3800</v>
      </c>
      <c r="X1808">
        <v>16</v>
      </c>
      <c r="Y1808">
        <v>1000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</row>
    <row r="1809" spans="1:57" x14ac:dyDescent="0.3">
      <c r="A1809" s="22">
        <v>45751</v>
      </c>
      <c r="B1809">
        <v>148</v>
      </c>
      <c r="C1809" t="s">
        <v>256</v>
      </c>
      <c r="D1809">
        <v>117885</v>
      </c>
      <c r="E1809" t="s">
        <v>4635</v>
      </c>
      <c r="F1809">
        <v>101973</v>
      </c>
      <c r="G1809" s="1">
        <v>45750.334027777775</v>
      </c>
      <c r="H1809">
        <v>0</v>
      </c>
      <c r="I1809">
        <v>0</v>
      </c>
      <c r="J1809">
        <v>0</v>
      </c>
      <c r="K1809">
        <v>0</v>
      </c>
      <c r="L1809">
        <v>2400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42</v>
      </c>
      <c r="W1809">
        <v>3550</v>
      </c>
      <c r="X1809">
        <v>3</v>
      </c>
      <c r="Y1809">
        <v>1150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</row>
    <row r="1810" spans="1:57" x14ac:dyDescent="0.3">
      <c r="A1810" s="22">
        <v>45751</v>
      </c>
      <c r="B1810">
        <v>122</v>
      </c>
      <c r="C1810" t="s">
        <v>58</v>
      </c>
      <c r="D1810">
        <v>523370</v>
      </c>
      <c r="E1810" t="s">
        <v>1882</v>
      </c>
      <c r="F1810">
        <v>101918</v>
      </c>
      <c r="G1810" s="1">
        <v>45749.338888888888</v>
      </c>
      <c r="H1810">
        <v>0</v>
      </c>
      <c r="I1810">
        <v>0</v>
      </c>
      <c r="J1810">
        <v>0</v>
      </c>
      <c r="K1810">
        <v>0</v>
      </c>
      <c r="L1810">
        <v>1650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32</v>
      </c>
      <c r="W1810">
        <v>2450</v>
      </c>
      <c r="X1810">
        <v>5</v>
      </c>
      <c r="Y1810">
        <v>800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</row>
    <row r="1811" spans="1:57" x14ac:dyDescent="0.3">
      <c r="A1811" s="22">
        <v>45751</v>
      </c>
      <c r="B1811">
        <v>137</v>
      </c>
      <c r="C1811" t="s">
        <v>117</v>
      </c>
      <c r="D1811">
        <v>33892</v>
      </c>
      <c r="E1811" t="s">
        <v>4870</v>
      </c>
      <c r="F1811">
        <v>100653</v>
      </c>
      <c r="G1811" s="1">
        <v>45751.197222222225</v>
      </c>
      <c r="H1811">
        <v>0</v>
      </c>
      <c r="I1811">
        <v>0</v>
      </c>
      <c r="J1811">
        <v>0</v>
      </c>
      <c r="K1811">
        <v>0</v>
      </c>
      <c r="L1811">
        <v>200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</v>
      </c>
      <c r="W1811">
        <v>200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</row>
    <row r="1812" spans="1:57" x14ac:dyDescent="0.3">
      <c r="A1812" s="22">
        <v>45751</v>
      </c>
      <c r="B1812">
        <v>138</v>
      </c>
      <c r="C1812" t="s">
        <v>70</v>
      </c>
      <c r="D1812">
        <v>558190</v>
      </c>
      <c r="E1812" t="s">
        <v>463</v>
      </c>
      <c r="F1812">
        <v>101727</v>
      </c>
      <c r="G1812" s="1">
        <v>45741.982638888891</v>
      </c>
      <c r="H1812">
        <v>0</v>
      </c>
      <c r="I1812">
        <v>0</v>
      </c>
      <c r="J1812">
        <v>0</v>
      </c>
      <c r="K1812">
        <v>0</v>
      </c>
      <c r="L1812">
        <v>7850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195</v>
      </c>
      <c r="W1812">
        <v>11650</v>
      </c>
      <c r="X1812">
        <v>26</v>
      </c>
      <c r="Y1812">
        <v>3800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</row>
    <row r="1813" spans="1:57" x14ac:dyDescent="0.3">
      <c r="A1813" s="22">
        <v>45751</v>
      </c>
      <c r="B1813">
        <v>127</v>
      </c>
      <c r="C1813" t="s">
        <v>56</v>
      </c>
      <c r="D1813">
        <v>9319</v>
      </c>
      <c r="E1813" t="s">
        <v>122</v>
      </c>
      <c r="F1813">
        <v>100218</v>
      </c>
      <c r="G1813" s="1">
        <v>45681.629166666666</v>
      </c>
      <c r="H1813">
        <v>0</v>
      </c>
      <c r="I1813">
        <v>0</v>
      </c>
      <c r="J1813">
        <v>0</v>
      </c>
      <c r="K1813">
        <v>0</v>
      </c>
      <c r="L1813">
        <v>27150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873</v>
      </c>
      <c r="W1813">
        <v>50400</v>
      </c>
      <c r="X1813">
        <v>140</v>
      </c>
      <c r="Y1813">
        <v>23250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</row>
    <row r="1814" spans="1:57" x14ac:dyDescent="0.3">
      <c r="A1814" s="22">
        <v>45751</v>
      </c>
      <c r="B1814">
        <v>139</v>
      </c>
      <c r="C1814" t="s">
        <v>96</v>
      </c>
      <c r="D1814">
        <v>20590</v>
      </c>
      <c r="E1814" t="s">
        <v>367</v>
      </c>
      <c r="F1814">
        <v>101540</v>
      </c>
      <c r="G1814" s="1">
        <v>45731.46597222222</v>
      </c>
      <c r="H1814">
        <v>0</v>
      </c>
      <c r="I1814">
        <v>0</v>
      </c>
      <c r="J1814">
        <v>0</v>
      </c>
      <c r="K1814">
        <v>0</v>
      </c>
      <c r="L1814">
        <v>1850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51</v>
      </c>
      <c r="W1814">
        <v>2600</v>
      </c>
      <c r="X1814">
        <v>5</v>
      </c>
      <c r="Y1814">
        <v>750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</row>
    <row r="1815" spans="1:57" x14ac:dyDescent="0.3">
      <c r="A1815" s="22">
        <v>45751</v>
      </c>
      <c r="B1815">
        <v>146</v>
      </c>
      <c r="C1815" t="s">
        <v>79</v>
      </c>
      <c r="D1815">
        <v>15470</v>
      </c>
      <c r="E1815" t="s">
        <v>316</v>
      </c>
      <c r="F1815">
        <v>100052</v>
      </c>
      <c r="G1815" s="1">
        <v>45726.78402777778</v>
      </c>
      <c r="H1815">
        <v>0</v>
      </c>
      <c r="I1815">
        <v>0</v>
      </c>
      <c r="J1815">
        <v>0</v>
      </c>
      <c r="K1815">
        <v>0</v>
      </c>
      <c r="L1815">
        <v>100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</row>
    <row r="1816" spans="1:57" x14ac:dyDescent="0.3">
      <c r="A1816" s="22">
        <v>45751</v>
      </c>
      <c r="B1816">
        <v>147</v>
      </c>
      <c r="C1816" t="s">
        <v>156</v>
      </c>
      <c r="D1816">
        <v>77906</v>
      </c>
      <c r="E1816" t="s">
        <v>374</v>
      </c>
      <c r="F1816">
        <v>101539</v>
      </c>
      <c r="G1816" s="1">
        <v>45731.451388888891</v>
      </c>
      <c r="H1816">
        <v>0</v>
      </c>
      <c r="I1816">
        <v>0</v>
      </c>
      <c r="J1816">
        <v>0</v>
      </c>
      <c r="K1816">
        <v>0</v>
      </c>
      <c r="L1816">
        <v>850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25</v>
      </c>
      <c r="W1816">
        <v>1250</v>
      </c>
      <c r="X1816">
        <v>8</v>
      </c>
      <c r="Y1816">
        <v>400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</row>
    <row r="1817" spans="1:57" x14ac:dyDescent="0.3">
      <c r="A1817" s="22">
        <v>45751</v>
      </c>
      <c r="B1817">
        <v>130</v>
      </c>
      <c r="C1817" t="s">
        <v>60</v>
      </c>
      <c r="D1817">
        <v>79</v>
      </c>
      <c r="E1817" t="s">
        <v>107</v>
      </c>
      <c r="F1817">
        <v>101193</v>
      </c>
      <c r="G1817" s="1">
        <v>45684.574999999997</v>
      </c>
      <c r="H1817">
        <v>0</v>
      </c>
      <c r="I1817">
        <v>0</v>
      </c>
      <c r="J1817">
        <v>0</v>
      </c>
      <c r="K1817">
        <v>0</v>
      </c>
      <c r="L1817">
        <v>1400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29</v>
      </c>
      <c r="W1817">
        <v>1450</v>
      </c>
      <c r="X1817">
        <v>1</v>
      </c>
      <c r="Y1817">
        <v>50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</row>
    <row r="1818" spans="1:57" x14ac:dyDescent="0.3">
      <c r="A1818" s="22">
        <v>45751</v>
      </c>
      <c r="B1818">
        <v>116</v>
      </c>
      <c r="C1818" t="s">
        <v>131</v>
      </c>
      <c r="D1818">
        <v>75864</v>
      </c>
      <c r="E1818" t="s">
        <v>4264</v>
      </c>
      <c r="F1818">
        <v>75864</v>
      </c>
      <c r="G1818" s="1">
        <v>45722.465277777781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</row>
    <row r="1819" spans="1:57" x14ac:dyDescent="0.3">
      <c r="A1819" s="22">
        <v>45751</v>
      </c>
      <c r="B1819">
        <v>137</v>
      </c>
      <c r="C1819" t="s">
        <v>117</v>
      </c>
      <c r="D1819">
        <v>233539</v>
      </c>
      <c r="E1819" t="s">
        <v>490</v>
      </c>
      <c r="F1819">
        <v>101796</v>
      </c>
      <c r="G1819" s="1">
        <v>45744.356249999997</v>
      </c>
      <c r="H1819">
        <v>0</v>
      </c>
      <c r="I1819">
        <v>0</v>
      </c>
      <c r="J1819">
        <v>0</v>
      </c>
      <c r="K1819">
        <v>0</v>
      </c>
      <c r="L1819">
        <v>1450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41</v>
      </c>
      <c r="W1819">
        <v>2050</v>
      </c>
      <c r="X1819">
        <v>12</v>
      </c>
      <c r="Y1819">
        <v>600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</row>
    <row r="1820" spans="1:57" x14ac:dyDescent="0.3">
      <c r="A1820" s="22">
        <v>45751</v>
      </c>
      <c r="B1820">
        <v>122</v>
      </c>
      <c r="C1820" t="s">
        <v>58</v>
      </c>
      <c r="D1820">
        <v>64</v>
      </c>
      <c r="E1820" t="s">
        <v>102</v>
      </c>
      <c r="F1820">
        <v>100010</v>
      </c>
      <c r="G1820" s="1">
        <v>45676.603472222225</v>
      </c>
      <c r="H1820">
        <v>0</v>
      </c>
      <c r="I1820">
        <v>0</v>
      </c>
      <c r="J1820">
        <v>0</v>
      </c>
      <c r="K1820">
        <v>0</v>
      </c>
      <c r="L1820">
        <v>750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115</v>
      </c>
      <c r="W1820">
        <v>6100</v>
      </c>
      <c r="X1820">
        <v>23</v>
      </c>
      <c r="Y1820">
        <v>5350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</row>
    <row r="1821" spans="1:57" x14ac:dyDescent="0.3">
      <c r="A1821" s="22">
        <v>45751</v>
      </c>
      <c r="B1821">
        <v>135</v>
      </c>
      <c r="C1821" t="s">
        <v>72</v>
      </c>
      <c r="D1821">
        <v>8258</v>
      </c>
      <c r="E1821" t="s">
        <v>103</v>
      </c>
      <c r="F1821">
        <v>100360</v>
      </c>
      <c r="G1821" s="1">
        <v>45707.535416666666</v>
      </c>
      <c r="H1821">
        <v>0</v>
      </c>
      <c r="I1821">
        <v>0</v>
      </c>
      <c r="J1821">
        <v>0</v>
      </c>
      <c r="K1821">
        <v>0</v>
      </c>
      <c r="L1821">
        <v>5600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145</v>
      </c>
      <c r="W1821">
        <v>8300</v>
      </c>
      <c r="X1821">
        <v>33</v>
      </c>
      <c r="Y1821">
        <v>2700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</row>
    <row r="1822" spans="1:57" x14ac:dyDescent="0.3">
      <c r="A1822" s="22">
        <v>45751</v>
      </c>
      <c r="B1822">
        <v>127</v>
      </c>
      <c r="C1822" t="s">
        <v>56</v>
      </c>
      <c r="D1822">
        <v>9283</v>
      </c>
      <c r="E1822" t="s">
        <v>104</v>
      </c>
      <c r="F1822">
        <v>101214</v>
      </c>
      <c r="G1822" s="1">
        <v>45693.702777777777</v>
      </c>
      <c r="H1822">
        <v>0</v>
      </c>
      <c r="I1822">
        <v>0</v>
      </c>
      <c r="J1822">
        <v>0</v>
      </c>
      <c r="K1822">
        <v>0</v>
      </c>
      <c r="L1822">
        <v>9000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86</v>
      </c>
      <c r="W1822">
        <v>12150</v>
      </c>
      <c r="X1822">
        <v>33</v>
      </c>
      <c r="Y1822">
        <v>3150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</row>
    <row r="1823" spans="1:57" x14ac:dyDescent="0.3">
      <c r="A1823" s="22">
        <v>45751</v>
      </c>
      <c r="B1823">
        <v>135</v>
      </c>
      <c r="C1823" t="s">
        <v>72</v>
      </c>
      <c r="D1823">
        <v>36940</v>
      </c>
      <c r="E1823" t="s">
        <v>375</v>
      </c>
      <c r="F1823">
        <v>101555</v>
      </c>
      <c r="G1823" s="1">
        <v>45734.074305555558</v>
      </c>
      <c r="H1823">
        <v>0</v>
      </c>
      <c r="I1823">
        <v>0</v>
      </c>
      <c r="J1823">
        <v>0</v>
      </c>
      <c r="K1823">
        <v>0</v>
      </c>
      <c r="L1823">
        <v>1400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131</v>
      </c>
      <c r="W1823">
        <v>6550</v>
      </c>
      <c r="X1823">
        <v>28</v>
      </c>
      <c r="Y1823">
        <v>5150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</row>
    <row r="1824" spans="1:57" x14ac:dyDescent="0.3">
      <c r="A1824" s="22">
        <v>45751</v>
      </c>
      <c r="B1824">
        <v>432</v>
      </c>
      <c r="C1824" t="s">
        <v>146</v>
      </c>
      <c r="D1824">
        <v>60494</v>
      </c>
      <c r="E1824" t="s">
        <v>278</v>
      </c>
      <c r="F1824">
        <v>100501</v>
      </c>
      <c r="G1824" s="1">
        <v>45723.839583333334</v>
      </c>
      <c r="H1824">
        <v>0</v>
      </c>
      <c r="I1824">
        <v>0</v>
      </c>
      <c r="J1824">
        <v>0</v>
      </c>
      <c r="K1824">
        <v>0</v>
      </c>
      <c r="L1824">
        <v>-1400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99</v>
      </c>
      <c r="W1824">
        <v>4950</v>
      </c>
      <c r="X1824">
        <v>8</v>
      </c>
      <c r="Y1824">
        <v>6350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</row>
    <row r="1825" spans="1:57" x14ac:dyDescent="0.3">
      <c r="A1825" s="22">
        <v>45751</v>
      </c>
      <c r="B1825">
        <v>121</v>
      </c>
      <c r="C1825" t="s">
        <v>77</v>
      </c>
      <c r="D1825">
        <v>61516</v>
      </c>
      <c r="E1825" t="s">
        <v>447</v>
      </c>
      <c r="F1825">
        <v>101698</v>
      </c>
      <c r="G1825" s="1">
        <v>45738.361805555556</v>
      </c>
      <c r="H1825">
        <v>0</v>
      </c>
      <c r="I1825">
        <v>0</v>
      </c>
      <c r="J1825">
        <v>0</v>
      </c>
      <c r="K1825">
        <v>0</v>
      </c>
      <c r="L1825">
        <v>2900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126</v>
      </c>
      <c r="W1825">
        <v>6300</v>
      </c>
      <c r="X1825">
        <v>32</v>
      </c>
      <c r="Y1825">
        <v>3400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</row>
    <row r="1826" spans="1:57" x14ac:dyDescent="0.3">
      <c r="A1826" s="22">
        <v>45751</v>
      </c>
      <c r="B1826">
        <v>144</v>
      </c>
      <c r="C1826" t="s">
        <v>120</v>
      </c>
      <c r="D1826">
        <v>9293</v>
      </c>
      <c r="E1826" t="s">
        <v>241</v>
      </c>
      <c r="F1826">
        <v>101337</v>
      </c>
      <c r="G1826" s="1">
        <v>45717.37777777778</v>
      </c>
      <c r="H1826">
        <v>0</v>
      </c>
      <c r="I1826">
        <v>0</v>
      </c>
      <c r="J1826">
        <v>0</v>
      </c>
      <c r="K1826">
        <v>0</v>
      </c>
      <c r="L1826">
        <v>19550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481</v>
      </c>
      <c r="W1826">
        <v>26500</v>
      </c>
      <c r="X1826">
        <v>79</v>
      </c>
      <c r="Y1826">
        <v>5950</v>
      </c>
      <c r="Z1826">
        <v>20</v>
      </c>
      <c r="AA1826">
        <v>1000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</row>
    <row r="1827" spans="1:57" x14ac:dyDescent="0.3">
      <c r="A1827" s="22">
        <v>45751</v>
      </c>
      <c r="B1827">
        <v>137</v>
      </c>
      <c r="C1827" t="s">
        <v>117</v>
      </c>
      <c r="D1827">
        <v>22706</v>
      </c>
      <c r="E1827" t="s">
        <v>255</v>
      </c>
      <c r="F1827">
        <v>101341</v>
      </c>
      <c r="G1827" s="1">
        <v>45721.996527777781</v>
      </c>
      <c r="H1827">
        <v>0</v>
      </c>
      <c r="I1827">
        <v>0</v>
      </c>
      <c r="J1827">
        <v>0</v>
      </c>
      <c r="K1827">
        <v>0</v>
      </c>
      <c r="L1827">
        <v>-700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262</v>
      </c>
      <c r="W1827">
        <v>13750</v>
      </c>
      <c r="X1827">
        <v>78</v>
      </c>
      <c r="Y1827">
        <v>14450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</row>
    <row r="1828" spans="1:57" x14ac:dyDescent="0.3">
      <c r="A1828" s="22">
        <v>45751</v>
      </c>
      <c r="B1828">
        <v>128</v>
      </c>
      <c r="C1828" t="s">
        <v>63</v>
      </c>
      <c r="D1828">
        <v>4274</v>
      </c>
      <c r="E1828" t="s">
        <v>1981</v>
      </c>
      <c r="F1828">
        <v>900012</v>
      </c>
      <c r="G1828" s="1">
        <v>45682.597222222219</v>
      </c>
      <c r="H1828">
        <v>0</v>
      </c>
      <c r="I1828">
        <v>0</v>
      </c>
      <c r="J1828">
        <v>0</v>
      </c>
      <c r="K1828">
        <v>0</v>
      </c>
      <c r="L1828">
        <v>5450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142</v>
      </c>
      <c r="W1828">
        <v>7500</v>
      </c>
      <c r="X1828">
        <v>12</v>
      </c>
      <c r="Y1828">
        <v>2050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</row>
    <row r="1829" spans="1:57" x14ac:dyDescent="0.3">
      <c r="A1829" s="22">
        <v>45751</v>
      </c>
      <c r="B1829">
        <v>144</v>
      </c>
      <c r="C1829" t="s">
        <v>120</v>
      </c>
      <c r="D1829">
        <v>5299</v>
      </c>
      <c r="E1829" t="s">
        <v>222</v>
      </c>
      <c r="F1829">
        <v>101322</v>
      </c>
      <c r="G1829" s="1">
        <v>45716.974999999999</v>
      </c>
      <c r="H1829">
        <v>0</v>
      </c>
      <c r="I1829">
        <v>0</v>
      </c>
      <c r="J1829">
        <v>0</v>
      </c>
      <c r="K1829">
        <v>0</v>
      </c>
      <c r="L1829">
        <v>12050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345</v>
      </c>
      <c r="W1829">
        <v>17400</v>
      </c>
      <c r="X1829">
        <v>69</v>
      </c>
      <c r="Y1829">
        <v>5350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</row>
    <row r="1830" spans="1:57" x14ac:dyDescent="0.3">
      <c r="A1830" s="22">
        <v>45751</v>
      </c>
      <c r="B1830">
        <v>127</v>
      </c>
      <c r="C1830" t="s">
        <v>56</v>
      </c>
      <c r="D1830">
        <v>4275</v>
      </c>
      <c r="E1830" t="s">
        <v>167</v>
      </c>
      <c r="F1830">
        <v>100425</v>
      </c>
      <c r="G1830" s="1">
        <v>45688.664583333331</v>
      </c>
      <c r="H1830">
        <v>0</v>
      </c>
      <c r="I1830">
        <v>0</v>
      </c>
      <c r="J1830">
        <v>0</v>
      </c>
      <c r="K1830">
        <v>0</v>
      </c>
      <c r="L1830">
        <v>3550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61</v>
      </c>
      <c r="W1830">
        <v>3850</v>
      </c>
      <c r="X1830">
        <v>4</v>
      </c>
      <c r="Y1830">
        <v>300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</row>
    <row r="1831" spans="1:57" x14ac:dyDescent="0.3">
      <c r="A1831" s="22">
        <v>45751</v>
      </c>
      <c r="B1831">
        <v>127</v>
      </c>
      <c r="C1831" t="s">
        <v>56</v>
      </c>
      <c r="D1831">
        <v>9397</v>
      </c>
      <c r="E1831" t="s">
        <v>169</v>
      </c>
      <c r="F1831">
        <v>100641</v>
      </c>
      <c r="G1831" s="1">
        <v>45688.675694444442</v>
      </c>
      <c r="H1831">
        <v>0</v>
      </c>
      <c r="I1831">
        <v>0</v>
      </c>
      <c r="J1831">
        <v>0</v>
      </c>
      <c r="K1831">
        <v>0</v>
      </c>
      <c r="L1831">
        <v>27000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1180</v>
      </c>
      <c r="W1831">
        <v>59650</v>
      </c>
      <c r="X1831">
        <v>183</v>
      </c>
      <c r="Y1831">
        <v>32650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</row>
    <row r="1832" spans="1:57" x14ac:dyDescent="0.3">
      <c r="A1832" s="22">
        <v>45751</v>
      </c>
      <c r="B1832">
        <v>141</v>
      </c>
      <c r="C1832" t="s">
        <v>123</v>
      </c>
      <c r="D1832">
        <v>59578</v>
      </c>
      <c r="E1832" t="s">
        <v>327</v>
      </c>
      <c r="F1832">
        <v>101423</v>
      </c>
      <c r="G1832" s="1">
        <v>45727.834722222222</v>
      </c>
      <c r="H1832">
        <v>0</v>
      </c>
      <c r="I1832">
        <v>0</v>
      </c>
      <c r="J1832">
        <v>0</v>
      </c>
      <c r="K1832">
        <v>0</v>
      </c>
      <c r="L1832">
        <v>5750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114</v>
      </c>
      <c r="W1832">
        <v>5800</v>
      </c>
      <c r="X1832">
        <v>1</v>
      </c>
      <c r="Y1832">
        <v>50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</row>
    <row r="1833" spans="1:57" x14ac:dyDescent="0.3">
      <c r="A1833" s="22">
        <v>45751</v>
      </c>
      <c r="B1833">
        <v>140</v>
      </c>
      <c r="C1833" t="s">
        <v>158</v>
      </c>
      <c r="D1833">
        <v>36023</v>
      </c>
      <c r="E1833" t="s">
        <v>426</v>
      </c>
      <c r="F1833">
        <v>101696</v>
      </c>
      <c r="G1833" s="1">
        <v>45737.365972222222</v>
      </c>
      <c r="H1833">
        <v>0</v>
      </c>
      <c r="I1833">
        <v>0</v>
      </c>
      <c r="J1833">
        <v>0</v>
      </c>
      <c r="K1833">
        <v>0</v>
      </c>
      <c r="L1833">
        <v>1000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26</v>
      </c>
      <c r="W1833">
        <v>1300</v>
      </c>
      <c r="X1833">
        <v>6</v>
      </c>
      <c r="Y1833">
        <v>300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</row>
    <row r="1834" spans="1:57" x14ac:dyDescent="0.3">
      <c r="A1834" s="22">
        <v>45751</v>
      </c>
      <c r="B1834">
        <v>145</v>
      </c>
      <c r="C1834" t="s">
        <v>154</v>
      </c>
      <c r="D1834">
        <v>49337</v>
      </c>
      <c r="E1834" t="s">
        <v>339</v>
      </c>
      <c r="F1834">
        <v>101467</v>
      </c>
      <c r="G1834" s="1">
        <v>45728.900694444441</v>
      </c>
      <c r="H1834">
        <v>0</v>
      </c>
      <c r="I1834">
        <v>0</v>
      </c>
      <c r="J1834">
        <v>0</v>
      </c>
      <c r="K1834">
        <v>0</v>
      </c>
      <c r="L1834">
        <v>7500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240</v>
      </c>
      <c r="W1834">
        <v>12250</v>
      </c>
      <c r="X1834">
        <v>56</v>
      </c>
      <c r="Y1834">
        <v>4750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</row>
    <row r="1835" spans="1:57" x14ac:dyDescent="0.3">
      <c r="A1835" s="22">
        <v>45751</v>
      </c>
      <c r="B1835">
        <v>122</v>
      </c>
      <c r="C1835" t="s">
        <v>58</v>
      </c>
      <c r="D1835">
        <v>146620</v>
      </c>
      <c r="E1835" t="s">
        <v>1982</v>
      </c>
      <c r="F1835">
        <v>101889</v>
      </c>
      <c r="G1835" s="1">
        <v>45748.137499999997</v>
      </c>
      <c r="H1835">
        <v>0</v>
      </c>
      <c r="I1835">
        <v>0</v>
      </c>
      <c r="J1835">
        <v>0</v>
      </c>
      <c r="K1835">
        <v>0</v>
      </c>
      <c r="L1835">
        <v>1200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25</v>
      </c>
      <c r="W1835">
        <v>1350</v>
      </c>
      <c r="X1835">
        <v>3</v>
      </c>
      <c r="Y1835">
        <v>150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</row>
    <row r="1836" spans="1:57" x14ac:dyDescent="0.3">
      <c r="A1836" s="22">
        <v>45751</v>
      </c>
      <c r="B1836">
        <v>127</v>
      </c>
      <c r="C1836" t="s">
        <v>56</v>
      </c>
      <c r="D1836">
        <v>8381</v>
      </c>
      <c r="E1836" t="s">
        <v>173</v>
      </c>
      <c r="F1836">
        <v>100658</v>
      </c>
      <c r="G1836" s="1">
        <v>45681.60833333333</v>
      </c>
      <c r="H1836">
        <v>0</v>
      </c>
      <c r="I1836">
        <v>0</v>
      </c>
      <c r="J1836">
        <v>0</v>
      </c>
      <c r="K1836">
        <v>0</v>
      </c>
      <c r="L1836">
        <v>1000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28</v>
      </c>
      <c r="W1836">
        <v>1450</v>
      </c>
      <c r="X1836">
        <v>6</v>
      </c>
      <c r="Y1836">
        <v>450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</row>
    <row r="1837" spans="1:57" x14ac:dyDescent="0.3">
      <c r="A1837" s="22">
        <v>45751</v>
      </c>
      <c r="B1837">
        <v>146</v>
      </c>
      <c r="C1837" t="s">
        <v>79</v>
      </c>
      <c r="D1837">
        <v>2237</v>
      </c>
      <c r="E1837" t="s">
        <v>174</v>
      </c>
      <c r="F1837">
        <v>101031</v>
      </c>
      <c r="G1837" s="1">
        <v>45714.782638888886</v>
      </c>
      <c r="H1837">
        <v>0</v>
      </c>
      <c r="I1837">
        <v>0</v>
      </c>
      <c r="J1837">
        <v>0</v>
      </c>
      <c r="K1837">
        <v>0</v>
      </c>
      <c r="L1837">
        <v>14150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396</v>
      </c>
      <c r="W1837">
        <v>23600</v>
      </c>
      <c r="X1837">
        <v>64</v>
      </c>
      <c r="Y1837">
        <v>8100</v>
      </c>
      <c r="Z1837">
        <v>27</v>
      </c>
      <c r="AA1837">
        <v>1350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</row>
    <row r="1838" spans="1:57" x14ac:dyDescent="0.3">
      <c r="A1838" s="22">
        <v>45751</v>
      </c>
      <c r="B1838">
        <v>128</v>
      </c>
      <c r="C1838" t="s">
        <v>63</v>
      </c>
      <c r="D1838">
        <v>2209</v>
      </c>
      <c r="E1838" t="s">
        <v>153</v>
      </c>
      <c r="F1838">
        <v>900005</v>
      </c>
      <c r="G1838" s="1">
        <v>45682.586805555555</v>
      </c>
      <c r="H1838">
        <v>0</v>
      </c>
      <c r="I1838">
        <v>0</v>
      </c>
      <c r="J1838">
        <v>0</v>
      </c>
      <c r="K1838">
        <v>0</v>
      </c>
      <c r="L1838">
        <v>8550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182</v>
      </c>
      <c r="W1838">
        <v>12150</v>
      </c>
      <c r="X1838">
        <v>55</v>
      </c>
      <c r="Y1838">
        <v>3600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</row>
    <row r="1839" spans="1:57" x14ac:dyDescent="0.3">
      <c r="A1839" s="22">
        <v>45751</v>
      </c>
      <c r="B1839">
        <v>148</v>
      </c>
      <c r="C1839" t="s">
        <v>256</v>
      </c>
      <c r="D1839">
        <v>77993</v>
      </c>
      <c r="E1839" t="s">
        <v>384</v>
      </c>
      <c r="F1839">
        <v>101602</v>
      </c>
      <c r="G1839" s="1">
        <v>45735.326388888891</v>
      </c>
      <c r="H1839">
        <v>0</v>
      </c>
      <c r="I1839">
        <v>0</v>
      </c>
      <c r="J1839">
        <v>0</v>
      </c>
      <c r="K1839">
        <v>0</v>
      </c>
      <c r="L1839">
        <v>200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</v>
      </c>
      <c r="W1839">
        <v>200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</row>
    <row r="1840" spans="1:57" x14ac:dyDescent="0.3">
      <c r="A1840" s="22">
        <v>45751</v>
      </c>
      <c r="B1840">
        <v>145</v>
      </c>
      <c r="C1840" t="s">
        <v>154</v>
      </c>
      <c r="D1840">
        <v>90282</v>
      </c>
      <c r="E1840" t="s">
        <v>340</v>
      </c>
      <c r="F1840">
        <v>101469</v>
      </c>
      <c r="G1840" s="1">
        <v>45728.902083333334</v>
      </c>
      <c r="H1840">
        <v>0</v>
      </c>
      <c r="I1840">
        <v>0</v>
      </c>
      <c r="J1840">
        <v>0</v>
      </c>
      <c r="K1840">
        <v>0</v>
      </c>
      <c r="L1840">
        <v>28100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903</v>
      </c>
      <c r="W1840">
        <v>45750</v>
      </c>
      <c r="X1840">
        <v>158</v>
      </c>
      <c r="Y1840">
        <v>17650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</row>
    <row r="1841" spans="1:57" x14ac:dyDescent="0.3">
      <c r="A1841" s="22">
        <v>45751</v>
      </c>
      <c r="B1841">
        <v>145</v>
      </c>
      <c r="C1841" t="s">
        <v>154</v>
      </c>
      <c r="D1841">
        <v>54442</v>
      </c>
      <c r="E1841" t="s">
        <v>437</v>
      </c>
      <c r="F1841">
        <v>101713</v>
      </c>
      <c r="G1841" s="1">
        <v>45738.36041666667</v>
      </c>
      <c r="H1841">
        <v>0</v>
      </c>
      <c r="I1841">
        <v>0</v>
      </c>
      <c r="J1841">
        <v>0</v>
      </c>
      <c r="K1841">
        <v>0</v>
      </c>
      <c r="L1841">
        <v>5300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145</v>
      </c>
      <c r="W1841">
        <v>7300</v>
      </c>
      <c r="X1841">
        <v>31</v>
      </c>
      <c r="Y1841">
        <v>2000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</row>
    <row r="1842" spans="1:57" x14ac:dyDescent="0.3">
      <c r="A1842" s="22">
        <v>45751</v>
      </c>
      <c r="B1842">
        <v>147</v>
      </c>
      <c r="C1842" t="s">
        <v>156</v>
      </c>
      <c r="D1842">
        <v>80040</v>
      </c>
      <c r="E1842" t="s">
        <v>419</v>
      </c>
      <c r="F1842">
        <v>101640</v>
      </c>
      <c r="G1842" s="1">
        <v>45736.288888888892</v>
      </c>
      <c r="H1842">
        <v>0</v>
      </c>
      <c r="I1842">
        <v>0</v>
      </c>
      <c r="J1842">
        <v>0</v>
      </c>
      <c r="K1842">
        <v>0</v>
      </c>
      <c r="L1842">
        <v>10150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189</v>
      </c>
      <c r="W1842">
        <v>12850</v>
      </c>
      <c r="X1842">
        <v>27</v>
      </c>
      <c r="Y1842">
        <v>2700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</row>
    <row r="1843" spans="1:57" x14ac:dyDescent="0.3">
      <c r="A1843" s="22">
        <v>45751</v>
      </c>
      <c r="B1843">
        <v>127</v>
      </c>
      <c r="C1843" t="s">
        <v>56</v>
      </c>
      <c r="D1843">
        <v>7337</v>
      </c>
      <c r="E1843" t="s">
        <v>157</v>
      </c>
      <c r="F1843">
        <v>100851</v>
      </c>
      <c r="G1843" s="1">
        <v>45688.67083333333</v>
      </c>
      <c r="H1843">
        <v>0</v>
      </c>
      <c r="I1843">
        <v>0</v>
      </c>
      <c r="J1843">
        <v>0</v>
      </c>
      <c r="K1843">
        <v>0</v>
      </c>
      <c r="L1843">
        <v>6900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195</v>
      </c>
      <c r="W1843">
        <v>10650</v>
      </c>
      <c r="X1843">
        <v>39</v>
      </c>
      <c r="Y1843">
        <v>3750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</row>
    <row r="1844" spans="1:57" x14ac:dyDescent="0.3">
      <c r="A1844" s="22">
        <v>45751</v>
      </c>
      <c r="B1844">
        <v>138</v>
      </c>
      <c r="C1844" t="s">
        <v>70</v>
      </c>
      <c r="D1844">
        <v>3219</v>
      </c>
      <c r="E1844" t="s">
        <v>147</v>
      </c>
      <c r="F1844">
        <v>101254</v>
      </c>
      <c r="G1844" s="1">
        <v>45708.809027777781</v>
      </c>
      <c r="H1844">
        <v>0</v>
      </c>
      <c r="I1844">
        <v>0</v>
      </c>
      <c r="J1844">
        <v>0</v>
      </c>
      <c r="K1844">
        <v>0</v>
      </c>
      <c r="L1844">
        <v>1000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20</v>
      </c>
      <c r="W1844">
        <v>1000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</row>
    <row r="1845" spans="1:57" x14ac:dyDescent="0.3">
      <c r="A1845" s="22">
        <v>45751</v>
      </c>
      <c r="B1845">
        <v>122</v>
      </c>
      <c r="C1845" t="s">
        <v>58</v>
      </c>
      <c r="D1845">
        <v>1171</v>
      </c>
      <c r="E1845" t="s">
        <v>4871</v>
      </c>
      <c r="F1845">
        <v>100889</v>
      </c>
      <c r="G1845" s="1">
        <v>45679.349305555559</v>
      </c>
      <c r="H1845">
        <v>0</v>
      </c>
      <c r="I1845">
        <v>0</v>
      </c>
      <c r="J1845">
        <v>0</v>
      </c>
      <c r="K1845">
        <v>0</v>
      </c>
      <c r="L1845">
        <v>600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14</v>
      </c>
      <c r="W1845">
        <v>700</v>
      </c>
      <c r="X1845">
        <v>2</v>
      </c>
      <c r="Y1845">
        <v>100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</row>
    <row r="1846" spans="1:57" x14ac:dyDescent="0.3">
      <c r="A1846" s="22">
        <v>45751</v>
      </c>
      <c r="B1846">
        <v>432</v>
      </c>
      <c r="C1846" t="s">
        <v>146</v>
      </c>
      <c r="D1846">
        <v>63641</v>
      </c>
      <c r="E1846" t="s">
        <v>304</v>
      </c>
      <c r="F1846">
        <v>100535</v>
      </c>
      <c r="G1846" s="1">
        <v>45723.834027777775</v>
      </c>
      <c r="H1846">
        <v>0</v>
      </c>
      <c r="I1846">
        <v>0</v>
      </c>
      <c r="J1846">
        <v>0</v>
      </c>
      <c r="K1846">
        <v>0</v>
      </c>
      <c r="L1846">
        <v>300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</v>
      </c>
      <c r="W1846">
        <v>300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</row>
    <row r="1847" spans="1:57" x14ac:dyDescent="0.3">
      <c r="A1847" s="22">
        <v>45751</v>
      </c>
      <c r="B1847">
        <v>142</v>
      </c>
      <c r="C1847" t="s">
        <v>64</v>
      </c>
      <c r="D1847">
        <v>4252</v>
      </c>
      <c r="E1847" t="s">
        <v>383</v>
      </c>
      <c r="F1847">
        <v>101597</v>
      </c>
      <c r="G1847" s="1">
        <v>45735.274305555555</v>
      </c>
      <c r="H1847">
        <v>0</v>
      </c>
      <c r="I1847">
        <v>0</v>
      </c>
      <c r="J1847">
        <v>0</v>
      </c>
      <c r="K1847">
        <v>0</v>
      </c>
      <c r="L1847">
        <v>2900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61</v>
      </c>
      <c r="W1847">
        <v>3050</v>
      </c>
      <c r="X1847">
        <v>3</v>
      </c>
      <c r="Y1847">
        <v>150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</row>
    <row r="1848" spans="1:57" x14ac:dyDescent="0.3">
      <c r="A1848" s="22">
        <v>45751</v>
      </c>
      <c r="B1848">
        <v>130</v>
      </c>
      <c r="C1848" t="s">
        <v>60</v>
      </c>
      <c r="D1848">
        <v>617620</v>
      </c>
      <c r="E1848" t="s">
        <v>519</v>
      </c>
      <c r="F1848">
        <v>101800</v>
      </c>
      <c r="G1848" s="1">
        <v>45744.380555555559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5</v>
      </c>
      <c r="W1848">
        <v>250</v>
      </c>
      <c r="X1848">
        <v>5</v>
      </c>
      <c r="Y1848">
        <v>250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</row>
    <row r="1849" spans="1:57" x14ac:dyDescent="0.3">
      <c r="A1849" s="22">
        <v>45751</v>
      </c>
      <c r="B1849">
        <v>147</v>
      </c>
      <c r="C1849" t="s">
        <v>156</v>
      </c>
      <c r="D1849">
        <v>270489</v>
      </c>
      <c r="E1849" t="s">
        <v>1320</v>
      </c>
      <c r="F1849">
        <v>101914</v>
      </c>
      <c r="G1849" s="1">
        <v>45748.12777777778</v>
      </c>
      <c r="H1849">
        <v>0</v>
      </c>
      <c r="I1849">
        <v>0</v>
      </c>
      <c r="J1849">
        <v>0</v>
      </c>
      <c r="K1849">
        <v>0</v>
      </c>
      <c r="L1849">
        <v>8600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240</v>
      </c>
      <c r="W1849">
        <v>13450</v>
      </c>
      <c r="X1849">
        <v>29</v>
      </c>
      <c r="Y1849">
        <v>4850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</row>
    <row r="1850" spans="1:57" x14ac:dyDescent="0.3">
      <c r="A1850" s="22">
        <v>45751</v>
      </c>
      <c r="B1850">
        <v>122</v>
      </c>
      <c r="C1850" t="s">
        <v>58</v>
      </c>
      <c r="D1850">
        <v>157</v>
      </c>
      <c r="E1850" t="s">
        <v>152</v>
      </c>
      <c r="F1850">
        <v>100026</v>
      </c>
      <c r="G1850" s="1">
        <v>45676.609027777777</v>
      </c>
      <c r="H1850">
        <v>0</v>
      </c>
      <c r="I1850">
        <v>0</v>
      </c>
      <c r="J1850">
        <v>0</v>
      </c>
      <c r="K1850">
        <v>0</v>
      </c>
      <c r="L1850">
        <v>1250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56</v>
      </c>
      <c r="W1850">
        <v>2800</v>
      </c>
      <c r="X1850">
        <v>22</v>
      </c>
      <c r="Y1850">
        <v>1550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</row>
    <row r="1851" spans="1:57" x14ac:dyDescent="0.3">
      <c r="A1851" s="22">
        <v>45751</v>
      </c>
      <c r="B1851">
        <v>116</v>
      </c>
      <c r="C1851" t="s">
        <v>131</v>
      </c>
      <c r="D1851">
        <v>55427</v>
      </c>
      <c r="E1851" t="s">
        <v>263</v>
      </c>
      <c r="F1851">
        <v>55427</v>
      </c>
      <c r="G1851" s="1">
        <v>45722.463888888888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</row>
    <row r="1852" spans="1:57" x14ac:dyDescent="0.3">
      <c r="A1852" s="22">
        <v>45751</v>
      </c>
      <c r="B1852">
        <v>146</v>
      </c>
      <c r="C1852" t="s">
        <v>79</v>
      </c>
      <c r="D1852">
        <v>6277</v>
      </c>
      <c r="E1852" t="s">
        <v>220</v>
      </c>
      <c r="F1852">
        <v>100933</v>
      </c>
      <c r="G1852" s="1">
        <v>45716.964583333334</v>
      </c>
      <c r="H1852">
        <v>0</v>
      </c>
      <c r="I1852">
        <v>0</v>
      </c>
      <c r="J1852">
        <v>0</v>
      </c>
      <c r="K1852">
        <v>0</v>
      </c>
      <c r="L1852">
        <v>3050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67</v>
      </c>
      <c r="W1852">
        <v>4000</v>
      </c>
      <c r="X1852">
        <v>8</v>
      </c>
      <c r="Y1852">
        <v>950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</row>
    <row r="1853" spans="1:57" x14ac:dyDescent="0.3">
      <c r="A1853" s="22">
        <v>45751</v>
      </c>
      <c r="B1853">
        <v>145</v>
      </c>
      <c r="C1853" t="s">
        <v>154</v>
      </c>
      <c r="D1853">
        <v>330892</v>
      </c>
      <c r="E1853" t="s">
        <v>491</v>
      </c>
      <c r="F1853">
        <v>101748</v>
      </c>
      <c r="G1853" s="1">
        <v>45743.412499999999</v>
      </c>
      <c r="H1853">
        <v>0</v>
      </c>
      <c r="I1853">
        <v>0</v>
      </c>
      <c r="J1853">
        <v>0</v>
      </c>
      <c r="K1853">
        <v>0</v>
      </c>
      <c r="L1853">
        <v>1950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78</v>
      </c>
      <c r="W1853">
        <v>3900</v>
      </c>
      <c r="X1853">
        <v>23</v>
      </c>
      <c r="Y1853">
        <v>1950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</row>
    <row r="1854" spans="1:57" x14ac:dyDescent="0.3">
      <c r="A1854" s="22">
        <v>45751</v>
      </c>
      <c r="B1854">
        <v>137</v>
      </c>
      <c r="C1854" t="s">
        <v>117</v>
      </c>
      <c r="D1854">
        <v>99469</v>
      </c>
      <c r="E1854" t="s">
        <v>264</v>
      </c>
      <c r="F1854">
        <v>101353</v>
      </c>
      <c r="G1854" s="1">
        <v>45721.995833333334</v>
      </c>
      <c r="H1854">
        <v>0</v>
      </c>
      <c r="I1854">
        <v>0</v>
      </c>
      <c r="J1854">
        <v>0</v>
      </c>
      <c r="K1854">
        <v>0</v>
      </c>
      <c r="L1854">
        <v>3000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268</v>
      </c>
      <c r="W1854">
        <v>13800</v>
      </c>
      <c r="X1854">
        <v>37</v>
      </c>
      <c r="Y1854">
        <v>10800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</row>
    <row r="1855" spans="1:57" x14ac:dyDescent="0.3">
      <c r="A1855" s="22">
        <v>45751</v>
      </c>
      <c r="B1855">
        <v>147</v>
      </c>
      <c r="C1855" t="s">
        <v>156</v>
      </c>
      <c r="D1855">
        <v>26764</v>
      </c>
      <c r="E1855" t="s">
        <v>338</v>
      </c>
      <c r="F1855">
        <v>101445</v>
      </c>
      <c r="G1855" s="1">
        <v>45728.882638888892</v>
      </c>
      <c r="H1855">
        <v>0</v>
      </c>
      <c r="I1855">
        <v>0</v>
      </c>
      <c r="J1855">
        <v>0</v>
      </c>
      <c r="K1855">
        <v>0</v>
      </c>
      <c r="L1855">
        <v>2300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48</v>
      </c>
      <c r="W1855">
        <v>4300</v>
      </c>
      <c r="X1855">
        <v>13</v>
      </c>
      <c r="Y1855">
        <v>2000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</row>
    <row r="1856" spans="1:57" x14ac:dyDescent="0.3">
      <c r="A1856" s="22">
        <v>45751</v>
      </c>
      <c r="B1856">
        <v>128</v>
      </c>
      <c r="C1856" t="s">
        <v>63</v>
      </c>
      <c r="D1856">
        <v>4235</v>
      </c>
      <c r="E1856" t="s">
        <v>221</v>
      </c>
      <c r="F1856">
        <v>900011</v>
      </c>
      <c r="G1856" s="1">
        <v>45682.587500000001</v>
      </c>
      <c r="H1856">
        <v>0</v>
      </c>
      <c r="I1856">
        <v>0</v>
      </c>
      <c r="J1856">
        <v>0</v>
      </c>
      <c r="K1856">
        <v>0</v>
      </c>
      <c r="L1856">
        <v>5250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143</v>
      </c>
      <c r="W1856">
        <v>8100</v>
      </c>
      <c r="X1856">
        <v>29</v>
      </c>
      <c r="Y1856">
        <v>2850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</row>
    <row r="1857" spans="1:57" x14ac:dyDescent="0.3">
      <c r="A1857" s="22">
        <v>45751</v>
      </c>
      <c r="B1857">
        <v>133</v>
      </c>
      <c r="C1857" t="s">
        <v>82</v>
      </c>
      <c r="D1857">
        <v>63627</v>
      </c>
      <c r="E1857" t="s">
        <v>326</v>
      </c>
      <c r="F1857">
        <v>101433</v>
      </c>
      <c r="G1857" s="1">
        <v>45727.842361111114</v>
      </c>
      <c r="H1857">
        <v>0</v>
      </c>
      <c r="I1857">
        <v>0</v>
      </c>
      <c r="J1857">
        <v>0</v>
      </c>
      <c r="K1857">
        <v>0</v>
      </c>
      <c r="L1857">
        <v>500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19</v>
      </c>
      <c r="W1857">
        <v>1000</v>
      </c>
      <c r="X1857">
        <v>4</v>
      </c>
      <c r="Y1857">
        <v>500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</row>
    <row r="1858" spans="1:57" x14ac:dyDescent="0.3">
      <c r="A1858" s="22">
        <v>45751</v>
      </c>
      <c r="B1858">
        <v>146</v>
      </c>
      <c r="C1858" t="s">
        <v>79</v>
      </c>
      <c r="D1858">
        <v>12430</v>
      </c>
      <c r="E1858" t="s">
        <v>472</v>
      </c>
      <c r="F1858">
        <v>101823</v>
      </c>
      <c r="G1858" s="1">
        <v>45743.408333333333</v>
      </c>
      <c r="H1858">
        <v>0</v>
      </c>
      <c r="I1858">
        <v>0</v>
      </c>
      <c r="J1858">
        <v>0</v>
      </c>
      <c r="K1858">
        <v>0</v>
      </c>
      <c r="L1858">
        <v>1900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54</v>
      </c>
      <c r="W1858">
        <v>2700</v>
      </c>
      <c r="X1858">
        <v>7</v>
      </c>
      <c r="Y1858">
        <v>800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</row>
    <row r="1859" spans="1:57" x14ac:dyDescent="0.3">
      <c r="A1859" s="22">
        <v>45751</v>
      </c>
      <c r="B1859">
        <v>147</v>
      </c>
      <c r="C1859" t="s">
        <v>156</v>
      </c>
      <c r="D1859">
        <v>21744</v>
      </c>
      <c r="E1859" t="s">
        <v>414</v>
      </c>
      <c r="F1859">
        <v>101631</v>
      </c>
      <c r="G1859" s="1">
        <v>45736.28125</v>
      </c>
      <c r="H1859">
        <v>0</v>
      </c>
      <c r="I1859">
        <v>0</v>
      </c>
      <c r="J1859">
        <v>0</v>
      </c>
      <c r="K1859">
        <v>0</v>
      </c>
      <c r="L1859">
        <v>5550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200</v>
      </c>
      <c r="W1859">
        <v>10100</v>
      </c>
      <c r="X1859">
        <v>44</v>
      </c>
      <c r="Y1859">
        <v>4550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</row>
    <row r="1860" spans="1:57" x14ac:dyDescent="0.3">
      <c r="A1860" s="22">
        <v>45751</v>
      </c>
      <c r="B1860">
        <v>121</v>
      </c>
      <c r="C1860" t="s">
        <v>77</v>
      </c>
      <c r="D1860">
        <v>82160</v>
      </c>
      <c r="E1860" t="s">
        <v>448</v>
      </c>
      <c r="F1860">
        <v>101700</v>
      </c>
      <c r="G1860" s="1">
        <v>45738.363888888889</v>
      </c>
      <c r="H1860">
        <v>0</v>
      </c>
      <c r="I1860">
        <v>0</v>
      </c>
      <c r="J1860">
        <v>0</v>
      </c>
      <c r="K1860">
        <v>0</v>
      </c>
      <c r="L1860">
        <v>7100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203</v>
      </c>
      <c r="W1860">
        <v>10650</v>
      </c>
      <c r="X1860">
        <v>33</v>
      </c>
      <c r="Y1860">
        <v>3550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</row>
    <row r="1861" spans="1:57" x14ac:dyDescent="0.3">
      <c r="A1861" s="22">
        <v>45751</v>
      </c>
      <c r="B1861">
        <v>140</v>
      </c>
      <c r="C1861" t="s">
        <v>158</v>
      </c>
      <c r="D1861">
        <v>62707</v>
      </c>
      <c r="E1861" t="s">
        <v>266</v>
      </c>
      <c r="F1861">
        <v>101354</v>
      </c>
      <c r="G1861" s="1">
        <v>45721.986111111109</v>
      </c>
      <c r="H1861">
        <v>0</v>
      </c>
      <c r="I1861">
        <v>0</v>
      </c>
      <c r="J1861">
        <v>0</v>
      </c>
      <c r="K1861">
        <v>0</v>
      </c>
      <c r="L1861">
        <v>1350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57</v>
      </c>
      <c r="W1861">
        <v>2850</v>
      </c>
      <c r="X1861">
        <v>11</v>
      </c>
      <c r="Y1861">
        <v>1500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</row>
    <row r="1862" spans="1:57" x14ac:dyDescent="0.3">
      <c r="A1862" s="22">
        <v>45751</v>
      </c>
      <c r="B1862">
        <v>122</v>
      </c>
      <c r="C1862" t="s">
        <v>58</v>
      </c>
      <c r="D1862">
        <v>250</v>
      </c>
      <c r="E1862" t="s">
        <v>203</v>
      </c>
      <c r="F1862">
        <v>100023</v>
      </c>
      <c r="G1862" s="1">
        <v>45676.60833333333</v>
      </c>
      <c r="H1862">
        <v>0</v>
      </c>
      <c r="I1862">
        <v>0</v>
      </c>
      <c r="J1862">
        <v>0</v>
      </c>
      <c r="K1862">
        <v>0</v>
      </c>
      <c r="L1862">
        <v>450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21</v>
      </c>
      <c r="W1862">
        <v>1050</v>
      </c>
      <c r="X1862">
        <v>3</v>
      </c>
      <c r="Y1862">
        <v>600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</row>
    <row r="1863" spans="1:57" x14ac:dyDescent="0.3">
      <c r="A1863" s="22">
        <v>45751</v>
      </c>
      <c r="B1863">
        <v>143</v>
      </c>
      <c r="C1863" t="s">
        <v>89</v>
      </c>
      <c r="D1863">
        <v>86269</v>
      </c>
      <c r="E1863" t="s">
        <v>386</v>
      </c>
      <c r="F1863">
        <v>101569</v>
      </c>
      <c r="G1863" s="1">
        <v>45734.066666666666</v>
      </c>
      <c r="H1863">
        <v>0</v>
      </c>
      <c r="I1863">
        <v>0</v>
      </c>
      <c r="J1863">
        <v>0</v>
      </c>
      <c r="K1863">
        <v>0</v>
      </c>
      <c r="L1863">
        <v>1350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40</v>
      </c>
      <c r="W1863">
        <v>2000</v>
      </c>
      <c r="X1863">
        <v>13</v>
      </c>
      <c r="Y1863">
        <v>650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</row>
    <row r="1864" spans="1:57" x14ac:dyDescent="0.3">
      <c r="A1864" s="22">
        <v>45751</v>
      </c>
      <c r="B1864">
        <v>127</v>
      </c>
      <c r="C1864" t="s">
        <v>56</v>
      </c>
      <c r="D1864">
        <v>8444</v>
      </c>
      <c r="E1864" t="s">
        <v>204</v>
      </c>
      <c r="F1864">
        <v>101205</v>
      </c>
      <c r="G1864" s="1">
        <v>45688.713888888888</v>
      </c>
      <c r="H1864">
        <v>0</v>
      </c>
      <c r="I1864">
        <v>0</v>
      </c>
      <c r="J1864">
        <v>0</v>
      </c>
      <c r="K1864">
        <v>0</v>
      </c>
      <c r="L1864">
        <v>4950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446</v>
      </c>
      <c r="W1864">
        <v>23150</v>
      </c>
      <c r="X1864">
        <v>77</v>
      </c>
      <c r="Y1864">
        <v>18200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</row>
    <row r="1865" spans="1:57" x14ac:dyDescent="0.3">
      <c r="A1865" s="22">
        <v>45751</v>
      </c>
      <c r="B1865">
        <v>122</v>
      </c>
      <c r="C1865" t="s">
        <v>58</v>
      </c>
      <c r="D1865">
        <v>7422</v>
      </c>
      <c r="E1865" t="s">
        <v>206</v>
      </c>
      <c r="F1865">
        <v>101206</v>
      </c>
      <c r="G1865" s="1">
        <v>45693.693055555559</v>
      </c>
      <c r="H1865">
        <v>0</v>
      </c>
      <c r="I1865">
        <v>0</v>
      </c>
      <c r="J1865">
        <v>0</v>
      </c>
      <c r="K1865">
        <v>0</v>
      </c>
      <c r="L1865">
        <v>5900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161</v>
      </c>
      <c r="W1865">
        <v>10150</v>
      </c>
      <c r="X1865">
        <v>53</v>
      </c>
      <c r="Y1865">
        <v>4250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</row>
    <row r="1866" spans="1:57" x14ac:dyDescent="0.3">
      <c r="A1866" s="22">
        <v>45751</v>
      </c>
      <c r="B1866">
        <v>133</v>
      </c>
      <c r="C1866" t="s">
        <v>82</v>
      </c>
      <c r="D1866">
        <v>70881</v>
      </c>
      <c r="E1866" t="s">
        <v>328</v>
      </c>
      <c r="F1866">
        <v>101432</v>
      </c>
      <c r="G1866" s="1">
        <v>45727.84097222222</v>
      </c>
      <c r="H1866">
        <v>0</v>
      </c>
      <c r="I1866">
        <v>0</v>
      </c>
      <c r="J1866">
        <v>0</v>
      </c>
      <c r="K1866">
        <v>0</v>
      </c>
      <c r="L1866">
        <v>1200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39</v>
      </c>
      <c r="W1866">
        <v>1950</v>
      </c>
      <c r="X1866">
        <v>6</v>
      </c>
      <c r="Y1866">
        <v>750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</row>
    <row r="1867" spans="1:57" x14ac:dyDescent="0.3">
      <c r="A1867" s="22">
        <v>45751</v>
      </c>
      <c r="B1867">
        <v>147</v>
      </c>
      <c r="C1867" t="s">
        <v>156</v>
      </c>
      <c r="D1867">
        <v>18659</v>
      </c>
      <c r="E1867" t="s">
        <v>351</v>
      </c>
      <c r="F1867">
        <v>101495</v>
      </c>
      <c r="G1867" s="1">
        <v>45729.852083333331</v>
      </c>
      <c r="H1867">
        <v>0</v>
      </c>
      <c r="I1867">
        <v>0</v>
      </c>
      <c r="J1867">
        <v>0</v>
      </c>
      <c r="K1867">
        <v>0</v>
      </c>
      <c r="L1867">
        <v>3000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70</v>
      </c>
      <c r="W1867">
        <v>3500</v>
      </c>
      <c r="X1867">
        <v>10</v>
      </c>
      <c r="Y1867">
        <v>500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</row>
    <row r="1868" spans="1:57" x14ac:dyDescent="0.3">
      <c r="A1868" s="22">
        <v>45751</v>
      </c>
      <c r="B1868">
        <v>122</v>
      </c>
      <c r="C1868" t="s">
        <v>58</v>
      </c>
      <c r="D1868">
        <v>436448</v>
      </c>
      <c r="E1868" t="s">
        <v>1322</v>
      </c>
      <c r="F1868">
        <v>101886</v>
      </c>
      <c r="G1868" s="1">
        <v>45748.138194444444</v>
      </c>
      <c r="H1868">
        <v>0</v>
      </c>
      <c r="I1868">
        <v>0</v>
      </c>
      <c r="J1868">
        <v>0</v>
      </c>
      <c r="K1868">
        <v>0</v>
      </c>
      <c r="L1868">
        <v>5950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196</v>
      </c>
      <c r="W1868">
        <v>9850</v>
      </c>
      <c r="X1868">
        <v>22</v>
      </c>
      <c r="Y1868">
        <v>3900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</row>
    <row r="1869" spans="1:57" x14ac:dyDescent="0.3">
      <c r="A1869" s="22">
        <v>45751</v>
      </c>
      <c r="B1869">
        <v>145</v>
      </c>
      <c r="C1869" t="s">
        <v>154</v>
      </c>
      <c r="D1869">
        <v>12518</v>
      </c>
      <c r="E1869" t="s">
        <v>329</v>
      </c>
      <c r="F1869">
        <v>101460</v>
      </c>
      <c r="G1869" s="1">
        <v>45728.895138888889</v>
      </c>
      <c r="H1869">
        <v>0</v>
      </c>
      <c r="I1869">
        <v>0</v>
      </c>
      <c r="J1869">
        <v>0</v>
      </c>
      <c r="K1869">
        <v>0</v>
      </c>
      <c r="L1869">
        <v>9200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431</v>
      </c>
      <c r="W1869">
        <v>23400</v>
      </c>
      <c r="X1869">
        <v>58</v>
      </c>
      <c r="Y1869">
        <v>13700</v>
      </c>
      <c r="Z1869">
        <v>10</v>
      </c>
      <c r="AA1869">
        <v>500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</row>
    <row r="1870" spans="1:57" x14ac:dyDescent="0.3">
      <c r="A1870" s="22">
        <v>45751</v>
      </c>
      <c r="B1870">
        <v>143</v>
      </c>
      <c r="C1870" t="s">
        <v>89</v>
      </c>
      <c r="D1870">
        <v>620780</v>
      </c>
      <c r="E1870" t="s">
        <v>471</v>
      </c>
      <c r="F1870">
        <v>101690</v>
      </c>
      <c r="G1870" s="1">
        <v>45741.98541666667</v>
      </c>
      <c r="H1870">
        <v>0</v>
      </c>
      <c r="I1870">
        <v>0</v>
      </c>
      <c r="J1870">
        <v>0</v>
      </c>
      <c r="K1870">
        <v>0</v>
      </c>
      <c r="L1870">
        <v>5650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223</v>
      </c>
      <c r="W1870">
        <v>13000</v>
      </c>
      <c r="X1870">
        <v>43</v>
      </c>
      <c r="Y1870">
        <v>7350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</row>
    <row r="1871" spans="1:57" x14ac:dyDescent="0.3">
      <c r="A1871" s="22">
        <v>45751</v>
      </c>
      <c r="B1871">
        <v>142</v>
      </c>
      <c r="C1871" t="s">
        <v>64</v>
      </c>
      <c r="D1871">
        <v>378092</v>
      </c>
      <c r="E1871" t="s">
        <v>473</v>
      </c>
      <c r="F1871">
        <v>101725</v>
      </c>
      <c r="G1871" s="1">
        <v>45741.977777777778</v>
      </c>
      <c r="H1871">
        <v>0</v>
      </c>
      <c r="I1871">
        <v>0</v>
      </c>
      <c r="J1871">
        <v>0</v>
      </c>
      <c r="K1871">
        <v>0</v>
      </c>
      <c r="L1871">
        <v>2150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42</v>
      </c>
      <c r="W1871">
        <v>2450</v>
      </c>
      <c r="X1871">
        <v>6</v>
      </c>
      <c r="Y1871">
        <v>300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</row>
    <row r="1872" spans="1:57" x14ac:dyDescent="0.3">
      <c r="A1872" s="22">
        <v>45751</v>
      </c>
      <c r="B1872">
        <v>144</v>
      </c>
      <c r="C1872" t="s">
        <v>120</v>
      </c>
      <c r="D1872">
        <v>968930</v>
      </c>
      <c r="E1872" t="s">
        <v>4260</v>
      </c>
      <c r="F1872">
        <v>101987</v>
      </c>
      <c r="G1872" s="1">
        <v>45750.350694444445</v>
      </c>
      <c r="H1872">
        <v>0</v>
      </c>
      <c r="I1872">
        <v>0</v>
      </c>
      <c r="J1872">
        <v>0</v>
      </c>
      <c r="K1872">
        <v>0</v>
      </c>
      <c r="L1872">
        <v>5050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161</v>
      </c>
      <c r="W1872">
        <v>8100</v>
      </c>
      <c r="X1872">
        <v>20</v>
      </c>
      <c r="Y1872">
        <v>3050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</row>
    <row r="1873" spans="1:57" x14ac:dyDescent="0.3">
      <c r="A1873" s="22">
        <v>45751</v>
      </c>
      <c r="B1873">
        <v>139</v>
      </c>
      <c r="C1873" t="s">
        <v>96</v>
      </c>
      <c r="D1873">
        <v>700646</v>
      </c>
      <c r="E1873" t="s">
        <v>494</v>
      </c>
      <c r="F1873">
        <v>101518</v>
      </c>
      <c r="G1873" s="1">
        <v>45744.432638888888</v>
      </c>
      <c r="H1873">
        <v>0</v>
      </c>
      <c r="I1873">
        <v>0</v>
      </c>
      <c r="J1873">
        <v>0</v>
      </c>
      <c r="K1873">
        <v>0</v>
      </c>
      <c r="L1873">
        <v>50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</row>
    <row r="1874" spans="1:57" x14ac:dyDescent="0.3">
      <c r="A1874" s="22">
        <v>45751</v>
      </c>
      <c r="B1874">
        <v>132</v>
      </c>
      <c r="C1874" t="s">
        <v>87</v>
      </c>
      <c r="D1874">
        <v>229587</v>
      </c>
      <c r="E1874" t="s">
        <v>520</v>
      </c>
      <c r="F1874">
        <v>101845</v>
      </c>
      <c r="G1874" s="1">
        <v>45745.362500000003</v>
      </c>
      <c r="H1874">
        <v>0</v>
      </c>
      <c r="I1874">
        <v>0</v>
      </c>
      <c r="J1874">
        <v>0</v>
      </c>
      <c r="K1874">
        <v>0</v>
      </c>
      <c r="L1874">
        <v>5000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215</v>
      </c>
      <c r="W1874">
        <v>10950</v>
      </c>
      <c r="X1874">
        <v>38</v>
      </c>
      <c r="Y1874">
        <v>5950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</row>
    <row r="1875" spans="1:57" x14ac:dyDescent="0.3">
      <c r="A1875" s="22">
        <v>45751</v>
      </c>
      <c r="B1875">
        <v>133</v>
      </c>
      <c r="C1875" t="s">
        <v>82</v>
      </c>
      <c r="D1875">
        <v>47314</v>
      </c>
      <c r="E1875" t="s">
        <v>265</v>
      </c>
      <c r="F1875">
        <v>100550</v>
      </c>
      <c r="G1875" s="1">
        <v>45721.979166666664</v>
      </c>
      <c r="H1875">
        <v>0</v>
      </c>
      <c r="I1875">
        <v>0</v>
      </c>
      <c r="J1875">
        <v>0</v>
      </c>
      <c r="K1875">
        <v>0</v>
      </c>
      <c r="L1875">
        <v>4450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93</v>
      </c>
      <c r="W1875">
        <v>5150</v>
      </c>
      <c r="X1875">
        <v>14</v>
      </c>
      <c r="Y1875">
        <v>700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</row>
    <row r="1876" spans="1:57" x14ac:dyDescent="0.3">
      <c r="A1876" s="22">
        <v>45751</v>
      </c>
      <c r="B1876">
        <v>121</v>
      </c>
      <c r="C1876" t="s">
        <v>77</v>
      </c>
      <c r="D1876">
        <v>209</v>
      </c>
      <c r="E1876" t="s">
        <v>191</v>
      </c>
      <c r="F1876">
        <v>100001</v>
      </c>
      <c r="G1876" s="1">
        <v>45676.614583333336</v>
      </c>
      <c r="H1876">
        <v>0</v>
      </c>
      <c r="I1876">
        <v>0</v>
      </c>
      <c r="J1876">
        <v>0</v>
      </c>
      <c r="K1876">
        <v>0</v>
      </c>
      <c r="L1876">
        <v>2650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83</v>
      </c>
      <c r="W1876">
        <v>6650</v>
      </c>
      <c r="X1876">
        <v>11</v>
      </c>
      <c r="Y1876">
        <v>3000</v>
      </c>
      <c r="Z1876">
        <v>10</v>
      </c>
      <c r="AA1876">
        <v>1000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</row>
    <row r="1877" spans="1:57" x14ac:dyDescent="0.3">
      <c r="A1877" s="22">
        <v>45751</v>
      </c>
      <c r="B1877">
        <v>146</v>
      </c>
      <c r="C1877" t="s">
        <v>79</v>
      </c>
      <c r="D1877">
        <v>102593</v>
      </c>
      <c r="E1877" t="s">
        <v>466</v>
      </c>
      <c r="F1877">
        <v>101735</v>
      </c>
      <c r="G1877" s="1">
        <v>45741.978472222225</v>
      </c>
      <c r="H1877">
        <v>0</v>
      </c>
      <c r="I1877">
        <v>0</v>
      </c>
      <c r="J1877">
        <v>0</v>
      </c>
      <c r="K1877">
        <v>0</v>
      </c>
      <c r="L1877">
        <v>650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12</v>
      </c>
      <c r="W1877">
        <v>750</v>
      </c>
      <c r="X1877">
        <v>1</v>
      </c>
      <c r="Y1877">
        <v>100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</row>
    <row r="1878" spans="1:57" x14ac:dyDescent="0.3">
      <c r="A1878" s="22">
        <v>45751</v>
      </c>
      <c r="B1878">
        <v>146</v>
      </c>
      <c r="C1878" t="s">
        <v>79</v>
      </c>
      <c r="D1878">
        <v>2246</v>
      </c>
      <c r="E1878" t="s">
        <v>385</v>
      </c>
      <c r="F1878">
        <v>101593</v>
      </c>
      <c r="G1878" s="1">
        <v>45735.269444444442</v>
      </c>
      <c r="H1878">
        <v>0</v>
      </c>
      <c r="I1878">
        <v>0</v>
      </c>
      <c r="J1878">
        <v>0</v>
      </c>
      <c r="K1878">
        <v>0</v>
      </c>
      <c r="L1878">
        <v>1400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35</v>
      </c>
      <c r="W1878">
        <v>1750</v>
      </c>
      <c r="X1878">
        <v>7</v>
      </c>
      <c r="Y1878">
        <v>350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</row>
    <row r="1879" spans="1:57" x14ac:dyDescent="0.3">
      <c r="A1879" s="22">
        <v>45751</v>
      </c>
      <c r="B1879">
        <v>132</v>
      </c>
      <c r="C1879" t="s">
        <v>87</v>
      </c>
      <c r="D1879">
        <v>427214</v>
      </c>
      <c r="E1879" t="s">
        <v>1977</v>
      </c>
      <c r="F1879">
        <v>101854</v>
      </c>
      <c r="G1879" s="1">
        <v>45748.135416666664</v>
      </c>
      <c r="H1879">
        <v>0</v>
      </c>
      <c r="I1879">
        <v>0</v>
      </c>
      <c r="J1879">
        <v>0</v>
      </c>
      <c r="K1879">
        <v>0</v>
      </c>
      <c r="L1879">
        <v>500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15</v>
      </c>
      <c r="W1879">
        <v>800</v>
      </c>
      <c r="X1879">
        <v>3</v>
      </c>
      <c r="Y1879">
        <v>300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</row>
    <row r="1880" spans="1:57" x14ac:dyDescent="0.3">
      <c r="A1880" s="22">
        <v>45751</v>
      </c>
      <c r="B1880">
        <v>138</v>
      </c>
      <c r="C1880" t="s">
        <v>70</v>
      </c>
      <c r="D1880">
        <v>36040</v>
      </c>
      <c r="E1880" t="s">
        <v>452</v>
      </c>
      <c r="F1880">
        <v>101547</v>
      </c>
      <c r="G1880" s="1">
        <v>45738.367361111108</v>
      </c>
      <c r="H1880">
        <v>0</v>
      </c>
      <c r="I1880">
        <v>0</v>
      </c>
      <c r="J1880">
        <v>0</v>
      </c>
      <c r="K1880">
        <v>0</v>
      </c>
      <c r="L1880">
        <v>2750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66</v>
      </c>
      <c r="W1880">
        <v>3450</v>
      </c>
      <c r="X1880">
        <v>11</v>
      </c>
      <c r="Y1880">
        <v>700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</row>
    <row r="1881" spans="1:57" x14ac:dyDescent="0.3">
      <c r="A1881" s="22">
        <v>45751</v>
      </c>
      <c r="B1881">
        <v>143</v>
      </c>
      <c r="C1881" t="s">
        <v>89</v>
      </c>
      <c r="D1881">
        <v>6344</v>
      </c>
      <c r="E1881" t="s">
        <v>420</v>
      </c>
      <c r="F1881">
        <v>101658</v>
      </c>
      <c r="G1881" s="1">
        <v>45737.288194444445</v>
      </c>
      <c r="H1881">
        <v>0</v>
      </c>
      <c r="I1881">
        <v>0</v>
      </c>
      <c r="J1881">
        <v>0</v>
      </c>
      <c r="K1881">
        <v>0</v>
      </c>
      <c r="L1881">
        <v>2950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75</v>
      </c>
      <c r="W1881">
        <v>3850</v>
      </c>
      <c r="X1881">
        <v>9</v>
      </c>
      <c r="Y1881">
        <v>900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</row>
    <row r="1882" spans="1:57" x14ac:dyDescent="0.3">
      <c r="A1882" s="22">
        <v>45751</v>
      </c>
      <c r="B1882">
        <v>128</v>
      </c>
      <c r="C1882" t="s">
        <v>63</v>
      </c>
      <c r="D1882">
        <v>3272</v>
      </c>
      <c r="E1882" t="s">
        <v>182</v>
      </c>
      <c r="F1882">
        <v>900009</v>
      </c>
      <c r="G1882" s="1">
        <v>45682.584722222222</v>
      </c>
      <c r="H1882">
        <v>0</v>
      </c>
      <c r="I1882">
        <v>0</v>
      </c>
      <c r="J1882">
        <v>0</v>
      </c>
      <c r="K1882">
        <v>0</v>
      </c>
      <c r="L1882">
        <v>7200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230</v>
      </c>
      <c r="W1882">
        <v>21350</v>
      </c>
      <c r="X1882">
        <v>53</v>
      </c>
      <c r="Y1882">
        <v>14150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</row>
    <row r="1883" spans="1:57" x14ac:dyDescent="0.3">
      <c r="A1883" s="22">
        <v>45751</v>
      </c>
      <c r="B1883">
        <v>138</v>
      </c>
      <c r="C1883" t="s">
        <v>70</v>
      </c>
      <c r="D1883">
        <v>81095</v>
      </c>
      <c r="E1883" t="s">
        <v>395</v>
      </c>
      <c r="F1883">
        <v>101596</v>
      </c>
      <c r="G1883" s="1">
        <v>45735.273611111108</v>
      </c>
      <c r="H1883">
        <v>0</v>
      </c>
      <c r="I1883">
        <v>0</v>
      </c>
      <c r="J1883">
        <v>0</v>
      </c>
      <c r="K1883">
        <v>0</v>
      </c>
      <c r="L1883">
        <v>3700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111</v>
      </c>
      <c r="W1883">
        <v>5550</v>
      </c>
      <c r="X1883">
        <v>25</v>
      </c>
      <c r="Y1883">
        <v>1850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</row>
    <row r="1884" spans="1:57" x14ac:dyDescent="0.3">
      <c r="A1884" s="22">
        <v>45751</v>
      </c>
      <c r="B1884">
        <v>137</v>
      </c>
      <c r="C1884" t="s">
        <v>117</v>
      </c>
      <c r="D1884">
        <v>5426</v>
      </c>
      <c r="E1884" t="s">
        <v>453</v>
      </c>
      <c r="F1884">
        <v>101667</v>
      </c>
      <c r="G1884" s="1">
        <v>45737.30972222222</v>
      </c>
      <c r="H1884">
        <v>0</v>
      </c>
      <c r="I1884">
        <v>0</v>
      </c>
      <c r="J1884">
        <v>0</v>
      </c>
      <c r="K1884">
        <v>0</v>
      </c>
      <c r="L1884">
        <v>2450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57</v>
      </c>
      <c r="W1884">
        <v>4250</v>
      </c>
      <c r="X1884">
        <v>9</v>
      </c>
      <c r="Y1884">
        <v>1600</v>
      </c>
      <c r="Z1884">
        <v>4</v>
      </c>
      <c r="AA1884">
        <v>200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</row>
    <row r="1885" spans="1:57" x14ac:dyDescent="0.3">
      <c r="A1885" s="22">
        <v>45751</v>
      </c>
      <c r="B1885">
        <v>127</v>
      </c>
      <c r="C1885" t="s">
        <v>56</v>
      </c>
      <c r="D1885">
        <v>428338</v>
      </c>
      <c r="E1885" t="s">
        <v>476</v>
      </c>
      <c r="F1885">
        <v>101764</v>
      </c>
      <c r="G1885" s="1">
        <v>45743.418749999997</v>
      </c>
      <c r="H1885">
        <v>0</v>
      </c>
      <c r="I1885">
        <v>0</v>
      </c>
      <c r="J1885">
        <v>0</v>
      </c>
      <c r="K1885">
        <v>0</v>
      </c>
      <c r="L1885">
        <v>7550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132</v>
      </c>
      <c r="W1885">
        <v>9300</v>
      </c>
      <c r="X1885">
        <v>20</v>
      </c>
      <c r="Y1885">
        <v>1750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</row>
    <row r="1886" spans="1:57" x14ac:dyDescent="0.3">
      <c r="A1886" s="22">
        <v>45751</v>
      </c>
      <c r="B1886">
        <v>145</v>
      </c>
      <c r="C1886" t="s">
        <v>154</v>
      </c>
      <c r="D1886">
        <v>55603</v>
      </c>
      <c r="E1886" t="s">
        <v>442</v>
      </c>
      <c r="F1886">
        <v>101703</v>
      </c>
      <c r="G1886" s="1">
        <v>45738.35833333333</v>
      </c>
      <c r="H1886">
        <v>0</v>
      </c>
      <c r="I1886">
        <v>0</v>
      </c>
      <c r="J1886">
        <v>0</v>
      </c>
      <c r="K1886">
        <v>0</v>
      </c>
      <c r="L1886">
        <v>4050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110</v>
      </c>
      <c r="W1886">
        <v>5700</v>
      </c>
      <c r="X1886">
        <v>22</v>
      </c>
      <c r="Y1886">
        <v>1650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</row>
    <row r="1887" spans="1:57" x14ac:dyDescent="0.3">
      <c r="A1887" s="22">
        <v>45751</v>
      </c>
      <c r="B1887">
        <v>145</v>
      </c>
      <c r="C1887" t="s">
        <v>154</v>
      </c>
      <c r="D1887">
        <v>33077</v>
      </c>
      <c r="E1887" t="s">
        <v>450</v>
      </c>
      <c r="F1887">
        <v>101468</v>
      </c>
      <c r="G1887" s="1">
        <v>45731.421527777777</v>
      </c>
      <c r="H1887">
        <v>0</v>
      </c>
      <c r="I1887">
        <v>0</v>
      </c>
      <c r="J1887">
        <v>0</v>
      </c>
      <c r="K1887">
        <v>0</v>
      </c>
      <c r="L1887">
        <v>4300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151</v>
      </c>
      <c r="W1887">
        <v>7550</v>
      </c>
      <c r="X1887">
        <v>35</v>
      </c>
      <c r="Y1887">
        <v>3250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</row>
    <row r="1888" spans="1:57" x14ac:dyDescent="0.3">
      <c r="A1888" s="22">
        <v>45751</v>
      </c>
      <c r="B1888">
        <v>143</v>
      </c>
      <c r="C1888" t="s">
        <v>89</v>
      </c>
      <c r="D1888">
        <v>848181</v>
      </c>
      <c r="E1888" t="s">
        <v>523</v>
      </c>
      <c r="F1888">
        <v>101879</v>
      </c>
      <c r="G1888" s="1">
        <v>45745.347222222219</v>
      </c>
      <c r="H1888">
        <v>0</v>
      </c>
      <c r="I1888">
        <v>0</v>
      </c>
      <c r="J1888">
        <v>0</v>
      </c>
      <c r="K1888">
        <v>0</v>
      </c>
      <c r="L1888">
        <v>4150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186</v>
      </c>
      <c r="W1888">
        <v>9300</v>
      </c>
      <c r="X1888">
        <v>40</v>
      </c>
      <c r="Y1888">
        <v>5150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</row>
    <row r="1889" spans="1:57" x14ac:dyDescent="0.3">
      <c r="A1889" s="22">
        <v>45751</v>
      </c>
      <c r="B1889">
        <v>127</v>
      </c>
      <c r="C1889" t="s">
        <v>56</v>
      </c>
      <c r="D1889">
        <v>3387</v>
      </c>
      <c r="E1889" t="s">
        <v>99</v>
      </c>
      <c r="F1889">
        <v>100329</v>
      </c>
      <c r="G1889" s="1">
        <v>45681.597916666666</v>
      </c>
      <c r="H1889">
        <v>0</v>
      </c>
      <c r="I1889">
        <v>0</v>
      </c>
      <c r="J1889">
        <v>0</v>
      </c>
      <c r="K1889">
        <v>0</v>
      </c>
      <c r="L1889">
        <v>18350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254</v>
      </c>
      <c r="W1889">
        <v>22200</v>
      </c>
      <c r="X1889">
        <v>42</v>
      </c>
      <c r="Y1889">
        <v>3850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</row>
    <row r="1890" spans="1:57" x14ac:dyDescent="0.3">
      <c r="A1890" s="22">
        <v>45751</v>
      </c>
      <c r="B1890">
        <v>122</v>
      </c>
      <c r="C1890" t="s">
        <v>58</v>
      </c>
      <c r="D1890">
        <v>34109</v>
      </c>
      <c r="E1890" t="s">
        <v>270</v>
      </c>
      <c r="F1890">
        <v>101347</v>
      </c>
      <c r="G1890" s="1">
        <v>45721.993055555555</v>
      </c>
      <c r="H1890">
        <v>0</v>
      </c>
      <c r="I1890">
        <v>0</v>
      </c>
      <c r="J1890">
        <v>0</v>
      </c>
      <c r="K1890">
        <v>0</v>
      </c>
      <c r="L1890">
        <v>2100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53</v>
      </c>
      <c r="W1890">
        <v>3100</v>
      </c>
      <c r="X1890">
        <v>11</v>
      </c>
      <c r="Y1890">
        <v>1000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</row>
    <row r="1891" spans="1:57" x14ac:dyDescent="0.3">
      <c r="A1891" s="22">
        <v>45751</v>
      </c>
      <c r="B1891">
        <v>147</v>
      </c>
      <c r="C1891" t="s">
        <v>156</v>
      </c>
      <c r="D1891">
        <v>316708</v>
      </c>
      <c r="E1891" t="s">
        <v>524</v>
      </c>
      <c r="F1891">
        <v>101895</v>
      </c>
      <c r="G1891" s="1">
        <v>45748.131944444445</v>
      </c>
      <c r="H1891">
        <v>0</v>
      </c>
      <c r="I1891">
        <v>0</v>
      </c>
      <c r="J1891">
        <v>0</v>
      </c>
      <c r="K1891">
        <v>0</v>
      </c>
      <c r="L1891">
        <v>4950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214</v>
      </c>
      <c r="W1891">
        <v>10950</v>
      </c>
      <c r="X1891">
        <v>44</v>
      </c>
      <c r="Y1891">
        <v>6000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</row>
    <row r="1892" spans="1:57" x14ac:dyDescent="0.3">
      <c r="A1892" s="22">
        <v>45751</v>
      </c>
      <c r="B1892">
        <v>137</v>
      </c>
      <c r="C1892" t="s">
        <v>117</v>
      </c>
      <c r="D1892">
        <v>938285</v>
      </c>
      <c r="E1892" t="s">
        <v>1323</v>
      </c>
      <c r="F1892">
        <v>101790</v>
      </c>
      <c r="G1892" s="1">
        <v>45744.36041666667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26</v>
      </c>
      <c r="W1892">
        <v>1300</v>
      </c>
      <c r="X1892">
        <v>8</v>
      </c>
      <c r="Y1892">
        <v>1300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</row>
    <row r="1893" spans="1:57" x14ac:dyDescent="0.3">
      <c r="A1893" s="22">
        <v>45751</v>
      </c>
      <c r="B1893">
        <v>148</v>
      </c>
      <c r="C1893" t="s">
        <v>256</v>
      </c>
      <c r="D1893">
        <v>617771</v>
      </c>
      <c r="E1893" t="s">
        <v>475</v>
      </c>
      <c r="F1893">
        <v>101818</v>
      </c>
      <c r="G1893" s="1">
        <v>45744.365277777775</v>
      </c>
      <c r="H1893">
        <v>0</v>
      </c>
      <c r="I1893">
        <v>0</v>
      </c>
      <c r="J1893">
        <v>0</v>
      </c>
      <c r="K1893">
        <v>0</v>
      </c>
      <c r="L1893">
        <v>2250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56</v>
      </c>
      <c r="W1893">
        <v>3100</v>
      </c>
      <c r="X1893">
        <v>7</v>
      </c>
      <c r="Y1893">
        <v>850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</row>
    <row r="1894" spans="1:57" x14ac:dyDescent="0.3">
      <c r="A1894" s="22">
        <v>45751</v>
      </c>
      <c r="B1894">
        <v>140</v>
      </c>
      <c r="C1894" t="s">
        <v>158</v>
      </c>
      <c r="D1894">
        <v>21798</v>
      </c>
      <c r="E1894" t="s">
        <v>330</v>
      </c>
      <c r="F1894">
        <v>101428</v>
      </c>
      <c r="G1894" s="1">
        <v>45727.838194444441</v>
      </c>
      <c r="H1894">
        <v>0</v>
      </c>
      <c r="I1894">
        <v>0</v>
      </c>
      <c r="J1894">
        <v>0</v>
      </c>
      <c r="K1894">
        <v>0</v>
      </c>
      <c r="L1894">
        <v>1850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44</v>
      </c>
      <c r="W1894">
        <v>2200</v>
      </c>
      <c r="X1894">
        <v>7</v>
      </c>
      <c r="Y1894">
        <v>350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</row>
    <row r="1895" spans="1:57" x14ac:dyDescent="0.3">
      <c r="A1895" s="22">
        <v>45751</v>
      </c>
      <c r="B1895">
        <v>132</v>
      </c>
      <c r="C1895" t="s">
        <v>87</v>
      </c>
      <c r="D1895">
        <v>294</v>
      </c>
      <c r="E1895" t="s">
        <v>88</v>
      </c>
      <c r="F1895">
        <v>100948</v>
      </c>
      <c r="G1895" s="1">
        <v>45716.272916666669</v>
      </c>
      <c r="H1895">
        <v>0</v>
      </c>
      <c r="I1895">
        <v>0</v>
      </c>
      <c r="J1895">
        <v>0</v>
      </c>
      <c r="K1895">
        <v>0</v>
      </c>
      <c r="L1895">
        <v>4350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106</v>
      </c>
      <c r="W1895">
        <v>5900</v>
      </c>
      <c r="X1895">
        <v>19</v>
      </c>
      <c r="Y1895">
        <v>1550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</row>
    <row r="1896" spans="1:57" x14ac:dyDescent="0.3">
      <c r="A1896" s="22">
        <v>45751</v>
      </c>
      <c r="B1896">
        <v>133</v>
      </c>
      <c r="C1896" t="s">
        <v>82</v>
      </c>
      <c r="D1896">
        <v>87341</v>
      </c>
      <c r="E1896" t="s">
        <v>353</v>
      </c>
      <c r="F1896">
        <v>100541</v>
      </c>
      <c r="G1896" s="1">
        <v>45731.420138888891</v>
      </c>
      <c r="H1896">
        <v>0</v>
      </c>
      <c r="I1896">
        <v>0</v>
      </c>
      <c r="J1896">
        <v>0</v>
      </c>
      <c r="K1896">
        <v>0</v>
      </c>
      <c r="L1896">
        <v>3200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138</v>
      </c>
      <c r="W1896">
        <v>7050</v>
      </c>
      <c r="X1896">
        <v>40</v>
      </c>
      <c r="Y1896">
        <v>3850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</row>
    <row r="1897" spans="1:57" x14ac:dyDescent="0.3">
      <c r="A1897" s="22">
        <v>45751</v>
      </c>
      <c r="B1897">
        <v>121</v>
      </c>
      <c r="C1897" t="s">
        <v>77</v>
      </c>
      <c r="D1897">
        <v>16655</v>
      </c>
      <c r="E1897" t="s">
        <v>449</v>
      </c>
      <c r="F1897">
        <v>101699</v>
      </c>
      <c r="G1897" s="1">
        <v>45738.363194444442</v>
      </c>
      <c r="H1897">
        <v>0</v>
      </c>
      <c r="I1897">
        <v>0</v>
      </c>
      <c r="J1897">
        <v>0</v>
      </c>
      <c r="K1897">
        <v>0</v>
      </c>
      <c r="L1897">
        <v>5400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115</v>
      </c>
      <c r="W1897">
        <v>6700</v>
      </c>
      <c r="X1897">
        <v>17</v>
      </c>
      <c r="Y1897">
        <v>1300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</row>
    <row r="1898" spans="1:57" x14ac:dyDescent="0.3">
      <c r="A1898" s="22">
        <v>45751</v>
      </c>
      <c r="B1898">
        <v>144</v>
      </c>
      <c r="C1898" t="s">
        <v>120</v>
      </c>
      <c r="D1898">
        <v>166160</v>
      </c>
      <c r="E1898" t="s">
        <v>4259</v>
      </c>
      <c r="F1898">
        <v>101986</v>
      </c>
      <c r="G1898" s="1">
        <v>45750.351388888892</v>
      </c>
      <c r="H1898">
        <v>0</v>
      </c>
      <c r="I1898">
        <v>0</v>
      </c>
      <c r="J1898">
        <v>0</v>
      </c>
      <c r="K1898">
        <v>0</v>
      </c>
      <c r="L1898">
        <v>3350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122</v>
      </c>
      <c r="W1898">
        <v>6400</v>
      </c>
      <c r="X1898">
        <v>45</v>
      </c>
      <c r="Y1898">
        <v>3050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</row>
    <row r="1899" spans="1:57" x14ac:dyDescent="0.3">
      <c r="A1899" s="22">
        <v>45751</v>
      </c>
      <c r="B1899">
        <v>147</v>
      </c>
      <c r="C1899" t="s">
        <v>156</v>
      </c>
      <c r="D1899">
        <v>11543</v>
      </c>
      <c r="E1899" t="s">
        <v>415</v>
      </c>
      <c r="F1899">
        <v>101649</v>
      </c>
      <c r="G1899" s="1">
        <v>45736.292361111111</v>
      </c>
      <c r="H1899">
        <v>0</v>
      </c>
      <c r="I1899">
        <v>0</v>
      </c>
      <c r="J1899">
        <v>0</v>
      </c>
      <c r="K1899">
        <v>0</v>
      </c>
      <c r="L1899">
        <v>50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50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</row>
    <row r="1900" spans="1:57" x14ac:dyDescent="0.3">
      <c r="A1900" s="22">
        <v>45751</v>
      </c>
      <c r="B1900">
        <v>127</v>
      </c>
      <c r="C1900" t="s">
        <v>56</v>
      </c>
      <c r="D1900">
        <v>181527</v>
      </c>
      <c r="E1900" t="s">
        <v>2260</v>
      </c>
      <c r="F1900">
        <v>101935</v>
      </c>
      <c r="G1900" s="1">
        <v>45749.345138888886</v>
      </c>
      <c r="H1900">
        <v>0</v>
      </c>
      <c r="I1900">
        <v>0</v>
      </c>
      <c r="J1900">
        <v>0</v>
      </c>
      <c r="K1900">
        <v>0</v>
      </c>
      <c r="L1900">
        <v>1400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31</v>
      </c>
      <c r="W1900">
        <v>1600</v>
      </c>
      <c r="X1900">
        <v>4</v>
      </c>
      <c r="Y1900">
        <v>200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</row>
    <row r="1901" spans="1:57" x14ac:dyDescent="0.3">
      <c r="A1901" s="22">
        <v>45751</v>
      </c>
      <c r="B1901">
        <v>145</v>
      </c>
      <c r="C1901" t="s">
        <v>154</v>
      </c>
      <c r="D1901">
        <v>39196</v>
      </c>
      <c r="E1901" t="s">
        <v>341</v>
      </c>
      <c r="F1901">
        <v>101464</v>
      </c>
      <c r="G1901" s="1">
        <v>45729.833333333336</v>
      </c>
      <c r="H1901">
        <v>0</v>
      </c>
      <c r="I1901">
        <v>0</v>
      </c>
      <c r="J1901">
        <v>0</v>
      </c>
      <c r="K1901">
        <v>0</v>
      </c>
      <c r="L1901">
        <v>1350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192</v>
      </c>
      <c r="W1901">
        <v>10850</v>
      </c>
      <c r="X1901">
        <v>29</v>
      </c>
      <c r="Y1901">
        <v>9500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</row>
    <row r="1902" spans="1:57" x14ac:dyDescent="0.3">
      <c r="A1902" s="22">
        <v>45751</v>
      </c>
      <c r="B1902">
        <v>145</v>
      </c>
      <c r="C1902" t="s">
        <v>154</v>
      </c>
      <c r="D1902">
        <v>903442</v>
      </c>
      <c r="E1902" t="s">
        <v>515</v>
      </c>
      <c r="F1902">
        <v>101761</v>
      </c>
      <c r="G1902" s="1">
        <v>45743.413194444445</v>
      </c>
      <c r="H1902">
        <v>0</v>
      </c>
      <c r="I1902">
        <v>0</v>
      </c>
      <c r="J1902">
        <v>0</v>
      </c>
      <c r="K1902">
        <v>0</v>
      </c>
      <c r="L1902">
        <v>1400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34</v>
      </c>
      <c r="W1902">
        <v>1700</v>
      </c>
      <c r="X1902">
        <v>6</v>
      </c>
      <c r="Y1902">
        <v>300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</row>
    <row r="1903" spans="1:57" x14ac:dyDescent="0.3">
      <c r="A1903" s="22">
        <v>45751</v>
      </c>
      <c r="B1903">
        <v>132</v>
      </c>
      <c r="C1903" t="s">
        <v>87</v>
      </c>
      <c r="D1903">
        <v>35071</v>
      </c>
      <c r="E1903" t="s">
        <v>269</v>
      </c>
      <c r="F1903">
        <v>101355</v>
      </c>
      <c r="G1903" s="1">
        <v>45722.94027777778</v>
      </c>
      <c r="H1903">
        <v>0</v>
      </c>
      <c r="I1903">
        <v>0</v>
      </c>
      <c r="J1903">
        <v>0</v>
      </c>
      <c r="K1903">
        <v>0</v>
      </c>
      <c r="L1903">
        <v>-150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41</v>
      </c>
      <c r="W1903">
        <v>2050</v>
      </c>
      <c r="X1903">
        <v>15</v>
      </c>
      <c r="Y1903">
        <v>2200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</row>
    <row r="1904" spans="1:57" x14ac:dyDescent="0.3">
      <c r="A1904" s="22">
        <v>45751</v>
      </c>
      <c r="B1904">
        <v>127</v>
      </c>
      <c r="C1904" t="s">
        <v>56</v>
      </c>
      <c r="D1904">
        <v>9471</v>
      </c>
      <c r="E1904" t="s">
        <v>57</v>
      </c>
      <c r="F1904">
        <v>101201</v>
      </c>
      <c r="G1904" s="1">
        <v>45688.709722222222</v>
      </c>
      <c r="H1904">
        <v>0</v>
      </c>
      <c r="I1904">
        <v>0</v>
      </c>
      <c r="J1904">
        <v>0</v>
      </c>
      <c r="K1904">
        <v>0</v>
      </c>
      <c r="L1904">
        <v>4950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137</v>
      </c>
      <c r="W1904">
        <v>7150</v>
      </c>
      <c r="X1904">
        <v>35</v>
      </c>
      <c r="Y1904">
        <v>2200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</row>
    <row r="1905" spans="1:57" x14ac:dyDescent="0.3">
      <c r="A1905" s="22">
        <v>45751</v>
      </c>
      <c r="B1905">
        <v>121</v>
      </c>
      <c r="C1905" t="s">
        <v>77</v>
      </c>
      <c r="D1905">
        <v>30979</v>
      </c>
      <c r="E1905" t="s">
        <v>280</v>
      </c>
      <c r="F1905">
        <v>101371</v>
      </c>
      <c r="G1905" s="1">
        <v>45722.935416666667</v>
      </c>
      <c r="H1905">
        <v>0</v>
      </c>
      <c r="I1905">
        <v>0</v>
      </c>
      <c r="J1905">
        <v>0</v>
      </c>
      <c r="K1905">
        <v>0</v>
      </c>
      <c r="L1905">
        <v>6300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93</v>
      </c>
      <c r="W1905">
        <v>8800</v>
      </c>
      <c r="X1905">
        <v>27</v>
      </c>
      <c r="Y1905">
        <v>2500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</row>
    <row r="1906" spans="1:57" x14ac:dyDescent="0.3">
      <c r="A1906" s="22">
        <v>45751</v>
      </c>
      <c r="B1906">
        <v>128</v>
      </c>
      <c r="C1906" t="s">
        <v>63</v>
      </c>
      <c r="D1906">
        <v>7427</v>
      </c>
      <c r="E1906" t="s">
        <v>67</v>
      </c>
      <c r="F1906">
        <v>900026</v>
      </c>
      <c r="G1906" s="1">
        <v>45682.571527777778</v>
      </c>
      <c r="H1906">
        <v>0</v>
      </c>
      <c r="I1906">
        <v>0</v>
      </c>
      <c r="J1906">
        <v>0</v>
      </c>
      <c r="K1906">
        <v>0</v>
      </c>
      <c r="L1906">
        <v>750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12</v>
      </c>
      <c r="W1906">
        <v>850</v>
      </c>
      <c r="X1906">
        <v>2</v>
      </c>
      <c r="Y1906">
        <v>100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</row>
    <row r="1907" spans="1:57" x14ac:dyDescent="0.3">
      <c r="A1907" s="22">
        <v>45751</v>
      </c>
      <c r="B1907">
        <v>137</v>
      </c>
      <c r="C1907" t="s">
        <v>117</v>
      </c>
      <c r="D1907">
        <v>35077</v>
      </c>
      <c r="E1907" t="s">
        <v>352</v>
      </c>
      <c r="F1907">
        <v>101512</v>
      </c>
      <c r="G1907" s="1">
        <v>45731.425694444442</v>
      </c>
      <c r="H1907">
        <v>0</v>
      </c>
      <c r="I1907">
        <v>0</v>
      </c>
      <c r="J1907">
        <v>0</v>
      </c>
      <c r="K1907">
        <v>0</v>
      </c>
      <c r="L1907">
        <v>2000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49</v>
      </c>
      <c r="W1907">
        <v>2450</v>
      </c>
      <c r="X1907">
        <v>9</v>
      </c>
      <c r="Y1907">
        <v>450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</row>
    <row r="1908" spans="1:57" x14ac:dyDescent="0.3">
      <c r="A1908" s="22">
        <v>45751</v>
      </c>
      <c r="B1908">
        <v>137</v>
      </c>
      <c r="C1908" t="s">
        <v>117</v>
      </c>
      <c r="D1908">
        <v>591103</v>
      </c>
      <c r="E1908" t="s">
        <v>468</v>
      </c>
      <c r="F1908">
        <v>101738</v>
      </c>
      <c r="G1908" s="1">
        <v>45741.972916666666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15</v>
      </c>
      <c r="W1908">
        <v>750</v>
      </c>
      <c r="X1908">
        <v>6</v>
      </c>
      <c r="Y1908">
        <v>750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</row>
    <row r="1909" spans="1:57" x14ac:dyDescent="0.3">
      <c r="A1909" s="22">
        <v>45751</v>
      </c>
      <c r="B1909">
        <v>127</v>
      </c>
      <c r="C1909" t="s">
        <v>56</v>
      </c>
      <c r="D1909">
        <v>13578</v>
      </c>
      <c r="E1909" t="s">
        <v>281</v>
      </c>
      <c r="F1909">
        <v>101385</v>
      </c>
      <c r="G1909" s="1">
        <v>45723.834722222222</v>
      </c>
      <c r="H1909">
        <v>0</v>
      </c>
      <c r="I1909">
        <v>0</v>
      </c>
      <c r="J1909">
        <v>0</v>
      </c>
      <c r="K1909">
        <v>0</v>
      </c>
      <c r="L1909">
        <v>3600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78</v>
      </c>
      <c r="W1909">
        <v>4350</v>
      </c>
      <c r="X1909">
        <v>9</v>
      </c>
      <c r="Y1909">
        <v>750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</row>
    <row r="1910" spans="1:57" x14ac:dyDescent="0.3">
      <c r="A1910" s="22">
        <v>45751</v>
      </c>
      <c r="B1910">
        <v>130</v>
      </c>
      <c r="C1910" t="s">
        <v>60</v>
      </c>
      <c r="D1910">
        <v>106760</v>
      </c>
      <c r="E1910" t="s">
        <v>492</v>
      </c>
      <c r="F1910">
        <v>101803</v>
      </c>
      <c r="G1910" s="1">
        <v>45744.375694444447</v>
      </c>
      <c r="H1910">
        <v>0</v>
      </c>
      <c r="I1910">
        <v>0</v>
      </c>
      <c r="J1910">
        <v>0</v>
      </c>
      <c r="K1910">
        <v>0</v>
      </c>
      <c r="L1910">
        <v>500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14</v>
      </c>
      <c r="W1910">
        <v>750</v>
      </c>
      <c r="X1910">
        <v>5</v>
      </c>
      <c r="Y1910">
        <v>250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</row>
    <row r="1911" spans="1:57" x14ac:dyDescent="0.3">
      <c r="A1911" s="22">
        <v>45751</v>
      </c>
      <c r="B1911">
        <v>147</v>
      </c>
      <c r="C1911" t="s">
        <v>156</v>
      </c>
      <c r="D1911">
        <v>19721</v>
      </c>
      <c r="E1911" t="s">
        <v>416</v>
      </c>
      <c r="F1911">
        <v>101625</v>
      </c>
      <c r="G1911" s="1">
        <v>45736.272916666669</v>
      </c>
      <c r="H1911">
        <v>0</v>
      </c>
      <c r="I1911">
        <v>0</v>
      </c>
      <c r="J1911">
        <v>0</v>
      </c>
      <c r="K1911">
        <v>0</v>
      </c>
      <c r="L1911">
        <v>3800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235</v>
      </c>
      <c r="W1911">
        <v>14250</v>
      </c>
      <c r="X1911">
        <v>104</v>
      </c>
      <c r="Y1911">
        <v>10450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</row>
    <row r="1912" spans="1:57" x14ac:dyDescent="0.3">
      <c r="A1912" s="22">
        <v>45751</v>
      </c>
      <c r="B1912">
        <v>147</v>
      </c>
      <c r="C1912" t="s">
        <v>156</v>
      </c>
      <c r="D1912">
        <v>53518</v>
      </c>
      <c r="E1912" t="s">
        <v>407</v>
      </c>
      <c r="F1912">
        <v>101654</v>
      </c>
      <c r="G1912" s="1">
        <v>45736.477083333331</v>
      </c>
      <c r="H1912">
        <v>0</v>
      </c>
      <c r="I1912">
        <v>0</v>
      </c>
      <c r="J1912">
        <v>0</v>
      </c>
      <c r="K1912">
        <v>0</v>
      </c>
      <c r="L1912">
        <v>-5700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6</v>
      </c>
      <c r="Y1912">
        <v>4200</v>
      </c>
      <c r="Z1912">
        <v>2</v>
      </c>
      <c r="AA1912">
        <v>1500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</row>
    <row r="1913" spans="1:57" x14ac:dyDescent="0.3">
      <c r="A1913" s="22">
        <v>45751</v>
      </c>
      <c r="B1913">
        <v>145</v>
      </c>
      <c r="C1913" t="s">
        <v>154</v>
      </c>
      <c r="D1913">
        <v>74096</v>
      </c>
      <c r="E1913" t="s">
        <v>376</v>
      </c>
      <c r="F1913">
        <v>101551</v>
      </c>
      <c r="G1913" s="1">
        <v>45734.072916666664</v>
      </c>
      <c r="H1913">
        <v>0</v>
      </c>
      <c r="I1913">
        <v>0</v>
      </c>
      <c r="J1913">
        <v>0</v>
      </c>
      <c r="K1913">
        <v>0</v>
      </c>
      <c r="L1913">
        <v>2350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32</v>
      </c>
      <c r="W1913">
        <v>2450</v>
      </c>
      <c r="X1913">
        <v>1</v>
      </c>
      <c r="Y1913">
        <v>100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</row>
    <row r="1914" spans="1:57" x14ac:dyDescent="0.3">
      <c r="A1914" s="22">
        <v>45751</v>
      </c>
      <c r="B1914">
        <v>127</v>
      </c>
      <c r="C1914" t="s">
        <v>56</v>
      </c>
      <c r="D1914">
        <v>2422</v>
      </c>
      <c r="E1914" t="s">
        <v>132</v>
      </c>
      <c r="F1914">
        <v>100268</v>
      </c>
      <c r="G1914" s="1">
        <v>45688.676388888889</v>
      </c>
      <c r="H1914">
        <v>0</v>
      </c>
      <c r="I1914">
        <v>0</v>
      </c>
      <c r="J1914">
        <v>0</v>
      </c>
      <c r="K1914">
        <v>0</v>
      </c>
      <c r="L1914">
        <v>750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26</v>
      </c>
      <c r="W1914">
        <v>1300</v>
      </c>
      <c r="X1914">
        <v>2</v>
      </c>
      <c r="Y1914">
        <v>550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</row>
    <row r="1915" spans="1:57" x14ac:dyDescent="0.3">
      <c r="A1915" s="22">
        <v>45751</v>
      </c>
      <c r="B1915">
        <v>116</v>
      </c>
      <c r="C1915" t="s">
        <v>131</v>
      </c>
      <c r="D1915">
        <v>373</v>
      </c>
      <c r="E1915" t="s">
        <v>1979</v>
      </c>
      <c r="F1915">
        <v>373</v>
      </c>
      <c r="G1915" s="1">
        <v>45682.484722222223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</row>
    <row r="1916" spans="1:57" x14ac:dyDescent="0.3">
      <c r="A1916" s="22">
        <v>45751</v>
      </c>
      <c r="B1916">
        <v>143</v>
      </c>
      <c r="C1916" t="s">
        <v>89</v>
      </c>
      <c r="D1916">
        <v>463215</v>
      </c>
      <c r="E1916" t="s">
        <v>509</v>
      </c>
      <c r="F1916">
        <v>101868</v>
      </c>
      <c r="G1916" s="1">
        <v>45745.348611111112</v>
      </c>
      <c r="H1916">
        <v>0</v>
      </c>
      <c r="I1916">
        <v>0</v>
      </c>
      <c r="J1916">
        <v>0</v>
      </c>
      <c r="K1916">
        <v>0</v>
      </c>
      <c r="L1916">
        <v>150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4</v>
      </c>
      <c r="W1916">
        <v>200</v>
      </c>
      <c r="X1916">
        <v>1</v>
      </c>
      <c r="Y1916">
        <v>50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</row>
    <row r="1917" spans="1:57" x14ac:dyDescent="0.3">
      <c r="A1917" s="22">
        <v>45751</v>
      </c>
      <c r="B1917">
        <v>143</v>
      </c>
      <c r="C1917" t="s">
        <v>89</v>
      </c>
      <c r="D1917">
        <v>71032</v>
      </c>
      <c r="E1917" t="s">
        <v>4636</v>
      </c>
      <c r="F1917">
        <v>101982</v>
      </c>
      <c r="G1917" s="1">
        <v>45750.349305555559</v>
      </c>
      <c r="H1917">
        <v>0</v>
      </c>
      <c r="I1917">
        <v>0</v>
      </c>
      <c r="J1917">
        <v>0</v>
      </c>
      <c r="K1917">
        <v>0</v>
      </c>
      <c r="L1917">
        <v>4000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93</v>
      </c>
      <c r="W1917">
        <v>5400</v>
      </c>
      <c r="X1917">
        <v>14</v>
      </c>
      <c r="Y1917">
        <v>1400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</row>
    <row r="1918" spans="1:57" x14ac:dyDescent="0.3">
      <c r="A1918" s="22">
        <v>45751</v>
      </c>
      <c r="B1918">
        <v>140</v>
      </c>
      <c r="C1918" t="s">
        <v>158</v>
      </c>
      <c r="D1918">
        <v>79229</v>
      </c>
      <c r="E1918" t="s">
        <v>434</v>
      </c>
      <c r="F1918">
        <v>101552</v>
      </c>
      <c r="G1918" s="1">
        <v>45735.25</v>
      </c>
      <c r="H1918">
        <v>0</v>
      </c>
      <c r="I1918">
        <v>0</v>
      </c>
      <c r="J1918">
        <v>0</v>
      </c>
      <c r="K1918">
        <v>0</v>
      </c>
      <c r="L1918">
        <v>4650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144</v>
      </c>
      <c r="W1918">
        <v>7450</v>
      </c>
      <c r="X1918">
        <v>36</v>
      </c>
      <c r="Y1918">
        <v>2800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</row>
    <row r="1919" spans="1:57" x14ac:dyDescent="0.3">
      <c r="A1919" s="22">
        <v>45751</v>
      </c>
      <c r="B1919">
        <v>122</v>
      </c>
      <c r="C1919" t="s">
        <v>58</v>
      </c>
      <c r="D1919">
        <v>975217</v>
      </c>
      <c r="E1919" t="s">
        <v>526</v>
      </c>
      <c r="F1919">
        <v>101887</v>
      </c>
      <c r="G1919" s="1">
        <v>45748.138888888891</v>
      </c>
      <c r="H1919">
        <v>0</v>
      </c>
      <c r="I1919">
        <v>0</v>
      </c>
      <c r="J1919">
        <v>0</v>
      </c>
      <c r="K1919">
        <v>0</v>
      </c>
      <c r="L1919">
        <v>750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17</v>
      </c>
      <c r="W1919">
        <v>950</v>
      </c>
      <c r="X1919">
        <v>2</v>
      </c>
      <c r="Y1919">
        <v>200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</row>
    <row r="1920" spans="1:57" x14ac:dyDescent="0.3">
      <c r="A1920" s="22">
        <v>45751</v>
      </c>
      <c r="B1920">
        <v>133</v>
      </c>
      <c r="C1920" t="s">
        <v>82</v>
      </c>
      <c r="D1920">
        <v>393573</v>
      </c>
      <c r="E1920" t="s">
        <v>1884</v>
      </c>
      <c r="F1920">
        <v>101951</v>
      </c>
      <c r="G1920" s="1">
        <v>45749.34375</v>
      </c>
      <c r="H1920">
        <v>0</v>
      </c>
      <c r="I1920">
        <v>0</v>
      </c>
      <c r="J1920">
        <v>0</v>
      </c>
      <c r="K1920">
        <v>0</v>
      </c>
      <c r="L1920">
        <v>2900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27</v>
      </c>
      <c r="W1920">
        <v>3750</v>
      </c>
      <c r="X1920">
        <v>6</v>
      </c>
      <c r="Y1920">
        <v>850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</row>
    <row r="1921" spans="1:57" x14ac:dyDescent="0.3">
      <c r="A1921" s="22">
        <v>45751</v>
      </c>
      <c r="B1921">
        <v>127</v>
      </c>
      <c r="C1921" t="s">
        <v>56</v>
      </c>
      <c r="D1921">
        <v>104802</v>
      </c>
      <c r="E1921" t="s">
        <v>2263</v>
      </c>
      <c r="F1921">
        <v>101940</v>
      </c>
      <c r="G1921" s="1">
        <v>45749.296527777777</v>
      </c>
      <c r="H1921">
        <v>0</v>
      </c>
      <c r="I1921">
        <v>0</v>
      </c>
      <c r="J1921">
        <v>0</v>
      </c>
      <c r="K1921">
        <v>0</v>
      </c>
      <c r="L1921">
        <v>2000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51</v>
      </c>
      <c r="W1921">
        <v>2700</v>
      </c>
      <c r="X1921">
        <v>9</v>
      </c>
      <c r="Y1921">
        <v>700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</row>
    <row r="1922" spans="1:57" x14ac:dyDescent="0.3">
      <c r="A1922" s="22">
        <v>45751</v>
      </c>
      <c r="B1922">
        <v>138</v>
      </c>
      <c r="C1922" t="s">
        <v>70</v>
      </c>
      <c r="D1922">
        <v>39266</v>
      </c>
      <c r="E1922" t="s">
        <v>387</v>
      </c>
      <c r="F1922">
        <v>101584</v>
      </c>
      <c r="G1922" s="1">
        <v>45735.255555555559</v>
      </c>
      <c r="H1922">
        <v>0</v>
      </c>
      <c r="I1922">
        <v>0</v>
      </c>
      <c r="J1922">
        <v>0</v>
      </c>
      <c r="K1922">
        <v>0</v>
      </c>
      <c r="L1922">
        <v>2350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57</v>
      </c>
      <c r="W1922">
        <v>2850</v>
      </c>
      <c r="X1922">
        <v>9</v>
      </c>
      <c r="Y1922">
        <v>500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</row>
    <row r="1923" spans="1:57" x14ac:dyDescent="0.3">
      <c r="A1923" s="22">
        <v>45751</v>
      </c>
      <c r="B1923">
        <v>137</v>
      </c>
      <c r="C1923" t="s">
        <v>117</v>
      </c>
      <c r="D1923">
        <v>430435</v>
      </c>
      <c r="E1923" t="s">
        <v>477</v>
      </c>
      <c r="F1923">
        <v>101787</v>
      </c>
      <c r="G1923" s="1">
        <v>45744.361111111109</v>
      </c>
      <c r="H1923">
        <v>0</v>
      </c>
      <c r="I1923">
        <v>0</v>
      </c>
      <c r="J1923">
        <v>0</v>
      </c>
      <c r="K1923">
        <v>0</v>
      </c>
      <c r="L1923">
        <v>3350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76</v>
      </c>
      <c r="W1923">
        <v>3800</v>
      </c>
      <c r="X1923">
        <v>9</v>
      </c>
      <c r="Y1923">
        <v>450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</row>
    <row r="1924" spans="1:57" x14ac:dyDescent="0.3">
      <c r="A1924" s="22">
        <v>45751</v>
      </c>
      <c r="B1924">
        <v>147</v>
      </c>
      <c r="C1924" t="s">
        <v>156</v>
      </c>
      <c r="D1924">
        <v>64864</v>
      </c>
      <c r="E1924" t="s">
        <v>427</v>
      </c>
      <c r="F1924">
        <v>101633</v>
      </c>
      <c r="G1924" s="1">
        <v>45736.283333333333</v>
      </c>
      <c r="H1924">
        <v>0</v>
      </c>
      <c r="I1924">
        <v>0</v>
      </c>
      <c r="J1924">
        <v>0</v>
      </c>
      <c r="K1924">
        <v>0</v>
      </c>
      <c r="L1924">
        <v>3600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136</v>
      </c>
      <c r="W1924">
        <v>14050</v>
      </c>
      <c r="X1924">
        <v>25</v>
      </c>
      <c r="Y1924">
        <v>10450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</row>
    <row r="1925" spans="1:57" x14ac:dyDescent="0.3">
      <c r="A1925" s="22">
        <v>45751</v>
      </c>
      <c r="B1925">
        <v>143</v>
      </c>
      <c r="C1925" t="s">
        <v>89</v>
      </c>
      <c r="D1925">
        <v>494944</v>
      </c>
      <c r="E1925" t="s">
        <v>507</v>
      </c>
      <c r="F1925">
        <v>101870</v>
      </c>
      <c r="G1925" s="1">
        <v>45745.35</v>
      </c>
      <c r="H1925">
        <v>0</v>
      </c>
      <c r="I1925">
        <v>0</v>
      </c>
      <c r="J1925">
        <v>0</v>
      </c>
      <c r="K1925">
        <v>0</v>
      </c>
      <c r="L1925">
        <v>5050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142</v>
      </c>
      <c r="W1925">
        <v>7200</v>
      </c>
      <c r="X1925">
        <v>25</v>
      </c>
      <c r="Y1925">
        <v>2150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</row>
    <row r="1926" spans="1:57" x14ac:dyDescent="0.3">
      <c r="A1926" s="22">
        <v>45751</v>
      </c>
      <c r="B1926">
        <v>141</v>
      </c>
      <c r="C1926" t="s">
        <v>123</v>
      </c>
      <c r="D1926">
        <v>3431</v>
      </c>
      <c r="E1926" t="s">
        <v>124</v>
      </c>
      <c r="F1926">
        <v>100690</v>
      </c>
      <c r="G1926" s="1">
        <v>45713.777777777781</v>
      </c>
      <c r="H1926">
        <v>0</v>
      </c>
      <c r="I1926">
        <v>0</v>
      </c>
      <c r="J1926">
        <v>0</v>
      </c>
      <c r="K1926">
        <v>0</v>
      </c>
      <c r="L1926">
        <v>450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12</v>
      </c>
      <c r="W1926">
        <v>600</v>
      </c>
      <c r="X1926">
        <v>3</v>
      </c>
      <c r="Y1926">
        <v>150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</row>
    <row r="1927" spans="1:57" x14ac:dyDescent="0.3">
      <c r="A1927" s="22">
        <v>45751</v>
      </c>
      <c r="B1927">
        <v>138</v>
      </c>
      <c r="C1927" t="s">
        <v>70</v>
      </c>
      <c r="D1927">
        <v>62824</v>
      </c>
      <c r="E1927" t="s">
        <v>354</v>
      </c>
      <c r="F1927">
        <v>101506</v>
      </c>
      <c r="G1927" s="1">
        <v>45731.422222222223</v>
      </c>
      <c r="H1927">
        <v>0</v>
      </c>
      <c r="I1927">
        <v>0</v>
      </c>
      <c r="J1927">
        <v>0</v>
      </c>
      <c r="K1927">
        <v>0</v>
      </c>
      <c r="L1927">
        <v>3400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120</v>
      </c>
      <c r="W1927">
        <v>6000</v>
      </c>
      <c r="X1927">
        <v>24</v>
      </c>
      <c r="Y1927">
        <v>2600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</row>
    <row r="1928" spans="1:57" x14ac:dyDescent="0.3">
      <c r="A1928" s="22">
        <v>45751</v>
      </c>
      <c r="B1928">
        <v>128</v>
      </c>
      <c r="C1928" t="s">
        <v>63</v>
      </c>
      <c r="D1928">
        <v>1360</v>
      </c>
      <c r="E1928" t="s">
        <v>246</v>
      </c>
      <c r="F1928">
        <v>900002</v>
      </c>
      <c r="G1928" s="1">
        <v>45682.602777777778</v>
      </c>
      <c r="H1928">
        <v>0</v>
      </c>
      <c r="I1928">
        <v>0</v>
      </c>
      <c r="J1928">
        <v>0</v>
      </c>
      <c r="K1928">
        <v>0</v>
      </c>
      <c r="L1928">
        <v>-8250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140</v>
      </c>
      <c r="W1928">
        <v>7950</v>
      </c>
      <c r="X1928">
        <v>6</v>
      </c>
      <c r="Y1928">
        <v>16200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</row>
    <row r="1929" spans="1:57" x14ac:dyDescent="0.3">
      <c r="A1929" s="22">
        <v>45751</v>
      </c>
      <c r="B1929">
        <v>148</v>
      </c>
      <c r="C1929" t="s">
        <v>256</v>
      </c>
      <c r="D1929">
        <v>544090</v>
      </c>
      <c r="E1929" t="s">
        <v>4261</v>
      </c>
      <c r="F1929">
        <v>101972</v>
      </c>
      <c r="G1929" s="1">
        <v>45750.335416666669</v>
      </c>
      <c r="H1929">
        <v>0</v>
      </c>
      <c r="I1929">
        <v>0</v>
      </c>
      <c r="J1929">
        <v>0</v>
      </c>
      <c r="K1929">
        <v>0</v>
      </c>
      <c r="L1929">
        <v>1200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47</v>
      </c>
      <c r="W1929">
        <v>2350</v>
      </c>
      <c r="X1929">
        <v>5</v>
      </c>
      <c r="Y1929">
        <v>1150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</row>
    <row r="1930" spans="1:57" x14ac:dyDescent="0.3">
      <c r="A1930" s="22">
        <v>45751</v>
      </c>
      <c r="B1930">
        <v>432</v>
      </c>
      <c r="C1930" t="s">
        <v>146</v>
      </c>
      <c r="D1930">
        <v>14677</v>
      </c>
      <c r="E1930" t="s">
        <v>273</v>
      </c>
      <c r="F1930">
        <v>100765</v>
      </c>
      <c r="G1930" s="1">
        <v>45721.977083333331</v>
      </c>
      <c r="H1930">
        <v>0</v>
      </c>
      <c r="I1930">
        <v>0</v>
      </c>
      <c r="J1930">
        <v>0</v>
      </c>
      <c r="K1930">
        <v>0</v>
      </c>
      <c r="L1930">
        <v>7150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227</v>
      </c>
      <c r="W1930">
        <v>13450</v>
      </c>
      <c r="X1930">
        <v>54</v>
      </c>
      <c r="Y1930">
        <v>6300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</row>
    <row r="1931" spans="1:57" x14ac:dyDescent="0.3">
      <c r="A1931" s="22">
        <v>45751</v>
      </c>
      <c r="B1931">
        <v>137</v>
      </c>
      <c r="C1931" t="s">
        <v>117</v>
      </c>
      <c r="D1931">
        <v>920917</v>
      </c>
      <c r="E1931" t="s">
        <v>478</v>
      </c>
      <c r="F1931">
        <v>101793</v>
      </c>
      <c r="G1931" s="1">
        <v>45744.35833333333</v>
      </c>
      <c r="H1931">
        <v>0</v>
      </c>
      <c r="I1931">
        <v>0</v>
      </c>
      <c r="J1931">
        <v>0</v>
      </c>
      <c r="K1931">
        <v>0</v>
      </c>
      <c r="L1931">
        <v>1700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95</v>
      </c>
      <c r="W1931">
        <v>4750</v>
      </c>
      <c r="X1931">
        <v>24</v>
      </c>
      <c r="Y1931">
        <v>3050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</row>
    <row r="1932" spans="1:57" x14ac:dyDescent="0.3">
      <c r="A1932" s="22">
        <v>45751</v>
      </c>
      <c r="B1932">
        <v>127</v>
      </c>
      <c r="C1932" t="s">
        <v>56</v>
      </c>
      <c r="D1932">
        <v>3415</v>
      </c>
      <c r="E1932" t="s">
        <v>110</v>
      </c>
      <c r="F1932">
        <v>100596</v>
      </c>
      <c r="G1932" s="1">
        <v>45681.620138888888</v>
      </c>
      <c r="H1932">
        <v>0</v>
      </c>
      <c r="I1932">
        <v>0</v>
      </c>
      <c r="J1932">
        <v>0</v>
      </c>
      <c r="K1932">
        <v>0</v>
      </c>
      <c r="L1932">
        <v>11000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286</v>
      </c>
      <c r="W1932">
        <v>14850</v>
      </c>
      <c r="X1932">
        <v>39</v>
      </c>
      <c r="Y1932">
        <v>3850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</row>
    <row r="1933" spans="1:57" x14ac:dyDescent="0.3">
      <c r="A1933" s="22">
        <v>45751</v>
      </c>
      <c r="B1933">
        <v>147</v>
      </c>
      <c r="C1933" t="s">
        <v>156</v>
      </c>
      <c r="D1933">
        <v>472401</v>
      </c>
      <c r="E1933" t="s">
        <v>1325</v>
      </c>
      <c r="F1933">
        <v>101894</v>
      </c>
      <c r="G1933" s="1">
        <v>45748.130555555559</v>
      </c>
      <c r="H1933">
        <v>0</v>
      </c>
      <c r="I1933">
        <v>0</v>
      </c>
      <c r="J1933">
        <v>0</v>
      </c>
      <c r="K1933">
        <v>0</v>
      </c>
      <c r="L1933">
        <v>50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50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</row>
    <row r="1934" spans="1:57" x14ac:dyDescent="0.3">
      <c r="A1934" s="22">
        <v>45751</v>
      </c>
      <c r="B1934">
        <v>122</v>
      </c>
      <c r="C1934" t="s">
        <v>58</v>
      </c>
      <c r="D1934">
        <v>7514</v>
      </c>
      <c r="E1934" t="s">
        <v>225</v>
      </c>
      <c r="F1934">
        <v>101311</v>
      </c>
      <c r="G1934" s="1">
        <v>45716.969444444447</v>
      </c>
      <c r="H1934">
        <v>0</v>
      </c>
      <c r="I1934">
        <v>0</v>
      </c>
      <c r="J1934">
        <v>0</v>
      </c>
      <c r="K1934">
        <v>0</v>
      </c>
      <c r="L1934">
        <v>16100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577</v>
      </c>
      <c r="W1934">
        <v>31300</v>
      </c>
      <c r="X1934">
        <v>119</v>
      </c>
      <c r="Y1934">
        <v>15200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</row>
    <row r="1935" spans="1:57" x14ac:dyDescent="0.3">
      <c r="A1935" s="22">
        <v>45751</v>
      </c>
      <c r="B1935">
        <v>122</v>
      </c>
      <c r="C1935" t="s">
        <v>58</v>
      </c>
      <c r="D1935">
        <v>346</v>
      </c>
      <c r="E1935" t="s">
        <v>113</v>
      </c>
      <c r="F1935">
        <v>100014</v>
      </c>
      <c r="G1935" s="1">
        <v>45676.605555555558</v>
      </c>
      <c r="H1935">
        <v>0</v>
      </c>
      <c r="I1935">
        <v>0</v>
      </c>
      <c r="J1935">
        <v>0</v>
      </c>
      <c r="K1935">
        <v>0</v>
      </c>
      <c r="L1935">
        <v>5100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178</v>
      </c>
      <c r="W1935">
        <v>8900</v>
      </c>
      <c r="X1935">
        <v>29</v>
      </c>
      <c r="Y1935">
        <v>3800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</row>
    <row r="1936" spans="1:57" x14ac:dyDescent="0.3">
      <c r="A1936" s="22">
        <v>45751</v>
      </c>
      <c r="B1936">
        <v>146</v>
      </c>
      <c r="C1936" t="s">
        <v>79</v>
      </c>
      <c r="D1936">
        <v>25947</v>
      </c>
      <c r="E1936" t="s">
        <v>433</v>
      </c>
      <c r="F1936">
        <v>101585</v>
      </c>
      <c r="G1936" s="1">
        <v>45735.258333333331</v>
      </c>
      <c r="H1936">
        <v>0</v>
      </c>
      <c r="I1936">
        <v>0</v>
      </c>
      <c r="J1936">
        <v>0</v>
      </c>
      <c r="K1936">
        <v>0</v>
      </c>
      <c r="L1936">
        <v>4150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110</v>
      </c>
      <c r="W1936">
        <v>6350</v>
      </c>
      <c r="X1936">
        <v>16</v>
      </c>
      <c r="Y1936">
        <v>2200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</row>
    <row r="1937" spans="1:57" x14ac:dyDescent="0.3">
      <c r="A1937" s="22">
        <v>45751</v>
      </c>
      <c r="B1937">
        <v>137</v>
      </c>
      <c r="C1937" t="s">
        <v>117</v>
      </c>
      <c r="D1937">
        <v>7518</v>
      </c>
      <c r="E1937" t="s">
        <v>118</v>
      </c>
      <c r="F1937">
        <v>101267</v>
      </c>
      <c r="G1937" s="1">
        <v>45714.786111111112</v>
      </c>
      <c r="H1937">
        <v>0</v>
      </c>
      <c r="I1937">
        <v>0</v>
      </c>
      <c r="J1937">
        <v>0</v>
      </c>
      <c r="K1937">
        <v>0</v>
      </c>
      <c r="L1937">
        <v>950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43</v>
      </c>
      <c r="W1937">
        <v>2650</v>
      </c>
      <c r="X1937">
        <v>14</v>
      </c>
      <c r="Y1937">
        <v>1700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</row>
    <row r="1938" spans="1:57" x14ac:dyDescent="0.3">
      <c r="A1938" s="22">
        <v>45751</v>
      </c>
      <c r="B1938">
        <v>142</v>
      </c>
      <c r="C1938" t="s">
        <v>64</v>
      </c>
      <c r="D1938">
        <v>67905</v>
      </c>
      <c r="E1938" t="s">
        <v>282</v>
      </c>
      <c r="F1938">
        <v>101362</v>
      </c>
      <c r="G1938" s="1">
        <v>45722.946527777778</v>
      </c>
      <c r="H1938">
        <v>0</v>
      </c>
      <c r="I1938">
        <v>0</v>
      </c>
      <c r="J1938">
        <v>0</v>
      </c>
      <c r="K1938">
        <v>0</v>
      </c>
      <c r="L1938">
        <v>1200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31</v>
      </c>
      <c r="W1938">
        <v>1550</v>
      </c>
      <c r="X1938">
        <v>7</v>
      </c>
      <c r="Y1938">
        <v>350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</row>
    <row r="1939" spans="1:57" x14ac:dyDescent="0.3">
      <c r="A1939" s="22">
        <v>45751</v>
      </c>
      <c r="B1939">
        <v>141</v>
      </c>
      <c r="C1939" t="s">
        <v>123</v>
      </c>
      <c r="D1939">
        <v>545095</v>
      </c>
      <c r="E1939" t="s">
        <v>4267</v>
      </c>
      <c r="F1939">
        <v>101908</v>
      </c>
      <c r="G1939" s="1">
        <v>45750.336111111108</v>
      </c>
      <c r="H1939">
        <v>0</v>
      </c>
      <c r="I1939">
        <v>0</v>
      </c>
      <c r="J1939">
        <v>0</v>
      </c>
      <c r="K1939">
        <v>0</v>
      </c>
      <c r="L1939">
        <v>1400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60</v>
      </c>
      <c r="W1939">
        <v>3000</v>
      </c>
      <c r="X1939">
        <v>14</v>
      </c>
      <c r="Y1939">
        <v>1600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</row>
    <row r="1940" spans="1:57" x14ac:dyDescent="0.3">
      <c r="A1940" s="22">
        <v>45751</v>
      </c>
      <c r="B1940">
        <v>145</v>
      </c>
      <c r="C1940" t="s">
        <v>154</v>
      </c>
      <c r="D1940">
        <v>50495</v>
      </c>
      <c r="E1940" t="s">
        <v>331</v>
      </c>
      <c r="F1940">
        <v>101465</v>
      </c>
      <c r="G1940" s="1">
        <v>45728.898611111108</v>
      </c>
      <c r="H1940">
        <v>0</v>
      </c>
      <c r="I1940">
        <v>0</v>
      </c>
      <c r="J1940">
        <v>0</v>
      </c>
      <c r="K1940">
        <v>0</v>
      </c>
      <c r="L1940">
        <v>1100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103</v>
      </c>
      <c r="W1940">
        <v>5150</v>
      </c>
      <c r="X1940">
        <v>35</v>
      </c>
      <c r="Y1940">
        <v>4050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</row>
    <row r="1941" spans="1:57" x14ac:dyDescent="0.3">
      <c r="A1941" s="22">
        <v>45751</v>
      </c>
      <c r="B1941">
        <v>130</v>
      </c>
      <c r="C1941" t="s">
        <v>60</v>
      </c>
      <c r="D1941">
        <v>32065</v>
      </c>
      <c r="E1941" t="s">
        <v>396</v>
      </c>
      <c r="F1941">
        <v>101590</v>
      </c>
      <c r="G1941" s="1">
        <v>45735.265277777777</v>
      </c>
      <c r="H1941">
        <v>0</v>
      </c>
      <c r="I1941">
        <v>0</v>
      </c>
      <c r="J1941">
        <v>0</v>
      </c>
      <c r="K1941">
        <v>0</v>
      </c>
      <c r="L1941">
        <v>1300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29</v>
      </c>
      <c r="W1941">
        <v>1450</v>
      </c>
      <c r="X1941">
        <v>3</v>
      </c>
      <c r="Y1941">
        <v>150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</row>
    <row r="1942" spans="1:57" x14ac:dyDescent="0.3">
      <c r="A1942" s="22">
        <v>45751</v>
      </c>
      <c r="B1942">
        <v>144</v>
      </c>
      <c r="C1942" t="s">
        <v>120</v>
      </c>
      <c r="D1942">
        <v>12612</v>
      </c>
      <c r="E1942" t="s">
        <v>1885</v>
      </c>
      <c r="F1942">
        <v>101680</v>
      </c>
      <c r="G1942" s="1">
        <v>45738.367361111108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9</v>
      </c>
      <c r="W1942">
        <v>650</v>
      </c>
      <c r="X1942">
        <v>3</v>
      </c>
      <c r="Y1942">
        <v>650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</row>
    <row r="1943" spans="1:57" x14ac:dyDescent="0.3">
      <c r="A1943" s="22">
        <v>45751</v>
      </c>
      <c r="B1943">
        <v>145</v>
      </c>
      <c r="C1943" t="s">
        <v>154</v>
      </c>
      <c r="D1943">
        <v>11592</v>
      </c>
      <c r="E1943" t="s">
        <v>332</v>
      </c>
      <c r="F1943">
        <v>101453</v>
      </c>
      <c r="G1943" s="1">
        <v>45728.890277777777</v>
      </c>
      <c r="H1943">
        <v>0</v>
      </c>
      <c r="I1943">
        <v>0</v>
      </c>
      <c r="J1943">
        <v>0</v>
      </c>
      <c r="K1943">
        <v>0</v>
      </c>
      <c r="L1943">
        <v>10800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330</v>
      </c>
      <c r="W1943">
        <v>16500</v>
      </c>
      <c r="X1943">
        <v>60</v>
      </c>
      <c r="Y1943">
        <v>5700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</row>
    <row r="1944" spans="1:57" x14ac:dyDescent="0.3">
      <c r="A1944" s="22">
        <v>45751</v>
      </c>
      <c r="B1944">
        <v>144</v>
      </c>
      <c r="C1944" t="s">
        <v>120</v>
      </c>
      <c r="D1944">
        <v>80202</v>
      </c>
      <c r="E1944" t="s">
        <v>408</v>
      </c>
      <c r="F1944">
        <v>101560</v>
      </c>
      <c r="G1944" s="1">
        <v>45735.520833333336</v>
      </c>
      <c r="H1944">
        <v>0</v>
      </c>
      <c r="I1944">
        <v>0</v>
      </c>
      <c r="J1944">
        <v>0</v>
      </c>
      <c r="K1944">
        <v>0</v>
      </c>
      <c r="L1944">
        <v>2400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119</v>
      </c>
      <c r="W1944">
        <v>6100</v>
      </c>
      <c r="X1944">
        <v>27</v>
      </c>
      <c r="Y1944">
        <v>3700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</row>
    <row r="1945" spans="1:57" x14ac:dyDescent="0.3">
      <c r="A1945" s="22">
        <v>45751</v>
      </c>
      <c r="B1945">
        <v>148</v>
      </c>
      <c r="C1945" t="s">
        <v>256</v>
      </c>
      <c r="D1945">
        <v>917826</v>
      </c>
      <c r="E1945" t="s">
        <v>495</v>
      </c>
      <c r="F1945">
        <v>101882</v>
      </c>
      <c r="G1945" s="1">
        <v>45744.382638888892</v>
      </c>
      <c r="H1945">
        <v>0</v>
      </c>
      <c r="I1945">
        <v>0</v>
      </c>
      <c r="J1945">
        <v>0</v>
      </c>
      <c r="K1945">
        <v>0</v>
      </c>
      <c r="L1945">
        <v>200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64</v>
      </c>
      <c r="W1945">
        <v>3500</v>
      </c>
      <c r="X1945">
        <v>16</v>
      </c>
      <c r="Y1945">
        <v>3300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</row>
    <row r="1946" spans="1:57" x14ac:dyDescent="0.3">
      <c r="A1946" s="22">
        <v>45751</v>
      </c>
      <c r="B1946">
        <v>138</v>
      </c>
      <c r="C1946" t="s">
        <v>70</v>
      </c>
      <c r="D1946">
        <v>91568</v>
      </c>
      <c r="E1946" t="s">
        <v>355</v>
      </c>
      <c r="F1946">
        <v>101507</v>
      </c>
      <c r="G1946" s="1">
        <v>45731.423611111109</v>
      </c>
      <c r="H1946">
        <v>0</v>
      </c>
      <c r="I1946">
        <v>0</v>
      </c>
      <c r="J1946">
        <v>0</v>
      </c>
      <c r="K1946">
        <v>0</v>
      </c>
      <c r="L1946">
        <v>2050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98</v>
      </c>
      <c r="W1946">
        <v>4900</v>
      </c>
      <c r="X1946">
        <v>25</v>
      </c>
      <c r="Y1946">
        <v>2850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</row>
    <row r="1947" spans="1:57" x14ac:dyDescent="0.3">
      <c r="A1947" s="22">
        <v>45751</v>
      </c>
      <c r="B1947">
        <v>132</v>
      </c>
      <c r="C1947" t="s">
        <v>87</v>
      </c>
      <c r="D1947">
        <v>25011</v>
      </c>
      <c r="E1947" t="s">
        <v>377</v>
      </c>
      <c r="F1947">
        <v>101567</v>
      </c>
      <c r="G1947" s="1">
        <v>45734.070833333331</v>
      </c>
      <c r="H1947">
        <v>0</v>
      </c>
      <c r="I1947">
        <v>0</v>
      </c>
      <c r="J1947">
        <v>0</v>
      </c>
      <c r="K1947">
        <v>0</v>
      </c>
      <c r="L1947">
        <v>500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35</v>
      </c>
      <c r="W1947">
        <v>1750</v>
      </c>
      <c r="X1947">
        <v>6</v>
      </c>
      <c r="Y1947">
        <v>1250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</row>
    <row r="1948" spans="1:57" x14ac:dyDescent="0.3">
      <c r="A1948" s="22">
        <v>45751</v>
      </c>
      <c r="B1948">
        <v>139</v>
      </c>
      <c r="C1948" t="s">
        <v>96</v>
      </c>
      <c r="D1948">
        <v>88499</v>
      </c>
      <c r="E1948" t="s">
        <v>389</v>
      </c>
      <c r="F1948">
        <v>101536</v>
      </c>
      <c r="G1948" s="1">
        <v>45734.04791666667</v>
      </c>
      <c r="H1948">
        <v>0</v>
      </c>
      <c r="I1948">
        <v>0</v>
      </c>
      <c r="J1948">
        <v>0</v>
      </c>
      <c r="K1948">
        <v>0</v>
      </c>
      <c r="L1948">
        <v>300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8</v>
      </c>
      <c r="W1948">
        <v>400</v>
      </c>
      <c r="X1948">
        <v>2</v>
      </c>
      <c r="Y1948">
        <v>100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</row>
    <row r="1949" spans="1:57" x14ac:dyDescent="0.3">
      <c r="A1949" s="22">
        <v>45751</v>
      </c>
      <c r="B1949">
        <v>147</v>
      </c>
      <c r="C1949" t="s">
        <v>156</v>
      </c>
      <c r="D1949">
        <v>79287</v>
      </c>
      <c r="E1949" t="s">
        <v>242</v>
      </c>
      <c r="F1949">
        <v>101580</v>
      </c>
      <c r="G1949" s="1">
        <v>45734.46875</v>
      </c>
      <c r="H1949">
        <v>0</v>
      </c>
      <c r="I1949">
        <v>0</v>
      </c>
      <c r="J1949">
        <v>0</v>
      </c>
      <c r="K1949">
        <v>0</v>
      </c>
      <c r="L1949">
        <v>2250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69</v>
      </c>
      <c r="W1949">
        <v>4850</v>
      </c>
      <c r="X1949">
        <v>37</v>
      </c>
      <c r="Y1949">
        <v>2600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</row>
    <row r="1950" spans="1:57" x14ac:dyDescent="0.3">
      <c r="A1950" s="22">
        <v>45751</v>
      </c>
      <c r="B1950">
        <v>127</v>
      </c>
      <c r="C1950" t="s">
        <v>56</v>
      </c>
      <c r="D1950">
        <v>2490</v>
      </c>
      <c r="E1950" t="s">
        <v>171</v>
      </c>
      <c r="F1950">
        <v>100626</v>
      </c>
      <c r="G1950" s="1">
        <v>45681.617361111108</v>
      </c>
      <c r="H1950">
        <v>0</v>
      </c>
      <c r="I1950">
        <v>0</v>
      </c>
      <c r="J1950">
        <v>0</v>
      </c>
      <c r="K1950">
        <v>0</v>
      </c>
      <c r="L1950">
        <v>10050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265</v>
      </c>
      <c r="W1950">
        <v>15650</v>
      </c>
      <c r="X1950">
        <v>54</v>
      </c>
      <c r="Y1950">
        <v>5600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</row>
    <row r="1951" spans="1:57" x14ac:dyDescent="0.3">
      <c r="A1951" s="22">
        <v>45751</v>
      </c>
      <c r="B1951">
        <v>128</v>
      </c>
      <c r="C1951" t="s">
        <v>63</v>
      </c>
      <c r="D1951">
        <v>2494</v>
      </c>
      <c r="E1951" t="s">
        <v>175</v>
      </c>
      <c r="F1951">
        <v>900006</v>
      </c>
      <c r="G1951" s="1">
        <v>45682.601388888892</v>
      </c>
      <c r="H1951">
        <v>0</v>
      </c>
      <c r="I1951">
        <v>0</v>
      </c>
      <c r="J1951">
        <v>0</v>
      </c>
      <c r="K1951">
        <v>0</v>
      </c>
      <c r="L1951">
        <v>4650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438</v>
      </c>
      <c r="W1951">
        <v>23750</v>
      </c>
      <c r="X1951">
        <v>94</v>
      </c>
      <c r="Y1951">
        <v>19100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</row>
    <row r="1952" spans="1:57" x14ac:dyDescent="0.3">
      <c r="A1952" s="22">
        <v>45751</v>
      </c>
      <c r="B1952">
        <v>137</v>
      </c>
      <c r="C1952" t="s">
        <v>117</v>
      </c>
      <c r="D1952">
        <v>881072</v>
      </c>
      <c r="E1952" t="s">
        <v>500</v>
      </c>
      <c r="F1952">
        <v>101792</v>
      </c>
      <c r="G1952" s="1">
        <v>45744.359027777777</v>
      </c>
      <c r="H1952">
        <v>0</v>
      </c>
      <c r="I1952">
        <v>0</v>
      </c>
      <c r="J1952">
        <v>0</v>
      </c>
      <c r="K1952">
        <v>0</v>
      </c>
      <c r="L1952">
        <v>900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18</v>
      </c>
      <c r="W1952">
        <v>900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</row>
    <row r="1953" spans="1:57" x14ac:dyDescent="0.3">
      <c r="A1953" s="22">
        <v>45751</v>
      </c>
      <c r="B1953">
        <v>145</v>
      </c>
      <c r="C1953" t="s">
        <v>154</v>
      </c>
      <c r="D1953">
        <v>581034</v>
      </c>
      <c r="E1953" t="s">
        <v>1980</v>
      </c>
      <c r="F1953">
        <v>101760</v>
      </c>
      <c r="G1953" s="1">
        <v>45749.289583333331</v>
      </c>
      <c r="H1953">
        <v>0</v>
      </c>
      <c r="I1953">
        <v>0</v>
      </c>
      <c r="J1953">
        <v>0</v>
      </c>
      <c r="K1953">
        <v>0</v>
      </c>
      <c r="L1953">
        <v>7400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220</v>
      </c>
      <c r="W1953">
        <v>11100</v>
      </c>
      <c r="X1953">
        <v>39</v>
      </c>
      <c r="Y1953">
        <v>3700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</row>
    <row r="1954" spans="1:57" x14ac:dyDescent="0.3">
      <c r="A1954" s="22">
        <v>45751</v>
      </c>
      <c r="B1954">
        <v>137</v>
      </c>
      <c r="C1954" t="s">
        <v>117</v>
      </c>
      <c r="D1954">
        <v>60836</v>
      </c>
      <c r="E1954" t="s">
        <v>1886</v>
      </c>
      <c r="F1954">
        <v>101794</v>
      </c>
      <c r="G1954" s="1">
        <v>45744.357638888891</v>
      </c>
      <c r="H1954">
        <v>0</v>
      </c>
      <c r="I1954">
        <v>0</v>
      </c>
      <c r="J1954">
        <v>0</v>
      </c>
      <c r="K1954">
        <v>0</v>
      </c>
      <c r="L1954">
        <v>3750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156</v>
      </c>
      <c r="W1954">
        <v>7850</v>
      </c>
      <c r="X1954">
        <v>35</v>
      </c>
      <c r="Y1954">
        <v>4100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</row>
    <row r="1955" spans="1:57" x14ac:dyDescent="0.3">
      <c r="A1955" s="22">
        <v>45751</v>
      </c>
      <c r="B1955">
        <v>147</v>
      </c>
      <c r="C1955" t="s">
        <v>156</v>
      </c>
      <c r="D1955">
        <v>44458</v>
      </c>
      <c r="E1955" t="s">
        <v>455</v>
      </c>
      <c r="F1955">
        <v>101709</v>
      </c>
      <c r="G1955" s="1">
        <v>45738.354861111111</v>
      </c>
      <c r="H1955">
        <v>0</v>
      </c>
      <c r="I1955">
        <v>0</v>
      </c>
      <c r="J1955">
        <v>0</v>
      </c>
      <c r="K1955">
        <v>0</v>
      </c>
      <c r="L1955">
        <v>2350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139</v>
      </c>
      <c r="W1955">
        <v>7600</v>
      </c>
      <c r="X1955">
        <v>35</v>
      </c>
      <c r="Y1955">
        <v>5250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</row>
    <row r="1956" spans="1:57" x14ac:dyDescent="0.3">
      <c r="A1956" s="22">
        <v>45751</v>
      </c>
      <c r="B1956">
        <v>146</v>
      </c>
      <c r="C1956" t="s">
        <v>79</v>
      </c>
      <c r="D1956">
        <v>6569</v>
      </c>
      <c r="E1956" t="s">
        <v>231</v>
      </c>
      <c r="F1956">
        <v>101313</v>
      </c>
      <c r="G1956" s="1">
        <v>45716.970833333333</v>
      </c>
      <c r="H1956">
        <v>0</v>
      </c>
      <c r="I1956">
        <v>0</v>
      </c>
      <c r="J1956">
        <v>0</v>
      </c>
      <c r="K1956">
        <v>0</v>
      </c>
      <c r="L1956">
        <v>1450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20</v>
      </c>
      <c r="W1956">
        <v>1650</v>
      </c>
      <c r="X1956">
        <v>2</v>
      </c>
      <c r="Y1956">
        <v>200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</row>
    <row r="1957" spans="1:57" x14ac:dyDescent="0.3">
      <c r="A1957" s="22">
        <v>45751</v>
      </c>
      <c r="B1957">
        <v>132</v>
      </c>
      <c r="C1957" t="s">
        <v>87</v>
      </c>
      <c r="D1957">
        <v>425</v>
      </c>
      <c r="E1957" t="s">
        <v>1887</v>
      </c>
      <c r="F1957">
        <v>100339</v>
      </c>
      <c r="G1957" s="1">
        <v>45716.26666666667</v>
      </c>
      <c r="H1957">
        <v>0</v>
      </c>
      <c r="I1957">
        <v>0</v>
      </c>
      <c r="J1957">
        <v>0</v>
      </c>
      <c r="K1957">
        <v>0</v>
      </c>
      <c r="L1957">
        <v>800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17</v>
      </c>
      <c r="W1957">
        <v>850</v>
      </c>
      <c r="X1957">
        <v>1</v>
      </c>
      <c r="Y1957">
        <v>50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</row>
    <row r="1958" spans="1:57" x14ac:dyDescent="0.3">
      <c r="A1958" s="22">
        <v>45751</v>
      </c>
      <c r="B1958">
        <v>127</v>
      </c>
      <c r="C1958" t="s">
        <v>56</v>
      </c>
      <c r="D1958">
        <v>1453</v>
      </c>
      <c r="E1958" t="s">
        <v>160</v>
      </c>
      <c r="F1958">
        <v>101252</v>
      </c>
      <c r="G1958" s="1">
        <v>45708.804861111108</v>
      </c>
      <c r="H1958">
        <v>0</v>
      </c>
      <c r="I1958">
        <v>0</v>
      </c>
      <c r="J1958">
        <v>0</v>
      </c>
      <c r="K1958">
        <v>0</v>
      </c>
      <c r="L1958">
        <v>6050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47</v>
      </c>
      <c r="W1958">
        <v>6350</v>
      </c>
      <c r="X1958">
        <v>4</v>
      </c>
      <c r="Y1958">
        <v>300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</row>
    <row r="1959" spans="1:57" x14ac:dyDescent="0.3">
      <c r="A1959" s="22">
        <v>45751</v>
      </c>
      <c r="B1959">
        <v>122</v>
      </c>
      <c r="C1959" t="s">
        <v>58</v>
      </c>
      <c r="D1959">
        <v>92566</v>
      </c>
      <c r="E1959" t="s">
        <v>342</v>
      </c>
      <c r="F1959">
        <v>101481</v>
      </c>
      <c r="G1959" s="1">
        <v>45729.837500000001</v>
      </c>
      <c r="H1959">
        <v>0</v>
      </c>
      <c r="I1959">
        <v>0</v>
      </c>
      <c r="J1959">
        <v>0</v>
      </c>
      <c r="K1959">
        <v>0</v>
      </c>
      <c r="L1959">
        <v>11100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367</v>
      </c>
      <c r="W1959">
        <v>18350</v>
      </c>
      <c r="X1959">
        <v>40</v>
      </c>
      <c r="Y1959">
        <v>7250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</row>
    <row r="1960" spans="1:57" x14ac:dyDescent="0.3">
      <c r="A1960" s="22">
        <v>45751</v>
      </c>
      <c r="B1960">
        <v>143</v>
      </c>
      <c r="C1960" t="s">
        <v>89</v>
      </c>
      <c r="D1960">
        <v>6547</v>
      </c>
      <c r="E1960" t="s">
        <v>228</v>
      </c>
      <c r="F1960">
        <v>101056</v>
      </c>
      <c r="G1960" s="1">
        <v>45708.748611111114</v>
      </c>
      <c r="H1960">
        <v>0</v>
      </c>
      <c r="I1960">
        <v>0</v>
      </c>
      <c r="J1960">
        <v>0</v>
      </c>
      <c r="K1960">
        <v>0</v>
      </c>
      <c r="L1960">
        <v>100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2</v>
      </c>
      <c r="W1960">
        <v>100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</row>
    <row r="1961" spans="1:57" x14ac:dyDescent="0.3">
      <c r="A1961" s="22">
        <v>45751</v>
      </c>
      <c r="B1961">
        <v>148</v>
      </c>
      <c r="C1961" t="s">
        <v>256</v>
      </c>
      <c r="D1961">
        <v>698780</v>
      </c>
      <c r="E1961" t="s">
        <v>498</v>
      </c>
      <c r="F1961">
        <v>101811</v>
      </c>
      <c r="G1961" s="1">
        <v>45744.366666666669</v>
      </c>
      <c r="H1961">
        <v>0</v>
      </c>
      <c r="I1961">
        <v>0</v>
      </c>
      <c r="J1961">
        <v>0</v>
      </c>
      <c r="K1961">
        <v>0</v>
      </c>
      <c r="L1961">
        <v>500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19</v>
      </c>
      <c r="W1961">
        <v>1100</v>
      </c>
      <c r="X1961">
        <v>4</v>
      </c>
      <c r="Y1961">
        <v>600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</row>
    <row r="1962" spans="1:57" x14ac:dyDescent="0.3">
      <c r="A1962" s="22">
        <v>45751</v>
      </c>
      <c r="B1962">
        <v>140</v>
      </c>
      <c r="C1962" t="s">
        <v>158</v>
      </c>
      <c r="D1962">
        <v>1429</v>
      </c>
      <c r="E1962" t="s">
        <v>229</v>
      </c>
      <c r="F1962">
        <v>101294</v>
      </c>
      <c r="G1962" s="1">
        <v>45716.281944444447</v>
      </c>
      <c r="H1962">
        <v>0</v>
      </c>
      <c r="I1962">
        <v>0</v>
      </c>
      <c r="J1962">
        <v>0</v>
      </c>
      <c r="K1962">
        <v>0</v>
      </c>
      <c r="L1962">
        <v>17000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235</v>
      </c>
      <c r="W1962">
        <v>25200</v>
      </c>
      <c r="X1962">
        <v>47</v>
      </c>
      <c r="Y1962">
        <v>8200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</row>
    <row r="1963" spans="1:57" x14ac:dyDescent="0.3">
      <c r="A1963" s="22">
        <v>45751</v>
      </c>
      <c r="B1963">
        <v>142</v>
      </c>
      <c r="C1963" t="s">
        <v>64</v>
      </c>
      <c r="D1963">
        <v>245143</v>
      </c>
      <c r="E1963" t="s">
        <v>2261</v>
      </c>
      <c r="F1963">
        <v>102002</v>
      </c>
      <c r="G1963" s="1">
        <v>45750.337500000001</v>
      </c>
      <c r="H1963">
        <v>0</v>
      </c>
      <c r="I1963">
        <v>0</v>
      </c>
      <c r="J1963">
        <v>0</v>
      </c>
      <c r="K1963">
        <v>0</v>
      </c>
      <c r="L1963">
        <v>7800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224</v>
      </c>
      <c r="W1963">
        <v>12200</v>
      </c>
      <c r="X1963">
        <v>48</v>
      </c>
      <c r="Y1963">
        <v>4400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</row>
    <row r="1964" spans="1:57" x14ac:dyDescent="0.3">
      <c r="A1964" s="22">
        <v>45751</v>
      </c>
      <c r="B1964">
        <v>132</v>
      </c>
      <c r="C1964" t="s">
        <v>87</v>
      </c>
      <c r="D1964">
        <v>74139</v>
      </c>
      <c r="E1964" t="s">
        <v>388</v>
      </c>
      <c r="F1964">
        <v>101604</v>
      </c>
      <c r="G1964" s="1">
        <v>45735.466666666667</v>
      </c>
      <c r="H1964">
        <v>0</v>
      </c>
      <c r="I1964">
        <v>0</v>
      </c>
      <c r="J1964">
        <v>0</v>
      </c>
      <c r="K1964">
        <v>0</v>
      </c>
      <c r="L1964">
        <v>6400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134</v>
      </c>
      <c r="W1964">
        <v>7600</v>
      </c>
      <c r="X1964">
        <v>21</v>
      </c>
      <c r="Y1964">
        <v>1200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</row>
    <row r="1965" spans="1:57" x14ac:dyDescent="0.3">
      <c r="A1965" s="22">
        <v>45751</v>
      </c>
      <c r="B1965">
        <v>135</v>
      </c>
      <c r="C1965" t="s">
        <v>72</v>
      </c>
      <c r="D1965">
        <v>60827</v>
      </c>
      <c r="E1965" t="s">
        <v>317</v>
      </c>
      <c r="F1965">
        <v>101430</v>
      </c>
      <c r="G1965" s="1">
        <v>45727.839583333334</v>
      </c>
      <c r="H1965">
        <v>0</v>
      </c>
      <c r="I1965">
        <v>0</v>
      </c>
      <c r="J1965">
        <v>0</v>
      </c>
      <c r="K1965">
        <v>0</v>
      </c>
      <c r="L1965">
        <v>850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17</v>
      </c>
      <c r="W1965">
        <v>850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 x14ac:dyDescent="0.3">
      <c r="A1966" s="22">
        <v>45751</v>
      </c>
      <c r="B1966">
        <v>127</v>
      </c>
      <c r="C1966" t="s">
        <v>56</v>
      </c>
      <c r="D1966">
        <v>1410</v>
      </c>
      <c r="E1966" t="s">
        <v>136</v>
      </c>
      <c r="F1966">
        <v>101202</v>
      </c>
      <c r="G1966" s="1">
        <v>45688.711111111108</v>
      </c>
      <c r="H1966">
        <v>0</v>
      </c>
      <c r="I1966">
        <v>0</v>
      </c>
      <c r="J1966">
        <v>0</v>
      </c>
      <c r="K1966">
        <v>0</v>
      </c>
      <c r="L1966">
        <v>8150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437</v>
      </c>
      <c r="W1966">
        <v>35650</v>
      </c>
      <c r="X1966">
        <v>97</v>
      </c>
      <c r="Y1966">
        <v>27500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 x14ac:dyDescent="0.3">
      <c r="A1967" s="22">
        <v>45751</v>
      </c>
      <c r="B1967">
        <v>122</v>
      </c>
      <c r="C1967" t="s">
        <v>58</v>
      </c>
      <c r="D1967">
        <v>8577</v>
      </c>
      <c r="E1967" t="s">
        <v>260</v>
      </c>
      <c r="F1967">
        <v>101243</v>
      </c>
      <c r="G1967" s="1">
        <v>45706.822916666664</v>
      </c>
      <c r="H1967">
        <v>0</v>
      </c>
      <c r="I1967">
        <v>0</v>
      </c>
      <c r="J1967">
        <v>0</v>
      </c>
      <c r="K1967">
        <v>0</v>
      </c>
      <c r="L1967">
        <v>1400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24</v>
      </c>
      <c r="W1967">
        <v>1700</v>
      </c>
      <c r="X1967">
        <v>6</v>
      </c>
      <c r="Y1967">
        <v>300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 x14ac:dyDescent="0.3">
      <c r="A1968" s="22">
        <v>45751</v>
      </c>
      <c r="B1968">
        <v>130</v>
      </c>
      <c r="C1968" t="s">
        <v>60</v>
      </c>
      <c r="D1968">
        <v>809346</v>
      </c>
      <c r="E1968" t="s">
        <v>2262</v>
      </c>
      <c r="F1968">
        <v>101905</v>
      </c>
      <c r="G1968" s="1">
        <v>45750.340277777781</v>
      </c>
      <c r="H1968">
        <v>0</v>
      </c>
      <c r="I1968">
        <v>0</v>
      </c>
      <c r="J1968">
        <v>0</v>
      </c>
      <c r="K1968">
        <v>0</v>
      </c>
      <c r="L1968">
        <v>2150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35</v>
      </c>
      <c r="W1968">
        <v>2150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</row>
    <row r="1969" spans="1:57" x14ac:dyDescent="0.3">
      <c r="A1969" s="22">
        <v>45751</v>
      </c>
      <c r="B1969">
        <v>147</v>
      </c>
      <c r="C1969" t="s">
        <v>156</v>
      </c>
      <c r="D1969">
        <v>543224</v>
      </c>
      <c r="E1969" t="s">
        <v>461</v>
      </c>
      <c r="F1969">
        <v>101719</v>
      </c>
      <c r="G1969" s="1">
        <v>45741.975694444445</v>
      </c>
      <c r="H1969">
        <v>0</v>
      </c>
      <c r="I1969">
        <v>0</v>
      </c>
      <c r="J1969">
        <v>0</v>
      </c>
      <c r="K1969">
        <v>0</v>
      </c>
      <c r="L1969">
        <v>50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50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</row>
    <row r="1970" spans="1:57" x14ac:dyDescent="0.3">
      <c r="A1970" s="22">
        <v>45751</v>
      </c>
      <c r="B1970">
        <v>139</v>
      </c>
      <c r="C1970" t="s">
        <v>96</v>
      </c>
      <c r="D1970">
        <v>40434</v>
      </c>
      <c r="E1970" t="s">
        <v>357</v>
      </c>
      <c r="F1970">
        <v>101520</v>
      </c>
      <c r="G1970" s="1">
        <v>45731.429861111108</v>
      </c>
      <c r="H1970">
        <v>0</v>
      </c>
      <c r="I1970">
        <v>0</v>
      </c>
      <c r="J1970">
        <v>0</v>
      </c>
      <c r="K1970">
        <v>0</v>
      </c>
      <c r="L1970">
        <v>-2700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82</v>
      </c>
      <c r="W1970">
        <v>4750</v>
      </c>
      <c r="X1970">
        <v>12</v>
      </c>
      <c r="Y1970">
        <v>7450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</row>
    <row r="1971" spans="1:57" x14ac:dyDescent="0.3">
      <c r="A1971" s="22">
        <v>45751</v>
      </c>
      <c r="B1971">
        <v>132</v>
      </c>
      <c r="C1971" t="s">
        <v>87</v>
      </c>
      <c r="D1971">
        <v>52723</v>
      </c>
      <c r="E1971" t="s">
        <v>379</v>
      </c>
      <c r="F1971">
        <v>101549</v>
      </c>
      <c r="G1971" s="1">
        <v>45734.068055555559</v>
      </c>
      <c r="H1971">
        <v>0</v>
      </c>
      <c r="I1971">
        <v>0</v>
      </c>
      <c r="J1971">
        <v>0</v>
      </c>
      <c r="K1971">
        <v>0</v>
      </c>
      <c r="L1971">
        <v>1100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24</v>
      </c>
      <c r="W1971">
        <v>1200</v>
      </c>
      <c r="X1971">
        <v>2</v>
      </c>
      <c r="Y1971">
        <v>100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</row>
    <row r="1972" spans="1:57" x14ac:dyDescent="0.3">
      <c r="A1972" s="22">
        <v>45751</v>
      </c>
      <c r="B1972">
        <v>143</v>
      </c>
      <c r="C1972" t="s">
        <v>89</v>
      </c>
      <c r="D1972">
        <v>22003</v>
      </c>
      <c r="E1972" t="s">
        <v>368</v>
      </c>
      <c r="F1972">
        <v>101534</v>
      </c>
      <c r="G1972" s="1">
        <v>45731.454861111109</v>
      </c>
      <c r="H1972">
        <v>0</v>
      </c>
      <c r="I1972">
        <v>0</v>
      </c>
      <c r="J1972">
        <v>0</v>
      </c>
      <c r="K1972">
        <v>0</v>
      </c>
      <c r="L1972">
        <v>300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62</v>
      </c>
      <c r="W1972">
        <v>4850</v>
      </c>
      <c r="X1972">
        <v>19</v>
      </c>
      <c r="Y1972">
        <v>4550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 x14ac:dyDescent="0.3">
      <c r="A1973" s="22">
        <v>45751</v>
      </c>
      <c r="B1973">
        <v>143</v>
      </c>
      <c r="C1973" t="s">
        <v>89</v>
      </c>
      <c r="D1973">
        <v>136698</v>
      </c>
      <c r="E1973" t="s">
        <v>510</v>
      </c>
      <c r="F1973">
        <v>101872</v>
      </c>
      <c r="G1973" s="1">
        <v>45745.347916666666</v>
      </c>
      <c r="H1973">
        <v>0</v>
      </c>
      <c r="I1973">
        <v>0</v>
      </c>
      <c r="J1973">
        <v>0</v>
      </c>
      <c r="K1973">
        <v>0</v>
      </c>
      <c r="L1973">
        <v>4650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271</v>
      </c>
      <c r="W1973">
        <v>13550</v>
      </c>
      <c r="X1973">
        <v>68</v>
      </c>
      <c r="Y1973">
        <v>8900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</row>
    <row r="1974" spans="1:57" x14ac:dyDescent="0.3">
      <c r="A1974" s="22">
        <v>45751</v>
      </c>
      <c r="B1974">
        <v>133</v>
      </c>
      <c r="C1974" t="s">
        <v>82</v>
      </c>
      <c r="D1974">
        <v>833013</v>
      </c>
      <c r="E1974" t="s">
        <v>1888</v>
      </c>
      <c r="F1974">
        <v>101947</v>
      </c>
      <c r="G1974" s="1">
        <v>45749.344444444447</v>
      </c>
      <c r="H1974">
        <v>0</v>
      </c>
      <c r="I1974">
        <v>0</v>
      </c>
      <c r="J1974">
        <v>0</v>
      </c>
      <c r="K1974">
        <v>0</v>
      </c>
      <c r="L1974">
        <v>700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14</v>
      </c>
      <c r="W1974">
        <v>700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</row>
    <row r="1975" spans="1:57" x14ac:dyDescent="0.3">
      <c r="A1975" s="22">
        <v>45751</v>
      </c>
      <c r="B1975">
        <v>147</v>
      </c>
      <c r="C1975" t="s">
        <v>156</v>
      </c>
      <c r="D1975">
        <v>20989</v>
      </c>
      <c r="E1975" t="s">
        <v>333</v>
      </c>
      <c r="F1975">
        <v>101441</v>
      </c>
      <c r="G1975" s="1">
        <v>45728.878472222219</v>
      </c>
      <c r="H1975">
        <v>0</v>
      </c>
      <c r="I1975">
        <v>0</v>
      </c>
      <c r="J1975">
        <v>0</v>
      </c>
      <c r="K1975">
        <v>0</v>
      </c>
      <c r="L1975">
        <v>100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16</v>
      </c>
      <c r="W1975">
        <v>800</v>
      </c>
      <c r="X1975">
        <v>5</v>
      </c>
      <c r="Y1975">
        <v>700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</row>
    <row r="1976" spans="1:57" x14ac:dyDescent="0.3">
      <c r="A1976" s="22">
        <v>45751</v>
      </c>
      <c r="B1976">
        <v>116</v>
      </c>
      <c r="C1976" t="s">
        <v>131</v>
      </c>
      <c r="D1976">
        <v>9725</v>
      </c>
      <c r="E1976" t="s">
        <v>250</v>
      </c>
      <c r="F1976">
        <v>9725</v>
      </c>
      <c r="G1976" s="1">
        <v>45682.486805555556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</row>
    <row r="1977" spans="1:57" x14ac:dyDescent="0.3">
      <c r="A1977" s="22">
        <v>45751</v>
      </c>
      <c r="B1977">
        <v>144</v>
      </c>
      <c r="C1977" t="s">
        <v>120</v>
      </c>
      <c r="D1977">
        <v>79331</v>
      </c>
      <c r="E1977" t="s">
        <v>275</v>
      </c>
      <c r="F1977">
        <v>101361</v>
      </c>
      <c r="G1977" s="1">
        <v>45722.944444444445</v>
      </c>
      <c r="H1977">
        <v>0</v>
      </c>
      <c r="I1977">
        <v>0</v>
      </c>
      <c r="J1977">
        <v>0</v>
      </c>
      <c r="K1977">
        <v>0</v>
      </c>
      <c r="L1977">
        <v>50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50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</row>
    <row r="1978" spans="1:57" x14ac:dyDescent="0.3">
      <c r="A1978" s="22">
        <v>45751</v>
      </c>
      <c r="B1978">
        <v>121</v>
      </c>
      <c r="C1978" t="s">
        <v>77</v>
      </c>
      <c r="D1978">
        <v>44518</v>
      </c>
      <c r="E1978" t="s">
        <v>345</v>
      </c>
      <c r="F1978">
        <v>101488</v>
      </c>
      <c r="G1978" s="1">
        <v>45729.841666666667</v>
      </c>
      <c r="H1978">
        <v>0</v>
      </c>
      <c r="I1978">
        <v>0</v>
      </c>
      <c r="J1978">
        <v>0</v>
      </c>
      <c r="K1978">
        <v>0</v>
      </c>
      <c r="L1978">
        <v>2700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122</v>
      </c>
      <c r="W1978">
        <v>6100</v>
      </c>
      <c r="X1978">
        <v>41</v>
      </c>
      <c r="Y1978">
        <v>3400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</row>
    <row r="1979" spans="1:57" x14ac:dyDescent="0.3">
      <c r="A1979" s="22">
        <v>45751</v>
      </c>
      <c r="B1979">
        <v>135</v>
      </c>
      <c r="C1979" t="s">
        <v>72</v>
      </c>
      <c r="D1979">
        <v>89572</v>
      </c>
      <c r="E1979" t="s">
        <v>276</v>
      </c>
      <c r="F1979">
        <v>101394</v>
      </c>
      <c r="G1979" s="1">
        <v>45723.84097222222</v>
      </c>
      <c r="H1979">
        <v>0</v>
      </c>
      <c r="I1979">
        <v>0</v>
      </c>
      <c r="J1979">
        <v>0</v>
      </c>
      <c r="K1979">
        <v>0</v>
      </c>
      <c r="L1979">
        <v>2300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52</v>
      </c>
      <c r="W1979">
        <v>2600</v>
      </c>
      <c r="X1979">
        <v>6</v>
      </c>
      <c r="Y1979">
        <v>300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</row>
    <row r="1980" spans="1:57" x14ac:dyDescent="0.3">
      <c r="A1980" s="22">
        <v>45751</v>
      </c>
      <c r="B1980">
        <v>147</v>
      </c>
      <c r="C1980" t="s">
        <v>156</v>
      </c>
      <c r="D1980">
        <v>69092</v>
      </c>
      <c r="E1980" t="s">
        <v>430</v>
      </c>
      <c r="F1980">
        <v>101629</v>
      </c>
      <c r="G1980" s="1">
        <v>45736.279166666667</v>
      </c>
      <c r="H1980">
        <v>0</v>
      </c>
      <c r="I1980">
        <v>0</v>
      </c>
      <c r="J1980">
        <v>0</v>
      </c>
      <c r="K1980">
        <v>0</v>
      </c>
      <c r="L1980">
        <v>450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14</v>
      </c>
      <c r="W1980">
        <v>700</v>
      </c>
      <c r="X1980">
        <v>5</v>
      </c>
      <c r="Y1980">
        <v>250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</row>
    <row r="1981" spans="1:57" x14ac:dyDescent="0.3">
      <c r="A1981" s="22">
        <v>45751</v>
      </c>
      <c r="B1981">
        <v>138</v>
      </c>
      <c r="C1981" t="s">
        <v>70</v>
      </c>
      <c r="D1981">
        <v>661986</v>
      </c>
      <c r="E1981" t="s">
        <v>508</v>
      </c>
      <c r="F1981">
        <v>101833</v>
      </c>
      <c r="G1981" s="1">
        <v>45745.356249999997</v>
      </c>
      <c r="H1981">
        <v>0</v>
      </c>
      <c r="I1981">
        <v>0</v>
      </c>
      <c r="J1981">
        <v>0</v>
      </c>
      <c r="K1981">
        <v>0</v>
      </c>
      <c r="L1981">
        <v>1600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39</v>
      </c>
      <c r="W1981">
        <v>1950</v>
      </c>
      <c r="X1981">
        <v>7</v>
      </c>
      <c r="Y1981">
        <v>350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</row>
    <row r="1982" spans="1:57" x14ac:dyDescent="0.3">
      <c r="A1982" s="22">
        <v>45751</v>
      </c>
      <c r="B1982">
        <v>145</v>
      </c>
      <c r="C1982" t="s">
        <v>154</v>
      </c>
      <c r="D1982">
        <v>90601</v>
      </c>
      <c r="E1982" t="s">
        <v>334</v>
      </c>
      <c r="F1982">
        <v>101459</v>
      </c>
      <c r="G1982" s="1">
        <v>45728.894444444442</v>
      </c>
      <c r="H1982">
        <v>0</v>
      </c>
      <c r="I1982">
        <v>0</v>
      </c>
      <c r="J1982">
        <v>0</v>
      </c>
      <c r="K1982">
        <v>0</v>
      </c>
      <c r="L1982">
        <v>16100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496</v>
      </c>
      <c r="W1982">
        <v>26800</v>
      </c>
      <c r="X1982">
        <v>90</v>
      </c>
      <c r="Y1982">
        <v>10700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</row>
    <row r="1983" spans="1:57" x14ac:dyDescent="0.3">
      <c r="A1983" s="22">
        <v>45751</v>
      </c>
      <c r="B1983">
        <v>138</v>
      </c>
      <c r="C1983" t="s">
        <v>70</v>
      </c>
      <c r="D1983">
        <v>84457</v>
      </c>
      <c r="E1983" t="s">
        <v>391</v>
      </c>
      <c r="F1983">
        <v>101544</v>
      </c>
      <c r="G1983" s="1">
        <v>45734.055555555555</v>
      </c>
      <c r="H1983">
        <v>0</v>
      </c>
      <c r="I1983">
        <v>0</v>
      </c>
      <c r="J1983">
        <v>0</v>
      </c>
      <c r="K1983">
        <v>0</v>
      </c>
      <c r="L1983">
        <v>13500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465</v>
      </c>
      <c r="W1983">
        <v>23350</v>
      </c>
      <c r="X1983">
        <v>93</v>
      </c>
      <c r="Y1983">
        <v>9850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</row>
    <row r="1984" spans="1:57" x14ac:dyDescent="0.3">
      <c r="A1984" s="22">
        <v>45751</v>
      </c>
      <c r="B1984">
        <v>146</v>
      </c>
      <c r="C1984" t="s">
        <v>79</v>
      </c>
      <c r="D1984">
        <v>4584</v>
      </c>
      <c r="E1984" t="s">
        <v>234</v>
      </c>
      <c r="F1984">
        <v>101316</v>
      </c>
      <c r="G1984" s="1">
        <v>45716.95</v>
      </c>
      <c r="H1984">
        <v>0</v>
      </c>
      <c r="I1984">
        <v>0</v>
      </c>
      <c r="J1984">
        <v>0</v>
      </c>
      <c r="K1984">
        <v>0</v>
      </c>
      <c r="L1984">
        <v>1400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88</v>
      </c>
      <c r="W1984">
        <v>5900</v>
      </c>
      <c r="X1984">
        <v>7</v>
      </c>
      <c r="Y1984">
        <v>4500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</row>
    <row r="1985" spans="1:57" x14ac:dyDescent="0.3">
      <c r="A1985" s="22">
        <v>45751</v>
      </c>
      <c r="B1985">
        <v>432</v>
      </c>
      <c r="C1985" t="s">
        <v>146</v>
      </c>
      <c r="D1985">
        <v>6637</v>
      </c>
      <c r="E1985" t="s">
        <v>235</v>
      </c>
      <c r="F1985">
        <v>101297</v>
      </c>
      <c r="G1985" s="1">
        <v>45716.28125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38</v>
      </c>
      <c r="W1985">
        <v>1900</v>
      </c>
      <c r="X1985">
        <v>9</v>
      </c>
      <c r="Y1985">
        <v>1900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</row>
    <row r="1986" spans="1:57" x14ac:dyDescent="0.3">
      <c r="A1986" s="22">
        <v>45751</v>
      </c>
      <c r="B1986">
        <v>139</v>
      </c>
      <c r="C1986" t="s">
        <v>96</v>
      </c>
      <c r="D1986">
        <v>423382</v>
      </c>
      <c r="E1986" t="s">
        <v>460</v>
      </c>
      <c r="F1986">
        <v>101723</v>
      </c>
      <c r="G1986" s="1">
        <v>45741.977083333331</v>
      </c>
      <c r="H1986">
        <v>0</v>
      </c>
      <c r="I1986">
        <v>0</v>
      </c>
      <c r="J1986">
        <v>0</v>
      </c>
      <c r="K1986">
        <v>0</v>
      </c>
      <c r="L1986">
        <v>400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16</v>
      </c>
      <c r="W1986">
        <v>800</v>
      </c>
      <c r="X1986">
        <v>5</v>
      </c>
      <c r="Y1986">
        <v>400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</row>
    <row r="1987" spans="1:57" x14ac:dyDescent="0.3">
      <c r="A1987" s="22">
        <v>45751</v>
      </c>
      <c r="B1987">
        <v>148</v>
      </c>
      <c r="C1987" t="s">
        <v>256</v>
      </c>
      <c r="D1987">
        <v>838107</v>
      </c>
      <c r="E1987" t="s">
        <v>4268</v>
      </c>
      <c r="F1987">
        <v>102018</v>
      </c>
      <c r="G1987" s="1">
        <v>45750.500694444447</v>
      </c>
      <c r="H1987">
        <v>0</v>
      </c>
      <c r="I1987">
        <v>0</v>
      </c>
      <c r="J1987">
        <v>0</v>
      </c>
      <c r="K1987">
        <v>0</v>
      </c>
      <c r="L1987">
        <v>2050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15</v>
      </c>
      <c r="W1987">
        <v>2350</v>
      </c>
      <c r="X1987">
        <v>2</v>
      </c>
      <c r="Y1987">
        <v>300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</row>
    <row r="1988" spans="1:57" x14ac:dyDescent="0.3">
      <c r="A1988" s="22">
        <v>45751</v>
      </c>
      <c r="B1988">
        <v>143</v>
      </c>
      <c r="C1988" t="s">
        <v>89</v>
      </c>
      <c r="D1988">
        <v>85458</v>
      </c>
      <c r="E1988" t="s">
        <v>451</v>
      </c>
      <c r="F1988">
        <v>101695</v>
      </c>
      <c r="G1988" s="1">
        <v>45737.289583333331</v>
      </c>
      <c r="H1988">
        <v>0</v>
      </c>
      <c r="I1988">
        <v>0</v>
      </c>
      <c r="J1988">
        <v>0</v>
      </c>
      <c r="K1988">
        <v>0</v>
      </c>
      <c r="L1988">
        <v>3200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67</v>
      </c>
      <c r="W1988">
        <v>3350</v>
      </c>
      <c r="X1988">
        <v>3</v>
      </c>
      <c r="Y1988">
        <v>150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</row>
    <row r="1989" spans="1:57" x14ac:dyDescent="0.3">
      <c r="A1989" s="22">
        <v>45751</v>
      </c>
      <c r="B1989">
        <v>127</v>
      </c>
      <c r="C1989" t="s">
        <v>56</v>
      </c>
      <c r="D1989">
        <v>9682</v>
      </c>
      <c r="E1989" t="s">
        <v>192</v>
      </c>
      <c r="F1989">
        <v>100128</v>
      </c>
      <c r="G1989" s="1">
        <v>45681.74722222222</v>
      </c>
      <c r="H1989">
        <v>0</v>
      </c>
      <c r="I1989">
        <v>0</v>
      </c>
      <c r="J1989">
        <v>0</v>
      </c>
      <c r="K1989">
        <v>0</v>
      </c>
      <c r="L1989">
        <v>32950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808</v>
      </c>
      <c r="W1989">
        <v>41000</v>
      </c>
      <c r="X1989">
        <v>72</v>
      </c>
      <c r="Y1989">
        <v>8050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</row>
    <row r="1990" spans="1:57" x14ac:dyDescent="0.3">
      <c r="A1990" s="22">
        <v>45751</v>
      </c>
      <c r="B1990">
        <v>147</v>
      </c>
      <c r="C1990" t="s">
        <v>156</v>
      </c>
      <c r="D1990">
        <v>42458</v>
      </c>
      <c r="E1990" t="s">
        <v>141</v>
      </c>
      <c r="F1990">
        <v>101579</v>
      </c>
      <c r="G1990" s="1">
        <v>45734.468055555553</v>
      </c>
      <c r="H1990">
        <v>0</v>
      </c>
      <c r="I1990">
        <v>0</v>
      </c>
      <c r="J1990">
        <v>0</v>
      </c>
      <c r="K1990">
        <v>0</v>
      </c>
      <c r="L1990">
        <v>6800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90</v>
      </c>
      <c r="W1990">
        <v>6800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</row>
    <row r="1991" spans="1:57" x14ac:dyDescent="0.3">
      <c r="A1991" s="22">
        <v>45751</v>
      </c>
      <c r="B1991">
        <v>132</v>
      </c>
      <c r="C1991" t="s">
        <v>87</v>
      </c>
      <c r="D1991">
        <v>39360</v>
      </c>
      <c r="E1991" t="s">
        <v>318</v>
      </c>
      <c r="F1991">
        <v>101413</v>
      </c>
      <c r="G1991" s="1">
        <v>45726.785416666666</v>
      </c>
      <c r="H1991">
        <v>0</v>
      </c>
      <c r="I1991">
        <v>0</v>
      </c>
      <c r="J1991">
        <v>0</v>
      </c>
      <c r="K1991">
        <v>0</v>
      </c>
      <c r="L1991">
        <v>-7450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225</v>
      </c>
      <c r="W1991">
        <v>11350</v>
      </c>
      <c r="X1991">
        <v>50</v>
      </c>
      <c r="Y1991">
        <v>18800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</row>
    <row r="1992" spans="1:57" x14ac:dyDescent="0.3">
      <c r="A1992" s="22">
        <v>45751</v>
      </c>
      <c r="B1992">
        <v>147</v>
      </c>
      <c r="C1992" t="s">
        <v>156</v>
      </c>
      <c r="D1992">
        <v>448</v>
      </c>
      <c r="E1992" t="s">
        <v>343</v>
      </c>
      <c r="F1992">
        <v>100437</v>
      </c>
      <c r="G1992" s="1">
        <v>45728.875694444447</v>
      </c>
      <c r="H1992">
        <v>0</v>
      </c>
      <c r="I1992">
        <v>0</v>
      </c>
      <c r="J1992">
        <v>0</v>
      </c>
      <c r="K1992">
        <v>0</v>
      </c>
      <c r="L1992">
        <v>6200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80</v>
      </c>
      <c r="W1992">
        <v>9550</v>
      </c>
      <c r="X1992">
        <v>13</v>
      </c>
      <c r="Y1992">
        <v>3350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</row>
    <row r="1993" spans="1:57" x14ac:dyDescent="0.3">
      <c r="A1993" s="22">
        <v>45751</v>
      </c>
      <c r="B1993">
        <v>143</v>
      </c>
      <c r="C1993" t="s">
        <v>89</v>
      </c>
      <c r="D1993">
        <v>7618</v>
      </c>
      <c r="E1993" t="s">
        <v>176</v>
      </c>
      <c r="F1993">
        <v>100716</v>
      </c>
      <c r="G1993" s="1">
        <v>45708.759027777778</v>
      </c>
      <c r="H1993">
        <v>0</v>
      </c>
      <c r="I1993">
        <v>0</v>
      </c>
      <c r="J1993">
        <v>0</v>
      </c>
      <c r="K1993">
        <v>0</v>
      </c>
      <c r="L1993">
        <v>9100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252</v>
      </c>
      <c r="W1993">
        <v>13150</v>
      </c>
      <c r="X1993">
        <v>30</v>
      </c>
      <c r="Y1993">
        <v>3850</v>
      </c>
      <c r="Z1993">
        <v>4</v>
      </c>
      <c r="AA1993">
        <v>200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</row>
    <row r="1994" spans="1:57" x14ac:dyDescent="0.3">
      <c r="A1994" s="22">
        <v>45751</v>
      </c>
      <c r="B1994">
        <v>121</v>
      </c>
      <c r="C1994" t="s">
        <v>77</v>
      </c>
      <c r="D1994">
        <v>48577</v>
      </c>
      <c r="E1994" t="s">
        <v>344</v>
      </c>
      <c r="F1994">
        <v>101499</v>
      </c>
      <c r="G1994" s="1">
        <v>45730.44027777778</v>
      </c>
      <c r="H1994">
        <v>0</v>
      </c>
      <c r="I1994">
        <v>0</v>
      </c>
      <c r="J1994">
        <v>0</v>
      </c>
      <c r="K1994">
        <v>0</v>
      </c>
      <c r="L1994">
        <v>17200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460</v>
      </c>
      <c r="W1994">
        <v>24900</v>
      </c>
      <c r="X1994">
        <v>93</v>
      </c>
      <c r="Y1994">
        <v>7700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</row>
    <row r="1995" spans="1:57" x14ac:dyDescent="0.3">
      <c r="A1995" s="22">
        <v>45751</v>
      </c>
      <c r="B1995">
        <v>137</v>
      </c>
      <c r="C1995" t="s">
        <v>117</v>
      </c>
      <c r="D1995">
        <v>852423</v>
      </c>
      <c r="E1995" t="s">
        <v>499</v>
      </c>
      <c r="F1995">
        <v>101791</v>
      </c>
      <c r="G1995" s="1">
        <v>45744.359722222223</v>
      </c>
      <c r="H1995">
        <v>0</v>
      </c>
      <c r="I1995">
        <v>0</v>
      </c>
      <c r="J1995">
        <v>0</v>
      </c>
      <c r="K1995">
        <v>0</v>
      </c>
      <c r="L1995">
        <v>250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16</v>
      </c>
      <c r="W1995">
        <v>800</v>
      </c>
      <c r="X1995">
        <v>2</v>
      </c>
      <c r="Y1995">
        <v>550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</row>
    <row r="1996" spans="1:57" x14ac:dyDescent="0.3">
      <c r="A1996" s="22">
        <v>45751</v>
      </c>
      <c r="B1996">
        <v>137</v>
      </c>
      <c r="C1996" t="s">
        <v>117</v>
      </c>
      <c r="D1996">
        <v>47557</v>
      </c>
      <c r="E1996" t="s">
        <v>444</v>
      </c>
      <c r="F1996">
        <v>101671</v>
      </c>
      <c r="G1996" s="1">
        <v>45737.306944444441</v>
      </c>
      <c r="H1996">
        <v>0</v>
      </c>
      <c r="I1996">
        <v>0</v>
      </c>
      <c r="J1996">
        <v>0</v>
      </c>
      <c r="K1996">
        <v>0</v>
      </c>
      <c r="L1996">
        <v>900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38</v>
      </c>
      <c r="W1996">
        <v>1900</v>
      </c>
      <c r="X1996">
        <v>11</v>
      </c>
      <c r="Y1996">
        <v>1000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</row>
    <row r="1997" spans="1:57" x14ac:dyDescent="0.3">
      <c r="A1997" s="22">
        <v>45751</v>
      </c>
      <c r="B1997">
        <v>127</v>
      </c>
      <c r="C1997" t="s">
        <v>56</v>
      </c>
      <c r="D1997">
        <v>155079</v>
      </c>
      <c r="E1997" t="s">
        <v>2264</v>
      </c>
      <c r="F1997">
        <v>101934</v>
      </c>
      <c r="G1997" s="1">
        <v>45749.345833333333</v>
      </c>
      <c r="H1997">
        <v>0</v>
      </c>
      <c r="I1997">
        <v>0</v>
      </c>
      <c r="J1997">
        <v>0</v>
      </c>
      <c r="K1997">
        <v>0</v>
      </c>
      <c r="L1997">
        <v>3150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45</v>
      </c>
      <c r="W1997">
        <v>3200</v>
      </c>
      <c r="X1997">
        <v>1</v>
      </c>
      <c r="Y1997">
        <v>50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</row>
    <row r="1998" spans="1:57" x14ac:dyDescent="0.3">
      <c r="A1998" s="22">
        <v>45751</v>
      </c>
      <c r="B1998">
        <v>143</v>
      </c>
      <c r="C1998" t="s">
        <v>89</v>
      </c>
      <c r="D1998">
        <v>853442</v>
      </c>
      <c r="E1998" t="s">
        <v>514</v>
      </c>
      <c r="F1998">
        <v>101869</v>
      </c>
      <c r="G1998" s="1">
        <v>45745.349305555559</v>
      </c>
      <c r="H1998">
        <v>0</v>
      </c>
      <c r="I1998">
        <v>0</v>
      </c>
      <c r="J1998">
        <v>0</v>
      </c>
      <c r="K1998">
        <v>0</v>
      </c>
      <c r="L1998">
        <v>1550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36</v>
      </c>
      <c r="W1998">
        <v>1800</v>
      </c>
      <c r="X1998">
        <v>5</v>
      </c>
      <c r="Y1998">
        <v>250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</row>
    <row r="1999" spans="1:57" x14ac:dyDescent="0.3">
      <c r="A1999" s="22">
        <v>45752</v>
      </c>
      <c r="B1999">
        <v>122</v>
      </c>
      <c r="C1999" t="s">
        <v>58</v>
      </c>
      <c r="D1999">
        <v>529</v>
      </c>
      <c r="E1999" t="s">
        <v>75</v>
      </c>
      <c r="F1999">
        <v>100033</v>
      </c>
      <c r="G1999" s="1">
        <v>45676.611111111109</v>
      </c>
      <c r="H1999">
        <v>0</v>
      </c>
      <c r="I1999">
        <v>0</v>
      </c>
      <c r="J1999">
        <v>0</v>
      </c>
      <c r="K1999">
        <v>0</v>
      </c>
      <c r="L1999">
        <v>15600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274</v>
      </c>
      <c r="W1999">
        <v>24700</v>
      </c>
      <c r="X1999">
        <v>58</v>
      </c>
      <c r="Y1999">
        <v>9100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</row>
    <row r="2000" spans="1:57" x14ac:dyDescent="0.3">
      <c r="A2000" s="22">
        <v>45752</v>
      </c>
      <c r="B2000">
        <v>143</v>
      </c>
      <c r="C2000" t="s">
        <v>89</v>
      </c>
      <c r="D2000">
        <v>712207</v>
      </c>
      <c r="E2000" t="s">
        <v>469</v>
      </c>
      <c r="F2000">
        <v>101732</v>
      </c>
      <c r="G2000" s="1">
        <v>45741.986805555556</v>
      </c>
      <c r="H2000">
        <v>0</v>
      </c>
      <c r="I2000">
        <v>0</v>
      </c>
      <c r="J2000">
        <v>0</v>
      </c>
      <c r="K2000">
        <v>0</v>
      </c>
      <c r="L2000">
        <v>7500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205</v>
      </c>
      <c r="W2000">
        <v>11200</v>
      </c>
      <c r="X2000">
        <v>29</v>
      </c>
      <c r="Y2000">
        <v>3700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</row>
    <row r="2001" spans="1:57" x14ac:dyDescent="0.3">
      <c r="A2001" s="22">
        <v>45752</v>
      </c>
      <c r="B2001">
        <v>130</v>
      </c>
      <c r="C2001" t="s">
        <v>60</v>
      </c>
      <c r="D2001">
        <v>512532</v>
      </c>
      <c r="E2001" t="s">
        <v>462</v>
      </c>
      <c r="F2001">
        <v>101729</v>
      </c>
      <c r="G2001" s="1">
        <v>45741.980555555558</v>
      </c>
      <c r="H2001">
        <v>0</v>
      </c>
      <c r="I2001">
        <v>0</v>
      </c>
      <c r="J2001">
        <v>0</v>
      </c>
      <c r="K2001">
        <v>0</v>
      </c>
      <c r="L2001">
        <v>7300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131</v>
      </c>
      <c r="W2001">
        <v>7850</v>
      </c>
      <c r="X2001">
        <v>9</v>
      </c>
      <c r="Y2001">
        <v>550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</row>
    <row r="2002" spans="1:57" x14ac:dyDescent="0.3">
      <c r="A2002" s="22">
        <v>45752</v>
      </c>
      <c r="B2002">
        <v>147</v>
      </c>
      <c r="C2002" t="s">
        <v>156</v>
      </c>
      <c r="D2002">
        <v>89630</v>
      </c>
      <c r="E2002" t="s">
        <v>319</v>
      </c>
      <c r="F2002">
        <v>101384</v>
      </c>
      <c r="G2002" s="1">
        <v>45728.311805555553</v>
      </c>
      <c r="H2002">
        <v>0</v>
      </c>
      <c r="I2002">
        <v>0</v>
      </c>
      <c r="J2002">
        <v>0</v>
      </c>
      <c r="K2002">
        <v>0</v>
      </c>
      <c r="L2002">
        <v>7800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57</v>
      </c>
      <c r="W2002">
        <v>9400</v>
      </c>
      <c r="X2002">
        <v>8</v>
      </c>
      <c r="Y2002">
        <v>1600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</row>
    <row r="2003" spans="1:57" x14ac:dyDescent="0.3">
      <c r="A2003" s="22">
        <v>45752</v>
      </c>
      <c r="B2003">
        <v>127</v>
      </c>
      <c r="C2003" t="s">
        <v>56</v>
      </c>
      <c r="D2003">
        <v>73244</v>
      </c>
      <c r="E2003" t="s">
        <v>277</v>
      </c>
      <c r="F2003">
        <v>101392</v>
      </c>
      <c r="G2003" s="1">
        <v>45723.837500000001</v>
      </c>
      <c r="H2003">
        <v>0</v>
      </c>
      <c r="I2003">
        <v>0</v>
      </c>
      <c r="J2003">
        <v>0</v>
      </c>
      <c r="K2003">
        <v>0</v>
      </c>
      <c r="L2003">
        <v>1600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44</v>
      </c>
      <c r="W2003">
        <v>2200</v>
      </c>
      <c r="X2003">
        <v>12</v>
      </c>
      <c r="Y2003">
        <v>600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</row>
    <row r="2004" spans="1:57" x14ac:dyDescent="0.3">
      <c r="A2004" s="22">
        <v>45752</v>
      </c>
      <c r="B2004">
        <v>122</v>
      </c>
      <c r="C2004" t="s">
        <v>58</v>
      </c>
      <c r="D2004">
        <v>1535</v>
      </c>
      <c r="E2004" t="s">
        <v>59</v>
      </c>
      <c r="F2004">
        <v>101229</v>
      </c>
      <c r="G2004" s="1">
        <v>45700.238888888889</v>
      </c>
      <c r="H2004">
        <v>0</v>
      </c>
      <c r="I2004">
        <v>0</v>
      </c>
      <c r="J2004">
        <v>0</v>
      </c>
      <c r="K2004">
        <v>0</v>
      </c>
      <c r="L2004">
        <v>2750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70</v>
      </c>
      <c r="W2004">
        <v>3500</v>
      </c>
      <c r="X2004">
        <v>15</v>
      </c>
      <c r="Y2004">
        <v>750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</row>
    <row r="2005" spans="1:57" x14ac:dyDescent="0.3">
      <c r="A2005" s="22">
        <v>45752</v>
      </c>
      <c r="B2005">
        <v>142</v>
      </c>
      <c r="C2005" t="s">
        <v>64</v>
      </c>
      <c r="D2005">
        <v>5634</v>
      </c>
      <c r="E2005" t="s">
        <v>65</v>
      </c>
      <c r="F2005">
        <v>100370</v>
      </c>
      <c r="G2005" s="1">
        <v>45714.779166666667</v>
      </c>
      <c r="H2005">
        <v>0</v>
      </c>
      <c r="I2005">
        <v>0</v>
      </c>
      <c r="J2005">
        <v>0</v>
      </c>
      <c r="K2005">
        <v>0</v>
      </c>
      <c r="L2005">
        <v>5500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110</v>
      </c>
      <c r="W2005">
        <v>5500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</row>
    <row r="2006" spans="1:57" x14ac:dyDescent="0.3">
      <c r="A2006" s="22">
        <v>45752</v>
      </c>
      <c r="B2006">
        <v>143</v>
      </c>
      <c r="C2006" t="s">
        <v>89</v>
      </c>
      <c r="D2006">
        <v>45574</v>
      </c>
      <c r="E2006" t="s">
        <v>438</v>
      </c>
      <c r="F2006">
        <v>101691</v>
      </c>
      <c r="G2006" s="1">
        <v>45737.300694444442</v>
      </c>
      <c r="H2006">
        <v>0</v>
      </c>
      <c r="I2006">
        <v>0</v>
      </c>
      <c r="J2006">
        <v>0</v>
      </c>
      <c r="K2006">
        <v>0</v>
      </c>
      <c r="L2006">
        <v>50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50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</row>
    <row r="2007" spans="1:57" x14ac:dyDescent="0.3">
      <c r="A2007" s="22">
        <v>45752</v>
      </c>
      <c r="B2007">
        <v>138</v>
      </c>
      <c r="C2007" t="s">
        <v>70</v>
      </c>
      <c r="D2007">
        <v>38404</v>
      </c>
      <c r="E2007" t="s">
        <v>397</v>
      </c>
      <c r="F2007">
        <v>101600</v>
      </c>
      <c r="G2007" s="1">
        <v>45735.27847222222</v>
      </c>
      <c r="H2007">
        <v>0</v>
      </c>
      <c r="I2007">
        <v>0</v>
      </c>
      <c r="J2007">
        <v>0</v>
      </c>
      <c r="K2007">
        <v>0</v>
      </c>
      <c r="L2007">
        <v>1600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39</v>
      </c>
      <c r="W2007">
        <v>1950</v>
      </c>
      <c r="X2007">
        <v>7</v>
      </c>
      <c r="Y2007">
        <v>350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</row>
    <row r="2008" spans="1:57" x14ac:dyDescent="0.3">
      <c r="A2008" s="22">
        <v>45752</v>
      </c>
      <c r="B2008">
        <v>127</v>
      </c>
      <c r="C2008" t="s">
        <v>56</v>
      </c>
      <c r="D2008">
        <v>520</v>
      </c>
      <c r="E2008" t="s">
        <v>68</v>
      </c>
      <c r="F2008">
        <v>101188</v>
      </c>
      <c r="G2008" s="1">
        <v>45681.765277777777</v>
      </c>
      <c r="H2008">
        <v>0</v>
      </c>
      <c r="I2008">
        <v>0</v>
      </c>
      <c r="J2008">
        <v>0</v>
      </c>
      <c r="K2008">
        <v>0</v>
      </c>
      <c r="L2008">
        <v>3300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290</v>
      </c>
      <c r="W2008">
        <v>14700</v>
      </c>
      <c r="X2008">
        <v>51</v>
      </c>
      <c r="Y2008">
        <v>11400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</row>
    <row r="2009" spans="1:57" x14ac:dyDescent="0.3">
      <c r="A2009" s="22">
        <v>45752</v>
      </c>
      <c r="B2009">
        <v>142</v>
      </c>
      <c r="C2009" t="s">
        <v>64</v>
      </c>
      <c r="D2009">
        <v>511490</v>
      </c>
      <c r="E2009" t="s">
        <v>1889</v>
      </c>
      <c r="F2009">
        <v>101926</v>
      </c>
      <c r="G2009" s="1">
        <v>45749.292361111111</v>
      </c>
      <c r="H2009">
        <v>0</v>
      </c>
      <c r="I2009">
        <v>0</v>
      </c>
      <c r="J2009">
        <v>0</v>
      </c>
      <c r="K2009">
        <v>0</v>
      </c>
      <c r="L2009">
        <v>850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31</v>
      </c>
      <c r="W2009">
        <v>1900</v>
      </c>
      <c r="X2009">
        <v>11</v>
      </c>
      <c r="Y2009">
        <v>1050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</row>
    <row r="2010" spans="1:57" x14ac:dyDescent="0.3">
      <c r="A2010" s="22">
        <v>45752</v>
      </c>
      <c r="B2010">
        <v>128</v>
      </c>
      <c r="C2010" t="s">
        <v>63</v>
      </c>
      <c r="D2010">
        <v>4617</v>
      </c>
      <c r="E2010" t="s">
        <v>69</v>
      </c>
      <c r="F2010">
        <v>900014</v>
      </c>
      <c r="G2010" s="1">
        <v>45682.605555555558</v>
      </c>
      <c r="H2010">
        <v>0</v>
      </c>
      <c r="I2010">
        <v>0</v>
      </c>
      <c r="J2010">
        <v>0</v>
      </c>
      <c r="K2010">
        <v>0</v>
      </c>
      <c r="L2010">
        <v>2350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86</v>
      </c>
      <c r="W2010">
        <v>8150</v>
      </c>
      <c r="X2010">
        <v>22</v>
      </c>
      <c r="Y2010">
        <v>5800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</row>
    <row r="2011" spans="1:57" x14ac:dyDescent="0.3">
      <c r="A2011" s="22">
        <v>45752</v>
      </c>
      <c r="B2011">
        <v>121</v>
      </c>
      <c r="C2011" t="s">
        <v>77</v>
      </c>
      <c r="D2011">
        <v>982591</v>
      </c>
      <c r="E2011" t="s">
        <v>1319</v>
      </c>
      <c r="F2011">
        <v>101902</v>
      </c>
      <c r="G2011" s="1">
        <v>45748.136111111111</v>
      </c>
      <c r="H2011">
        <v>0</v>
      </c>
      <c r="I2011">
        <v>0</v>
      </c>
      <c r="J2011">
        <v>0</v>
      </c>
      <c r="K2011">
        <v>0</v>
      </c>
      <c r="L2011">
        <v>400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9</v>
      </c>
      <c r="W2011">
        <v>450</v>
      </c>
      <c r="X2011">
        <v>1</v>
      </c>
      <c r="Y2011">
        <v>50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</row>
    <row r="2012" spans="1:57" x14ac:dyDescent="0.3">
      <c r="A2012" s="22">
        <v>45752</v>
      </c>
      <c r="B2012">
        <v>147</v>
      </c>
      <c r="C2012" t="s">
        <v>156</v>
      </c>
      <c r="D2012">
        <v>543224</v>
      </c>
      <c r="E2012" t="s">
        <v>461</v>
      </c>
      <c r="F2012">
        <v>101719</v>
      </c>
      <c r="G2012" s="1">
        <v>45741.975694444445</v>
      </c>
      <c r="H2012">
        <v>0</v>
      </c>
      <c r="I2012">
        <v>0</v>
      </c>
      <c r="J2012">
        <v>0</v>
      </c>
      <c r="K2012">
        <v>0</v>
      </c>
      <c r="L2012">
        <v>200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4</v>
      </c>
      <c r="W2012">
        <v>200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</row>
    <row r="2013" spans="1:57" x14ac:dyDescent="0.3">
      <c r="A2013" s="22">
        <v>45752</v>
      </c>
      <c r="B2013">
        <v>139</v>
      </c>
      <c r="C2013" t="s">
        <v>96</v>
      </c>
      <c r="D2013">
        <v>40434</v>
      </c>
      <c r="E2013" t="s">
        <v>357</v>
      </c>
      <c r="F2013">
        <v>101520</v>
      </c>
      <c r="G2013" s="1">
        <v>45731.429861111108</v>
      </c>
      <c r="H2013">
        <v>0</v>
      </c>
      <c r="I2013">
        <v>0</v>
      </c>
      <c r="J2013">
        <v>0</v>
      </c>
      <c r="K2013">
        <v>0</v>
      </c>
      <c r="L2013">
        <v>4600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138</v>
      </c>
      <c r="W2013">
        <v>6950</v>
      </c>
      <c r="X2013">
        <v>31</v>
      </c>
      <c r="Y2013">
        <v>2350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</row>
    <row r="2014" spans="1:57" x14ac:dyDescent="0.3">
      <c r="A2014" s="22">
        <v>45752</v>
      </c>
      <c r="B2014">
        <v>143</v>
      </c>
      <c r="C2014" t="s">
        <v>89</v>
      </c>
      <c r="D2014">
        <v>22003</v>
      </c>
      <c r="E2014" t="s">
        <v>368</v>
      </c>
      <c r="F2014">
        <v>101534</v>
      </c>
      <c r="G2014" s="1">
        <v>45731.454861111109</v>
      </c>
      <c r="H2014">
        <v>0</v>
      </c>
      <c r="I2014">
        <v>0</v>
      </c>
      <c r="J2014">
        <v>0</v>
      </c>
      <c r="K2014">
        <v>0</v>
      </c>
      <c r="L2014">
        <v>400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24</v>
      </c>
      <c r="W2014">
        <v>1500</v>
      </c>
      <c r="X2014">
        <v>12</v>
      </c>
      <c r="Y2014">
        <v>1100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</row>
    <row r="2015" spans="1:57" x14ac:dyDescent="0.3">
      <c r="A2015" s="22">
        <v>45752</v>
      </c>
      <c r="B2015">
        <v>132</v>
      </c>
      <c r="C2015" t="s">
        <v>87</v>
      </c>
      <c r="D2015">
        <v>52723</v>
      </c>
      <c r="E2015" t="s">
        <v>379</v>
      </c>
      <c r="F2015">
        <v>101549</v>
      </c>
      <c r="G2015" s="1">
        <v>45734.068055555559</v>
      </c>
      <c r="H2015">
        <v>0</v>
      </c>
      <c r="I2015">
        <v>0</v>
      </c>
      <c r="J2015">
        <v>0</v>
      </c>
      <c r="K2015">
        <v>0</v>
      </c>
      <c r="L2015">
        <v>1150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33</v>
      </c>
      <c r="W2015">
        <v>1700</v>
      </c>
      <c r="X2015">
        <v>10</v>
      </c>
      <c r="Y2015">
        <v>550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</row>
    <row r="2016" spans="1:57" x14ac:dyDescent="0.3">
      <c r="A2016" s="22">
        <v>45752</v>
      </c>
      <c r="B2016">
        <v>133</v>
      </c>
      <c r="C2016" t="s">
        <v>82</v>
      </c>
      <c r="D2016">
        <v>833013</v>
      </c>
      <c r="E2016" t="s">
        <v>1888</v>
      </c>
      <c r="F2016">
        <v>101947</v>
      </c>
      <c r="G2016" s="1">
        <v>45749.344444444447</v>
      </c>
      <c r="H2016">
        <v>0</v>
      </c>
      <c r="I2016">
        <v>0</v>
      </c>
      <c r="J2016">
        <v>0</v>
      </c>
      <c r="K2016">
        <v>0</v>
      </c>
      <c r="L2016">
        <v>250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6</v>
      </c>
      <c r="W2016">
        <v>350</v>
      </c>
      <c r="X2016">
        <v>2</v>
      </c>
      <c r="Y2016">
        <v>100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</row>
    <row r="2017" spans="1:57" x14ac:dyDescent="0.3">
      <c r="A2017" s="22">
        <v>45752</v>
      </c>
      <c r="B2017">
        <v>143</v>
      </c>
      <c r="C2017" t="s">
        <v>89</v>
      </c>
      <c r="D2017">
        <v>136698</v>
      </c>
      <c r="E2017" t="s">
        <v>510</v>
      </c>
      <c r="F2017">
        <v>101872</v>
      </c>
      <c r="G2017" s="1">
        <v>45745.347916666666</v>
      </c>
      <c r="H2017">
        <v>0</v>
      </c>
      <c r="I2017">
        <v>0</v>
      </c>
      <c r="J2017">
        <v>0</v>
      </c>
      <c r="K2017">
        <v>0</v>
      </c>
      <c r="L2017">
        <v>2900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155</v>
      </c>
      <c r="W2017">
        <v>9400</v>
      </c>
      <c r="X2017">
        <v>79</v>
      </c>
      <c r="Y2017">
        <v>6500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</row>
    <row r="2018" spans="1:57" x14ac:dyDescent="0.3">
      <c r="A2018" s="22">
        <v>45752</v>
      </c>
      <c r="B2018">
        <v>147</v>
      </c>
      <c r="C2018" t="s">
        <v>156</v>
      </c>
      <c r="D2018">
        <v>20989</v>
      </c>
      <c r="E2018" t="s">
        <v>333</v>
      </c>
      <c r="F2018">
        <v>101441</v>
      </c>
      <c r="G2018" s="1">
        <v>45728.878472222219</v>
      </c>
      <c r="H2018">
        <v>0</v>
      </c>
      <c r="I2018">
        <v>0</v>
      </c>
      <c r="J2018">
        <v>0</v>
      </c>
      <c r="K2018">
        <v>0</v>
      </c>
      <c r="L2018">
        <v>1250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36</v>
      </c>
      <c r="W2018">
        <v>1800</v>
      </c>
      <c r="X2018">
        <v>11</v>
      </c>
      <c r="Y2018">
        <v>550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</row>
    <row r="2019" spans="1:57" x14ac:dyDescent="0.3">
      <c r="A2019" s="22">
        <v>45752</v>
      </c>
      <c r="B2019">
        <v>121</v>
      </c>
      <c r="C2019" t="s">
        <v>77</v>
      </c>
      <c r="D2019">
        <v>44518</v>
      </c>
      <c r="E2019" t="s">
        <v>345</v>
      </c>
      <c r="F2019">
        <v>101488</v>
      </c>
      <c r="G2019" s="1">
        <v>45729.841666666667</v>
      </c>
      <c r="H2019">
        <v>0</v>
      </c>
      <c r="I2019">
        <v>0</v>
      </c>
      <c r="J2019">
        <v>0</v>
      </c>
      <c r="K2019">
        <v>0</v>
      </c>
      <c r="L2019">
        <v>5150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159</v>
      </c>
      <c r="W2019">
        <v>8700</v>
      </c>
      <c r="X2019">
        <v>50</v>
      </c>
      <c r="Y2019">
        <v>3550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</row>
    <row r="2020" spans="1:57" x14ac:dyDescent="0.3">
      <c r="A2020" s="22">
        <v>45752</v>
      </c>
      <c r="B2020">
        <v>144</v>
      </c>
      <c r="C2020" t="s">
        <v>120</v>
      </c>
      <c r="D2020">
        <v>79331</v>
      </c>
      <c r="E2020" t="s">
        <v>275</v>
      </c>
      <c r="F2020">
        <v>101361</v>
      </c>
      <c r="G2020" s="1">
        <v>45722.944444444445</v>
      </c>
      <c r="H2020">
        <v>0</v>
      </c>
      <c r="I2020">
        <v>0</v>
      </c>
      <c r="J2020">
        <v>0</v>
      </c>
      <c r="K2020">
        <v>0</v>
      </c>
      <c r="L2020">
        <v>250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4</v>
      </c>
      <c r="W2020">
        <v>250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</row>
    <row r="2021" spans="1:57" x14ac:dyDescent="0.3">
      <c r="A2021" s="22">
        <v>45752</v>
      </c>
      <c r="B2021">
        <v>135</v>
      </c>
      <c r="C2021" t="s">
        <v>72</v>
      </c>
      <c r="D2021">
        <v>89572</v>
      </c>
      <c r="E2021" t="s">
        <v>276</v>
      </c>
      <c r="F2021">
        <v>101394</v>
      </c>
      <c r="G2021" s="1">
        <v>45723.84097222222</v>
      </c>
      <c r="H2021">
        <v>0</v>
      </c>
      <c r="I2021">
        <v>0</v>
      </c>
      <c r="J2021">
        <v>0</v>
      </c>
      <c r="K2021">
        <v>0</v>
      </c>
      <c r="L2021">
        <v>4450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129</v>
      </c>
      <c r="W2021">
        <v>6750</v>
      </c>
      <c r="X2021">
        <v>31</v>
      </c>
      <c r="Y2021">
        <v>2300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</row>
    <row r="2022" spans="1:57" x14ac:dyDescent="0.3">
      <c r="A2022" s="22">
        <v>45752</v>
      </c>
      <c r="B2022">
        <v>147</v>
      </c>
      <c r="C2022" t="s">
        <v>156</v>
      </c>
      <c r="D2022">
        <v>69092</v>
      </c>
      <c r="E2022" t="s">
        <v>430</v>
      </c>
      <c r="F2022">
        <v>101629</v>
      </c>
      <c r="G2022" s="1">
        <v>45736.279166666667</v>
      </c>
      <c r="H2022">
        <v>0</v>
      </c>
      <c r="I2022">
        <v>0</v>
      </c>
      <c r="J2022">
        <v>0</v>
      </c>
      <c r="K2022">
        <v>0</v>
      </c>
      <c r="L2022">
        <v>50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50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 x14ac:dyDescent="0.3">
      <c r="A2023" s="22">
        <v>45752</v>
      </c>
      <c r="B2023">
        <v>138</v>
      </c>
      <c r="C2023" t="s">
        <v>70</v>
      </c>
      <c r="D2023">
        <v>661986</v>
      </c>
      <c r="E2023" t="s">
        <v>508</v>
      </c>
      <c r="F2023">
        <v>101833</v>
      </c>
      <c r="G2023" s="1">
        <v>45745.356249999997</v>
      </c>
      <c r="H2023">
        <v>0</v>
      </c>
      <c r="I2023">
        <v>0</v>
      </c>
      <c r="J2023">
        <v>0</v>
      </c>
      <c r="K2023">
        <v>0</v>
      </c>
      <c r="L2023">
        <v>400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14</v>
      </c>
      <c r="W2023">
        <v>700</v>
      </c>
      <c r="X2023">
        <v>6</v>
      </c>
      <c r="Y2023">
        <v>300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</row>
    <row r="2024" spans="1:57" x14ac:dyDescent="0.3">
      <c r="A2024" s="22">
        <v>45752</v>
      </c>
      <c r="B2024">
        <v>145</v>
      </c>
      <c r="C2024" t="s">
        <v>154</v>
      </c>
      <c r="D2024">
        <v>90601</v>
      </c>
      <c r="E2024" t="s">
        <v>334</v>
      </c>
      <c r="F2024">
        <v>101459</v>
      </c>
      <c r="G2024" s="1">
        <v>45728.894444444442</v>
      </c>
      <c r="H2024">
        <v>0</v>
      </c>
      <c r="I2024">
        <v>0</v>
      </c>
      <c r="J2024">
        <v>0</v>
      </c>
      <c r="K2024">
        <v>0</v>
      </c>
      <c r="L2024">
        <v>6850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147</v>
      </c>
      <c r="W2024">
        <v>8100</v>
      </c>
      <c r="X2024">
        <v>23</v>
      </c>
      <c r="Y2024">
        <v>1250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</row>
    <row r="2025" spans="1:57" x14ac:dyDescent="0.3">
      <c r="A2025" s="22">
        <v>45752</v>
      </c>
      <c r="B2025">
        <v>138</v>
      </c>
      <c r="C2025" t="s">
        <v>70</v>
      </c>
      <c r="D2025">
        <v>84457</v>
      </c>
      <c r="E2025" t="s">
        <v>391</v>
      </c>
      <c r="F2025">
        <v>101544</v>
      </c>
      <c r="G2025" s="1">
        <v>45734.055555555555</v>
      </c>
      <c r="H2025">
        <v>0</v>
      </c>
      <c r="I2025">
        <v>0</v>
      </c>
      <c r="J2025">
        <v>0</v>
      </c>
      <c r="K2025">
        <v>0</v>
      </c>
      <c r="L2025">
        <v>2000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8</v>
      </c>
      <c r="W2025">
        <v>2000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</row>
    <row r="2026" spans="1:57" x14ac:dyDescent="0.3">
      <c r="A2026" s="22">
        <v>45752</v>
      </c>
      <c r="B2026">
        <v>146</v>
      </c>
      <c r="C2026" t="s">
        <v>79</v>
      </c>
      <c r="D2026">
        <v>4584</v>
      </c>
      <c r="E2026" t="s">
        <v>234</v>
      </c>
      <c r="F2026">
        <v>101316</v>
      </c>
      <c r="G2026" s="1">
        <v>45716.95</v>
      </c>
      <c r="H2026">
        <v>0</v>
      </c>
      <c r="I2026">
        <v>0</v>
      </c>
      <c r="J2026">
        <v>0</v>
      </c>
      <c r="K2026">
        <v>0</v>
      </c>
      <c r="L2026">
        <v>1550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55</v>
      </c>
      <c r="W2026">
        <v>3250</v>
      </c>
      <c r="X2026">
        <v>12</v>
      </c>
      <c r="Y2026">
        <v>1700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</row>
    <row r="2027" spans="1:57" x14ac:dyDescent="0.3">
      <c r="A2027" s="22">
        <v>45752</v>
      </c>
      <c r="B2027">
        <v>432</v>
      </c>
      <c r="C2027" t="s">
        <v>146</v>
      </c>
      <c r="D2027">
        <v>6637</v>
      </c>
      <c r="E2027" t="s">
        <v>235</v>
      </c>
      <c r="F2027">
        <v>101297</v>
      </c>
      <c r="G2027" s="1">
        <v>45716.28125</v>
      </c>
      <c r="H2027">
        <v>0</v>
      </c>
      <c r="I2027">
        <v>0</v>
      </c>
      <c r="J2027">
        <v>0</v>
      </c>
      <c r="K2027">
        <v>0</v>
      </c>
      <c r="L2027">
        <v>-900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9</v>
      </c>
      <c r="W2027">
        <v>500</v>
      </c>
      <c r="X2027">
        <v>9</v>
      </c>
      <c r="Y2027">
        <v>1400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</row>
    <row r="2028" spans="1:57" x14ac:dyDescent="0.3">
      <c r="A2028" s="22">
        <v>45752</v>
      </c>
      <c r="B2028">
        <v>142</v>
      </c>
      <c r="C2028" t="s">
        <v>64</v>
      </c>
      <c r="D2028">
        <v>907868</v>
      </c>
      <c r="E2028" t="s">
        <v>7316</v>
      </c>
      <c r="F2028">
        <v>102003</v>
      </c>
      <c r="G2028" s="1">
        <v>45750.336805555555</v>
      </c>
      <c r="H2028">
        <v>0</v>
      </c>
      <c r="I2028">
        <v>0</v>
      </c>
      <c r="J2028">
        <v>0</v>
      </c>
      <c r="K2028">
        <v>0</v>
      </c>
      <c r="L2028">
        <v>2850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38</v>
      </c>
      <c r="W2028">
        <v>3250</v>
      </c>
      <c r="X2028">
        <v>6</v>
      </c>
      <c r="Y2028">
        <v>400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</row>
    <row r="2029" spans="1:57" x14ac:dyDescent="0.3">
      <c r="A2029" s="22">
        <v>45752</v>
      </c>
      <c r="B2029">
        <v>148</v>
      </c>
      <c r="C2029" t="s">
        <v>256</v>
      </c>
      <c r="D2029">
        <v>624216</v>
      </c>
      <c r="E2029" t="s">
        <v>8053</v>
      </c>
      <c r="F2029">
        <v>102063</v>
      </c>
      <c r="G2029" s="1">
        <v>45752.546527777777</v>
      </c>
      <c r="H2029">
        <v>0</v>
      </c>
      <c r="I2029">
        <v>0</v>
      </c>
      <c r="J2029">
        <v>0</v>
      </c>
      <c r="K2029">
        <v>0</v>
      </c>
      <c r="L2029">
        <v>100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</v>
      </c>
      <c r="W2029">
        <v>100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</row>
    <row r="2030" spans="1:57" x14ac:dyDescent="0.3">
      <c r="A2030" s="22">
        <v>45752</v>
      </c>
      <c r="B2030">
        <v>128</v>
      </c>
      <c r="C2030" t="s">
        <v>63</v>
      </c>
      <c r="D2030">
        <v>2641</v>
      </c>
      <c r="E2030" t="s">
        <v>108</v>
      </c>
      <c r="F2030">
        <v>900007</v>
      </c>
      <c r="G2030" s="1">
        <v>45682.575694444444</v>
      </c>
      <c r="H2030">
        <v>0</v>
      </c>
      <c r="I2030">
        <v>0</v>
      </c>
      <c r="J2030">
        <v>0</v>
      </c>
      <c r="K2030">
        <v>0</v>
      </c>
      <c r="L2030">
        <v>5500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179</v>
      </c>
      <c r="W2030">
        <v>10500</v>
      </c>
      <c r="X2030">
        <v>51</v>
      </c>
      <c r="Y2030">
        <v>5000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</row>
    <row r="2031" spans="1:57" x14ac:dyDescent="0.3">
      <c r="A2031" s="22">
        <v>45752</v>
      </c>
      <c r="B2031">
        <v>140</v>
      </c>
      <c r="C2031" t="s">
        <v>158</v>
      </c>
      <c r="D2031">
        <v>8796</v>
      </c>
      <c r="E2031" t="s">
        <v>439</v>
      </c>
      <c r="F2031">
        <v>101376</v>
      </c>
      <c r="G2031" s="1">
        <v>45722.956944444442</v>
      </c>
      <c r="H2031">
        <v>0</v>
      </c>
      <c r="I2031">
        <v>0</v>
      </c>
      <c r="J2031">
        <v>0</v>
      </c>
      <c r="K2031">
        <v>0</v>
      </c>
      <c r="L2031">
        <v>6550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194</v>
      </c>
      <c r="W2031">
        <v>11150</v>
      </c>
      <c r="X2031">
        <v>42</v>
      </c>
      <c r="Y2031">
        <v>4600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</row>
    <row r="2032" spans="1:57" x14ac:dyDescent="0.3">
      <c r="A2032" s="22">
        <v>45752</v>
      </c>
      <c r="B2032">
        <v>145</v>
      </c>
      <c r="C2032" t="s">
        <v>154</v>
      </c>
      <c r="D2032">
        <v>11867</v>
      </c>
      <c r="E2032" t="s">
        <v>347</v>
      </c>
      <c r="F2032">
        <v>101477</v>
      </c>
      <c r="G2032" s="1">
        <v>45729.835416666669</v>
      </c>
      <c r="H2032">
        <v>0</v>
      </c>
      <c r="I2032">
        <v>0</v>
      </c>
      <c r="J2032">
        <v>0</v>
      </c>
      <c r="K2032">
        <v>0</v>
      </c>
      <c r="L2032">
        <v>4450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120</v>
      </c>
      <c r="W2032">
        <v>6300</v>
      </c>
      <c r="X2032">
        <v>27</v>
      </c>
      <c r="Y2032">
        <v>1850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</row>
    <row r="2033" spans="1:57" x14ac:dyDescent="0.3">
      <c r="A2033" s="22">
        <v>45752</v>
      </c>
      <c r="B2033">
        <v>127</v>
      </c>
      <c r="C2033" t="s">
        <v>56</v>
      </c>
      <c r="D2033">
        <v>4699</v>
      </c>
      <c r="E2033" t="s">
        <v>114</v>
      </c>
      <c r="F2033">
        <v>101012</v>
      </c>
      <c r="G2033" s="1">
        <v>45681.624305555553</v>
      </c>
      <c r="H2033">
        <v>0</v>
      </c>
      <c r="I2033">
        <v>0</v>
      </c>
      <c r="J2033">
        <v>0</v>
      </c>
      <c r="K2033">
        <v>0</v>
      </c>
      <c r="L2033">
        <v>9400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286</v>
      </c>
      <c r="W2033">
        <v>15400</v>
      </c>
      <c r="X2033">
        <v>54</v>
      </c>
      <c r="Y2033">
        <v>6000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</row>
    <row r="2034" spans="1:57" x14ac:dyDescent="0.3">
      <c r="A2034" s="22">
        <v>45752</v>
      </c>
      <c r="B2034">
        <v>147</v>
      </c>
      <c r="C2034" t="s">
        <v>156</v>
      </c>
      <c r="D2034">
        <v>53851</v>
      </c>
      <c r="E2034" t="s">
        <v>435</v>
      </c>
      <c r="F2034">
        <v>101627</v>
      </c>
      <c r="G2034" s="1">
        <v>45736.275694444441</v>
      </c>
      <c r="H2034">
        <v>0</v>
      </c>
      <c r="I2034">
        <v>0</v>
      </c>
      <c r="J2034">
        <v>0</v>
      </c>
      <c r="K2034">
        <v>0</v>
      </c>
      <c r="L2034">
        <v>2250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54</v>
      </c>
      <c r="W2034">
        <v>2750</v>
      </c>
      <c r="X2034">
        <v>10</v>
      </c>
      <c r="Y2034">
        <v>500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</row>
    <row r="2035" spans="1:57" x14ac:dyDescent="0.3">
      <c r="A2035" s="22">
        <v>45752</v>
      </c>
      <c r="B2035">
        <v>133</v>
      </c>
      <c r="C2035" t="s">
        <v>82</v>
      </c>
      <c r="D2035">
        <v>21056</v>
      </c>
      <c r="E2035" t="s">
        <v>262</v>
      </c>
      <c r="F2035">
        <v>101351</v>
      </c>
      <c r="G2035" s="1">
        <v>45721.984722222223</v>
      </c>
      <c r="H2035">
        <v>0</v>
      </c>
      <c r="I2035">
        <v>0</v>
      </c>
      <c r="J2035">
        <v>0</v>
      </c>
      <c r="K2035">
        <v>0</v>
      </c>
      <c r="L2035">
        <v>4200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123</v>
      </c>
      <c r="W2035">
        <v>7500</v>
      </c>
      <c r="X2035">
        <v>19</v>
      </c>
      <c r="Y2035">
        <v>3300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</row>
    <row r="2036" spans="1:57" x14ac:dyDescent="0.3">
      <c r="A2036" s="22">
        <v>45752</v>
      </c>
      <c r="B2036">
        <v>140</v>
      </c>
      <c r="C2036" t="s">
        <v>158</v>
      </c>
      <c r="D2036">
        <v>49730</v>
      </c>
      <c r="E2036" t="s">
        <v>399</v>
      </c>
      <c r="F2036">
        <v>101563</v>
      </c>
      <c r="G2036" s="1">
        <v>45734.074999999997</v>
      </c>
      <c r="H2036">
        <v>0</v>
      </c>
      <c r="I2036">
        <v>0</v>
      </c>
      <c r="J2036">
        <v>0</v>
      </c>
      <c r="K2036">
        <v>0</v>
      </c>
      <c r="L2036">
        <v>850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32</v>
      </c>
      <c r="W2036">
        <v>1600</v>
      </c>
      <c r="X2036">
        <v>15</v>
      </c>
      <c r="Y2036">
        <v>750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</row>
    <row r="2037" spans="1:57" x14ac:dyDescent="0.3">
      <c r="A2037" s="22">
        <v>45752</v>
      </c>
      <c r="B2037">
        <v>135</v>
      </c>
      <c r="C2037" t="s">
        <v>72</v>
      </c>
      <c r="D2037">
        <v>931404</v>
      </c>
      <c r="E2037" t="s">
        <v>2255</v>
      </c>
      <c r="F2037">
        <v>101916</v>
      </c>
      <c r="G2037" s="1">
        <v>45748.129861111112</v>
      </c>
      <c r="H2037">
        <v>0</v>
      </c>
      <c r="I2037">
        <v>0</v>
      </c>
      <c r="J2037">
        <v>0</v>
      </c>
      <c r="K2037">
        <v>0</v>
      </c>
      <c r="L2037">
        <v>200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6</v>
      </c>
      <c r="W2037">
        <v>300</v>
      </c>
      <c r="X2037">
        <v>1</v>
      </c>
      <c r="Y2037">
        <v>100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</row>
    <row r="2038" spans="1:57" x14ac:dyDescent="0.3">
      <c r="A2038" s="22">
        <v>45752</v>
      </c>
      <c r="B2038">
        <v>121</v>
      </c>
      <c r="C2038" t="s">
        <v>77</v>
      </c>
      <c r="D2038">
        <v>27207</v>
      </c>
      <c r="E2038" t="s">
        <v>445</v>
      </c>
      <c r="F2038">
        <v>101697</v>
      </c>
      <c r="G2038" s="1">
        <v>45738.370138888888</v>
      </c>
      <c r="H2038">
        <v>0</v>
      </c>
      <c r="I2038">
        <v>0</v>
      </c>
      <c r="J2038">
        <v>0</v>
      </c>
      <c r="K2038">
        <v>0</v>
      </c>
      <c r="L2038">
        <v>1100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47</v>
      </c>
      <c r="W2038">
        <v>2700</v>
      </c>
      <c r="X2038">
        <v>15</v>
      </c>
      <c r="Y2038">
        <v>1600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</row>
    <row r="2039" spans="1:57" x14ac:dyDescent="0.3">
      <c r="A2039" s="22">
        <v>45752</v>
      </c>
      <c r="B2039">
        <v>127</v>
      </c>
      <c r="C2039" t="s">
        <v>56</v>
      </c>
      <c r="D2039">
        <v>4681</v>
      </c>
      <c r="E2039" t="s">
        <v>106</v>
      </c>
      <c r="F2039">
        <v>100101</v>
      </c>
      <c r="G2039" s="1">
        <v>45688.674305555556</v>
      </c>
      <c r="H2039">
        <v>0</v>
      </c>
      <c r="I2039">
        <v>0</v>
      </c>
      <c r="J2039">
        <v>0</v>
      </c>
      <c r="K2039">
        <v>0</v>
      </c>
      <c r="L2039">
        <v>6450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161</v>
      </c>
      <c r="W2039">
        <v>8050</v>
      </c>
      <c r="X2039">
        <v>29</v>
      </c>
      <c r="Y2039">
        <v>1600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</row>
    <row r="2040" spans="1:57" x14ac:dyDescent="0.3">
      <c r="A2040" s="22">
        <v>45752</v>
      </c>
      <c r="B2040">
        <v>147</v>
      </c>
      <c r="C2040" t="s">
        <v>156</v>
      </c>
      <c r="D2040">
        <v>588</v>
      </c>
      <c r="E2040" t="s">
        <v>380</v>
      </c>
      <c r="F2040">
        <v>101446</v>
      </c>
      <c r="G2040" s="1">
        <v>45728.884027777778</v>
      </c>
      <c r="H2040">
        <v>0</v>
      </c>
      <c r="I2040">
        <v>0</v>
      </c>
      <c r="J2040">
        <v>0</v>
      </c>
      <c r="K2040">
        <v>0</v>
      </c>
      <c r="L2040">
        <v>1250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36</v>
      </c>
      <c r="W2040">
        <v>1800</v>
      </c>
      <c r="X2040">
        <v>11</v>
      </c>
      <c r="Y2040">
        <v>550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</row>
    <row r="2041" spans="1:57" x14ac:dyDescent="0.3">
      <c r="A2041" s="22">
        <v>45752</v>
      </c>
      <c r="B2041">
        <v>147</v>
      </c>
      <c r="C2041" t="s">
        <v>156</v>
      </c>
      <c r="D2041">
        <v>44622</v>
      </c>
      <c r="E2041" t="s">
        <v>409</v>
      </c>
      <c r="F2041">
        <v>101616</v>
      </c>
      <c r="G2041" s="1">
        <v>45736.270833333336</v>
      </c>
      <c r="H2041">
        <v>0</v>
      </c>
      <c r="I2041">
        <v>0</v>
      </c>
      <c r="J2041">
        <v>0</v>
      </c>
      <c r="K2041">
        <v>0</v>
      </c>
      <c r="L2041">
        <v>6000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84</v>
      </c>
      <c r="W2041">
        <v>6900</v>
      </c>
      <c r="X2041">
        <v>9</v>
      </c>
      <c r="Y2041">
        <v>900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</row>
    <row r="2042" spans="1:57" x14ac:dyDescent="0.3">
      <c r="A2042" s="22">
        <v>45752</v>
      </c>
      <c r="B2042">
        <v>133</v>
      </c>
      <c r="C2042" t="s">
        <v>82</v>
      </c>
      <c r="D2042">
        <v>567875</v>
      </c>
      <c r="E2042" t="s">
        <v>522</v>
      </c>
      <c r="F2042">
        <v>101828</v>
      </c>
      <c r="G2042" s="1">
        <v>45745.35833333333</v>
      </c>
      <c r="H2042">
        <v>0</v>
      </c>
      <c r="I2042">
        <v>0</v>
      </c>
      <c r="J2042">
        <v>0</v>
      </c>
      <c r="K2042">
        <v>0</v>
      </c>
      <c r="L2042">
        <v>2800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73</v>
      </c>
      <c r="W2042">
        <v>3950</v>
      </c>
      <c r="X2042">
        <v>20</v>
      </c>
      <c r="Y2042">
        <v>1150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</row>
    <row r="2043" spans="1:57" x14ac:dyDescent="0.3">
      <c r="A2043" s="22">
        <v>45752</v>
      </c>
      <c r="B2043">
        <v>138</v>
      </c>
      <c r="C2043" t="s">
        <v>70</v>
      </c>
      <c r="D2043">
        <v>418375</v>
      </c>
      <c r="E2043" t="s">
        <v>470</v>
      </c>
      <c r="F2043">
        <v>101741</v>
      </c>
      <c r="G2043" s="1">
        <v>45741.98333333333</v>
      </c>
      <c r="H2043">
        <v>0</v>
      </c>
      <c r="I2043">
        <v>0</v>
      </c>
      <c r="J2043">
        <v>0</v>
      </c>
      <c r="K2043">
        <v>0</v>
      </c>
      <c r="L2043">
        <v>-50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50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</row>
    <row r="2044" spans="1:57" x14ac:dyDescent="0.3">
      <c r="A2044" s="22">
        <v>45752</v>
      </c>
      <c r="B2044">
        <v>122</v>
      </c>
      <c r="C2044" t="s">
        <v>58</v>
      </c>
      <c r="D2044">
        <v>560</v>
      </c>
      <c r="E2044" t="s">
        <v>91</v>
      </c>
      <c r="F2044">
        <v>100034</v>
      </c>
      <c r="G2044" s="1">
        <v>45676.611805555556</v>
      </c>
      <c r="H2044">
        <v>0</v>
      </c>
      <c r="I2044">
        <v>0</v>
      </c>
      <c r="J2044">
        <v>0</v>
      </c>
      <c r="K2044">
        <v>0</v>
      </c>
      <c r="L2044">
        <v>5850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136</v>
      </c>
      <c r="W2044">
        <v>6850</v>
      </c>
      <c r="X2044">
        <v>20</v>
      </c>
      <c r="Y2044">
        <v>1000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</row>
    <row r="2045" spans="1:57" x14ac:dyDescent="0.3">
      <c r="A2045" s="22">
        <v>45752</v>
      </c>
      <c r="B2045">
        <v>130</v>
      </c>
      <c r="C2045" t="s">
        <v>60</v>
      </c>
      <c r="D2045">
        <v>1583</v>
      </c>
      <c r="E2045" t="s">
        <v>237</v>
      </c>
      <c r="F2045">
        <v>101306</v>
      </c>
      <c r="G2045" s="1">
        <v>45716.948611111111</v>
      </c>
      <c r="H2045">
        <v>0</v>
      </c>
      <c r="I2045">
        <v>0</v>
      </c>
      <c r="J2045">
        <v>0</v>
      </c>
      <c r="K2045">
        <v>0</v>
      </c>
      <c r="L2045">
        <v>15750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503</v>
      </c>
      <c r="W2045">
        <v>25150</v>
      </c>
      <c r="X2045">
        <v>102</v>
      </c>
      <c r="Y2045">
        <v>9400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</row>
    <row r="2046" spans="1:57" x14ac:dyDescent="0.3">
      <c r="A2046" s="22">
        <v>45752</v>
      </c>
      <c r="B2046">
        <v>140</v>
      </c>
      <c r="C2046" t="s">
        <v>158</v>
      </c>
      <c r="D2046">
        <v>965121</v>
      </c>
      <c r="E2046" t="s">
        <v>521</v>
      </c>
      <c r="F2046">
        <v>101776</v>
      </c>
      <c r="G2046" s="1">
        <v>45745.364583333336</v>
      </c>
      <c r="H2046">
        <v>0</v>
      </c>
      <c r="I2046">
        <v>0</v>
      </c>
      <c r="J2046">
        <v>0</v>
      </c>
      <c r="K2046">
        <v>0</v>
      </c>
      <c r="L2046">
        <v>2050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58</v>
      </c>
      <c r="W2046">
        <v>2900</v>
      </c>
      <c r="X2046">
        <v>14</v>
      </c>
      <c r="Y2046">
        <v>850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</row>
    <row r="2047" spans="1:57" x14ac:dyDescent="0.3">
      <c r="A2047" s="22">
        <v>45752</v>
      </c>
      <c r="B2047">
        <v>147</v>
      </c>
      <c r="C2047" t="s">
        <v>156</v>
      </c>
      <c r="D2047">
        <v>39478</v>
      </c>
      <c r="E2047" t="s">
        <v>303</v>
      </c>
      <c r="F2047">
        <v>100757</v>
      </c>
      <c r="G2047" s="1">
        <v>45726.46875</v>
      </c>
      <c r="H2047">
        <v>0</v>
      </c>
      <c r="I2047">
        <v>0</v>
      </c>
      <c r="J2047">
        <v>0</v>
      </c>
      <c r="K2047">
        <v>0</v>
      </c>
      <c r="L2047">
        <v>1650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83</v>
      </c>
      <c r="W2047">
        <v>4450</v>
      </c>
      <c r="X2047">
        <v>37</v>
      </c>
      <c r="Y2047">
        <v>2800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</row>
    <row r="2048" spans="1:57" x14ac:dyDescent="0.3">
      <c r="A2048" s="22">
        <v>45752</v>
      </c>
      <c r="B2048">
        <v>128</v>
      </c>
      <c r="C2048" t="s">
        <v>63</v>
      </c>
      <c r="D2048">
        <v>1587</v>
      </c>
      <c r="E2048" t="s">
        <v>4872</v>
      </c>
      <c r="F2048">
        <v>900003</v>
      </c>
      <c r="G2048" s="1">
        <v>45682.599305555559</v>
      </c>
      <c r="H2048">
        <v>0</v>
      </c>
      <c r="I2048">
        <v>0</v>
      </c>
      <c r="J2048">
        <v>0</v>
      </c>
      <c r="K2048">
        <v>0</v>
      </c>
      <c r="L2048">
        <v>-150850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52</v>
      </c>
      <c r="Y2048">
        <v>150850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</row>
    <row r="2049" spans="1:57" x14ac:dyDescent="0.3">
      <c r="A2049" s="22">
        <v>45752</v>
      </c>
      <c r="B2049">
        <v>130</v>
      </c>
      <c r="C2049" t="s">
        <v>60</v>
      </c>
      <c r="D2049">
        <v>98874</v>
      </c>
      <c r="E2049" t="s">
        <v>398</v>
      </c>
      <c r="F2049">
        <v>101589</v>
      </c>
      <c r="G2049" s="1">
        <v>45735.26458333333</v>
      </c>
      <c r="H2049">
        <v>0</v>
      </c>
      <c r="I2049">
        <v>0</v>
      </c>
      <c r="J2049">
        <v>0</v>
      </c>
      <c r="K2049">
        <v>0</v>
      </c>
      <c r="L2049">
        <v>400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14</v>
      </c>
      <c r="W2049">
        <v>700</v>
      </c>
      <c r="X2049">
        <v>6</v>
      </c>
      <c r="Y2049">
        <v>300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</row>
    <row r="2050" spans="1:57" x14ac:dyDescent="0.3">
      <c r="A2050" s="22">
        <v>45752</v>
      </c>
      <c r="B2050">
        <v>142</v>
      </c>
      <c r="C2050" t="s">
        <v>64</v>
      </c>
      <c r="D2050">
        <v>3615</v>
      </c>
      <c r="E2050" t="s">
        <v>84</v>
      </c>
      <c r="F2050">
        <v>100392</v>
      </c>
      <c r="G2050" s="1">
        <v>45707.525694444441</v>
      </c>
      <c r="H2050">
        <v>0</v>
      </c>
      <c r="I2050">
        <v>0</v>
      </c>
      <c r="J2050">
        <v>0</v>
      </c>
      <c r="K2050">
        <v>0</v>
      </c>
      <c r="L2050">
        <v>9000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235</v>
      </c>
      <c r="W2050">
        <v>18650</v>
      </c>
      <c r="X2050">
        <v>50</v>
      </c>
      <c r="Y2050">
        <v>9650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</row>
    <row r="2051" spans="1:57" x14ac:dyDescent="0.3">
      <c r="A2051" s="22">
        <v>45752</v>
      </c>
      <c r="B2051">
        <v>147</v>
      </c>
      <c r="C2051" t="s">
        <v>156</v>
      </c>
      <c r="D2051">
        <v>1569</v>
      </c>
      <c r="E2051" t="s">
        <v>239</v>
      </c>
      <c r="F2051">
        <v>101323</v>
      </c>
      <c r="G2051" s="1">
        <v>45716.956944444442</v>
      </c>
      <c r="H2051">
        <v>0</v>
      </c>
      <c r="I2051">
        <v>0</v>
      </c>
      <c r="J2051">
        <v>0</v>
      </c>
      <c r="K2051">
        <v>0</v>
      </c>
      <c r="L2051">
        <v>8400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452</v>
      </c>
      <c r="W2051">
        <v>24200</v>
      </c>
      <c r="X2051">
        <v>81</v>
      </c>
      <c r="Y2051">
        <v>15800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</row>
    <row r="2052" spans="1:57" x14ac:dyDescent="0.3">
      <c r="A2052" s="22">
        <v>45752</v>
      </c>
      <c r="B2052">
        <v>121</v>
      </c>
      <c r="C2052" t="s">
        <v>77</v>
      </c>
      <c r="D2052">
        <v>29223</v>
      </c>
      <c r="E2052" t="s">
        <v>346</v>
      </c>
      <c r="F2052">
        <v>101487</v>
      </c>
      <c r="G2052" s="1">
        <v>45729.840277777781</v>
      </c>
      <c r="H2052">
        <v>0</v>
      </c>
      <c r="I2052">
        <v>0</v>
      </c>
      <c r="J2052">
        <v>0</v>
      </c>
      <c r="K2052">
        <v>0</v>
      </c>
      <c r="L2052">
        <v>5250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324</v>
      </c>
      <c r="W2052">
        <v>16200</v>
      </c>
      <c r="X2052">
        <v>79</v>
      </c>
      <c r="Y2052">
        <v>10950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</row>
    <row r="2053" spans="1:57" x14ac:dyDescent="0.3">
      <c r="A2053" s="22">
        <v>45752</v>
      </c>
      <c r="B2053">
        <v>147</v>
      </c>
      <c r="C2053" t="s">
        <v>156</v>
      </c>
      <c r="D2053">
        <v>80424</v>
      </c>
      <c r="E2053" t="s">
        <v>428</v>
      </c>
      <c r="F2053">
        <v>101651</v>
      </c>
      <c r="G2053" s="1">
        <v>45736.348611111112</v>
      </c>
      <c r="H2053">
        <v>0</v>
      </c>
      <c r="I2053">
        <v>0</v>
      </c>
      <c r="J2053">
        <v>0</v>
      </c>
      <c r="K2053">
        <v>0</v>
      </c>
      <c r="L2053">
        <v>850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63</v>
      </c>
      <c r="W2053">
        <v>3150</v>
      </c>
      <c r="X2053">
        <v>14</v>
      </c>
      <c r="Y2053">
        <v>2300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</row>
    <row r="2054" spans="1:57" x14ac:dyDescent="0.3">
      <c r="A2054" s="22">
        <v>45752</v>
      </c>
      <c r="B2054">
        <v>127</v>
      </c>
      <c r="C2054" t="s">
        <v>56</v>
      </c>
      <c r="D2054">
        <v>5677</v>
      </c>
      <c r="E2054" t="s">
        <v>252</v>
      </c>
      <c r="F2054">
        <v>100796</v>
      </c>
      <c r="G2054" s="1">
        <v>45681.552777777775</v>
      </c>
      <c r="H2054">
        <v>0</v>
      </c>
      <c r="I2054">
        <v>0</v>
      </c>
      <c r="J2054">
        <v>0</v>
      </c>
      <c r="K2054">
        <v>0</v>
      </c>
      <c r="L2054">
        <v>5250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167</v>
      </c>
      <c r="W2054">
        <v>8550</v>
      </c>
      <c r="X2054">
        <v>44</v>
      </c>
      <c r="Y2054">
        <v>3300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</row>
    <row r="2055" spans="1:57" x14ac:dyDescent="0.3">
      <c r="A2055" s="22">
        <v>45752</v>
      </c>
      <c r="B2055">
        <v>127</v>
      </c>
      <c r="C2055" t="s">
        <v>56</v>
      </c>
      <c r="D2055">
        <v>5775</v>
      </c>
      <c r="E2055" t="s">
        <v>144</v>
      </c>
      <c r="F2055">
        <v>100049</v>
      </c>
      <c r="G2055" s="1">
        <v>45681.600694444445</v>
      </c>
      <c r="H2055">
        <v>0</v>
      </c>
      <c r="I2055">
        <v>0</v>
      </c>
      <c r="J2055">
        <v>0</v>
      </c>
      <c r="K2055">
        <v>0</v>
      </c>
      <c r="L2055">
        <v>2000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68</v>
      </c>
      <c r="W2055">
        <v>3650</v>
      </c>
      <c r="X2055">
        <v>12</v>
      </c>
      <c r="Y2055">
        <v>1650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</row>
    <row r="2056" spans="1:57" x14ac:dyDescent="0.3">
      <c r="A2056" s="22">
        <v>45752</v>
      </c>
      <c r="B2056">
        <v>142</v>
      </c>
      <c r="C2056" t="s">
        <v>64</v>
      </c>
      <c r="D2056">
        <v>8850</v>
      </c>
      <c r="E2056" t="s">
        <v>218</v>
      </c>
      <c r="F2056">
        <v>101318</v>
      </c>
      <c r="G2056" s="1">
        <v>45716.955555555556</v>
      </c>
      <c r="H2056">
        <v>0</v>
      </c>
      <c r="I2056">
        <v>0</v>
      </c>
      <c r="J2056">
        <v>0</v>
      </c>
      <c r="K2056">
        <v>0</v>
      </c>
      <c r="L2056">
        <v>350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27</v>
      </c>
      <c r="W2056">
        <v>1350</v>
      </c>
      <c r="X2056">
        <v>11</v>
      </c>
      <c r="Y2056">
        <v>1000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</row>
    <row r="2057" spans="1:57" x14ac:dyDescent="0.3">
      <c r="A2057" s="22">
        <v>45752</v>
      </c>
      <c r="B2057">
        <v>122</v>
      </c>
      <c r="C2057" t="s">
        <v>58</v>
      </c>
      <c r="D2057">
        <v>8855</v>
      </c>
      <c r="E2057" t="s">
        <v>149</v>
      </c>
      <c r="F2057">
        <v>100144</v>
      </c>
      <c r="G2057" s="1">
        <v>45679.340277777781</v>
      </c>
      <c r="H2057">
        <v>0</v>
      </c>
      <c r="I2057">
        <v>0</v>
      </c>
      <c r="J2057">
        <v>0</v>
      </c>
      <c r="K2057">
        <v>0</v>
      </c>
      <c r="L2057">
        <v>150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44</v>
      </c>
      <c r="W2057">
        <v>2300</v>
      </c>
      <c r="X2057">
        <v>15</v>
      </c>
      <c r="Y2057">
        <v>2150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</row>
    <row r="2058" spans="1:57" x14ac:dyDescent="0.3">
      <c r="A2058" s="22">
        <v>45752</v>
      </c>
      <c r="B2058">
        <v>130</v>
      </c>
      <c r="C2058" t="s">
        <v>60</v>
      </c>
      <c r="D2058">
        <v>4759</v>
      </c>
      <c r="E2058" t="s">
        <v>150</v>
      </c>
      <c r="F2058">
        <v>101197</v>
      </c>
      <c r="G2058" s="1">
        <v>45684.651388888888</v>
      </c>
      <c r="H2058">
        <v>0</v>
      </c>
      <c r="I2058">
        <v>0</v>
      </c>
      <c r="J2058">
        <v>0</v>
      </c>
      <c r="K2058">
        <v>0</v>
      </c>
      <c r="L2058">
        <v>700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9</v>
      </c>
      <c r="W2058">
        <v>700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</row>
    <row r="2059" spans="1:57" x14ac:dyDescent="0.3">
      <c r="A2059" s="22">
        <v>45752</v>
      </c>
      <c r="B2059">
        <v>132</v>
      </c>
      <c r="C2059" t="s">
        <v>87</v>
      </c>
      <c r="D2059">
        <v>8857</v>
      </c>
      <c r="E2059" t="s">
        <v>151</v>
      </c>
      <c r="F2059">
        <v>100791</v>
      </c>
      <c r="G2059" s="1">
        <v>45707.380555555559</v>
      </c>
      <c r="H2059">
        <v>0</v>
      </c>
      <c r="I2059">
        <v>0</v>
      </c>
      <c r="J2059">
        <v>0</v>
      </c>
      <c r="K2059">
        <v>0</v>
      </c>
      <c r="L2059">
        <v>600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79</v>
      </c>
      <c r="W2059">
        <v>3950</v>
      </c>
      <c r="X2059">
        <v>23</v>
      </c>
      <c r="Y2059">
        <v>3350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</row>
    <row r="2060" spans="1:57" x14ac:dyDescent="0.3">
      <c r="A2060" s="22">
        <v>45752</v>
      </c>
      <c r="B2060">
        <v>147</v>
      </c>
      <c r="C2060" t="s">
        <v>156</v>
      </c>
      <c r="D2060">
        <v>85659</v>
      </c>
      <c r="E2060" t="s">
        <v>410</v>
      </c>
      <c r="F2060">
        <v>101636</v>
      </c>
      <c r="G2060" s="1">
        <v>45736.285416666666</v>
      </c>
      <c r="H2060">
        <v>0</v>
      </c>
      <c r="I2060">
        <v>0</v>
      </c>
      <c r="J2060">
        <v>0</v>
      </c>
      <c r="K2060">
        <v>0</v>
      </c>
      <c r="L2060">
        <v>4000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125</v>
      </c>
      <c r="W2060">
        <v>6250</v>
      </c>
      <c r="X2060">
        <v>24</v>
      </c>
      <c r="Y2060">
        <v>2250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</row>
    <row r="2061" spans="1:57" x14ac:dyDescent="0.3">
      <c r="A2061" s="22">
        <v>45752</v>
      </c>
      <c r="B2061">
        <v>147</v>
      </c>
      <c r="C2061" t="s">
        <v>156</v>
      </c>
      <c r="D2061">
        <v>59036</v>
      </c>
      <c r="E2061" t="s">
        <v>335</v>
      </c>
      <c r="F2061">
        <v>101395</v>
      </c>
      <c r="G2061" s="1">
        <v>45728.314583333333</v>
      </c>
      <c r="H2061">
        <v>0</v>
      </c>
      <c r="I2061">
        <v>0</v>
      </c>
      <c r="J2061">
        <v>0</v>
      </c>
      <c r="K2061">
        <v>0</v>
      </c>
      <c r="L2061">
        <v>2150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45</v>
      </c>
      <c r="W2061">
        <v>2750</v>
      </c>
      <c r="X2061">
        <v>12</v>
      </c>
      <c r="Y2061">
        <v>600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</row>
    <row r="2062" spans="1:57" x14ac:dyDescent="0.3">
      <c r="A2062" s="22">
        <v>45752</v>
      </c>
      <c r="B2062">
        <v>145</v>
      </c>
      <c r="C2062" t="s">
        <v>154</v>
      </c>
      <c r="D2062">
        <v>861838</v>
      </c>
      <c r="E2062" t="s">
        <v>8054</v>
      </c>
      <c r="F2062">
        <v>101754</v>
      </c>
      <c r="G2062" s="1">
        <v>45743.410416666666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6</v>
      </c>
      <c r="W2062">
        <v>550</v>
      </c>
      <c r="X2062">
        <v>2</v>
      </c>
      <c r="Y2062">
        <v>550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</row>
    <row r="2063" spans="1:57" x14ac:dyDescent="0.3">
      <c r="A2063" s="22">
        <v>45752</v>
      </c>
      <c r="B2063">
        <v>138</v>
      </c>
      <c r="C2063" t="s">
        <v>70</v>
      </c>
      <c r="D2063">
        <v>588426</v>
      </c>
      <c r="E2063" t="s">
        <v>513</v>
      </c>
      <c r="F2063">
        <v>101825</v>
      </c>
      <c r="G2063" s="1">
        <v>45745.356944444444</v>
      </c>
      <c r="H2063">
        <v>0</v>
      </c>
      <c r="I2063">
        <v>0</v>
      </c>
      <c r="J2063">
        <v>0</v>
      </c>
      <c r="K2063">
        <v>0</v>
      </c>
      <c r="L2063">
        <v>100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5</v>
      </c>
      <c r="W2063">
        <v>250</v>
      </c>
      <c r="X2063">
        <v>3</v>
      </c>
      <c r="Y2063">
        <v>150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</row>
    <row r="2064" spans="1:57" x14ac:dyDescent="0.3">
      <c r="A2064" s="22">
        <v>45752</v>
      </c>
      <c r="B2064">
        <v>122</v>
      </c>
      <c r="C2064" t="s">
        <v>58</v>
      </c>
      <c r="D2064">
        <v>92802</v>
      </c>
      <c r="E2064" t="s">
        <v>429</v>
      </c>
      <c r="F2064">
        <v>101607</v>
      </c>
      <c r="G2064" s="1">
        <v>45736.293749999997</v>
      </c>
      <c r="H2064">
        <v>0</v>
      </c>
      <c r="I2064">
        <v>0</v>
      </c>
      <c r="J2064">
        <v>0</v>
      </c>
      <c r="K2064">
        <v>0</v>
      </c>
      <c r="L2064">
        <v>650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14</v>
      </c>
      <c r="W2064">
        <v>700</v>
      </c>
      <c r="X2064">
        <v>1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</row>
    <row r="2065" spans="1:57" x14ac:dyDescent="0.3">
      <c r="A2065" s="22">
        <v>45752</v>
      </c>
      <c r="B2065">
        <v>127</v>
      </c>
      <c r="C2065" t="s">
        <v>56</v>
      </c>
      <c r="D2065">
        <v>641</v>
      </c>
      <c r="E2065" t="s">
        <v>135</v>
      </c>
      <c r="F2065">
        <v>100728</v>
      </c>
      <c r="G2065" s="1">
        <v>45688.666666666664</v>
      </c>
      <c r="H2065">
        <v>0</v>
      </c>
      <c r="I2065">
        <v>0</v>
      </c>
      <c r="J2065">
        <v>0</v>
      </c>
      <c r="K2065">
        <v>0</v>
      </c>
      <c r="L2065">
        <v>7100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214</v>
      </c>
      <c r="W2065">
        <v>11550</v>
      </c>
      <c r="X2065">
        <v>49</v>
      </c>
      <c r="Y2065">
        <v>4450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</row>
    <row r="2066" spans="1:57" x14ac:dyDescent="0.3">
      <c r="A2066" s="22">
        <v>45752</v>
      </c>
      <c r="B2066">
        <v>127</v>
      </c>
      <c r="C2066" t="s">
        <v>56</v>
      </c>
      <c r="D2066">
        <v>4741</v>
      </c>
      <c r="E2066" t="s">
        <v>1321</v>
      </c>
      <c r="F2066">
        <v>100606</v>
      </c>
      <c r="G2066" s="1">
        <v>45688.682638888888</v>
      </c>
      <c r="H2066">
        <v>0</v>
      </c>
      <c r="I2066">
        <v>0</v>
      </c>
      <c r="J2066">
        <v>0</v>
      </c>
      <c r="K2066">
        <v>0</v>
      </c>
      <c r="L2066">
        <v>7600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238</v>
      </c>
      <c r="W2066">
        <v>11900</v>
      </c>
      <c r="X2066">
        <v>59</v>
      </c>
      <c r="Y2066">
        <v>4300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</row>
    <row r="2067" spans="1:57" x14ac:dyDescent="0.3">
      <c r="A2067" s="22">
        <v>45752</v>
      </c>
      <c r="B2067">
        <v>140</v>
      </c>
      <c r="C2067" t="s">
        <v>158</v>
      </c>
      <c r="D2067">
        <v>804485</v>
      </c>
      <c r="E2067" t="s">
        <v>511</v>
      </c>
      <c r="F2067">
        <v>101862</v>
      </c>
      <c r="G2067" s="1">
        <v>45745.370138888888</v>
      </c>
      <c r="H2067">
        <v>0</v>
      </c>
      <c r="I2067">
        <v>0</v>
      </c>
      <c r="J2067">
        <v>0</v>
      </c>
      <c r="K2067">
        <v>0</v>
      </c>
      <c r="L2067">
        <v>100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</v>
      </c>
      <c r="W2067">
        <v>200</v>
      </c>
      <c r="X2067">
        <v>2</v>
      </c>
      <c r="Y2067">
        <v>100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</row>
    <row r="2068" spans="1:57" x14ac:dyDescent="0.3">
      <c r="A2068" s="22">
        <v>45752</v>
      </c>
      <c r="B2068">
        <v>142</v>
      </c>
      <c r="C2068" t="s">
        <v>64</v>
      </c>
      <c r="D2068">
        <v>57992</v>
      </c>
      <c r="E2068" t="s">
        <v>454</v>
      </c>
      <c r="F2068">
        <v>101702</v>
      </c>
      <c r="G2068" s="1">
        <v>45738.368055555555</v>
      </c>
      <c r="H2068">
        <v>0</v>
      </c>
      <c r="I2068">
        <v>0</v>
      </c>
      <c r="J2068">
        <v>0</v>
      </c>
      <c r="K2068">
        <v>0</v>
      </c>
      <c r="L2068">
        <v>1100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9</v>
      </c>
      <c r="W2068">
        <v>1500</v>
      </c>
      <c r="X2068">
        <v>3</v>
      </c>
      <c r="Y2068">
        <v>400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</row>
    <row r="2069" spans="1:57" x14ac:dyDescent="0.3">
      <c r="A2069" s="22">
        <v>45752</v>
      </c>
      <c r="B2069">
        <v>128</v>
      </c>
      <c r="C2069" t="s">
        <v>63</v>
      </c>
      <c r="D2069">
        <v>8841</v>
      </c>
      <c r="E2069" t="s">
        <v>139</v>
      </c>
      <c r="F2069">
        <v>900034</v>
      </c>
      <c r="G2069" s="1">
        <v>45682.580555555556</v>
      </c>
      <c r="H2069">
        <v>0</v>
      </c>
      <c r="I2069">
        <v>0</v>
      </c>
      <c r="J2069">
        <v>0</v>
      </c>
      <c r="K2069">
        <v>0</v>
      </c>
      <c r="L2069">
        <v>6650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245</v>
      </c>
      <c r="W2069">
        <v>13600</v>
      </c>
      <c r="X2069">
        <v>41</v>
      </c>
      <c r="Y2069">
        <v>6950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</row>
    <row r="2070" spans="1:57" x14ac:dyDescent="0.3">
      <c r="A2070" s="22">
        <v>45752</v>
      </c>
      <c r="B2070">
        <v>145</v>
      </c>
      <c r="C2070" t="s">
        <v>154</v>
      </c>
      <c r="D2070">
        <v>13964</v>
      </c>
      <c r="E2070" t="s">
        <v>358</v>
      </c>
      <c r="F2070">
        <v>101526</v>
      </c>
      <c r="G2070" s="1">
        <v>45731.438194444447</v>
      </c>
      <c r="H2070">
        <v>0</v>
      </c>
      <c r="I2070">
        <v>0</v>
      </c>
      <c r="J2070">
        <v>0</v>
      </c>
      <c r="K2070">
        <v>0</v>
      </c>
      <c r="L2070">
        <v>4550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665</v>
      </c>
      <c r="W2070">
        <v>33650</v>
      </c>
      <c r="X2070">
        <v>136</v>
      </c>
      <c r="Y2070">
        <v>29100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</row>
    <row r="2071" spans="1:57" x14ac:dyDescent="0.3">
      <c r="A2071" s="22">
        <v>45752</v>
      </c>
      <c r="B2071">
        <v>127</v>
      </c>
      <c r="C2071" t="s">
        <v>56</v>
      </c>
      <c r="D2071">
        <v>1678</v>
      </c>
      <c r="E2071" t="s">
        <v>143</v>
      </c>
      <c r="F2071">
        <v>101212</v>
      </c>
      <c r="G2071" s="1">
        <v>45693.701388888891</v>
      </c>
      <c r="H2071">
        <v>0</v>
      </c>
      <c r="I2071">
        <v>0</v>
      </c>
      <c r="J2071">
        <v>0</v>
      </c>
      <c r="K2071">
        <v>0</v>
      </c>
      <c r="L2071">
        <v>8250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167</v>
      </c>
      <c r="W2071">
        <v>8500</v>
      </c>
      <c r="X2071">
        <v>5</v>
      </c>
      <c r="Y2071">
        <v>250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</row>
    <row r="2072" spans="1:57" x14ac:dyDescent="0.3">
      <c r="A2072" s="22">
        <v>45752</v>
      </c>
      <c r="B2072">
        <v>145</v>
      </c>
      <c r="C2072" t="s">
        <v>154</v>
      </c>
      <c r="D2072">
        <v>867968</v>
      </c>
      <c r="E2072" t="s">
        <v>517</v>
      </c>
      <c r="F2072">
        <v>101751</v>
      </c>
      <c r="G2072" s="1">
        <v>45743.40902777778</v>
      </c>
      <c r="H2072">
        <v>0</v>
      </c>
      <c r="I2072">
        <v>0</v>
      </c>
      <c r="J2072">
        <v>0</v>
      </c>
      <c r="K2072">
        <v>0</v>
      </c>
      <c r="L2072">
        <v>5300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262</v>
      </c>
      <c r="W2072">
        <v>13150</v>
      </c>
      <c r="X2072">
        <v>75</v>
      </c>
      <c r="Y2072">
        <v>7850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</row>
    <row r="2073" spans="1:57" x14ac:dyDescent="0.3">
      <c r="A2073" s="22">
        <v>45752</v>
      </c>
      <c r="B2073">
        <v>130</v>
      </c>
      <c r="C2073" t="s">
        <v>60</v>
      </c>
      <c r="D2073">
        <v>623</v>
      </c>
      <c r="E2073" t="s">
        <v>128</v>
      </c>
      <c r="F2073">
        <v>101250</v>
      </c>
      <c r="G2073" s="1">
        <v>45707.890972222223</v>
      </c>
      <c r="H2073">
        <v>0</v>
      </c>
      <c r="I2073">
        <v>0</v>
      </c>
      <c r="J2073">
        <v>0</v>
      </c>
      <c r="K2073">
        <v>0</v>
      </c>
      <c r="L2073">
        <v>3750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75</v>
      </c>
      <c r="W2073">
        <v>3750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</row>
    <row r="2074" spans="1:57" x14ac:dyDescent="0.3">
      <c r="A2074" s="22">
        <v>45752</v>
      </c>
      <c r="B2074">
        <v>130</v>
      </c>
      <c r="C2074" t="s">
        <v>60</v>
      </c>
      <c r="D2074">
        <v>372322</v>
      </c>
      <c r="E2074" t="s">
        <v>458</v>
      </c>
      <c r="F2074">
        <v>101032</v>
      </c>
      <c r="G2074" s="1">
        <v>45742.247916666667</v>
      </c>
      <c r="H2074">
        <v>0</v>
      </c>
      <c r="I2074">
        <v>0</v>
      </c>
      <c r="J2074">
        <v>0</v>
      </c>
      <c r="K2074">
        <v>0</v>
      </c>
      <c r="L2074">
        <v>250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6</v>
      </c>
      <c r="W2074">
        <v>300</v>
      </c>
      <c r="X2074">
        <v>1</v>
      </c>
      <c r="Y2074">
        <v>50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</row>
    <row r="2075" spans="1:57" x14ac:dyDescent="0.3">
      <c r="A2075" s="22">
        <v>45752</v>
      </c>
      <c r="B2075">
        <v>142</v>
      </c>
      <c r="C2075" t="s">
        <v>64</v>
      </c>
      <c r="D2075">
        <v>87653</v>
      </c>
      <c r="E2075" t="s">
        <v>392</v>
      </c>
      <c r="F2075">
        <v>101586</v>
      </c>
      <c r="G2075" s="1">
        <v>45735.259722222225</v>
      </c>
      <c r="H2075">
        <v>0</v>
      </c>
      <c r="I2075">
        <v>0</v>
      </c>
      <c r="J2075">
        <v>0</v>
      </c>
      <c r="K2075">
        <v>0</v>
      </c>
      <c r="L2075">
        <v>-300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38</v>
      </c>
      <c r="W2075">
        <v>1900</v>
      </c>
      <c r="X2075">
        <v>17</v>
      </c>
      <c r="Y2075">
        <v>2200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</row>
    <row r="2076" spans="1:57" x14ac:dyDescent="0.3">
      <c r="A2076" s="22">
        <v>45752</v>
      </c>
      <c r="B2076">
        <v>139</v>
      </c>
      <c r="C2076" t="s">
        <v>96</v>
      </c>
      <c r="D2076">
        <v>43620</v>
      </c>
      <c r="E2076" t="s">
        <v>400</v>
      </c>
      <c r="F2076">
        <v>101598</v>
      </c>
      <c r="G2076" s="1">
        <v>45735.276388888888</v>
      </c>
      <c r="H2076">
        <v>0</v>
      </c>
      <c r="I2076">
        <v>0</v>
      </c>
      <c r="J2076">
        <v>0</v>
      </c>
      <c r="K2076">
        <v>0</v>
      </c>
      <c r="L2076">
        <v>3100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118</v>
      </c>
      <c r="W2076">
        <v>5950</v>
      </c>
      <c r="X2076">
        <v>20</v>
      </c>
      <c r="Y2076">
        <v>2850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</row>
    <row r="2077" spans="1:57" x14ac:dyDescent="0.3">
      <c r="A2077" s="22">
        <v>45752</v>
      </c>
      <c r="B2077">
        <v>130</v>
      </c>
      <c r="C2077" t="s">
        <v>60</v>
      </c>
      <c r="D2077">
        <v>2665</v>
      </c>
      <c r="E2077" t="s">
        <v>125</v>
      </c>
      <c r="F2077">
        <v>100282</v>
      </c>
      <c r="G2077" s="1">
        <v>45684.570833333331</v>
      </c>
      <c r="H2077">
        <v>0</v>
      </c>
      <c r="I2077">
        <v>0</v>
      </c>
      <c r="J2077">
        <v>0</v>
      </c>
      <c r="K2077">
        <v>0</v>
      </c>
      <c r="L2077">
        <v>20800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662</v>
      </c>
      <c r="W2077">
        <v>37100</v>
      </c>
      <c r="X2077">
        <v>185</v>
      </c>
      <c r="Y2077">
        <v>14900</v>
      </c>
      <c r="Z2077">
        <v>7</v>
      </c>
      <c r="AA2077">
        <v>1400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</row>
    <row r="2078" spans="1:57" x14ac:dyDescent="0.3">
      <c r="A2078" s="22">
        <v>45752</v>
      </c>
      <c r="B2078">
        <v>144</v>
      </c>
      <c r="C2078" t="s">
        <v>120</v>
      </c>
      <c r="D2078">
        <v>251497</v>
      </c>
      <c r="E2078" t="s">
        <v>4263</v>
      </c>
      <c r="F2078">
        <v>101985</v>
      </c>
      <c r="G2078" s="1">
        <v>45750.351388888892</v>
      </c>
      <c r="H2078">
        <v>0</v>
      </c>
      <c r="I2078">
        <v>0</v>
      </c>
      <c r="J2078">
        <v>0</v>
      </c>
      <c r="K2078">
        <v>0</v>
      </c>
      <c r="L2078">
        <v>150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4</v>
      </c>
      <c r="W2078">
        <v>200</v>
      </c>
      <c r="X2078">
        <v>1</v>
      </c>
      <c r="Y2078">
        <v>50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</row>
    <row r="2079" spans="1:57" x14ac:dyDescent="0.3">
      <c r="A2079" s="22">
        <v>45752</v>
      </c>
      <c r="B2079">
        <v>145</v>
      </c>
      <c r="C2079" t="s">
        <v>154</v>
      </c>
      <c r="D2079">
        <v>68204</v>
      </c>
      <c r="E2079" t="s">
        <v>370</v>
      </c>
      <c r="F2079">
        <v>101470</v>
      </c>
      <c r="G2079" s="1">
        <v>45729.834027777775</v>
      </c>
      <c r="H2079">
        <v>0</v>
      </c>
      <c r="I2079">
        <v>0</v>
      </c>
      <c r="J2079">
        <v>0</v>
      </c>
      <c r="K2079">
        <v>0</v>
      </c>
      <c r="L2079">
        <v>1400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479</v>
      </c>
      <c r="W2079">
        <v>27300</v>
      </c>
      <c r="X2079">
        <v>109</v>
      </c>
      <c r="Y2079">
        <v>25900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</row>
    <row r="2080" spans="1:57" x14ac:dyDescent="0.3">
      <c r="A2080" s="22">
        <v>45752</v>
      </c>
      <c r="B2080">
        <v>122</v>
      </c>
      <c r="C2080" t="s">
        <v>58</v>
      </c>
      <c r="D2080">
        <v>621</v>
      </c>
      <c r="E2080" t="s">
        <v>127</v>
      </c>
      <c r="F2080">
        <v>100028</v>
      </c>
      <c r="G2080" s="1">
        <v>45676.609722222223</v>
      </c>
      <c r="H2080">
        <v>0</v>
      </c>
      <c r="I2080">
        <v>0</v>
      </c>
      <c r="J2080">
        <v>0</v>
      </c>
      <c r="K2080">
        <v>0</v>
      </c>
      <c r="L2080">
        <v>10550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464</v>
      </c>
      <c r="W2080">
        <v>25450</v>
      </c>
      <c r="X2080">
        <v>140</v>
      </c>
      <c r="Y2080">
        <v>14900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</row>
    <row r="2081" spans="1:57" x14ac:dyDescent="0.3">
      <c r="A2081" s="22">
        <v>45752</v>
      </c>
      <c r="B2081">
        <v>133</v>
      </c>
      <c r="C2081" t="s">
        <v>82</v>
      </c>
      <c r="D2081">
        <v>38610</v>
      </c>
      <c r="E2081" t="s">
        <v>309</v>
      </c>
      <c r="F2081">
        <v>101403</v>
      </c>
      <c r="G2081" s="1">
        <v>45726.470833333333</v>
      </c>
      <c r="H2081">
        <v>0</v>
      </c>
      <c r="I2081">
        <v>0</v>
      </c>
      <c r="J2081">
        <v>0</v>
      </c>
      <c r="K2081">
        <v>0</v>
      </c>
      <c r="L2081">
        <v>1500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24</v>
      </c>
      <c r="W2081">
        <v>1500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</row>
    <row r="2082" spans="1:57" x14ac:dyDescent="0.3">
      <c r="A2082" s="22">
        <v>45752</v>
      </c>
      <c r="B2082">
        <v>145</v>
      </c>
      <c r="C2082" t="s">
        <v>154</v>
      </c>
      <c r="D2082">
        <v>951905</v>
      </c>
      <c r="E2082" t="s">
        <v>8055</v>
      </c>
      <c r="F2082">
        <v>102051</v>
      </c>
      <c r="G2082" s="1">
        <v>45752.551388888889</v>
      </c>
      <c r="H2082">
        <v>0</v>
      </c>
      <c r="I2082">
        <v>0</v>
      </c>
      <c r="J2082">
        <v>0</v>
      </c>
      <c r="K2082">
        <v>0</v>
      </c>
      <c r="L2082">
        <v>150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150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</row>
    <row r="2083" spans="1:57" x14ac:dyDescent="0.3">
      <c r="A2083" s="22">
        <v>45752</v>
      </c>
      <c r="B2083">
        <v>127</v>
      </c>
      <c r="C2083" t="s">
        <v>56</v>
      </c>
      <c r="D2083">
        <v>38613</v>
      </c>
      <c r="E2083" t="s">
        <v>279</v>
      </c>
      <c r="F2083">
        <v>101398</v>
      </c>
      <c r="G2083" s="1">
        <v>45723.836111111108</v>
      </c>
      <c r="H2083">
        <v>0</v>
      </c>
      <c r="I2083">
        <v>0</v>
      </c>
      <c r="J2083">
        <v>0</v>
      </c>
      <c r="K2083">
        <v>0</v>
      </c>
      <c r="L2083">
        <v>2550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66</v>
      </c>
      <c r="W2083">
        <v>3300</v>
      </c>
      <c r="X2083">
        <v>6</v>
      </c>
      <c r="Y2083">
        <v>750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</row>
    <row r="2084" spans="1:57" x14ac:dyDescent="0.3">
      <c r="A2084" s="22">
        <v>45752</v>
      </c>
      <c r="B2084">
        <v>144</v>
      </c>
      <c r="C2084" t="s">
        <v>120</v>
      </c>
      <c r="D2084">
        <v>516830</v>
      </c>
      <c r="E2084" t="s">
        <v>502</v>
      </c>
      <c r="F2084">
        <v>101720</v>
      </c>
      <c r="G2084" s="1">
        <v>45741.987500000003</v>
      </c>
      <c r="H2084">
        <v>0</v>
      </c>
      <c r="I2084">
        <v>0</v>
      </c>
      <c r="J2084">
        <v>0</v>
      </c>
      <c r="K2084">
        <v>0</v>
      </c>
      <c r="L2084">
        <v>9650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164</v>
      </c>
      <c r="W2084">
        <v>21950</v>
      </c>
      <c r="X2084">
        <v>59</v>
      </c>
      <c r="Y2084">
        <v>12300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</row>
    <row r="2085" spans="1:57" x14ac:dyDescent="0.3">
      <c r="A2085" s="22">
        <v>45752</v>
      </c>
      <c r="B2085">
        <v>122</v>
      </c>
      <c r="C2085" t="s">
        <v>58</v>
      </c>
      <c r="D2085">
        <v>726</v>
      </c>
      <c r="E2085" t="s">
        <v>194</v>
      </c>
      <c r="F2085">
        <v>100002</v>
      </c>
      <c r="G2085" s="1">
        <v>45676.595833333333</v>
      </c>
      <c r="H2085">
        <v>0</v>
      </c>
      <c r="I2085">
        <v>0</v>
      </c>
      <c r="J2085">
        <v>0</v>
      </c>
      <c r="K2085">
        <v>0</v>
      </c>
      <c r="L2085">
        <v>600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12</v>
      </c>
      <c r="W2085">
        <v>650</v>
      </c>
      <c r="X2085">
        <v>1</v>
      </c>
      <c r="Y2085">
        <v>50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</row>
    <row r="2086" spans="1:57" x14ac:dyDescent="0.3">
      <c r="A2086" s="22">
        <v>45752</v>
      </c>
      <c r="B2086">
        <v>127</v>
      </c>
      <c r="C2086" t="s">
        <v>56</v>
      </c>
      <c r="D2086">
        <v>1751</v>
      </c>
      <c r="E2086" t="s">
        <v>195</v>
      </c>
      <c r="F2086">
        <v>101200</v>
      </c>
      <c r="G2086" s="1">
        <v>45688.709027777775</v>
      </c>
      <c r="H2086">
        <v>0</v>
      </c>
      <c r="I2086">
        <v>0</v>
      </c>
      <c r="J2086">
        <v>0</v>
      </c>
      <c r="K2086">
        <v>0</v>
      </c>
      <c r="L2086">
        <v>19200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651</v>
      </c>
      <c r="W2086">
        <v>32550</v>
      </c>
      <c r="X2086">
        <v>106</v>
      </c>
      <c r="Y2086">
        <v>13350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</row>
    <row r="2087" spans="1:57" x14ac:dyDescent="0.3">
      <c r="A2087" s="22">
        <v>45752</v>
      </c>
      <c r="B2087">
        <v>140</v>
      </c>
      <c r="C2087" t="s">
        <v>158</v>
      </c>
      <c r="D2087">
        <v>4830</v>
      </c>
      <c r="E2087" t="s">
        <v>1878</v>
      </c>
      <c r="F2087">
        <v>101582</v>
      </c>
      <c r="G2087" s="1">
        <v>45735.253472222219</v>
      </c>
      <c r="H2087">
        <v>0</v>
      </c>
      <c r="I2087">
        <v>0</v>
      </c>
      <c r="J2087">
        <v>0</v>
      </c>
      <c r="K2087">
        <v>0</v>
      </c>
      <c r="L2087">
        <v>4550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104</v>
      </c>
      <c r="W2087">
        <v>5200</v>
      </c>
      <c r="X2087">
        <v>13</v>
      </c>
      <c r="Y2087">
        <v>650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</row>
    <row r="2088" spans="1:57" x14ac:dyDescent="0.3">
      <c r="A2088" s="22">
        <v>45752</v>
      </c>
      <c r="B2088">
        <v>127</v>
      </c>
      <c r="C2088" t="s">
        <v>56</v>
      </c>
      <c r="D2088">
        <v>1757</v>
      </c>
      <c r="E2088" t="s">
        <v>196</v>
      </c>
      <c r="F2088">
        <v>101265</v>
      </c>
      <c r="G2088" s="1">
        <v>45713.769444444442</v>
      </c>
      <c r="H2088">
        <v>0</v>
      </c>
      <c r="I2088">
        <v>0</v>
      </c>
      <c r="J2088">
        <v>0</v>
      </c>
      <c r="K2088">
        <v>0</v>
      </c>
      <c r="L2088">
        <v>2250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43</v>
      </c>
      <c r="W2088">
        <v>5400</v>
      </c>
      <c r="X2088">
        <v>4</v>
      </c>
      <c r="Y2088">
        <v>3150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</row>
    <row r="2089" spans="1:57" x14ac:dyDescent="0.3">
      <c r="A2089" s="22">
        <v>45752</v>
      </c>
      <c r="B2089">
        <v>133</v>
      </c>
      <c r="C2089" t="s">
        <v>82</v>
      </c>
      <c r="D2089">
        <v>932554</v>
      </c>
      <c r="E2089" t="s">
        <v>486</v>
      </c>
      <c r="F2089">
        <v>101728</v>
      </c>
      <c r="G2089" s="1">
        <v>45741.981249999997</v>
      </c>
      <c r="H2089">
        <v>0</v>
      </c>
      <c r="I2089">
        <v>0</v>
      </c>
      <c r="J2089">
        <v>0</v>
      </c>
      <c r="K2089">
        <v>0</v>
      </c>
      <c r="L2089">
        <v>600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12</v>
      </c>
      <c r="W2089">
        <v>600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</row>
    <row r="2090" spans="1:57" x14ac:dyDescent="0.3">
      <c r="A2090" s="22">
        <v>45752</v>
      </c>
      <c r="B2090">
        <v>140</v>
      </c>
      <c r="C2090" t="s">
        <v>158</v>
      </c>
      <c r="D2090">
        <v>9924</v>
      </c>
      <c r="E2090" t="s">
        <v>177</v>
      </c>
      <c r="F2090">
        <v>100652</v>
      </c>
      <c r="G2090" s="1">
        <v>45707.899305555555</v>
      </c>
      <c r="H2090">
        <v>0</v>
      </c>
      <c r="I2090">
        <v>0</v>
      </c>
      <c r="J2090">
        <v>0</v>
      </c>
      <c r="K2090">
        <v>0</v>
      </c>
      <c r="L2090">
        <v>2650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359</v>
      </c>
      <c r="W2090">
        <v>18450</v>
      </c>
      <c r="X2090">
        <v>116</v>
      </c>
      <c r="Y2090">
        <v>15800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</row>
    <row r="2091" spans="1:57" x14ac:dyDescent="0.3">
      <c r="A2091" s="22">
        <v>45752</v>
      </c>
      <c r="B2091">
        <v>146</v>
      </c>
      <c r="C2091" t="s">
        <v>79</v>
      </c>
      <c r="D2091">
        <v>88772</v>
      </c>
      <c r="E2091" t="s">
        <v>401</v>
      </c>
      <c r="F2091">
        <v>101594</v>
      </c>
      <c r="G2091" s="1">
        <v>45735.270833333336</v>
      </c>
      <c r="H2091">
        <v>0</v>
      </c>
      <c r="I2091">
        <v>0</v>
      </c>
      <c r="J2091">
        <v>0</v>
      </c>
      <c r="K2091">
        <v>0</v>
      </c>
      <c r="L2091">
        <v>2000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58</v>
      </c>
      <c r="W2091">
        <v>3650</v>
      </c>
      <c r="X2091">
        <v>12</v>
      </c>
      <c r="Y2091">
        <v>1650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</row>
    <row r="2092" spans="1:57" x14ac:dyDescent="0.3">
      <c r="A2092" s="22">
        <v>45752</v>
      </c>
      <c r="B2092">
        <v>145</v>
      </c>
      <c r="C2092" t="s">
        <v>154</v>
      </c>
      <c r="D2092">
        <v>82631</v>
      </c>
      <c r="E2092" t="s">
        <v>369</v>
      </c>
      <c r="F2092">
        <v>101714</v>
      </c>
      <c r="G2092" s="1">
        <v>45738.361111111109</v>
      </c>
      <c r="H2092">
        <v>0</v>
      </c>
      <c r="I2092">
        <v>0</v>
      </c>
      <c r="J2092">
        <v>0</v>
      </c>
      <c r="K2092">
        <v>0</v>
      </c>
      <c r="L2092">
        <v>500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18</v>
      </c>
      <c r="W2092">
        <v>900</v>
      </c>
      <c r="X2092">
        <v>8</v>
      </c>
      <c r="Y2092">
        <v>400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</row>
    <row r="2093" spans="1:57" x14ac:dyDescent="0.3">
      <c r="A2093" s="22">
        <v>45752</v>
      </c>
      <c r="B2093">
        <v>133</v>
      </c>
      <c r="C2093" t="s">
        <v>82</v>
      </c>
      <c r="D2093">
        <v>3785</v>
      </c>
      <c r="E2093" t="s">
        <v>183</v>
      </c>
      <c r="F2093">
        <v>101270</v>
      </c>
      <c r="G2093" s="1">
        <v>45714.793055555558</v>
      </c>
      <c r="H2093">
        <v>0</v>
      </c>
      <c r="I2093">
        <v>0</v>
      </c>
      <c r="J2093">
        <v>0</v>
      </c>
      <c r="K2093">
        <v>0</v>
      </c>
      <c r="L2093">
        <v>550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25</v>
      </c>
      <c r="W2093">
        <v>1250</v>
      </c>
      <c r="X2093">
        <v>5</v>
      </c>
      <c r="Y2093">
        <v>700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</row>
    <row r="2094" spans="1:57" x14ac:dyDescent="0.3">
      <c r="A2094" s="22">
        <v>45752</v>
      </c>
      <c r="B2094">
        <v>138</v>
      </c>
      <c r="C2094" t="s">
        <v>70</v>
      </c>
      <c r="D2094">
        <v>1740</v>
      </c>
      <c r="E2094" t="s">
        <v>188</v>
      </c>
      <c r="F2094">
        <v>100381</v>
      </c>
      <c r="G2094" s="1">
        <v>45708.784722222219</v>
      </c>
      <c r="H2094">
        <v>0</v>
      </c>
      <c r="I2094">
        <v>0</v>
      </c>
      <c r="J2094">
        <v>0</v>
      </c>
      <c r="K2094">
        <v>0</v>
      </c>
      <c r="L2094">
        <v>2200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49</v>
      </c>
      <c r="W2094">
        <v>2450</v>
      </c>
      <c r="X2094">
        <v>5</v>
      </c>
      <c r="Y2094">
        <v>250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</row>
    <row r="2095" spans="1:57" x14ac:dyDescent="0.3">
      <c r="A2095" s="22">
        <v>45752</v>
      </c>
      <c r="B2095">
        <v>147</v>
      </c>
      <c r="C2095" t="s">
        <v>156</v>
      </c>
      <c r="D2095">
        <v>37579</v>
      </c>
      <c r="E2095" t="s">
        <v>456</v>
      </c>
      <c r="F2095">
        <v>101712</v>
      </c>
      <c r="G2095" s="1">
        <v>45738.356944444444</v>
      </c>
      <c r="H2095">
        <v>0</v>
      </c>
      <c r="I2095">
        <v>0</v>
      </c>
      <c r="J2095">
        <v>0</v>
      </c>
      <c r="K2095">
        <v>0</v>
      </c>
      <c r="L2095">
        <v>2100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45</v>
      </c>
      <c r="W2095">
        <v>2400</v>
      </c>
      <c r="X2095">
        <v>3</v>
      </c>
      <c r="Y2095">
        <v>300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</row>
    <row r="2096" spans="1:57" x14ac:dyDescent="0.3">
      <c r="A2096" s="22">
        <v>45752</v>
      </c>
      <c r="B2096">
        <v>121</v>
      </c>
      <c r="C2096" t="s">
        <v>77</v>
      </c>
      <c r="D2096">
        <v>302773</v>
      </c>
      <c r="E2096" t="s">
        <v>4634</v>
      </c>
      <c r="F2096">
        <v>102023</v>
      </c>
      <c r="G2096" s="1">
        <v>45751.204861111109</v>
      </c>
      <c r="H2096">
        <v>0</v>
      </c>
      <c r="I2096">
        <v>0</v>
      </c>
      <c r="J2096">
        <v>0</v>
      </c>
      <c r="K2096">
        <v>0</v>
      </c>
      <c r="L2096">
        <v>1050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19</v>
      </c>
      <c r="W2096">
        <v>1050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</row>
    <row r="2097" spans="1:57" x14ac:dyDescent="0.3">
      <c r="A2097" s="22">
        <v>45752</v>
      </c>
      <c r="B2097">
        <v>143</v>
      </c>
      <c r="C2097" t="s">
        <v>89</v>
      </c>
      <c r="D2097">
        <v>9907</v>
      </c>
      <c r="E2097" t="s">
        <v>165</v>
      </c>
      <c r="F2097">
        <v>101153</v>
      </c>
      <c r="G2097" s="1">
        <v>45708.747916666667</v>
      </c>
      <c r="H2097">
        <v>0</v>
      </c>
      <c r="I2097">
        <v>0</v>
      </c>
      <c r="J2097">
        <v>0</v>
      </c>
      <c r="K2097">
        <v>0</v>
      </c>
      <c r="L2097">
        <v>4000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71</v>
      </c>
      <c r="W2097">
        <v>5400</v>
      </c>
      <c r="X2097">
        <v>15</v>
      </c>
      <c r="Y2097">
        <v>1400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</row>
    <row r="2098" spans="1:57" x14ac:dyDescent="0.3">
      <c r="A2098" s="22">
        <v>45752</v>
      </c>
      <c r="B2098">
        <v>127</v>
      </c>
      <c r="C2098" t="s">
        <v>56</v>
      </c>
      <c r="D2098">
        <v>5811</v>
      </c>
      <c r="E2098" t="s">
        <v>166</v>
      </c>
      <c r="F2098">
        <v>100601</v>
      </c>
      <c r="G2098" s="1">
        <v>45681.737500000003</v>
      </c>
      <c r="H2098">
        <v>0</v>
      </c>
      <c r="I2098">
        <v>0</v>
      </c>
      <c r="J2098">
        <v>0</v>
      </c>
      <c r="K2098">
        <v>0</v>
      </c>
      <c r="L2098">
        <v>6700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219</v>
      </c>
      <c r="W2098">
        <v>11000</v>
      </c>
      <c r="X2098">
        <v>37</v>
      </c>
      <c r="Y2098">
        <v>4300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</row>
    <row r="2099" spans="1:57" x14ac:dyDescent="0.3">
      <c r="A2099" s="22">
        <v>45752</v>
      </c>
      <c r="B2099">
        <v>137</v>
      </c>
      <c r="C2099" t="s">
        <v>117</v>
      </c>
      <c r="D2099">
        <v>83645</v>
      </c>
      <c r="E2099" t="s">
        <v>371</v>
      </c>
      <c r="F2099">
        <v>100747</v>
      </c>
      <c r="G2099" s="1">
        <v>45731.461805555555</v>
      </c>
      <c r="H2099">
        <v>0</v>
      </c>
      <c r="I2099">
        <v>0</v>
      </c>
      <c r="J2099">
        <v>0</v>
      </c>
      <c r="K2099">
        <v>0</v>
      </c>
      <c r="L2099">
        <v>1150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78</v>
      </c>
      <c r="W2099">
        <v>5250</v>
      </c>
      <c r="X2099">
        <v>18</v>
      </c>
      <c r="Y2099">
        <v>4100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</row>
    <row r="2100" spans="1:57" x14ac:dyDescent="0.3">
      <c r="A2100" s="22">
        <v>45752</v>
      </c>
      <c r="B2100">
        <v>145</v>
      </c>
      <c r="C2100" t="s">
        <v>154</v>
      </c>
      <c r="D2100">
        <v>33440</v>
      </c>
      <c r="E2100" t="s">
        <v>348</v>
      </c>
      <c r="F2100">
        <v>101461</v>
      </c>
      <c r="G2100" s="1">
        <v>45728.896527777775</v>
      </c>
      <c r="H2100">
        <v>0</v>
      </c>
      <c r="I2100">
        <v>0</v>
      </c>
      <c r="J2100">
        <v>0</v>
      </c>
      <c r="K2100">
        <v>0</v>
      </c>
      <c r="L2100">
        <v>1600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37</v>
      </c>
      <c r="W2100">
        <v>1850</v>
      </c>
      <c r="X2100">
        <v>5</v>
      </c>
      <c r="Y2100">
        <v>250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</row>
    <row r="2101" spans="1:57" x14ac:dyDescent="0.3">
      <c r="A2101" s="22">
        <v>45752</v>
      </c>
      <c r="B2101">
        <v>127</v>
      </c>
      <c r="C2101" t="s">
        <v>56</v>
      </c>
      <c r="D2101">
        <v>113319</v>
      </c>
      <c r="E2101" t="s">
        <v>2256</v>
      </c>
      <c r="F2101">
        <v>101941</v>
      </c>
      <c r="G2101" s="1">
        <v>45749.29583333333</v>
      </c>
      <c r="H2101">
        <v>0</v>
      </c>
      <c r="I2101">
        <v>0</v>
      </c>
      <c r="J2101">
        <v>0</v>
      </c>
      <c r="K2101">
        <v>0</v>
      </c>
      <c r="L2101">
        <v>250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6</v>
      </c>
      <c r="W2101">
        <v>300</v>
      </c>
      <c r="X2101">
        <v>1</v>
      </c>
      <c r="Y2101">
        <v>50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</row>
    <row r="2102" spans="1:57" x14ac:dyDescent="0.3">
      <c r="A2102" s="22">
        <v>45752</v>
      </c>
      <c r="B2102">
        <v>147</v>
      </c>
      <c r="C2102" t="s">
        <v>156</v>
      </c>
      <c r="D2102">
        <v>16041</v>
      </c>
      <c r="E2102" t="s">
        <v>359</v>
      </c>
      <c r="F2102">
        <v>101503</v>
      </c>
      <c r="G2102" s="1">
        <v>45729.852777777778</v>
      </c>
      <c r="H2102">
        <v>0</v>
      </c>
      <c r="I2102">
        <v>0</v>
      </c>
      <c r="J2102">
        <v>0</v>
      </c>
      <c r="K2102">
        <v>0</v>
      </c>
      <c r="L2102">
        <v>1400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58</v>
      </c>
      <c r="W2102">
        <v>2900</v>
      </c>
      <c r="X2102">
        <v>21</v>
      </c>
      <c r="Y2102">
        <v>1500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</row>
    <row r="2103" spans="1:57" x14ac:dyDescent="0.3">
      <c r="A2103" s="22">
        <v>45752</v>
      </c>
      <c r="B2103">
        <v>122</v>
      </c>
      <c r="C2103" t="s">
        <v>58</v>
      </c>
      <c r="D2103">
        <v>5904</v>
      </c>
      <c r="E2103" t="s">
        <v>74</v>
      </c>
      <c r="F2103">
        <v>101210</v>
      </c>
      <c r="G2103" s="1">
        <v>45693.698611111111</v>
      </c>
      <c r="H2103">
        <v>0</v>
      </c>
      <c r="I2103">
        <v>0</v>
      </c>
      <c r="J2103">
        <v>0</v>
      </c>
      <c r="K2103">
        <v>0</v>
      </c>
      <c r="L2103">
        <v>7550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111</v>
      </c>
      <c r="W2103">
        <v>7850</v>
      </c>
      <c r="X2103">
        <v>5</v>
      </c>
      <c r="Y2103">
        <v>300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</row>
    <row r="2104" spans="1:57" x14ac:dyDescent="0.3">
      <c r="A2104" s="22">
        <v>45752</v>
      </c>
      <c r="B2104">
        <v>122</v>
      </c>
      <c r="C2104" t="s">
        <v>58</v>
      </c>
      <c r="D2104">
        <v>22289</v>
      </c>
      <c r="E2104" t="s">
        <v>257</v>
      </c>
      <c r="F2104">
        <v>101348</v>
      </c>
      <c r="G2104" s="1">
        <v>45721.987500000003</v>
      </c>
      <c r="H2104">
        <v>0</v>
      </c>
      <c r="I2104">
        <v>0</v>
      </c>
      <c r="J2104">
        <v>0</v>
      </c>
      <c r="K2104">
        <v>0</v>
      </c>
      <c r="L2104">
        <v>11000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308</v>
      </c>
      <c r="W2104">
        <v>17850</v>
      </c>
      <c r="X2104">
        <v>35</v>
      </c>
      <c r="Y2104">
        <v>6850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</row>
    <row r="2105" spans="1:57" x14ac:dyDescent="0.3">
      <c r="A2105" s="22">
        <v>45752</v>
      </c>
      <c r="B2105">
        <v>147</v>
      </c>
      <c r="C2105" t="s">
        <v>156</v>
      </c>
      <c r="D2105">
        <v>16151</v>
      </c>
      <c r="E2105" t="s">
        <v>411</v>
      </c>
      <c r="F2105">
        <v>101650</v>
      </c>
      <c r="G2105" s="1">
        <v>45736.448611111111</v>
      </c>
      <c r="H2105">
        <v>0</v>
      </c>
      <c r="I2105">
        <v>0</v>
      </c>
      <c r="J2105">
        <v>0</v>
      </c>
      <c r="K2105">
        <v>0</v>
      </c>
      <c r="L2105">
        <v>1550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76</v>
      </c>
      <c r="W2105">
        <v>3800</v>
      </c>
      <c r="X2105">
        <v>14</v>
      </c>
      <c r="Y2105">
        <v>2250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</row>
    <row r="2106" spans="1:57" x14ac:dyDescent="0.3">
      <c r="A2106" s="22">
        <v>45752</v>
      </c>
      <c r="B2106">
        <v>127</v>
      </c>
      <c r="C2106" t="s">
        <v>56</v>
      </c>
      <c r="D2106">
        <v>4887</v>
      </c>
      <c r="E2106" t="s">
        <v>81</v>
      </c>
      <c r="F2106">
        <v>100700</v>
      </c>
      <c r="G2106" s="1">
        <v>45681.574305555558</v>
      </c>
      <c r="H2106">
        <v>0</v>
      </c>
      <c r="I2106">
        <v>0</v>
      </c>
      <c r="J2106">
        <v>0</v>
      </c>
      <c r="K2106">
        <v>0</v>
      </c>
      <c r="L2106">
        <v>4450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142</v>
      </c>
      <c r="W2106">
        <v>7100</v>
      </c>
      <c r="X2106">
        <v>34</v>
      </c>
      <c r="Y2106">
        <v>2650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</row>
    <row r="2107" spans="1:57" x14ac:dyDescent="0.3">
      <c r="A2107" s="22">
        <v>45752</v>
      </c>
      <c r="B2107">
        <v>121</v>
      </c>
      <c r="C2107" t="s">
        <v>77</v>
      </c>
      <c r="D2107">
        <v>465683</v>
      </c>
      <c r="E2107" t="s">
        <v>1879</v>
      </c>
      <c r="F2107">
        <v>101890</v>
      </c>
      <c r="G2107" s="1">
        <v>45748.135416666664</v>
      </c>
      <c r="H2107">
        <v>0</v>
      </c>
      <c r="I2107">
        <v>0</v>
      </c>
      <c r="J2107">
        <v>0</v>
      </c>
      <c r="K2107">
        <v>0</v>
      </c>
      <c r="L2107">
        <v>5100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65</v>
      </c>
      <c r="W2107">
        <v>5900</v>
      </c>
      <c r="X2107">
        <v>13</v>
      </c>
      <c r="Y2107">
        <v>800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</row>
    <row r="2108" spans="1:57" x14ac:dyDescent="0.3">
      <c r="A2108" s="22">
        <v>45752</v>
      </c>
      <c r="B2108">
        <v>138</v>
      </c>
      <c r="C2108" t="s">
        <v>70</v>
      </c>
      <c r="D2108">
        <v>627477</v>
      </c>
      <c r="E2108" t="s">
        <v>503</v>
      </c>
      <c r="F2108">
        <v>101827</v>
      </c>
      <c r="G2108" s="1">
        <v>45745.352777777778</v>
      </c>
      <c r="H2108">
        <v>0</v>
      </c>
      <c r="I2108">
        <v>0</v>
      </c>
      <c r="J2108">
        <v>0</v>
      </c>
      <c r="K2108">
        <v>0</v>
      </c>
      <c r="L2108">
        <v>4250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146</v>
      </c>
      <c r="W2108">
        <v>7300</v>
      </c>
      <c r="X2108">
        <v>34</v>
      </c>
      <c r="Y2108">
        <v>3050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</row>
    <row r="2109" spans="1:57" x14ac:dyDescent="0.3">
      <c r="A2109" s="22">
        <v>45752</v>
      </c>
      <c r="B2109">
        <v>147</v>
      </c>
      <c r="C2109" t="s">
        <v>156</v>
      </c>
      <c r="D2109">
        <v>91934</v>
      </c>
      <c r="E2109" t="s">
        <v>421</v>
      </c>
      <c r="F2109">
        <v>101606</v>
      </c>
      <c r="G2109" s="1">
        <v>45736.269444444442</v>
      </c>
      <c r="H2109">
        <v>0</v>
      </c>
      <c r="I2109">
        <v>0</v>
      </c>
      <c r="J2109">
        <v>0</v>
      </c>
      <c r="K2109">
        <v>0</v>
      </c>
      <c r="L2109">
        <v>3950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178</v>
      </c>
      <c r="W2109">
        <v>9550</v>
      </c>
      <c r="X2109">
        <v>38</v>
      </c>
      <c r="Y2109">
        <v>5600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</row>
    <row r="2110" spans="1:57" x14ac:dyDescent="0.3">
      <c r="A2110" s="22">
        <v>45752</v>
      </c>
      <c r="B2110">
        <v>133</v>
      </c>
      <c r="C2110" t="s">
        <v>82</v>
      </c>
      <c r="D2110">
        <v>2843</v>
      </c>
      <c r="E2110" t="s">
        <v>83</v>
      </c>
      <c r="F2110">
        <v>101261</v>
      </c>
      <c r="G2110" s="1">
        <v>45713.76666666667</v>
      </c>
      <c r="H2110">
        <v>0</v>
      </c>
      <c r="I2110">
        <v>0</v>
      </c>
      <c r="J2110">
        <v>0</v>
      </c>
      <c r="K2110">
        <v>0</v>
      </c>
      <c r="L2110">
        <v>50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50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</row>
    <row r="2111" spans="1:57" x14ac:dyDescent="0.3">
      <c r="A2111" s="22">
        <v>45752</v>
      </c>
      <c r="B2111">
        <v>132</v>
      </c>
      <c r="C2111" t="s">
        <v>87</v>
      </c>
      <c r="D2111">
        <v>59136</v>
      </c>
      <c r="E2111" t="s">
        <v>307</v>
      </c>
      <c r="F2111">
        <v>101408</v>
      </c>
      <c r="G2111" s="1">
        <v>45726.477083333331</v>
      </c>
      <c r="H2111">
        <v>0</v>
      </c>
      <c r="I2111">
        <v>0</v>
      </c>
      <c r="J2111">
        <v>0</v>
      </c>
      <c r="K2111">
        <v>0</v>
      </c>
      <c r="L2111">
        <v>50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11</v>
      </c>
      <c r="W2111">
        <v>550</v>
      </c>
      <c r="X2111">
        <v>1</v>
      </c>
      <c r="Y2111">
        <v>500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</row>
    <row r="2112" spans="1:57" x14ac:dyDescent="0.3">
      <c r="A2112" s="22">
        <v>45752</v>
      </c>
      <c r="B2112">
        <v>147</v>
      </c>
      <c r="C2112" t="s">
        <v>156</v>
      </c>
      <c r="D2112">
        <v>6922</v>
      </c>
      <c r="E2112" t="s">
        <v>446</v>
      </c>
      <c r="F2112">
        <v>101710</v>
      </c>
      <c r="G2112" s="1">
        <v>45738.356249999997</v>
      </c>
      <c r="H2112">
        <v>0</v>
      </c>
      <c r="I2112">
        <v>0</v>
      </c>
      <c r="J2112">
        <v>0</v>
      </c>
      <c r="K2112">
        <v>0</v>
      </c>
      <c r="L2112">
        <v>1600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164</v>
      </c>
      <c r="W2112">
        <v>11700</v>
      </c>
      <c r="X2112">
        <v>69</v>
      </c>
      <c r="Y2112">
        <v>8600</v>
      </c>
      <c r="Z2112">
        <v>15</v>
      </c>
      <c r="AA2112">
        <v>1500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</row>
    <row r="2113" spans="1:57" x14ac:dyDescent="0.3">
      <c r="A2113" s="22">
        <v>45752</v>
      </c>
      <c r="B2113">
        <v>145</v>
      </c>
      <c r="C2113" t="s">
        <v>154</v>
      </c>
      <c r="D2113">
        <v>545527</v>
      </c>
      <c r="E2113" t="s">
        <v>474</v>
      </c>
      <c r="F2113">
        <v>101753</v>
      </c>
      <c r="G2113" s="1">
        <v>45743.409722222219</v>
      </c>
      <c r="H2113">
        <v>0</v>
      </c>
      <c r="I2113">
        <v>0</v>
      </c>
      <c r="J2113">
        <v>0</v>
      </c>
      <c r="K2113">
        <v>0</v>
      </c>
      <c r="L2113">
        <v>1400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90</v>
      </c>
      <c r="W2113">
        <v>5150</v>
      </c>
      <c r="X2113">
        <v>21</v>
      </c>
      <c r="Y2113">
        <v>3750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</row>
    <row r="2114" spans="1:57" x14ac:dyDescent="0.3">
      <c r="A2114" s="22">
        <v>45752</v>
      </c>
      <c r="B2114">
        <v>127</v>
      </c>
      <c r="C2114" t="s">
        <v>56</v>
      </c>
      <c r="D2114">
        <v>7919</v>
      </c>
      <c r="E2114" t="s">
        <v>224</v>
      </c>
      <c r="F2114">
        <v>101192</v>
      </c>
      <c r="G2114" s="1">
        <v>45681.602777777778</v>
      </c>
      <c r="H2114">
        <v>0</v>
      </c>
      <c r="I2114">
        <v>0</v>
      </c>
      <c r="J2114">
        <v>0</v>
      </c>
      <c r="K2114">
        <v>0</v>
      </c>
      <c r="L2114">
        <v>4950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125</v>
      </c>
      <c r="W2114">
        <v>7800</v>
      </c>
      <c r="X2114">
        <v>30</v>
      </c>
      <c r="Y2114">
        <v>2850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</row>
    <row r="2115" spans="1:57" x14ac:dyDescent="0.3">
      <c r="A2115" s="22">
        <v>45752</v>
      </c>
      <c r="B2115">
        <v>122</v>
      </c>
      <c r="C2115" t="s">
        <v>58</v>
      </c>
      <c r="D2115">
        <v>279285</v>
      </c>
      <c r="E2115" t="s">
        <v>1983</v>
      </c>
      <c r="F2115">
        <v>101928</v>
      </c>
      <c r="G2115" s="1">
        <v>45749.298611111109</v>
      </c>
      <c r="H2115">
        <v>0</v>
      </c>
      <c r="I2115">
        <v>0</v>
      </c>
      <c r="J2115">
        <v>0</v>
      </c>
      <c r="K2115">
        <v>0</v>
      </c>
      <c r="L2115">
        <v>3950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113</v>
      </c>
      <c r="W2115">
        <v>5700</v>
      </c>
      <c r="X2115">
        <v>16</v>
      </c>
      <c r="Y2115">
        <v>1750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</row>
    <row r="2116" spans="1:57" x14ac:dyDescent="0.3">
      <c r="A2116" s="22">
        <v>45752</v>
      </c>
      <c r="B2116">
        <v>147</v>
      </c>
      <c r="C2116" t="s">
        <v>156</v>
      </c>
      <c r="D2116">
        <v>79605</v>
      </c>
      <c r="E2116" t="s">
        <v>349</v>
      </c>
      <c r="F2116">
        <v>101444</v>
      </c>
      <c r="G2116" s="1">
        <v>45728.881944444445</v>
      </c>
      <c r="H2116">
        <v>0</v>
      </c>
      <c r="I2116">
        <v>0</v>
      </c>
      <c r="J2116">
        <v>0</v>
      </c>
      <c r="K2116">
        <v>0</v>
      </c>
      <c r="L2116">
        <v>4050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144</v>
      </c>
      <c r="W2116">
        <v>8050</v>
      </c>
      <c r="X2116">
        <v>27</v>
      </c>
      <c r="Y2116">
        <v>4000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</row>
    <row r="2117" spans="1:57" x14ac:dyDescent="0.3">
      <c r="A2117" s="22">
        <v>45752</v>
      </c>
      <c r="B2117">
        <v>122</v>
      </c>
      <c r="C2117" t="s">
        <v>58</v>
      </c>
      <c r="D2117">
        <v>76534</v>
      </c>
      <c r="E2117" t="s">
        <v>310</v>
      </c>
      <c r="F2117">
        <v>101406</v>
      </c>
      <c r="G2117" s="1">
        <v>45726.474305555559</v>
      </c>
      <c r="H2117">
        <v>0</v>
      </c>
      <c r="I2117">
        <v>0</v>
      </c>
      <c r="J2117">
        <v>0</v>
      </c>
      <c r="K2117">
        <v>0</v>
      </c>
      <c r="L2117">
        <v>5800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68</v>
      </c>
      <c r="W2117">
        <v>7050</v>
      </c>
      <c r="X2117">
        <v>3</v>
      </c>
      <c r="Y2117">
        <v>1250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 x14ac:dyDescent="0.3">
      <c r="A2118" s="22">
        <v>45752</v>
      </c>
      <c r="B2118">
        <v>143</v>
      </c>
      <c r="C2118" t="s">
        <v>89</v>
      </c>
      <c r="D2118">
        <v>449267</v>
      </c>
      <c r="E2118" t="s">
        <v>464</v>
      </c>
      <c r="F2118">
        <v>101730</v>
      </c>
      <c r="G2118" s="1">
        <v>45741.986111111109</v>
      </c>
      <c r="H2118">
        <v>0</v>
      </c>
      <c r="I2118">
        <v>0</v>
      </c>
      <c r="J2118">
        <v>0</v>
      </c>
      <c r="K2118">
        <v>0</v>
      </c>
      <c r="L2118">
        <v>5950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174</v>
      </c>
      <c r="W2118">
        <v>14250</v>
      </c>
      <c r="X2118">
        <v>43</v>
      </c>
      <c r="Y2118">
        <v>8300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</row>
    <row r="2119" spans="1:57" x14ac:dyDescent="0.3">
      <c r="A2119" s="22">
        <v>45752</v>
      </c>
      <c r="B2119">
        <v>122</v>
      </c>
      <c r="C2119" t="s">
        <v>58</v>
      </c>
      <c r="D2119">
        <v>764</v>
      </c>
      <c r="E2119" t="s">
        <v>205</v>
      </c>
      <c r="F2119">
        <v>100022</v>
      </c>
      <c r="G2119" s="1">
        <v>45676.607638888891</v>
      </c>
      <c r="H2119">
        <v>0</v>
      </c>
      <c r="I2119">
        <v>0</v>
      </c>
      <c r="J2119">
        <v>0</v>
      </c>
      <c r="K2119">
        <v>0</v>
      </c>
      <c r="L2119">
        <v>7700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192</v>
      </c>
      <c r="W2119">
        <v>9650</v>
      </c>
      <c r="X2119">
        <v>10</v>
      </c>
      <c r="Y2119">
        <v>1950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</row>
    <row r="2120" spans="1:57" x14ac:dyDescent="0.3">
      <c r="A2120" s="22">
        <v>45752</v>
      </c>
      <c r="B2120">
        <v>137</v>
      </c>
      <c r="C2120" t="s">
        <v>117</v>
      </c>
      <c r="D2120">
        <v>50939</v>
      </c>
      <c r="E2120" t="s">
        <v>360</v>
      </c>
      <c r="F2120">
        <v>101514</v>
      </c>
      <c r="G2120" s="1">
        <v>45731.427777777775</v>
      </c>
      <c r="H2120">
        <v>0</v>
      </c>
      <c r="I2120">
        <v>0</v>
      </c>
      <c r="J2120">
        <v>0</v>
      </c>
      <c r="K2120">
        <v>0</v>
      </c>
      <c r="L2120">
        <v>600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11</v>
      </c>
      <c r="W2120">
        <v>600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</row>
    <row r="2121" spans="1:57" x14ac:dyDescent="0.3">
      <c r="A2121" s="22">
        <v>45752</v>
      </c>
      <c r="B2121">
        <v>127</v>
      </c>
      <c r="C2121" t="s">
        <v>56</v>
      </c>
      <c r="D2121">
        <v>7907</v>
      </c>
      <c r="E2121" t="s">
        <v>199</v>
      </c>
      <c r="F2121">
        <v>100841</v>
      </c>
      <c r="G2121" s="1">
        <v>45681.76666666667</v>
      </c>
      <c r="H2121">
        <v>0</v>
      </c>
      <c r="I2121">
        <v>0</v>
      </c>
      <c r="J2121">
        <v>0</v>
      </c>
      <c r="K2121">
        <v>0</v>
      </c>
      <c r="L2121">
        <v>8300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293</v>
      </c>
      <c r="W2121">
        <v>14900</v>
      </c>
      <c r="X2121">
        <v>77</v>
      </c>
      <c r="Y2121">
        <v>6600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</row>
    <row r="2122" spans="1:57" x14ac:dyDescent="0.3">
      <c r="A2122" s="22">
        <v>45752</v>
      </c>
      <c r="B2122">
        <v>133</v>
      </c>
      <c r="C2122" t="s">
        <v>82</v>
      </c>
      <c r="D2122">
        <v>38633</v>
      </c>
      <c r="E2122" t="s">
        <v>306</v>
      </c>
      <c r="F2122">
        <v>101409</v>
      </c>
      <c r="G2122" s="1">
        <v>45726.493055555555</v>
      </c>
      <c r="H2122">
        <v>0</v>
      </c>
      <c r="I2122">
        <v>0</v>
      </c>
      <c r="J2122">
        <v>0</v>
      </c>
      <c r="K2122">
        <v>0</v>
      </c>
      <c r="L2122">
        <v>4900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184</v>
      </c>
      <c r="W2122">
        <v>17200</v>
      </c>
      <c r="X2122">
        <v>81</v>
      </c>
      <c r="Y2122">
        <v>12300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</row>
    <row r="2123" spans="1:57" x14ac:dyDescent="0.3">
      <c r="A2123" s="22">
        <v>45752</v>
      </c>
      <c r="B2123">
        <v>133</v>
      </c>
      <c r="C2123" t="s">
        <v>82</v>
      </c>
      <c r="D2123">
        <v>61160</v>
      </c>
      <c r="E2123" t="s">
        <v>268</v>
      </c>
      <c r="F2123">
        <v>101363</v>
      </c>
      <c r="G2123" s="1">
        <v>45722.948611111111</v>
      </c>
      <c r="H2123">
        <v>0</v>
      </c>
      <c r="I2123">
        <v>0</v>
      </c>
      <c r="J2123">
        <v>0</v>
      </c>
      <c r="K2123">
        <v>0</v>
      </c>
      <c r="L2123">
        <v>150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3</v>
      </c>
      <c r="W2123">
        <v>150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</row>
    <row r="2124" spans="1:57" x14ac:dyDescent="0.3">
      <c r="A2124" s="22">
        <v>45752</v>
      </c>
      <c r="B2124">
        <v>121</v>
      </c>
      <c r="C2124" t="s">
        <v>77</v>
      </c>
      <c r="D2124">
        <v>87787</v>
      </c>
      <c r="E2124" t="s">
        <v>361</v>
      </c>
      <c r="F2124">
        <v>101489</v>
      </c>
      <c r="G2124" s="1">
        <v>45729.843055555553</v>
      </c>
      <c r="H2124">
        <v>0</v>
      </c>
      <c r="I2124">
        <v>0</v>
      </c>
      <c r="J2124">
        <v>0</v>
      </c>
      <c r="K2124">
        <v>0</v>
      </c>
      <c r="L2124">
        <v>8000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243</v>
      </c>
      <c r="W2124">
        <v>15400</v>
      </c>
      <c r="X2124">
        <v>53</v>
      </c>
      <c r="Y2124">
        <v>7400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</row>
    <row r="2125" spans="1:57" x14ac:dyDescent="0.3">
      <c r="A2125" s="22">
        <v>45752</v>
      </c>
      <c r="B2125">
        <v>147</v>
      </c>
      <c r="C2125" t="s">
        <v>156</v>
      </c>
      <c r="D2125">
        <v>58092</v>
      </c>
      <c r="E2125" t="s">
        <v>305</v>
      </c>
      <c r="F2125">
        <v>100231</v>
      </c>
      <c r="G2125" s="1">
        <v>45726.260416666664</v>
      </c>
      <c r="H2125">
        <v>0</v>
      </c>
      <c r="I2125">
        <v>0</v>
      </c>
      <c r="J2125">
        <v>0</v>
      </c>
      <c r="K2125">
        <v>0</v>
      </c>
      <c r="L2125">
        <v>2100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47</v>
      </c>
      <c r="W2125">
        <v>2350</v>
      </c>
      <c r="X2125">
        <v>5</v>
      </c>
      <c r="Y2125">
        <v>250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</row>
    <row r="2126" spans="1:57" x14ac:dyDescent="0.3">
      <c r="A2126" s="22">
        <v>45752</v>
      </c>
      <c r="B2126">
        <v>122</v>
      </c>
      <c r="C2126" t="s">
        <v>58</v>
      </c>
      <c r="D2126">
        <v>99151</v>
      </c>
      <c r="E2126" t="s">
        <v>1324</v>
      </c>
      <c r="F2126">
        <v>101608</v>
      </c>
      <c r="G2126" s="1">
        <v>45736.29583333333</v>
      </c>
      <c r="H2126">
        <v>0</v>
      </c>
      <c r="I2126">
        <v>0</v>
      </c>
      <c r="J2126">
        <v>0</v>
      </c>
      <c r="K2126">
        <v>0</v>
      </c>
      <c r="L2126">
        <v>750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123</v>
      </c>
      <c r="W2126">
        <v>7300</v>
      </c>
      <c r="X2126">
        <v>50</v>
      </c>
      <c r="Y2126">
        <v>6550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</row>
    <row r="2127" spans="1:57" x14ac:dyDescent="0.3">
      <c r="A2127" s="22">
        <v>45752</v>
      </c>
      <c r="B2127">
        <v>133</v>
      </c>
      <c r="C2127" t="s">
        <v>82</v>
      </c>
      <c r="D2127">
        <v>45908</v>
      </c>
      <c r="E2127" t="s">
        <v>272</v>
      </c>
      <c r="F2127">
        <v>100039</v>
      </c>
      <c r="G2127" s="1">
        <v>45721.98333333333</v>
      </c>
      <c r="H2127">
        <v>0</v>
      </c>
      <c r="I2127">
        <v>0</v>
      </c>
      <c r="J2127">
        <v>0</v>
      </c>
      <c r="K2127">
        <v>0</v>
      </c>
      <c r="L2127">
        <v>1750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42</v>
      </c>
      <c r="W2127">
        <v>2100</v>
      </c>
      <c r="X2127">
        <v>5</v>
      </c>
      <c r="Y2127">
        <v>350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</row>
    <row r="2128" spans="1:57" x14ac:dyDescent="0.3">
      <c r="A2128" s="22">
        <v>45752</v>
      </c>
      <c r="B2128">
        <v>143</v>
      </c>
      <c r="C2128" t="s">
        <v>89</v>
      </c>
      <c r="D2128">
        <v>794453</v>
      </c>
      <c r="E2128" t="s">
        <v>504</v>
      </c>
      <c r="F2128">
        <v>101871</v>
      </c>
      <c r="G2128" s="1">
        <v>45745.350694444445</v>
      </c>
      <c r="H2128">
        <v>0</v>
      </c>
      <c r="I2128">
        <v>0</v>
      </c>
      <c r="J2128">
        <v>0</v>
      </c>
      <c r="K2128">
        <v>0</v>
      </c>
      <c r="L2128">
        <v>750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16</v>
      </c>
      <c r="W2128">
        <v>800</v>
      </c>
      <c r="X2128">
        <v>1</v>
      </c>
      <c r="Y2128">
        <v>50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</row>
    <row r="2129" spans="1:57" x14ac:dyDescent="0.3">
      <c r="A2129" s="22">
        <v>45752</v>
      </c>
      <c r="B2129">
        <v>127</v>
      </c>
      <c r="C2129" t="s">
        <v>56</v>
      </c>
      <c r="D2129">
        <v>3929</v>
      </c>
      <c r="E2129" t="s">
        <v>112</v>
      </c>
      <c r="F2129">
        <v>101191</v>
      </c>
      <c r="G2129" s="1">
        <v>45681.750694444447</v>
      </c>
      <c r="H2129">
        <v>0</v>
      </c>
      <c r="I2129">
        <v>0</v>
      </c>
      <c r="J2129">
        <v>0</v>
      </c>
      <c r="K2129">
        <v>0</v>
      </c>
      <c r="L2129">
        <v>2150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61</v>
      </c>
      <c r="W2129">
        <v>3100</v>
      </c>
      <c r="X2129">
        <v>10</v>
      </c>
      <c r="Y2129">
        <v>950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</row>
    <row r="2130" spans="1:57" x14ac:dyDescent="0.3">
      <c r="A2130" s="22">
        <v>45752</v>
      </c>
      <c r="B2130">
        <v>144</v>
      </c>
      <c r="C2130" t="s">
        <v>120</v>
      </c>
      <c r="D2130">
        <v>866129</v>
      </c>
      <c r="E2130" t="s">
        <v>4266</v>
      </c>
      <c r="F2130">
        <v>101984</v>
      </c>
      <c r="G2130" s="1">
        <v>45750.352083333331</v>
      </c>
      <c r="H2130">
        <v>0</v>
      </c>
      <c r="I2130">
        <v>0</v>
      </c>
      <c r="J2130">
        <v>0</v>
      </c>
      <c r="K2130">
        <v>0</v>
      </c>
      <c r="L2130">
        <v>100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</v>
      </c>
      <c r="W2130">
        <v>100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</row>
    <row r="2131" spans="1:57" x14ac:dyDescent="0.3">
      <c r="A2131" s="22">
        <v>45752</v>
      </c>
      <c r="B2131">
        <v>132</v>
      </c>
      <c r="C2131" t="s">
        <v>87</v>
      </c>
      <c r="D2131">
        <v>733008</v>
      </c>
      <c r="E2131" t="s">
        <v>496</v>
      </c>
      <c r="F2131">
        <v>101757</v>
      </c>
      <c r="G2131" s="1">
        <v>45743.404861111114</v>
      </c>
      <c r="H2131">
        <v>0</v>
      </c>
      <c r="I2131">
        <v>0</v>
      </c>
      <c r="J2131">
        <v>0</v>
      </c>
      <c r="K2131">
        <v>0</v>
      </c>
      <c r="L2131">
        <v>2200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44</v>
      </c>
      <c r="W2131">
        <v>2200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</row>
    <row r="2132" spans="1:57" x14ac:dyDescent="0.3">
      <c r="A2132" s="22">
        <v>45752</v>
      </c>
      <c r="B2132">
        <v>138</v>
      </c>
      <c r="C2132" t="s">
        <v>70</v>
      </c>
      <c r="D2132">
        <v>91996</v>
      </c>
      <c r="E2132" t="s">
        <v>321</v>
      </c>
      <c r="F2132">
        <v>101439</v>
      </c>
      <c r="G2132" s="1">
        <v>45727.848611111112</v>
      </c>
      <c r="H2132">
        <v>0</v>
      </c>
      <c r="I2132">
        <v>0</v>
      </c>
      <c r="J2132">
        <v>0</v>
      </c>
      <c r="K2132">
        <v>0</v>
      </c>
      <c r="L2132">
        <v>4500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91</v>
      </c>
      <c r="W2132">
        <v>4700</v>
      </c>
      <c r="X2132">
        <v>4</v>
      </c>
      <c r="Y2132">
        <v>200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</row>
    <row r="2133" spans="1:57" x14ac:dyDescent="0.3">
      <c r="A2133" s="22">
        <v>45752</v>
      </c>
      <c r="B2133">
        <v>121</v>
      </c>
      <c r="C2133" t="s">
        <v>77</v>
      </c>
      <c r="D2133">
        <v>3933</v>
      </c>
      <c r="E2133" t="s">
        <v>1326</v>
      </c>
      <c r="F2133">
        <v>101230</v>
      </c>
      <c r="G2133" s="1">
        <v>45703.361805555556</v>
      </c>
      <c r="H2133">
        <v>0</v>
      </c>
      <c r="I2133">
        <v>0</v>
      </c>
      <c r="J2133">
        <v>0</v>
      </c>
      <c r="K2133">
        <v>0</v>
      </c>
      <c r="L2133">
        <v>-800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13</v>
      </c>
      <c r="W2133">
        <v>800</v>
      </c>
      <c r="X2133">
        <v>3</v>
      </c>
      <c r="Y2133">
        <v>1600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</row>
    <row r="2134" spans="1:57" x14ac:dyDescent="0.3">
      <c r="A2134" s="22">
        <v>45752</v>
      </c>
      <c r="B2134">
        <v>122</v>
      </c>
      <c r="C2134" t="s">
        <v>58</v>
      </c>
      <c r="D2134">
        <v>832</v>
      </c>
      <c r="E2134" t="s">
        <v>101</v>
      </c>
      <c r="F2134">
        <v>101211</v>
      </c>
      <c r="G2134" s="1">
        <v>45693.699305555558</v>
      </c>
      <c r="H2134">
        <v>0</v>
      </c>
      <c r="I2134">
        <v>0</v>
      </c>
      <c r="J2134">
        <v>0</v>
      </c>
      <c r="K2134">
        <v>0</v>
      </c>
      <c r="L2134">
        <v>8100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316</v>
      </c>
      <c r="W2134">
        <v>19200</v>
      </c>
      <c r="X2134">
        <v>61</v>
      </c>
      <c r="Y2134">
        <v>11100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 x14ac:dyDescent="0.3">
      <c r="A2135" s="22">
        <v>45752</v>
      </c>
      <c r="B2135">
        <v>147</v>
      </c>
      <c r="C2135" t="s">
        <v>156</v>
      </c>
      <c r="D2135">
        <v>37698</v>
      </c>
      <c r="E2135" t="s">
        <v>322</v>
      </c>
      <c r="F2135">
        <v>101390</v>
      </c>
      <c r="G2135" s="1">
        <v>45728.315972222219</v>
      </c>
      <c r="H2135">
        <v>0</v>
      </c>
      <c r="I2135">
        <v>0</v>
      </c>
      <c r="J2135">
        <v>0</v>
      </c>
      <c r="K2135">
        <v>0</v>
      </c>
      <c r="L2135">
        <v>1200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50</v>
      </c>
      <c r="W2135">
        <v>2600</v>
      </c>
      <c r="X2135">
        <v>9</v>
      </c>
      <c r="Y2135">
        <v>1400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 x14ac:dyDescent="0.3">
      <c r="A2136" s="22">
        <v>45752</v>
      </c>
      <c r="B2136">
        <v>139</v>
      </c>
      <c r="C2136" t="s">
        <v>96</v>
      </c>
      <c r="D2136">
        <v>6975</v>
      </c>
      <c r="E2136" t="s">
        <v>100</v>
      </c>
      <c r="F2136">
        <v>101276</v>
      </c>
      <c r="G2136" s="1">
        <v>45715.35</v>
      </c>
      <c r="H2136">
        <v>0</v>
      </c>
      <c r="I2136">
        <v>0</v>
      </c>
      <c r="J2136">
        <v>0</v>
      </c>
      <c r="K2136">
        <v>0</v>
      </c>
      <c r="L2136">
        <v>450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6</v>
      </c>
      <c r="W2136">
        <v>450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</row>
    <row r="2137" spans="1:57" x14ac:dyDescent="0.3">
      <c r="A2137" s="22">
        <v>45752</v>
      </c>
      <c r="B2137">
        <v>122</v>
      </c>
      <c r="C2137" t="s">
        <v>58</v>
      </c>
      <c r="D2137">
        <v>325444</v>
      </c>
      <c r="E2137" t="s">
        <v>1880</v>
      </c>
      <c r="F2137">
        <v>101919</v>
      </c>
      <c r="G2137" s="1">
        <v>45749.337500000001</v>
      </c>
      <c r="H2137">
        <v>0</v>
      </c>
      <c r="I2137">
        <v>0</v>
      </c>
      <c r="J2137">
        <v>0</v>
      </c>
      <c r="K2137">
        <v>0</v>
      </c>
      <c r="L2137">
        <v>1650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42</v>
      </c>
      <c r="W2137">
        <v>2100</v>
      </c>
      <c r="X2137">
        <v>9</v>
      </c>
      <c r="Y2137">
        <v>450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</row>
    <row r="2138" spans="1:57" x14ac:dyDescent="0.3">
      <c r="A2138" s="22">
        <v>45752</v>
      </c>
      <c r="B2138">
        <v>122</v>
      </c>
      <c r="C2138" t="s">
        <v>58</v>
      </c>
      <c r="D2138">
        <v>2884</v>
      </c>
      <c r="E2138" t="s">
        <v>417</v>
      </c>
      <c r="F2138">
        <v>101561</v>
      </c>
      <c r="G2138" s="1">
        <v>45734.076388888891</v>
      </c>
      <c r="H2138">
        <v>0</v>
      </c>
      <c r="I2138">
        <v>0</v>
      </c>
      <c r="J2138">
        <v>0</v>
      </c>
      <c r="K2138">
        <v>0</v>
      </c>
      <c r="L2138">
        <v>8900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241</v>
      </c>
      <c r="W2138">
        <v>12700</v>
      </c>
      <c r="X2138">
        <v>47</v>
      </c>
      <c r="Y2138">
        <v>3800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</row>
    <row r="2139" spans="1:57" x14ac:dyDescent="0.3">
      <c r="A2139" s="22">
        <v>45752</v>
      </c>
      <c r="B2139">
        <v>147</v>
      </c>
      <c r="C2139" t="s">
        <v>156</v>
      </c>
      <c r="D2139">
        <v>52035</v>
      </c>
      <c r="E2139" t="s">
        <v>363</v>
      </c>
      <c r="F2139">
        <v>101027</v>
      </c>
      <c r="G2139" s="1">
        <v>45726.258333333331</v>
      </c>
      <c r="H2139">
        <v>0</v>
      </c>
      <c r="I2139">
        <v>0</v>
      </c>
      <c r="J2139">
        <v>0</v>
      </c>
      <c r="K2139">
        <v>0</v>
      </c>
      <c r="L2139">
        <v>500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10</v>
      </c>
      <c r="W2139">
        <v>500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</row>
    <row r="2140" spans="1:57" x14ac:dyDescent="0.3">
      <c r="A2140" s="22">
        <v>45752</v>
      </c>
      <c r="B2140">
        <v>140</v>
      </c>
      <c r="C2140" t="s">
        <v>158</v>
      </c>
      <c r="D2140">
        <v>90958</v>
      </c>
      <c r="E2140" t="s">
        <v>1327</v>
      </c>
      <c r="F2140">
        <v>101365</v>
      </c>
      <c r="G2140" s="1">
        <v>45722.951388888891</v>
      </c>
      <c r="H2140">
        <v>0</v>
      </c>
      <c r="I2140">
        <v>0</v>
      </c>
      <c r="J2140">
        <v>0</v>
      </c>
      <c r="K2140">
        <v>0</v>
      </c>
      <c r="L2140">
        <v>450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31</v>
      </c>
      <c r="W2140">
        <v>1550</v>
      </c>
      <c r="X2140">
        <v>3</v>
      </c>
      <c r="Y2140">
        <v>1100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</row>
    <row r="2141" spans="1:57" x14ac:dyDescent="0.3">
      <c r="A2141" s="22">
        <v>45752</v>
      </c>
      <c r="B2141">
        <v>132</v>
      </c>
      <c r="C2141" t="s">
        <v>87</v>
      </c>
      <c r="D2141">
        <v>655172</v>
      </c>
      <c r="E2141" t="s">
        <v>4256</v>
      </c>
      <c r="F2141">
        <v>101980</v>
      </c>
      <c r="G2141" s="1">
        <v>45750.338194444441</v>
      </c>
      <c r="H2141">
        <v>0</v>
      </c>
      <c r="I2141">
        <v>0</v>
      </c>
      <c r="J2141">
        <v>0</v>
      </c>
      <c r="K2141">
        <v>0</v>
      </c>
      <c r="L2141">
        <v>950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19</v>
      </c>
      <c r="W2141">
        <v>1450</v>
      </c>
      <c r="X2141">
        <v>2</v>
      </c>
      <c r="Y2141">
        <v>500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</row>
    <row r="2142" spans="1:57" x14ac:dyDescent="0.3">
      <c r="A2142" s="22">
        <v>45752</v>
      </c>
      <c r="B2142">
        <v>132</v>
      </c>
      <c r="C2142" t="s">
        <v>87</v>
      </c>
      <c r="D2142">
        <v>8014</v>
      </c>
      <c r="E2142" t="s">
        <v>226</v>
      </c>
      <c r="F2142">
        <v>101290</v>
      </c>
      <c r="G2142" s="1">
        <v>45716.271527777775</v>
      </c>
      <c r="H2142">
        <v>0</v>
      </c>
      <c r="I2142">
        <v>0</v>
      </c>
      <c r="J2142">
        <v>0</v>
      </c>
      <c r="K2142">
        <v>0</v>
      </c>
      <c r="L2142">
        <v>1450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42</v>
      </c>
      <c r="W2142">
        <v>2200</v>
      </c>
      <c r="X2142">
        <v>6</v>
      </c>
      <c r="Y2142">
        <v>750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</row>
    <row r="2143" spans="1:57" x14ac:dyDescent="0.3">
      <c r="A2143" s="22">
        <v>45752</v>
      </c>
      <c r="B2143">
        <v>139</v>
      </c>
      <c r="C2143" t="s">
        <v>96</v>
      </c>
      <c r="D2143">
        <v>28493</v>
      </c>
      <c r="E2143" t="s">
        <v>393</v>
      </c>
      <c r="F2143">
        <v>101591</v>
      </c>
      <c r="G2143" s="1">
        <v>45735.26666666667</v>
      </c>
      <c r="H2143">
        <v>0</v>
      </c>
      <c r="I2143">
        <v>0</v>
      </c>
      <c r="J2143">
        <v>0</v>
      </c>
      <c r="K2143">
        <v>0</v>
      </c>
      <c r="L2143">
        <v>8150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171</v>
      </c>
      <c r="W2143">
        <v>11450</v>
      </c>
      <c r="X2143">
        <v>30</v>
      </c>
      <c r="Y2143">
        <v>3300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</row>
    <row r="2144" spans="1:57" x14ac:dyDescent="0.3">
      <c r="A2144" s="22">
        <v>45752</v>
      </c>
      <c r="B2144">
        <v>137</v>
      </c>
      <c r="C2144" t="s">
        <v>117</v>
      </c>
      <c r="D2144">
        <v>963328</v>
      </c>
      <c r="E2144" t="s">
        <v>493</v>
      </c>
      <c r="F2144">
        <v>101795</v>
      </c>
      <c r="G2144" s="1">
        <v>45744.356944444444</v>
      </c>
      <c r="H2144">
        <v>0</v>
      </c>
      <c r="I2144">
        <v>0</v>
      </c>
      <c r="J2144">
        <v>0</v>
      </c>
      <c r="K2144">
        <v>0</v>
      </c>
      <c r="L2144">
        <v>2300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24</v>
      </c>
      <c r="W2144">
        <v>2350</v>
      </c>
      <c r="X2144">
        <v>1</v>
      </c>
      <c r="Y2144">
        <v>50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</row>
    <row r="2145" spans="1:57" x14ac:dyDescent="0.3">
      <c r="A2145" s="22">
        <v>45752</v>
      </c>
      <c r="B2145">
        <v>121</v>
      </c>
      <c r="C2145" t="s">
        <v>77</v>
      </c>
      <c r="D2145">
        <v>822</v>
      </c>
      <c r="E2145" t="s">
        <v>94</v>
      </c>
      <c r="F2145">
        <v>101209</v>
      </c>
      <c r="G2145" s="1">
        <v>45693.697222222225</v>
      </c>
      <c r="H2145">
        <v>0</v>
      </c>
      <c r="I2145">
        <v>0</v>
      </c>
      <c r="J2145">
        <v>0</v>
      </c>
      <c r="K2145">
        <v>0</v>
      </c>
      <c r="L2145">
        <v>3600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93</v>
      </c>
      <c r="W2145">
        <v>4850</v>
      </c>
      <c r="X2145">
        <v>7</v>
      </c>
      <c r="Y2145">
        <v>1250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</row>
    <row r="2146" spans="1:57" x14ac:dyDescent="0.3">
      <c r="A2146" s="22">
        <v>45752</v>
      </c>
      <c r="B2146">
        <v>127</v>
      </c>
      <c r="C2146" t="s">
        <v>56</v>
      </c>
      <c r="D2146">
        <v>7991</v>
      </c>
      <c r="E2146" t="s">
        <v>95</v>
      </c>
      <c r="F2146">
        <v>101184</v>
      </c>
      <c r="G2146" s="1">
        <v>45688.668749999997</v>
      </c>
      <c r="H2146">
        <v>0</v>
      </c>
      <c r="I2146">
        <v>0</v>
      </c>
      <c r="J2146">
        <v>0</v>
      </c>
      <c r="K2146">
        <v>0</v>
      </c>
      <c r="L2146">
        <v>1200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207</v>
      </c>
      <c r="W2146">
        <v>11350</v>
      </c>
      <c r="X2146">
        <v>38</v>
      </c>
      <c r="Y2146">
        <v>10150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</row>
    <row r="2147" spans="1:57" x14ac:dyDescent="0.3">
      <c r="A2147" s="22">
        <v>45752</v>
      </c>
      <c r="B2147">
        <v>127</v>
      </c>
      <c r="C2147" t="s">
        <v>56</v>
      </c>
      <c r="D2147">
        <v>9018</v>
      </c>
      <c r="E2147" t="s">
        <v>98</v>
      </c>
      <c r="F2147">
        <v>101203</v>
      </c>
      <c r="G2147" s="1">
        <v>45688.711805555555</v>
      </c>
      <c r="H2147">
        <v>0</v>
      </c>
      <c r="I2147">
        <v>0</v>
      </c>
      <c r="J2147">
        <v>0</v>
      </c>
      <c r="K2147">
        <v>0</v>
      </c>
      <c r="L2147">
        <v>1200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70</v>
      </c>
      <c r="W2147">
        <v>3500</v>
      </c>
      <c r="X2147">
        <v>8</v>
      </c>
      <c r="Y2147">
        <v>2300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</row>
    <row r="2148" spans="1:57" x14ac:dyDescent="0.3">
      <c r="A2148" s="22">
        <v>45752</v>
      </c>
      <c r="B2148">
        <v>140</v>
      </c>
      <c r="C2148" t="s">
        <v>158</v>
      </c>
      <c r="D2148">
        <v>206654</v>
      </c>
      <c r="E2148" t="s">
        <v>516</v>
      </c>
      <c r="F2148">
        <v>101778</v>
      </c>
      <c r="G2148" s="1">
        <v>45745.363888888889</v>
      </c>
      <c r="H2148">
        <v>0</v>
      </c>
      <c r="I2148">
        <v>0</v>
      </c>
      <c r="J2148">
        <v>0</v>
      </c>
      <c r="K2148">
        <v>0</v>
      </c>
      <c r="L2148">
        <v>900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25</v>
      </c>
      <c r="W2148">
        <v>1250</v>
      </c>
      <c r="X2148">
        <v>7</v>
      </c>
      <c r="Y2148">
        <v>350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</row>
    <row r="2149" spans="1:57" x14ac:dyDescent="0.3">
      <c r="A2149" s="22">
        <v>45752</v>
      </c>
      <c r="B2149">
        <v>137</v>
      </c>
      <c r="C2149" t="s">
        <v>117</v>
      </c>
      <c r="D2149">
        <v>84792</v>
      </c>
      <c r="E2149" t="s">
        <v>373</v>
      </c>
      <c r="F2149">
        <v>101529</v>
      </c>
      <c r="G2149" s="1">
        <v>45731.529861111114</v>
      </c>
      <c r="H2149">
        <v>0</v>
      </c>
      <c r="I2149">
        <v>0</v>
      </c>
      <c r="J2149">
        <v>0</v>
      </c>
      <c r="K2149">
        <v>0</v>
      </c>
      <c r="L2149">
        <v>150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11</v>
      </c>
      <c r="W2149">
        <v>550</v>
      </c>
      <c r="X2149">
        <v>5</v>
      </c>
      <c r="Y2149">
        <v>400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</row>
    <row r="2150" spans="1:57" x14ac:dyDescent="0.3">
      <c r="A2150" s="22">
        <v>45752</v>
      </c>
      <c r="B2150">
        <v>138</v>
      </c>
      <c r="C2150" t="s">
        <v>70</v>
      </c>
      <c r="D2150">
        <v>74556</v>
      </c>
      <c r="E2150" t="s">
        <v>320</v>
      </c>
      <c r="F2150">
        <v>101438</v>
      </c>
      <c r="G2150" s="1">
        <v>45727.847222222219</v>
      </c>
      <c r="H2150">
        <v>0</v>
      </c>
      <c r="I2150">
        <v>0</v>
      </c>
      <c r="J2150">
        <v>0</v>
      </c>
      <c r="K2150">
        <v>0</v>
      </c>
      <c r="L2150">
        <v>1500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85</v>
      </c>
      <c r="W2150">
        <v>4400</v>
      </c>
      <c r="X2150">
        <v>29</v>
      </c>
      <c r="Y2150">
        <v>2900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</row>
    <row r="2151" spans="1:57" x14ac:dyDescent="0.3">
      <c r="A2151" s="22">
        <v>45752</v>
      </c>
      <c r="B2151">
        <v>142</v>
      </c>
      <c r="C2151" t="s">
        <v>64</v>
      </c>
      <c r="D2151">
        <v>69436</v>
      </c>
      <c r="E2151" t="s">
        <v>308</v>
      </c>
      <c r="F2151">
        <v>101367</v>
      </c>
      <c r="G2151" s="1">
        <v>45726.263888888891</v>
      </c>
      <c r="H2151">
        <v>0</v>
      </c>
      <c r="I2151">
        <v>0</v>
      </c>
      <c r="J2151">
        <v>0</v>
      </c>
      <c r="K2151">
        <v>0</v>
      </c>
      <c r="L2151">
        <v>600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12</v>
      </c>
      <c r="W2151">
        <v>600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</row>
    <row r="2152" spans="1:57" x14ac:dyDescent="0.3">
      <c r="A2152" s="22">
        <v>45752</v>
      </c>
      <c r="B2152">
        <v>142</v>
      </c>
      <c r="C2152" t="s">
        <v>64</v>
      </c>
      <c r="D2152">
        <v>89889</v>
      </c>
      <c r="E2152" t="s">
        <v>362</v>
      </c>
      <c r="F2152">
        <v>101524</v>
      </c>
      <c r="G2152" s="1">
        <v>45731.431944444441</v>
      </c>
      <c r="H2152">
        <v>0</v>
      </c>
      <c r="I2152">
        <v>0</v>
      </c>
      <c r="J2152">
        <v>0</v>
      </c>
      <c r="K2152">
        <v>0</v>
      </c>
      <c r="L2152">
        <v>47900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357</v>
      </c>
      <c r="W2152">
        <v>63700</v>
      </c>
      <c r="X2152">
        <v>86</v>
      </c>
      <c r="Y2152">
        <v>15800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</row>
    <row r="2153" spans="1:57" x14ac:dyDescent="0.3">
      <c r="A2153" s="22">
        <v>45752</v>
      </c>
      <c r="B2153">
        <v>147</v>
      </c>
      <c r="C2153" t="s">
        <v>156</v>
      </c>
      <c r="D2153">
        <v>42785</v>
      </c>
      <c r="E2153" t="s">
        <v>311</v>
      </c>
      <c r="F2153">
        <v>100454</v>
      </c>
      <c r="G2153" s="1">
        <v>45726.259722222225</v>
      </c>
      <c r="H2153">
        <v>0</v>
      </c>
      <c r="I2153">
        <v>0</v>
      </c>
      <c r="J2153">
        <v>0</v>
      </c>
      <c r="K2153">
        <v>0</v>
      </c>
      <c r="L2153">
        <v>600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12</v>
      </c>
      <c r="W2153">
        <v>600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</row>
    <row r="2154" spans="1:57" x14ac:dyDescent="0.3">
      <c r="A2154" s="22">
        <v>45752</v>
      </c>
      <c r="B2154">
        <v>139</v>
      </c>
      <c r="C2154" t="s">
        <v>96</v>
      </c>
      <c r="D2154">
        <v>17184</v>
      </c>
      <c r="E2154" t="s">
        <v>403</v>
      </c>
      <c r="F2154">
        <v>101599</v>
      </c>
      <c r="G2154" s="1">
        <v>45735.277083333334</v>
      </c>
      <c r="H2154">
        <v>0</v>
      </c>
      <c r="I2154">
        <v>0</v>
      </c>
      <c r="J2154">
        <v>0</v>
      </c>
      <c r="K2154">
        <v>0</v>
      </c>
      <c r="L2154">
        <v>1450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28</v>
      </c>
      <c r="W2154">
        <v>1550</v>
      </c>
      <c r="X2154">
        <v>2</v>
      </c>
      <c r="Y2154">
        <v>100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</row>
    <row r="2155" spans="1:57" x14ac:dyDescent="0.3">
      <c r="A2155" s="22">
        <v>45752</v>
      </c>
      <c r="B2155">
        <v>127</v>
      </c>
      <c r="C2155" t="s">
        <v>56</v>
      </c>
      <c r="D2155">
        <v>8992</v>
      </c>
      <c r="E2155" t="s">
        <v>249</v>
      </c>
      <c r="F2155">
        <v>100845</v>
      </c>
      <c r="G2155" s="1">
        <v>45681.73333333333</v>
      </c>
      <c r="H2155">
        <v>0</v>
      </c>
      <c r="I2155">
        <v>0</v>
      </c>
      <c r="J2155">
        <v>0</v>
      </c>
      <c r="K2155">
        <v>0</v>
      </c>
      <c r="L2155">
        <v>3700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80</v>
      </c>
      <c r="W2155">
        <v>4600</v>
      </c>
      <c r="X2155">
        <v>16</v>
      </c>
      <c r="Y2155">
        <v>900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</row>
    <row r="2156" spans="1:57" x14ac:dyDescent="0.3">
      <c r="A2156" s="22">
        <v>45752</v>
      </c>
      <c r="B2156">
        <v>133</v>
      </c>
      <c r="C2156" t="s">
        <v>82</v>
      </c>
      <c r="D2156">
        <v>800</v>
      </c>
      <c r="E2156" t="s">
        <v>86</v>
      </c>
      <c r="F2156">
        <v>101300</v>
      </c>
      <c r="G2156" s="1">
        <v>45716.263888888891</v>
      </c>
      <c r="H2156">
        <v>0</v>
      </c>
      <c r="I2156">
        <v>0</v>
      </c>
      <c r="J2156">
        <v>0</v>
      </c>
      <c r="K2156">
        <v>0</v>
      </c>
      <c r="L2156">
        <v>1600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47</v>
      </c>
      <c r="W2156">
        <v>2350</v>
      </c>
      <c r="X2156">
        <v>12</v>
      </c>
      <c r="Y2156">
        <v>750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</row>
    <row r="2157" spans="1:57" x14ac:dyDescent="0.3">
      <c r="A2157" s="22">
        <v>45752</v>
      </c>
      <c r="B2157">
        <v>145</v>
      </c>
      <c r="C2157" t="s">
        <v>154</v>
      </c>
      <c r="D2157">
        <v>572194</v>
      </c>
      <c r="E2157" t="s">
        <v>525</v>
      </c>
      <c r="F2157">
        <v>101892</v>
      </c>
      <c r="G2157" s="1">
        <v>45748.133333333331</v>
      </c>
      <c r="H2157">
        <v>0</v>
      </c>
      <c r="I2157">
        <v>0</v>
      </c>
      <c r="J2157">
        <v>0</v>
      </c>
      <c r="K2157">
        <v>0</v>
      </c>
      <c r="L2157">
        <v>150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2</v>
      </c>
      <c r="W2157">
        <v>150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</row>
    <row r="2158" spans="1:57" x14ac:dyDescent="0.3">
      <c r="A2158" s="22">
        <v>45752</v>
      </c>
      <c r="B2158">
        <v>145</v>
      </c>
      <c r="C2158" t="s">
        <v>154</v>
      </c>
      <c r="D2158">
        <v>306985</v>
      </c>
      <c r="E2158" t="s">
        <v>1970</v>
      </c>
      <c r="F2158">
        <v>101924</v>
      </c>
      <c r="G2158" s="1">
        <v>45749.290277777778</v>
      </c>
      <c r="H2158">
        <v>0</v>
      </c>
      <c r="I2158">
        <v>0</v>
      </c>
      <c r="J2158">
        <v>0</v>
      </c>
      <c r="K2158">
        <v>0</v>
      </c>
      <c r="L2158">
        <v>1750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32</v>
      </c>
      <c r="W2158">
        <v>1800</v>
      </c>
      <c r="X2158">
        <v>1</v>
      </c>
      <c r="Y2158">
        <v>50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</row>
    <row r="2159" spans="1:57" x14ac:dyDescent="0.3">
      <c r="A2159" s="22">
        <v>45752</v>
      </c>
      <c r="B2159">
        <v>135</v>
      </c>
      <c r="C2159" t="s">
        <v>72</v>
      </c>
      <c r="D2159">
        <v>63278</v>
      </c>
      <c r="E2159" t="s">
        <v>336</v>
      </c>
      <c r="F2159">
        <v>101431</v>
      </c>
      <c r="G2159" s="1">
        <v>45728.594444444447</v>
      </c>
      <c r="H2159">
        <v>0</v>
      </c>
      <c r="I2159">
        <v>0</v>
      </c>
      <c r="J2159">
        <v>0</v>
      </c>
      <c r="K2159">
        <v>0</v>
      </c>
      <c r="L2159">
        <v>500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10</v>
      </c>
      <c r="W2159">
        <v>500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</row>
    <row r="2160" spans="1:57" x14ac:dyDescent="0.3">
      <c r="A2160" s="22">
        <v>45752</v>
      </c>
      <c r="B2160">
        <v>135</v>
      </c>
      <c r="C2160" t="s">
        <v>72</v>
      </c>
      <c r="D2160">
        <v>95019</v>
      </c>
      <c r="E2160" t="s">
        <v>402</v>
      </c>
      <c r="F2160">
        <v>101595</v>
      </c>
      <c r="G2160" s="1">
        <v>45735.272222222222</v>
      </c>
      <c r="H2160">
        <v>0</v>
      </c>
      <c r="I2160">
        <v>0</v>
      </c>
      <c r="J2160">
        <v>0</v>
      </c>
      <c r="K2160">
        <v>0</v>
      </c>
      <c r="L2160">
        <v>-100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16</v>
      </c>
      <c r="W2160">
        <v>800</v>
      </c>
      <c r="X2160">
        <v>9</v>
      </c>
      <c r="Y2160">
        <v>900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</row>
    <row r="2161" spans="1:57" x14ac:dyDescent="0.3">
      <c r="A2161" s="22">
        <v>45752</v>
      </c>
      <c r="B2161">
        <v>142</v>
      </c>
      <c r="C2161" t="s">
        <v>64</v>
      </c>
      <c r="D2161">
        <v>251798</v>
      </c>
      <c r="E2161" t="s">
        <v>1329</v>
      </c>
      <c r="F2161">
        <v>101775</v>
      </c>
      <c r="G2161" s="1">
        <v>45744.370138888888</v>
      </c>
      <c r="H2161">
        <v>0</v>
      </c>
      <c r="I2161">
        <v>0</v>
      </c>
      <c r="J2161">
        <v>0</v>
      </c>
      <c r="K2161">
        <v>0</v>
      </c>
      <c r="L2161">
        <v>350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38</v>
      </c>
      <c r="W2161">
        <v>1900</v>
      </c>
      <c r="X2161">
        <v>9</v>
      </c>
      <c r="Y2161">
        <v>1550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</row>
    <row r="2162" spans="1:57" x14ac:dyDescent="0.3">
      <c r="A2162" s="22">
        <v>45752</v>
      </c>
      <c r="B2162">
        <v>138</v>
      </c>
      <c r="C2162" t="s">
        <v>70</v>
      </c>
      <c r="D2162">
        <v>731038</v>
      </c>
      <c r="E2162" t="s">
        <v>518</v>
      </c>
      <c r="F2162">
        <v>101863</v>
      </c>
      <c r="G2162" s="1">
        <v>45745.354166666664</v>
      </c>
      <c r="H2162">
        <v>0</v>
      </c>
      <c r="I2162">
        <v>0</v>
      </c>
      <c r="J2162">
        <v>0</v>
      </c>
      <c r="K2162">
        <v>0</v>
      </c>
      <c r="L2162">
        <v>-5650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40</v>
      </c>
      <c r="W2162">
        <v>2500</v>
      </c>
      <c r="X2162">
        <v>13</v>
      </c>
      <c r="Y2162">
        <v>8150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</row>
    <row r="2163" spans="1:57" x14ac:dyDescent="0.3">
      <c r="A2163" s="22">
        <v>45752</v>
      </c>
      <c r="B2163">
        <v>138</v>
      </c>
      <c r="C2163" t="s">
        <v>70</v>
      </c>
      <c r="D2163">
        <v>5012</v>
      </c>
      <c r="E2163" t="s">
        <v>467</v>
      </c>
      <c r="F2163">
        <v>101746</v>
      </c>
      <c r="G2163" s="1">
        <v>45741.984722222223</v>
      </c>
      <c r="H2163">
        <v>0</v>
      </c>
      <c r="I2163">
        <v>0</v>
      </c>
      <c r="J2163">
        <v>0</v>
      </c>
      <c r="K2163">
        <v>0</v>
      </c>
      <c r="L2163">
        <v>2300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72</v>
      </c>
      <c r="W2163">
        <v>3650</v>
      </c>
      <c r="X2163">
        <v>8</v>
      </c>
      <c r="Y2163">
        <v>1350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 x14ac:dyDescent="0.3">
      <c r="A2164" s="22">
        <v>45752</v>
      </c>
      <c r="B2164">
        <v>122</v>
      </c>
      <c r="C2164" t="s">
        <v>58</v>
      </c>
      <c r="D2164">
        <v>916</v>
      </c>
      <c r="E2164" t="s">
        <v>148</v>
      </c>
      <c r="F2164">
        <v>101258</v>
      </c>
      <c r="G2164" s="1">
        <v>45713.770833333336</v>
      </c>
      <c r="H2164">
        <v>0</v>
      </c>
      <c r="I2164">
        <v>0</v>
      </c>
      <c r="J2164">
        <v>0</v>
      </c>
      <c r="K2164">
        <v>0</v>
      </c>
      <c r="L2164">
        <v>3050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133</v>
      </c>
      <c r="W2164">
        <v>6650</v>
      </c>
      <c r="X2164">
        <v>25</v>
      </c>
      <c r="Y2164">
        <v>3600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</row>
    <row r="2165" spans="1:57" x14ac:dyDescent="0.3">
      <c r="A2165" s="22">
        <v>45752</v>
      </c>
      <c r="B2165">
        <v>128</v>
      </c>
      <c r="C2165" t="s">
        <v>63</v>
      </c>
      <c r="D2165">
        <v>6039</v>
      </c>
      <c r="E2165" t="s">
        <v>1972</v>
      </c>
      <c r="F2165">
        <v>900019</v>
      </c>
      <c r="G2165" s="1">
        <v>45682.597916666666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69</v>
      </c>
      <c r="W2165">
        <v>3650</v>
      </c>
      <c r="X2165">
        <v>24</v>
      </c>
      <c r="Y2165">
        <v>3650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 x14ac:dyDescent="0.3">
      <c r="A2166" s="22">
        <v>45752</v>
      </c>
      <c r="B2166">
        <v>130</v>
      </c>
      <c r="C2166" t="s">
        <v>60</v>
      </c>
      <c r="D2166">
        <v>58270</v>
      </c>
      <c r="E2166" t="s">
        <v>259</v>
      </c>
      <c r="F2166">
        <v>101345</v>
      </c>
      <c r="G2166" s="1">
        <v>45721.991666666669</v>
      </c>
      <c r="H2166">
        <v>0</v>
      </c>
      <c r="I2166">
        <v>0</v>
      </c>
      <c r="J2166">
        <v>0</v>
      </c>
      <c r="K2166">
        <v>0</v>
      </c>
      <c r="L2166">
        <v>800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42</v>
      </c>
      <c r="W2166">
        <v>2700</v>
      </c>
      <c r="X2166">
        <v>20</v>
      </c>
      <c r="Y2166">
        <v>1900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3">
      <c r="A2167" s="22">
        <v>45752</v>
      </c>
      <c r="B2167">
        <v>145</v>
      </c>
      <c r="C2167" t="s">
        <v>154</v>
      </c>
      <c r="D2167">
        <v>669588</v>
      </c>
      <c r="E2167" t="s">
        <v>512</v>
      </c>
      <c r="F2167">
        <v>101755</v>
      </c>
      <c r="G2167" s="1">
        <v>45743.411111111112</v>
      </c>
      <c r="H2167">
        <v>0</v>
      </c>
      <c r="I2167">
        <v>0</v>
      </c>
      <c r="J2167">
        <v>0</v>
      </c>
      <c r="K2167">
        <v>0</v>
      </c>
      <c r="L2167">
        <v>4100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91</v>
      </c>
      <c r="W2167">
        <v>4700</v>
      </c>
      <c r="X2167">
        <v>12</v>
      </c>
      <c r="Y2167">
        <v>600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3">
      <c r="A2168" s="22">
        <v>45752</v>
      </c>
      <c r="B2168">
        <v>122</v>
      </c>
      <c r="C2168" t="s">
        <v>58</v>
      </c>
      <c r="D2168">
        <v>367493</v>
      </c>
      <c r="E2168" t="s">
        <v>1973</v>
      </c>
      <c r="F2168">
        <v>101933</v>
      </c>
      <c r="G2168" s="1">
        <v>45749.340277777781</v>
      </c>
      <c r="H2168">
        <v>0</v>
      </c>
      <c r="I2168">
        <v>0</v>
      </c>
      <c r="J2168">
        <v>0</v>
      </c>
      <c r="K2168">
        <v>0</v>
      </c>
      <c r="L2168">
        <v>100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</v>
      </c>
      <c r="W2168">
        <v>100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3">
      <c r="A2169" s="22">
        <v>45752</v>
      </c>
      <c r="B2169">
        <v>122</v>
      </c>
      <c r="C2169" t="s">
        <v>58</v>
      </c>
      <c r="D2169">
        <v>901</v>
      </c>
      <c r="E2169" t="s">
        <v>137</v>
      </c>
      <c r="F2169">
        <v>100012</v>
      </c>
      <c r="G2169" s="1">
        <v>45676.604861111111</v>
      </c>
      <c r="H2169">
        <v>0</v>
      </c>
      <c r="I2169">
        <v>0</v>
      </c>
      <c r="J2169">
        <v>0</v>
      </c>
      <c r="K2169">
        <v>0</v>
      </c>
      <c r="L2169">
        <v>5300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131</v>
      </c>
      <c r="W2169">
        <v>6550</v>
      </c>
      <c r="X2169">
        <v>25</v>
      </c>
      <c r="Y2169">
        <v>1250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3">
      <c r="A2170" s="22">
        <v>45752</v>
      </c>
      <c r="B2170">
        <v>137</v>
      </c>
      <c r="C2170" t="s">
        <v>117</v>
      </c>
      <c r="D2170">
        <v>379790</v>
      </c>
      <c r="E2170" t="s">
        <v>497</v>
      </c>
      <c r="F2170">
        <v>101784</v>
      </c>
      <c r="G2170" s="1">
        <v>45744.361805555556</v>
      </c>
      <c r="H2170">
        <v>0</v>
      </c>
      <c r="I2170">
        <v>0</v>
      </c>
      <c r="J2170">
        <v>0</v>
      </c>
      <c r="K2170">
        <v>0</v>
      </c>
      <c r="L2170">
        <v>100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3</v>
      </c>
      <c r="W2170">
        <v>150</v>
      </c>
      <c r="X2170">
        <v>1</v>
      </c>
      <c r="Y2170">
        <v>50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3">
      <c r="A2171" s="22">
        <v>45752</v>
      </c>
      <c r="B2171">
        <v>432</v>
      </c>
      <c r="C2171" t="s">
        <v>146</v>
      </c>
      <c r="D2171">
        <v>121737</v>
      </c>
      <c r="E2171" t="s">
        <v>1330</v>
      </c>
      <c r="F2171">
        <v>101907</v>
      </c>
      <c r="G2171" s="1">
        <v>45748.129166666666</v>
      </c>
      <c r="H2171">
        <v>0</v>
      </c>
      <c r="I2171">
        <v>0</v>
      </c>
      <c r="J2171">
        <v>0</v>
      </c>
      <c r="K2171">
        <v>0</v>
      </c>
      <c r="L2171">
        <v>8000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63</v>
      </c>
      <c r="W2171">
        <v>8950</v>
      </c>
      <c r="X2171">
        <v>14</v>
      </c>
      <c r="Y2171">
        <v>950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 x14ac:dyDescent="0.3">
      <c r="A2172" s="22">
        <v>45752</v>
      </c>
      <c r="B2172">
        <v>147</v>
      </c>
      <c r="C2172" t="s">
        <v>156</v>
      </c>
      <c r="D2172">
        <v>92018</v>
      </c>
      <c r="E2172" t="s">
        <v>422</v>
      </c>
      <c r="F2172">
        <v>101643</v>
      </c>
      <c r="G2172" s="1">
        <v>45736.290277777778</v>
      </c>
      <c r="H2172">
        <v>0</v>
      </c>
      <c r="I2172">
        <v>0</v>
      </c>
      <c r="J2172">
        <v>0</v>
      </c>
      <c r="K2172">
        <v>0</v>
      </c>
      <c r="L2172">
        <v>3550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253</v>
      </c>
      <c r="W2172">
        <v>13700</v>
      </c>
      <c r="X2172">
        <v>37</v>
      </c>
      <c r="Y2172">
        <v>10150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</row>
    <row r="2173" spans="1:57" x14ac:dyDescent="0.3">
      <c r="A2173" s="22">
        <v>45752</v>
      </c>
      <c r="B2173">
        <v>121</v>
      </c>
      <c r="C2173" t="s">
        <v>77</v>
      </c>
      <c r="D2173">
        <v>79731</v>
      </c>
      <c r="E2173" t="s">
        <v>274</v>
      </c>
      <c r="F2173">
        <v>101131</v>
      </c>
      <c r="G2173" s="1">
        <v>45723.543749999997</v>
      </c>
      <c r="H2173">
        <v>0</v>
      </c>
      <c r="I2173">
        <v>0</v>
      </c>
      <c r="J2173">
        <v>0</v>
      </c>
      <c r="K2173">
        <v>0</v>
      </c>
      <c r="L2173">
        <v>1150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25</v>
      </c>
      <c r="W2173">
        <v>1250</v>
      </c>
      <c r="X2173">
        <v>2</v>
      </c>
      <c r="Y2173">
        <v>100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3">
      <c r="A2174" s="22">
        <v>45752</v>
      </c>
      <c r="B2174">
        <v>130</v>
      </c>
      <c r="C2174" t="s">
        <v>60</v>
      </c>
      <c r="D2174">
        <v>226161</v>
      </c>
      <c r="E2174" t="s">
        <v>4265</v>
      </c>
      <c r="F2174">
        <v>101765</v>
      </c>
      <c r="G2174" s="1">
        <v>45750.339583333334</v>
      </c>
      <c r="H2174">
        <v>0</v>
      </c>
      <c r="I2174">
        <v>0</v>
      </c>
      <c r="J2174">
        <v>0</v>
      </c>
      <c r="K2174">
        <v>0</v>
      </c>
      <c r="L2174">
        <v>800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35</v>
      </c>
      <c r="W2174">
        <v>1750</v>
      </c>
      <c r="X2174">
        <v>10</v>
      </c>
      <c r="Y2174">
        <v>950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</row>
    <row r="2175" spans="1:57" x14ac:dyDescent="0.3">
      <c r="A2175" s="22">
        <v>45752</v>
      </c>
      <c r="B2175">
        <v>121</v>
      </c>
      <c r="C2175" t="s">
        <v>77</v>
      </c>
      <c r="D2175">
        <v>14200</v>
      </c>
      <c r="E2175" t="s">
        <v>1971</v>
      </c>
      <c r="F2175">
        <v>101923</v>
      </c>
      <c r="G2175" s="1">
        <v>45749.293055555558</v>
      </c>
      <c r="H2175">
        <v>0</v>
      </c>
      <c r="I2175">
        <v>0</v>
      </c>
      <c r="J2175">
        <v>0</v>
      </c>
      <c r="K2175">
        <v>0</v>
      </c>
      <c r="L2175">
        <v>8700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181</v>
      </c>
      <c r="W2175">
        <v>13050</v>
      </c>
      <c r="X2175">
        <v>45</v>
      </c>
      <c r="Y2175">
        <v>4350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</row>
    <row r="2176" spans="1:57" x14ac:dyDescent="0.3">
      <c r="A2176" s="22">
        <v>45752</v>
      </c>
      <c r="B2176">
        <v>128</v>
      </c>
      <c r="C2176" t="s">
        <v>63</v>
      </c>
      <c r="D2176">
        <v>8058</v>
      </c>
      <c r="E2176" t="s">
        <v>227</v>
      </c>
      <c r="F2176">
        <v>900028</v>
      </c>
      <c r="G2176" s="1">
        <v>45682.589583333334</v>
      </c>
      <c r="H2176">
        <v>0</v>
      </c>
      <c r="I2176">
        <v>0</v>
      </c>
      <c r="J2176">
        <v>0</v>
      </c>
      <c r="K2176">
        <v>0</v>
      </c>
      <c r="L2176">
        <v>6650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173</v>
      </c>
      <c r="W2176">
        <v>11150</v>
      </c>
      <c r="X2176">
        <v>59</v>
      </c>
      <c r="Y2176">
        <v>4500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</row>
    <row r="2177" spans="1:57" x14ac:dyDescent="0.3">
      <c r="A2177" s="22">
        <v>45752</v>
      </c>
      <c r="B2177">
        <v>122</v>
      </c>
      <c r="C2177" t="s">
        <v>58</v>
      </c>
      <c r="D2177">
        <v>894</v>
      </c>
      <c r="E2177" t="s">
        <v>134</v>
      </c>
      <c r="F2177">
        <v>100413</v>
      </c>
      <c r="G2177" s="1">
        <v>45679.348611111112</v>
      </c>
      <c r="H2177">
        <v>0</v>
      </c>
      <c r="I2177">
        <v>0</v>
      </c>
      <c r="J2177">
        <v>0</v>
      </c>
      <c r="K2177">
        <v>0</v>
      </c>
      <c r="L2177">
        <v>5000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119</v>
      </c>
      <c r="W2177">
        <v>6550</v>
      </c>
      <c r="X2177">
        <v>23</v>
      </c>
      <c r="Y2177">
        <v>1550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</row>
    <row r="2178" spans="1:57" x14ac:dyDescent="0.3">
      <c r="A2178" s="22">
        <v>45752</v>
      </c>
      <c r="B2178">
        <v>122</v>
      </c>
      <c r="C2178" t="s">
        <v>58</v>
      </c>
      <c r="D2178">
        <v>4962</v>
      </c>
      <c r="E2178" t="s">
        <v>119</v>
      </c>
      <c r="F2178">
        <v>100717</v>
      </c>
      <c r="G2178" s="1">
        <v>45679.347222222219</v>
      </c>
      <c r="H2178">
        <v>0</v>
      </c>
      <c r="I2178">
        <v>0</v>
      </c>
      <c r="J2178">
        <v>0</v>
      </c>
      <c r="K2178">
        <v>0</v>
      </c>
      <c r="L2178">
        <v>3650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56</v>
      </c>
      <c r="W2178">
        <v>4500</v>
      </c>
      <c r="X2178">
        <v>5</v>
      </c>
      <c r="Y2178">
        <v>450</v>
      </c>
      <c r="Z2178">
        <v>2</v>
      </c>
      <c r="AA2178">
        <v>400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</row>
    <row r="2179" spans="1:57" x14ac:dyDescent="0.3">
      <c r="A2179" s="22">
        <v>45752</v>
      </c>
      <c r="B2179">
        <v>130</v>
      </c>
      <c r="C2179" t="s">
        <v>60</v>
      </c>
      <c r="D2179">
        <v>89952</v>
      </c>
      <c r="E2179" t="s">
        <v>258</v>
      </c>
      <c r="F2179">
        <v>101344</v>
      </c>
      <c r="G2179" s="1">
        <v>45721.990277777775</v>
      </c>
      <c r="H2179">
        <v>0</v>
      </c>
      <c r="I2179">
        <v>0</v>
      </c>
      <c r="J2179">
        <v>0</v>
      </c>
      <c r="K2179">
        <v>0</v>
      </c>
      <c r="L2179">
        <v>4250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107</v>
      </c>
      <c r="W2179">
        <v>5350</v>
      </c>
      <c r="X2179">
        <v>13</v>
      </c>
      <c r="Y2179">
        <v>1100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</row>
    <row r="2180" spans="1:57" x14ac:dyDescent="0.3">
      <c r="A2180" s="22">
        <v>45752</v>
      </c>
      <c r="B2180">
        <v>121</v>
      </c>
      <c r="C2180" t="s">
        <v>77</v>
      </c>
      <c r="D2180">
        <v>8038</v>
      </c>
      <c r="E2180" t="s">
        <v>121</v>
      </c>
      <c r="F2180">
        <v>101232</v>
      </c>
      <c r="G2180" s="1">
        <v>45703.359722222223</v>
      </c>
      <c r="H2180">
        <v>0</v>
      </c>
      <c r="I2180">
        <v>0</v>
      </c>
      <c r="J2180">
        <v>0</v>
      </c>
      <c r="K2180">
        <v>0</v>
      </c>
      <c r="L2180">
        <v>30000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399</v>
      </c>
      <c r="W2180">
        <v>39900</v>
      </c>
      <c r="X2180">
        <v>0</v>
      </c>
      <c r="Y2180">
        <v>0</v>
      </c>
      <c r="Z2180">
        <v>99</v>
      </c>
      <c r="AA2180">
        <v>9900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</row>
    <row r="2181" spans="1:57" x14ac:dyDescent="0.3">
      <c r="A2181" s="22">
        <v>45752</v>
      </c>
      <c r="B2181">
        <v>148</v>
      </c>
      <c r="C2181" t="s">
        <v>256</v>
      </c>
      <c r="D2181">
        <v>36818</v>
      </c>
      <c r="E2181" t="s">
        <v>4258</v>
      </c>
      <c r="F2181">
        <v>102020</v>
      </c>
      <c r="G2181" s="1">
        <v>45750.50277777778</v>
      </c>
      <c r="H2181">
        <v>0</v>
      </c>
      <c r="I2181">
        <v>0</v>
      </c>
      <c r="J2181">
        <v>0</v>
      </c>
      <c r="K2181">
        <v>0</v>
      </c>
      <c r="L2181">
        <v>4300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94</v>
      </c>
      <c r="W2181">
        <v>15350</v>
      </c>
      <c r="X2181">
        <v>18</v>
      </c>
      <c r="Y2181">
        <v>11050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</row>
    <row r="2182" spans="1:57" x14ac:dyDescent="0.3">
      <c r="A2182" s="22">
        <v>45752</v>
      </c>
      <c r="B2182">
        <v>128</v>
      </c>
      <c r="C2182" t="s">
        <v>63</v>
      </c>
      <c r="D2182">
        <v>8145</v>
      </c>
      <c r="E2182" t="s">
        <v>190</v>
      </c>
      <c r="F2182">
        <v>900029</v>
      </c>
      <c r="G2182" s="1">
        <v>45682.568749999999</v>
      </c>
      <c r="H2182">
        <v>0</v>
      </c>
      <c r="I2182">
        <v>0</v>
      </c>
      <c r="J2182">
        <v>0</v>
      </c>
      <c r="K2182">
        <v>0</v>
      </c>
      <c r="L2182">
        <v>1400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51</v>
      </c>
      <c r="W2182">
        <v>3450</v>
      </c>
      <c r="X2182">
        <v>12</v>
      </c>
      <c r="Y2182">
        <v>2050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</row>
    <row r="2183" spans="1:57" x14ac:dyDescent="0.3">
      <c r="A2183" s="22">
        <v>45752</v>
      </c>
      <c r="B2183">
        <v>148</v>
      </c>
      <c r="C2183" t="s">
        <v>256</v>
      </c>
      <c r="D2183">
        <v>155610</v>
      </c>
      <c r="E2183" t="s">
        <v>489</v>
      </c>
      <c r="F2183">
        <v>101820</v>
      </c>
      <c r="G2183" s="1">
        <v>45744.362500000003</v>
      </c>
      <c r="H2183">
        <v>0</v>
      </c>
      <c r="I2183">
        <v>0</v>
      </c>
      <c r="J2183">
        <v>0</v>
      </c>
      <c r="K2183">
        <v>0</v>
      </c>
      <c r="L2183">
        <v>1000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52</v>
      </c>
      <c r="W2183">
        <v>2850</v>
      </c>
      <c r="X2183">
        <v>19</v>
      </c>
      <c r="Y2183">
        <v>1850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</row>
    <row r="2184" spans="1:57" x14ac:dyDescent="0.3">
      <c r="A2184" s="22">
        <v>45752</v>
      </c>
      <c r="B2184">
        <v>133</v>
      </c>
      <c r="C2184" t="s">
        <v>82</v>
      </c>
      <c r="D2184">
        <v>37851</v>
      </c>
      <c r="E2184" t="s">
        <v>261</v>
      </c>
      <c r="F2184">
        <v>101372</v>
      </c>
      <c r="G2184" s="1">
        <v>45722.936805555553</v>
      </c>
      <c r="H2184">
        <v>0</v>
      </c>
      <c r="I2184">
        <v>0</v>
      </c>
      <c r="J2184">
        <v>0</v>
      </c>
      <c r="K2184">
        <v>0</v>
      </c>
      <c r="L2184">
        <v>2050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51</v>
      </c>
      <c r="W2184">
        <v>2550</v>
      </c>
      <c r="X2184">
        <v>10</v>
      </c>
      <c r="Y2184">
        <v>500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</row>
    <row r="2185" spans="1:57" x14ac:dyDescent="0.3">
      <c r="A2185" s="22">
        <v>45752</v>
      </c>
      <c r="B2185">
        <v>128</v>
      </c>
      <c r="C2185" t="s">
        <v>63</v>
      </c>
      <c r="D2185">
        <v>5060</v>
      </c>
      <c r="E2185" t="s">
        <v>178</v>
      </c>
      <c r="F2185">
        <v>900015</v>
      </c>
      <c r="G2185" s="1">
        <v>45682.59097222222</v>
      </c>
      <c r="H2185">
        <v>0</v>
      </c>
      <c r="I2185">
        <v>0</v>
      </c>
      <c r="J2185">
        <v>0</v>
      </c>
      <c r="K2185">
        <v>0</v>
      </c>
      <c r="L2185">
        <v>5550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171</v>
      </c>
      <c r="W2185">
        <v>9150</v>
      </c>
      <c r="X2185">
        <v>43</v>
      </c>
      <c r="Y2185">
        <v>3600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</row>
    <row r="2186" spans="1:57" x14ac:dyDescent="0.3">
      <c r="A2186" s="22">
        <v>45752</v>
      </c>
      <c r="B2186">
        <v>146</v>
      </c>
      <c r="C2186" t="s">
        <v>79</v>
      </c>
      <c r="D2186">
        <v>12229</v>
      </c>
      <c r="E2186" t="s">
        <v>365</v>
      </c>
      <c r="F2186">
        <v>101437</v>
      </c>
      <c r="G2186" s="1">
        <v>45729.831944444442</v>
      </c>
      <c r="H2186">
        <v>0</v>
      </c>
      <c r="I2186">
        <v>0</v>
      </c>
      <c r="J2186">
        <v>0</v>
      </c>
      <c r="K2186">
        <v>0</v>
      </c>
      <c r="L2186">
        <v>2350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46</v>
      </c>
      <c r="W2186">
        <v>2650</v>
      </c>
      <c r="X2186">
        <v>5</v>
      </c>
      <c r="Y2186">
        <v>300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</row>
    <row r="2187" spans="1:57" x14ac:dyDescent="0.3">
      <c r="A2187" s="22">
        <v>45752</v>
      </c>
      <c r="B2187">
        <v>122</v>
      </c>
      <c r="C2187" t="s">
        <v>58</v>
      </c>
      <c r="D2187">
        <v>1991</v>
      </c>
      <c r="E2187" t="s">
        <v>180</v>
      </c>
      <c r="F2187">
        <v>101283</v>
      </c>
      <c r="G2187" s="1">
        <v>45716.285416666666</v>
      </c>
      <c r="H2187">
        <v>0</v>
      </c>
      <c r="I2187">
        <v>0</v>
      </c>
      <c r="J2187">
        <v>0</v>
      </c>
      <c r="K2187">
        <v>0</v>
      </c>
      <c r="L2187">
        <v>17150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523</v>
      </c>
      <c r="W2187">
        <v>30500</v>
      </c>
      <c r="X2187">
        <v>69</v>
      </c>
      <c r="Y2187">
        <v>13050</v>
      </c>
      <c r="Z2187">
        <v>3</v>
      </c>
      <c r="AA2187">
        <v>300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</row>
    <row r="2188" spans="1:57" x14ac:dyDescent="0.3">
      <c r="A2188" s="22">
        <v>45752</v>
      </c>
      <c r="B2188">
        <v>127</v>
      </c>
      <c r="C2188" t="s">
        <v>56</v>
      </c>
      <c r="D2188">
        <v>7114</v>
      </c>
      <c r="E2188" t="s">
        <v>184</v>
      </c>
      <c r="F2188">
        <v>100675</v>
      </c>
      <c r="G2188" s="1">
        <v>45681.572222222225</v>
      </c>
      <c r="H2188">
        <v>0</v>
      </c>
      <c r="I2188">
        <v>0</v>
      </c>
      <c r="J2188">
        <v>0</v>
      </c>
      <c r="K2188">
        <v>0</v>
      </c>
      <c r="L2188">
        <v>4050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117</v>
      </c>
      <c r="W2188">
        <v>5850</v>
      </c>
      <c r="X2188">
        <v>27</v>
      </c>
      <c r="Y2188">
        <v>1800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</row>
    <row r="2189" spans="1:57" x14ac:dyDescent="0.3">
      <c r="A2189" s="22">
        <v>45752</v>
      </c>
      <c r="B2189">
        <v>127</v>
      </c>
      <c r="C2189" t="s">
        <v>56</v>
      </c>
      <c r="D2189">
        <v>4042</v>
      </c>
      <c r="E2189" t="s">
        <v>185</v>
      </c>
      <c r="F2189">
        <v>101180</v>
      </c>
      <c r="G2189" s="1">
        <v>45681.743055555555</v>
      </c>
      <c r="H2189">
        <v>0</v>
      </c>
      <c r="I2189">
        <v>0</v>
      </c>
      <c r="J2189">
        <v>0</v>
      </c>
      <c r="K2189">
        <v>0</v>
      </c>
      <c r="L2189">
        <v>6400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251</v>
      </c>
      <c r="W2189">
        <v>16750</v>
      </c>
      <c r="X2189">
        <v>62</v>
      </c>
      <c r="Y2189">
        <v>10350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</row>
    <row r="2190" spans="1:57" x14ac:dyDescent="0.3">
      <c r="A2190" s="22">
        <v>45752</v>
      </c>
      <c r="B2190">
        <v>147</v>
      </c>
      <c r="C2190" t="s">
        <v>156</v>
      </c>
      <c r="D2190">
        <v>4044</v>
      </c>
      <c r="E2190" t="s">
        <v>431</v>
      </c>
      <c r="F2190">
        <v>101623</v>
      </c>
      <c r="G2190" s="1">
        <v>45736.272222222222</v>
      </c>
      <c r="H2190">
        <v>0</v>
      </c>
      <c r="I2190">
        <v>0</v>
      </c>
      <c r="J2190">
        <v>0</v>
      </c>
      <c r="K2190">
        <v>0</v>
      </c>
      <c r="L2190">
        <v>2000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79</v>
      </c>
      <c r="W2190">
        <v>3950</v>
      </c>
      <c r="X2190">
        <v>27</v>
      </c>
      <c r="Y2190">
        <v>1950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</row>
    <row r="2191" spans="1:57" x14ac:dyDescent="0.3">
      <c r="A2191" s="22">
        <v>45752</v>
      </c>
      <c r="B2191">
        <v>140</v>
      </c>
      <c r="C2191" t="s">
        <v>158</v>
      </c>
      <c r="D2191">
        <v>36811</v>
      </c>
      <c r="E2191" t="s">
        <v>432</v>
      </c>
      <c r="F2191">
        <v>101661</v>
      </c>
      <c r="G2191" s="1">
        <v>45737.311805555553</v>
      </c>
      <c r="H2191">
        <v>0</v>
      </c>
      <c r="I2191">
        <v>0</v>
      </c>
      <c r="J2191">
        <v>0</v>
      </c>
      <c r="K2191">
        <v>0</v>
      </c>
      <c r="L2191">
        <v>2350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49</v>
      </c>
      <c r="W2191">
        <v>2600</v>
      </c>
      <c r="X2191">
        <v>5</v>
      </c>
      <c r="Y2191">
        <v>250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</row>
    <row r="2192" spans="1:57" x14ac:dyDescent="0.3">
      <c r="A2192" s="22">
        <v>45752</v>
      </c>
      <c r="B2192">
        <v>145</v>
      </c>
      <c r="C2192" t="s">
        <v>154</v>
      </c>
      <c r="D2192">
        <v>71628</v>
      </c>
      <c r="E2192" t="s">
        <v>481</v>
      </c>
      <c r="F2192">
        <v>101770</v>
      </c>
      <c r="G2192" s="1">
        <v>45743.413888888892</v>
      </c>
      <c r="H2192">
        <v>0</v>
      </c>
      <c r="I2192">
        <v>0</v>
      </c>
      <c r="J2192">
        <v>0</v>
      </c>
      <c r="K2192">
        <v>0</v>
      </c>
      <c r="L2192">
        <v>4950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224</v>
      </c>
      <c r="W2192">
        <v>11200</v>
      </c>
      <c r="X2192">
        <v>41</v>
      </c>
      <c r="Y2192">
        <v>6250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</row>
    <row r="2193" spans="1:57" x14ac:dyDescent="0.3">
      <c r="A2193" s="22">
        <v>45752</v>
      </c>
      <c r="B2193">
        <v>132</v>
      </c>
      <c r="C2193" t="s">
        <v>87</v>
      </c>
      <c r="D2193">
        <v>7088</v>
      </c>
      <c r="E2193" t="s">
        <v>162</v>
      </c>
      <c r="F2193">
        <v>100714</v>
      </c>
      <c r="G2193" s="1">
        <v>45707.381944444445</v>
      </c>
      <c r="H2193">
        <v>0</v>
      </c>
      <c r="I2193">
        <v>0</v>
      </c>
      <c r="J2193">
        <v>0</v>
      </c>
      <c r="K2193">
        <v>0</v>
      </c>
      <c r="L2193">
        <v>18250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439</v>
      </c>
      <c r="W2193">
        <v>27600</v>
      </c>
      <c r="X2193">
        <v>85</v>
      </c>
      <c r="Y2193">
        <v>9350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</row>
    <row r="2194" spans="1:57" x14ac:dyDescent="0.3">
      <c r="A2194" s="22">
        <v>45752</v>
      </c>
      <c r="B2194">
        <v>127</v>
      </c>
      <c r="C2194" t="s">
        <v>56</v>
      </c>
      <c r="D2194">
        <v>5040</v>
      </c>
      <c r="E2194" t="s">
        <v>163</v>
      </c>
      <c r="F2194">
        <v>100075</v>
      </c>
      <c r="G2194" s="1">
        <v>45681.595138888886</v>
      </c>
      <c r="H2194">
        <v>0</v>
      </c>
      <c r="I2194">
        <v>0</v>
      </c>
      <c r="J2194">
        <v>0</v>
      </c>
      <c r="K2194">
        <v>0</v>
      </c>
      <c r="L2194">
        <v>7650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370</v>
      </c>
      <c r="W2194">
        <v>18750</v>
      </c>
      <c r="X2194">
        <v>46</v>
      </c>
      <c r="Y2194">
        <v>11100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</row>
    <row r="2195" spans="1:57" x14ac:dyDescent="0.3">
      <c r="A2195" s="22">
        <v>45752</v>
      </c>
      <c r="B2195">
        <v>147</v>
      </c>
      <c r="C2195" t="s">
        <v>156</v>
      </c>
      <c r="D2195">
        <v>97201</v>
      </c>
      <c r="E2195" t="s">
        <v>312</v>
      </c>
      <c r="F2195">
        <v>100719</v>
      </c>
      <c r="G2195" s="1">
        <v>45726.254861111112</v>
      </c>
      <c r="H2195">
        <v>0</v>
      </c>
      <c r="I2195">
        <v>0</v>
      </c>
      <c r="J2195">
        <v>0</v>
      </c>
      <c r="K2195">
        <v>0</v>
      </c>
      <c r="L2195">
        <v>4400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225</v>
      </c>
      <c r="W2195">
        <v>11250</v>
      </c>
      <c r="X2195">
        <v>61</v>
      </c>
      <c r="Y2195">
        <v>6850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</row>
    <row r="2196" spans="1:57" x14ac:dyDescent="0.3">
      <c r="A2196" s="22">
        <v>45752</v>
      </c>
      <c r="B2196">
        <v>133</v>
      </c>
      <c r="C2196" t="s">
        <v>82</v>
      </c>
      <c r="D2196">
        <v>35759</v>
      </c>
      <c r="E2196" t="s">
        <v>313</v>
      </c>
      <c r="F2196">
        <v>101402</v>
      </c>
      <c r="G2196" s="1">
        <v>45726.469444444447</v>
      </c>
      <c r="H2196">
        <v>0</v>
      </c>
      <c r="I2196">
        <v>0</v>
      </c>
      <c r="J2196">
        <v>0</v>
      </c>
      <c r="K2196">
        <v>0</v>
      </c>
      <c r="L2196">
        <v>1200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32</v>
      </c>
      <c r="W2196">
        <v>1600</v>
      </c>
      <c r="X2196">
        <v>8</v>
      </c>
      <c r="Y2196">
        <v>400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</row>
    <row r="2197" spans="1:57" x14ac:dyDescent="0.3">
      <c r="A2197" s="22">
        <v>45752</v>
      </c>
      <c r="B2197">
        <v>137</v>
      </c>
      <c r="C2197" t="s">
        <v>117</v>
      </c>
      <c r="D2197">
        <v>7090</v>
      </c>
      <c r="E2197" t="s">
        <v>164</v>
      </c>
      <c r="F2197">
        <v>101269</v>
      </c>
      <c r="G2197" s="1">
        <v>45714.788194444445</v>
      </c>
      <c r="H2197">
        <v>0</v>
      </c>
      <c r="I2197">
        <v>0</v>
      </c>
      <c r="J2197">
        <v>0</v>
      </c>
      <c r="K2197">
        <v>0</v>
      </c>
      <c r="L2197">
        <v>750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6</v>
      </c>
      <c r="W2197">
        <v>1350</v>
      </c>
      <c r="X2197">
        <v>3</v>
      </c>
      <c r="Y2197">
        <v>600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</row>
    <row r="2198" spans="1:57" x14ac:dyDescent="0.3">
      <c r="A2198" s="22">
        <v>45752</v>
      </c>
      <c r="B2198">
        <v>127</v>
      </c>
      <c r="C2198" t="s">
        <v>56</v>
      </c>
      <c r="D2198">
        <v>4019</v>
      </c>
      <c r="E2198" t="s">
        <v>168</v>
      </c>
      <c r="F2198">
        <v>101273</v>
      </c>
      <c r="G2198" s="1">
        <v>45714.845138888886</v>
      </c>
      <c r="H2198">
        <v>0</v>
      </c>
      <c r="I2198">
        <v>0</v>
      </c>
      <c r="J2198">
        <v>0</v>
      </c>
      <c r="K2198">
        <v>0</v>
      </c>
      <c r="L2198">
        <v>1350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42</v>
      </c>
      <c r="W2198">
        <v>2100</v>
      </c>
      <c r="X2198">
        <v>15</v>
      </c>
      <c r="Y2198">
        <v>750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</row>
    <row r="2199" spans="1:57" x14ac:dyDescent="0.3">
      <c r="A2199" s="22">
        <v>45752</v>
      </c>
      <c r="B2199">
        <v>130</v>
      </c>
      <c r="C2199" t="s">
        <v>60</v>
      </c>
      <c r="D2199">
        <v>98234</v>
      </c>
      <c r="E2199" t="s">
        <v>1328</v>
      </c>
      <c r="F2199">
        <v>101592</v>
      </c>
      <c r="G2199" s="1">
        <v>45735.268750000003</v>
      </c>
      <c r="H2199">
        <v>0</v>
      </c>
      <c r="I2199">
        <v>0</v>
      </c>
      <c r="J2199">
        <v>0</v>
      </c>
      <c r="K2199">
        <v>0</v>
      </c>
      <c r="L2199">
        <v>1100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28</v>
      </c>
      <c r="W2199">
        <v>1400</v>
      </c>
      <c r="X2199">
        <v>6</v>
      </c>
      <c r="Y2199">
        <v>300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</row>
    <row r="2200" spans="1:57" x14ac:dyDescent="0.3">
      <c r="A2200" s="22">
        <v>45752</v>
      </c>
      <c r="B2200">
        <v>137</v>
      </c>
      <c r="C2200" t="s">
        <v>117</v>
      </c>
      <c r="D2200">
        <v>957321</v>
      </c>
      <c r="E2200" t="s">
        <v>488</v>
      </c>
      <c r="F2200">
        <v>101786</v>
      </c>
      <c r="G2200" s="1">
        <v>45744.361805555556</v>
      </c>
      <c r="H2200">
        <v>0</v>
      </c>
      <c r="I2200">
        <v>0</v>
      </c>
      <c r="J2200">
        <v>0</v>
      </c>
      <c r="K2200">
        <v>0</v>
      </c>
      <c r="L2200">
        <v>400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9</v>
      </c>
      <c r="W2200">
        <v>500</v>
      </c>
      <c r="X2200">
        <v>2</v>
      </c>
      <c r="Y2200">
        <v>100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</row>
    <row r="2201" spans="1:57" x14ac:dyDescent="0.3">
      <c r="A2201" s="22">
        <v>45752</v>
      </c>
      <c r="B2201">
        <v>137</v>
      </c>
      <c r="C2201" t="s">
        <v>117</v>
      </c>
      <c r="D2201">
        <v>20410</v>
      </c>
      <c r="E2201" t="s">
        <v>364</v>
      </c>
      <c r="F2201">
        <v>101505</v>
      </c>
      <c r="G2201" s="1">
        <v>45729.854166666664</v>
      </c>
      <c r="H2201">
        <v>0</v>
      </c>
      <c r="I2201">
        <v>0</v>
      </c>
      <c r="J2201">
        <v>0</v>
      </c>
      <c r="K2201">
        <v>0</v>
      </c>
      <c r="L2201">
        <v>450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46</v>
      </c>
      <c r="W2201">
        <v>2300</v>
      </c>
      <c r="X2201">
        <v>25</v>
      </c>
      <c r="Y2201">
        <v>1850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</row>
    <row r="2202" spans="1:57" x14ac:dyDescent="0.3">
      <c r="A2202" s="22">
        <v>45752</v>
      </c>
      <c r="B2202">
        <v>127</v>
      </c>
      <c r="C2202" t="s">
        <v>56</v>
      </c>
      <c r="D2202">
        <v>7098</v>
      </c>
      <c r="E2202" t="s">
        <v>170</v>
      </c>
      <c r="F2202">
        <v>100449</v>
      </c>
      <c r="G2202" s="1">
        <v>45681.62222222222</v>
      </c>
      <c r="H2202">
        <v>0</v>
      </c>
      <c r="I2202">
        <v>0</v>
      </c>
      <c r="J2202">
        <v>0</v>
      </c>
      <c r="K2202">
        <v>0</v>
      </c>
      <c r="L2202">
        <v>2750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69</v>
      </c>
      <c r="W2202">
        <v>3450</v>
      </c>
      <c r="X2202">
        <v>14</v>
      </c>
      <c r="Y2202">
        <v>700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</row>
    <row r="2203" spans="1:57" x14ac:dyDescent="0.3">
      <c r="A2203" s="22">
        <v>45752</v>
      </c>
      <c r="B2203">
        <v>130</v>
      </c>
      <c r="C2203" t="s">
        <v>60</v>
      </c>
      <c r="D2203">
        <v>1978</v>
      </c>
      <c r="E2203" t="s">
        <v>172</v>
      </c>
      <c r="F2203">
        <v>101194</v>
      </c>
      <c r="G2203" s="1">
        <v>45684.576388888891</v>
      </c>
      <c r="H2203">
        <v>0</v>
      </c>
      <c r="I2203">
        <v>0</v>
      </c>
      <c r="J2203">
        <v>0</v>
      </c>
      <c r="K2203">
        <v>0</v>
      </c>
      <c r="L2203">
        <v>550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12</v>
      </c>
      <c r="W2203">
        <v>600</v>
      </c>
      <c r="X2203">
        <v>1</v>
      </c>
      <c r="Y2203">
        <v>50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</row>
    <row r="2204" spans="1:57" x14ac:dyDescent="0.3">
      <c r="A2204" s="22">
        <v>45752</v>
      </c>
      <c r="B2204">
        <v>132</v>
      </c>
      <c r="C2204" t="s">
        <v>87</v>
      </c>
      <c r="D2204">
        <v>13246</v>
      </c>
      <c r="E2204" t="s">
        <v>186</v>
      </c>
      <c r="F2204">
        <v>101652</v>
      </c>
      <c r="G2204" s="1">
        <v>45736.438194444447</v>
      </c>
      <c r="H2204">
        <v>0</v>
      </c>
      <c r="I2204">
        <v>0</v>
      </c>
      <c r="J2204">
        <v>0</v>
      </c>
      <c r="K2204">
        <v>0</v>
      </c>
      <c r="L2204">
        <v>10100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316</v>
      </c>
      <c r="W2204">
        <v>18500</v>
      </c>
      <c r="X2204">
        <v>62</v>
      </c>
      <c r="Y2204">
        <v>8400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 x14ac:dyDescent="0.3">
      <c r="A2205" s="22">
        <v>45752</v>
      </c>
      <c r="B2205">
        <v>145</v>
      </c>
      <c r="C2205" t="s">
        <v>154</v>
      </c>
      <c r="D2205">
        <v>6054</v>
      </c>
      <c r="E2205" t="s">
        <v>155</v>
      </c>
      <c r="F2205">
        <v>100483</v>
      </c>
      <c r="G2205" s="1">
        <v>45713.772222222222</v>
      </c>
      <c r="H2205">
        <v>0</v>
      </c>
      <c r="I2205">
        <v>0</v>
      </c>
      <c r="J2205">
        <v>0</v>
      </c>
      <c r="K2205">
        <v>0</v>
      </c>
      <c r="L2205">
        <v>3100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75</v>
      </c>
      <c r="W2205">
        <v>7700</v>
      </c>
      <c r="X2205">
        <v>31</v>
      </c>
      <c r="Y2205">
        <v>4600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</row>
    <row r="2206" spans="1:57" x14ac:dyDescent="0.3">
      <c r="A2206" s="22">
        <v>45752</v>
      </c>
      <c r="B2206">
        <v>121</v>
      </c>
      <c r="C2206" t="s">
        <v>77</v>
      </c>
      <c r="D2206">
        <v>127907</v>
      </c>
      <c r="E2206" t="s">
        <v>528</v>
      </c>
      <c r="F2206">
        <v>101891</v>
      </c>
      <c r="G2206" s="1">
        <v>45748.136805555558</v>
      </c>
      <c r="H2206">
        <v>0</v>
      </c>
      <c r="I2206">
        <v>0</v>
      </c>
      <c r="J2206">
        <v>0</v>
      </c>
      <c r="K2206">
        <v>0</v>
      </c>
      <c r="L2206">
        <v>13750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62</v>
      </c>
      <c r="W2206">
        <v>13750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</row>
    <row r="2207" spans="1:57" x14ac:dyDescent="0.3">
      <c r="A2207" s="22">
        <v>45752</v>
      </c>
      <c r="B2207">
        <v>135</v>
      </c>
      <c r="C2207" t="s">
        <v>72</v>
      </c>
      <c r="D2207">
        <v>14248</v>
      </c>
      <c r="E2207" t="s">
        <v>2257</v>
      </c>
      <c r="F2207">
        <v>101427</v>
      </c>
      <c r="G2207" s="1">
        <v>45727.836805555555</v>
      </c>
      <c r="H2207">
        <v>0</v>
      </c>
      <c r="I2207">
        <v>0</v>
      </c>
      <c r="J2207">
        <v>0</v>
      </c>
      <c r="K2207">
        <v>0</v>
      </c>
      <c r="L2207">
        <v>450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13</v>
      </c>
      <c r="W2207">
        <v>650</v>
      </c>
      <c r="X2207">
        <v>1</v>
      </c>
      <c r="Y2207">
        <v>200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</row>
    <row r="2208" spans="1:57" x14ac:dyDescent="0.3">
      <c r="A2208" s="22">
        <v>45752</v>
      </c>
      <c r="B2208">
        <v>145</v>
      </c>
      <c r="C2208" t="s">
        <v>154</v>
      </c>
      <c r="D2208">
        <v>492447</v>
      </c>
      <c r="E2208" t="s">
        <v>479</v>
      </c>
      <c r="F2208">
        <v>101766</v>
      </c>
      <c r="G2208" s="1">
        <v>45743.414583333331</v>
      </c>
      <c r="H2208">
        <v>0</v>
      </c>
      <c r="I2208">
        <v>0</v>
      </c>
      <c r="J2208">
        <v>0</v>
      </c>
      <c r="K2208">
        <v>0</v>
      </c>
      <c r="L2208">
        <v>1300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21</v>
      </c>
      <c r="W2208">
        <v>1350</v>
      </c>
      <c r="X2208">
        <v>1</v>
      </c>
      <c r="Y2208">
        <v>50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 x14ac:dyDescent="0.3">
      <c r="A2209" s="22">
        <v>45752</v>
      </c>
      <c r="B2209">
        <v>147</v>
      </c>
      <c r="C2209" t="s">
        <v>156</v>
      </c>
      <c r="D2209">
        <v>92071</v>
      </c>
      <c r="E2209" t="s">
        <v>423</v>
      </c>
      <c r="F2209">
        <v>101655</v>
      </c>
      <c r="G2209" s="1">
        <v>45736.478472222225</v>
      </c>
      <c r="H2209">
        <v>0</v>
      </c>
      <c r="I2209">
        <v>0</v>
      </c>
      <c r="J2209">
        <v>0</v>
      </c>
      <c r="K2209">
        <v>0</v>
      </c>
      <c r="L2209">
        <v>1400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34</v>
      </c>
      <c r="W2209">
        <v>1700</v>
      </c>
      <c r="X2209">
        <v>6</v>
      </c>
      <c r="Y2209">
        <v>300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 x14ac:dyDescent="0.3">
      <c r="A2210" s="22">
        <v>45752</v>
      </c>
      <c r="B2210">
        <v>145</v>
      </c>
      <c r="C2210" t="s">
        <v>154</v>
      </c>
      <c r="D2210">
        <v>70571</v>
      </c>
      <c r="E2210" t="s">
        <v>440</v>
      </c>
      <c r="F2210">
        <v>101705</v>
      </c>
      <c r="G2210" s="1">
        <v>45738.359027777777</v>
      </c>
      <c r="H2210">
        <v>0</v>
      </c>
      <c r="I2210">
        <v>0</v>
      </c>
      <c r="J2210">
        <v>0</v>
      </c>
      <c r="K2210">
        <v>0</v>
      </c>
      <c r="L2210">
        <v>3350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166</v>
      </c>
      <c r="W2210">
        <v>8350</v>
      </c>
      <c r="X2210">
        <v>43</v>
      </c>
      <c r="Y2210">
        <v>5000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 x14ac:dyDescent="0.3">
      <c r="A2211" s="22">
        <v>45752</v>
      </c>
      <c r="B2211">
        <v>127</v>
      </c>
      <c r="C2211" t="s">
        <v>56</v>
      </c>
      <c r="D2211">
        <v>4014</v>
      </c>
      <c r="E2211" t="s">
        <v>161</v>
      </c>
      <c r="F2211">
        <v>101215</v>
      </c>
      <c r="G2211" s="1">
        <v>45693.70416666667</v>
      </c>
      <c r="H2211">
        <v>0</v>
      </c>
      <c r="I2211">
        <v>0</v>
      </c>
      <c r="J2211">
        <v>0</v>
      </c>
      <c r="K2211">
        <v>0</v>
      </c>
      <c r="L2211">
        <v>11300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392</v>
      </c>
      <c r="W2211">
        <v>19600</v>
      </c>
      <c r="X2211">
        <v>63</v>
      </c>
      <c r="Y2211">
        <v>8300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3">
      <c r="A2212" s="22">
        <v>45752</v>
      </c>
      <c r="B2212">
        <v>140</v>
      </c>
      <c r="C2212" t="s">
        <v>158</v>
      </c>
      <c r="D2212">
        <v>6061</v>
      </c>
      <c r="E2212" t="s">
        <v>159</v>
      </c>
      <c r="F2212">
        <v>100575</v>
      </c>
      <c r="G2212" s="1">
        <v>45707.897916666669</v>
      </c>
      <c r="H2212">
        <v>0</v>
      </c>
      <c r="I2212">
        <v>0</v>
      </c>
      <c r="J2212">
        <v>0</v>
      </c>
      <c r="K2212">
        <v>0</v>
      </c>
      <c r="L2212">
        <v>1650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43</v>
      </c>
      <c r="W2212">
        <v>2200</v>
      </c>
      <c r="X2212">
        <v>2</v>
      </c>
      <c r="Y2212">
        <v>550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3">
      <c r="A2213" s="22">
        <v>45752</v>
      </c>
      <c r="B2213">
        <v>132</v>
      </c>
      <c r="C2213" t="s">
        <v>87</v>
      </c>
      <c r="D2213">
        <v>7186</v>
      </c>
      <c r="E2213" t="s">
        <v>337</v>
      </c>
      <c r="F2213">
        <v>101411</v>
      </c>
      <c r="G2213" s="1">
        <v>45728.311111111114</v>
      </c>
      <c r="H2213">
        <v>0</v>
      </c>
      <c r="I2213">
        <v>0</v>
      </c>
      <c r="J2213">
        <v>0</v>
      </c>
      <c r="K2213">
        <v>0</v>
      </c>
      <c r="L2213">
        <v>500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11</v>
      </c>
      <c r="W2213">
        <v>550</v>
      </c>
      <c r="X2213">
        <v>1</v>
      </c>
      <c r="Y2213">
        <v>50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 x14ac:dyDescent="0.3">
      <c r="A2214" s="22">
        <v>45752</v>
      </c>
      <c r="B2214">
        <v>121</v>
      </c>
      <c r="C2214" t="s">
        <v>77</v>
      </c>
      <c r="D2214">
        <v>6162</v>
      </c>
      <c r="E2214" t="s">
        <v>78</v>
      </c>
      <c r="F2214">
        <v>101231</v>
      </c>
      <c r="G2214" s="1">
        <v>45703.361111111109</v>
      </c>
      <c r="H2214">
        <v>0</v>
      </c>
      <c r="I2214">
        <v>0</v>
      </c>
      <c r="J2214">
        <v>0</v>
      </c>
      <c r="K2214">
        <v>0</v>
      </c>
      <c r="L2214">
        <v>1750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42</v>
      </c>
      <c r="W2214">
        <v>2100</v>
      </c>
      <c r="X2214">
        <v>7</v>
      </c>
      <c r="Y2214">
        <v>350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 x14ac:dyDescent="0.3">
      <c r="A2215" s="22">
        <v>45752</v>
      </c>
      <c r="B2215">
        <v>122</v>
      </c>
      <c r="C2215" t="s">
        <v>58</v>
      </c>
      <c r="D2215">
        <v>17</v>
      </c>
      <c r="E2215" t="s">
        <v>76</v>
      </c>
      <c r="F2215">
        <v>101216</v>
      </c>
      <c r="G2215" s="1">
        <v>45699.180555555555</v>
      </c>
      <c r="H2215">
        <v>0</v>
      </c>
      <c r="I2215">
        <v>0</v>
      </c>
      <c r="J2215">
        <v>0</v>
      </c>
      <c r="K2215">
        <v>0</v>
      </c>
      <c r="L2215">
        <v>13150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525</v>
      </c>
      <c r="W2215">
        <v>26350</v>
      </c>
      <c r="X2215">
        <v>92</v>
      </c>
      <c r="Y2215">
        <v>13200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</row>
    <row r="2216" spans="1:57" x14ac:dyDescent="0.3">
      <c r="A2216" s="22">
        <v>45752</v>
      </c>
      <c r="B2216">
        <v>146</v>
      </c>
      <c r="C2216" t="s">
        <v>79</v>
      </c>
      <c r="D2216">
        <v>3094</v>
      </c>
      <c r="E2216" t="s">
        <v>80</v>
      </c>
      <c r="F2216">
        <v>100561</v>
      </c>
      <c r="G2216" s="1">
        <v>45713.782638888886</v>
      </c>
      <c r="H2216">
        <v>0</v>
      </c>
      <c r="I2216">
        <v>0</v>
      </c>
      <c r="J2216">
        <v>0</v>
      </c>
      <c r="K2216">
        <v>0</v>
      </c>
      <c r="L2216">
        <v>2100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119</v>
      </c>
      <c r="W2216">
        <v>7350</v>
      </c>
      <c r="X2216">
        <v>31</v>
      </c>
      <c r="Y2216">
        <v>5250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</row>
    <row r="2217" spans="1:57" x14ac:dyDescent="0.3">
      <c r="A2217" s="22">
        <v>45752</v>
      </c>
      <c r="B2217">
        <v>146</v>
      </c>
      <c r="C2217" t="s">
        <v>79</v>
      </c>
      <c r="D2217">
        <v>94232</v>
      </c>
      <c r="E2217" t="s">
        <v>254</v>
      </c>
      <c r="F2217">
        <v>101342</v>
      </c>
      <c r="G2217" s="1">
        <v>45721.988888888889</v>
      </c>
      <c r="H2217">
        <v>0</v>
      </c>
      <c r="I2217">
        <v>0</v>
      </c>
      <c r="J2217">
        <v>0</v>
      </c>
      <c r="K2217">
        <v>0</v>
      </c>
      <c r="L2217">
        <v>3300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66</v>
      </c>
      <c r="W2217">
        <v>4000</v>
      </c>
      <c r="X2217">
        <v>11</v>
      </c>
      <c r="Y2217">
        <v>700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</row>
    <row r="2218" spans="1:57" x14ac:dyDescent="0.3">
      <c r="A2218" s="22">
        <v>45752</v>
      </c>
      <c r="B2218">
        <v>130</v>
      </c>
      <c r="C2218" t="s">
        <v>60</v>
      </c>
      <c r="D2218">
        <v>2048</v>
      </c>
      <c r="E2218" t="s">
        <v>61</v>
      </c>
      <c r="F2218">
        <v>101241</v>
      </c>
      <c r="G2218" s="1">
        <v>45706.826388888891</v>
      </c>
      <c r="H2218">
        <v>0</v>
      </c>
      <c r="I2218">
        <v>0</v>
      </c>
      <c r="J2218">
        <v>0</v>
      </c>
      <c r="K2218">
        <v>0</v>
      </c>
      <c r="L2218">
        <v>28600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301</v>
      </c>
      <c r="W2218">
        <v>28700</v>
      </c>
      <c r="X2218">
        <v>2</v>
      </c>
      <c r="Y2218">
        <v>100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</row>
    <row r="2219" spans="1:57" x14ac:dyDescent="0.3">
      <c r="A2219" s="22">
        <v>45752</v>
      </c>
      <c r="B2219">
        <v>127</v>
      </c>
      <c r="C2219" t="s">
        <v>56</v>
      </c>
      <c r="D2219">
        <v>2050</v>
      </c>
      <c r="E2219" t="s">
        <v>66</v>
      </c>
      <c r="F2219">
        <v>101183</v>
      </c>
      <c r="G2219" s="1">
        <v>45681.636805555558</v>
      </c>
      <c r="H2219">
        <v>0</v>
      </c>
      <c r="I2219">
        <v>0</v>
      </c>
      <c r="J2219">
        <v>0</v>
      </c>
      <c r="K2219">
        <v>0</v>
      </c>
      <c r="L2219">
        <v>700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41</v>
      </c>
      <c r="W2219">
        <v>2450</v>
      </c>
      <c r="X2219">
        <v>5</v>
      </c>
      <c r="Y2219">
        <v>1750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</row>
    <row r="2220" spans="1:57" x14ac:dyDescent="0.3">
      <c r="A2220" s="22">
        <v>45752</v>
      </c>
      <c r="B2220">
        <v>127</v>
      </c>
      <c r="C2220" t="s">
        <v>56</v>
      </c>
      <c r="D2220">
        <v>9217</v>
      </c>
      <c r="E2220" t="s">
        <v>62</v>
      </c>
      <c r="F2220">
        <v>100072</v>
      </c>
      <c r="G2220" s="1">
        <v>45681.559027777781</v>
      </c>
      <c r="H2220">
        <v>0</v>
      </c>
      <c r="I2220">
        <v>0</v>
      </c>
      <c r="J2220">
        <v>0</v>
      </c>
      <c r="K2220">
        <v>0</v>
      </c>
      <c r="L2220">
        <v>10900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458</v>
      </c>
      <c r="W2220">
        <v>26150</v>
      </c>
      <c r="X2220">
        <v>91</v>
      </c>
      <c r="Y2220">
        <v>15250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</row>
    <row r="2221" spans="1:57" x14ac:dyDescent="0.3">
      <c r="A2221" s="22">
        <v>45752</v>
      </c>
      <c r="B2221">
        <v>432</v>
      </c>
      <c r="C2221" t="s">
        <v>146</v>
      </c>
      <c r="D2221">
        <v>1029</v>
      </c>
      <c r="E2221" t="s">
        <v>236</v>
      </c>
      <c r="F2221">
        <v>100146</v>
      </c>
      <c r="G2221" s="1">
        <v>45716.947916666664</v>
      </c>
      <c r="H2221">
        <v>0</v>
      </c>
      <c r="I2221">
        <v>0</v>
      </c>
      <c r="J2221">
        <v>0</v>
      </c>
      <c r="K2221">
        <v>0</v>
      </c>
      <c r="L2221">
        <v>-600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19</v>
      </c>
      <c r="W2221">
        <v>1300</v>
      </c>
      <c r="X2221">
        <v>11</v>
      </c>
      <c r="Y2221">
        <v>1900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</row>
    <row r="2222" spans="1:57" x14ac:dyDescent="0.3">
      <c r="A2222" s="22">
        <v>45752</v>
      </c>
      <c r="B2222">
        <v>147</v>
      </c>
      <c r="C2222" t="s">
        <v>156</v>
      </c>
      <c r="D2222">
        <v>32775</v>
      </c>
      <c r="E2222" t="s">
        <v>406</v>
      </c>
      <c r="F2222">
        <v>101637</v>
      </c>
      <c r="G2222" s="1">
        <v>45736.286805555559</v>
      </c>
      <c r="H2222">
        <v>0</v>
      </c>
      <c r="I2222">
        <v>0</v>
      </c>
      <c r="J2222">
        <v>0</v>
      </c>
      <c r="K2222">
        <v>0</v>
      </c>
      <c r="L2222">
        <v>2450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58</v>
      </c>
      <c r="W2222">
        <v>2950</v>
      </c>
      <c r="X2222">
        <v>10</v>
      </c>
      <c r="Y2222">
        <v>500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</row>
    <row r="2223" spans="1:57" x14ac:dyDescent="0.3">
      <c r="A2223" s="22">
        <v>45752</v>
      </c>
      <c r="B2223">
        <v>135</v>
      </c>
      <c r="C2223" t="s">
        <v>72</v>
      </c>
      <c r="D2223">
        <v>7181</v>
      </c>
      <c r="E2223" t="s">
        <v>73</v>
      </c>
      <c r="F2223">
        <v>101236</v>
      </c>
      <c r="G2223" s="1">
        <v>45706.851388888892</v>
      </c>
      <c r="H2223">
        <v>0</v>
      </c>
      <c r="I2223">
        <v>0</v>
      </c>
      <c r="J2223">
        <v>0</v>
      </c>
      <c r="K2223">
        <v>0</v>
      </c>
      <c r="L2223">
        <v>13050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284</v>
      </c>
      <c r="W2223">
        <v>15450</v>
      </c>
      <c r="X2223">
        <v>48</v>
      </c>
      <c r="Y2223">
        <v>2400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</row>
    <row r="2224" spans="1:57" x14ac:dyDescent="0.3">
      <c r="A2224" s="22">
        <v>45752</v>
      </c>
      <c r="B2224">
        <v>148</v>
      </c>
      <c r="C2224" t="s">
        <v>256</v>
      </c>
      <c r="D2224">
        <v>82930</v>
      </c>
      <c r="E2224" t="s">
        <v>324</v>
      </c>
      <c r="F2224">
        <v>101436</v>
      </c>
      <c r="G2224" s="1">
        <v>45727.845833333333</v>
      </c>
      <c r="H2224">
        <v>0</v>
      </c>
      <c r="I2224">
        <v>0</v>
      </c>
      <c r="J2224">
        <v>0</v>
      </c>
      <c r="K2224">
        <v>0</v>
      </c>
      <c r="L2224">
        <v>600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28</v>
      </c>
      <c r="W2224">
        <v>1400</v>
      </c>
      <c r="X2224">
        <v>7</v>
      </c>
      <c r="Y2224">
        <v>800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</row>
    <row r="2225" spans="1:57" x14ac:dyDescent="0.3">
      <c r="A2225" s="22">
        <v>45752</v>
      </c>
      <c r="B2225">
        <v>432</v>
      </c>
      <c r="C2225" t="s">
        <v>146</v>
      </c>
      <c r="D2225">
        <v>17393</v>
      </c>
      <c r="E2225" t="s">
        <v>323</v>
      </c>
      <c r="F2225">
        <v>101435</v>
      </c>
      <c r="G2225" s="1">
        <v>45727.844444444447</v>
      </c>
      <c r="H2225">
        <v>0</v>
      </c>
      <c r="I2225">
        <v>0</v>
      </c>
      <c r="J2225">
        <v>0</v>
      </c>
      <c r="K2225">
        <v>0</v>
      </c>
      <c r="L2225">
        <v>1350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48</v>
      </c>
      <c r="W2225">
        <v>2400</v>
      </c>
      <c r="X2225">
        <v>12</v>
      </c>
      <c r="Y2225">
        <v>1050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</row>
    <row r="2226" spans="1:57" x14ac:dyDescent="0.3">
      <c r="A2226" s="22">
        <v>45752</v>
      </c>
      <c r="B2226">
        <v>147</v>
      </c>
      <c r="C2226" t="s">
        <v>156</v>
      </c>
      <c r="D2226">
        <v>5108</v>
      </c>
      <c r="E2226" t="s">
        <v>314</v>
      </c>
      <c r="F2226">
        <v>101414</v>
      </c>
      <c r="G2226" s="1">
        <v>45726.775000000001</v>
      </c>
      <c r="H2226">
        <v>0</v>
      </c>
      <c r="I2226">
        <v>0</v>
      </c>
      <c r="J2226">
        <v>0</v>
      </c>
      <c r="K2226">
        <v>0</v>
      </c>
      <c r="L2226">
        <v>1000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95</v>
      </c>
      <c r="W2226">
        <v>6550</v>
      </c>
      <c r="X2226">
        <v>37</v>
      </c>
      <c r="Y2226">
        <v>5550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</row>
    <row r="2227" spans="1:57" x14ac:dyDescent="0.3">
      <c r="A2227" s="22">
        <v>45752</v>
      </c>
      <c r="B2227">
        <v>146</v>
      </c>
      <c r="C2227" t="s">
        <v>79</v>
      </c>
      <c r="D2227">
        <v>95230</v>
      </c>
      <c r="E2227" t="s">
        <v>404</v>
      </c>
      <c r="F2227">
        <v>101573</v>
      </c>
      <c r="G2227" s="1">
        <v>45734.05972222222</v>
      </c>
      <c r="H2227">
        <v>0</v>
      </c>
      <c r="I2227">
        <v>0</v>
      </c>
      <c r="J2227">
        <v>0</v>
      </c>
      <c r="K2227">
        <v>0</v>
      </c>
      <c r="L2227">
        <v>1450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105</v>
      </c>
      <c r="W2227">
        <v>5350</v>
      </c>
      <c r="X2227">
        <v>26</v>
      </c>
      <c r="Y2227">
        <v>3900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</row>
    <row r="2228" spans="1:57" x14ac:dyDescent="0.3">
      <c r="A2228" s="22">
        <v>45752</v>
      </c>
      <c r="B2228">
        <v>147</v>
      </c>
      <c r="C2228" t="s">
        <v>156</v>
      </c>
      <c r="D2228">
        <v>9211</v>
      </c>
      <c r="E2228" t="s">
        <v>233</v>
      </c>
      <c r="F2228">
        <v>101331</v>
      </c>
      <c r="G2228" s="1">
        <v>45716.961111111108</v>
      </c>
      <c r="H2228">
        <v>0</v>
      </c>
      <c r="I2228">
        <v>0</v>
      </c>
      <c r="J2228">
        <v>0</v>
      </c>
      <c r="K2228">
        <v>0</v>
      </c>
      <c r="L2228">
        <v>6050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127</v>
      </c>
      <c r="W2228">
        <v>7400</v>
      </c>
      <c r="X2228">
        <v>22</v>
      </c>
      <c r="Y2228">
        <v>1350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</row>
    <row r="2229" spans="1:57" x14ac:dyDescent="0.3">
      <c r="A2229" s="22">
        <v>45752</v>
      </c>
      <c r="B2229">
        <v>121</v>
      </c>
      <c r="C2229" t="s">
        <v>77</v>
      </c>
      <c r="D2229">
        <v>4094</v>
      </c>
      <c r="E2229" t="s">
        <v>207</v>
      </c>
      <c r="F2229">
        <v>101220</v>
      </c>
      <c r="G2229" s="1">
        <v>45699.186805555553</v>
      </c>
      <c r="H2229">
        <v>0</v>
      </c>
      <c r="I2229">
        <v>0</v>
      </c>
      <c r="J2229">
        <v>0</v>
      </c>
      <c r="K2229">
        <v>0</v>
      </c>
      <c r="L2229">
        <v>3250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38</v>
      </c>
      <c r="W2229">
        <v>3250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</row>
    <row r="2230" spans="1:57" x14ac:dyDescent="0.3">
      <c r="A2230" s="22">
        <v>45752</v>
      </c>
      <c r="B2230">
        <v>138</v>
      </c>
      <c r="C2230" t="s">
        <v>70</v>
      </c>
      <c r="D2230">
        <v>572394</v>
      </c>
      <c r="E2230" t="s">
        <v>501</v>
      </c>
      <c r="F2230">
        <v>101822</v>
      </c>
      <c r="G2230" s="1">
        <v>45744.390277777777</v>
      </c>
      <c r="H2230">
        <v>0</v>
      </c>
      <c r="I2230">
        <v>0</v>
      </c>
      <c r="J2230">
        <v>0</v>
      </c>
      <c r="K2230">
        <v>0</v>
      </c>
      <c r="L2230">
        <v>700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28</v>
      </c>
      <c r="W2230">
        <v>1400</v>
      </c>
      <c r="X2230">
        <v>5</v>
      </c>
      <c r="Y2230">
        <v>700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</row>
    <row r="2231" spans="1:57" x14ac:dyDescent="0.3">
      <c r="A2231" s="22">
        <v>45752</v>
      </c>
      <c r="B2231">
        <v>432</v>
      </c>
      <c r="C2231" t="s">
        <v>146</v>
      </c>
      <c r="D2231">
        <v>14306</v>
      </c>
      <c r="E2231" t="s">
        <v>441</v>
      </c>
      <c r="F2231">
        <v>101707</v>
      </c>
      <c r="G2231" s="1">
        <v>45738.357638888891</v>
      </c>
      <c r="H2231">
        <v>0</v>
      </c>
      <c r="I2231">
        <v>0</v>
      </c>
      <c r="J2231">
        <v>0</v>
      </c>
      <c r="K2231">
        <v>0</v>
      </c>
      <c r="L2231">
        <v>950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30</v>
      </c>
      <c r="W2231">
        <v>2150</v>
      </c>
      <c r="X2231">
        <v>5</v>
      </c>
      <c r="Y2231">
        <v>1200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</row>
    <row r="2232" spans="1:57" x14ac:dyDescent="0.3">
      <c r="A2232" s="22">
        <v>45752</v>
      </c>
      <c r="B2232">
        <v>148</v>
      </c>
      <c r="C2232" t="s">
        <v>256</v>
      </c>
      <c r="D2232">
        <v>705518</v>
      </c>
      <c r="E2232" t="s">
        <v>480</v>
      </c>
      <c r="F2232">
        <v>101817</v>
      </c>
      <c r="G2232" s="1">
        <v>45744.365972222222</v>
      </c>
      <c r="H2232">
        <v>0</v>
      </c>
      <c r="I2232">
        <v>0</v>
      </c>
      <c r="J2232">
        <v>0</v>
      </c>
      <c r="K2232">
        <v>0</v>
      </c>
      <c r="L2232">
        <v>600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19</v>
      </c>
      <c r="W2232">
        <v>950</v>
      </c>
      <c r="X2232">
        <v>4</v>
      </c>
      <c r="Y2232">
        <v>350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</row>
    <row r="2233" spans="1:57" x14ac:dyDescent="0.3">
      <c r="A2233" s="22">
        <v>45752</v>
      </c>
      <c r="B2233">
        <v>121</v>
      </c>
      <c r="C2233" t="s">
        <v>77</v>
      </c>
      <c r="D2233">
        <v>993</v>
      </c>
      <c r="E2233" t="s">
        <v>197</v>
      </c>
      <c r="F2233">
        <v>100025</v>
      </c>
      <c r="G2233" s="1">
        <v>45676.628472222219</v>
      </c>
      <c r="H2233">
        <v>0</v>
      </c>
      <c r="I2233">
        <v>0</v>
      </c>
      <c r="J2233">
        <v>0</v>
      </c>
      <c r="K2233">
        <v>0</v>
      </c>
      <c r="L2233">
        <v>850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26</v>
      </c>
      <c r="W2233">
        <v>1300</v>
      </c>
      <c r="X2233">
        <v>6</v>
      </c>
      <c r="Y2233">
        <v>450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</row>
    <row r="2234" spans="1:57" x14ac:dyDescent="0.3">
      <c r="A2234" s="22">
        <v>45752</v>
      </c>
      <c r="B2234">
        <v>122</v>
      </c>
      <c r="C2234" t="s">
        <v>58</v>
      </c>
      <c r="D2234">
        <v>26595</v>
      </c>
      <c r="E2234" t="s">
        <v>418</v>
      </c>
      <c r="F2234">
        <v>101541</v>
      </c>
      <c r="G2234" s="1">
        <v>45734.058333333334</v>
      </c>
      <c r="H2234">
        <v>0</v>
      </c>
      <c r="I2234">
        <v>0</v>
      </c>
      <c r="J2234">
        <v>0</v>
      </c>
      <c r="K2234">
        <v>0</v>
      </c>
      <c r="L2234">
        <v>750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12</v>
      </c>
      <c r="W2234">
        <v>900</v>
      </c>
      <c r="X2234">
        <v>3</v>
      </c>
      <c r="Y2234">
        <v>150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</row>
    <row r="2235" spans="1:57" x14ac:dyDescent="0.3">
      <c r="A2235" s="22">
        <v>45752</v>
      </c>
      <c r="B2235">
        <v>127</v>
      </c>
      <c r="C2235" t="s">
        <v>56</v>
      </c>
      <c r="D2235">
        <v>4072</v>
      </c>
      <c r="E2235" t="s">
        <v>200</v>
      </c>
      <c r="F2235">
        <v>101182</v>
      </c>
      <c r="G2235" s="1">
        <v>45681.634722222225</v>
      </c>
      <c r="H2235">
        <v>0</v>
      </c>
      <c r="I2235">
        <v>0</v>
      </c>
      <c r="J2235">
        <v>0</v>
      </c>
      <c r="K2235">
        <v>0</v>
      </c>
      <c r="L2235">
        <v>3000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79</v>
      </c>
      <c r="W2235">
        <v>3950</v>
      </c>
      <c r="X2235">
        <v>19</v>
      </c>
      <c r="Y2235">
        <v>950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</row>
    <row r="2236" spans="1:57" x14ac:dyDescent="0.3">
      <c r="A2236" s="22">
        <v>45752</v>
      </c>
      <c r="B2236">
        <v>132</v>
      </c>
      <c r="C2236" t="s">
        <v>87</v>
      </c>
      <c r="D2236">
        <v>796646</v>
      </c>
      <c r="E2236" t="s">
        <v>506</v>
      </c>
      <c r="F2236">
        <v>101844</v>
      </c>
      <c r="G2236" s="1">
        <v>45745.361805555556</v>
      </c>
      <c r="H2236">
        <v>0</v>
      </c>
      <c r="I2236">
        <v>0</v>
      </c>
      <c r="J2236">
        <v>0</v>
      </c>
      <c r="K2236">
        <v>0</v>
      </c>
      <c r="L2236">
        <v>1350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28</v>
      </c>
      <c r="W2236">
        <v>1450</v>
      </c>
      <c r="X2236">
        <v>2</v>
      </c>
      <c r="Y2236">
        <v>100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</row>
    <row r="2237" spans="1:57" x14ac:dyDescent="0.3">
      <c r="A2237" s="22">
        <v>45752</v>
      </c>
      <c r="B2237">
        <v>130</v>
      </c>
      <c r="C2237" t="s">
        <v>60</v>
      </c>
      <c r="D2237">
        <v>37869</v>
      </c>
      <c r="E2237" t="s">
        <v>315</v>
      </c>
      <c r="F2237">
        <v>101417</v>
      </c>
      <c r="G2237" s="1">
        <v>45726.786111111112</v>
      </c>
      <c r="H2237">
        <v>0</v>
      </c>
      <c r="I2237">
        <v>0</v>
      </c>
      <c r="J2237">
        <v>0</v>
      </c>
      <c r="K2237">
        <v>0</v>
      </c>
      <c r="L2237">
        <v>1400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29</v>
      </c>
      <c r="W2237">
        <v>1450</v>
      </c>
      <c r="X2237">
        <v>1</v>
      </c>
      <c r="Y2237">
        <v>50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</row>
    <row r="2238" spans="1:57" x14ac:dyDescent="0.3">
      <c r="A2238" s="22">
        <v>45752</v>
      </c>
      <c r="B2238">
        <v>147</v>
      </c>
      <c r="C2238" t="s">
        <v>156</v>
      </c>
      <c r="D2238">
        <v>77906</v>
      </c>
      <c r="E2238" t="s">
        <v>374</v>
      </c>
      <c r="F2238">
        <v>101539</v>
      </c>
      <c r="G2238" s="1">
        <v>45731.451388888891</v>
      </c>
      <c r="H2238">
        <v>0</v>
      </c>
      <c r="I2238">
        <v>0</v>
      </c>
      <c r="J2238">
        <v>0</v>
      </c>
      <c r="K2238">
        <v>0</v>
      </c>
      <c r="L2238">
        <v>950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23</v>
      </c>
      <c r="W2238">
        <v>1150</v>
      </c>
      <c r="X2238">
        <v>4</v>
      </c>
      <c r="Y2238">
        <v>200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</row>
    <row r="2239" spans="1:57" x14ac:dyDescent="0.3">
      <c r="A2239" s="22">
        <v>45752</v>
      </c>
      <c r="B2239">
        <v>130</v>
      </c>
      <c r="C2239" t="s">
        <v>60</v>
      </c>
      <c r="D2239">
        <v>79</v>
      </c>
      <c r="E2239" t="s">
        <v>107</v>
      </c>
      <c r="F2239">
        <v>101193</v>
      </c>
      <c r="G2239" s="1">
        <v>45684.574999999997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58</v>
      </c>
      <c r="W2239">
        <v>4650</v>
      </c>
      <c r="X2239">
        <v>13</v>
      </c>
      <c r="Y2239">
        <v>4650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</row>
    <row r="2240" spans="1:57" x14ac:dyDescent="0.3">
      <c r="A2240" s="22">
        <v>45752</v>
      </c>
      <c r="B2240">
        <v>122</v>
      </c>
      <c r="C2240" t="s">
        <v>58</v>
      </c>
      <c r="D2240">
        <v>64</v>
      </c>
      <c r="E2240" t="s">
        <v>102</v>
      </c>
      <c r="F2240">
        <v>100010</v>
      </c>
      <c r="G2240" s="1">
        <v>45676.603472222225</v>
      </c>
      <c r="H2240">
        <v>0</v>
      </c>
      <c r="I2240">
        <v>0</v>
      </c>
      <c r="J2240">
        <v>0</v>
      </c>
      <c r="K2240">
        <v>0</v>
      </c>
      <c r="L2240">
        <v>4200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85</v>
      </c>
      <c r="W2240">
        <v>4250</v>
      </c>
      <c r="X2240">
        <v>1</v>
      </c>
      <c r="Y2240">
        <v>50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</row>
    <row r="2241" spans="1:57" x14ac:dyDescent="0.3">
      <c r="A2241" s="22">
        <v>45752</v>
      </c>
      <c r="B2241">
        <v>137</v>
      </c>
      <c r="C2241" t="s">
        <v>117</v>
      </c>
      <c r="D2241">
        <v>233539</v>
      </c>
      <c r="E2241" t="s">
        <v>490</v>
      </c>
      <c r="F2241">
        <v>101796</v>
      </c>
      <c r="G2241" s="1">
        <v>45744.356249999997</v>
      </c>
      <c r="H2241">
        <v>0</v>
      </c>
      <c r="I2241">
        <v>0</v>
      </c>
      <c r="J2241">
        <v>0</v>
      </c>
      <c r="K2241">
        <v>0</v>
      </c>
      <c r="L2241">
        <v>1850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48</v>
      </c>
      <c r="W2241">
        <v>2400</v>
      </c>
      <c r="X2241">
        <v>11</v>
      </c>
      <c r="Y2241">
        <v>550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</row>
    <row r="2242" spans="1:57" x14ac:dyDescent="0.3">
      <c r="A2242" s="22">
        <v>45752</v>
      </c>
      <c r="B2242">
        <v>135</v>
      </c>
      <c r="C2242" t="s">
        <v>72</v>
      </c>
      <c r="D2242">
        <v>8258</v>
      </c>
      <c r="E2242" t="s">
        <v>103</v>
      </c>
      <c r="F2242">
        <v>100360</v>
      </c>
      <c r="G2242" s="1">
        <v>45707.535416666666</v>
      </c>
      <c r="H2242">
        <v>0</v>
      </c>
      <c r="I2242">
        <v>0</v>
      </c>
      <c r="J2242">
        <v>0</v>
      </c>
      <c r="K2242">
        <v>0</v>
      </c>
      <c r="L2242">
        <v>2250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102</v>
      </c>
      <c r="W2242">
        <v>7450</v>
      </c>
      <c r="X2242">
        <v>28</v>
      </c>
      <c r="Y2242">
        <v>5200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</row>
    <row r="2243" spans="1:57" x14ac:dyDescent="0.3">
      <c r="A2243" s="22">
        <v>45752</v>
      </c>
      <c r="B2243">
        <v>127</v>
      </c>
      <c r="C2243" t="s">
        <v>56</v>
      </c>
      <c r="D2243">
        <v>9283</v>
      </c>
      <c r="E2243" t="s">
        <v>104</v>
      </c>
      <c r="F2243">
        <v>101214</v>
      </c>
      <c r="G2243" s="1">
        <v>45693.702777777777</v>
      </c>
      <c r="H2243">
        <v>0</v>
      </c>
      <c r="I2243">
        <v>0</v>
      </c>
      <c r="J2243">
        <v>0</v>
      </c>
      <c r="K2243">
        <v>0</v>
      </c>
      <c r="L2243">
        <v>700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76</v>
      </c>
      <c r="W2243">
        <v>4300</v>
      </c>
      <c r="X2243">
        <v>29</v>
      </c>
      <c r="Y2243">
        <v>3600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</row>
    <row r="2244" spans="1:57" x14ac:dyDescent="0.3">
      <c r="A2244" s="22">
        <v>45752</v>
      </c>
      <c r="B2244">
        <v>432</v>
      </c>
      <c r="C2244" t="s">
        <v>146</v>
      </c>
      <c r="D2244">
        <v>60494</v>
      </c>
      <c r="E2244" t="s">
        <v>278</v>
      </c>
      <c r="F2244">
        <v>100501</v>
      </c>
      <c r="G2244" s="1">
        <v>45723.839583333334</v>
      </c>
      <c r="H2244">
        <v>0</v>
      </c>
      <c r="I2244">
        <v>0</v>
      </c>
      <c r="J2244">
        <v>0</v>
      </c>
      <c r="K2244">
        <v>0</v>
      </c>
      <c r="L2244">
        <v>7150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180</v>
      </c>
      <c r="W2244">
        <v>9000</v>
      </c>
      <c r="X2244">
        <v>9</v>
      </c>
      <c r="Y2244">
        <v>1850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</row>
    <row r="2245" spans="1:57" x14ac:dyDescent="0.3">
      <c r="A2245" s="22">
        <v>45752</v>
      </c>
      <c r="B2245">
        <v>121</v>
      </c>
      <c r="C2245" t="s">
        <v>77</v>
      </c>
      <c r="D2245">
        <v>61516</v>
      </c>
      <c r="E2245" t="s">
        <v>447</v>
      </c>
      <c r="F2245">
        <v>101698</v>
      </c>
      <c r="G2245" s="1">
        <v>45738.361805555556</v>
      </c>
      <c r="H2245">
        <v>0</v>
      </c>
      <c r="I2245">
        <v>0</v>
      </c>
      <c r="J2245">
        <v>0</v>
      </c>
      <c r="K2245">
        <v>0</v>
      </c>
      <c r="L2245">
        <v>4000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119</v>
      </c>
      <c r="W2245">
        <v>6000</v>
      </c>
      <c r="X2245">
        <v>28</v>
      </c>
      <c r="Y2245">
        <v>2000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</row>
    <row r="2246" spans="1:57" x14ac:dyDescent="0.3">
      <c r="A2246" s="22">
        <v>45752</v>
      </c>
      <c r="B2246">
        <v>135</v>
      </c>
      <c r="C2246" t="s">
        <v>72</v>
      </c>
      <c r="D2246">
        <v>36940</v>
      </c>
      <c r="E2246" t="s">
        <v>375</v>
      </c>
      <c r="F2246">
        <v>101555</v>
      </c>
      <c r="G2246" s="1">
        <v>45734.074305555558</v>
      </c>
      <c r="H2246">
        <v>0</v>
      </c>
      <c r="I2246">
        <v>0</v>
      </c>
      <c r="J2246">
        <v>0</v>
      </c>
      <c r="K2246">
        <v>0</v>
      </c>
      <c r="L2246">
        <v>4800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128</v>
      </c>
      <c r="W2246">
        <v>6400</v>
      </c>
      <c r="X2246">
        <v>23</v>
      </c>
      <c r="Y2246">
        <v>1600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</row>
    <row r="2247" spans="1:57" x14ac:dyDescent="0.3">
      <c r="A2247" s="22">
        <v>45752</v>
      </c>
      <c r="B2247">
        <v>127</v>
      </c>
      <c r="C2247" t="s">
        <v>56</v>
      </c>
      <c r="D2247">
        <v>3124</v>
      </c>
      <c r="E2247" t="s">
        <v>92</v>
      </c>
      <c r="F2247">
        <v>100481</v>
      </c>
      <c r="G2247" s="1">
        <v>45681.626388888886</v>
      </c>
      <c r="H2247">
        <v>0</v>
      </c>
      <c r="I2247">
        <v>0</v>
      </c>
      <c r="J2247">
        <v>0</v>
      </c>
      <c r="K2247">
        <v>0</v>
      </c>
      <c r="L2247">
        <v>10600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542</v>
      </c>
      <c r="W2247">
        <v>31000</v>
      </c>
      <c r="X2247">
        <v>108</v>
      </c>
      <c r="Y2247">
        <v>20400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</row>
    <row r="2248" spans="1:57" x14ac:dyDescent="0.3">
      <c r="A2248" s="22">
        <v>45752</v>
      </c>
      <c r="B2248">
        <v>132</v>
      </c>
      <c r="C2248" t="s">
        <v>87</v>
      </c>
      <c r="D2248">
        <v>3123</v>
      </c>
      <c r="E2248" t="s">
        <v>238</v>
      </c>
      <c r="F2248">
        <v>100442</v>
      </c>
      <c r="G2248" s="1">
        <v>45716.267361111109</v>
      </c>
      <c r="H2248">
        <v>0</v>
      </c>
      <c r="I2248">
        <v>0</v>
      </c>
      <c r="J2248">
        <v>0</v>
      </c>
      <c r="K2248">
        <v>0</v>
      </c>
      <c r="L2248">
        <v>3600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50</v>
      </c>
      <c r="W2248">
        <v>4050</v>
      </c>
      <c r="X2248">
        <v>4</v>
      </c>
      <c r="Y2248">
        <v>450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</row>
    <row r="2249" spans="1:57" x14ac:dyDescent="0.3">
      <c r="A2249" s="22">
        <v>45752</v>
      </c>
      <c r="B2249">
        <v>139</v>
      </c>
      <c r="C2249" t="s">
        <v>96</v>
      </c>
      <c r="D2249">
        <v>7225</v>
      </c>
      <c r="E2249" t="s">
        <v>97</v>
      </c>
      <c r="F2249">
        <v>101279</v>
      </c>
      <c r="G2249" s="1">
        <v>45716.28402777778</v>
      </c>
      <c r="H2249">
        <v>0</v>
      </c>
      <c r="I2249">
        <v>0</v>
      </c>
      <c r="J2249">
        <v>0</v>
      </c>
      <c r="K2249">
        <v>0</v>
      </c>
      <c r="L2249">
        <v>700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16</v>
      </c>
      <c r="W2249">
        <v>800</v>
      </c>
      <c r="X2249">
        <v>2</v>
      </c>
      <c r="Y2249">
        <v>100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</row>
    <row r="2250" spans="1:57" x14ac:dyDescent="0.3">
      <c r="A2250" s="22">
        <v>45752</v>
      </c>
      <c r="B2250">
        <v>122</v>
      </c>
      <c r="C2250" t="s">
        <v>58</v>
      </c>
      <c r="D2250">
        <v>60</v>
      </c>
      <c r="E2250" t="s">
        <v>245</v>
      </c>
      <c r="F2250">
        <v>100032</v>
      </c>
      <c r="G2250" s="1">
        <v>45676.61041666667</v>
      </c>
      <c r="H2250">
        <v>0</v>
      </c>
      <c r="I2250">
        <v>0</v>
      </c>
      <c r="J2250">
        <v>0</v>
      </c>
      <c r="K2250">
        <v>0</v>
      </c>
      <c r="L2250">
        <v>-50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50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</row>
    <row r="2251" spans="1:57" x14ac:dyDescent="0.3">
      <c r="A2251" s="22">
        <v>45752</v>
      </c>
      <c r="B2251">
        <v>135</v>
      </c>
      <c r="C2251" t="s">
        <v>72</v>
      </c>
      <c r="D2251">
        <v>89150</v>
      </c>
      <c r="E2251" t="s">
        <v>350</v>
      </c>
      <c r="F2251">
        <v>101426</v>
      </c>
      <c r="G2251" s="1">
        <v>45728.87777777778</v>
      </c>
      <c r="H2251">
        <v>0</v>
      </c>
      <c r="I2251">
        <v>0</v>
      </c>
      <c r="J2251">
        <v>0</v>
      </c>
      <c r="K2251">
        <v>0</v>
      </c>
      <c r="L2251">
        <v>500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10</v>
      </c>
      <c r="W2251">
        <v>500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</row>
    <row r="2252" spans="1:57" x14ac:dyDescent="0.3">
      <c r="A2252" s="22">
        <v>45752</v>
      </c>
      <c r="B2252">
        <v>130</v>
      </c>
      <c r="C2252" t="s">
        <v>60</v>
      </c>
      <c r="D2252">
        <v>889902</v>
      </c>
      <c r="E2252" t="s">
        <v>482</v>
      </c>
      <c r="F2252">
        <v>101824</v>
      </c>
      <c r="G2252" s="1">
        <v>45743.450694444444</v>
      </c>
      <c r="H2252">
        <v>0</v>
      </c>
      <c r="I2252">
        <v>0</v>
      </c>
      <c r="J2252">
        <v>0</v>
      </c>
      <c r="K2252">
        <v>0</v>
      </c>
      <c r="L2252">
        <v>29350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873</v>
      </c>
      <c r="W2252">
        <v>43650</v>
      </c>
      <c r="X2252">
        <v>135</v>
      </c>
      <c r="Y2252">
        <v>14300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</row>
    <row r="2253" spans="1:57" x14ac:dyDescent="0.3">
      <c r="A2253" s="22">
        <v>45752</v>
      </c>
      <c r="B2253">
        <v>122</v>
      </c>
      <c r="C2253" t="s">
        <v>58</v>
      </c>
      <c r="D2253">
        <v>4128</v>
      </c>
      <c r="E2253" t="s">
        <v>85</v>
      </c>
      <c r="F2253">
        <v>100280</v>
      </c>
      <c r="G2253" s="1">
        <v>45679.359722222223</v>
      </c>
      <c r="H2253">
        <v>0</v>
      </c>
      <c r="I2253">
        <v>0</v>
      </c>
      <c r="J2253">
        <v>0</v>
      </c>
      <c r="K2253">
        <v>0</v>
      </c>
      <c r="L2253">
        <v>3400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95</v>
      </c>
      <c r="W2253">
        <v>5950</v>
      </c>
      <c r="X2253">
        <v>32</v>
      </c>
      <c r="Y2253">
        <v>2550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</row>
    <row r="2254" spans="1:57" x14ac:dyDescent="0.3">
      <c r="A2254" s="22">
        <v>45752</v>
      </c>
      <c r="B2254">
        <v>147</v>
      </c>
      <c r="C2254" t="s">
        <v>156</v>
      </c>
      <c r="D2254">
        <v>7203</v>
      </c>
      <c r="E2254" t="s">
        <v>240</v>
      </c>
      <c r="F2254">
        <v>101336</v>
      </c>
      <c r="G2254" s="1">
        <v>45716.963194444441</v>
      </c>
      <c r="H2254">
        <v>0</v>
      </c>
      <c r="I2254">
        <v>0</v>
      </c>
      <c r="J2254">
        <v>0</v>
      </c>
      <c r="K2254">
        <v>0</v>
      </c>
      <c r="L2254">
        <v>3400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91</v>
      </c>
      <c r="W2254">
        <v>4600</v>
      </c>
      <c r="X2254">
        <v>15</v>
      </c>
      <c r="Y2254">
        <v>1200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</row>
    <row r="2255" spans="1:57" x14ac:dyDescent="0.3">
      <c r="A2255" s="22">
        <v>45752</v>
      </c>
      <c r="B2255">
        <v>145</v>
      </c>
      <c r="C2255" t="s">
        <v>154</v>
      </c>
      <c r="D2255">
        <v>24614</v>
      </c>
      <c r="E2255" t="s">
        <v>366</v>
      </c>
      <c r="F2255">
        <v>101452</v>
      </c>
      <c r="G2255" s="1">
        <v>45728.888888888891</v>
      </c>
      <c r="H2255">
        <v>0</v>
      </c>
      <c r="I2255">
        <v>0</v>
      </c>
      <c r="J2255">
        <v>0</v>
      </c>
      <c r="K2255">
        <v>0</v>
      </c>
      <c r="L2255">
        <v>5600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145</v>
      </c>
      <c r="W2255">
        <v>7250</v>
      </c>
      <c r="X2255">
        <v>33</v>
      </c>
      <c r="Y2255">
        <v>1650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</row>
    <row r="2256" spans="1:57" x14ac:dyDescent="0.3">
      <c r="A2256" s="22">
        <v>45752</v>
      </c>
      <c r="B2256">
        <v>121</v>
      </c>
      <c r="C2256" t="s">
        <v>77</v>
      </c>
      <c r="D2256">
        <v>40</v>
      </c>
      <c r="E2256" t="s">
        <v>244</v>
      </c>
      <c r="F2256">
        <v>100013</v>
      </c>
      <c r="G2256" s="1">
        <v>45676.625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6</v>
      </c>
      <c r="W2256">
        <v>300</v>
      </c>
      <c r="X2256">
        <v>6</v>
      </c>
      <c r="Y2256">
        <v>300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 x14ac:dyDescent="0.3">
      <c r="A2257" s="22">
        <v>45752</v>
      </c>
      <c r="B2257">
        <v>143</v>
      </c>
      <c r="C2257" t="s">
        <v>89</v>
      </c>
      <c r="D2257">
        <v>6190</v>
      </c>
      <c r="E2257" t="s">
        <v>90</v>
      </c>
      <c r="F2257">
        <v>100818</v>
      </c>
      <c r="G2257" s="1">
        <v>45708.75277777778</v>
      </c>
      <c r="H2257">
        <v>0</v>
      </c>
      <c r="I2257">
        <v>0</v>
      </c>
      <c r="J2257">
        <v>0</v>
      </c>
      <c r="K2257">
        <v>0</v>
      </c>
      <c r="L2257">
        <v>1300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25</v>
      </c>
      <c r="W2257">
        <v>1550</v>
      </c>
      <c r="X2257">
        <v>4</v>
      </c>
      <c r="Y2257">
        <v>250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</row>
    <row r="2258" spans="1:57" x14ac:dyDescent="0.3">
      <c r="A2258" s="22">
        <v>45752</v>
      </c>
      <c r="B2258">
        <v>116</v>
      </c>
      <c r="C2258" t="s">
        <v>131</v>
      </c>
      <c r="D2258">
        <v>3218</v>
      </c>
      <c r="E2258" t="s">
        <v>145</v>
      </c>
      <c r="F2258">
        <v>3218</v>
      </c>
      <c r="G2258" s="1">
        <v>45680.37777777778</v>
      </c>
      <c r="H2258">
        <v>0</v>
      </c>
      <c r="I2258">
        <v>0</v>
      </c>
      <c r="J2258">
        <v>0</v>
      </c>
      <c r="K2258">
        <v>0</v>
      </c>
      <c r="L2258">
        <v>-300100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4</v>
      </c>
      <c r="Y2258">
        <v>300100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</row>
    <row r="2259" spans="1:57" x14ac:dyDescent="0.3">
      <c r="A2259" s="22">
        <v>45752</v>
      </c>
      <c r="B2259">
        <v>122</v>
      </c>
      <c r="C2259" t="s">
        <v>58</v>
      </c>
      <c r="D2259">
        <v>1171</v>
      </c>
      <c r="E2259" t="s">
        <v>4871</v>
      </c>
      <c r="F2259">
        <v>100889</v>
      </c>
      <c r="G2259" s="1">
        <v>45679.349305555559</v>
      </c>
      <c r="H2259">
        <v>0</v>
      </c>
      <c r="I2259">
        <v>0</v>
      </c>
      <c r="J2259">
        <v>0</v>
      </c>
      <c r="K2259">
        <v>0</v>
      </c>
      <c r="L2259">
        <v>200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4</v>
      </c>
      <c r="W2259">
        <v>200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</row>
    <row r="2260" spans="1:57" x14ac:dyDescent="0.3">
      <c r="A2260" s="22">
        <v>45752</v>
      </c>
      <c r="B2260">
        <v>432</v>
      </c>
      <c r="C2260" t="s">
        <v>146</v>
      </c>
      <c r="D2260">
        <v>63641</v>
      </c>
      <c r="E2260" t="s">
        <v>304</v>
      </c>
      <c r="F2260">
        <v>100535</v>
      </c>
      <c r="G2260" s="1">
        <v>45723.834027777775</v>
      </c>
      <c r="H2260">
        <v>0</v>
      </c>
      <c r="I2260">
        <v>0</v>
      </c>
      <c r="J2260">
        <v>0</v>
      </c>
      <c r="K2260">
        <v>0</v>
      </c>
      <c r="L2260">
        <v>200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4</v>
      </c>
      <c r="W2260">
        <v>200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</row>
    <row r="2261" spans="1:57" x14ac:dyDescent="0.3">
      <c r="A2261" s="22">
        <v>45752</v>
      </c>
      <c r="B2261">
        <v>142</v>
      </c>
      <c r="C2261" t="s">
        <v>64</v>
      </c>
      <c r="D2261">
        <v>4252</v>
      </c>
      <c r="E2261" t="s">
        <v>383</v>
      </c>
      <c r="F2261">
        <v>101597</v>
      </c>
      <c r="G2261" s="1">
        <v>45735.274305555555</v>
      </c>
      <c r="H2261">
        <v>0</v>
      </c>
      <c r="I2261">
        <v>0</v>
      </c>
      <c r="J2261">
        <v>0</v>
      </c>
      <c r="K2261">
        <v>0</v>
      </c>
      <c r="L2261">
        <v>550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19</v>
      </c>
      <c r="W2261">
        <v>950</v>
      </c>
      <c r="X2261">
        <v>5</v>
      </c>
      <c r="Y2261">
        <v>400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</row>
    <row r="2262" spans="1:57" x14ac:dyDescent="0.3">
      <c r="A2262" s="22">
        <v>45752</v>
      </c>
      <c r="B2262">
        <v>130</v>
      </c>
      <c r="C2262" t="s">
        <v>60</v>
      </c>
      <c r="D2262">
        <v>617620</v>
      </c>
      <c r="E2262" t="s">
        <v>519</v>
      </c>
      <c r="F2262">
        <v>101800</v>
      </c>
      <c r="G2262" s="1">
        <v>45744.380555555559</v>
      </c>
      <c r="H2262">
        <v>0</v>
      </c>
      <c r="I2262">
        <v>0</v>
      </c>
      <c r="J2262">
        <v>0</v>
      </c>
      <c r="K2262">
        <v>0</v>
      </c>
      <c r="L2262">
        <v>100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</v>
      </c>
      <c r="W2262">
        <v>100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</row>
    <row r="2263" spans="1:57" x14ac:dyDescent="0.3">
      <c r="A2263" s="22">
        <v>45752</v>
      </c>
      <c r="B2263">
        <v>147</v>
      </c>
      <c r="C2263" t="s">
        <v>156</v>
      </c>
      <c r="D2263">
        <v>270489</v>
      </c>
      <c r="E2263" t="s">
        <v>1320</v>
      </c>
      <c r="F2263">
        <v>101914</v>
      </c>
      <c r="G2263" s="1">
        <v>45748.12777777778</v>
      </c>
      <c r="H2263">
        <v>0</v>
      </c>
      <c r="I2263">
        <v>0</v>
      </c>
      <c r="J2263">
        <v>0</v>
      </c>
      <c r="K2263">
        <v>0</v>
      </c>
      <c r="L2263">
        <v>7150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169</v>
      </c>
      <c r="W2263">
        <v>9600</v>
      </c>
      <c r="X2263">
        <v>16</v>
      </c>
      <c r="Y2263">
        <v>2450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</row>
    <row r="2264" spans="1:57" x14ac:dyDescent="0.3">
      <c r="A2264" s="22">
        <v>45752</v>
      </c>
      <c r="B2264">
        <v>122</v>
      </c>
      <c r="C2264" t="s">
        <v>58</v>
      </c>
      <c r="D2264">
        <v>157</v>
      </c>
      <c r="E2264" t="s">
        <v>152</v>
      </c>
      <c r="F2264">
        <v>100026</v>
      </c>
      <c r="G2264" s="1">
        <v>45676.609027777777</v>
      </c>
      <c r="H2264">
        <v>0</v>
      </c>
      <c r="I2264">
        <v>0</v>
      </c>
      <c r="J2264">
        <v>0</v>
      </c>
      <c r="K2264">
        <v>0</v>
      </c>
      <c r="L2264">
        <v>2000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43</v>
      </c>
      <c r="W2264">
        <v>2150</v>
      </c>
      <c r="X2264">
        <v>3</v>
      </c>
      <c r="Y2264">
        <v>150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</row>
    <row r="2265" spans="1:57" x14ac:dyDescent="0.3">
      <c r="A2265" s="22">
        <v>45752</v>
      </c>
      <c r="B2265">
        <v>137</v>
      </c>
      <c r="C2265" t="s">
        <v>117</v>
      </c>
      <c r="D2265">
        <v>144515</v>
      </c>
      <c r="E2265" t="s">
        <v>1883</v>
      </c>
      <c r="F2265">
        <v>101734</v>
      </c>
      <c r="G2265" s="1">
        <v>45744.355555555558</v>
      </c>
      <c r="H2265">
        <v>0</v>
      </c>
      <c r="I2265">
        <v>0</v>
      </c>
      <c r="J2265">
        <v>0</v>
      </c>
      <c r="K2265">
        <v>0</v>
      </c>
      <c r="L2265">
        <v>400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8</v>
      </c>
      <c r="W2265">
        <v>400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</row>
    <row r="2266" spans="1:57" x14ac:dyDescent="0.3">
      <c r="A2266" s="22">
        <v>45752</v>
      </c>
      <c r="B2266">
        <v>146</v>
      </c>
      <c r="C2266" t="s">
        <v>79</v>
      </c>
      <c r="D2266">
        <v>6277</v>
      </c>
      <c r="E2266" t="s">
        <v>220</v>
      </c>
      <c r="F2266">
        <v>100933</v>
      </c>
      <c r="G2266" s="1">
        <v>45716.964583333334</v>
      </c>
      <c r="H2266">
        <v>0</v>
      </c>
      <c r="I2266">
        <v>0</v>
      </c>
      <c r="J2266">
        <v>0</v>
      </c>
      <c r="K2266">
        <v>0</v>
      </c>
      <c r="L2266">
        <v>2050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76</v>
      </c>
      <c r="W2266">
        <v>3800</v>
      </c>
      <c r="X2266">
        <v>14</v>
      </c>
      <c r="Y2266">
        <v>1750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</row>
    <row r="2267" spans="1:57" x14ac:dyDescent="0.3">
      <c r="A2267" s="22">
        <v>45752</v>
      </c>
      <c r="B2267">
        <v>145</v>
      </c>
      <c r="C2267" t="s">
        <v>154</v>
      </c>
      <c r="D2267">
        <v>330892</v>
      </c>
      <c r="E2267" t="s">
        <v>491</v>
      </c>
      <c r="F2267">
        <v>101748</v>
      </c>
      <c r="G2267" s="1">
        <v>45743.412499999999</v>
      </c>
      <c r="H2267">
        <v>0</v>
      </c>
      <c r="I2267">
        <v>0</v>
      </c>
      <c r="J2267">
        <v>0</v>
      </c>
      <c r="K2267">
        <v>0</v>
      </c>
      <c r="L2267">
        <v>2850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141</v>
      </c>
      <c r="W2267">
        <v>7100</v>
      </c>
      <c r="X2267">
        <v>27</v>
      </c>
      <c r="Y2267">
        <v>4250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</row>
    <row r="2268" spans="1:57" x14ac:dyDescent="0.3">
      <c r="A2268" s="22">
        <v>45752</v>
      </c>
      <c r="B2268">
        <v>147</v>
      </c>
      <c r="C2268" t="s">
        <v>156</v>
      </c>
      <c r="D2268">
        <v>26764</v>
      </c>
      <c r="E2268" t="s">
        <v>338</v>
      </c>
      <c r="F2268">
        <v>101445</v>
      </c>
      <c r="G2268" s="1">
        <v>45728.882638888892</v>
      </c>
      <c r="H2268">
        <v>0</v>
      </c>
      <c r="I2268">
        <v>0</v>
      </c>
      <c r="J2268">
        <v>0</v>
      </c>
      <c r="K2268">
        <v>0</v>
      </c>
      <c r="L2268">
        <v>1400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25</v>
      </c>
      <c r="W2268">
        <v>1450</v>
      </c>
      <c r="X2268">
        <v>1</v>
      </c>
      <c r="Y2268">
        <v>50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</row>
    <row r="2269" spans="1:57" x14ac:dyDescent="0.3">
      <c r="A2269" s="22">
        <v>45752</v>
      </c>
      <c r="B2269">
        <v>137</v>
      </c>
      <c r="C2269" t="s">
        <v>117</v>
      </c>
      <c r="D2269">
        <v>99469</v>
      </c>
      <c r="E2269" t="s">
        <v>264</v>
      </c>
      <c r="F2269">
        <v>101353</v>
      </c>
      <c r="G2269" s="1">
        <v>45721.995833333334</v>
      </c>
      <c r="H2269">
        <v>0</v>
      </c>
      <c r="I2269">
        <v>0</v>
      </c>
      <c r="J2269">
        <v>0</v>
      </c>
      <c r="K2269">
        <v>0</v>
      </c>
      <c r="L2269">
        <v>3900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276</v>
      </c>
      <c r="W2269">
        <v>14350</v>
      </c>
      <c r="X2269">
        <v>56</v>
      </c>
      <c r="Y2269">
        <v>10350</v>
      </c>
      <c r="Z2269">
        <v>2</v>
      </c>
      <c r="AA2269">
        <v>100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3">
      <c r="A2270" s="22">
        <v>45752</v>
      </c>
      <c r="B2270">
        <v>128</v>
      </c>
      <c r="C2270" t="s">
        <v>63</v>
      </c>
      <c r="D2270">
        <v>4235</v>
      </c>
      <c r="E2270" t="s">
        <v>221</v>
      </c>
      <c r="F2270">
        <v>900011</v>
      </c>
      <c r="G2270" s="1">
        <v>45682.587500000001</v>
      </c>
      <c r="H2270">
        <v>0</v>
      </c>
      <c r="I2270">
        <v>0</v>
      </c>
      <c r="J2270">
        <v>0</v>
      </c>
      <c r="K2270">
        <v>0</v>
      </c>
      <c r="L2270">
        <v>2900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88</v>
      </c>
      <c r="W2270">
        <v>4650</v>
      </c>
      <c r="X2270">
        <v>29</v>
      </c>
      <c r="Y2270">
        <v>1450</v>
      </c>
      <c r="Z2270">
        <v>6</v>
      </c>
      <c r="AA2270">
        <v>300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 x14ac:dyDescent="0.3">
      <c r="A2271" s="22">
        <v>45752</v>
      </c>
      <c r="B2271">
        <v>130</v>
      </c>
      <c r="C2271" t="s">
        <v>60</v>
      </c>
      <c r="D2271">
        <v>68747</v>
      </c>
      <c r="E2271" t="s">
        <v>425</v>
      </c>
      <c r="F2271">
        <v>101610</v>
      </c>
      <c r="G2271" s="1">
        <v>45736.304861111108</v>
      </c>
      <c r="H2271">
        <v>0</v>
      </c>
      <c r="I2271">
        <v>0</v>
      </c>
      <c r="J2271">
        <v>0</v>
      </c>
      <c r="K2271">
        <v>0</v>
      </c>
      <c r="L2271">
        <v>700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16</v>
      </c>
      <c r="W2271">
        <v>800</v>
      </c>
      <c r="X2271">
        <v>2</v>
      </c>
      <c r="Y2271">
        <v>100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 x14ac:dyDescent="0.3">
      <c r="A2272" s="22">
        <v>45752</v>
      </c>
      <c r="B2272">
        <v>142</v>
      </c>
      <c r="C2272" t="s">
        <v>64</v>
      </c>
      <c r="D2272">
        <v>67723</v>
      </c>
      <c r="E2272" t="s">
        <v>325</v>
      </c>
      <c r="F2272">
        <v>100405</v>
      </c>
      <c r="G2272" s="1">
        <v>45728.317361111112</v>
      </c>
      <c r="H2272">
        <v>0</v>
      </c>
      <c r="I2272">
        <v>0</v>
      </c>
      <c r="J2272">
        <v>0</v>
      </c>
      <c r="K2272">
        <v>0</v>
      </c>
      <c r="L2272">
        <v>200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250</v>
      </c>
      <c r="X2272">
        <v>1</v>
      </c>
      <c r="Y2272">
        <v>50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 x14ac:dyDescent="0.3">
      <c r="A2273" s="22">
        <v>45752</v>
      </c>
      <c r="B2273">
        <v>133</v>
      </c>
      <c r="C2273" t="s">
        <v>82</v>
      </c>
      <c r="D2273">
        <v>63627</v>
      </c>
      <c r="E2273" t="s">
        <v>326</v>
      </c>
      <c r="F2273">
        <v>101433</v>
      </c>
      <c r="G2273" s="1">
        <v>45727.842361111114</v>
      </c>
      <c r="H2273">
        <v>0</v>
      </c>
      <c r="I2273">
        <v>0</v>
      </c>
      <c r="J2273">
        <v>0</v>
      </c>
      <c r="K2273">
        <v>0</v>
      </c>
      <c r="L2273">
        <v>1500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30</v>
      </c>
      <c r="W2273">
        <v>1500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</row>
    <row r="2274" spans="1:57" x14ac:dyDescent="0.3">
      <c r="A2274" s="22">
        <v>45752</v>
      </c>
      <c r="B2274">
        <v>146</v>
      </c>
      <c r="C2274" t="s">
        <v>79</v>
      </c>
      <c r="D2274">
        <v>12430</v>
      </c>
      <c r="E2274" t="s">
        <v>472</v>
      </c>
      <c r="F2274">
        <v>101823</v>
      </c>
      <c r="G2274" s="1">
        <v>45743.408333333333</v>
      </c>
      <c r="H2274">
        <v>0</v>
      </c>
      <c r="I2274">
        <v>0</v>
      </c>
      <c r="J2274">
        <v>0</v>
      </c>
      <c r="K2274">
        <v>0</v>
      </c>
      <c r="L2274">
        <v>3850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81</v>
      </c>
      <c r="W2274">
        <v>4300</v>
      </c>
      <c r="X2274">
        <v>9</v>
      </c>
      <c r="Y2274">
        <v>450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</row>
    <row r="2275" spans="1:57" x14ac:dyDescent="0.3">
      <c r="A2275" s="22">
        <v>45752</v>
      </c>
      <c r="B2275">
        <v>130</v>
      </c>
      <c r="C2275" t="s">
        <v>60</v>
      </c>
      <c r="D2275">
        <v>29809</v>
      </c>
      <c r="E2275" t="s">
        <v>413</v>
      </c>
      <c r="F2275">
        <v>101617</v>
      </c>
      <c r="G2275" s="1">
        <v>45736.306944444441</v>
      </c>
      <c r="H2275">
        <v>0</v>
      </c>
      <c r="I2275">
        <v>0</v>
      </c>
      <c r="J2275">
        <v>0</v>
      </c>
      <c r="K2275">
        <v>0</v>
      </c>
      <c r="L2275">
        <v>4600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13</v>
      </c>
      <c r="W2275">
        <v>8100</v>
      </c>
      <c r="X2275">
        <v>5</v>
      </c>
      <c r="Y2275">
        <v>3500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</row>
    <row r="2276" spans="1:57" x14ac:dyDescent="0.3">
      <c r="A2276" s="22">
        <v>45752</v>
      </c>
      <c r="B2276">
        <v>132</v>
      </c>
      <c r="C2276" t="s">
        <v>87</v>
      </c>
      <c r="D2276">
        <v>56437</v>
      </c>
      <c r="E2276" t="s">
        <v>424</v>
      </c>
      <c r="F2276">
        <v>101672</v>
      </c>
      <c r="G2276" s="1">
        <v>45737.305555555555</v>
      </c>
      <c r="H2276">
        <v>0</v>
      </c>
      <c r="I2276">
        <v>0</v>
      </c>
      <c r="J2276">
        <v>0</v>
      </c>
      <c r="K2276">
        <v>0</v>
      </c>
      <c r="L2276">
        <v>2200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103</v>
      </c>
      <c r="W2276">
        <v>6250</v>
      </c>
      <c r="X2276">
        <v>23</v>
      </c>
      <c r="Y2276">
        <v>4050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</row>
    <row r="2277" spans="1:57" x14ac:dyDescent="0.3">
      <c r="A2277" s="22">
        <v>45752</v>
      </c>
      <c r="B2277">
        <v>146</v>
      </c>
      <c r="C2277" t="s">
        <v>79</v>
      </c>
      <c r="D2277">
        <v>8308</v>
      </c>
      <c r="E2277" t="s">
        <v>382</v>
      </c>
      <c r="F2277">
        <v>101587</v>
      </c>
      <c r="G2277" s="1">
        <v>45735.260416666664</v>
      </c>
      <c r="H2277">
        <v>0</v>
      </c>
      <c r="I2277">
        <v>0</v>
      </c>
      <c r="J2277">
        <v>0</v>
      </c>
      <c r="K2277">
        <v>0</v>
      </c>
      <c r="L2277">
        <v>1400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76</v>
      </c>
      <c r="W2277">
        <v>3800</v>
      </c>
      <c r="X2277">
        <v>19</v>
      </c>
      <c r="Y2277">
        <v>2400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</row>
    <row r="2278" spans="1:57" x14ac:dyDescent="0.3">
      <c r="A2278" s="22">
        <v>45752</v>
      </c>
      <c r="B2278">
        <v>133</v>
      </c>
      <c r="C2278" t="s">
        <v>82</v>
      </c>
      <c r="D2278">
        <v>317551</v>
      </c>
      <c r="E2278" t="s">
        <v>1974</v>
      </c>
      <c r="F2278">
        <v>101925</v>
      </c>
      <c r="G2278" s="1">
        <v>45749.34375</v>
      </c>
      <c r="H2278">
        <v>0</v>
      </c>
      <c r="I2278">
        <v>0</v>
      </c>
      <c r="J2278">
        <v>0</v>
      </c>
      <c r="K2278">
        <v>0</v>
      </c>
      <c r="L2278">
        <v>1400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47</v>
      </c>
      <c r="W2278">
        <v>2350</v>
      </c>
      <c r="X2278">
        <v>13</v>
      </c>
      <c r="Y2278">
        <v>950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</row>
    <row r="2279" spans="1:57" x14ac:dyDescent="0.3">
      <c r="A2279" s="22">
        <v>45752</v>
      </c>
      <c r="B2279">
        <v>121</v>
      </c>
      <c r="C2279" t="s">
        <v>77</v>
      </c>
      <c r="D2279">
        <v>136308</v>
      </c>
      <c r="E2279" t="s">
        <v>4873</v>
      </c>
      <c r="F2279">
        <v>100823</v>
      </c>
      <c r="G2279" s="1">
        <v>45751.20416666667</v>
      </c>
      <c r="H2279">
        <v>0</v>
      </c>
      <c r="I2279">
        <v>0</v>
      </c>
      <c r="J2279">
        <v>0</v>
      </c>
      <c r="K2279">
        <v>0</v>
      </c>
      <c r="L2279">
        <v>1050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27</v>
      </c>
      <c r="W2279">
        <v>1350</v>
      </c>
      <c r="X2279">
        <v>6</v>
      </c>
      <c r="Y2279">
        <v>300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</row>
    <row r="2280" spans="1:57" x14ac:dyDescent="0.3">
      <c r="A2280" s="22">
        <v>45752</v>
      </c>
      <c r="B2280">
        <v>147</v>
      </c>
      <c r="C2280" t="s">
        <v>156</v>
      </c>
      <c r="D2280">
        <v>5238</v>
      </c>
      <c r="E2280" t="s">
        <v>216</v>
      </c>
      <c r="F2280">
        <v>101326</v>
      </c>
      <c r="G2280" s="1">
        <v>45716.958333333336</v>
      </c>
      <c r="H2280">
        <v>0</v>
      </c>
      <c r="I2280">
        <v>0</v>
      </c>
      <c r="J2280">
        <v>0</v>
      </c>
      <c r="K2280">
        <v>0</v>
      </c>
      <c r="L2280">
        <v>300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9</v>
      </c>
      <c r="W2280">
        <v>450</v>
      </c>
      <c r="X2280">
        <v>3</v>
      </c>
      <c r="Y2280">
        <v>150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 x14ac:dyDescent="0.3">
      <c r="A2281" s="22">
        <v>45752</v>
      </c>
      <c r="B2281">
        <v>132</v>
      </c>
      <c r="C2281" t="s">
        <v>87</v>
      </c>
      <c r="D2281">
        <v>8309</v>
      </c>
      <c r="E2281" t="s">
        <v>129</v>
      </c>
      <c r="F2281">
        <v>101177</v>
      </c>
      <c r="G2281" s="1">
        <v>45714.78125</v>
      </c>
      <c r="H2281">
        <v>0</v>
      </c>
      <c r="I2281">
        <v>0</v>
      </c>
      <c r="J2281">
        <v>0</v>
      </c>
      <c r="K2281">
        <v>0</v>
      </c>
      <c r="L2281">
        <v>2350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212</v>
      </c>
      <c r="W2281">
        <v>12400</v>
      </c>
      <c r="X2281">
        <v>45</v>
      </c>
      <c r="Y2281">
        <v>10050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 x14ac:dyDescent="0.3">
      <c r="A2282" s="22">
        <v>45752</v>
      </c>
      <c r="B2282">
        <v>133</v>
      </c>
      <c r="C2282" t="s">
        <v>82</v>
      </c>
      <c r="D2282">
        <v>427120</v>
      </c>
      <c r="E2282" t="s">
        <v>8056</v>
      </c>
      <c r="F2282">
        <v>102035</v>
      </c>
      <c r="G2282" s="1">
        <v>45752.564583333333</v>
      </c>
      <c r="H2282">
        <v>0</v>
      </c>
      <c r="I2282">
        <v>0</v>
      </c>
      <c r="J2282">
        <v>0</v>
      </c>
      <c r="K2282">
        <v>0</v>
      </c>
      <c r="L2282">
        <v>100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100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</row>
    <row r="2283" spans="1:57" x14ac:dyDescent="0.3">
      <c r="A2283" s="22">
        <v>45752</v>
      </c>
      <c r="B2283">
        <v>121</v>
      </c>
      <c r="C2283" t="s">
        <v>77</v>
      </c>
      <c r="D2283">
        <v>6263</v>
      </c>
      <c r="E2283" t="s">
        <v>133</v>
      </c>
      <c r="F2283">
        <v>101015</v>
      </c>
      <c r="G2283" s="1">
        <v>45703.383333333331</v>
      </c>
      <c r="H2283">
        <v>0</v>
      </c>
      <c r="I2283">
        <v>0</v>
      </c>
      <c r="J2283">
        <v>0</v>
      </c>
      <c r="K2283">
        <v>0</v>
      </c>
      <c r="L2283">
        <v>7250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207</v>
      </c>
      <c r="W2283">
        <v>10850</v>
      </c>
      <c r="X2283">
        <v>33</v>
      </c>
      <c r="Y2283">
        <v>3600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3">
      <c r="A2284" s="22">
        <v>45752</v>
      </c>
      <c r="B2284">
        <v>127</v>
      </c>
      <c r="C2284" t="s">
        <v>56</v>
      </c>
      <c r="D2284">
        <v>7290</v>
      </c>
      <c r="E2284" t="s">
        <v>253</v>
      </c>
      <c r="F2284">
        <v>100766</v>
      </c>
      <c r="G2284" s="1">
        <v>45681.643055555556</v>
      </c>
      <c r="H2284">
        <v>0</v>
      </c>
      <c r="I2284">
        <v>0</v>
      </c>
      <c r="J2284">
        <v>0</v>
      </c>
      <c r="K2284">
        <v>0</v>
      </c>
      <c r="L2284">
        <v>5400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113</v>
      </c>
      <c r="W2284">
        <v>5650</v>
      </c>
      <c r="X2284">
        <v>5</v>
      </c>
      <c r="Y2284">
        <v>250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3">
      <c r="A2285" s="22">
        <v>45752</v>
      </c>
      <c r="B2285">
        <v>142</v>
      </c>
      <c r="C2285" t="s">
        <v>64</v>
      </c>
      <c r="D2285">
        <v>465010</v>
      </c>
      <c r="E2285" t="s">
        <v>2259</v>
      </c>
      <c r="F2285">
        <v>101965</v>
      </c>
      <c r="G2285" s="1">
        <v>45749.290972222225</v>
      </c>
      <c r="H2285">
        <v>0</v>
      </c>
      <c r="I2285">
        <v>0</v>
      </c>
      <c r="J2285">
        <v>0</v>
      </c>
      <c r="K2285">
        <v>0</v>
      </c>
      <c r="L2285">
        <v>850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17</v>
      </c>
      <c r="W2285">
        <v>950</v>
      </c>
      <c r="X2285">
        <v>1</v>
      </c>
      <c r="Y2285">
        <v>100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3">
      <c r="A2286" s="22">
        <v>45752</v>
      </c>
      <c r="B2286">
        <v>143</v>
      </c>
      <c r="C2286" t="s">
        <v>89</v>
      </c>
      <c r="D2286">
        <v>225405</v>
      </c>
      <c r="E2286" t="s">
        <v>8057</v>
      </c>
      <c r="F2286">
        <v>102073</v>
      </c>
      <c r="G2286" s="1">
        <v>45752.565972222219</v>
      </c>
      <c r="H2286">
        <v>0</v>
      </c>
      <c r="I2286">
        <v>0</v>
      </c>
      <c r="J2286">
        <v>0</v>
      </c>
      <c r="K2286">
        <v>0</v>
      </c>
      <c r="L2286">
        <v>400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8</v>
      </c>
      <c r="W2286">
        <v>400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3">
      <c r="A2287" s="22">
        <v>45752</v>
      </c>
      <c r="B2287">
        <v>116</v>
      </c>
      <c r="C2287" t="s">
        <v>131</v>
      </c>
      <c r="D2287">
        <v>8316</v>
      </c>
      <c r="E2287" t="s">
        <v>217</v>
      </c>
      <c r="F2287">
        <v>8316</v>
      </c>
      <c r="G2287" s="1">
        <v>45678.597916666666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 x14ac:dyDescent="0.3">
      <c r="A2288" s="22">
        <v>45752</v>
      </c>
      <c r="B2288">
        <v>148</v>
      </c>
      <c r="C2288" t="s">
        <v>256</v>
      </c>
      <c r="D2288">
        <v>163960</v>
      </c>
      <c r="E2288" t="s">
        <v>1975</v>
      </c>
      <c r="F2288">
        <v>101917</v>
      </c>
      <c r="G2288" s="1">
        <v>45748.140277777777</v>
      </c>
      <c r="H2288">
        <v>0</v>
      </c>
      <c r="I2288">
        <v>0</v>
      </c>
      <c r="J2288">
        <v>0</v>
      </c>
      <c r="K2288">
        <v>0</v>
      </c>
      <c r="L2288">
        <v>250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</v>
      </c>
      <c r="W2288">
        <v>250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 x14ac:dyDescent="0.3">
      <c r="A2289" s="22">
        <v>45752</v>
      </c>
      <c r="B2289">
        <v>148</v>
      </c>
      <c r="C2289" t="s">
        <v>256</v>
      </c>
      <c r="D2289">
        <v>117885</v>
      </c>
      <c r="E2289" t="s">
        <v>4635</v>
      </c>
      <c r="F2289">
        <v>101973</v>
      </c>
      <c r="G2289" s="1">
        <v>45750.334027777775</v>
      </c>
      <c r="H2289">
        <v>0</v>
      </c>
      <c r="I2289">
        <v>0</v>
      </c>
      <c r="J2289">
        <v>0</v>
      </c>
      <c r="K2289">
        <v>0</v>
      </c>
      <c r="L2289">
        <v>3100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60</v>
      </c>
      <c r="W2289">
        <v>4100</v>
      </c>
      <c r="X2289">
        <v>9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3">
      <c r="A2290" s="22">
        <v>45752</v>
      </c>
      <c r="B2290">
        <v>122</v>
      </c>
      <c r="C2290" t="s">
        <v>58</v>
      </c>
      <c r="D2290">
        <v>523370</v>
      </c>
      <c r="E2290" t="s">
        <v>1882</v>
      </c>
      <c r="F2290">
        <v>101918</v>
      </c>
      <c r="G2290" s="1">
        <v>45749.338888888888</v>
      </c>
      <c r="H2290">
        <v>0</v>
      </c>
      <c r="I2290">
        <v>0</v>
      </c>
      <c r="J2290">
        <v>0</v>
      </c>
      <c r="K2290">
        <v>0</v>
      </c>
      <c r="L2290">
        <v>1600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55</v>
      </c>
      <c r="W2290">
        <v>3700</v>
      </c>
      <c r="X2290">
        <v>17</v>
      </c>
      <c r="Y2290">
        <v>2100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3">
      <c r="A2291" s="22">
        <v>45752</v>
      </c>
      <c r="B2291">
        <v>138</v>
      </c>
      <c r="C2291" t="s">
        <v>70</v>
      </c>
      <c r="D2291">
        <v>558190</v>
      </c>
      <c r="E2291" t="s">
        <v>463</v>
      </c>
      <c r="F2291">
        <v>101727</v>
      </c>
      <c r="G2291" s="1">
        <v>45741.982638888891</v>
      </c>
      <c r="H2291">
        <v>0</v>
      </c>
      <c r="I2291">
        <v>0</v>
      </c>
      <c r="J2291">
        <v>0</v>
      </c>
      <c r="K2291">
        <v>0</v>
      </c>
      <c r="L2291">
        <v>1800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15</v>
      </c>
      <c r="W2291">
        <v>3150</v>
      </c>
      <c r="X2291">
        <v>8</v>
      </c>
      <c r="Y2291">
        <v>1350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 x14ac:dyDescent="0.3">
      <c r="A2292" s="22">
        <v>45752</v>
      </c>
      <c r="B2292">
        <v>137</v>
      </c>
      <c r="C2292" t="s">
        <v>117</v>
      </c>
      <c r="D2292">
        <v>33892</v>
      </c>
      <c r="E2292" t="s">
        <v>4870</v>
      </c>
      <c r="F2292">
        <v>100653</v>
      </c>
      <c r="G2292" s="1">
        <v>45751.197222222225</v>
      </c>
      <c r="H2292">
        <v>0</v>
      </c>
      <c r="I2292">
        <v>0</v>
      </c>
      <c r="J2292">
        <v>0</v>
      </c>
      <c r="K2292">
        <v>0</v>
      </c>
      <c r="L2292">
        <v>100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100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 x14ac:dyDescent="0.3">
      <c r="A2293" s="22">
        <v>45752</v>
      </c>
      <c r="B2293">
        <v>127</v>
      </c>
      <c r="C2293" t="s">
        <v>56</v>
      </c>
      <c r="D2293">
        <v>9319</v>
      </c>
      <c r="E2293" t="s">
        <v>122</v>
      </c>
      <c r="F2293">
        <v>100218</v>
      </c>
      <c r="G2293" s="1">
        <v>45681.629166666666</v>
      </c>
      <c r="H2293">
        <v>0</v>
      </c>
      <c r="I2293">
        <v>0</v>
      </c>
      <c r="J2293">
        <v>0</v>
      </c>
      <c r="K2293">
        <v>0</v>
      </c>
      <c r="L2293">
        <v>8400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666</v>
      </c>
      <c r="W2293">
        <v>39350</v>
      </c>
      <c r="X2293">
        <v>223</v>
      </c>
      <c r="Y2293">
        <v>30950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</row>
    <row r="2294" spans="1:57" x14ac:dyDescent="0.3">
      <c r="A2294" s="22">
        <v>45752</v>
      </c>
      <c r="B2294">
        <v>122</v>
      </c>
      <c r="C2294" t="s">
        <v>58</v>
      </c>
      <c r="D2294">
        <v>106</v>
      </c>
      <c r="E2294" t="s">
        <v>126</v>
      </c>
      <c r="F2294">
        <v>100038</v>
      </c>
      <c r="G2294" s="1">
        <v>45676.613888888889</v>
      </c>
      <c r="H2294">
        <v>0</v>
      </c>
      <c r="I2294">
        <v>0</v>
      </c>
      <c r="J2294">
        <v>0</v>
      </c>
      <c r="K2294">
        <v>0</v>
      </c>
      <c r="L2294">
        <v>3150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77</v>
      </c>
      <c r="W2294">
        <v>3850</v>
      </c>
      <c r="X2294">
        <v>14</v>
      </c>
      <c r="Y2294">
        <v>700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</row>
    <row r="2295" spans="1:57" x14ac:dyDescent="0.3">
      <c r="A2295" s="22">
        <v>45752</v>
      </c>
      <c r="B2295">
        <v>139</v>
      </c>
      <c r="C2295" t="s">
        <v>96</v>
      </c>
      <c r="D2295">
        <v>20590</v>
      </c>
      <c r="E2295" t="s">
        <v>367</v>
      </c>
      <c r="F2295">
        <v>101540</v>
      </c>
      <c r="G2295" s="1">
        <v>45731.46597222222</v>
      </c>
      <c r="H2295">
        <v>0</v>
      </c>
      <c r="I2295">
        <v>0</v>
      </c>
      <c r="J2295">
        <v>0</v>
      </c>
      <c r="K2295">
        <v>0</v>
      </c>
      <c r="L2295">
        <v>2000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50</v>
      </c>
      <c r="W2295">
        <v>2500</v>
      </c>
      <c r="X2295">
        <v>7</v>
      </c>
      <c r="Y2295">
        <v>500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</row>
    <row r="2296" spans="1:57" x14ac:dyDescent="0.3">
      <c r="A2296" s="22">
        <v>45752</v>
      </c>
      <c r="B2296">
        <v>146</v>
      </c>
      <c r="C2296" t="s">
        <v>79</v>
      </c>
      <c r="D2296">
        <v>15470</v>
      </c>
      <c r="E2296" t="s">
        <v>316</v>
      </c>
      <c r="F2296">
        <v>100052</v>
      </c>
      <c r="G2296" s="1">
        <v>45726.78402777778</v>
      </c>
      <c r="H2296">
        <v>0</v>
      </c>
      <c r="I2296">
        <v>0</v>
      </c>
      <c r="J2296">
        <v>0</v>
      </c>
      <c r="K2296">
        <v>0</v>
      </c>
      <c r="L2296">
        <v>2000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59</v>
      </c>
      <c r="W2296">
        <v>4150</v>
      </c>
      <c r="X2296">
        <v>12</v>
      </c>
      <c r="Y2296">
        <v>2150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</row>
    <row r="2297" spans="1:57" x14ac:dyDescent="0.3">
      <c r="A2297" s="22">
        <v>45752</v>
      </c>
      <c r="B2297">
        <v>132</v>
      </c>
      <c r="C2297" t="s">
        <v>87</v>
      </c>
      <c r="D2297">
        <v>229587</v>
      </c>
      <c r="E2297" t="s">
        <v>520</v>
      </c>
      <c r="F2297">
        <v>101845</v>
      </c>
      <c r="G2297" s="1">
        <v>45745.362500000003</v>
      </c>
      <c r="H2297">
        <v>0</v>
      </c>
      <c r="I2297">
        <v>0</v>
      </c>
      <c r="J2297">
        <v>0</v>
      </c>
      <c r="K2297">
        <v>0</v>
      </c>
      <c r="L2297">
        <v>8250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220</v>
      </c>
      <c r="W2297">
        <v>13050</v>
      </c>
      <c r="X2297">
        <v>43</v>
      </c>
      <c r="Y2297">
        <v>4800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</row>
    <row r="2298" spans="1:57" x14ac:dyDescent="0.3">
      <c r="A2298" s="22">
        <v>45752</v>
      </c>
      <c r="B2298">
        <v>133</v>
      </c>
      <c r="C2298" t="s">
        <v>82</v>
      </c>
      <c r="D2298">
        <v>47314</v>
      </c>
      <c r="E2298" t="s">
        <v>265</v>
      </c>
      <c r="F2298">
        <v>100550</v>
      </c>
      <c r="G2298" s="1">
        <v>45721.979166666664</v>
      </c>
      <c r="H2298">
        <v>0</v>
      </c>
      <c r="I2298">
        <v>0</v>
      </c>
      <c r="J2298">
        <v>0</v>
      </c>
      <c r="K2298">
        <v>0</v>
      </c>
      <c r="L2298">
        <v>4450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128</v>
      </c>
      <c r="W2298">
        <v>6450</v>
      </c>
      <c r="X2298">
        <v>22</v>
      </c>
      <c r="Y2298">
        <v>2000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</row>
    <row r="2299" spans="1:57" x14ac:dyDescent="0.3">
      <c r="A2299" s="22">
        <v>45752</v>
      </c>
      <c r="B2299">
        <v>121</v>
      </c>
      <c r="C2299" t="s">
        <v>77</v>
      </c>
      <c r="D2299">
        <v>209</v>
      </c>
      <c r="E2299" t="s">
        <v>191</v>
      </c>
      <c r="F2299">
        <v>100001</v>
      </c>
      <c r="G2299" s="1">
        <v>45676.614583333336</v>
      </c>
      <c r="H2299">
        <v>0</v>
      </c>
      <c r="I2299">
        <v>0</v>
      </c>
      <c r="J2299">
        <v>0</v>
      </c>
      <c r="K2299">
        <v>0</v>
      </c>
      <c r="L2299">
        <v>1750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53</v>
      </c>
      <c r="W2299">
        <v>3850</v>
      </c>
      <c r="X2299">
        <v>11</v>
      </c>
      <c r="Y2299">
        <v>2100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</row>
    <row r="2300" spans="1:57" x14ac:dyDescent="0.3">
      <c r="A2300" s="22">
        <v>45752</v>
      </c>
      <c r="B2300">
        <v>122</v>
      </c>
      <c r="C2300" t="s">
        <v>58</v>
      </c>
      <c r="D2300">
        <v>211</v>
      </c>
      <c r="E2300" t="s">
        <v>193</v>
      </c>
      <c r="F2300">
        <v>100005</v>
      </c>
      <c r="G2300" s="1">
        <v>45676.600694444445</v>
      </c>
      <c r="H2300">
        <v>0</v>
      </c>
      <c r="I2300">
        <v>0</v>
      </c>
      <c r="J2300">
        <v>0</v>
      </c>
      <c r="K2300">
        <v>0</v>
      </c>
      <c r="L2300">
        <v>2650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58</v>
      </c>
      <c r="W2300">
        <v>3650</v>
      </c>
      <c r="X2300">
        <v>11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</row>
    <row r="2301" spans="1:57" x14ac:dyDescent="0.3">
      <c r="A2301" s="22">
        <v>45752</v>
      </c>
      <c r="B2301">
        <v>148</v>
      </c>
      <c r="C2301" t="s">
        <v>256</v>
      </c>
      <c r="D2301">
        <v>666836</v>
      </c>
      <c r="E2301" t="s">
        <v>4874</v>
      </c>
      <c r="F2301">
        <v>101999</v>
      </c>
      <c r="G2301" s="1">
        <v>45751.199999999997</v>
      </c>
      <c r="H2301">
        <v>0</v>
      </c>
      <c r="I2301">
        <v>0</v>
      </c>
      <c r="J2301">
        <v>0</v>
      </c>
      <c r="K2301">
        <v>0</v>
      </c>
      <c r="L2301">
        <v>1900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89</v>
      </c>
      <c r="W2301">
        <v>4450</v>
      </c>
      <c r="X2301">
        <v>20</v>
      </c>
      <c r="Y2301">
        <v>2550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 x14ac:dyDescent="0.3">
      <c r="A2302" s="22">
        <v>45752</v>
      </c>
      <c r="B2302">
        <v>145</v>
      </c>
      <c r="C2302" t="s">
        <v>154</v>
      </c>
      <c r="D2302">
        <v>521416</v>
      </c>
      <c r="E2302" t="s">
        <v>4875</v>
      </c>
      <c r="F2302">
        <v>102024</v>
      </c>
      <c r="G2302" s="1">
        <v>45751.200694444444</v>
      </c>
      <c r="H2302">
        <v>0</v>
      </c>
      <c r="I2302">
        <v>0</v>
      </c>
      <c r="J2302">
        <v>0</v>
      </c>
      <c r="K2302">
        <v>0</v>
      </c>
      <c r="L2302">
        <v>1100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26</v>
      </c>
      <c r="W2302">
        <v>1300</v>
      </c>
      <c r="X2302">
        <v>4</v>
      </c>
      <c r="Y2302">
        <v>200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 x14ac:dyDescent="0.3">
      <c r="A2303" s="22">
        <v>45752</v>
      </c>
      <c r="B2303">
        <v>146</v>
      </c>
      <c r="C2303" t="s">
        <v>79</v>
      </c>
      <c r="D2303">
        <v>102593</v>
      </c>
      <c r="E2303" t="s">
        <v>466</v>
      </c>
      <c r="F2303">
        <v>101735</v>
      </c>
      <c r="G2303" s="1">
        <v>45741.978472222225</v>
      </c>
      <c r="H2303">
        <v>0</v>
      </c>
      <c r="I2303">
        <v>0</v>
      </c>
      <c r="J2303">
        <v>0</v>
      </c>
      <c r="K2303">
        <v>0</v>
      </c>
      <c r="L2303">
        <v>250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4</v>
      </c>
      <c r="W2303">
        <v>250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</row>
    <row r="2304" spans="1:57" x14ac:dyDescent="0.3">
      <c r="A2304" s="22">
        <v>45752</v>
      </c>
      <c r="B2304">
        <v>146</v>
      </c>
      <c r="C2304" t="s">
        <v>79</v>
      </c>
      <c r="D2304">
        <v>2246</v>
      </c>
      <c r="E2304" t="s">
        <v>385</v>
      </c>
      <c r="F2304">
        <v>101593</v>
      </c>
      <c r="G2304" s="1">
        <v>45735.269444444442</v>
      </c>
      <c r="H2304">
        <v>0</v>
      </c>
      <c r="I2304">
        <v>0</v>
      </c>
      <c r="J2304">
        <v>0</v>
      </c>
      <c r="K2304">
        <v>0</v>
      </c>
      <c r="L2304">
        <v>800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26</v>
      </c>
      <c r="W2304">
        <v>1400</v>
      </c>
      <c r="X2304">
        <v>3</v>
      </c>
      <c r="Y2304">
        <v>600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</row>
    <row r="2305" spans="1:57" x14ac:dyDescent="0.3">
      <c r="A2305" s="22">
        <v>45752</v>
      </c>
      <c r="B2305">
        <v>132</v>
      </c>
      <c r="C2305" t="s">
        <v>87</v>
      </c>
      <c r="D2305">
        <v>427214</v>
      </c>
      <c r="E2305" t="s">
        <v>1977</v>
      </c>
      <c r="F2305">
        <v>101854</v>
      </c>
      <c r="G2305" s="1">
        <v>45748.135416666664</v>
      </c>
      <c r="H2305">
        <v>0</v>
      </c>
      <c r="I2305">
        <v>0</v>
      </c>
      <c r="J2305">
        <v>0</v>
      </c>
      <c r="K2305">
        <v>0</v>
      </c>
      <c r="L2305">
        <v>50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50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</row>
    <row r="2306" spans="1:57" x14ac:dyDescent="0.3">
      <c r="A2306" s="22">
        <v>45752</v>
      </c>
      <c r="B2306">
        <v>127</v>
      </c>
      <c r="C2306" t="s">
        <v>56</v>
      </c>
      <c r="D2306">
        <v>7368</v>
      </c>
      <c r="E2306" t="s">
        <v>181</v>
      </c>
      <c r="F2306">
        <v>100544</v>
      </c>
      <c r="G2306" s="1">
        <v>45688.681250000001</v>
      </c>
      <c r="H2306">
        <v>0</v>
      </c>
      <c r="I2306">
        <v>0</v>
      </c>
      <c r="J2306">
        <v>0</v>
      </c>
      <c r="K2306">
        <v>0</v>
      </c>
      <c r="L2306">
        <v>1900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86</v>
      </c>
      <c r="W2306">
        <v>4300</v>
      </c>
      <c r="X2306">
        <v>19</v>
      </c>
      <c r="Y2306">
        <v>2400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 x14ac:dyDescent="0.3">
      <c r="A2307" s="22">
        <v>45752</v>
      </c>
      <c r="B2307">
        <v>143</v>
      </c>
      <c r="C2307" t="s">
        <v>89</v>
      </c>
      <c r="D2307">
        <v>6344</v>
      </c>
      <c r="E2307" t="s">
        <v>420</v>
      </c>
      <c r="F2307">
        <v>101658</v>
      </c>
      <c r="G2307" s="1">
        <v>45737.288194444445</v>
      </c>
      <c r="H2307">
        <v>0</v>
      </c>
      <c r="I2307">
        <v>0</v>
      </c>
      <c r="J2307">
        <v>0</v>
      </c>
      <c r="K2307">
        <v>0</v>
      </c>
      <c r="L2307">
        <v>6650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536</v>
      </c>
      <c r="W2307">
        <v>27900</v>
      </c>
      <c r="X2307">
        <v>146</v>
      </c>
      <c r="Y2307">
        <v>21250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</row>
    <row r="2308" spans="1:57" x14ac:dyDescent="0.3">
      <c r="A2308" s="22">
        <v>45752</v>
      </c>
      <c r="B2308">
        <v>128</v>
      </c>
      <c r="C2308" t="s">
        <v>63</v>
      </c>
      <c r="D2308">
        <v>3272</v>
      </c>
      <c r="E2308" t="s">
        <v>182</v>
      </c>
      <c r="F2308">
        <v>900009</v>
      </c>
      <c r="G2308" s="1">
        <v>45682.584722222222</v>
      </c>
      <c r="H2308">
        <v>0</v>
      </c>
      <c r="I2308">
        <v>0</v>
      </c>
      <c r="J2308">
        <v>0</v>
      </c>
      <c r="K2308">
        <v>0</v>
      </c>
      <c r="L2308">
        <v>5400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135</v>
      </c>
      <c r="W2308">
        <v>7100</v>
      </c>
      <c r="X2308">
        <v>25</v>
      </c>
      <c r="Y2308">
        <v>1700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</row>
    <row r="2309" spans="1:57" x14ac:dyDescent="0.3">
      <c r="A2309" s="22">
        <v>45752</v>
      </c>
      <c r="B2309">
        <v>138</v>
      </c>
      <c r="C2309" t="s">
        <v>70</v>
      </c>
      <c r="D2309">
        <v>81095</v>
      </c>
      <c r="E2309" t="s">
        <v>395</v>
      </c>
      <c r="F2309">
        <v>101596</v>
      </c>
      <c r="G2309" s="1">
        <v>45735.273611111108</v>
      </c>
      <c r="H2309">
        <v>0</v>
      </c>
      <c r="I2309">
        <v>0</v>
      </c>
      <c r="J2309">
        <v>0</v>
      </c>
      <c r="K2309">
        <v>0</v>
      </c>
      <c r="L2309">
        <v>2450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153</v>
      </c>
      <c r="W2309">
        <v>7650</v>
      </c>
      <c r="X2309">
        <v>34</v>
      </c>
      <c r="Y2309">
        <v>5200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</row>
    <row r="2310" spans="1:57" x14ac:dyDescent="0.3">
      <c r="A2310" s="22">
        <v>45752</v>
      </c>
      <c r="B2310">
        <v>138</v>
      </c>
      <c r="C2310" t="s">
        <v>70</v>
      </c>
      <c r="D2310">
        <v>36040</v>
      </c>
      <c r="E2310" t="s">
        <v>452</v>
      </c>
      <c r="F2310">
        <v>101547</v>
      </c>
      <c r="G2310" s="1">
        <v>45738.367361111108</v>
      </c>
      <c r="H2310">
        <v>0</v>
      </c>
      <c r="I2310">
        <v>0</v>
      </c>
      <c r="J2310">
        <v>0</v>
      </c>
      <c r="K2310">
        <v>0</v>
      </c>
      <c r="L2310">
        <v>1250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51</v>
      </c>
      <c r="W2310">
        <v>2600</v>
      </c>
      <c r="X2310">
        <v>8</v>
      </c>
      <c r="Y2310">
        <v>1350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</row>
    <row r="2311" spans="1:57" x14ac:dyDescent="0.3">
      <c r="A2311" s="22">
        <v>45752</v>
      </c>
      <c r="B2311">
        <v>137</v>
      </c>
      <c r="C2311" t="s">
        <v>117</v>
      </c>
      <c r="D2311">
        <v>22706</v>
      </c>
      <c r="E2311" t="s">
        <v>255</v>
      </c>
      <c r="F2311">
        <v>101341</v>
      </c>
      <c r="G2311" s="1">
        <v>45721.996527777781</v>
      </c>
      <c r="H2311">
        <v>0</v>
      </c>
      <c r="I2311">
        <v>0</v>
      </c>
      <c r="J2311">
        <v>0</v>
      </c>
      <c r="K2311">
        <v>0</v>
      </c>
      <c r="L2311">
        <v>6950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239</v>
      </c>
      <c r="W2311">
        <v>16700</v>
      </c>
      <c r="X2311">
        <v>67</v>
      </c>
      <c r="Y2311">
        <v>9750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</row>
    <row r="2312" spans="1:57" x14ac:dyDescent="0.3">
      <c r="A2312" s="22">
        <v>45752</v>
      </c>
      <c r="B2312">
        <v>128</v>
      </c>
      <c r="C2312" t="s">
        <v>63</v>
      </c>
      <c r="D2312">
        <v>4274</v>
      </c>
      <c r="E2312" t="s">
        <v>1981</v>
      </c>
      <c r="F2312">
        <v>900012</v>
      </c>
      <c r="G2312" s="1">
        <v>45682.597222222219</v>
      </c>
      <c r="H2312">
        <v>0</v>
      </c>
      <c r="I2312">
        <v>0</v>
      </c>
      <c r="J2312">
        <v>0</v>
      </c>
      <c r="K2312">
        <v>0</v>
      </c>
      <c r="L2312">
        <v>3550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114</v>
      </c>
      <c r="W2312">
        <v>5800</v>
      </c>
      <c r="X2312">
        <v>16</v>
      </c>
      <c r="Y2312">
        <v>2250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</row>
    <row r="2313" spans="1:57" x14ac:dyDescent="0.3">
      <c r="A2313" s="22">
        <v>45752</v>
      </c>
      <c r="B2313">
        <v>144</v>
      </c>
      <c r="C2313" t="s">
        <v>120</v>
      </c>
      <c r="D2313">
        <v>5299</v>
      </c>
      <c r="E2313" t="s">
        <v>222</v>
      </c>
      <c r="F2313">
        <v>101322</v>
      </c>
      <c r="G2313" s="1">
        <v>45716.974999999999</v>
      </c>
      <c r="H2313">
        <v>0</v>
      </c>
      <c r="I2313">
        <v>0</v>
      </c>
      <c r="J2313">
        <v>0</v>
      </c>
      <c r="K2313">
        <v>0</v>
      </c>
      <c r="L2313">
        <v>4550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145</v>
      </c>
      <c r="W2313">
        <v>7250</v>
      </c>
      <c r="X2313">
        <v>27</v>
      </c>
      <c r="Y2313">
        <v>2700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</row>
    <row r="2314" spans="1:57" x14ac:dyDescent="0.3">
      <c r="A2314" s="22">
        <v>45752</v>
      </c>
      <c r="B2314">
        <v>127</v>
      </c>
      <c r="C2314" t="s">
        <v>56</v>
      </c>
      <c r="D2314">
        <v>4275</v>
      </c>
      <c r="E2314" t="s">
        <v>167</v>
      </c>
      <c r="F2314">
        <v>100425</v>
      </c>
      <c r="G2314" s="1">
        <v>45688.664583333331</v>
      </c>
      <c r="H2314">
        <v>0</v>
      </c>
      <c r="I2314">
        <v>0</v>
      </c>
      <c r="J2314">
        <v>0</v>
      </c>
      <c r="K2314">
        <v>0</v>
      </c>
      <c r="L2314">
        <v>850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84</v>
      </c>
      <c r="W2314">
        <v>4450</v>
      </c>
      <c r="X2314">
        <v>23</v>
      </c>
      <c r="Y2314">
        <v>3600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</row>
    <row r="2315" spans="1:57" x14ac:dyDescent="0.3">
      <c r="A2315" s="22">
        <v>45752</v>
      </c>
      <c r="B2315">
        <v>127</v>
      </c>
      <c r="C2315" t="s">
        <v>56</v>
      </c>
      <c r="D2315">
        <v>9397</v>
      </c>
      <c r="E2315" t="s">
        <v>169</v>
      </c>
      <c r="F2315">
        <v>100641</v>
      </c>
      <c r="G2315" s="1">
        <v>45688.675694444442</v>
      </c>
      <c r="H2315">
        <v>0</v>
      </c>
      <c r="I2315">
        <v>0</v>
      </c>
      <c r="J2315">
        <v>0</v>
      </c>
      <c r="K2315">
        <v>0</v>
      </c>
      <c r="L2315">
        <v>35400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1093</v>
      </c>
      <c r="W2315">
        <v>55200</v>
      </c>
      <c r="X2315">
        <v>208</v>
      </c>
      <c r="Y2315">
        <v>19800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</row>
    <row r="2316" spans="1:57" x14ac:dyDescent="0.3">
      <c r="A2316" s="22">
        <v>45752</v>
      </c>
      <c r="B2316">
        <v>145</v>
      </c>
      <c r="C2316" t="s">
        <v>154</v>
      </c>
      <c r="D2316">
        <v>49337</v>
      </c>
      <c r="E2316" t="s">
        <v>339</v>
      </c>
      <c r="F2316">
        <v>101467</v>
      </c>
      <c r="G2316" s="1">
        <v>45728.900694444441</v>
      </c>
      <c r="H2316">
        <v>0</v>
      </c>
      <c r="I2316">
        <v>0</v>
      </c>
      <c r="J2316">
        <v>0</v>
      </c>
      <c r="K2316">
        <v>0</v>
      </c>
      <c r="L2316">
        <v>5150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156</v>
      </c>
      <c r="W2316">
        <v>7850</v>
      </c>
      <c r="X2316">
        <v>26</v>
      </c>
      <c r="Y2316">
        <v>2700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</row>
    <row r="2317" spans="1:57" x14ac:dyDescent="0.3">
      <c r="A2317" s="22">
        <v>45752</v>
      </c>
      <c r="B2317">
        <v>141</v>
      </c>
      <c r="C2317" t="s">
        <v>123</v>
      </c>
      <c r="D2317">
        <v>59578</v>
      </c>
      <c r="E2317" t="s">
        <v>327</v>
      </c>
      <c r="F2317">
        <v>101423</v>
      </c>
      <c r="G2317" s="1">
        <v>45727.834722222222</v>
      </c>
      <c r="H2317">
        <v>0</v>
      </c>
      <c r="I2317">
        <v>0</v>
      </c>
      <c r="J2317">
        <v>0</v>
      </c>
      <c r="K2317">
        <v>0</v>
      </c>
      <c r="L2317">
        <v>250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24</v>
      </c>
      <c r="W2317">
        <v>1200</v>
      </c>
      <c r="X2317">
        <v>7</v>
      </c>
      <c r="Y2317">
        <v>950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</row>
    <row r="2318" spans="1:57" x14ac:dyDescent="0.3">
      <c r="A2318" s="22">
        <v>45752</v>
      </c>
      <c r="B2318">
        <v>140</v>
      </c>
      <c r="C2318" t="s">
        <v>158</v>
      </c>
      <c r="D2318">
        <v>36023</v>
      </c>
      <c r="E2318" t="s">
        <v>426</v>
      </c>
      <c r="F2318">
        <v>101696</v>
      </c>
      <c r="G2318" s="1">
        <v>45737.365972222222</v>
      </c>
      <c r="H2318">
        <v>0</v>
      </c>
      <c r="I2318">
        <v>0</v>
      </c>
      <c r="J2318">
        <v>0</v>
      </c>
      <c r="K2318">
        <v>0</v>
      </c>
      <c r="L2318">
        <v>2050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45</v>
      </c>
      <c r="W2318">
        <v>2400</v>
      </c>
      <c r="X2318">
        <v>7</v>
      </c>
      <c r="Y2318">
        <v>350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</row>
    <row r="2319" spans="1:57" x14ac:dyDescent="0.3">
      <c r="A2319" s="22">
        <v>45752</v>
      </c>
      <c r="B2319">
        <v>122</v>
      </c>
      <c r="C2319" t="s">
        <v>58</v>
      </c>
      <c r="D2319">
        <v>146620</v>
      </c>
      <c r="E2319" t="s">
        <v>1982</v>
      </c>
      <c r="F2319">
        <v>101889</v>
      </c>
      <c r="G2319" s="1">
        <v>45748.137499999997</v>
      </c>
      <c r="H2319">
        <v>0</v>
      </c>
      <c r="I2319">
        <v>0</v>
      </c>
      <c r="J2319">
        <v>0</v>
      </c>
      <c r="K2319">
        <v>0</v>
      </c>
      <c r="L2319">
        <v>2800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68</v>
      </c>
      <c r="W2319">
        <v>3400</v>
      </c>
      <c r="X2319">
        <v>9</v>
      </c>
      <c r="Y2319">
        <v>600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</row>
    <row r="2320" spans="1:57" x14ac:dyDescent="0.3">
      <c r="A2320" s="22">
        <v>45752</v>
      </c>
      <c r="B2320">
        <v>127</v>
      </c>
      <c r="C2320" t="s">
        <v>56</v>
      </c>
      <c r="D2320">
        <v>8381</v>
      </c>
      <c r="E2320" t="s">
        <v>173</v>
      </c>
      <c r="F2320">
        <v>100658</v>
      </c>
      <c r="G2320" s="1">
        <v>45681.60833333333</v>
      </c>
      <c r="H2320">
        <v>0</v>
      </c>
      <c r="I2320">
        <v>0</v>
      </c>
      <c r="J2320">
        <v>0</v>
      </c>
      <c r="K2320">
        <v>0</v>
      </c>
      <c r="L2320">
        <v>200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4</v>
      </c>
      <c r="W2320">
        <v>200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</row>
    <row r="2321" spans="1:57" x14ac:dyDescent="0.3">
      <c r="A2321" s="22">
        <v>45752</v>
      </c>
      <c r="B2321">
        <v>146</v>
      </c>
      <c r="C2321" t="s">
        <v>79</v>
      </c>
      <c r="D2321">
        <v>2237</v>
      </c>
      <c r="E2321" t="s">
        <v>174</v>
      </c>
      <c r="F2321">
        <v>101031</v>
      </c>
      <c r="G2321" s="1">
        <v>45714.782638888886</v>
      </c>
      <c r="H2321">
        <v>0</v>
      </c>
      <c r="I2321">
        <v>0</v>
      </c>
      <c r="J2321">
        <v>0</v>
      </c>
      <c r="K2321">
        <v>0</v>
      </c>
      <c r="L2321">
        <v>14150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421</v>
      </c>
      <c r="W2321">
        <v>31300</v>
      </c>
      <c r="X2321">
        <v>86</v>
      </c>
      <c r="Y2321">
        <v>17000</v>
      </c>
      <c r="Z2321">
        <v>3</v>
      </c>
      <c r="AA2321">
        <v>150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</row>
    <row r="2322" spans="1:57" x14ac:dyDescent="0.3">
      <c r="A2322" s="22">
        <v>45752</v>
      </c>
      <c r="B2322">
        <v>128</v>
      </c>
      <c r="C2322" t="s">
        <v>63</v>
      </c>
      <c r="D2322">
        <v>2209</v>
      </c>
      <c r="E2322" t="s">
        <v>153</v>
      </c>
      <c r="F2322">
        <v>900005</v>
      </c>
      <c r="G2322" s="1">
        <v>45682.586805555555</v>
      </c>
      <c r="H2322">
        <v>0</v>
      </c>
      <c r="I2322">
        <v>0</v>
      </c>
      <c r="J2322">
        <v>0</v>
      </c>
      <c r="K2322">
        <v>0</v>
      </c>
      <c r="L2322">
        <v>6700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346</v>
      </c>
      <c r="W2322">
        <v>17300</v>
      </c>
      <c r="X2322">
        <v>111</v>
      </c>
      <c r="Y2322">
        <v>10600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</row>
    <row r="2323" spans="1:57" x14ac:dyDescent="0.3">
      <c r="A2323" s="22">
        <v>45752</v>
      </c>
      <c r="B2323">
        <v>148</v>
      </c>
      <c r="C2323" t="s">
        <v>256</v>
      </c>
      <c r="D2323">
        <v>77993</v>
      </c>
      <c r="E2323" t="s">
        <v>384</v>
      </c>
      <c r="F2323">
        <v>101602</v>
      </c>
      <c r="G2323" s="1">
        <v>45735.326388888891</v>
      </c>
      <c r="H2323">
        <v>0</v>
      </c>
      <c r="I2323">
        <v>0</v>
      </c>
      <c r="J2323">
        <v>0</v>
      </c>
      <c r="K2323">
        <v>0</v>
      </c>
      <c r="L2323">
        <v>50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50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</row>
    <row r="2324" spans="1:57" x14ac:dyDescent="0.3">
      <c r="A2324" s="22">
        <v>45752</v>
      </c>
      <c r="B2324">
        <v>145</v>
      </c>
      <c r="C2324" t="s">
        <v>154</v>
      </c>
      <c r="D2324">
        <v>90282</v>
      </c>
      <c r="E2324" t="s">
        <v>340</v>
      </c>
      <c r="F2324">
        <v>101469</v>
      </c>
      <c r="G2324" s="1">
        <v>45728.902083333334</v>
      </c>
      <c r="H2324">
        <v>0</v>
      </c>
      <c r="I2324">
        <v>0</v>
      </c>
      <c r="J2324">
        <v>0</v>
      </c>
      <c r="K2324">
        <v>0</v>
      </c>
      <c r="L2324">
        <v>17350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873</v>
      </c>
      <c r="W2324">
        <v>43850</v>
      </c>
      <c r="X2324">
        <v>211</v>
      </c>
      <c r="Y2324">
        <v>26500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</row>
    <row r="2325" spans="1:57" x14ac:dyDescent="0.3">
      <c r="A2325" s="22">
        <v>45752</v>
      </c>
      <c r="B2325">
        <v>122</v>
      </c>
      <c r="C2325" t="s">
        <v>58</v>
      </c>
      <c r="D2325">
        <v>70826</v>
      </c>
      <c r="E2325" t="s">
        <v>436</v>
      </c>
      <c r="F2325">
        <v>101618</v>
      </c>
      <c r="G2325" s="1">
        <v>45736.301388888889</v>
      </c>
      <c r="H2325">
        <v>0</v>
      </c>
      <c r="I2325">
        <v>0</v>
      </c>
      <c r="J2325">
        <v>0</v>
      </c>
      <c r="K2325">
        <v>0</v>
      </c>
      <c r="L2325">
        <v>1850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30</v>
      </c>
      <c r="W2325">
        <v>2000</v>
      </c>
      <c r="X2325">
        <v>3</v>
      </c>
      <c r="Y2325">
        <v>150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</row>
    <row r="2326" spans="1:57" x14ac:dyDescent="0.3">
      <c r="A2326" s="22">
        <v>45752</v>
      </c>
      <c r="B2326">
        <v>145</v>
      </c>
      <c r="C2326" t="s">
        <v>154</v>
      </c>
      <c r="D2326">
        <v>54442</v>
      </c>
      <c r="E2326" t="s">
        <v>437</v>
      </c>
      <c r="F2326">
        <v>101713</v>
      </c>
      <c r="G2326" s="1">
        <v>45738.36041666667</v>
      </c>
      <c r="H2326">
        <v>0</v>
      </c>
      <c r="I2326">
        <v>0</v>
      </c>
      <c r="J2326">
        <v>0</v>
      </c>
      <c r="K2326">
        <v>0</v>
      </c>
      <c r="L2326">
        <v>3350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136</v>
      </c>
      <c r="W2326">
        <v>6800</v>
      </c>
      <c r="X2326">
        <v>31</v>
      </c>
      <c r="Y2326">
        <v>3450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</row>
    <row r="2327" spans="1:57" x14ac:dyDescent="0.3">
      <c r="A2327" s="22">
        <v>45752</v>
      </c>
      <c r="B2327">
        <v>147</v>
      </c>
      <c r="C2327" t="s">
        <v>156</v>
      </c>
      <c r="D2327">
        <v>80040</v>
      </c>
      <c r="E2327" t="s">
        <v>419</v>
      </c>
      <c r="F2327">
        <v>101640</v>
      </c>
      <c r="G2327" s="1">
        <v>45736.288888888892</v>
      </c>
      <c r="H2327">
        <v>0</v>
      </c>
      <c r="I2327">
        <v>0</v>
      </c>
      <c r="J2327">
        <v>0</v>
      </c>
      <c r="K2327">
        <v>0</v>
      </c>
      <c r="L2327">
        <v>1550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56</v>
      </c>
      <c r="W2327">
        <v>2800</v>
      </c>
      <c r="X2327">
        <v>14</v>
      </c>
      <c r="Y2327">
        <v>1250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</row>
    <row r="2328" spans="1:57" x14ac:dyDescent="0.3">
      <c r="A2328" s="22">
        <v>45752</v>
      </c>
      <c r="B2328">
        <v>127</v>
      </c>
      <c r="C2328" t="s">
        <v>56</v>
      </c>
      <c r="D2328">
        <v>7337</v>
      </c>
      <c r="E2328" t="s">
        <v>157</v>
      </c>
      <c r="F2328">
        <v>100851</v>
      </c>
      <c r="G2328" s="1">
        <v>45688.67083333333</v>
      </c>
      <c r="H2328">
        <v>0</v>
      </c>
      <c r="I2328">
        <v>0</v>
      </c>
      <c r="J2328">
        <v>0</v>
      </c>
      <c r="K2328">
        <v>0</v>
      </c>
      <c r="L2328">
        <v>800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34</v>
      </c>
      <c r="W2328">
        <v>1700</v>
      </c>
      <c r="X2328">
        <v>9</v>
      </c>
      <c r="Y2328">
        <v>900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</row>
    <row r="2329" spans="1:57" x14ac:dyDescent="0.3">
      <c r="A2329" s="22">
        <v>45752</v>
      </c>
      <c r="B2329">
        <v>121</v>
      </c>
      <c r="C2329" t="s">
        <v>77</v>
      </c>
      <c r="D2329">
        <v>16655</v>
      </c>
      <c r="E2329" t="s">
        <v>449</v>
      </c>
      <c r="F2329">
        <v>101699</v>
      </c>
      <c r="G2329" s="1">
        <v>45738.363194444442</v>
      </c>
      <c r="H2329">
        <v>0</v>
      </c>
      <c r="I2329">
        <v>0</v>
      </c>
      <c r="J2329">
        <v>0</v>
      </c>
      <c r="K2329">
        <v>0</v>
      </c>
      <c r="L2329">
        <v>-4150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47</v>
      </c>
      <c r="W2329">
        <v>2800</v>
      </c>
      <c r="X2329">
        <v>18</v>
      </c>
      <c r="Y2329">
        <v>6950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</row>
    <row r="2330" spans="1:57" x14ac:dyDescent="0.3">
      <c r="A2330" s="22">
        <v>45752</v>
      </c>
      <c r="B2330">
        <v>144</v>
      </c>
      <c r="C2330" t="s">
        <v>120</v>
      </c>
      <c r="D2330">
        <v>166160</v>
      </c>
      <c r="E2330" t="s">
        <v>4259</v>
      </c>
      <c r="F2330">
        <v>101986</v>
      </c>
      <c r="G2330" s="1">
        <v>45750.351388888892</v>
      </c>
      <c r="H2330">
        <v>0</v>
      </c>
      <c r="I2330">
        <v>0</v>
      </c>
      <c r="J2330">
        <v>0</v>
      </c>
      <c r="K2330">
        <v>0</v>
      </c>
      <c r="L2330">
        <v>650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54</v>
      </c>
      <c r="W2330">
        <v>2850</v>
      </c>
      <c r="X2330">
        <v>21</v>
      </c>
      <c r="Y2330">
        <v>2200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</row>
    <row r="2331" spans="1:57" x14ac:dyDescent="0.3">
      <c r="A2331" s="22">
        <v>45752</v>
      </c>
      <c r="B2331">
        <v>147</v>
      </c>
      <c r="C2331" t="s">
        <v>156</v>
      </c>
      <c r="D2331">
        <v>11543</v>
      </c>
      <c r="E2331" t="s">
        <v>415</v>
      </c>
      <c r="F2331">
        <v>101649</v>
      </c>
      <c r="G2331" s="1">
        <v>45736.292361111111</v>
      </c>
      <c r="H2331">
        <v>0</v>
      </c>
      <c r="I2331">
        <v>0</v>
      </c>
      <c r="J2331">
        <v>0</v>
      </c>
      <c r="K2331">
        <v>0</v>
      </c>
      <c r="L2331">
        <v>100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2</v>
      </c>
      <c r="W2331">
        <v>100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 x14ac:dyDescent="0.3">
      <c r="A2332" s="22">
        <v>45752</v>
      </c>
      <c r="B2332">
        <v>145</v>
      </c>
      <c r="C2332" t="s">
        <v>154</v>
      </c>
      <c r="D2332">
        <v>903442</v>
      </c>
      <c r="E2332" t="s">
        <v>515</v>
      </c>
      <c r="F2332">
        <v>101761</v>
      </c>
      <c r="G2332" s="1">
        <v>45743.413194444445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51</v>
      </c>
      <c r="W2332">
        <v>2550</v>
      </c>
      <c r="X2332">
        <v>15</v>
      </c>
      <c r="Y2332">
        <v>2550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</row>
    <row r="2333" spans="1:57" x14ac:dyDescent="0.3">
      <c r="A2333" s="22">
        <v>45752</v>
      </c>
      <c r="B2333">
        <v>127</v>
      </c>
      <c r="C2333" t="s">
        <v>56</v>
      </c>
      <c r="D2333">
        <v>181527</v>
      </c>
      <c r="E2333" t="s">
        <v>2260</v>
      </c>
      <c r="F2333">
        <v>101935</v>
      </c>
      <c r="G2333" s="1">
        <v>45749.345138888886</v>
      </c>
      <c r="H2333">
        <v>0</v>
      </c>
      <c r="I2333">
        <v>0</v>
      </c>
      <c r="J2333">
        <v>0</v>
      </c>
      <c r="K2333">
        <v>0</v>
      </c>
      <c r="L2333">
        <v>1350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37</v>
      </c>
      <c r="W2333">
        <v>1850</v>
      </c>
      <c r="X2333">
        <v>10</v>
      </c>
      <c r="Y2333">
        <v>500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</row>
    <row r="2334" spans="1:57" x14ac:dyDescent="0.3">
      <c r="A2334" s="22">
        <v>45752</v>
      </c>
      <c r="B2334">
        <v>145</v>
      </c>
      <c r="C2334" t="s">
        <v>154</v>
      </c>
      <c r="D2334">
        <v>39196</v>
      </c>
      <c r="E2334" t="s">
        <v>341</v>
      </c>
      <c r="F2334">
        <v>101464</v>
      </c>
      <c r="G2334" s="1">
        <v>45729.833333333336</v>
      </c>
      <c r="H2334">
        <v>0</v>
      </c>
      <c r="I2334">
        <v>0</v>
      </c>
      <c r="J2334">
        <v>0</v>
      </c>
      <c r="K2334">
        <v>0</v>
      </c>
      <c r="L2334">
        <v>5100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204</v>
      </c>
      <c r="W2334">
        <v>10450</v>
      </c>
      <c r="X2334">
        <v>48</v>
      </c>
      <c r="Y2334">
        <v>5350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</row>
    <row r="2335" spans="1:57" x14ac:dyDescent="0.3">
      <c r="A2335" s="22">
        <v>45752</v>
      </c>
      <c r="B2335">
        <v>127</v>
      </c>
      <c r="C2335" t="s">
        <v>56</v>
      </c>
      <c r="D2335">
        <v>9471</v>
      </c>
      <c r="E2335" t="s">
        <v>57</v>
      </c>
      <c r="F2335">
        <v>101201</v>
      </c>
      <c r="G2335" s="1">
        <v>45688.709722222222</v>
      </c>
      <c r="H2335">
        <v>0</v>
      </c>
      <c r="I2335">
        <v>0</v>
      </c>
      <c r="J2335">
        <v>0</v>
      </c>
      <c r="K2335">
        <v>0</v>
      </c>
      <c r="L2335">
        <v>8500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232</v>
      </c>
      <c r="W2335">
        <v>12900</v>
      </c>
      <c r="X2335">
        <v>46</v>
      </c>
      <c r="Y2335">
        <v>4400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</row>
    <row r="2336" spans="1:57" x14ac:dyDescent="0.3">
      <c r="A2336" s="22">
        <v>45752</v>
      </c>
      <c r="B2336">
        <v>132</v>
      </c>
      <c r="C2336" t="s">
        <v>87</v>
      </c>
      <c r="D2336">
        <v>35071</v>
      </c>
      <c r="E2336" t="s">
        <v>269</v>
      </c>
      <c r="F2336">
        <v>101355</v>
      </c>
      <c r="G2336" s="1">
        <v>45722.94027777778</v>
      </c>
      <c r="H2336">
        <v>0</v>
      </c>
      <c r="I2336">
        <v>0</v>
      </c>
      <c r="J2336">
        <v>0</v>
      </c>
      <c r="K2336">
        <v>0</v>
      </c>
      <c r="L2336">
        <v>-50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44</v>
      </c>
      <c r="W2336">
        <v>2200</v>
      </c>
      <c r="X2336">
        <v>7</v>
      </c>
      <c r="Y2336">
        <v>2250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</row>
    <row r="2337" spans="1:57" x14ac:dyDescent="0.3">
      <c r="A2337" s="22">
        <v>45752</v>
      </c>
      <c r="B2337">
        <v>137</v>
      </c>
      <c r="C2337" t="s">
        <v>117</v>
      </c>
      <c r="D2337">
        <v>35077</v>
      </c>
      <c r="E2337" t="s">
        <v>352</v>
      </c>
      <c r="F2337">
        <v>101512</v>
      </c>
      <c r="G2337" s="1">
        <v>45731.425694444442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16</v>
      </c>
      <c r="W2337">
        <v>800</v>
      </c>
      <c r="X2337">
        <v>7</v>
      </c>
      <c r="Y2337">
        <v>800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</row>
    <row r="2338" spans="1:57" x14ac:dyDescent="0.3">
      <c r="A2338" s="22">
        <v>45752</v>
      </c>
      <c r="B2338">
        <v>128</v>
      </c>
      <c r="C2338" t="s">
        <v>63</v>
      </c>
      <c r="D2338">
        <v>7427</v>
      </c>
      <c r="E2338" t="s">
        <v>67</v>
      </c>
      <c r="F2338">
        <v>900026</v>
      </c>
      <c r="G2338" s="1">
        <v>45682.571527777778</v>
      </c>
      <c r="H2338">
        <v>0</v>
      </c>
      <c r="I2338">
        <v>0</v>
      </c>
      <c r="J2338">
        <v>0</v>
      </c>
      <c r="K2338">
        <v>0</v>
      </c>
      <c r="L2338">
        <v>2000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54</v>
      </c>
      <c r="W2338">
        <v>3050</v>
      </c>
      <c r="X2338">
        <v>10</v>
      </c>
      <c r="Y2338">
        <v>1050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</row>
    <row r="2339" spans="1:57" x14ac:dyDescent="0.3">
      <c r="A2339" s="22">
        <v>45752</v>
      </c>
      <c r="B2339">
        <v>121</v>
      </c>
      <c r="C2339" t="s">
        <v>77</v>
      </c>
      <c r="D2339">
        <v>30979</v>
      </c>
      <c r="E2339" t="s">
        <v>280</v>
      </c>
      <c r="F2339">
        <v>101371</v>
      </c>
      <c r="G2339" s="1">
        <v>45722.935416666667</v>
      </c>
      <c r="H2339">
        <v>0</v>
      </c>
      <c r="I2339">
        <v>0</v>
      </c>
      <c r="J2339">
        <v>0</v>
      </c>
      <c r="K2339">
        <v>0</v>
      </c>
      <c r="L2339">
        <v>2550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84</v>
      </c>
      <c r="W2339">
        <v>4200</v>
      </c>
      <c r="X2339">
        <v>15</v>
      </c>
      <c r="Y2339">
        <v>1650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</row>
    <row r="2340" spans="1:57" x14ac:dyDescent="0.3">
      <c r="A2340" s="22">
        <v>45752</v>
      </c>
      <c r="B2340">
        <v>137</v>
      </c>
      <c r="C2340" t="s">
        <v>117</v>
      </c>
      <c r="D2340">
        <v>38148</v>
      </c>
      <c r="E2340" t="s">
        <v>378</v>
      </c>
      <c r="F2340">
        <v>101510</v>
      </c>
      <c r="G2340" s="1">
        <v>45731.424305555556</v>
      </c>
      <c r="H2340">
        <v>0</v>
      </c>
      <c r="I2340">
        <v>0</v>
      </c>
      <c r="J2340">
        <v>0</v>
      </c>
      <c r="K2340">
        <v>0</v>
      </c>
      <c r="L2340">
        <v>100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4</v>
      </c>
      <c r="W2340">
        <v>200</v>
      </c>
      <c r="X2340">
        <v>2</v>
      </c>
      <c r="Y2340">
        <v>100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</row>
    <row r="2341" spans="1:57" x14ac:dyDescent="0.3">
      <c r="A2341" s="22">
        <v>45752</v>
      </c>
      <c r="B2341">
        <v>137</v>
      </c>
      <c r="C2341" t="s">
        <v>117</v>
      </c>
      <c r="D2341">
        <v>591103</v>
      </c>
      <c r="E2341" t="s">
        <v>468</v>
      </c>
      <c r="F2341">
        <v>101738</v>
      </c>
      <c r="G2341" s="1">
        <v>45741.972916666666</v>
      </c>
      <c r="H2341">
        <v>0</v>
      </c>
      <c r="I2341">
        <v>0</v>
      </c>
      <c r="J2341">
        <v>0</v>
      </c>
      <c r="K2341">
        <v>0</v>
      </c>
      <c r="L2341">
        <v>300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6</v>
      </c>
      <c r="W2341">
        <v>300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</row>
    <row r="2342" spans="1:57" x14ac:dyDescent="0.3">
      <c r="A2342" s="22">
        <v>45752</v>
      </c>
      <c r="B2342">
        <v>130</v>
      </c>
      <c r="C2342" t="s">
        <v>60</v>
      </c>
      <c r="D2342">
        <v>106760</v>
      </c>
      <c r="E2342" t="s">
        <v>492</v>
      </c>
      <c r="F2342">
        <v>101803</v>
      </c>
      <c r="G2342" s="1">
        <v>45744.375694444447</v>
      </c>
      <c r="H2342">
        <v>0</v>
      </c>
      <c r="I2342">
        <v>0</v>
      </c>
      <c r="J2342">
        <v>0</v>
      </c>
      <c r="K2342">
        <v>0</v>
      </c>
      <c r="L2342">
        <v>500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15</v>
      </c>
      <c r="W2342">
        <v>750</v>
      </c>
      <c r="X2342">
        <v>5</v>
      </c>
      <c r="Y2342">
        <v>250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</row>
    <row r="2343" spans="1:57" x14ac:dyDescent="0.3">
      <c r="A2343" s="22">
        <v>45752</v>
      </c>
      <c r="B2343">
        <v>127</v>
      </c>
      <c r="C2343" t="s">
        <v>56</v>
      </c>
      <c r="D2343">
        <v>13578</v>
      </c>
      <c r="E2343" t="s">
        <v>281</v>
      </c>
      <c r="F2343">
        <v>101385</v>
      </c>
      <c r="G2343" s="1">
        <v>45723.834722222222</v>
      </c>
      <c r="H2343">
        <v>0</v>
      </c>
      <c r="I2343">
        <v>0</v>
      </c>
      <c r="J2343">
        <v>0</v>
      </c>
      <c r="K2343">
        <v>0</v>
      </c>
      <c r="L2343">
        <v>850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23</v>
      </c>
      <c r="W2343">
        <v>1150</v>
      </c>
      <c r="X2343">
        <v>6</v>
      </c>
      <c r="Y2343">
        <v>300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</row>
    <row r="2344" spans="1:57" x14ac:dyDescent="0.3">
      <c r="A2344" s="22">
        <v>45752</v>
      </c>
      <c r="B2344">
        <v>138</v>
      </c>
      <c r="C2344" t="s">
        <v>70</v>
      </c>
      <c r="D2344">
        <v>7434</v>
      </c>
      <c r="E2344" t="s">
        <v>71</v>
      </c>
      <c r="F2344">
        <v>100325</v>
      </c>
      <c r="G2344" s="1">
        <v>45707.441666666666</v>
      </c>
      <c r="H2344">
        <v>0</v>
      </c>
      <c r="I2344">
        <v>0</v>
      </c>
      <c r="J2344">
        <v>0</v>
      </c>
      <c r="K2344">
        <v>0</v>
      </c>
      <c r="L2344">
        <v>1900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71</v>
      </c>
      <c r="W2344">
        <v>3550</v>
      </c>
      <c r="X2344">
        <v>11</v>
      </c>
      <c r="Y2344">
        <v>1650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</row>
    <row r="2345" spans="1:57" x14ac:dyDescent="0.3">
      <c r="A2345" s="22">
        <v>45752</v>
      </c>
      <c r="B2345">
        <v>147</v>
      </c>
      <c r="C2345" t="s">
        <v>156</v>
      </c>
      <c r="D2345">
        <v>19721</v>
      </c>
      <c r="E2345" t="s">
        <v>416</v>
      </c>
      <c r="F2345">
        <v>101625</v>
      </c>
      <c r="G2345" s="1">
        <v>45736.272916666669</v>
      </c>
      <c r="H2345">
        <v>0</v>
      </c>
      <c r="I2345">
        <v>0</v>
      </c>
      <c r="J2345">
        <v>0</v>
      </c>
      <c r="K2345">
        <v>0</v>
      </c>
      <c r="L2345">
        <v>2250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67</v>
      </c>
      <c r="W2345">
        <v>4850</v>
      </c>
      <c r="X2345">
        <v>9</v>
      </c>
      <c r="Y2345">
        <v>2600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</row>
    <row r="2346" spans="1:57" x14ac:dyDescent="0.3">
      <c r="A2346" s="22">
        <v>45752</v>
      </c>
      <c r="B2346">
        <v>147</v>
      </c>
      <c r="C2346" t="s">
        <v>156</v>
      </c>
      <c r="D2346">
        <v>53518</v>
      </c>
      <c r="E2346" t="s">
        <v>407</v>
      </c>
      <c r="F2346">
        <v>101654</v>
      </c>
      <c r="G2346" s="1">
        <v>45736.477083333331</v>
      </c>
      <c r="H2346">
        <v>0</v>
      </c>
      <c r="I2346">
        <v>0</v>
      </c>
      <c r="J2346">
        <v>0</v>
      </c>
      <c r="K2346">
        <v>0</v>
      </c>
      <c r="L2346">
        <v>1250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32</v>
      </c>
      <c r="W2346">
        <v>1600</v>
      </c>
      <c r="X2346">
        <v>4</v>
      </c>
      <c r="Y2346">
        <v>350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</row>
    <row r="2347" spans="1:57" x14ac:dyDescent="0.3">
      <c r="A2347" s="22">
        <v>45752</v>
      </c>
      <c r="B2347">
        <v>147</v>
      </c>
      <c r="C2347" t="s">
        <v>156</v>
      </c>
      <c r="D2347">
        <v>21744</v>
      </c>
      <c r="E2347" t="s">
        <v>414</v>
      </c>
      <c r="F2347">
        <v>101631</v>
      </c>
      <c r="G2347" s="1">
        <v>45736.28125</v>
      </c>
      <c r="H2347">
        <v>0</v>
      </c>
      <c r="I2347">
        <v>0</v>
      </c>
      <c r="J2347">
        <v>0</v>
      </c>
      <c r="K2347">
        <v>0</v>
      </c>
      <c r="L2347">
        <v>9800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303</v>
      </c>
      <c r="W2347">
        <v>16200</v>
      </c>
      <c r="X2347">
        <v>49</v>
      </c>
      <c r="Y2347">
        <v>6400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</row>
    <row r="2348" spans="1:57" x14ac:dyDescent="0.3">
      <c r="A2348" s="22">
        <v>45752</v>
      </c>
      <c r="B2348">
        <v>127</v>
      </c>
      <c r="C2348" t="s">
        <v>56</v>
      </c>
      <c r="D2348">
        <v>8434</v>
      </c>
      <c r="E2348" t="s">
        <v>201</v>
      </c>
      <c r="F2348">
        <v>100112</v>
      </c>
      <c r="G2348" s="1">
        <v>45681.612500000003</v>
      </c>
      <c r="H2348">
        <v>0</v>
      </c>
      <c r="I2348">
        <v>0</v>
      </c>
      <c r="J2348">
        <v>0</v>
      </c>
      <c r="K2348">
        <v>0</v>
      </c>
      <c r="L2348">
        <v>6300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158</v>
      </c>
      <c r="W2348">
        <v>8200</v>
      </c>
      <c r="X2348">
        <v>25</v>
      </c>
      <c r="Y2348">
        <v>1900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</row>
    <row r="2349" spans="1:57" x14ac:dyDescent="0.3">
      <c r="A2349" s="22">
        <v>45752</v>
      </c>
      <c r="B2349">
        <v>121</v>
      </c>
      <c r="C2349" t="s">
        <v>77</v>
      </c>
      <c r="D2349">
        <v>82160</v>
      </c>
      <c r="E2349" t="s">
        <v>448</v>
      </c>
      <c r="F2349">
        <v>101700</v>
      </c>
      <c r="G2349" s="1">
        <v>45738.363888888889</v>
      </c>
      <c r="H2349">
        <v>0</v>
      </c>
      <c r="I2349">
        <v>0</v>
      </c>
      <c r="J2349">
        <v>0</v>
      </c>
      <c r="K2349">
        <v>0</v>
      </c>
      <c r="L2349">
        <v>18000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480</v>
      </c>
      <c r="W2349">
        <v>28150</v>
      </c>
      <c r="X2349">
        <v>89</v>
      </c>
      <c r="Y2349">
        <v>10150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</row>
    <row r="2350" spans="1:57" x14ac:dyDescent="0.3">
      <c r="A2350" s="22">
        <v>45752</v>
      </c>
      <c r="B2350">
        <v>140</v>
      </c>
      <c r="C2350" t="s">
        <v>158</v>
      </c>
      <c r="D2350">
        <v>62707</v>
      </c>
      <c r="E2350" t="s">
        <v>266</v>
      </c>
      <c r="F2350">
        <v>101354</v>
      </c>
      <c r="G2350" s="1">
        <v>45721.986111111109</v>
      </c>
      <c r="H2350">
        <v>0</v>
      </c>
      <c r="I2350">
        <v>0</v>
      </c>
      <c r="J2350">
        <v>0</v>
      </c>
      <c r="K2350">
        <v>0</v>
      </c>
      <c r="L2350">
        <v>2600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71</v>
      </c>
      <c r="W2350">
        <v>3550</v>
      </c>
      <c r="X2350">
        <v>7</v>
      </c>
      <c r="Y2350">
        <v>950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</row>
    <row r="2351" spans="1:57" x14ac:dyDescent="0.3">
      <c r="A2351" s="22">
        <v>45752</v>
      </c>
      <c r="B2351">
        <v>122</v>
      </c>
      <c r="C2351" t="s">
        <v>58</v>
      </c>
      <c r="D2351">
        <v>250</v>
      </c>
      <c r="E2351" t="s">
        <v>203</v>
      </c>
      <c r="F2351">
        <v>100023</v>
      </c>
      <c r="G2351" s="1">
        <v>45676.60833333333</v>
      </c>
      <c r="H2351">
        <v>0</v>
      </c>
      <c r="I2351">
        <v>0</v>
      </c>
      <c r="J2351">
        <v>0</v>
      </c>
      <c r="K2351">
        <v>0</v>
      </c>
      <c r="L2351">
        <v>600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13</v>
      </c>
      <c r="W2351">
        <v>650</v>
      </c>
      <c r="X2351">
        <v>1</v>
      </c>
      <c r="Y2351">
        <v>50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 x14ac:dyDescent="0.3">
      <c r="A2352" s="22">
        <v>45752</v>
      </c>
      <c r="B2352">
        <v>143</v>
      </c>
      <c r="C2352" t="s">
        <v>89</v>
      </c>
      <c r="D2352">
        <v>86269</v>
      </c>
      <c r="E2352" t="s">
        <v>386</v>
      </c>
      <c r="F2352">
        <v>101569</v>
      </c>
      <c r="G2352" s="1">
        <v>45734.066666666666</v>
      </c>
      <c r="H2352">
        <v>0</v>
      </c>
      <c r="I2352">
        <v>0</v>
      </c>
      <c r="J2352">
        <v>0</v>
      </c>
      <c r="K2352">
        <v>0</v>
      </c>
      <c r="L2352">
        <v>7200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144</v>
      </c>
      <c r="W2352">
        <v>7200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x14ac:dyDescent="0.3">
      <c r="A2353" s="22">
        <v>45752</v>
      </c>
      <c r="B2353">
        <v>127</v>
      </c>
      <c r="C2353" t="s">
        <v>56</v>
      </c>
      <c r="D2353">
        <v>8444</v>
      </c>
      <c r="E2353" t="s">
        <v>204</v>
      </c>
      <c r="F2353">
        <v>101205</v>
      </c>
      <c r="G2353" s="1">
        <v>45688.713888888888</v>
      </c>
      <c r="H2353">
        <v>0</v>
      </c>
      <c r="I2353">
        <v>0</v>
      </c>
      <c r="J2353">
        <v>0</v>
      </c>
      <c r="K2353">
        <v>0</v>
      </c>
      <c r="L2353">
        <v>7050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488</v>
      </c>
      <c r="W2353">
        <v>28700</v>
      </c>
      <c r="X2353">
        <v>131</v>
      </c>
      <c r="Y2353">
        <v>21650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 x14ac:dyDescent="0.3">
      <c r="A2354" s="22">
        <v>45752</v>
      </c>
      <c r="B2354">
        <v>122</v>
      </c>
      <c r="C2354" t="s">
        <v>58</v>
      </c>
      <c r="D2354">
        <v>7422</v>
      </c>
      <c r="E2354" t="s">
        <v>206</v>
      </c>
      <c r="F2354">
        <v>101206</v>
      </c>
      <c r="G2354" s="1">
        <v>45693.693055555559</v>
      </c>
      <c r="H2354">
        <v>0</v>
      </c>
      <c r="I2354">
        <v>0</v>
      </c>
      <c r="J2354">
        <v>0</v>
      </c>
      <c r="K2354">
        <v>0</v>
      </c>
      <c r="L2354">
        <v>11350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268</v>
      </c>
      <c r="W2354">
        <v>15300</v>
      </c>
      <c r="X2354">
        <v>40</v>
      </c>
      <c r="Y2354">
        <v>3950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 x14ac:dyDescent="0.3">
      <c r="A2355" s="22">
        <v>45752</v>
      </c>
      <c r="B2355">
        <v>122</v>
      </c>
      <c r="C2355" t="s">
        <v>58</v>
      </c>
      <c r="D2355">
        <v>22754</v>
      </c>
      <c r="E2355" t="s">
        <v>267</v>
      </c>
      <c r="F2355">
        <v>101370</v>
      </c>
      <c r="G2355" s="1">
        <v>45722.934027777781</v>
      </c>
      <c r="H2355">
        <v>0</v>
      </c>
      <c r="I2355">
        <v>0</v>
      </c>
      <c r="J2355">
        <v>0</v>
      </c>
      <c r="K2355">
        <v>0</v>
      </c>
      <c r="L2355">
        <v>500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5</v>
      </c>
      <c r="W2355">
        <v>500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</row>
    <row r="2356" spans="1:57" x14ac:dyDescent="0.3">
      <c r="A2356" s="22">
        <v>45752</v>
      </c>
      <c r="B2356">
        <v>147</v>
      </c>
      <c r="C2356" t="s">
        <v>156</v>
      </c>
      <c r="D2356">
        <v>18659</v>
      </c>
      <c r="E2356" t="s">
        <v>351</v>
      </c>
      <c r="F2356">
        <v>101495</v>
      </c>
      <c r="G2356" s="1">
        <v>45729.852083333331</v>
      </c>
      <c r="H2356">
        <v>0</v>
      </c>
      <c r="I2356">
        <v>0</v>
      </c>
      <c r="J2356">
        <v>0</v>
      </c>
      <c r="K2356">
        <v>0</v>
      </c>
      <c r="L2356">
        <v>50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47</v>
      </c>
      <c r="W2356">
        <v>2350</v>
      </c>
      <c r="X2356">
        <v>11</v>
      </c>
      <c r="Y2356">
        <v>2300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</row>
    <row r="2357" spans="1:57" x14ac:dyDescent="0.3">
      <c r="A2357" s="22">
        <v>45752</v>
      </c>
      <c r="B2357">
        <v>145</v>
      </c>
      <c r="C2357" t="s">
        <v>154</v>
      </c>
      <c r="D2357">
        <v>12518</v>
      </c>
      <c r="E2357" t="s">
        <v>329</v>
      </c>
      <c r="F2357">
        <v>101460</v>
      </c>
      <c r="G2357" s="1">
        <v>45728.895138888889</v>
      </c>
      <c r="H2357">
        <v>0</v>
      </c>
      <c r="I2357">
        <v>0</v>
      </c>
      <c r="J2357">
        <v>0</v>
      </c>
      <c r="K2357">
        <v>0</v>
      </c>
      <c r="L2357">
        <v>5000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234</v>
      </c>
      <c r="W2357">
        <v>12300</v>
      </c>
      <c r="X2357">
        <v>41</v>
      </c>
      <c r="Y2357">
        <v>7300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</row>
    <row r="2358" spans="1:57" x14ac:dyDescent="0.3">
      <c r="A2358" s="22">
        <v>45752</v>
      </c>
      <c r="B2358">
        <v>122</v>
      </c>
      <c r="C2358" t="s">
        <v>58</v>
      </c>
      <c r="D2358">
        <v>436448</v>
      </c>
      <c r="E2358" t="s">
        <v>1322</v>
      </c>
      <c r="F2358">
        <v>101886</v>
      </c>
      <c r="G2358" s="1">
        <v>45748.138194444444</v>
      </c>
      <c r="H2358">
        <v>0</v>
      </c>
      <c r="I2358">
        <v>0</v>
      </c>
      <c r="J2358">
        <v>0</v>
      </c>
      <c r="K2358">
        <v>0</v>
      </c>
      <c r="L2358">
        <v>1400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32</v>
      </c>
      <c r="W2358">
        <v>1600</v>
      </c>
      <c r="X2358">
        <v>4</v>
      </c>
      <c r="Y2358">
        <v>200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</row>
    <row r="2359" spans="1:57" x14ac:dyDescent="0.3">
      <c r="A2359" s="22">
        <v>45752</v>
      </c>
      <c r="B2359">
        <v>142</v>
      </c>
      <c r="C2359" t="s">
        <v>64</v>
      </c>
      <c r="D2359">
        <v>378092</v>
      </c>
      <c r="E2359" t="s">
        <v>473</v>
      </c>
      <c r="F2359">
        <v>101725</v>
      </c>
      <c r="G2359" s="1">
        <v>45741.977777777778</v>
      </c>
      <c r="H2359">
        <v>0</v>
      </c>
      <c r="I2359">
        <v>0</v>
      </c>
      <c r="J2359">
        <v>0</v>
      </c>
      <c r="K2359">
        <v>0</v>
      </c>
      <c r="L2359">
        <v>1600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53</v>
      </c>
      <c r="W2359">
        <v>3250</v>
      </c>
      <c r="X2359">
        <v>10</v>
      </c>
      <c r="Y2359">
        <v>1650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</row>
    <row r="2360" spans="1:57" x14ac:dyDescent="0.3">
      <c r="A2360" s="22">
        <v>45752</v>
      </c>
      <c r="B2360">
        <v>139</v>
      </c>
      <c r="C2360" t="s">
        <v>96</v>
      </c>
      <c r="D2360">
        <v>700646</v>
      </c>
      <c r="E2360" t="s">
        <v>494</v>
      </c>
      <c r="F2360">
        <v>101518</v>
      </c>
      <c r="G2360" s="1">
        <v>45744.432638888888</v>
      </c>
      <c r="H2360">
        <v>0</v>
      </c>
      <c r="I2360">
        <v>0</v>
      </c>
      <c r="J2360">
        <v>0</v>
      </c>
      <c r="K2360">
        <v>0</v>
      </c>
      <c r="L2360">
        <v>700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15</v>
      </c>
      <c r="W2360">
        <v>800</v>
      </c>
      <c r="X2360">
        <v>2</v>
      </c>
      <c r="Y2360">
        <v>100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</row>
    <row r="2361" spans="1:57" x14ac:dyDescent="0.3">
      <c r="A2361" s="22">
        <v>45752</v>
      </c>
      <c r="B2361">
        <v>127</v>
      </c>
      <c r="C2361" t="s">
        <v>56</v>
      </c>
      <c r="D2361">
        <v>60654</v>
      </c>
      <c r="E2361" t="s">
        <v>1984</v>
      </c>
      <c r="F2361">
        <v>101938</v>
      </c>
      <c r="G2361" s="1">
        <v>45749.297222222223</v>
      </c>
      <c r="H2361">
        <v>0</v>
      </c>
      <c r="I2361">
        <v>0</v>
      </c>
      <c r="J2361">
        <v>0</v>
      </c>
      <c r="K2361">
        <v>0</v>
      </c>
      <c r="L2361">
        <v>400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10</v>
      </c>
      <c r="W2361">
        <v>500</v>
      </c>
      <c r="X2361">
        <v>2</v>
      </c>
      <c r="Y2361">
        <v>100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</row>
    <row r="2362" spans="1:57" x14ac:dyDescent="0.3">
      <c r="A2362" s="22">
        <v>45752</v>
      </c>
      <c r="B2362">
        <v>128</v>
      </c>
      <c r="C2362" t="s">
        <v>63</v>
      </c>
      <c r="D2362">
        <v>1360</v>
      </c>
      <c r="E2362" t="s">
        <v>246</v>
      </c>
      <c r="F2362">
        <v>900002</v>
      </c>
      <c r="G2362" s="1">
        <v>45682.602777777778</v>
      </c>
      <c r="H2362">
        <v>0</v>
      </c>
      <c r="I2362">
        <v>0</v>
      </c>
      <c r="J2362">
        <v>0</v>
      </c>
      <c r="K2362">
        <v>0</v>
      </c>
      <c r="L2362">
        <v>1750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318</v>
      </c>
      <c r="W2362">
        <v>40350</v>
      </c>
      <c r="X2362">
        <v>100</v>
      </c>
      <c r="Y2362">
        <v>38600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3">
      <c r="A2363" s="22">
        <v>45752</v>
      </c>
      <c r="B2363">
        <v>148</v>
      </c>
      <c r="C2363" t="s">
        <v>256</v>
      </c>
      <c r="D2363">
        <v>544090</v>
      </c>
      <c r="E2363" t="s">
        <v>4261</v>
      </c>
      <c r="F2363">
        <v>101972</v>
      </c>
      <c r="G2363" s="1">
        <v>45750.335416666669</v>
      </c>
      <c r="H2363">
        <v>0</v>
      </c>
      <c r="I2363">
        <v>0</v>
      </c>
      <c r="J2363">
        <v>0</v>
      </c>
      <c r="K2363">
        <v>0</v>
      </c>
      <c r="L2363">
        <v>1200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67</v>
      </c>
      <c r="W2363">
        <v>3400</v>
      </c>
      <c r="X2363">
        <v>17</v>
      </c>
      <c r="Y2363">
        <v>2200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</row>
    <row r="2364" spans="1:57" x14ac:dyDescent="0.3">
      <c r="A2364" s="22">
        <v>45752</v>
      </c>
      <c r="B2364">
        <v>144</v>
      </c>
      <c r="C2364" t="s">
        <v>120</v>
      </c>
      <c r="D2364">
        <v>968930</v>
      </c>
      <c r="E2364" t="s">
        <v>4260</v>
      </c>
      <c r="F2364">
        <v>101987</v>
      </c>
      <c r="G2364" s="1">
        <v>45750.350694444445</v>
      </c>
      <c r="H2364">
        <v>0</v>
      </c>
      <c r="I2364">
        <v>0</v>
      </c>
      <c r="J2364">
        <v>0</v>
      </c>
      <c r="K2364">
        <v>0</v>
      </c>
      <c r="L2364">
        <v>550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19</v>
      </c>
      <c r="W2364">
        <v>950</v>
      </c>
      <c r="X2364">
        <v>8</v>
      </c>
      <c r="Y2364">
        <v>400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</row>
    <row r="2365" spans="1:57" x14ac:dyDescent="0.3">
      <c r="A2365" s="22">
        <v>45752</v>
      </c>
      <c r="B2365">
        <v>432</v>
      </c>
      <c r="C2365" t="s">
        <v>146</v>
      </c>
      <c r="D2365">
        <v>14677</v>
      </c>
      <c r="E2365" t="s">
        <v>273</v>
      </c>
      <c r="F2365">
        <v>100765</v>
      </c>
      <c r="G2365" s="1">
        <v>45721.977083333331</v>
      </c>
      <c r="H2365">
        <v>0</v>
      </c>
      <c r="I2365">
        <v>0</v>
      </c>
      <c r="J2365">
        <v>0</v>
      </c>
      <c r="K2365">
        <v>0</v>
      </c>
      <c r="L2365">
        <v>3400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119</v>
      </c>
      <c r="W2365">
        <v>6300</v>
      </c>
      <c r="X2365">
        <v>30</v>
      </c>
      <c r="Y2365">
        <v>2900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</row>
    <row r="2366" spans="1:57" x14ac:dyDescent="0.3">
      <c r="A2366" s="22">
        <v>45752</v>
      </c>
      <c r="B2366">
        <v>122</v>
      </c>
      <c r="C2366" t="s">
        <v>58</v>
      </c>
      <c r="D2366">
        <v>344</v>
      </c>
      <c r="E2366" t="s">
        <v>111</v>
      </c>
      <c r="F2366">
        <v>100016</v>
      </c>
      <c r="G2366" s="1">
        <v>45676.606944444444</v>
      </c>
      <c r="H2366">
        <v>0</v>
      </c>
      <c r="I2366">
        <v>0</v>
      </c>
      <c r="J2366">
        <v>0</v>
      </c>
      <c r="K2366">
        <v>0</v>
      </c>
      <c r="L2366">
        <v>150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4</v>
      </c>
      <c r="W2366">
        <v>200</v>
      </c>
      <c r="X2366">
        <v>1</v>
      </c>
      <c r="Y2366">
        <v>50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3">
      <c r="A2367" s="22">
        <v>45752</v>
      </c>
      <c r="B2367">
        <v>137</v>
      </c>
      <c r="C2367" t="s">
        <v>117</v>
      </c>
      <c r="D2367">
        <v>920917</v>
      </c>
      <c r="E2367" t="s">
        <v>478</v>
      </c>
      <c r="F2367">
        <v>101793</v>
      </c>
      <c r="G2367" s="1">
        <v>45744.35833333333</v>
      </c>
      <c r="H2367">
        <v>0</v>
      </c>
      <c r="I2367">
        <v>0</v>
      </c>
      <c r="J2367">
        <v>0</v>
      </c>
      <c r="K2367">
        <v>0</v>
      </c>
      <c r="L2367">
        <v>3300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110</v>
      </c>
      <c r="W2367">
        <v>5500</v>
      </c>
      <c r="X2367">
        <v>26</v>
      </c>
      <c r="Y2367">
        <v>2200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</row>
    <row r="2368" spans="1:57" x14ac:dyDescent="0.3">
      <c r="A2368" s="22">
        <v>45752</v>
      </c>
      <c r="B2368">
        <v>127</v>
      </c>
      <c r="C2368" t="s">
        <v>56</v>
      </c>
      <c r="D2368">
        <v>3415</v>
      </c>
      <c r="E2368" t="s">
        <v>110</v>
      </c>
      <c r="F2368">
        <v>100596</v>
      </c>
      <c r="G2368" s="1">
        <v>45681.620138888888</v>
      </c>
      <c r="H2368">
        <v>0</v>
      </c>
      <c r="I2368">
        <v>0</v>
      </c>
      <c r="J2368">
        <v>0</v>
      </c>
      <c r="K2368">
        <v>0</v>
      </c>
      <c r="L2368">
        <v>6650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274</v>
      </c>
      <c r="W2368">
        <v>13900</v>
      </c>
      <c r="X2368">
        <v>54</v>
      </c>
      <c r="Y2368">
        <v>7250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</row>
    <row r="2369" spans="1:57" x14ac:dyDescent="0.3">
      <c r="A2369" s="22">
        <v>45752</v>
      </c>
      <c r="B2369">
        <v>147</v>
      </c>
      <c r="C2369" t="s">
        <v>156</v>
      </c>
      <c r="D2369">
        <v>472401</v>
      </c>
      <c r="E2369" t="s">
        <v>1325</v>
      </c>
      <c r="F2369">
        <v>101894</v>
      </c>
      <c r="G2369" s="1">
        <v>45748.130555555559</v>
      </c>
      <c r="H2369">
        <v>0</v>
      </c>
      <c r="I2369">
        <v>0</v>
      </c>
      <c r="J2369">
        <v>0</v>
      </c>
      <c r="K2369">
        <v>0</v>
      </c>
      <c r="L2369">
        <v>50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50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</row>
    <row r="2370" spans="1:57" x14ac:dyDescent="0.3">
      <c r="A2370" s="22">
        <v>45752</v>
      </c>
      <c r="B2370">
        <v>122</v>
      </c>
      <c r="C2370" t="s">
        <v>58</v>
      </c>
      <c r="D2370">
        <v>7514</v>
      </c>
      <c r="E2370" t="s">
        <v>225</v>
      </c>
      <c r="F2370">
        <v>101311</v>
      </c>
      <c r="G2370" s="1">
        <v>45716.969444444447</v>
      </c>
      <c r="H2370">
        <v>0</v>
      </c>
      <c r="I2370">
        <v>0</v>
      </c>
      <c r="J2370">
        <v>0</v>
      </c>
      <c r="K2370">
        <v>0</v>
      </c>
      <c r="L2370">
        <v>21350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805</v>
      </c>
      <c r="W2370">
        <v>42600</v>
      </c>
      <c r="X2370">
        <v>114</v>
      </c>
      <c r="Y2370">
        <v>21250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</row>
    <row r="2371" spans="1:57" x14ac:dyDescent="0.3">
      <c r="A2371" s="22">
        <v>45752</v>
      </c>
      <c r="B2371">
        <v>122</v>
      </c>
      <c r="C2371" t="s">
        <v>58</v>
      </c>
      <c r="D2371">
        <v>346</v>
      </c>
      <c r="E2371" t="s">
        <v>113</v>
      </c>
      <c r="F2371">
        <v>100014</v>
      </c>
      <c r="G2371" s="1">
        <v>45676.605555555558</v>
      </c>
      <c r="H2371">
        <v>0</v>
      </c>
      <c r="I2371">
        <v>0</v>
      </c>
      <c r="J2371">
        <v>0</v>
      </c>
      <c r="K2371">
        <v>0</v>
      </c>
      <c r="L2371">
        <v>850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84</v>
      </c>
      <c r="W2371">
        <v>4200</v>
      </c>
      <c r="X2371">
        <v>20</v>
      </c>
      <c r="Y2371">
        <v>3350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</row>
    <row r="2372" spans="1:57" x14ac:dyDescent="0.3">
      <c r="A2372" s="22">
        <v>45752</v>
      </c>
      <c r="B2372">
        <v>146</v>
      </c>
      <c r="C2372" t="s">
        <v>79</v>
      </c>
      <c r="D2372">
        <v>25947</v>
      </c>
      <c r="E2372" t="s">
        <v>433</v>
      </c>
      <c r="F2372">
        <v>101585</v>
      </c>
      <c r="G2372" s="1">
        <v>45735.258333333331</v>
      </c>
      <c r="H2372">
        <v>0</v>
      </c>
      <c r="I2372">
        <v>0</v>
      </c>
      <c r="J2372">
        <v>0</v>
      </c>
      <c r="K2372">
        <v>0</v>
      </c>
      <c r="L2372">
        <v>300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8</v>
      </c>
      <c r="W2372">
        <v>450</v>
      </c>
      <c r="X2372">
        <v>3</v>
      </c>
      <c r="Y2372">
        <v>150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</row>
    <row r="2373" spans="1:57" x14ac:dyDescent="0.3">
      <c r="A2373" s="22">
        <v>45752</v>
      </c>
      <c r="B2373">
        <v>137</v>
      </c>
      <c r="C2373" t="s">
        <v>117</v>
      </c>
      <c r="D2373">
        <v>7518</v>
      </c>
      <c r="E2373" t="s">
        <v>118</v>
      </c>
      <c r="F2373">
        <v>101267</v>
      </c>
      <c r="G2373" s="1">
        <v>45714.786111111112</v>
      </c>
      <c r="H2373">
        <v>0</v>
      </c>
      <c r="I2373">
        <v>0</v>
      </c>
      <c r="J2373">
        <v>0</v>
      </c>
      <c r="K2373">
        <v>0</v>
      </c>
      <c r="L2373">
        <v>5650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131</v>
      </c>
      <c r="W2373">
        <v>6550</v>
      </c>
      <c r="X2373">
        <v>9</v>
      </c>
      <c r="Y2373">
        <v>900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</row>
    <row r="2374" spans="1:57" x14ac:dyDescent="0.3">
      <c r="A2374" s="22">
        <v>45752</v>
      </c>
      <c r="B2374">
        <v>142</v>
      </c>
      <c r="C2374" t="s">
        <v>64</v>
      </c>
      <c r="D2374">
        <v>67905</v>
      </c>
      <c r="E2374" t="s">
        <v>282</v>
      </c>
      <c r="F2374">
        <v>101362</v>
      </c>
      <c r="G2374" s="1">
        <v>45722.946527777778</v>
      </c>
      <c r="H2374">
        <v>0</v>
      </c>
      <c r="I2374">
        <v>0</v>
      </c>
      <c r="J2374">
        <v>0</v>
      </c>
      <c r="K2374">
        <v>0</v>
      </c>
      <c r="L2374">
        <v>200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23</v>
      </c>
      <c r="W2374">
        <v>1300</v>
      </c>
      <c r="X2374">
        <v>3</v>
      </c>
      <c r="Y2374">
        <v>1100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</row>
    <row r="2375" spans="1:57" x14ac:dyDescent="0.3">
      <c r="A2375" s="22">
        <v>45752</v>
      </c>
      <c r="B2375">
        <v>130</v>
      </c>
      <c r="C2375" t="s">
        <v>60</v>
      </c>
      <c r="D2375">
        <v>32065</v>
      </c>
      <c r="E2375" t="s">
        <v>396</v>
      </c>
      <c r="F2375">
        <v>101590</v>
      </c>
      <c r="G2375" s="1">
        <v>45735.265277777777</v>
      </c>
      <c r="H2375">
        <v>0</v>
      </c>
      <c r="I2375">
        <v>0</v>
      </c>
      <c r="J2375">
        <v>0</v>
      </c>
      <c r="K2375">
        <v>0</v>
      </c>
      <c r="L2375">
        <v>450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16</v>
      </c>
      <c r="W2375">
        <v>800</v>
      </c>
      <c r="X2375">
        <v>7</v>
      </c>
      <c r="Y2375">
        <v>350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</row>
    <row r="2376" spans="1:57" x14ac:dyDescent="0.3">
      <c r="A2376" s="22">
        <v>45752</v>
      </c>
      <c r="B2376">
        <v>141</v>
      </c>
      <c r="C2376" t="s">
        <v>123</v>
      </c>
      <c r="D2376">
        <v>545095</v>
      </c>
      <c r="E2376" t="s">
        <v>4267</v>
      </c>
      <c r="F2376">
        <v>101908</v>
      </c>
      <c r="G2376" s="1">
        <v>45750.336111111108</v>
      </c>
      <c r="H2376">
        <v>0</v>
      </c>
      <c r="I2376">
        <v>0</v>
      </c>
      <c r="J2376">
        <v>0</v>
      </c>
      <c r="K2376">
        <v>0</v>
      </c>
      <c r="L2376">
        <v>2300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64</v>
      </c>
      <c r="W2376">
        <v>3200</v>
      </c>
      <c r="X2376">
        <v>18</v>
      </c>
      <c r="Y2376">
        <v>900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</row>
    <row r="2377" spans="1:57" x14ac:dyDescent="0.3">
      <c r="A2377" s="22">
        <v>45752</v>
      </c>
      <c r="B2377">
        <v>145</v>
      </c>
      <c r="C2377" t="s">
        <v>154</v>
      </c>
      <c r="D2377">
        <v>50495</v>
      </c>
      <c r="E2377" t="s">
        <v>331</v>
      </c>
      <c r="F2377">
        <v>101465</v>
      </c>
      <c r="G2377" s="1">
        <v>45728.898611111108</v>
      </c>
      <c r="H2377">
        <v>0</v>
      </c>
      <c r="I2377">
        <v>0</v>
      </c>
      <c r="J2377">
        <v>0</v>
      </c>
      <c r="K2377">
        <v>0</v>
      </c>
      <c r="L2377">
        <v>1150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38</v>
      </c>
      <c r="W2377">
        <v>1900</v>
      </c>
      <c r="X2377">
        <v>6</v>
      </c>
      <c r="Y2377">
        <v>750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 x14ac:dyDescent="0.3">
      <c r="A2378" s="22">
        <v>45752</v>
      </c>
      <c r="B2378">
        <v>144</v>
      </c>
      <c r="C2378" t="s">
        <v>120</v>
      </c>
      <c r="D2378">
        <v>12612</v>
      </c>
      <c r="E2378" t="s">
        <v>1885</v>
      </c>
      <c r="F2378">
        <v>101680</v>
      </c>
      <c r="G2378" s="1">
        <v>45738.367361111108</v>
      </c>
      <c r="H2378">
        <v>0</v>
      </c>
      <c r="I2378">
        <v>0</v>
      </c>
      <c r="J2378">
        <v>0</v>
      </c>
      <c r="K2378">
        <v>0</v>
      </c>
      <c r="L2378">
        <v>150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7</v>
      </c>
      <c r="W2378">
        <v>350</v>
      </c>
      <c r="X2378">
        <v>4</v>
      </c>
      <c r="Y2378">
        <v>200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</row>
    <row r="2379" spans="1:57" x14ac:dyDescent="0.3">
      <c r="A2379" s="22">
        <v>45752</v>
      </c>
      <c r="B2379">
        <v>145</v>
      </c>
      <c r="C2379" t="s">
        <v>154</v>
      </c>
      <c r="D2379">
        <v>11592</v>
      </c>
      <c r="E2379" t="s">
        <v>332</v>
      </c>
      <c r="F2379">
        <v>101453</v>
      </c>
      <c r="G2379" s="1">
        <v>45728.890277777777</v>
      </c>
      <c r="H2379">
        <v>0</v>
      </c>
      <c r="I2379">
        <v>0</v>
      </c>
      <c r="J2379">
        <v>0</v>
      </c>
      <c r="K2379">
        <v>0</v>
      </c>
      <c r="L2379">
        <v>2200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325</v>
      </c>
      <c r="W2379">
        <v>16700</v>
      </c>
      <c r="X2379">
        <v>100</v>
      </c>
      <c r="Y2379">
        <v>14500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</row>
    <row r="2380" spans="1:57" x14ac:dyDescent="0.3">
      <c r="A2380" s="22">
        <v>45752</v>
      </c>
      <c r="B2380">
        <v>144</v>
      </c>
      <c r="C2380" t="s">
        <v>120</v>
      </c>
      <c r="D2380">
        <v>80202</v>
      </c>
      <c r="E2380" t="s">
        <v>408</v>
      </c>
      <c r="F2380">
        <v>101560</v>
      </c>
      <c r="G2380" s="1">
        <v>45735.520833333336</v>
      </c>
      <c r="H2380">
        <v>0</v>
      </c>
      <c r="I2380">
        <v>0</v>
      </c>
      <c r="J2380">
        <v>0</v>
      </c>
      <c r="K2380">
        <v>0</v>
      </c>
      <c r="L2380">
        <v>8100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305</v>
      </c>
      <c r="W2380">
        <v>15250</v>
      </c>
      <c r="X2380">
        <v>54</v>
      </c>
      <c r="Y2380">
        <v>7150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</row>
    <row r="2381" spans="1:57" x14ac:dyDescent="0.3">
      <c r="A2381" s="22">
        <v>45752</v>
      </c>
      <c r="B2381">
        <v>148</v>
      </c>
      <c r="C2381" t="s">
        <v>256</v>
      </c>
      <c r="D2381">
        <v>917826</v>
      </c>
      <c r="E2381" t="s">
        <v>495</v>
      </c>
      <c r="F2381">
        <v>101882</v>
      </c>
      <c r="G2381" s="1">
        <v>45744.382638888892</v>
      </c>
      <c r="H2381">
        <v>0</v>
      </c>
      <c r="I2381">
        <v>0</v>
      </c>
      <c r="J2381">
        <v>0</v>
      </c>
      <c r="K2381">
        <v>0</v>
      </c>
      <c r="L2381">
        <v>200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4</v>
      </c>
      <c r="W2381">
        <v>200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</row>
    <row r="2382" spans="1:57" x14ac:dyDescent="0.3">
      <c r="A2382" s="22">
        <v>45752</v>
      </c>
      <c r="B2382">
        <v>137</v>
      </c>
      <c r="C2382" t="s">
        <v>117</v>
      </c>
      <c r="D2382">
        <v>5426</v>
      </c>
      <c r="E2382" t="s">
        <v>453</v>
      </c>
      <c r="F2382">
        <v>101667</v>
      </c>
      <c r="G2382" s="1">
        <v>45737.30972222222</v>
      </c>
      <c r="H2382">
        <v>0</v>
      </c>
      <c r="I2382">
        <v>0</v>
      </c>
      <c r="J2382">
        <v>0</v>
      </c>
      <c r="K2382">
        <v>0</v>
      </c>
      <c r="L2382">
        <v>1300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63</v>
      </c>
      <c r="W2382">
        <v>4600</v>
      </c>
      <c r="X2382">
        <v>6</v>
      </c>
      <c r="Y2382">
        <v>3300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</row>
    <row r="2383" spans="1:57" x14ac:dyDescent="0.3">
      <c r="A2383" s="22">
        <v>45752</v>
      </c>
      <c r="B2383">
        <v>145</v>
      </c>
      <c r="C2383" t="s">
        <v>154</v>
      </c>
      <c r="D2383">
        <v>33077</v>
      </c>
      <c r="E2383" t="s">
        <v>450</v>
      </c>
      <c r="F2383">
        <v>101468</v>
      </c>
      <c r="G2383" s="1">
        <v>45731.421527777777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22</v>
      </c>
      <c r="W2383">
        <v>1100</v>
      </c>
      <c r="X2383">
        <v>13</v>
      </c>
      <c r="Y2383">
        <v>1100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</row>
    <row r="2384" spans="1:57" x14ac:dyDescent="0.3">
      <c r="A2384" s="22">
        <v>45752</v>
      </c>
      <c r="B2384">
        <v>145</v>
      </c>
      <c r="C2384" t="s">
        <v>154</v>
      </c>
      <c r="D2384">
        <v>55603</v>
      </c>
      <c r="E2384" t="s">
        <v>442</v>
      </c>
      <c r="F2384">
        <v>101703</v>
      </c>
      <c r="G2384" s="1">
        <v>45738.35833333333</v>
      </c>
      <c r="H2384">
        <v>0</v>
      </c>
      <c r="I2384">
        <v>0</v>
      </c>
      <c r="J2384">
        <v>0</v>
      </c>
      <c r="K2384">
        <v>0</v>
      </c>
      <c r="L2384">
        <v>650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16</v>
      </c>
      <c r="W2384">
        <v>800</v>
      </c>
      <c r="X2384">
        <v>3</v>
      </c>
      <c r="Y2384">
        <v>150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</row>
    <row r="2385" spans="1:57" x14ac:dyDescent="0.3">
      <c r="A2385" s="22">
        <v>45752</v>
      </c>
      <c r="B2385">
        <v>143</v>
      </c>
      <c r="C2385" t="s">
        <v>89</v>
      </c>
      <c r="D2385">
        <v>848181</v>
      </c>
      <c r="E2385" t="s">
        <v>523</v>
      </c>
      <c r="F2385">
        <v>101879</v>
      </c>
      <c r="G2385" s="1">
        <v>45745.347222222219</v>
      </c>
      <c r="H2385">
        <v>0</v>
      </c>
      <c r="I2385">
        <v>0</v>
      </c>
      <c r="J2385">
        <v>0</v>
      </c>
      <c r="K2385">
        <v>0</v>
      </c>
      <c r="L2385">
        <v>4850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178</v>
      </c>
      <c r="W2385">
        <v>8950</v>
      </c>
      <c r="X2385">
        <v>41</v>
      </c>
      <c r="Y2385">
        <v>4100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</row>
    <row r="2386" spans="1:57" x14ac:dyDescent="0.3">
      <c r="A2386" s="22">
        <v>45752</v>
      </c>
      <c r="B2386">
        <v>127</v>
      </c>
      <c r="C2386" t="s">
        <v>56</v>
      </c>
      <c r="D2386">
        <v>428338</v>
      </c>
      <c r="E2386" t="s">
        <v>476</v>
      </c>
      <c r="F2386">
        <v>101764</v>
      </c>
      <c r="G2386" s="1">
        <v>45743.418749999997</v>
      </c>
      <c r="H2386">
        <v>0</v>
      </c>
      <c r="I2386">
        <v>0</v>
      </c>
      <c r="J2386">
        <v>0</v>
      </c>
      <c r="K2386">
        <v>0</v>
      </c>
      <c r="L2386">
        <v>11800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310</v>
      </c>
      <c r="W2386">
        <v>19350</v>
      </c>
      <c r="X2386">
        <v>59</v>
      </c>
      <c r="Y2386">
        <v>7550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</row>
    <row r="2387" spans="1:57" x14ac:dyDescent="0.3">
      <c r="A2387" s="22">
        <v>45752</v>
      </c>
      <c r="B2387">
        <v>122</v>
      </c>
      <c r="C2387" t="s">
        <v>58</v>
      </c>
      <c r="D2387">
        <v>34109</v>
      </c>
      <c r="E2387" t="s">
        <v>270</v>
      </c>
      <c r="F2387">
        <v>101347</v>
      </c>
      <c r="G2387" s="1">
        <v>45721.993055555555</v>
      </c>
      <c r="H2387">
        <v>0</v>
      </c>
      <c r="I2387">
        <v>0</v>
      </c>
      <c r="J2387">
        <v>0</v>
      </c>
      <c r="K2387">
        <v>0</v>
      </c>
      <c r="L2387">
        <v>500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10</v>
      </c>
      <c r="W2387">
        <v>500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</row>
    <row r="2388" spans="1:57" x14ac:dyDescent="0.3">
      <c r="A2388" s="22">
        <v>45752</v>
      </c>
      <c r="B2388">
        <v>145</v>
      </c>
      <c r="C2388" t="s">
        <v>154</v>
      </c>
      <c r="D2388">
        <v>9531</v>
      </c>
      <c r="E2388" t="s">
        <v>251</v>
      </c>
      <c r="F2388">
        <v>101298</v>
      </c>
      <c r="G2388" s="1">
        <v>45716.276388888888</v>
      </c>
      <c r="H2388">
        <v>0</v>
      </c>
      <c r="I2388">
        <v>0</v>
      </c>
      <c r="J2388">
        <v>0</v>
      </c>
      <c r="K2388">
        <v>0</v>
      </c>
      <c r="L2388">
        <v>39800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369</v>
      </c>
      <c r="W2388">
        <v>41450</v>
      </c>
      <c r="X2388">
        <v>18</v>
      </c>
      <c r="Y2388">
        <v>1650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</row>
    <row r="2389" spans="1:57" x14ac:dyDescent="0.3">
      <c r="A2389" s="22">
        <v>45752</v>
      </c>
      <c r="B2389">
        <v>127</v>
      </c>
      <c r="C2389" t="s">
        <v>56</v>
      </c>
      <c r="D2389">
        <v>3387</v>
      </c>
      <c r="E2389" t="s">
        <v>99</v>
      </c>
      <c r="F2389">
        <v>100329</v>
      </c>
      <c r="G2389" s="1">
        <v>45681.597916666666</v>
      </c>
      <c r="H2389">
        <v>0</v>
      </c>
      <c r="I2389">
        <v>0</v>
      </c>
      <c r="J2389">
        <v>0</v>
      </c>
      <c r="K2389">
        <v>0</v>
      </c>
      <c r="L2389">
        <v>5900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113</v>
      </c>
      <c r="W2389">
        <v>9950</v>
      </c>
      <c r="X2389">
        <v>29</v>
      </c>
      <c r="Y2389">
        <v>4050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</row>
    <row r="2390" spans="1:57" x14ac:dyDescent="0.3">
      <c r="A2390" s="22">
        <v>45752</v>
      </c>
      <c r="B2390">
        <v>137</v>
      </c>
      <c r="C2390" t="s">
        <v>117</v>
      </c>
      <c r="D2390">
        <v>938285</v>
      </c>
      <c r="E2390" t="s">
        <v>1323</v>
      </c>
      <c r="F2390">
        <v>101790</v>
      </c>
      <c r="G2390" s="1">
        <v>45744.36041666667</v>
      </c>
      <c r="H2390">
        <v>0</v>
      </c>
      <c r="I2390">
        <v>0</v>
      </c>
      <c r="J2390">
        <v>0</v>
      </c>
      <c r="K2390">
        <v>0</v>
      </c>
      <c r="L2390">
        <v>950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20</v>
      </c>
      <c r="W2390">
        <v>1000</v>
      </c>
      <c r="X2390">
        <v>1</v>
      </c>
      <c r="Y2390">
        <v>50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</row>
    <row r="2391" spans="1:57" x14ac:dyDescent="0.3">
      <c r="A2391" s="22">
        <v>45752</v>
      </c>
      <c r="B2391">
        <v>147</v>
      </c>
      <c r="C2391" t="s">
        <v>156</v>
      </c>
      <c r="D2391">
        <v>316708</v>
      </c>
      <c r="E2391" t="s">
        <v>524</v>
      </c>
      <c r="F2391">
        <v>101895</v>
      </c>
      <c r="G2391" s="1">
        <v>45748.131944444445</v>
      </c>
      <c r="H2391">
        <v>0</v>
      </c>
      <c r="I2391">
        <v>0</v>
      </c>
      <c r="J2391">
        <v>0</v>
      </c>
      <c r="K2391">
        <v>0</v>
      </c>
      <c r="L2391">
        <v>8200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239</v>
      </c>
      <c r="W2391">
        <v>12100</v>
      </c>
      <c r="X2391">
        <v>35</v>
      </c>
      <c r="Y2391">
        <v>3900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</row>
    <row r="2392" spans="1:57" x14ac:dyDescent="0.3">
      <c r="A2392" s="22">
        <v>45752</v>
      </c>
      <c r="B2392">
        <v>148</v>
      </c>
      <c r="C2392" t="s">
        <v>256</v>
      </c>
      <c r="D2392">
        <v>617771</v>
      </c>
      <c r="E2392" t="s">
        <v>475</v>
      </c>
      <c r="F2392">
        <v>101818</v>
      </c>
      <c r="G2392" s="1">
        <v>45744.365277777775</v>
      </c>
      <c r="H2392">
        <v>0</v>
      </c>
      <c r="I2392">
        <v>0</v>
      </c>
      <c r="J2392">
        <v>0</v>
      </c>
      <c r="K2392">
        <v>0</v>
      </c>
      <c r="L2392">
        <v>1500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85</v>
      </c>
      <c r="W2392">
        <v>4450</v>
      </c>
      <c r="X2392">
        <v>28</v>
      </c>
      <c r="Y2392">
        <v>2950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</row>
    <row r="2393" spans="1:57" x14ac:dyDescent="0.3">
      <c r="A2393" s="22">
        <v>45752</v>
      </c>
      <c r="B2393">
        <v>140</v>
      </c>
      <c r="C2393" t="s">
        <v>158</v>
      </c>
      <c r="D2393">
        <v>21798</v>
      </c>
      <c r="E2393" t="s">
        <v>330</v>
      </c>
      <c r="F2393">
        <v>101428</v>
      </c>
      <c r="G2393" s="1">
        <v>45727.838194444441</v>
      </c>
      <c r="H2393">
        <v>0</v>
      </c>
      <c r="I2393">
        <v>0</v>
      </c>
      <c r="J2393">
        <v>0</v>
      </c>
      <c r="K2393">
        <v>0</v>
      </c>
      <c r="L2393">
        <v>650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13</v>
      </c>
      <c r="W2393">
        <v>650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</row>
    <row r="2394" spans="1:57" x14ac:dyDescent="0.3">
      <c r="A2394" s="22">
        <v>45752</v>
      </c>
      <c r="B2394">
        <v>133</v>
      </c>
      <c r="C2394" t="s">
        <v>82</v>
      </c>
      <c r="D2394">
        <v>87341</v>
      </c>
      <c r="E2394" t="s">
        <v>353</v>
      </c>
      <c r="F2394">
        <v>100541</v>
      </c>
      <c r="G2394" s="1">
        <v>45731.420138888891</v>
      </c>
      <c r="H2394">
        <v>0</v>
      </c>
      <c r="I2394">
        <v>0</v>
      </c>
      <c r="J2394">
        <v>0</v>
      </c>
      <c r="K2394">
        <v>0</v>
      </c>
      <c r="L2394">
        <v>5550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230</v>
      </c>
      <c r="W2394">
        <v>11700</v>
      </c>
      <c r="X2394">
        <v>55</v>
      </c>
      <c r="Y2394">
        <v>6150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</row>
    <row r="2395" spans="1:57" x14ac:dyDescent="0.3">
      <c r="A2395" s="22">
        <v>45752</v>
      </c>
      <c r="B2395">
        <v>133</v>
      </c>
      <c r="C2395" t="s">
        <v>82</v>
      </c>
      <c r="D2395">
        <v>36139</v>
      </c>
      <c r="E2395" t="s">
        <v>271</v>
      </c>
      <c r="F2395">
        <v>101378</v>
      </c>
      <c r="G2395" s="1">
        <v>45723.419444444444</v>
      </c>
      <c r="H2395">
        <v>0</v>
      </c>
      <c r="I2395">
        <v>0</v>
      </c>
      <c r="J2395">
        <v>0</v>
      </c>
      <c r="K2395">
        <v>0</v>
      </c>
      <c r="L2395">
        <v>1500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46</v>
      </c>
      <c r="W2395">
        <v>2550</v>
      </c>
      <c r="X2395">
        <v>12</v>
      </c>
      <c r="Y2395">
        <v>1050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</row>
    <row r="2396" spans="1:57" x14ac:dyDescent="0.3">
      <c r="A2396" s="22">
        <v>45752</v>
      </c>
      <c r="B2396">
        <v>148</v>
      </c>
      <c r="C2396" t="s">
        <v>256</v>
      </c>
      <c r="D2396">
        <v>698780</v>
      </c>
      <c r="E2396" t="s">
        <v>498</v>
      </c>
      <c r="F2396">
        <v>101811</v>
      </c>
      <c r="G2396" s="1">
        <v>45744.366666666669</v>
      </c>
      <c r="H2396">
        <v>0</v>
      </c>
      <c r="I2396">
        <v>0</v>
      </c>
      <c r="J2396">
        <v>0</v>
      </c>
      <c r="K2396">
        <v>0</v>
      </c>
      <c r="L2396">
        <v>250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5</v>
      </c>
      <c r="W2396">
        <v>250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</row>
    <row r="2397" spans="1:57" x14ac:dyDescent="0.3">
      <c r="A2397" s="22">
        <v>45752</v>
      </c>
      <c r="B2397">
        <v>143</v>
      </c>
      <c r="C2397" t="s">
        <v>89</v>
      </c>
      <c r="D2397">
        <v>6547</v>
      </c>
      <c r="E2397" t="s">
        <v>228</v>
      </c>
      <c r="F2397">
        <v>101056</v>
      </c>
      <c r="G2397" s="1">
        <v>45708.748611111114</v>
      </c>
      <c r="H2397">
        <v>0</v>
      </c>
      <c r="I2397">
        <v>0</v>
      </c>
      <c r="J2397">
        <v>0</v>
      </c>
      <c r="K2397">
        <v>0</v>
      </c>
      <c r="L2397">
        <v>100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2</v>
      </c>
      <c r="W2397">
        <v>100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</row>
    <row r="2398" spans="1:57" x14ac:dyDescent="0.3">
      <c r="A2398" s="22">
        <v>45752</v>
      </c>
      <c r="B2398">
        <v>140</v>
      </c>
      <c r="C2398" t="s">
        <v>158</v>
      </c>
      <c r="D2398">
        <v>1429</v>
      </c>
      <c r="E2398" t="s">
        <v>229</v>
      </c>
      <c r="F2398">
        <v>101294</v>
      </c>
      <c r="G2398" s="1">
        <v>45716.281944444447</v>
      </c>
      <c r="H2398">
        <v>0</v>
      </c>
      <c r="I2398">
        <v>0</v>
      </c>
      <c r="J2398">
        <v>0</v>
      </c>
      <c r="K2398">
        <v>0</v>
      </c>
      <c r="L2398">
        <v>12400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547</v>
      </c>
      <c r="W2398">
        <v>32050</v>
      </c>
      <c r="X2398">
        <v>166</v>
      </c>
      <c r="Y2398">
        <v>19650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</row>
    <row r="2399" spans="1:57" x14ac:dyDescent="0.3">
      <c r="A2399" s="22">
        <v>45752</v>
      </c>
      <c r="B2399">
        <v>142</v>
      </c>
      <c r="C2399" t="s">
        <v>64</v>
      </c>
      <c r="D2399">
        <v>245143</v>
      </c>
      <c r="E2399" t="s">
        <v>2261</v>
      </c>
      <c r="F2399">
        <v>102002</v>
      </c>
      <c r="G2399" s="1">
        <v>45750.337500000001</v>
      </c>
      <c r="H2399">
        <v>0</v>
      </c>
      <c r="I2399">
        <v>0</v>
      </c>
      <c r="J2399">
        <v>0</v>
      </c>
      <c r="K2399">
        <v>0</v>
      </c>
      <c r="L2399">
        <v>6700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438</v>
      </c>
      <c r="W2399">
        <v>22300</v>
      </c>
      <c r="X2399">
        <v>72</v>
      </c>
      <c r="Y2399">
        <v>15600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</row>
    <row r="2400" spans="1:57" x14ac:dyDescent="0.3">
      <c r="A2400" s="22">
        <v>45752</v>
      </c>
      <c r="B2400">
        <v>132</v>
      </c>
      <c r="C2400" t="s">
        <v>87</v>
      </c>
      <c r="D2400">
        <v>74139</v>
      </c>
      <c r="E2400" t="s">
        <v>388</v>
      </c>
      <c r="F2400">
        <v>101604</v>
      </c>
      <c r="G2400" s="1">
        <v>45735.466666666667</v>
      </c>
      <c r="H2400">
        <v>0</v>
      </c>
      <c r="I2400">
        <v>0</v>
      </c>
      <c r="J2400">
        <v>0</v>
      </c>
      <c r="K2400">
        <v>0</v>
      </c>
      <c r="L2400">
        <v>2650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89</v>
      </c>
      <c r="W2400">
        <v>4950</v>
      </c>
      <c r="X2400">
        <v>10</v>
      </c>
      <c r="Y2400">
        <v>2300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</row>
    <row r="2401" spans="1:57" x14ac:dyDescent="0.3">
      <c r="A2401" s="22">
        <v>45752</v>
      </c>
      <c r="B2401">
        <v>135</v>
      </c>
      <c r="C2401" t="s">
        <v>72</v>
      </c>
      <c r="D2401">
        <v>60827</v>
      </c>
      <c r="E2401" t="s">
        <v>317</v>
      </c>
      <c r="F2401">
        <v>101430</v>
      </c>
      <c r="G2401" s="1">
        <v>45727.839583333334</v>
      </c>
      <c r="H2401">
        <v>0</v>
      </c>
      <c r="I2401">
        <v>0</v>
      </c>
      <c r="J2401">
        <v>0</v>
      </c>
      <c r="K2401">
        <v>0</v>
      </c>
      <c r="L2401">
        <v>1050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20</v>
      </c>
      <c r="W2401">
        <v>1400</v>
      </c>
      <c r="X2401">
        <v>7</v>
      </c>
      <c r="Y2401">
        <v>350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</row>
    <row r="2402" spans="1:57" x14ac:dyDescent="0.3">
      <c r="A2402" s="22">
        <v>45752</v>
      </c>
      <c r="B2402">
        <v>127</v>
      </c>
      <c r="C2402" t="s">
        <v>56</v>
      </c>
      <c r="D2402">
        <v>1410</v>
      </c>
      <c r="E2402" t="s">
        <v>136</v>
      </c>
      <c r="F2402">
        <v>101202</v>
      </c>
      <c r="G2402" s="1">
        <v>45688.711111111108</v>
      </c>
      <c r="H2402">
        <v>0</v>
      </c>
      <c r="I2402">
        <v>0</v>
      </c>
      <c r="J2402">
        <v>0</v>
      </c>
      <c r="K2402">
        <v>0</v>
      </c>
      <c r="L2402">
        <v>14500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468</v>
      </c>
      <c r="W2402">
        <v>31550</v>
      </c>
      <c r="X2402">
        <v>99</v>
      </c>
      <c r="Y2402">
        <v>17050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</row>
    <row r="2403" spans="1:57" x14ac:dyDescent="0.3">
      <c r="A2403" s="22">
        <v>45752</v>
      </c>
      <c r="B2403">
        <v>122</v>
      </c>
      <c r="C2403" t="s">
        <v>58</v>
      </c>
      <c r="D2403">
        <v>8577</v>
      </c>
      <c r="E2403" t="s">
        <v>260</v>
      </c>
      <c r="F2403">
        <v>101243</v>
      </c>
      <c r="G2403" s="1">
        <v>45706.822916666664</v>
      </c>
      <c r="H2403">
        <v>0</v>
      </c>
      <c r="I2403">
        <v>0</v>
      </c>
      <c r="J2403">
        <v>0</v>
      </c>
      <c r="K2403">
        <v>0</v>
      </c>
      <c r="L2403">
        <v>3450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42</v>
      </c>
      <c r="W2403">
        <v>4550</v>
      </c>
      <c r="X2403">
        <v>10</v>
      </c>
      <c r="Y2403">
        <v>1100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</row>
    <row r="2404" spans="1:57" x14ac:dyDescent="0.3">
      <c r="A2404" s="22">
        <v>45752</v>
      </c>
      <c r="B2404">
        <v>142</v>
      </c>
      <c r="C2404" t="s">
        <v>64</v>
      </c>
      <c r="D2404">
        <v>4492</v>
      </c>
      <c r="E2404" t="s">
        <v>142</v>
      </c>
      <c r="F2404">
        <v>101255</v>
      </c>
      <c r="G2404" s="1">
        <v>45708.813194444447</v>
      </c>
      <c r="H2404">
        <v>0</v>
      </c>
      <c r="I2404">
        <v>0</v>
      </c>
      <c r="J2404">
        <v>0</v>
      </c>
      <c r="K2404">
        <v>0</v>
      </c>
      <c r="L2404">
        <v>10950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358</v>
      </c>
      <c r="W2404">
        <v>18400</v>
      </c>
      <c r="X2404">
        <v>69</v>
      </c>
      <c r="Y2404">
        <v>7450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</row>
    <row r="2405" spans="1:57" x14ac:dyDescent="0.3">
      <c r="A2405" s="22">
        <v>45752</v>
      </c>
      <c r="B2405">
        <v>130</v>
      </c>
      <c r="C2405" t="s">
        <v>60</v>
      </c>
      <c r="D2405">
        <v>809346</v>
      </c>
      <c r="E2405" t="s">
        <v>2262</v>
      </c>
      <c r="F2405">
        <v>101905</v>
      </c>
      <c r="G2405" s="1">
        <v>45750.340277777781</v>
      </c>
      <c r="H2405">
        <v>0</v>
      </c>
      <c r="I2405">
        <v>0</v>
      </c>
      <c r="J2405">
        <v>0</v>
      </c>
      <c r="K2405">
        <v>0</v>
      </c>
      <c r="L2405">
        <v>750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68</v>
      </c>
      <c r="W2405">
        <v>4150</v>
      </c>
      <c r="X2405">
        <v>21</v>
      </c>
      <c r="Y2405">
        <v>3400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</row>
    <row r="2406" spans="1:57" x14ac:dyDescent="0.3">
      <c r="A2406" s="22">
        <v>45752</v>
      </c>
      <c r="B2406">
        <v>145</v>
      </c>
      <c r="C2406" t="s">
        <v>154</v>
      </c>
      <c r="D2406">
        <v>74096</v>
      </c>
      <c r="E2406" t="s">
        <v>376</v>
      </c>
      <c r="F2406">
        <v>101551</v>
      </c>
      <c r="G2406" s="1">
        <v>45734.072916666664</v>
      </c>
      <c r="H2406">
        <v>0</v>
      </c>
      <c r="I2406">
        <v>0</v>
      </c>
      <c r="J2406">
        <v>0</v>
      </c>
      <c r="K2406">
        <v>0</v>
      </c>
      <c r="L2406">
        <v>1100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17</v>
      </c>
      <c r="W2406">
        <v>1600</v>
      </c>
      <c r="X2406">
        <v>10</v>
      </c>
      <c r="Y2406">
        <v>500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</row>
    <row r="2407" spans="1:57" x14ac:dyDescent="0.3">
      <c r="A2407" s="22">
        <v>45752</v>
      </c>
      <c r="B2407">
        <v>133</v>
      </c>
      <c r="C2407" t="s">
        <v>82</v>
      </c>
      <c r="D2407">
        <v>817529</v>
      </c>
      <c r="E2407" t="s">
        <v>4262</v>
      </c>
      <c r="F2407">
        <v>102005</v>
      </c>
      <c r="G2407" s="1">
        <v>45750.347222222219</v>
      </c>
      <c r="H2407">
        <v>0</v>
      </c>
      <c r="I2407">
        <v>0</v>
      </c>
      <c r="J2407">
        <v>0</v>
      </c>
      <c r="K2407">
        <v>0</v>
      </c>
      <c r="L2407">
        <v>250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5</v>
      </c>
      <c r="W2407">
        <v>250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</row>
    <row r="2408" spans="1:57" x14ac:dyDescent="0.3">
      <c r="A2408" s="22">
        <v>45752</v>
      </c>
      <c r="B2408">
        <v>127</v>
      </c>
      <c r="C2408" t="s">
        <v>56</v>
      </c>
      <c r="D2408">
        <v>2422</v>
      </c>
      <c r="E2408" t="s">
        <v>132</v>
      </c>
      <c r="F2408">
        <v>100268</v>
      </c>
      <c r="G2408" s="1">
        <v>45688.676388888889</v>
      </c>
      <c r="H2408">
        <v>0</v>
      </c>
      <c r="I2408">
        <v>0</v>
      </c>
      <c r="J2408">
        <v>0</v>
      </c>
      <c r="K2408">
        <v>0</v>
      </c>
      <c r="L2408">
        <v>-100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100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</row>
    <row r="2409" spans="1:57" x14ac:dyDescent="0.3">
      <c r="A2409" s="22">
        <v>45752</v>
      </c>
      <c r="B2409">
        <v>116</v>
      </c>
      <c r="C2409" t="s">
        <v>131</v>
      </c>
      <c r="D2409">
        <v>373</v>
      </c>
      <c r="E2409" t="s">
        <v>1979</v>
      </c>
      <c r="F2409">
        <v>373</v>
      </c>
      <c r="G2409" s="1">
        <v>45682.484722222223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</row>
    <row r="2410" spans="1:57" x14ac:dyDescent="0.3">
      <c r="A2410" s="22">
        <v>45752</v>
      </c>
      <c r="B2410">
        <v>143</v>
      </c>
      <c r="C2410" t="s">
        <v>89</v>
      </c>
      <c r="D2410">
        <v>463215</v>
      </c>
      <c r="E2410" t="s">
        <v>509</v>
      </c>
      <c r="F2410">
        <v>101868</v>
      </c>
      <c r="G2410" s="1">
        <v>45745.348611111112</v>
      </c>
      <c r="H2410">
        <v>0</v>
      </c>
      <c r="I2410">
        <v>0</v>
      </c>
      <c r="J2410">
        <v>0</v>
      </c>
      <c r="K2410">
        <v>0</v>
      </c>
      <c r="L2410">
        <v>1400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20</v>
      </c>
      <c r="W2410">
        <v>2000</v>
      </c>
      <c r="X2410">
        <v>3</v>
      </c>
      <c r="Y2410">
        <v>600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</row>
    <row r="2411" spans="1:57" x14ac:dyDescent="0.3">
      <c r="A2411" s="22">
        <v>45752</v>
      </c>
      <c r="B2411">
        <v>143</v>
      </c>
      <c r="C2411" t="s">
        <v>89</v>
      </c>
      <c r="D2411">
        <v>71032</v>
      </c>
      <c r="E2411" t="s">
        <v>4636</v>
      </c>
      <c r="F2411">
        <v>101982</v>
      </c>
      <c r="G2411" s="1">
        <v>45750.349305555559</v>
      </c>
      <c r="H2411">
        <v>0</v>
      </c>
      <c r="I2411">
        <v>0</v>
      </c>
      <c r="J2411">
        <v>0</v>
      </c>
      <c r="K2411">
        <v>0</v>
      </c>
      <c r="L2411">
        <v>3850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158</v>
      </c>
      <c r="W2411">
        <v>8400</v>
      </c>
      <c r="X2411">
        <v>47</v>
      </c>
      <c r="Y2411">
        <v>4550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</row>
    <row r="2412" spans="1:57" x14ac:dyDescent="0.3">
      <c r="A2412" s="22">
        <v>45752</v>
      </c>
      <c r="B2412">
        <v>140</v>
      </c>
      <c r="C2412" t="s">
        <v>158</v>
      </c>
      <c r="D2412">
        <v>79229</v>
      </c>
      <c r="E2412" t="s">
        <v>434</v>
      </c>
      <c r="F2412">
        <v>101552</v>
      </c>
      <c r="G2412" s="1">
        <v>45735.25</v>
      </c>
      <c r="H2412">
        <v>0</v>
      </c>
      <c r="I2412">
        <v>0</v>
      </c>
      <c r="J2412">
        <v>0</v>
      </c>
      <c r="K2412">
        <v>0</v>
      </c>
      <c r="L2412">
        <v>2450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115</v>
      </c>
      <c r="W2412">
        <v>5850</v>
      </c>
      <c r="X2412">
        <v>30</v>
      </c>
      <c r="Y2412">
        <v>3400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</row>
    <row r="2413" spans="1:57" x14ac:dyDescent="0.3">
      <c r="A2413" s="22">
        <v>45752</v>
      </c>
      <c r="B2413">
        <v>127</v>
      </c>
      <c r="C2413" t="s">
        <v>56</v>
      </c>
      <c r="D2413">
        <v>104802</v>
      </c>
      <c r="E2413" t="s">
        <v>2263</v>
      </c>
      <c r="F2413">
        <v>101940</v>
      </c>
      <c r="G2413" s="1">
        <v>45749.296527777777</v>
      </c>
      <c r="H2413">
        <v>0</v>
      </c>
      <c r="I2413">
        <v>0</v>
      </c>
      <c r="J2413">
        <v>0</v>
      </c>
      <c r="K2413">
        <v>0</v>
      </c>
      <c r="L2413">
        <v>1550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45</v>
      </c>
      <c r="W2413">
        <v>2250</v>
      </c>
      <c r="X2413">
        <v>11</v>
      </c>
      <c r="Y2413">
        <v>700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</row>
    <row r="2414" spans="1:57" x14ac:dyDescent="0.3">
      <c r="A2414" s="22">
        <v>45752</v>
      </c>
      <c r="B2414">
        <v>133</v>
      </c>
      <c r="C2414" t="s">
        <v>82</v>
      </c>
      <c r="D2414">
        <v>393573</v>
      </c>
      <c r="E2414" t="s">
        <v>1884</v>
      </c>
      <c r="F2414">
        <v>101951</v>
      </c>
      <c r="G2414" s="1">
        <v>45749.34375</v>
      </c>
      <c r="H2414">
        <v>0</v>
      </c>
      <c r="I2414">
        <v>0</v>
      </c>
      <c r="J2414">
        <v>0</v>
      </c>
      <c r="K2414">
        <v>0</v>
      </c>
      <c r="L2414">
        <v>1450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48</v>
      </c>
      <c r="W2414">
        <v>2450</v>
      </c>
      <c r="X2414">
        <v>5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</row>
    <row r="2415" spans="1:57" x14ac:dyDescent="0.3">
      <c r="A2415" s="22">
        <v>45752</v>
      </c>
      <c r="B2415">
        <v>138</v>
      </c>
      <c r="C2415" t="s">
        <v>70</v>
      </c>
      <c r="D2415">
        <v>39266</v>
      </c>
      <c r="E2415" t="s">
        <v>387</v>
      </c>
      <c r="F2415">
        <v>101584</v>
      </c>
      <c r="G2415" s="1">
        <v>45735.255555555559</v>
      </c>
      <c r="H2415">
        <v>0</v>
      </c>
      <c r="I2415">
        <v>0</v>
      </c>
      <c r="J2415">
        <v>0</v>
      </c>
      <c r="K2415">
        <v>0</v>
      </c>
      <c r="L2415">
        <v>1500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97</v>
      </c>
      <c r="W2415">
        <v>5550</v>
      </c>
      <c r="X2415">
        <v>22</v>
      </c>
      <c r="Y2415">
        <v>4050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</row>
    <row r="2416" spans="1:57" x14ac:dyDescent="0.3">
      <c r="A2416" s="22">
        <v>45752</v>
      </c>
      <c r="B2416">
        <v>147</v>
      </c>
      <c r="C2416" t="s">
        <v>156</v>
      </c>
      <c r="D2416">
        <v>64864</v>
      </c>
      <c r="E2416" t="s">
        <v>427</v>
      </c>
      <c r="F2416">
        <v>101633</v>
      </c>
      <c r="G2416" s="1">
        <v>45736.283333333333</v>
      </c>
      <c r="H2416">
        <v>0</v>
      </c>
      <c r="I2416">
        <v>0</v>
      </c>
      <c r="J2416">
        <v>0</v>
      </c>
      <c r="K2416">
        <v>0</v>
      </c>
      <c r="L2416">
        <v>9400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131</v>
      </c>
      <c r="W2416">
        <v>12650</v>
      </c>
      <c r="X2416">
        <v>28</v>
      </c>
      <c r="Y2416">
        <v>3250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</row>
    <row r="2417" spans="1:57" x14ac:dyDescent="0.3">
      <c r="A2417" s="22">
        <v>45752</v>
      </c>
      <c r="B2417">
        <v>143</v>
      </c>
      <c r="C2417" t="s">
        <v>89</v>
      </c>
      <c r="D2417">
        <v>494944</v>
      </c>
      <c r="E2417" t="s">
        <v>507</v>
      </c>
      <c r="F2417">
        <v>101870</v>
      </c>
      <c r="G2417" s="1">
        <v>45745.35</v>
      </c>
      <c r="H2417">
        <v>0</v>
      </c>
      <c r="I2417">
        <v>0</v>
      </c>
      <c r="J2417">
        <v>0</v>
      </c>
      <c r="K2417">
        <v>0</v>
      </c>
      <c r="L2417">
        <v>2300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63</v>
      </c>
      <c r="W2417">
        <v>3250</v>
      </c>
      <c r="X2417">
        <v>19</v>
      </c>
      <c r="Y2417">
        <v>950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</row>
    <row r="2418" spans="1:57" x14ac:dyDescent="0.3">
      <c r="A2418" s="22">
        <v>45752</v>
      </c>
      <c r="B2418">
        <v>141</v>
      </c>
      <c r="C2418" t="s">
        <v>123</v>
      </c>
      <c r="D2418">
        <v>3431</v>
      </c>
      <c r="E2418" t="s">
        <v>124</v>
      </c>
      <c r="F2418">
        <v>100690</v>
      </c>
      <c r="G2418" s="1">
        <v>45713.777777777781</v>
      </c>
      <c r="H2418">
        <v>0</v>
      </c>
      <c r="I2418">
        <v>0</v>
      </c>
      <c r="J2418">
        <v>0</v>
      </c>
      <c r="K2418">
        <v>0</v>
      </c>
      <c r="L2418">
        <v>1250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33</v>
      </c>
      <c r="W2418">
        <v>1650</v>
      </c>
      <c r="X2418">
        <v>8</v>
      </c>
      <c r="Y2418">
        <v>400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</row>
    <row r="2419" spans="1:57" x14ac:dyDescent="0.3">
      <c r="A2419" s="22">
        <v>45752</v>
      </c>
      <c r="B2419">
        <v>138</v>
      </c>
      <c r="C2419" t="s">
        <v>70</v>
      </c>
      <c r="D2419">
        <v>62824</v>
      </c>
      <c r="E2419" t="s">
        <v>354</v>
      </c>
      <c r="F2419">
        <v>101506</v>
      </c>
      <c r="G2419" s="1">
        <v>45731.422222222223</v>
      </c>
      <c r="H2419">
        <v>0</v>
      </c>
      <c r="I2419">
        <v>0</v>
      </c>
      <c r="J2419">
        <v>0</v>
      </c>
      <c r="K2419">
        <v>0</v>
      </c>
      <c r="L2419">
        <v>2150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69</v>
      </c>
      <c r="W2419">
        <v>3450</v>
      </c>
      <c r="X2419">
        <v>23</v>
      </c>
      <c r="Y2419">
        <v>1300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 x14ac:dyDescent="0.3">
      <c r="A2420" s="22">
        <v>45752</v>
      </c>
      <c r="B2420">
        <v>137</v>
      </c>
      <c r="C2420" t="s">
        <v>117</v>
      </c>
      <c r="D2420">
        <v>430435</v>
      </c>
      <c r="E2420" t="s">
        <v>477</v>
      </c>
      <c r="F2420">
        <v>101787</v>
      </c>
      <c r="G2420" s="1">
        <v>45744.361111111109</v>
      </c>
      <c r="H2420">
        <v>0</v>
      </c>
      <c r="I2420">
        <v>0</v>
      </c>
      <c r="J2420">
        <v>0</v>
      </c>
      <c r="K2420">
        <v>0</v>
      </c>
      <c r="L2420">
        <v>950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29</v>
      </c>
      <c r="W2420">
        <v>1450</v>
      </c>
      <c r="X2420">
        <v>10</v>
      </c>
      <c r="Y2420">
        <v>500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 x14ac:dyDescent="0.3">
      <c r="A2421" s="22">
        <v>45752</v>
      </c>
      <c r="B2421">
        <v>143</v>
      </c>
      <c r="C2421" t="s">
        <v>89</v>
      </c>
      <c r="D2421">
        <v>85458</v>
      </c>
      <c r="E2421" t="s">
        <v>451</v>
      </c>
      <c r="F2421">
        <v>101695</v>
      </c>
      <c r="G2421" s="1">
        <v>45737.289583333331</v>
      </c>
      <c r="H2421">
        <v>0</v>
      </c>
      <c r="I2421">
        <v>0</v>
      </c>
      <c r="J2421">
        <v>0</v>
      </c>
      <c r="K2421">
        <v>0</v>
      </c>
      <c r="L2421">
        <v>1600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61</v>
      </c>
      <c r="W2421">
        <v>3050</v>
      </c>
      <c r="X2421">
        <v>11</v>
      </c>
      <c r="Y2421">
        <v>1450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 x14ac:dyDescent="0.3">
      <c r="A2422" s="22">
        <v>45752</v>
      </c>
      <c r="B2422">
        <v>148</v>
      </c>
      <c r="C2422" t="s">
        <v>256</v>
      </c>
      <c r="D2422">
        <v>838107</v>
      </c>
      <c r="E2422" t="s">
        <v>4268</v>
      </c>
      <c r="F2422">
        <v>102018</v>
      </c>
      <c r="G2422" s="1">
        <v>45750.500694444447</v>
      </c>
      <c r="H2422">
        <v>0</v>
      </c>
      <c r="I2422">
        <v>0</v>
      </c>
      <c r="J2422">
        <v>0</v>
      </c>
      <c r="K2422">
        <v>0</v>
      </c>
      <c r="L2422">
        <v>1250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</v>
      </c>
      <c r="W2422">
        <v>1250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3">
      <c r="A2423" s="22">
        <v>45752</v>
      </c>
      <c r="B2423">
        <v>127</v>
      </c>
      <c r="C2423" t="s">
        <v>56</v>
      </c>
      <c r="D2423">
        <v>9682</v>
      </c>
      <c r="E2423" t="s">
        <v>192</v>
      </c>
      <c r="F2423">
        <v>100128</v>
      </c>
      <c r="G2423" s="1">
        <v>45681.74722222222</v>
      </c>
      <c r="H2423">
        <v>0</v>
      </c>
      <c r="I2423">
        <v>0</v>
      </c>
      <c r="J2423">
        <v>0</v>
      </c>
      <c r="K2423">
        <v>0</v>
      </c>
      <c r="L2423">
        <v>3000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342</v>
      </c>
      <c r="W2423">
        <v>17550</v>
      </c>
      <c r="X2423">
        <v>162</v>
      </c>
      <c r="Y2423">
        <v>14550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3">
      <c r="A2424" s="22">
        <v>45752</v>
      </c>
      <c r="B2424">
        <v>147</v>
      </c>
      <c r="C2424" t="s">
        <v>156</v>
      </c>
      <c r="D2424">
        <v>42458</v>
      </c>
      <c r="E2424" t="s">
        <v>141</v>
      </c>
      <c r="F2424">
        <v>101579</v>
      </c>
      <c r="G2424" s="1">
        <v>45734.468055555553</v>
      </c>
      <c r="H2424">
        <v>0</v>
      </c>
      <c r="I2424">
        <v>0</v>
      </c>
      <c r="J2424">
        <v>0</v>
      </c>
      <c r="K2424">
        <v>0</v>
      </c>
      <c r="L2424">
        <v>3000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52</v>
      </c>
      <c r="W2424">
        <v>3000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3">
      <c r="A2425" s="22">
        <v>45752</v>
      </c>
      <c r="B2425">
        <v>133</v>
      </c>
      <c r="C2425" t="s">
        <v>82</v>
      </c>
      <c r="D2425">
        <v>377306</v>
      </c>
      <c r="E2425" t="s">
        <v>8058</v>
      </c>
      <c r="F2425">
        <v>102040</v>
      </c>
      <c r="G2425" s="1">
        <v>45752.563888888886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18</v>
      </c>
      <c r="W2425">
        <v>900</v>
      </c>
      <c r="X2425">
        <v>6</v>
      </c>
      <c r="Y2425">
        <v>900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3">
      <c r="A2426" s="22">
        <v>45752</v>
      </c>
      <c r="B2426">
        <v>139</v>
      </c>
      <c r="C2426" t="s">
        <v>96</v>
      </c>
      <c r="D2426">
        <v>423382</v>
      </c>
      <c r="E2426" t="s">
        <v>460</v>
      </c>
      <c r="F2426">
        <v>101723</v>
      </c>
      <c r="G2426" s="1">
        <v>45741.977083333331</v>
      </c>
      <c r="H2426">
        <v>0</v>
      </c>
      <c r="I2426">
        <v>0</v>
      </c>
      <c r="J2426">
        <v>0</v>
      </c>
      <c r="K2426">
        <v>0</v>
      </c>
      <c r="L2426">
        <v>50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50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3">
      <c r="A2427" s="22">
        <v>45752</v>
      </c>
      <c r="B2427">
        <v>121</v>
      </c>
      <c r="C2427" t="s">
        <v>77</v>
      </c>
      <c r="D2427">
        <v>48577</v>
      </c>
      <c r="E2427" t="s">
        <v>344</v>
      </c>
      <c r="F2427">
        <v>101499</v>
      </c>
      <c r="G2427" s="1">
        <v>45730.44027777778</v>
      </c>
      <c r="H2427">
        <v>0</v>
      </c>
      <c r="I2427">
        <v>0</v>
      </c>
      <c r="J2427">
        <v>0</v>
      </c>
      <c r="K2427">
        <v>0</v>
      </c>
      <c r="L2427">
        <v>8850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257</v>
      </c>
      <c r="W2427">
        <v>12850</v>
      </c>
      <c r="X2427">
        <v>43</v>
      </c>
      <c r="Y2427">
        <v>4000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3">
      <c r="A2428" s="22">
        <v>45752</v>
      </c>
      <c r="B2428">
        <v>147</v>
      </c>
      <c r="C2428" t="s">
        <v>156</v>
      </c>
      <c r="D2428">
        <v>448</v>
      </c>
      <c r="E2428" t="s">
        <v>343</v>
      </c>
      <c r="F2428">
        <v>100437</v>
      </c>
      <c r="G2428" s="1">
        <v>45728.875694444447</v>
      </c>
      <c r="H2428">
        <v>0</v>
      </c>
      <c r="I2428">
        <v>0</v>
      </c>
      <c r="J2428">
        <v>0</v>
      </c>
      <c r="K2428">
        <v>0</v>
      </c>
      <c r="L2428">
        <v>1150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16</v>
      </c>
      <c r="W2428">
        <v>1200</v>
      </c>
      <c r="X2428">
        <v>1</v>
      </c>
      <c r="Y2428">
        <v>50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3">
      <c r="A2429" s="22">
        <v>45752</v>
      </c>
      <c r="B2429">
        <v>122</v>
      </c>
      <c r="C2429" t="s">
        <v>58</v>
      </c>
      <c r="D2429">
        <v>975217</v>
      </c>
      <c r="E2429" t="s">
        <v>526</v>
      </c>
      <c r="F2429">
        <v>101887</v>
      </c>
      <c r="G2429" s="1">
        <v>45748.138888888891</v>
      </c>
      <c r="H2429">
        <v>0</v>
      </c>
      <c r="I2429">
        <v>0</v>
      </c>
      <c r="J2429">
        <v>0</v>
      </c>
      <c r="K2429">
        <v>0</v>
      </c>
      <c r="L2429">
        <v>1100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22</v>
      </c>
      <c r="W2429">
        <v>1200</v>
      </c>
      <c r="X2429">
        <v>2</v>
      </c>
      <c r="Y2429">
        <v>100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3">
      <c r="A2430" s="22">
        <v>45752</v>
      </c>
      <c r="B2430">
        <v>143</v>
      </c>
      <c r="C2430" t="s">
        <v>89</v>
      </c>
      <c r="D2430">
        <v>7618</v>
      </c>
      <c r="E2430" t="s">
        <v>176</v>
      </c>
      <c r="F2430">
        <v>100716</v>
      </c>
      <c r="G2430" s="1">
        <v>45708.759027777778</v>
      </c>
      <c r="H2430">
        <v>0</v>
      </c>
      <c r="I2430">
        <v>0</v>
      </c>
      <c r="J2430">
        <v>0</v>
      </c>
      <c r="K2430">
        <v>0</v>
      </c>
      <c r="L2430">
        <v>11800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405</v>
      </c>
      <c r="W2430">
        <v>21200</v>
      </c>
      <c r="X2430">
        <v>107</v>
      </c>
      <c r="Y2430">
        <v>9400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3">
      <c r="A2431" s="22">
        <v>45752</v>
      </c>
      <c r="B2431">
        <v>132</v>
      </c>
      <c r="C2431" t="s">
        <v>87</v>
      </c>
      <c r="D2431">
        <v>39360</v>
      </c>
      <c r="E2431" t="s">
        <v>318</v>
      </c>
      <c r="F2431">
        <v>101413</v>
      </c>
      <c r="G2431" s="1">
        <v>45726.785416666666</v>
      </c>
      <c r="H2431">
        <v>0</v>
      </c>
      <c r="I2431">
        <v>0</v>
      </c>
      <c r="J2431">
        <v>0</v>
      </c>
      <c r="K2431">
        <v>0</v>
      </c>
      <c r="L2431">
        <v>9650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264</v>
      </c>
      <c r="W2431">
        <v>13800</v>
      </c>
      <c r="X2431">
        <v>56</v>
      </c>
      <c r="Y2431">
        <v>4150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3">
      <c r="A2432" s="22">
        <v>45752</v>
      </c>
      <c r="B2432">
        <v>137</v>
      </c>
      <c r="C2432" t="s">
        <v>117</v>
      </c>
      <c r="D2432">
        <v>47557</v>
      </c>
      <c r="E2432" t="s">
        <v>444</v>
      </c>
      <c r="F2432">
        <v>101671</v>
      </c>
      <c r="G2432" s="1">
        <v>45737.306944444441</v>
      </c>
      <c r="H2432">
        <v>0</v>
      </c>
      <c r="I2432">
        <v>0</v>
      </c>
      <c r="J2432">
        <v>0</v>
      </c>
      <c r="K2432">
        <v>0</v>
      </c>
      <c r="L2432">
        <v>100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</v>
      </c>
      <c r="W2432">
        <v>100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57" x14ac:dyDescent="0.3">
      <c r="A2433" s="22">
        <v>45752</v>
      </c>
      <c r="B2433">
        <v>141</v>
      </c>
      <c r="C2433" t="s">
        <v>123</v>
      </c>
      <c r="D2433">
        <v>6596</v>
      </c>
      <c r="E2433" t="s">
        <v>390</v>
      </c>
      <c r="F2433">
        <v>101603</v>
      </c>
      <c r="G2433" s="1">
        <v>45735.464583333334</v>
      </c>
      <c r="H2433">
        <v>0</v>
      </c>
      <c r="I2433">
        <v>0</v>
      </c>
      <c r="J2433">
        <v>0</v>
      </c>
      <c r="K2433">
        <v>0</v>
      </c>
      <c r="L2433">
        <v>2550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120</v>
      </c>
      <c r="W2433">
        <v>6000</v>
      </c>
      <c r="X2433">
        <v>23</v>
      </c>
      <c r="Y2433">
        <v>2950</v>
      </c>
      <c r="Z2433">
        <v>10</v>
      </c>
      <c r="AA2433">
        <v>500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</row>
    <row r="2434" spans="1:57" x14ac:dyDescent="0.3">
      <c r="A2434" s="22">
        <v>45752</v>
      </c>
      <c r="B2434">
        <v>137</v>
      </c>
      <c r="C2434" t="s">
        <v>117</v>
      </c>
      <c r="D2434">
        <v>852423</v>
      </c>
      <c r="E2434" t="s">
        <v>499</v>
      </c>
      <c r="F2434">
        <v>101791</v>
      </c>
      <c r="G2434" s="1">
        <v>45744.359722222223</v>
      </c>
      <c r="H2434">
        <v>0</v>
      </c>
      <c r="I2434">
        <v>0</v>
      </c>
      <c r="J2434">
        <v>0</v>
      </c>
      <c r="K2434">
        <v>0</v>
      </c>
      <c r="L2434">
        <v>1900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100</v>
      </c>
      <c r="W2434">
        <v>5150</v>
      </c>
      <c r="X2434">
        <v>24</v>
      </c>
      <c r="Y2434">
        <v>3250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</row>
    <row r="2435" spans="1:57" x14ac:dyDescent="0.3">
      <c r="A2435" s="22">
        <v>45752</v>
      </c>
      <c r="B2435">
        <v>127</v>
      </c>
      <c r="C2435" t="s">
        <v>56</v>
      </c>
      <c r="D2435">
        <v>155079</v>
      </c>
      <c r="E2435" t="s">
        <v>2264</v>
      </c>
      <c r="F2435">
        <v>101934</v>
      </c>
      <c r="G2435" s="1">
        <v>45749.345833333333</v>
      </c>
      <c r="H2435">
        <v>0</v>
      </c>
      <c r="I2435">
        <v>0</v>
      </c>
      <c r="J2435">
        <v>0</v>
      </c>
      <c r="K2435">
        <v>0</v>
      </c>
      <c r="L2435">
        <v>800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66</v>
      </c>
      <c r="W2435">
        <v>3300</v>
      </c>
      <c r="X2435">
        <v>14</v>
      </c>
      <c r="Y2435">
        <v>2500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</row>
    <row r="2436" spans="1:57" x14ac:dyDescent="0.3">
      <c r="A2436" s="22">
        <v>45752</v>
      </c>
      <c r="B2436">
        <v>130</v>
      </c>
      <c r="C2436" t="s">
        <v>60</v>
      </c>
      <c r="D2436">
        <v>3532</v>
      </c>
      <c r="E2436" t="s">
        <v>187</v>
      </c>
      <c r="F2436">
        <v>101198</v>
      </c>
      <c r="G2436" s="1">
        <v>45684.6875</v>
      </c>
      <c r="H2436">
        <v>0</v>
      </c>
      <c r="I2436">
        <v>0</v>
      </c>
      <c r="J2436">
        <v>0</v>
      </c>
      <c r="K2436">
        <v>0</v>
      </c>
      <c r="L2436">
        <v>46200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468</v>
      </c>
      <c r="W2436">
        <v>49650</v>
      </c>
      <c r="X2436">
        <v>33</v>
      </c>
      <c r="Y2436">
        <v>3450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</row>
    <row r="2437" spans="1:57" x14ac:dyDescent="0.3">
      <c r="A2437" s="22">
        <v>45752</v>
      </c>
      <c r="B2437">
        <v>145</v>
      </c>
      <c r="C2437" t="s">
        <v>154</v>
      </c>
      <c r="D2437">
        <v>3534</v>
      </c>
      <c r="E2437" t="s">
        <v>189</v>
      </c>
      <c r="F2437">
        <v>101134</v>
      </c>
      <c r="G2437" s="1">
        <v>45713.774305555555</v>
      </c>
      <c r="H2437">
        <v>0</v>
      </c>
      <c r="I2437">
        <v>0</v>
      </c>
      <c r="J2437">
        <v>0</v>
      </c>
      <c r="K2437">
        <v>0</v>
      </c>
      <c r="L2437">
        <v>2300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66</v>
      </c>
      <c r="W2437">
        <v>3350</v>
      </c>
      <c r="X2437">
        <v>11</v>
      </c>
      <c r="Y2437">
        <v>1050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</row>
    <row r="2438" spans="1:57" x14ac:dyDescent="0.3">
      <c r="A2438" s="22">
        <v>45752</v>
      </c>
      <c r="B2438">
        <v>138</v>
      </c>
      <c r="C2438" t="s">
        <v>70</v>
      </c>
      <c r="D2438">
        <v>91568</v>
      </c>
      <c r="E2438" t="s">
        <v>355</v>
      </c>
      <c r="F2438">
        <v>101507</v>
      </c>
      <c r="G2438" s="1">
        <v>45731.423611111109</v>
      </c>
      <c r="H2438">
        <v>0</v>
      </c>
      <c r="I2438">
        <v>0</v>
      </c>
      <c r="J2438">
        <v>0</v>
      </c>
      <c r="K2438">
        <v>0</v>
      </c>
      <c r="L2438">
        <v>-11800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167</v>
      </c>
      <c r="W2438">
        <v>8350</v>
      </c>
      <c r="X2438">
        <v>40</v>
      </c>
      <c r="Y2438">
        <v>20150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</row>
    <row r="2439" spans="1:57" x14ac:dyDescent="0.3">
      <c r="A2439" s="22">
        <v>45752</v>
      </c>
      <c r="B2439">
        <v>132</v>
      </c>
      <c r="C2439" t="s">
        <v>87</v>
      </c>
      <c r="D2439">
        <v>25011</v>
      </c>
      <c r="E2439" t="s">
        <v>377</v>
      </c>
      <c r="F2439">
        <v>101567</v>
      </c>
      <c r="G2439" s="1">
        <v>45734.070833333331</v>
      </c>
      <c r="H2439">
        <v>0</v>
      </c>
      <c r="I2439">
        <v>0</v>
      </c>
      <c r="J2439">
        <v>0</v>
      </c>
      <c r="K2439">
        <v>0</v>
      </c>
      <c r="L2439">
        <v>250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15</v>
      </c>
      <c r="W2439">
        <v>850</v>
      </c>
      <c r="X2439">
        <v>3</v>
      </c>
      <c r="Y2439">
        <v>600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</row>
    <row r="2440" spans="1:57" x14ac:dyDescent="0.3">
      <c r="A2440" s="22">
        <v>45752</v>
      </c>
      <c r="B2440">
        <v>139</v>
      </c>
      <c r="C2440" t="s">
        <v>96</v>
      </c>
      <c r="D2440">
        <v>88499</v>
      </c>
      <c r="E2440" t="s">
        <v>389</v>
      </c>
      <c r="F2440">
        <v>101536</v>
      </c>
      <c r="G2440" s="1">
        <v>45734.04791666667</v>
      </c>
      <c r="H2440">
        <v>0</v>
      </c>
      <c r="I2440">
        <v>0</v>
      </c>
      <c r="J2440">
        <v>0</v>
      </c>
      <c r="K2440">
        <v>0</v>
      </c>
      <c r="L2440">
        <v>150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3</v>
      </c>
      <c r="W2440">
        <v>150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</row>
    <row r="2441" spans="1:57" x14ac:dyDescent="0.3">
      <c r="A2441" s="22">
        <v>45752</v>
      </c>
      <c r="B2441">
        <v>147</v>
      </c>
      <c r="C2441" t="s">
        <v>156</v>
      </c>
      <c r="D2441">
        <v>79287</v>
      </c>
      <c r="E2441" t="s">
        <v>242</v>
      </c>
      <c r="F2441">
        <v>101580</v>
      </c>
      <c r="G2441" s="1">
        <v>45734.46875</v>
      </c>
      <c r="H2441">
        <v>0</v>
      </c>
      <c r="I2441">
        <v>0</v>
      </c>
      <c r="J2441">
        <v>0</v>
      </c>
      <c r="K2441">
        <v>0</v>
      </c>
      <c r="L2441">
        <v>2200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40</v>
      </c>
      <c r="W2441">
        <v>3000</v>
      </c>
      <c r="X2441">
        <v>6</v>
      </c>
      <c r="Y2441">
        <v>800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</row>
    <row r="2442" spans="1:57" x14ac:dyDescent="0.3">
      <c r="A2442" s="22">
        <v>45752</v>
      </c>
      <c r="B2442">
        <v>127</v>
      </c>
      <c r="C2442" t="s">
        <v>56</v>
      </c>
      <c r="D2442">
        <v>2490</v>
      </c>
      <c r="E2442" t="s">
        <v>171</v>
      </c>
      <c r="F2442">
        <v>100626</v>
      </c>
      <c r="G2442" s="1">
        <v>45681.617361111108</v>
      </c>
      <c r="H2442">
        <v>0</v>
      </c>
      <c r="I2442">
        <v>0</v>
      </c>
      <c r="J2442">
        <v>0</v>
      </c>
      <c r="K2442">
        <v>0</v>
      </c>
      <c r="L2442">
        <v>3450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99</v>
      </c>
      <c r="W2442">
        <v>5400</v>
      </c>
      <c r="X2442">
        <v>18</v>
      </c>
      <c r="Y2442">
        <v>1950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</row>
    <row r="2443" spans="1:57" x14ac:dyDescent="0.3">
      <c r="A2443" s="22">
        <v>45752</v>
      </c>
      <c r="B2443">
        <v>137</v>
      </c>
      <c r="C2443" t="s">
        <v>117</v>
      </c>
      <c r="D2443">
        <v>881072</v>
      </c>
      <c r="E2443" t="s">
        <v>500</v>
      </c>
      <c r="F2443">
        <v>101792</v>
      </c>
      <c r="G2443" s="1">
        <v>45744.359027777777</v>
      </c>
      <c r="H2443">
        <v>0</v>
      </c>
      <c r="I2443">
        <v>0</v>
      </c>
      <c r="J2443">
        <v>0</v>
      </c>
      <c r="K2443">
        <v>0</v>
      </c>
      <c r="L2443">
        <v>750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25</v>
      </c>
      <c r="W2443">
        <v>1250</v>
      </c>
      <c r="X2443">
        <v>10</v>
      </c>
      <c r="Y2443">
        <v>500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</row>
    <row r="2444" spans="1:57" x14ac:dyDescent="0.3">
      <c r="A2444" s="22">
        <v>45752</v>
      </c>
      <c r="B2444">
        <v>128</v>
      </c>
      <c r="C2444" t="s">
        <v>63</v>
      </c>
      <c r="D2444">
        <v>2494</v>
      </c>
      <c r="E2444" t="s">
        <v>175</v>
      </c>
      <c r="F2444">
        <v>900006</v>
      </c>
      <c r="G2444" s="1">
        <v>45682.601388888892</v>
      </c>
      <c r="H2444">
        <v>0</v>
      </c>
      <c r="I2444">
        <v>0</v>
      </c>
      <c r="J2444">
        <v>0</v>
      </c>
      <c r="K2444">
        <v>0</v>
      </c>
      <c r="L2444">
        <v>8100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565</v>
      </c>
      <c r="W2444">
        <v>34100</v>
      </c>
      <c r="X2444">
        <v>116</v>
      </c>
      <c r="Y2444">
        <v>26000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</row>
    <row r="2445" spans="1:57" x14ac:dyDescent="0.3">
      <c r="A2445" s="22">
        <v>45752</v>
      </c>
      <c r="B2445">
        <v>145</v>
      </c>
      <c r="C2445" t="s">
        <v>154</v>
      </c>
      <c r="D2445">
        <v>581034</v>
      </c>
      <c r="E2445" t="s">
        <v>1980</v>
      </c>
      <c r="F2445">
        <v>101760</v>
      </c>
      <c r="G2445" s="1">
        <v>45749.289583333331</v>
      </c>
      <c r="H2445">
        <v>0</v>
      </c>
      <c r="I2445">
        <v>0</v>
      </c>
      <c r="J2445">
        <v>0</v>
      </c>
      <c r="K2445">
        <v>0</v>
      </c>
      <c r="L2445">
        <v>1300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26</v>
      </c>
      <c r="W2445">
        <v>1300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</row>
    <row r="2446" spans="1:57" x14ac:dyDescent="0.3">
      <c r="A2446" s="22">
        <v>45752</v>
      </c>
      <c r="B2446">
        <v>139</v>
      </c>
      <c r="C2446" t="s">
        <v>96</v>
      </c>
      <c r="D2446">
        <v>5538</v>
      </c>
      <c r="E2446" t="s">
        <v>230</v>
      </c>
      <c r="F2446">
        <v>101275</v>
      </c>
      <c r="G2446" s="1">
        <v>45715.347916666666</v>
      </c>
      <c r="H2446">
        <v>0</v>
      </c>
      <c r="I2446">
        <v>0</v>
      </c>
      <c r="J2446">
        <v>0</v>
      </c>
      <c r="K2446">
        <v>0</v>
      </c>
      <c r="L2446">
        <v>800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17</v>
      </c>
      <c r="W2446">
        <v>850</v>
      </c>
      <c r="X2446">
        <v>1</v>
      </c>
      <c r="Y2446">
        <v>50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</row>
    <row r="2447" spans="1:57" x14ac:dyDescent="0.3">
      <c r="A2447" s="22">
        <v>45752</v>
      </c>
      <c r="B2447">
        <v>137</v>
      </c>
      <c r="C2447" t="s">
        <v>117</v>
      </c>
      <c r="D2447">
        <v>60836</v>
      </c>
      <c r="E2447" t="s">
        <v>1886</v>
      </c>
      <c r="F2447">
        <v>101794</v>
      </c>
      <c r="G2447" s="1">
        <v>45744.357638888891</v>
      </c>
      <c r="H2447">
        <v>0</v>
      </c>
      <c r="I2447">
        <v>0</v>
      </c>
      <c r="J2447">
        <v>0</v>
      </c>
      <c r="K2447">
        <v>0</v>
      </c>
      <c r="L2447">
        <v>2900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114</v>
      </c>
      <c r="W2447">
        <v>5850</v>
      </c>
      <c r="X2447">
        <v>31</v>
      </c>
      <c r="Y2447">
        <v>2950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</row>
    <row r="2448" spans="1:57" x14ac:dyDescent="0.3">
      <c r="A2448" s="22">
        <v>45752</v>
      </c>
      <c r="B2448">
        <v>147</v>
      </c>
      <c r="C2448" t="s">
        <v>156</v>
      </c>
      <c r="D2448">
        <v>44458</v>
      </c>
      <c r="E2448" t="s">
        <v>455</v>
      </c>
      <c r="F2448">
        <v>101709</v>
      </c>
      <c r="G2448" s="1">
        <v>45738.354861111111</v>
      </c>
      <c r="H2448">
        <v>0</v>
      </c>
      <c r="I2448">
        <v>0</v>
      </c>
      <c r="J2448">
        <v>0</v>
      </c>
      <c r="K2448">
        <v>0</v>
      </c>
      <c r="L2448">
        <v>6200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175</v>
      </c>
      <c r="W2448">
        <v>8900</v>
      </c>
      <c r="X2448">
        <v>23</v>
      </c>
      <c r="Y2448">
        <v>2700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</row>
    <row r="2449" spans="1:57" x14ac:dyDescent="0.3">
      <c r="A2449" s="22">
        <v>45752</v>
      </c>
      <c r="B2449">
        <v>132</v>
      </c>
      <c r="C2449" t="s">
        <v>87</v>
      </c>
      <c r="D2449">
        <v>425</v>
      </c>
      <c r="E2449" t="s">
        <v>1887</v>
      </c>
      <c r="F2449">
        <v>100339</v>
      </c>
      <c r="G2449" s="1">
        <v>45716.26666666667</v>
      </c>
      <c r="H2449">
        <v>0</v>
      </c>
      <c r="I2449">
        <v>0</v>
      </c>
      <c r="J2449">
        <v>0</v>
      </c>
      <c r="K2449">
        <v>0</v>
      </c>
      <c r="L2449">
        <v>650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27</v>
      </c>
      <c r="W2449">
        <v>1350</v>
      </c>
      <c r="X2449">
        <v>8</v>
      </c>
      <c r="Y2449">
        <v>700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</row>
    <row r="2450" spans="1:57" x14ac:dyDescent="0.3">
      <c r="A2450" s="22">
        <v>45752</v>
      </c>
      <c r="B2450">
        <v>133</v>
      </c>
      <c r="C2450" t="s">
        <v>82</v>
      </c>
      <c r="D2450">
        <v>9646</v>
      </c>
      <c r="E2450" t="s">
        <v>232</v>
      </c>
      <c r="F2450">
        <v>101271</v>
      </c>
      <c r="G2450" s="1">
        <v>45714.79791666667</v>
      </c>
      <c r="H2450">
        <v>0</v>
      </c>
      <c r="I2450">
        <v>0</v>
      </c>
      <c r="J2450">
        <v>0</v>
      </c>
      <c r="K2450">
        <v>0</v>
      </c>
      <c r="L2450">
        <v>1950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45</v>
      </c>
      <c r="W2450">
        <v>2250</v>
      </c>
      <c r="X2450">
        <v>6</v>
      </c>
      <c r="Y2450">
        <v>300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 x14ac:dyDescent="0.3">
      <c r="A2451" s="22">
        <v>45753</v>
      </c>
      <c r="B2451">
        <v>137</v>
      </c>
      <c r="C2451" t="s">
        <v>117</v>
      </c>
      <c r="D2451">
        <v>22706</v>
      </c>
      <c r="E2451" t="s">
        <v>255</v>
      </c>
      <c r="F2451">
        <v>101341</v>
      </c>
      <c r="G2451" s="1">
        <v>45721.996527777781</v>
      </c>
      <c r="H2451">
        <v>0</v>
      </c>
      <c r="I2451">
        <v>0</v>
      </c>
      <c r="J2451">
        <v>0</v>
      </c>
      <c r="K2451">
        <v>0</v>
      </c>
      <c r="L2451">
        <v>50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50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 x14ac:dyDescent="0.3">
      <c r="A2452" s="22">
        <v>45753</v>
      </c>
      <c r="B2452">
        <v>137</v>
      </c>
      <c r="C2452" t="s">
        <v>117</v>
      </c>
      <c r="D2452">
        <v>7090</v>
      </c>
      <c r="E2452" t="s">
        <v>164</v>
      </c>
      <c r="F2452">
        <v>101269</v>
      </c>
      <c r="G2452" s="1">
        <v>45714.788194444445</v>
      </c>
      <c r="H2452">
        <v>0</v>
      </c>
      <c r="I2452">
        <v>0</v>
      </c>
      <c r="J2452">
        <v>0</v>
      </c>
      <c r="K2452">
        <v>0</v>
      </c>
      <c r="L2452">
        <v>-500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500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</row>
    <row r="2453" spans="1:57" x14ac:dyDescent="0.3">
      <c r="A2453" s="22">
        <v>45753</v>
      </c>
      <c r="B2453">
        <v>145</v>
      </c>
      <c r="C2453" t="s">
        <v>154</v>
      </c>
      <c r="D2453">
        <v>33077</v>
      </c>
      <c r="E2453" t="s">
        <v>450</v>
      </c>
      <c r="F2453">
        <v>101468</v>
      </c>
      <c r="G2453" s="1">
        <v>45731.421527777777</v>
      </c>
      <c r="H2453">
        <v>0</v>
      </c>
      <c r="I2453">
        <v>0</v>
      </c>
      <c r="J2453">
        <v>0</v>
      </c>
      <c r="K2453">
        <v>0</v>
      </c>
      <c r="L2453">
        <v>1600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33</v>
      </c>
      <c r="W2453">
        <v>1650</v>
      </c>
      <c r="X2453">
        <v>1</v>
      </c>
      <c r="Y2453">
        <v>50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</row>
    <row r="2454" spans="1:57" x14ac:dyDescent="0.3">
      <c r="A2454" s="22">
        <v>45753</v>
      </c>
      <c r="B2454">
        <v>147</v>
      </c>
      <c r="C2454" t="s">
        <v>156</v>
      </c>
      <c r="D2454">
        <v>5108</v>
      </c>
      <c r="E2454" t="s">
        <v>314</v>
      </c>
      <c r="F2454">
        <v>101414</v>
      </c>
      <c r="G2454" s="1">
        <v>45726.775000000001</v>
      </c>
      <c r="H2454">
        <v>0</v>
      </c>
      <c r="I2454">
        <v>0</v>
      </c>
      <c r="J2454">
        <v>0</v>
      </c>
      <c r="K2454">
        <v>0</v>
      </c>
      <c r="L2454">
        <v>-50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50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</row>
    <row r="2455" spans="1:57" x14ac:dyDescent="0.3">
      <c r="A2455" s="22">
        <v>45753</v>
      </c>
      <c r="B2455">
        <v>142</v>
      </c>
      <c r="C2455" t="s">
        <v>64</v>
      </c>
      <c r="D2455">
        <v>465010</v>
      </c>
      <c r="E2455" t="s">
        <v>2259</v>
      </c>
      <c r="F2455">
        <v>101965</v>
      </c>
      <c r="G2455" s="1">
        <v>45749.290972222225</v>
      </c>
      <c r="H2455">
        <v>0</v>
      </c>
      <c r="I2455">
        <v>0</v>
      </c>
      <c r="J2455">
        <v>0</v>
      </c>
      <c r="K2455">
        <v>0</v>
      </c>
      <c r="L2455">
        <v>-150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</v>
      </c>
      <c r="Y2455">
        <v>150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 x14ac:dyDescent="0.3">
      <c r="A2456" s="22">
        <v>45753</v>
      </c>
      <c r="B2456">
        <v>143</v>
      </c>
      <c r="C2456" t="s">
        <v>89</v>
      </c>
      <c r="D2456">
        <v>71032</v>
      </c>
      <c r="E2456" t="s">
        <v>4636</v>
      </c>
      <c r="F2456">
        <v>101982</v>
      </c>
      <c r="G2456" s="1">
        <v>45750.349305555559</v>
      </c>
      <c r="H2456">
        <v>0</v>
      </c>
      <c r="I2456">
        <v>0</v>
      </c>
      <c r="J2456">
        <v>0</v>
      </c>
      <c r="K2456">
        <v>0</v>
      </c>
      <c r="L2456">
        <v>-50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50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</row>
    <row r="2457" spans="1:57" x14ac:dyDescent="0.3">
      <c r="A2457" s="22">
        <v>45753</v>
      </c>
      <c r="B2457">
        <v>137</v>
      </c>
      <c r="C2457" t="s">
        <v>117</v>
      </c>
      <c r="D2457">
        <v>50939</v>
      </c>
      <c r="E2457" t="s">
        <v>360</v>
      </c>
      <c r="F2457">
        <v>101514</v>
      </c>
      <c r="G2457" s="1">
        <v>45731.427777777775</v>
      </c>
      <c r="H2457">
        <v>0</v>
      </c>
      <c r="I2457">
        <v>0</v>
      </c>
      <c r="J2457">
        <v>0</v>
      </c>
      <c r="K2457">
        <v>0</v>
      </c>
      <c r="L2457">
        <v>-150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3</v>
      </c>
      <c r="W2457">
        <v>1050</v>
      </c>
      <c r="X2457">
        <v>15</v>
      </c>
      <c r="Y2457">
        <v>1200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</row>
    <row r="2458" spans="1:57" x14ac:dyDescent="0.3">
      <c r="A2458" s="22">
        <v>45753</v>
      </c>
      <c r="B2458">
        <v>130</v>
      </c>
      <c r="C2458" t="s">
        <v>60</v>
      </c>
      <c r="D2458">
        <v>889902</v>
      </c>
      <c r="E2458" t="s">
        <v>482</v>
      </c>
      <c r="F2458">
        <v>101824</v>
      </c>
      <c r="G2458" s="1">
        <v>45743.450694444444</v>
      </c>
      <c r="H2458">
        <v>0</v>
      </c>
      <c r="I2458">
        <v>0</v>
      </c>
      <c r="J2458">
        <v>0</v>
      </c>
      <c r="K2458">
        <v>0</v>
      </c>
      <c r="L2458">
        <v>-25400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63</v>
      </c>
      <c r="Y2458">
        <v>25400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</row>
    <row r="2459" spans="1:57" x14ac:dyDescent="0.3">
      <c r="A2459" s="22">
        <v>45753</v>
      </c>
      <c r="B2459">
        <v>121</v>
      </c>
      <c r="C2459" t="s">
        <v>77</v>
      </c>
      <c r="D2459">
        <v>8038</v>
      </c>
      <c r="E2459" t="s">
        <v>121</v>
      </c>
      <c r="F2459">
        <v>101232</v>
      </c>
      <c r="G2459" s="1">
        <v>45703.359722222223</v>
      </c>
      <c r="H2459">
        <v>0</v>
      </c>
      <c r="I2459">
        <v>0</v>
      </c>
      <c r="J2459">
        <v>0</v>
      </c>
      <c r="K2459">
        <v>0</v>
      </c>
      <c r="L2459">
        <v>-16800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105</v>
      </c>
      <c r="Y2459">
        <v>16800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</row>
    <row r="2460" spans="1:57" x14ac:dyDescent="0.3">
      <c r="A2460" s="22">
        <v>45753</v>
      </c>
      <c r="B2460">
        <v>135</v>
      </c>
      <c r="C2460" t="s">
        <v>72</v>
      </c>
      <c r="D2460">
        <v>89572</v>
      </c>
      <c r="E2460" t="s">
        <v>276</v>
      </c>
      <c r="F2460">
        <v>101394</v>
      </c>
      <c r="G2460" s="1">
        <v>45723.84097222222</v>
      </c>
      <c r="H2460">
        <v>0</v>
      </c>
      <c r="I2460">
        <v>0</v>
      </c>
      <c r="J2460">
        <v>0</v>
      </c>
      <c r="K2460">
        <v>0</v>
      </c>
      <c r="L2460">
        <v>-350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4</v>
      </c>
      <c r="Y2460">
        <v>350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</row>
    <row r="2461" spans="1:57" x14ac:dyDescent="0.3">
      <c r="A2461" s="22">
        <v>45753</v>
      </c>
      <c r="B2461">
        <v>121</v>
      </c>
      <c r="C2461" t="s">
        <v>77</v>
      </c>
      <c r="D2461">
        <v>127907</v>
      </c>
      <c r="E2461" t="s">
        <v>528</v>
      </c>
      <c r="F2461">
        <v>101891</v>
      </c>
      <c r="G2461" s="1">
        <v>45748.136805555558</v>
      </c>
      <c r="H2461">
        <v>0</v>
      </c>
      <c r="I2461">
        <v>0</v>
      </c>
      <c r="J2461">
        <v>0</v>
      </c>
      <c r="K2461">
        <v>0</v>
      </c>
      <c r="L2461">
        <v>-50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50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</row>
    <row r="2462" spans="1:57" x14ac:dyDescent="0.3">
      <c r="A2462" s="22">
        <v>45753</v>
      </c>
      <c r="B2462">
        <v>141</v>
      </c>
      <c r="C2462" t="s">
        <v>123</v>
      </c>
      <c r="D2462">
        <v>3431</v>
      </c>
      <c r="E2462" t="s">
        <v>124</v>
      </c>
      <c r="F2462">
        <v>100690</v>
      </c>
      <c r="G2462" s="1">
        <v>45713.777777777781</v>
      </c>
      <c r="H2462">
        <v>0</v>
      </c>
      <c r="I2462">
        <v>0</v>
      </c>
      <c r="J2462">
        <v>0</v>
      </c>
      <c r="K2462">
        <v>0</v>
      </c>
      <c r="L2462">
        <v>-50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50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 x14ac:dyDescent="0.3">
      <c r="A2463" s="22">
        <v>45753</v>
      </c>
      <c r="B2463">
        <v>133</v>
      </c>
      <c r="C2463" t="s">
        <v>82</v>
      </c>
      <c r="D2463">
        <v>61160</v>
      </c>
      <c r="E2463" t="s">
        <v>268</v>
      </c>
      <c r="F2463">
        <v>101363</v>
      </c>
      <c r="G2463" s="1">
        <v>45722.948611111111</v>
      </c>
      <c r="H2463">
        <v>0</v>
      </c>
      <c r="I2463">
        <v>0</v>
      </c>
      <c r="J2463">
        <v>0</v>
      </c>
      <c r="K2463">
        <v>0</v>
      </c>
      <c r="L2463">
        <v>-100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>
        <v>100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 x14ac:dyDescent="0.3">
      <c r="A2464" s="22">
        <v>45753</v>
      </c>
      <c r="B2464">
        <v>135</v>
      </c>
      <c r="C2464" t="s">
        <v>72</v>
      </c>
      <c r="D2464">
        <v>63278</v>
      </c>
      <c r="E2464" t="s">
        <v>336</v>
      </c>
      <c r="F2464">
        <v>101431</v>
      </c>
      <c r="G2464" s="1">
        <v>45728.594444444447</v>
      </c>
      <c r="H2464">
        <v>0</v>
      </c>
      <c r="I2464">
        <v>0</v>
      </c>
      <c r="J2464">
        <v>0</v>
      </c>
      <c r="K2464">
        <v>0</v>
      </c>
      <c r="L2464">
        <v>-150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3</v>
      </c>
      <c r="Y2464">
        <v>150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 x14ac:dyDescent="0.3">
      <c r="A2465" s="22">
        <v>45753</v>
      </c>
      <c r="B2465">
        <v>143</v>
      </c>
      <c r="C2465" t="s">
        <v>89</v>
      </c>
      <c r="D2465">
        <v>917348</v>
      </c>
      <c r="E2465" t="s">
        <v>4257</v>
      </c>
      <c r="F2465">
        <v>101983</v>
      </c>
      <c r="G2465" s="1">
        <v>45750.348611111112</v>
      </c>
      <c r="H2465">
        <v>0</v>
      </c>
      <c r="I2465">
        <v>0</v>
      </c>
      <c r="J2465">
        <v>0</v>
      </c>
      <c r="K2465">
        <v>0</v>
      </c>
      <c r="L2465">
        <v>200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6</v>
      </c>
      <c r="W2465">
        <v>300</v>
      </c>
      <c r="X2465">
        <v>2</v>
      </c>
      <c r="Y2465">
        <v>100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 x14ac:dyDescent="0.3">
      <c r="A2466" s="22">
        <v>45753</v>
      </c>
      <c r="B2466">
        <v>133</v>
      </c>
      <c r="C2466" t="s">
        <v>82</v>
      </c>
      <c r="D2466">
        <v>377306</v>
      </c>
      <c r="E2466" t="s">
        <v>8058</v>
      </c>
      <c r="F2466">
        <v>102040</v>
      </c>
      <c r="G2466" s="1">
        <v>45752.563888888886</v>
      </c>
      <c r="H2466">
        <v>0</v>
      </c>
      <c r="I2466">
        <v>0</v>
      </c>
      <c r="J2466">
        <v>0</v>
      </c>
      <c r="K2466">
        <v>0</v>
      </c>
      <c r="L2466">
        <v>250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6</v>
      </c>
      <c r="W2466">
        <v>300</v>
      </c>
      <c r="X2466">
        <v>1</v>
      </c>
      <c r="Y2466">
        <v>50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 x14ac:dyDescent="0.3">
      <c r="A2467" s="22">
        <v>45753</v>
      </c>
      <c r="B2467">
        <v>127</v>
      </c>
      <c r="C2467" t="s">
        <v>56</v>
      </c>
      <c r="D2467">
        <v>181527</v>
      </c>
      <c r="E2467" t="s">
        <v>2260</v>
      </c>
      <c r="F2467">
        <v>101935</v>
      </c>
      <c r="G2467" s="1">
        <v>45749.345138888886</v>
      </c>
      <c r="H2467">
        <v>0</v>
      </c>
      <c r="I2467">
        <v>0</v>
      </c>
      <c r="J2467">
        <v>0</v>
      </c>
      <c r="K2467">
        <v>0</v>
      </c>
      <c r="L2467">
        <v>-200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</v>
      </c>
      <c r="Y2467">
        <v>200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 x14ac:dyDescent="0.3">
      <c r="A2468" s="22">
        <v>45753</v>
      </c>
      <c r="B2468">
        <v>135</v>
      </c>
      <c r="C2468" t="s">
        <v>72</v>
      </c>
      <c r="D2468">
        <v>60827</v>
      </c>
      <c r="E2468" t="s">
        <v>317</v>
      </c>
      <c r="F2468">
        <v>101430</v>
      </c>
      <c r="G2468" s="1">
        <v>45727.839583333334</v>
      </c>
      <c r="H2468">
        <v>0</v>
      </c>
      <c r="I2468">
        <v>0</v>
      </c>
      <c r="J2468">
        <v>0</v>
      </c>
      <c r="K2468">
        <v>0</v>
      </c>
      <c r="L2468">
        <v>150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3</v>
      </c>
      <c r="W2468">
        <v>150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 x14ac:dyDescent="0.3">
      <c r="A2469" s="22">
        <v>45753</v>
      </c>
      <c r="B2469">
        <v>145</v>
      </c>
      <c r="C2469" t="s">
        <v>154</v>
      </c>
      <c r="D2469">
        <v>11867</v>
      </c>
      <c r="E2469" t="s">
        <v>347</v>
      </c>
      <c r="F2469">
        <v>101477</v>
      </c>
      <c r="G2469" s="1">
        <v>45729.835416666669</v>
      </c>
      <c r="H2469">
        <v>0</v>
      </c>
      <c r="I2469">
        <v>0</v>
      </c>
      <c r="J2469">
        <v>0</v>
      </c>
      <c r="K2469">
        <v>0</v>
      </c>
      <c r="L2469">
        <v>-550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>
        <v>550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 x14ac:dyDescent="0.3">
      <c r="A2470" s="22">
        <v>45753</v>
      </c>
      <c r="B2470">
        <v>130</v>
      </c>
      <c r="C2470" t="s">
        <v>60</v>
      </c>
      <c r="D2470">
        <v>32065</v>
      </c>
      <c r="E2470" t="s">
        <v>396</v>
      </c>
      <c r="F2470">
        <v>101590</v>
      </c>
      <c r="G2470" s="1">
        <v>45735.265277777777</v>
      </c>
      <c r="H2470">
        <v>0</v>
      </c>
      <c r="I2470">
        <v>0</v>
      </c>
      <c r="J2470">
        <v>0</v>
      </c>
      <c r="K2470">
        <v>0</v>
      </c>
      <c r="L2470">
        <v>-500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500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 x14ac:dyDescent="0.3">
      <c r="A2471" s="22">
        <v>45753</v>
      </c>
      <c r="B2471">
        <v>127</v>
      </c>
      <c r="C2471" t="s">
        <v>56</v>
      </c>
      <c r="D2471">
        <v>641</v>
      </c>
      <c r="E2471" t="s">
        <v>135</v>
      </c>
      <c r="F2471">
        <v>100728</v>
      </c>
      <c r="G2471" s="1">
        <v>45688.666666666664</v>
      </c>
      <c r="H2471">
        <v>0</v>
      </c>
      <c r="I2471">
        <v>0</v>
      </c>
      <c r="J2471">
        <v>0</v>
      </c>
      <c r="K2471">
        <v>0</v>
      </c>
      <c r="L2471">
        <v>-7200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7</v>
      </c>
      <c r="Y2471">
        <v>7200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 x14ac:dyDescent="0.3">
      <c r="A2472" s="22">
        <v>45753</v>
      </c>
      <c r="B2472">
        <v>142</v>
      </c>
      <c r="C2472" t="s">
        <v>64</v>
      </c>
      <c r="D2472">
        <v>67905</v>
      </c>
      <c r="E2472" t="s">
        <v>282</v>
      </c>
      <c r="F2472">
        <v>101362</v>
      </c>
      <c r="G2472" s="1">
        <v>45722.946527777778</v>
      </c>
      <c r="H2472">
        <v>0</v>
      </c>
      <c r="I2472">
        <v>0</v>
      </c>
      <c r="J2472">
        <v>0</v>
      </c>
      <c r="K2472">
        <v>0</v>
      </c>
      <c r="L2472">
        <v>-200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4</v>
      </c>
      <c r="Y2472">
        <v>200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 x14ac:dyDescent="0.3">
      <c r="A2473" s="22">
        <v>45753</v>
      </c>
      <c r="B2473">
        <v>130</v>
      </c>
      <c r="C2473" t="s">
        <v>60</v>
      </c>
      <c r="D2473">
        <v>2048</v>
      </c>
      <c r="E2473" t="s">
        <v>61</v>
      </c>
      <c r="F2473">
        <v>101241</v>
      </c>
      <c r="G2473" s="1">
        <v>45706.826388888891</v>
      </c>
      <c r="H2473">
        <v>0</v>
      </c>
      <c r="I2473">
        <v>0</v>
      </c>
      <c r="J2473">
        <v>0</v>
      </c>
      <c r="K2473">
        <v>0</v>
      </c>
      <c r="L2473">
        <v>-1550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>
        <v>1550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 x14ac:dyDescent="0.3">
      <c r="A2474" s="22">
        <v>45753</v>
      </c>
      <c r="B2474">
        <v>137</v>
      </c>
      <c r="C2474" t="s">
        <v>117</v>
      </c>
      <c r="D2474">
        <v>47557</v>
      </c>
      <c r="E2474" t="s">
        <v>444</v>
      </c>
      <c r="F2474">
        <v>101671</v>
      </c>
      <c r="G2474" s="1">
        <v>45737.306944444441</v>
      </c>
      <c r="H2474">
        <v>0</v>
      </c>
      <c r="I2474">
        <v>0</v>
      </c>
      <c r="J2474">
        <v>0</v>
      </c>
      <c r="K2474">
        <v>0</v>
      </c>
      <c r="L2474">
        <v>-100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15</v>
      </c>
      <c r="W2474">
        <v>750</v>
      </c>
      <c r="X2474">
        <v>8</v>
      </c>
      <c r="Y2474">
        <v>850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 x14ac:dyDescent="0.3">
      <c r="A2475" s="22">
        <v>45753</v>
      </c>
      <c r="B2475">
        <v>137</v>
      </c>
      <c r="C2475" t="s">
        <v>117</v>
      </c>
      <c r="D2475">
        <v>35077</v>
      </c>
      <c r="E2475" t="s">
        <v>352</v>
      </c>
      <c r="F2475">
        <v>101512</v>
      </c>
      <c r="G2475" s="1">
        <v>45731.425694444442</v>
      </c>
      <c r="H2475">
        <v>0</v>
      </c>
      <c r="I2475">
        <v>0</v>
      </c>
      <c r="J2475">
        <v>0</v>
      </c>
      <c r="K2475">
        <v>0</v>
      </c>
      <c r="L2475">
        <v>350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17</v>
      </c>
      <c r="W2475">
        <v>850</v>
      </c>
      <c r="X2475">
        <v>1</v>
      </c>
      <c r="Y2475">
        <v>500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</row>
    <row r="2476" spans="1:57" x14ac:dyDescent="0.3">
      <c r="A2476" s="22">
        <v>45753</v>
      </c>
      <c r="B2476">
        <v>147</v>
      </c>
      <c r="C2476" t="s">
        <v>156</v>
      </c>
      <c r="D2476">
        <v>6922</v>
      </c>
      <c r="E2476" t="s">
        <v>446</v>
      </c>
      <c r="F2476">
        <v>101710</v>
      </c>
      <c r="G2476" s="1">
        <v>45738.356249999997</v>
      </c>
      <c r="H2476">
        <v>0</v>
      </c>
      <c r="I2476">
        <v>0</v>
      </c>
      <c r="J2476">
        <v>0</v>
      </c>
      <c r="K2476">
        <v>0</v>
      </c>
      <c r="L2476">
        <v>6550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133</v>
      </c>
      <c r="W2476">
        <v>6650</v>
      </c>
      <c r="X2476">
        <v>1</v>
      </c>
      <c r="Y2476">
        <v>100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</row>
    <row r="2477" spans="1:57" x14ac:dyDescent="0.3">
      <c r="A2477" s="22">
        <v>45753</v>
      </c>
      <c r="B2477">
        <v>133</v>
      </c>
      <c r="C2477" t="s">
        <v>82</v>
      </c>
      <c r="D2477">
        <v>63627</v>
      </c>
      <c r="E2477" t="s">
        <v>326</v>
      </c>
      <c r="F2477">
        <v>101433</v>
      </c>
      <c r="G2477" s="1">
        <v>45727.842361111114</v>
      </c>
      <c r="H2477">
        <v>0</v>
      </c>
      <c r="I2477">
        <v>0</v>
      </c>
      <c r="J2477">
        <v>0</v>
      </c>
      <c r="K2477">
        <v>0</v>
      </c>
      <c r="L2477">
        <v>-1500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1500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</row>
    <row r="2478" spans="1:57" x14ac:dyDescent="0.3">
      <c r="A2478" s="22">
        <v>45753</v>
      </c>
      <c r="B2478">
        <v>138</v>
      </c>
      <c r="C2478" t="s">
        <v>70</v>
      </c>
      <c r="D2478">
        <v>1740</v>
      </c>
      <c r="E2478" t="s">
        <v>188</v>
      </c>
      <c r="F2478">
        <v>100381</v>
      </c>
      <c r="G2478" s="1">
        <v>45708.784722222219</v>
      </c>
      <c r="H2478">
        <v>0</v>
      </c>
      <c r="I2478">
        <v>0</v>
      </c>
      <c r="J2478">
        <v>0</v>
      </c>
      <c r="K2478">
        <v>0</v>
      </c>
      <c r="L2478">
        <v>-50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50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</row>
    <row r="2479" spans="1:57" x14ac:dyDescent="0.3">
      <c r="A2479" s="22">
        <v>45754</v>
      </c>
      <c r="B2479">
        <v>143</v>
      </c>
      <c r="C2479" t="s">
        <v>89</v>
      </c>
      <c r="D2479">
        <v>85458</v>
      </c>
      <c r="E2479" t="s">
        <v>451</v>
      </c>
      <c r="F2479">
        <v>101695</v>
      </c>
      <c r="G2479" s="1">
        <v>45737.289583333331</v>
      </c>
      <c r="H2479">
        <v>0</v>
      </c>
      <c r="I2479">
        <v>0</v>
      </c>
      <c r="J2479">
        <v>0</v>
      </c>
      <c r="K2479">
        <v>0</v>
      </c>
      <c r="L2479">
        <v>800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38</v>
      </c>
      <c r="W2479">
        <v>2000</v>
      </c>
      <c r="X2479">
        <v>15</v>
      </c>
      <c r="Y2479">
        <v>1200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</row>
    <row r="2480" spans="1:57" x14ac:dyDescent="0.3">
      <c r="A2480" s="22">
        <v>45754</v>
      </c>
      <c r="B2480">
        <v>127</v>
      </c>
      <c r="C2480" t="s">
        <v>56</v>
      </c>
      <c r="D2480">
        <v>9682</v>
      </c>
      <c r="E2480" t="s">
        <v>192</v>
      </c>
      <c r="F2480">
        <v>100128</v>
      </c>
      <c r="G2480" s="1">
        <v>45681.74722222222</v>
      </c>
      <c r="H2480">
        <v>0</v>
      </c>
      <c r="I2480">
        <v>0</v>
      </c>
      <c r="J2480">
        <v>0</v>
      </c>
      <c r="K2480">
        <v>0</v>
      </c>
      <c r="L2480">
        <v>4450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149</v>
      </c>
      <c r="W2480">
        <v>7650</v>
      </c>
      <c r="X2480">
        <v>25</v>
      </c>
      <c r="Y2480">
        <v>3200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</row>
    <row r="2481" spans="1:57" x14ac:dyDescent="0.3">
      <c r="A2481" s="22">
        <v>45754</v>
      </c>
      <c r="B2481">
        <v>148</v>
      </c>
      <c r="C2481" t="s">
        <v>256</v>
      </c>
      <c r="D2481">
        <v>838107</v>
      </c>
      <c r="E2481" t="s">
        <v>4268</v>
      </c>
      <c r="F2481">
        <v>102018</v>
      </c>
      <c r="G2481" s="1">
        <v>45750.500694444447</v>
      </c>
      <c r="H2481">
        <v>0</v>
      </c>
      <c r="I2481">
        <v>0</v>
      </c>
      <c r="J2481">
        <v>0</v>
      </c>
      <c r="K2481">
        <v>0</v>
      </c>
      <c r="L2481">
        <v>1100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9</v>
      </c>
      <c r="W2481">
        <v>1200</v>
      </c>
      <c r="X2481">
        <v>1</v>
      </c>
      <c r="Y2481">
        <v>100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3">
      <c r="A2482" s="22">
        <v>45754</v>
      </c>
      <c r="B2482">
        <v>133</v>
      </c>
      <c r="C2482" t="s">
        <v>82</v>
      </c>
      <c r="D2482">
        <v>377306</v>
      </c>
      <c r="E2482" t="s">
        <v>8058</v>
      </c>
      <c r="F2482">
        <v>102040</v>
      </c>
      <c r="G2482" s="1">
        <v>45752.563888888886</v>
      </c>
      <c r="H2482">
        <v>0</v>
      </c>
      <c r="I2482">
        <v>0</v>
      </c>
      <c r="J2482">
        <v>0</v>
      </c>
      <c r="K2482">
        <v>0</v>
      </c>
      <c r="L2482">
        <v>2600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27</v>
      </c>
      <c r="W2482">
        <v>2600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3">
      <c r="A2483" s="22">
        <v>45754</v>
      </c>
      <c r="B2483">
        <v>147</v>
      </c>
      <c r="C2483" t="s">
        <v>156</v>
      </c>
      <c r="D2483">
        <v>42458</v>
      </c>
      <c r="E2483" t="s">
        <v>141</v>
      </c>
      <c r="F2483">
        <v>101579</v>
      </c>
      <c r="G2483" s="1">
        <v>45734.468055555553</v>
      </c>
      <c r="H2483">
        <v>0</v>
      </c>
      <c r="I2483">
        <v>0</v>
      </c>
      <c r="J2483">
        <v>0</v>
      </c>
      <c r="K2483">
        <v>0</v>
      </c>
      <c r="L2483">
        <v>5750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99</v>
      </c>
      <c r="W2483">
        <v>5750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</row>
    <row r="2484" spans="1:57" x14ac:dyDescent="0.3">
      <c r="A2484" s="22">
        <v>45754</v>
      </c>
      <c r="B2484">
        <v>139</v>
      </c>
      <c r="C2484" t="s">
        <v>96</v>
      </c>
      <c r="D2484">
        <v>423382</v>
      </c>
      <c r="E2484" t="s">
        <v>460</v>
      </c>
      <c r="F2484">
        <v>101723</v>
      </c>
      <c r="G2484" s="1">
        <v>45741.977083333331</v>
      </c>
      <c r="H2484">
        <v>0</v>
      </c>
      <c r="I2484">
        <v>0</v>
      </c>
      <c r="J2484">
        <v>0</v>
      </c>
      <c r="K2484">
        <v>0</v>
      </c>
      <c r="L2484">
        <v>250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4</v>
      </c>
      <c r="W2484">
        <v>250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</row>
    <row r="2485" spans="1:57" x14ac:dyDescent="0.3">
      <c r="A2485" s="22">
        <v>45754</v>
      </c>
      <c r="B2485">
        <v>130</v>
      </c>
      <c r="C2485" t="s">
        <v>60</v>
      </c>
      <c r="D2485">
        <v>343511</v>
      </c>
      <c r="E2485" t="s">
        <v>8949</v>
      </c>
      <c r="F2485">
        <v>102047</v>
      </c>
      <c r="G2485" s="1">
        <v>45752.561805555553</v>
      </c>
      <c r="H2485">
        <v>0</v>
      </c>
      <c r="I2485">
        <v>0</v>
      </c>
      <c r="J2485">
        <v>0</v>
      </c>
      <c r="K2485">
        <v>0</v>
      </c>
      <c r="L2485">
        <v>2050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42</v>
      </c>
      <c r="W2485">
        <v>2650</v>
      </c>
      <c r="X2485">
        <v>3</v>
      </c>
      <c r="Y2485">
        <v>600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</row>
    <row r="2486" spans="1:57" x14ac:dyDescent="0.3">
      <c r="A2486" s="22">
        <v>45754</v>
      </c>
      <c r="B2486">
        <v>121</v>
      </c>
      <c r="C2486" t="s">
        <v>77</v>
      </c>
      <c r="D2486">
        <v>48577</v>
      </c>
      <c r="E2486" t="s">
        <v>344</v>
      </c>
      <c r="F2486">
        <v>101499</v>
      </c>
      <c r="G2486" s="1">
        <v>45730.44027777778</v>
      </c>
      <c r="H2486">
        <v>0</v>
      </c>
      <c r="I2486">
        <v>0</v>
      </c>
      <c r="J2486">
        <v>0</v>
      </c>
      <c r="K2486">
        <v>0</v>
      </c>
      <c r="L2486">
        <v>5000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219</v>
      </c>
      <c r="W2486">
        <v>12450</v>
      </c>
      <c r="X2486">
        <v>58</v>
      </c>
      <c r="Y2486">
        <v>7450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</row>
    <row r="2487" spans="1:57" x14ac:dyDescent="0.3">
      <c r="A2487" s="22">
        <v>45754</v>
      </c>
      <c r="B2487">
        <v>143</v>
      </c>
      <c r="C2487" t="s">
        <v>89</v>
      </c>
      <c r="D2487">
        <v>7618</v>
      </c>
      <c r="E2487" t="s">
        <v>176</v>
      </c>
      <c r="F2487">
        <v>100716</v>
      </c>
      <c r="G2487" s="1">
        <v>45708.759027777778</v>
      </c>
      <c r="H2487">
        <v>0</v>
      </c>
      <c r="I2487">
        <v>0</v>
      </c>
      <c r="J2487">
        <v>0</v>
      </c>
      <c r="K2487">
        <v>0</v>
      </c>
      <c r="L2487">
        <v>9950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341</v>
      </c>
      <c r="W2487">
        <v>17050</v>
      </c>
      <c r="X2487">
        <v>70</v>
      </c>
      <c r="Y2487">
        <v>6150</v>
      </c>
      <c r="Z2487">
        <v>19</v>
      </c>
      <c r="AA2487">
        <v>950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</row>
    <row r="2488" spans="1:57" x14ac:dyDescent="0.3">
      <c r="A2488" s="22">
        <v>45754</v>
      </c>
      <c r="B2488">
        <v>132</v>
      </c>
      <c r="C2488" t="s">
        <v>87</v>
      </c>
      <c r="D2488">
        <v>39360</v>
      </c>
      <c r="E2488" t="s">
        <v>318</v>
      </c>
      <c r="F2488">
        <v>101413</v>
      </c>
      <c r="G2488" s="1">
        <v>45726.785416666666</v>
      </c>
      <c r="H2488">
        <v>0</v>
      </c>
      <c r="I2488">
        <v>0</v>
      </c>
      <c r="J2488">
        <v>0</v>
      </c>
      <c r="K2488">
        <v>0</v>
      </c>
      <c r="L2488">
        <v>10500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352</v>
      </c>
      <c r="W2488">
        <v>18700</v>
      </c>
      <c r="X2488">
        <v>84</v>
      </c>
      <c r="Y2488">
        <v>8200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</row>
    <row r="2489" spans="1:57" x14ac:dyDescent="0.3">
      <c r="A2489" s="22">
        <v>45754</v>
      </c>
      <c r="B2489">
        <v>147</v>
      </c>
      <c r="C2489" t="s">
        <v>156</v>
      </c>
      <c r="D2489">
        <v>448</v>
      </c>
      <c r="E2489" t="s">
        <v>343</v>
      </c>
      <c r="F2489">
        <v>100437</v>
      </c>
      <c r="G2489" s="1">
        <v>45728.875694444447</v>
      </c>
      <c r="H2489">
        <v>0</v>
      </c>
      <c r="I2489">
        <v>0</v>
      </c>
      <c r="J2489">
        <v>0</v>
      </c>
      <c r="K2489">
        <v>0</v>
      </c>
      <c r="L2489">
        <v>8650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105</v>
      </c>
      <c r="W2489">
        <v>10700</v>
      </c>
      <c r="X2489">
        <v>9</v>
      </c>
      <c r="Y2489">
        <v>2050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</row>
    <row r="2490" spans="1:57" x14ac:dyDescent="0.3">
      <c r="A2490" s="22">
        <v>45754</v>
      </c>
      <c r="B2490">
        <v>137</v>
      </c>
      <c r="C2490" t="s">
        <v>117</v>
      </c>
      <c r="D2490">
        <v>47557</v>
      </c>
      <c r="E2490" t="s">
        <v>444</v>
      </c>
      <c r="F2490">
        <v>101671</v>
      </c>
      <c r="G2490" s="1">
        <v>45737.306944444441</v>
      </c>
      <c r="H2490">
        <v>0</v>
      </c>
      <c r="I2490">
        <v>0</v>
      </c>
      <c r="J2490">
        <v>0</v>
      </c>
      <c r="K2490">
        <v>0</v>
      </c>
      <c r="L2490">
        <v>50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50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</row>
    <row r="2491" spans="1:57" x14ac:dyDescent="0.3">
      <c r="A2491" s="22">
        <v>45754</v>
      </c>
      <c r="B2491">
        <v>137</v>
      </c>
      <c r="C2491" t="s">
        <v>117</v>
      </c>
      <c r="D2491">
        <v>852423</v>
      </c>
      <c r="E2491" t="s">
        <v>499</v>
      </c>
      <c r="F2491">
        <v>101791</v>
      </c>
      <c r="G2491" s="1">
        <v>45744.359722222223</v>
      </c>
      <c r="H2491">
        <v>0</v>
      </c>
      <c r="I2491">
        <v>0</v>
      </c>
      <c r="J2491">
        <v>0</v>
      </c>
      <c r="K2491">
        <v>0</v>
      </c>
      <c r="L2491">
        <v>650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313</v>
      </c>
      <c r="W2491">
        <v>16100</v>
      </c>
      <c r="X2491">
        <v>64</v>
      </c>
      <c r="Y2491">
        <v>15450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</row>
    <row r="2492" spans="1:57" x14ac:dyDescent="0.3">
      <c r="A2492" s="22">
        <v>45754</v>
      </c>
      <c r="B2492">
        <v>141</v>
      </c>
      <c r="C2492" t="s">
        <v>123</v>
      </c>
      <c r="D2492">
        <v>6596</v>
      </c>
      <c r="E2492" t="s">
        <v>390</v>
      </c>
      <c r="F2492">
        <v>101603</v>
      </c>
      <c r="G2492" s="1">
        <v>45735.464583333334</v>
      </c>
      <c r="H2492">
        <v>0</v>
      </c>
      <c r="I2492">
        <v>0</v>
      </c>
      <c r="J2492">
        <v>0</v>
      </c>
      <c r="K2492">
        <v>0</v>
      </c>
      <c r="L2492">
        <v>900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46</v>
      </c>
      <c r="W2492">
        <v>3300</v>
      </c>
      <c r="X2492">
        <v>18</v>
      </c>
      <c r="Y2492">
        <v>2400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</row>
    <row r="2493" spans="1:57" x14ac:dyDescent="0.3">
      <c r="A2493" s="22">
        <v>45754</v>
      </c>
      <c r="B2493">
        <v>143</v>
      </c>
      <c r="C2493" t="s">
        <v>89</v>
      </c>
      <c r="D2493">
        <v>853442</v>
      </c>
      <c r="E2493" t="s">
        <v>514</v>
      </c>
      <c r="F2493">
        <v>101869</v>
      </c>
      <c r="G2493" s="1">
        <v>45745.349305555559</v>
      </c>
      <c r="H2493">
        <v>0</v>
      </c>
      <c r="I2493">
        <v>0</v>
      </c>
      <c r="J2493">
        <v>0</v>
      </c>
      <c r="K2493">
        <v>0</v>
      </c>
      <c r="L2493">
        <v>100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</v>
      </c>
      <c r="W2493">
        <v>100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</row>
    <row r="2494" spans="1:57" x14ac:dyDescent="0.3">
      <c r="A2494" s="22">
        <v>45754</v>
      </c>
      <c r="B2494">
        <v>127</v>
      </c>
      <c r="C2494" t="s">
        <v>56</v>
      </c>
      <c r="D2494">
        <v>155079</v>
      </c>
      <c r="E2494" t="s">
        <v>2264</v>
      </c>
      <c r="F2494">
        <v>101934</v>
      </c>
      <c r="G2494" s="1">
        <v>45749.345833333333</v>
      </c>
      <c r="H2494">
        <v>0</v>
      </c>
      <c r="I2494">
        <v>0</v>
      </c>
      <c r="J2494">
        <v>0</v>
      </c>
      <c r="K2494">
        <v>0</v>
      </c>
      <c r="L2494">
        <v>1950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89</v>
      </c>
      <c r="W2494">
        <v>4650</v>
      </c>
      <c r="X2494">
        <v>17</v>
      </c>
      <c r="Y2494">
        <v>2700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</row>
    <row r="2495" spans="1:57" x14ac:dyDescent="0.3">
      <c r="A2495" s="22">
        <v>45754</v>
      </c>
      <c r="B2495">
        <v>122</v>
      </c>
      <c r="C2495" t="s">
        <v>58</v>
      </c>
      <c r="D2495">
        <v>102855</v>
      </c>
      <c r="E2495" t="s">
        <v>8950</v>
      </c>
      <c r="F2495">
        <v>102038</v>
      </c>
      <c r="G2495" s="1">
        <v>45752.561111111114</v>
      </c>
      <c r="H2495">
        <v>0</v>
      </c>
      <c r="I2495">
        <v>0</v>
      </c>
      <c r="J2495">
        <v>0</v>
      </c>
      <c r="K2495">
        <v>0</v>
      </c>
      <c r="L2495">
        <v>3850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77</v>
      </c>
      <c r="W2495">
        <v>4200</v>
      </c>
      <c r="X2495">
        <v>7</v>
      </c>
      <c r="Y2495">
        <v>350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</row>
    <row r="2496" spans="1:57" x14ac:dyDescent="0.3">
      <c r="A2496" s="22">
        <v>45754</v>
      </c>
      <c r="B2496">
        <v>145</v>
      </c>
      <c r="C2496" t="s">
        <v>154</v>
      </c>
      <c r="D2496">
        <v>3534</v>
      </c>
      <c r="E2496" t="s">
        <v>189</v>
      </c>
      <c r="F2496">
        <v>101134</v>
      </c>
      <c r="G2496" s="1">
        <v>45713.774305555555</v>
      </c>
      <c r="H2496">
        <v>0</v>
      </c>
      <c r="I2496">
        <v>0</v>
      </c>
      <c r="J2496">
        <v>0</v>
      </c>
      <c r="K2496">
        <v>0</v>
      </c>
      <c r="L2496">
        <v>7000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213</v>
      </c>
      <c r="W2496">
        <v>10700</v>
      </c>
      <c r="X2496">
        <v>27</v>
      </c>
      <c r="Y2496">
        <v>3700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 x14ac:dyDescent="0.3">
      <c r="A2497" s="22">
        <v>45754</v>
      </c>
      <c r="B2497">
        <v>138</v>
      </c>
      <c r="C2497" t="s">
        <v>70</v>
      </c>
      <c r="D2497">
        <v>91568</v>
      </c>
      <c r="E2497" t="s">
        <v>355</v>
      </c>
      <c r="F2497">
        <v>101507</v>
      </c>
      <c r="G2497" s="1">
        <v>45731.423611111109</v>
      </c>
      <c r="H2497">
        <v>0</v>
      </c>
      <c r="I2497">
        <v>0</v>
      </c>
      <c r="J2497">
        <v>0</v>
      </c>
      <c r="K2497">
        <v>0</v>
      </c>
      <c r="L2497">
        <v>4700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221</v>
      </c>
      <c r="W2497">
        <v>11050</v>
      </c>
      <c r="X2497">
        <v>70</v>
      </c>
      <c r="Y2497">
        <v>6350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 x14ac:dyDescent="0.3">
      <c r="A2498" s="22">
        <v>45754</v>
      </c>
      <c r="B2498">
        <v>140</v>
      </c>
      <c r="C2498" t="s">
        <v>158</v>
      </c>
      <c r="D2498">
        <v>965121</v>
      </c>
      <c r="E2498" t="s">
        <v>521</v>
      </c>
      <c r="F2498">
        <v>101776</v>
      </c>
      <c r="G2498" s="1">
        <v>45745.364583333336</v>
      </c>
      <c r="H2498">
        <v>0</v>
      </c>
      <c r="I2498">
        <v>0</v>
      </c>
      <c r="J2498">
        <v>0</v>
      </c>
      <c r="K2498">
        <v>0</v>
      </c>
      <c r="L2498">
        <v>1200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20</v>
      </c>
      <c r="W2498">
        <v>1250</v>
      </c>
      <c r="X2498">
        <v>1</v>
      </c>
      <c r="Y2498">
        <v>50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</row>
    <row r="2499" spans="1:57" x14ac:dyDescent="0.3">
      <c r="A2499" s="22">
        <v>45754</v>
      </c>
      <c r="B2499">
        <v>132</v>
      </c>
      <c r="C2499" t="s">
        <v>87</v>
      </c>
      <c r="D2499">
        <v>25011</v>
      </c>
      <c r="E2499" t="s">
        <v>377</v>
      </c>
      <c r="F2499">
        <v>101567</v>
      </c>
      <c r="G2499" s="1">
        <v>45734.070833333331</v>
      </c>
      <c r="H2499">
        <v>0</v>
      </c>
      <c r="I2499">
        <v>0</v>
      </c>
      <c r="J2499">
        <v>0</v>
      </c>
      <c r="K2499">
        <v>0</v>
      </c>
      <c r="L2499">
        <v>450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25</v>
      </c>
      <c r="W2499">
        <v>1250</v>
      </c>
      <c r="X2499">
        <v>4</v>
      </c>
      <c r="Y2499">
        <v>800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</row>
    <row r="2500" spans="1:57" x14ac:dyDescent="0.3">
      <c r="A2500" s="22">
        <v>45754</v>
      </c>
      <c r="B2500">
        <v>147</v>
      </c>
      <c r="C2500" t="s">
        <v>156</v>
      </c>
      <c r="D2500">
        <v>907782</v>
      </c>
      <c r="E2500" t="s">
        <v>8432</v>
      </c>
      <c r="F2500">
        <v>102021</v>
      </c>
      <c r="G2500" s="1">
        <v>45751.198611111111</v>
      </c>
      <c r="H2500">
        <v>0</v>
      </c>
      <c r="I2500">
        <v>0</v>
      </c>
      <c r="J2500">
        <v>0</v>
      </c>
      <c r="K2500">
        <v>0</v>
      </c>
      <c r="L2500">
        <v>1900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15</v>
      </c>
      <c r="W2500">
        <v>1900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</row>
    <row r="2501" spans="1:57" x14ac:dyDescent="0.3">
      <c r="A2501" s="22">
        <v>45754</v>
      </c>
      <c r="B2501">
        <v>139</v>
      </c>
      <c r="C2501" t="s">
        <v>96</v>
      </c>
      <c r="D2501">
        <v>88499</v>
      </c>
      <c r="E2501" t="s">
        <v>389</v>
      </c>
      <c r="F2501">
        <v>101536</v>
      </c>
      <c r="G2501" s="1">
        <v>45734.04791666667</v>
      </c>
      <c r="H2501">
        <v>0</v>
      </c>
      <c r="I2501">
        <v>0</v>
      </c>
      <c r="J2501">
        <v>0</v>
      </c>
      <c r="K2501">
        <v>0</v>
      </c>
      <c r="L2501">
        <v>150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3</v>
      </c>
      <c r="W2501">
        <v>150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</row>
    <row r="2502" spans="1:57" x14ac:dyDescent="0.3">
      <c r="A2502" s="22">
        <v>45754</v>
      </c>
      <c r="B2502">
        <v>127</v>
      </c>
      <c r="C2502" t="s">
        <v>56</v>
      </c>
      <c r="D2502">
        <v>2490</v>
      </c>
      <c r="E2502" t="s">
        <v>171</v>
      </c>
      <c r="F2502">
        <v>100626</v>
      </c>
      <c r="G2502" s="1">
        <v>45681.617361111108</v>
      </c>
      <c r="H2502">
        <v>0</v>
      </c>
      <c r="I2502">
        <v>0</v>
      </c>
      <c r="J2502">
        <v>0</v>
      </c>
      <c r="K2502">
        <v>0</v>
      </c>
      <c r="L2502">
        <v>4250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141</v>
      </c>
      <c r="W2502">
        <v>7450</v>
      </c>
      <c r="X2502">
        <v>42</v>
      </c>
      <c r="Y2502">
        <v>3200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</row>
    <row r="2503" spans="1:57" x14ac:dyDescent="0.3">
      <c r="A2503" s="22">
        <v>45754</v>
      </c>
      <c r="B2503">
        <v>147</v>
      </c>
      <c r="C2503" t="s">
        <v>156</v>
      </c>
      <c r="D2503">
        <v>79287</v>
      </c>
      <c r="E2503" t="s">
        <v>242</v>
      </c>
      <c r="F2503">
        <v>101580</v>
      </c>
      <c r="G2503" s="1">
        <v>45734.46875</v>
      </c>
      <c r="H2503">
        <v>0</v>
      </c>
      <c r="I2503">
        <v>0</v>
      </c>
      <c r="J2503">
        <v>0</v>
      </c>
      <c r="K2503">
        <v>0</v>
      </c>
      <c r="L2503">
        <v>-9000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72</v>
      </c>
      <c r="W2503">
        <v>5350</v>
      </c>
      <c r="X2503">
        <v>29</v>
      </c>
      <c r="Y2503">
        <v>14350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</row>
    <row r="2504" spans="1:57" x14ac:dyDescent="0.3">
      <c r="A2504" s="22">
        <v>45754</v>
      </c>
      <c r="B2504">
        <v>128</v>
      </c>
      <c r="C2504" t="s">
        <v>63</v>
      </c>
      <c r="D2504">
        <v>2494</v>
      </c>
      <c r="E2504" t="s">
        <v>175</v>
      </c>
      <c r="F2504">
        <v>900006</v>
      </c>
      <c r="G2504" s="1">
        <v>45682.601388888892</v>
      </c>
      <c r="H2504">
        <v>0</v>
      </c>
      <c r="I2504">
        <v>0</v>
      </c>
      <c r="J2504">
        <v>0</v>
      </c>
      <c r="K2504">
        <v>0</v>
      </c>
      <c r="L2504">
        <v>9650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351</v>
      </c>
      <c r="W2504">
        <v>18450</v>
      </c>
      <c r="X2504">
        <v>81</v>
      </c>
      <c r="Y2504">
        <v>8800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</row>
    <row r="2505" spans="1:57" x14ac:dyDescent="0.3">
      <c r="A2505" s="22">
        <v>45754</v>
      </c>
      <c r="B2505">
        <v>137</v>
      </c>
      <c r="C2505" t="s">
        <v>117</v>
      </c>
      <c r="D2505">
        <v>881072</v>
      </c>
      <c r="E2505" t="s">
        <v>500</v>
      </c>
      <c r="F2505">
        <v>101792</v>
      </c>
      <c r="G2505" s="1">
        <v>45744.359027777777</v>
      </c>
      <c r="H2505">
        <v>0</v>
      </c>
      <c r="I2505">
        <v>0</v>
      </c>
      <c r="J2505">
        <v>0</v>
      </c>
      <c r="K2505">
        <v>0</v>
      </c>
      <c r="L2505">
        <v>400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9</v>
      </c>
      <c r="W2505">
        <v>450</v>
      </c>
      <c r="X2505">
        <v>1</v>
      </c>
      <c r="Y2505">
        <v>50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</row>
    <row r="2506" spans="1:57" x14ac:dyDescent="0.3">
      <c r="A2506" s="22">
        <v>45754</v>
      </c>
      <c r="B2506">
        <v>145</v>
      </c>
      <c r="C2506" t="s">
        <v>154</v>
      </c>
      <c r="D2506">
        <v>581034</v>
      </c>
      <c r="E2506" t="s">
        <v>1980</v>
      </c>
      <c r="F2506">
        <v>101760</v>
      </c>
      <c r="G2506" s="1">
        <v>45749.289583333331</v>
      </c>
      <c r="H2506">
        <v>0</v>
      </c>
      <c r="I2506">
        <v>0</v>
      </c>
      <c r="J2506">
        <v>0</v>
      </c>
      <c r="K2506">
        <v>0</v>
      </c>
      <c r="L2506">
        <v>4100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129</v>
      </c>
      <c r="W2506">
        <v>6450</v>
      </c>
      <c r="X2506">
        <v>20</v>
      </c>
      <c r="Y2506">
        <v>2350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</row>
    <row r="2507" spans="1:57" x14ac:dyDescent="0.3">
      <c r="A2507" s="22">
        <v>45754</v>
      </c>
      <c r="B2507">
        <v>137</v>
      </c>
      <c r="C2507" t="s">
        <v>117</v>
      </c>
      <c r="D2507">
        <v>60836</v>
      </c>
      <c r="E2507" t="s">
        <v>1886</v>
      </c>
      <c r="F2507">
        <v>101794</v>
      </c>
      <c r="G2507" s="1">
        <v>45744.357638888891</v>
      </c>
      <c r="H2507">
        <v>0</v>
      </c>
      <c r="I2507">
        <v>0</v>
      </c>
      <c r="J2507">
        <v>0</v>
      </c>
      <c r="K2507">
        <v>0</v>
      </c>
      <c r="L2507">
        <v>3200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136</v>
      </c>
      <c r="W2507">
        <v>7750</v>
      </c>
      <c r="X2507">
        <v>30</v>
      </c>
      <c r="Y2507">
        <v>4550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</row>
    <row r="2508" spans="1:57" x14ac:dyDescent="0.3">
      <c r="A2508" s="22">
        <v>45754</v>
      </c>
      <c r="B2508">
        <v>147</v>
      </c>
      <c r="C2508" t="s">
        <v>156</v>
      </c>
      <c r="D2508">
        <v>44458</v>
      </c>
      <c r="E2508" t="s">
        <v>455</v>
      </c>
      <c r="F2508">
        <v>101709</v>
      </c>
      <c r="G2508" s="1">
        <v>45738.354861111111</v>
      </c>
      <c r="H2508">
        <v>0</v>
      </c>
      <c r="I2508">
        <v>0</v>
      </c>
      <c r="J2508">
        <v>0</v>
      </c>
      <c r="K2508">
        <v>0</v>
      </c>
      <c r="L2508">
        <v>5600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143</v>
      </c>
      <c r="W2508">
        <v>7150</v>
      </c>
      <c r="X2508">
        <v>23</v>
      </c>
      <c r="Y2508">
        <v>1450</v>
      </c>
      <c r="Z2508">
        <v>2</v>
      </c>
      <c r="AA2508">
        <v>100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</row>
    <row r="2509" spans="1:57" x14ac:dyDescent="0.3">
      <c r="A2509" s="22">
        <v>45754</v>
      </c>
      <c r="B2509">
        <v>146</v>
      </c>
      <c r="C2509" t="s">
        <v>79</v>
      </c>
      <c r="D2509">
        <v>6569</v>
      </c>
      <c r="E2509" t="s">
        <v>231</v>
      </c>
      <c r="F2509">
        <v>101313</v>
      </c>
      <c r="G2509" s="1">
        <v>45716.970833333333</v>
      </c>
      <c r="H2509">
        <v>0</v>
      </c>
      <c r="I2509">
        <v>0</v>
      </c>
      <c r="J2509">
        <v>0</v>
      </c>
      <c r="K2509">
        <v>0</v>
      </c>
      <c r="L2509">
        <v>3300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99</v>
      </c>
      <c r="W2509">
        <v>7600</v>
      </c>
      <c r="X2509">
        <v>35</v>
      </c>
      <c r="Y2509">
        <v>4300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</row>
    <row r="2510" spans="1:57" x14ac:dyDescent="0.3">
      <c r="A2510" s="22">
        <v>45754</v>
      </c>
      <c r="B2510">
        <v>133</v>
      </c>
      <c r="C2510" t="s">
        <v>82</v>
      </c>
      <c r="D2510">
        <v>9646</v>
      </c>
      <c r="E2510" t="s">
        <v>232</v>
      </c>
      <c r="F2510">
        <v>101271</v>
      </c>
      <c r="G2510" s="1">
        <v>45714.79791666667</v>
      </c>
      <c r="H2510">
        <v>0</v>
      </c>
      <c r="I2510">
        <v>0</v>
      </c>
      <c r="J2510">
        <v>0</v>
      </c>
      <c r="K2510">
        <v>0</v>
      </c>
      <c r="L2510">
        <v>350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38</v>
      </c>
      <c r="W2510">
        <v>1900</v>
      </c>
      <c r="X2510">
        <v>12</v>
      </c>
      <c r="Y2510">
        <v>1550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</row>
    <row r="2511" spans="1:57" x14ac:dyDescent="0.3">
      <c r="A2511" s="22">
        <v>45754</v>
      </c>
      <c r="B2511">
        <v>122</v>
      </c>
      <c r="C2511" t="s">
        <v>58</v>
      </c>
      <c r="D2511">
        <v>529</v>
      </c>
      <c r="E2511" t="s">
        <v>75</v>
      </c>
      <c r="F2511">
        <v>100033</v>
      </c>
      <c r="G2511" s="1">
        <v>45676.611111111109</v>
      </c>
      <c r="H2511">
        <v>0</v>
      </c>
      <c r="I2511">
        <v>0</v>
      </c>
      <c r="J2511">
        <v>0</v>
      </c>
      <c r="K2511">
        <v>0</v>
      </c>
      <c r="L2511">
        <v>1250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352</v>
      </c>
      <c r="W2511">
        <v>21200</v>
      </c>
      <c r="X2511">
        <v>86</v>
      </c>
      <c r="Y2511">
        <v>19950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</row>
    <row r="2512" spans="1:57" x14ac:dyDescent="0.3">
      <c r="A2512" s="22">
        <v>45754</v>
      </c>
      <c r="B2512">
        <v>147</v>
      </c>
      <c r="C2512" t="s">
        <v>156</v>
      </c>
      <c r="D2512">
        <v>89630</v>
      </c>
      <c r="E2512" t="s">
        <v>319</v>
      </c>
      <c r="F2512">
        <v>101384</v>
      </c>
      <c r="G2512" s="1">
        <v>45728.311805555553</v>
      </c>
      <c r="H2512">
        <v>0</v>
      </c>
      <c r="I2512">
        <v>0</v>
      </c>
      <c r="J2512">
        <v>0</v>
      </c>
      <c r="K2512">
        <v>0</v>
      </c>
      <c r="L2512">
        <v>7250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92</v>
      </c>
      <c r="W2512">
        <v>10600</v>
      </c>
      <c r="X2512">
        <v>15</v>
      </c>
      <c r="Y2512">
        <v>3350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</row>
    <row r="2513" spans="1:57" x14ac:dyDescent="0.3">
      <c r="A2513" s="22">
        <v>45754</v>
      </c>
      <c r="B2513">
        <v>143</v>
      </c>
      <c r="C2513" t="s">
        <v>89</v>
      </c>
      <c r="D2513">
        <v>712207</v>
      </c>
      <c r="E2513" t="s">
        <v>469</v>
      </c>
      <c r="F2513">
        <v>101732</v>
      </c>
      <c r="G2513" s="1">
        <v>45741.986805555556</v>
      </c>
      <c r="H2513">
        <v>0</v>
      </c>
      <c r="I2513">
        <v>0</v>
      </c>
      <c r="J2513">
        <v>0</v>
      </c>
      <c r="K2513">
        <v>0</v>
      </c>
      <c r="L2513">
        <v>3200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160</v>
      </c>
      <c r="W2513">
        <v>8100</v>
      </c>
      <c r="X2513">
        <v>31</v>
      </c>
      <c r="Y2513">
        <v>4900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</row>
    <row r="2514" spans="1:57" x14ac:dyDescent="0.3">
      <c r="A2514" s="22">
        <v>45754</v>
      </c>
      <c r="B2514">
        <v>127</v>
      </c>
      <c r="C2514" t="s">
        <v>56</v>
      </c>
      <c r="D2514">
        <v>73244</v>
      </c>
      <c r="E2514" t="s">
        <v>277</v>
      </c>
      <c r="F2514">
        <v>101392</v>
      </c>
      <c r="G2514" s="1">
        <v>45723.837500000001</v>
      </c>
      <c r="H2514">
        <v>0</v>
      </c>
      <c r="I2514">
        <v>0</v>
      </c>
      <c r="J2514">
        <v>0</v>
      </c>
      <c r="K2514">
        <v>0</v>
      </c>
      <c r="L2514">
        <v>5700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173</v>
      </c>
      <c r="W2514">
        <v>8850</v>
      </c>
      <c r="X2514">
        <v>31</v>
      </c>
      <c r="Y2514">
        <v>3150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</row>
    <row r="2515" spans="1:57" x14ac:dyDescent="0.3">
      <c r="A2515" s="22">
        <v>45754</v>
      </c>
      <c r="B2515">
        <v>130</v>
      </c>
      <c r="C2515" t="s">
        <v>60</v>
      </c>
      <c r="D2515">
        <v>512532</v>
      </c>
      <c r="E2515" t="s">
        <v>462</v>
      </c>
      <c r="F2515">
        <v>101729</v>
      </c>
      <c r="G2515" s="1">
        <v>45741.980555555558</v>
      </c>
      <c r="H2515">
        <v>0</v>
      </c>
      <c r="I2515">
        <v>0</v>
      </c>
      <c r="J2515">
        <v>0</v>
      </c>
      <c r="K2515">
        <v>0</v>
      </c>
      <c r="L2515">
        <v>11100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179</v>
      </c>
      <c r="W2515">
        <v>14750</v>
      </c>
      <c r="X2515">
        <v>35</v>
      </c>
      <c r="Y2515">
        <v>3650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</row>
    <row r="2516" spans="1:57" x14ac:dyDescent="0.3">
      <c r="A2516" s="22">
        <v>45754</v>
      </c>
      <c r="B2516">
        <v>142</v>
      </c>
      <c r="C2516" t="s">
        <v>64</v>
      </c>
      <c r="D2516">
        <v>5634</v>
      </c>
      <c r="E2516" t="s">
        <v>65</v>
      </c>
      <c r="F2516">
        <v>100370</v>
      </c>
      <c r="G2516" s="1">
        <v>45714.779166666667</v>
      </c>
      <c r="H2516">
        <v>0</v>
      </c>
      <c r="I2516">
        <v>0</v>
      </c>
      <c r="J2516">
        <v>0</v>
      </c>
      <c r="K2516">
        <v>0</v>
      </c>
      <c r="L2516">
        <v>2700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146</v>
      </c>
      <c r="W2516">
        <v>7300</v>
      </c>
      <c r="X2516">
        <v>47</v>
      </c>
      <c r="Y2516">
        <v>4600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</row>
    <row r="2517" spans="1:57" x14ac:dyDescent="0.3">
      <c r="A2517" s="22">
        <v>45754</v>
      </c>
      <c r="B2517">
        <v>122</v>
      </c>
      <c r="C2517" t="s">
        <v>58</v>
      </c>
      <c r="D2517">
        <v>1535</v>
      </c>
      <c r="E2517" t="s">
        <v>59</v>
      </c>
      <c r="F2517">
        <v>101229</v>
      </c>
      <c r="G2517" s="1">
        <v>45700.238888888889</v>
      </c>
      <c r="H2517">
        <v>0</v>
      </c>
      <c r="I2517">
        <v>0</v>
      </c>
      <c r="J2517">
        <v>0</v>
      </c>
      <c r="K2517">
        <v>0</v>
      </c>
      <c r="L2517">
        <v>8000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230</v>
      </c>
      <c r="W2517">
        <v>11500</v>
      </c>
      <c r="X2517">
        <v>42</v>
      </c>
      <c r="Y2517">
        <v>3500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</row>
    <row r="2518" spans="1:57" x14ac:dyDescent="0.3">
      <c r="A2518" s="22">
        <v>45754</v>
      </c>
      <c r="B2518">
        <v>143</v>
      </c>
      <c r="C2518" t="s">
        <v>89</v>
      </c>
      <c r="D2518">
        <v>45574</v>
      </c>
      <c r="E2518" t="s">
        <v>438</v>
      </c>
      <c r="F2518">
        <v>101691</v>
      </c>
      <c r="G2518" s="1">
        <v>45737.300694444442</v>
      </c>
      <c r="H2518">
        <v>0</v>
      </c>
      <c r="I2518">
        <v>0</v>
      </c>
      <c r="J2518">
        <v>0</v>
      </c>
      <c r="K2518">
        <v>0</v>
      </c>
      <c r="L2518">
        <v>50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50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</row>
    <row r="2519" spans="1:57" x14ac:dyDescent="0.3">
      <c r="A2519" s="22">
        <v>45754</v>
      </c>
      <c r="B2519">
        <v>138</v>
      </c>
      <c r="C2519" t="s">
        <v>70</v>
      </c>
      <c r="D2519">
        <v>38404</v>
      </c>
      <c r="E2519" t="s">
        <v>397</v>
      </c>
      <c r="F2519">
        <v>101600</v>
      </c>
      <c r="G2519" s="1">
        <v>45735.27847222222</v>
      </c>
      <c r="H2519">
        <v>0</v>
      </c>
      <c r="I2519">
        <v>0</v>
      </c>
      <c r="J2519">
        <v>0</v>
      </c>
      <c r="K2519">
        <v>0</v>
      </c>
      <c r="L2519">
        <v>2000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94</v>
      </c>
      <c r="W2519">
        <v>5400</v>
      </c>
      <c r="X2519">
        <v>22</v>
      </c>
      <c r="Y2519">
        <v>3400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</row>
    <row r="2520" spans="1:57" x14ac:dyDescent="0.3">
      <c r="A2520" s="22">
        <v>45754</v>
      </c>
      <c r="B2520">
        <v>128</v>
      </c>
      <c r="C2520" t="s">
        <v>63</v>
      </c>
      <c r="D2520">
        <v>4617</v>
      </c>
      <c r="E2520" t="s">
        <v>69</v>
      </c>
      <c r="F2520">
        <v>900014</v>
      </c>
      <c r="G2520" s="1">
        <v>45682.605555555558</v>
      </c>
      <c r="H2520">
        <v>0</v>
      </c>
      <c r="I2520">
        <v>0</v>
      </c>
      <c r="J2520">
        <v>0</v>
      </c>
      <c r="K2520">
        <v>0</v>
      </c>
      <c r="L2520">
        <v>12900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315</v>
      </c>
      <c r="W2520">
        <v>20850</v>
      </c>
      <c r="X2520">
        <v>31</v>
      </c>
      <c r="Y2520">
        <v>7950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</row>
    <row r="2521" spans="1:57" x14ac:dyDescent="0.3">
      <c r="A2521" s="22">
        <v>45754</v>
      </c>
      <c r="B2521">
        <v>142</v>
      </c>
      <c r="C2521" t="s">
        <v>64</v>
      </c>
      <c r="D2521">
        <v>511490</v>
      </c>
      <c r="E2521" t="s">
        <v>1889</v>
      </c>
      <c r="F2521">
        <v>101926</v>
      </c>
      <c r="G2521" s="1">
        <v>45749.292361111111</v>
      </c>
      <c r="H2521">
        <v>0</v>
      </c>
      <c r="I2521">
        <v>0</v>
      </c>
      <c r="J2521">
        <v>0</v>
      </c>
      <c r="K2521">
        <v>0</v>
      </c>
      <c r="L2521">
        <v>550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107</v>
      </c>
      <c r="W2521">
        <v>5650</v>
      </c>
      <c r="X2521">
        <v>32</v>
      </c>
      <c r="Y2521">
        <v>5100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</row>
    <row r="2522" spans="1:57" x14ac:dyDescent="0.3">
      <c r="A2522" s="22">
        <v>45754</v>
      </c>
      <c r="B2522">
        <v>127</v>
      </c>
      <c r="C2522" t="s">
        <v>56</v>
      </c>
      <c r="D2522">
        <v>520</v>
      </c>
      <c r="E2522" t="s">
        <v>68</v>
      </c>
      <c r="F2522">
        <v>101188</v>
      </c>
      <c r="G2522" s="1">
        <v>45681.765277777777</v>
      </c>
      <c r="H2522">
        <v>0</v>
      </c>
      <c r="I2522">
        <v>0</v>
      </c>
      <c r="J2522">
        <v>0</v>
      </c>
      <c r="K2522">
        <v>0</v>
      </c>
      <c r="L2522">
        <v>9100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544</v>
      </c>
      <c r="W2522">
        <v>27300</v>
      </c>
      <c r="X2522">
        <v>93</v>
      </c>
      <c r="Y2522">
        <v>18200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</row>
    <row r="2523" spans="1:57" x14ac:dyDescent="0.3">
      <c r="A2523" s="22">
        <v>45754</v>
      </c>
      <c r="B2523">
        <v>139</v>
      </c>
      <c r="C2523" t="s">
        <v>96</v>
      </c>
      <c r="D2523">
        <v>40434</v>
      </c>
      <c r="E2523" t="s">
        <v>357</v>
      </c>
      <c r="F2523">
        <v>101520</v>
      </c>
      <c r="G2523" s="1">
        <v>45731.429861111108</v>
      </c>
      <c r="H2523">
        <v>0</v>
      </c>
      <c r="I2523">
        <v>0</v>
      </c>
      <c r="J2523">
        <v>0</v>
      </c>
      <c r="K2523">
        <v>0</v>
      </c>
      <c r="L2523">
        <v>2650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79</v>
      </c>
      <c r="W2523">
        <v>3950</v>
      </c>
      <c r="X2523">
        <v>17</v>
      </c>
      <c r="Y2523">
        <v>1300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</row>
    <row r="2524" spans="1:57" x14ac:dyDescent="0.3">
      <c r="A2524" s="22">
        <v>45754</v>
      </c>
      <c r="B2524">
        <v>147</v>
      </c>
      <c r="C2524" t="s">
        <v>156</v>
      </c>
      <c r="D2524">
        <v>543224</v>
      </c>
      <c r="E2524" t="s">
        <v>461</v>
      </c>
      <c r="F2524">
        <v>101719</v>
      </c>
      <c r="G2524" s="1">
        <v>45741.975694444445</v>
      </c>
      <c r="H2524">
        <v>0</v>
      </c>
      <c r="I2524">
        <v>0</v>
      </c>
      <c r="J2524">
        <v>0</v>
      </c>
      <c r="K2524">
        <v>0</v>
      </c>
      <c r="L2524">
        <v>1650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41</v>
      </c>
      <c r="W2524">
        <v>2050</v>
      </c>
      <c r="X2524">
        <v>8</v>
      </c>
      <c r="Y2524">
        <v>400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</row>
    <row r="2525" spans="1:57" x14ac:dyDescent="0.3">
      <c r="A2525" s="22">
        <v>45754</v>
      </c>
      <c r="B2525">
        <v>130</v>
      </c>
      <c r="C2525" t="s">
        <v>60</v>
      </c>
      <c r="D2525">
        <v>662009</v>
      </c>
      <c r="E2525" t="s">
        <v>8433</v>
      </c>
      <c r="F2525">
        <v>101993</v>
      </c>
      <c r="G2525" s="1">
        <v>45750.345833333333</v>
      </c>
      <c r="H2525">
        <v>0</v>
      </c>
      <c r="I2525">
        <v>0</v>
      </c>
      <c r="J2525">
        <v>0</v>
      </c>
      <c r="K2525">
        <v>0</v>
      </c>
      <c r="L2525">
        <v>3950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94</v>
      </c>
      <c r="W2525">
        <v>5000</v>
      </c>
      <c r="X2525">
        <v>11</v>
      </c>
      <c r="Y2525">
        <v>1050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</row>
    <row r="2526" spans="1:57" x14ac:dyDescent="0.3">
      <c r="A2526" s="22">
        <v>45754</v>
      </c>
      <c r="B2526">
        <v>143</v>
      </c>
      <c r="C2526" t="s">
        <v>89</v>
      </c>
      <c r="D2526">
        <v>22003</v>
      </c>
      <c r="E2526" t="s">
        <v>368</v>
      </c>
      <c r="F2526">
        <v>101534</v>
      </c>
      <c r="G2526" s="1">
        <v>45731.454861111109</v>
      </c>
      <c r="H2526">
        <v>0</v>
      </c>
      <c r="I2526">
        <v>0</v>
      </c>
      <c r="J2526">
        <v>0</v>
      </c>
      <c r="K2526">
        <v>0</v>
      </c>
      <c r="L2526">
        <v>3250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35</v>
      </c>
      <c r="W2526">
        <v>3500</v>
      </c>
      <c r="X2526">
        <v>5</v>
      </c>
      <c r="Y2526">
        <v>250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</row>
    <row r="2527" spans="1:57" x14ac:dyDescent="0.3">
      <c r="A2527" s="22">
        <v>45754</v>
      </c>
      <c r="B2527">
        <v>132</v>
      </c>
      <c r="C2527" t="s">
        <v>87</v>
      </c>
      <c r="D2527">
        <v>52723</v>
      </c>
      <c r="E2527" t="s">
        <v>379</v>
      </c>
      <c r="F2527">
        <v>101549</v>
      </c>
      <c r="G2527" s="1">
        <v>45734.068055555559</v>
      </c>
      <c r="H2527">
        <v>0</v>
      </c>
      <c r="I2527">
        <v>0</v>
      </c>
      <c r="J2527">
        <v>0</v>
      </c>
      <c r="K2527">
        <v>0</v>
      </c>
      <c r="L2527">
        <v>2250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63</v>
      </c>
      <c r="W2527">
        <v>3200</v>
      </c>
      <c r="X2527">
        <v>10</v>
      </c>
      <c r="Y2527">
        <v>950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</row>
    <row r="2528" spans="1:57" x14ac:dyDescent="0.3">
      <c r="A2528" s="22">
        <v>45754</v>
      </c>
      <c r="B2528">
        <v>133</v>
      </c>
      <c r="C2528" t="s">
        <v>82</v>
      </c>
      <c r="D2528">
        <v>833013</v>
      </c>
      <c r="E2528" t="s">
        <v>1888</v>
      </c>
      <c r="F2528">
        <v>101947</v>
      </c>
      <c r="G2528" s="1">
        <v>45749.344444444447</v>
      </c>
      <c r="H2528">
        <v>0</v>
      </c>
      <c r="I2528">
        <v>0</v>
      </c>
      <c r="J2528">
        <v>0</v>
      </c>
      <c r="K2528">
        <v>0</v>
      </c>
      <c r="L2528">
        <v>700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15</v>
      </c>
      <c r="W2528">
        <v>750</v>
      </c>
      <c r="X2528">
        <v>1</v>
      </c>
      <c r="Y2528">
        <v>50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</row>
    <row r="2529" spans="1:57" x14ac:dyDescent="0.3">
      <c r="A2529" s="22">
        <v>45754</v>
      </c>
      <c r="B2529">
        <v>147</v>
      </c>
      <c r="C2529" t="s">
        <v>156</v>
      </c>
      <c r="D2529">
        <v>20989</v>
      </c>
      <c r="E2529" t="s">
        <v>333</v>
      </c>
      <c r="F2529">
        <v>101441</v>
      </c>
      <c r="G2529" s="1">
        <v>45728.878472222219</v>
      </c>
      <c r="H2529">
        <v>0</v>
      </c>
      <c r="I2529">
        <v>0</v>
      </c>
      <c r="J2529">
        <v>0</v>
      </c>
      <c r="K2529">
        <v>0</v>
      </c>
      <c r="L2529">
        <v>500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10</v>
      </c>
      <c r="W2529">
        <v>500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</row>
    <row r="2530" spans="1:57" x14ac:dyDescent="0.3">
      <c r="A2530" s="22">
        <v>45754</v>
      </c>
      <c r="B2530">
        <v>143</v>
      </c>
      <c r="C2530" t="s">
        <v>89</v>
      </c>
      <c r="D2530">
        <v>136698</v>
      </c>
      <c r="E2530" t="s">
        <v>510</v>
      </c>
      <c r="F2530">
        <v>101872</v>
      </c>
      <c r="G2530" s="1">
        <v>45745.347916666666</v>
      </c>
      <c r="H2530">
        <v>0</v>
      </c>
      <c r="I2530">
        <v>0</v>
      </c>
      <c r="J2530">
        <v>0</v>
      </c>
      <c r="K2530">
        <v>0</v>
      </c>
      <c r="L2530">
        <v>1100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129</v>
      </c>
      <c r="W2530">
        <v>6900</v>
      </c>
      <c r="X2530">
        <v>13</v>
      </c>
      <c r="Y2530">
        <v>5800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</row>
    <row r="2531" spans="1:57" x14ac:dyDescent="0.3">
      <c r="A2531" s="22">
        <v>45754</v>
      </c>
      <c r="B2531">
        <v>121</v>
      </c>
      <c r="C2531" t="s">
        <v>77</v>
      </c>
      <c r="D2531">
        <v>44518</v>
      </c>
      <c r="E2531" t="s">
        <v>345</v>
      </c>
      <c r="F2531">
        <v>101488</v>
      </c>
      <c r="G2531" s="1">
        <v>45729.841666666667</v>
      </c>
      <c r="H2531">
        <v>0</v>
      </c>
      <c r="I2531">
        <v>0</v>
      </c>
      <c r="J2531">
        <v>0</v>
      </c>
      <c r="K2531">
        <v>0</v>
      </c>
      <c r="L2531">
        <v>2600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80</v>
      </c>
      <c r="W2531">
        <v>4000</v>
      </c>
      <c r="X2531">
        <v>18</v>
      </c>
      <c r="Y2531">
        <v>1400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</row>
    <row r="2532" spans="1:57" x14ac:dyDescent="0.3">
      <c r="A2532" s="22">
        <v>45754</v>
      </c>
      <c r="B2532">
        <v>122</v>
      </c>
      <c r="C2532" t="s">
        <v>58</v>
      </c>
      <c r="D2532">
        <v>486</v>
      </c>
      <c r="E2532" t="s">
        <v>248</v>
      </c>
      <c r="F2532">
        <v>100036</v>
      </c>
      <c r="G2532" s="1">
        <v>45676.613194444442</v>
      </c>
      <c r="H2532">
        <v>0</v>
      </c>
      <c r="I2532">
        <v>0</v>
      </c>
      <c r="J2532">
        <v>0</v>
      </c>
      <c r="K2532">
        <v>0</v>
      </c>
      <c r="L2532">
        <v>9400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289</v>
      </c>
      <c r="W2532">
        <v>17350</v>
      </c>
      <c r="X2532">
        <v>68</v>
      </c>
      <c r="Y2532">
        <v>7950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</row>
    <row r="2533" spans="1:57" x14ac:dyDescent="0.3">
      <c r="A2533" s="22">
        <v>45754</v>
      </c>
      <c r="B2533">
        <v>135</v>
      </c>
      <c r="C2533" t="s">
        <v>72</v>
      </c>
      <c r="D2533">
        <v>89572</v>
      </c>
      <c r="E2533" t="s">
        <v>276</v>
      </c>
      <c r="F2533">
        <v>101394</v>
      </c>
      <c r="G2533" s="1">
        <v>45723.84097222222</v>
      </c>
      <c r="H2533">
        <v>0</v>
      </c>
      <c r="I2533">
        <v>0</v>
      </c>
      <c r="J2533">
        <v>0</v>
      </c>
      <c r="K2533">
        <v>0</v>
      </c>
      <c r="L2533">
        <v>1650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35</v>
      </c>
      <c r="W2533">
        <v>1850</v>
      </c>
      <c r="X2533">
        <v>4</v>
      </c>
      <c r="Y2533">
        <v>200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</row>
    <row r="2534" spans="1:57" x14ac:dyDescent="0.3">
      <c r="A2534" s="22">
        <v>45754</v>
      </c>
      <c r="B2534">
        <v>144</v>
      </c>
      <c r="C2534" t="s">
        <v>120</v>
      </c>
      <c r="D2534">
        <v>79331</v>
      </c>
      <c r="E2534" t="s">
        <v>275</v>
      </c>
      <c r="F2534">
        <v>101361</v>
      </c>
      <c r="G2534" s="1">
        <v>45722.944444444445</v>
      </c>
      <c r="H2534">
        <v>0</v>
      </c>
      <c r="I2534">
        <v>0</v>
      </c>
      <c r="J2534">
        <v>0</v>
      </c>
      <c r="K2534">
        <v>0</v>
      </c>
      <c r="L2534">
        <v>1200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35</v>
      </c>
      <c r="W2534">
        <v>1750</v>
      </c>
      <c r="X2534">
        <v>11</v>
      </c>
      <c r="Y2534">
        <v>550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</row>
    <row r="2535" spans="1:57" x14ac:dyDescent="0.3">
      <c r="A2535" s="22">
        <v>45754</v>
      </c>
      <c r="B2535">
        <v>145</v>
      </c>
      <c r="C2535" t="s">
        <v>154</v>
      </c>
      <c r="D2535">
        <v>90601</v>
      </c>
      <c r="E2535" t="s">
        <v>334</v>
      </c>
      <c r="F2535">
        <v>101459</v>
      </c>
      <c r="G2535" s="1">
        <v>45728.894444444442</v>
      </c>
      <c r="H2535">
        <v>0</v>
      </c>
      <c r="I2535">
        <v>0</v>
      </c>
      <c r="J2535">
        <v>0</v>
      </c>
      <c r="K2535">
        <v>0</v>
      </c>
      <c r="L2535">
        <v>15900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527</v>
      </c>
      <c r="W2535">
        <v>29500</v>
      </c>
      <c r="X2535">
        <v>98</v>
      </c>
      <c r="Y2535">
        <v>13600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</row>
    <row r="2536" spans="1:57" x14ac:dyDescent="0.3">
      <c r="A2536" s="22">
        <v>45754</v>
      </c>
      <c r="B2536">
        <v>138</v>
      </c>
      <c r="C2536" t="s">
        <v>70</v>
      </c>
      <c r="D2536">
        <v>84457</v>
      </c>
      <c r="E2536" t="s">
        <v>391</v>
      </c>
      <c r="F2536">
        <v>101544</v>
      </c>
      <c r="G2536" s="1">
        <v>45734.055555555555</v>
      </c>
      <c r="H2536">
        <v>0</v>
      </c>
      <c r="I2536">
        <v>0</v>
      </c>
      <c r="J2536">
        <v>0</v>
      </c>
      <c r="K2536">
        <v>0</v>
      </c>
      <c r="L2536">
        <v>9650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229</v>
      </c>
      <c r="W2536">
        <v>11450</v>
      </c>
      <c r="X2536">
        <v>27</v>
      </c>
      <c r="Y2536">
        <v>1800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</row>
    <row r="2537" spans="1:57" x14ac:dyDescent="0.3">
      <c r="A2537" s="22">
        <v>45754</v>
      </c>
      <c r="B2537">
        <v>146</v>
      </c>
      <c r="C2537" t="s">
        <v>79</v>
      </c>
      <c r="D2537">
        <v>4584</v>
      </c>
      <c r="E2537" t="s">
        <v>234</v>
      </c>
      <c r="F2537">
        <v>101316</v>
      </c>
      <c r="G2537" s="1">
        <v>45716.95</v>
      </c>
      <c r="H2537">
        <v>0</v>
      </c>
      <c r="I2537">
        <v>0</v>
      </c>
      <c r="J2537">
        <v>0</v>
      </c>
      <c r="K2537">
        <v>0</v>
      </c>
      <c r="L2537">
        <v>2850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70</v>
      </c>
      <c r="W2537">
        <v>3900</v>
      </c>
      <c r="X2537">
        <v>9</v>
      </c>
      <c r="Y2537">
        <v>1050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</row>
    <row r="2538" spans="1:57" x14ac:dyDescent="0.3">
      <c r="A2538" s="22">
        <v>45754</v>
      </c>
      <c r="B2538">
        <v>432</v>
      </c>
      <c r="C2538" t="s">
        <v>146</v>
      </c>
      <c r="D2538">
        <v>6637</v>
      </c>
      <c r="E2538" t="s">
        <v>235</v>
      </c>
      <c r="F2538">
        <v>101297</v>
      </c>
      <c r="G2538" s="1">
        <v>45716.28125</v>
      </c>
      <c r="H2538">
        <v>0</v>
      </c>
      <c r="I2538">
        <v>0</v>
      </c>
      <c r="J2538">
        <v>0</v>
      </c>
      <c r="K2538">
        <v>0</v>
      </c>
      <c r="L2538">
        <v>1650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66</v>
      </c>
      <c r="W2538">
        <v>3300</v>
      </c>
      <c r="X2538">
        <v>6</v>
      </c>
      <c r="Y2538">
        <v>1650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</row>
    <row r="2539" spans="1:57" x14ac:dyDescent="0.3">
      <c r="A2539" s="22">
        <v>45754</v>
      </c>
      <c r="B2539">
        <v>138</v>
      </c>
      <c r="C2539" t="s">
        <v>70</v>
      </c>
      <c r="D2539">
        <v>661986</v>
      </c>
      <c r="E2539" t="s">
        <v>508</v>
      </c>
      <c r="F2539">
        <v>101833</v>
      </c>
      <c r="G2539" s="1">
        <v>45745.356249999997</v>
      </c>
      <c r="H2539">
        <v>0</v>
      </c>
      <c r="I2539">
        <v>0</v>
      </c>
      <c r="J2539">
        <v>0</v>
      </c>
      <c r="K2539">
        <v>0</v>
      </c>
      <c r="L2539">
        <v>850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47</v>
      </c>
      <c r="W2539">
        <v>2350</v>
      </c>
      <c r="X2539">
        <v>8</v>
      </c>
      <c r="Y2539">
        <v>1500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</row>
    <row r="2540" spans="1:57" x14ac:dyDescent="0.3">
      <c r="A2540" s="22">
        <v>45754</v>
      </c>
      <c r="B2540">
        <v>128</v>
      </c>
      <c r="C2540" t="s">
        <v>63</v>
      </c>
      <c r="D2540">
        <v>2641</v>
      </c>
      <c r="E2540" t="s">
        <v>108</v>
      </c>
      <c r="F2540">
        <v>900007</v>
      </c>
      <c r="G2540" s="1">
        <v>45682.575694444444</v>
      </c>
      <c r="H2540">
        <v>0</v>
      </c>
      <c r="I2540">
        <v>0</v>
      </c>
      <c r="J2540">
        <v>0</v>
      </c>
      <c r="K2540">
        <v>0</v>
      </c>
      <c r="L2540">
        <v>2100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289</v>
      </c>
      <c r="W2540">
        <v>14450</v>
      </c>
      <c r="X2540">
        <v>59</v>
      </c>
      <c r="Y2540">
        <v>12350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</row>
    <row r="2541" spans="1:57" x14ac:dyDescent="0.3">
      <c r="A2541" s="22">
        <v>45754</v>
      </c>
      <c r="B2541">
        <v>127</v>
      </c>
      <c r="C2541" t="s">
        <v>56</v>
      </c>
      <c r="D2541">
        <v>5714</v>
      </c>
      <c r="E2541" t="s">
        <v>109</v>
      </c>
      <c r="F2541">
        <v>101105</v>
      </c>
      <c r="G2541" s="1">
        <v>45688.67291666667</v>
      </c>
      <c r="H2541">
        <v>0</v>
      </c>
      <c r="I2541">
        <v>0</v>
      </c>
      <c r="J2541">
        <v>0</v>
      </c>
      <c r="K2541">
        <v>0</v>
      </c>
      <c r="L2541">
        <v>3650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134</v>
      </c>
      <c r="W2541">
        <v>6700</v>
      </c>
      <c r="X2541">
        <v>34</v>
      </c>
      <c r="Y2541">
        <v>3050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</row>
    <row r="2542" spans="1:57" x14ac:dyDescent="0.3">
      <c r="A2542" s="22">
        <v>45754</v>
      </c>
      <c r="B2542">
        <v>122</v>
      </c>
      <c r="C2542" t="s">
        <v>58</v>
      </c>
      <c r="D2542">
        <v>357972</v>
      </c>
      <c r="E2542" t="s">
        <v>8951</v>
      </c>
      <c r="F2542">
        <v>102048</v>
      </c>
      <c r="G2542" s="1">
        <v>45752.560416666667</v>
      </c>
      <c r="H2542">
        <v>0</v>
      </c>
      <c r="I2542">
        <v>0</v>
      </c>
      <c r="J2542">
        <v>0</v>
      </c>
      <c r="K2542">
        <v>0</v>
      </c>
      <c r="L2542">
        <v>1650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32</v>
      </c>
      <c r="W2542">
        <v>1750</v>
      </c>
      <c r="X2542">
        <v>2</v>
      </c>
      <c r="Y2542">
        <v>100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</row>
    <row r="2543" spans="1:57" x14ac:dyDescent="0.3">
      <c r="A2543" s="22">
        <v>45754</v>
      </c>
      <c r="B2543">
        <v>145</v>
      </c>
      <c r="C2543" t="s">
        <v>154</v>
      </c>
      <c r="D2543">
        <v>951905</v>
      </c>
      <c r="E2543" t="s">
        <v>8055</v>
      </c>
      <c r="F2543">
        <v>102051</v>
      </c>
      <c r="G2543" s="1">
        <v>45752.551388888889</v>
      </c>
      <c r="H2543">
        <v>0</v>
      </c>
      <c r="I2543">
        <v>0</v>
      </c>
      <c r="J2543">
        <v>0</v>
      </c>
      <c r="K2543">
        <v>0</v>
      </c>
      <c r="L2543">
        <v>3700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121</v>
      </c>
      <c r="W2543">
        <v>7950</v>
      </c>
      <c r="X2543">
        <v>22</v>
      </c>
      <c r="Y2543">
        <v>4250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</row>
    <row r="2544" spans="1:57" x14ac:dyDescent="0.3">
      <c r="A2544" s="22">
        <v>45754</v>
      </c>
      <c r="B2544">
        <v>148</v>
      </c>
      <c r="C2544" t="s">
        <v>256</v>
      </c>
      <c r="D2544">
        <v>624216</v>
      </c>
      <c r="E2544" t="s">
        <v>8053</v>
      </c>
      <c r="F2544">
        <v>102063</v>
      </c>
      <c r="G2544" s="1">
        <v>45752.546527777777</v>
      </c>
      <c r="H2544">
        <v>0</v>
      </c>
      <c r="I2544">
        <v>0</v>
      </c>
      <c r="J2544">
        <v>0</v>
      </c>
      <c r="K2544">
        <v>0</v>
      </c>
      <c r="L2544">
        <v>3600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45</v>
      </c>
      <c r="W2544">
        <v>3850</v>
      </c>
      <c r="X2544">
        <v>5</v>
      </c>
      <c r="Y2544">
        <v>250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</row>
    <row r="2545" spans="1:57" x14ac:dyDescent="0.3">
      <c r="A2545" s="22">
        <v>45754</v>
      </c>
      <c r="B2545">
        <v>145</v>
      </c>
      <c r="C2545" t="s">
        <v>154</v>
      </c>
      <c r="D2545">
        <v>11867</v>
      </c>
      <c r="E2545" t="s">
        <v>347</v>
      </c>
      <c r="F2545">
        <v>101477</v>
      </c>
      <c r="G2545" s="1">
        <v>45729.835416666669</v>
      </c>
      <c r="H2545">
        <v>0</v>
      </c>
      <c r="I2545">
        <v>0</v>
      </c>
      <c r="J2545">
        <v>0</v>
      </c>
      <c r="K2545">
        <v>0</v>
      </c>
      <c r="L2545">
        <v>1350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41</v>
      </c>
      <c r="W2545">
        <v>2050</v>
      </c>
      <c r="X2545">
        <v>5</v>
      </c>
      <c r="Y2545">
        <v>700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 x14ac:dyDescent="0.3">
      <c r="A2546" s="22">
        <v>45754</v>
      </c>
      <c r="B2546">
        <v>127</v>
      </c>
      <c r="C2546" t="s">
        <v>56</v>
      </c>
      <c r="D2546">
        <v>4699</v>
      </c>
      <c r="E2546" t="s">
        <v>114</v>
      </c>
      <c r="F2546">
        <v>101012</v>
      </c>
      <c r="G2546" s="1">
        <v>45681.624305555553</v>
      </c>
      <c r="H2546">
        <v>0</v>
      </c>
      <c r="I2546">
        <v>0</v>
      </c>
      <c r="J2546">
        <v>0</v>
      </c>
      <c r="K2546">
        <v>0</v>
      </c>
      <c r="L2546">
        <v>4150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503</v>
      </c>
      <c r="W2546">
        <v>26400</v>
      </c>
      <c r="X2546">
        <v>110</v>
      </c>
      <c r="Y2546">
        <v>22250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</row>
    <row r="2547" spans="1:57" x14ac:dyDescent="0.3">
      <c r="A2547" s="22">
        <v>45754</v>
      </c>
      <c r="B2547">
        <v>147</v>
      </c>
      <c r="C2547" t="s">
        <v>156</v>
      </c>
      <c r="D2547">
        <v>53851</v>
      </c>
      <c r="E2547" t="s">
        <v>435</v>
      </c>
      <c r="F2547">
        <v>101627</v>
      </c>
      <c r="G2547" s="1">
        <v>45736.275694444441</v>
      </c>
      <c r="H2547">
        <v>0</v>
      </c>
      <c r="I2547">
        <v>0</v>
      </c>
      <c r="J2547">
        <v>0</v>
      </c>
      <c r="K2547">
        <v>0</v>
      </c>
      <c r="L2547">
        <v>2050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41</v>
      </c>
      <c r="W2547">
        <v>2050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</row>
    <row r="2548" spans="1:57" x14ac:dyDescent="0.3">
      <c r="A2548" s="22">
        <v>45754</v>
      </c>
      <c r="B2548">
        <v>140</v>
      </c>
      <c r="C2548" t="s">
        <v>158</v>
      </c>
      <c r="D2548">
        <v>8796</v>
      </c>
      <c r="E2548" t="s">
        <v>439</v>
      </c>
      <c r="F2548">
        <v>101376</v>
      </c>
      <c r="G2548" s="1">
        <v>45722.956944444442</v>
      </c>
      <c r="H2548">
        <v>0</v>
      </c>
      <c r="I2548">
        <v>0</v>
      </c>
      <c r="J2548">
        <v>0</v>
      </c>
      <c r="K2548">
        <v>0</v>
      </c>
      <c r="L2548">
        <v>3100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97</v>
      </c>
      <c r="W2548">
        <v>7150</v>
      </c>
      <c r="X2548">
        <v>16</v>
      </c>
      <c r="Y2548">
        <v>4050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</row>
    <row r="2549" spans="1:57" x14ac:dyDescent="0.3">
      <c r="A2549" s="22">
        <v>45754</v>
      </c>
      <c r="B2549">
        <v>138</v>
      </c>
      <c r="C2549" t="s">
        <v>70</v>
      </c>
      <c r="D2549">
        <v>418375</v>
      </c>
      <c r="E2549" t="s">
        <v>470</v>
      </c>
      <c r="F2549">
        <v>101741</v>
      </c>
      <c r="G2549" s="1">
        <v>45741.98333333333</v>
      </c>
      <c r="H2549">
        <v>0</v>
      </c>
      <c r="I2549">
        <v>0</v>
      </c>
      <c r="J2549">
        <v>0</v>
      </c>
      <c r="K2549">
        <v>0</v>
      </c>
      <c r="L2549">
        <v>4750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175</v>
      </c>
      <c r="W2549">
        <v>8750</v>
      </c>
      <c r="X2549">
        <v>29</v>
      </c>
      <c r="Y2549">
        <v>4000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</row>
    <row r="2550" spans="1:57" x14ac:dyDescent="0.3">
      <c r="A2550" s="22">
        <v>45754</v>
      </c>
      <c r="B2550">
        <v>140</v>
      </c>
      <c r="C2550" t="s">
        <v>158</v>
      </c>
      <c r="D2550">
        <v>49730</v>
      </c>
      <c r="E2550" t="s">
        <v>399</v>
      </c>
      <c r="F2550">
        <v>101563</v>
      </c>
      <c r="G2550" s="1">
        <v>45734.074999999997</v>
      </c>
      <c r="H2550">
        <v>0</v>
      </c>
      <c r="I2550">
        <v>0</v>
      </c>
      <c r="J2550">
        <v>0</v>
      </c>
      <c r="K2550">
        <v>0</v>
      </c>
      <c r="L2550">
        <v>2850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64</v>
      </c>
      <c r="W2550">
        <v>3400</v>
      </c>
      <c r="X2550">
        <v>11</v>
      </c>
      <c r="Y2550">
        <v>550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 x14ac:dyDescent="0.3">
      <c r="A2551" s="22">
        <v>45754</v>
      </c>
      <c r="B2551">
        <v>133</v>
      </c>
      <c r="C2551" t="s">
        <v>82</v>
      </c>
      <c r="D2551">
        <v>21056</v>
      </c>
      <c r="E2551" t="s">
        <v>262</v>
      </c>
      <c r="F2551">
        <v>101351</v>
      </c>
      <c r="G2551" s="1">
        <v>45721.984722222223</v>
      </c>
      <c r="H2551">
        <v>0</v>
      </c>
      <c r="I2551">
        <v>0</v>
      </c>
      <c r="J2551">
        <v>0</v>
      </c>
      <c r="K2551">
        <v>0</v>
      </c>
      <c r="L2551">
        <v>4250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274</v>
      </c>
      <c r="W2551">
        <v>14300</v>
      </c>
      <c r="X2551">
        <v>63</v>
      </c>
      <c r="Y2551">
        <v>10050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3">
      <c r="A2552" s="22">
        <v>45754</v>
      </c>
      <c r="B2552">
        <v>127</v>
      </c>
      <c r="C2552" t="s">
        <v>56</v>
      </c>
      <c r="D2552">
        <v>944759</v>
      </c>
      <c r="E2552" t="s">
        <v>483</v>
      </c>
      <c r="F2552">
        <v>101771</v>
      </c>
      <c r="G2552" s="1">
        <v>45743.416666666664</v>
      </c>
      <c r="H2552">
        <v>0</v>
      </c>
      <c r="I2552">
        <v>0</v>
      </c>
      <c r="J2552">
        <v>0</v>
      </c>
      <c r="K2552">
        <v>0</v>
      </c>
      <c r="L2552">
        <v>50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50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3">
      <c r="A2553" s="22">
        <v>45754</v>
      </c>
      <c r="B2553">
        <v>145</v>
      </c>
      <c r="C2553" t="s">
        <v>154</v>
      </c>
      <c r="D2553">
        <v>627267</v>
      </c>
      <c r="E2553" t="s">
        <v>9478</v>
      </c>
      <c r="F2553">
        <v>102052</v>
      </c>
      <c r="G2553" s="1">
        <v>45752.548611111109</v>
      </c>
      <c r="H2553">
        <v>0</v>
      </c>
      <c r="I2553">
        <v>0</v>
      </c>
      <c r="J2553">
        <v>0</v>
      </c>
      <c r="K2553">
        <v>0</v>
      </c>
      <c r="L2553">
        <v>150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3</v>
      </c>
      <c r="W2553">
        <v>150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</row>
    <row r="2554" spans="1:57" x14ac:dyDescent="0.3">
      <c r="A2554" s="22">
        <v>45754</v>
      </c>
      <c r="B2554">
        <v>127</v>
      </c>
      <c r="C2554" t="s">
        <v>56</v>
      </c>
      <c r="D2554">
        <v>4681</v>
      </c>
      <c r="E2554" t="s">
        <v>106</v>
      </c>
      <c r="F2554">
        <v>100101</v>
      </c>
      <c r="G2554" s="1">
        <v>45688.674305555556</v>
      </c>
      <c r="H2554">
        <v>0</v>
      </c>
      <c r="I2554">
        <v>0</v>
      </c>
      <c r="J2554">
        <v>0</v>
      </c>
      <c r="K2554">
        <v>0</v>
      </c>
      <c r="L2554">
        <v>350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13</v>
      </c>
      <c r="W2554">
        <v>650</v>
      </c>
      <c r="X2554">
        <v>3</v>
      </c>
      <c r="Y2554">
        <v>300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</row>
    <row r="2555" spans="1:57" x14ac:dyDescent="0.3">
      <c r="A2555" s="22">
        <v>45754</v>
      </c>
      <c r="B2555">
        <v>121</v>
      </c>
      <c r="C2555" t="s">
        <v>77</v>
      </c>
      <c r="D2555">
        <v>27207</v>
      </c>
      <c r="E2555" t="s">
        <v>445</v>
      </c>
      <c r="F2555">
        <v>101697</v>
      </c>
      <c r="G2555" s="1">
        <v>45738.370138888888</v>
      </c>
      <c r="H2555">
        <v>0</v>
      </c>
      <c r="I2555">
        <v>0</v>
      </c>
      <c r="J2555">
        <v>0</v>
      </c>
      <c r="K2555">
        <v>0</v>
      </c>
      <c r="L2555">
        <v>50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137</v>
      </c>
      <c r="W2555">
        <v>6850</v>
      </c>
      <c r="X2555">
        <v>17</v>
      </c>
      <c r="Y2555">
        <v>6800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</row>
    <row r="2556" spans="1:57" x14ac:dyDescent="0.3">
      <c r="A2556" s="22">
        <v>45754</v>
      </c>
      <c r="B2556">
        <v>147</v>
      </c>
      <c r="C2556" t="s">
        <v>156</v>
      </c>
      <c r="D2556">
        <v>44622</v>
      </c>
      <c r="E2556" t="s">
        <v>409</v>
      </c>
      <c r="F2556">
        <v>101616</v>
      </c>
      <c r="G2556" s="1">
        <v>45736.270833333336</v>
      </c>
      <c r="H2556">
        <v>0</v>
      </c>
      <c r="I2556">
        <v>0</v>
      </c>
      <c r="J2556">
        <v>0</v>
      </c>
      <c r="K2556">
        <v>0</v>
      </c>
      <c r="L2556">
        <v>2200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65</v>
      </c>
      <c r="W2556">
        <v>3250</v>
      </c>
      <c r="X2556">
        <v>11</v>
      </c>
      <c r="Y2556">
        <v>1050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</row>
    <row r="2557" spans="1:57" x14ac:dyDescent="0.3">
      <c r="A2557" s="22">
        <v>45754</v>
      </c>
      <c r="B2557">
        <v>133</v>
      </c>
      <c r="C2557" t="s">
        <v>82</v>
      </c>
      <c r="D2557">
        <v>714303</v>
      </c>
      <c r="E2557" t="s">
        <v>9430</v>
      </c>
      <c r="F2557">
        <v>102092</v>
      </c>
      <c r="G2557" s="1">
        <v>45752.609722222223</v>
      </c>
      <c r="H2557">
        <v>0</v>
      </c>
      <c r="I2557">
        <v>0</v>
      </c>
      <c r="J2557">
        <v>0</v>
      </c>
      <c r="K2557">
        <v>0</v>
      </c>
      <c r="L2557">
        <v>1850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37</v>
      </c>
      <c r="W2557">
        <v>1950</v>
      </c>
      <c r="X2557">
        <v>2</v>
      </c>
      <c r="Y2557">
        <v>100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</row>
    <row r="2558" spans="1:57" x14ac:dyDescent="0.3">
      <c r="A2558" s="22">
        <v>45754</v>
      </c>
      <c r="B2558">
        <v>133</v>
      </c>
      <c r="C2558" t="s">
        <v>82</v>
      </c>
      <c r="D2558">
        <v>567875</v>
      </c>
      <c r="E2558" t="s">
        <v>522</v>
      </c>
      <c r="F2558">
        <v>101828</v>
      </c>
      <c r="G2558" s="1">
        <v>45745.35833333333</v>
      </c>
      <c r="H2558">
        <v>0</v>
      </c>
      <c r="I2558">
        <v>0</v>
      </c>
      <c r="J2558">
        <v>0</v>
      </c>
      <c r="K2558">
        <v>0</v>
      </c>
      <c r="L2558">
        <v>6000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161</v>
      </c>
      <c r="W2558">
        <v>8650</v>
      </c>
      <c r="X2558">
        <v>38</v>
      </c>
      <c r="Y2558">
        <v>2650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</row>
    <row r="2559" spans="1:57" x14ac:dyDescent="0.3">
      <c r="A2559" s="22">
        <v>45754</v>
      </c>
      <c r="B2559">
        <v>147</v>
      </c>
      <c r="C2559" t="s">
        <v>156</v>
      </c>
      <c r="D2559">
        <v>588</v>
      </c>
      <c r="E2559" t="s">
        <v>380</v>
      </c>
      <c r="F2559">
        <v>101446</v>
      </c>
      <c r="G2559" s="1">
        <v>45728.884027777778</v>
      </c>
      <c r="H2559">
        <v>0</v>
      </c>
      <c r="I2559">
        <v>0</v>
      </c>
      <c r="J2559">
        <v>0</v>
      </c>
      <c r="K2559">
        <v>0</v>
      </c>
      <c r="L2559">
        <v>450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12</v>
      </c>
      <c r="W2559">
        <v>600</v>
      </c>
      <c r="X2559">
        <v>3</v>
      </c>
      <c r="Y2559">
        <v>150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</row>
    <row r="2560" spans="1:57" x14ac:dyDescent="0.3">
      <c r="A2560" s="22">
        <v>45754</v>
      </c>
      <c r="B2560">
        <v>130</v>
      </c>
      <c r="C2560" t="s">
        <v>60</v>
      </c>
      <c r="D2560">
        <v>1583</v>
      </c>
      <c r="E2560" t="s">
        <v>237</v>
      </c>
      <c r="F2560">
        <v>101306</v>
      </c>
      <c r="G2560" s="1">
        <v>45716.948611111111</v>
      </c>
      <c r="H2560">
        <v>0</v>
      </c>
      <c r="I2560">
        <v>0</v>
      </c>
      <c r="J2560">
        <v>0</v>
      </c>
      <c r="K2560">
        <v>0</v>
      </c>
      <c r="L2560">
        <v>7450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294</v>
      </c>
      <c r="W2560">
        <v>15200</v>
      </c>
      <c r="X2560">
        <v>69</v>
      </c>
      <c r="Y2560">
        <v>7750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</row>
    <row r="2561" spans="1:57" x14ac:dyDescent="0.3">
      <c r="A2561" s="22">
        <v>45754</v>
      </c>
      <c r="B2561">
        <v>122</v>
      </c>
      <c r="C2561" t="s">
        <v>58</v>
      </c>
      <c r="D2561">
        <v>560</v>
      </c>
      <c r="E2561" t="s">
        <v>91</v>
      </c>
      <c r="F2561">
        <v>100034</v>
      </c>
      <c r="G2561" s="1">
        <v>45676.611805555556</v>
      </c>
      <c r="H2561">
        <v>0</v>
      </c>
      <c r="I2561">
        <v>0</v>
      </c>
      <c r="J2561">
        <v>0</v>
      </c>
      <c r="K2561">
        <v>0</v>
      </c>
      <c r="L2561">
        <v>2650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67</v>
      </c>
      <c r="W2561">
        <v>3350</v>
      </c>
      <c r="X2561">
        <v>5</v>
      </c>
      <c r="Y2561">
        <v>700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</row>
    <row r="2562" spans="1:57" x14ac:dyDescent="0.3">
      <c r="A2562" s="22">
        <v>45754</v>
      </c>
      <c r="B2562">
        <v>147</v>
      </c>
      <c r="C2562" t="s">
        <v>156</v>
      </c>
      <c r="D2562">
        <v>39478</v>
      </c>
      <c r="E2562" t="s">
        <v>303</v>
      </c>
      <c r="F2562">
        <v>100757</v>
      </c>
      <c r="G2562" s="1">
        <v>45726.46875</v>
      </c>
      <c r="H2562">
        <v>0</v>
      </c>
      <c r="I2562">
        <v>0</v>
      </c>
      <c r="J2562">
        <v>0</v>
      </c>
      <c r="K2562">
        <v>0</v>
      </c>
      <c r="L2562">
        <v>3600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274</v>
      </c>
      <c r="W2562">
        <v>14650</v>
      </c>
      <c r="X2562">
        <v>100</v>
      </c>
      <c r="Y2562">
        <v>11050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</row>
    <row r="2563" spans="1:57" x14ac:dyDescent="0.3">
      <c r="A2563" s="22">
        <v>45754</v>
      </c>
      <c r="B2563">
        <v>128</v>
      </c>
      <c r="C2563" t="s">
        <v>63</v>
      </c>
      <c r="D2563">
        <v>1587</v>
      </c>
      <c r="E2563" t="s">
        <v>4872</v>
      </c>
      <c r="F2563">
        <v>900003</v>
      </c>
      <c r="G2563" s="1">
        <v>45682.599305555559</v>
      </c>
      <c r="H2563">
        <v>0</v>
      </c>
      <c r="I2563">
        <v>0</v>
      </c>
      <c r="J2563">
        <v>0</v>
      </c>
      <c r="K2563">
        <v>0</v>
      </c>
      <c r="L2563">
        <v>-145800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36</v>
      </c>
      <c r="Y2563">
        <v>145800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</row>
    <row r="2564" spans="1:57" x14ac:dyDescent="0.3">
      <c r="A2564" s="22">
        <v>45754</v>
      </c>
      <c r="B2564">
        <v>122</v>
      </c>
      <c r="C2564" t="s">
        <v>58</v>
      </c>
      <c r="D2564">
        <v>564</v>
      </c>
      <c r="E2564" t="s">
        <v>8952</v>
      </c>
      <c r="F2564">
        <v>100030</v>
      </c>
      <c r="G2564" s="1">
        <v>45676.61041666667</v>
      </c>
      <c r="H2564">
        <v>0</v>
      </c>
      <c r="I2564">
        <v>0</v>
      </c>
      <c r="J2564">
        <v>0</v>
      </c>
      <c r="K2564">
        <v>0</v>
      </c>
      <c r="L2564">
        <v>1100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28</v>
      </c>
      <c r="W2564">
        <v>1400</v>
      </c>
      <c r="X2564">
        <v>6</v>
      </c>
      <c r="Y2564">
        <v>300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</row>
    <row r="2565" spans="1:57" x14ac:dyDescent="0.3">
      <c r="A2565" s="22">
        <v>45754</v>
      </c>
      <c r="B2565">
        <v>145</v>
      </c>
      <c r="C2565" t="s">
        <v>154</v>
      </c>
      <c r="D2565">
        <v>17976</v>
      </c>
      <c r="E2565" t="s">
        <v>1331</v>
      </c>
      <c r="F2565">
        <v>101466</v>
      </c>
      <c r="G2565" s="1">
        <v>45728.9</v>
      </c>
      <c r="H2565">
        <v>0</v>
      </c>
      <c r="I2565">
        <v>0</v>
      </c>
      <c r="J2565">
        <v>0</v>
      </c>
      <c r="K2565">
        <v>0</v>
      </c>
      <c r="L2565">
        <v>800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17</v>
      </c>
      <c r="W2565">
        <v>850</v>
      </c>
      <c r="X2565">
        <v>1</v>
      </c>
      <c r="Y2565">
        <v>50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</row>
    <row r="2566" spans="1:57" x14ac:dyDescent="0.3">
      <c r="A2566" s="22">
        <v>45754</v>
      </c>
      <c r="B2566">
        <v>130</v>
      </c>
      <c r="C2566" t="s">
        <v>60</v>
      </c>
      <c r="D2566">
        <v>98874</v>
      </c>
      <c r="E2566" t="s">
        <v>398</v>
      </c>
      <c r="F2566">
        <v>101589</v>
      </c>
      <c r="G2566" s="1">
        <v>45735.26458333333</v>
      </c>
      <c r="H2566">
        <v>0</v>
      </c>
      <c r="I2566">
        <v>0</v>
      </c>
      <c r="J2566">
        <v>0</v>
      </c>
      <c r="K2566">
        <v>0</v>
      </c>
      <c r="L2566">
        <v>450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</v>
      </c>
      <c r="W2566">
        <v>750</v>
      </c>
      <c r="X2566">
        <v>3</v>
      </c>
      <c r="Y2566">
        <v>300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</row>
    <row r="2567" spans="1:57" x14ac:dyDescent="0.3">
      <c r="A2567" s="22">
        <v>45754</v>
      </c>
      <c r="B2567">
        <v>147</v>
      </c>
      <c r="C2567" t="s">
        <v>156</v>
      </c>
      <c r="D2567">
        <v>1569</v>
      </c>
      <c r="E2567" t="s">
        <v>239</v>
      </c>
      <c r="F2567">
        <v>101323</v>
      </c>
      <c r="G2567" s="1">
        <v>45716.956944444442</v>
      </c>
      <c r="H2567">
        <v>0</v>
      </c>
      <c r="I2567">
        <v>0</v>
      </c>
      <c r="J2567">
        <v>0</v>
      </c>
      <c r="K2567">
        <v>0</v>
      </c>
      <c r="L2567">
        <v>3050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352</v>
      </c>
      <c r="W2567">
        <v>23900</v>
      </c>
      <c r="X2567">
        <v>95</v>
      </c>
      <c r="Y2567">
        <v>20850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</row>
    <row r="2568" spans="1:57" x14ac:dyDescent="0.3">
      <c r="A2568" s="22">
        <v>45754</v>
      </c>
      <c r="B2568">
        <v>142</v>
      </c>
      <c r="C2568" t="s">
        <v>64</v>
      </c>
      <c r="D2568">
        <v>3615</v>
      </c>
      <c r="E2568" t="s">
        <v>84</v>
      </c>
      <c r="F2568">
        <v>100392</v>
      </c>
      <c r="G2568" s="1">
        <v>45707.525694444441</v>
      </c>
      <c r="H2568">
        <v>0</v>
      </c>
      <c r="I2568">
        <v>0</v>
      </c>
      <c r="J2568">
        <v>0</v>
      </c>
      <c r="K2568">
        <v>0</v>
      </c>
      <c r="L2568">
        <v>5050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139</v>
      </c>
      <c r="W2568">
        <v>8000</v>
      </c>
      <c r="X2568">
        <v>22</v>
      </c>
      <c r="Y2568">
        <v>2950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</row>
    <row r="2569" spans="1:57" x14ac:dyDescent="0.3">
      <c r="A2569" s="22">
        <v>45754</v>
      </c>
      <c r="B2569">
        <v>147</v>
      </c>
      <c r="C2569" t="s">
        <v>156</v>
      </c>
      <c r="D2569">
        <v>80424</v>
      </c>
      <c r="E2569" t="s">
        <v>428</v>
      </c>
      <c r="F2569">
        <v>101651</v>
      </c>
      <c r="G2569" s="1">
        <v>45736.348611111112</v>
      </c>
      <c r="H2569">
        <v>0</v>
      </c>
      <c r="I2569">
        <v>0</v>
      </c>
      <c r="J2569">
        <v>0</v>
      </c>
      <c r="K2569">
        <v>0</v>
      </c>
      <c r="L2569">
        <v>2750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61</v>
      </c>
      <c r="W2569">
        <v>3050</v>
      </c>
      <c r="X2569">
        <v>6</v>
      </c>
      <c r="Y2569">
        <v>300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</row>
    <row r="2570" spans="1:57" x14ac:dyDescent="0.3">
      <c r="A2570" s="22">
        <v>45754</v>
      </c>
      <c r="B2570">
        <v>121</v>
      </c>
      <c r="C2570" t="s">
        <v>77</v>
      </c>
      <c r="D2570">
        <v>29223</v>
      </c>
      <c r="E2570" t="s">
        <v>346</v>
      </c>
      <c r="F2570">
        <v>101487</v>
      </c>
      <c r="G2570" s="1">
        <v>45729.840277777781</v>
      </c>
      <c r="H2570">
        <v>0</v>
      </c>
      <c r="I2570">
        <v>0</v>
      </c>
      <c r="J2570">
        <v>0</v>
      </c>
      <c r="K2570">
        <v>0</v>
      </c>
      <c r="L2570">
        <v>8500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287</v>
      </c>
      <c r="W2570">
        <v>15150</v>
      </c>
      <c r="X2570">
        <v>52</v>
      </c>
      <c r="Y2570">
        <v>6650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</row>
    <row r="2571" spans="1:57" x14ac:dyDescent="0.3">
      <c r="A2571" s="22">
        <v>45754</v>
      </c>
      <c r="B2571">
        <v>127</v>
      </c>
      <c r="C2571" t="s">
        <v>56</v>
      </c>
      <c r="D2571">
        <v>5677</v>
      </c>
      <c r="E2571" t="s">
        <v>252</v>
      </c>
      <c r="F2571">
        <v>100796</v>
      </c>
      <c r="G2571" s="1">
        <v>45681.552777777775</v>
      </c>
      <c r="H2571">
        <v>0</v>
      </c>
      <c r="I2571">
        <v>0</v>
      </c>
      <c r="J2571">
        <v>0</v>
      </c>
      <c r="K2571">
        <v>0</v>
      </c>
      <c r="L2571">
        <v>3850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79</v>
      </c>
      <c r="W2571">
        <v>3950</v>
      </c>
      <c r="X2571">
        <v>2</v>
      </c>
      <c r="Y2571">
        <v>100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</row>
    <row r="2572" spans="1:57" x14ac:dyDescent="0.3">
      <c r="A2572" s="22">
        <v>45754</v>
      </c>
      <c r="B2572">
        <v>142</v>
      </c>
      <c r="C2572" t="s">
        <v>64</v>
      </c>
      <c r="D2572">
        <v>8850</v>
      </c>
      <c r="E2572" t="s">
        <v>218</v>
      </c>
      <c r="F2572">
        <v>101318</v>
      </c>
      <c r="G2572" s="1">
        <v>45716.955555555556</v>
      </c>
      <c r="H2572">
        <v>0</v>
      </c>
      <c r="I2572">
        <v>0</v>
      </c>
      <c r="J2572">
        <v>0</v>
      </c>
      <c r="K2572">
        <v>0</v>
      </c>
      <c r="L2572">
        <v>3450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123</v>
      </c>
      <c r="W2572">
        <v>6450</v>
      </c>
      <c r="X2572">
        <v>22</v>
      </c>
      <c r="Y2572">
        <v>3000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</row>
    <row r="2573" spans="1:57" x14ac:dyDescent="0.3">
      <c r="A2573" s="22">
        <v>45754</v>
      </c>
      <c r="B2573">
        <v>127</v>
      </c>
      <c r="C2573" t="s">
        <v>56</v>
      </c>
      <c r="D2573">
        <v>5775</v>
      </c>
      <c r="E2573" t="s">
        <v>144</v>
      </c>
      <c r="F2573">
        <v>100049</v>
      </c>
      <c r="G2573" s="1">
        <v>45681.600694444445</v>
      </c>
      <c r="H2573">
        <v>0</v>
      </c>
      <c r="I2573">
        <v>0</v>
      </c>
      <c r="J2573">
        <v>0</v>
      </c>
      <c r="K2573">
        <v>0</v>
      </c>
      <c r="L2573">
        <v>15550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484</v>
      </c>
      <c r="W2573">
        <v>26300</v>
      </c>
      <c r="X2573">
        <v>86</v>
      </c>
      <c r="Y2573">
        <v>10750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</row>
    <row r="2574" spans="1:57" x14ac:dyDescent="0.3">
      <c r="A2574" s="22">
        <v>45754</v>
      </c>
      <c r="B2574">
        <v>132</v>
      </c>
      <c r="C2574" t="s">
        <v>87</v>
      </c>
      <c r="D2574">
        <v>8857</v>
      </c>
      <c r="E2574" t="s">
        <v>151</v>
      </c>
      <c r="F2574">
        <v>100791</v>
      </c>
      <c r="G2574" s="1">
        <v>45707.380555555559</v>
      </c>
      <c r="H2574">
        <v>0</v>
      </c>
      <c r="I2574">
        <v>0</v>
      </c>
      <c r="J2574">
        <v>0</v>
      </c>
      <c r="K2574">
        <v>0</v>
      </c>
      <c r="L2574">
        <v>300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6</v>
      </c>
      <c r="W2574">
        <v>300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</row>
    <row r="2575" spans="1:57" x14ac:dyDescent="0.3">
      <c r="A2575" s="22">
        <v>45754</v>
      </c>
      <c r="B2575">
        <v>122</v>
      </c>
      <c r="C2575" t="s">
        <v>58</v>
      </c>
      <c r="D2575">
        <v>8855</v>
      </c>
      <c r="E2575" t="s">
        <v>149</v>
      </c>
      <c r="F2575">
        <v>100144</v>
      </c>
      <c r="G2575" s="1">
        <v>45679.340277777781</v>
      </c>
      <c r="H2575">
        <v>0</v>
      </c>
      <c r="I2575">
        <v>0</v>
      </c>
      <c r="J2575">
        <v>0</v>
      </c>
      <c r="K2575">
        <v>0</v>
      </c>
      <c r="L2575">
        <v>2350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25</v>
      </c>
      <c r="W2575">
        <v>3100</v>
      </c>
      <c r="X2575">
        <v>6</v>
      </c>
      <c r="Y2575">
        <v>750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</row>
    <row r="2576" spans="1:57" x14ac:dyDescent="0.3">
      <c r="A2576" s="22">
        <v>45754</v>
      </c>
      <c r="B2576">
        <v>130</v>
      </c>
      <c r="C2576" t="s">
        <v>60</v>
      </c>
      <c r="D2576">
        <v>4759</v>
      </c>
      <c r="E2576" t="s">
        <v>150</v>
      </c>
      <c r="F2576">
        <v>101197</v>
      </c>
      <c r="G2576" s="1">
        <v>45684.651388888888</v>
      </c>
      <c r="H2576">
        <v>0</v>
      </c>
      <c r="I2576">
        <v>0</v>
      </c>
      <c r="J2576">
        <v>0</v>
      </c>
      <c r="K2576">
        <v>0</v>
      </c>
      <c r="L2576">
        <v>500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12</v>
      </c>
      <c r="W2576">
        <v>600</v>
      </c>
      <c r="X2576">
        <v>2</v>
      </c>
      <c r="Y2576">
        <v>100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</row>
    <row r="2577" spans="1:57" x14ac:dyDescent="0.3">
      <c r="A2577" s="22">
        <v>45754</v>
      </c>
      <c r="B2577">
        <v>144</v>
      </c>
      <c r="C2577" t="s">
        <v>120</v>
      </c>
      <c r="D2577">
        <v>3735</v>
      </c>
      <c r="E2577" t="s">
        <v>219</v>
      </c>
      <c r="F2577">
        <v>101329</v>
      </c>
      <c r="G2577" s="1">
        <v>45716.959722222222</v>
      </c>
      <c r="H2577">
        <v>0</v>
      </c>
      <c r="I2577">
        <v>0</v>
      </c>
      <c r="J2577">
        <v>0</v>
      </c>
      <c r="K2577">
        <v>0</v>
      </c>
      <c r="L2577">
        <v>5250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94</v>
      </c>
      <c r="W2577">
        <v>5800</v>
      </c>
      <c r="X2577">
        <v>9</v>
      </c>
      <c r="Y2577">
        <v>550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</row>
    <row r="2578" spans="1:57" x14ac:dyDescent="0.3">
      <c r="A2578" s="22">
        <v>45754</v>
      </c>
      <c r="B2578">
        <v>147</v>
      </c>
      <c r="C2578" t="s">
        <v>156</v>
      </c>
      <c r="D2578">
        <v>59036</v>
      </c>
      <c r="E2578" t="s">
        <v>335</v>
      </c>
      <c r="F2578">
        <v>101395</v>
      </c>
      <c r="G2578" s="1">
        <v>45728.314583333333</v>
      </c>
      <c r="H2578">
        <v>0</v>
      </c>
      <c r="I2578">
        <v>0</v>
      </c>
      <c r="J2578">
        <v>0</v>
      </c>
      <c r="K2578">
        <v>0</v>
      </c>
      <c r="L2578">
        <v>2850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147</v>
      </c>
      <c r="W2578">
        <v>7350</v>
      </c>
      <c r="X2578">
        <v>34</v>
      </c>
      <c r="Y2578">
        <v>4500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</row>
    <row r="2579" spans="1:57" x14ac:dyDescent="0.3">
      <c r="A2579" s="22">
        <v>45754</v>
      </c>
      <c r="B2579">
        <v>147</v>
      </c>
      <c r="C2579" t="s">
        <v>156</v>
      </c>
      <c r="D2579">
        <v>85659</v>
      </c>
      <c r="E2579" t="s">
        <v>410</v>
      </c>
      <c r="F2579">
        <v>101636</v>
      </c>
      <c r="G2579" s="1">
        <v>45736.285416666666</v>
      </c>
      <c r="H2579">
        <v>0</v>
      </c>
      <c r="I2579">
        <v>0</v>
      </c>
      <c r="J2579">
        <v>0</v>
      </c>
      <c r="K2579">
        <v>0</v>
      </c>
      <c r="L2579">
        <v>1200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28</v>
      </c>
      <c r="W2579">
        <v>1400</v>
      </c>
      <c r="X2579">
        <v>1</v>
      </c>
      <c r="Y2579">
        <v>200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</row>
    <row r="2580" spans="1:57" x14ac:dyDescent="0.3">
      <c r="A2580" s="22">
        <v>45754</v>
      </c>
      <c r="B2580">
        <v>138</v>
      </c>
      <c r="C2580" t="s">
        <v>70</v>
      </c>
      <c r="D2580">
        <v>588426</v>
      </c>
      <c r="E2580" t="s">
        <v>513</v>
      </c>
      <c r="F2580">
        <v>101825</v>
      </c>
      <c r="G2580" s="1">
        <v>45745.356944444444</v>
      </c>
      <c r="H2580">
        <v>0</v>
      </c>
      <c r="I2580">
        <v>0</v>
      </c>
      <c r="J2580">
        <v>0</v>
      </c>
      <c r="K2580">
        <v>0</v>
      </c>
      <c r="L2580">
        <v>2700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60</v>
      </c>
      <c r="W2580">
        <v>3000</v>
      </c>
      <c r="X2580">
        <v>6</v>
      </c>
      <c r="Y2580">
        <v>300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</row>
    <row r="2581" spans="1:57" x14ac:dyDescent="0.3">
      <c r="A2581" s="22">
        <v>45754</v>
      </c>
      <c r="B2581">
        <v>122</v>
      </c>
      <c r="C2581" t="s">
        <v>58</v>
      </c>
      <c r="D2581">
        <v>92802</v>
      </c>
      <c r="E2581" t="s">
        <v>429</v>
      </c>
      <c r="F2581">
        <v>101607</v>
      </c>
      <c r="G2581" s="1">
        <v>45736.293749999997</v>
      </c>
      <c r="H2581">
        <v>0</v>
      </c>
      <c r="I2581">
        <v>0</v>
      </c>
      <c r="J2581">
        <v>0</v>
      </c>
      <c r="K2581">
        <v>0</v>
      </c>
      <c r="L2581">
        <v>3850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85</v>
      </c>
      <c r="W2581">
        <v>4400</v>
      </c>
      <c r="X2581">
        <v>11</v>
      </c>
      <c r="Y2581">
        <v>550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</row>
    <row r="2582" spans="1:57" x14ac:dyDescent="0.3">
      <c r="A2582" s="22">
        <v>45754</v>
      </c>
      <c r="B2582">
        <v>127</v>
      </c>
      <c r="C2582" t="s">
        <v>56</v>
      </c>
      <c r="D2582">
        <v>641</v>
      </c>
      <c r="E2582" t="s">
        <v>135</v>
      </c>
      <c r="F2582">
        <v>100728</v>
      </c>
      <c r="G2582" s="1">
        <v>45688.666666666664</v>
      </c>
      <c r="H2582">
        <v>0</v>
      </c>
      <c r="I2582">
        <v>0</v>
      </c>
      <c r="J2582">
        <v>0</v>
      </c>
      <c r="K2582">
        <v>0</v>
      </c>
      <c r="L2582">
        <v>3400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147</v>
      </c>
      <c r="W2582">
        <v>8300</v>
      </c>
      <c r="X2582">
        <v>35</v>
      </c>
      <c r="Y2582">
        <v>4900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</row>
    <row r="2583" spans="1:57" x14ac:dyDescent="0.3">
      <c r="A2583" s="22">
        <v>45754</v>
      </c>
      <c r="B2583">
        <v>140</v>
      </c>
      <c r="C2583" t="s">
        <v>158</v>
      </c>
      <c r="D2583">
        <v>804485</v>
      </c>
      <c r="E2583" t="s">
        <v>511</v>
      </c>
      <c r="F2583">
        <v>101862</v>
      </c>
      <c r="G2583" s="1">
        <v>45745.370138888888</v>
      </c>
      <c r="H2583">
        <v>0</v>
      </c>
      <c r="I2583">
        <v>0</v>
      </c>
      <c r="J2583">
        <v>0</v>
      </c>
      <c r="K2583">
        <v>0</v>
      </c>
      <c r="L2583">
        <v>1550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40</v>
      </c>
      <c r="W2583">
        <v>2000</v>
      </c>
      <c r="X2583">
        <v>9</v>
      </c>
      <c r="Y2583">
        <v>450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</row>
    <row r="2584" spans="1:57" x14ac:dyDescent="0.3">
      <c r="A2584" s="22">
        <v>45754</v>
      </c>
      <c r="B2584">
        <v>128</v>
      </c>
      <c r="C2584" t="s">
        <v>63</v>
      </c>
      <c r="D2584">
        <v>8841</v>
      </c>
      <c r="E2584" t="s">
        <v>139</v>
      </c>
      <c r="F2584">
        <v>900034</v>
      </c>
      <c r="G2584" s="1">
        <v>45682.580555555556</v>
      </c>
      <c r="H2584">
        <v>0</v>
      </c>
      <c r="I2584">
        <v>0</v>
      </c>
      <c r="J2584">
        <v>0</v>
      </c>
      <c r="K2584">
        <v>0</v>
      </c>
      <c r="L2584">
        <v>7050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223</v>
      </c>
      <c r="W2584">
        <v>11400</v>
      </c>
      <c r="X2584">
        <v>46</v>
      </c>
      <c r="Y2584">
        <v>4150</v>
      </c>
      <c r="Z2584">
        <v>4</v>
      </c>
      <c r="AA2584">
        <v>200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</row>
    <row r="2585" spans="1:57" x14ac:dyDescent="0.3">
      <c r="A2585" s="22">
        <v>45754</v>
      </c>
      <c r="B2585">
        <v>142</v>
      </c>
      <c r="C2585" t="s">
        <v>64</v>
      </c>
      <c r="D2585">
        <v>57992</v>
      </c>
      <c r="E2585" t="s">
        <v>454</v>
      </c>
      <c r="F2585">
        <v>101702</v>
      </c>
      <c r="G2585" s="1">
        <v>45738.368055555555</v>
      </c>
      <c r="H2585">
        <v>0</v>
      </c>
      <c r="I2585">
        <v>0</v>
      </c>
      <c r="J2585">
        <v>0</v>
      </c>
      <c r="K2585">
        <v>0</v>
      </c>
      <c r="L2585">
        <v>4950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51</v>
      </c>
      <c r="W2585">
        <v>6600</v>
      </c>
      <c r="X2585">
        <v>6</v>
      </c>
      <c r="Y2585">
        <v>1650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</row>
    <row r="2586" spans="1:57" x14ac:dyDescent="0.3">
      <c r="A2586" s="22">
        <v>45754</v>
      </c>
      <c r="B2586">
        <v>127</v>
      </c>
      <c r="C2586" t="s">
        <v>56</v>
      </c>
      <c r="D2586">
        <v>1678</v>
      </c>
      <c r="E2586" t="s">
        <v>143</v>
      </c>
      <c r="F2586">
        <v>101212</v>
      </c>
      <c r="G2586" s="1">
        <v>45693.701388888891</v>
      </c>
      <c r="H2586">
        <v>0</v>
      </c>
      <c r="I2586">
        <v>0</v>
      </c>
      <c r="J2586">
        <v>0</v>
      </c>
      <c r="K2586">
        <v>0</v>
      </c>
      <c r="L2586">
        <v>5400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203</v>
      </c>
      <c r="W2586">
        <v>10150</v>
      </c>
      <c r="X2586">
        <v>44</v>
      </c>
      <c r="Y2586">
        <v>4750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</row>
    <row r="2587" spans="1:57" x14ac:dyDescent="0.3">
      <c r="A2587" s="22">
        <v>45754</v>
      </c>
      <c r="B2587">
        <v>145</v>
      </c>
      <c r="C2587" t="s">
        <v>154</v>
      </c>
      <c r="D2587">
        <v>13964</v>
      </c>
      <c r="E2587" t="s">
        <v>358</v>
      </c>
      <c r="F2587">
        <v>101526</v>
      </c>
      <c r="G2587" s="1">
        <v>45731.438194444447</v>
      </c>
      <c r="H2587">
        <v>0</v>
      </c>
      <c r="I2587">
        <v>0</v>
      </c>
      <c r="J2587">
        <v>0</v>
      </c>
      <c r="K2587">
        <v>0</v>
      </c>
      <c r="L2587">
        <v>14750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617</v>
      </c>
      <c r="W2587">
        <v>31800</v>
      </c>
      <c r="X2587">
        <v>137</v>
      </c>
      <c r="Y2587">
        <v>17050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</row>
    <row r="2588" spans="1:57" x14ac:dyDescent="0.3">
      <c r="A2588" s="22">
        <v>45754</v>
      </c>
      <c r="B2588">
        <v>130</v>
      </c>
      <c r="C2588" t="s">
        <v>60</v>
      </c>
      <c r="D2588">
        <v>623</v>
      </c>
      <c r="E2588" t="s">
        <v>128</v>
      </c>
      <c r="F2588">
        <v>101250</v>
      </c>
      <c r="G2588" s="1">
        <v>45707.890972222223</v>
      </c>
      <c r="H2588">
        <v>0</v>
      </c>
      <c r="I2588">
        <v>0</v>
      </c>
      <c r="J2588">
        <v>0</v>
      </c>
      <c r="K2588">
        <v>0</v>
      </c>
      <c r="L2588">
        <v>15600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347</v>
      </c>
      <c r="W2588">
        <v>17350</v>
      </c>
      <c r="X2588">
        <v>26</v>
      </c>
      <c r="Y2588">
        <v>1750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</row>
    <row r="2589" spans="1:57" x14ac:dyDescent="0.3">
      <c r="A2589" s="22">
        <v>45754</v>
      </c>
      <c r="B2589">
        <v>133</v>
      </c>
      <c r="C2589" t="s">
        <v>82</v>
      </c>
      <c r="D2589">
        <v>523896</v>
      </c>
      <c r="E2589" t="s">
        <v>8953</v>
      </c>
      <c r="F2589">
        <v>102093</v>
      </c>
      <c r="G2589" s="1">
        <v>45752.609027777777</v>
      </c>
      <c r="H2589">
        <v>0</v>
      </c>
      <c r="I2589">
        <v>0</v>
      </c>
      <c r="J2589">
        <v>0</v>
      </c>
      <c r="K2589">
        <v>0</v>
      </c>
      <c r="L2589">
        <v>1300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11</v>
      </c>
      <c r="W2589">
        <v>1300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</row>
    <row r="2590" spans="1:57" x14ac:dyDescent="0.3">
      <c r="A2590" s="22">
        <v>45754</v>
      </c>
      <c r="B2590">
        <v>135</v>
      </c>
      <c r="C2590" t="s">
        <v>72</v>
      </c>
      <c r="D2590">
        <v>931404</v>
      </c>
      <c r="E2590" t="s">
        <v>2255</v>
      </c>
      <c r="F2590">
        <v>101916</v>
      </c>
      <c r="G2590" s="1">
        <v>45748.129861111112</v>
      </c>
      <c r="H2590">
        <v>0</v>
      </c>
      <c r="I2590">
        <v>0</v>
      </c>
      <c r="J2590">
        <v>0</v>
      </c>
      <c r="K2590">
        <v>0</v>
      </c>
      <c r="L2590">
        <v>800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18</v>
      </c>
      <c r="W2590">
        <v>900</v>
      </c>
      <c r="X2590">
        <v>2</v>
      </c>
      <c r="Y2590">
        <v>100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 x14ac:dyDescent="0.3">
      <c r="A2591" s="22">
        <v>45754</v>
      </c>
      <c r="B2591">
        <v>142</v>
      </c>
      <c r="C2591" t="s">
        <v>64</v>
      </c>
      <c r="D2591">
        <v>87653</v>
      </c>
      <c r="E2591" t="s">
        <v>392</v>
      </c>
      <c r="F2591">
        <v>101586</v>
      </c>
      <c r="G2591" s="1">
        <v>45735.259722222225</v>
      </c>
      <c r="H2591">
        <v>0</v>
      </c>
      <c r="I2591">
        <v>0</v>
      </c>
      <c r="J2591">
        <v>0</v>
      </c>
      <c r="K2591">
        <v>0</v>
      </c>
      <c r="L2591">
        <v>1750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39</v>
      </c>
      <c r="W2591">
        <v>2600</v>
      </c>
      <c r="X2591">
        <v>6</v>
      </c>
      <c r="Y2591">
        <v>850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 x14ac:dyDescent="0.3">
      <c r="A2592" s="22">
        <v>45754</v>
      </c>
      <c r="B2592">
        <v>139</v>
      </c>
      <c r="C2592" t="s">
        <v>96</v>
      </c>
      <c r="D2592">
        <v>43620</v>
      </c>
      <c r="E2592" t="s">
        <v>400</v>
      </c>
      <c r="F2592">
        <v>101598</v>
      </c>
      <c r="G2592" s="1">
        <v>45735.276388888888</v>
      </c>
      <c r="H2592">
        <v>0</v>
      </c>
      <c r="I2592">
        <v>0</v>
      </c>
      <c r="J2592">
        <v>0</v>
      </c>
      <c r="K2592">
        <v>0</v>
      </c>
      <c r="L2592">
        <v>1250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65</v>
      </c>
      <c r="W2592">
        <v>3300</v>
      </c>
      <c r="X2592">
        <v>22</v>
      </c>
      <c r="Y2592">
        <v>2050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 x14ac:dyDescent="0.3">
      <c r="A2593" s="22">
        <v>45754</v>
      </c>
      <c r="B2593">
        <v>130</v>
      </c>
      <c r="C2593" t="s">
        <v>60</v>
      </c>
      <c r="D2593">
        <v>2665</v>
      </c>
      <c r="E2593" t="s">
        <v>125</v>
      </c>
      <c r="F2593">
        <v>100282</v>
      </c>
      <c r="G2593" s="1">
        <v>45684.570833333331</v>
      </c>
      <c r="H2593">
        <v>0</v>
      </c>
      <c r="I2593">
        <v>0</v>
      </c>
      <c r="J2593">
        <v>0</v>
      </c>
      <c r="K2593">
        <v>0</v>
      </c>
      <c r="L2593">
        <v>33200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885</v>
      </c>
      <c r="W2593">
        <v>47600</v>
      </c>
      <c r="X2593">
        <v>145</v>
      </c>
      <c r="Y2593">
        <v>14400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 x14ac:dyDescent="0.3">
      <c r="A2594" s="22">
        <v>45754</v>
      </c>
      <c r="B2594">
        <v>130</v>
      </c>
      <c r="C2594" t="s">
        <v>60</v>
      </c>
      <c r="D2594">
        <v>372322</v>
      </c>
      <c r="E2594" t="s">
        <v>458</v>
      </c>
      <c r="F2594">
        <v>101032</v>
      </c>
      <c r="G2594" s="1">
        <v>45742.247916666667</v>
      </c>
      <c r="H2594">
        <v>0</v>
      </c>
      <c r="I2594">
        <v>0</v>
      </c>
      <c r="J2594">
        <v>0</v>
      </c>
      <c r="K2594">
        <v>0</v>
      </c>
      <c r="L2594">
        <v>150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5</v>
      </c>
      <c r="W2594">
        <v>250</v>
      </c>
      <c r="X2594">
        <v>2</v>
      </c>
      <c r="Y2594">
        <v>100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 x14ac:dyDescent="0.3">
      <c r="A2595" s="22">
        <v>45754</v>
      </c>
      <c r="B2595">
        <v>144</v>
      </c>
      <c r="C2595" t="s">
        <v>120</v>
      </c>
      <c r="D2595">
        <v>251497</v>
      </c>
      <c r="E2595" t="s">
        <v>4263</v>
      </c>
      <c r="F2595">
        <v>101985</v>
      </c>
      <c r="G2595" s="1">
        <v>45750.351388888892</v>
      </c>
      <c r="H2595">
        <v>0</v>
      </c>
      <c r="I2595">
        <v>0</v>
      </c>
      <c r="J2595">
        <v>0</v>
      </c>
      <c r="K2595">
        <v>0</v>
      </c>
      <c r="L2595">
        <v>450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9</v>
      </c>
      <c r="W2595">
        <v>450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 x14ac:dyDescent="0.3">
      <c r="A2596" s="22">
        <v>45754</v>
      </c>
      <c r="B2596">
        <v>122</v>
      </c>
      <c r="C2596" t="s">
        <v>58</v>
      </c>
      <c r="D2596">
        <v>621</v>
      </c>
      <c r="E2596" t="s">
        <v>127</v>
      </c>
      <c r="F2596">
        <v>100028</v>
      </c>
      <c r="G2596" s="1">
        <v>45676.609722222223</v>
      </c>
      <c r="H2596">
        <v>0</v>
      </c>
      <c r="I2596">
        <v>0</v>
      </c>
      <c r="J2596">
        <v>0</v>
      </c>
      <c r="K2596">
        <v>0</v>
      </c>
      <c r="L2596">
        <v>31250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833</v>
      </c>
      <c r="W2596">
        <v>55000</v>
      </c>
      <c r="X2596">
        <v>134</v>
      </c>
      <c r="Y2596">
        <v>21600</v>
      </c>
      <c r="Z2596">
        <v>25</v>
      </c>
      <c r="AA2596">
        <v>2150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 x14ac:dyDescent="0.3">
      <c r="A2597" s="22">
        <v>45754</v>
      </c>
      <c r="B2597">
        <v>142</v>
      </c>
      <c r="C2597" t="s">
        <v>64</v>
      </c>
      <c r="D2597">
        <v>907868</v>
      </c>
      <c r="E2597" t="s">
        <v>7316</v>
      </c>
      <c r="F2597">
        <v>102003</v>
      </c>
      <c r="G2597" s="1">
        <v>45750.336805555555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2</v>
      </c>
      <c r="W2597">
        <v>100</v>
      </c>
      <c r="X2597">
        <v>2</v>
      </c>
      <c r="Y2597">
        <v>100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 x14ac:dyDescent="0.3">
      <c r="A2598" s="22">
        <v>45754</v>
      </c>
      <c r="B2598">
        <v>145</v>
      </c>
      <c r="C2598" t="s">
        <v>154</v>
      </c>
      <c r="D2598">
        <v>68204</v>
      </c>
      <c r="E2598" t="s">
        <v>370</v>
      </c>
      <c r="F2598">
        <v>101470</v>
      </c>
      <c r="G2598" s="1">
        <v>45729.834027777775</v>
      </c>
      <c r="H2598">
        <v>0</v>
      </c>
      <c r="I2598">
        <v>0</v>
      </c>
      <c r="J2598">
        <v>0</v>
      </c>
      <c r="K2598">
        <v>0</v>
      </c>
      <c r="L2598">
        <v>1400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30</v>
      </c>
      <c r="W2598">
        <v>3000</v>
      </c>
      <c r="X2598">
        <v>7</v>
      </c>
      <c r="Y2598">
        <v>1600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</row>
    <row r="2599" spans="1:57" x14ac:dyDescent="0.3">
      <c r="A2599" s="22">
        <v>45754</v>
      </c>
      <c r="B2599">
        <v>133</v>
      </c>
      <c r="C2599" t="s">
        <v>82</v>
      </c>
      <c r="D2599">
        <v>38610</v>
      </c>
      <c r="E2599" t="s">
        <v>309</v>
      </c>
      <c r="F2599">
        <v>101403</v>
      </c>
      <c r="G2599" s="1">
        <v>45726.470833333333</v>
      </c>
      <c r="H2599">
        <v>0</v>
      </c>
      <c r="I2599">
        <v>0</v>
      </c>
      <c r="J2599">
        <v>0</v>
      </c>
      <c r="K2599">
        <v>0</v>
      </c>
      <c r="L2599">
        <v>5200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155</v>
      </c>
      <c r="W2599">
        <v>9950</v>
      </c>
      <c r="X2599">
        <v>30</v>
      </c>
      <c r="Y2599">
        <v>4750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</row>
    <row r="2600" spans="1:57" x14ac:dyDescent="0.3">
      <c r="A2600" s="22">
        <v>45754</v>
      </c>
      <c r="B2600">
        <v>144</v>
      </c>
      <c r="C2600" t="s">
        <v>120</v>
      </c>
      <c r="D2600">
        <v>516830</v>
      </c>
      <c r="E2600" t="s">
        <v>502</v>
      </c>
      <c r="F2600">
        <v>101720</v>
      </c>
      <c r="G2600" s="1">
        <v>45741.987500000003</v>
      </c>
      <c r="H2600">
        <v>0</v>
      </c>
      <c r="I2600">
        <v>0</v>
      </c>
      <c r="J2600">
        <v>0</v>
      </c>
      <c r="K2600">
        <v>0</v>
      </c>
      <c r="L2600">
        <v>6450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162</v>
      </c>
      <c r="W2600">
        <v>10550</v>
      </c>
      <c r="X2600">
        <v>21</v>
      </c>
      <c r="Y2600">
        <v>4100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</row>
    <row r="2601" spans="1:57" x14ac:dyDescent="0.3">
      <c r="A2601" s="22">
        <v>45754</v>
      </c>
      <c r="B2601">
        <v>122</v>
      </c>
      <c r="C2601" t="s">
        <v>58</v>
      </c>
      <c r="D2601">
        <v>726</v>
      </c>
      <c r="E2601" t="s">
        <v>194</v>
      </c>
      <c r="F2601">
        <v>100002</v>
      </c>
      <c r="G2601" s="1">
        <v>45676.595833333333</v>
      </c>
      <c r="H2601">
        <v>0</v>
      </c>
      <c r="I2601">
        <v>0</v>
      </c>
      <c r="J2601">
        <v>0</v>
      </c>
      <c r="K2601">
        <v>0</v>
      </c>
      <c r="L2601">
        <v>-1100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296</v>
      </c>
      <c r="W2601">
        <v>15350</v>
      </c>
      <c r="X2601">
        <v>72</v>
      </c>
      <c r="Y2601">
        <v>16450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</row>
    <row r="2602" spans="1:57" x14ac:dyDescent="0.3">
      <c r="A2602" s="22">
        <v>45754</v>
      </c>
      <c r="B2602">
        <v>127</v>
      </c>
      <c r="C2602" t="s">
        <v>56</v>
      </c>
      <c r="D2602">
        <v>1751</v>
      </c>
      <c r="E2602" t="s">
        <v>195</v>
      </c>
      <c r="F2602">
        <v>101200</v>
      </c>
      <c r="G2602" s="1">
        <v>45688.709027777775</v>
      </c>
      <c r="H2602">
        <v>0</v>
      </c>
      <c r="I2602">
        <v>0</v>
      </c>
      <c r="J2602">
        <v>0</v>
      </c>
      <c r="K2602">
        <v>0</v>
      </c>
      <c r="L2602">
        <v>13400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491</v>
      </c>
      <c r="W2602">
        <v>25200</v>
      </c>
      <c r="X2602">
        <v>63</v>
      </c>
      <c r="Y2602">
        <v>11800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 x14ac:dyDescent="0.3">
      <c r="A2603" s="22">
        <v>45754</v>
      </c>
      <c r="B2603">
        <v>127</v>
      </c>
      <c r="C2603" t="s">
        <v>56</v>
      </c>
      <c r="D2603">
        <v>1757</v>
      </c>
      <c r="E2603" t="s">
        <v>196</v>
      </c>
      <c r="F2603">
        <v>101265</v>
      </c>
      <c r="G2603" s="1">
        <v>45713.769444444442</v>
      </c>
      <c r="H2603">
        <v>0</v>
      </c>
      <c r="I2603">
        <v>0</v>
      </c>
      <c r="J2603">
        <v>0</v>
      </c>
      <c r="K2603">
        <v>0</v>
      </c>
      <c r="L2603">
        <v>2100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48</v>
      </c>
      <c r="W2603">
        <v>2400</v>
      </c>
      <c r="X2603">
        <v>6</v>
      </c>
      <c r="Y2603">
        <v>300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</row>
    <row r="2604" spans="1:57" x14ac:dyDescent="0.3">
      <c r="A2604" s="22">
        <v>45754</v>
      </c>
      <c r="B2604">
        <v>140</v>
      </c>
      <c r="C2604" t="s">
        <v>158</v>
      </c>
      <c r="D2604">
        <v>4830</v>
      </c>
      <c r="E2604" t="s">
        <v>1878</v>
      </c>
      <c r="F2604">
        <v>101582</v>
      </c>
      <c r="G2604" s="1">
        <v>45735.253472222219</v>
      </c>
      <c r="H2604">
        <v>0</v>
      </c>
      <c r="I2604">
        <v>0</v>
      </c>
      <c r="J2604">
        <v>0</v>
      </c>
      <c r="K2604">
        <v>0</v>
      </c>
      <c r="L2604">
        <v>3150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116</v>
      </c>
      <c r="W2604">
        <v>5800</v>
      </c>
      <c r="X2604">
        <v>25</v>
      </c>
      <c r="Y2604">
        <v>2650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</row>
    <row r="2605" spans="1:57" x14ac:dyDescent="0.3">
      <c r="A2605" s="22">
        <v>45754</v>
      </c>
      <c r="B2605">
        <v>122</v>
      </c>
      <c r="C2605" t="s">
        <v>58</v>
      </c>
      <c r="D2605">
        <v>706</v>
      </c>
      <c r="E2605" t="s">
        <v>247</v>
      </c>
      <c r="F2605">
        <v>100035</v>
      </c>
      <c r="G2605" s="1">
        <v>45676.612500000003</v>
      </c>
      <c r="H2605">
        <v>0</v>
      </c>
      <c r="I2605">
        <v>0</v>
      </c>
      <c r="J2605">
        <v>0</v>
      </c>
      <c r="K2605">
        <v>0</v>
      </c>
      <c r="L2605">
        <v>5050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176</v>
      </c>
      <c r="W2605">
        <v>9500</v>
      </c>
      <c r="X2605">
        <v>20</v>
      </c>
      <c r="Y2605">
        <v>4450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</row>
    <row r="2606" spans="1:57" x14ac:dyDescent="0.3">
      <c r="A2606" s="22">
        <v>45754</v>
      </c>
      <c r="B2606">
        <v>122</v>
      </c>
      <c r="C2606" t="s">
        <v>58</v>
      </c>
      <c r="D2606">
        <v>910069</v>
      </c>
      <c r="E2606" t="s">
        <v>8954</v>
      </c>
      <c r="F2606">
        <v>102034</v>
      </c>
      <c r="G2606" s="1">
        <v>45752.559027777781</v>
      </c>
      <c r="H2606">
        <v>0</v>
      </c>
      <c r="I2606">
        <v>0</v>
      </c>
      <c r="J2606">
        <v>0</v>
      </c>
      <c r="K2606">
        <v>0</v>
      </c>
      <c r="L2606">
        <v>400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19</v>
      </c>
      <c r="W2606">
        <v>950</v>
      </c>
      <c r="X2606">
        <v>11</v>
      </c>
      <c r="Y2606">
        <v>550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</row>
    <row r="2607" spans="1:57" x14ac:dyDescent="0.3">
      <c r="A2607" s="22">
        <v>45754</v>
      </c>
      <c r="B2607">
        <v>146</v>
      </c>
      <c r="C2607" t="s">
        <v>79</v>
      </c>
      <c r="D2607">
        <v>88772</v>
      </c>
      <c r="E2607" t="s">
        <v>401</v>
      </c>
      <c r="F2607">
        <v>101594</v>
      </c>
      <c r="G2607" s="1">
        <v>45735.270833333336</v>
      </c>
      <c r="H2607">
        <v>0</v>
      </c>
      <c r="I2607">
        <v>0</v>
      </c>
      <c r="J2607">
        <v>0</v>
      </c>
      <c r="K2607">
        <v>0</v>
      </c>
      <c r="L2607">
        <v>850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17</v>
      </c>
      <c r="W2607">
        <v>950</v>
      </c>
      <c r="X2607">
        <v>2</v>
      </c>
      <c r="Y2607">
        <v>100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</row>
    <row r="2608" spans="1:57" x14ac:dyDescent="0.3">
      <c r="A2608" s="22">
        <v>45754</v>
      </c>
      <c r="B2608">
        <v>140</v>
      </c>
      <c r="C2608" t="s">
        <v>158</v>
      </c>
      <c r="D2608">
        <v>9924</v>
      </c>
      <c r="E2608" t="s">
        <v>177</v>
      </c>
      <c r="F2608">
        <v>100652</v>
      </c>
      <c r="G2608" s="1">
        <v>45707.899305555555</v>
      </c>
      <c r="H2608">
        <v>0</v>
      </c>
      <c r="I2608">
        <v>0</v>
      </c>
      <c r="J2608">
        <v>0</v>
      </c>
      <c r="K2608">
        <v>0</v>
      </c>
      <c r="L2608">
        <v>13350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473</v>
      </c>
      <c r="W2608">
        <v>25250</v>
      </c>
      <c r="X2608">
        <v>75</v>
      </c>
      <c r="Y2608">
        <v>11900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</row>
    <row r="2609" spans="1:57" x14ac:dyDescent="0.3">
      <c r="A2609" s="22">
        <v>45754</v>
      </c>
      <c r="B2609">
        <v>133</v>
      </c>
      <c r="C2609" t="s">
        <v>82</v>
      </c>
      <c r="D2609">
        <v>3785</v>
      </c>
      <c r="E2609" t="s">
        <v>183</v>
      </c>
      <c r="F2609">
        <v>101270</v>
      </c>
      <c r="G2609" s="1">
        <v>45714.793055555558</v>
      </c>
      <c r="H2609">
        <v>0</v>
      </c>
      <c r="I2609">
        <v>0</v>
      </c>
      <c r="J2609">
        <v>0</v>
      </c>
      <c r="K2609">
        <v>0</v>
      </c>
      <c r="L2609">
        <v>300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3</v>
      </c>
      <c r="W2609">
        <v>300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</row>
    <row r="2610" spans="1:57" x14ac:dyDescent="0.3">
      <c r="A2610" s="22">
        <v>45754</v>
      </c>
      <c r="B2610">
        <v>145</v>
      </c>
      <c r="C2610" t="s">
        <v>154</v>
      </c>
      <c r="D2610">
        <v>82631</v>
      </c>
      <c r="E2610" t="s">
        <v>369</v>
      </c>
      <c r="F2610">
        <v>101714</v>
      </c>
      <c r="G2610" s="1">
        <v>45738.361111111109</v>
      </c>
      <c r="H2610">
        <v>0</v>
      </c>
      <c r="I2610">
        <v>0</v>
      </c>
      <c r="J2610">
        <v>0</v>
      </c>
      <c r="K2610">
        <v>0</v>
      </c>
      <c r="L2610">
        <v>750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19</v>
      </c>
      <c r="W2610">
        <v>950</v>
      </c>
      <c r="X2610">
        <v>4</v>
      </c>
      <c r="Y2610">
        <v>200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 x14ac:dyDescent="0.3">
      <c r="A2611" s="22">
        <v>45754</v>
      </c>
      <c r="B2611">
        <v>147</v>
      </c>
      <c r="C2611" t="s">
        <v>156</v>
      </c>
      <c r="D2611">
        <v>37579</v>
      </c>
      <c r="E2611" t="s">
        <v>456</v>
      </c>
      <c r="F2611">
        <v>101712</v>
      </c>
      <c r="G2611" s="1">
        <v>45738.356944444444</v>
      </c>
      <c r="H2611">
        <v>0</v>
      </c>
      <c r="I2611">
        <v>0</v>
      </c>
      <c r="J2611">
        <v>0</v>
      </c>
      <c r="K2611">
        <v>0</v>
      </c>
      <c r="L2611">
        <v>1450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38</v>
      </c>
      <c r="W2611">
        <v>1900</v>
      </c>
      <c r="X2611">
        <v>9</v>
      </c>
      <c r="Y2611">
        <v>450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 x14ac:dyDescent="0.3">
      <c r="A2612" s="22">
        <v>45754</v>
      </c>
      <c r="B2612">
        <v>138</v>
      </c>
      <c r="C2612" t="s">
        <v>70</v>
      </c>
      <c r="D2612">
        <v>1740</v>
      </c>
      <c r="E2612" t="s">
        <v>188</v>
      </c>
      <c r="F2612">
        <v>100381</v>
      </c>
      <c r="G2612" s="1">
        <v>45708.784722222219</v>
      </c>
      <c r="H2612">
        <v>0</v>
      </c>
      <c r="I2612">
        <v>0</v>
      </c>
      <c r="J2612">
        <v>0</v>
      </c>
      <c r="K2612">
        <v>0</v>
      </c>
      <c r="L2612">
        <v>1150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87</v>
      </c>
      <c r="W2612">
        <v>4350</v>
      </c>
      <c r="X2612">
        <v>23</v>
      </c>
      <c r="Y2612">
        <v>3200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 x14ac:dyDescent="0.3">
      <c r="A2613" s="22">
        <v>45754</v>
      </c>
      <c r="B2613">
        <v>137</v>
      </c>
      <c r="C2613" t="s">
        <v>117</v>
      </c>
      <c r="D2613">
        <v>963328</v>
      </c>
      <c r="E2613" t="s">
        <v>493</v>
      </c>
      <c r="F2613">
        <v>101795</v>
      </c>
      <c r="G2613" s="1">
        <v>45744.356944444444</v>
      </c>
      <c r="H2613">
        <v>0</v>
      </c>
      <c r="I2613">
        <v>0</v>
      </c>
      <c r="J2613">
        <v>0</v>
      </c>
      <c r="K2613">
        <v>0</v>
      </c>
      <c r="L2613">
        <v>2450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50</v>
      </c>
      <c r="W2613">
        <v>2600</v>
      </c>
      <c r="X2613">
        <v>2</v>
      </c>
      <c r="Y2613">
        <v>150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</row>
    <row r="2614" spans="1:57" x14ac:dyDescent="0.3">
      <c r="A2614" s="22">
        <v>45754</v>
      </c>
      <c r="B2614">
        <v>121</v>
      </c>
      <c r="C2614" t="s">
        <v>77</v>
      </c>
      <c r="D2614">
        <v>302773</v>
      </c>
      <c r="E2614" t="s">
        <v>4634</v>
      </c>
      <c r="F2614">
        <v>102023</v>
      </c>
      <c r="G2614" s="1">
        <v>45751.204861111109</v>
      </c>
      <c r="H2614">
        <v>0</v>
      </c>
      <c r="I2614">
        <v>0</v>
      </c>
      <c r="J2614">
        <v>0</v>
      </c>
      <c r="K2614">
        <v>0</v>
      </c>
      <c r="L2614">
        <v>2700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67</v>
      </c>
      <c r="W2614">
        <v>3650</v>
      </c>
      <c r="X2614">
        <v>10</v>
      </c>
      <c r="Y2614">
        <v>950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 x14ac:dyDescent="0.3">
      <c r="A2615" s="22">
        <v>45754</v>
      </c>
      <c r="B2615">
        <v>143</v>
      </c>
      <c r="C2615" t="s">
        <v>89</v>
      </c>
      <c r="D2615">
        <v>9907</v>
      </c>
      <c r="E2615" t="s">
        <v>165</v>
      </c>
      <c r="F2615">
        <v>101153</v>
      </c>
      <c r="G2615" s="1">
        <v>45708.747916666667</v>
      </c>
      <c r="H2615">
        <v>0</v>
      </c>
      <c r="I2615">
        <v>0</v>
      </c>
      <c r="J2615">
        <v>0</v>
      </c>
      <c r="K2615">
        <v>0</v>
      </c>
      <c r="L2615">
        <v>200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38</v>
      </c>
      <c r="W2615">
        <v>2950</v>
      </c>
      <c r="X2615">
        <v>16</v>
      </c>
      <c r="Y2615">
        <v>2750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 x14ac:dyDescent="0.3">
      <c r="A2616" s="22">
        <v>45754</v>
      </c>
      <c r="B2616">
        <v>127</v>
      </c>
      <c r="C2616" t="s">
        <v>56</v>
      </c>
      <c r="D2616">
        <v>5811</v>
      </c>
      <c r="E2616" t="s">
        <v>166</v>
      </c>
      <c r="F2616">
        <v>100601</v>
      </c>
      <c r="G2616" s="1">
        <v>45681.737500000003</v>
      </c>
      <c r="H2616">
        <v>0</v>
      </c>
      <c r="I2616">
        <v>0</v>
      </c>
      <c r="J2616">
        <v>0</v>
      </c>
      <c r="K2616">
        <v>0</v>
      </c>
      <c r="L2616">
        <v>7350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271</v>
      </c>
      <c r="W2616">
        <v>13550</v>
      </c>
      <c r="X2616">
        <v>67</v>
      </c>
      <c r="Y2616">
        <v>6200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 x14ac:dyDescent="0.3">
      <c r="A2617" s="22">
        <v>45754</v>
      </c>
      <c r="B2617">
        <v>137</v>
      </c>
      <c r="C2617" t="s">
        <v>117</v>
      </c>
      <c r="D2617">
        <v>83645</v>
      </c>
      <c r="E2617" t="s">
        <v>371</v>
      </c>
      <c r="F2617">
        <v>100747</v>
      </c>
      <c r="G2617" s="1">
        <v>45731.461805555555</v>
      </c>
      <c r="H2617">
        <v>0</v>
      </c>
      <c r="I2617">
        <v>0</v>
      </c>
      <c r="J2617">
        <v>0</v>
      </c>
      <c r="K2617">
        <v>0</v>
      </c>
      <c r="L2617">
        <v>2800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134</v>
      </c>
      <c r="W2617">
        <v>8200</v>
      </c>
      <c r="X2617">
        <v>27</v>
      </c>
      <c r="Y2617">
        <v>5400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 x14ac:dyDescent="0.3">
      <c r="A2618" s="22">
        <v>45754</v>
      </c>
      <c r="B2618">
        <v>142</v>
      </c>
      <c r="C2618" t="s">
        <v>64</v>
      </c>
      <c r="D2618">
        <v>790191</v>
      </c>
      <c r="E2618" t="s">
        <v>8955</v>
      </c>
      <c r="F2618">
        <v>102029</v>
      </c>
      <c r="G2618" s="1">
        <v>45752.552083333336</v>
      </c>
      <c r="H2618">
        <v>0</v>
      </c>
      <c r="I2618">
        <v>0</v>
      </c>
      <c r="J2618">
        <v>0</v>
      </c>
      <c r="K2618">
        <v>0</v>
      </c>
      <c r="L2618">
        <v>2850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27</v>
      </c>
      <c r="W2618">
        <v>3100</v>
      </c>
      <c r="X2618">
        <v>3</v>
      </c>
      <c r="Y2618">
        <v>250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</row>
    <row r="2619" spans="1:57" x14ac:dyDescent="0.3">
      <c r="A2619" s="22">
        <v>45754</v>
      </c>
      <c r="B2619">
        <v>145</v>
      </c>
      <c r="C2619" t="s">
        <v>154</v>
      </c>
      <c r="D2619">
        <v>295589</v>
      </c>
      <c r="E2619" t="s">
        <v>8437</v>
      </c>
      <c r="F2619">
        <v>102050</v>
      </c>
      <c r="G2619" s="1">
        <v>45752.549305555556</v>
      </c>
      <c r="H2619">
        <v>0</v>
      </c>
      <c r="I2619">
        <v>0</v>
      </c>
      <c r="J2619">
        <v>0</v>
      </c>
      <c r="K2619">
        <v>0</v>
      </c>
      <c r="L2619">
        <v>1300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26</v>
      </c>
      <c r="W2619">
        <v>1300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 x14ac:dyDescent="0.3">
      <c r="A2620" s="22">
        <v>45754</v>
      </c>
      <c r="B2620">
        <v>145</v>
      </c>
      <c r="C2620" t="s">
        <v>154</v>
      </c>
      <c r="D2620">
        <v>33440</v>
      </c>
      <c r="E2620" t="s">
        <v>348</v>
      </c>
      <c r="F2620">
        <v>101461</v>
      </c>
      <c r="G2620" s="1">
        <v>45728.896527777775</v>
      </c>
      <c r="H2620">
        <v>0</v>
      </c>
      <c r="I2620">
        <v>0</v>
      </c>
      <c r="J2620">
        <v>0</v>
      </c>
      <c r="K2620">
        <v>0</v>
      </c>
      <c r="L2620">
        <v>4200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91</v>
      </c>
      <c r="W2620">
        <v>4800</v>
      </c>
      <c r="X2620">
        <v>12</v>
      </c>
      <c r="Y2620">
        <v>600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</row>
    <row r="2621" spans="1:57" x14ac:dyDescent="0.3">
      <c r="A2621" s="22">
        <v>45754</v>
      </c>
      <c r="B2621">
        <v>147</v>
      </c>
      <c r="C2621" t="s">
        <v>156</v>
      </c>
      <c r="D2621">
        <v>16041</v>
      </c>
      <c r="E2621" t="s">
        <v>359</v>
      </c>
      <c r="F2621">
        <v>101503</v>
      </c>
      <c r="G2621" s="1">
        <v>45729.852777777778</v>
      </c>
      <c r="H2621">
        <v>0</v>
      </c>
      <c r="I2621">
        <v>0</v>
      </c>
      <c r="J2621">
        <v>0</v>
      </c>
      <c r="K2621">
        <v>0</v>
      </c>
      <c r="L2621">
        <v>1600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94</v>
      </c>
      <c r="W2621">
        <v>4900</v>
      </c>
      <c r="X2621">
        <v>24</v>
      </c>
      <c r="Y2621">
        <v>3300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</row>
    <row r="2622" spans="1:57" x14ac:dyDescent="0.3">
      <c r="A2622" s="22">
        <v>45754</v>
      </c>
      <c r="B2622">
        <v>127</v>
      </c>
      <c r="C2622" t="s">
        <v>56</v>
      </c>
      <c r="D2622">
        <v>113319</v>
      </c>
      <c r="E2622" t="s">
        <v>2256</v>
      </c>
      <c r="F2622">
        <v>101941</v>
      </c>
      <c r="G2622" s="1">
        <v>45749.29583333333</v>
      </c>
      <c r="H2622">
        <v>0</v>
      </c>
      <c r="I2622">
        <v>0</v>
      </c>
      <c r="J2622">
        <v>0</v>
      </c>
      <c r="K2622">
        <v>0</v>
      </c>
      <c r="L2622">
        <v>350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26</v>
      </c>
      <c r="W2622">
        <v>1300</v>
      </c>
      <c r="X2622">
        <v>10</v>
      </c>
      <c r="Y2622">
        <v>950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</row>
    <row r="2623" spans="1:57" x14ac:dyDescent="0.3">
      <c r="A2623" s="22">
        <v>45754</v>
      </c>
      <c r="B2623">
        <v>145</v>
      </c>
      <c r="C2623" t="s">
        <v>154</v>
      </c>
      <c r="D2623">
        <v>738975</v>
      </c>
      <c r="E2623" t="s">
        <v>8956</v>
      </c>
      <c r="F2623">
        <v>102053</v>
      </c>
      <c r="G2623" s="1">
        <v>45752.550694444442</v>
      </c>
      <c r="H2623">
        <v>0</v>
      </c>
      <c r="I2623">
        <v>0</v>
      </c>
      <c r="J2623">
        <v>0</v>
      </c>
      <c r="K2623">
        <v>0</v>
      </c>
      <c r="L2623">
        <v>200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4</v>
      </c>
      <c r="W2623">
        <v>200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</row>
    <row r="2624" spans="1:57" x14ac:dyDescent="0.3">
      <c r="A2624" s="22">
        <v>45754</v>
      </c>
      <c r="B2624">
        <v>122</v>
      </c>
      <c r="C2624" t="s">
        <v>58</v>
      </c>
      <c r="D2624">
        <v>1707</v>
      </c>
      <c r="E2624" t="s">
        <v>223</v>
      </c>
      <c r="F2624">
        <v>100999</v>
      </c>
      <c r="G2624" s="1">
        <v>45678.751388888886</v>
      </c>
      <c r="H2624">
        <v>0</v>
      </c>
      <c r="I2624">
        <v>0</v>
      </c>
      <c r="J2624">
        <v>0</v>
      </c>
      <c r="K2624">
        <v>0</v>
      </c>
      <c r="L2624">
        <v>7400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262</v>
      </c>
      <c r="W2624">
        <v>13850</v>
      </c>
      <c r="X2624">
        <v>59</v>
      </c>
      <c r="Y2624">
        <v>5750</v>
      </c>
      <c r="Z2624">
        <v>14</v>
      </c>
      <c r="AA2624">
        <v>700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</row>
    <row r="2625" spans="1:57" x14ac:dyDescent="0.3">
      <c r="A2625" s="22">
        <v>45754</v>
      </c>
      <c r="B2625">
        <v>122</v>
      </c>
      <c r="C2625" t="s">
        <v>58</v>
      </c>
      <c r="D2625">
        <v>22289</v>
      </c>
      <c r="E2625" t="s">
        <v>257</v>
      </c>
      <c r="F2625">
        <v>101348</v>
      </c>
      <c r="G2625" s="1">
        <v>45721.987500000003</v>
      </c>
      <c r="H2625">
        <v>0</v>
      </c>
      <c r="I2625">
        <v>0</v>
      </c>
      <c r="J2625">
        <v>0</v>
      </c>
      <c r="K2625">
        <v>0</v>
      </c>
      <c r="L2625">
        <v>1900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352</v>
      </c>
      <c r="W2625">
        <v>21500</v>
      </c>
      <c r="X2625">
        <v>76</v>
      </c>
      <c r="Y2625">
        <v>19600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</row>
    <row r="2626" spans="1:57" x14ac:dyDescent="0.3">
      <c r="A2626" s="22">
        <v>45754</v>
      </c>
      <c r="B2626">
        <v>138</v>
      </c>
      <c r="C2626" t="s">
        <v>70</v>
      </c>
      <c r="D2626">
        <v>627477</v>
      </c>
      <c r="E2626" t="s">
        <v>503</v>
      </c>
      <c r="F2626">
        <v>101827</v>
      </c>
      <c r="G2626" s="1">
        <v>45745.352777777778</v>
      </c>
      <c r="H2626">
        <v>0</v>
      </c>
      <c r="I2626">
        <v>0</v>
      </c>
      <c r="J2626">
        <v>0</v>
      </c>
      <c r="K2626">
        <v>0</v>
      </c>
      <c r="L2626">
        <v>1600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101</v>
      </c>
      <c r="W2626">
        <v>5050</v>
      </c>
      <c r="X2626">
        <v>23</v>
      </c>
      <c r="Y2626">
        <v>3450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</row>
    <row r="2627" spans="1:57" x14ac:dyDescent="0.3">
      <c r="A2627" s="22">
        <v>45754</v>
      </c>
      <c r="B2627">
        <v>147</v>
      </c>
      <c r="C2627" t="s">
        <v>156</v>
      </c>
      <c r="D2627">
        <v>16151</v>
      </c>
      <c r="E2627" t="s">
        <v>411</v>
      </c>
      <c r="F2627">
        <v>101650</v>
      </c>
      <c r="G2627" s="1">
        <v>45736.448611111111</v>
      </c>
      <c r="H2627">
        <v>0</v>
      </c>
      <c r="I2627">
        <v>0</v>
      </c>
      <c r="J2627">
        <v>0</v>
      </c>
      <c r="K2627">
        <v>0</v>
      </c>
      <c r="L2627">
        <v>4050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112</v>
      </c>
      <c r="W2627">
        <v>5750</v>
      </c>
      <c r="X2627">
        <v>24</v>
      </c>
      <c r="Y2627">
        <v>1700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</row>
    <row r="2628" spans="1:57" x14ac:dyDescent="0.3">
      <c r="A2628" s="22">
        <v>45754</v>
      </c>
      <c r="B2628">
        <v>127</v>
      </c>
      <c r="C2628" t="s">
        <v>56</v>
      </c>
      <c r="D2628">
        <v>4887</v>
      </c>
      <c r="E2628" t="s">
        <v>81</v>
      </c>
      <c r="F2628">
        <v>100700</v>
      </c>
      <c r="G2628" s="1">
        <v>45681.574305555558</v>
      </c>
      <c r="H2628">
        <v>0</v>
      </c>
      <c r="I2628">
        <v>0</v>
      </c>
      <c r="J2628">
        <v>0</v>
      </c>
      <c r="K2628">
        <v>0</v>
      </c>
      <c r="L2628">
        <v>3600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279</v>
      </c>
      <c r="W2628">
        <v>13950</v>
      </c>
      <c r="X2628">
        <v>56</v>
      </c>
      <c r="Y2628">
        <v>10350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</row>
    <row r="2629" spans="1:57" x14ac:dyDescent="0.3">
      <c r="A2629" s="22">
        <v>45754</v>
      </c>
      <c r="B2629">
        <v>147</v>
      </c>
      <c r="C2629" t="s">
        <v>156</v>
      </c>
      <c r="D2629">
        <v>91934</v>
      </c>
      <c r="E2629" t="s">
        <v>421</v>
      </c>
      <c r="F2629">
        <v>101606</v>
      </c>
      <c r="G2629" s="1">
        <v>45736.269444444442</v>
      </c>
      <c r="H2629">
        <v>0</v>
      </c>
      <c r="I2629">
        <v>0</v>
      </c>
      <c r="J2629">
        <v>0</v>
      </c>
      <c r="K2629">
        <v>0</v>
      </c>
      <c r="L2629">
        <v>3800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122</v>
      </c>
      <c r="W2629">
        <v>6350</v>
      </c>
      <c r="X2629">
        <v>31</v>
      </c>
      <c r="Y2629">
        <v>2550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</row>
    <row r="2630" spans="1:57" x14ac:dyDescent="0.3">
      <c r="A2630" s="22">
        <v>45754</v>
      </c>
      <c r="B2630">
        <v>121</v>
      </c>
      <c r="C2630" t="s">
        <v>77</v>
      </c>
      <c r="D2630">
        <v>465683</v>
      </c>
      <c r="E2630" t="s">
        <v>1879</v>
      </c>
      <c r="F2630">
        <v>101890</v>
      </c>
      <c r="G2630" s="1">
        <v>45748.135416666664</v>
      </c>
      <c r="H2630">
        <v>0</v>
      </c>
      <c r="I2630">
        <v>0</v>
      </c>
      <c r="J2630">
        <v>0</v>
      </c>
      <c r="K2630">
        <v>0</v>
      </c>
      <c r="L2630">
        <v>2550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141</v>
      </c>
      <c r="W2630">
        <v>9300</v>
      </c>
      <c r="X2630">
        <v>48</v>
      </c>
      <c r="Y2630">
        <v>6750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</row>
    <row r="2631" spans="1:57" x14ac:dyDescent="0.3">
      <c r="A2631" s="22">
        <v>45754</v>
      </c>
      <c r="B2631">
        <v>133</v>
      </c>
      <c r="C2631" t="s">
        <v>82</v>
      </c>
      <c r="D2631">
        <v>2843</v>
      </c>
      <c r="E2631" t="s">
        <v>83</v>
      </c>
      <c r="F2631">
        <v>101261</v>
      </c>
      <c r="G2631" s="1">
        <v>45713.76666666667</v>
      </c>
      <c r="H2631">
        <v>0</v>
      </c>
      <c r="I2631">
        <v>0</v>
      </c>
      <c r="J2631">
        <v>0</v>
      </c>
      <c r="K2631">
        <v>0</v>
      </c>
      <c r="L2631">
        <v>1100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38</v>
      </c>
      <c r="W2631">
        <v>1900</v>
      </c>
      <c r="X2631">
        <v>7</v>
      </c>
      <c r="Y2631">
        <v>800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</row>
    <row r="2632" spans="1:57" x14ac:dyDescent="0.3">
      <c r="A2632" s="22">
        <v>45754</v>
      </c>
      <c r="B2632">
        <v>147</v>
      </c>
      <c r="C2632" t="s">
        <v>156</v>
      </c>
      <c r="D2632">
        <v>6922</v>
      </c>
      <c r="E2632" t="s">
        <v>446</v>
      </c>
      <c r="F2632">
        <v>101710</v>
      </c>
      <c r="G2632" s="1">
        <v>45738.356249999997</v>
      </c>
      <c r="H2632">
        <v>0</v>
      </c>
      <c r="I2632">
        <v>0</v>
      </c>
      <c r="J2632">
        <v>0</v>
      </c>
      <c r="K2632">
        <v>0</v>
      </c>
      <c r="L2632">
        <v>5500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292</v>
      </c>
      <c r="W2632">
        <v>15200</v>
      </c>
      <c r="X2632">
        <v>80</v>
      </c>
      <c r="Y2632">
        <v>9700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</row>
    <row r="2633" spans="1:57" x14ac:dyDescent="0.3">
      <c r="A2633" s="22">
        <v>45754</v>
      </c>
      <c r="B2633">
        <v>122</v>
      </c>
      <c r="C2633" t="s">
        <v>58</v>
      </c>
      <c r="D2633">
        <v>279285</v>
      </c>
      <c r="E2633" t="s">
        <v>1983</v>
      </c>
      <c r="F2633">
        <v>101928</v>
      </c>
      <c r="G2633" s="1">
        <v>45749.298611111109</v>
      </c>
      <c r="H2633">
        <v>0</v>
      </c>
      <c r="I2633">
        <v>0</v>
      </c>
      <c r="J2633">
        <v>0</v>
      </c>
      <c r="K2633">
        <v>0</v>
      </c>
      <c r="L2633">
        <v>650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16</v>
      </c>
      <c r="W2633">
        <v>800</v>
      </c>
      <c r="X2633">
        <v>3</v>
      </c>
      <c r="Y2633">
        <v>150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</row>
    <row r="2634" spans="1:57" x14ac:dyDescent="0.3">
      <c r="A2634" s="22">
        <v>45754</v>
      </c>
      <c r="B2634">
        <v>145</v>
      </c>
      <c r="C2634" t="s">
        <v>154</v>
      </c>
      <c r="D2634">
        <v>545527</v>
      </c>
      <c r="E2634" t="s">
        <v>474</v>
      </c>
      <c r="F2634">
        <v>101753</v>
      </c>
      <c r="G2634" s="1">
        <v>45743.409722222219</v>
      </c>
      <c r="H2634">
        <v>0</v>
      </c>
      <c r="I2634">
        <v>0</v>
      </c>
      <c r="J2634">
        <v>0</v>
      </c>
      <c r="K2634">
        <v>0</v>
      </c>
      <c r="L2634">
        <v>4200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109</v>
      </c>
      <c r="W2634">
        <v>5650</v>
      </c>
      <c r="X2634">
        <v>19</v>
      </c>
      <c r="Y2634">
        <v>1450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</row>
    <row r="2635" spans="1:57" x14ac:dyDescent="0.3">
      <c r="A2635" s="22">
        <v>45754</v>
      </c>
      <c r="B2635">
        <v>127</v>
      </c>
      <c r="C2635" t="s">
        <v>56</v>
      </c>
      <c r="D2635">
        <v>7919</v>
      </c>
      <c r="E2635" t="s">
        <v>224</v>
      </c>
      <c r="F2635">
        <v>101192</v>
      </c>
      <c r="G2635" s="1">
        <v>45681.602777777778</v>
      </c>
      <c r="H2635">
        <v>0</v>
      </c>
      <c r="I2635">
        <v>0</v>
      </c>
      <c r="J2635">
        <v>0</v>
      </c>
      <c r="K2635">
        <v>0</v>
      </c>
      <c r="L2635">
        <v>5450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193</v>
      </c>
      <c r="W2635">
        <v>9950</v>
      </c>
      <c r="X2635">
        <v>31</v>
      </c>
      <c r="Y2635">
        <v>4500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</row>
    <row r="2636" spans="1:57" x14ac:dyDescent="0.3">
      <c r="A2636" s="22">
        <v>45754</v>
      </c>
      <c r="B2636">
        <v>122</v>
      </c>
      <c r="C2636" t="s">
        <v>58</v>
      </c>
      <c r="D2636">
        <v>76534</v>
      </c>
      <c r="E2636" t="s">
        <v>310</v>
      </c>
      <c r="F2636">
        <v>101406</v>
      </c>
      <c r="G2636" s="1">
        <v>45726.474305555559</v>
      </c>
      <c r="H2636">
        <v>0</v>
      </c>
      <c r="I2636">
        <v>0</v>
      </c>
      <c r="J2636">
        <v>0</v>
      </c>
      <c r="K2636">
        <v>0</v>
      </c>
      <c r="L2636">
        <v>3000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59</v>
      </c>
      <c r="W2636">
        <v>3000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</row>
    <row r="2637" spans="1:57" x14ac:dyDescent="0.3">
      <c r="A2637" s="22">
        <v>45754</v>
      </c>
      <c r="B2637">
        <v>147</v>
      </c>
      <c r="C2637" t="s">
        <v>156</v>
      </c>
      <c r="D2637">
        <v>79605</v>
      </c>
      <c r="E2637" t="s">
        <v>349</v>
      </c>
      <c r="F2637">
        <v>101444</v>
      </c>
      <c r="G2637" s="1">
        <v>45728.881944444445</v>
      </c>
      <c r="H2637">
        <v>0</v>
      </c>
      <c r="I2637">
        <v>0</v>
      </c>
      <c r="J2637">
        <v>0</v>
      </c>
      <c r="K2637">
        <v>0</v>
      </c>
      <c r="L2637">
        <v>7100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302</v>
      </c>
      <c r="W2637">
        <v>15300</v>
      </c>
      <c r="X2637">
        <v>34</v>
      </c>
      <c r="Y2637">
        <v>8200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</row>
    <row r="2638" spans="1:57" x14ac:dyDescent="0.3">
      <c r="A2638" s="22">
        <v>45754</v>
      </c>
      <c r="B2638">
        <v>133</v>
      </c>
      <c r="C2638" t="s">
        <v>82</v>
      </c>
      <c r="D2638">
        <v>932554</v>
      </c>
      <c r="E2638" t="s">
        <v>486</v>
      </c>
      <c r="F2638">
        <v>101728</v>
      </c>
      <c r="G2638" s="1">
        <v>45741.981249999997</v>
      </c>
      <c r="H2638">
        <v>0</v>
      </c>
      <c r="I2638">
        <v>0</v>
      </c>
      <c r="J2638">
        <v>0</v>
      </c>
      <c r="K2638">
        <v>0</v>
      </c>
      <c r="L2638">
        <v>650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13</v>
      </c>
      <c r="W2638">
        <v>650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 x14ac:dyDescent="0.3">
      <c r="A2639" s="22">
        <v>45754</v>
      </c>
      <c r="B2639">
        <v>122</v>
      </c>
      <c r="C2639" t="s">
        <v>58</v>
      </c>
      <c r="D2639">
        <v>896714</v>
      </c>
      <c r="E2639" t="s">
        <v>8439</v>
      </c>
      <c r="F2639">
        <v>102037</v>
      </c>
      <c r="G2639" s="1">
        <v>45752.561111111114</v>
      </c>
      <c r="H2639">
        <v>0</v>
      </c>
      <c r="I2639">
        <v>0</v>
      </c>
      <c r="J2639">
        <v>0</v>
      </c>
      <c r="K2639">
        <v>0</v>
      </c>
      <c r="L2639">
        <v>1650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20</v>
      </c>
      <c r="W2639">
        <v>1900</v>
      </c>
      <c r="X2639">
        <v>3</v>
      </c>
      <c r="Y2639">
        <v>250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 x14ac:dyDescent="0.3">
      <c r="A2640" s="22">
        <v>45754</v>
      </c>
      <c r="B2640">
        <v>143</v>
      </c>
      <c r="C2640" t="s">
        <v>89</v>
      </c>
      <c r="D2640">
        <v>449267</v>
      </c>
      <c r="E2640" t="s">
        <v>464</v>
      </c>
      <c r="F2640">
        <v>101730</v>
      </c>
      <c r="G2640" s="1">
        <v>45741.986111111109</v>
      </c>
      <c r="H2640">
        <v>0</v>
      </c>
      <c r="I2640">
        <v>0</v>
      </c>
      <c r="J2640">
        <v>0</v>
      </c>
      <c r="K2640">
        <v>0</v>
      </c>
      <c r="L2640">
        <v>6950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182</v>
      </c>
      <c r="W2640">
        <v>11700</v>
      </c>
      <c r="X2640">
        <v>38</v>
      </c>
      <c r="Y2640">
        <v>4750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 x14ac:dyDescent="0.3">
      <c r="A2641" s="22">
        <v>45754</v>
      </c>
      <c r="B2641">
        <v>137</v>
      </c>
      <c r="C2641" t="s">
        <v>117</v>
      </c>
      <c r="D2641">
        <v>50939</v>
      </c>
      <c r="E2641" t="s">
        <v>360</v>
      </c>
      <c r="F2641">
        <v>101514</v>
      </c>
      <c r="G2641" s="1">
        <v>45731.427777777775</v>
      </c>
      <c r="H2641">
        <v>0</v>
      </c>
      <c r="I2641">
        <v>0</v>
      </c>
      <c r="J2641">
        <v>0</v>
      </c>
      <c r="K2641">
        <v>0</v>
      </c>
      <c r="L2641">
        <v>-150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250</v>
      </c>
      <c r="X2641">
        <v>8</v>
      </c>
      <c r="Y2641">
        <v>400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</row>
    <row r="2642" spans="1:57" x14ac:dyDescent="0.3">
      <c r="A2642" s="22">
        <v>45754</v>
      </c>
      <c r="B2642">
        <v>122</v>
      </c>
      <c r="C2642" t="s">
        <v>58</v>
      </c>
      <c r="D2642">
        <v>764</v>
      </c>
      <c r="E2642" t="s">
        <v>205</v>
      </c>
      <c r="F2642">
        <v>100022</v>
      </c>
      <c r="G2642" s="1">
        <v>45676.607638888891</v>
      </c>
      <c r="H2642">
        <v>0</v>
      </c>
      <c r="I2642">
        <v>0</v>
      </c>
      <c r="J2642">
        <v>0</v>
      </c>
      <c r="K2642">
        <v>0</v>
      </c>
      <c r="L2642">
        <v>15150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533</v>
      </c>
      <c r="W2642">
        <v>27150</v>
      </c>
      <c r="X2642">
        <v>111</v>
      </c>
      <c r="Y2642">
        <v>12000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</row>
    <row r="2643" spans="1:57" x14ac:dyDescent="0.3">
      <c r="A2643" s="22">
        <v>45754</v>
      </c>
      <c r="B2643">
        <v>143</v>
      </c>
      <c r="C2643" t="s">
        <v>89</v>
      </c>
      <c r="D2643">
        <v>37600</v>
      </c>
      <c r="E2643" t="s">
        <v>372</v>
      </c>
      <c r="F2643">
        <v>101533</v>
      </c>
      <c r="G2643" s="1">
        <v>45731.457638888889</v>
      </c>
      <c r="H2643">
        <v>0</v>
      </c>
      <c r="I2643">
        <v>0</v>
      </c>
      <c r="J2643">
        <v>0</v>
      </c>
      <c r="K2643">
        <v>0</v>
      </c>
      <c r="L2643">
        <v>2150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30</v>
      </c>
      <c r="W2643">
        <v>2150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</row>
    <row r="2644" spans="1:57" x14ac:dyDescent="0.3">
      <c r="A2644" s="22">
        <v>45754</v>
      </c>
      <c r="B2644">
        <v>432</v>
      </c>
      <c r="C2644" t="s">
        <v>146</v>
      </c>
      <c r="D2644">
        <v>81637</v>
      </c>
      <c r="E2644" t="s">
        <v>459</v>
      </c>
      <c r="F2644">
        <v>101559</v>
      </c>
      <c r="G2644" s="1">
        <v>45734.050694444442</v>
      </c>
      <c r="H2644">
        <v>0</v>
      </c>
      <c r="I2644">
        <v>0</v>
      </c>
      <c r="J2644">
        <v>0</v>
      </c>
      <c r="K2644">
        <v>0</v>
      </c>
      <c r="L2644">
        <v>800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17</v>
      </c>
      <c r="W2644">
        <v>850</v>
      </c>
      <c r="X2644">
        <v>1</v>
      </c>
      <c r="Y2644">
        <v>50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</row>
    <row r="2645" spans="1:57" x14ac:dyDescent="0.3">
      <c r="A2645" s="22">
        <v>45754</v>
      </c>
      <c r="B2645">
        <v>127</v>
      </c>
      <c r="C2645" t="s">
        <v>56</v>
      </c>
      <c r="D2645">
        <v>7907</v>
      </c>
      <c r="E2645" t="s">
        <v>199</v>
      </c>
      <c r="F2645">
        <v>100841</v>
      </c>
      <c r="G2645" s="1">
        <v>45681.76666666667</v>
      </c>
      <c r="H2645">
        <v>0</v>
      </c>
      <c r="I2645">
        <v>0</v>
      </c>
      <c r="J2645">
        <v>0</v>
      </c>
      <c r="K2645">
        <v>0</v>
      </c>
      <c r="L2645">
        <v>9250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552</v>
      </c>
      <c r="W2645">
        <v>27800</v>
      </c>
      <c r="X2645">
        <v>110</v>
      </c>
      <c r="Y2645">
        <v>18550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</row>
    <row r="2646" spans="1:57" x14ac:dyDescent="0.3">
      <c r="A2646" s="22">
        <v>45754</v>
      </c>
      <c r="B2646">
        <v>133</v>
      </c>
      <c r="C2646" t="s">
        <v>82</v>
      </c>
      <c r="D2646">
        <v>38633</v>
      </c>
      <c r="E2646" t="s">
        <v>306</v>
      </c>
      <c r="F2646">
        <v>101409</v>
      </c>
      <c r="G2646" s="1">
        <v>45726.493055555555</v>
      </c>
      <c r="H2646">
        <v>0</v>
      </c>
      <c r="I2646">
        <v>0</v>
      </c>
      <c r="J2646">
        <v>0</v>
      </c>
      <c r="K2646">
        <v>0</v>
      </c>
      <c r="L2646">
        <v>9700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385</v>
      </c>
      <c r="W2646">
        <v>29400</v>
      </c>
      <c r="X2646">
        <v>114</v>
      </c>
      <c r="Y2646">
        <v>19700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</row>
    <row r="2647" spans="1:57" x14ac:dyDescent="0.3">
      <c r="A2647" s="22">
        <v>45754</v>
      </c>
      <c r="B2647">
        <v>133</v>
      </c>
      <c r="C2647" t="s">
        <v>82</v>
      </c>
      <c r="D2647">
        <v>61160</v>
      </c>
      <c r="E2647" t="s">
        <v>268</v>
      </c>
      <c r="F2647">
        <v>101363</v>
      </c>
      <c r="G2647" s="1">
        <v>45722.948611111111</v>
      </c>
      <c r="H2647">
        <v>0</v>
      </c>
      <c r="I2647">
        <v>0</v>
      </c>
      <c r="J2647">
        <v>0</v>
      </c>
      <c r="K2647">
        <v>0</v>
      </c>
      <c r="L2647">
        <v>1100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25</v>
      </c>
      <c r="W2647">
        <v>1350</v>
      </c>
      <c r="X2647">
        <v>3</v>
      </c>
      <c r="Y2647">
        <v>250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</row>
    <row r="2648" spans="1:57" x14ac:dyDescent="0.3">
      <c r="A2648" s="22">
        <v>45754</v>
      </c>
      <c r="B2648">
        <v>146</v>
      </c>
      <c r="C2648" t="s">
        <v>79</v>
      </c>
      <c r="D2648">
        <v>144104</v>
      </c>
      <c r="E2648" t="s">
        <v>8957</v>
      </c>
      <c r="F2648">
        <v>102045</v>
      </c>
      <c r="G2648" s="1">
        <v>45752.552777777775</v>
      </c>
      <c r="H2648">
        <v>0</v>
      </c>
      <c r="I2648">
        <v>0</v>
      </c>
      <c r="J2648">
        <v>0</v>
      </c>
      <c r="K2648">
        <v>0</v>
      </c>
      <c r="L2648">
        <v>1000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19</v>
      </c>
      <c r="W2648">
        <v>1000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</row>
    <row r="2649" spans="1:57" x14ac:dyDescent="0.3">
      <c r="A2649" s="22">
        <v>45754</v>
      </c>
      <c r="B2649">
        <v>147</v>
      </c>
      <c r="C2649" t="s">
        <v>156</v>
      </c>
      <c r="D2649">
        <v>58092</v>
      </c>
      <c r="E2649" t="s">
        <v>305</v>
      </c>
      <c r="F2649">
        <v>100231</v>
      </c>
      <c r="G2649" s="1">
        <v>45726.260416666664</v>
      </c>
      <c r="H2649">
        <v>0</v>
      </c>
      <c r="I2649">
        <v>0</v>
      </c>
      <c r="J2649">
        <v>0</v>
      </c>
      <c r="K2649">
        <v>0</v>
      </c>
      <c r="L2649">
        <v>2300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53</v>
      </c>
      <c r="W2649">
        <v>3050</v>
      </c>
      <c r="X2649">
        <v>15</v>
      </c>
      <c r="Y2649">
        <v>750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 x14ac:dyDescent="0.3">
      <c r="A2650" s="22">
        <v>45754</v>
      </c>
      <c r="B2650">
        <v>121</v>
      </c>
      <c r="C2650" t="s">
        <v>77</v>
      </c>
      <c r="D2650">
        <v>87787</v>
      </c>
      <c r="E2650" t="s">
        <v>361</v>
      </c>
      <c r="F2650">
        <v>101489</v>
      </c>
      <c r="G2650" s="1">
        <v>45729.843055555553</v>
      </c>
      <c r="H2650">
        <v>0</v>
      </c>
      <c r="I2650">
        <v>0</v>
      </c>
      <c r="J2650">
        <v>0</v>
      </c>
      <c r="K2650">
        <v>0</v>
      </c>
      <c r="L2650">
        <v>5200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174</v>
      </c>
      <c r="W2650">
        <v>11800</v>
      </c>
      <c r="X2650">
        <v>48</v>
      </c>
      <c r="Y2650">
        <v>6600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</row>
    <row r="2651" spans="1:57" x14ac:dyDescent="0.3">
      <c r="A2651" s="22">
        <v>45754</v>
      </c>
      <c r="B2651">
        <v>122</v>
      </c>
      <c r="C2651" t="s">
        <v>58</v>
      </c>
      <c r="D2651">
        <v>99151</v>
      </c>
      <c r="E2651" t="s">
        <v>1324</v>
      </c>
      <c r="F2651">
        <v>101608</v>
      </c>
      <c r="G2651" s="1">
        <v>45736.29583333333</v>
      </c>
      <c r="H2651">
        <v>0</v>
      </c>
      <c r="I2651">
        <v>0</v>
      </c>
      <c r="J2651">
        <v>0</v>
      </c>
      <c r="K2651">
        <v>0</v>
      </c>
      <c r="L2651">
        <v>4900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151</v>
      </c>
      <c r="W2651">
        <v>8450</v>
      </c>
      <c r="X2651">
        <v>39</v>
      </c>
      <c r="Y2651">
        <v>3550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</row>
    <row r="2652" spans="1:57" x14ac:dyDescent="0.3">
      <c r="A2652" s="22">
        <v>45754</v>
      </c>
      <c r="B2652">
        <v>143</v>
      </c>
      <c r="C2652" t="s">
        <v>89</v>
      </c>
      <c r="D2652">
        <v>917348</v>
      </c>
      <c r="E2652" t="s">
        <v>4257</v>
      </c>
      <c r="F2652">
        <v>101983</v>
      </c>
      <c r="G2652" s="1">
        <v>45750.348611111112</v>
      </c>
      <c r="H2652">
        <v>0</v>
      </c>
      <c r="I2652">
        <v>0</v>
      </c>
      <c r="J2652">
        <v>0</v>
      </c>
      <c r="K2652">
        <v>0</v>
      </c>
      <c r="L2652">
        <v>1700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34</v>
      </c>
      <c r="W2652">
        <v>1750</v>
      </c>
      <c r="X2652">
        <v>1</v>
      </c>
      <c r="Y2652">
        <v>50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</row>
    <row r="2653" spans="1:57" x14ac:dyDescent="0.3">
      <c r="A2653" s="22">
        <v>45754</v>
      </c>
      <c r="B2653">
        <v>133</v>
      </c>
      <c r="C2653" t="s">
        <v>82</v>
      </c>
      <c r="D2653">
        <v>45908</v>
      </c>
      <c r="E2653" t="s">
        <v>272</v>
      </c>
      <c r="F2653">
        <v>100039</v>
      </c>
      <c r="G2653" s="1">
        <v>45721.98333333333</v>
      </c>
      <c r="H2653">
        <v>0</v>
      </c>
      <c r="I2653">
        <v>0</v>
      </c>
      <c r="J2653">
        <v>0</v>
      </c>
      <c r="K2653">
        <v>0</v>
      </c>
      <c r="L2653">
        <v>1100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22</v>
      </c>
      <c r="W2653">
        <v>1100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</row>
    <row r="2654" spans="1:57" x14ac:dyDescent="0.3">
      <c r="A2654" s="22">
        <v>45754</v>
      </c>
      <c r="B2654">
        <v>143</v>
      </c>
      <c r="C2654" t="s">
        <v>89</v>
      </c>
      <c r="D2654">
        <v>794453</v>
      </c>
      <c r="E2654" t="s">
        <v>504</v>
      </c>
      <c r="F2654">
        <v>101871</v>
      </c>
      <c r="G2654" s="1">
        <v>45745.350694444445</v>
      </c>
      <c r="H2654">
        <v>0</v>
      </c>
      <c r="I2654">
        <v>0</v>
      </c>
      <c r="J2654">
        <v>0</v>
      </c>
      <c r="K2654">
        <v>0</v>
      </c>
      <c r="L2654">
        <v>950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56</v>
      </c>
      <c r="W2654">
        <v>2800</v>
      </c>
      <c r="X2654">
        <v>18</v>
      </c>
      <c r="Y2654">
        <v>1850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</row>
    <row r="2655" spans="1:57" x14ac:dyDescent="0.3">
      <c r="A2655" s="22">
        <v>45754</v>
      </c>
      <c r="B2655">
        <v>127</v>
      </c>
      <c r="C2655" t="s">
        <v>56</v>
      </c>
      <c r="D2655">
        <v>3929</v>
      </c>
      <c r="E2655" t="s">
        <v>112</v>
      </c>
      <c r="F2655">
        <v>101191</v>
      </c>
      <c r="G2655" s="1">
        <v>45681.750694444447</v>
      </c>
      <c r="H2655">
        <v>0</v>
      </c>
      <c r="I2655">
        <v>0</v>
      </c>
      <c r="J2655">
        <v>0</v>
      </c>
      <c r="K2655">
        <v>0</v>
      </c>
      <c r="L2655">
        <v>1300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73</v>
      </c>
      <c r="W2655">
        <v>3850</v>
      </c>
      <c r="X2655">
        <v>22</v>
      </c>
      <c r="Y2655">
        <v>2550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</row>
    <row r="2656" spans="1:57" x14ac:dyDescent="0.3">
      <c r="A2656" s="22">
        <v>45754</v>
      </c>
      <c r="B2656">
        <v>132</v>
      </c>
      <c r="C2656" t="s">
        <v>87</v>
      </c>
      <c r="D2656">
        <v>733008</v>
      </c>
      <c r="E2656" t="s">
        <v>496</v>
      </c>
      <c r="F2656">
        <v>101757</v>
      </c>
      <c r="G2656" s="1">
        <v>45743.404861111114</v>
      </c>
      <c r="H2656">
        <v>0</v>
      </c>
      <c r="I2656">
        <v>0</v>
      </c>
      <c r="J2656">
        <v>0</v>
      </c>
      <c r="K2656">
        <v>0</v>
      </c>
      <c r="L2656">
        <v>-1200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5</v>
      </c>
      <c r="Y2656">
        <v>1200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</row>
    <row r="2657" spans="1:57" x14ac:dyDescent="0.3">
      <c r="A2657" s="22">
        <v>45754</v>
      </c>
      <c r="B2657">
        <v>121</v>
      </c>
      <c r="C2657" t="s">
        <v>77</v>
      </c>
      <c r="D2657">
        <v>3933</v>
      </c>
      <c r="E2657" t="s">
        <v>1326</v>
      </c>
      <c r="F2657">
        <v>101230</v>
      </c>
      <c r="G2657" s="1">
        <v>45703.361805555556</v>
      </c>
      <c r="H2657">
        <v>0</v>
      </c>
      <c r="I2657">
        <v>0</v>
      </c>
      <c r="J2657">
        <v>0</v>
      </c>
      <c r="K2657">
        <v>0</v>
      </c>
      <c r="L2657">
        <v>4800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128</v>
      </c>
      <c r="W2657">
        <v>6950</v>
      </c>
      <c r="X2657">
        <v>13</v>
      </c>
      <c r="Y2657">
        <v>2150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</row>
    <row r="2658" spans="1:57" x14ac:dyDescent="0.3">
      <c r="A2658" s="22">
        <v>45754</v>
      </c>
      <c r="B2658">
        <v>144</v>
      </c>
      <c r="C2658" t="s">
        <v>120</v>
      </c>
      <c r="D2658">
        <v>866129</v>
      </c>
      <c r="E2658" t="s">
        <v>4266</v>
      </c>
      <c r="F2658">
        <v>101984</v>
      </c>
      <c r="G2658" s="1">
        <v>45750.352083333331</v>
      </c>
      <c r="H2658">
        <v>0</v>
      </c>
      <c r="I2658">
        <v>0</v>
      </c>
      <c r="J2658">
        <v>0</v>
      </c>
      <c r="K2658">
        <v>0</v>
      </c>
      <c r="L2658">
        <v>250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4</v>
      </c>
      <c r="W2658">
        <v>250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</row>
    <row r="2659" spans="1:57" x14ac:dyDescent="0.3">
      <c r="A2659" s="22">
        <v>45754</v>
      </c>
      <c r="B2659">
        <v>138</v>
      </c>
      <c r="C2659" t="s">
        <v>70</v>
      </c>
      <c r="D2659">
        <v>91996</v>
      </c>
      <c r="E2659" t="s">
        <v>321</v>
      </c>
      <c r="F2659">
        <v>101439</v>
      </c>
      <c r="G2659" s="1">
        <v>45727.848611111112</v>
      </c>
      <c r="H2659">
        <v>0</v>
      </c>
      <c r="I2659">
        <v>0</v>
      </c>
      <c r="J2659">
        <v>0</v>
      </c>
      <c r="K2659">
        <v>0</v>
      </c>
      <c r="L2659">
        <v>2150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61</v>
      </c>
      <c r="W2659">
        <v>3050</v>
      </c>
      <c r="X2659">
        <v>9</v>
      </c>
      <c r="Y2659">
        <v>900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</row>
    <row r="2660" spans="1:57" x14ac:dyDescent="0.3">
      <c r="A2660" s="22">
        <v>45754</v>
      </c>
      <c r="B2660">
        <v>147</v>
      </c>
      <c r="C2660" t="s">
        <v>156</v>
      </c>
      <c r="D2660">
        <v>37698</v>
      </c>
      <c r="E2660" t="s">
        <v>322</v>
      </c>
      <c r="F2660">
        <v>101390</v>
      </c>
      <c r="G2660" s="1">
        <v>45728.315972222219</v>
      </c>
      <c r="H2660">
        <v>0</v>
      </c>
      <c r="I2660">
        <v>0</v>
      </c>
      <c r="J2660">
        <v>0</v>
      </c>
      <c r="K2660">
        <v>0</v>
      </c>
      <c r="L2660">
        <v>1800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46</v>
      </c>
      <c r="W2660">
        <v>2300</v>
      </c>
      <c r="X2660">
        <v>10</v>
      </c>
      <c r="Y2660">
        <v>500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</row>
    <row r="2661" spans="1:57" x14ac:dyDescent="0.3">
      <c r="A2661" s="22">
        <v>45754</v>
      </c>
      <c r="B2661">
        <v>122</v>
      </c>
      <c r="C2661" t="s">
        <v>58</v>
      </c>
      <c r="D2661">
        <v>325444</v>
      </c>
      <c r="E2661" t="s">
        <v>1880</v>
      </c>
      <c r="F2661">
        <v>101919</v>
      </c>
      <c r="G2661" s="1">
        <v>45749.337500000001</v>
      </c>
      <c r="H2661">
        <v>0</v>
      </c>
      <c r="I2661">
        <v>0</v>
      </c>
      <c r="J2661">
        <v>0</v>
      </c>
      <c r="K2661">
        <v>0</v>
      </c>
      <c r="L2661">
        <v>1100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31</v>
      </c>
      <c r="W2661">
        <v>1650</v>
      </c>
      <c r="X2661">
        <v>2</v>
      </c>
      <c r="Y2661">
        <v>550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</row>
    <row r="2662" spans="1:57" x14ac:dyDescent="0.3">
      <c r="A2662" s="22">
        <v>45754</v>
      </c>
      <c r="B2662">
        <v>139</v>
      </c>
      <c r="C2662" t="s">
        <v>96</v>
      </c>
      <c r="D2662">
        <v>6975</v>
      </c>
      <c r="E2662" t="s">
        <v>100</v>
      </c>
      <c r="F2662">
        <v>101276</v>
      </c>
      <c r="G2662" s="1">
        <v>45715.35</v>
      </c>
      <c r="H2662">
        <v>0</v>
      </c>
      <c r="I2662">
        <v>0</v>
      </c>
      <c r="J2662">
        <v>0</v>
      </c>
      <c r="K2662">
        <v>0</v>
      </c>
      <c r="L2662">
        <v>2500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55</v>
      </c>
      <c r="W2662">
        <v>2750</v>
      </c>
      <c r="X2662">
        <v>5</v>
      </c>
      <c r="Y2662">
        <v>250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 x14ac:dyDescent="0.3">
      <c r="A2663" s="22">
        <v>45754</v>
      </c>
      <c r="B2663">
        <v>122</v>
      </c>
      <c r="C2663" t="s">
        <v>58</v>
      </c>
      <c r="D2663">
        <v>832</v>
      </c>
      <c r="E2663" t="s">
        <v>101</v>
      </c>
      <c r="F2663">
        <v>101211</v>
      </c>
      <c r="G2663" s="1">
        <v>45693.699305555558</v>
      </c>
      <c r="H2663">
        <v>0</v>
      </c>
      <c r="I2663">
        <v>0</v>
      </c>
      <c r="J2663">
        <v>0</v>
      </c>
      <c r="K2663">
        <v>0</v>
      </c>
      <c r="L2663">
        <v>7900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430</v>
      </c>
      <c r="W2663">
        <v>27450</v>
      </c>
      <c r="X2663">
        <v>105</v>
      </c>
      <c r="Y2663">
        <v>19100</v>
      </c>
      <c r="Z2663">
        <v>5</v>
      </c>
      <c r="AA2663">
        <v>450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</row>
    <row r="2664" spans="1:57" x14ac:dyDescent="0.3">
      <c r="A2664" s="22">
        <v>45754</v>
      </c>
      <c r="B2664">
        <v>147</v>
      </c>
      <c r="C2664" t="s">
        <v>156</v>
      </c>
      <c r="D2664">
        <v>52035</v>
      </c>
      <c r="E2664" t="s">
        <v>363</v>
      </c>
      <c r="F2664">
        <v>101027</v>
      </c>
      <c r="G2664" s="1">
        <v>45726.258333333331</v>
      </c>
      <c r="H2664">
        <v>0</v>
      </c>
      <c r="I2664">
        <v>0</v>
      </c>
      <c r="J2664">
        <v>0</v>
      </c>
      <c r="K2664">
        <v>0</v>
      </c>
      <c r="L2664">
        <v>1900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212</v>
      </c>
      <c r="W2664">
        <v>11600</v>
      </c>
      <c r="X2664">
        <v>47</v>
      </c>
      <c r="Y2664">
        <v>9700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</row>
    <row r="2665" spans="1:57" x14ac:dyDescent="0.3">
      <c r="A2665" s="22">
        <v>45754</v>
      </c>
      <c r="B2665">
        <v>122</v>
      </c>
      <c r="C2665" t="s">
        <v>58</v>
      </c>
      <c r="D2665">
        <v>2884</v>
      </c>
      <c r="E2665" t="s">
        <v>417</v>
      </c>
      <c r="F2665">
        <v>101561</v>
      </c>
      <c r="G2665" s="1">
        <v>45734.076388888891</v>
      </c>
      <c r="H2665">
        <v>0</v>
      </c>
      <c r="I2665">
        <v>0</v>
      </c>
      <c r="J2665">
        <v>0</v>
      </c>
      <c r="K2665">
        <v>0</v>
      </c>
      <c r="L2665">
        <v>15600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499</v>
      </c>
      <c r="W2665">
        <v>25950</v>
      </c>
      <c r="X2665">
        <v>90</v>
      </c>
      <c r="Y2665">
        <v>10350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</row>
    <row r="2666" spans="1:57" x14ac:dyDescent="0.3">
      <c r="A2666" s="22">
        <v>45754</v>
      </c>
      <c r="B2666">
        <v>132</v>
      </c>
      <c r="C2666" t="s">
        <v>87</v>
      </c>
      <c r="D2666">
        <v>655172</v>
      </c>
      <c r="E2666" t="s">
        <v>4256</v>
      </c>
      <c r="F2666">
        <v>101980</v>
      </c>
      <c r="G2666" s="1">
        <v>45750.338194444441</v>
      </c>
      <c r="H2666">
        <v>0</v>
      </c>
      <c r="I2666">
        <v>0</v>
      </c>
      <c r="J2666">
        <v>0</v>
      </c>
      <c r="K2666">
        <v>0</v>
      </c>
      <c r="L2666">
        <v>800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9</v>
      </c>
      <c r="W2666">
        <v>800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</row>
    <row r="2667" spans="1:57" x14ac:dyDescent="0.3">
      <c r="A2667" s="22">
        <v>45754</v>
      </c>
      <c r="B2667">
        <v>140</v>
      </c>
      <c r="C2667" t="s">
        <v>158</v>
      </c>
      <c r="D2667">
        <v>90958</v>
      </c>
      <c r="E2667" t="s">
        <v>1327</v>
      </c>
      <c r="F2667">
        <v>101365</v>
      </c>
      <c r="G2667" s="1">
        <v>45722.951388888891</v>
      </c>
      <c r="H2667">
        <v>0</v>
      </c>
      <c r="I2667">
        <v>0</v>
      </c>
      <c r="J2667">
        <v>0</v>
      </c>
      <c r="K2667">
        <v>0</v>
      </c>
      <c r="L2667">
        <v>1750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51</v>
      </c>
      <c r="W2667">
        <v>2550</v>
      </c>
      <c r="X2667">
        <v>7</v>
      </c>
      <c r="Y2667">
        <v>800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</row>
    <row r="2668" spans="1:57" x14ac:dyDescent="0.3">
      <c r="A2668" s="22">
        <v>45754</v>
      </c>
      <c r="B2668">
        <v>139</v>
      </c>
      <c r="C2668" t="s">
        <v>96</v>
      </c>
      <c r="D2668">
        <v>28493</v>
      </c>
      <c r="E2668" t="s">
        <v>393</v>
      </c>
      <c r="F2668">
        <v>101591</v>
      </c>
      <c r="G2668" s="1">
        <v>45735.26666666667</v>
      </c>
      <c r="H2668">
        <v>0</v>
      </c>
      <c r="I2668">
        <v>0</v>
      </c>
      <c r="J2668">
        <v>0</v>
      </c>
      <c r="K2668">
        <v>0</v>
      </c>
      <c r="L2668">
        <v>15800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323</v>
      </c>
      <c r="W2668">
        <v>21700</v>
      </c>
      <c r="X2668">
        <v>61</v>
      </c>
      <c r="Y2668">
        <v>5900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</row>
    <row r="2669" spans="1:57" x14ac:dyDescent="0.3">
      <c r="A2669" s="22">
        <v>45754</v>
      </c>
      <c r="B2669">
        <v>132</v>
      </c>
      <c r="C2669" t="s">
        <v>87</v>
      </c>
      <c r="D2669">
        <v>244554</v>
      </c>
      <c r="E2669" t="s">
        <v>8440</v>
      </c>
      <c r="F2669">
        <v>102057</v>
      </c>
      <c r="G2669" s="1">
        <v>45752.557638888888</v>
      </c>
      <c r="H2669">
        <v>0</v>
      </c>
      <c r="I2669">
        <v>0</v>
      </c>
      <c r="J2669">
        <v>0</v>
      </c>
      <c r="K2669">
        <v>0</v>
      </c>
      <c r="L2669">
        <v>2050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41</v>
      </c>
      <c r="W2669">
        <v>2050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</row>
    <row r="2670" spans="1:57" x14ac:dyDescent="0.3">
      <c r="A2670" s="22">
        <v>45754</v>
      </c>
      <c r="B2670">
        <v>121</v>
      </c>
      <c r="C2670" t="s">
        <v>77</v>
      </c>
      <c r="D2670">
        <v>822</v>
      </c>
      <c r="E2670" t="s">
        <v>94</v>
      </c>
      <c r="F2670">
        <v>101209</v>
      </c>
      <c r="G2670" s="1">
        <v>45693.697222222225</v>
      </c>
      <c r="H2670">
        <v>0</v>
      </c>
      <c r="I2670">
        <v>0</v>
      </c>
      <c r="J2670">
        <v>0</v>
      </c>
      <c r="K2670">
        <v>0</v>
      </c>
      <c r="L2670">
        <v>11950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213</v>
      </c>
      <c r="W2670">
        <v>12700</v>
      </c>
      <c r="X2670">
        <v>6</v>
      </c>
      <c r="Y2670">
        <v>750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</row>
    <row r="2671" spans="1:57" x14ac:dyDescent="0.3">
      <c r="A2671" s="22">
        <v>45754</v>
      </c>
      <c r="B2671">
        <v>127</v>
      </c>
      <c r="C2671" t="s">
        <v>56</v>
      </c>
      <c r="D2671">
        <v>9018</v>
      </c>
      <c r="E2671" t="s">
        <v>98</v>
      </c>
      <c r="F2671">
        <v>101203</v>
      </c>
      <c r="G2671" s="1">
        <v>45688.711805555555</v>
      </c>
      <c r="H2671">
        <v>0</v>
      </c>
      <c r="I2671">
        <v>0</v>
      </c>
      <c r="J2671">
        <v>0</v>
      </c>
      <c r="K2671">
        <v>0</v>
      </c>
      <c r="L2671">
        <v>6350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225</v>
      </c>
      <c r="W2671">
        <v>11250</v>
      </c>
      <c r="X2671">
        <v>42</v>
      </c>
      <c r="Y2671">
        <v>4900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</row>
    <row r="2672" spans="1:57" x14ac:dyDescent="0.3">
      <c r="A2672" s="22">
        <v>45754</v>
      </c>
      <c r="B2672">
        <v>140</v>
      </c>
      <c r="C2672" t="s">
        <v>158</v>
      </c>
      <c r="D2672">
        <v>206654</v>
      </c>
      <c r="E2672" t="s">
        <v>516</v>
      </c>
      <c r="F2672">
        <v>101778</v>
      </c>
      <c r="G2672" s="1">
        <v>45745.363888888889</v>
      </c>
      <c r="H2672">
        <v>0</v>
      </c>
      <c r="I2672">
        <v>0</v>
      </c>
      <c r="J2672">
        <v>0</v>
      </c>
      <c r="K2672">
        <v>0</v>
      </c>
      <c r="L2672">
        <v>1400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38</v>
      </c>
      <c r="W2672">
        <v>1900</v>
      </c>
      <c r="X2672">
        <v>10</v>
      </c>
      <c r="Y2672">
        <v>500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</row>
    <row r="2673" spans="1:57" x14ac:dyDescent="0.3">
      <c r="A2673" s="22">
        <v>45754</v>
      </c>
      <c r="B2673">
        <v>137</v>
      </c>
      <c r="C2673" t="s">
        <v>117</v>
      </c>
      <c r="D2673">
        <v>84792</v>
      </c>
      <c r="E2673" t="s">
        <v>373</v>
      </c>
      <c r="F2673">
        <v>101529</v>
      </c>
      <c r="G2673" s="1">
        <v>45731.529861111114</v>
      </c>
      <c r="H2673">
        <v>0</v>
      </c>
      <c r="I2673">
        <v>0</v>
      </c>
      <c r="J2673">
        <v>0</v>
      </c>
      <c r="K2673">
        <v>0</v>
      </c>
      <c r="L2673">
        <v>150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3</v>
      </c>
      <c r="W2673">
        <v>150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</row>
    <row r="2674" spans="1:57" x14ac:dyDescent="0.3">
      <c r="A2674" s="22">
        <v>45754</v>
      </c>
      <c r="B2674">
        <v>127</v>
      </c>
      <c r="C2674" t="s">
        <v>56</v>
      </c>
      <c r="D2674">
        <v>7991</v>
      </c>
      <c r="E2674" t="s">
        <v>95</v>
      </c>
      <c r="F2674">
        <v>101184</v>
      </c>
      <c r="G2674" s="1">
        <v>45688.668749999997</v>
      </c>
      <c r="H2674">
        <v>0</v>
      </c>
      <c r="I2674">
        <v>0</v>
      </c>
      <c r="J2674">
        <v>0</v>
      </c>
      <c r="K2674">
        <v>0</v>
      </c>
      <c r="L2674">
        <v>4600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176</v>
      </c>
      <c r="W2674">
        <v>9000</v>
      </c>
      <c r="X2674">
        <v>32</v>
      </c>
      <c r="Y2674">
        <v>4400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</row>
    <row r="2675" spans="1:57" x14ac:dyDescent="0.3">
      <c r="A2675" s="22">
        <v>45754</v>
      </c>
      <c r="B2675">
        <v>137</v>
      </c>
      <c r="C2675" t="s">
        <v>117</v>
      </c>
      <c r="D2675">
        <v>957321</v>
      </c>
      <c r="E2675" t="s">
        <v>488</v>
      </c>
      <c r="F2675">
        <v>101786</v>
      </c>
      <c r="G2675" s="1">
        <v>45744.361805555556</v>
      </c>
      <c r="H2675">
        <v>0</v>
      </c>
      <c r="I2675">
        <v>0</v>
      </c>
      <c r="J2675">
        <v>0</v>
      </c>
      <c r="K2675">
        <v>0</v>
      </c>
      <c r="L2675">
        <v>2150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46</v>
      </c>
      <c r="W2675">
        <v>2400</v>
      </c>
      <c r="X2675">
        <v>4</v>
      </c>
      <c r="Y2675">
        <v>250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</row>
    <row r="2676" spans="1:57" x14ac:dyDescent="0.3">
      <c r="A2676" s="22">
        <v>45754</v>
      </c>
      <c r="B2676">
        <v>138</v>
      </c>
      <c r="C2676" t="s">
        <v>70</v>
      </c>
      <c r="D2676">
        <v>74556</v>
      </c>
      <c r="E2676" t="s">
        <v>320</v>
      </c>
      <c r="F2676">
        <v>101438</v>
      </c>
      <c r="G2676" s="1">
        <v>45727.847222222219</v>
      </c>
      <c r="H2676">
        <v>0</v>
      </c>
      <c r="I2676">
        <v>0</v>
      </c>
      <c r="J2676">
        <v>0</v>
      </c>
      <c r="K2676">
        <v>0</v>
      </c>
      <c r="L2676">
        <v>5400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125</v>
      </c>
      <c r="W2676">
        <v>6250</v>
      </c>
      <c r="X2676">
        <v>17</v>
      </c>
      <c r="Y2676">
        <v>850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</row>
    <row r="2677" spans="1:57" x14ac:dyDescent="0.3">
      <c r="A2677" s="22">
        <v>45754</v>
      </c>
      <c r="B2677">
        <v>142</v>
      </c>
      <c r="C2677" t="s">
        <v>64</v>
      </c>
      <c r="D2677">
        <v>69436</v>
      </c>
      <c r="E2677" t="s">
        <v>308</v>
      </c>
      <c r="F2677">
        <v>101367</v>
      </c>
      <c r="G2677" s="1">
        <v>45726.263888888891</v>
      </c>
      <c r="H2677">
        <v>0</v>
      </c>
      <c r="I2677">
        <v>0</v>
      </c>
      <c r="J2677">
        <v>0</v>
      </c>
      <c r="K2677">
        <v>0</v>
      </c>
      <c r="L2677">
        <v>600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12</v>
      </c>
      <c r="W2677">
        <v>600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</row>
    <row r="2678" spans="1:57" x14ac:dyDescent="0.3">
      <c r="A2678" s="22">
        <v>45754</v>
      </c>
      <c r="B2678">
        <v>142</v>
      </c>
      <c r="C2678" t="s">
        <v>64</v>
      </c>
      <c r="D2678">
        <v>89889</v>
      </c>
      <c r="E2678" t="s">
        <v>362</v>
      </c>
      <c r="F2678">
        <v>101524</v>
      </c>
      <c r="G2678" s="1">
        <v>45731.431944444441</v>
      </c>
      <c r="H2678">
        <v>0</v>
      </c>
      <c r="I2678">
        <v>0</v>
      </c>
      <c r="J2678">
        <v>0</v>
      </c>
      <c r="K2678">
        <v>0</v>
      </c>
      <c r="L2678">
        <v>36000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492</v>
      </c>
      <c r="W2678">
        <v>54150</v>
      </c>
      <c r="X2678">
        <v>83</v>
      </c>
      <c r="Y2678">
        <v>18150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</row>
    <row r="2679" spans="1:57" x14ac:dyDescent="0.3">
      <c r="A2679" s="22">
        <v>45754</v>
      </c>
      <c r="B2679">
        <v>147</v>
      </c>
      <c r="C2679" t="s">
        <v>156</v>
      </c>
      <c r="D2679">
        <v>42785</v>
      </c>
      <c r="E2679" t="s">
        <v>311</v>
      </c>
      <c r="F2679">
        <v>100454</v>
      </c>
      <c r="G2679" s="1">
        <v>45726.259722222225</v>
      </c>
      <c r="H2679">
        <v>0</v>
      </c>
      <c r="I2679">
        <v>0</v>
      </c>
      <c r="J2679">
        <v>0</v>
      </c>
      <c r="K2679">
        <v>0</v>
      </c>
      <c r="L2679">
        <v>3350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94</v>
      </c>
      <c r="W2679">
        <v>4750</v>
      </c>
      <c r="X2679">
        <v>16</v>
      </c>
      <c r="Y2679">
        <v>1400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</row>
    <row r="2680" spans="1:57" x14ac:dyDescent="0.3">
      <c r="A2680" s="22">
        <v>45754</v>
      </c>
      <c r="B2680">
        <v>139</v>
      </c>
      <c r="C2680" t="s">
        <v>96</v>
      </c>
      <c r="D2680">
        <v>17184</v>
      </c>
      <c r="E2680" t="s">
        <v>403</v>
      </c>
      <c r="F2680">
        <v>101599</v>
      </c>
      <c r="G2680" s="1">
        <v>45735.277083333334</v>
      </c>
      <c r="H2680">
        <v>0</v>
      </c>
      <c r="I2680">
        <v>0</v>
      </c>
      <c r="J2680">
        <v>0</v>
      </c>
      <c r="K2680">
        <v>0</v>
      </c>
      <c r="L2680">
        <v>2350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47</v>
      </c>
      <c r="W2680">
        <v>2450</v>
      </c>
      <c r="X2680">
        <v>2</v>
      </c>
      <c r="Y2680">
        <v>100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</row>
    <row r="2681" spans="1:57" x14ac:dyDescent="0.3">
      <c r="A2681" s="22">
        <v>45754</v>
      </c>
      <c r="B2681">
        <v>127</v>
      </c>
      <c r="C2681" t="s">
        <v>56</v>
      </c>
      <c r="D2681">
        <v>8992</v>
      </c>
      <c r="E2681" t="s">
        <v>249</v>
      </c>
      <c r="F2681">
        <v>100845</v>
      </c>
      <c r="G2681" s="1">
        <v>45681.73333333333</v>
      </c>
      <c r="H2681">
        <v>0</v>
      </c>
      <c r="I2681">
        <v>0</v>
      </c>
      <c r="J2681">
        <v>0</v>
      </c>
      <c r="K2681">
        <v>0</v>
      </c>
      <c r="L2681">
        <v>450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38</v>
      </c>
      <c r="W2681">
        <v>2300</v>
      </c>
      <c r="X2681">
        <v>13</v>
      </c>
      <c r="Y2681">
        <v>1850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</row>
    <row r="2682" spans="1:57" x14ac:dyDescent="0.3">
      <c r="A2682" s="22">
        <v>45754</v>
      </c>
      <c r="B2682">
        <v>133</v>
      </c>
      <c r="C2682" t="s">
        <v>82</v>
      </c>
      <c r="D2682">
        <v>800</v>
      </c>
      <c r="E2682" t="s">
        <v>86</v>
      </c>
      <c r="F2682">
        <v>101300</v>
      </c>
      <c r="G2682" s="1">
        <v>45716.263888888891</v>
      </c>
      <c r="H2682">
        <v>0</v>
      </c>
      <c r="I2682">
        <v>0</v>
      </c>
      <c r="J2682">
        <v>0</v>
      </c>
      <c r="K2682">
        <v>0</v>
      </c>
      <c r="L2682">
        <v>1500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50</v>
      </c>
      <c r="W2682">
        <v>2500</v>
      </c>
      <c r="X2682">
        <v>11</v>
      </c>
      <c r="Y2682">
        <v>1000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</row>
    <row r="2683" spans="1:57" x14ac:dyDescent="0.3">
      <c r="A2683" s="22">
        <v>45754</v>
      </c>
      <c r="B2683">
        <v>145</v>
      </c>
      <c r="C2683" t="s">
        <v>154</v>
      </c>
      <c r="D2683">
        <v>572194</v>
      </c>
      <c r="E2683" t="s">
        <v>525</v>
      </c>
      <c r="F2683">
        <v>101892</v>
      </c>
      <c r="G2683" s="1">
        <v>45748.133333333331</v>
      </c>
      <c r="H2683">
        <v>0</v>
      </c>
      <c r="I2683">
        <v>0</v>
      </c>
      <c r="J2683">
        <v>0</v>
      </c>
      <c r="K2683">
        <v>0</v>
      </c>
      <c r="L2683">
        <v>1850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38</v>
      </c>
      <c r="W2683">
        <v>1900</v>
      </c>
      <c r="X2683">
        <v>1</v>
      </c>
      <c r="Y2683">
        <v>50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</row>
    <row r="2684" spans="1:57" x14ac:dyDescent="0.3">
      <c r="A2684" s="22">
        <v>45754</v>
      </c>
      <c r="B2684">
        <v>137</v>
      </c>
      <c r="C2684" t="s">
        <v>117</v>
      </c>
      <c r="D2684">
        <v>898970</v>
      </c>
      <c r="E2684" t="s">
        <v>505</v>
      </c>
      <c r="F2684">
        <v>101835</v>
      </c>
      <c r="G2684" s="1">
        <v>45745.365972222222</v>
      </c>
      <c r="H2684">
        <v>0</v>
      </c>
      <c r="I2684">
        <v>0</v>
      </c>
      <c r="J2684">
        <v>0</v>
      </c>
      <c r="K2684">
        <v>0</v>
      </c>
      <c r="L2684">
        <v>-1000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1000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</row>
    <row r="2685" spans="1:57" x14ac:dyDescent="0.3">
      <c r="A2685" s="22">
        <v>45754</v>
      </c>
      <c r="B2685">
        <v>135</v>
      </c>
      <c r="C2685" t="s">
        <v>72</v>
      </c>
      <c r="D2685">
        <v>63278</v>
      </c>
      <c r="E2685" t="s">
        <v>336</v>
      </c>
      <c r="F2685">
        <v>101431</v>
      </c>
      <c r="G2685" s="1">
        <v>45728.594444444447</v>
      </c>
      <c r="H2685">
        <v>0</v>
      </c>
      <c r="I2685">
        <v>0</v>
      </c>
      <c r="J2685">
        <v>0</v>
      </c>
      <c r="K2685">
        <v>0</v>
      </c>
      <c r="L2685">
        <v>100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</v>
      </c>
      <c r="W2685">
        <v>100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</row>
    <row r="2686" spans="1:57" x14ac:dyDescent="0.3">
      <c r="A2686" s="22">
        <v>45754</v>
      </c>
      <c r="B2686">
        <v>145</v>
      </c>
      <c r="C2686" t="s">
        <v>154</v>
      </c>
      <c r="D2686">
        <v>306985</v>
      </c>
      <c r="E2686" t="s">
        <v>1970</v>
      </c>
      <c r="F2686">
        <v>101924</v>
      </c>
      <c r="G2686" s="1">
        <v>45749.290277777778</v>
      </c>
      <c r="H2686">
        <v>0</v>
      </c>
      <c r="I2686">
        <v>0</v>
      </c>
      <c r="J2686">
        <v>0</v>
      </c>
      <c r="K2686">
        <v>0</v>
      </c>
      <c r="L2686">
        <v>3450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61</v>
      </c>
      <c r="W2686">
        <v>3550</v>
      </c>
      <c r="X2686">
        <v>2</v>
      </c>
      <c r="Y2686">
        <v>100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</row>
    <row r="2687" spans="1:57" x14ac:dyDescent="0.3">
      <c r="A2687" s="22">
        <v>45754</v>
      </c>
      <c r="B2687">
        <v>142</v>
      </c>
      <c r="C2687" t="s">
        <v>64</v>
      </c>
      <c r="D2687">
        <v>251798</v>
      </c>
      <c r="E2687" t="s">
        <v>1329</v>
      </c>
      <c r="F2687">
        <v>101775</v>
      </c>
      <c r="G2687" s="1">
        <v>45744.370138888888</v>
      </c>
      <c r="H2687">
        <v>0</v>
      </c>
      <c r="I2687">
        <v>0</v>
      </c>
      <c r="J2687">
        <v>0</v>
      </c>
      <c r="K2687">
        <v>0</v>
      </c>
      <c r="L2687">
        <v>3400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145</v>
      </c>
      <c r="W2687">
        <v>7250</v>
      </c>
      <c r="X2687">
        <v>24</v>
      </c>
      <c r="Y2687">
        <v>3850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</row>
    <row r="2688" spans="1:57" x14ac:dyDescent="0.3">
      <c r="A2688" s="22">
        <v>45754</v>
      </c>
      <c r="B2688">
        <v>138</v>
      </c>
      <c r="C2688" t="s">
        <v>70</v>
      </c>
      <c r="D2688">
        <v>731038</v>
      </c>
      <c r="E2688" t="s">
        <v>518</v>
      </c>
      <c r="F2688">
        <v>101863</v>
      </c>
      <c r="G2688" s="1">
        <v>45745.354166666664</v>
      </c>
      <c r="H2688">
        <v>0</v>
      </c>
      <c r="I2688">
        <v>0</v>
      </c>
      <c r="J2688">
        <v>0</v>
      </c>
      <c r="K2688">
        <v>0</v>
      </c>
      <c r="L2688">
        <v>4450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126</v>
      </c>
      <c r="W2688">
        <v>6650</v>
      </c>
      <c r="X2688">
        <v>18</v>
      </c>
      <c r="Y2688">
        <v>2200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</row>
    <row r="2689" spans="1:57" x14ac:dyDescent="0.3">
      <c r="A2689" s="22">
        <v>45754</v>
      </c>
      <c r="B2689">
        <v>138</v>
      </c>
      <c r="C2689" t="s">
        <v>70</v>
      </c>
      <c r="D2689">
        <v>5012</v>
      </c>
      <c r="E2689" t="s">
        <v>467</v>
      </c>
      <c r="F2689">
        <v>101746</v>
      </c>
      <c r="G2689" s="1">
        <v>45741.984722222223</v>
      </c>
      <c r="H2689">
        <v>0</v>
      </c>
      <c r="I2689">
        <v>0</v>
      </c>
      <c r="J2689">
        <v>0</v>
      </c>
      <c r="K2689">
        <v>0</v>
      </c>
      <c r="L2689">
        <v>2900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73</v>
      </c>
      <c r="W2689">
        <v>3700</v>
      </c>
      <c r="X2689">
        <v>7</v>
      </c>
      <c r="Y2689">
        <v>800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</row>
    <row r="2690" spans="1:57" x14ac:dyDescent="0.3">
      <c r="A2690" s="22">
        <v>45754</v>
      </c>
      <c r="B2690">
        <v>122</v>
      </c>
      <c r="C2690" t="s">
        <v>58</v>
      </c>
      <c r="D2690">
        <v>916</v>
      </c>
      <c r="E2690" t="s">
        <v>148</v>
      </c>
      <c r="F2690">
        <v>101258</v>
      </c>
      <c r="G2690" s="1">
        <v>45713.770833333336</v>
      </c>
      <c r="H2690">
        <v>0</v>
      </c>
      <c r="I2690">
        <v>0</v>
      </c>
      <c r="J2690">
        <v>0</v>
      </c>
      <c r="K2690">
        <v>0</v>
      </c>
      <c r="L2690">
        <v>2400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60</v>
      </c>
      <c r="W2690">
        <v>4050</v>
      </c>
      <c r="X2690">
        <v>11</v>
      </c>
      <c r="Y2690">
        <v>1650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</row>
    <row r="2691" spans="1:57" x14ac:dyDescent="0.3">
      <c r="A2691" s="22">
        <v>45754</v>
      </c>
      <c r="B2691">
        <v>145</v>
      </c>
      <c r="C2691" t="s">
        <v>154</v>
      </c>
      <c r="D2691">
        <v>669588</v>
      </c>
      <c r="E2691" t="s">
        <v>512</v>
      </c>
      <c r="F2691">
        <v>101755</v>
      </c>
      <c r="G2691" s="1">
        <v>45743.411111111112</v>
      </c>
      <c r="H2691">
        <v>0</v>
      </c>
      <c r="I2691">
        <v>0</v>
      </c>
      <c r="J2691">
        <v>0</v>
      </c>
      <c r="K2691">
        <v>0</v>
      </c>
      <c r="L2691">
        <v>5750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169</v>
      </c>
      <c r="W2691">
        <v>9300</v>
      </c>
      <c r="X2691">
        <v>33</v>
      </c>
      <c r="Y2691">
        <v>3550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</row>
    <row r="2692" spans="1:57" x14ac:dyDescent="0.3">
      <c r="A2692" s="22">
        <v>45754</v>
      </c>
      <c r="B2692">
        <v>128</v>
      </c>
      <c r="C2692" t="s">
        <v>63</v>
      </c>
      <c r="D2692">
        <v>6039</v>
      </c>
      <c r="E2692" t="s">
        <v>1972</v>
      </c>
      <c r="F2692">
        <v>900019</v>
      </c>
      <c r="G2692" s="1">
        <v>45682.597916666666</v>
      </c>
      <c r="H2692">
        <v>0</v>
      </c>
      <c r="I2692">
        <v>0</v>
      </c>
      <c r="J2692">
        <v>0</v>
      </c>
      <c r="K2692">
        <v>0</v>
      </c>
      <c r="L2692">
        <v>1050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201</v>
      </c>
      <c r="W2692">
        <v>10400</v>
      </c>
      <c r="X2692">
        <v>59</v>
      </c>
      <c r="Y2692">
        <v>9350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</row>
    <row r="2693" spans="1:57" x14ac:dyDescent="0.3">
      <c r="A2693" s="22">
        <v>45754</v>
      </c>
      <c r="B2693">
        <v>130</v>
      </c>
      <c r="C2693" t="s">
        <v>60</v>
      </c>
      <c r="D2693">
        <v>58270</v>
      </c>
      <c r="E2693" t="s">
        <v>259</v>
      </c>
      <c r="F2693">
        <v>101345</v>
      </c>
      <c r="G2693" s="1">
        <v>45721.991666666669</v>
      </c>
      <c r="H2693">
        <v>0</v>
      </c>
      <c r="I2693">
        <v>0</v>
      </c>
      <c r="J2693">
        <v>0</v>
      </c>
      <c r="K2693">
        <v>0</v>
      </c>
      <c r="L2693">
        <v>3350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97</v>
      </c>
      <c r="W2693">
        <v>4850</v>
      </c>
      <c r="X2693">
        <v>21</v>
      </c>
      <c r="Y2693">
        <v>1500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</row>
    <row r="2694" spans="1:57" x14ac:dyDescent="0.3">
      <c r="A2694" s="22">
        <v>45754</v>
      </c>
      <c r="B2694">
        <v>122</v>
      </c>
      <c r="C2694" t="s">
        <v>58</v>
      </c>
      <c r="D2694">
        <v>901</v>
      </c>
      <c r="E2694" t="s">
        <v>137</v>
      </c>
      <c r="F2694">
        <v>100012</v>
      </c>
      <c r="G2694" s="1">
        <v>45676.604861111111</v>
      </c>
      <c r="H2694">
        <v>0</v>
      </c>
      <c r="I2694">
        <v>0</v>
      </c>
      <c r="J2694">
        <v>0</v>
      </c>
      <c r="K2694">
        <v>0</v>
      </c>
      <c r="L2694">
        <v>10950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335</v>
      </c>
      <c r="W2694">
        <v>17550</v>
      </c>
      <c r="X2694">
        <v>77</v>
      </c>
      <c r="Y2694">
        <v>6600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</row>
    <row r="2695" spans="1:57" x14ac:dyDescent="0.3">
      <c r="A2695" s="22">
        <v>45754</v>
      </c>
      <c r="B2695">
        <v>137</v>
      </c>
      <c r="C2695" t="s">
        <v>117</v>
      </c>
      <c r="D2695">
        <v>379790</v>
      </c>
      <c r="E2695" t="s">
        <v>497</v>
      </c>
      <c r="F2695">
        <v>101784</v>
      </c>
      <c r="G2695" s="1">
        <v>45744.361805555556</v>
      </c>
      <c r="H2695">
        <v>0</v>
      </c>
      <c r="I2695">
        <v>0</v>
      </c>
      <c r="J2695">
        <v>0</v>
      </c>
      <c r="K2695">
        <v>0</v>
      </c>
      <c r="L2695">
        <v>450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14</v>
      </c>
      <c r="W2695">
        <v>750</v>
      </c>
      <c r="X2695">
        <v>6</v>
      </c>
      <c r="Y2695">
        <v>300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</row>
    <row r="2696" spans="1:57" x14ac:dyDescent="0.3">
      <c r="A2696" s="22">
        <v>45754</v>
      </c>
      <c r="B2696">
        <v>122</v>
      </c>
      <c r="C2696" t="s">
        <v>58</v>
      </c>
      <c r="D2696">
        <v>367493</v>
      </c>
      <c r="E2696" t="s">
        <v>1973</v>
      </c>
      <c r="F2696">
        <v>101933</v>
      </c>
      <c r="G2696" s="1">
        <v>45749.340277777781</v>
      </c>
      <c r="H2696">
        <v>0</v>
      </c>
      <c r="I2696">
        <v>0</v>
      </c>
      <c r="J2696">
        <v>0</v>
      </c>
      <c r="K2696">
        <v>0</v>
      </c>
      <c r="L2696">
        <v>2000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23</v>
      </c>
      <c r="W2696">
        <v>2050</v>
      </c>
      <c r="X2696">
        <v>1</v>
      </c>
      <c r="Y2696">
        <v>50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</row>
    <row r="2697" spans="1:57" x14ac:dyDescent="0.3">
      <c r="A2697" s="22">
        <v>45754</v>
      </c>
      <c r="B2697">
        <v>432</v>
      </c>
      <c r="C2697" t="s">
        <v>146</v>
      </c>
      <c r="D2697">
        <v>121737</v>
      </c>
      <c r="E2697" t="s">
        <v>1330</v>
      </c>
      <c r="F2697">
        <v>101907</v>
      </c>
      <c r="G2697" s="1">
        <v>45748.129166666666</v>
      </c>
      <c r="H2697">
        <v>0</v>
      </c>
      <c r="I2697">
        <v>0</v>
      </c>
      <c r="J2697">
        <v>0</v>
      </c>
      <c r="K2697">
        <v>0</v>
      </c>
      <c r="L2697">
        <v>400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8</v>
      </c>
      <c r="W2697">
        <v>400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</row>
    <row r="2698" spans="1:57" x14ac:dyDescent="0.3">
      <c r="A2698" s="22">
        <v>45754</v>
      </c>
      <c r="B2698">
        <v>147</v>
      </c>
      <c r="C2698" t="s">
        <v>156</v>
      </c>
      <c r="D2698">
        <v>92018</v>
      </c>
      <c r="E2698" t="s">
        <v>422</v>
      </c>
      <c r="F2698">
        <v>101643</v>
      </c>
      <c r="G2698" s="1">
        <v>45736.290277777778</v>
      </c>
      <c r="H2698">
        <v>0</v>
      </c>
      <c r="I2698">
        <v>0</v>
      </c>
      <c r="J2698">
        <v>0</v>
      </c>
      <c r="K2698">
        <v>0</v>
      </c>
      <c r="L2698">
        <v>4500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188</v>
      </c>
      <c r="W2698">
        <v>10250</v>
      </c>
      <c r="X2698">
        <v>40</v>
      </c>
      <c r="Y2698">
        <v>5750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</row>
    <row r="2699" spans="1:57" x14ac:dyDescent="0.3">
      <c r="A2699" s="22">
        <v>45754</v>
      </c>
      <c r="B2699">
        <v>130</v>
      </c>
      <c r="C2699" t="s">
        <v>60</v>
      </c>
      <c r="D2699">
        <v>226161</v>
      </c>
      <c r="E2699" t="s">
        <v>4265</v>
      </c>
      <c r="F2699">
        <v>101765</v>
      </c>
      <c r="G2699" s="1">
        <v>45750.339583333334</v>
      </c>
      <c r="H2699">
        <v>0</v>
      </c>
      <c r="I2699">
        <v>0</v>
      </c>
      <c r="J2699">
        <v>0</v>
      </c>
      <c r="K2699">
        <v>0</v>
      </c>
      <c r="L2699">
        <v>650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218</v>
      </c>
      <c r="W2699">
        <v>10900</v>
      </c>
      <c r="X2699">
        <v>41</v>
      </c>
      <c r="Y2699">
        <v>10250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</row>
    <row r="2700" spans="1:57" x14ac:dyDescent="0.3">
      <c r="A2700" s="22">
        <v>45754</v>
      </c>
      <c r="B2700">
        <v>121</v>
      </c>
      <c r="C2700" t="s">
        <v>77</v>
      </c>
      <c r="D2700">
        <v>79731</v>
      </c>
      <c r="E2700" t="s">
        <v>274</v>
      </c>
      <c r="F2700">
        <v>101131</v>
      </c>
      <c r="G2700" s="1">
        <v>45723.543749999997</v>
      </c>
      <c r="H2700">
        <v>0</v>
      </c>
      <c r="I2700">
        <v>0</v>
      </c>
      <c r="J2700">
        <v>0</v>
      </c>
      <c r="K2700">
        <v>0</v>
      </c>
      <c r="L2700">
        <v>600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15</v>
      </c>
      <c r="W2700">
        <v>750</v>
      </c>
      <c r="X2700">
        <v>3</v>
      </c>
      <c r="Y2700">
        <v>150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</row>
    <row r="2701" spans="1:57" x14ac:dyDescent="0.3">
      <c r="A2701" s="22">
        <v>45754</v>
      </c>
      <c r="B2701">
        <v>128</v>
      </c>
      <c r="C2701" t="s">
        <v>63</v>
      </c>
      <c r="D2701">
        <v>8058</v>
      </c>
      <c r="E2701" t="s">
        <v>227</v>
      </c>
      <c r="F2701">
        <v>900028</v>
      </c>
      <c r="G2701" s="1">
        <v>45682.589583333334</v>
      </c>
      <c r="H2701">
        <v>0</v>
      </c>
      <c r="I2701">
        <v>0</v>
      </c>
      <c r="J2701">
        <v>0</v>
      </c>
      <c r="K2701">
        <v>0</v>
      </c>
      <c r="L2701">
        <v>7350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146</v>
      </c>
      <c r="W2701">
        <v>7650</v>
      </c>
      <c r="X2701">
        <v>6</v>
      </c>
      <c r="Y2701">
        <v>300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</row>
    <row r="2702" spans="1:57" x14ac:dyDescent="0.3">
      <c r="A2702" s="22">
        <v>45754</v>
      </c>
      <c r="B2702">
        <v>121</v>
      </c>
      <c r="C2702" t="s">
        <v>77</v>
      </c>
      <c r="D2702">
        <v>14200</v>
      </c>
      <c r="E2702" t="s">
        <v>1971</v>
      </c>
      <c r="F2702">
        <v>101923</v>
      </c>
      <c r="G2702" s="1">
        <v>45749.293055555558</v>
      </c>
      <c r="H2702">
        <v>0</v>
      </c>
      <c r="I2702">
        <v>0</v>
      </c>
      <c r="J2702">
        <v>0</v>
      </c>
      <c r="K2702">
        <v>0</v>
      </c>
      <c r="L2702">
        <v>6600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186</v>
      </c>
      <c r="W2702">
        <v>12800</v>
      </c>
      <c r="X2702">
        <v>41</v>
      </c>
      <c r="Y2702">
        <v>6200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</row>
    <row r="2703" spans="1:57" x14ac:dyDescent="0.3">
      <c r="A2703" s="22">
        <v>45754</v>
      </c>
      <c r="B2703">
        <v>133</v>
      </c>
      <c r="C2703" t="s">
        <v>82</v>
      </c>
      <c r="D2703">
        <v>154488</v>
      </c>
      <c r="E2703" t="s">
        <v>8442</v>
      </c>
      <c r="F2703">
        <v>102089</v>
      </c>
      <c r="G2703" s="1">
        <v>45752.563194444447</v>
      </c>
      <c r="H2703">
        <v>0</v>
      </c>
      <c r="I2703">
        <v>0</v>
      </c>
      <c r="J2703">
        <v>0</v>
      </c>
      <c r="K2703">
        <v>0</v>
      </c>
      <c r="L2703">
        <v>1050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26</v>
      </c>
      <c r="W2703">
        <v>1300</v>
      </c>
      <c r="X2703">
        <v>5</v>
      </c>
      <c r="Y2703">
        <v>250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</row>
    <row r="2704" spans="1:57" x14ac:dyDescent="0.3">
      <c r="A2704" s="22">
        <v>45754</v>
      </c>
      <c r="B2704">
        <v>122</v>
      </c>
      <c r="C2704" t="s">
        <v>58</v>
      </c>
      <c r="D2704">
        <v>894</v>
      </c>
      <c r="E2704" t="s">
        <v>134</v>
      </c>
      <c r="F2704">
        <v>100413</v>
      </c>
      <c r="G2704" s="1">
        <v>45679.348611111112</v>
      </c>
      <c r="H2704">
        <v>0</v>
      </c>
      <c r="I2704">
        <v>0</v>
      </c>
      <c r="J2704">
        <v>0</v>
      </c>
      <c r="K2704">
        <v>0</v>
      </c>
      <c r="L2704">
        <v>5250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196</v>
      </c>
      <c r="W2704">
        <v>10550</v>
      </c>
      <c r="X2704">
        <v>45</v>
      </c>
      <c r="Y2704">
        <v>5300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</row>
    <row r="2705" spans="1:57" x14ac:dyDescent="0.3">
      <c r="A2705" s="22">
        <v>45754</v>
      </c>
      <c r="B2705">
        <v>122</v>
      </c>
      <c r="C2705" t="s">
        <v>58</v>
      </c>
      <c r="D2705">
        <v>4962</v>
      </c>
      <c r="E2705" t="s">
        <v>119</v>
      </c>
      <c r="F2705">
        <v>100717</v>
      </c>
      <c r="G2705" s="1">
        <v>45679.347222222219</v>
      </c>
      <c r="H2705">
        <v>0</v>
      </c>
      <c r="I2705">
        <v>0</v>
      </c>
      <c r="J2705">
        <v>0</v>
      </c>
      <c r="K2705">
        <v>0</v>
      </c>
      <c r="L2705">
        <v>9150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239</v>
      </c>
      <c r="W2705">
        <v>12100</v>
      </c>
      <c r="X2705">
        <v>29</v>
      </c>
      <c r="Y2705">
        <v>2950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</row>
    <row r="2706" spans="1:57" x14ac:dyDescent="0.3">
      <c r="A2706" s="22">
        <v>45754</v>
      </c>
      <c r="B2706">
        <v>130</v>
      </c>
      <c r="C2706" t="s">
        <v>60</v>
      </c>
      <c r="D2706">
        <v>89952</v>
      </c>
      <c r="E2706" t="s">
        <v>258</v>
      </c>
      <c r="F2706">
        <v>101344</v>
      </c>
      <c r="G2706" s="1">
        <v>45721.990277777775</v>
      </c>
      <c r="H2706">
        <v>0</v>
      </c>
      <c r="I2706">
        <v>0</v>
      </c>
      <c r="J2706">
        <v>0</v>
      </c>
      <c r="K2706">
        <v>0</v>
      </c>
      <c r="L2706">
        <v>1800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161</v>
      </c>
      <c r="W2706">
        <v>8250</v>
      </c>
      <c r="X2706">
        <v>34</v>
      </c>
      <c r="Y2706">
        <v>6450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</row>
    <row r="2707" spans="1:57" x14ac:dyDescent="0.3">
      <c r="A2707" s="22">
        <v>45754</v>
      </c>
      <c r="B2707">
        <v>122</v>
      </c>
      <c r="C2707" t="s">
        <v>58</v>
      </c>
      <c r="D2707">
        <v>1887</v>
      </c>
      <c r="E2707" t="s">
        <v>412</v>
      </c>
      <c r="F2707">
        <v>101619</v>
      </c>
      <c r="G2707" s="1">
        <v>45736.302777777775</v>
      </c>
      <c r="H2707">
        <v>0</v>
      </c>
      <c r="I2707">
        <v>0</v>
      </c>
      <c r="J2707">
        <v>0</v>
      </c>
      <c r="K2707">
        <v>0</v>
      </c>
      <c r="L2707">
        <v>1300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22</v>
      </c>
      <c r="W2707">
        <v>2000</v>
      </c>
      <c r="X2707">
        <v>7</v>
      </c>
      <c r="Y2707">
        <v>700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</row>
    <row r="2708" spans="1:57" x14ac:dyDescent="0.3">
      <c r="A2708" s="22">
        <v>45754</v>
      </c>
      <c r="B2708">
        <v>121</v>
      </c>
      <c r="C2708" t="s">
        <v>77</v>
      </c>
      <c r="D2708">
        <v>8038</v>
      </c>
      <c r="E2708" t="s">
        <v>121</v>
      </c>
      <c r="F2708">
        <v>101232</v>
      </c>
      <c r="G2708" s="1">
        <v>45703.359722222223</v>
      </c>
      <c r="H2708">
        <v>0</v>
      </c>
      <c r="I2708">
        <v>0</v>
      </c>
      <c r="J2708">
        <v>0</v>
      </c>
      <c r="K2708">
        <v>0</v>
      </c>
      <c r="L2708">
        <v>28700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528</v>
      </c>
      <c r="W2708">
        <v>49600</v>
      </c>
      <c r="X2708">
        <v>123</v>
      </c>
      <c r="Y2708">
        <v>20900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</row>
    <row r="2709" spans="1:57" x14ac:dyDescent="0.3">
      <c r="A2709" s="22">
        <v>45754</v>
      </c>
      <c r="B2709">
        <v>130</v>
      </c>
      <c r="C2709" t="s">
        <v>60</v>
      </c>
      <c r="D2709">
        <v>641893</v>
      </c>
      <c r="E2709" t="s">
        <v>8443</v>
      </c>
      <c r="F2709">
        <v>102070</v>
      </c>
      <c r="G2709" s="1">
        <v>45752.5625</v>
      </c>
      <c r="H2709">
        <v>0</v>
      </c>
      <c r="I2709">
        <v>0</v>
      </c>
      <c r="J2709">
        <v>0</v>
      </c>
      <c r="K2709">
        <v>0</v>
      </c>
      <c r="L2709">
        <v>1250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20</v>
      </c>
      <c r="W2709">
        <v>1250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</row>
    <row r="2710" spans="1:57" x14ac:dyDescent="0.3">
      <c r="A2710" s="22">
        <v>45754</v>
      </c>
      <c r="B2710">
        <v>148</v>
      </c>
      <c r="C2710" t="s">
        <v>256</v>
      </c>
      <c r="D2710">
        <v>36818</v>
      </c>
      <c r="E2710" t="s">
        <v>4258</v>
      </c>
      <c r="F2710">
        <v>102020</v>
      </c>
      <c r="G2710" s="1">
        <v>45750.50277777778</v>
      </c>
      <c r="H2710">
        <v>0</v>
      </c>
      <c r="I2710">
        <v>0</v>
      </c>
      <c r="J2710">
        <v>0</v>
      </c>
      <c r="K2710">
        <v>0</v>
      </c>
      <c r="L2710">
        <v>10450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139</v>
      </c>
      <c r="W2710">
        <v>20100</v>
      </c>
      <c r="X2710">
        <v>27</v>
      </c>
      <c r="Y2710">
        <v>9650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</row>
    <row r="2711" spans="1:57" x14ac:dyDescent="0.3">
      <c r="A2711" s="22">
        <v>45754</v>
      </c>
      <c r="B2711">
        <v>128</v>
      </c>
      <c r="C2711" t="s">
        <v>63</v>
      </c>
      <c r="D2711">
        <v>8145</v>
      </c>
      <c r="E2711" t="s">
        <v>190</v>
      </c>
      <c r="F2711">
        <v>900029</v>
      </c>
      <c r="G2711" s="1">
        <v>45682.568749999999</v>
      </c>
      <c r="H2711">
        <v>0</v>
      </c>
      <c r="I2711">
        <v>0</v>
      </c>
      <c r="J2711">
        <v>0</v>
      </c>
      <c r="K2711">
        <v>0</v>
      </c>
      <c r="L2711">
        <v>6450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372</v>
      </c>
      <c r="W2711">
        <v>26550</v>
      </c>
      <c r="X2711">
        <v>57</v>
      </c>
      <c r="Y2711">
        <v>20100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 x14ac:dyDescent="0.3">
      <c r="A2712" s="22">
        <v>45754</v>
      </c>
      <c r="B2712">
        <v>148</v>
      </c>
      <c r="C2712" t="s">
        <v>256</v>
      </c>
      <c r="D2712">
        <v>155610</v>
      </c>
      <c r="E2712" t="s">
        <v>489</v>
      </c>
      <c r="F2712">
        <v>101820</v>
      </c>
      <c r="G2712" s="1">
        <v>45744.362500000003</v>
      </c>
      <c r="H2712">
        <v>0</v>
      </c>
      <c r="I2712">
        <v>0</v>
      </c>
      <c r="J2712">
        <v>0</v>
      </c>
      <c r="K2712">
        <v>0</v>
      </c>
      <c r="L2712">
        <v>2250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62</v>
      </c>
      <c r="W2712">
        <v>3150</v>
      </c>
      <c r="X2712">
        <v>18</v>
      </c>
      <c r="Y2712">
        <v>900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 x14ac:dyDescent="0.3">
      <c r="A2713" s="22">
        <v>45754</v>
      </c>
      <c r="B2713">
        <v>133</v>
      </c>
      <c r="C2713" t="s">
        <v>82</v>
      </c>
      <c r="D2713">
        <v>37851</v>
      </c>
      <c r="E2713" t="s">
        <v>261</v>
      </c>
      <c r="F2713">
        <v>101372</v>
      </c>
      <c r="G2713" s="1">
        <v>45722.936805555553</v>
      </c>
      <c r="H2713">
        <v>0</v>
      </c>
      <c r="I2713">
        <v>0</v>
      </c>
      <c r="J2713">
        <v>0</v>
      </c>
      <c r="K2713">
        <v>0</v>
      </c>
      <c r="L2713">
        <v>4450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141</v>
      </c>
      <c r="W2713">
        <v>7050</v>
      </c>
      <c r="X2713">
        <v>15</v>
      </c>
      <c r="Y2713">
        <v>2600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</row>
    <row r="2714" spans="1:57" x14ac:dyDescent="0.3">
      <c r="A2714" s="22">
        <v>45754</v>
      </c>
      <c r="B2714">
        <v>132</v>
      </c>
      <c r="C2714" t="s">
        <v>87</v>
      </c>
      <c r="D2714">
        <v>9153</v>
      </c>
      <c r="E2714" t="s">
        <v>381</v>
      </c>
      <c r="F2714">
        <v>101568</v>
      </c>
      <c r="G2714" s="1">
        <v>45734.069444444445</v>
      </c>
      <c r="H2714">
        <v>0</v>
      </c>
      <c r="I2714">
        <v>0</v>
      </c>
      <c r="J2714">
        <v>0</v>
      </c>
      <c r="K2714">
        <v>0</v>
      </c>
      <c r="L2714">
        <v>300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4</v>
      </c>
      <c r="W2714">
        <v>300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</row>
    <row r="2715" spans="1:57" x14ac:dyDescent="0.3">
      <c r="A2715" s="22">
        <v>45754</v>
      </c>
      <c r="B2715">
        <v>146</v>
      </c>
      <c r="C2715" t="s">
        <v>79</v>
      </c>
      <c r="D2715">
        <v>12229</v>
      </c>
      <c r="E2715" t="s">
        <v>365</v>
      </c>
      <c r="F2715">
        <v>101437</v>
      </c>
      <c r="G2715" s="1">
        <v>45729.831944444442</v>
      </c>
      <c r="H2715">
        <v>0</v>
      </c>
      <c r="I2715">
        <v>0</v>
      </c>
      <c r="J2715">
        <v>0</v>
      </c>
      <c r="K2715">
        <v>0</v>
      </c>
      <c r="L2715">
        <v>3350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92</v>
      </c>
      <c r="W2715">
        <v>5300</v>
      </c>
      <c r="X2715">
        <v>18</v>
      </c>
      <c r="Y2715">
        <v>1950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</row>
    <row r="2716" spans="1:57" x14ac:dyDescent="0.3">
      <c r="A2716" s="22">
        <v>45754</v>
      </c>
      <c r="B2716">
        <v>128</v>
      </c>
      <c r="C2716" t="s">
        <v>63</v>
      </c>
      <c r="D2716">
        <v>5060</v>
      </c>
      <c r="E2716" t="s">
        <v>178</v>
      </c>
      <c r="F2716">
        <v>900015</v>
      </c>
      <c r="G2716" s="1">
        <v>45682.59097222222</v>
      </c>
      <c r="H2716">
        <v>0</v>
      </c>
      <c r="I2716">
        <v>0</v>
      </c>
      <c r="J2716">
        <v>0</v>
      </c>
      <c r="K2716">
        <v>0</v>
      </c>
      <c r="L2716">
        <v>9200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369</v>
      </c>
      <c r="W2716">
        <v>20000</v>
      </c>
      <c r="X2716">
        <v>59</v>
      </c>
      <c r="Y2716">
        <v>10800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</row>
    <row r="2717" spans="1:57" x14ac:dyDescent="0.3">
      <c r="A2717" s="22">
        <v>45754</v>
      </c>
      <c r="B2717">
        <v>127</v>
      </c>
      <c r="C2717" t="s">
        <v>56</v>
      </c>
      <c r="D2717">
        <v>7114</v>
      </c>
      <c r="E2717" t="s">
        <v>184</v>
      </c>
      <c r="F2717">
        <v>100675</v>
      </c>
      <c r="G2717" s="1">
        <v>45681.572222222225</v>
      </c>
      <c r="H2717">
        <v>0</v>
      </c>
      <c r="I2717">
        <v>0</v>
      </c>
      <c r="J2717">
        <v>0</v>
      </c>
      <c r="K2717">
        <v>0</v>
      </c>
      <c r="L2717">
        <v>2500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246</v>
      </c>
      <c r="W2717">
        <v>12300</v>
      </c>
      <c r="X2717">
        <v>53</v>
      </c>
      <c r="Y2717">
        <v>9800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</row>
    <row r="2718" spans="1:57" x14ac:dyDescent="0.3">
      <c r="A2718" s="22">
        <v>45754</v>
      </c>
      <c r="B2718">
        <v>127</v>
      </c>
      <c r="C2718" t="s">
        <v>56</v>
      </c>
      <c r="D2718">
        <v>4042</v>
      </c>
      <c r="E2718" t="s">
        <v>185</v>
      </c>
      <c r="F2718">
        <v>101180</v>
      </c>
      <c r="G2718" s="1">
        <v>45681.743055555555</v>
      </c>
      <c r="H2718">
        <v>0</v>
      </c>
      <c r="I2718">
        <v>0</v>
      </c>
      <c r="J2718">
        <v>0</v>
      </c>
      <c r="K2718">
        <v>0</v>
      </c>
      <c r="L2718">
        <v>16700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238</v>
      </c>
      <c r="W2718">
        <v>25900</v>
      </c>
      <c r="X2718">
        <v>53</v>
      </c>
      <c r="Y2718">
        <v>9200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</row>
    <row r="2719" spans="1:57" x14ac:dyDescent="0.3">
      <c r="A2719" s="22">
        <v>45754</v>
      </c>
      <c r="B2719">
        <v>122</v>
      </c>
      <c r="C2719" t="s">
        <v>58</v>
      </c>
      <c r="D2719">
        <v>1991</v>
      </c>
      <c r="E2719" t="s">
        <v>180</v>
      </c>
      <c r="F2719">
        <v>101283</v>
      </c>
      <c r="G2719" s="1">
        <v>45716.285416666666</v>
      </c>
      <c r="H2719">
        <v>0</v>
      </c>
      <c r="I2719">
        <v>0</v>
      </c>
      <c r="J2719">
        <v>0</v>
      </c>
      <c r="K2719">
        <v>0</v>
      </c>
      <c r="L2719">
        <v>15100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622</v>
      </c>
      <c r="W2719">
        <v>33150</v>
      </c>
      <c r="X2719">
        <v>129</v>
      </c>
      <c r="Y2719">
        <v>17450</v>
      </c>
      <c r="Z2719">
        <v>12</v>
      </c>
      <c r="AA2719">
        <v>600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</row>
    <row r="2720" spans="1:57" x14ac:dyDescent="0.3">
      <c r="A2720" s="22">
        <v>45754</v>
      </c>
      <c r="B2720">
        <v>138</v>
      </c>
      <c r="C2720" t="s">
        <v>70</v>
      </c>
      <c r="D2720">
        <v>947195</v>
      </c>
      <c r="E2720" t="s">
        <v>8431</v>
      </c>
      <c r="F2720">
        <v>102067</v>
      </c>
      <c r="G2720" s="1">
        <v>45752.56527777778</v>
      </c>
      <c r="H2720">
        <v>0</v>
      </c>
      <c r="I2720">
        <v>0</v>
      </c>
      <c r="J2720">
        <v>0</v>
      </c>
      <c r="K2720">
        <v>0</v>
      </c>
      <c r="L2720">
        <v>1950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66</v>
      </c>
      <c r="W2720">
        <v>3300</v>
      </c>
      <c r="X2720">
        <v>18</v>
      </c>
      <c r="Y2720">
        <v>1350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</row>
    <row r="2721" spans="1:57" x14ac:dyDescent="0.3">
      <c r="A2721" s="22">
        <v>45754</v>
      </c>
      <c r="B2721">
        <v>145</v>
      </c>
      <c r="C2721" t="s">
        <v>154</v>
      </c>
      <c r="D2721">
        <v>71628</v>
      </c>
      <c r="E2721" t="s">
        <v>481</v>
      </c>
      <c r="F2721">
        <v>101770</v>
      </c>
      <c r="G2721" s="1">
        <v>45743.413888888892</v>
      </c>
      <c r="H2721">
        <v>0</v>
      </c>
      <c r="I2721">
        <v>0</v>
      </c>
      <c r="J2721">
        <v>0</v>
      </c>
      <c r="K2721">
        <v>0</v>
      </c>
      <c r="L2721">
        <v>3750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107</v>
      </c>
      <c r="W2721">
        <v>5350</v>
      </c>
      <c r="X2721">
        <v>23</v>
      </c>
      <c r="Y2721">
        <v>1600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</row>
    <row r="2722" spans="1:57" x14ac:dyDescent="0.3">
      <c r="A2722" s="22">
        <v>45754</v>
      </c>
      <c r="B2722">
        <v>140</v>
      </c>
      <c r="C2722" t="s">
        <v>158</v>
      </c>
      <c r="D2722">
        <v>36811</v>
      </c>
      <c r="E2722" t="s">
        <v>432</v>
      </c>
      <c r="F2722">
        <v>101661</v>
      </c>
      <c r="G2722" s="1">
        <v>45737.311805555553</v>
      </c>
      <c r="H2722">
        <v>0</v>
      </c>
      <c r="I2722">
        <v>0</v>
      </c>
      <c r="J2722">
        <v>0</v>
      </c>
      <c r="K2722">
        <v>0</v>
      </c>
      <c r="L2722">
        <v>2400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60</v>
      </c>
      <c r="W2722">
        <v>3000</v>
      </c>
      <c r="X2722">
        <v>11</v>
      </c>
      <c r="Y2722">
        <v>600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</row>
    <row r="2723" spans="1:57" x14ac:dyDescent="0.3">
      <c r="A2723" s="22">
        <v>45754</v>
      </c>
      <c r="B2723">
        <v>147</v>
      </c>
      <c r="C2723" t="s">
        <v>156</v>
      </c>
      <c r="D2723">
        <v>4044</v>
      </c>
      <c r="E2723" t="s">
        <v>431</v>
      </c>
      <c r="F2723">
        <v>101623</v>
      </c>
      <c r="G2723" s="1">
        <v>45736.272222222222</v>
      </c>
      <c r="H2723">
        <v>0</v>
      </c>
      <c r="I2723">
        <v>0</v>
      </c>
      <c r="J2723">
        <v>0</v>
      </c>
      <c r="K2723">
        <v>0</v>
      </c>
      <c r="L2723">
        <v>8250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377</v>
      </c>
      <c r="W2723">
        <v>23550</v>
      </c>
      <c r="X2723">
        <v>87</v>
      </c>
      <c r="Y2723">
        <v>15300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</row>
    <row r="2724" spans="1:57" x14ac:dyDescent="0.3">
      <c r="A2724" s="22">
        <v>45754</v>
      </c>
      <c r="B2724">
        <v>147</v>
      </c>
      <c r="C2724" t="s">
        <v>156</v>
      </c>
      <c r="D2724">
        <v>97201</v>
      </c>
      <c r="E2724" t="s">
        <v>312</v>
      </c>
      <c r="F2724">
        <v>100719</v>
      </c>
      <c r="G2724" s="1">
        <v>45726.254861111112</v>
      </c>
      <c r="H2724">
        <v>0</v>
      </c>
      <c r="I2724">
        <v>0</v>
      </c>
      <c r="J2724">
        <v>0</v>
      </c>
      <c r="K2724">
        <v>0</v>
      </c>
      <c r="L2724">
        <v>11250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302</v>
      </c>
      <c r="W2724">
        <v>15100</v>
      </c>
      <c r="X2724">
        <v>41</v>
      </c>
      <c r="Y2724">
        <v>3850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</row>
    <row r="2725" spans="1:57" x14ac:dyDescent="0.3">
      <c r="A2725" s="22">
        <v>45754</v>
      </c>
      <c r="B2725">
        <v>137</v>
      </c>
      <c r="C2725" t="s">
        <v>117</v>
      </c>
      <c r="D2725">
        <v>7090</v>
      </c>
      <c r="E2725" t="s">
        <v>164</v>
      </c>
      <c r="F2725">
        <v>101269</v>
      </c>
      <c r="G2725" s="1">
        <v>45714.788194444445</v>
      </c>
      <c r="H2725">
        <v>0</v>
      </c>
      <c r="I2725">
        <v>0</v>
      </c>
      <c r="J2725">
        <v>0</v>
      </c>
      <c r="K2725">
        <v>0</v>
      </c>
      <c r="L2725">
        <v>4150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26</v>
      </c>
      <c r="W2725">
        <v>4900</v>
      </c>
      <c r="X2725">
        <v>6</v>
      </c>
      <c r="Y2725">
        <v>750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 x14ac:dyDescent="0.3">
      <c r="A2726" s="22">
        <v>45754</v>
      </c>
      <c r="B2726">
        <v>133</v>
      </c>
      <c r="C2726" t="s">
        <v>82</v>
      </c>
      <c r="D2726">
        <v>35759</v>
      </c>
      <c r="E2726" t="s">
        <v>313</v>
      </c>
      <c r="F2726">
        <v>101402</v>
      </c>
      <c r="G2726" s="1">
        <v>45726.469444444447</v>
      </c>
      <c r="H2726">
        <v>0</v>
      </c>
      <c r="I2726">
        <v>0</v>
      </c>
      <c r="J2726">
        <v>0</v>
      </c>
      <c r="K2726">
        <v>0</v>
      </c>
      <c r="L2726">
        <v>4000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151</v>
      </c>
      <c r="W2726">
        <v>9250</v>
      </c>
      <c r="X2726">
        <v>36</v>
      </c>
      <c r="Y2726">
        <v>5250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 x14ac:dyDescent="0.3">
      <c r="A2727" s="22">
        <v>45754</v>
      </c>
      <c r="B2727">
        <v>132</v>
      </c>
      <c r="C2727" t="s">
        <v>87</v>
      </c>
      <c r="D2727">
        <v>7088</v>
      </c>
      <c r="E2727" t="s">
        <v>162</v>
      </c>
      <c r="F2727">
        <v>100714</v>
      </c>
      <c r="G2727" s="1">
        <v>45707.381944444445</v>
      </c>
      <c r="H2727">
        <v>0</v>
      </c>
      <c r="I2727">
        <v>0</v>
      </c>
      <c r="J2727">
        <v>0</v>
      </c>
      <c r="K2727">
        <v>0</v>
      </c>
      <c r="L2727">
        <v>9600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226</v>
      </c>
      <c r="W2727">
        <v>12100</v>
      </c>
      <c r="X2727">
        <v>32</v>
      </c>
      <c r="Y2727">
        <v>2500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</row>
    <row r="2728" spans="1:57" x14ac:dyDescent="0.3">
      <c r="A2728" s="22">
        <v>45754</v>
      </c>
      <c r="B2728">
        <v>127</v>
      </c>
      <c r="C2728" t="s">
        <v>56</v>
      </c>
      <c r="D2728">
        <v>5040</v>
      </c>
      <c r="E2728" t="s">
        <v>163</v>
      </c>
      <c r="F2728">
        <v>100075</v>
      </c>
      <c r="G2728" s="1">
        <v>45681.595138888886</v>
      </c>
      <c r="H2728">
        <v>0</v>
      </c>
      <c r="I2728">
        <v>0</v>
      </c>
      <c r="J2728">
        <v>0</v>
      </c>
      <c r="K2728">
        <v>0</v>
      </c>
      <c r="L2728">
        <v>10750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294</v>
      </c>
      <c r="W2728">
        <v>18000</v>
      </c>
      <c r="X2728">
        <v>56</v>
      </c>
      <c r="Y2728">
        <v>7250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</row>
    <row r="2729" spans="1:57" x14ac:dyDescent="0.3">
      <c r="A2729" s="22">
        <v>45754</v>
      </c>
      <c r="B2729">
        <v>127</v>
      </c>
      <c r="C2729" t="s">
        <v>56</v>
      </c>
      <c r="D2729">
        <v>4019</v>
      </c>
      <c r="E2729" t="s">
        <v>168</v>
      </c>
      <c r="F2729">
        <v>101273</v>
      </c>
      <c r="G2729" s="1">
        <v>45714.845138888886</v>
      </c>
      <c r="H2729">
        <v>0</v>
      </c>
      <c r="I2729">
        <v>0</v>
      </c>
      <c r="J2729">
        <v>0</v>
      </c>
      <c r="K2729">
        <v>0</v>
      </c>
      <c r="L2729">
        <v>6550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221</v>
      </c>
      <c r="W2729">
        <v>11200</v>
      </c>
      <c r="X2729">
        <v>46</v>
      </c>
      <c r="Y2729">
        <v>4650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</row>
    <row r="2730" spans="1:57" x14ac:dyDescent="0.3">
      <c r="A2730" s="22">
        <v>45754</v>
      </c>
      <c r="B2730">
        <v>137</v>
      </c>
      <c r="C2730" t="s">
        <v>117</v>
      </c>
      <c r="D2730">
        <v>20410</v>
      </c>
      <c r="E2730" t="s">
        <v>364</v>
      </c>
      <c r="F2730">
        <v>101505</v>
      </c>
      <c r="G2730" s="1">
        <v>45729.854166666664</v>
      </c>
      <c r="H2730">
        <v>0</v>
      </c>
      <c r="I2730">
        <v>0</v>
      </c>
      <c r="J2730">
        <v>0</v>
      </c>
      <c r="K2730">
        <v>0</v>
      </c>
      <c r="L2730">
        <v>7350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142</v>
      </c>
      <c r="W2730">
        <v>8450</v>
      </c>
      <c r="X2730">
        <v>13</v>
      </c>
      <c r="Y2730">
        <v>1100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</row>
    <row r="2731" spans="1:57" x14ac:dyDescent="0.3">
      <c r="A2731" s="22">
        <v>45754</v>
      </c>
      <c r="B2731">
        <v>127</v>
      </c>
      <c r="C2731" t="s">
        <v>56</v>
      </c>
      <c r="D2731">
        <v>7098</v>
      </c>
      <c r="E2731" t="s">
        <v>170</v>
      </c>
      <c r="F2731">
        <v>100449</v>
      </c>
      <c r="G2731" s="1">
        <v>45681.62222222222</v>
      </c>
      <c r="H2731">
        <v>0</v>
      </c>
      <c r="I2731">
        <v>0</v>
      </c>
      <c r="J2731">
        <v>0</v>
      </c>
      <c r="K2731">
        <v>0</v>
      </c>
      <c r="L2731">
        <v>1100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38</v>
      </c>
      <c r="W2731">
        <v>1900</v>
      </c>
      <c r="X2731">
        <v>7</v>
      </c>
      <c r="Y2731">
        <v>800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</row>
    <row r="2732" spans="1:57" x14ac:dyDescent="0.3">
      <c r="A2732" s="22">
        <v>45754</v>
      </c>
      <c r="B2732">
        <v>130</v>
      </c>
      <c r="C2732" t="s">
        <v>60</v>
      </c>
      <c r="D2732">
        <v>1978</v>
      </c>
      <c r="E2732" t="s">
        <v>172</v>
      </c>
      <c r="F2732">
        <v>101194</v>
      </c>
      <c r="G2732" s="1">
        <v>45684.576388888891</v>
      </c>
      <c r="H2732">
        <v>0</v>
      </c>
      <c r="I2732">
        <v>0</v>
      </c>
      <c r="J2732">
        <v>0</v>
      </c>
      <c r="K2732">
        <v>0</v>
      </c>
      <c r="L2732">
        <v>500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22</v>
      </c>
      <c r="W2732">
        <v>1100</v>
      </c>
      <c r="X2732">
        <v>3</v>
      </c>
      <c r="Y2732">
        <v>600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</row>
    <row r="2733" spans="1:57" x14ac:dyDescent="0.3">
      <c r="A2733" s="22">
        <v>45754</v>
      </c>
      <c r="B2733">
        <v>132</v>
      </c>
      <c r="C2733" t="s">
        <v>87</v>
      </c>
      <c r="D2733">
        <v>13246</v>
      </c>
      <c r="E2733" t="s">
        <v>186</v>
      </c>
      <c r="F2733">
        <v>101652</v>
      </c>
      <c r="G2733" s="1">
        <v>45736.438194444447</v>
      </c>
      <c r="H2733">
        <v>0</v>
      </c>
      <c r="I2733">
        <v>0</v>
      </c>
      <c r="J2733">
        <v>0</v>
      </c>
      <c r="K2733">
        <v>0</v>
      </c>
      <c r="L2733">
        <v>19550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726</v>
      </c>
      <c r="W2733">
        <v>39500</v>
      </c>
      <c r="X2733">
        <v>112</v>
      </c>
      <c r="Y2733">
        <v>19950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</row>
    <row r="2734" spans="1:57" x14ac:dyDescent="0.3">
      <c r="A2734" s="22">
        <v>45754</v>
      </c>
      <c r="B2734">
        <v>130</v>
      </c>
      <c r="C2734" t="s">
        <v>60</v>
      </c>
      <c r="D2734">
        <v>98234</v>
      </c>
      <c r="E2734" t="s">
        <v>1328</v>
      </c>
      <c r="F2734">
        <v>101592</v>
      </c>
      <c r="G2734" s="1">
        <v>45735.268750000003</v>
      </c>
      <c r="H2734">
        <v>0</v>
      </c>
      <c r="I2734">
        <v>0</v>
      </c>
      <c r="J2734">
        <v>0</v>
      </c>
      <c r="K2734">
        <v>0</v>
      </c>
      <c r="L2734">
        <v>500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38</v>
      </c>
      <c r="W2734">
        <v>2000</v>
      </c>
      <c r="X2734">
        <v>12</v>
      </c>
      <c r="Y2734">
        <v>1500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</row>
    <row r="2735" spans="1:57" x14ac:dyDescent="0.3">
      <c r="A2735" s="22">
        <v>45754</v>
      </c>
      <c r="B2735">
        <v>145</v>
      </c>
      <c r="C2735" t="s">
        <v>154</v>
      </c>
      <c r="D2735">
        <v>6054</v>
      </c>
      <c r="E2735" t="s">
        <v>155</v>
      </c>
      <c r="F2735">
        <v>100483</v>
      </c>
      <c r="G2735" s="1">
        <v>45713.772222222222</v>
      </c>
      <c r="H2735">
        <v>0</v>
      </c>
      <c r="I2735">
        <v>0</v>
      </c>
      <c r="J2735">
        <v>0</v>
      </c>
      <c r="K2735">
        <v>0</v>
      </c>
      <c r="L2735">
        <v>5400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103</v>
      </c>
      <c r="W2735">
        <v>6950</v>
      </c>
      <c r="X2735">
        <v>13</v>
      </c>
      <c r="Y2735">
        <v>1550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</row>
    <row r="2736" spans="1:57" x14ac:dyDescent="0.3">
      <c r="A2736" s="22">
        <v>45754</v>
      </c>
      <c r="B2736">
        <v>147</v>
      </c>
      <c r="C2736" t="s">
        <v>156</v>
      </c>
      <c r="D2736">
        <v>92071</v>
      </c>
      <c r="E2736" t="s">
        <v>423</v>
      </c>
      <c r="F2736">
        <v>101655</v>
      </c>
      <c r="G2736" s="1">
        <v>45736.478472222225</v>
      </c>
      <c r="H2736">
        <v>0</v>
      </c>
      <c r="I2736">
        <v>0</v>
      </c>
      <c r="J2736">
        <v>0</v>
      </c>
      <c r="K2736">
        <v>0</v>
      </c>
      <c r="L2736">
        <v>1300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53</v>
      </c>
      <c r="W2736">
        <v>2650</v>
      </c>
      <c r="X2736">
        <v>15</v>
      </c>
      <c r="Y2736">
        <v>1350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</row>
    <row r="2737" spans="1:57" x14ac:dyDescent="0.3">
      <c r="A2737" s="22">
        <v>45754</v>
      </c>
      <c r="B2737">
        <v>135</v>
      </c>
      <c r="C2737" t="s">
        <v>72</v>
      </c>
      <c r="D2737">
        <v>14248</v>
      </c>
      <c r="E2737" t="s">
        <v>2257</v>
      </c>
      <c r="F2737">
        <v>101427</v>
      </c>
      <c r="G2737" s="1">
        <v>45727.836805555555</v>
      </c>
      <c r="H2737">
        <v>0</v>
      </c>
      <c r="I2737">
        <v>0</v>
      </c>
      <c r="J2737">
        <v>0</v>
      </c>
      <c r="K2737">
        <v>0</v>
      </c>
      <c r="L2737">
        <v>200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4</v>
      </c>
      <c r="W2737">
        <v>200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</row>
    <row r="2738" spans="1:57" x14ac:dyDescent="0.3">
      <c r="A2738" s="22">
        <v>45754</v>
      </c>
      <c r="B2738">
        <v>140</v>
      </c>
      <c r="C2738" t="s">
        <v>158</v>
      </c>
      <c r="D2738">
        <v>6061</v>
      </c>
      <c r="E2738" t="s">
        <v>159</v>
      </c>
      <c r="F2738">
        <v>100575</v>
      </c>
      <c r="G2738" s="1">
        <v>45707.897916666669</v>
      </c>
      <c r="H2738">
        <v>0</v>
      </c>
      <c r="I2738">
        <v>0</v>
      </c>
      <c r="J2738">
        <v>0</v>
      </c>
      <c r="K2738">
        <v>0</v>
      </c>
      <c r="L2738">
        <v>12400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590</v>
      </c>
      <c r="W2738">
        <v>33300</v>
      </c>
      <c r="X2738">
        <v>104</v>
      </c>
      <c r="Y2738">
        <v>20900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</row>
    <row r="2739" spans="1:57" x14ac:dyDescent="0.3">
      <c r="A2739" s="22">
        <v>45754</v>
      </c>
      <c r="B2739">
        <v>127</v>
      </c>
      <c r="C2739" t="s">
        <v>56</v>
      </c>
      <c r="D2739">
        <v>4014</v>
      </c>
      <c r="E2739" t="s">
        <v>161</v>
      </c>
      <c r="F2739">
        <v>101215</v>
      </c>
      <c r="G2739" s="1">
        <v>45693.70416666667</v>
      </c>
      <c r="H2739">
        <v>0</v>
      </c>
      <c r="I2739">
        <v>0</v>
      </c>
      <c r="J2739">
        <v>0</v>
      </c>
      <c r="K2739">
        <v>0</v>
      </c>
      <c r="L2739">
        <v>12600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485</v>
      </c>
      <c r="W2739">
        <v>24400</v>
      </c>
      <c r="X2739">
        <v>101</v>
      </c>
      <c r="Y2739">
        <v>11800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</row>
    <row r="2740" spans="1:57" x14ac:dyDescent="0.3">
      <c r="A2740" s="22">
        <v>45754</v>
      </c>
      <c r="B2740">
        <v>145</v>
      </c>
      <c r="C2740" t="s">
        <v>154</v>
      </c>
      <c r="D2740">
        <v>70571</v>
      </c>
      <c r="E2740" t="s">
        <v>440</v>
      </c>
      <c r="F2740">
        <v>101705</v>
      </c>
      <c r="G2740" s="1">
        <v>45738.359027777777</v>
      </c>
      <c r="H2740">
        <v>0</v>
      </c>
      <c r="I2740">
        <v>0</v>
      </c>
      <c r="J2740">
        <v>0</v>
      </c>
      <c r="K2740">
        <v>0</v>
      </c>
      <c r="L2740">
        <v>12500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388</v>
      </c>
      <c r="W2740">
        <v>19400</v>
      </c>
      <c r="X2740">
        <v>57</v>
      </c>
      <c r="Y2740">
        <v>6900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</row>
    <row r="2741" spans="1:57" x14ac:dyDescent="0.3">
      <c r="A2741" s="22">
        <v>45754</v>
      </c>
      <c r="B2741">
        <v>122</v>
      </c>
      <c r="C2741" t="s">
        <v>58</v>
      </c>
      <c r="D2741">
        <v>17</v>
      </c>
      <c r="E2741" t="s">
        <v>76</v>
      </c>
      <c r="F2741">
        <v>101216</v>
      </c>
      <c r="G2741" s="1">
        <v>45699.180555555555</v>
      </c>
      <c r="H2741">
        <v>0</v>
      </c>
      <c r="I2741">
        <v>0</v>
      </c>
      <c r="J2741">
        <v>0</v>
      </c>
      <c r="K2741">
        <v>0</v>
      </c>
      <c r="L2741">
        <v>7000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716</v>
      </c>
      <c r="W2741">
        <v>36750</v>
      </c>
      <c r="X2741">
        <v>135</v>
      </c>
      <c r="Y2741">
        <v>29750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</row>
    <row r="2742" spans="1:57" x14ac:dyDescent="0.3">
      <c r="A2742" s="22">
        <v>45754</v>
      </c>
      <c r="B2742">
        <v>121</v>
      </c>
      <c r="C2742" t="s">
        <v>77</v>
      </c>
      <c r="D2742">
        <v>6162</v>
      </c>
      <c r="E2742" t="s">
        <v>78</v>
      </c>
      <c r="F2742">
        <v>101231</v>
      </c>
      <c r="G2742" s="1">
        <v>45703.361111111109</v>
      </c>
      <c r="H2742">
        <v>0</v>
      </c>
      <c r="I2742">
        <v>0</v>
      </c>
      <c r="J2742">
        <v>0</v>
      </c>
      <c r="K2742">
        <v>0</v>
      </c>
      <c r="L2742">
        <v>4350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114</v>
      </c>
      <c r="W2742">
        <v>6000</v>
      </c>
      <c r="X2742">
        <v>24</v>
      </c>
      <c r="Y2742">
        <v>1650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</row>
    <row r="2743" spans="1:57" x14ac:dyDescent="0.3">
      <c r="A2743" s="22">
        <v>45754</v>
      </c>
      <c r="B2743">
        <v>146</v>
      </c>
      <c r="C2743" t="s">
        <v>79</v>
      </c>
      <c r="D2743">
        <v>3094</v>
      </c>
      <c r="E2743" t="s">
        <v>80</v>
      </c>
      <c r="F2743">
        <v>100561</v>
      </c>
      <c r="G2743" s="1">
        <v>45713.782638888886</v>
      </c>
      <c r="H2743">
        <v>0</v>
      </c>
      <c r="I2743">
        <v>0</v>
      </c>
      <c r="J2743">
        <v>0</v>
      </c>
      <c r="K2743">
        <v>0</v>
      </c>
      <c r="L2743">
        <v>5050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163</v>
      </c>
      <c r="W2743">
        <v>10250</v>
      </c>
      <c r="X2743">
        <v>24</v>
      </c>
      <c r="Y2743">
        <v>5200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</row>
    <row r="2744" spans="1:57" x14ac:dyDescent="0.3">
      <c r="A2744" s="22">
        <v>45754</v>
      </c>
      <c r="B2744">
        <v>137</v>
      </c>
      <c r="C2744" t="s">
        <v>117</v>
      </c>
      <c r="D2744">
        <v>790549</v>
      </c>
      <c r="E2744" t="s">
        <v>8958</v>
      </c>
      <c r="F2744">
        <v>102091</v>
      </c>
      <c r="G2744" s="1">
        <v>45752.652083333334</v>
      </c>
      <c r="H2744">
        <v>0</v>
      </c>
      <c r="I2744">
        <v>0</v>
      </c>
      <c r="J2744">
        <v>0</v>
      </c>
      <c r="K2744">
        <v>0</v>
      </c>
      <c r="L2744">
        <v>700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10</v>
      </c>
      <c r="W2744">
        <v>700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</row>
    <row r="2745" spans="1:57" x14ac:dyDescent="0.3">
      <c r="A2745" s="22">
        <v>45754</v>
      </c>
      <c r="B2745">
        <v>146</v>
      </c>
      <c r="C2745" t="s">
        <v>79</v>
      </c>
      <c r="D2745">
        <v>94232</v>
      </c>
      <c r="E2745" t="s">
        <v>254</v>
      </c>
      <c r="F2745">
        <v>101342</v>
      </c>
      <c r="G2745" s="1">
        <v>45721.988888888889</v>
      </c>
      <c r="H2745">
        <v>0</v>
      </c>
      <c r="I2745">
        <v>0</v>
      </c>
      <c r="J2745">
        <v>0</v>
      </c>
      <c r="K2745">
        <v>0</v>
      </c>
      <c r="L2745">
        <v>2650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87</v>
      </c>
      <c r="W2745">
        <v>5100</v>
      </c>
      <c r="X2745">
        <v>22</v>
      </c>
      <c r="Y2745">
        <v>2450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</row>
    <row r="2746" spans="1:57" x14ac:dyDescent="0.3">
      <c r="A2746" s="22">
        <v>45754</v>
      </c>
      <c r="B2746">
        <v>143</v>
      </c>
      <c r="C2746" t="s">
        <v>89</v>
      </c>
      <c r="D2746">
        <v>335878</v>
      </c>
      <c r="E2746" t="s">
        <v>8959</v>
      </c>
      <c r="F2746">
        <v>102075</v>
      </c>
      <c r="G2746" s="1">
        <v>45752.567361111112</v>
      </c>
      <c r="H2746">
        <v>0</v>
      </c>
      <c r="I2746">
        <v>0</v>
      </c>
      <c r="J2746">
        <v>0</v>
      </c>
      <c r="K2746">
        <v>0</v>
      </c>
      <c r="L2746">
        <v>1400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30</v>
      </c>
      <c r="W2746">
        <v>1600</v>
      </c>
      <c r="X2746">
        <v>4</v>
      </c>
      <c r="Y2746">
        <v>200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</row>
    <row r="2747" spans="1:57" x14ac:dyDescent="0.3">
      <c r="A2747" s="22">
        <v>45754</v>
      </c>
      <c r="B2747">
        <v>127</v>
      </c>
      <c r="C2747" t="s">
        <v>56</v>
      </c>
      <c r="D2747">
        <v>2050</v>
      </c>
      <c r="E2747" t="s">
        <v>66</v>
      </c>
      <c r="F2747">
        <v>101183</v>
      </c>
      <c r="G2747" s="1">
        <v>45681.636805555558</v>
      </c>
      <c r="H2747">
        <v>0</v>
      </c>
      <c r="I2747">
        <v>0</v>
      </c>
      <c r="J2747">
        <v>0</v>
      </c>
      <c r="K2747">
        <v>0</v>
      </c>
      <c r="L2747">
        <v>5300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135</v>
      </c>
      <c r="W2747">
        <v>7300</v>
      </c>
      <c r="X2747">
        <v>17</v>
      </c>
      <c r="Y2747">
        <v>2000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</row>
    <row r="2748" spans="1:57" x14ac:dyDescent="0.3">
      <c r="A2748" s="22">
        <v>45754</v>
      </c>
      <c r="B2748">
        <v>130</v>
      </c>
      <c r="C2748" t="s">
        <v>60</v>
      </c>
      <c r="D2748">
        <v>2048</v>
      </c>
      <c r="E2748" t="s">
        <v>61</v>
      </c>
      <c r="F2748">
        <v>101241</v>
      </c>
      <c r="G2748" s="1">
        <v>45706.826388888891</v>
      </c>
      <c r="H2748">
        <v>0</v>
      </c>
      <c r="I2748">
        <v>0</v>
      </c>
      <c r="J2748">
        <v>0</v>
      </c>
      <c r="K2748">
        <v>0</v>
      </c>
      <c r="L2748">
        <v>16850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335</v>
      </c>
      <c r="W2748">
        <v>30350</v>
      </c>
      <c r="X2748">
        <v>26</v>
      </c>
      <c r="Y2748">
        <v>13500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</row>
    <row r="2749" spans="1:57" x14ac:dyDescent="0.3">
      <c r="A2749" s="22">
        <v>45754</v>
      </c>
      <c r="B2749">
        <v>432</v>
      </c>
      <c r="C2749" t="s">
        <v>146</v>
      </c>
      <c r="D2749">
        <v>1029</v>
      </c>
      <c r="E2749" t="s">
        <v>236</v>
      </c>
      <c r="F2749">
        <v>100146</v>
      </c>
      <c r="G2749" s="1">
        <v>45716.947916666664</v>
      </c>
      <c r="H2749">
        <v>0</v>
      </c>
      <c r="I2749">
        <v>0</v>
      </c>
      <c r="J2749">
        <v>0</v>
      </c>
      <c r="K2749">
        <v>0</v>
      </c>
      <c r="L2749">
        <v>3100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105</v>
      </c>
      <c r="W2749">
        <v>6500</v>
      </c>
      <c r="X2749">
        <v>27</v>
      </c>
      <c r="Y2749">
        <v>3400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</row>
    <row r="2750" spans="1:57" x14ac:dyDescent="0.3">
      <c r="A2750" s="22">
        <v>45754</v>
      </c>
      <c r="B2750">
        <v>147</v>
      </c>
      <c r="C2750" t="s">
        <v>156</v>
      </c>
      <c r="D2750">
        <v>32775</v>
      </c>
      <c r="E2750" t="s">
        <v>406</v>
      </c>
      <c r="F2750">
        <v>101637</v>
      </c>
      <c r="G2750" s="1">
        <v>45736.286805555559</v>
      </c>
      <c r="H2750">
        <v>0</v>
      </c>
      <c r="I2750">
        <v>0</v>
      </c>
      <c r="J2750">
        <v>0</v>
      </c>
      <c r="K2750">
        <v>0</v>
      </c>
      <c r="L2750">
        <v>5050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162</v>
      </c>
      <c r="W2750">
        <v>8100</v>
      </c>
      <c r="X2750">
        <v>34</v>
      </c>
      <c r="Y2750">
        <v>3050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</row>
    <row r="2751" spans="1:57" x14ac:dyDescent="0.3">
      <c r="A2751" s="22">
        <v>45754</v>
      </c>
      <c r="B2751">
        <v>135</v>
      </c>
      <c r="C2751" t="s">
        <v>72</v>
      </c>
      <c r="D2751">
        <v>7181</v>
      </c>
      <c r="E2751" t="s">
        <v>73</v>
      </c>
      <c r="F2751">
        <v>101236</v>
      </c>
      <c r="G2751" s="1">
        <v>45706.851388888892</v>
      </c>
      <c r="H2751">
        <v>0</v>
      </c>
      <c r="I2751">
        <v>0</v>
      </c>
      <c r="J2751">
        <v>0</v>
      </c>
      <c r="K2751">
        <v>0</v>
      </c>
      <c r="L2751">
        <v>9650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312</v>
      </c>
      <c r="W2751">
        <v>16500</v>
      </c>
      <c r="X2751">
        <v>54</v>
      </c>
      <c r="Y2751">
        <v>6450</v>
      </c>
      <c r="Z2751">
        <v>8</v>
      </c>
      <c r="AA2751">
        <v>400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</row>
    <row r="2752" spans="1:57" x14ac:dyDescent="0.3">
      <c r="A2752" s="22">
        <v>45754</v>
      </c>
      <c r="B2752">
        <v>148</v>
      </c>
      <c r="C2752" t="s">
        <v>256</v>
      </c>
      <c r="D2752">
        <v>82930</v>
      </c>
      <c r="E2752" t="s">
        <v>324</v>
      </c>
      <c r="F2752">
        <v>101436</v>
      </c>
      <c r="G2752" s="1">
        <v>45727.845833333333</v>
      </c>
      <c r="H2752">
        <v>0</v>
      </c>
      <c r="I2752">
        <v>0</v>
      </c>
      <c r="J2752">
        <v>0</v>
      </c>
      <c r="K2752">
        <v>0</v>
      </c>
      <c r="L2752">
        <v>250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9</v>
      </c>
      <c r="W2752">
        <v>450</v>
      </c>
      <c r="X2752">
        <v>4</v>
      </c>
      <c r="Y2752">
        <v>200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</row>
    <row r="2753" spans="1:57" x14ac:dyDescent="0.3">
      <c r="A2753" s="22">
        <v>45754</v>
      </c>
      <c r="B2753">
        <v>432</v>
      </c>
      <c r="C2753" t="s">
        <v>146</v>
      </c>
      <c r="D2753">
        <v>17393</v>
      </c>
      <c r="E2753" t="s">
        <v>323</v>
      </c>
      <c r="F2753">
        <v>101435</v>
      </c>
      <c r="G2753" s="1">
        <v>45727.844444444447</v>
      </c>
      <c r="H2753">
        <v>0</v>
      </c>
      <c r="I2753">
        <v>0</v>
      </c>
      <c r="J2753">
        <v>0</v>
      </c>
      <c r="K2753">
        <v>0</v>
      </c>
      <c r="L2753">
        <v>150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3</v>
      </c>
      <c r="W2753">
        <v>150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</row>
    <row r="2754" spans="1:57" x14ac:dyDescent="0.3">
      <c r="A2754" s="22">
        <v>45754</v>
      </c>
      <c r="B2754">
        <v>132</v>
      </c>
      <c r="C2754" t="s">
        <v>87</v>
      </c>
      <c r="D2754">
        <v>48115</v>
      </c>
      <c r="E2754" t="s">
        <v>465</v>
      </c>
      <c r="F2754">
        <v>101379</v>
      </c>
      <c r="G2754" s="1">
        <v>45723.505555555559</v>
      </c>
      <c r="H2754">
        <v>0</v>
      </c>
      <c r="I2754">
        <v>0</v>
      </c>
      <c r="J2754">
        <v>0</v>
      </c>
      <c r="K2754">
        <v>0</v>
      </c>
      <c r="L2754">
        <v>1700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37</v>
      </c>
      <c r="W2754">
        <v>1850</v>
      </c>
      <c r="X2754">
        <v>3</v>
      </c>
      <c r="Y2754">
        <v>150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</row>
    <row r="2755" spans="1:57" x14ac:dyDescent="0.3">
      <c r="A2755" s="22">
        <v>45754</v>
      </c>
      <c r="B2755">
        <v>147</v>
      </c>
      <c r="C2755" t="s">
        <v>156</v>
      </c>
      <c r="D2755">
        <v>5108</v>
      </c>
      <c r="E2755" t="s">
        <v>314</v>
      </c>
      <c r="F2755">
        <v>101414</v>
      </c>
      <c r="G2755" s="1">
        <v>45726.775000000001</v>
      </c>
      <c r="H2755">
        <v>0</v>
      </c>
      <c r="I2755">
        <v>0</v>
      </c>
      <c r="J2755">
        <v>0</v>
      </c>
      <c r="K2755">
        <v>0</v>
      </c>
      <c r="L2755">
        <v>-1550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157</v>
      </c>
      <c r="W2755">
        <v>8500</v>
      </c>
      <c r="X2755">
        <v>43</v>
      </c>
      <c r="Y2755">
        <v>10050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</row>
    <row r="2756" spans="1:57" x14ac:dyDescent="0.3">
      <c r="A2756" s="22">
        <v>45754</v>
      </c>
      <c r="B2756">
        <v>146</v>
      </c>
      <c r="C2756" t="s">
        <v>79</v>
      </c>
      <c r="D2756">
        <v>95230</v>
      </c>
      <c r="E2756" t="s">
        <v>404</v>
      </c>
      <c r="F2756">
        <v>101573</v>
      </c>
      <c r="G2756" s="1">
        <v>45734.05972222222</v>
      </c>
      <c r="H2756">
        <v>0</v>
      </c>
      <c r="I2756">
        <v>0</v>
      </c>
      <c r="J2756">
        <v>0</v>
      </c>
      <c r="K2756">
        <v>0</v>
      </c>
      <c r="L2756">
        <v>3600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164</v>
      </c>
      <c r="W2756">
        <v>8350</v>
      </c>
      <c r="X2756">
        <v>27</v>
      </c>
      <c r="Y2756">
        <v>4750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</row>
    <row r="2757" spans="1:57" x14ac:dyDescent="0.3">
      <c r="A2757" s="22">
        <v>45754</v>
      </c>
      <c r="B2757">
        <v>121</v>
      </c>
      <c r="C2757" t="s">
        <v>77</v>
      </c>
      <c r="D2757">
        <v>4094</v>
      </c>
      <c r="E2757" t="s">
        <v>207</v>
      </c>
      <c r="F2757">
        <v>101220</v>
      </c>
      <c r="G2757" s="1">
        <v>45699.186805555553</v>
      </c>
      <c r="H2757">
        <v>0</v>
      </c>
      <c r="I2757">
        <v>0</v>
      </c>
      <c r="J2757">
        <v>0</v>
      </c>
      <c r="K2757">
        <v>0</v>
      </c>
      <c r="L2757">
        <v>-11400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131</v>
      </c>
      <c r="W2757">
        <v>7750</v>
      </c>
      <c r="X2757">
        <v>30</v>
      </c>
      <c r="Y2757">
        <v>19150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 x14ac:dyDescent="0.3">
      <c r="A2758" s="22">
        <v>45754</v>
      </c>
      <c r="B2758">
        <v>147</v>
      </c>
      <c r="C2758" t="s">
        <v>156</v>
      </c>
      <c r="D2758">
        <v>9211</v>
      </c>
      <c r="E2758" t="s">
        <v>233</v>
      </c>
      <c r="F2758">
        <v>101331</v>
      </c>
      <c r="G2758" s="1">
        <v>45716.961111111108</v>
      </c>
      <c r="H2758">
        <v>0</v>
      </c>
      <c r="I2758">
        <v>0</v>
      </c>
      <c r="J2758">
        <v>0</v>
      </c>
      <c r="K2758">
        <v>0</v>
      </c>
      <c r="L2758">
        <v>9300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279</v>
      </c>
      <c r="W2758">
        <v>15050</v>
      </c>
      <c r="X2758">
        <v>66</v>
      </c>
      <c r="Y2758">
        <v>5750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</row>
    <row r="2759" spans="1:57" x14ac:dyDescent="0.3">
      <c r="A2759" s="22">
        <v>45754</v>
      </c>
      <c r="B2759">
        <v>138</v>
      </c>
      <c r="C2759" t="s">
        <v>70</v>
      </c>
      <c r="D2759">
        <v>572394</v>
      </c>
      <c r="E2759" t="s">
        <v>501</v>
      </c>
      <c r="F2759">
        <v>101822</v>
      </c>
      <c r="G2759" s="1">
        <v>45744.390277777777</v>
      </c>
      <c r="H2759">
        <v>0</v>
      </c>
      <c r="I2759">
        <v>0</v>
      </c>
      <c r="J2759">
        <v>0</v>
      </c>
      <c r="K2759">
        <v>0</v>
      </c>
      <c r="L2759">
        <v>300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11</v>
      </c>
      <c r="W2759">
        <v>550</v>
      </c>
      <c r="X2759">
        <v>5</v>
      </c>
      <c r="Y2759">
        <v>250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</row>
    <row r="2760" spans="1:57" x14ac:dyDescent="0.3">
      <c r="A2760" s="22">
        <v>45754</v>
      </c>
      <c r="B2760">
        <v>121</v>
      </c>
      <c r="C2760" t="s">
        <v>77</v>
      </c>
      <c r="D2760">
        <v>993</v>
      </c>
      <c r="E2760" t="s">
        <v>197</v>
      </c>
      <c r="F2760">
        <v>100025</v>
      </c>
      <c r="G2760" s="1">
        <v>45676.628472222219</v>
      </c>
      <c r="H2760">
        <v>0</v>
      </c>
      <c r="I2760">
        <v>0</v>
      </c>
      <c r="J2760">
        <v>0</v>
      </c>
      <c r="K2760">
        <v>0</v>
      </c>
      <c r="L2760">
        <v>2200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61</v>
      </c>
      <c r="W2760">
        <v>3050</v>
      </c>
      <c r="X2760">
        <v>8</v>
      </c>
      <c r="Y2760">
        <v>850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</row>
    <row r="2761" spans="1:57" x14ac:dyDescent="0.3">
      <c r="A2761" s="22">
        <v>45754</v>
      </c>
      <c r="B2761">
        <v>432</v>
      </c>
      <c r="C2761" t="s">
        <v>146</v>
      </c>
      <c r="D2761">
        <v>14306</v>
      </c>
      <c r="E2761" t="s">
        <v>441</v>
      </c>
      <c r="F2761">
        <v>101707</v>
      </c>
      <c r="G2761" s="1">
        <v>45738.357638888891</v>
      </c>
      <c r="H2761">
        <v>0</v>
      </c>
      <c r="I2761">
        <v>0</v>
      </c>
      <c r="J2761">
        <v>0</v>
      </c>
      <c r="K2761">
        <v>0</v>
      </c>
      <c r="L2761">
        <v>8350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191</v>
      </c>
      <c r="W2761">
        <v>12450</v>
      </c>
      <c r="X2761">
        <v>37</v>
      </c>
      <c r="Y2761">
        <v>4100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</row>
    <row r="2762" spans="1:57" x14ac:dyDescent="0.3">
      <c r="A2762" s="22">
        <v>45754</v>
      </c>
      <c r="B2762">
        <v>141</v>
      </c>
      <c r="C2762" t="s">
        <v>123</v>
      </c>
      <c r="D2762">
        <v>2018</v>
      </c>
      <c r="E2762" t="s">
        <v>198</v>
      </c>
      <c r="F2762">
        <v>100888</v>
      </c>
      <c r="G2762" s="1">
        <v>45713.775694444441</v>
      </c>
      <c r="H2762">
        <v>0</v>
      </c>
      <c r="I2762">
        <v>0</v>
      </c>
      <c r="J2762">
        <v>0</v>
      </c>
      <c r="K2762">
        <v>0</v>
      </c>
      <c r="L2762">
        <v>1750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36</v>
      </c>
      <c r="W2762">
        <v>1800</v>
      </c>
      <c r="X2762">
        <v>1</v>
      </c>
      <c r="Y2762">
        <v>50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</row>
    <row r="2763" spans="1:57" x14ac:dyDescent="0.3">
      <c r="A2763" s="22">
        <v>45754</v>
      </c>
      <c r="B2763">
        <v>148</v>
      </c>
      <c r="C2763" t="s">
        <v>256</v>
      </c>
      <c r="D2763">
        <v>705518</v>
      </c>
      <c r="E2763" t="s">
        <v>480</v>
      </c>
      <c r="F2763">
        <v>101817</v>
      </c>
      <c r="G2763" s="1">
        <v>45744.365972222222</v>
      </c>
      <c r="H2763">
        <v>0</v>
      </c>
      <c r="I2763">
        <v>0</v>
      </c>
      <c r="J2763">
        <v>0</v>
      </c>
      <c r="K2763">
        <v>0</v>
      </c>
      <c r="L2763">
        <v>2500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59</v>
      </c>
      <c r="W2763">
        <v>3000</v>
      </c>
      <c r="X2763">
        <v>7</v>
      </c>
      <c r="Y2763">
        <v>500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</row>
    <row r="2764" spans="1:57" x14ac:dyDescent="0.3">
      <c r="A2764" s="22">
        <v>45754</v>
      </c>
      <c r="B2764">
        <v>122</v>
      </c>
      <c r="C2764" t="s">
        <v>58</v>
      </c>
      <c r="D2764">
        <v>26595</v>
      </c>
      <c r="E2764" t="s">
        <v>418</v>
      </c>
      <c r="F2764">
        <v>101541</v>
      </c>
      <c r="G2764" s="1">
        <v>45734.058333333334</v>
      </c>
      <c r="H2764">
        <v>0</v>
      </c>
      <c r="I2764">
        <v>0</v>
      </c>
      <c r="J2764">
        <v>0</v>
      </c>
      <c r="K2764">
        <v>0</v>
      </c>
      <c r="L2764">
        <v>2000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45</v>
      </c>
      <c r="W2764">
        <v>2400</v>
      </c>
      <c r="X2764">
        <v>8</v>
      </c>
      <c r="Y2764">
        <v>400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</row>
    <row r="2765" spans="1:57" x14ac:dyDescent="0.3">
      <c r="A2765" s="22">
        <v>45754</v>
      </c>
      <c r="B2765">
        <v>132</v>
      </c>
      <c r="C2765" t="s">
        <v>87</v>
      </c>
      <c r="D2765">
        <v>796646</v>
      </c>
      <c r="E2765" t="s">
        <v>506</v>
      </c>
      <c r="F2765">
        <v>101844</v>
      </c>
      <c r="G2765" s="1">
        <v>45745.361805555556</v>
      </c>
      <c r="H2765">
        <v>0</v>
      </c>
      <c r="I2765">
        <v>0</v>
      </c>
      <c r="J2765">
        <v>0</v>
      </c>
      <c r="K2765">
        <v>0</v>
      </c>
      <c r="L2765">
        <v>1550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31</v>
      </c>
      <c r="W2765">
        <v>1750</v>
      </c>
      <c r="X2765">
        <v>4</v>
      </c>
      <c r="Y2765">
        <v>200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</row>
    <row r="2766" spans="1:57" x14ac:dyDescent="0.3">
      <c r="A2766" s="22">
        <v>45754</v>
      </c>
      <c r="B2766">
        <v>127</v>
      </c>
      <c r="C2766" t="s">
        <v>56</v>
      </c>
      <c r="D2766">
        <v>4072</v>
      </c>
      <c r="E2766" t="s">
        <v>200</v>
      </c>
      <c r="F2766">
        <v>101182</v>
      </c>
      <c r="G2766" s="1">
        <v>45681.634722222225</v>
      </c>
      <c r="H2766">
        <v>0</v>
      </c>
      <c r="I2766">
        <v>0</v>
      </c>
      <c r="J2766">
        <v>0</v>
      </c>
      <c r="K2766">
        <v>0</v>
      </c>
      <c r="L2766">
        <v>1800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51</v>
      </c>
      <c r="W2766">
        <v>2550</v>
      </c>
      <c r="X2766">
        <v>12</v>
      </c>
      <c r="Y2766">
        <v>750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</row>
    <row r="2767" spans="1:57" x14ac:dyDescent="0.3">
      <c r="A2767" s="22">
        <v>45754</v>
      </c>
      <c r="B2767">
        <v>130</v>
      </c>
      <c r="C2767" t="s">
        <v>60</v>
      </c>
      <c r="D2767">
        <v>37869</v>
      </c>
      <c r="E2767" t="s">
        <v>315</v>
      </c>
      <c r="F2767">
        <v>101417</v>
      </c>
      <c r="G2767" s="1">
        <v>45726.786111111112</v>
      </c>
      <c r="H2767">
        <v>0</v>
      </c>
      <c r="I2767">
        <v>0</v>
      </c>
      <c r="J2767">
        <v>0</v>
      </c>
      <c r="K2767">
        <v>0</v>
      </c>
      <c r="L2767">
        <v>350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9</v>
      </c>
      <c r="W2767">
        <v>450</v>
      </c>
      <c r="X2767">
        <v>2</v>
      </c>
      <c r="Y2767">
        <v>100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</row>
    <row r="2768" spans="1:57" x14ac:dyDescent="0.3">
      <c r="A2768" s="22">
        <v>45754</v>
      </c>
      <c r="B2768">
        <v>147</v>
      </c>
      <c r="C2768" t="s">
        <v>156</v>
      </c>
      <c r="D2768">
        <v>77906</v>
      </c>
      <c r="E2768" t="s">
        <v>374</v>
      </c>
      <c r="F2768">
        <v>101539</v>
      </c>
      <c r="G2768" s="1">
        <v>45731.451388888891</v>
      </c>
      <c r="H2768">
        <v>0</v>
      </c>
      <c r="I2768">
        <v>0</v>
      </c>
      <c r="J2768">
        <v>0</v>
      </c>
      <c r="K2768">
        <v>0</v>
      </c>
      <c r="L2768">
        <v>1450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29</v>
      </c>
      <c r="W2768">
        <v>1450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</row>
    <row r="2769" spans="1:57" x14ac:dyDescent="0.3">
      <c r="A2769" s="22">
        <v>45754</v>
      </c>
      <c r="B2769">
        <v>130</v>
      </c>
      <c r="C2769" t="s">
        <v>60</v>
      </c>
      <c r="D2769">
        <v>79</v>
      </c>
      <c r="E2769" t="s">
        <v>107</v>
      </c>
      <c r="F2769">
        <v>101193</v>
      </c>
      <c r="G2769" s="1">
        <v>45684.574999999997</v>
      </c>
      <c r="H2769">
        <v>0</v>
      </c>
      <c r="I2769">
        <v>0</v>
      </c>
      <c r="J2769">
        <v>0</v>
      </c>
      <c r="K2769">
        <v>0</v>
      </c>
      <c r="L2769">
        <v>2450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42</v>
      </c>
      <c r="W2769">
        <v>3750</v>
      </c>
      <c r="X2769">
        <v>8</v>
      </c>
      <c r="Y2769">
        <v>1300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</row>
    <row r="2770" spans="1:57" x14ac:dyDescent="0.3">
      <c r="A2770" s="22">
        <v>45754</v>
      </c>
      <c r="B2770">
        <v>116</v>
      </c>
      <c r="C2770" t="s">
        <v>131</v>
      </c>
      <c r="D2770">
        <v>75864</v>
      </c>
      <c r="E2770" t="s">
        <v>4264</v>
      </c>
      <c r="F2770">
        <v>75864</v>
      </c>
      <c r="G2770" s="1">
        <v>45722.465277777781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</row>
    <row r="2771" spans="1:57" x14ac:dyDescent="0.3">
      <c r="A2771" s="22">
        <v>45754</v>
      </c>
      <c r="B2771">
        <v>135</v>
      </c>
      <c r="C2771" t="s">
        <v>72</v>
      </c>
      <c r="D2771">
        <v>8258</v>
      </c>
      <c r="E2771" t="s">
        <v>103</v>
      </c>
      <c r="F2771">
        <v>100360</v>
      </c>
      <c r="G2771" s="1">
        <v>45707.535416666666</v>
      </c>
      <c r="H2771">
        <v>0</v>
      </c>
      <c r="I2771">
        <v>0</v>
      </c>
      <c r="J2771">
        <v>0</v>
      </c>
      <c r="K2771">
        <v>0</v>
      </c>
      <c r="L2771">
        <v>8700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435</v>
      </c>
      <c r="W2771">
        <v>26150</v>
      </c>
      <c r="X2771">
        <v>129</v>
      </c>
      <c r="Y2771">
        <v>17450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</row>
    <row r="2772" spans="1:57" x14ac:dyDescent="0.3">
      <c r="A2772" s="22">
        <v>45754</v>
      </c>
      <c r="B2772">
        <v>137</v>
      </c>
      <c r="C2772" t="s">
        <v>117</v>
      </c>
      <c r="D2772">
        <v>233539</v>
      </c>
      <c r="E2772" t="s">
        <v>490</v>
      </c>
      <c r="F2772">
        <v>101796</v>
      </c>
      <c r="G2772" s="1">
        <v>45744.356249999997</v>
      </c>
      <c r="H2772">
        <v>0</v>
      </c>
      <c r="I2772">
        <v>0</v>
      </c>
      <c r="J2772">
        <v>0</v>
      </c>
      <c r="K2772">
        <v>0</v>
      </c>
      <c r="L2772">
        <v>1650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36</v>
      </c>
      <c r="W2772">
        <v>1900</v>
      </c>
      <c r="X2772">
        <v>5</v>
      </c>
      <c r="Y2772">
        <v>250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</row>
    <row r="2773" spans="1:57" x14ac:dyDescent="0.3">
      <c r="A2773" s="22">
        <v>45754</v>
      </c>
      <c r="B2773">
        <v>122</v>
      </c>
      <c r="C2773" t="s">
        <v>58</v>
      </c>
      <c r="D2773">
        <v>64</v>
      </c>
      <c r="E2773" t="s">
        <v>102</v>
      </c>
      <c r="F2773">
        <v>100010</v>
      </c>
      <c r="G2773" s="1">
        <v>45676.603472222225</v>
      </c>
      <c r="H2773">
        <v>0</v>
      </c>
      <c r="I2773">
        <v>0</v>
      </c>
      <c r="J2773">
        <v>0</v>
      </c>
      <c r="K2773">
        <v>0</v>
      </c>
      <c r="L2773">
        <v>-650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198</v>
      </c>
      <c r="W2773">
        <v>11000</v>
      </c>
      <c r="X2773">
        <v>68</v>
      </c>
      <c r="Y2773">
        <v>11650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</row>
    <row r="2774" spans="1:57" x14ac:dyDescent="0.3">
      <c r="A2774" s="22">
        <v>45754</v>
      </c>
      <c r="B2774">
        <v>127</v>
      </c>
      <c r="C2774" t="s">
        <v>56</v>
      </c>
      <c r="D2774">
        <v>9283</v>
      </c>
      <c r="E2774" t="s">
        <v>104</v>
      </c>
      <c r="F2774">
        <v>101214</v>
      </c>
      <c r="G2774" s="1">
        <v>45693.702777777777</v>
      </c>
      <c r="H2774">
        <v>0</v>
      </c>
      <c r="I2774">
        <v>0</v>
      </c>
      <c r="J2774">
        <v>0</v>
      </c>
      <c r="K2774">
        <v>0</v>
      </c>
      <c r="L2774">
        <v>4400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169</v>
      </c>
      <c r="W2774">
        <v>8450</v>
      </c>
      <c r="X2774">
        <v>29</v>
      </c>
      <c r="Y2774">
        <v>4050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</row>
    <row r="2775" spans="1:57" x14ac:dyDescent="0.3">
      <c r="A2775" s="22">
        <v>45754</v>
      </c>
      <c r="B2775">
        <v>122</v>
      </c>
      <c r="C2775" t="s">
        <v>58</v>
      </c>
      <c r="D2775">
        <v>657482</v>
      </c>
      <c r="E2775" t="s">
        <v>2258</v>
      </c>
      <c r="F2775">
        <v>101718</v>
      </c>
      <c r="G2775" s="1">
        <v>45741.979861111111</v>
      </c>
      <c r="H2775">
        <v>0</v>
      </c>
      <c r="I2775">
        <v>0</v>
      </c>
      <c r="J2775">
        <v>0</v>
      </c>
      <c r="K2775">
        <v>0</v>
      </c>
      <c r="L2775">
        <v>200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4</v>
      </c>
      <c r="W2775">
        <v>200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</row>
    <row r="2776" spans="1:57" x14ac:dyDescent="0.3">
      <c r="A2776" s="22">
        <v>45754</v>
      </c>
      <c r="B2776">
        <v>432</v>
      </c>
      <c r="C2776" t="s">
        <v>146</v>
      </c>
      <c r="D2776">
        <v>60494</v>
      </c>
      <c r="E2776" t="s">
        <v>278</v>
      </c>
      <c r="F2776">
        <v>100501</v>
      </c>
      <c r="G2776" s="1">
        <v>45723.839583333334</v>
      </c>
      <c r="H2776">
        <v>0</v>
      </c>
      <c r="I2776">
        <v>0</v>
      </c>
      <c r="J2776">
        <v>0</v>
      </c>
      <c r="K2776">
        <v>0</v>
      </c>
      <c r="L2776">
        <v>1450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40</v>
      </c>
      <c r="W2776">
        <v>2000</v>
      </c>
      <c r="X2776">
        <v>2</v>
      </c>
      <c r="Y2776">
        <v>550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</row>
    <row r="2777" spans="1:57" x14ac:dyDescent="0.3">
      <c r="A2777" s="22">
        <v>45754</v>
      </c>
      <c r="B2777">
        <v>144</v>
      </c>
      <c r="C2777" t="s">
        <v>120</v>
      </c>
      <c r="D2777">
        <v>9293</v>
      </c>
      <c r="E2777" t="s">
        <v>241</v>
      </c>
      <c r="F2777">
        <v>101337</v>
      </c>
      <c r="G2777" s="1">
        <v>45717.37777777778</v>
      </c>
      <c r="H2777">
        <v>0</v>
      </c>
      <c r="I2777">
        <v>0</v>
      </c>
      <c r="J2777">
        <v>0</v>
      </c>
      <c r="K2777">
        <v>0</v>
      </c>
      <c r="L2777">
        <v>2900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311</v>
      </c>
      <c r="W2777">
        <v>16050</v>
      </c>
      <c r="X2777">
        <v>81</v>
      </c>
      <c r="Y2777">
        <v>13150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</row>
    <row r="2778" spans="1:57" x14ac:dyDescent="0.3">
      <c r="A2778" s="22">
        <v>45754</v>
      </c>
      <c r="B2778">
        <v>121</v>
      </c>
      <c r="C2778" t="s">
        <v>77</v>
      </c>
      <c r="D2778">
        <v>61516</v>
      </c>
      <c r="E2778" t="s">
        <v>447</v>
      </c>
      <c r="F2778">
        <v>101698</v>
      </c>
      <c r="G2778" s="1">
        <v>45738.361805555556</v>
      </c>
      <c r="H2778">
        <v>0</v>
      </c>
      <c r="I2778">
        <v>0</v>
      </c>
      <c r="J2778">
        <v>0</v>
      </c>
      <c r="K2778">
        <v>0</v>
      </c>
      <c r="L2778">
        <v>1950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45</v>
      </c>
      <c r="W2778">
        <v>2300</v>
      </c>
      <c r="X2778">
        <v>7</v>
      </c>
      <c r="Y2778">
        <v>350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</row>
    <row r="2779" spans="1:57" x14ac:dyDescent="0.3">
      <c r="A2779" s="22">
        <v>45754</v>
      </c>
      <c r="B2779">
        <v>135</v>
      </c>
      <c r="C2779" t="s">
        <v>72</v>
      </c>
      <c r="D2779">
        <v>36940</v>
      </c>
      <c r="E2779" t="s">
        <v>375</v>
      </c>
      <c r="F2779">
        <v>101555</v>
      </c>
      <c r="G2779" s="1">
        <v>45734.074305555558</v>
      </c>
      <c r="H2779">
        <v>0</v>
      </c>
      <c r="I2779">
        <v>0</v>
      </c>
      <c r="J2779">
        <v>0</v>
      </c>
      <c r="K2779">
        <v>0</v>
      </c>
      <c r="L2779">
        <v>2700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173</v>
      </c>
      <c r="W2779">
        <v>8650</v>
      </c>
      <c r="X2779">
        <v>44</v>
      </c>
      <c r="Y2779">
        <v>5950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</row>
    <row r="2780" spans="1:57" x14ac:dyDescent="0.3">
      <c r="A2780" s="22">
        <v>45754</v>
      </c>
      <c r="B2780">
        <v>132</v>
      </c>
      <c r="C2780" t="s">
        <v>87</v>
      </c>
      <c r="D2780">
        <v>3123</v>
      </c>
      <c r="E2780" t="s">
        <v>238</v>
      </c>
      <c r="F2780">
        <v>100442</v>
      </c>
      <c r="G2780" s="1">
        <v>45716.267361111109</v>
      </c>
      <c r="H2780">
        <v>0</v>
      </c>
      <c r="I2780">
        <v>0</v>
      </c>
      <c r="J2780">
        <v>0</v>
      </c>
      <c r="K2780">
        <v>0</v>
      </c>
      <c r="L2780">
        <v>1650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51</v>
      </c>
      <c r="W2780">
        <v>2550</v>
      </c>
      <c r="X2780">
        <v>9</v>
      </c>
      <c r="Y2780">
        <v>900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</row>
    <row r="2781" spans="1:57" x14ac:dyDescent="0.3">
      <c r="A2781" s="22">
        <v>45754</v>
      </c>
      <c r="B2781">
        <v>127</v>
      </c>
      <c r="C2781" t="s">
        <v>56</v>
      </c>
      <c r="D2781">
        <v>3124</v>
      </c>
      <c r="E2781" t="s">
        <v>92</v>
      </c>
      <c r="F2781">
        <v>100481</v>
      </c>
      <c r="G2781" s="1">
        <v>45681.626388888886</v>
      </c>
      <c r="H2781">
        <v>0</v>
      </c>
      <c r="I2781">
        <v>0</v>
      </c>
      <c r="J2781">
        <v>0</v>
      </c>
      <c r="K2781">
        <v>0</v>
      </c>
      <c r="L2781">
        <v>32550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899</v>
      </c>
      <c r="W2781">
        <v>49800</v>
      </c>
      <c r="X2781">
        <v>137</v>
      </c>
      <c r="Y2781">
        <v>17250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 x14ac:dyDescent="0.3">
      <c r="A2782" s="22">
        <v>45754</v>
      </c>
      <c r="B2782">
        <v>139</v>
      </c>
      <c r="C2782" t="s">
        <v>96</v>
      </c>
      <c r="D2782">
        <v>7225</v>
      </c>
      <c r="E2782" t="s">
        <v>97</v>
      </c>
      <c r="F2782">
        <v>101279</v>
      </c>
      <c r="G2782" s="1">
        <v>45716.28402777778</v>
      </c>
      <c r="H2782">
        <v>0</v>
      </c>
      <c r="I2782">
        <v>0</v>
      </c>
      <c r="J2782">
        <v>0</v>
      </c>
      <c r="K2782">
        <v>0</v>
      </c>
      <c r="L2782">
        <v>600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15</v>
      </c>
      <c r="W2782">
        <v>900</v>
      </c>
      <c r="X2782">
        <v>6</v>
      </c>
      <c r="Y2782">
        <v>300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</row>
    <row r="2783" spans="1:57" x14ac:dyDescent="0.3">
      <c r="A2783" s="22">
        <v>45754</v>
      </c>
      <c r="B2783">
        <v>135</v>
      </c>
      <c r="C2783" t="s">
        <v>72</v>
      </c>
      <c r="D2783">
        <v>89150</v>
      </c>
      <c r="E2783" t="s">
        <v>350</v>
      </c>
      <c r="F2783">
        <v>101426</v>
      </c>
      <c r="G2783" s="1">
        <v>45728.87777777778</v>
      </c>
      <c r="H2783">
        <v>0</v>
      </c>
      <c r="I2783">
        <v>0</v>
      </c>
      <c r="J2783">
        <v>0</v>
      </c>
      <c r="K2783">
        <v>0</v>
      </c>
      <c r="L2783">
        <v>750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17</v>
      </c>
      <c r="W2783">
        <v>900</v>
      </c>
      <c r="X2783">
        <v>3</v>
      </c>
      <c r="Y2783">
        <v>150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 x14ac:dyDescent="0.3">
      <c r="A2784" s="22">
        <v>45754</v>
      </c>
      <c r="B2784">
        <v>122</v>
      </c>
      <c r="C2784" t="s">
        <v>58</v>
      </c>
      <c r="D2784">
        <v>60</v>
      </c>
      <c r="E2784" t="s">
        <v>245</v>
      </c>
      <c r="F2784">
        <v>100032</v>
      </c>
      <c r="G2784" s="1">
        <v>45676.61041666667</v>
      </c>
      <c r="H2784">
        <v>0</v>
      </c>
      <c r="I2784">
        <v>0</v>
      </c>
      <c r="J2784">
        <v>0</v>
      </c>
      <c r="K2784">
        <v>0</v>
      </c>
      <c r="L2784">
        <v>6750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239</v>
      </c>
      <c r="W2784">
        <v>12200</v>
      </c>
      <c r="X2784">
        <v>51</v>
      </c>
      <c r="Y2784">
        <v>5450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 x14ac:dyDescent="0.3">
      <c r="A2785" s="22">
        <v>45754</v>
      </c>
      <c r="B2785">
        <v>122</v>
      </c>
      <c r="C2785" t="s">
        <v>58</v>
      </c>
      <c r="D2785">
        <v>4128</v>
      </c>
      <c r="E2785" t="s">
        <v>85</v>
      </c>
      <c r="F2785">
        <v>100280</v>
      </c>
      <c r="G2785" s="1">
        <v>45679.359722222223</v>
      </c>
      <c r="H2785">
        <v>0</v>
      </c>
      <c r="I2785">
        <v>0</v>
      </c>
      <c r="J2785">
        <v>0</v>
      </c>
      <c r="K2785">
        <v>0</v>
      </c>
      <c r="L2785">
        <v>2150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159</v>
      </c>
      <c r="W2785">
        <v>9450</v>
      </c>
      <c r="X2785">
        <v>54</v>
      </c>
      <c r="Y2785">
        <v>7300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3">
      <c r="A2786" s="22">
        <v>45754</v>
      </c>
      <c r="B2786">
        <v>147</v>
      </c>
      <c r="C2786" t="s">
        <v>156</v>
      </c>
      <c r="D2786">
        <v>7203</v>
      </c>
      <c r="E2786" t="s">
        <v>240</v>
      </c>
      <c r="F2786">
        <v>101336</v>
      </c>
      <c r="G2786" s="1">
        <v>45716.963194444441</v>
      </c>
      <c r="H2786">
        <v>0</v>
      </c>
      <c r="I2786">
        <v>0</v>
      </c>
      <c r="J2786">
        <v>0</v>
      </c>
      <c r="K2786">
        <v>0</v>
      </c>
      <c r="L2786">
        <v>7100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172</v>
      </c>
      <c r="W2786">
        <v>8750</v>
      </c>
      <c r="X2786">
        <v>33</v>
      </c>
      <c r="Y2786">
        <v>1650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3">
      <c r="A2787" s="22">
        <v>45754</v>
      </c>
      <c r="B2787">
        <v>132</v>
      </c>
      <c r="C2787" t="s">
        <v>87</v>
      </c>
      <c r="D2787">
        <v>6180</v>
      </c>
      <c r="E2787" t="s">
        <v>243</v>
      </c>
      <c r="F2787">
        <v>101168</v>
      </c>
      <c r="G2787" s="1">
        <v>45707.373611111114</v>
      </c>
      <c r="H2787">
        <v>0</v>
      </c>
      <c r="I2787">
        <v>0</v>
      </c>
      <c r="J2787">
        <v>0</v>
      </c>
      <c r="K2787">
        <v>0</v>
      </c>
      <c r="L2787">
        <v>2550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103</v>
      </c>
      <c r="W2787">
        <v>5400</v>
      </c>
      <c r="X2787">
        <v>21</v>
      </c>
      <c r="Y2787">
        <v>2850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 x14ac:dyDescent="0.3">
      <c r="A2788" s="22">
        <v>45754</v>
      </c>
      <c r="B2788">
        <v>121</v>
      </c>
      <c r="C2788" t="s">
        <v>77</v>
      </c>
      <c r="D2788">
        <v>40</v>
      </c>
      <c r="E2788" t="s">
        <v>244</v>
      </c>
      <c r="F2788">
        <v>100013</v>
      </c>
      <c r="G2788" s="1">
        <v>45676.625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47</v>
      </c>
      <c r="W2788">
        <v>2350</v>
      </c>
      <c r="X2788">
        <v>9</v>
      </c>
      <c r="Y2788">
        <v>2350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 x14ac:dyDescent="0.3">
      <c r="A2789" s="22">
        <v>45754</v>
      </c>
      <c r="B2789">
        <v>143</v>
      </c>
      <c r="C2789" t="s">
        <v>89</v>
      </c>
      <c r="D2789">
        <v>6190</v>
      </c>
      <c r="E2789" t="s">
        <v>90</v>
      </c>
      <c r="F2789">
        <v>100818</v>
      </c>
      <c r="G2789" s="1">
        <v>45708.75277777778</v>
      </c>
      <c r="H2789">
        <v>0</v>
      </c>
      <c r="I2789">
        <v>0</v>
      </c>
      <c r="J2789">
        <v>0</v>
      </c>
      <c r="K2789">
        <v>0</v>
      </c>
      <c r="L2789">
        <v>2650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49</v>
      </c>
      <c r="W2789">
        <v>2800</v>
      </c>
      <c r="X2789">
        <v>3</v>
      </c>
      <c r="Y2789">
        <v>150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</row>
    <row r="2790" spans="1:57" x14ac:dyDescent="0.3">
      <c r="A2790" s="22">
        <v>45754</v>
      </c>
      <c r="B2790">
        <v>116</v>
      </c>
      <c r="C2790" t="s">
        <v>131</v>
      </c>
      <c r="D2790">
        <v>3218</v>
      </c>
      <c r="E2790" t="s">
        <v>145</v>
      </c>
      <c r="F2790">
        <v>3218</v>
      </c>
      <c r="G2790" s="1">
        <v>45680.37777777778</v>
      </c>
      <c r="H2790">
        <v>0</v>
      </c>
      <c r="I2790">
        <v>0</v>
      </c>
      <c r="J2790">
        <v>0</v>
      </c>
      <c r="K2790">
        <v>0</v>
      </c>
      <c r="L2790">
        <v>-521200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8</v>
      </c>
      <c r="Y2790">
        <v>521200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 x14ac:dyDescent="0.3">
      <c r="A2791" s="22">
        <v>45754</v>
      </c>
      <c r="B2791">
        <v>138</v>
      </c>
      <c r="C2791" t="s">
        <v>70</v>
      </c>
      <c r="D2791">
        <v>3219</v>
      </c>
      <c r="E2791" t="s">
        <v>147</v>
      </c>
      <c r="F2791">
        <v>101254</v>
      </c>
      <c r="G2791" s="1">
        <v>45708.809027777781</v>
      </c>
      <c r="H2791">
        <v>0</v>
      </c>
      <c r="I2791">
        <v>0</v>
      </c>
      <c r="J2791">
        <v>0</v>
      </c>
      <c r="K2791">
        <v>0</v>
      </c>
      <c r="L2791">
        <v>250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5</v>
      </c>
      <c r="W2791">
        <v>250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 x14ac:dyDescent="0.3">
      <c r="A2792" s="22">
        <v>45754</v>
      </c>
      <c r="B2792">
        <v>122</v>
      </c>
      <c r="C2792" t="s">
        <v>58</v>
      </c>
      <c r="D2792">
        <v>1171</v>
      </c>
      <c r="E2792" t="s">
        <v>4871</v>
      </c>
      <c r="F2792">
        <v>100889</v>
      </c>
      <c r="G2792" s="1">
        <v>45679.349305555559</v>
      </c>
      <c r="H2792">
        <v>0</v>
      </c>
      <c r="I2792">
        <v>0</v>
      </c>
      <c r="J2792">
        <v>0</v>
      </c>
      <c r="K2792">
        <v>0</v>
      </c>
      <c r="L2792">
        <v>1350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30</v>
      </c>
      <c r="W2792">
        <v>1500</v>
      </c>
      <c r="X2792">
        <v>3</v>
      </c>
      <c r="Y2792">
        <v>150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</row>
    <row r="2793" spans="1:57" x14ac:dyDescent="0.3">
      <c r="A2793" s="22">
        <v>45754</v>
      </c>
      <c r="B2793">
        <v>137</v>
      </c>
      <c r="C2793" t="s">
        <v>117</v>
      </c>
      <c r="D2793">
        <v>643219</v>
      </c>
      <c r="E2793" t="s">
        <v>8434</v>
      </c>
      <c r="F2793">
        <v>101669</v>
      </c>
      <c r="G2793" s="1">
        <v>45751.196527777778</v>
      </c>
      <c r="H2793">
        <v>0</v>
      </c>
      <c r="I2793">
        <v>0</v>
      </c>
      <c r="J2793">
        <v>0</v>
      </c>
      <c r="K2793">
        <v>0</v>
      </c>
      <c r="L2793">
        <v>450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21</v>
      </c>
      <c r="W2793">
        <v>1750</v>
      </c>
      <c r="X2793">
        <v>5</v>
      </c>
      <c r="Y2793">
        <v>1300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</row>
    <row r="2794" spans="1:57" x14ac:dyDescent="0.3">
      <c r="A2794" s="22">
        <v>45754</v>
      </c>
      <c r="B2794">
        <v>432</v>
      </c>
      <c r="C2794" t="s">
        <v>146</v>
      </c>
      <c r="D2794">
        <v>63641</v>
      </c>
      <c r="E2794" t="s">
        <v>304</v>
      </c>
      <c r="F2794">
        <v>100535</v>
      </c>
      <c r="G2794" s="1">
        <v>45723.834027777775</v>
      </c>
      <c r="H2794">
        <v>0</v>
      </c>
      <c r="I2794">
        <v>0</v>
      </c>
      <c r="J2794">
        <v>0</v>
      </c>
      <c r="K2794">
        <v>0</v>
      </c>
      <c r="L2794">
        <v>400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8</v>
      </c>
      <c r="W2794">
        <v>400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</row>
    <row r="2795" spans="1:57" x14ac:dyDescent="0.3">
      <c r="A2795" s="22">
        <v>45754</v>
      </c>
      <c r="B2795">
        <v>147</v>
      </c>
      <c r="C2795" t="s">
        <v>156</v>
      </c>
      <c r="D2795">
        <v>270489</v>
      </c>
      <c r="E2795" t="s">
        <v>1320</v>
      </c>
      <c r="F2795">
        <v>101914</v>
      </c>
      <c r="G2795" s="1">
        <v>45748.12777777778</v>
      </c>
      <c r="H2795">
        <v>0</v>
      </c>
      <c r="I2795">
        <v>0</v>
      </c>
      <c r="J2795">
        <v>0</v>
      </c>
      <c r="K2795">
        <v>0</v>
      </c>
      <c r="L2795">
        <v>3450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189</v>
      </c>
      <c r="W2795">
        <v>11350</v>
      </c>
      <c r="X2795">
        <v>25</v>
      </c>
      <c r="Y2795">
        <v>7900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</row>
    <row r="2796" spans="1:57" x14ac:dyDescent="0.3">
      <c r="A2796" s="22">
        <v>45754</v>
      </c>
      <c r="B2796">
        <v>122</v>
      </c>
      <c r="C2796" t="s">
        <v>58</v>
      </c>
      <c r="D2796">
        <v>157</v>
      </c>
      <c r="E2796" t="s">
        <v>152</v>
      </c>
      <c r="F2796">
        <v>100026</v>
      </c>
      <c r="G2796" s="1">
        <v>45676.609027777777</v>
      </c>
      <c r="H2796">
        <v>0</v>
      </c>
      <c r="I2796">
        <v>0</v>
      </c>
      <c r="J2796">
        <v>0</v>
      </c>
      <c r="K2796">
        <v>0</v>
      </c>
      <c r="L2796">
        <v>1800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107</v>
      </c>
      <c r="W2796">
        <v>5850</v>
      </c>
      <c r="X2796">
        <v>25</v>
      </c>
      <c r="Y2796">
        <v>4050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</row>
    <row r="2797" spans="1:57" x14ac:dyDescent="0.3">
      <c r="A2797" s="22">
        <v>45754</v>
      </c>
      <c r="B2797">
        <v>130</v>
      </c>
      <c r="C2797" t="s">
        <v>60</v>
      </c>
      <c r="D2797">
        <v>617620</v>
      </c>
      <c r="E2797" t="s">
        <v>519</v>
      </c>
      <c r="F2797">
        <v>101800</v>
      </c>
      <c r="G2797" s="1">
        <v>45744.380555555559</v>
      </c>
      <c r="H2797">
        <v>0</v>
      </c>
      <c r="I2797">
        <v>0</v>
      </c>
      <c r="J2797">
        <v>0</v>
      </c>
      <c r="K2797">
        <v>0</v>
      </c>
      <c r="L2797">
        <v>500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12</v>
      </c>
      <c r="W2797">
        <v>600</v>
      </c>
      <c r="X2797">
        <v>2</v>
      </c>
      <c r="Y2797">
        <v>100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</row>
    <row r="2798" spans="1:57" x14ac:dyDescent="0.3">
      <c r="A2798" s="22">
        <v>45754</v>
      </c>
      <c r="B2798">
        <v>130</v>
      </c>
      <c r="C2798" t="s">
        <v>60</v>
      </c>
      <c r="D2798">
        <v>889902</v>
      </c>
      <c r="E2798" t="s">
        <v>482</v>
      </c>
      <c r="F2798">
        <v>101824</v>
      </c>
      <c r="G2798" s="1">
        <v>45743.450694444444</v>
      </c>
      <c r="H2798">
        <v>0</v>
      </c>
      <c r="I2798">
        <v>0</v>
      </c>
      <c r="J2798">
        <v>0</v>
      </c>
      <c r="K2798">
        <v>0</v>
      </c>
      <c r="L2798">
        <v>13250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816</v>
      </c>
      <c r="W2798">
        <v>45850</v>
      </c>
      <c r="X2798">
        <v>149</v>
      </c>
      <c r="Y2798">
        <v>32600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</row>
    <row r="2799" spans="1:57" x14ac:dyDescent="0.3">
      <c r="A2799" s="22">
        <v>45754</v>
      </c>
      <c r="B2799">
        <v>142</v>
      </c>
      <c r="C2799" t="s">
        <v>64</v>
      </c>
      <c r="D2799">
        <v>4252</v>
      </c>
      <c r="E2799" t="s">
        <v>383</v>
      </c>
      <c r="F2799">
        <v>101597</v>
      </c>
      <c r="G2799" s="1">
        <v>45735.274305555555</v>
      </c>
      <c r="H2799">
        <v>0</v>
      </c>
      <c r="I2799">
        <v>0</v>
      </c>
      <c r="J2799">
        <v>0</v>
      </c>
      <c r="K2799">
        <v>0</v>
      </c>
      <c r="L2799">
        <v>2100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62</v>
      </c>
      <c r="W2799">
        <v>3100</v>
      </c>
      <c r="X2799">
        <v>1</v>
      </c>
      <c r="Y2799">
        <v>1000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</row>
    <row r="2800" spans="1:57" x14ac:dyDescent="0.3">
      <c r="A2800" s="22">
        <v>45754</v>
      </c>
      <c r="B2800">
        <v>137</v>
      </c>
      <c r="C2800" t="s">
        <v>117</v>
      </c>
      <c r="D2800">
        <v>144515</v>
      </c>
      <c r="E2800" t="s">
        <v>1883</v>
      </c>
      <c r="F2800">
        <v>101734</v>
      </c>
      <c r="G2800" s="1">
        <v>45744.355555555558</v>
      </c>
      <c r="H2800">
        <v>0</v>
      </c>
      <c r="I2800">
        <v>0</v>
      </c>
      <c r="J2800">
        <v>0</v>
      </c>
      <c r="K2800">
        <v>0</v>
      </c>
      <c r="L2800">
        <v>100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</v>
      </c>
      <c r="W2800">
        <v>100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</row>
    <row r="2801" spans="1:57" x14ac:dyDescent="0.3">
      <c r="A2801" s="22">
        <v>45754</v>
      </c>
      <c r="B2801">
        <v>146</v>
      </c>
      <c r="C2801" t="s">
        <v>79</v>
      </c>
      <c r="D2801">
        <v>6277</v>
      </c>
      <c r="E2801" t="s">
        <v>220</v>
      </c>
      <c r="F2801">
        <v>100933</v>
      </c>
      <c r="G2801" s="1">
        <v>45716.964583333334</v>
      </c>
      <c r="H2801">
        <v>0</v>
      </c>
      <c r="I2801">
        <v>0</v>
      </c>
      <c r="J2801">
        <v>0</v>
      </c>
      <c r="K2801">
        <v>0</v>
      </c>
      <c r="L2801">
        <v>350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18</v>
      </c>
      <c r="W2801">
        <v>900</v>
      </c>
      <c r="X2801">
        <v>11</v>
      </c>
      <c r="Y2801">
        <v>550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</row>
    <row r="2802" spans="1:57" x14ac:dyDescent="0.3">
      <c r="A2802" s="22">
        <v>45754</v>
      </c>
      <c r="B2802">
        <v>116</v>
      </c>
      <c r="C2802" t="s">
        <v>131</v>
      </c>
      <c r="D2802">
        <v>55427</v>
      </c>
      <c r="E2802" t="s">
        <v>263</v>
      </c>
      <c r="F2802">
        <v>55427</v>
      </c>
      <c r="G2802" s="1">
        <v>45722.463888888888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</row>
    <row r="2803" spans="1:57" x14ac:dyDescent="0.3">
      <c r="A2803" s="22">
        <v>45754</v>
      </c>
      <c r="B2803">
        <v>145</v>
      </c>
      <c r="C2803" t="s">
        <v>154</v>
      </c>
      <c r="D2803">
        <v>330892</v>
      </c>
      <c r="E2803" t="s">
        <v>491</v>
      </c>
      <c r="F2803">
        <v>101748</v>
      </c>
      <c r="G2803" s="1">
        <v>45743.412499999999</v>
      </c>
      <c r="H2803">
        <v>0</v>
      </c>
      <c r="I2803">
        <v>0</v>
      </c>
      <c r="J2803">
        <v>0</v>
      </c>
      <c r="K2803">
        <v>0</v>
      </c>
      <c r="L2803">
        <v>1250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37</v>
      </c>
      <c r="W2803">
        <v>1850</v>
      </c>
      <c r="X2803">
        <v>3</v>
      </c>
      <c r="Y2803">
        <v>600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 x14ac:dyDescent="0.3">
      <c r="A2804" s="22">
        <v>45754</v>
      </c>
      <c r="B2804">
        <v>137</v>
      </c>
      <c r="C2804" t="s">
        <v>117</v>
      </c>
      <c r="D2804">
        <v>99469</v>
      </c>
      <c r="E2804" t="s">
        <v>264</v>
      </c>
      <c r="F2804">
        <v>101353</v>
      </c>
      <c r="G2804" s="1">
        <v>45721.995833333334</v>
      </c>
      <c r="H2804">
        <v>0</v>
      </c>
      <c r="I2804">
        <v>0</v>
      </c>
      <c r="J2804">
        <v>0</v>
      </c>
      <c r="K2804">
        <v>0</v>
      </c>
      <c r="L2804">
        <v>8400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211</v>
      </c>
      <c r="W2804">
        <v>12150</v>
      </c>
      <c r="X2804">
        <v>47</v>
      </c>
      <c r="Y2804">
        <v>3750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</row>
    <row r="2805" spans="1:57" x14ac:dyDescent="0.3">
      <c r="A2805" s="22">
        <v>45754</v>
      </c>
      <c r="B2805">
        <v>144</v>
      </c>
      <c r="C2805" t="s">
        <v>120</v>
      </c>
      <c r="D2805">
        <v>3207</v>
      </c>
      <c r="E2805" t="s">
        <v>138</v>
      </c>
      <c r="F2805">
        <v>100474</v>
      </c>
      <c r="G2805" s="1">
        <v>45708.774305555555</v>
      </c>
      <c r="H2805">
        <v>0</v>
      </c>
      <c r="I2805">
        <v>0</v>
      </c>
      <c r="J2805">
        <v>0</v>
      </c>
      <c r="K2805">
        <v>0</v>
      </c>
      <c r="L2805">
        <v>30700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835</v>
      </c>
      <c r="W2805">
        <v>49050</v>
      </c>
      <c r="X2805">
        <v>169</v>
      </c>
      <c r="Y2805">
        <v>18350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 x14ac:dyDescent="0.3">
      <c r="A2806" s="22">
        <v>45754</v>
      </c>
      <c r="B2806">
        <v>146</v>
      </c>
      <c r="C2806" t="s">
        <v>79</v>
      </c>
      <c r="D2806">
        <v>12430</v>
      </c>
      <c r="E2806" t="s">
        <v>472</v>
      </c>
      <c r="F2806">
        <v>101823</v>
      </c>
      <c r="G2806" s="1">
        <v>45743.408333333333</v>
      </c>
      <c r="H2806">
        <v>0</v>
      </c>
      <c r="I2806">
        <v>0</v>
      </c>
      <c r="J2806">
        <v>0</v>
      </c>
      <c r="K2806">
        <v>0</v>
      </c>
      <c r="L2806">
        <v>100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71</v>
      </c>
      <c r="W2806">
        <v>4800</v>
      </c>
      <c r="X2806">
        <v>26</v>
      </c>
      <c r="Y2806">
        <v>4700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 x14ac:dyDescent="0.3">
      <c r="A2807" s="22">
        <v>45754</v>
      </c>
      <c r="B2807">
        <v>135</v>
      </c>
      <c r="C2807" t="s">
        <v>72</v>
      </c>
      <c r="D2807">
        <v>6283</v>
      </c>
      <c r="E2807" t="s">
        <v>140</v>
      </c>
      <c r="F2807">
        <v>100968</v>
      </c>
      <c r="G2807" s="1">
        <v>45708.779166666667</v>
      </c>
      <c r="H2807">
        <v>0</v>
      </c>
      <c r="I2807">
        <v>0</v>
      </c>
      <c r="J2807">
        <v>0</v>
      </c>
      <c r="K2807">
        <v>0</v>
      </c>
      <c r="L2807">
        <v>1100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25</v>
      </c>
      <c r="W2807">
        <v>1350</v>
      </c>
      <c r="X2807">
        <v>5</v>
      </c>
      <c r="Y2807">
        <v>250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</row>
    <row r="2808" spans="1:57" x14ac:dyDescent="0.3">
      <c r="A2808" s="22">
        <v>45754</v>
      </c>
      <c r="B2808">
        <v>128</v>
      </c>
      <c r="C2808" t="s">
        <v>63</v>
      </c>
      <c r="D2808">
        <v>4235</v>
      </c>
      <c r="E2808" t="s">
        <v>221</v>
      </c>
      <c r="F2808">
        <v>900011</v>
      </c>
      <c r="G2808" s="1">
        <v>45682.587500000001</v>
      </c>
      <c r="H2808">
        <v>0</v>
      </c>
      <c r="I2808">
        <v>0</v>
      </c>
      <c r="J2808">
        <v>0</v>
      </c>
      <c r="K2808">
        <v>0</v>
      </c>
      <c r="L2808">
        <v>9350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345</v>
      </c>
      <c r="W2808">
        <v>23650</v>
      </c>
      <c r="X2808">
        <v>62</v>
      </c>
      <c r="Y2808">
        <v>13500</v>
      </c>
      <c r="Z2808">
        <v>8</v>
      </c>
      <c r="AA2808">
        <v>800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</row>
    <row r="2809" spans="1:57" x14ac:dyDescent="0.3">
      <c r="A2809" s="22">
        <v>45754</v>
      </c>
      <c r="B2809">
        <v>130</v>
      </c>
      <c r="C2809" t="s">
        <v>60</v>
      </c>
      <c r="D2809">
        <v>68747</v>
      </c>
      <c r="E2809" t="s">
        <v>425</v>
      </c>
      <c r="F2809">
        <v>101610</v>
      </c>
      <c r="G2809" s="1">
        <v>45736.304861111108</v>
      </c>
      <c r="H2809">
        <v>0</v>
      </c>
      <c r="I2809">
        <v>0</v>
      </c>
      <c r="J2809">
        <v>0</v>
      </c>
      <c r="K2809">
        <v>0</v>
      </c>
      <c r="L2809">
        <v>1050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23</v>
      </c>
      <c r="W2809">
        <v>1150</v>
      </c>
      <c r="X2809">
        <v>2</v>
      </c>
      <c r="Y2809">
        <v>100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</row>
    <row r="2810" spans="1:57" x14ac:dyDescent="0.3">
      <c r="A2810" s="22">
        <v>45754</v>
      </c>
      <c r="B2810">
        <v>142</v>
      </c>
      <c r="C2810" t="s">
        <v>64</v>
      </c>
      <c r="D2810">
        <v>67723</v>
      </c>
      <c r="E2810" t="s">
        <v>325</v>
      </c>
      <c r="F2810">
        <v>100405</v>
      </c>
      <c r="G2810" s="1">
        <v>45728.317361111112</v>
      </c>
      <c r="H2810">
        <v>0</v>
      </c>
      <c r="I2810">
        <v>0</v>
      </c>
      <c r="J2810">
        <v>0</v>
      </c>
      <c r="K2810">
        <v>0</v>
      </c>
      <c r="L2810">
        <v>200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4</v>
      </c>
      <c r="W2810">
        <v>200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</row>
    <row r="2811" spans="1:57" x14ac:dyDescent="0.3">
      <c r="A2811" s="22">
        <v>45754</v>
      </c>
      <c r="B2811">
        <v>133</v>
      </c>
      <c r="C2811" t="s">
        <v>82</v>
      </c>
      <c r="D2811">
        <v>63627</v>
      </c>
      <c r="E2811" t="s">
        <v>326</v>
      </c>
      <c r="F2811">
        <v>101433</v>
      </c>
      <c r="G2811" s="1">
        <v>45727.842361111114</v>
      </c>
      <c r="H2811">
        <v>0</v>
      </c>
      <c r="I2811">
        <v>0</v>
      </c>
      <c r="J2811">
        <v>0</v>
      </c>
      <c r="K2811">
        <v>0</v>
      </c>
      <c r="L2811">
        <v>500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20</v>
      </c>
      <c r="W2811">
        <v>1000</v>
      </c>
      <c r="X2811">
        <v>7</v>
      </c>
      <c r="Y2811">
        <v>500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</row>
    <row r="2812" spans="1:57" x14ac:dyDescent="0.3">
      <c r="A2812" s="22">
        <v>45754</v>
      </c>
      <c r="B2812">
        <v>147</v>
      </c>
      <c r="C2812" t="s">
        <v>156</v>
      </c>
      <c r="D2812">
        <v>26764</v>
      </c>
      <c r="E2812" t="s">
        <v>338</v>
      </c>
      <c r="F2812">
        <v>101445</v>
      </c>
      <c r="G2812" s="1">
        <v>45728.882638888892</v>
      </c>
      <c r="H2812">
        <v>0</v>
      </c>
      <c r="I2812">
        <v>0</v>
      </c>
      <c r="J2812">
        <v>0</v>
      </c>
      <c r="K2812">
        <v>0</v>
      </c>
      <c r="L2812">
        <v>5350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96</v>
      </c>
      <c r="W2812">
        <v>6600</v>
      </c>
      <c r="X2812">
        <v>13</v>
      </c>
      <c r="Y2812">
        <v>1250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</row>
    <row r="2813" spans="1:57" x14ac:dyDescent="0.3">
      <c r="A2813" s="22">
        <v>45754</v>
      </c>
      <c r="B2813">
        <v>130</v>
      </c>
      <c r="C2813" t="s">
        <v>60</v>
      </c>
      <c r="D2813">
        <v>29809</v>
      </c>
      <c r="E2813" t="s">
        <v>413</v>
      </c>
      <c r="F2813">
        <v>101617</v>
      </c>
      <c r="G2813" s="1">
        <v>45736.306944444441</v>
      </c>
      <c r="H2813">
        <v>0</v>
      </c>
      <c r="I2813">
        <v>0</v>
      </c>
      <c r="J2813">
        <v>0</v>
      </c>
      <c r="K2813">
        <v>0</v>
      </c>
      <c r="L2813">
        <v>600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12</v>
      </c>
      <c r="W2813">
        <v>650</v>
      </c>
      <c r="X2813">
        <v>1</v>
      </c>
      <c r="Y2813">
        <v>50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</row>
    <row r="2814" spans="1:57" x14ac:dyDescent="0.3">
      <c r="A2814" s="22">
        <v>45754</v>
      </c>
      <c r="B2814">
        <v>132</v>
      </c>
      <c r="C2814" t="s">
        <v>87</v>
      </c>
      <c r="D2814">
        <v>8309</v>
      </c>
      <c r="E2814" t="s">
        <v>129</v>
      </c>
      <c r="F2814">
        <v>101177</v>
      </c>
      <c r="G2814" s="1">
        <v>45714.78125</v>
      </c>
      <c r="H2814">
        <v>0</v>
      </c>
      <c r="I2814">
        <v>0</v>
      </c>
      <c r="J2814">
        <v>0</v>
      </c>
      <c r="K2814">
        <v>0</v>
      </c>
      <c r="L2814">
        <v>6100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171</v>
      </c>
      <c r="W2814">
        <v>10500</v>
      </c>
      <c r="X2814">
        <v>28</v>
      </c>
      <c r="Y2814">
        <v>4400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</row>
    <row r="2815" spans="1:57" x14ac:dyDescent="0.3">
      <c r="A2815" s="22">
        <v>45754</v>
      </c>
      <c r="B2815">
        <v>132</v>
      </c>
      <c r="C2815" t="s">
        <v>87</v>
      </c>
      <c r="D2815">
        <v>56437</v>
      </c>
      <c r="E2815" t="s">
        <v>424</v>
      </c>
      <c r="F2815">
        <v>101672</v>
      </c>
      <c r="G2815" s="1">
        <v>45737.305555555555</v>
      </c>
      <c r="H2815">
        <v>0</v>
      </c>
      <c r="I2815">
        <v>0</v>
      </c>
      <c r="J2815">
        <v>0</v>
      </c>
      <c r="K2815">
        <v>0</v>
      </c>
      <c r="L2815">
        <v>3050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132</v>
      </c>
      <c r="W2815">
        <v>6900</v>
      </c>
      <c r="X2815">
        <v>29</v>
      </c>
      <c r="Y2815">
        <v>3850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</row>
    <row r="2816" spans="1:57" x14ac:dyDescent="0.3">
      <c r="A2816" s="22">
        <v>45754</v>
      </c>
      <c r="B2816">
        <v>147</v>
      </c>
      <c r="C2816" t="s">
        <v>156</v>
      </c>
      <c r="D2816">
        <v>5238</v>
      </c>
      <c r="E2816" t="s">
        <v>216</v>
      </c>
      <c r="F2816">
        <v>101326</v>
      </c>
      <c r="G2816" s="1">
        <v>45716.958333333336</v>
      </c>
      <c r="H2816">
        <v>0</v>
      </c>
      <c r="I2816">
        <v>0</v>
      </c>
      <c r="J2816">
        <v>0</v>
      </c>
      <c r="K2816">
        <v>0</v>
      </c>
      <c r="L2816">
        <v>2850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119</v>
      </c>
      <c r="W2816">
        <v>6050</v>
      </c>
      <c r="X2816">
        <v>36</v>
      </c>
      <c r="Y2816">
        <v>3200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</row>
    <row r="2817" spans="1:57" x14ac:dyDescent="0.3">
      <c r="A2817" s="22">
        <v>45754</v>
      </c>
      <c r="B2817">
        <v>133</v>
      </c>
      <c r="C2817" t="s">
        <v>82</v>
      </c>
      <c r="D2817">
        <v>317551</v>
      </c>
      <c r="E2817" t="s">
        <v>1974</v>
      </c>
      <c r="F2817">
        <v>101925</v>
      </c>
      <c r="G2817" s="1">
        <v>45749.34375</v>
      </c>
      <c r="H2817">
        <v>0</v>
      </c>
      <c r="I2817">
        <v>0</v>
      </c>
      <c r="J2817">
        <v>0</v>
      </c>
      <c r="K2817">
        <v>0</v>
      </c>
      <c r="L2817">
        <v>950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20</v>
      </c>
      <c r="W2817">
        <v>1000</v>
      </c>
      <c r="X2817">
        <v>1</v>
      </c>
      <c r="Y2817">
        <v>50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</row>
    <row r="2818" spans="1:57" x14ac:dyDescent="0.3">
      <c r="A2818" s="22">
        <v>45754</v>
      </c>
      <c r="B2818">
        <v>146</v>
      </c>
      <c r="C2818" t="s">
        <v>79</v>
      </c>
      <c r="D2818">
        <v>8308</v>
      </c>
      <c r="E2818" t="s">
        <v>382</v>
      </c>
      <c r="F2818">
        <v>101587</v>
      </c>
      <c r="G2818" s="1">
        <v>45735.260416666664</v>
      </c>
      <c r="H2818">
        <v>0</v>
      </c>
      <c r="I2818">
        <v>0</v>
      </c>
      <c r="J2818">
        <v>0</v>
      </c>
      <c r="K2818">
        <v>0</v>
      </c>
      <c r="L2818">
        <v>2550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95</v>
      </c>
      <c r="W2818">
        <v>4950</v>
      </c>
      <c r="X2818">
        <v>26</v>
      </c>
      <c r="Y2818">
        <v>2400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</row>
    <row r="2819" spans="1:57" x14ac:dyDescent="0.3">
      <c r="A2819" s="22">
        <v>45754</v>
      </c>
      <c r="B2819">
        <v>133</v>
      </c>
      <c r="C2819" t="s">
        <v>82</v>
      </c>
      <c r="D2819">
        <v>427120</v>
      </c>
      <c r="E2819" t="s">
        <v>8056</v>
      </c>
      <c r="F2819">
        <v>102035</v>
      </c>
      <c r="G2819" s="1">
        <v>45752.564583333333</v>
      </c>
      <c r="H2819">
        <v>0</v>
      </c>
      <c r="I2819">
        <v>0</v>
      </c>
      <c r="J2819">
        <v>0</v>
      </c>
      <c r="K2819">
        <v>0</v>
      </c>
      <c r="L2819">
        <v>3600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72</v>
      </c>
      <c r="W2819">
        <v>6350</v>
      </c>
      <c r="X2819">
        <v>10</v>
      </c>
      <c r="Y2819">
        <v>2750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</row>
    <row r="2820" spans="1:57" x14ac:dyDescent="0.3">
      <c r="A2820" s="22">
        <v>45754</v>
      </c>
      <c r="B2820">
        <v>127</v>
      </c>
      <c r="C2820" t="s">
        <v>56</v>
      </c>
      <c r="D2820">
        <v>7290</v>
      </c>
      <c r="E2820" t="s">
        <v>253</v>
      </c>
      <c r="F2820">
        <v>100766</v>
      </c>
      <c r="G2820" s="1">
        <v>45681.643055555556</v>
      </c>
      <c r="H2820">
        <v>0</v>
      </c>
      <c r="I2820">
        <v>0</v>
      </c>
      <c r="J2820">
        <v>0</v>
      </c>
      <c r="K2820">
        <v>0</v>
      </c>
      <c r="L2820">
        <v>13850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321</v>
      </c>
      <c r="W2820">
        <v>17100</v>
      </c>
      <c r="X2820">
        <v>45</v>
      </c>
      <c r="Y2820">
        <v>3250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</row>
    <row r="2821" spans="1:57" x14ac:dyDescent="0.3">
      <c r="A2821" s="22">
        <v>45754</v>
      </c>
      <c r="B2821">
        <v>142</v>
      </c>
      <c r="C2821" t="s">
        <v>64</v>
      </c>
      <c r="D2821">
        <v>465010</v>
      </c>
      <c r="E2821" t="s">
        <v>2259</v>
      </c>
      <c r="F2821">
        <v>101965</v>
      </c>
      <c r="G2821" s="1">
        <v>45749.290972222225</v>
      </c>
      <c r="H2821">
        <v>0</v>
      </c>
      <c r="I2821">
        <v>0</v>
      </c>
      <c r="J2821">
        <v>0</v>
      </c>
      <c r="K2821">
        <v>0</v>
      </c>
      <c r="L2821">
        <v>1400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42</v>
      </c>
      <c r="W2821">
        <v>3200</v>
      </c>
      <c r="X2821">
        <v>15</v>
      </c>
      <c r="Y2821">
        <v>1800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</row>
    <row r="2822" spans="1:57" x14ac:dyDescent="0.3">
      <c r="A2822" s="22">
        <v>45754</v>
      </c>
      <c r="B2822">
        <v>148</v>
      </c>
      <c r="C2822" t="s">
        <v>256</v>
      </c>
      <c r="D2822">
        <v>117885</v>
      </c>
      <c r="E2822" t="s">
        <v>4635</v>
      </c>
      <c r="F2822">
        <v>101973</v>
      </c>
      <c r="G2822" s="1">
        <v>45750.334027777775</v>
      </c>
      <c r="H2822">
        <v>0</v>
      </c>
      <c r="I2822">
        <v>0</v>
      </c>
      <c r="J2822">
        <v>0</v>
      </c>
      <c r="K2822">
        <v>0</v>
      </c>
      <c r="L2822">
        <v>6900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121</v>
      </c>
      <c r="W2822">
        <v>7850</v>
      </c>
      <c r="X2822">
        <v>9</v>
      </c>
      <c r="Y2822">
        <v>950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</row>
    <row r="2823" spans="1:57" x14ac:dyDescent="0.3">
      <c r="A2823" s="22">
        <v>45754</v>
      </c>
      <c r="B2823">
        <v>121</v>
      </c>
      <c r="C2823" t="s">
        <v>77</v>
      </c>
      <c r="D2823">
        <v>6263</v>
      </c>
      <c r="E2823" t="s">
        <v>133</v>
      </c>
      <c r="F2823">
        <v>101015</v>
      </c>
      <c r="G2823" s="1">
        <v>45703.383333333331</v>
      </c>
      <c r="H2823">
        <v>0</v>
      </c>
      <c r="I2823">
        <v>0</v>
      </c>
      <c r="J2823">
        <v>0</v>
      </c>
      <c r="K2823">
        <v>0</v>
      </c>
      <c r="L2823">
        <v>1550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319</v>
      </c>
      <c r="W2823">
        <v>21100</v>
      </c>
      <c r="X2823">
        <v>62</v>
      </c>
      <c r="Y2823">
        <v>19550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</row>
    <row r="2824" spans="1:57" x14ac:dyDescent="0.3">
      <c r="A2824" s="22">
        <v>45754</v>
      </c>
      <c r="B2824">
        <v>143</v>
      </c>
      <c r="C2824" t="s">
        <v>89</v>
      </c>
      <c r="D2824">
        <v>225405</v>
      </c>
      <c r="E2824" t="s">
        <v>8057</v>
      </c>
      <c r="F2824">
        <v>102073</v>
      </c>
      <c r="G2824" s="1">
        <v>45752.565972222219</v>
      </c>
      <c r="H2824">
        <v>0</v>
      </c>
      <c r="I2824">
        <v>0</v>
      </c>
      <c r="J2824">
        <v>0</v>
      </c>
      <c r="K2824">
        <v>0</v>
      </c>
      <c r="L2824">
        <v>-6350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7</v>
      </c>
      <c r="W2824">
        <v>350</v>
      </c>
      <c r="X2824">
        <v>6</v>
      </c>
      <c r="Y2824">
        <v>6700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</row>
    <row r="2825" spans="1:57" x14ac:dyDescent="0.3">
      <c r="A2825" s="22">
        <v>45754</v>
      </c>
      <c r="B2825">
        <v>148</v>
      </c>
      <c r="C2825" t="s">
        <v>256</v>
      </c>
      <c r="D2825">
        <v>163960</v>
      </c>
      <c r="E2825" t="s">
        <v>1975</v>
      </c>
      <c r="F2825">
        <v>101917</v>
      </c>
      <c r="G2825" s="1">
        <v>45748.140277777777</v>
      </c>
      <c r="H2825">
        <v>0</v>
      </c>
      <c r="I2825">
        <v>0</v>
      </c>
      <c r="J2825">
        <v>0</v>
      </c>
      <c r="K2825">
        <v>0</v>
      </c>
      <c r="L2825">
        <v>300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8</v>
      </c>
      <c r="W2825">
        <v>450</v>
      </c>
      <c r="X2825">
        <v>2</v>
      </c>
      <c r="Y2825">
        <v>150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</row>
    <row r="2826" spans="1:57" x14ac:dyDescent="0.3">
      <c r="A2826" s="22">
        <v>45754</v>
      </c>
      <c r="B2826">
        <v>147</v>
      </c>
      <c r="C2826" t="s">
        <v>156</v>
      </c>
      <c r="D2826">
        <v>945229</v>
      </c>
      <c r="E2826" t="s">
        <v>8435</v>
      </c>
      <c r="F2826">
        <v>102026</v>
      </c>
      <c r="G2826" s="1">
        <v>45752.642361111109</v>
      </c>
      <c r="H2826">
        <v>0</v>
      </c>
      <c r="I2826">
        <v>0</v>
      </c>
      <c r="J2826">
        <v>0</v>
      </c>
      <c r="K2826">
        <v>0</v>
      </c>
      <c r="L2826">
        <v>5850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154</v>
      </c>
      <c r="W2826">
        <v>7800</v>
      </c>
      <c r="X2826">
        <v>21</v>
      </c>
      <c r="Y2826">
        <v>1950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</row>
    <row r="2827" spans="1:57" x14ac:dyDescent="0.3">
      <c r="A2827" s="22">
        <v>45754</v>
      </c>
      <c r="B2827">
        <v>116</v>
      </c>
      <c r="C2827" t="s">
        <v>131</v>
      </c>
      <c r="D2827">
        <v>8316</v>
      </c>
      <c r="E2827" t="s">
        <v>217</v>
      </c>
      <c r="F2827">
        <v>8316</v>
      </c>
      <c r="G2827" s="1">
        <v>45678.597916666666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</row>
    <row r="2828" spans="1:57" x14ac:dyDescent="0.3">
      <c r="A2828" s="22">
        <v>45754</v>
      </c>
      <c r="B2828">
        <v>122</v>
      </c>
      <c r="C2828" t="s">
        <v>58</v>
      </c>
      <c r="D2828">
        <v>523370</v>
      </c>
      <c r="E2828" t="s">
        <v>1882</v>
      </c>
      <c r="F2828">
        <v>101918</v>
      </c>
      <c r="G2828" s="1">
        <v>45749.338888888888</v>
      </c>
      <c r="H2828">
        <v>0</v>
      </c>
      <c r="I2828">
        <v>0</v>
      </c>
      <c r="J2828">
        <v>0</v>
      </c>
      <c r="K2828">
        <v>0</v>
      </c>
      <c r="L2828">
        <v>1300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24</v>
      </c>
      <c r="W2828">
        <v>1300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 x14ac:dyDescent="0.3">
      <c r="A2829" s="22">
        <v>45754</v>
      </c>
      <c r="B2829">
        <v>138</v>
      </c>
      <c r="C2829" t="s">
        <v>70</v>
      </c>
      <c r="D2829">
        <v>558190</v>
      </c>
      <c r="E2829" t="s">
        <v>463</v>
      </c>
      <c r="F2829">
        <v>101727</v>
      </c>
      <c r="G2829" s="1">
        <v>45741.982638888891</v>
      </c>
      <c r="H2829">
        <v>0</v>
      </c>
      <c r="I2829">
        <v>0</v>
      </c>
      <c r="J2829">
        <v>0</v>
      </c>
      <c r="K2829">
        <v>0</v>
      </c>
      <c r="L2829">
        <v>2450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84</v>
      </c>
      <c r="W2829">
        <v>4800</v>
      </c>
      <c r="X2829">
        <v>24</v>
      </c>
      <c r="Y2829">
        <v>2350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</row>
    <row r="2830" spans="1:57" x14ac:dyDescent="0.3">
      <c r="A2830" s="22">
        <v>45754</v>
      </c>
      <c r="B2830">
        <v>122</v>
      </c>
      <c r="C2830" t="s">
        <v>58</v>
      </c>
      <c r="D2830">
        <v>106</v>
      </c>
      <c r="E2830" t="s">
        <v>126</v>
      </c>
      <c r="F2830">
        <v>100038</v>
      </c>
      <c r="G2830" s="1">
        <v>45676.613888888889</v>
      </c>
      <c r="H2830">
        <v>0</v>
      </c>
      <c r="I2830">
        <v>0</v>
      </c>
      <c r="J2830">
        <v>0</v>
      </c>
      <c r="K2830">
        <v>0</v>
      </c>
      <c r="L2830">
        <v>11050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238</v>
      </c>
      <c r="W2830">
        <v>14100</v>
      </c>
      <c r="X2830">
        <v>19</v>
      </c>
      <c r="Y2830">
        <v>3050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</row>
    <row r="2831" spans="1:57" x14ac:dyDescent="0.3">
      <c r="A2831" s="22">
        <v>45754</v>
      </c>
      <c r="B2831">
        <v>127</v>
      </c>
      <c r="C2831" t="s">
        <v>56</v>
      </c>
      <c r="D2831">
        <v>9319</v>
      </c>
      <c r="E2831" t="s">
        <v>122</v>
      </c>
      <c r="F2831">
        <v>100218</v>
      </c>
      <c r="G2831" s="1">
        <v>45681.629166666666</v>
      </c>
      <c r="H2831">
        <v>0</v>
      </c>
      <c r="I2831">
        <v>0</v>
      </c>
      <c r="J2831">
        <v>0</v>
      </c>
      <c r="K2831">
        <v>0</v>
      </c>
      <c r="L2831">
        <v>28600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1428</v>
      </c>
      <c r="W2831">
        <v>86050</v>
      </c>
      <c r="X2831">
        <v>333</v>
      </c>
      <c r="Y2831">
        <v>57450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 x14ac:dyDescent="0.3">
      <c r="A2832" s="22">
        <v>45754</v>
      </c>
      <c r="B2832">
        <v>139</v>
      </c>
      <c r="C2832" t="s">
        <v>96</v>
      </c>
      <c r="D2832">
        <v>20590</v>
      </c>
      <c r="E2832" t="s">
        <v>367</v>
      </c>
      <c r="F2832">
        <v>101540</v>
      </c>
      <c r="G2832" s="1">
        <v>45731.46597222222</v>
      </c>
      <c r="H2832">
        <v>0</v>
      </c>
      <c r="I2832">
        <v>0</v>
      </c>
      <c r="J2832">
        <v>0</v>
      </c>
      <c r="K2832">
        <v>0</v>
      </c>
      <c r="L2832">
        <v>2350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59</v>
      </c>
      <c r="W2832">
        <v>2950</v>
      </c>
      <c r="X2832">
        <v>3</v>
      </c>
      <c r="Y2832">
        <v>600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 x14ac:dyDescent="0.3">
      <c r="A2833" s="22">
        <v>45754</v>
      </c>
      <c r="B2833">
        <v>146</v>
      </c>
      <c r="C2833" t="s">
        <v>79</v>
      </c>
      <c r="D2833">
        <v>15470</v>
      </c>
      <c r="E2833" t="s">
        <v>316</v>
      </c>
      <c r="F2833">
        <v>100052</v>
      </c>
      <c r="G2833" s="1">
        <v>45726.78402777778</v>
      </c>
      <c r="H2833">
        <v>0</v>
      </c>
      <c r="I2833">
        <v>0</v>
      </c>
      <c r="J2833">
        <v>0</v>
      </c>
      <c r="K2833">
        <v>0</v>
      </c>
      <c r="L2833">
        <v>9900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275</v>
      </c>
      <c r="W2833">
        <v>14750</v>
      </c>
      <c r="X2833">
        <v>36</v>
      </c>
      <c r="Y2833">
        <v>4850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3">
      <c r="A2834" s="22">
        <v>45754</v>
      </c>
      <c r="B2834">
        <v>133</v>
      </c>
      <c r="C2834" t="s">
        <v>82</v>
      </c>
      <c r="D2834">
        <v>47314</v>
      </c>
      <c r="E2834" t="s">
        <v>265</v>
      </c>
      <c r="F2834">
        <v>100550</v>
      </c>
      <c r="G2834" s="1">
        <v>45721.979166666664</v>
      </c>
      <c r="H2834">
        <v>0</v>
      </c>
      <c r="I2834">
        <v>0</v>
      </c>
      <c r="J2834">
        <v>0</v>
      </c>
      <c r="K2834">
        <v>0</v>
      </c>
      <c r="L2834">
        <v>500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11</v>
      </c>
      <c r="W2834">
        <v>550</v>
      </c>
      <c r="X2834">
        <v>1</v>
      </c>
      <c r="Y2834">
        <v>50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3">
      <c r="A2835" s="22">
        <v>45754</v>
      </c>
      <c r="B2835">
        <v>121</v>
      </c>
      <c r="C2835" t="s">
        <v>77</v>
      </c>
      <c r="D2835">
        <v>209</v>
      </c>
      <c r="E2835" t="s">
        <v>191</v>
      </c>
      <c r="F2835">
        <v>100001</v>
      </c>
      <c r="G2835" s="1">
        <v>45676.614583333336</v>
      </c>
      <c r="H2835">
        <v>0</v>
      </c>
      <c r="I2835">
        <v>0</v>
      </c>
      <c r="J2835">
        <v>0</v>
      </c>
      <c r="K2835">
        <v>0</v>
      </c>
      <c r="L2835">
        <v>19000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175</v>
      </c>
      <c r="W2835">
        <v>20800</v>
      </c>
      <c r="X2835">
        <v>13</v>
      </c>
      <c r="Y2835">
        <v>1800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3">
      <c r="A2836" s="22">
        <v>45754</v>
      </c>
      <c r="B2836">
        <v>144</v>
      </c>
      <c r="C2836" t="s">
        <v>120</v>
      </c>
      <c r="D2836">
        <v>968930</v>
      </c>
      <c r="E2836" t="s">
        <v>4260</v>
      </c>
      <c r="F2836">
        <v>101987</v>
      </c>
      <c r="G2836" s="1">
        <v>45750.350694444445</v>
      </c>
      <c r="H2836">
        <v>0</v>
      </c>
      <c r="I2836">
        <v>0</v>
      </c>
      <c r="J2836">
        <v>0</v>
      </c>
      <c r="K2836">
        <v>0</v>
      </c>
      <c r="L2836">
        <v>700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13</v>
      </c>
      <c r="W2836">
        <v>750</v>
      </c>
      <c r="X2836">
        <v>1</v>
      </c>
      <c r="Y2836">
        <v>50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3">
      <c r="A2837" s="22">
        <v>45754</v>
      </c>
      <c r="B2837">
        <v>132</v>
      </c>
      <c r="C2837" t="s">
        <v>87</v>
      </c>
      <c r="D2837">
        <v>229587</v>
      </c>
      <c r="E2837" t="s">
        <v>520</v>
      </c>
      <c r="F2837">
        <v>101845</v>
      </c>
      <c r="G2837" s="1">
        <v>45745.362500000003</v>
      </c>
      <c r="H2837">
        <v>0</v>
      </c>
      <c r="I2837">
        <v>0</v>
      </c>
      <c r="J2837">
        <v>0</v>
      </c>
      <c r="K2837">
        <v>0</v>
      </c>
      <c r="L2837">
        <v>3450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247</v>
      </c>
      <c r="W2837">
        <v>14050</v>
      </c>
      <c r="X2837">
        <v>45</v>
      </c>
      <c r="Y2837">
        <v>10600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3">
      <c r="A2838" s="22">
        <v>45754</v>
      </c>
      <c r="B2838">
        <v>122</v>
      </c>
      <c r="C2838" t="s">
        <v>58</v>
      </c>
      <c r="D2838">
        <v>211</v>
      </c>
      <c r="E2838" t="s">
        <v>193</v>
      </c>
      <c r="F2838">
        <v>100005</v>
      </c>
      <c r="G2838" s="1">
        <v>45676.600694444445</v>
      </c>
      <c r="H2838">
        <v>0</v>
      </c>
      <c r="I2838">
        <v>0</v>
      </c>
      <c r="J2838">
        <v>0</v>
      </c>
      <c r="K2838">
        <v>0</v>
      </c>
      <c r="L2838">
        <v>11950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381</v>
      </c>
      <c r="W2838">
        <v>23000</v>
      </c>
      <c r="X2838">
        <v>60</v>
      </c>
      <c r="Y2838">
        <v>11050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3">
      <c r="A2839" s="22">
        <v>45754</v>
      </c>
      <c r="B2839">
        <v>132</v>
      </c>
      <c r="C2839" t="s">
        <v>87</v>
      </c>
      <c r="D2839">
        <v>674003</v>
      </c>
      <c r="E2839" t="s">
        <v>8436</v>
      </c>
      <c r="F2839">
        <v>102060</v>
      </c>
      <c r="G2839" s="1">
        <v>45752.556944444441</v>
      </c>
      <c r="H2839">
        <v>0</v>
      </c>
      <c r="I2839">
        <v>0</v>
      </c>
      <c r="J2839">
        <v>0</v>
      </c>
      <c r="K2839">
        <v>0</v>
      </c>
      <c r="L2839">
        <v>500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4</v>
      </c>
      <c r="W2839">
        <v>500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3">
      <c r="A2840" s="22">
        <v>45754</v>
      </c>
      <c r="B2840">
        <v>148</v>
      </c>
      <c r="C2840" t="s">
        <v>256</v>
      </c>
      <c r="D2840">
        <v>666836</v>
      </c>
      <c r="E2840" t="s">
        <v>4874</v>
      </c>
      <c r="F2840">
        <v>101999</v>
      </c>
      <c r="G2840" s="1">
        <v>45751.199999999997</v>
      </c>
      <c r="H2840">
        <v>0</v>
      </c>
      <c r="I2840">
        <v>0</v>
      </c>
      <c r="J2840">
        <v>0</v>
      </c>
      <c r="K2840">
        <v>0</v>
      </c>
      <c r="L2840">
        <v>2150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58</v>
      </c>
      <c r="W2840">
        <v>2900</v>
      </c>
      <c r="X2840">
        <v>15</v>
      </c>
      <c r="Y2840">
        <v>750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</row>
    <row r="2841" spans="1:57" x14ac:dyDescent="0.3">
      <c r="A2841" s="22">
        <v>45754</v>
      </c>
      <c r="B2841">
        <v>137</v>
      </c>
      <c r="C2841" t="s">
        <v>117</v>
      </c>
      <c r="D2841">
        <v>795859</v>
      </c>
      <c r="E2841" t="s">
        <v>8960</v>
      </c>
      <c r="F2841">
        <v>102085</v>
      </c>
      <c r="G2841" s="1">
        <v>45752.544444444444</v>
      </c>
      <c r="H2841">
        <v>0</v>
      </c>
      <c r="I2841">
        <v>0</v>
      </c>
      <c r="J2841">
        <v>0</v>
      </c>
      <c r="K2841">
        <v>0</v>
      </c>
      <c r="L2841">
        <v>1050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43</v>
      </c>
      <c r="W2841">
        <v>2300</v>
      </c>
      <c r="X2841">
        <v>6</v>
      </c>
      <c r="Y2841">
        <v>1250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</row>
    <row r="2842" spans="1:57" x14ac:dyDescent="0.3">
      <c r="A2842" s="22">
        <v>45754</v>
      </c>
      <c r="B2842">
        <v>145</v>
      </c>
      <c r="C2842" t="s">
        <v>154</v>
      </c>
      <c r="D2842">
        <v>521416</v>
      </c>
      <c r="E2842" t="s">
        <v>4875</v>
      </c>
      <c r="F2842">
        <v>102024</v>
      </c>
      <c r="G2842" s="1">
        <v>45751.200694444444</v>
      </c>
      <c r="H2842">
        <v>0</v>
      </c>
      <c r="I2842">
        <v>0</v>
      </c>
      <c r="J2842">
        <v>0</v>
      </c>
      <c r="K2842">
        <v>0</v>
      </c>
      <c r="L2842">
        <v>750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18</v>
      </c>
      <c r="W2842">
        <v>900</v>
      </c>
      <c r="X2842">
        <v>3</v>
      </c>
      <c r="Y2842">
        <v>150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</row>
    <row r="2843" spans="1:57" x14ac:dyDescent="0.3">
      <c r="A2843" s="22">
        <v>45754</v>
      </c>
      <c r="B2843">
        <v>146</v>
      </c>
      <c r="C2843" t="s">
        <v>79</v>
      </c>
      <c r="D2843">
        <v>2246</v>
      </c>
      <c r="E2843" t="s">
        <v>385</v>
      </c>
      <c r="F2843">
        <v>101593</v>
      </c>
      <c r="G2843" s="1">
        <v>45735.269444444442</v>
      </c>
      <c r="H2843">
        <v>0</v>
      </c>
      <c r="I2843">
        <v>0</v>
      </c>
      <c r="J2843">
        <v>0</v>
      </c>
      <c r="K2843">
        <v>0</v>
      </c>
      <c r="L2843">
        <v>900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22</v>
      </c>
      <c r="W2843">
        <v>1100</v>
      </c>
      <c r="X2843">
        <v>4</v>
      </c>
      <c r="Y2843">
        <v>200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</row>
    <row r="2844" spans="1:57" x14ac:dyDescent="0.3">
      <c r="A2844" s="22">
        <v>45754</v>
      </c>
      <c r="B2844">
        <v>146</v>
      </c>
      <c r="C2844" t="s">
        <v>79</v>
      </c>
      <c r="D2844">
        <v>102593</v>
      </c>
      <c r="E2844" t="s">
        <v>466</v>
      </c>
      <c r="F2844">
        <v>101735</v>
      </c>
      <c r="G2844" s="1">
        <v>45741.978472222225</v>
      </c>
      <c r="H2844">
        <v>0</v>
      </c>
      <c r="I2844">
        <v>0</v>
      </c>
      <c r="J2844">
        <v>0</v>
      </c>
      <c r="K2844">
        <v>0</v>
      </c>
      <c r="L2844">
        <v>250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5</v>
      </c>
      <c r="W2844">
        <v>250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</row>
    <row r="2845" spans="1:57" x14ac:dyDescent="0.3">
      <c r="A2845" s="22">
        <v>45754</v>
      </c>
      <c r="B2845">
        <v>138</v>
      </c>
      <c r="C2845" t="s">
        <v>70</v>
      </c>
      <c r="D2845">
        <v>36040</v>
      </c>
      <c r="E2845" t="s">
        <v>452</v>
      </c>
      <c r="F2845">
        <v>101547</v>
      </c>
      <c r="G2845" s="1">
        <v>45738.367361111108</v>
      </c>
      <c r="H2845">
        <v>0</v>
      </c>
      <c r="I2845">
        <v>0</v>
      </c>
      <c r="J2845">
        <v>0</v>
      </c>
      <c r="K2845">
        <v>0</v>
      </c>
      <c r="L2845">
        <v>2100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47</v>
      </c>
      <c r="W2845">
        <v>2350</v>
      </c>
      <c r="X2845">
        <v>5</v>
      </c>
      <c r="Y2845">
        <v>250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</row>
    <row r="2846" spans="1:57" x14ac:dyDescent="0.3">
      <c r="A2846" s="22">
        <v>45754</v>
      </c>
      <c r="B2846">
        <v>138</v>
      </c>
      <c r="C2846" t="s">
        <v>70</v>
      </c>
      <c r="D2846">
        <v>81095</v>
      </c>
      <c r="E2846" t="s">
        <v>395</v>
      </c>
      <c r="F2846">
        <v>101596</v>
      </c>
      <c r="G2846" s="1">
        <v>45735.273611111108</v>
      </c>
      <c r="H2846">
        <v>0</v>
      </c>
      <c r="I2846">
        <v>0</v>
      </c>
      <c r="J2846">
        <v>0</v>
      </c>
      <c r="K2846">
        <v>0</v>
      </c>
      <c r="L2846">
        <v>5100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178</v>
      </c>
      <c r="W2846">
        <v>9400</v>
      </c>
      <c r="X2846">
        <v>29</v>
      </c>
      <c r="Y2846">
        <v>4300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</row>
    <row r="2847" spans="1:57" x14ac:dyDescent="0.3">
      <c r="A2847" s="22">
        <v>45754</v>
      </c>
      <c r="B2847">
        <v>127</v>
      </c>
      <c r="C2847" t="s">
        <v>56</v>
      </c>
      <c r="D2847">
        <v>7368</v>
      </c>
      <c r="E2847" t="s">
        <v>181</v>
      </c>
      <c r="F2847">
        <v>100544</v>
      </c>
      <c r="G2847" s="1">
        <v>45688.681250000001</v>
      </c>
      <c r="H2847">
        <v>0</v>
      </c>
      <c r="I2847">
        <v>0</v>
      </c>
      <c r="J2847">
        <v>0</v>
      </c>
      <c r="K2847">
        <v>0</v>
      </c>
      <c r="L2847">
        <v>1500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55</v>
      </c>
      <c r="W2847">
        <v>2750</v>
      </c>
      <c r="X2847">
        <v>16</v>
      </c>
      <c r="Y2847">
        <v>1250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</row>
    <row r="2848" spans="1:57" x14ac:dyDescent="0.3">
      <c r="A2848" s="22">
        <v>45754</v>
      </c>
      <c r="B2848">
        <v>143</v>
      </c>
      <c r="C2848" t="s">
        <v>89</v>
      </c>
      <c r="D2848">
        <v>6344</v>
      </c>
      <c r="E2848" t="s">
        <v>420</v>
      </c>
      <c r="F2848">
        <v>101658</v>
      </c>
      <c r="G2848" s="1">
        <v>45737.288194444445</v>
      </c>
      <c r="H2848">
        <v>0</v>
      </c>
      <c r="I2848">
        <v>0</v>
      </c>
      <c r="J2848">
        <v>0</v>
      </c>
      <c r="K2848">
        <v>0</v>
      </c>
      <c r="L2848">
        <v>15050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626</v>
      </c>
      <c r="W2848">
        <v>32600</v>
      </c>
      <c r="X2848">
        <v>140</v>
      </c>
      <c r="Y2848">
        <v>17550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</row>
    <row r="2849" spans="1:57" x14ac:dyDescent="0.3">
      <c r="A2849" s="22">
        <v>45754</v>
      </c>
      <c r="B2849">
        <v>128</v>
      </c>
      <c r="C2849" t="s">
        <v>63</v>
      </c>
      <c r="D2849">
        <v>3272</v>
      </c>
      <c r="E2849" t="s">
        <v>182</v>
      </c>
      <c r="F2849">
        <v>900009</v>
      </c>
      <c r="G2849" s="1">
        <v>45682.584722222222</v>
      </c>
      <c r="H2849">
        <v>0</v>
      </c>
      <c r="I2849">
        <v>0</v>
      </c>
      <c r="J2849">
        <v>0</v>
      </c>
      <c r="K2849">
        <v>0</v>
      </c>
      <c r="L2849">
        <v>2050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198</v>
      </c>
      <c r="W2849">
        <v>13250</v>
      </c>
      <c r="X2849">
        <v>34</v>
      </c>
      <c r="Y2849">
        <v>11200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</row>
    <row r="2850" spans="1:57" x14ac:dyDescent="0.3">
      <c r="A2850" s="22">
        <v>45754</v>
      </c>
      <c r="B2850">
        <v>137</v>
      </c>
      <c r="C2850" t="s">
        <v>117</v>
      </c>
      <c r="D2850">
        <v>22706</v>
      </c>
      <c r="E2850" t="s">
        <v>255</v>
      </c>
      <c r="F2850">
        <v>101341</v>
      </c>
      <c r="G2850" s="1">
        <v>45721.996527777781</v>
      </c>
      <c r="H2850">
        <v>0</v>
      </c>
      <c r="I2850">
        <v>0</v>
      </c>
      <c r="J2850">
        <v>0</v>
      </c>
      <c r="K2850">
        <v>0</v>
      </c>
      <c r="L2850">
        <v>7100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188</v>
      </c>
      <c r="W2850">
        <v>10050</v>
      </c>
      <c r="X2850">
        <v>31</v>
      </c>
      <c r="Y2850">
        <v>2950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</row>
    <row r="2851" spans="1:57" x14ac:dyDescent="0.3">
      <c r="A2851" s="22">
        <v>45754</v>
      </c>
      <c r="B2851">
        <v>128</v>
      </c>
      <c r="C2851" t="s">
        <v>63</v>
      </c>
      <c r="D2851">
        <v>4274</v>
      </c>
      <c r="E2851" t="s">
        <v>1981</v>
      </c>
      <c r="F2851">
        <v>900012</v>
      </c>
      <c r="G2851" s="1">
        <v>45682.597222222219</v>
      </c>
      <c r="H2851">
        <v>0</v>
      </c>
      <c r="I2851">
        <v>0</v>
      </c>
      <c r="J2851">
        <v>0</v>
      </c>
      <c r="K2851">
        <v>0</v>
      </c>
      <c r="L2851">
        <v>3250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192</v>
      </c>
      <c r="W2851">
        <v>11000</v>
      </c>
      <c r="X2851">
        <v>18</v>
      </c>
      <c r="Y2851">
        <v>7750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</row>
    <row r="2852" spans="1:57" x14ac:dyDescent="0.3">
      <c r="A2852" s="22">
        <v>45754</v>
      </c>
      <c r="B2852">
        <v>127</v>
      </c>
      <c r="C2852" t="s">
        <v>56</v>
      </c>
      <c r="D2852">
        <v>9397</v>
      </c>
      <c r="E2852" t="s">
        <v>169</v>
      </c>
      <c r="F2852">
        <v>100641</v>
      </c>
      <c r="G2852" s="1">
        <v>45688.675694444442</v>
      </c>
      <c r="H2852">
        <v>0</v>
      </c>
      <c r="I2852">
        <v>0</v>
      </c>
      <c r="J2852">
        <v>0</v>
      </c>
      <c r="K2852">
        <v>0</v>
      </c>
      <c r="L2852">
        <v>39950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1230</v>
      </c>
      <c r="W2852">
        <v>61850</v>
      </c>
      <c r="X2852">
        <v>223</v>
      </c>
      <c r="Y2852">
        <v>21900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</row>
    <row r="2853" spans="1:57" x14ac:dyDescent="0.3">
      <c r="A2853" s="22">
        <v>45754</v>
      </c>
      <c r="B2853">
        <v>144</v>
      </c>
      <c r="C2853" t="s">
        <v>120</v>
      </c>
      <c r="D2853">
        <v>5299</v>
      </c>
      <c r="E2853" t="s">
        <v>222</v>
      </c>
      <c r="F2853">
        <v>101322</v>
      </c>
      <c r="G2853" s="1">
        <v>45716.974999999999</v>
      </c>
      <c r="H2853">
        <v>0</v>
      </c>
      <c r="I2853">
        <v>0</v>
      </c>
      <c r="J2853">
        <v>0</v>
      </c>
      <c r="K2853">
        <v>0</v>
      </c>
      <c r="L2853">
        <v>6200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138</v>
      </c>
      <c r="W2853">
        <v>8100</v>
      </c>
      <c r="X2853">
        <v>11</v>
      </c>
      <c r="Y2853">
        <v>1900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</row>
    <row r="2854" spans="1:57" x14ac:dyDescent="0.3">
      <c r="A2854" s="22">
        <v>45754</v>
      </c>
      <c r="B2854">
        <v>127</v>
      </c>
      <c r="C2854" t="s">
        <v>56</v>
      </c>
      <c r="D2854">
        <v>4275</v>
      </c>
      <c r="E2854" t="s">
        <v>167</v>
      </c>
      <c r="F2854">
        <v>100425</v>
      </c>
      <c r="G2854" s="1">
        <v>45688.664583333331</v>
      </c>
      <c r="H2854">
        <v>0</v>
      </c>
      <c r="I2854">
        <v>0</v>
      </c>
      <c r="J2854">
        <v>0</v>
      </c>
      <c r="K2854">
        <v>0</v>
      </c>
      <c r="L2854">
        <v>11200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362</v>
      </c>
      <c r="W2854">
        <v>20550</v>
      </c>
      <c r="X2854">
        <v>87</v>
      </c>
      <c r="Y2854">
        <v>9350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</row>
    <row r="2855" spans="1:57" x14ac:dyDescent="0.3">
      <c r="A2855" s="22">
        <v>45754</v>
      </c>
      <c r="B2855">
        <v>141</v>
      </c>
      <c r="C2855" t="s">
        <v>123</v>
      </c>
      <c r="D2855">
        <v>59578</v>
      </c>
      <c r="E2855" t="s">
        <v>327</v>
      </c>
      <c r="F2855">
        <v>101423</v>
      </c>
      <c r="G2855" s="1">
        <v>45727.834722222222</v>
      </c>
      <c r="H2855">
        <v>0</v>
      </c>
      <c r="I2855">
        <v>0</v>
      </c>
      <c r="J2855">
        <v>0</v>
      </c>
      <c r="K2855">
        <v>0</v>
      </c>
      <c r="L2855">
        <v>300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5</v>
      </c>
      <c r="W2855">
        <v>300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</row>
    <row r="2856" spans="1:57" x14ac:dyDescent="0.3">
      <c r="A2856" s="22">
        <v>45754</v>
      </c>
      <c r="B2856">
        <v>122</v>
      </c>
      <c r="C2856" t="s">
        <v>58</v>
      </c>
      <c r="D2856">
        <v>146620</v>
      </c>
      <c r="E2856" t="s">
        <v>1982</v>
      </c>
      <c r="F2856">
        <v>101889</v>
      </c>
      <c r="G2856" s="1">
        <v>45748.137499999997</v>
      </c>
      <c r="H2856">
        <v>0</v>
      </c>
      <c r="I2856">
        <v>0</v>
      </c>
      <c r="J2856">
        <v>0</v>
      </c>
      <c r="K2856">
        <v>0</v>
      </c>
      <c r="L2856">
        <v>10700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404</v>
      </c>
      <c r="W2856">
        <v>20650</v>
      </c>
      <c r="X2856">
        <v>115</v>
      </c>
      <c r="Y2856">
        <v>9950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</row>
    <row r="2857" spans="1:57" x14ac:dyDescent="0.3">
      <c r="A2857" s="22">
        <v>45754</v>
      </c>
      <c r="B2857">
        <v>145</v>
      </c>
      <c r="C2857" t="s">
        <v>154</v>
      </c>
      <c r="D2857">
        <v>49337</v>
      </c>
      <c r="E2857" t="s">
        <v>339</v>
      </c>
      <c r="F2857">
        <v>101467</v>
      </c>
      <c r="G2857" s="1">
        <v>45728.900694444441</v>
      </c>
      <c r="H2857">
        <v>0</v>
      </c>
      <c r="I2857">
        <v>0</v>
      </c>
      <c r="J2857">
        <v>0</v>
      </c>
      <c r="K2857">
        <v>0</v>
      </c>
      <c r="L2857">
        <v>8150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286</v>
      </c>
      <c r="W2857">
        <v>14400</v>
      </c>
      <c r="X2857">
        <v>54</v>
      </c>
      <c r="Y2857">
        <v>6250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</row>
    <row r="2858" spans="1:57" x14ac:dyDescent="0.3">
      <c r="A2858" s="22">
        <v>45754</v>
      </c>
      <c r="B2858">
        <v>140</v>
      </c>
      <c r="C2858" t="s">
        <v>158</v>
      </c>
      <c r="D2858">
        <v>36023</v>
      </c>
      <c r="E2858" t="s">
        <v>426</v>
      </c>
      <c r="F2858">
        <v>101696</v>
      </c>
      <c r="G2858" s="1">
        <v>45737.365972222222</v>
      </c>
      <c r="H2858">
        <v>0</v>
      </c>
      <c r="I2858">
        <v>0</v>
      </c>
      <c r="J2858">
        <v>0</v>
      </c>
      <c r="K2858">
        <v>0</v>
      </c>
      <c r="L2858">
        <v>2450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51</v>
      </c>
      <c r="W2858">
        <v>2550</v>
      </c>
      <c r="X2858">
        <v>2</v>
      </c>
      <c r="Y2858">
        <v>100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</row>
    <row r="2859" spans="1:57" x14ac:dyDescent="0.3">
      <c r="A2859" s="22">
        <v>45754</v>
      </c>
      <c r="B2859">
        <v>127</v>
      </c>
      <c r="C2859" t="s">
        <v>56</v>
      </c>
      <c r="D2859">
        <v>8381</v>
      </c>
      <c r="E2859" t="s">
        <v>173</v>
      </c>
      <c r="F2859">
        <v>100658</v>
      </c>
      <c r="G2859" s="1">
        <v>45681.60833333333</v>
      </c>
      <c r="H2859">
        <v>0</v>
      </c>
      <c r="I2859">
        <v>0</v>
      </c>
      <c r="J2859">
        <v>0</v>
      </c>
      <c r="K2859">
        <v>0</v>
      </c>
      <c r="L2859">
        <v>8700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151</v>
      </c>
      <c r="W2859">
        <v>11500</v>
      </c>
      <c r="X2859">
        <v>18</v>
      </c>
      <c r="Y2859">
        <v>2800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</row>
    <row r="2860" spans="1:57" x14ac:dyDescent="0.3">
      <c r="A2860" s="22">
        <v>45754</v>
      </c>
      <c r="B2860">
        <v>146</v>
      </c>
      <c r="C2860" t="s">
        <v>79</v>
      </c>
      <c r="D2860">
        <v>2237</v>
      </c>
      <c r="E2860" t="s">
        <v>174</v>
      </c>
      <c r="F2860">
        <v>101031</v>
      </c>
      <c r="G2860" s="1">
        <v>45714.782638888886</v>
      </c>
      <c r="H2860">
        <v>0</v>
      </c>
      <c r="I2860">
        <v>0</v>
      </c>
      <c r="J2860">
        <v>0</v>
      </c>
      <c r="K2860">
        <v>0</v>
      </c>
      <c r="L2860">
        <v>12350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497</v>
      </c>
      <c r="W2860">
        <v>38000</v>
      </c>
      <c r="X2860">
        <v>96</v>
      </c>
      <c r="Y2860">
        <v>25650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</row>
    <row r="2861" spans="1:57" x14ac:dyDescent="0.3">
      <c r="A2861" s="22">
        <v>45754</v>
      </c>
      <c r="B2861">
        <v>128</v>
      </c>
      <c r="C2861" t="s">
        <v>63</v>
      </c>
      <c r="D2861">
        <v>2209</v>
      </c>
      <c r="E2861" t="s">
        <v>153</v>
      </c>
      <c r="F2861">
        <v>900005</v>
      </c>
      <c r="G2861" s="1">
        <v>45682.586805555555</v>
      </c>
      <c r="H2861">
        <v>0</v>
      </c>
      <c r="I2861">
        <v>0</v>
      </c>
      <c r="J2861">
        <v>0</v>
      </c>
      <c r="K2861">
        <v>0</v>
      </c>
      <c r="L2861">
        <v>250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336</v>
      </c>
      <c r="W2861">
        <v>25350</v>
      </c>
      <c r="X2861">
        <v>126</v>
      </c>
      <c r="Y2861">
        <v>25100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</row>
    <row r="2862" spans="1:57" x14ac:dyDescent="0.3">
      <c r="A2862" s="22">
        <v>45754</v>
      </c>
      <c r="B2862">
        <v>145</v>
      </c>
      <c r="C2862" t="s">
        <v>154</v>
      </c>
      <c r="D2862">
        <v>903442</v>
      </c>
      <c r="E2862" t="s">
        <v>515</v>
      </c>
      <c r="F2862">
        <v>101761</v>
      </c>
      <c r="G2862" s="1">
        <v>45743.413194444445</v>
      </c>
      <c r="H2862">
        <v>0</v>
      </c>
      <c r="I2862">
        <v>0</v>
      </c>
      <c r="J2862">
        <v>0</v>
      </c>
      <c r="K2862">
        <v>0</v>
      </c>
      <c r="L2862">
        <v>1300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43</v>
      </c>
      <c r="W2862">
        <v>2150</v>
      </c>
      <c r="X2862">
        <v>8</v>
      </c>
      <c r="Y2862">
        <v>850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</row>
    <row r="2863" spans="1:57" x14ac:dyDescent="0.3">
      <c r="A2863" s="22">
        <v>45754</v>
      </c>
      <c r="B2863">
        <v>145</v>
      </c>
      <c r="C2863" t="s">
        <v>154</v>
      </c>
      <c r="D2863">
        <v>90282</v>
      </c>
      <c r="E2863" t="s">
        <v>340</v>
      </c>
      <c r="F2863">
        <v>101469</v>
      </c>
      <c r="G2863" s="1">
        <v>45728.902083333334</v>
      </c>
      <c r="H2863">
        <v>0</v>
      </c>
      <c r="I2863">
        <v>0</v>
      </c>
      <c r="J2863">
        <v>0</v>
      </c>
      <c r="K2863">
        <v>0</v>
      </c>
      <c r="L2863">
        <v>1600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1034</v>
      </c>
      <c r="W2863">
        <v>51750</v>
      </c>
      <c r="X2863">
        <v>204</v>
      </c>
      <c r="Y2863">
        <v>50150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</row>
    <row r="2864" spans="1:57" x14ac:dyDescent="0.3">
      <c r="A2864" s="22">
        <v>45754</v>
      </c>
      <c r="B2864">
        <v>145</v>
      </c>
      <c r="C2864" t="s">
        <v>154</v>
      </c>
      <c r="D2864">
        <v>54442</v>
      </c>
      <c r="E2864" t="s">
        <v>437</v>
      </c>
      <c r="F2864">
        <v>101713</v>
      </c>
      <c r="G2864" s="1">
        <v>45738.36041666667</v>
      </c>
      <c r="H2864">
        <v>0</v>
      </c>
      <c r="I2864">
        <v>0</v>
      </c>
      <c r="J2864">
        <v>0</v>
      </c>
      <c r="K2864">
        <v>0</v>
      </c>
      <c r="L2864">
        <v>400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33</v>
      </c>
      <c r="W2864">
        <v>1650</v>
      </c>
      <c r="X2864">
        <v>6</v>
      </c>
      <c r="Y2864">
        <v>1250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</row>
    <row r="2865" spans="1:57" x14ac:dyDescent="0.3">
      <c r="A2865" s="22">
        <v>45754</v>
      </c>
      <c r="B2865">
        <v>127</v>
      </c>
      <c r="C2865" t="s">
        <v>56</v>
      </c>
      <c r="D2865">
        <v>7337</v>
      </c>
      <c r="E2865" t="s">
        <v>157</v>
      </c>
      <c r="F2865">
        <v>100851</v>
      </c>
      <c r="G2865" s="1">
        <v>45688.67083333333</v>
      </c>
      <c r="H2865">
        <v>0</v>
      </c>
      <c r="I2865">
        <v>0</v>
      </c>
      <c r="J2865">
        <v>0</v>
      </c>
      <c r="K2865">
        <v>0</v>
      </c>
      <c r="L2865">
        <v>1500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58</v>
      </c>
      <c r="W2865">
        <v>2900</v>
      </c>
      <c r="X2865">
        <v>19</v>
      </c>
      <c r="Y2865">
        <v>1400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</row>
    <row r="2866" spans="1:57" x14ac:dyDescent="0.3">
      <c r="A2866" s="22">
        <v>45754</v>
      </c>
      <c r="B2866">
        <v>148</v>
      </c>
      <c r="C2866" t="s">
        <v>256</v>
      </c>
      <c r="D2866">
        <v>77993</v>
      </c>
      <c r="E2866" t="s">
        <v>384</v>
      </c>
      <c r="F2866">
        <v>101602</v>
      </c>
      <c r="G2866" s="1">
        <v>45735.326388888891</v>
      </c>
      <c r="H2866">
        <v>0</v>
      </c>
      <c r="I2866">
        <v>0</v>
      </c>
      <c r="J2866">
        <v>0</v>
      </c>
      <c r="K2866">
        <v>0</v>
      </c>
      <c r="L2866">
        <v>-150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15</v>
      </c>
      <c r="W2866">
        <v>950</v>
      </c>
      <c r="X2866">
        <v>3</v>
      </c>
      <c r="Y2866">
        <v>1100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</row>
    <row r="2867" spans="1:57" x14ac:dyDescent="0.3">
      <c r="A2867" s="22">
        <v>45754</v>
      </c>
      <c r="B2867">
        <v>147</v>
      </c>
      <c r="C2867" t="s">
        <v>156</v>
      </c>
      <c r="D2867">
        <v>80040</v>
      </c>
      <c r="E2867" t="s">
        <v>419</v>
      </c>
      <c r="F2867">
        <v>101640</v>
      </c>
      <c r="G2867" s="1">
        <v>45736.288888888892</v>
      </c>
      <c r="H2867">
        <v>0</v>
      </c>
      <c r="I2867">
        <v>0</v>
      </c>
      <c r="J2867">
        <v>0</v>
      </c>
      <c r="K2867">
        <v>0</v>
      </c>
      <c r="L2867">
        <v>4550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157</v>
      </c>
      <c r="W2867">
        <v>7850</v>
      </c>
      <c r="X2867">
        <v>26</v>
      </c>
      <c r="Y2867">
        <v>3300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</row>
    <row r="2868" spans="1:57" x14ac:dyDescent="0.3">
      <c r="A2868" s="22">
        <v>45754</v>
      </c>
      <c r="B2868">
        <v>121</v>
      </c>
      <c r="C2868" t="s">
        <v>77</v>
      </c>
      <c r="D2868">
        <v>16655</v>
      </c>
      <c r="E2868" t="s">
        <v>449</v>
      </c>
      <c r="F2868">
        <v>101699</v>
      </c>
      <c r="G2868" s="1">
        <v>45738.363194444442</v>
      </c>
      <c r="H2868">
        <v>0</v>
      </c>
      <c r="I2868">
        <v>0</v>
      </c>
      <c r="J2868">
        <v>0</v>
      </c>
      <c r="K2868">
        <v>0</v>
      </c>
      <c r="L2868">
        <v>7350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121</v>
      </c>
      <c r="W2868">
        <v>9200</v>
      </c>
      <c r="X2868">
        <v>16</v>
      </c>
      <c r="Y2868">
        <v>1850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</row>
    <row r="2869" spans="1:57" x14ac:dyDescent="0.3">
      <c r="A2869" s="22">
        <v>45754</v>
      </c>
      <c r="B2869">
        <v>144</v>
      </c>
      <c r="C2869" t="s">
        <v>120</v>
      </c>
      <c r="D2869">
        <v>166160</v>
      </c>
      <c r="E2869" t="s">
        <v>4259</v>
      </c>
      <c r="F2869">
        <v>101986</v>
      </c>
      <c r="G2869" s="1">
        <v>45750.351388888892</v>
      </c>
      <c r="H2869">
        <v>0</v>
      </c>
      <c r="I2869">
        <v>0</v>
      </c>
      <c r="J2869">
        <v>0</v>
      </c>
      <c r="K2869">
        <v>0</v>
      </c>
      <c r="L2869">
        <v>4250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133</v>
      </c>
      <c r="W2869">
        <v>7000</v>
      </c>
      <c r="X2869">
        <v>17</v>
      </c>
      <c r="Y2869">
        <v>2550</v>
      </c>
      <c r="Z2869">
        <v>4</v>
      </c>
      <c r="AA2869">
        <v>200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</row>
    <row r="2870" spans="1:57" x14ac:dyDescent="0.3">
      <c r="A2870" s="22">
        <v>45754</v>
      </c>
      <c r="B2870">
        <v>127</v>
      </c>
      <c r="C2870" t="s">
        <v>56</v>
      </c>
      <c r="D2870">
        <v>181527</v>
      </c>
      <c r="E2870" t="s">
        <v>2260</v>
      </c>
      <c r="F2870">
        <v>101935</v>
      </c>
      <c r="G2870" s="1">
        <v>45749.345138888886</v>
      </c>
      <c r="H2870">
        <v>0</v>
      </c>
      <c r="I2870">
        <v>0</v>
      </c>
      <c r="J2870">
        <v>0</v>
      </c>
      <c r="K2870">
        <v>0</v>
      </c>
      <c r="L2870">
        <v>800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30</v>
      </c>
      <c r="W2870">
        <v>1500</v>
      </c>
      <c r="X2870">
        <v>5</v>
      </c>
      <c r="Y2870">
        <v>700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</row>
    <row r="2871" spans="1:57" x14ac:dyDescent="0.3">
      <c r="A2871" s="22">
        <v>45754</v>
      </c>
      <c r="B2871">
        <v>145</v>
      </c>
      <c r="C2871" t="s">
        <v>154</v>
      </c>
      <c r="D2871">
        <v>39196</v>
      </c>
      <c r="E2871" t="s">
        <v>341</v>
      </c>
      <c r="F2871">
        <v>101464</v>
      </c>
      <c r="G2871" s="1">
        <v>45729.833333333336</v>
      </c>
      <c r="H2871">
        <v>0</v>
      </c>
      <c r="I2871">
        <v>0</v>
      </c>
      <c r="J2871">
        <v>0</v>
      </c>
      <c r="K2871">
        <v>0</v>
      </c>
      <c r="L2871">
        <v>950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271</v>
      </c>
      <c r="W2871">
        <v>14150</v>
      </c>
      <c r="X2871">
        <v>57</v>
      </c>
      <c r="Y2871">
        <v>13200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</row>
    <row r="2872" spans="1:57" x14ac:dyDescent="0.3">
      <c r="A2872" s="22">
        <v>45754</v>
      </c>
      <c r="B2872">
        <v>127</v>
      </c>
      <c r="C2872" t="s">
        <v>56</v>
      </c>
      <c r="D2872">
        <v>9471</v>
      </c>
      <c r="E2872" t="s">
        <v>57</v>
      </c>
      <c r="F2872">
        <v>101201</v>
      </c>
      <c r="G2872" s="1">
        <v>45688.709722222222</v>
      </c>
      <c r="H2872">
        <v>0</v>
      </c>
      <c r="I2872">
        <v>0</v>
      </c>
      <c r="J2872">
        <v>0</v>
      </c>
      <c r="K2872">
        <v>0</v>
      </c>
      <c r="L2872">
        <v>13000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302</v>
      </c>
      <c r="W2872">
        <v>18200</v>
      </c>
      <c r="X2872">
        <v>33</v>
      </c>
      <c r="Y2872">
        <v>5200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</row>
    <row r="2873" spans="1:57" x14ac:dyDescent="0.3">
      <c r="A2873" s="22">
        <v>45754</v>
      </c>
      <c r="B2873">
        <v>132</v>
      </c>
      <c r="C2873" t="s">
        <v>87</v>
      </c>
      <c r="D2873">
        <v>35071</v>
      </c>
      <c r="E2873" t="s">
        <v>269</v>
      </c>
      <c r="F2873">
        <v>101355</v>
      </c>
      <c r="G2873" s="1">
        <v>45722.94027777778</v>
      </c>
      <c r="H2873">
        <v>0</v>
      </c>
      <c r="I2873">
        <v>0</v>
      </c>
      <c r="J2873">
        <v>0</v>
      </c>
      <c r="K2873">
        <v>0</v>
      </c>
      <c r="L2873">
        <v>1000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20</v>
      </c>
      <c r="W2873">
        <v>1000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</row>
    <row r="2874" spans="1:57" x14ac:dyDescent="0.3">
      <c r="A2874" s="22">
        <v>45754</v>
      </c>
      <c r="B2874">
        <v>143</v>
      </c>
      <c r="C2874" t="s">
        <v>89</v>
      </c>
      <c r="D2874">
        <v>945332</v>
      </c>
      <c r="E2874" t="s">
        <v>8438</v>
      </c>
      <c r="F2874">
        <v>102094</v>
      </c>
      <c r="G2874" s="1">
        <v>45752.61041666667</v>
      </c>
      <c r="H2874">
        <v>0</v>
      </c>
      <c r="I2874">
        <v>0</v>
      </c>
      <c r="J2874">
        <v>0</v>
      </c>
      <c r="K2874">
        <v>0</v>
      </c>
      <c r="L2874">
        <v>750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15</v>
      </c>
      <c r="W2874">
        <v>750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</row>
    <row r="2875" spans="1:57" x14ac:dyDescent="0.3">
      <c r="A2875" s="22">
        <v>45754</v>
      </c>
      <c r="B2875">
        <v>137</v>
      </c>
      <c r="C2875" t="s">
        <v>117</v>
      </c>
      <c r="D2875">
        <v>35077</v>
      </c>
      <c r="E2875" t="s">
        <v>352</v>
      </c>
      <c r="F2875">
        <v>101512</v>
      </c>
      <c r="G2875" s="1">
        <v>45731.425694444442</v>
      </c>
      <c r="H2875">
        <v>0</v>
      </c>
      <c r="I2875">
        <v>0</v>
      </c>
      <c r="J2875">
        <v>0</v>
      </c>
      <c r="K2875">
        <v>0</v>
      </c>
      <c r="L2875">
        <v>4750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132</v>
      </c>
      <c r="W2875">
        <v>6900</v>
      </c>
      <c r="X2875">
        <v>29</v>
      </c>
      <c r="Y2875">
        <v>2050</v>
      </c>
      <c r="Z2875">
        <v>2</v>
      </c>
      <c r="AA2875">
        <v>100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</row>
    <row r="2876" spans="1:57" x14ac:dyDescent="0.3">
      <c r="A2876" s="22">
        <v>45754</v>
      </c>
      <c r="B2876">
        <v>137</v>
      </c>
      <c r="C2876" t="s">
        <v>117</v>
      </c>
      <c r="D2876">
        <v>38148</v>
      </c>
      <c r="E2876" t="s">
        <v>378</v>
      </c>
      <c r="F2876">
        <v>101510</v>
      </c>
      <c r="G2876" s="1">
        <v>45731.424305555556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50</v>
      </c>
      <c r="X2876">
        <v>1</v>
      </c>
      <c r="Y2876">
        <v>50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</row>
    <row r="2877" spans="1:57" x14ac:dyDescent="0.3">
      <c r="A2877" s="22">
        <v>45754</v>
      </c>
      <c r="B2877">
        <v>121</v>
      </c>
      <c r="C2877" t="s">
        <v>77</v>
      </c>
      <c r="D2877">
        <v>30979</v>
      </c>
      <c r="E2877" t="s">
        <v>280</v>
      </c>
      <c r="F2877">
        <v>101371</v>
      </c>
      <c r="G2877" s="1">
        <v>45722.935416666667</v>
      </c>
      <c r="H2877">
        <v>0</v>
      </c>
      <c r="I2877">
        <v>0</v>
      </c>
      <c r="J2877">
        <v>0</v>
      </c>
      <c r="K2877">
        <v>0</v>
      </c>
      <c r="L2877">
        <v>2200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100</v>
      </c>
      <c r="W2877">
        <v>5100</v>
      </c>
      <c r="X2877">
        <v>21</v>
      </c>
      <c r="Y2877">
        <v>2900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</row>
    <row r="2878" spans="1:57" x14ac:dyDescent="0.3">
      <c r="A2878" s="22">
        <v>45754</v>
      </c>
      <c r="B2878">
        <v>128</v>
      </c>
      <c r="C2878" t="s">
        <v>63</v>
      </c>
      <c r="D2878">
        <v>7427</v>
      </c>
      <c r="E2878" t="s">
        <v>67</v>
      </c>
      <c r="F2878">
        <v>900026</v>
      </c>
      <c r="G2878" s="1">
        <v>45682.571527777778</v>
      </c>
      <c r="H2878">
        <v>0</v>
      </c>
      <c r="I2878">
        <v>0</v>
      </c>
      <c r="J2878">
        <v>0</v>
      </c>
      <c r="K2878">
        <v>0</v>
      </c>
      <c r="L2878">
        <v>3100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82</v>
      </c>
      <c r="W2878">
        <v>4200</v>
      </c>
      <c r="X2878">
        <v>15</v>
      </c>
      <c r="Y2878">
        <v>1100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</row>
    <row r="2879" spans="1:57" x14ac:dyDescent="0.3">
      <c r="A2879" s="22">
        <v>45754</v>
      </c>
      <c r="B2879">
        <v>147</v>
      </c>
      <c r="C2879" t="s">
        <v>156</v>
      </c>
      <c r="D2879">
        <v>19721</v>
      </c>
      <c r="E2879" t="s">
        <v>416</v>
      </c>
      <c r="F2879">
        <v>101625</v>
      </c>
      <c r="G2879" s="1">
        <v>45736.272916666669</v>
      </c>
      <c r="H2879">
        <v>0</v>
      </c>
      <c r="I2879">
        <v>0</v>
      </c>
      <c r="J2879">
        <v>0</v>
      </c>
      <c r="K2879">
        <v>0</v>
      </c>
      <c r="L2879">
        <v>4150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93</v>
      </c>
      <c r="W2879">
        <v>5300</v>
      </c>
      <c r="X2879">
        <v>20</v>
      </c>
      <c r="Y2879">
        <v>1150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</row>
    <row r="2880" spans="1:57" x14ac:dyDescent="0.3">
      <c r="A2880" s="22">
        <v>45754</v>
      </c>
      <c r="B2880">
        <v>146</v>
      </c>
      <c r="C2880" t="s">
        <v>79</v>
      </c>
      <c r="D2880">
        <v>104716</v>
      </c>
      <c r="E2880" t="s">
        <v>8961</v>
      </c>
      <c r="F2880">
        <v>102076</v>
      </c>
      <c r="G2880" s="1">
        <v>45752.553472222222</v>
      </c>
      <c r="H2880">
        <v>0</v>
      </c>
      <c r="I2880">
        <v>0</v>
      </c>
      <c r="J2880">
        <v>0</v>
      </c>
      <c r="K2880">
        <v>0</v>
      </c>
      <c r="L2880">
        <v>2150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37</v>
      </c>
      <c r="W2880">
        <v>2500</v>
      </c>
      <c r="X2880">
        <v>5</v>
      </c>
      <c r="Y2880">
        <v>350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</row>
    <row r="2881" spans="1:57" x14ac:dyDescent="0.3">
      <c r="A2881" s="22">
        <v>45754</v>
      </c>
      <c r="B2881">
        <v>127</v>
      </c>
      <c r="C2881" t="s">
        <v>56</v>
      </c>
      <c r="D2881">
        <v>13578</v>
      </c>
      <c r="E2881" t="s">
        <v>281</v>
      </c>
      <c r="F2881">
        <v>101385</v>
      </c>
      <c r="G2881" s="1">
        <v>45723.834722222222</v>
      </c>
      <c r="H2881">
        <v>0</v>
      </c>
      <c r="I2881">
        <v>0</v>
      </c>
      <c r="J2881">
        <v>0</v>
      </c>
      <c r="K2881">
        <v>0</v>
      </c>
      <c r="L2881">
        <v>2300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56</v>
      </c>
      <c r="W2881">
        <v>3000</v>
      </c>
      <c r="X2881">
        <v>12</v>
      </c>
      <c r="Y2881">
        <v>700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</row>
    <row r="2882" spans="1:57" x14ac:dyDescent="0.3">
      <c r="A2882" s="22">
        <v>45754</v>
      </c>
      <c r="B2882">
        <v>138</v>
      </c>
      <c r="C2882" t="s">
        <v>70</v>
      </c>
      <c r="D2882">
        <v>7434</v>
      </c>
      <c r="E2882" t="s">
        <v>71</v>
      </c>
      <c r="F2882">
        <v>100325</v>
      </c>
      <c r="G2882" s="1">
        <v>45707.441666666666</v>
      </c>
      <c r="H2882">
        <v>0</v>
      </c>
      <c r="I2882">
        <v>0</v>
      </c>
      <c r="J2882">
        <v>0</v>
      </c>
      <c r="K2882">
        <v>0</v>
      </c>
      <c r="L2882">
        <v>1450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31</v>
      </c>
      <c r="W2882">
        <v>1650</v>
      </c>
      <c r="X2882">
        <v>4</v>
      </c>
      <c r="Y2882">
        <v>200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</row>
    <row r="2883" spans="1:57" x14ac:dyDescent="0.3">
      <c r="A2883" s="22">
        <v>45754</v>
      </c>
      <c r="B2883">
        <v>137</v>
      </c>
      <c r="C2883" t="s">
        <v>117</v>
      </c>
      <c r="D2883">
        <v>591103</v>
      </c>
      <c r="E2883" t="s">
        <v>468</v>
      </c>
      <c r="F2883">
        <v>101738</v>
      </c>
      <c r="G2883" s="1">
        <v>45741.972916666666</v>
      </c>
      <c r="H2883">
        <v>0</v>
      </c>
      <c r="I2883">
        <v>0</v>
      </c>
      <c r="J2883">
        <v>0</v>
      </c>
      <c r="K2883">
        <v>0</v>
      </c>
      <c r="L2883">
        <v>800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19</v>
      </c>
      <c r="W2883">
        <v>950</v>
      </c>
      <c r="X2883">
        <v>3</v>
      </c>
      <c r="Y2883">
        <v>150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</row>
    <row r="2884" spans="1:57" x14ac:dyDescent="0.3">
      <c r="A2884" s="22">
        <v>45754</v>
      </c>
      <c r="B2884">
        <v>122</v>
      </c>
      <c r="C2884" t="s">
        <v>58</v>
      </c>
      <c r="D2884">
        <v>568575</v>
      </c>
      <c r="E2884" t="s">
        <v>8962</v>
      </c>
      <c r="F2884">
        <v>102033</v>
      </c>
      <c r="G2884" s="1">
        <v>45752.558333333334</v>
      </c>
      <c r="H2884">
        <v>0</v>
      </c>
      <c r="I2884">
        <v>0</v>
      </c>
      <c r="J2884">
        <v>0</v>
      </c>
      <c r="K2884">
        <v>0</v>
      </c>
      <c r="L2884">
        <v>900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24</v>
      </c>
      <c r="W2884">
        <v>1200</v>
      </c>
      <c r="X2884">
        <v>6</v>
      </c>
      <c r="Y2884">
        <v>300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</row>
    <row r="2885" spans="1:57" x14ac:dyDescent="0.3">
      <c r="A2885" s="22">
        <v>45754</v>
      </c>
      <c r="B2885">
        <v>147</v>
      </c>
      <c r="C2885" t="s">
        <v>156</v>
      </c>
      <c r="D2885">
        <v>53518</v>
      </c>
      <c r="E2885" t="s">
        <v>407</v>
      </c>
      <c r="F2885">
        <v>101654</v>
      </c>
      <c r="G2885" s="1">
        <v>45736.477083333331</v>
      </c>
      <c r="H2885">
        <v>0</v>
      </c>
      <c r="I2885">
        <v>0</v>
      </c>
      <c r="J2885">
        <v>0</v>
      </c>
      <c r="K2885">
        <v>0</v>
      </c>
      <c r="L2885">
        <v>3400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90</v>
      </c>
      <c r="W2885">
        <v>4650</v>
      </c>
      <c r="X2885">
        <v>21</v>
      </c>
      <c r="Y2885">
        <v>1250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</row>
    <row r="2886" spans="1:57" x14ac:dyDescent="0.3">
      <c r="A2886" s="22">
        <v>45754</v>
      </c>
      <c r="B2886">
        <v>130</v>
      </c>
      <c r="C2886" t="s">
        <v>60</v>
      </c>
      <c r="D2886">
        <v>106760</v>
      </c>
      <c r="E2886" t="s">
        <v>492</v>
      </c>
      <c r="F2886">
        <v>101803</v>
      </c>
      <c r="G2886" s="1">
        <v>45744.375694444447</v>
      </c>
      <c r="H2886">
        <v>0</v>
      </c>
      <c r="I2886">
        <v>0</v>
      </c>
      <c r="J2886">
        <v>0</v>
      </c>
      <c r="K2886">
        <v>0</v>
      </c>
      <c r="L2886">
        <v>800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18</v>
      </c>
      <c r="W2886">
        <v>900</v>
      </c>
      <c r="X2886">
        <v>2</v>
      </c>
      <c r="Y2886">
        <v>100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</row>
    <row r="2887" spans="1:57" x14ac:dyDescent="0.3">
      <c r="A2887" s="22">
        <v>45754</v>
      </c>
      <c r="B2887">
        <v>127</v>
      </c>
      <c r="C2887" t="s">
        <v>56</v>
      </c>
      <c r="D2887">
        <v>8434</v>
      </c>
      <c r="E2887" t="s">
        <v>201</v>
      </c>
      <c r="F2887">
        <v>100112</v>
      </c>
      <c r="G2887" s="1">
        <v>45681.612500000003</v>
      </c>
      <c r="H2887">
        <v>0</v>
      </c>
      <c r="I2887">
        <v>0</v>
      </c>
      <c r="J2887">
        <v>0</v>
      </c>
      <c r="K2887">
        <v>0</v>
      </c>
      <c r="L2887">
        <v>2850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150</v>
      </c>
      <c r="W2887">
        <v>7500</v>
      </c>
      <c r="X2887">
        <v>41</v>
      </c>
      <c r="Y2887">
        <v>4650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</row>
    <row r="2888" spans="1:57" x14ac:dyDescent="0.3">
      <c r="A2888" s="22">
        <v>45754</v>
      </c>
      <c r="B2888">
        <v>121</v>
      </c>
      <c r="C2888" t="s">
        <v>77</v>
      </c>
      <c r="D2888">
        <v>82160</v>
      </c>
      <c r="E2888" t="s">
        <v>448</v>
      </c>
      <c r="F2888">
        <v>101700</v>
      </c>
      <c r="G2888" s="1">
        <v>45738.363888888889</v>
      </c>
      <c r="H2888">
        <v>0</v>
      </c>
      <c r="I2888">
        <v>0</v>
      </c>
      <c r="J2888">
        <v>0</v>
      </c>
      <c r="K2888">
        <v>0</v>
      </c>
      <c r="L2888">
        <v>15350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458</v>
      </c>
      <c r="W2888">
        <v>24450</v>
      </c>
      <c r="X2888">
        <v>92</v>
      </c>
      <c r="Y2888">
        <v>9100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</row>
    <row r="2889" spans="1:57" x14ac:dyDescent="0.3">
      <c r="A2889" s="22">
        <v>45754</v>
      </c>
      <c r="B2889">
        <v>147</v>
      </c>
      <c r="C2889" t="s">
        <v>156</v>
      </c>
      <c r="D2889">
        <v>21744</v>
      </c>
      <c r="E2889" t="s">
        <v>414</v>
      </c>
      <c r="F2889">
        <v>101631</v>
      </c>
      <c r="G2889" s="1">
        <v>45736.28125</v>
      </c>
      <c r="H2889">
        <v>0</v>
      </c>
      <c r="I2889">
        <v>0</v>
      </c>
      <c r="J2889">
        <v>0</v>
      </c>
      <c r="K2889">
        <v>0</v>
      </c>
      <c r="L2889">
        <v>4200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133</v>
      </c>
      <c r="W2889">
        <v>7250</v>
      </c>
      <c r="X2889">
        <v>23</v>
      </c>
      <c r="Y2889">
        <v>3050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</row>
    <row r="2890" spans="1:57" x14ac:dyDescent="0.3">
      <c r="A2890" s="22">
        <v>45754</v>
      </c>
      <c r="B2890">
        <v>140</v>
      </c>
      <c r="C2890" t="s">
        <v>158</v>
      </c>
      <c r="D2890">
        <v>62707</v>
      </c>
      <c r="E2890" t="s">
        <v>266</v>
      </c>
      <c r="F2890">
        <v>101354</v>
      </c>
      <c r="G2890" s="1">
        <v>45721.986111111109</v>
      </c>
      <c r="H2890">
        <v>0</v>
      </c>
      <c r="I2890">
        <v>0</v>
      </c>
      <c r="J2890">
        <v>0</v>
      </c>
      <c r="K2890">
        <v>0</v>
      </c>
      <c r="L2890">
        <v>4900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138</v>
      </c>
      <c r="W2890">
        <v>8000</v>
      </c>
      <c r="X2890">
        <v>24</v>
      </c>
      <c r="Y2890">
        <v>3100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</row>
    <row r="2891" spans="1:57" x14ac:dyDescent="0.3">
      <c r="A2891" s="22">
        <v>45754</v>
      </c>
      <c r="B2891">
        <v>122</v>
      </c>
      <c r="C2891" t="s">
        <v>58</v>
      </c>
      <c r="D2891">
        <v>250</v>
      </c>
      <c r="E2891" t="s">
        <v>203</v>
      </c>
      <c r="F2891">
        <v>100023</v>
      </c>
      <c r="G2891" s="1">
        <v>45676.60833333333</v>
      </c>
      <c r="H2891">
        <v>0</v>
      </c>
      <c r="I2891">
        <v>0</v>
      </c>
      <c r="J2891">
        <v>0</v>
      </c>
      <c r="K2891">
        <v>0</v>
      </c>
      <c r="L2891">
        <v>2350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60</v>
      </c>
      <c r="W2891">
        <v>3250</v>
      </c>
      <c r="X2891">
        <v>16</v>
      </c>
      <c r="Y2891">
        <v>900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</row>
    <row r="2892" spans="1:57" x14ac:dyDescent="0.3">
      <c r="A2892" s="22">
        <v>45754</v>
      </c>
      <c r="B2892">
        <v>143</v>
      </c>
      <c r="C2892" t="s">
        <v>89</v>
      </c>
      <c r="D2892">
        <v>86269</v>
      </c>
      <c r="E2892" t="s">
        <v>386</v>
      </c>
      <c r="F2892">
        <v>101569</v>
      </c>
      <c r="G2892" s="1">
        <v>45734.066666666666</v>
      </c>
      <c r="H2892">
        <v>0</v>
      </c>
      <c r="I2892">
        <v>0</v>
      </c>
      <c r="J2892">
        <v>0</v>
      </c>
      <c r="K2892">
        <v>0</v>
      </c>
      <c r="L2892">
        <v>-3150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13</v>
      </c>
      <c r="W2892">
        <v>650</v>
      </c>
      <c r="X2892">
        <v>16</v>
      </c>
      <c r="Y2892">
        <v>3800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</row>
    <row r="2893" spans="1:57" x14ac:dyDescent="0.3">
      <c r="A2893" s="22">
        <v>45754</v>
      </c>
      <c r="B2893">
        <v>122</v>
      </c>
      <c r="C2893" t="s">
        <v>58</v>
      </c>
      <c r="D2893">
        <v>7422</v>
      </c>
      <c r="E2893" t="s">
        <v>206</v>
      </c>
      <c r="F2893">
        <v>101206</v>
      </c>
      <c r="G2893" s="1">
        <v>45693.693055555559</v>
      </c>
      <c r="H2893">
        <v>0</v>
      </c>
      <c r="I2893">
        <v>0</v>
      </c>
      <c r="J2893">
        <v>0</v>
      </c>
      <c r="K2893">
        <v>0</v>
      </c>
      <c r="L2893">
        <v>7800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239</v>
      </c>
      <c r="W2893">
        <v>12500</v>
      </c>
      <c r="X2893">
        <v>34</v>
      </c>
      <c r="Y2893">
        <v>4700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</row>
    <row r="2894" spans="1:57" x14ac:dyDescent="0.3">
      <c r="A2894" s="22">
        <v>45754</v>
      </c>
      <c r="B2894">
        <v>127</v>
      </c>
      <c r="C2894" t="s">
        <v>56</v>
      </c>
      <c r="D2894">
        <v>8444</v>
      </c>
      <c r="E2894" t="s">
        <v>204</v>
      </c>
      <c r="F2894">
        <v>101205</v>
      </c>
      <c r="G2894" s="1">
        <v>45688.713888888888</v>
      </c>
      <c r="H2894">
        <v>0</v>
      </c>
      <c r="I2894">
        <v>0</v>
      </c>
      <c r="J2894">
        <v>0</v>
      </c>
      <c r="K2894">
        <v>0</v>
      </c>
      <c r="L2894">
        <v>1850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531</v>
      </c>
      <c r="W2894">
        <v>27100</v>
      </c>
      <c r="X2894">
        <v>132</v>
      </c>
      <c r="Y2894">
        <v>25250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</row>
    <row r="2895" spans="1:57" x14ac:dyDescent="0.3">
      <c r="A2895" s="22">
        <v>45754</v>
      </c>
      <c r="B2895">
        <v>133</v>
      </c>
      <c r="C2895" t="s">
        <v>82</v>
      </c>
      <c r="D2895">
        <v>70881</v>
      </c>
      <c r="E2895" t="s">
        <v>328</v>
      </c>
      <c r="F2895">
        <v>101432</v>
      </c>
      <c r="G2895" s="1">
        <v>45727.84097222222</v>
      </c>
      <c r="H2895">
        <v>0</v>
      </c>
      <c r="I2895">
        <v>0</v>
      </c>
      <c r="J2895">
        <v>0</v>
      </c>
      <c r="K2895">
        <v>0</v>
      </c>
      <c r="L2895">
        <v>1300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27</v>
      </c>
      <c r="W2895">
        <v>1350</v>
      </c>
      <c r="X2895">
        <v>1</v>
      </c>
      <c r="Y2895">
        <v>50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</row>
    <row r="2896" spans="1:57" x14ac:dyDescent="0.3">
      <c r="A2896" s="22">
        <v>45754</v>
      </c>
      <c r="B2896">
        <v>122</v>
      </c>
      <c r="C2896" t="s">
        <v>58</v>
      </c>
      <c r="D2896">
        <v>22754</v>
      </c>
      <c r="E2896" t="s">
        <v>267</v>
      </c>
      <c r="F2896">
        <v>101370</v>
      </c>
      <c r="G2896" s="1">
        <v>45722.934027777781</v>
      </c>
      <c r="H2896">
        <v>0</v>
      </c>
      <c r="I2896">
        <v>0</v>
      </c>
      <c r="J2896">
        <v>0</v>
      </c>
      <c r="K2896">
        <v>0</v>
      </c>
      <c r="L2896">
        <v>3900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121</v>
      </c>
      <c r="W2896">
        <v>6250</v>
      </c>
      <c r="X2896">
        <v>29</v>
      </c>
      <c r="Y2896">
        <v>2350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</row>
    <row r="2897" spans="1:57" x14ac:dyDescent="0.3">
      <c r="A2897" s="22">
        <v>45754</v>
      </c>
      <c r="B2897">
        <v>142</v>
      </c>
      <c r="C2897" t="s">
        <v>64</v>
      </c>
      <c r="D2897">
        <v>378092</v>
      </c>
      <c r="E2897" t="s">
        <v>473</v>
      </c>
      <c r="F2897">
        <v>101725</v>
      </c>
      <c r="G2897" s="1">
        <v>45741.977777777778</v>
      </c>
      <c r="H2897">
        <v>0</v>
      </c>
      <c r="I2897">
        <v>0</v>
      </c>
      <c r="J2897">
        <v>0</v>
      </c>
      <c r="K2897">
        <v>0</v>
      </c>
      <c r="L2897">
        <v>2600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75</v>
      </c>
      <c r="W2897">
        <v>4350</v>
      </c>
      <c r="X2897">
        <v>6</v>
      </c>
      <c r="Y2897">
        <v>1750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</row>
    <row r="2898" spans="1:57" x14ac:dyDescent="0.3">
      <c r="A2898" s="22">
        <v>45754</v>
      </c>
      <c r="B2898">
        <v>145</v>
      </c>
      <c r="C2898" t="s">
        <v>154</v>
      </c>
      <c r="D2898">
        <v>12518</v>
      </c>
      <c r="E2898" t="s">
        <v>329</v>
      </c>
      <c r="F2898">
        <v>101460</v>
      </c>
      <c r="G2898" s="1">
        <v>45728.895138888889</v>
      </c>
      <c r="H2898">
        <v>0</v>
      </c>
      <c r="I2898">
        <v>0</v>
      </c>
      <c r="J2898">
        <v>0</v>
      </c>
      <c r="K2898">
        <v>0</v>
      </c>
      <c r="L2898">
        <v>8850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475</v>
      </c>
      <c r="W2898">
        <v>24300</v>
      </c>
      <c r="X2898">
        <v>110</v>
      </c>
      <c r="Y2898">
        <v>15450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</row>
    <row r="2899" spans="1:57" x14ac:dyDescent="0.3">
      <c r="A2899" s="22">
        <v>45754</v>
      </c>
      <c r="B2899">
        <v>143</v>
      </c>
      <c r="C2899" t="s">
        <v>89</v>
      </c>
      <c r="D2899">
        <v>620780</v>
      </c>
      <c r="E2899" t="s">
        <v>471</v>
      </c>
      <c r="F2899">
        <v>101690</v>
      </c>
      <c r="G2899" s="1">
        <v>45741.98541666667</v>
      </c>
      <c r="H2899">
        <v>0</v>
      </c>
      <c r="I2899">
        <v>0</v>
      </c>
      <c r="J2899">
        <v>0</v>
      </c>
      <c r="K2899">
        <v>0</v>
      </c>
      <c r="L2899">
        <v>50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50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</row>
    <row r="2900" spans="1:57" x14ac:dyDescent="0.3">
      <c r="A2900" s="22">
        <v>45754</v>
      </c>
      <c r="B2900">
        <v>147</v>
      </c>
      <c r="C2900" t="s">
        <v>156</v>
      </c>
      <c r="D2900">
        <v>18659</v>
      </c>
      <c r="E2900" t="s">
        <v>351</v>
      </c>
      <c r="F2900">
        <v>101495</v>
      </c>
      <c r="G2900" s="1">
        <v>45729.852083333331</v>
      </c>
      <c r="H2900">
        <v>0</v>
      </c>
      <c r="I2900">
        <v>0</v>
      </c>
      <c r="J2900">
        <v>0</v>
      </c>
      <c r="K2900">
        <v>0</v>
      </c>
      <c r="L2900">
        <v>3600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89</v>
      </c>
      <c r="W2900">
        <v>4450</v>
      </c>
      <c r="X2900">
        <v>11</v>
      </c>
      <c r="Y2900">
        <v>850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</row>
    <row r="2901" spans="1:57" x14ac:dyDescent="0.3">
      <c r="A2901" s="22">
        <v>45754</v>
      </c>
      <c r="B2901">
        <v>122</v>
      </c>
      <c r="C2901" t="s">
        <v>58</v>
      </c>
      <c r="D2901">
        <v>436448</v>
      </c>
      <c r="E2901" t="s">
        <v>1322</v>
      </c>
      <c r="F2901">
        <v>101886</v>
      </c>
      <c r="G2901" s="1">
        <v>45748.138194444444</v>
      </c>
      <c r="H2901">
        <v>0</v>
      </c>
      <c r="I2901">
        <v>0</v>
      </c>
      <c r="J2901">
        <v>0</v>
      </c>
      <c r="K2901">
        <v>0</v>
      </c>
      <c r="L2901">
        <v>8350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269</v>
      </c>
      <c r="W2901">
        <v>17200</v>
      </c>
      <c r="X2901">
        <v>44</v>
      </c>
      <c r="Y2901">
        <v>8850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</row>
    <row r="2902" spans="1:57" x14ac:dyDescent="0.3">
      <c r="A2902" s="22">
        <v>45754</v>
      </c>
      <c r="B2902">
        <v>139</v>
      </c>
      <c r="C2902" t="s">
        <v>96</v>
      </c>
      <c r="D2902">
        <v>700646</v>
      </c>
      <c r="E2902" t="s">
        <v>494</v>
      </c>
      <c r="F2902">
        <v>101518</v>
      </c>
      <c r="G2902" s="1">
        <v>45744.432638888888</v>
      </c>
      <c r="H2902">
        <v>0</v>
      </c>
      <c r="I2902">
        <v>0</v>
      </c>
      <c r="J2902">
        <v>0</v>
      </c>
      <c r="K2902">
        <v>0</v>
      </c>
      <c r="L2902">
        <v>1000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5</v>
      </c>
      <c r="W2902">
        <v>1050</v>
      </c>
      <c r="X2902">
        <v>1</v>
      </c>
      <c r="Y2902">
        <v>50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</row>
    <row r="2903" spans="1:57" x14ac:dyDescent="0.3">
      <c r="A2903" s="22">
        <v>45754</v>
      </c>
      <c r="B2903">
        <v>127</v>
      </c>
      <c r="C2903" t="s">
        <v>56</v>
      </c>
      <c r="D2903">
        <v>60654</v>
      </c>
      <c r="E2903" t="s">
        <v>1984</v>
      </c>
      <c r="F2903">
        <v>101938</v>
      </c>
      <c r="G2903" s="1">
        <v>45749.297222222223</v>
      </c>
      <c r="H2903">
        <v>0</v>
      </c>
      <c r="I2903">
        <v>0</v>
      </c>
      <c r="J2903">
        <v>0</v>
      </c>
      <c r="K2903">
        <v>0</v>
      </c>
      <c r="L2903">
        <v>250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7</v>
      </c>
      <c r="W2903">
        <v>350</v>
      </c>
      <c r="X2903">
        <v>2</v>
      </c>
      <c r="Y2903">
        <v>100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</row>
    <row r="2904" spans="1:57" x14ac:dyDescent="0.3">
      <c r="A2904" s="22">
        <v>45754</v>
      </c>
      <c r="B2904">
        <v>148</v>
      </c>
      <c r="C2904" t="s">
        <v>256</v>
      </c>
      <c r="D2904">
        <v>544090</v>
      </c>
      <c r="E2904" t="s">
        <v>4261</v>
      </c>
      <c r="F2904">
        <v>101972</v>
      </c>
      <c r="G2904" s="1">
        <v>45750.335416666669</v>
      </c>
      <c r="H2904">
        <v>0</v>
      </c>
      <c r="I2904">
        <v>0</v>
      </c>
      <c r="J2904">
        <v>0</v>
      </c>
      <c r="K2904">
        <v>0</v>
      </c>
      <c r="L2904">
        <v>300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6</v>
      </c>
      <c r="W2904">
        <v>300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</row>
    <row r="2905" spans="1:57" x14ac:dyDescent="0.3">
      <c r="A2905" s="22">
        <v>45754</v>
      </c>
      <c r="B2905">
        <v>128</v>
      </c>
      <c r="C2905" t="s">
        <v>63</v>
      </c>
      <c r="D2905">
        <v>1360</v>
      </c>
      <c r="E2905" t="s">
        <v>246</v>
      </c>
      <c r="F2905">
        <v>900002</v>
      </c>
      <c r="G2905" s="1">
        <v>45682.602777777778</v>
      </c>
      <c r="H2905">
        <v>0</v>
      </c>
      <c r="I2905">
        <v>0</v>
      </c>
      <c r="J2905">
        <v>0</v>
      </c>
      <c r="K2905">
        <v>0</v>
      </c>
      <c r="L2905">
        <v>650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180</v>
      </c>
      <c r="W2905">
        <v>10000</v>
      </c>
      <c r="X2905">
        <v>33</v>
      </c>
      <c r="Y2905">
        <v>9350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</row>
    <row r="2906" spans="1:57" x14ac:dyDescent="0.3">
      <c r="A2906" s="22">
        <v>45754</v>
      </c>
      <c r="B2906">
        <v>432</v>
      </c>
      <c r="C2906" t="s">
        <v>146</v>
      </c>
      <c r="D2906">
        <v>14677</v>
      </c>
      <c r="E2906" t="s">
        <v>273</v>
      </c>
      <c r="F2906">
        <v>100765</v>
      </c>
      <c r="G2906" s="1">
        <v>45721.977083333331</v>
      </c>
      <c r="H2906">
        <v>0</v>
      </c>
      <c r="I2906">
        <v>0</v>
      </c>
      <c r="J2906">
        <v>0</v>
      </c>
      <c r="K2906">
        <v>0</v>
      </c>
      <c r="L2906">
        <v>1450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44</v>
      </c>
      <c r="W2906">
        <v>2250</v>
      </c>
      <c r="X2906">
        <v>7</v>
      </c>
      <c r="Y2906">
        <v>800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</row>
    <row r="2907" spans="1:57" x14ac:dyDescent="0.3">
      <c r="A2907" s="22">
        <v>45754</v>
      </c>
      <c r="B2907">
        <v>122</v>
      </c>
      <c r="C2907" t="s">
        <v>58</v>
      </c>
      <c r="D2907">
        <v>7514</v>
      </c>
      <c r="E2907" t="s">
        <v>225</v>
      </c>
      <c r="F2907">
        <v>101311</v>
      </c>
      <c r="G2907" s="1">
        <v>45716.969444444447</v>
      </c>
      <c r="H2907">
        <v>0</v>
      </c>
      <c r="I2907">
        <v>0</v>
      </c>
      <c r="J2907">
        <v>0</v>
      </c>
      <c r="K2907">
        <v>0</v>
      </c>
      <c r="L2907">
        <v>17000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922</v>
      </c>
      <c r="W2907">
        <v>51250</v>
      </c>
      <c r="X2907">
        <v>162</v>
      </c>
      <c r="Y2907">
        <v>34250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</row>
    <row r="2908" spans="1:57" x14ac:dyDescent="0.3">
      <c r="A2908" s="22">
        <v>45754</v>
      </c>
      <c r="B2908">
        <v>122</v>
      </c>
      <c r="C2908" t="s">
        <v>58</v>
      </c>
      <c r="D2908">
        <v>346</v>
      </c>
      <c r="E2908" t="s">
        <v>113</v>
      </c>
      <c r="F2908">
        <v>100014</v>
      </c>
      <c r="G2908" s="1">
        <v>45676.605555555558</v>
      </c>
      <c r="H2908">
        <v>0</v>
      </c>
      <c r="I2908">
        <v>0</v>
      </c>
      <c r="J2908">
        <v>0</v>
      </c>
      <c r="K2908">
        <v>0</v>
      </c>
      <c r="L2908">
        <v>5250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113</v>
      </c>
      <c r="W2908">
        <v>6400</v>
      </c>
      <c r="X2908">
        <v>17</v>
      </c>
      <c r="Y2908">
        <v>1150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 x14ac:dyDescent="0.3">
      <c r="A2909" s="22">
        <v>45754</v>
      </c>
      <c r="B2909">
        <v>127</v>
      </c>
      <c r="C2909" t="s">
        <v>56</v>
      </c>
      <c r="D2909">
        <v>3415</v>
      </c>
      <c r="E2909" t="s">
        <v>110</v>
      </c>
      <c r="F2909">
        <v>100596</v>
      </c>
      <c r="G2909" s="1">
        <v>45681.620138888888</v>
      </c>
      <c r="H2909">
        <v>0</v>
      </c>
      <c r="I2909">
        <v>0</v>
      </c>
      <c r="J2909">
        <v>0</v>
      </c>
      <c r="K2909">
        <v>0</v>
      </c>
      <c r="L2909">
        <v>10100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609</v>
      </c>
      <c r="W2909">
        <v>30900</v>
      </c>
      <c r="X2909">
        <v>130</v>
      </c>
      <c r="Y2909">
        <v>20800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 x14ac:dyDescent="0.3">
      <c r="A2910" s="22">
        <v>45754</v>
      </c>
      <c r="B2910">
        <v>122</v>
      </c>
      <c r="C2910" t="s">
        <v>58</v>
      </c>
      <c r="D2910">
        <v>344</v>
      </c>
      <c r="E2910" t="s">
        <v>111</v>
      </c>
      <c r="F2910">
        <v>100016</v>
      </c>
      <c r="G2910" s="1">
        <v>45676.606944444444</v>
      </c>
      <c r="H2910">
        <v>0</v>
      </c>
      <c r="I2910">
        <v>0</v>
      </c>
      <c r="J2910">
        <v>0</v>
      </c>
      <c r="K2910">
        <v>0</v>
      </c>
      <c r="L2910">
        <v>6050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185</v>
      </c>
      <c r="W2910">
        <v>9650</v>
      </c>
      <c r="X2910">
        <v>38</v>
      </c>
      <c r="Y2910">
        <v>3600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</row>
    <row r="2911" spans="1:57" x14ac:dyDescent="0.3">
      <c r="A2911" s="22">
        <v>45754</v>
      </c>
      <c r="B2911">
        <v>137</v>
      </c>
      <c r="C2911" t="s">
        <v>117</v>
      </c>
      <c r="D2911">
        <v>7518</v>
      </c>
      <c r="E2911" t="s">
        <v>118</v>
      </c>
      <c r="F2911">
        <v>101267</v>
      </c>
      <c r="G2911" s="1">
        <v>45714.786111111112</v>
      </c>
      <c r="H2911">
        <v>0</v>
      </c>
      <c r="I2911">
        <v>0</v>
      </c>
      <c r="J2911">
        <v>0</v>
      </c>
      <c r="K2911">
        <v>0</v>
      </c>
      <c r="L2911">
        <v>1300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56</v>
      </c>
      <c r="W2911">
        <v>3600</v>
      </c>
      <c r="X2911">
        <v>35</v>
      </c>
      <c r="Y2911">
        <v>2300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</row>
    <row r="2912" spans="1:57" x14ac:dyDescent="0.3">
      <c r="A2912" s="22">
        <v>45754</v>
      </c>
      <c r="B2912">
        <v>146</v>
      </c>
      <c r="C2912" t="s">
        <v>79</v>
      </c>
      <c r="D2912">
        <v>25947</v>
      </c>
      <c r="E2912" t="s">
        <v>433</v>
      </c>
      <c r="F2912">
        <v>101585</v>
      </c>
      <c r="G2912" s="1">
        <v>45735.258333333331</v>
      </c>
      <c r="H2912">
        <v>0</v>
      </c>
      <c r="I2912">
        <v>0</v>
      </c>
      <c r="J2912">
        <v>0</v>
      </c>
      <c r="K2912">
        <v>0</v>
      </c>
      <c r="L2912">
        <v>350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7</v>
      </c>
      <c r="W2912">
        <v>350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</row>
    <row r="2913" spans="1:57" x14ac:dyDescent="0.3">
      <c r="A2913" s="22">
        <v>45754</v>
      </c>
      <c r="B2913">
        <v>130</v>
      </c>
      <c r="C2913" t="s">
        <v>60</v>
      </c>
      <c r="D2913">
        <v>32065</v>
      </c>
      <c r="E2913" t="s">
        <v>396</v>
      </c>
      <c r="F2913">
        <v>101590</v>
      </c>
      <c r="G2913" s="1">
        <v>45735.265277777777</v>
      </c>
      <c r="H2913">
        <v>0</v>
      </c>
      <c r="I2913">
        <v>0</v>
      </c>
      <c r="J2913">
        <v>0</v>
      </c>
      <c r="K2913">
        <v>0</v>
      </c>
      <c r="L2913">
        <v>900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18</v>
      </c>
      <c r="W2913">
        <v>900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</row>
    <row r="2914" spans="1:57" x14ac:dyDescent="0.3">
      <c r="A2914" s="22">
        <v>45754</v>
      </c>
      <c r="B2914">
        <v>142</v>
      </c>
      <c r="C2914" t="s">
        <v>64</v>
      </c>
      <c r="D2914">
        <v>67905</v>
      </c>
      <c r="E2914" t="s">
        <v>282</v>
      </c>
      <c r="F2914">
        <v>101362</v>
      </c>
      <c r="G2914" s="1">
        <v>45722.946527777778</v>
      </c>
      <c r="H2914">
        <v>0</v>
      </c>
      <c r="I2914">
        <v>0</v>
      </c>
      <c r="J2914">
        <v>0</v>
      </c>
      <c r="K2914">
        <v>0</v>
      </c>
      <c r="L2914">
        <v>400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11</v>
      </c>
      <c r="W2914">
        <v>700</v>
      </c>
      <c r="X2914">
        <v>4</v>
      </c>
      <c r="Y2914">
        <v>300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</row>
    <row r="2915" spans="1:57" x14ac:dyDescent="0.3">
      <c r="A2915" s="22">
        <v>45754</v>
      </c>
      <c r="B2915">
        <v>141</v>
      </c>
      <c r="C2915" t="s">
        <v>123</v>
      </c>
      <c r="D2915">
        <v>545095</v>
      </c>
      <c r="E2915" t="s">
        <v>4267</v>
      </c>
      <c r="F2915">
        <v>101908</v>
      </c>
      <c r="G2915" s="1">
        <v>45750.336111111108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34</v>
      </c>
      <c r="W2915">
        <v>1700</v>
      </c>
      <c r="X2915">
        <v>5</v>
      </c>
      <c r="Y2915">
        <v>1700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</row>
    <row r="2916" spans="1:57" x14ac:dyDescent="0.3">
      <c r="A2916" s="22">
        <v>45754</v>
      </c>
      <c r="B2916">
        <v>145</v>
      </c>
      <c r="C2916" t="s">
        <v>154</v>
      </c>
      <c r="D2916">
        <v>50495</v>
      </c>
      <c r="E2916" t="s">
        <v>331</v>
      </c>
      <c r="F2916">
        <v>101465</v>
      </c>
      <c r="G2916" s="1">
        <v>45728.898611111108</v>
      </c>
      <c r="H2916">
        <v>0</v>
      </c>
      <c r="I2916">
        <v>0</v>
      </c>
      <c r="J2916">
        <v>0</v>
      </c>
      <c r="K2916">
        <v>0</v>
      </c>
      <c r="L2916">
        <v>3700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104</v>
      </c>
      <c r="W2916">
        <v>5200</v>
      </c>
      <c r="X2916">
        <v>21</v>
      </c>
      <c r="Y2916">
        <v>1500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</row>
    <row r="2917" spans="1:57" x14ac:dyDescent="0.3">
      <c r="A2917" s="22">
        <v>45754</v>
      </c>
      <c r="B2917">
        <v>144</v>
      </c>
      <c r="C2917" t="s">
        <v>120</v>
      </c>
      <c r="D2917">
        <v>12612</v>
      </c>
      <c r="E2917" t="s">
        <v>1885</v>
      </c>
      <c r="F2917">
        <v>101680</v>
      </c>
      <c r="G2917" s="1">
        <v>45738.367361111108</v>
      </c>
      <c r="H2917">
        <v>0</v>
      </c>
      <c r="I2917">
        <v>0</v>
      </c>
      <c r="J2917">
        <v>0</v>
      </c>
      <c r="K2917">
        <v>0</v>
      </c>
      <c r="L2917">
        <v>150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</v>
      </c>
      <c r="W2917">
        <v>150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</row>
    <row r="2918" spans="1:57" x14ac:dyDescent="0.3">
      <c r="A2918" s="22">
        <v>45754</v>
      </c>
      <c r="B2918">
        <v>144</v>
      </c>
      <c r="C2918" t="s">
        <v>120</v>
      </c>
      <c r="D2918">
        <v>80202</v>
      </c>
      <c r="E2918" t="s">
        <v>408</v>
      </c>
      <c r="F2918">
        <v>101560</v>
      </c>
      <c r="G2918" s="1">
        <v>45735.520833333336</v>
      </c>
      <c r="H2918">
        <v>0</v>
      </c>
      <c r="I2918">
        <v>0</v>
      </c>
      <c r="J2918">
        <v>0</v>
      </c>
      <c r="K2918">
        <v>0</v>
      </c>
      <c r="L2918">
        <v>4600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218</v>
      </c>
      <c r="W2918">
        <v>10950</v>
      </c>
      <c r="X2918">
        <v>57</v>
      </c>
      <c r="Y2918">
        <v>6350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</row>
    <row r="2919" spans="1:57" x14ac:dyDescent="0.3">
      <c r="A2919" s="22">
        <v>45754</v>
      </c>
      <c r="B2919">
        <v>145</v>
      </c>
      <c r="C2919" t="s">
        <v>154</v>
      </c>
      <c r="D2919">
        <v>11592</v>
      </c>
      <c r="E2919" t="s">
        <v>332</v>
      </c>
      <c r="F2919">
        <v>101453</v>
      </c>
      <c r="G2919" s="1">
        <v>45728.890277777777</v>
      </c>
      <c r="H2919">
        <v>0</v>
      </c>
      <c r="I2919">
        <v>0</v>
      </c>
      <c r="J2919">
        <v>0</v>
      </c>
      <c r="K2919">
        <v>0</v>
      </c>
      <c r="L2919">
        <v>5750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280</v>
      </c>
      <c r="W2919">
        <v>14000</v>
      </c>
      <c r="X2919">
        <v>64</v>
      </c>
      <c r="Y2919">
        <v>8250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</row>
    <row r="2920" spans="1:57" x14ac:dyDescent="0.3">
      <c r="A2920" s="22">
        <v>45754</v>
      </c>
      <c r="B2920">
        <v>137</v>
      </c>
      <c r="C2920" t="s">
        <v>117</v>
      </c>
      <c r="D2920">
        <v>5426</v>
      </c>
      <c r="E2920" t="s">
        <v>453</v>
      </c>
      <c r="F2920">
        <v>101667</v>
      </c>
      <c r="G2920" s="1">
        <v>45737.30972222222</v>
      </c>
      <c r="H2920">
        <v>0</v>
      </c>
      <c r="I2920">
        <v>0</v>
      </c>
      <c r="J2920">
        <v>0</v>
      </c>
      <c r="K2920">
        <v>0</v>
      </c>
      <c r="L2920">
        <v>900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27</v>
      </c>
      <c r="W2920">
        <v>1350</v>
      </c>
      <c r="X2920">
        <v>6</v>
      </c>
      <c r="Y2920">
        <v>450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</row>
    <row r="2921" spans="1:57" x14ac:dyDescent="0.3">
      <c r="A2921" s="22">
        <v>45754</v>
      </c>
      <c r="B2921">
        <v>145</v>
      </c>
      <c r="C2921" t="s">
        <v>154</v>
      </c>
      <c r="D2921">
        <v>33077</v>
      </c>
      <c r="E2921" t="s">
        <v>450</v>
      </c>
      <c r="F2921">
        <v>101468</v>
      </c>
      <c r="G2921" s="1">
        <v>45731.421527777777</v>
      </c>
      <c r="H2921">
        <v>0</v>
      </c>
      <c r="I2921">
        <v>0</v>
      </c>
      <c r="J2921">
        <v>0</v>
      </c>
      <c r="K2921">
        <v>0</v>
      </c>
      <c r="L2921">
        <v>1200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30</v>
      </c>
      <c r="W2921">
        <v>1500</v>
      </c>
      <c r="X2921">
        <v>6</v>
      </c>
      <c r="Y2921">
        <v>300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</row>
    <row r="2922" spans="1:57" x14ac:dyDescent="0.3">
      <c r="A2922" s="22">
        <v>45754</v>
      </c>
      <c r="B2922">
        <v>145</v>
      </c>
      <c r="C2922" t="s">
        <v>154</v>
      </c>
      <c r="D2922">
        <v>55603</v>
      </c>
      <c r="E2922" t="s">
        <v>442</v>
      </c>
      <c r="F2922">
        <v>101703</v>
      </c>
      <c r="G2922" s="1">
        <v>45738.35833333333</v>
      </c>
      <c r="H2922">
        <v>0</v>
      </c>
      <c r="I2922">
        <v>0</v>
      </c>
      <c r="J2922">
        <v>0</v>
      </c>
      <c r="K2922">
        <v>0</v>
      </c>
      <c r="L2922">
        <v>550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11</v>
      </c>
      <c r="W2922">
        <v>550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</row>
    <row r="2923" spans="1:57" x14ac:dyDescent="0.3">
      <c r="A2923" s="22">
        <v>45754</v>
      </c>
      <c r="B2923">
        <v>143</v>
      </c>
      <c r="C2923" t="s">
        <v>89</v>
      </c>
      <c r="D2923">
        <v>848181</v>
      </c>
      <c r="E2923" t="s">
        <v>523</v>
      </c>
      <c r="F2923">
        <v>101879</v>
      </c>
      <c r="G2923" s="1">
        <v>45745.347222222219</v>
      </c>
      <c r="H2923">
        <v>0</v>
      </c>
      <c r="I2923">
        <v>0</v>
      </c>
      <c r="J2923">
        <v>0</v>
      </c>
      <c r="K2923">
        <v>0</v>
      </c>
      <c r="L2923">
        <v>450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45</v>
      </c>
      <c r="W2923">
        <v>2250</v>
      </c>
      <c r="X2923">
        <v>18</v>
      </c>
      <c r="Y2923">
        <v>1800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</row>
    <row r="2924" spans="1:57" x14ac:dyDescent="0.3">
      <c r="A2924" s="22">
        <v>45754</v>
      </c>
      <c r="B2924">
        <v>127</v>
      </c>
      <c r="C2924" t="s">
        <v>56</v>
      </c>
      <c r="D2924">
        <v>428338</v>
      </c>
      <c r="E2924" t="s">
        <v>476</v>
      </c>
      <c r="F2924">
        <v>101764</v>
      </c>
      <c r="G2924" s="1">
        <v>45743.418749999997</v>
      </c>
      <c r="H2924">
        <v>0</v>
      </c>
      <c r="I2924">
        <v>0</v>
      </c>
      <c r="J2924">
        <v>0</v>
      </c>
      <c r="K2924">
        <v>0</v>
      </c>
      <c r="L2924">
        <v>8100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305</v>
      </c>
      <c r="W2924">
        <v>19600</v>
      </c>
      <c r="X2924">
        <v>57</v>
      </c>
      <c r="Y2924">
        <v>11500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 x14ac:dyDescent="0.3">
      <c r="A2925" s="22">
        <v>45754</v>
      </c>
      <c r="B2925">
        <v>122</v>
      </c>
      <c r="C2925" t="s">
        <v>58</v>
      </c>
      <c r="D2925">
        <v>34109</v>
      </c>
      <c r="E2925" t="s">
        <v>270</v>
      </c>
      <c r="F2925">
        <v>101347</v>
      </c>
      <c r="G2925" s="1">
        <v>45721.993055555555</v>
      </c>
      <c r="H2925">
        <v>0</v>
      </c>
      <c r="I2925">
        <v>0</v>
      </c>
      <c r="J2925">
        <v>0</v>
      </c>
      <c r="K2925">
        <v>0</v>
      </c>
      <c r="L2925">
        <v>5300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120</v>
      </c>
      <c r="W2925">
        <v>6000</v>
      </c>
      <c r="X2925">
        <v>14</v>
      </c>
      <c r="Y2925">
        <v>700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 x14ac:dyDescent="0.3">
      <c r="A2926" s="22">
        <v>45754</v>
      </c>
      <c r="B2926">
        <v>127</v>
      </c>
      <c r="C2926" t="s">
        <v>56</v>
      </c>
      <c r="D2926">
        <v>3387</v>
      </c>
      <c r="E2926" t="s">
        <v>99</v>
      </c>
      <c r="F2926">
        <v>100329</v>
      </c>
      <c r="G2926" s="1">
        <v>45681.597916666666</v>
      </c>
      <c r="H2926">
        <v>0</v>
      </c>
      <c r="I2926">
        <v>0</v>
      </c>
      <c r="J2926">
        <v>0</v>
      </c>
      <c r="K2926">
        <v>0</v>
      </c>
      <c r="L2926">
        <v>5200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132</v>
      </c>
      <c r="W2926">
        <v>6850</v>
      </c>
      <c r="X2926">
        <v>14</v>
      </c>
      <c r="Y2926">
        <v>1650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 x14ac:dyDescent="0.3">
      <c r="A2927" s="22">
        <v>45754</v>
      </c>
      <c r="B2927">
        <v>147</v>
      </c>
      <c r="C2927" t="s">
        <v>156</v>
      </c>
      <c r="D2927">
        <v>316708</v>
      </c>
      <c r="E2927" t="s">
        <v>524</v>
      </c>
      <c r="F2927">
        <v>101895</v>
      </c>
      <c r="G2927" s="1">
        <v>45748.131944444445</v>
      </c>
      <c r="H2927">
        <v>0</v>
      </c>
      <c r="I2927">
        <v>0</v>
      </c>
      <c r="J2927">
        <v>0</v>
      </c>
      <c r="K2927">
        <v>0</v>
      </c>
      <c r="L2927">
        <v>5950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330</v>
      </c>
      <c r="W2927">
        <v>16550</v>
      </c>
      <c r="X2927">
        <v>62</v>
      </c>
      <c r="Y2927">
        <v>10600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</row>
    <row r="2928" spans="1:57" x14ac:dyDescent="0.3">
      <c r="A2928" s="22">
        <v>45754</v>
      </c>
      <c r="B2928">
        <v>140</v>
      </c>
      <c r="C2928" t="s">
        <v>158</v>
      </c>
      <c r="D2928">
        <v>21798</v>
      </c>
      <c r="E2928" t="s">
        <v>330</v>
      </c>
      <c r="F2928">
        <v>101428</v>
      </c>
      <c r="G2928" s="1">
        <v>45727.838194444441</v>
      </c>
      <c r="H2928">
        <v>0</v>
      </c>
      <c r="I2928">
        <v>0</v>
      </c>
      <c r="J2928">
        <v>0</v>
      </c>
      <c r="K2928">
        <v>0</v>
      </c>
      <c r="L2928">
        <v>300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35</v>
      </c>
      <c r="W2928">
        <v>1750</v>
      </c>
      <c r="X2928">
        <v>20</v>
      </c>
      <c r="Y2928">
        <v>1450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 x14ac:dyDescent="0.3">
      <c r="A2929" s="22">
        <v>45754</v>
      </c>
      <c r="B2929">
        <v>132</v>
      </c>
      <c r="C2929" t="s">
        <v>87</v>
      </c>
      <c r="D2929">
        <v>294</v>
      </c>
      <c r="E2929" t="s">
        <v>88</v>
      </c>
      <c r="F2929">
        <v>100948</v>
      </c>
      <c r="G2929" s="1">
        <v>45716.272916666669</v>
      </c>
      <c r="H2929">
        <v>0</v>
      </c>
      <c r="I2929">
        <v>0</v>
      </c>
      <c r="J2929">
        <v>0</v>
      </c>
      <c r="K2929">
        <v>0</v>
      </c>
      <c r="L2929">
        <v>1250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27</v>
      </c>
      <c r="W2929">
        <v>1350</v>
      </c>
      <c r="X2929">
        <v>2</v>
      </c>
      <c r="Y2929">
        <v>100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3">
      <c r="A2930" s="22">
        <v>45754</v>
      </c>
      <c r="B2930">
        <v>148</v>
      </c>
      <c r="C2930" t="s">
        <v>256</v>
      </c>
      <c r="D2930">
        <v>617771</v>
      </c>
      <c r="E2930" t="s">
        <v>475</v>
      </c>
      <c r="F2930">
        <v>101818</v>
      </c>
      <c r="G2930" s="1">
        <v>45744.365277777775</v>
      </c>
      <c r="H2930">
        <v>0</v>
      </c>
      <c r="I2930">
        <v>0</v>
      </c>
      <c r="J2930">
        <v>0</v>
      </c>
      <c r="K2930">
        <v>0</v>
      </c>
      <c r="L2930">
        <v>3750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75</v>
      </c>
      <c r="W2930">
        <v>4000</v>
      </c>
      <c r="X2930">
        <v>5</v>
      </c>
      <c r="Y2930">
        <v>250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3">
      <c r="A2931" s="22">
        <v>45754</v>
      </c>
      <c r="B2931">
        <v>133</v>
      </c>
      <c r="C2931" t="s">
        <v>82</v>
      </c>
      <c r="D2931">
        <v>87341</v>
      </c>
      <c r="E2931" t="s">
        <v>353</v>
      </c>
      <c r="F2931">
        <v>100541</v>
      </c>
      <c r="G2931" s="1">
        <v>45731.420138888891</v>
      </c>
      <c r="H2931">
        <v>0</v>
      </c>
      <c r="I2931">
        <v>0</v>
      </c>
      <c r="J2931">
        <v>0</v>
      </c>
      <c r="K2931">
        <v>0</v>
      </c>
      <c r="L2931">
        <v>8950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394</v>
      </c>
      <c r="W2931">
        <v>20000</v>
      </c>
      <c r="X2931">
        <v>87</v>
      </c>
      <c r="Y2931">
        <v>11050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 x14ac:dyDescent="0.3">
      <c r="A2932" s="22">
        <v>45754</v>
      </c>
      <c r="B2932">
        <v>133</v>
      </c>
      <c r="C2932" t="s">
        <v>82</v>
      </c>
      <c r="D2932">
        <v>36139</v>
      </c>
      <c r="E2932" t="s">
        <v>271</v>
      </c>
      <c r="F2932">
        <v>101378</v>
      </c>
      <c r="G2932" s="1">
        <v>45723.419444444444</v>
      </c>
      <c r="H2932">
        <v>0</v>
      </c>
      <c r="I2932">
        <v>0</v>
      </c>
      <c r="J2932">
        <v>0</v>
      </c>
      <c r="K2932">
        <v>0</v>
      </c>
      <c r="L2932">
        <v>1400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73</v>
      </c>
      <c r="W2932">
        <v>3900</v>
      </c>
      <c r="X2932">
        <v>11</v>
      </c>
      <c r="Y2932">
        <v>2500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3">
      <c r="A2933" s="22">
        <v>45754</v>
      </c>
      <c r="B2933">
        <v>148</v>
      </c>
      <c r="C2933" t="s">
        <v>256</v>
      </c>
      <c r="D2933">
        <v>698780</v>
      </c>
      <c r="E2933" t="s">
        <v>498</v>
      </c>
      <c r="F2933">
        <v>101811</v>
      </c>
      <c r="G2933" s="1">
        <v>45744.366666666669</v>
      </c>
      <c r="H2933">
        <v>0</v>
      </c>
      <c r="I2933">
        <v>0</v>
      </c>
      <c r="J2933">
        <v>0</v>
      </c>
      <c r="K2933">
        <v>0</v>
      </c>
      <c r="L2933">
        <v>350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9</v>
      </c>
      <c r="W2933">
        <v>450</v>
      </c>
      <c r="X2933">
        <v>2</v>
      </c>
      <c r="Y2933">
        <v>100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3">
      <c r="A2934" s="22">
        <v>45754</v>
      </c>
      <c r="B2934">
        <v>122</v>
      </c>
      <c r="C2934" t="s">
        <v>58</v>
      </c>
      <c r="D2934">
        <v>92566</v>
      </c>
      <c r="E2934" t="s">
        <v>342</v>
      </c>
      <c r="F2934">
        <v>101481</v>
      </c>
      <c r="G2934" s="1">
        <v>45729.837500000001</v>
      </c>
      <c r="H2934">
        <v>0</v>
      </c>
      <c r="I2934">
        <v>0</v>
      </c>
      <c r="J2934">
        <v>0</v>
      </c>
      <c r="K2934">
        <v>0</v>
      </c>
      <c r="L2934">
        <v>15550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259</v>
      </c>
      <c r="W2934">
        <v>20350</v>
      </c>
      <c r="X2934">
        <v>27</v>
      </c>
      <c r="Y2934">
        <v>4800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 x14ac:dyDescent="0.3">
      <c r="A2935" s="22">
        <v>45754</v>
      </c>
      <c r="B2935">
        <v>140</v>
      </c>
      <c r="C2935" t="s">
        <v>158</v>
      </c>
      <c r="D2935">
        <v>1429</v>
      </c>
      <c r="E2935" t="s">
        <v>229</v>
      </c>
      <c r="F2935">
        <v>101294</v>
      </c>
      <c r="G2935" s="1">
        <v>45716.281944444447</v>
      </c>
      <c r="H2935">
        <v>0</v>
      </c>
      <c r="I2935">
        <v>0</v>
      </c>
      <c r="J2935">
        <v>0</v>
      </c>
      <c r="K2935">
        <v>0</v>
      </c>
      <c r="L2935">
        <v>-1200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106</v>
      </c>
      <c r="W2935">
        <v>5300</v>
      </c>
      <c r="X2935">
        <v>24</v>
      </c>
      <c r="Y2935">
        <v>6500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 x14ac:dyDescent="0.3">
      <c r="A2936" s="22">
        <v>45754</v>
      </c>
      <c r="B2936">
        <v>143</v>
      </c>
      <c r="C2936" t="s">
        <v>89</v>
      </c>
      <c r="D2936">
        <v>6547</v>
      </c>
      <c r="E2936" t="s">
        <v>228</v>
      </c>
      <c r="F2936">
        <v>101056</v>
      </c>
      <c r="G2936" s="1">
        <v>45708.748611111114</v>
      </c>
      <c r="H2936">
        <v>0</v>
      </c>
      <c r="I2936">
        <v>0</v>
      </c>
      <c r="J2936">
        <v>0</v>
      </c>
      <c r="K2936">
        <v>0</v>
      </c>
      <c r="L2936">
        <v>300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6</v>
      </c>
      <c r="W2936">
        <v>300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</row>
    <row r="2937" spans="1:57" x14ac:dyDescent="0.3">
      <c r="A2937" s="22">
        <v>45754</v>
      </c>
      <c r="B2937">
        <v>132</v>
      </c>
      <c r="C2937" t="s">
        <v>87</v>
      </c>
      <c r="D2937">
        <v>927016</v>
      </c>
      <c r="E2937" t="s">
        <v>8963</v>
      </c>
      <c r="F2937">
        <v>102058</v>
      </c>
      <c r="G2937" s="1">
        <v>45752.556250000001</v>
      </c>
      <c r="H2937">
        <v>0</v>
      </c>
      <c r="I2937">
        <v>0</v>
      </c>
      <c r="J2937">
        <v>0</v>
      </c>
      <c r="K2937">
        <v>0</v>
      </c>
      <c r="L2937">
        <v>300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18</v>
      </c>
      <c r="W2937">
        <v>900</v>
      </c>
      <c r="X2937">
        <v>3</v>
      </c>
      <c r="Y2937">
        <v>600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</row>
    <row r="2938" spans="1:57" x14ac:dyDescent="0.3">
      <c r="A2938" s="22">
        <v>45754</v>
      </c>
      <c r="B2938">
        <v>137</v>
      </c>
      <c r="C2938" t="s">
        <v>117</v>
      </c>
      <c r="D2938">
        <v>938285</v>
      </c>
      <c r="E2938" t="s">
        <v>1323</v>
      </c>
      <c r="F2938">
        <v>101790</v>
      </c>
      <c r="G2938" s="1">
        <v>45744.36041666667</v>
      </c>
      <c r="H2938">
        <v>0</v>
      </c>
      <c r="I2938">
        <v>0</v>
      </c>
      <c r="J2938">
        <v>0</v>
      </c>
      <c r="K2938">
        <v>0</v>
      </c>
      <c r="L2938">
        <v>250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21</v>
      </c>
      <c r="W2938">
        <v>1050</v>
      </c>
      <c r="X2938">
        <v>7</v>
      </c>
      <c r="Y2938">
        <v>800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</row>
    <row r="2939" spans="1:57" x14ac:dyDescent="0.3">
      <c r="A2939" s="22">
        <v>45754</v>
      </c>
      <c r="B2939">
        <v>122</v>
      </c>
      <c r="C2939" t="s">
        <v>58</v>
      </c>
      <c r="D2939">
        <v>392597</v>
      </c>
      <c r="E2939" t="s">
        <v>8441</v>
      </c>
      <c r="F2939">
        <v>101921</v>
      </c>
      <c r="G2939" s="1">
        <v>45749.339583333334</v>
      </c>
      <c r="H2939">
        <v>0</v>
      </c>
      <c r="I2939">
        <v>0</v>
      </c>
      <c r="J2939">
        <v>0</v>
      </c>
      <c r="K2939">
        <v>0</v>
      </c>
      <c r="L2939">
        <v>1850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35</v>
      </c>
      <c r="W2939">
        <v>1900</v>
      </c>
      <c r="X2939">
        <v>1</v>
      </c>
      <c r="Y2939">
        <v>50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</row>
    <row r="2940" spans="1:57" x14ac:dyDescent="0.3">
      <c r="A2940" s="22">
        <v>45754</v>
      </c>
      <c r="B2940">
        <v>132</v>
      </c>
      <c r="C2940" t="s">
        <v>87</v>
      </c>
      <c r="D2940">
        <v>74139</v>
      </c>
      <c r="E2940" t="s">
        <v>388</v>
      </c>
      <c r="F2940">
        <v>101604</v>
      </c>
      <c r="G2940" s="1">
        <v>45735.466666666667</v>
      </c>
      <c r="H2940">
        <v>0</v>
      </c>
      <c r="I2940">
        <v>0</v>
      </c>
      <c r="J2940">
        <v>0</v>
      </c>
      <c r="K2940">
        <v>0</v>
      </c>
      <c r="L2940">
        <v>4100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89</v>
      </c>
      <c r="W2940">
        <v>5200</v>
      </c>
      <c r="X2940">
        <v>18</v>
      </c>
      <c r="Y2940">
        <v>1100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</row>
    <row r="2941" spans="1:57" x14ac:dyDescent="0.3">
      <c r="A2941" s="22">
        <v>45754</v>
      </c>
      <c r="B2941">
        <v>135</v>
      </c>
      <c r="C2941" t="s">
        <v>72</v>
      </c>
      <c r="D2941">
        <v>60827</v>
      </c>
      <c r="E2941" t="s">
        <v>317</v>
      </c>
      <c r="F2941">
        <v>101430</v>
      </c>
      <c r="G2941" s="1">
        <v>45727.839583333334</v>
      </c>
      <c r="H2941">
        <v>0</v>
      </c>
      <c r="I2941">
        <v>0</v>
      </c>
      <c r="J2941">
        <v>0</v>
      </c>
      <c r="K2941">
        <v>0</v>
      </c>
      <c r="L2941">
        <v>150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3</v>
      </c>
      <c r="W2941">
        <v>150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</row>
    <row r="2942" spans="1:57" x14ac:dyDescent="0.3">
      <c r="A2942" s="22">
        <v>45754</v>
      </c>
      <c r="B2942">
        <v>122</v>
      </c>
      <c r="C2942" t="s">
        <v>58</v>
      </c>
      <c r="D2942">
        <v>8577</v>
      </c>
      <c r="E2942" t="s">
        <v>260</v>
      </c>
      <c r="F2942">
        <v>101243</v>
      </c>
      <c r="G2942" s="1">
        <v>45706.822916666664</v>
      </c>
      <c r="H2942">
        <v>0</v>
      </c>
      <c r="I2942">
        <v>0</v>
      </c>
      <c r="J2942">
        <v>0</v>
      </c>
      <c r="K2942">
        <v>0</v>
      </c>
      <c r="L2942">
        <v>550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13</v>
      </c>
      <c r="W2942">
        <v>650</v>
      </c>
      <c r="X2942">
        <v>2</v>
      </c>
      <c r="Y2942">
        <v>100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</row>
    <row r="2943" spans="1:57" x14ac:dyDescent="0.3">
      <c r="A2943" s="22">
        <v>45754</v>
      </c>
      <c r="B2943">
        <v>127</v>
      </c>
      <c r="C2943" t="s">
        <v>56</v>
      </c>
      <c r="D2943">
        <v>1410</v>
      </c>
      <c r="E2943" t="s">
        <v>136</v>
      </c>
      <c r="F2943">
        <v>101202</v>
      </c>
      <c r="G2943" s="1">
        <v>45688.711111111108</v>
      </c>
      <c r="H2943">
        <v>0</v>
      </c>
      <c r="I2943">
        <v>0</v>
      </c>
      <c r="J2943">
        <v>0</v>
      </c>
      <c r="K2943">
        <v>0</v>
      </c>
      <c r="L2943">
        <v>10650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633</v>
      </c>
      <c r="W2943">
        <v>33150</v>
      </c>
      <c r="X2943">
        <v>137</v>
      </c>
      <c r="Y2943">
        <v>22500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</row>
    <row r="2944" spans="1:57" x14ac:dyDescent="0.3">
      <c r="A2944" s="22">
        <v>45754</v>
      </c>
      <c r="B2944">
        <v>130</v>
      </c>
      <c r="C2944" t="s">
        <v>60</v>
      </c>
      <c r="D2944">
        <v>809346</v>
      </c>
      <c r="E2944" t="s">
        <v>2262</v>
      </c>
      <c r="F2944">
        <v>101905</v>
      </c>
      <c r="G2944" s="1">
        <v>45750.340277777781</v>
      </c>
      <c r="H2944">
        <v>0</v>
      </c>
      <c r="I2944">
        <v>0</v>
      </c>
      <c r="J2944">
        <v>0</v>
      </c>
      <c r="K2944">
        <v>0</v>
      </c>
      <c r="L2944">
        <v>4350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104</v>
      </c>
      <c r="W2944">
        <v>5700</v>
      </c>
      <c r="X2944">
        <v>20</v>
      </c>
      <c r="Y2944">
        <v>1350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</row>
    <row r="2945" spans="1:57" x14ac:dyDescent="0.3">
      <c r="A2945" s="22">
        <v>45754</v>
      </c>
      <c r="B2945">
        <v>142</v>
      </c>
      <c r="C2945" t="s">
        <v>64</v>
      </c>
      <c r="D2945">
        <v>4492</v>
      </c>
      <c r="E2945" t="s">
        <v>142</v>
      </c>
      <c r="F2945">
        <v>101255</v>
      </c>
      <c r="G2945" s="1">
        <v>45708.813194444447</v>
      </c>
      <c r="H2945">
        <v>0</v>
      </c>
      <c r="I2945">
        <v>0</v>
      </c>
      <c r="J2945">
        <v>0</v>
      </c>
      <c r="K2945">
        <v>0</v>
      </c>
      <c r="L2945">
        <v>7500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192</v>
      </c>
      <c r="W2945">
        <v>10200</v>
      </c>
      <c r="X2945">
        <v>19</v>
      </c>
      <c r="Y2945">
        <v>2700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</row>
    <row r="2946" spans="1:57" x14ac:dyDescent="0.3">
      <c r="A2946" s="22">
        <v>45754</v>
      </c>
      <c r="B2946">
        <v>145</v>
      </c>
      <c r="C2946" t="s">
        <v>154</v>
      </c>
      <c r="D2946">
        <v>74096</v>
      </c>
      <c r="E2946" t="s">
        <v>376</v>
      </c>
      <c r="F2946">
        <v>101551</v>
      </c>
      <c r="G2946" s="1">
        <v>45734.072916666664</v>
      </c>
      <c r="H2946">
        <v>0</v>
      </c>
      <c r="I2946">
        <v>0</v>
      </c>
      <c r="J2946">
        <v>0</v>
      </c>
      <c r="K2946">
        <v>0</v>
      </c>
      <c r="L2946">
        <v>3800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87</v>
      </c>
      <c r="W2946">
        <v>4350</v>
      </c>
      <c r="X2946">
        <v>2</v>
      </c>
      <c r="Y2946">
        <v>550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</row>
    <row r="2947" spans="1:57" x14ac:dyDescent="0.3">
      <c r="A2947" s="22">
        <v>45754</v>
      </c>
      <c r="B2947">
        <v>148</v>
      </c>
      <c r="C2947" t="s">
        <v>256</v>
      </c>
      <c r="D2947">
        <v>917826</v>
      </c>
      <c r="E2947" t="s">
        <v>495</v>
      </c>
      <c r="F2947">
        <v>101882</v>
      </c>
      <c r="G2947" s="1">
        <v>45744.382638888892</v>
      </c>
      <c r="H2947">
        <v>0</v>
      </c>
      <c r="I2947">
        <v>0</v>
      </c>
      <c r="J2947">
        <v>0</v>
      </c>
      <c r="K2947">
        <v>0</v>
      </c>
      <c r="L2947">
        <v>350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13</v>
      </c>
      <c r="W2947">
        <v>650</v>
      </c>
      <c r="X2947">
        <v>5</v>
      </c>
      <c r="Y2947">
        <v>300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</row>
    <row r="2948" spans="1:57" x14ac:dyDescent="0.3">
      <c r="A2948" s="22">
        <v>45754</v>
      </c>
      <c r="B2948">
        <v>127</v>
      </c>
      <c r="C2948" t="s">
        <v>56</v>
      </c>
      <c r="D2948">
        <v>2422</v>
      </c>
      <c r="E2948" t="s">
        <v>132</v>
      </c>
      <c r="F2948">
        <v>100268</v>
      </c>
      <c r="G2948" s="1">
        <v>45688.676388888889</v>
      </c>
      <c r="H2948">
        <v>0</v>
      </c>
      <c r="I2948">
        <v>0</v>
      </c>
      <c r="J2948">
        <v>0</v>
      </c>
      <c r="K2948">
        <v>0</v>
      </c>
      <c r="L2948">
        <v>300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81</v>
      </c>
      <c r="W2948">
        <v>4050</v>
      </c>
      <c r="X2948">
        <v>7</v>
      </c>
      <c r="Y2948">
        <v>3050</v>
      </c>
      <c r="Z2948">
        <v>14</v>
      </c>
      <c r="AA2948">
        <v>700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</row>
    <row r="2949" spans="1:57" x14ac:dyDescent="0.3">
      <c r="A2949" s="22">
        <v>45754</v>
      </c>
      <c r="B2949">
        <v>143</v>
      </c>
      <c r="C2949" t="s">
        <v>89</v>
      </c>
      <c r="D2949">
        <v>463215</v>
      </c>
      <c r="E2949" t="s">
        <v>509</v>
      </c>
      <c r="F2949">
        <v>101868</v>
      </c>
      <c r="G2949" s="1">
        <v>45745.348611111112</v>
      </c>
      <c r="H2949">
        <v>0</v>
      </c>
      <c r="I2949">
        <v>0</v>
      </c>
      <c r="J2949">
        <v>0</v>
      </c>
      <c r="K2949">
        <v>0</v>
      </c>
      <c r="L2949">
        <v>2450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54</v>
      </c>
      <c r="W2949">
        <v>2700</v>
      </c>
      <c r="X2949">
        <v>4</v>
      </c>
      <c r="Y2949">
        <v>250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</row>
    <row r="2950" spans="1:57" x14ac:dyDescent="0.3">
      <c r="A2950" s="22">
        <v>45754</v>
      </c>
      <c r="B2950">
        <v>143</v>
      </c>
      <c r="C2950" t="s">
        <v>89</v>
      </c>
      <c r="D2950">
        <v>71032</v>
      </c>
      <c r="E2950" t="s">
        <v>4636</v>
      </c>
      <c r="F2950">
        <v>101982</v>
      </c>
      <c r="G2950" s="1">
        <v>45750.349305555559</v>
      </c>
      <c r="H2950">
        <v>0</v>
      </c>
      <c r="I2950">
        <v>0</v>
      </c>
      <c r="J2950">
        <v>0</v>
      </c>
      <c r="K2950">
        <v>0</v>
      </c>
      <c r="L2950">
        <v>10550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229</v>
      </c>
      <c r="W2950">
        <v>11850</v>
      </c>
      <c r="X2950">
        <v>23</v>
      </c>
      <c r="Y2950">
        <v>1300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</row>
    <row r="2951" spans="1:57" x14ac:dyDescent="0.3">
      <c r="A2951" s="22">
        <v>45754</v>
      </c>
      <c r="B2951">
        <v>140</v>
      </c>
      <c r="C2951" t="s">
        <v>158</v>
      </c>
      <c r="D2951">
        <v>79229</v>
      </c>
      <c r="E2951" t="s">
        <v>434</v>
      </c>
      <c r="F2951">
        <v>101552</v>
      </c>
      <c r="G2951" s="1">
        <v>45735.25</v>
      </c>
      <c r="H2951">
        <v>0</v>
      </c>
      <c r="I2951">
        <v>0</v>
      </c>
      <c r="J2951">
        <v>0</v>
      </c>
      <c r="K2951">
        <v>0</v>
      </c>
      <c r="L2951">
        <v>1150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72</v>
      </c>
      <c r="W2951">
        <v>3650</v>
      </c>
      <c r="X2951">
        <v>19</v>
      </c>
      <c r="Y2951">
        <v>2500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</row>
    <row r="2952" spans="1:57" x14ac:dyDescent="0.3">
      <c r="A2952" s="22">
        <v>45754</v>
      </c>
      <c r="B2952">
        <v>138</v>
      </c>
      <c r="C2952" t="s">
        <v>70</v>
      </c>
      <c r="D2952">
        <v>39266</v>
      </c>
      <c r="E2952" t="s">
        <v>387</v>
      </c>
      <c r="F2952">
        <v>101584</v>
      </c>
      <c r="G2952" s="1">
        <v>45735.255555555559</v>
      </c>
      <c r="H2952">
        <v>0</v>
      </c>
      <c r="I2952">
        <v>0</v>
      </c>
      <c r="J2952">
        <v>0</v>
      </c>
      <c r="K2952">
        <v>0</v>
      </c>
      <c r="L2952">
        <v>4400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96</v>
      </c>
      <c r="W2952">
        <v>4800</v>
      </c>
      <c r="X2952">
        <v>8</v>
      </c>
      <c r="Y2952">
        <v>400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 x14ac:dyDescent="0.3">
      <c r="A2953" s="22">
        <v>45754</v>
      </c>
      <c r="B2953">
        <v>147</v>
      </c>
      <c r="C2953" t="s">
        <v>156</v>
      </c>
      <c r="D2953">
        <v>64864</v>
      </c>
      <c r="E2953" t="s">
        <v>427</v>
      </c>
      <c r="F2953">
        <v>101633</v>
      </c>
      <c r="G2953" s="1">
        <v>45736.283333333333</v>
      </c>
      <c r="H2953">
        <v>0</v>
      </c>
      <c r="I2953">
        <v>0</v>
      </c>
      <c r="J2953">
        <v>0</v>
      </c>
      <c r="K2953">
        <v>0</v>
      </c>
      <c r="L2953">
        <v>12350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103</v>
      </c>
      <c r="W2953">
        <v>12450</v>
      </c>
      <c r="X2953">
        <v>2</v>
      </c>
      <c r="Y2953">
        <v>100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 x14ac:dyDescent="0.3">
      <c r="A2954" s="22">
        <v>45754</v>
      </c>
      <c r="B2954">
        <v>137</v>
      </c>
      <c r="C2954" t="s">
        <v>117</v>
      </c>
      <c r="D2954">
        <v>920917</v>
      </c>
      <c r="E2954" t="s">
        <v>478</v>
      </c>
      <c r="F2954">
        <v>101793</v>
      </c>
      <c r="G2954" s="1">
        <v>45744.35833333333</v>
      </c>
      <c r="H2954">
        <v>0</v>
      </c>
      <c r="I2954">
        <v>0</v>
      </c>
      <c r="J2954">
        <v>0</v>
      </c>
      <c r="K2954">
        <v>0</v>
      </c>
      <c r="L2954">
        <v>1750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44</v>
      </c>
      <c r="W2954">
        <v>2200</v>
      </c>
      <c r="X2954">
        <v>9</v>
      </c>
      <c r="Y2954">
        <v>450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</row>
    <row r="2955" spans="1:57" x14ac:dyDescent="0.3">
      <c r="A2955" s="22">
        <v>45754</v>
      </c>
      <c r="B2955">
        <v>127</v>
      </c>
      <c r="C2955" t="s">
        <v>56</v>
      </c>
      <c r="D2955">
        <v>104802</v>
      </c>
      <c r="E2955" t="s">
        <v>2263</v>
      </c>
      <c r="F2955">
        <v>101940</v>
      </c>
      <c r="G2955" s="1">
        <v>45749.296527777777</v>
      </c>
      <c r="H2955">
        <v>0</v>
      </c>
      <c r="I2955">
        <v>0</v>
      </c>
      <c r="J2955">
        <v>0</v>
      </c>
      <c r="K2955">
        <v>0</v>
      </c>
      <c r="L2955">
        <v>1500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40</v>
      </c>
      <c r="W2955">
        <v>2050</v>
      </c>
      <c r="X2955">
        <v>2</v>
      </c>
      <c r="Y2955">
        <v>550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</row>
    <row r="2956" spans="1:57" x14ac:dyDescent="0.3">
      <c r="A2956" s="22">
        <v>45754</v>
      </c>
      <c r="B2956">
        <v>138</v>
      </c>
      <c r="C2956" t="s">
        <v>70</v>
      </c>
      <c r="D2956">
        <v>62824</v>
      </c>
      <c r="E2956" t="s">
        <v>354</v>
      </c>
      <c r="F2956">
        <v>101506</v>
      </c>
      <c r="G2956" s="1">
        <v>45731.422222222223</v>
      </c>
      <c r="H2956">
        <v>0</v>
      </c>
      <c r="I2956">
        <v>0</v>
      </c>
      <c r="J2956">
        <v>0</v>
      </c>
      <c r="K2956">
        <v>0</v>
      </c>
      <c r="L2956">
        <v>900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46</v>
      </c>
      <c r="W2956">
        <v>2300</v>
      </c>
      <c r="X2956">
        <v>10</v>
      </c>
      <c r="Y2956">
        <v>1400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</row>
    <row r="2957" spans="1:57" x14ac:dyDescent="0.3">
      <c r="A2957" s="22">
        <v>45754</v>
      </c>
      <c r="B2957">
        <v>141</v>
      </c>
      <c r="C2957" t="s">
        <v>123</v>
      </c>
      <c r="D2957">
        <v>3431</v>
      </c>
      <c r="E2957" t="s">
        <v>124</v>
      </c>
      <c r="F2957">
        <v>100690</v>
      </c>
      <c r="G2957" s="1">
        <v>45713.777777777781</v>
      </c>
      <c r="H2957">
        <v>0</v>
      </c>
      <c r="I2957">
        <v>0</v>
      </c>
      <c r="J2957">
        <v>0</v>
      </c>
      <c r="K2957">
        <v>0</v>
      </c>
      <c r="L2957">
        <v>2300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32</v>
      </c>
      <c r="W2957">
        <v>2300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 x14ac:dyDescent="0.3">
      <c r="A2958" s="22">
        <v>45754</v>
      </c>
      <c r="B2958">
        <v>143</v>
      </c>
      <c r="C2958" t="s">
        <v>89</v>
      </c>
      <c r="D2958">
        <v>494944</v>
      </c>
      <c r="E2958" t="s">
        <v>507</v>
      </c>
      <c r="F2958">
        <v>101870</v>
      </c>
      <c r="G2958" s="1">
        <v>45745.35</v>
      </c>
      <c r="H2958">
        <v>0</v>
      </c>
      <c r="I2958">
        <v>0</v>
      </c>
      <c r="J2958">
        <v>0</v>
      </c>
      <c r="K2958">
        <v>0</v>
      </c>
      <c r="L2958">
        <v>2200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56</v>
      </c>
      <c r="W2958">
        <v>2800</v>
      </c>
      <c r="X2958">
        <v>12</v>
      </c>
      <c r="Y2958">
        <v>600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</row>
    <row r="2959" spans="1:57" x14ac:dyDescent="0.3">
      <c r="A2959" s="22">
        <v>45754</v>
      </c>
      <c r="B2959">
        <v>135</v>
      </c>
      <c r="C2959" t="s">
        <v>72</v>
      </c>
      <c r="D2959">
        <v>473443</v>
      </c>
      <c r="E2959" t="s">
        <v>8964</v>
      </c>
      <c r="F2959">
        <v>102090</v>
      </c>
      <c r="G2959" s="1">
        <v>45752.568055555559</v>
      </c>
      <c r="H2959">
        <v>0</v>
      </c>
      <c r="I2959">
        <v>0</v>
      </c>
      <c r="J2959">
        <v>0</v>
      </c>
      <c r="K2959">
        <v>0</v>
      </c>
      <c r="L2959">
        <v>1400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17</v>
      </c>
      <c r="W2959">
        <v>1500</v>
      </c>
      <c r="X2959">
        <v>2</v>
      </c>
      <c r="Y2959">
        <v>100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</row>
    <row r="2960" spans="1:57" x14ac:dyDescent="0.3">
      <c r="A2960" s="22">
        <v>45754</v>
      </c>
      <c r="B2960">
        <v>137</v>
      </c>
      <c r="C2960" t="s">
        <v>117</v>
      </c>
      <c r="D2960">
        <v>430435</v>
      </c>
      <c r="E2960" t="s">
        <v>477</v>
      </c>
      <c r="F2960">
        <v>101787</v>
      </c>
      <c r="G2960" s="1">
        <v>45744.361111111109</v>
      </c>
      <c r="H2960">
        <v>0</v>
      </c>
      <c r="I2960">
        <v>0</v>
      </c>
      <c r="J2960">
        <v>0</v>
      </c>
      <c r="K2960">
        <v>0</v>
      </c>
      <c r="L2960">
        <v>50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4</v>
      </c>
      <c r="W2960">
        <v>200</v>
      </c>
      <c r="X2960">
        <v>3</v>
      </c>
      <c r="Y2960">
        <v>150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</row>
    <row r="2961" spans="1:57" x14ac:dyDescent="0.3">
      <c r="A2961" s="22">
        <v>45754</v>
      </c>
      <c r="B2961">
        <v>133</v>
      </c>
      <c r="C2961" t="s">
        <v>82</v>
      </c>
      <c r="D2961">
        <v>393573</v>
      </c>
      <c r="E2961" t="s">
        <v>1884</v>
      </c>
      <c r="F2961">
        <v>101951</v>
      </c>
      <c r="G2961" s="1">
        <v>45749.34375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26</v>
      </c>
      <c r="W2961">
        <v>1600</v>
      </c>
      <c r="X2961">
        <v>4</v>
      </c>
      <c r="Y2961">
        <v>1600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</row>
    <row r="2962" spans="1:57" x14ac:dyDescent="0.3">
      <c r="A2962" s="22">
        <v>45755</v>
      </c>
      <c r="B2962">
        <v>139</v>
      </c>
      <c r="C2962" t="s">
        <v>96</v>
      </c>
      <c r="D2962">
        <v>88499</v>
      </c>
      <c r="E2962" t="s">
        <v>389</v>
      </c>
      <c r="F2962">
        <v>101536</v>
      </c>
      <c r="G2962" s="1">
        <v>45734.04791666667</v>
      </c>
      <c r="H2962">
        <v>0</v>
      </c>
      <c r="I2962">
        <v>0</v>
      </c>
      <c r="J2962">
        <v>0</v>
      </c>
      <c r="K2962">
        <v>0</v>
      </c>
      <c r="L2962">
        <v>350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8</v>
      </c>
      <c r="W2962">
        <v>650</v>
      </c>
      <c r="X2962">
        <v>3</v>
      </c>
      <c r="Y2962">
        <v>300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</row>
    <row r="2963" spans="1:57" x14ac:dyDescent="0.3">
      <c r="A2963" s="22">
        <v>45755</v>
      </c>
      <c r="B2963">
        <v>138</v>
      </c>
      <c r="C2963" t="s">
        <v>70</v>
      </c>
      <c r="D2963">
        <v>91568</v>
      </c>
      <c r="E2963" t="s">
        <v>355</v>
      </c>
      <c r="F2963">
        <v>101507</v>
      </c>
      <c r="G2963" s="1">
        <v>45731.423611111109</v>
      </c>
      <c r="H2963">
        <v>0</v>
      </c>
      <c r="I2963">
        <v>0</v>
      </c>
      <c r="J2963">
        <v>0</v>
      </c>
      <c r="K2963">
        <v>0</v>
      </c>
      <c r="L2963">
        <v>750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195</v>
      </c>
      <c r="W2963">
        <v>9900</v>
      </c>
      <c r="X2963">
        <v>58</v>
      </c>
      <c r="Y2963">
        <v>9150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</row>
    <row r="2964" spans="1:57" x14ac:dyDescent="0.3">
      <c r="A2964" s="22">
        <v>45755</v>
      </c>
      <c r="B2964">
        <v>132</v>
      </c>
      <c r="C2964" t="s">
        <v>87</v>
      </c>
      <c r="D2964">
        <v>25011</v>
      </c>
      <c r="E2964" t="s">
        <v>377</v>
      </c>
      <c r="F2964">
        <v>101567</v>
      </c>
      <c r="G2964" s="1">
        <v>45734.070833333331</v>
      </c>
      <c r="H2964">
        <v>0</v>
      </c>
      <c r="I2964">
        <v>0</v>
      </c>
      <c r="J2964">
        <v>0</v>
      </c>
      <c r="K2964">
        <v>0</v>
      </c>
      <c r="L2964">
        <v>700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44</v>
      </c>
      <c r="W2964">
        <v>2200</v>
      </c>
      <c r="X2964">
        <v>12</v>
      </c>
      <c r="Y2964">
        <v>1500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</row>
    <row r="2965" spans="1:57" x14ac:dyDescent="0.3">
      <c r="A2965" s="22">
        <v>45755</v>
      </c>
      <c r="B2965">
        <v>127</v>
      </c>
      <c r="C2965" t="s">
        <v>56</v>
      </c>
      <c r="D2965">
        <v>2490</v>
      </c>
      <c r="E2965" t="s">
        <v>171</v>
      </c>
      <c r="F2965">
        <v>100626</v>
      </c>
      <c r="G2965" s="1">
        <v>45681.617361111108</v>
      </c>
      <c r="H2965">
        <v>0</v>
      </c>
      <c r="I2965">
        <v>0</v>
      </c>
      <c r="J2965">
        <v>0</v>
      </c>
      <c r="K2965">
        <v>0</v>
      </c>
      <c r="L2965">
        <v>5150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185</v>
      </c>
      <c r="W2965">
        <v>10000</v>
      </c>
      <c r="X2965">
        <v>41</v>
      </c>
      <c r="Y2965">
        <v>4850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</row>
    <row r="2966" spans="1:57" x14ac:dyDescent="0.3">
      <c r="A2966" s="22">
        <v>45755</v>
      </c>
      <c r="B2966">
        <v>147</v>
      </c>
      <c r="C2966" t="s">
        <v>156</v>
      </c>
      <c r="D2966">
        <v>79287</v>
      </c>
      <c r="E2966" t="s">
        <v>242</v>
      </c>
      <c r="F2966">
        <v>101580</v>
      </c>
      <c r="G2966" s="1">
        <v>45734.46875</v>
      </c>
      <c r="H2966">
        <v>0</v>
      </c>
      <c r="I2966">
        <v>0</v>
      </c>
      <c r="J2966">
        <v>0</v>
      </c>
      <c r="K2966">
        <v>0</v>
      </c>
      <c r="L2966">
        <v>2850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59</v>
      </c>
      <c r="W2966">
        <v>3550</v>
      </c>
      <c r="X2966">
        <v>14</v>
      </c>
      <c r="Y2966">
        <v>700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</row>
    <row r="2967" spans="1:57" x14ac:dyDescent="0.3">
      <c r="A2967" s="22">
        <v>45755</v>
      </c>
      <c r="B2967">
        <v>128</v>
      </c>
      <c r="C2967" t="s">
        <v>63</v>
      </c>
      <c r="D2967">
        <v>2494</v>
      </c>
      <c r="E2967" t="s">
        <v>175</v>
      </c>
      <c r="F2967">
        <v>900006</v>
      </c>
      <c r="G2967" s="1">
        <v>45682.601388888892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384</v>
      </c>
      <c r="W2967">
        <v>20500</v>
      </c>
      <c r="X2967">
        <v>95</v>
      </c>
      <c r="Y2967">
        <v>20500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</row>
    <row r="2968" spans="1:57" x14ac:dyDescent="0.3">
      <c r="A2968" s="22">
        <v>45755</v>
      </c>
      <c r="B2968">
        <v>145</v>
      </c>
      <c r="C2968" t="s">
        <v>154</v>
      </c>
      <c r="D2968">
        <v>581034</v>
      </c>
      <c r="E2968" t="s">
        <v>1980</v>
      </c>
      <c r="F2968">
        <v>101760</v>
      </c>
      <c r="G2968" s="1">
        <v>45749.289583333331</v>
      </c>
      <c r="H2968">
        <v>0</v>
      </c>
      <c r="I2968">
        <v>0</v>
      </c>
      <c r="J2968">
        <v>0</v>
      </c>
      <c r="K2968">
        <v>0</v>
      </c>
      <c r="L2968">
        <v>11950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271</v>
      </c>
      <c r="W2968">
        <v>13850</v>
      </c>
      <c r="X2968">
        <v>26</v>
      </c>
      <c r="Y2968">
        <v>1900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</row>
    <row r="2969" spans="1:57" x14ac:dyDescent="0.3">
      <c r="A2969" s="22">
        <v>45755</v>
      </c>
      <c r="B2969">
        <v>139</v>
      </c>
      <c r="C2969" t="s">
        <v>96</v>
      </c>
      <c r="D2969">
        <v>5538</v>
      </c>
      <c r="E2969" t="s">
        <v>230</v>
      </c>
      <c r="F2969">
        <v>101275</v>
      </c>
      <c r="G2969" s="1">
        <v>45715.347916666666</v>
      </c>
      <c r="H2969">
        <v>0</v>
      </c>
      <c r="I2969">
        <v>0</v>
      </c>
      <c r="J2969">
        <v>0</v>
      </c>
      <c r="K2969">
        <v>0</v>
      </c>
      <c r="L2969">
        <v>300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5</v>
      </c>
      <c r="W2969">
        <v>300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</row>
    <row r="2970" spans="1:57" x14ac:dyDescent="0.3">
      <c r="A2970" s="22">
        <v>45755</v>
      </c>
      <c r="B2970">
        <v>137</v>
      </c>
      <c r="C2970" t="s">
        <v>117</v>
      </c>
      <c r="D2970">
        <v>60836</v>
      </c>
      <c r="E2970" t="s">
        <v>1886</v>
      </c>
      <c r="F2970">
        <v>101794</v>
      </c>
      <c r="G2970" s="1">
        <v>45744.357638888891</v>
      </c>
      <c r="H2970">
        <v>0</v>
      </c>
      <c r="I2970">
        <v>0</v>
      </c>
      <c r="J2970">
        <v>0</v>
      </c>
      <c r="K2970">
        <v>0</v>
      </c>
      <c r="L2970">
        <v>-1000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109</v>
      </c>
      <c r="W2970">
        <v>6100</v>
      </c>
      <c r="X2970">
        <v>22</v>
      </c>
      <c r="Y2970">
        <v>7100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</row>
    <row r="2971" spans="1:57" x14ac:dyDescent="0.3">
      <c r="A2971" s="22">
        <v>45755</v>
      </c>
      <c r="B2971">
        <v>147</v>
      </c>
      <c r="C2971" t="s">
        <v>156</v>
      </c>
      <c r="D2971">
        <v>44458</v>
      </c>
      <c r="E2971" t="s">
        <v>455</v>
      </c>
      <c r="F2971">
        <v>101709</v>
      </c>
      <c r="G2971" s="1">
        <v>45738.354861111111</v>
      </c>
      <c r="H2971">
        <v>0</v>
      </c>
      <c r="I2971">
        <v>0</v>
      </c>
      <c r="J2971">
        <v>0</v>
      </c>
      <c r="K2971">
        <v>0</v>
      </c>
      <c r="L2971">
        <v>3750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161</v>
      </c>
      <c r="W2971">
        <v>8100</v>
      </c>
      <c r="X2971">
        <v>35</v>
      </c>
      <c r="Y2971">
        <v>4350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</row>
    <row r="2972" spans="1:57" x14ac:dyDescent="0.3">
      <c r="A2972" s="22">
        <v>45755</v>
      </c>
      <c r="B2972">
        <v>146</v>
      </c>
      <c r="C2972" t="s">
        <v>79</v>
      </c>
      <c r="D2972">
        <v>6569</v>
      </c>
      <c r="E2972" t="s">
        <v>231</v>
      </c>
      <c r="F2972">
        <v>101313</v>
      </c>
      <c r="G2972" s="1">
        <v>45716.970833333333</v>
      </c>
      <c r="H2972">
        <v>0</v>
      </c>
      <c r="I2972">
        <v>0</v>
      </c>
      <c r="J2972">
        <v>0</v>
      </c>
      <c r="K2972">
        <v>0</v>
      </c>
      <c r="L2972">
        <v>11150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127</v>
      </c>
      <c r="W2972">
        <v>18100</v>
      </c>
      <c r="X2972">
        <v>26</v>
      </c>
      <c r="Y2972">
        <v>6950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</row>
    <row r="2973" spans="1:57" x14ac:dyDescent="0.3">
      <c r="A2973" s="22">
        <v>45755</v>
      </c>
      <c r="B2973">
        <v>133</v>
      </c>
      <c r="C2973" t="s">
        <v>82</v>
      </c>
      <c r="D2973">
        <v>9646</v>
      </c>
      <c r="E2973" t="s">
        <v>232</v>
      </c>
      <c r="F2973">
        <v>101271</v>
      </c>
      <c r="G2973" s="1">
        <v>45714.79791666667</v>
      </c>
      <c r="H2973">
        <v>0</v>
      </c>
      <c r="I2973">
        <v>0</v>
      </c>
      <c r="J2973">
        <v>0</v>
      </c>
      <c r="K2973">
        <v>0</v>
      </c>
      <c r="L2973">
        <v>1050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25</v>
      </c>
      <c r="W2973">
        <v>1250</v>
      </c>
      <c r="X2973">
        <v>4</v>
      </c>
      <c r="Y2973">
        <v>200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 x14ac:dyDescent="0.3">
      <c r="A2974" s="22">
        <v>45755</v>
      </c>
      <c r="B2974">
        <v>127</v>
      </c>
      <c r="C2974" t="s">
        <v>56</v>
      </c>
      <c r="D2974">
        <v>1453</v>
      </c>
      <c r="E2974" t="s">
        <v>160</v>
      </c>
      <c r="F2974">
        <v>101252</v>
      </c>
      <c r="G2974" s="1">
        <v>45708.804861111108</v>
      </c>
      <c r="H2974">
        <v>0</v>
      </c>
      <c r="I2974">
        <v>0</v>
      </c>
      <c r="J2974">
        <v>0</v>
      </c>
      <c r="K2974">
        <v>0</v>
      </c>
      <c r="L2974">
        <v>3450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41</v>
      </c>
      <c r="W2974">
        <v>4000</v>
      </c>
      <c r="X2974">
        <v>6</v>
      </c>
      <c r="Y2974">
        <v>550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 x14ac:dyDescent="0.3">
      <c r="A2975" s="22">
        <v>45755</v>
      </c>
      <c r="B2975">
        <v>148</v>
      </c>
      <c r="C2975" t="s">
        <v>256</v>
      </c>
      <c r="D2975">
        <v>698780</v>
      </c>
      <c r="E2975" t="s">
        <v>498</v>
      </c>
      <c r="F2975">
        <v>101811</v>
      </c>
      <c r="G2975" s="1">
        <v>45744.366666666669</v>
      </c>
      <c r="H2975">
        <v>0</v>
      </c>
      <c r="I2975">
        <v>0</v>
      </c>
      <c r="J2975">
        <v>0</v>
      </c>
      <c r="K2975">
        <v>0</v>
      </c>
      <c r="L2975">
        <v>1750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62</v>
      </c>
      <c r="W2975">
        <v>3150</v>
      </c>
      <c r="X2975">
        <v>10</v>
      </c>
      <c r="Y2975">
        <v>1400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</row>
    <row r="2976" spans="1:57" x14ac:dyDescent="0.3">
      <c r="A2976" s="22">
        <v>45755</v>
      </c>
      <c r="B2976">
        <v>122</v>
      </c>
      <c r="C2976" t="s">
        <v>58</v>
      </c>
      <c r="D2976">
        <v>92566</v>
      </c>
      <c r="E2976" t="s">
        <v>342</v>
      </c>
      <c r="F2976">
        <v>101481</v>
      </c>
      <c r="G2976" s="1">
        <v>45729.837500000001</v>
      </c>
      <c r="H2976">
        <v>0</v>
      </c>
      <c r="I2976">
        <v>0</v>
      </c>
      <c r="J2976">
        <v>0</v>
      </c>
      <c r="K2976">
        <v>0</v>
      </c>
      <c r="L2976">
        <v>3300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151</v>
      </c>
      <c r="W2976">
        <v>8150</v>
      </c>
      <c r="X2976">
        <v>40</v>
      </c>
      <c r="Y2976">
        <v>4850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</row>
    <row r="2977" spans="1:57" x14ac:dyDescent="0.3">
      <c r="A2977" s="22">
        <v>45755</v>
      </c>
      <c r="B2977">
        <v>140</v>
      </c>
      <c r="C2977" t="s">
        <v>158</v>
      </c>
      <c r="D2977">
        <v>1429</v>
      </c>
      <c r="E2977" t="s">
        <v>229</v>
      </c>
      <c r="F2977">
        <v>101294</v>
      </c>
      <c r="G2977" s="1">
        <v>45716.281944444447</v>
      </c>
      <c r="H2977">
        <v>0</v>
      </c>
      <c r="I2977">
        <v>0</v>
      </c>
      <c r="J2977">
        <v>0</v>
      </c>
      <c r="K2977">
        <v>0</v>
      </c>
      <c r="L2977">
        <v>6450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160</v>
      </c>
      <c r="W2977">
        <v>10250</v>
      </c>
      <c r="X2977">
        <v>20</v>
      </c>
      <c r="Y2977">
        <v>3800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</row>
    <row r="2978" spans="1:57" x14ac:dyDescent="0.3">
      <c r="A2978" s="22">
        <v>45755</v>
      </c>
      <c r="B2978">
        <v>143</v>
      </c>
      <c r="C2978" t="s">
        <v>89</v>
      </c>
      <c r="D2978">
        <v>6547</v>
      </c>
      <c r="E2978" t="s">
        <v>228</v>
      </c>
      <c r="F2978">
        <v>101056</v>
      </c>
      <c r="G2978" s="1">
        <v>45708.748611111114</v>
      </c>
      <c r="H2978">
        <v>0</v>
      </c>
      <c r="I2978">
        <v>0</v>
      </c>
      <c r="J2978">
        <v>0</v>
      </c>
      <c r="K2978">
        <v>0</v>
      </c>
      <c r="L2978">
        <v>4850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165</v>
      </c>
      <c r="W2978">
        <v>13250</v>
      </c>
      <c r="X2978">
        <v>21</v>
      </c>
      <c r="Y2978">
        <v>4400</v>
      </c>
      <c r="Z2978">
        <v>40</v>
      </c>
      <c r="AA2978">
        <v>4000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</row>
    <row r="2979" spans="1:57" x14ac:dyDescent="0.3">
      <c r="A2979" s="22">
        <v>45755</v>
      </c>
      <c r="B2979">
        <v>132</v>
      </c>
      <c r="C2979" t="s">
        <v>87</v>
      </c>
      <c r="D2979">
        <v>74139</v>
      </c>
      <c r="E2979" t="s">
        <v>388</v>
      </c>
      <c r="F2979">
        <v>101604</v>
      </c>
      <c r="G2979" s="1">
        <v>45735.466666666667</v>
      </c>
      <c r="H2979">
        <v>0</v>
      </c>
      <c r="I2979">
        <v>0</v>
      </c>
      <c r="J2979">
        <v>0</v>
      </c>
      <c r="K2979">
        <v>0</v>
      </c>
      <c r="L2979">
        <v>2850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98</v>
      </c>
      <c r="W2979">
        <v>6750</v>
      </c>
      <c r="X2979">
        <v>19</v>
      </c>
      <c r="Y2979">
        <v>3900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</row>
    <row r="2980" spans="1:57" x14ac:dyDescent="0.3">
      <c r="A2980" s="22">
        <v>45755</v>
      </c>
      <c r="B2980">
        <v>122</v>
      </c>
      <c r="C2980" t="s">
        <v>58</v>
      </c>
      <c r="D2980">
        <v>392597</v>
      </c>
      <c r="E2980" t="s">
        <v>8441</v>
      </c>
      <c r="F2980">
        <v>101921</v>
      </c>
      <c r="G2980" s="1">
        <v>45749.339583333334</v>
      </c>
      <c r="H2980">
        <v>0</v>
      </c>
      <c r="I2980">
        <v>0</v>
      </c>
      <c r="J2980">
        <v>0</v>
      </c>
      <c r="K2980">
        <v>0</v>
      </c>
      <c r="L2980">
        <v>650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54</v>
      </c>
      <c r="W2980">
        <v>2700</v>
      </c>
      <c r="X2980">
        <v>6</v>
      </c>
      <c r="Y2980">
        <v>2050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</row>
    <row r="2981" spans="1:57" x14ac:dyDescent="0.3">
      <c r="A2981" s="22">
        <v>45755</v>
      </c>
      <c r="B2981">
        <v>142</v>
      </c>
      <c r="C2981" t="s">
        <v>64</v>
      </c>
      <c r="D2981">
        <v>245143</v>
      </c>
      <c r="E2981" t="s">
        <v>2261</v>
      </c>
      <c r="F2981">
        <v>102002</v>
      </c>
      <c r="G2981" s="1">
        <v>45750.337500000001</v>
      </c>
      <c r="H2981">
        <v>0</v>
      </c>
      <c r="I2981">
        <v>0</v>
      </c>
      <c r="J2981">
        <v>0</v>
      </c>
      <c r="K2981">
        <v>0</v>
      </c>
      <c r="L2981">
        <v>6700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271</v>
      </c>
      <c r="W2981">
        <v>13950</v>
      </c>
      <c r="X2981">
        <v>83</v>
      </c>
      <c r="Y2981">
        <v>7250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</row>
    <row r="2982" spans="1:57" x14ac:dyDescent="0.3">
      <c r="A2982" s="22">
        <v>45755</v>
      </c>
      <c r="B2982">
        <v>122</v>
      </c>
      <c r="C2982" t="s">
        <v>58</v>
      </c>
      <c r="D2982">
        <v>8577</v>
      </c>
      <c r="E2982" t="s">
        <v>260</v>
      </c>
      <c r="F2982">
        <v>101243</v>
      </c>
      <c r="G2982" s="1">
        <v>45706.822916666664</v>
      </c>
      <c r="H2982">
        <v>0</v>
      </c>
      <c r="I2982">
        <v>0</v>
      </c>
      <c r="J2982">
        <v>0</v>
      </c>
      <c r="K2982">
        <v>0</v>
      </c>
      <c r="L2982">
        <v>1000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24</v>
      </c>
      <c r="W2982">
        <v>1200</v>
      </c>
      <c r="X2982">
        <v>1</v>
      </c>
      <c r="Y2982">
        <v>200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</row>
    <row r="2983" spans="1:57" x14ac:dyDescent="0.3">
      <c r="A2983" s="22">
        <v>45755</v>
      </c>
      <c r="B2983">
        <v>127</v>
      </c>
      <c r="C2983" t="s">
        <v>56</v>
      </c>
      <c r="D2983">
        <v>1410</v>
      </c>
      <c r="E2983" t="s">
        <v>136</v>
      </c>
      <c r="F2983">
        <v>101202</v>
      </c>
      <c r="G2983" s="1">
        <v>45688.711111111108</v>
      </c>
      <c r="H2983">
        <v>0</v>
      </c>
      <c r="I2983">
        <v>0</v>
      </c>
      <c r="J2983">
        <v>0</v>
      </c>
      <c r="K2983">
        <v>0</v>
      </c>
      <c r="L2983">
        <v>9250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262</v>
      </c>
      <c r="W2983">
        <v>14900</v>
      </c>
      <c r="X2983">
        <v>42</v>
      </c>
      <c r="Y2983">
        <v>5650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</row>
    <row r="2984" spans="1:57" x14ac:dyDescent="0.3">
      <c r="A2984" s="22">
        <v>45755</v>
      </c>
      <c r="B2984">
        <v>140</v>
      </c>
      <c r="C2984" t="s">
        <v>158</v>
      </c>
      <c r="D2984">
        <v>523656</v>
      </c>
      <c r="E2984" t="s">
        <v>10535</v>
      </c>
      <c r="F2984">
        <v>102030</v>
      </c>
      <c r="G2984" s="1">
        <v>45752.54791666667</v>
      </c>
      <c r="H2984">
        <v>0</v>
      </c>
      <c r="I2984">
        <v>0</v>
      </c>
      <c r="J2984">
        <v>0</v>
      </c>
      <c r="K2984">
        <v>0</v>
      </c>
      <c r="L2984">
        <v>3000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41</v>
      </c>
      <c r="W2984">
        <v>3250</v>
      </c>
      <c r="X2984">
        <v>2</v>
      </c>
      <c r="Y2984">
        <v>250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</row>
    <row r="2985" spans="1:57" x14ac:dyDescent="0.3">
      <c r="A2985" s="22">
        <v>45755</v>
      </c>
      <c r="B2985">
        <v>130</v>
      </c>
      <c r="C2985" t="s">
        <v>60</v>
      </c>
      <c r="D2985">
        <v>809346</v>
      </c>
      <c r="E2985" t="s">
        <v>2262</v>
      </c>
      <c r="F2985">
        <v>101905</v>
      </c>
      <c r="G2985" s="1">
        <v>45750.340277777781</v>
      </c>
      <c r="H2985">
        <v>0</v>
      </c>
      <c r="I2985">
        <v>0</v>
      </c>
      <c r="J2985">
        <v>0</v>
      </c>
      <c r="K2985">
        <v>0</v>
      </c>
      <c r="L2985">
        <v>1250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33</v>
      </c>
      <c r="W2985">
        <v>1700</v>
      </c>
      <c r="X2985">
        <v>8</v>
      </c>
      <c r="Y2985">
        <v>450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</row>
    <row r="2986" spans="1:57" x14ac:dyDescent="0.3">
      <c r="A2986" s="22">
        <v>45755</v>
      </c>
      <c r="B2986">
        <v>142</v>
      </c>
      <c r="C2986" t="s">
        <v>64</v>
      </c>
      <c r="D2986">
        <v>4492</v>
      </c>
      <c r="E2986" t="s">
        <v>142</v>
      </c>
      <c r="F2986">
        <v>101255</v>
      </c>
      <c r="G2986" s="1">
        <v>45708.813194444447</v>
      </c>
      <c r="H2986">
        <v>0</v>
      </c>
      <c r="I2986">
        <v>0</v>
      </c>
      <c r="J2986">
        <v>0</v>
      </c>
      <c r="K2986">
        <v>0</v>
      </c>
      <c r="L2986">
        <v>10200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258</v>
      </c>
      <c r="W2986">
        <v>13750</v>
      </c>
      <c r="X2986">
        <v>28</v>
      </c>
      <c r="Y2986">
        <v>3550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</row>
    <row r="2987" spans="1:57" x14ac:dyDescent="0.3">
      <c r="A2987" s="22">
        <v>45755</v>
      </c>
      <c r="B2987">
        <v>139</v>
      </c>
      <c r="C2987" t="s">
        <v>96</v>
      </c>
      <c r="D2987">
        <v>40434</v>
      </c>
      <c r="E2987" t="s">
        <v>357</v>
      </c>
      <c r="F2987">
        <v>101520</v>
      </c>
      <c r="G2987" s="1">
        <v>45731.429861111108</v>
      </c>
      <c r="H2987">
        <v>0</v>
      </c>
      <c r="I2987">
        <v>0</v>
      </c>
      <c r="J2987">
        <v>0</v>
      </c>
      <c r="K2987">
        <v>0</v>
      </c>
      <c r="L2987">
        <v>3200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98</v>
      </c>
      <c r="W2987">
        <v>5300</v>
      </c>
      <c r="X2987">
        <v>21</v>
      </c>
      <c r="Y2987">
        <v>2100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</row>
    <row r="2988" spans="1:57" x14ac:dyDescent="0.3">
      <c r="A2988" s="22">
        <v>45755</v>
      </c>
      <c r="B2988">
        <v>147</v>
      </c>
      <c r="C2988" t="s">
        <v>156</v>
      </c>
      <c r="D2988">
        <v>543224</v>
      </c>
      <c r="E2988" t="s">
        <v>461</v>
      </c>
      <c r="F2988">
        <v>101719</v>
      </c>
      <c r="G2988" s="1">
        <v>45741.975694444445</v>
      </c>
      <c r="H2988">
        <v>0</v>
      </c>
      <c r="I2988">
        <v>0</v>
      </c>
      <c r="J2988">
        <v>0</v>
      </c>
      <c r="K2988">
        <v>0</v>
      </c>
      <c r="L2988">
        <v>2450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64</v>
      </c>
      <c r="W2988">
        <v>3200</v>
      </c>
      <c r="X2988">
        <v>12</v>
      </c>
      <c r="Y2988">
        <v>750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</row>
    <row r="2989" spans="1:57" x14ac:dyDescent="0.3">
      <c r="A2989" s="22">
        <v>45755</v>
      </c>
      <c r="B2989">
        <v>130</v>
      </c>
      <c r="C2989" t="s">
        <v>60</v>
      </c>
      <c r="D2989">
        <v>662009</v>
      </c>
      <c r="E2989" t="s">
        <v>8433</v>
      </c>
      <c r="F2989">
        <v>101993</v>
      </c>
      <c r="G2989" s="1">
        <v>45750.345833333333</v>
      </c>
      <c r="H2989">
        <v>0</v>
      </c>
      <c r="I2989">
        <v>0</v>
      </c>
      <c r="J2989">
        <v>0</v>
      </c>
      <c r="K2989">
        <v>0</v>
      </c>
      <c r="L2989">
        <v>4600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115</v>
      </c>
      <c r="W2989">
        <v>5900</v>
      </c>
      <c r="X2989">
        <v>17</v>
      </c>
      <c r="Y2989">
        <v>1300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</row>
    <row r="2990" spans="1:57" x14ac:dyDescent="0.3">
      <c r="A2990" s="22">
        <v>45755</v>
      </c>
      <c r="B2990">
        <v>132</v>
      </c>
      <c r="C2990" t="s">
        <v>87</v>
      </c>
      <c r="D2990">
        <v>52723</v>
      </c>
      <c r="E2990" t="s">
        <v>379</v>
      </c>
      <c r="F2990">
        <v>101549</v>
      </c>
      <c r="G2990" s="1">
        <v>45734.068055555559</v>
      </c>
      <c r="H2990">
        <v>0</v>
      </c>
      <c r="I2990">
        <v>0</v>
      </c>
      <c r="J2990">
        <v>0</v>
      </c>
      <c r="K2990">
        <v>0</v>
      </c>
      <c r="L2990">
        <v>4650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128</v>
      </c>
      <c r="W2990">
        <v>6450</v>
      </c>
      <c r="X2990">
        <v>27</v>
      </c>
      <c r="Y2990">
        <v>1800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</row>
    <row r="2991" spans="1:57" x14ac:dyDescent="0.3">
      <c r="A2991" s="22">
        <v>45755</v>
      </c>
      <c r="B2991">
        <v>133</v>
      </c>
      <c r="C2991" t="s">
        <v>82</v>
      </c>
      <c r="D2991">
        <v>833013</v>
      </c>
      <c r="E2991" t="s">
        <v>1888</v>
      </c>
      <c r="F2991">
        <v>101947</v>
      </c>
      <c r="G2991" s="1">
        <v>45749.344444444447</v>
      </c>
      <c r="H2991">
        <v>0</v>
      </c>
      <c r="I2991">
        <v>0</v>
      </c>
      <c r="J2991">
        <v>0</v>
      </c>
      <c r="K2991">
        <v>0</v>
      </c>
      <c r="L2991">
        <v>1450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13</v>
      </c>
      <c r="W2991">
        <v>1450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</row>
    <row r="2992" spans="1:57" x14ac:dyDescent="0.3">
      <c r="A2992" s="22">
        <v>45755</v>
      </c>
      <c r="B2992">
        <v>143</v>
      </c>
      <c r="C2992" t="s">
        <v>89</v>
      </c>
      <c r="D2992">
        <v>136698</v>
      </c>
      <c r="E2992" t="s">
        <v>510</v>
      </c>
      <c r="F2992">
        <v>101872</v>
      </c>
      <c r="G2992" s="1">
        <v>45745.347916666666</v>
      </c>
      <c r="H2992">
        <v>0</v>
      </c>
      <c r="I2992">
        <v>0</v>
      </c>
      <c r="J2992">
        <v>0</v>
      </c>
      <c r="K2992">
        <v>0</v>
      </c>
      <c r="L2992">
        <v>3850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152</v>
      </c>
      <c r="W2992">
        <v>7600</v>
      </c>
      <c r="X2992">
        <v>19</v>
      </c>
      <c r="Y2992">
        <v>3750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</row>
    <row r="2993" spans="1:57" x14ac:dyDescent="0.3">
      <c r="A2993" s="22">
        <v>45755</v>
      </c>
      <c r="B2993">
        <v>144</v>
      </c>
      <c r="C2993" t="s">
        <v>120</v>
      </c>
      <c r="D2993">
        <v>79331</v>
      </c>
      <c r="E2993" t="s">
        <v>275</v>
      </c>
      <c r="F2993">
        <v>101361</v>
      </c>
      <c r="G2993" s="1">
        <v>45722.944444444445</v>
      </c>
      <c r="H2993">
        <v>0</v>
      </c>
      <c r="I2993">
        <v>0</v>
      </c>
      <c r="J2993">
        <v>0</v>
      </c>
      <c r="K2993">
        <v>0</v>
      </c>
      <c r="L2993">
        <v>900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21</v>
      </c>
      <c r="W2993">
        <v>1100</v>
      </c>
      <c r="X2993">
        <v>3</v>
      </c>
      <c r="Y2993">
        <v>200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</row>
    <row r="2994" spans="1:57" x14ac:dyDescent="0.3">
      <c r="A2994" s="22">
        <v>45755</v>
      </c>
      <c r="B2994">
        <v>135</v>
      </c>
      <c r="C2994" t="s">
        <v>72</v>
      </c>
      <c r="D2994">
        <v>89572</v>
      </c>
      <c r="E2994" t="s">
        <v>276</v>
      </c>
      <c r="F2994">
        <v>101394</v>
      </c>
      <c r="G2994" s="1">
        <v>45723.84097222222</v>
      </c>
      <c r="H2994">
        <v>0</v>
      </c>
      <c r="I2994">
        <v>0</v>
      </c>
      <c r="J2994">
        <v>0</v>
      </c>
      <c r="K2994">
        <v>0</v>
      </c>
      <c r="L2994">
        <v>2300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132</v>
      </c>
      <c r="W2994">
        <v>6600</v>
      </c>
      <c r="X2994">
        <v>30</v>
      </c>
      <c r="Y2994">
        <v>4300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</row>
    <row r="2995" spans="1:57" x14ac:dyDescent="0.3">
      <c r="A2995" s="22">
        <v>45755</v>
      </c>
      <c r="B2995">
        <v>121</v>
      </c>
      <c r="C2995" t="s">
        <v>77</v>
      </c>
      <c r="D2995">
        <v>44518</v>
      </c>
      <c r="E2995" t="s">
        <v>345</v>
      </c>
      <c r="F2995">
        <v>101488</v>
      </c>
      <c r="G2995" s="1">
        <v>45729.841666666667</v>
      </c>
      <c r="H2995">
        <v>0</v>
      </c>
      <c r="I2995">
        <v>0</v>
      </c>
      <c r="J2995">
        <v>0</v>
      </c>
      <c r="K2995">
        <v>0</v>
      </c>
      <c r="L2995">
        <v>500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52</v>
      </c>
      <c r="W2995">
        <v>3100</v>
      </c>
      <c r="X2995">
        <v>10</v>
      </c>
      <c r="Y2995">
        <v>2600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</row>
    <row r="2996" spans="1:57" x14ac:dyDescent="0.3">
      <c r="A2996" s="22">
        <v>45755</v>
      </c>
      <c r="B2996">
        <v>122</v>
      </c>
      <c r="C2996" t="s">
        <v>58</v>
      </c>
      <c r="D2996">
        <v>486</v>
      </c>
      <c r="E2996" t="s">
        <v>248</v>
      </c>
      <c r="F2996">
        <v>100036</v>
      </c>
      <c r="G2996" s="1">
        <v>45676.613194444442</v>
      </c>
      <c r="H2996">
        <v>0</v>
      </c>
      <c r="I2996">
        <v>0</v>
      </c>
      <c r="J2996">
        <v>0</v>
      </c>
      <c r="K2996">
        <v>0</v>
      </c>
      <c r="L2996">
        <v>14150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340</v>
      </c>
      <c r="W2996">
        <v>21300</v>
      </c>
      <c r="X2996">
        <v>56</v>
      </c>
      <c r="Y2996">
        <v>7150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</row>
    <row r="2997" spans="1:57" x14ac:dyDescent="0.3">
      <c r="A2997" s="22">
        <v>45755</v>
      </c>
      <c r="B2997">
        <v>146</v>
      </c>
      <c r="C2997" t="s">
        <v>79</v>
      </c>
      <c r="D2997">
        <v>4584</v>
      </c>
      <c r="E2997" t="s">
        <v>234</v>
      </c>
      <c r="F2997">
        <v>101316</v>
      </c>
      <c r="G2997" s="1">
        <v>45716.95</v>
      </c>
      <c r="H2997">
        <v>0</v>
      </c>
      <c r="I2997">
        <v>0</v>
      </c>
      <c r="J2997">
        <v>0</v>
      </c>
      <c r="K2997">
        <v>0</v>
      </c>
      <c r="L2997">
        <v>1600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57</v>
      </c>
      <c r="W2997">
        <v>2850</v>
      </c>
      <c r="X2997">
        <v>15</v>
      </c>
      <c r="Y2997">
        <v>1250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</row>
    <row r="2998" spans="1:57" x14ac:dyDescent="0.3">
      <c r="A2998" s="22">
        <v>45755</v>
      </c>
      <c r="B2998">
        <v>432</v>
      </c>
      <c r="C2998" t="s">
        <v>146</v>
      </c>
      <c r="D2998">
        <v>6637</v>
      </c>
      <c r="E2998" t="s">
        <v>235</v>
      </c>
      <c r="F2998">
        <v>101297</v>
      </c>
      <c r="G2998" s="1">
        <v>45716.28125</v>
      </c>
      <c r="H2998">
        <v>0</v>
      </c>
      <c r="I2998">
        <v>0</v>
      </c>
      <c r="J2998">
        <v>0</v>
      </c>
      <c r="K2998">
        <v>0</v>
      </c>
      <c r="L2998">
        <v>850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17</v>
      </c>
      <c r="W2998">
        <v>850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</row>
    <row r="2999" spans="1:57" x14ac:dyDescent="0.3">
      <c r="A2999" s="22">
        <v>45755</v>
      </c>
      <c r="B2999">
        <v>138</v>
      </c>
      <c r="C2999" t="s">
        <v>70</v>
      </c>
      <c r="D2999">
        <v>661986</v>
      </c>
      <c r="E2999" t="s">
        <v>508</v>
      </c>
      <c r="F2999">
        <v>101833</v>
      </c>
      <c r="G2999" s="1">
        <v>45745.356249999997</v>
      </c>
      <c r="H2999">
        <v>0</v>
      </c>
      <c r="I2999">
        <v>0</v>
      </c>
      <c r="J2999">
        <v>0</v>
      </c>
      <c r="K2999">
        <v>0</v>
      </c>
      <c r="L2999">
        <v>750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18</v>
      </c>
      <c r="W2999">
        <v>900</v>
      </c>
      <c r="X2999">
        <v>3</v>
      </c>
      <c r="Y2999">
        <v>150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</row>
    <row r="3000" spans="1:57" x14ac:dyDescent="0.3">
      <c r="A3000" s="22">
        <v>45755</v>
      </c>
      <c r="B3000">
        <v>145</v>
      </c>
      <c r="C3000" t="s">
        <v>154</v>
      </c>
      <c r="D3000">
        <v>90601</v>
      </c>
      <c r="E3000" t="s">
        <v>334</v>
      </c>
      <c r="F3000">
        <v>101459</v>
      </c>
      <c r="G3000" s="1">
        <v>45728.894444444442</v>
      </c>
      <c r="H3000">
        <v>0</v>
      </c>
      <c r="I3000">
        <v>0</v>
      </c>
      <c r="J3000">
        <v>0</v>
      </c>
      <c r="K3000">
        <v>0</v>
      </c>
      <c r="L3000">
        <v>21350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634</v>
      </c>
      <c r="W3000">
        <v>32700</v>
      </c>
      <c r="X3000">
        <v>108</v>
      </c>
      <c r="Y3000">
        <v>11350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</row>
    <row r="3001" spans="1:57" x14ac:dyDescent="0.3">
      <c r="A3001" s="22">
        <v>45755</v>
      </c>
      <c r="B3001">
        <v>138</v>
      </c>
      <c r="C3001" t="s">
        <v>70</v>
      </c>
      <c r="D3001">
        <v>84457</v>
      </c>
      <c r="E3001" t="s">
        <v>391</v>
      </c>
      <c r="F3001">
        <v>101544</v>
      </c>
      <c r="G3001" s="1">
        <v>45734.055555555555</v>
      </c>
      <c r="H3001">
        <v>0</v>
      </c>
      <c r="I3001">
        <v>0</v>
      </c>
      <c r="J3001">
        <v>0</v>
      </c>
      <c r="K3001">
        <v>0</v>
      </c>
      <c r="L3001">
        <v>3450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167</v>
      </c>
      <c r="W3001">
        <v>8350</v>
      </c>
      <c r="X3001">
        <v>43</v>
      </c>
      <c r="Y3001">
        <v>4900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</row>
    <row r="3002" spans="1:57" x14ac:dyDescent="0.3">
      <c r="A3002" s="22">
        <v>45755</v>
      </c>
      <c r="B3002">
        <v>130</v>
      </c>
      <c r="C3002" t="s">
        <v>60</v>
      </c>
      <c r="D3002">
        <v>343511</v>
      </c>
      <c r="E3002" t="s">
        <v>8949</v>
      </c>
      <c r="F3002">
        <v>102047</v>
      </c>
      <c r="G3002" s="1">
        <v>45752.561805555553</v>
      </c>
      <c r="H3002">
        <v>0</v>
      </c>
      <c r="I3002">
        <v>0</v>
      </c>
      <c r="J3002">
        <v>0</v>
      </c>
      <c r="K3002">
        <v>0</v>
      </c>
      <c r="L3002">
        <v>4300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85</v>
      </c>
      <c r="W3002">
        <v>4700</v>
      </c>
      <c r="X3002">
        <v>7</v>
      </c>
      <c r="Y3002">
        <v>400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</row>
    <row r="3003" spans="1:57" x14ac:dyDescent="0.3">
      <c r="A3003" s="22">
        <v>45755</v>
      </c>
      <c r="B3003">
        <v>127</v>
      </c>
      <c r="C3003" t="s">
        <v>56</v>
      </c>
      <c r="D3003">
        <v>9682</v>
      </c>
      <c r="E3003" t="s">
        <v>192</v>
      </c>
      <c r="F3003">
        <v>100128</v>
      </c>
      <c r="G3003" s="1">
        <v>45681.74722222222</v>
      </c>
      <c r="H3003">
        <v>0</v>
      </c>
      <c r="I3003">
        <v>0</v>
      </c>
      <c r="J3003">
        <v>0</v>
      </c>
      <c r="K3003">
        <v>0</v>
      </c>
      <c r="L3003">
        <v>14250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595</v>
      </c>
      <c r="W3003">
        <v>30850</v>
      </c>
      <c r="X3003">
        <v>117</v>
      </c>
      <c r="Y3003">
        <v>16600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</row>
    <row r="3004" spans="1:57" x14ac:dyDescent="0.3">
      <c r="A3004" s="22">
        <v>45755</v>
      </c>
      <c r="B3004">
        <v>148</v>
      </c>
      <c r="C3004" t="s">
        <v>256</v>
      </c>
      <c r="D3004">
        <v>838107</v>
      </c>
      <c r="E3004" t="s">
        <v>4268</v>
      </c>
      <c r="F3004">
        <v>102018</v>
      </c>
      <c r="G3004" s="1">
        <v>45750.500694444447</v>
      </c>
      <c r="H3004">
        <v>0</v>
      </c>
      <c r="I3004">
        <v>0</v>
      </c>
      <c r="J3004">
        <v>0</v>
      </c>
      <c r="K3004">
        <v>0</v>
      </c>
      <c r="L3004">
        <v>1650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16</v>
      </c>
      <c r="W3004">
        <v>3150</v>
      </c>
      <c r="X3004">
        <v>6</v>
      </c>
      <c r="Y3004">
        <v>1500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</row>
    <row r="3005" spans="1:57" x14ac:dyDescent="0.3">
      <c r="A3005" s="22">
        <v>45755</v>
      </c>
      <c r="B3005">
        <v>133</v>
      </c>
      <c r="C3005" t="s">
        <v>82</v>
      </c>
      <c r="D3005">
        <v>377306</v>
      </c>
      <c r="E3005" t="s">
        <v>8058</v>
      </c>
      <c r="F3005">
        <v>102040</v>
      </c>
      <c r="G3005" s="1">
        <v>45752.563888888886</v>
      </c>
      <c r="H3005">
        <v>0</v>
      </c>
      <c r="I3005">
        <v>0</v>
      </c>
      <c r="J3005">
        <v>0</v>
      </c>
      <c r="K3005">
        <v>0</v>
      </c>
      <c r="L3005">
        <v>4200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76</v>
      </c>
      <c r="W3005">
        <v>6000</v>
      </c>
      <c r="X3005">
        <v>8</v>
      </c>
      <c r="Y3005">
        <v>1800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</row>
    <row r="3006" spans="1:57" x14ac:dyDescent="0.3">
      <c r="A3006" s="22">
        <v>45755</v>
      </c>
      <c r="B3006">
        <v>143</v>
      </c>
      <c r="C3006" t="s">
        <v>89</v>
      </c>
      <c r="D3006">
        <v>85458</v>
      </c>
      <c r="E3006" t="s">
        <v>451</v>
      </c>
      <c r="F3006">
        <v>101695</v>
      </c>
      <c r="G3006" s="1">
        <v>45737.289583333331</v>
      </c>
      <c r="H3006">
        <v>0</v>
      </c>
      <c r="I3006">
        <v>0</v>
      </c>
      <c r="J3006">
        <v>0</v>
      </c>
      <c r="K3006">
        <v>0</v>
      </c>
      <c r="L3006">
        <v>2200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51</v>
      </c>
      <c r="W3006">
        <v>2750</v>
      </c>
      <c r="X3006">
        <v>11</v>
      </c>
      <c r="Y3006">
        <v>550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</row>
    <row r="3007" spans="1:57" x14ac:dyDescent="0.3">
      <c r="A3007" s="22">
        <v>45755</v>
      </c>
      <c r="B3007">
        <v>147</v>
      </c>
      <c r="C3007" t="s">
        <v>156</v>
      </c>
      <c r="D3007">
        <v>42458</v>
      </c>
      <c r="E3007" t="s">
        <v>141</v>
      </c>
      <c r="F3007">
        <v>101579</v>
      </c>
      <c r="G3007" s="1">
        <v>45734.468055555553</v>
      </c>
      <c r="H3007">
        <v>0</v>
      </c>
      <c r="I3007">
        <v>0</v>
      </c>
      <c r="J3007">
        <v>0</v>
      </c>
      <c r="K3007">
        <v>0</v>
      </c>
      <c r="L3007">
        <v>2500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42</v>
      </c>
      <c r="W3007">
        <v>2500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</row>
    <row r="3008" spans="1:57" x14ac:dyDescent="0.3">
      <c r="A3008" s="22">
        <v>45755</v>
      </c>
      <c r="B3008">
        <v>137</v>
      </c>
      <c r="C3008" t="s">
        <v>117</v>
      </c>
      <c r="D3008">
        <v>400852</v>
      </c>
      <c r="E3008" t="s">
        <v>10536</v>
      </c>
      <c r="F3008">
        <v>102082</v>
      </c>
      <c r="G3008" s="1">
        <v>45752.545138888891</v>
      </c>
      <c r="H3008">
        <v>0</v>
      </c>
      <c r="I3008">
        <v>0</v>
      </c>
      <c r="J3008">
        <v>0</v>
      </c>
      <c r="K3008">
        <v>0</v>
      </c>
      <c r="L3008">
        <v>2150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52</v>
      </c>
      <c r="W3008">
        <v>2700</v>
      </c>
      <c r="X3008">
        <v>10</v>
      </c>
      <c r="Y3008">
        <v>550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</row>
    <row r="3009" spans="1:57" x14ac:dyDescent="0.3">
      <c r="A3009" s="22">
        <v>45755</v>
      </c>
      <c r="B3009">
        <v>139</v>
      </c>
      <c r="C3009" t="s">
        <v>96</v>
      </c>
      <c r="D3009">
        <v>423382</v>
      </c>
      <c r="E3009" t="s">
        <v>460</v>
      </c>
      <c r="F3009">
        <v>101723</v>
      </c>
      <c r="G3009" s="1">
        <v>45741.977083333331</v>
      </c>
      <c r="H3009">
        <v>0</v>
      </c>
      <c r="I3009">
        <v>0</v>
      </c>
      <c r="J3009">
        <v>0</v>
      </c>
      <c r="K3009">
        <v>0</v>
      </c>
      <c r="L3009">
        <v>300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5</v>
      </c>
      <c r="W3009">
        <v>300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</row>
    <row r="3010" spans="1:57" x14ac:dyDescent="0.3">
      <c r="A3010" s="22">
        <v>45755</v>
      </c>
      <c r="B3010">
        <v>143</v>
      </c>
      <c r="C3010" t="s">
        <v>89</v>
      </c>
      <c r="D3010">
        <v>7618</v>
      </c>
      <c r="E3010" t="s">
        <v>176</v>
      </c>
      <c r="F3010">
        <v>100716</v>
      </c>
      <c r="G3010" s="1">
        <v>45708.759027777778</v>
      </c>
      <c r="H3010">
        <v>0</v>
      </c>
      <c r="I3010">
        <v>0</v>
      </c>
      <c r="J3010">
        <v>0</v>
      </c>
      <c r="K3010">
        <v>0</v>
      </c>
      <c r="L3010">
        <v>14500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406</v>
      </c>
      <c r="W3010">
        <v>20450</v>
      </c>
      <c r="X3010">
        <v>68</v>
      </c>
      <c r="Y3010">
        <v>5800</v>
      </c>
      <c r="Z3010">
        <v>3</v>
      </c>
      <c r="AA3010">
        <v>150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</row>
    <row r="3011" spans="1:57" x14ac:dyDescent="0.3">
      <c r="A3011" s="22">
        <v>45755</v>
      </c>
      <c r="B3011">
        <v>137</v>
      </c>
      <c r="C3011" t="s">
        <v>117</v>
      </c>
      <c r="D3011">
        <v>881072</v>
      </c>
      <c r="E3011" t="s">
        <v>500</v>
      </c>
      <c r="F3011">
        <v>101792</v>
      </c>
      <c r="G3011" s="1">
        <v>45744.359027777777</v>
      </c>
      <c r="H3011">
        <v>0</v>
      </c>
      <c r="I3011">
        <v>0</v>
      </c>
      <c r="J3011">
        <v>0</v>
      </c>
      <c r="K3011">
        <v>0</v>
      </c>
      <c r="L3011">
        <v>650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29</v>
      </c>
      <c r="W3011">
        <v>1450</v>
      </c>
      <c r="X3011">
        <v>7</v>
      </c>
      <c r="Y3011">
        <v>800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</row>
    <row r="3012" spans="1:57" x14ac:dyDescent="0.3">
      <c r="A3012" s="22">
        <v>45755</v>
      </c>
      <c r="B3012">
        <v>121</v>
      </c>
      <c r="C3012" t="s">
        <v>77</v>
      </c>
      <c r="D3012">
        <v>48577</v>
      </c>
      <c r="E3012" t="s">
        <v>344</v>
      </c>
      <c r="F3012">
        <v>101499</v>
      </c>
      <c r="G3012" s="1">
        <v>45730.44027777778</v>
      </c>
      <c r="H3012">
        <v>0</v>
      </c>
      <c r="I3012">
        <v>0</v>
      </c>
      <c r="J3012">
        <v>0</v>
      </c>
      <c r="K3012">
        <v>0</v>
      </c>
      <c r="L3012">
        <v>8550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200</v>
      </c>
      <c r="W3012">
        <v>10950</v>
      </c>
      <c r="X3012">
        <v>40</v>
      </c>
      <c r="Y3012">
        <v>2400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</row>
    <row r="3013" spans="1:57" x14ac:dyDescent="0.3">
      <c r="A3013" s="22">
        <v>45755</v>
      </c>
      <c r="B3013">
        <v>132</v>
      </c>
      <c r="C3013" t="s">
        <v>87</v>
      </c>
      <c r="D3013">
        <v>39360</v>
      </c>
      <c r="E3013" t="s">
        <v>318</v>
      </c>
      <c r="F3013">
        <v>101413</v>
      </c>
      <c r="G3013" s="1">
        <v>45726.785416666666</v>
      </c>
      <c r="H3013">
        <v>0</v>
      </c>
      <c r="I3013">
        <v>0</v>
      </c>
      <c r="J3013">
        <v>0</v>
      </c>
      <c r="K3013">
        <v>0</v>
      </c>
      <c r="L3013">
        <v>10700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342</v>
      </c>
      <c r="W3013">
        <v>17200</v>
      </c>
      <c r="X3013">
        <v>72</v>
      </c>
      <c r="Y3013">
        <v>6500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</row>
    <row r="3014" spans="1:57" x14ac:dyDescent="0.3">
      <c r="A3014" s="22">
        <v>45755</v>
      </c>
      <c r="B3014">
        <v>147</v>
      </c>
      <c r="C3014" t="s">
        <v>156</v>
      </c>
      <c r="D3014">
        <v>448</v>
      </c>
      <c r="E3014" t="s">
        <v>343</v>
      </c>
      <c r="F3014">
        <v>100437</v>
      </c>
      <c r="G3014" s="1">
        <v>45728.875694444447</v>
      </c>
      <c r="H3014">
        <v>0</v>
      </c>
      <c r="I3014">
        <v>0</v>
      </c>
      <c r="J3014">
        <v>0</v>
      </c>
      <c r="K3014">
        <v>0</v>
      </c>
      <c r="L3014">
        <v>10250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155</v>
      </c>
      <c r="W3014">
        <v>15600</v>
      </c>
      <c r="X3014">
        <v>27</v>
      </c>
      <c r="Y3014">
        <v>5350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</row>
    <row r="3015" spans="1:57" x14ac:dyDescent="0.3">
      <c r="A3015" s="22">
        <v>45755</v>
      </c>
      <c r="B3015">
        <v>137</v>
      </c>
      <c r="C3015" t="s">
        <v>117</v>
      </c>
      <c r="D3015">
        <v>47557</v>
      </c>
      <c r="E3015" t="s">
        <v>444</v>
      </c>
      <c r="F3015">
        <v>101671</v>
      </c>
      <c r="G3015" s="1">
        <v>45737.306944444441</v>
      </c>
      <c r="H3015">
        <v>0</v>
      </c>
      <c r="I3015">
        <v>0</v>
      </c>
      <c r="J3015">
        <v>0</v>
      </c>
      <c r="K3015">
        <v>0</v>
      </c>
      <c r="L3015">
        <v>1000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22</v>
      </c>
      <c r="W3015">
        <v>1100</v>
      </c>
      <c r="X3015">
        <v>2</v>
      </c>
      <c r="Y3015">
        <v>100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</row>
    <row r="3016" spans="1:57" x14ac:dyDescent="0.3">
      <c r="A3016" s="22">
        <v>45755</v>
      </c>
      <c r="B3016">
        <v>141</v>
      </c>
      <c r="C3016" t="s">
        <v>123</v>
      </c>
      <c r="D3016">
        <v>6596</v>
      </c>
      <c r="E3016" t="s">
        <v>390</v>
      </c>
      <c r="F3016">
        <v>101603</v>
      </c>
      <c r="G3016" s="1">
        <v>45735.464583333334</v>
      </c>
      <c r="H3016">
        <v>0</v>
      </c>
      <c r="I3016">
        <v>0</v>
      </c>
      <c r="J3016">
        <v>0</v>
      </c>
      <c r="K3016">
        <v>0</v>
      </c>
      <c r="L3016">
        <v>-1800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15</v>
      </c>
      <c r="W3016">
        <v>900</v>
      </c>
      <c r="X3016">
        <v>24</v>
      </c>
      <c r="Y3016">
        <v>2700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</row>
    <row r="3017" spans="1:57" x14ac:dyDescent="0.3">
      <c r="A3017" s="22">
        <v>45755</v>
      </c>
      <c r="B3017">
        <v>137</v>
      </c>
      <c r="C3017" t="s">
        <v>117</v>
      </c>
      <c r="D3017">
        <v>852423</v>
      </c>
      <c r="E3017" t="s">
        <v>499</v>
      </c>
      <c r="F3017">
        <v>101791</v>
      </c>
      <c r="G3017" s="1">
        <v>45744.359722222223</v>
      </c>
      <c r="H3017">
        <v>0</v>
      </c>
      <c r="I3017">
        <v>0</v>
      </c>
      <c r="J3017">
        <v>0</v>
      </c>
      <c r="K3017">
        <v>0</v>
      </c>
      <c r="L3017">
        <v>10900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294</v>
      </c>
      <c r="W3017">
        <v>14750</v>
      </c>
      <c r="X3017">
        <v>67</v>
      </c>
      <c r="Y3017">
        <v>3800</v>
      </c>
      <c r="Z3017">
        <v>1</v>
      </c>
      <c r="AA3017">
        <v>50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</row>
    <row r="3018" spans="1:57" x14ac:dyDescent="0.3">
      <c r="A3018" s="22">
        <v>45755</v>
      </c>
      <c r="B3018">
        <v>122</v>
      </c>
      <c r="C3018" t="s">
        <v>58</v>
      </c>
      <c r="D3018">
        <v>102855</v>
      </c>
      <c r="E3018" t="s">
        <v>8950</v>
      </c>
      <c r="F3018">
        <v>102038</v>
      </c>
      <c r="G3018" s="1">
        <v>45752.561111111114</v>
      </c>
      <c r="H3018">
        <v>0</v>
      </c>
      <c r="I3018">
        <v>0</v>
      </c>
      <c r="J3018">
        <v>0</v>
      </c>
      <c r="K3018">
        <v>0</v>
      </c>
      <c r="L3018">
        <v>950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84</v>
      </c>
      <c r="W3018">
        <v>4700</v>
      </c>
      <c r="X3018">
        <v>24</v>
      </c>
      <c r="Y3018">
        <v>3750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</row>
    <row r="3019" spans="1:57" x14ac:dyDescent="0.3">
      <c r="A3019" s="22">
        <v>45755</v>
      </c>
      <c r="B3019">
        <v>145</v>
      </c>
      <c r="C3019" t="s">
        <v>154</v>
      </c>
      <c r="D3019">
        <v>3534</v>
      </c>
      <c r="E3019" t="s">
        <v>189</v>
      </c>
      <c r="F3019">
        <v>101134</v>
      </c>
      <c r="G3019" s="1">
        <v>45713.774305555555</v>
      </c>
      <c r="H3019">
        <v>0</v>
      </c>
      <c r="I3019">
        <v>0</v>
      </c>
      <c r="J3019">
        <v>0</v>
      </c>
      <c r="K3019">
        <v>0</v>
      </c>
      <c r="L3019">
        <v>7250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206</v>
      </c>
      <c r="W3019">
        <v>10800</v>
      </c>
      <c r="X3019">
        <v>40</v>
      </c>
      <c r="Y3019">
        <v>3550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</row>
    <row r="3020" spans="1:57" x14ac:dyDescent="0.3">
      <c r="A3020" s="22">
        <v>45755</v>
      </c>
      <c r="B3020">
        <v>127</v>
      </c>
      <c r="C3020" t="s">
        <v>56</v>
      </c>
      <c r="D3020">
        <v>155079</v>
      </c>
      <c r="E3020" t="s">
        <v>2264</v>
      </c>
      <c r="F3020">
        <v>101934</v>
      </c>
      <c r="G3020" s="1">
        <v>45749.345833333333</v>
      </c>
      <c r="H3020">
        <v>0</v>
      </c>
      <c r="I3020">
        <v>0</v>
      </c>
      <c r="J3020">
        <v>0</v>
      </c>
      <c r="K3020">
        <v>0</v>
      </c>
      <c r="L3020">
        <v>8350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202</v>
      </c>
      <c r="W3020">
        <v>10150</v>
      </c>
      <c r="X3020">
        <v>33</v>
      </c>
      <c r="Y3020">
        <v>1800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</row>
    <row r="3021" spans="1:57" x14ac:dyDescent="0.3">
      <c r="A3021" s="22">
        <v>45755</v>
      </c>
      <c r="B3021">
        <v>121</v>
      </c>
      <c r="C3021" t="s">
        <v>77</v>
      </c>
      <c r="D3021">
        <v>982591</v>
      </c>
      <c r="E3021" t="s">
        <v>1319</v>
      </c>
      <c r="F3021">
        <v>101902</v>
      </c>
      <c r="G3021" s="1">
        <v>45748.136111111111</v>
      </c>
      <c r="H3021">
        <v>0</v>
      </c>
      <c r="I3021">
        <v>0</v>
      </c>
      <c r="J3021">
        <v>0</v>
      </c>
      <c r="K3021">
        <v>0</v>
      </c>
      <c r="L3021">
        <v>4150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90</v>
      </c>
      <c r="W3021">
        <v>4950</v>
      </c>
      <c r="X3021">
        <v>16</v>
      </c>
      <c r="Y3021">
        <v>800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</row>
    <row r="3022" spans="1:57" x14ac:dyDescent="0.3">
      <c r="A3022" s="22">
        <v>45755</v>
      </c>
      <c r="B3022">
        <v>130</v>
      </c>
      <c r="C3022" t="s">
        <v>60</v>
      </c>
      <c r="D3022">
        <v>1583</v>
      </c>
      <c r="E3022" t="s">
        <v>237</v>
      </c>
      <c r="F3022">
        <v>101306</v>
      </c>
      <c r="G3022" s="1">
        <v>45716.948611111111</v>
      </c>
      <c r="H3022">
        <v>0</v>
      </c>
      <c r="I3022">
        <v>0</v>
      </c>
      <c r="J3022">
        <v>0</v>
      </c>
      <c r="K3022">
        <v>0</v>
      </c>
      <c r="L3022">
        <v>16300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467</v>
      </c>
      <c r="W3022">
        <v>23600</v>
      </c>
      <c r="X3022">
        <v>72</v>
      </c>
      <c r="Y3022">
        <v>7300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</row>
    <row r="3023" spans="1:57" x14ac:dyDescent="0.3">
      <c r="A3023" s="22">
        <v>45755</v>
      </c>
      <c r="B3023">
        <v>122</v>
      </c>
      <c r="C3023" t="s">
        <v>58</v>
      </c>
      <c r="D3023">
        <v>560</v>
      </c>
      <c r="E3023" t="s">
        <v>91</v>
      </c>
      <c r="F3023">
        <v>100034</v>
      </c>
      <c r="G3023" s="1">
        <v>45676.611805555556</v>
      </c>
      <c r="H3023">
        <v>0</v>
      </c>
      <c r="I3023">
        <v>0</v>
      </c>
      <c r="J3023">
        <v>0</v>
      </c>
      <c r="K3023">
        <v>0</v>
      </c>
      <c r="L3023">
        <v>4600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62</v>
      </c>
      <c r="W3023">
        <v>4850</v>
      </c>
      <c r="X3023">
        <v>1</v>
      </c>
      <c r="Y3023">
        <v>50</v>
      </c>
      <c r="Z3023">
        <v>4</v>
      </c>
      <c r="AA3023">
        <v>200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</row>
    <row r="3024" spans="1:57" x14ac:dyDescent="0.3">
      <c r="A3024" s="22">
        <v>45755</v>
      </c>
      <c r="B3024">
        <v>128</v>
      </c>
      <c r="C3024" t="s">
        <v>63</v>
      </c>
      <c r="D3024">
        <v>1587</v>
      </c>
      <c r="E3024" t="s">
        <v>4872</v>
      </c>
      <c r="F3024">
        <v>900003</v>
      </c>
      <c r="G3024" s="1">
        <v>45682.599305555559</v>
      </c>
      <c r="H3024">
        <v>0</v>
      </c>
      <c r="I3024">
        <v>0</v>
      </c>
      <c r="J3024">
        <v>0</v>
      </c>
      <c r="K3024">
        <v>0</v>
      </c>
      <c r="L3024">
        <v>-28300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68</v>
      </c>
      <c r="Y3024">
        <v>28300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</row>
    <row r="3025" spans="1:57" x14ac:dyDescent="0.3">
      <c r="A3025" s="22">
        <v>45755</v>
      </c>
      <c r="B3025">
        <v>122</v>
      </c>
      <c r="C3025" t="s">
        <v>58</v>
      </c>
      <c r="D3025">
        <v>564</v>
      </c>
      <c r="E3025" t="s">
        <v>8952</v>
      </c>
      <c r="F3025">
        <v>100030</v>
      </c>
      <c r="G3025" s="1">
        <v>45676.61041666667</v>
      </c>
      <c r="H3025">
        <v>0</v>
      </c>
      <c r="I3025">
        <v>0</v>
      </c>
      <c r="J3025">
        <v>0</v>
      </c>
      <c r="K3025">
        <v>0</v>
      </c>
      <c r="L3025">
        <v>6000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125</v>
      </c>
      <c r="W3025">
        <v>7050</v>
      </c>
      <c r="X3025">
        <v>15</v>
      </c>
      <c r="Y3025">
        <v>1050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</row>
    <row r="3026" spans="1:57" x14ac:dyDescent="0.3">
      <c r="A3026" s="22">
        <v>45755</v>
      </c>
      <c r="B3026">
        <v>145</v>
      </c>
      <c r="C3026" t="s">
        <v>154</v>
      </c>
      <c r="D3026">
        <v>17976</v>
      </c>
      <c r="E3026" t="s">
        <v>1331</v>
      </c>
      <c r="F3026">
        <v>101466</v>
      </c>
      <c r="G3026" s="1">
        <v>45728.9</v>
      </c>
      <c r="H3026">
        <v>0</v>
      </c>
      <c r="I3026">
        <v>0</v>
      </c>
      <c r="J3026">
        <v>0</v>
      </c>
      <c r="K3026">
        <v>0</v>
      </c>
      <c r="L3026">
        <v>1500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42</v>
      </c>
      <c r="W3026">
        <v>2100</v>
      </c>
      <c r="X3026">
        <v>12</v>
      </c>
      <c r="Y3026">
        <v>600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</row>
    <row r="3027" spans="1:57" x14ac:dyDescent="0.3">
      <c r="A3027" s="22">
        <v>45755</v>
      </c>
      <c r="B3027">
        <v>135</v>
      </c>
      <c r="C3027" t="s">
        <v>72</v>
      </c>
      <c r="D3027">
        <v>931404</v>
      </c>
      <c r="E3027" t="s">
        <v>2255</v>
      </c>
      <c r="F3027">
        <v>101916</v>
      </c>
      <c r="G3027" s="1">
        <v>45748.129861111112</v>
      </c>
      <c r="H3027">
        <v>0</v>
      </c>
      <c r="I3027">
        <v>0</v>
      </c>
      <c r="J3027">
        <v>0</v>
      </c>
      <c r="K3027">
        <v>0</v>
      </c>
      <c r="L3027">
        <v>2750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77</v>
      </c>
      <c r="W3027">
        <v>3850</v>
      </c>
      <c r="X3027">
        <v>13</v>
      </c>
      <c r="Y3027">
        <v>1100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</row>
    <row r="3028" spans="1:57" x14ac:dyDescent="0.3">
      <c r="A3028" s="22">
        <v>45755</v>
      </c>
      <c r="B3028">
        <v>130</v>
      </c>
      <c r="C3028" t="s">
        <v>60</v>
      </c>
      <c r="D3028">
        <v>98874</v>
      </c>
      <c r="E3028" t="s">
        <v>398</v>
      </c>
      <c r="F3028">
        <v>101589</v>
      </c>
      <c r="G3028" s="1">
        <v>45735.26458333333</v>
      </c>
      <c r="H3028">
        <v>0</v>
      </c>
      <c r="I3028">
        <v>0</v>
      </c>
      <c r="J3028">
        <v>0</v>
      </c>
      <c r="K3028">
        <v>0</v>
      </c>
      <c r="L3028">
        <v>1300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53</v>
      </c>
      <c r="W3028">
        <v>2650</v>
      </c>
      <c r="X3028">
        <v>9</v>
      </c>
      <c r="Y3028">
        <v>1350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</row>
    <row r="3029" spans="1:57" x14ac:dyDescent="0.3">
      <c r="A3029" s="22">
        <v>45755</v>
      </c>
      <c r="B3029">
        <v>147</v>
      </c>
      <c r="C3029" t="s">
        <v>156</v>
      </c>
      <c r="D3029">
        <v>1569</v>
      </c>
      <c r="E3029" t="s">
        <v>239</v>
      </c>
      <c r="F3029">
        <v>101323</v>
      </c>
      <c r="G3029" s="1">
        <v>45716.956944444442</v>
      </c>
      <c r="H3029">
        <v>0</v>
      </c>
      <c r="I3029">
        <v>0</v>
      </c>
      <c r="J3029">
        <v>0</v>
      </c>
      <c r="K3029">
        <v>0</v>
      </c>
      <c r="L3029">
        <v>3950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374</v>
      </c>
      <c r="W3029">
        <v>21150</v>
      </c>
      <c r="X3029">
        <v>98</v>
      </c>
      <c r="Y3029">
        <v>17200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</row>
    <row r="3030" spans="1:57" x14ac:dyDescent="0.3">
      <c r="A3030" s="22">
        <v>45755</v>
      </c>
      <c r="B3030">
        <v>142</v>
      </c>
      <c r="C3030" t="s">
        <v>64</v>
      </c>
      <c r="D3030">
        <v>3615</v>
      </c>
      <c r="E3030" t="s">
        <v>84</v>
      </c>
      <c r="F3030">
        <v>100392</v>
      </c>
      <c r="G3030" s="1">
        <v>45707.525694444441</v>
      </c>
      <c r="H3030">
        <v>0</v>
      </c>
      <c r="I3030">
        <v>0</v>
      </c>
      <c r="J3030">
        <v>0</v>
      </c>
      <c r="K3030">
        <v>0</v>
      </c>
      <c r="L3030">
        <v>-650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206</v>
      </c>
      <c r="W3030">
        <v>11150</v>
      </c>
      <c r="X3030">
        <v>41</v>
      </c>
      <c r="Y3030">
        <v>11800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</row>
    <row r="3031" spans="1:57" x14ac:dyDescent="0.3">
      <c r="A3031" s="22">
        <v>45755</v>
      </c>
      <c r="B3031">
        <v>121</v>
      </c>
      <c r="C3031" t="s">
        <v>77</v>
      </c>
      <c r="D3031">
        <v>29223</v>
      </c>
      <c r="E3031" t="s">
        <v>346</v>
      </c>
      <c r="F3031">
        <v>101487</v>
      </c>
      <c r="G3031" s="1">
        <v>45729.840277777781</v>
      </c>
      <c r="H3031">
        <v>0</v>
      </c>
      <c r="I3031">
        <v>0</v>
      </c>
      <c r="J3031">
        <v>0</v>
      </c>
      <c r="K3031">
        <v>0</v>
      </c>
      <c r="L3031">
        <v>11600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320</v>
      </c>
      <c r="W3031">
        <v>17050</v>
      </c>
      <c r="X3031">
        <v>54</v>
      </c>
      <c r="Y3031">
        <v>5450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</row>
    <row r="3032" spans="1:57" x14ac:dyDescent="0.3">
      <c r="A3032" s="22">
        <v>45755</v>
      </c>
      <c r="B3032">
        <v>142</v>
      </c>
      <c r="C3032" t="s">
        <v>64</v>
      </c>
      <c r="D3032">
        <v>907868</v>
      </c>
      <c r="E3032" t="s">
        <v>7316</v>
      </c>
      <c r="F3032">
        <v>102003</v>
      </c>
      <c r="G3032" s="1">
        <v>45750.336805555555</v>
      </c>
      <c r="H3032">
        <v>0</v>
      </c>
      <c r="I3032">
        <v>0</v>
      </c>
      <c r="J3032">
        <v>0</v>
      </c>
      <c r="K3032">
        <v>0</v>
      </c>
      <c r="L3032">
        <v>100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</v>
      </c>
      <c r="W3032">
        <v>100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</row>
    <row r="3033" spans="1:57" x14ac:dyDescent="0.3">
      <c r="A3033" s="22">
        <v>45755</v>
      </c>
      <c r="B3033">
        <v>147</v>
      </c>
      <c r="C3033" t="s">
        <v>156</v>
      </c>
      <c r="D3033">
        <v>80424</v>
      </c>
      <c r="E3033" t="s">
        <v>428</v>
      </c>
      <c r="F3033">
        <v>101651</v>
      </c>
      <c r="G3033" s="1">
        <v>45736.348611111112</v>
      </c>
      <c r="H3033">
        <v>0</v>
      </c>
      <c r="I3033">
        <v>0</v>
      </c>
      <c r="J3033">
        <v>0</v>
      </c>
      <c r="K3033">
        <v>0</v>
      </c>
      <c r="L3033">
        <v>50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50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</row>
    <row r="3034" spans="1:57" x14ac:dyDescent="0.3">
      <c r="A3034" s="22">
        <v>45755</v>
      </c>
      <c r="B3034">
        <v>127</v>
      </c>
      <c r="C3034" t="s">
        <v>56</v>
      </c>
      <c r="D3034">
        <v>5677</v>
      </c>
      <c r="E3034" t="s">
        <v>252</v>
      </c>
      <c r="F3034">
        <v>100796</v>
      </c>
      <c r="G3034" s="1">
        <v>45681.552777777775</v>
      </c>
      <c r="H3034">
        <v>0</v>
      </c>
      <c r="I3034">
        <v>0</v>
      </c>
      <c r="J3034">
        <v>0</v>
      </c>
      <c r="K3034">
        <v>0</v>
      </c>
      <c r="L3034">
        <v>2700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68</v>
      </c>
      <c r="W3034">
        <v>3450</v>
      </c>
      <c r="X3034">
        <v>15</v>
      </c>
      <c r="Y3034">
        <v>750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</row>
    <row r="3035" spans="1:57" x14ac:dyDescent="0.3">
      <c r="A3035" s="22">
        <v>45755</v>
      </c>
      <c r="B3035">
        <v>122</v>
      </c>
      <c r="C3035" t="s">
        <v>58</v>
      </c>
      <c r="D3035">
        <v>529</v>
      </c>
      <c r="E3035" t="s">
        <v>75</v>
      </c>
      <c r="F3035">
        <v>100033</v>
      </c>
      <c r="G3035" s="1">
        <v>45676.611111111109</v>
      </c>
      <c r="H3035">
        <v>0</v>
      </c>
      <c r="I3035">
        <v>0</v>
      </c>
      <c r="J3035">
        <v>0</v>
      </c>
      <c r="K3035">
        <v>0</v>
      </c>
      <c r="L3035">
        <v>6150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378</v>
      </c>
      <c r="W3035">
        <v>19800</v>
      </c>
      <c r="X3035">
        <v>98</v>
      </c>
      <c r="Y3035">
        <v>13650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</row>
    <row r="3036" spans="1:57" x14ac:dyDescent="0.3">
      <c r="A3036" s="22">
        <v>45755</v>
      </c>
      <c r="B3036">
        <v>145</v>
      </c>
      <c r="C3036" t="s">
        <v>154</v>
      </c>
      <c r="D3036">
        <v>951905</v>
      </c>
      <c r="E3036" t="s">
        <v>8055</v>
      </c>
      <c r="F3036">
        <v>102051</v>
      </c>
      <c r="G3036" s="1">
        <v>45752.551388888889</v>
      </c>
      <c r="H3036">
        <v>0</v>
      </c>
      <c r="I3036">
        <v>0</v>
      </c>
      <c r="J3036">
        <v>0</v>
      </c>
      <c r="K3036">
        <v>0</v>
      </c>
      <c r="L3036">
        <v>2450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46</v>
      </c>
      <c r="W3036">
        <v>3200</v>
      </c>
      <c r="X3036">
        <v>11</v>
      </c>
      <c r="Y3036">
        <v>750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</row>
    <row r="3037" spans="1:57" x14ac:dyDescent="0.3">
      <c r="A3037" s="22">
        <v>45755</v>
      </c>
      <c r="B3037">
        <v>127</v>
      </c>
      <c r="C3037" t="s">
        <v>56</v>
      </c>
      <c r="D3037">
        <v>73244</v>
      </c>
      <c r="E3037" t="s">
        <v>277</v>
      </c>
      <c r="F3037">
        <v>101392</v>
      </c>
      <c r="G3037" s="1">
        <v>45723.837500000001</v>
      </c>
      <c r="H3037">
        <v>0</v>
      </c>
      <c r="I3037">
        <v>0</v>
      </c>
      <c r="J3037">
        <v>0</v>
      </c>
      <c r="K3037">
        <v>0</v>
      </c>
      <c r="L3037">
        <v>2350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293</v>
      </c>
      <c r="W3037">
        <v>15200</v>
      </c>
      <c r="X3037">
        <v>55</v>
      </c>
      <c r="Y3037">
        <v>12850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</row>
    <row r="3038" spans="1:57" x14ac:dyDescent="0.3">
      <c r="A3038" s="22">
        <v>45755</v>
      </c>
      <c r="B3038">
        <v>147</v>
      </c>
      <c r="C3038" t="s">
        <v>156</v>
      </c>
      <c r="D3038">
        <v>89630</v>
      </c>
      <c r="E3038" t="s">
        <v>319</v>
      </c>
      <c r="F3038">
        <v>101384</v>
      </c>
      <c r="G3038" s="1">
        <v>45728.311805555553</v>
      </c>
      <c r="H3038">
        <v>0</v>
      </c>
      <c r="I3038">
        <v>0</v>
      </c>
      <c r="J3038">
        <v>0</v>
      </c>
      <c r="K3038">
        <v>0</v>
      </c>
      <c r="L3038">
        <v>4100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42</v>
      </c>
      <c r="W3038">
        <v>4750</v>
      </c>
      <c r="X3038">
        <v>8</v>
      </c>
      <c r="Y3038">
        <v>650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</row>
    <row r="3039" spans="1:57" x14ac:dyDescent="0.3">
      <c r="A3039" s="22">
        <v>45755</v>
      </c>
      <c r="B3039">
        <v>143</v>
      </c>
      <c r="C3039" t="s">
        <v>89</v>
      </c>
      <c r="D3039">
        <v>712207</v>
      </c>
      <c r="E3039" t="s">
        <v>469</v>
      </c>
      <c r="F3039">
        <v>101732</v>
      </c>
      <c r="G3039" s="1">
        <v>45741.986805555556</v>
      </c>
      <c r="H3039">
        <v>0</v>
      </c>
      <c r="I3039">
        <v>0</v>
      </c>
      <c r="J3039">
        <v>0</v>
      </c>
      <c r="K3039">
        <v>0</v>
      </c>
      <c r="L3039">
        <v>8650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230</v>
      </c>
      <c r="W3039">
        <v>12950</v>
      </c>
      <c r="X3039">
        <v>49</v>
      </c>
      <c r="Y3039">
        <v>4300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</row>
    <row r="3040" spans="1:57" x14ac:dyDescent="0.3">
      <c r="A3040" s="22">
        <v>45755</v>
      </c>
      <c r="B3040">
        <v>130</v>
      </c>
      <c r="C3040" t="s">
        <v>60</v>
      </c>
      <c r="D3040">
        <v>512532</v>
      </c>
      <c r="E3040" t="s">
        <v>462</v>
      </c>
      <c r="F3040">
        <v>101729</v>
      </c>
      <c r="G3040" s="1">
        <v>45741.980555555558</v>
      </c>
      <c r="H3040">
        <v>0</v>
      </c>
      <c r="I3040">
        <v>0</v>
      </c>
      <c r="J3040">
        <v>0</v>
      </c>
      <c r="K3040">
        <v>0</v>
      </c>
      <c r="L3040">
        <v>4750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119</v>
      </c>
      <c r="W3040">
        <v>7000</v>
      </c>
      <c r="X3040">
        <v>26</v>
      </c>
      <c r="Y3040">
        <v>2250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</row>
    <row r="3041" spans="1:57" x14ac:dyDescent="0.3">
      <c r="A3041" s="22">
        <v>45755</v>
      </c>
      <c r="B3041">
        <v>142</v>
      </c>
      <c r="C3041" t="s">
        <v>64</v>
      </c>
      <c r="D3041">
        <v>5634</v>
      </c>
      <c r="E3041" t="s">
        <v>65</v>
      </c>
      <c r="F3041">
        <v>100370</v>
      </c>
      <c r="G3041" s="1">
        <v>45714.779166666667</v>
      </c>
      <c r="H3041">
        <v>0</v>
      </c>
      <c r="I3041">
        <v>0</v>
      </c>
      <c r="J3041">
        <v>0</v>
      </c>
      <c r="K3041">
        <v>0</v>
      </c>
      <c r="L3041">
        <v>1600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32</v>
      </c>
      <c r="W3041">
        <v>1600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</row>
    <row r="3042" spans="1:57" x14ac:dyDescent="0.3">
      <c r="A3042" s="22">
        <v>45755</v>
      </c>
      <c r="B3042">
        <v>122</v>
      </c>
      <c r="C3042" t="s">
        <v>58</v>
      </c>
      <c r="D3042">
        <v>1535</v>
      </c>
      <c r="E3042" t="s">
        <v>59</v>
      </c>
      <c r="F3042">
        <v>101229</v>
      </c>
      <c r="G3042" s="1">
        <v>45700.238888888889</v>
      </c>
      <c r="H3042">
        <v>0</v>
      </c>
      <c r="I3042">
        <v>0</v>
      </c>
      <c r="J3042">
        <v>0</v>
      </c>
      <c r="K3042">
        <v>0</v>
      </c>
      <c r="L3042">
        <v>5450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408</v>
      </c>
      <c r="W3042">
        <v>20400</v>
      </c>
      <c r="X3042">
        <v>68</v>
      </c>
      <c r="Y3042">
        <v>13950</v>
      </c>
      <c r="Z3042">
        <v>20</v>
      </c>
      <c r="AA3042">
        <v>1000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</row>
    <row r="3043" spans="1:57" x14ac:dyDescent="0.3">
      <c r="A3043" s="22">
        <v>45755</v>
      </c>
      <c r="B3043">
        <v>143</v>
      </c>
      <c r="C3043" t="s">
        <v>89</v>
      </c>
      <c r="D3043">
        <v>45574</v>
      </c>
      <c r="E3043" t="s">
        <v>438</v>
      </c>
      <c r="F3043">
        <v>101691</v>
      </c>
      <c r="G3043" s="1">
        <v>45737.300694444442</v>
      </c>
      <c r="H3043">
        <v>0</v>
      </c>
      <c r="I3043">
        <v>0</v>
      </c>
      <c r="J3043">
        <v>0</v>
      </c>
      <c r="K3043">
        <v>0</v>
      </c>
      <c r="L3043">
        <v>1050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22</v>
      </c>
      <c r="W3043">
        <v>1100</v>
      </c>
      <c r="X3043">
        <v>1</v>
      </c>
      <c r="Y3043">
        <v>50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</row>
    <row r="3044" spans="1:57" x14ac:dyDescent="0.3">
      <c r="A3044" s="22">
        <v>45755</v>
      </c>
      <c r="B3044">
        <v>138</v>
      </c>
      <c r="C3044" t="s">
        <v>70</v>
      </c>
      <c r="D3044">
        <v>38404</v>
      </c>
      <c r="E3044" t="s">
        <v>397</v>
      </c>
      <c r="F3044">
        <v>101600</v>
      </c>
      <c r="G3044" s="1">
        <v>45735.27847222222</v>
      </c>
      <c r="H3044">
        <v>0</v>
      </c>
      <c r="I3044">
        <v>0</v>
      </c>
      <c r="J3044">
        <v>0</v>
      </c>
      <c r="K3044">
        <v>0</v>
      </c>
      <c r="L3044">
        <v>1650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71</v>
      </c>
      <c r="W3044">
        <v>3550</v>
      </c>
      <c r="X3044">
        <v>20</v>
      </c>
      <c r="Y3044">
        <v>1900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 x14ac:dyDescent="0.3">
      <c r="A3045" s="22">
        <v>45755</v>
      </c>
      <c r="B3045">
        <v>142</v>
      </c>
      <c r="C3045" t="s">
        <v>64</v>
      </c>
      <c r="D3045">
        <v>511490</v>
      </c>
      <c r="E3045" t="s">
        <v>1889</v>
      </c>
      <c r="F3045">
        <v>101926</v>
      </c>
      <c r="G3045" s="1">
        <v>45749.292361111111</v>
      </c>
      <c r="H3045">
        <v>0</v>
      </c>
      <c r="I3045">
        <v>0</v>
      </c>
      <c r="J3045">
        <v>0</v>
      </c>
      <c r="K3045">
        <v>0</v>
      </c>
      <c r="L3045">
        <v>5800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57</v>
      </c>
      <c r="W3045">
        <v>9050</v>
      </c>
      <c r="X3045">
        <v>11</v>
      </c>
      <c r="Y3045">
        <v>3250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 x14ac:dyDescent="0.3">
      <c r="A3046" s="22">
        <v>45755</v>
      </c>
      <c r="B3046">
        <v>128</v>
      </c>
      <c r="C3046" t="s">
        <v>63</v>
      </c>
      <c r="D3046">
        <v>4617</v>
      </c>
      <c r="E3046" t="s">
        <v>69</v>
      </c>
      <c r="F3046">
        <v>900014</v>
      </c>
      <c r="G3046" s="1">
        <v>45682.605555555558</v>
      </c>
      <c r="H3046">
        <v>0</v>
      </c>
      <c r="I3046">
        <v>0</v>
      </c>
      <c r="J3046">
        <v>0</v>
      </c>
      <c r="K3046">
        <v>0</v>
      </c>
      <c r="L3046">
        <v>2000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110</v>
      </c>
      <c r="W3046">
        <v>6250</v>
      </c>
      <c r="X3046">
        <v>28</v>
      </c>
      <c r="Y3046">
        <v>4150</v>
      </c>
      <c r="Z3046">
        <v>2</v>
      </c>
      <c r="AA3046">
        <v>100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 x14ac:dyDescent="0.3">
      <c r="A3047" s="22">
        <v>45755</v>
      </c>
      <c r="B3047">
        <v>127</v>
      </c>
      <c r="C3047" t="s">
        <v>56</v>
      </c>
      <c r="D3047">
        <v>520</v>
      </c>
      <c r="E3047" t="s">
        <v>68</v>
      </c>
      <c r="F3047">
        <v>101188</v>
      </c>
      <c r="G3047" s="1">
        <v>45681.765277777777</v>
      </c>
      <c r="H3047">
        <v>0</v>
      </c>
      <c r="I3047">
        <v>0</v>
      </c>
      <c r="J3047">
        <v>0</v>
      </c>
      <c r="K3047">
        <v>0</v>
      </c>
      <c r="L3047">
        <v>12000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539</v>
      </c>
      <c r="W3047">
        <v>29650</v>
      </c>
      <c r="X3047">
        <v>100</v>
      </c>
      <c r="Y3047">
        <v>17650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</row>
    <row r="3048" spans="1:57" x14ac:dyDescent="0.3">
      <c r="A3048" s="22">
        <v>45755</v>
      </c>
      <c r="B3048">
        <v>130</v>
      </c>
      <c r="C3048" t="s">
        <v>60</v>
      </c>
      <c r="D3048">
        <v>623</v>
      </c>
      <c r="E3048" t="s">
        <v>128</v>
      </c>
      <c r="F3048">
        <v>101250</v>
      </c>
      <c r="G3048" s="1">
        <v>45707.890972222223</v>
      </c>
      <c r="H3048">
        <v>0</v>
      </c>
      <c r="I3048">
        <v>0</v>
      </c>
      <c r="J3048">
        <v>0</v>
      </c>
      <c r="K3048">
        <v>0</v>
      </c>
      <c r="L3048">
        <v>1250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59</v>
      </c>
      <c r="W3048">
        <v>3550</v>
      </c>
      <c r="X3048">
        <v>6</v>
      </c>
      <c r="Y3048">
        <v>2300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</row>
    <row r="3049" spans="1:57" x14ac:dyDescent="0.3">
      <c r="A3049" s="22">
        <v>45755</v>
      </c>
      <c r="B3049">
        <v>140</v>
      </c>
      <c r="C3049" t="s">
        <v>158</v>
      </c>
      <c r="D3049">
        <v>965121</v>
      </c>
      <c r="E3049" t="s">
        <v>521</v>
      </c>
      <c r="F3049">
        <v>101776</v>
      </c>
      <c r="G3049" s="1">
        <v>45745.364583333336</v>
      </c>
      <c r="H3049">
        <v>0</v>
      </c>
      <c r="I3049">
        <v>0</v>
      </c>
      <c r="J3049">
        <v>0</v>
      </c>
      <c r="K3049">
        <v>0</v>
      </c>
      <c r="L3049">
        <v>1150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21</v>
      </c>
      <c r="W3049">
        <v>1350</v>
      </c>
      <c r="X3049">
        <v>3</v>
      </c>
      <c r="Y3049">
        <v>200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</row>
    <row r="3050" spans="1:57" x14ac:dyDescent="0.3">
      <c r="A3050" s="22">
        <v>45755</v>
      </c>
      <c r="B3050">
        <v>133</v>
      </c>
      <c r="C3050" t="s">
        <v>82</v>
      </c>
      <c r="D3050">
        <v>523896</v>
      </c>
      <c r="E3050" t="s">
        <v>8953</v>
      </c>
      <c r="F3050">
        <v>102093</v>
      </c>
      <c r="G3050" s="1">
        <v>45752.609027777777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8</v>
      </c>
      <c r="W3050">
        <v>400</v>
      </c>
      <c r="X3050">
        <v>5</v>
      </c>
      <c r="Y3050">
        <v>400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</row>
    <row r="3051" spans="1:57" x14ac:dyDescent="0.3">
      <c r="A3051" s="22">
        <v>45755</v>
      </c>
      <c r="B3051">
        <v>142</v>
      </c>
      <c r="C3051" t="s">
        <v>64</v>
      </c>
      <c r="D3051">
        <v>87653</v>
      </c>
      <c r="E3051" t="s">
        <v>392</v>
      </c>
      <c r="F3051">
        <v>101586</v>
      </c>
      <c r="G3051" s="1">
        <v>45735.259722222225</v>
      </c>
      <c r="H3051">
        <v>0</v>
      </c>
      <c r="I3051">
        <v>0</v>
      </c>
      <c r="J3051">
        <v>0</v>
      </c>
      <c r="K3051">
        <v>0</v>
      </c>
      <c r="L3051">
        <v>1950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73</v>
      </c>
      <c r="W3051">
        <v>4000</v>
      </c>
      <c r="X3051">
        <v>20</v>
      </c>
      <c r="Y3051">
        <v>2050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</row>
    <row r="3052" spans="1:57" x14ac:dyDescent="0.3">
      <c r="A3052" s="22">
        <v>45755</v>
      </c>
      <c r="B3052">
        <v>139</v>
      </c>
      <c r="C3052" t="s">
        <v>96</v>
      </c>
      <c r="D3052">
        <v>43620</v>
      </c>
      <c r="E3052" t="s">
        <v>400</v>
      </c>
      <c r="F3052">
        <v>101598</v>
      </c>
      <c r="G3052" s="1">
        <v>45735.276388888888</v>
      </c>
      <c r="H3052">
        <v>0</v>
      </c>
      <c r="I3052">
        <v>0</v>
      </c>
      <c r="J3052">
        <v>0</v>
      </c>
      <c r="K3052">
        <v>0</v>
      </c>
      <c r="L3052">
        <v>2700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159</v>
      </c>
      <c r="W3052">
        <v>8550</v>
      </c>
      <c r="X3052">
        <v>32</v>
      </c>
      <c r="Y3052">
        <v>5850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</row>
    <row r="3053" spans="1:57" x14ac:dyDescent="0.3">
      <c r="A3053" s="22">
        <v>45755</v>
      </c>
      <c r="B3053">
        <v>145</v>
      </c>
      <c r="C3053" t="s">
        <v>154</v>
      </c>
      <c r="D3053">
        <v>68204</v>
      </c>
      <c r="E3053" t="s">
        <v>370</v>
      </c>
      <c r="F3053">
        <v>101470</v>
      </c>
      <c r="G3053" s="1">
        <v>45729.834027777775</v>
      </c>
      <c r="H3053">
        <v>0</v>
      </c>
      <c r="I3053">
        <v>0</v>
      </c>
      <c r="J3053">
        <v>0</v>
      </c>
      <c r="K3053">
        <v>0</v>
      </c>
      <c r="L3053">
        <v>1400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20</v>
      </c>
      <c r="W3053">
        <v>2000</v>
      </c>
      <c r="X3053">
        <v>3</v>
      </c>
      <c r="Y3053">
        <v>600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</row>
    <row r="3054" spans="1:57" x14ac:dyDescent="0.3">
      <c r="A3054" s="22">
        <v>45755</v>
      </c>
      <c r="B3054">
        <v>130</v>
      </c>
      <c r="C3054" t="s">
        <v>60</v>
      </c>
      <c r="D3054">
        <v>2665</v>
      </c>
      <c r="E3054" t="s">
        <v>125</v>
      </c>
      <c r="F3054">
        <v>100282</v>
      </c>
      <c r="G3054" s="1">
        <v>45684.570833333331</v>
      </c>
      <c r="H3054">
        <v>0</v>
      </c>
      <c r="I3054">
        <v>0</v>
      </c>
      <c r="J3054">
        <v>0</v>
      </c>
      <c r="K3054">
        <v>0</v>
      </c>
      <c r="L3054">
        <v>3250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1318</v>
      </c>
      <c r="W3054">
        <v>68150</v>
      </c>
      <c r="X3054">
        <v>199</v>
      </c>
      <c r="Y3054">
        <v>61400</v>
      </c>
      <c r="Z3054">
        <v>70</v>
      </c>
      <c r="AA3054">
        <v>3500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</row>
    <row r="3055" spans="1:57" x14ac:dyDescent="0.3">
      <c r="A3055" s="22">
        <v>45755</v>
      </c>
      <c r="B3055">
        <v>130</v>
      </c>
      <c r="C3055" t="s">
        <v>60</v>
      </c>
      <c r="D3055">
        <v>372322</v>
      </c>
      <c r="E3055" t="s">
        <v>458</v>
      </c>
      <c r="F3055">
        <v>101032</v>
      </c>
      <c r="G3055" s="1">
        <v>45742.247916666667</v>
      </c>
      <c r="H3055">
        <v>0</v>
      </c>
      <c r="I3055">
        <v>0</v>
      </c>
      <c r="J3055">
        <v>0</v>
      </c>
      <c r="K3055">
        <v>0</v>
      </c>
      <c r="L3055">
        <v>1400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54</v>
      </c>
      <c r="W3055">
        <v>2700</v>
      </c>
      <c r="X3055">
        <v>8</v>
      </c>
      <c r="Y3055">
        <v>1300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</row>
    <row r="3056" spans="1:57" x14ac:dyDescent="0.3">
      <c r="A3056" s="22">
        <v>45755</v>
      </c>
      <c r="B3056">
        <v>144</v>
      </c>
      <c r="C3056" t="s">
        <v>120</v>
      </c>
      <c r="D3056">
        <v>251497</v>
      </c>
      <c r="E3056" t="s">
        <v>4263</v>
      </c>
      <c r="F3056">
        <v>101985</v>
      </c>
      <c r="G3056" s="1">
        <v>45750.351388888892</v>
      </c>
      <c r="H3056">
        <v>0</v>
      </c>
      <c r="I3056">
        <v>0</v>
      </c>
      <c r="J3056">
        <v>0</v>
      </c>
      <c r="K3056">
        <v>0</v>
      </c>
      <c r="L3056">
        <v>500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10</v>
      </c>
      <c r="W3056">
        <v>600</v>
      </c>
      <c r="X3056">
        <v>2</v>
      </c>
      <c r="Y3056">
        <v>100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</row>
    <row r="3057" spans="1:57" x14ac:dyDescent="0.3">
      <c r="A3057" s="22">
        <v>45755</v>
      </c>
      <c r="B3057">
        <v>122</v>
      </c>
      <c r="C3057" t="s">
        <v>58</v>
      </c>
      <c r="D3057">
        <v>621</v>
      </c>
      <c r="E3057" t="s">
        <v>127</v>
      </c>
      <c r="F3057">
        <v>100028</v>
      </c>
      <c r="G3057" s="1">
        <v>45676.609722222223</v>
      </c>
      <c r="H3057">
        <v>0</v>
      </c>
      <c r="I3057">
        <v>0</v>
      </c>
      <c r="J3057">
        <v>0</v>
      </c>
      <c r="K3057">
        <v>0</v>
      </c>
      <c r="L3057">
        <v>19200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568</v>
      </c>
      <c r="W3057">
        <v>34900</v>
      </c>
      <c r="X3057">
        <v>129</v>
      </c>
      <c r="Y3057">
        <v>14550</v>
      </c>
      <c r="Z3057">
        <v>13</v>
      </c>
      <c r="AA3057">
        <v>1150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</row>
    <row r="3058" spans="1:57" x14ac:dyDescent="0.3">
      <c r="A3058" s="22">
        <v>45755</v>
      </c>
      <c r="B3058">
        <v>127</v>
      </c>
      <c r="C3058" t="s">
        <v>56</v>
      </c>
      <c r="D3058">
        <v>5714</v>
      </c>
      <c r="E3058" t="s">
        <v>109</v>
      </c>
      <c r="F3058">
        <v>101105</v>
      </c>
      <c r="G3058" s="1">
        <v>45688.67291666667</v>
      </c>
      <c r="H3058">
        <v>0</v>
      </c>
      <c r="I3058">
        <v>0</v>
      </c>
      <c r="J3058">
        <v>0</v>
      </c>
      <c r="K3058">
        <v>0</v>
      </c>
      <c r="L3058">
        <v>8650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237</v>
      </c>
      <c r="W3058">
        <v>12000</v>
      </c>
      <c r="X3058">
        <v>54</v>
      </c>
      <c r="Y3058">
        <v>3350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</row>
    <row r="3059" spans="1:57" x14ac:dyDescent="0.3">
      <c r="A3059" s="22">
        <v>45755</v>
      </c>
      <c r="B3059">
        <v>128</v>
      </c>
      <c r="C3059" t="s">
        <v>63</v>
      </c>
      <c r="D3059">
        <v>2641</v>
      </c>
      <c r="E3059" t="s">
        <v>108</v>
      </c>
      <c r="F3059">
        <v>900007</v>
      </c>
      <c r="G3059" s="1">
        <v>45682.575694444444</v>
      </c>
      <c r="H3059">
        <v>0</v>
      </c>
      <c r="I3059">
        <v>0</v>
      </c>
      <c r="J3059">
        <v>0</v>
      </c>
      <c r="K3059">
        <v>0</v>
      </c>
      <c r="L3059">
        <v>4100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228</v>
      </c>
      <c r="W3059">
        <v>12750</v>
      </c>
      <c r="X3059">
        <v>54</v>
      </c>
      <c r="Y3059">
        <v>8650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</row>
    <row r="3060" spans="1:57" x14ac:dyDescent="0.3">
      <c r="A3060" s="22">
        <v>45755</v>
      </c>
      <c r="B3060">
        <v>148</v>
      </c>
      <c r="C3060" t="s">
        <v>256</v>
      </c>
      <c r="D3060">
        <v>624216</v>
      </c>
      <c r="E3060" t="s">
        <v>8053</v>
      </c>
      <c r="F3060">
        <v>102063</v>
      </c>
      <c r="G3060" s="1">
        <v>45752.546527777777</v>
      </c>
      <c r="H3060">
        <v>0</v>
      </c>
      <c r="I3060">
        <v>0</v>
      </c>
      <c r="J3060">
        <v>0</v>
      </c>
      <c r="K3060">
        <v>0</v>
      </c>
      <c r="L3060">
        <v>200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6</v>
      </c>
      <c r="W3060">
        <v>300</v>
      </c>
      <c r="X3060">
        <v>2</v>
      </c>
      <c r="Y3060">
        <v>100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</row>
    <row r="3061" spans="1:57" x14ac:dyDescent="0.3">
      <c r="A3061" s="22">
        <v>45755</v>
      </c>
      <c r="B3061">
        <v>122</v>
      </c>
      <c r="C3061" t="s">
        <v>58</v>
      </c>
      <c r="D3061">
        <v>357972</v>
      </c>
      <c r="E3061" t="s">
        <v>8951</v>
      </c>
      <c r="F3061">
        <v>102048</v>
      </c>
      <c r="G3061" s="1">
        <v>45752.560416666667</v>
      </c>
      <c r="H3061">
        <v>0</v>
      </c>
      <c r="I3061">
        <v>0</v>
      </c>
      <c r="J3061">
        <v>0</v>
      </c>
      <c r="K3061">
        <v>0</v>
      </c>
      <c r="L3061">
        <v>3600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39</v>
      </c>
      <c r="W3061">
        <v>3900</v>
      </c>
      <c r="X3061">
        <v>5</v>
      </c>
      <c r="Y3061">
        <v>300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</row>
    <row r="3062" spans="1:57" x14ac:dyDescent="0.3">
      <c r="A3062" s="22">
        <v>45755</v>
      </c>
      <c r="B3062">
        <v>140</v>
      </c>
      <c r="C3062" t="s">
        <v>158</v>
      </c>
      <c r="D3062">
        <v>8796</v>
      </c>
      <c r="E3062" t="s">
        <v>439</v>
      </c>
      <c r="F3062">
        <v>101376</v>
      </c>
      <c r="G3062" s="1">
        <v>45722.956944444442</v>
      </c>
      <c r="H3062">
        <v>0</v>
      </c>
      <c r="I3062">
        <v>0</v>
      </c>
      <c r="J3062">
        <v>0</v>
      </c>
      <c r="K3062">
        <v>0</v>
      </c>
      <c r="L3062">
        <v>2450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77</v>
      </c>
      <c r="W3062">
        <v>3850</v>
      </c>
      <c r="X3062">
        <v>25</v>
      </c>
      <c r="Y3062">
        <v>1400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</row>
    <row r="3063" spans="1:57" x14ac:dyDescent="0.3">
      <c r="A3063" s="22">
        <v>45755</v>
      </c>
      <c r="B3063">
        <v>147</v>
      </c>
      <c r="C3063" t="s">
        <v>156</v>
      </c>
      <c r="D3063">
        <v>53851</v>
      </c>
      <c r="E3063" t="s">
        <v>435</v>
      </c>
      <c r="F3063">
        <v>101627</v>
      </c>
      <c r="G3063" s="1">
        <v>45736.275694444441</v>
      </c>
      <c r="H3063">
        <v>0</v>
      </c>
      <c r="I3063">
        <v>0</v>
      </c>
      <c r="J3063">
        <v>0</v>
      </c>
      <c r="K3063">
        <v>0</v>
      </c>
      <c r="L3063">
        <v>2350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72</v>
      </c>
      <c r="W3063">
        <v>3650</v>
      </c>
      <c r="X3063">
        <v>8</v>
      </c>
      <c r="Y3063">
        <v>1300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</row>
    <row r="3064" spans="1:57" x14ac:dyDescent="0.3">
      <c r="A3064" s="22">
        <v>45755</v>
      </c>
      <c r="B3064">
        <v>145</v>
      </c>
      <c r="C3064" t="s">
        <v>154</v>
      </c>
      <c r="D3064">
        <v>11867</v>
      </c>
      <c r="E3064" t="s">
        <v>347</v>
      </c>
      <c r="F3064">
        <v>101477</v>
      </c>
      <c r="G3064" s="1">
        <v>45729.835416666669</v>
      </c>
      <c r="H3064">
        <v>0</v>
      </c>
      <c r="I3064">
        <v>0</v>
      </c>
      <c r="J3064">
        <v>0</v>
      </c>
      <c r="K3064">
        <v>0</v>
      </c>
      <c r="L3064">
        <v>5150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182</v>
      </c>
      <c r="W3064">
        <v>9100</v>
      </c>
      <c r="X3064">
        <v>39</v>
      </c>
      <c r="Y3064">
        <v>3950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</row>
    <row r="3065" spans="1:57" x14ac:dyDescent="0.3">
      <c r="A3065" s="22">
        <v>45755</v>
      </c>
      <c r="B3065">
        <v>127</v>
      </c>
      <c r="C3065" t="s">
        <v>56</v>
      </c>
      <c r="D3065">
        <v>4699</v>
      </c>
      <c r="E3065" t="s">
        <v>114</v>
      </c>
      <c r="F3065">
        <v>101012</v>
      </c>
      <c r="G3065" s="1">
        <v>45681.624305555553</v>
      </c>
      <c r="H3065">
        <v>0</v>
      </c>
      <c r="I3065">
        <v>0</v>
      </c>
      <c r="J3065">
        <v>0</v>
      </c>
      <c r="K3065">
        <v>0</v>
      </c>
      <c r="L3065">
        <v>10600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286</v>
      </c>
      <c r="W3065">
        <v>14550</v>
      </c>
      <c r="X3065">
        <v>40</v>
      </c>
      <c r="Y3065">
        <v>3950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</row>
    <row r="3066" spans="1:57" x14ac:dyDescent="0.3">
      <c r="A3066" s="22">
        <v>45755</v>
      </c>
      <c r="B3066">
        <v>140</v>
      </c>
      <c r="C3066" t="s">
        <v>158</v>
      </c>
      <c r="D3066">
        <v>49730</v>
      </c>
      <c r="E3066" t="s">
        <v>399</v>
      </c>
      <c r="F3066">
        <v>101563</v>
      </c>
      <c r="G3066" s="1">
        <v>45734.074999999997</v>
      </c>
      <c r="H3066">
        <v>0</v>
      </c>
      <c r="I3066">
        <v>0</v>
      </c>
      <c r="J3066">
        <v>0</v>
      </c>
      <c r="K3066">
        <v>0</v>
      </c>
      <c r="L3066">
        <v>450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42</v>
      </c>
      <c r="W3066">
        <v>2250</v>
      </c>
      <c r="X3066">
        <v>14</v>
      </c>
      <c r="Y3066">
        <v>1800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</row>
    <row r="3067" spans="1:57" x14ac:dyDescent="0.3">
      <c r="A3067" s="22">
        <v>45755</v>
      </c>
      <c r="B3067">
        <v>133</v>
      </c>
      <c r="C3067" t="s">
        <v>82</v>
      </c>
      <c r="D3067">
        <v>21056</v>
      </c>
      <c r="E3067" t="s">
        <v>262</v>
      </c>
      <c r="F3067">
        <v>101351</v>
      </c>
      <c r="G3067" s="1">
        <v>45721.984722222223</v>
      </c>
      <c r="H3067">
        <v>0</v>
      </c>
      <c r="I3067">
        <v>0</v>
      </c>
      <c r="J3067">
        <v>0</v>
      </c>
      <c r="K3067">
        <v>0</v>
      </c>
      <c r="L3067">
        <v>4100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233</v>
      </c>
      <c r="W3067">
        <v>12450</v>
      </c>
      <c r="X3067">
        <v>65</v>
      </c>
      <c r="Y3067">
        <v>8350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</row>
    <row r="3068" spans="1:57" x14ac:dyDescent="0.3">
      <c r="A3068" s="22">
        <v>45755</v>
      </c>
      <c r="B3068">
        <v>122</v>
      </c>
      <c r="C3068" t="s">
        <v>58</v>
      </c>
      <c r="D3068">
        <v>324162</v>
      </c>
      <c r="E3068" t="s">
        <v>10673</v>
      </c>
      <c r="F3068">
        <v>102041</v>
      </c>
      <c r="G3068" s="1">
        <v>45752.55972222222</v>
      </c>
      <c r="H3068">
        <v>0</v>
      </c>
      <c r="I3068">
        <v>0</v>
      </c>
      <c r="J3068">
        <v>0</v>
      </c>
      <c r="K3068">
        <v>0</v>
      </c>
      <c r="L3068">
        <v>150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3</v>
      </c>
      <c r="W3068">
        <v>150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</row>
    <row r="3069" spans="1:57" x14ac:dyDescent="0.3">
      <c r="A3069" s="22">
        <v>45755</v>
      </c>
      <c r="B3069">
        <v>127</v>
      </c>
      <c r="C3069" t="s">
        <v>56</v>
      </c>
      <c r="D3069">
        <v>4681</v>
      </c>
      <c r="E3069" t="s">
        <v>106</v>
      </c>
      <c r="F3069">
        <v>100101</v>
      </c>
      <c r="G3069" s="1">
        <v>45688.674305555556</v>
      </c>
      <c r="H3069">
        <v>0</v>
      </c>
      <c r="I3069">
        <v>0</v>
      </c>
      <c r="J3069">
        <v>0</v>
      </c>
      <c r="K3069">
        <v>0</v>
      </c>
      <c r="L3069">
        <v>3900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154</v>
      </c>
      <c r="W3069">
        <v>7700</v>
      </c>
      <c r="X3069">
        <v>49</v>
      </c>
      <c r="Y3069">
        <v>3800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</row>
    <row r="3070" spans="1:57" x14ac:dyDescent="0.3">
      <c r="A3070" s="22">
        <v>45755</v>
      </c>
      <c r="B3070">
        <v>121</v>
      </c>
      <c r="C3070" t="s">
        <v>77</v>
      </c>
      <c r="D3070">
        <v>27207</v>
      </c>
      <c r="E3070" t="s">
        <v>445</v>
      </c>
      <c r="F3070">
        <v>101697</v>
      </c>
      <c r="G3070" s="1">
        <v>45738.370138888888</v>
      </c>
      <c r="H3070">
        <v>0</v>
      </c>
      <c r="I3070">
        <v>0</v>
      </c>
      <c r="J3070">
        <v>0</v>
      </c>
      <c r="K3070">
        <v>0</v>
      </c>
      <c r="L3070">
        <v>2550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155</v>
      </c>
      <c r="W3070">
        <v>7850</v>
      </c>
      <c r="X3070">
        <v>41</v>
      </c>
      <c r="Y3070">
        <v>5300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 x14ac:dyDescent="0.3">
      <c r="A3071" s="22">
        <v>45755</v>
      </c>
      <c r="B3071">
        <v>147</v>
      </c>
      <c r="C3071" t="s">
        <v>156</v>
      </c>
      <c r="D3071">
        <v>44622</v>
      </c>
      <c r="E3071" t="s">
        <v>409</v>
      </c>
      <c r="F3071">
        <v>101616</v>
      </c>
      <c r="G3071" s="1">
        <v>45736.270833333336</v>
      </c>
      <c r="H3071">
        <v>0</v>
      </c>
      <c r="I3071">
        <v>0</v>
      </c>
      <c r="J3071">
        <v>0</v>
      </c>
      <c r="K3071">
        <v>0</v>
      </c>
      <c r="L3071">
        <v>4700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114</v>
      </c>
      <c r="W3071">
        <v>6100</v>
      </c>
      <c r="X3071">
        <v>27</v>
      </c>
      <c r="Y3071">
        <v>1400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 x14ac:dyDescent="0.3">
      <c r="A3072" s="22">
        <v>45755</v>
      </c>
      <c r="B3072">
        <v>133</v>
      </c>
      <c r="C3072" t="s">
        <v>82</v>
      </c>
      <c r="D3072">
        <v>714303</v>
      </c>
      <c r="E3072" t="s">
        <v>9430</v>
      </c>
      <c r="F3072">
        <v>102092</v>
      </c>
      <c r="G3072" s="1">
        <v>45752.609722222223</v>
      </c>
      <c r="H3072">
        <v>0</v>
      </c>
      <c r="I3072">
        <v>0</v>
      </c>
      <c r="J3072">
        <v>0</v>
      </c>
      <c r="K3072">
        <v>0</v>
      </c>
      <c r="L3072">
        <v>100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100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 x14ac:dyDescent="0.3">
      <c r="A3073" s="22">
        <v>45755</v>
      </c>
      <c r="B3073">
        <v>133</v>
      </c>
      <c r="C3073" t="s">
        <v>82</v>
      </c>
      <c r="D3073">
        <v>567875</v>
      </c>
      <c r="E3073" t="s">
        <v>522</v>
      </c>
      <c r="F3073">
        <v>101828</v>
      </c>
      <c r="G3073" s="1">
        <v>45745.35833333333</v>
      </c>
      <c r="H3073">
        <v>0</v>
      </c>
      <c r="I3073">
        <v>0</v>
      </c>
      <c r="J3073">
        <v>0</v>
      </c>
      <c r="K3073">
        <v>0</v>
      </c>
      <c r="L3073">
        <v>12200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575</v>
      </c>
      <c r="W3073">
        <v>28750</v>
      </c>
      <c r="X3073">
        <v>122</v>
      </c>
      <c r="Y3073">
        <v>16550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 x14ac:dyDescent="0.3">
      <c r="A3074" s="22">
        <v>45755</v>
      </c>
      <c r="B3074">
        <v>147</v>
      </c>
      <c r="C3074" t="s">
        <v>156</v>
      </c>
      <c r="D3074">
        <v>588</v>
      </c>
      <c r="E3074" t="s">
        <v>380</v>
      </c>
      <c r="F3074">
        <v>101446</v>
      </c>
      <c r="G3074" s="1">
        <v>45728.884027777778</v>
      </c>
      <c r="H3074">
        <v>0</v>
      </c>
      <c r="I3074">
        <v>0</v>
      </c>
      <c r="J3074">
        <v>0</v>
      </c>
      <c r="K3074">
        <v>0</v>
      </c>
      <c r="L3074">
        <v>1250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73</v>
      </c>
      <c r="W3074">
        <v>4050</v>
      </c>
      <c r="X3074">
        <v>16</v>
      </c>
      <c r="Y3074">
        <v>2800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 x14ac:dyDescent="0.3">
      <c r="A3075" s="22">
        <v>45755</v>
      </c>
      <c r="B3075">
        <v>121</v>
      </c>
      <c r="C3075" t="s">
        <v>77</v>
      </c>
      <c r="D3075">
        <v>302773</v>
      </c>
      <c r="E3075" t="s">
        <v>4634</v>
      </c>
      <c r="F3075">
        <v>102023</v>
      </c>
      <c r="G3075" s="1">
        <v>45751.204861111109</v>
      </c>
      <c r="H3075">
        <v>0</v>
      </c>
      <c r="I3075">
        <v>0</v>
      </c>
      <c r="J3075">
        <v>0</v>
      </c>
      <c r="K3075">
        <v>0</v>
      </c>
      <c r="L3075">
        <v>5750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177</v>
      </c>
      <c r="W3075">
        <v>10050</v>
      </c>
      <c r="X3075">
        <v>29</v>
      </c>
      <c r="Y3075">
        <v>4300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 x14ac:dyDescent="0.3">
      <c r="A3076" s="22">
        <v>45755</v>
      </c>
      <c r="B3076">
        <v>143</v>
      </c>
      <c r="C3076" t="s">
        <v>89</v>
      </c>
      <c r="D3076">
        <v>9907</v>
      </c>
      <c r="E3076" t="s">
        <v>165</v>
      </c>
      <c r="F3076">
        <v>101153</v>
      </c>
      <c r="G3076" s="1">
        <v>45708.747916666667</v>
      </c>
      <c r="H3076">
        <v>0</v>
      </c>
      <c r="I3076">
        <v>0</v>
      </c>
      <c r="J3076">
        <v>0</v>
      </c>
      <c r="K3076">
        <v>0</v>
      </c>
      <c r="L3076">
        <v>5950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97</v>
      </c>
      <c r="W3076">
        <v>6950</v>
      </c>
      <c r="X3076">
        <v>16</v>
      </c>
      <c r="Y3076">
        <v>1000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 x14ac:dyDescent="0.3">
      <c r="A3077" s="22">
        <v>45755</v>
      </c>
      <c r="B3077">
        <v>127</v>
      </c>
      <c r="C3077" t="s">
        <v>56</v>
      </c>
      <c r="D3077">
        <v>5811</v>
      </c>
      <c r="E3077" t="s">
        <v>166</v>
      </c>
      <c r="F3077">
        <v>100601</v>
      </c>
      <c r="G3077" s="1">
        <v>45681.737500000003</v>
      </c>
      <c r="H3077">
        <v>0</v>
      </c>
      <c r="I3077">
        <v>0</v>
      </c>
      <c r="J3077">
        <v>0</v>
      </c>
      <c r="K3077">
        <v>0</v>
      </c>
      <c r="L3077">
        <v>8550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189</v>
      </c>
      <c r="W3077">
        <v>11300</v>
      </c>
      <c r="X3077">
        <v>36</v>
      </c>
      <c r="Y3077">
        <v>2750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 x14ac:dyDescent="0.3">
      <c r="A3078" s="22">
        <v>45755</v>
      </c>
      <c r="B3078">
        <v>133</v>
      </c>
      <c r="C3078" t="s">
        <v>82</v>
      </c>
      <c r="D3078">
        <v>932554</v>
      </c>
      <c r="E3078" t="s">
        <v>486</v>
      </c>
      <c r="F3078">
        <v>101728</v>
      </c>
      <c r="G3078" s="1">
        <v>45741.981249999997</v>
      </c>
      <c r="H3078">
        <v>0</v>
      </c>
      <c r="I3078">
        <v>0</v>
      </c>
      <c r="J3078">
        <v>0</v>
      </c>
      <c r="K3078">
        <v>0</v>
      </c>
      <c r="L3078">
        <v>650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13</v>
      </c>
      <c r="W3078">
        <v>650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</row>
    <row r="3079" spans="1:57" x14ac:dyDescent="0.3">
      <c r="A3079" s="22">
        <v>45755</v>
      </c>
      <c r="B3079">
        <v>137</v>
      </c>
      <c r="C3079" t="s">
        <v>117</v>
      </c>
      <c r="D3079">
        <v>83645</v>
      </c>
      <c r="E3079" t="s">
        <v>371</v>
      </c>
      <c r="F3079">
        <v>100747</v>
      </c>
      <c r="G3079" s="1">
        <v>45731.461805555555</v>
      </c>
      <c r="H3079">
        <v>0</v>
      </c>
      <c r="I3079">
        <v>0</v>
      </c>
      <c r="J3079">
        <v>0</v>
      </c>
      <c r="K3079">
        <v>0</v>
      </c>
      <c r="L3079">
        <v>-600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46</v>
      </c>
      <c r="W3079">
        <v>2550</v>
      </c>
      <c r="X3079">
        <v>22</v>
      </c>
      <c r="Y3079">
        <v>3150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</row>
    <row r="3080" spans="1:57" x14ac:dyDescent="0.3">
      <c r="A3080" s="22">
        <v>45755</v>
      </c>
      <c r="B3080">
        <v>122</v>
      </c>
      <c r="C3080" t="s">
        <v>58</v>
      </c>
      <c r="D3080">
        <v>896714</v>
      </c>
      <c r="E3080" t="s">
        <v>8439</v>
      </c>
      <c r="F3080">
        <v>102037</v>
      </c>
      <c r="G3080" s="1">
        <v>45752.561111111114</v>
      </c>
      <c r="H3080">
        <v>0</v>
      </c>
      <c r="I3080">
        <v>0</v>
      </c>
      <c r="J3080">
        <v>0</v>
      </c>
      <c r="K3080">
        <v>0</v>
      </c>
      <c r="L3080">
        <v>3250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52</v>
      </c>
      <c r="W3080">
        <v>3950</v>
      </c>
      <c r="X3080">
        <v>11</v>
      </c>
      <c r="Y3080">
        <v>700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</row>
    <row r="3081" spans="1:57" x14ac:dyDescent="0.3">
      <c r="A3081" s="22">
        <v>45755</v>
      </c>
      <c r="B3081">
        <v>142</v>
      </c>
      <c r="C3081" t="s">
        <v>64</v>
      </c>
      <c r="D3081">
        <v>790191</v>
      </c>
      <c r="E3081" t="s">
        <v>8955</v>
      </c>
      <c r="F3081">
        <v>102029</v>
      </c>
      <c r="G3081" s="1">
        <v>45752.552083333336</v>
      </c>
      <c r="H3081">
        <v>0</v>
      </c>
      <c r="I3081">
        <v>0</v>
      </c>
      <c r="J3081">
        <v>0</v>
      </c>
      <c r="K3081">
        <v>0</v>
      </c>
      <c r="L3081">
        <v>3400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88</v>
      </c>
      <c r="W3081">
        <v>5050</v>
      </c>
      <c r="X3081">
        <v>18</v>
      </c>
      <c r="Y3081">
        <v>1650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</row>
    <row r="3082" spans="1:57" x14ac:dyDescent="0.3">
      <c r="A3082" s="22">
        <v>45755</v>
      </c>
      <c r="B3082">
        <v>145</v>
      </c>
      <c r="C3082" t="s">
        <v>154</v>
      </c>
      <c r="D3082">
        <v>295589</v>
      </c>
      <c r="E3082" t="s">
        <v>8437</v>
      </c>
      <c r="F3082">
        <v>102050</v>
      </c>
      <c r="G3082" s="1">
        <v>45752.549305555556</v>
      </c>
      <c r="H3082">
        <v>0</v>
      </c>
      <c r="I3082">
        <v>0</v>
      </c>
      <c r="J3082">
        <v>0</v>
      </c>
      <c r="K3082">
        <v>0</v>
      </c>
      <c r="L3082">
        <v>2800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59</v>
      </c>
      <c r="W3082">
        <v>3050</v>
      </c>
      <c r="X3082">
        <v>4</v>
      </c>
      <c r="Y3082">
        <v>250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</row>
    <row r="3083" spans="1:57" x14ac:dyDescent="0.3">
      <c r="A3083" s="22">
        <v>45755</v>
      </c>
      <c r="B3083">
        <v>147</v>
      </c>
      <c r="C3083" t="s">
        <v>156</v>
      </c>
      <c r="D3083">
        <v>16041</v>
      </c>
      <c r="E3083" t="s">
        <v>359</v>
      </c>
      <c r="F3083">
        <v>101503</v>
      </c>
      <c r="G3083" s="1">
        <v>45729.852777777778</v>
      </c>
      <c r="H3083">
        <v>0</v>
      </c>
      <c r="I3083">
        <v>0</v>
      </c>
      <c r="J3083">
        <v>0</v>
      </c>
      <c r="K3083">
        <v>0</v>
      </c>
      <c r="L3083">
        <v>2450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72</v>
      </c>
      <c r="W3083">
        <v>3750</v>
      </c>
      <c r="X3083">
        <v>17</v>
      </c>
      <c r="Y3083">
        <v>1300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</row>
    <row r="3084" spans="1:57" x14ac:dyDescent="0.3">
      <c r="A3084" s="22">
        <v>45755</v>
      </c>
      <c r="B3084">
        <v>145</v>
      </c>
      <c r="C3084" t="s">
        <v>154</v>
      </c>
      <c r="D3084">
        <v>738975</v>
      </c>
      <c r="E3084" t="s">
        <v>8956</v>
      </c>
      <c r="F3084">
        <v>102053</v>
      </c>
      <c r="G3084" s="1">
        <v>45752.550694444442</v>
      </c>
      <c r="H3084">
        <v>0</v>
      </c>
      <c r="I3084">
        <v>0</v>
      </c>
      <c r="J3084">
        <v>0</v>
      </c>
      <c r="K3084">
        <v>0</v>
      </c>
      <c r="L3084">
        <v>300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9</v>
      </c>
      <c r="W3084">
        <v>550</v>
      </c>
      <c r="X3084">
        <v>2</v>
      </c>
      <c r="Y3084">
        <v>250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</row>
    <row r="3085" spans="1:57" x14ac:dyDescent="0.3">
      <c r="A3085" s="22">
        <v>45755</v>
      </c>
      <c r="B3085">
        <v>122</v>
      </c>
      <c r="C3085" t="s">
        <v>58</v>
      </c>
      <c r="D3085">
        <v>1707</v>
      </c>
      <c r="E3085" t="s">
        <v>223</v>
      </c>
      <c r="F3085">
        <v>100999</v>
      </c>
      <c r="G3085" s="1">
        <v>45678.751388888886</v>
      </c>
      <c r="H3085">
        <v>0</v>
      </c>
      <c r="I3085">
        <v>0</v>
      </c>
      <c r="J3085">
        <v>0</v>
      </c>
      <c r="K3085">
        <v>0</v>
      </c>
      <c r="L3085">
        <v>10350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295</v>
      </c>
      <c r="W3085">
        <v>16150</v>
      </c>
      <c r="X3085">
        <v>57</v>
      </c>
      <c r="Y3085">
        <v>5800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</row>
    <row r="3086" spans="1:57" x14ac:dyDescent="0.3">
      <c r="A3086" s="22">
        <v>45755</v>
      </c>
      <c r="B3086">
        <v>142</v>
      </c>
      <c r="C3086" t="s">
        <v>64</v>
      </c>
      <c r="D3086">
        <v>8850</v>
      </c>
      <c r="E3086" t="s">
        <v>218</v>
      </c>
      <c r="F3086">
        <v>101318</v>
      </c>
      <c r="G3086" s="1">
        <v>45716.955555555556</v>
      </c>
      <c r="H3086">
        <v>0</v>
      </c>
      <c r="I3086">
        <v>0</v>
      </c>
      <c r="J3086">
        <v>0</v>
      </c>
      <c r="K3086">
        <v>0</v>
      </c>
      <c r="L3086">
        <v>-3800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53</v>
      </c>
      <c r="W3086">
        <v>2700</v>
      </c>
      <c r="X3086">
        <v>10</v>
      </c>
      <c r="Y3086">
        <v>6500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</row>
    <row r="3087" spans="1:57" x14ac:dyDescent="0.3">
      <c r="A3087" s="22">
        <v>45755</v>
      </c>
      <c r="B3087">
        <v>127</v>
      </c>
      <c r="C3087" t="s">
        <v>56</v>
      </c>
      <c r="D3087">
        <v>5775</v>
      </c>
      <c r="E3087" t="s">
        <v>144</v>
      </c>
      <c r="F3087">
        <v>100049</v>
      </c>
      <c r="G3087" s="1">
        <v>45681.600694444445</v>
      </c>
      <c r="H3087">
        <v>0</v>
      </c>
      <c r="I3087">
        <v>0</v>
      </c>
      <c r="J3087">
        <v>0</v>
      </c>
      <c r="K3087">
        <v>0</v>
      </c>
      <c r="L3087">
        <v>150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489</v>
      </c>
      <c r="W3087">
        <v>25750</v>
      </c>
      <c r="X3087">
        <v>103</v>
      </c>
      <c r="Y3087">
        <v>24600</v>
      </c>
      <c r="Z3087">
        <v>20</v>
      </c>
      <c r="AA3087">
        <v>1000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</row>
    <row r="3088" spans="1:57" x14ac:dyDescent="0.3">
      <c r="A3088" s="22">
        <v>45755</v>
      </c>
      <c r="B3088">
        <v>147</v>
      </c>
      <c r="C3088" t="s">
        <v>156</v>
      </c>
      <c r="D3088">
        <v>85659</v>
      </c>
      <c r="E3088" t="s">
        <v>410</v>
      </c>
      <c r="F3088">
        <v>101636</v>
      </c>
      <c r="G3088" s="1">
        <v>45736.285416666666</v>
      </c>
      <c r="H3088">
        <v>0</v>
      </c>
      <c r="I3088">
        <v>0</v>
      </c>
      <c r="J3088">
        <v>0</v>
      </c>
      <c r="K3088">
        <v>0</v>
      </c>
      <c r="L3088">
        <v>950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29</v>
      </c>
      <c r="W3088">
        <v>1450</v>
      </c>
      <c r="X3088">
        <v>4</v>
      </c>
      <c r="Y3088">
        <v>500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</row>
    <row r="3089" spans="1:57" x14ac:dyDescent="0.3">
      <c r="A3089" s="22">
        <v>45755</v>
      </c>
      <c r="B3089">
        <v>122</v>
      </c>
      <c r="C3089" t="s">
        <v>58</v>
      </c>
      <c r="D3089">
        <v>8855</v>
      </c>
      <c r="E3089" t="s">
        <v>149</v>
      </c>
      <c r="F3089">
        <v>100144</v>
      </c>
      <c r="G3089" s="1">
        <v>45679.340277777781</v>
      </c>
      <c r="H3089">
        <v>0</v>
      </c>
      <c r="I3089">
        <v>0</v>
      </c>
      <c r="J3089">
        <v>0</v>
      </c>
      <c r="K3089">
        <v>0</v>
      </c>
      <c r="L3089">
        <v>250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33</v>
      </c>
      <c r="W3089">
        <v>1650</v>
      </c>
      <c r="X3089">
        <v>9</v>
      </c>
      <c r="Y3089">
        <v>1400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</row>
    <row r="3090" spans="1:57" x14ac:dyDescent="0.3">
      <c r="A3090" s="22">
        <v>45755</v>
      </c>
      <c r="B3090">
        <v>130</v>
      </c>
      <c r="C3090" t="s">
        <v>60</v>
      </c>
      <c r="D3090">
        <v>4759</v>
      </c>
      <c r="E3090" t="s">
        <v>150</v>
      </c>
      <c r="F3090">
        <v>101197</v>
      </c>
      <c r="G3090" s="1">
        <v>45684.651388888888</v>
      </c>
      <c r="H3090">
        <v>0</v>
      </c>
      <c r="I3090">
        <v>0</v>
      </c>
      <c r="J3090">
        <v>0</v>
      </c>
      <c r="K3090">
        <v>0</v>
      </c>
      <c r="L3090">
        <v>400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18</v>
      </c>
      <c r="W3090">
        <v>900</v>
      </c>
      <c r="X3090">
        <v>1</v>
      </c>
      <c r="Y3090">
        <v>500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</row>
    <row r="3091" spans="1:57" x14ac:dyDescent="0.3">
      <c r="A3091" s="22">
        <v>45755</v>
      </c>
      <c r="B3091">
        <v>144</v>
      </c>
      <c r="C3091" t="s">
        <v>120</v>
      </c>
      <c r="D3091">
        <v>3735</v>
      </c>
      <c r="E3091" t="s">
        <v>219</v>
      </c>
      <c r="F3091">
        <v>101329</v>
      </c>
      <c r="G3091" s="1">
        <v>45716.959722222222</v>
      </c>
      <c r="H3091">
        <v>0</v>
      </c>
      <c r="I3091">
        <v>0</v>
      </c>
      <c r="J3091">
        <v>0</v>
      </c>
      <c r="K3091">
        <v>0</v>
      </c>
      <c r="L3091">
        <v>550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20</v>
      </c>
      <c r="W3091">
        <v>1000</v>
      </c>
      <c r="X3091">
        <v>7</v>
      </c>
      <c r="Y3091">
        <v>450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</row>
    <row r="3092" spans="1:57" x14ac:dyDescent="0.3">
      <c r="A3092" s="22">
        <v>45755</v>
      </c>
      <c r="B3092">
        <v>147</v>
      </c>
      <c r="C3092" t="s">
        <v>156</v>
      </c>
      <c r="D3092">
        <v>59036</v>
      </c>
      <c r="E3092" t="s">
        <v>335</v>
      </c>
      <c r="F3092">
        <v>101395</v>
      </c>
      <c r="G3092" s="1">
        <v>45728.314583333333</v>
      </c>
      <c r="H3092">
        <v>0</v>
      </c>
      <c r="I3092">
        <v>0</v>
      </c>
      <c r="J3092">
        <v>0</v>
      </c>
      <c r="K3092">
        <v>0</v>
      </c>
      <c r="L3092">
        <v>4900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113</v>
      </c>
      <c r="W3092">
        <v>6500</v>
      </c>
      <c r="X3092">
        <v>26</v>
      </c>
      <c r="Y3092">
        <v>1600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</row>
    <row r="3093" spans="1:57" x14ac:dyDescent="0.3">
      <c r="A3093" s="22">
        <v>45755</v>
      </c>
      <c r="B3093">
        <v>127</v>
      </c>
      <c r="C3093" t="s">
        <v>56</v>
      </c>
      <c r="D3093">
        <v>641</v>
      </c>
      <c r="E3093" t="s">
        <v>135</v>
      </c>
      <c r="F3093">
        <v>100728</v>
      </c>
      <c r="G3093" s="1">
        <v>45688.666666666664</v>
      </c>
      <c r="H3093">
        <v>0</v>
      </c>
      <c r="I3093">
        <v>0</v>
      </c>
      <c r="J3093">
        <v>0</v>
      </c>
      <c r="K3093">
        <v>0</v>
      </c>
      <c r="L3093">
        <v>8250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282</v>
      </c>
      <c r="W3093">
        <v>14350</v>
      </c>
      <c r="X3093">
        <v>43</v>
      </c>
      <c r="Y3093">
        <v>6100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</row>
    <row r="3094" spans="1:57" x14ac:dyDescent="0.3">
      <c r="A3094" s="22">
        <v>45755</v>
      </c>
      <c r="B3094">
        <v>127</v>
      </c>
      <c r="C3094" t="s">
        <v>56</v>
      </c>
      <c r="D3094">
        <v>4741</v>
      </c>
      <c r="E3094" t="s">
        <v>1321</v>
      </c>
      <c r="F3094">
        <v>100606</v>
      </c>
      <c r="G3094" s="1">
        <v>45688.682638888888</v>
      </c>
      <c r="H3094">
        <v>0</v>
      </c>
      <c r="I3094">
        <v>0</v>
      </c>
      <c r="J3094">
        <v>0</v>
      </c>
      <c r="K3094">
        <v>0</v>
      </c>
      <c r="L3094">
        <v>4800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121</v>
      </c>
      <c r="W3094">
        <v>6050</v>
      </c>
      <c r="X3094">
        <v>25</v>
      </c>
      <c r="Y3094">
        <v>1250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</row>
    <row r="3095" spans="1:57" x14ac:dyDescent="0.3">
      <c r="A3095" s="22">
        <v>45755</v>
      </c>
      <c r="B3095">
        <v>122</v>
      </c>
      <c r="C3095" t="s">
        <v>58</v>
      </c>
      <c r="D3095">
        <v>910069</v>
      </c>
      <c r="E3095" t="s">
        <v>8954</v>
      </c>
      <c r="F3095">
        <v>102034</v>
      </c>
      <c r="G3095" s="1">
        <v>45752.559027777781</v>
      </c>
      <c r="H3095">
        <v>0</v>
      </c>
      <c r="I3095">
        <v>0</v>
      </c>
      <c r="J3095">
        <v>0</v>
      </c>
      <c r="K3095">
        <v>0</v>
      </c>
      <c r="L3095">
        <v>3100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108</v>
      </c>
      <c r="W3095">
        <v>6050</v>
      </c>
      <c r="X3095">
        <v>20</v>
      </c>
      <c r="Y3095">
        <v>2950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</row>
    <row r="3096" spans="1:57" x14ac:dyDescent="0.3">
      <c r="A3096" s="22">
        <v>45755</v>
      </c>
      <c r="B3096">
        <v>122</v>
      </c>
      <c r="C3096" t="s">
        <v>58</v>
      </c>
      <c r="D3096">
        <v>92802</v>
      </c>
      <c r="E3096" t="s">
        <v>429</v>
      </c>
      <c r="F3096">
        <v>101607</v>
      </c>
      <c r="G3096" s="1">
        <v>45736.293749999997</v>
      </c>
      <c r="H3096">
        <v>0</v>
      </c>
      <c r="I3096">
        <v>0</v>
      </c>
      <c r="J3096">
        <v>0</v>
      </c>
      <c r="K3096">
        <v>0</v>
      </c>
      <c r="L3096">
        <v>4150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128</v>
      </c>
      <c r="W3096">
        <v>6450</v>
      </c>
      <c r="X3096">
        <v>18</v>
      </c>
      <c r="Y3096">
        <v>2300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</row>
    <row r="3097" spans="1:57" x14ac:dyDescent="0.3">
      <c r="A3097" s="22">
        <v>45755</v>
      </c>
      <c r="B3097">
        <v>140</v>
      </c>
      <c r="C3097" t="s">
        <v>158</v>
      </c>
      <c r="D3097">
        <v>804485</v>
      </c>
      <c r="E3097" t="s">
        <v>511</v>
      </c>
      <c r="F3097">
        <v>101862</v>
      </c>
      <c r="G3097" s="1">
        <v>45745.370138888888</v>
      </c>
      <c r="H3097">
        <v>0</v>
      </c>
      <c r="I3097">
        <v>0</v>
      </c>
      <c r="J3097">
        <v>0</v>
      </c>
      <c r="K3097">
        <v>0</v>
      </c>
      <c r="L3097">
        <v>500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27</v>
      </c>
      <c r="W3097">
        <v>1350</v>
      </c>
      <c r="X3097">
        <v>8</v>
      </c>
      <c r="Y3097">
        <v>850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</row>
    <row r="3098" spans="1:57" x14ac:dyDescent="0.3">
      <c r="A3098" s="22">
        <v>45755</v>
      </c>
      <c r="B3098">
        <v>128</v>
      </c>
      <c r="C3098" t="s">
        <v>63</v>
      </c>
      <c r="D3098">
        <v>8841</v>
      </c>
      <c r="E3098" t="s">
        <v>139</v>
      </c>
      <c r="F3098">
        <v>900034</v>
      </c>
      <c r="G3098" s="1">
        <v>45682.580555555556</v>
      </c>
      <c r="H3098">
        <v>0</v>
      </c>
      <c r="I3098">
        <v>0</v>
      </c>
      <c r="J3098">
        <v>0</v>
      </c>
      <c r="K3098">
        <v>0</v>
      </c>
      <c r="L3098">
        <v>10950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271</v>
      </c>
      <c r="W3098">
        <v>15550</v>
      </c>
      <c r="X3098">
        <v>48</v>
      </c>
      <c r="Y3098">
        <v>4550</v>
      </c>
      <c r="Z3098">
        <v>1</v>
      </c>
      <c r="AA3098">
        <v>50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</row>
    <row r="3099" spans="1:57" x14ac:dyDescent="0.3">
      <c r="A3099" s="22">
        <v>45755</v>
      </c>
      <c r="B3099">
        <v>142</v>
      </c>
      <c r="C3099" t="s">
        <v>64</v>
      </c>
      <c r="D3099">
        <v>57992</v>
      </c>
      <c r="E3099" t="s">
        <v>454</v>
      </c>
      <c r="F3099">
        <v>101702</v>
      </c>
      <c r="G3099" s="1">
        <v>45738.368055555555</v>
      </c>
      <c r="H3099">
        <v>0</v>
      </c>
      <c r="I3099">
        <v>0</v>
      </c>
      <c r="J3099">
        <v>0</v>
      </c>
      <c r="K3099">
        <v>0</v>
      </c>
      <c r="L3099">
        <v>5150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62</v>
      </c>
      <c r="W3099">
        <v>5850</v>
      </c>
      <c r="X3099">
        <v>5</v>
      </c>
      <c r="Y3099">
        <v>700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</row>
    <row r="3100" spans="1:57" x14ac:dyDescent="0.3">
      <c r="A3100" s="22">
        <v>45755</v>
      </c>
      <c r="B3100">
        <v>127</v>
      </c>
      <c r="C3100" t="s">
        <v>56</v>
      </c>
      <c r="D3100">
        <v>1678</v>
      </c>
      <c r="E3100" t="s">
        <v>143</v>
      </c>
      <c r="F3100">
        <v>101212</v>
      </c>
      <c r="G3100" s="1">
        <v>45693.701388888891</v>
      </c>
      <c r="H3100">
        <v>0</v>
      </c>
      <c r="I3100">
        <v>0</v>
      </c>
      <c r="J3100">
        <v>0</v>
      </c>
      <c r="K3100">
        <v>0</v>
      </c>
      <c r="L3100">
        <v>3300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168</v>
      </c>
      <c r="W3100">
        <v>8550</v>
      </c>
      <c r="X3100">
        <v>30</v>
      </c>
      <c r="Y3100">
        <v>5250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</row>
    <row r="3101" spans="1:57" x14ac:dyDescent="0.3">
      <c r="A3101" s="22">
        <v>45755</v>
      </c>
      <c r="B3101">
        <v>145</v>
      </c>
      <c r="C3101" t="s">
        <v>154</v>
      </c>
      <c r="D3101">
        <v>13964</v>
      </c>
      <c r="E3101" t="s">
        <v>358</v>
      </c>
      <c r="F3101">
        <v>101526</v>
      </c>
      <c r="G3101" s="1">
        <v>45731.438194444447</v>
      </c>
      <c r="H3101">
        <v>0</v>
      </c>
      <c r="I3101">
        <v>0</v>
      </c>
      <c r="J3101">
        <v>0</v>
      </c>
      <c r="K3101">
        <v>0</v>
      </c>
      <c r="L3101">
        <v>18800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640</v>
      </c>
      <c r="W3101">
        <v>32400</v>
      </c>
      <c r="X3101">
        <v>134</v>
      </c>
      <c r="Y3101">
        <v>13600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</row>
    <row r="3102" spans="1:57" x14ac:dyDescent="0.3">
      <c r="A3102" s="22">
        <v>45755</v>
      </c>
      <c r="B3102">
        <v>145</v>
      </c>
      <c r="C3102" t="s">
        <v>154</v>
      </c>
      <c r="D3102">
        <v>867968</v>
      </c>
      <c r="E3102" t="s">
        <v>517</v>
      </c>
      <c r="F3102">
        <v>101751</v>
      </c>
      <c r="G3102" s="1">
        <v>45743.40902777778</v>
      </c>
      <c r="H3102">
        <v>0</v>
      </c>
      <c r="I3102">
        <v>0</v>
      </c>
      <c r="J3102">
        <v>0</v>
      </c>
      <c r="K3102">
        <v>0</v>
      </c>
      <c r="L3102">
        <v>4850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173</v>
      </c>
      <c r="W3102">
        <v>8650</v>
      </c>
      <c r="X3102">
        <v>31</v>
      </c>
      <c r="Y3102">
        <v>3800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</row>
    <row r="3103" spans="1:57" x14ac:dyDescent="0.3">
      <c r="A3103" s="22">
        <v>45755</v>
      </c>
      <c r="B3103">
        <v>122</v>
      </c>
      <c r="C3103" t="s">
        <v>58</v>
      </c>
      <c r="D3103">
        <v>279285</v>
      </c>
      <c r="E3103" t="s">
        <v>1983</v>
      </c>
      <c r="F3103">
        <v>101928</v>
      </c>
      <c r="G3103" s="1">
        <v>45749.298611111109</v>
      </c>
      <c r="H3103">
        <v>0</v>
      </c>
      <c r="I3103">
        <v>0</v>
      </c>
      <c r="J3103">
        <v>0</v>
      </c>
      <c r="K3103">
        <v>0</v>
      </c>
      <c r="L3103">
        <v>300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10</v>
      </c>
      <c r="W3103">
        <v>500</v>
      </c>
      <c r="X3103">
        <v>1</v>
      </c>
      <c r="Y3103">
        <v>200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</row>
    <row r="3104" spans="1:57" x14ac:dyDescent="0.3">
      <c r="A3104" s="22">
        <v>45755</v>
      </c>
      <c r="B3104">
        <v>147</v>
      </c>
      <c r="C3104" t="s">
        <v>156</v>
      </c>
      <c r="D3104">
        <v>79605</v>
      </c>
      <c r="E3104" t="s">
        <v>349</v>
      </c>
      <c r="F3104">
        <v>101444</v>
      </c>
      <c r="G3104" s="1">
        <v>45728.881944444445</v>
      </c>
      <c r="H3104">
        <v>0</v>
      </c>
      <c r="I3104">
        <v>0</v>
      </c>
      <c r="J3104">
        <v>0</v>
      </c>
      <c r="K3104">
        <v>0</v>
      </c>
      <c r="L3104">
        <v>3400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237</v>
      </c>
      <c r="W3104">
        <v>12400</v>
      </c>
      <c r="X3104">
        <v>64</v>
      </c>
      <c r="Y3104">
        <v>9000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</row>
    <row r="3105" spans="1:57" x14ac:dyDescent="0.3">
      <c r="A3105" s="22">
        <v>45755</v>
      </c>
      <c r="B3105">
        <v>145</v>
      </c>
      <c r="C3105" t="s">
        <v>154</v>
      </c>
      <c r="D3105">
        <v>545527</v>
      </c>
      <c r="E3105" t="s">
        <v>474</v>
      </c>
      <c r="F3105">
        <v>101753</v>
      </c>
      <c r="G3105" s="1">
        <v>45743.409722222219</v>
      </c>
      <c r="H3105">
        <v>0</v>
      </c>
      <c r="I3105">
        <v>0</v>
      </c>
      <c r="J3105">
        <v>0</v>
      </c>
      <c r="K3105">
        <v>0</v>
      </c>
      <c r="L3105">
        <v>4150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128</v>
      </c>
      <c r="W3105">
        <v>7950</v>
      </c>
      <c r="X3105">
        <v>23</v>
      </c>
      <c r="Y3105">
        <v>3800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</row>
    <row r="3106" spans="1:57" x14ac:dyDescent="0.3">
      <c r="A3106" s="22">
        <v>45755</v>
      </c>
      <c r="B3106">
        <v>122</v>
      </c>
      <c r="C3106" t="s">
        <v>58</v>
      </c>
      <c r="D3106">
        <v>76534</v>
      </c>
      <c r="E3106" t="s">
        <v>310</v>
      </c>
      <c r="F3106">
        <v>101406</v>
      </c>
      <c r="G3106" s="1">
        <v>45726.474305555559</v>
      </c>
      <c r="H3106">
        <v>0</v>
      </c>
      <c r="I3106">
        <v>0</v>
      </c>
      <c r="J3106">
        <v>0</v>
      </c>
      <c r="K3106">
        <v>0</v>
      </c>
      <c r="L3106">
        <v>5600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106</v>
      </c>
      <c r="W3106">
        <v>7950</v>
      </c>
      <c r="X3106">
        <v>19</v>
      </c>
      <c r="Y3106">
        <v>2350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</row>
    <row r="3107" spans="1:57" x14ac:dyDescent="0.3">
      <c r="A3107" s="22">
        <v>45755</v>
      </c>
      <c r="B3107">
        <v>127</v>
      </c>
      <c r="C3107" t="s">
        <v>56</v>
      </c>
      <c r="D3107">
        <v>7919</v>
      </c>
      <c r="E3107" t="s">
        <v>224</v>
      </c>
      <c r="F3107">
        <v>101192</v>
      </c>
      <c r="G3107" s="1">
        <v>45681.602777777778</v>
      </c>
      <c r="H3107">
        <v>0</v>
      </c>
      <c r="I3107">
        <v>0</v>
      </c>
      <c r="J3107">
        <v>0</v>
      </c>
      <c r="K3107">
        <v>0</v>
      </c>
      <c r="L3107">
        <v>2100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110</v>
      </c>
      <c r="W3107">
        <v>5500</v>
      </c>
      <c r="X3107">
        <v>39</v>
      </c>
      <c r="Y3107">
        <v>3400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</row>
    <row r="3108" spans="1:57" x14ac:dyDescent="0.3">
      <c r="A3108" s="22">
        <v>45755</v>
      </c>
      <c r="B3108">
        <v>145</v>
      </c>
      <c r="C3108" t="s">
        <v>154</v>
      </c>
      <c r="D3108">
        <v>861838</v>
      </c>
      <c r="E3108" t="s">
        <v>8054</v>
      </c>
      <c r="F3108">
        <v>101754</v>
      </c>
      <c r="G3108" s="1">
        <v>45743.410416666666</v>
      </c>
      <c r="H3108">
        <v>0</v>
      </c>
      <c r="I3108">
        <v>0</v>
      </c>
      <c r="J3108">
        <v>0</v>
      </c>
      <c r="K3108">
        <v>0</v>
      </c>
      <c r="L3108">
        <v>1050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42</v>
      </c>
      <c r="W3108">
        <v>2100</v>
      </c>
      <c r="X3108">
        <v>9</v>
      </c>
      <c r="Y3108">
        <v>1050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</row>
    <row r="3109" spans="1:57" x14ac:dyDescent="0.3">
      <c r="A3109" s="22">
        <v>45755</v>
      </c>
      <c r="B3109">
        <v>137</v>
      </c>
      <c r="C3109" t="s">
        <v>117</v>
      </c>
      <c r="D3109">
        <v>50939</v>
      </c>
      <c r="E3109" t="s">
        <v>360</v>
      </c>
      <c r="F3109">
        <v>101514</v>
      </c>
      <c r="G3109" s="1">
        <v>45731.427777777775</v>
      </c>
      <c r="H3109">
        <v>0</v>
      </c>
      <c r="I3109">
        <v>0</v>
      </c>
      <c r="J3109">
        <v>0</v>
      </c>
      <c r="K3109">
        <v>0</v>
      </c>
      <c r="L3109">
        <v>950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35</v>
      </c>
      <c r="W3109">
        <v>2650</v>
      </c>
      <c r="X3109">
        <v>7</v>
      </c>
      <c r="Y3109">
        <v>1700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</row>
    <row r="3110" spans="1:57" x14ac:dyDescent="0.3">
      <c r="A3110" s="22">
        <v>45755</v>
      </c>
      <c r="B3110">
        <v>122</v>
      </c>
      <c r="C3110" t="s">
        <v>58</v>
      </c>
      <c r="D3110">
        <v>764</v>
      </c>
      <c r="E3110" t="s">
        <v>205</v>
      </c>
      <c r="F3110">
        <v>100022</v>
      </c>
      <c r="G3110" s="1">
        <v>45676.607638888891</v>
      </c>
      <c r="H3110">
        <v>0</v>
      </c>
      <c r="I3110">
        <v>0</v>
      </c>
      <c r="J3110">
        <v>0</v>
      </c>
      <c r="K3110">
        <v>0</v>
      </c>
      <c r="L3110">
        <v>5400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526</v>
      </c>
      <c r="W3110">
        <v>29450</v>
      </c>
      <c r="X3110">
        <v>89</v>
      </c>
      <c r="Y3110">
        <v>24050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</row>
    <row r="3111" spans="1:57" x14ac:dyDescent="0.3">
      <c r="A3111" s="22">
        <v>45755</v>
      </c>
      <c r="B3111">
        <v>432</v>
      </c>
      <c r="C3111" t="s">
        <v>146</v>
      </c>
      <c r="D3111">
        <v>81637</v>
      </c>
      <c r="E3111" t="s">
        <v>459</v>
      </c>
      <c r="F3111">
        <v>101559</v>
      </c>
      <c r="G3111" s="1">
        <v>45734.050694444442</v>
      </c>
      <c r="H3111">
        <v>0</v>
      </c>
      <c r="I3111">
        <v>0</v>
      </c>
      <c r="J3111">
        <v>0</v>
      </c>
      <c r="K3111">
        <v>0</v>
      </c>
      <c r="L3111">
        <v>150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3</v>
      </c>
      <c r="W3111">
        <v>150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</row>
    <row r="3112" spans="1:57" x14ac:dyDescent="0.3">
      <c r="A3112" s="22">
        <v>45755</v>
      </c>
      <c r="B3112">
        <v>143</v>
      </c>
      <c r="C3112" t="s">
        <v>89</v>
      </c>
      <c r="D3112">
        <v>37600</v>
      </c>
      <c r="E3112" t="s">
        <v>372</v>
      </c>
      <c r="F3112">
        <v>101533</v>
      </c>
      <c r="G3112" s="1">
        <v>45731.457638888889</v>
      </c>
      <c r="H3112">
        <v>0</v>
      </c>
      <c r="I3112">
        <v>0</v>
      </c>
      <c r="J3112">
        <v>0</v>
      </c>
      <c r="K3112">
        <v>0</v>
      </c>
      <c r="L3112">
        <v>50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14</v>
      </c>
      <c r="W3112">
        <v>700</v>
      </c>
      <c r="X3112">
        <v>7</v>
      </c>
      <c r="Y3112">
        <v>650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</row>
    <row r="3113" spans="1:57" x14ac:dyDescent="0.3">
      <c r="A3113" s="22">
        <v>45755</v>
      </c>
      <c r="B3113">
        <v>127</v>
      </c>
      <c r="C3113" t="s">
        <v>56</v>
      </c>
      <c r="D3113">
        <v>7907</v>
      </c>
      <c r="E3113" t="s">
        <v>199</v>
      </c>
      <c r="F3113">
        <v>100841</v>
      </c>
      <c r="G3113" s="1">
        <v>45681.76666666667</v>
      </c>
      <c r="H3113">
        <v>0</v>
      </c>
      <c r="I3113">
        <v>0</v>
      </c>
      <c r="J3113">
        <v>0</v>
      </c>
      <c r="K3113">
        <v>0</v>
      </c>
      <c r="L3113">
        <v>14000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497</v>
      </c>
      <c r="W3113">
        <v>25100</v>
      </c>
      <c r="X3113">
        <v>126</v>
      </c>
      <c r="Y3113">
        <v>11100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</row>
    <row r="3114" spans="1:57" x14ac:dyDescent="0.3">
      <c r="A3114" s="22">
        <v>45755</v>
      </c>
      <c r="B3114">
        <v>121</v>
      </c>
      <c r="C3114" t="s">
        <v>77</v>
      </c>
      <c r="D3114">
        <v>87787</v>
      </c>
      <c r="E3114" t="s">
        <v>361</v>
      </c>
      <c r="F3114">
        <v>101489</v>
      </c>
      <c r="G3114" s="1">
        <v>45729.843055555553</v>
      </c>
      <c r="H3114">
        <v>0</v>
      </c>
      <c r="I3114">
        <v>0</v>
      </c>
      <c r="J3114">
        <v>0</v>
      </c>
      <c r="K3114">
        <v>0</v>
      </c>
      <c r="L3114">
        <v>2250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44</v>
      </c>
      <c r="W3114">
        <v>3150</v>
      </c>
      <c r="X3114">
        <v>6</v>
      </c>
      <c r="Y3114">
        <v>900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</row>
    <row r="3115" spans="1:57" x14ac:dyDescent="0.3">
      <c r="A3115" s="22">
        <v>45755</v>
      </c>
      <c r="B3115">
        <v>133</v>
      </c>
      <c r="C3115" t="s">
        <v>82</v>
      </c>
      <c r="D3115">
        <v>38633</v>
      </c>
      <c r="E3115" t="s">
        <v>306</v>
      </c>
      <c r="F3115">
        <v>101409</v>
      </c>
      <c r="G3115" s="1">
        <v>45726.493055555555</v>
      </c>
      <c r="H3115">
        <v>0</v>
      </c>
      <c r="I3115">
        <v>0</v>
      </c>
      <c r="J3115">
        <v>0</v>
      </c>
      <c r="K3115">
        <v>0</v>
      </c>
      <c r="L3115">
        <v>6650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295</v>
      </c>
      <c r="W3115">
        <v>28850</v>
      </c>
      <c r="X3115">
        <v>56</v>
      </c>
      <c r="Y3115">
        <v>22200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</row>
    <row r="3116" spans="1:57" x14ac:dyDescent="0.3">
      <c r="A3116" s="22">
        <v>45755</v>
      </c>
      <c r="B3116">
        <v>133</v>
      </c>
      <c r="C3116" t="s">
        <v>82</v>
      </c>
      <c r="D3116">
        <v>61160</v>
      </c>
      <c r="E3116" t="s">
        <v>268</v>
      </c>
      <c r="F3116">
        <v>101363</v>
      </c>
      <c r="G3116" s="1">
        <v>45722.948611111111</v>
      </c>
      <c r="H3116">
        <v>0</v>
      </c>
      <c r="I3116">
        <v>0</v>
      </c>
      <c r="J3116">
        <v>0</v>
      </c>
      <c r="K3116">
        <v>0</v>
      </c>
      <c r="L3116">
        <v>450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12</v>
      </c>
      <c r="W3116">
        <v>600</v>
      </c>
      <c r="X3116">
        <v>3</v>
      </c>
      <c r="Y3116">
        <v>150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</row>
    <row r="3117" spans="1:57" x14ac:dyDescent="0.3">
      <c r="A3117" s="22">
        <v>45755</v>
      </c>
      <c r="B3117">
        <v>146</v>
      </c>
      <c r="C3117" t="s">
        <v>79</v>
      </c>
      <c r="D3117">
        <v>144104</v>
      </c>
      <c r="E3117" t="s">
        <v>8957</v>
      </c>
      <c r="F3117">
        <v>102045</v>
      </c>
      <c r="G3117" s="1">
        <v>45752.552777777775</v>
      </c>
      <c r="H3117">
        <v>0</v>
      </c>
      <c r="I3117">
        <v>0</v>
      </c>
      <c r="J3117">
        <v>0</v>
      </c>
      <c r="K3117">
        <v>0</v>
      </c>
      <c r="L3117">
        <v>1250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30</v>
      </c>
      <c r="W3117">
        <v>1750</v>
      </c>
      <c r="X3117">
        <v>4</v>
      </c>
      <c r="Y3117">
        <v>500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 x14ac:dyDescent="0.3">
      <c r="A3118" s="22">
        <v>45755</v>
      </c>
      <c r="B3118">
        <v>147</v>
      </c>
      <c r="C3118" t="s">
        <v>156</v>
      </c>
      <c r="D3118">
        <v>58092</v>
      </c>
      <c r="E3118" t="s">
        <v>305</v>
      </c>
      <c r="F3118">
        <v>100231</v>
      </c>
      <c r="G3118" s="1">
        <v>45726.260416666664</v>
      </c>
      <c r="H3118">
        <v>0</v>
      </c>
      <c r="I3118">
        <v>0</v>
      </c>
      <c r="J3118">
        <v>0</v>
      </c>
      <c r="K3118">
        <v>0</v>
      </c>
      <c r="L3118">
        <v>1350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30</v>
      </c>
      <c r="W3118">
        <v>1500</v>
      </c>
      <c r="X3118">
        <v>3</v>
      </c>
      <c r="Y3118">
        <v>150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 x14ac:dyDescent="0.3">
      <c r="A3119" s="22">
        <v>45755</v>
      </c>
      <c r="B3119">
        <v>133</v>
      </c>
      <c r="C3119" t="s">
        <v>82</v>
      </c>
      <c r="D3119">
        <v>38610</v>
      </c>
      <c r="E3119" t="s">
        <v>309</v>
      </c>
      <c r="F3119">
        <v>101403</v>
      </c>
      <c r="G3119" s="1">
        <v>45726.470833333333</v>
      </c>
      <c r="H3119">
        <v>0</v>
      </c>
      <c r="I3119">
        <v>0</v>
      </c>
      <c r="J3119">
        <v>0</v>
      </c>
      <c r="K3119">
        <v>0</v>
      </c>
      <c r="L3119">
        <v>3350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153</v>
      </c>
      <c r="W3119">
        <v>9800</v>
      </c>
      <c r="X3119">
        <v>36</v>
      </c>
      <c r="Y3119">
        <v>6450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 x14ac:dyDescent="0.3">
      <c r="A3120" s="22">
        <v>45755</v>
      </c>
      <c r="B3120">
        <v>144</v>
      </c>
      <c r="C3120" t="s">
        <v>120</v>
      </c>
      <c r="D3120">
        <v>516830</v>
      </c>
      <c r="E3120" t="s">
        <v>502</v>
      </c>
      <c r="F3120">
        <v>101720</v>
      </c>
      <c r="G3120" s="1">
        <v>45741.987500000003</v>
      </c>
      <c r="H3120">
        <v>0</v>
      </c>
      <c r="I3120">
        <v>0</v>
      </c>
      <c r="J3120">
        <v>0</v>
      </c>
      <c r="K3120">
        <v>0</v>
      </c>
      <c r="L3120">
        <v>13100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167</v>
      </c>
      <c r="W3120">
        <v>23600</v>
      </c>
      <c r="X3120">
        <v>43</v>
      </c>
      <c r="Y3120">
        <v>10500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 x14ac:dyDescent="0.3">
      <c r="A3121" s="22">
        <v>45755</v>
      </c>
      <c r="B3121">
        <v>122</v>
      </c>
      <c r="C3121" t="s">
        <v>58</v>
      </c>
      <c r="D3121">
        <v>726</v>
      </c>
      <c r="E3121" t="s">
        <v>194</v>
      </c>
      <c r="F3121">
        <v>100002</v>
      </c>
      <c r="G3121" s="1">
        <v>45676.595833333333</v>
      </c>
      <c r="H3121">
        <v>0</v>
      </c>
      <c r="I3121">
        <v>0</v>
      </c>
      <c r="J3121">
        <v>0</v>
      </c>
      <c r="K3121">
        <v>0</v>
      </c>
      <c r="L3121">
        <v>6950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421</v>
      </c>
      <c r="W3121">
        <v>22950</v>
      </c>
      <c r="X3121">
        <v>95</v>
      </c>
      <c r="Y3121">
        <v>16000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3">
      <c r="A3122" s="22">
        <v>45755</v>
      </c>
      <c r="B3122">
        <v>127</v>
      </c>
      <c r="C3122" t="s">
        <v>56</v>
      </c>
      <c r="D3122">
        <v>1751</v>
      </c>
      <c r="E3122" t="s">
        <v>195</v>
      </c>
      <c r="F3122">
        <v>101200</v>
      </c>
      <c r="G3122" s="1">
        <v>45688.709027777775</v>
      </c>
      <c r="H3122">
        <v>0</v>
      </c>
      <c r="I3122">
        <v>0</v>
      </c>
      <c r="J3122">
        <v>0</v>
      </c>
      <c r="K3122">
        <v>0</v>
      </c>
      <c r="L3122">
        <v>9400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559</v>
      </c>
      <c r="W3122">
        <v>30300</v>
      </c>
      <c r="X3122">
        <v>139</v>
      </c>
      <c r="Y3122">
        <v>20900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3">
      <c r="A3123" s="22">
        <v>45755</v>
      </c>
      <c r="B3123">
        <v>140</v>
      </c>
      <c r="C3123" t="s">
        <v>158</v>
      </c>
      <c r="D3123">
        <v>4830</v>
      </c>
      <c r="E3123" t="s">
        <v>1878</v>
      </c>
      <c r="F3123">
        <v>101582</v>
      </c>
      <c r="G3123" s="1">
        <v>45735.253472222219</v>
      </c>
      <c r="H3123">
        <v>0</v>
      </c>
      <c r="I3123">
        <v>0</v>
      </c>
      <c r="J3123">
        <v>0</v>
      </c>
      <c r="K3123">
        <v>0</v>
      </c>
      <c r="L3123">
        <v>7050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201</v>
      </c>
      <c r="W3123">
        <v>10050</v>
      </c>
      <c r="X3123">
        <v>39</v>
      </c>
      <c r="Y3123">
        <v>3000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 x14ac:dyDescent="0.3">
      <c r="A3124" s="22">
        <v>45755</v>
      </c>
      <c r="B3124">
        <v>146</v>
      </c>
      <c r="C3124" t="s">
        <v>79</v>
      </c>
      <c r="D3124">
        <v>88772</v>
      </c>
      <c r="E3124" t="s">
        <v>401</v>
      </c>
      <c r="F3124">
        <v>101594</v>
      </c>
      <c r="G3124" s="1">
        <v>45735.270833333336</v>
      </c>
      <c r="H3124">
        <v>0</v>
      </c>
      <c r="I3124">
        <v>0</v>
      </c>
      <c r="J3124">
        <v>0</v>
      </c>
      <c r="K3124">
        <v>0</v>
      </c>
      <c r="L3124">
        <v>1900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57</v>
      </c>
      <c r="W3124">
        <v>2850</v>
      </c>
      <c r="X3124">
        <v>10</v>
      </c>
      <c r="Y3124">
        <v>950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</row>
    <row r="3125" spans="1:57" x14ac:dyDescent="0.3">
      <c r="A3125" s="22">
        <v>45755</v>
      </c>
      <c r="B3125">
        <v>122</v>
      </c>
      <c r="C3125" t="s">
        <v>58</v>
      </c>
      <c r="D3125">
        <v>706</v>
      </c>
      <c r="E3125" t="s">
        <v>247</v>
      </c>
      <c r="F3125">
        <v>100035</v>
      </c>
      <c r="G3125" s="1">
        <v>45676.612500000003</v>
      </c>
      <c r="H3125">
        <v>0</v>
      </c>
      <c r="I3125">
        <v>0</v>
      </c>
      <c r="J3125">
        <v>0</v>
      </c>
      <c r="K3125">
        <v>0</v>
      </c>
      <c r="L3125">
        <v>6650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285</v>
      </c>
      <c r="W3125">
        <v>15300</v>
      </c>
      <c r="X3125">
        <v>57</v>
      </c>
      <c r="Y3125">
        <v>8650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</row>
    <row r="3126" spans="1:57" x14ac:dyDescent="0.3">
      <c r="A3126" s="22">
        <v>45755</v>
      </c>
      <c r="B3126">
        <v>140</v>
      </c>
      <c r="C3126" t="s">
        <v>158</v>
      </c>
      <c r="D3126">
        <v>9924</v>
      </c>
      <c r="E3126" t="s">
        <v>177</v>
      </c>
      <c r="F3126">
        <v>100652</v>
      </c>
      <c r="G3126" s="1">
        <v>45707.899305555555</v>
      </c>
      <c r="H3126">
        <v>0</v>
      </c>
      <c r="I3126">
        <v>0</v>
      </c>
      <c r="J3126">
        <v>0</v>
      </c>
      <c r="K3126">
        <v>0</v>
      </c>
      <c r="L3126">
        <v>10500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432</v>
      </c>
      <c r="W3126">
        <v>26600</v>
      </c>
      <c r="X3126">
        <v>87</v>
      </c>
      <c r="Y3126">
        <v>16100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 x14ac:dyDescent="0.3">
      <c r="A3127" s="22">
        <v>45755</v>
      </c>
      <c r="B3127">
        <v>133</v>
      </c>
      <c r="C3127" t="s">
        <v>82</v>
      </c>
      <c r="D3127">
        <v>3785</v>
      </c>
      <c r="E3127" t="s">
        <v>183</v>
      </c>
      <c r="F3127">
        <v>101270</v>
      </c>
      <c r="G3127" s="1">
        <v>45714.793055555558</v>
      </c>
      <c r="H3127">
        <v>0</v>
      </c>
      <c r="I3127">
        <v>0</v>
      </c>
      <c r="J3127">
        <v>0</v>
      </c>
      <c r="K3127">
        <v>0</v>
      </c>
      <c r="L3127">
        <v>900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25</v>
      </c>
      <c r="W3127">
        <v>1500</v>
      </c>
      <c r="X3127">
        <v>3</v>
      </c>
      <c r="Y3127">
        <v>600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 x14ac:dyDescent="0.3">
      <c r="A3128" s="22">
        <v>45755</v>
      </c>
      <c r="B3128">
        <v>145</v>
      </c>
      <c r="C3128" t="s">
        <v>154</v>
      </c>
      <c r="D3128">
        <v>82631</v>
      </c>
      <c r="E3128" t="s">
        <v>369</v>
      </c>
      <c r="F3128">
        <v>101714</v>
      </c>
      <c r="G3128" s="1">
        <v>45738.361111111109</v>
      </c>
      <c r="H3128">
        <v>0</v>
      </c>
      <c r="I3128">
        <v>0</v>
      </c>
      <c r="J3128">
        <v>0</v>
      </c>
      <c r="K3128">
        <v>0</v>
      </c>
      <c r="L3128">
        <v>750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29</v>
      </c>
      <c r="W3128">
        <v>1450</v>
      </c>
      <c r="X3128">
        <v>14</v>
      </c>
      <c r="Y3128">
        <v>700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</row>
    <row r="3129" spans="1:57" x14ac:dyDescent="0.3">
      <c r="A3129" s="22">
        <v>45755</v>
      </c>
      <c r="B3129">
        <v>147</v>
      </c>
      <c r="C3129" t="s">
        <v>156</v>
      </c>
      <c r="D3129">
        <v>37579</v>
      </c>
      <c r="E3129" t="s">
        <v>456</v>
      </c>
      <c r="F3129">
        <v>101712</v>
      </c>
      <c r="G3129" s="1">
        <v>45738.356944444444</v>
      </c>
      <c r="H3129">
        <v>0</v>
      </c>
      <c r="I3129">
        <v>0</v>
      </c>
      <c r="J3129">
        <v>0</v>
      </c>
      <c r="K3129">
        <v>0</v>
      </c>
      <c r="L3129">
        <v>850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18</v>
      </c>
      <c r="W3129">
        <v>900</v>
      </c>
      <c r="X3129">
        <v>1</v>
      </c>
      <c r="Y3129">
        <v>50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</row>
    <row r="3130" spans="1:57" x14ac:dyDescent="0.3">
      <c r="A3130" s="22">
        <v>45755</v>
      </c>
      <c r="B3130">
        <v>138</v>
      </c>
      <c r="C3130" t="s">
        <v>70</v>
      </c>
      <c r="D3130">
        <v>1740</v>
      </c>
      <c r="E3130" t="s">
        <v>188</v>
      </c>
      <c r="F3130">
        <v>100381</v>
      </c>
      <c r="G3130" s="1">
        <v>45708.784722222219</v>
      </c>
      <c r="H3130">
        <v>0</v>
      </c>
      <c r="I3130">
        <v>0</v>
      </c>
      <c r="J3130">
        <v>0</v>
      </c>
      <c r="K3130">
        <v>0</v>
      </c>
      <c r="L3130">
        <v>2700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123</v>
      </c>
      <c r="W3130">
        <v>6150</v>
      </c>
      <c r="X3130">
        <v>28</v>
      </c>
      <c r="Y3130">
        <v>3450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</row>
    <row r="3131" spans="1:57" x14ac:dyDescent="0.3">
      <c r="A3131" s="22">
        <v>45755</v>
      </c>
      <c r="B3131">
        <v>121</v>
      </c>
      <c r="C3131" t="s">
        <v>77</v>
      </c>
      <c r="D3131">
        <v>822</v>
      </c>
      <c r="E3131" t="s">
        <v>94</v>
      </c>
      <c r="F3131">
        <v>101209</v>
      </c>
      <c r="G3131" s="1">
        <v>45693.697222222225</v>
      </c>
      <c r="H3131">
        <v>0</v>
      </c>
      <c r="I3131">
        <v>0</v>
      </c>
      <c r="J3131">
        <v>0</v>
      </c>
      <c r="K3131">
        <v>0</v>
      </c>
      <c r="L3131">
        <v>5150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90</v>
      </c>
      <c r="W3131">
        <v>5500</v>
      </c>
      <c r="X3131">
        <v>7</v>
      </c>
      <c r="Y3131">
        <v>350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</row>
    <row r="3132" spans="1:57" x14ac:dyDescent="0.3">
      <c r="A3132" s="22">
        <v>45755</v>
      </c>
      <c r="B3132">
        <v>127</v>
      </c>
      <c r="C3132" t="s">
        <v>56</v>
      </c>
      <c r="D3132">
        <v>9018</v>
      </c>
      <c r="E3132" t="s">
        <v>98</v>
      </c>
      <c r="F3132">
        <v>101203</v>
      </c>
      <c r="G3132" s="1">
        <v>45688.711805555555</v>
      </c>
      <c r="H3132">
        <v>0</v>
      </c>
      <c r="I3132">
        <v>0</v>
      </c>
      <c r="J3132">
        <v>0</v>
      </c>
      <c r="K3132">
        <v>0</v>
      </c>
      <c r="L3132">
        <v>6550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250</v>
      </c>
      <c r="W3132">
        <v>12500</v>
      </c>
      <c r="X3132">
        <v>63</v>
      </c>
      <c r="Y3132">
        <v>5950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</row>
    <row r="3133" spans="1:57" x14ac:dyDescent="0.3">
      <c r="A3133" s="22">
        <v>45755</v>
      </c>
      <c r="B3133">
        <v>140</v>
      </c>
      <c r="C3133" t="s">
        <v>158</v>
      </c>
      <c r="D3133">
        <v>206654</v>
      </c>
      <c r="E3133" t="s">
        <v>516</v>
      </c>
      <c r="F3133">
        <v>101778</v>
      </c>
      <c r="G3133" s="1">
        <v>45745.363888888889</v>
      </c>
      <c r="H3133">
        <v>0</v>
      </c>
      <c r="I3133">
        <v>0</v>
      </c>
      <c r="J3133">
        <v>0</v>
      </c>
      <c r="K3133">
        <v>0</v>
      </c>
      <c r="L3133">
        <v>150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17</v>
      </c>
      <c r="W3133">
        <v>900</v>
      </c>
      <c r="X3133">
        <v>3</v>
      </c>
      <c r="Y3133">
        <v>750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</row>
    <row r="3134" spans="1:57" x14ac:dyDescent="0.3">
      <c r="A3134" s="22">
        <v>45755</v>
      </c>
      <c r="B3134">
        <v>138</v>
      </c>
      <c r="C3134" t="s">
        <v>70</v>
      </c>
      <c r="D3134">
        <v>74556</v>
      </c>
      <c r="E3134" t="s">
        <v>320</v>
      </c>
      <c r="F3134">
        <v>101438</v>
      </c>
      <c r="G3134" s="1">
        <v>45727.847222222219</v>
      </c>
      <c r="H3134">
        <v>0</v>
      </c>
      <c r="I3134">
        <v>0</v>
      </c>
      <c r="J3134">
        <v>0</v>
      </c>
      <c r="K3134">
        <v>0</v>
      </c>
      <c r="L3134">
        <v>3800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109</v>
      </c>
      <c r="W3134">
        <v>5450</v>
      </c>
      <c r="X3134">
        <v>22</v>
      </c>
      <c r="Y3134">
        <v>1650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</row>
    <row r="3135" spans="1:57" x14ac:dyDescent="0.3">
      <c r="A3135" s="22">
        <v>45755</v>
      </c>
      <c r="B3135">
        <v>142</v>
      </c>
      <c r="C3135" t="s">
        <v>64</v>
      </c>
      <c r="D3135">
        <v>69436</v>
      </c>
      <c r="E3135" t="s">
        <v>308</v>
      </c>
      <c r="F3135">
        <v>101367</v>
      </c>
      <c r="G3135" s="1">
        <v>45726.263888888891</v>
      </c>
      <c r="H3135">
        <v>0</v>
      </c>
      <c r="I3135">
        <v>0</v>
      </c>
      <c r="J3135">
        <v>0</v>
      </c>
      <c r="K3135">
        <v>0</v>
      </c>
      <c r="L3135">
        <v>850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26</v>
      </c>
      <c r="W3135">
        <v>1300</v>
      </c>
      <c r="X3135">
        <v>9</v>
      </c>
      <c r="Y3135">
        <v>450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</row>
    <row r="3136" spans="1:57" x14ac:dyDescent="0.3">
      <c r="A3136" s="22">
        <v>45755</v>
      </c>
      <c r="B3136">
        <v>127</v>
      </c>
      <c r="C3136" t="s">
        <v>56</v>
      </c>
      <c r="D3136">
        <v>7991</v>
      </c>
      <c r="E3136" t="s">
        <v>95</v>
      </c>
      <c r="F3136">
        <v>101184</v>
      </c>
      <c r="G3136" s="1">
        <v>45688.668749999997</v>
      </c>
      <c r="H3136">
        <v>0</v>
      </c>
      <c r="I3136">
        <v>0</v>
      </c>
      <c r="J3136">
        <v>0</v>
      </c>
      <c r="K3136">
        <v>0</v>
      </c>
      <c r="L3136">
        <v>800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22</v>
      </c>
      <c r="W3136">
        <v>1100</v>
      </c>
      <c r="X3136">
        <v>6</v>
      </c>
      <c r="Y3136">
        <v>300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</row>
    <row r="3137" spans="1:57" x14ac:dyDescent="0.3">
      <c r="A3137" s="22">
        <v>45755</v>
      </c>
      <c r="B3137">
        <v>137</v>
      </c>
      <c r="C3137" t="s">
        <v>117</v>
      </c>
      <c r="D3137">
        <v>84792</v>
      </c>
      <c r="E3137" t="s">
        <v>373</v>
      </c>
      <c r="F3137">
        <v>101529</v>
      </c>
      <c r="G3137" s="1">
        <v>45731.529861111114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10</v>
      </c>
      <c r="W3137">
        <v>500</v>
      </c>
      <c r="X3137">
        <v>10</v>
      </c>
      <c r="Y3137">
        <v>500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</row>
    <row r="3138" spans="1:57" x14ac:dyDescent="0.3">
      <c r="A3138" s="22">
        <v>45755</v>
      </c>
      <c r="B3138">
        <v>147</v>
      </c>
      <c r="C3138" t="s">
        <v>156</v>
      </c>
      <c r="D3138">
        <v>42785</v>
      </c>
      <c r="E3138" t="s">
        <v>311</v>
      </c>
      <c r="F3138">
        <v>100454</v>
      </c>
      <c r="G3138" s="1">
        <v>45726.259722222225</v>
      </c>
      <c r="H3138">
        <v>0</v>
      </c>
      <c r="I3138">
        <v>0</v>
      </c>
      <c r="J3138">
        <v>0</v>
      </c>
      <c r="K3138">
        <v>0</v>
      </c>
      <c r="L3138">
        <v>2800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121</v>
      </c>
      <c r="W3138">
        <v>6800</v>
      </c>
      <c r="X3138">
        <v>32</v>
      </c>
      <c r="Y3138">
        <v>4000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</row>
    <row r="3139" spans="1:57" x14ac:dyDescent="0.3">
      <c r="A3139" s="22">
        <v>45755</v>
      </c>
      <c r="B3139">
        <v>144</v>
      </c>
      <c r="C3139" t="s">
        <v>120</v>
      </c>
      <c r="D3139">
        <v>866129</v>
      </c>
      <c r="E3139" t="s">
        <v>4266</v>
      </c>
      <c r="F3139">
        <v>101984</v>
      </c>
      <c r="G3139" s="1">
        <v>45750.352083333331</v>
      </c>
      <c r="H3139">
        <v>0</v>
      </c>
      <c r="I3139">
        <v>0</v>
      </c>
      <c r="J3139">
        <v>0</v>
      </c>
      <c r="K3139">
        <v>0</v>
      </c>
      <c r="L3139">
        <v>850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18</v>
      </c>
      <c r="W3139">
        <v>900</v>
      </c>
      <c r="X3139">
        <v>1</v>
      </c>
      <c r="Y3139">
        <v>50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</row>
    <row r="3140" spans="1:57" x14ac:dyDescent="0.3">
      <c r="A3140" s="22">
        <v>45755</v>
      </c>
      <c r="B3140">
        <v>139</v>
      </c>
      <c r="C3140" t="s">
        <v>96</v>
      </c>
      <c r="D3140">
        <v>17184</v>
      </c>
      <c r="E3140" t="s">
        <v>403</v>
      </c>
      <c r="F3140">
        <v>101599</v>
      </c>
      <c r="G3140" s="1">
        <v>45735.277083333334</v>
      </c>
      <c r="H3140">
        <v>0</v>
      </c>
      <c r="I3140">
        <v>0</v>
      </c>
      <c r="J3140">
        <v>0</v>
      </c>
      <c r="K3140">
        <v>0</v>
      </c>
      <c r="L3140">
        <v>300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6</v>
      </c>
      <c r="W3140">
        <v>300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</row>
    <row r="3141" spans="1:57" x14ac:dyDescent="0.3">
      <c r="A3141" s="22">
        <v>45755</v>
      </c>
      <c r="B3141">
        <v>127</v>
      </c>
      <c r="C3141" t="s">
        <v>56</v>
      </c>
      <c r="D3141">
        <v>8992</v>
      </c>
      <c r="E3141" t="s">
        <v>249</v>
      </c>
      <c r="F3141">
        <v>100845</v>
      </c>
      <c r="G3141" s="1">
        <v>45681.73333333333</v>
      </c>
      <c r="H3141">
        <v>0</v>
      </c>
      <c r="I3141">
        <v>0</v>
      </c>
      <c r="J3141">
        <v>0</v>
      </c>
      <c r="K3141">
        <v>0</v>
      </c>
      <c r="L3141">
        <v>1500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64</v>
      </c>
      <c r="W3141">
        <v>3200</v>
      </c>
      <c r="X3141">
        <v>16</v>
      </c>
      <c r="Y3141">
        <v>1700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</row>
    <row r="3142" spans="1:57" x14ac:dyDescent="0.3">
      <c r="A3142" s="22">
        <v>45755</v>
      </c>
      <c r="B3142">
        <v>133</v>
      </c>
      <c r="C3142" t="s">
        <v>82</v>
      </c>
      <c r="D3142">
        <v>800</v>
      </c>
      <c r="E3142" t="s">
        <v>86</v>
      </c>
      <c r="F3142">
        <v>101300</v>
      </c>
      <c r="G3142" s="1">
        <v>45716.263888888891</v>
      </c>
      <c r="H3142">
        <v>0</v>
      </c>
      <c r="I3142">
        <v>0</v>
      </c>
      <c r="J3142">
        <v>0</v>
      </c>
      <c r="K3142">
        <v>0</v>
      </c>
      <c r="L3142">
        <v>950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49</v>
      </c>
      <c r="W3142">
        <v>2500</v>
      </c>
      <c r="X3142">
        <v>13</v>
      </c>
      <c r="Y3142">
        <v>1550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</row>
    <row r="3143" spans="1:57" x14ac:dyDescent="0.3">
      <c r="A3143" s="22">
        <v>45755</v>
      </c>
      <c r="B3143">
        <v>142</v>
      </c>
      <c r="C3143" t="s">
        <v>64</v>
      </c>
      <c r="D3143">
        <v>89889</v>
      </c>
      <c r="E3143" t="s">
        <v>362</v>
      </c>
      <c r="F3143">
        <v>101524</v>
      </c>
      <c r="G3143" s="1">
        <v>45731.431944444441</v>
      </c>
      <c r="H3143">
        <v>0</v>
      </c>
      <c r="I3143">
        <v>0</v>
      </c>
      <c r="J3143">
        <v>0</v>
      </c>
      <c r="K3143">
        <v>0</v>
      </c>
      <c r="L3143">
        <v>25550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599</v>
      </c>
      <c r="W3143">
        <v>55200</v>
      </c>
      <c r="X3143">
        <v>105</v>
      </c>
      <c r="Y3143">
        <v>29650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</row>
    <row r="3144" spans="1:57" x14ac:dyDescent="0.3">
      <c r="A3144" s="22">
        <v>45755</v>
      </c>
      <c r="B3144">
        <v>145</v>
      </c>
      <c r="C3144" t="s">
        <v>154</v>
      </c>
      <c r="D3144">
        <v>572194</v>
      </c>
      <c r="E3144" t="s">
        <v>525</v>
      </c>
      <c r="F3144">
        <v>101892</v>
      </c>
      <c r="G3144" s="1">
        <v>45748.133333333331</v>
      </c>
      <c r="H3144">
        <v>0</v>
      </c>
      <c r="I3144">
        <v>0</v>
      </c>
      <c r="J3144">
        <v>0</v>
      </c>
      <c r="K3144">
        <v>0</v>
      </c>
      <c r="L3144">
        <v>2500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56</v>
      </c>
      <c r="W3144">
        <v>2800</v>
      </c>
      <c r="X3144">
        <v>3</v>
      </c>
      <c r="Y3144">
        <v>300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</row>
    <row r="3145" spans="1:57" x14ac:dyDescent="0.3">
      <c r="A3145" s="22">
        <v>45755</v>
      </c>
      <c r="B3145">
        <v>145</v>
      </c>
      <c r="C3145" t="s">
        <v>154</v>
      </c>
      <c r="D3145">
        <v>306985</v>
      </c>
      <c r="E3145" t="s">
        <v>1970</v>
      </c>
      <c r="F3145">
        <v>101924</v>
      </c>
      <c r="G3145" s="1">
        <v>45749.290277777778</v>
      </c>
      <c r="H3145">
        <v>0</v>
      </c>
      <c r="I3145">
        <v>0</v>
      </c>
      <c r="J3145">
        <v>0</v>
      </c>
      <c r="K3145">
        <v>0</v>
      </c>
      <c r="L3145">
        <v>2750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87</v>
      </c>
      <c r="W3145">
        <v>4650</v>
      </c>
      <c r="X3145">
        <v>13</v>
      </c>
      <c r="Y3145">
        <v>1900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</row>
    <row r="3146" spans="1:57" x14ac:dyDescent="0.3">
      <c r="A3146" s="22">
        <v>45755</v>
      </c>
      <c r="B3146">
        <v>122</v>
      </c>
      <c r="C3146" t="s">
        <v>58</v>
      </c>
      <c r="D3146">
        <v>22289</v>
      </c>
      <c r="E3146" t="s">
        <v>257</v>
      </c>
      <c r="F3146">
        <v>101348</v>
      </c>
      <c r="G3146" s="1">
        <v>45721.987500000003</v>
      </c>
      <c r="H3146">
        <v>0</v>
      </c>
      <c r="I3146">
        <v>0</v>
      </c>
      <c r="J3146">
        <v>0</v>
      </c>
      <c r="K3146">
        <v>0</v>
      </c>
      <c r="L3146">
        <v>13700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412</v>
      </c>
      <c r="W3146">
        <v>23650</v>
      </c>
      <c r="X3146">
        <v>97</v>
      </c>
      <c r="Y3146">
        <v>9900</v>
      </c>
      <c r="Z3146">
        <v>1</v>
      </c>
      <c r="AA3146">
        <v>50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</row>
    <row r="3147" spans="1:57" x14ac:dyDescent="0.3">
      <c r="A3147" s="22">
        <v>45755</v>
      </c>
      <c r="B3147">
        <v>122</v>
      </c>
      <c r="C3147" t="s">
        <v>58</v>
      </c>
      <c r="D3147">
        <v>5904</v>
      </c>
      <c r="E3147" t="s">
        <v>74</v>
      </c>
      <c r="F3147">
        <v>101210</v>
      </c>
      <c r="G3147" s="1">
        <v>45693.698611111111</v>
      </c>
      <c r="H3147">
        <v>0</v>
      </c>
      <c r="I3147">
        <v>0</v>
      </c>
      <c r="J3147">
        <v>0</v>
      </c>
      <c r="K3147">
        <v>0</v>
      </c>
      <c r="L3147">
        <v>17100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301</v>
      </c>
      <c r="W3147">
        <v>18900</v>
      </c>
      <c r="X3147">
        <v>22</v>
      </c>
      <c r="Y3147">
        <v>1800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</row>
    <row r="3148" spans="1:57" x14ac:dyDescent="0.3">
      <c r="A3148" s="22">
        <v>45755</v>
      </c>
      <c r="B3148">
        <v>143</v>
      </c>
      <c r="C3148" t="s">
        <v>89</v>
      </c>
      <c r="D3148">
        <v>917348</v>
      </c>
      <c r="E3148" t="s">
        <v>4257</v>
      </c>
      <c r="F3148">
        <v>101983</v>
      </c>
      <c r="G3148" s="1">
        <v>45750.348611111112</v>
      </c>
      <c r="H3148">
        <v>0</v>
      </c>
      <c r="I3148">
        <v>0</v>
      </c>
      <c r="J3148">
        <v>0</v>
      </c>
      <c r="K3148">
        <v>0</v>
      </c>
      <c r="L3148">
        <v>2600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54</v>
      </c>
      <c r="W3148">
        <v>4000</v>
      </c>
      <c r="X3148">
        <v>11</v>
      </c>
      <c r="Y3148">
        <v>1400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</row>
    <row r="3149" spans="1:57" x14ac:dyDescent="0.3">
      <c r="A3149" s="22">
        <v>45755</v>
      </c>
      <c r="B3149">
        <v>138</v>
      </c>
      <c r="C3149" t="s">
        <v>70</v>
      </c>
      <c r="D3149">
        <v>627477</v>
      </c>
      <c r="E3149" t="s">
        <v>503</v>
      </c>
      <c r="F3149">
        <v>101827</v>
      </c>
      <c r="G3149" s="1">
        <v>45745.352777777778</v>
      </c>
      <c r="H3149">
        <v>0</v>
      </c>
      <c r="I3149">
        <v>0</v>
      </c>
      <c r="J3149">
        <v>0</v>
      </c>
      <c r="K3149">
        <v>0</v>
      </c>
      <c r="L3149">
        <v>400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12</v>
      </c>
      <c r="W3149">
        <v>600</v>
      </c>
      <c r="X3149">
        <v>4</v>
      </c>
      <c r="Y3149">
        <v>200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</row>
    <row r="3150" spans="1:57" x14ac:dyDescent="0.3">
      <c r="A3150" s="22">
        <v>45755</v>
      </c>
      <c r="B3150">
        <v>147</v>
      </c>
      <c r="C3150" t="s">
        <v>156</v>
      </c>
      <c r="D3150">
        <v>91934</v>
      </c>
      <c r="E3150" t="s">
        <v>421</v>
      </c>
      <c r="F3150">
        <v>101606</v>
      </c>
      <c r="G3150" s="1">
        <v>45736.269444444442</v>
      </c>
      <c r="H3150">
        <v>0</v>
      </c>
      <c r="I3150">
        <v>0</v>
      </c>
      <c r="J3150">
        <v>0</v>
      </c>
      <c r="K3150">
        <v>0</v>
      </c>
      <c r="L3150">
        <v>2550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191</v>
      </c>
      <c r="W3150">
        <v>9800</v>
      </c>
      <c r="X3150">
        <v>97</v>
      </c>
      <c r="Y3150">
        <v>7250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</row>
    <row r="3151" spans="1:57" x14ac:dyDescent="0.3">
      <c r="A3151" s="22">
        <v>45755</v>
      </c>
      <c r="B3151">
        <v>147</v>
      </c>
      <c r="C3151" t="s">
        <v>156</v>
      </c>
      <c r="D3151">
        <v>16151</v>
      </c>
      <c r="E3151" t="s">
        <v>411</v>
      </c>
      <c r="F3151">
        <v>101650</v>
      </c>
      <c r="G3151" s="1">
        <v>45736.448611111111</v>
      </c>
      <c r="H3151">
        <v>0</v>
      </c>
      <c r="I3151">
        <v>0</v>
      </c>
      <c r="J3151">
        <v>0</v>
      </c>
      <c r="K3151">
        <v>0</v>
      </c>
      <c r="L3151">
        <v>1650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67</v>
      </c>
      <c r="W3151">
        <v>3350</v>
      </c>
      <c r="X3151">
        <v>13</v>
      </c>
      <c r="Y3151">
        <v>1700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</row>
    <row r="3152" spans="1:57" x14ac:dyDescent="0.3">
      <c r="A3152" s="22">
        <v>45755</v>
      </c>
      <c r="B3152">
        <v>127</v>
      </c>
      <c r="C3152" t="s">
        <v>56</v>
      </c>
      <c r="D3152">
        <v>4887</v>
      </c>
      <c r="E3152" t="s">
        <v>81</v>
      </c>
      <c r="F3152">
        <v>100700</v>
      </c>
      <c r="G3152" s="1">
        <v>45681.574305555558</v>
      </c>
      <c r="H3152">
        <v>0</v>
      </c>
      <c r="I3152">
        <v>0</v>
      </c>
      <c r="J3152">
        <v>0</v>
      </c>
      <c r="K3152">
        <v>0</v>
      </c>
      <c r="L3152">
        <v>10650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323</v>
      </c>
      <c r="W3152">
        <v>16300</v>
      </c>
      <c r="X3152">
        <v>62</v>
      </c>
      <c r="Y3152">
        <v>5650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</row>
    <row r="3153" spans="1:57" x14ac:dyDescent="0.3">
      <c r="A3153" s="22">
        <v>45755</v>
      </c>
      <c r="B3153">
        <v>121</v>
      </c>
      <c r="C3153" t="s">
        <v>77</v>
      </c>
      <c r="D3153">
        <v>465683</v>
      </c>
      <c r="E3153" t="s">
        <v>1879</v>
      </c>
      <c r="F3153">
        <v>101890</v>
      </c>
      <c r="G3153" s="1">
        <v>45748.135416666664</v>
      </c>
      <c r="H3153">
        <v>0</v>
      </c>
      <c r="I3153">
        <v>0</v>
      </c>
      <c r="J3153">
        <v>0</v>
      </c>
      <c r="K3153">
        <v>0</v>
      </c>
      <c r="L3153">
        <v>5800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154</v>
      </c>
      <c r="W3153">
        <v>8500</v>
      </c>
      <c r="X3153">
        <v>26</v>
      </c>
      <c r="Y3153">
        <v>2700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</row>
    <row r="3154" spans="1:57" x14ac:dyDescent="0.3">
      <c r="A3154" s="22">
        <v>45755</v>
      </c>
      <c r="B3154">
        <v>133</v>
      </c>
      <c r="C3154" t="s">
        <v>82</v>
      </c>
      <c r="D3154">
        <v>2843</v>
      </c>
      <c r="E3154" t="s">
        <v>83</v>
      </c>
      <c r="F3154">
        <v>101261</v>
      </c>
      <c r="G3154" s="1">
        <v>45713.76666666667</v>
      </c>
      <c r="H3154">
        <v>0</v>
      </c>
      <c r="I3154">
        <v>0</v>
      </c>
      <c r="J3154">
        <v>0</v>
      </c>
      <c r="K3154">
        <v>0</v>
      </c>
      <c r="L3154">
        <v>600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12</v>
      </c>
      <c r="W3154">
        <v>700</v>
      </c>
      <c r="X3154">
        <v>1</v>
      </c>
      <c r="Y3154">
        <v>100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</row>
    <row r="3155" spans="1:57" x14ac:dyDescent="0.3">
      <c r="A3155" s="22">
        <v>45755</v>
      </c>
      <c r="B3155">
        <v>132</v>
      </c>
      <c r="C3155" t="s">
        <v>87</v>
      </c>
      <c r="D3155">
        <v>59136</v>
      </c>
      <c r="E3155" t="s">
        <v>307</v>
      </c>
      <c r="F3155">
        <v>101408</v>
      </c>
      <c r="G3155" s="1">
        <v>45726.477083333331</v>
      </c>
      <c r="H3155">
        <v>0</v>
      </c>
      <c r="I3155">
        <v>0</v>
      </c>
      <c r="J3155">
        <v>0</v>
      </c>
      <c r="K3155">
        <v>0</v>
      </c>
      <c r="L3155">
        <v>200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8</v>
      </c>
      <c r="W3155">
        <v>400</v>
      </c>
      <c r="X3155">
        <v>4</v>
      </c>
      <c r="Y3155">
        <v>200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</row>
    <row r="3156" spans="1:57" x14ac:dyDescent="0.3">
      <c r="A3156" s="22">
        <v>45755</v>
      </c>
      <c r="B3156">
        <v>147</v>
      </c>
      <c r="C3156" t="s">
        <v>156</v>
      </c>
      <c r="D3156">
        <v>6922</v>
      </c>
      <c r="E3156" t="s">
        <v>446</v>
      </c>
      <c r="F3156">
        <v>101710</v>
      </c>
      <c r="G3156" s="1">
        <v>45738.356249999997</v>
      </c>
      <c r="H3156">
        <v>0</v>
      </c>
      <c r="I3156">
        <v>0</v>
      </c>
      <c r="J3156">
        <v>0</v>
      </c>
      <c r="K3156">
        <v>0</v>
      </c>
      <c r="L3156">
        <v>2700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241</v>
      </c>
      <c r="W3156">
        <v>12500</v>
      </c>
      <c r="X3156">
        <v>84</v>
      </c>
      <c r="Y3156">
        <v>9800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</row>
    <row r="3157" spans="1:57" x14ac:dyDescent="0.3">
      <c r="A3157" s="22">
        <v>45755</v>
      </c>
      <c r="B3157">
        <v>137</v>
      </c>
      <c r="C3157" t="s">
        <v>117</v>
      </c>
      <c r="D3157">
        <v>963328</v>
      </c>
      <c r="E3157" t="s">
        <v>493</v>
      </c>
      <c r="F3157">
        <v>101795</v>
      </c>
      <c r="G3157" s="1">
        <v>45744.356944444444</v>
      </c>
      <c r="H3157">
        <v>0</v>
      </c>
      <c r="I3157">
        <v>0</v>
      </c>
      <c r="J3157">
        <v>0</v>
      </c>
      <c r="K3157">
        <v>0</v>
      </c>
      <c r="L3157">
        <v>3050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62</v>
      </c>
      <c r="W3157">
        <v>3800</v>
      </c>
      <c r="X3157">
        <v>12</v>
      </c>
      <c r="Y3157">
        <v>750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</row>
    <row r="3158" spans="1:57" x14ac:dyDescent="0.3">
      <c r="A3158" s="22">
        <v>45755</v>
      </c>
      <c r="B3158">
        <v>121</v>
      </c>
      <c r="C3158" t="s">
        <v>77</v>
      </c>
      <c r="D3158">
        <v>79731</v>
      </c>
      <c r="E3158" t="s">
        <v>274</v>
      </c>
      <c r="F3158">
        <v>101131</v>
      </c>
      <c r="G3158" s="1">
        <v>45723.543749999997</v>
      </c>
      <c r="H3158">
        <v>0</v>
      </c>
      <c r="I3158">
        <v>0</v>
      </c>
      <c r="J3158">
        <v>0</v>
      </c>
      <c r="K3158">
        <v>0</v>
      </c>
      <c r="L3158">
        <v>100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</v>
      </c>
      <c r="W3158">
        <v>100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</row>
    <row r="3159" spans="1:57" x14ac:dyDescent="0.3">
      <c r="A3159" s="22">
        <v>45755</v>
      </c>
      <c r="B3159">
        <v>130</v>
      </c>
      <c r="C3159" t="s">
        <v>60</v>
      </c>
      <c r="D3159">
        <v>226161</v>
      </c>
      <c r="E3159" t="s">
        <v>4265</v>
      </c>
      <c r="F3159">
        <v>101765</v>
      </c>
      <c r="G3159" s="1">
        <v>45750.339583333334</v>
      </c>
      <c r="H3159">
        <v>0</v>
      </c>
      <c r="I3159">
        <v>0</v>
      </c>
      <c r="J3159">
        <v>0</v>
      </c>
      <c r="K3159">
        <v>0</v>
      </c>
      <c r="L3159">
        <v>1650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45</v>
      </c>
      <c r="W3159">
        <v>2250</v>
      </c>
      <c r="X3159">
        <v>12</v>
      </c>
      <c r="Y3159">
        <v>600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</row>
    <row r="3160" spans="1:57" x14ac:dyDescent="0.3">
      <c r="A3160" s="22">
        <v>45755</v>
      </c>
      <c r="B3160">
        <v>147</v>
      </c>
      <c r="C3160" t="s">
        <v>156</v>
      </c>
      <c r="D3160">
        <v>92018</v>
      </c>
      <c r="E3160" t="s">
        <v>422</v>
      </c>
      <c r="F3160">
        <v>101643</v>
      </c>
      <c r="G3160" s="1">
        <v>45736.290277777778</v>
      </c>
      <c r="H3160">
        <v>0</v>
      </c>
      <c r="I3160">
        <v>0</v>
      </c>
      <c r="J3160">
        <v>0</v>
      </c>
      <c r="K3160">
        <v>0</v>
      </c>
      <c r="L3160">
        <v>4450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138</v>
      </c>
      <c r="W3160">
        <v>7000</v>
      </c>
      <c r="X3160">
        <v>21</v>
      </c>
      <c r="Y3160">
        <v>2450</v>
      </c>
      <c r="Z3160">
        <v>2</v>
      </c>
      <c r="AA3160">
        <v>100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</row>
    <row r="3161" spans="1:57" x14ac:dyDescent="0.3">
      <c r="A3161" s="22">
        <v>45755</v>
      </c>
      <c r="B3161">
        <v>128</v>
      </c>
      <c r="C3161" t="s">
        <v>63</v>
      </c>
      <c r="D3161">
        <v>8058</v>
      </c>
      <c r="E3161" t="s">
        <v>227</v>
      </c>
      <c r="F3161">
        <v>900028</v>
      </c>
      <c r="G3161" s="1">
        <v>45682.589583333334</v>
      </c>
      <c r="H3161">
        <v>0</v>
      </c>
      <c r="I3161">
        <v>0</v>
      </c>
      <c r="J3161">
        <v>0</v>
      </c>
      <c r="K3161">
        <v>0</v>
      </c>
      <c r="L3161">
        <v>10550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281</v>
      </c>
      <c r="W3161">
        <v>18450</v>
      </c>
      <c r="X3161">
        <v>49</v>
      </c>
      <c r="Y3161">
        <v>7900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</row>
    <row r="3162" spans="1:57" x14ac:dyDescent="0.3">
      <c r="A3162" s="22">
        <v>45755</v>
      </c>
      <c r="B3162">
        <v>121</v>
      </c>
      <c r="C3162" t="s">
        <v>77</v>
      </c>
      <c r="D3162">
        <v>14200</v>
      </c>
      <c r="E3162" t="s">
        <v>1971</v>
      </c>
      <c r="F3162">
        <v>101923</v>
      </c>
      <c r="G3162" s="1">
        <v>45749.293055555558</v>
      </c>
      <c r="H3162">
        <v>0</v>
      </c>
      <c r="I3162">
        <v>0</v>
      </c>
      <c r="J3162">
        <v>0</v>
      </c>
      <c r="K3162">
        <v>0</v>
      </c>
      <c r="L3162">
        <v>7450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184</v>
      </c>
      <c r="W3162">
        <v>12700</v>
      </c>
      <c r="X3162">
        <v>38</v>
      </c>
      <c r="Y3162">
        <v>5250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</row>
    <row r="3163" spans="1:57" x14ac:dyDescent="0.3">
      <c r="A3163" s="22">
        <v>45755</v>
      </c>
      <c r="B3163">
        <v>133</v>
      </c>
      <c r="C3163" t="s">
        <v>82</v>
      </c>
      <c r="D3163">
        <v>154488</v>
      </c>
      <c r="E3163" t="s">
        <v>8442</v>
      </c>
      <c r="F3163">
        <v>102089</v>
      </c>
      <c r="G3163" s="1">
        <v>45752.563194444447</v>
      </c>
      <c r="H3163">
        <v>0</v>
      </c>
      <c r="I3163">
        <v>0</v>
      </c>
      <c r="J3163">
        <v>0</v>
      </c>
      <c r="K3163">
        <v>0</v>
      </c>
      <c r="L3163">
        <v>150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4</v>
      </c>
      <c r="W3163">
        <v>200</v>
      </c>
      <c r="X3163">
        <v>1</v>
      </c>
      <c r="Y3163">
        <v>50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</row>
    <row r="3164" spans="1:57" x14ac:dyDescent="0.3">
      <c r="A3164" s="22">
        <v>45755</v>
      </c>
      <c r="B3164">
        <v>122</v>
      </c>
      <c r="C3164" t="s">
        <v>58</v>
      </c>
      <c r="D3164">
        <v>894</v>
      </c>
      <c r="E3164" t="s">
        <v>134</v>
      </c>
      <c r="F3164">
        <v>100413</v>
      </c>
      <c r="G3164" s="1">
        <v>45679.348611111112</v>
      </c>
      <c r="H3164">
        <v>0</v>
      </c>
      <c r="I3164">
        <v>0</v>
      </c>
      <c r="J3164">
        <v>0</v>
      </c>
      <c r="K3164">
        <v>0</v>
      </c>
      <c r="L3164">
        <v>8450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185</v>
      </c>
      <c r="W3164">
        <v>10600</v>
      </c>
      <c r="X3164">
        <v>37</v>
      </c>
      <c r="Y3164">
        <v>2150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</row>
    <row r="3165" spans="1:57" x14ac:dyDescent="0.3">
      <c r="A3165" s="22">
        <v>45755</v>
      </c>
      <c r="B3165">
        <v>122</v>
      </c>
      <c r="C3165" t="s">
        <v>58</v>
      </c>
      <c r="D3165">
        <v>4962</v>
      </c>
      <c r="E3165" t="s">
        <v>119</v>
      </c>
      <c r="F3165">
        <v>100717</v>
      </c>
      <c r="G3165" s="1">
        <v>45679.347222222219</v>
      </c>
      <c r="H3165">
        <v>0</v>
      </c>
      <c r="I3165">
        <v>0</v>
      </c>
      <c r="J3165">
        <v>0</v>
      </c>
      <c r="K3165">
        <v>0</v>
      </c>
      <c r="L3165">
        <v>2050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45</v>
      </c>
      <c r="W3165">
        <v>2250</v>
      </c>
      <c r="X3165">
        <v>4</v>
      </c>
      <c r="Y3165">
        <v>200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</row>
    <row r="3166" spans="1:57" x14ac:dyDescent="0.3">
      <c r="A3166" s="22">
        <v>45755</v>
      </c>
      <c r="B3166">
        <v>122</v>
      </c>
      <c r="C3166" t="s">
        <v>58</v>
      </c>
      <c r="D3166">
        <v>1887</v>
      </c>
      <c r="E3166" t="s">
        <v>412</v>
      </c>
      <c r="F3166">
        <v>101619</v>
      </c>
      <c r="G3166" s="1">
        <v>45736.302777777775</v>
      </c>
      <c r="H3166">
        <v>0</v>
      </c>
      <c r="I3166">
        <v>0</v>
      </c>
      <c r="J3166">
        <v>0</v>
      </c>
      <c r="K3166">
        <v>0</v>
      </c>
      <c r="L3166">
        <v>2000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20</v>
      </c>
      <c r="W3166">
        <v>2000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</row>
    <row r="3167" spans="1:57" x14ac:dyDescent="0.3">
      <c r="A3167" s="22">
        <v>45755</v>
      </c>
      <c r="B3167">
        <v>121</v>
      </c>
      <c r="C3167" t="s">
        <v>77</v>
      </c>
      <c r="D3167">
        <v>8038</v>
      </c>
      <c r="E3167" t="s">
        <v>121</v>
      </c>
      <c r="F3167">
        <v>101232</v>
      </c>
      <c r="G3167" s="1">
        <v>45703.359722222223</v>
      </c>
      <c r="H3167">
        <v>0</v>
      </c>
      <c r="I3167">
        <v>0</v>
      </c>
      <c r="J3167">
        <v>0</v>
      </c>
      <c r="K3167">
        <v>0</v>
      </c>
      <c r="L3167">
        <v>28200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462</v>
      </c>
      <c r="W3167">
        <v>47150</v>
      </c>
      <c r="X3167">
        <v>111</v>
      </c>
      <c r="Y3167">
        <v>18950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</row>
    <row r="3168" spans="1:57" x14ac:dyDescent="0.3">
      <c r="A3168" s="22">
        <v>45755</v>
      </c>
      <c r="B3168">
        <v>130</v>
      </c>
      <c r="C3168" t="s">
        <v>60</v>
      </c>
      <c r="D3168">
        <v>89952</v>
      </c>
      <c r="E3168" t="s">
        <v>258</v>
      </c>
      <c r="F3168">
        <v>101344</v>
      </c>
      <c r="G3168" s="1">
        <v>45721.990277777775</v>
      </c>
      <c r="H3168">
        <v>0</v>
      </c>
      <c r="I3168">
        <v>0</v>
      </c>
      <c r="J3168">
        <v>0</v>
      </c>
      <c r="K3168">
        <v>0</v>
      </c>
      <c r="L3168">
        <v>1400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143</v>
      </c>
      <c r="W3168">
        <v>7300</v>
      </c>
      <c r="X3168">
        <v>32</v>
      </c>
      <c r="Y3168">
        <v>5900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</row>
    <row r="3169" spans="1:57" x14ac:dyDescent="0.3">
      <c r="A3169" s="22">
        <v>45755</v>
      </c>
      <c r="B3169">
        <v>130</v>
      </c>
      <c r="C3169" t="s">
        <v>60</v>
      </c>
      <c r="D3169">
        <v>641893</v>
      </c>
      <c r="E3169" t="s">
        <v>8443</v>
      </c>
      <c r="F3169">
        <v>102070</v>
      </c>
      <c r="G3169" s="1">
        <v>45752.5625</v>
      </c>
      <c r="H3169">
        <v>0</v>
      </c>
      <c r="I3169">
        <v>0</v>
      </c>
      <c r="J3169">
        <v>0</v>
      </c>
      <c r="K3169">
        <v>0</v>
      </c>
      <c r="L3169">
        <v>1100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61</v>
      </c>
      <c r="W3169">
        <v>3200</v>
      </c>
      <c r="X3169">
        <v>10</v>
      </c>
      <c r="Y3169">
        <v>2100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</row>
    <row r="3170" spans="1:57" x14ac:dyDescent="0.3">
      <c r="A3170" s="22">
        <v>45755</v>
      </c>
      <c r="B3170">
        <v>122</v>
      </c>
      <c r="C3170" t="s">
        <v>58</v>
      </c>
      <c r="D3170">
        <v>99151</v>
      </c>
      <c r="E3170" t="s">
        <v>1324</v>
      </c>
      <c r="F3170">
        <v>101608</v>
      </c>
      <c r="G3170" s="1">
        <v>45736.29583333333</v>
      </c>
      <c r="H3170">
        <v>0</v>
      </c>
      <c r="I3170">
        <v>0</v>
      </c>
      <c r="J3170">
        <v>0</v>
      </c>
      <c r="K3170">
        <v>0</v>
      </c>
      <c r="L3170">
        <v>3000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88</v>
      </c>
      <c r="W3170">
        <v>4850</v>
      </c>
      <c r="X3170">
        <v>15</v>
      </c>
      <c r="Y3170">
        <v>1850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</row>
    <row r="3171" spans="1:57" x14ac:dyDescent="0.3">
      <c r="A3171" s="22">
        <v>45755</v>
      </c>
      <c r="B3171">
        <v>133</v>
      </c>
      <c r="C3171" t="s">
        <v>82</v>
      </c>
      <c r="D3171">
        <v>45908</v>
      </c>
      <c r="E3171" t="s">
        <v>272</v>
      </c>
      <c r="F3171">
        <v>100039</v>
      </c>
      <c r="G3171" s="1">
        <v>45721.98333333333</v>
      </c>
      <c r="H3171">
        <v>0</v>
      </c>
      <c r="I3171">
        <v>0</v>
      </c>
      <c r="J3171">
        <v>0</v>
      </c>
      <c r="K3171">
        <v>0</v>
      </c>
      <c r="L3171">
        <v>1100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27</v>
      </c>
      <c r="W3171">
        <v>1500</v>
      </c>
      <c r="X3171">
        <v>8</v>
      </c>
      <c r="Y3171">
        <v>400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</row>
    <row r="3172" spans="1:57" x14ac:dyDescent="0.3">
      <c r="A3172" s="22">
        <v>45755</v>
      </c>
      <c r="B3172">
        <v>143</v>
      </c>
      <c r="C3172" t="s">
        <v>89</v>
      </c>
      <c r="D3172">
        <v>794453</v>
      </c>
      <c r="E3172" t="s">
        <v>504</v>
      </c>
      <c r="F3172">
        <v>101871</v>
      </c>
      <c r="G3172" s="1">
        <v>45745.350694444445</v>
      </c>
      <c r="H3172">
        <v>0</v>
      </c>
      <c r="I3172">
        <v>0</v>
      </c>
      <c r="J3172">
        <v>0</v>
      </c>
      <c r="K3172">
        <v>0</v>
      </c>
      <c r="L3172">
        <v>6900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157</v>
      </c>
      <c r="W3172">
        <v>8850</v>
      </c>
      <c r="X3172">
        <v>28</v>
      </c>
      <c r="Y3172">
        <v>1950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</row>
    <row r="3173" spans="1:57" x14ac:dyDescent="0.3">
      <c r="A3173" s="22">
        <v>45755</v>
      </c>
      <c r="B3173">
        <v>138</v>
      </c>
      <c r="C3173" t="s">
        <v>70</v>
      </c>
      <c r="D3173">
        <v>91996</v>
      </c>
      <c r="E3173" t="s">
        <v>321</v>
      </c>
      <c r="F3173">
        <v>101439</v>
      </c>
      <c r="G3173" s="1">
        <v>45727.848611111112</v>
      </c>
      <c r="H3173">
        <v>0</v>
      </c>
      <c r="I3173">
        <v>0</v>
      </c>
      <c r="J3173">
        <v>0</v>
      </c>
      <c r="K3173">
        <v>0</v>
      </c>
      <c r="L3173">
        <v>1800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57</v>
      </c>
      <c r="W3173">
        <v>2850</v>
      </c>
      <c r="X3173">
        <v>12</v>
      </c>
      <c r="Y3173">
        <v>1050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</row>
    <row r="3174" spans="1:57" x14ac:dyDescent="0.3">
      <c r="A3174" s="22">
        <v>45755</v>
      </c>
      <c r="B3174">
        <v>127</v>
      </c>
      <c r="C3174" t="s">
        <v>56</v>
      </c>
      <c r="D3174">
        <v>3929</v>
      </c>
      <c r="E3174" t="s">
        <v>112</v>
      </c>
      <c r="F3174">
        <v>101191</v>
      </c>
      <c r="G3174" s="1">
        <v>45681.750694444447</v>
      </c>
      <c r="H3174">
        <v>0</v>
      </c>
      <c r="I3174">
        <v>0</v>
      </c>
      <c r="J3174">
        <v>0</v>
      </c>
      <c r="K3174">
        <v>0</v>
      </c>
      <c r="L3174">
        <v>4050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188</v>
      </c>
      <c r="W3174">
        <v>9500</v>
      </c>
      <c r="X3174">
        <v>33</v>
      </c>
      <c r="Y3174">
        <v>5450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</row>
    <row r="3175" spans="1:57" x14ac:dyDescent="0.3">
      <c r="A3175" s="22">
        <v>45755</v>
      </c>
      <c r="B3175">
        <v>121</v>
      </c>
      <c r="C3175" t="s">
        <v>77</v>
      </c>
      <c r="D3175">
        <v>3933</v>
      </c>
      <c r="E3175" t="s">
        <v>1326</v>
      </c>
      <c r="F3175">
        <v>101230</v>
      </c>
      <c r="G3175" s="1">
        <v>45703.361805555556</v>
      </c>
      <c r="H3175">
        <v>0</v>
      </c>
      <c r="I3175">
        <v>0</v>
      </c>
      <c r="J3175">
        <v>0</v>
      </c>
      <c r="K3175">
        <v>0</v>
      </c>
      <c r="L3175">
        <v>8000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191</v>
      </c>
      <c r="W3175">
        <v>10650</v>
      </c>
      <c r="X3175">
        <v>29</v>
      </c>
      <c r="Y3175">
        <v>2650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</row>
    <row r="3176" spans="1:57" x14ac:dyDescent="0.3">
      <c r="A3176" s="22">
        <v>45755</v>
      </c>
      <c r="B3176">
        <v>147</v>
      </c>
      <c r="C3176" t="s">
        <v>156</v>
      </c>
      <c r="D3176">
        <v>37698</v>
      </c>
      <c r="E3176" t="s">
        <v>322</v>
      </c>
      <c r="F3176">
        <v>101390</v>
      </c>
      <c r="G3176" s="1">
        <v>45728.315972222219</v>
      </c>
      <c r="H3176">
        <v>0</v>
      </c>
      <c r="I3176">
        <v>0</v>
      </c>
      <c r="J3176">
        <v>0</v>
      </c>
      <c r="K3176">
        <v>0</v>
      </c>
      <c r="L3176">
        <v>1450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69</v>
      </c>
      <c r="W3176">
        <v>5050</v>
      </c>
      <c r="X3176">
        <v>17</v>
      </c>
      <c r="Y3176">
        <v>3600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</row>
    <row r="3177" spans="1:57" x14ac:dyDescent="0.3">
      <c r="A3177" s="22">
        <v>45755</v>
      </c>
      <c r="B3177">
        <v>122</v>
      </c>
      <c r="C3177" t="s">
        <v>58</v>
      </c>
      <c r="D3177">
        <v>325444</v>
      </c>
      <c r="E3177" t="s">
        <v>1880</v>
      </c>
      <c r="F3177">
        <v>101919</v>
      </c>
      <c r="G3177" s="1">
        <v>45749.337500000001</v>
      </c>
      <c r="H3177">
        <v>0</v>
      </c>
      <c r="I3177">
        <v>0</v>
      </c>
      <c r="J3177">
        <v>0</v>
      </c>
      <c r="K3177">
        <v>0</v>
      </c>
      <c r="L3177">
        <v>1550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39</v>
      </c>
      <c r="W3177">
        <v>1950</v>
      </c>
      <c r="X3177">
        <v>8</v>
      </c>
      <c r="Y3177">
        <v>400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</row>
    <row r="3178" spans="1:57" x14ac:dyDescent="0.3">
      <c r="A3178" s="22">
        <v>45755</v>
      </c>
      <c r="B3178">
        <v>139</v>
      </c>
      <c r="C3178" t="s">
        <v>96</v>
      </c>
      <c r="D3178">
        <v>6975</v>
      </c>
      <c r="E3178" t="s">
        <v>100</v>
      </c>
      <c r="F3178">
        <v>101276</v>
      </c>
      <c r="G3178" s="1">
        <v>45715.35</v>
      </c>
      <c r="H3178">
        <v>0</v>
      </c>
      <c r="I3178">
        <v>0</v>
      </c>
      <c r="J3178">
        <v>0</v>
      </c>
      <c r="K3178">
        <v>0</v>
      </c>
      <c r="L3178">
        <v>1800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111</v>
      </c>
      <c r="W3178">
        <v>7950</v>
      </c>
      <c r="X3178">
        <v>43</v>
      </c>
      <c r="Y3178">
        <v>6150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</row>
    <row r="3179" spans="1:57" x14ac:dyDescent="0.3">
      <c r="A3179" s="22">
        <v>45755</v>
      </c>
      <c r="B3179">
        <v>122</v>
      </c>
      <c r="C3179" t="s">
        <v>58</v>
      </c>
      <c r="D3179">
        <v>832</v>
      </c>
      <c r="E3179" t="s">
        <v>101</v>
      </c>
      <c r="F3179">
        <v>101211</v>
      </c>
      <c r="G3179" s="1">
        <v>45693.699305555558</v>
      </c>
      <c r="H3179">
        <v>0</v>
      </c>
      <c r="I3179">
        <v>0</v>
      </c>
      <c r="J3179">
        <v>0</v>
      </c>
      <c r="K3179">
        <v>0</v>
      </c>
      <c r="L3179">
        <v>7400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526</v>
      </c>
      <c r="W3179">
        <v>36050</v>
      </c>
      <c r="X3179">
        <v>116</v>
      </c>
      <c r="Y3179">
        <v>28650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</row>
    <row r="3180" spans="1:57" x14ac:dyDescent="0.3">
      <c r="A3180" s="22">
        <v>45755</v>
      </c>
      <c r="B3180">
        <v>122</v>
      </c>
      <c r="C3180" t="s">
        <v>58</v>
      </c>
      <c r="D3180">
        <v>2884</v>
      </c>
      <c r="E3180" t="s">
        <v>417</v>
      </c>
      <c r="F3180">
        <v>101561</v>
      </c>
      <c r="G3180" s="1">
        <v>45734.076388888891</v>
      </c>
      <c r="H3180">
        <v>0</v>
      </c>
      <c r="I3180">
        <v>0</v>
      </c>
      <c r="J3180">
        <v>0</v>
      </c>
      <c r="K3180">
        <v>0</v>
      </c>
      <c r="L3180">
        <v>14400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432</v>
      </c>
      <c r="W3180">
        <v>22700</v>
      </c>
      <c r="X3180">
        <v>79</v>
      </c>
      <c r="Y3180">
        <v>8300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</row>
    <row r="3181" spans="1:57" x14ac:dyDescent="0.3">
      <c r="A3181" s="22">
        <v>45755</v>
      </c>
      <c r="B3181">
        <v>147</v>
      </c>
      <c r="C3181" t="s">
        <v>156</v>
      </c>
      <c r="D3181">
        <v>52035</v>
      </c>
      <c r="E3181" t="s">
        <v>363</v>
      </c>
      <c r="F3181">
        <v>101027</v>
      </c>
      <c r="G3181" s="1">
        <v>45726.258333333331</v>
      </c>
      <c r="H3181">
        <v>0</v>
      </c>
      <c r="I3181">
        <v>0</v>
      </c>
      <c r="J3181">
        <v>0</v>
      </c>
      <c r="K3181">
        <v>0</v>
      </c>
      <c r="L3181">
        <v>5200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259</v>
      </c>
      <c r="W3181">
        <v>18250</v>
      </c>
      <c r="X3181">
        <v>116</v>
      </c>
      <c r="Y3181">
        <v>13050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</row>
    <row r="3182" spans="1:57" x14ac:dyDescent="0.3">
      <c r="A3182" s="22">
        <v>45755</v>
      </c>
      <c r="B3182">
        <v>132</v>
      </c>
      <c r="C3182" t="s">
        <v>87</v>
      </c>
      <c r="D3182">
        <v>655172</v>
      </c>
      <c r="E3182" t="s">
        <v>4256</v>
      </c>
      <c r="F3182">
        <v>101980</v>
      </c>
      <c r="G3182" s="1">
        <v>45750.338194444441</v>
      </c>
      <c r="H3182">
        <v>0</v>
      </c>
      <c r="I3182">
        <v>0</v>
      </c>
      <c r="J3182">
        <v>0</v>
      </c>
      <c r="K3182">
        <v>0</v>
      </c>
      <c r="L3182">
        <v>2600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56</v>
      </c>
      <c r="W3182">
        <v>2900</v>
      </c>
      <c r="X3182">
        <v>6</v>
      </c>
      <c r="Y3182">
        <v>300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</row>
    <row r="3183" spans="1:57" x14ac:dyDescent="0.3">
      <c r="A3183" s="22">
        <v>45755</v>
      </c>
      <c r="B3183">
        <v>140</v>
      </c>
      <c r="C3183" t="s">
        <v>158</v>
      </c>
      <c r="D3183">
        <v>90958</v>
      </c>
      <c r="E3183" t="s">
        <v>1327</v>
      </c>
      <c r="F3183">
        <v>101365</v>
      </c>
      <c r="G3183" s="1">
        <v>45722.951388888891</v>
      </c>
      <c r="H3183">
        <v>0</v>
      </c>
      <c r="I3183">
        <v>0</v>
      </c>
      <c r="J3183">
        <v>0</v>
      </c>
      <c r="K3183">
        <v>0</v>
      </c>
      <c r="L3183">
        <v>-100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</v>
      </c>
      <c r="Y3183">
        <v>100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</row>
    <row r="3184" spans="1:57" x14ac:dyDescent="0.3">
      <c r="A3184" s="22">
        <v>45755</v>
      </c>
      <c r="B3184">
        <v>132</v>
      </c>
      <c r="C3184" t="s">
        <v>87</v>
      </c>
      <c r="D3184">
        <v>8014</v>
      </c>
      <c r="E3184" t="s">
        <v>226</v>
      </c>
      <c r="F3184">
        <v>101290</v>
      </c>
      <c r="G3184" s="1">
        <v>45716.271527777775</v>
      </c>
      <c r="H3184">
        <v>0</v>
      </c>
      <c r="I3184">
        <v>0</v>
      </c>
      <c r="J3184">
        <v>0</v>
      </c>
      <c r="K3184">
        <v>0</v>
      </c>
      <c r="L3184">
        <v>2800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94</v>
      </c>
      <c r="W3184">
        <v>4700</v>
      </c>
      <c r="X3184">
        <v>20</v>
      </c>
      <c r="Y3184">
        <v>1900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</row>
    <row r="3185" spans="1:57" x14ac:dyDescent="0.3">
      <c r="A3185" s="22">
        <v>45755</v>
      </c>
      <c r="B3185">
        <v>132</v>
      </c>
      <c r="C3185" t="s">
        <v>87</v>
      </c>
      <c r="D3185">
        <v>244554</v>
      </c>
      <c r="E3185" t="s">
        <v>8440</v>
      </c>
      <c r="F3185">
        <v>102057</v>
      </c>
      <c r="G3185" s="1">
        <v>45752.557638888888</v>
      </c>
      <c r="H3185">
        <v>0</v>
      </c>
      <c r="I3185">
        <v>0</v>
      </c>
      <c r="J3185">
        <v>0</v>
      </c>
      <c r="K3185">
        <v>0</v>
      </c>
      <c r="L3185">
        <v>2450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50</v>
      </c>
      <c r="W3185">
        <v>2500</v>
      </c>
      <c r="X3185">
        <v>1</v>
      </c>
      <c r="Y3185">
        <v>50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</row>
    <row r="3186" spans="1:57" x14ac:dyDescent="0.3">
      <c r="A3186" s="22">
        <v>45755</v>
      </c>
      <c r="B3186">
        <v>139</v>
      </c>
      <c r="C3186" t="s">
        <v>96</v>
      </c>
      <c r="D3186">
        <v>28493</v>
      </c>
      <c r="E3186" t="s">
        <v>393</v>
      </c>
      <c r="F3186">
        <v>101591</v>
      </c>
      <c r="G3186" s="1">
        <v>45735.26666666667</v>
      </c>
      <c r="H3186">
        <v>0</v>
      </c>
      <c r="I3186">
        <v>0</v>
      </c>
      <c r="J3186">
        <v>0</v>
      </c>
      <c r="K3186">
        <v>0</v>
      </c>
      <c r="L3186">
        <v>4700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197</v>
      </c>
      <c r="W3186">
        <v>13750</v>
      </c>
      <c r="X3186">
        <v>58</v>
      </c>
      <c r="Y3186">
        <v>9050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</row>
    <row r="3187" spans="1:57" x14ac:dyDescent="0.3">
      <c r="A3187" s="22">
        <v>45755</v>
      </c>
      <c r="B3187">
        <v>137</v>
      </c>
      <c r="C3187" t="s">
        <v>117</v>
      </c>
      <c r="D3187">
        <v>7090</v>
      </c>
      <c r="E3187" t="s">
        <v>164</v>
      </c>
      <c r="F3187">
        <v>101269</v>
      </c>
      <c r="G3187" s="1">
        <v>45714.788194444445</v>
      </c>
      <c r="H3187">
        <v>0</v>
      </c>
      <c r="I3187">
        <v>0</v>
      </c>
      <c r="J3187">
        <v>0</v>
      </c>
      <c r="K3187">
        <v>0</v>
      </c>
      <c r="L3187">
        <v>1250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15</v>
      </c>
      <c r="W3187">
        <v>1700</v>
      </c>
      <c r="X3187">
        <v>5</v>
      </c>
      <c r="Y3187">
        <v>450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</row>
    <row r="3188" spans="1:57" x14ac:dyDescent="0.3">
      <c r="A3188" s="22">
        <v>45755</v>
      </c>
      <c r="B3188">
        <v>132</v>
      </c>
      <c r="C3188" t="s">
        <v>87</v>
      </c>
      <c r="D3188">
        <v>7088</v>
      </c>
      <c r="E3188" t="s">
        <v>162</v>
      </c>
      <c r="F3188">
        <v>100714</v>
      </c>
      <c r="G3188" s="1">
        <v>45707.381944444445</v>
      </c>
      <c r="H3188">
        <v>0</v>
      </c>
      <c r="I3188">
        <v>0</v>
      </c>
      <c r="J3188">
        <v>0</v>
      </c>
      <c r="K3188">
        <v>0</v>
      </c>
      <c r="L3188">
        <v>10750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318</v>
      </c>
      <c r="W3188">
        <v>16550</v>
      </c>
      <c r="X3188">
        <v>54</v>
      </c>
      <c r="Y3188">
        <v>5800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</row>
    <row r="3189" spans="1:57" x14ac:dyDescent="0.3">
      <c r="A3189" s="22">
        <v>45755</v>
      </c>
      <c r="B3189">
        <v>127</v>
      </c>
      <c r="C3189" t="s">
        <v>56</v>
      </c>
      <c r="D3189">
        <v>5040</v>
      </c>
      <c r="E3189" t="s">
        <v>163</v>
      </c>
      <c r="F3189">
        <v>100075</v>
      </c>
      <c r="G3189" s="1">
        <v>45681.595138888886</v>
      </c>
      <c r="H3189">
        <v>0</v>
      </c>
      <c r="I3189">
        <v>0</v>
      </c>
      <c r="J3189">
        <v>0</v>
      </c>
      <c r="K3189">
        <v>0</v>
      </c>
      <c r="L3189">
        <v>12350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264</v>
      </c>
      <c r="W3189">
        <v>17050</v>
      </c>
      <c r="X3189">
        <v>37</v>
      </c>
      <c r="Y3189">
        <v>4700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</row>
    <row r="3190" spans="1:57" x14ac:dyDescent="0.3">
      <c r="A3190" s="22">
        <v>45755</v>
      </c>
      <c r="B3190">
        <v>133</v>
      </c>
      <c r="C3190" t="s">
        <v>82</v>
      </c>
      <c r="D3190">
        <v>35759</v>
      </c>
      <c r="E3190" t="s">
        <v>313</v>
      </c>
      <c r="F3190">
        <v>101402</v>
      </c>
      <c r="G3190" s="1">
        <v>45726.469444444447</v>
      </c>
      <c r="H3190">
        <v>0</v>
      </c>
      <c r="I3190">
        <v>0</v>
      </c>
      <c r="J3190">
        <v>0</v>
      </c>
      <c r="K3190">
        <v>0</v>
      </c>
      <c r="L3190">
        <v>8150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191</v>
      </c>
      <c r="W3190">
        <v>10650</v>
      </c>
      <c r="X3190">
        <v>29</v>
      </c>
      <c r="Y3190">
        <v>2500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</row>
    <row r="3191" spans="1:57" x14ac:dyDescent="0.3">
      <c r="A3191" s="22">
        <v>45755</v>
      </c>
      <c r="B3191">
        <v>147</v>
      </c>
      <c r="C3191" t="s">
        <v>156</v>
      </c>
      <c r="D3191">
        <v>97201</v>
      </c>
      <c r="E3191" t="s">
        <v>312</v>
      </c>
      <c r="F3191">
        <v>100719</v>
      </c>
      <c r="G3191" s="1">
        <v>45726.254861111112</v>
      </c>
      <c r="H3191">
        <v>0</v>
      </c>
      <c r="I3191">
        <v>0</v>
      </c>
      <c r="J3191">
        <v>0</v>
      </c>
      <c r="K3191">
        <v>0</v>
      </c>
      <c r="L3191">
        <v>7550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301</v>
      </c>
      <c r="W3191">
        <v>15250</v>
      </c>
      <c r="X3191">
        <v>68</v>
      </c>
      <c r="Y3191">
        <v>7700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</row>
    <row r="3192" spans="1:57" x14ac:dyDescent="0.3">
      <c r="A3192" s="22">
        <v>45755</v>
      </c>
      <c r="B3192">
        <v>127</v>
      </c>
      <c r="C3192" t="s">
        <v>56</v>
      </c>
      <c r="D3192">
        <v>4019</v>
      </c>
      <c r="E3192" t="s">
        <v>168</v>
      </c>
      <c r="F3192">
        <v>101273</v>
      </c>
      <c r="G3192" s="1">
        <v>45714.845138888886</v>
      </c>
      <c r="H3192">
        <v>0</v>
      </c>
      <c r="I3192">
        <v>0</v>
      </c>
      <c r="J3192">
        <v>0</v>
      </c>
      <c r="K3192">
        <v>0</v>
      </c>
      <c r="L3192">
        <v>2050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63</v>
      </c>
      <c r="W3192">
        <v>3150</v>
      </c>
      <c r="X3192">
        <v>13</v>
      </c>
      <c r="Y3192">
        <v>1100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</row>
    <row r="3193" spans="1:57" x14ac:dyDescent="0.3">
      <c r="A3193" s="22">
        <v>45755</v>
      </c>
      <c r="B3193">
        <v>137</v>
      </c>
      <c r="C3193" t="s">
        <v>117</v>
      </c>
      <c r="D3193">
        <v>20410</v>
      </c>
      <c r="E3193" t="s">
        <v>364</v>
      </c>
      <c r="F3193">
        <v>101505</v>
      </c>
      <c r="G3193" s="1">
        <v>45729.854166666664</v>
      </c>
      <c r="H3193">
        <v>0</v>
      </c>
      <c r="I3193">
        <v>0</v>
      </c>
      <c r="J3193">
        <v>0</v>
      </c>
      <c r="K3193">
        <v>0</v>
      </c>
      <c r="L3193">
        <v>4550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160</v>
      </c>
      <c r="W3193">
        <v>8150</v>
      </c>
      <c r="X3193">
        <v>35</v>
      </c>
      <c r="Y3193">
        <v>3600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</row>
    <row r="3194" spans="1:57" x14ac:dyDescent="0.3">
      <c r="A3194" s="22">
        <v>45755</v>
      </c>
      <c r="B3194">
        <v>127</v>
      </c>
      <c r="C3194" t="s">
        <v>56</v>
      </c>
      <c r="D3194">
        <v>7098</v>
      </c>
      <c r="E3194" t="s">
        <v>170</v>
      </c>
      <c r="F3194">
        <v>100449</v>
      </c>
      <c r="G3194" s="1">
        <v>45681.62222222222</v>
      </c>
      <c r="H3194">
        <v>0</v>
      </c>
      <c r="I3194">
        <v>0</v>
      </c>
      <c r="J3194">
        <v>0</v>
      </c>
      <c r="K3194">
        <v>0</v>
      </c>
      <c r="L3194">
        <v>1650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55</v>
      </c>
      <c r="W3194">
        <v>2750</v>
      </c>
      <c r="X3194">
        <v>3</v>
      </c>
      <c r="Y3194">
        <v>1100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</row>
    <row r="3195" spans="1:57" x14ac:dyDescent="0.3">
      <c r="A3195" s="22">
        <v>45755</v>
      </c>
      <c r="B3195">
        <v>130</v>
      </c>
      <c r="C3195" t="s">
        <v>60</v>
      </c>
      <c r="D3195">
        <v>1978</v>
      </c>
      <c r="E3195" t="s">
        <v>172</v>
      </c>
      <c r="F3195">
        <v>101194</v>
      </c>
      <c r="G3195" s="1">
        <v>45684.576388888891</v>
      </c>
      <c r="H3195">
        <v>0</v>
      </c>
      <c r="I3195">
        <v>0</v>
      </c>
      <c r="J3195">
        <v>0</v>
      </c>
      <c r="K3195">
        <v>0</v>
      </c>
      <c r="L3195">
        <v>1450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26</v>
      </c>
      <c r="W3195">
        <v>1550</v>
      </c>
      <c r="X3195">
        <v>2</v>
      </c>
      <c r="Y3195">
        <v>100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</row>
    <row r="3196" spans="1:57" x14ac:dyDescent="0.3">
      <c r="A3196" s="22">
        <v>45755</v>
      </c>
      <c r="B3196">
        <v>132</v>
      </c>
      <c r="C3196" t="s">
        <v>87</v>
      </c>
      <c r="D3196">
        <v>13246</v>
      </c>
      <c r="E3196" t="s">
        <v>186</v>
      </c>
      <c r="F3196">
        <v>101652</v>
      </c>
      <c r="G3196" s="1">
        <v>45736.438194444447</v>
      </c>
      <c r="H3196">
        <v>0</v>
      </c>
      <c r="I3196">
        <v>0</v>
      </c>
      <c r="J3196">
        <v>0</v>
      </c>
      <c r="K3196">
        <v>0</v>
      </c>
      <c r="L3196">
        <v>7600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565</v>
      </c>
      <c r="W3196">
        <v>32850</v>
      </c>
      <c r="X3196">
        <v>156</v>
      </c>
      <c r="Y3196">
        <v>25250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</row>
    <row r="3197" spans="1:57" x14ac:dyDescent="0.3">
      <c r="A3197" s="22">
        <v>45755</v>
      </c>
      <c r="B3197">
        <v>130</v>
      </c>
      <c r="C3197" t="s">
        <v>60</v>
      </c>
      <c r="D3197">
        <v>98234</v>
      </c>
      <c r="E3197" t="s">
        <v>1328</v>
      </c>
      <c r="F3197">
        <v>101592</v>
      </c>
      <c r="G3197" s="1">
        <v>45735.268750000003</v>
      </c>
      <c r="H3197">
        <v>0</v>
      </c>
      <c r="I3197">
        <v>0</v>
      </c>
      <c r="J3197">
        <v>0</v>
      </c>
      <c r="K3197">
        <v>0</v>
      </c>
      <c r="L3197">
        <v>3200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91</v>
      </c>
      <c r="W3197">
        <v>4550</v>
      </c>
      <c r="X3197">
        <v>18</v>
      </c>
      <c r="Y3197">
        <v>1350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</row>
    <row r="3198" spans="1:57" x14ac:dyDescent="0.3">
      <c r="A3198" s="22">
        <v>45755</v>
      </c>
      <c r="B3198">
        <v>121</v>
      </c>
      <c r="C3198" t="s">
        <v>77</v>
      </c>
      <c r="D3198">
        <v>127907</v>
      </c>
      <c r="E3198" t="s">
        <v>528</v>
      </c>
      <c r="F3198">
        <v>101891</v>
      </c>
      <c r="G3198" s="1">
        <v>45748.136805555558</v>
      </c>
      <c r="H3198">
        <v>0</v>
      </c>
      <c r="I3198">
        <v>0</v>
      </c>
      <c r="J3198">
        <v>0</v>
      </c>
      <c r="K3198">
        <v>0</v>
      </c>
      <c r="L3198">
        <v>350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7</v>
      </c>
      <c r="W3198">
        <v>350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</row>
    <row r="3199" spans="1:57" x14ac:dyDescent="0.3">
      <c r="A3199" s="22">
        <v>45755</v>
      </c>
      <c r="B3199">
        <v>145</v>
      </c>
      <c r="C3199" t="s">
        <v>154</v>
      </c>
      <c r="D3199">
        <v>6054</v>
      </c>
      <c r="E3199" t="s">
        <v>155</v>
      </c>
      <c r="F3199">
        <v>100483</v>
      </c>
      <c r="G3199" s="1">
        <v>45713.772222222222</v>
      </c>
      <c r="H3199">
        <v>0</v>
      </c>
      <c r="I3199">
        <v>0</v>
      </c>
      <c r="J3199">
        <v>0</v>
      </c>
      <c r="K3199">
        <v>0</v>
      </c>
      <c r="L3199">
        <v>5400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98</v>
      </c>
      <c r="W3199">
        <v>6650</v>
      </c>
      <c r="X3199">
        <v>12</v>
      </c>
      <c r="Y3199">
        <v>1250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</row>
    <row r="3200" spans="1:57" x14ac:dyDescent="0.3">
      <c r="A3200" s="22">
        <v>45755</v>
      </c>
      <c r="B3200">
        <v>145</v>
      </c>
      <c r="C3200" t="s">
        <v>154</v>
      </c>
      <c r="D3200">
        <v>70571</v>
      </c>
      <c r="E3200" t="s">
        <v>440</v>
      </c>
      <c r="F3200">
        <v>101705</v>
      </c>
      <c r="G3200" s="1">
        <v>45738.359027777777</v>
      </c>
      <c r="H3200">
        <v>0</v>
      </c>
      <c r="I3200">
        <v>0</v>
      </c>
      <c r="J3200">
        <v>0</v>
      </c>
      <c r="K3200">
        <v>0</v>
      </c>
      <c r="L3200">
        <v>3650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170</v>
      </c>
      <c r="W3200">
        <v>8550</v>
      </c>
      <c r="X3200">
        <v>52</v>
      </c>
      <c r="Y3200">
        <v>4900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</row>
    <row r="3201" spans="1:57" x14ac:dyDescent="0.3">
      <c r="A3201" s="22">
        <v>45755</v>
      </c>
      <c r="B3201">
        <v>145</v>
      </c>
      <c r="C3201" t="s">
        <v>154</v>
      </c>
      <c r="D3201">
        <v>492447</v>
      </c>
      <c r="E3201" t="s">
        <v>479</v>
      </c>
      <c r="F3201">
        <v>101766</v>
      </c>
      <c r="G3201" s="1">
        <v>45743.414583333331</v>
      </c>
      <c r="H3201">
        <v>0</v>
      </c>
      <c r="I3201">
        <v>0</v>
      </c>
      <c r="J3201">
        <v>0</v>
      </c>
      <c r="K3201">
        <v>0</v>
      </c>
      <c r="L3201">
        <v>650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22</v>
      </c>
      <c r="W3201">
        <v>1100</v>
      </c>
      <c r="X3201">
        <v>6</v>
      </c>
      <c r="Y3201">
        <v>450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</row>
    <row r="3202" spans="1:57" x14ac:dyDescent="0.3">
      <c r="A3202" s="22">
        <v>45755</v>
      </c>
      <c r="B3202">
        <v>135</v>
      </c>
      <c r="C3202" t="s">
        <v>72</v>
      </c>
      <c r="D3202">
        <v>14248</v>
      </c>
      <c r="E3202" t="s">
        <v>2257</v>
      </c>
      <c r="F3202">
        <v>101427</v>
      </c>
      <c r="G3202" s="1">
        <v>45727.836805555555</v>
      </c>
      <c r="H3202">
        <v>0</v>
      </c>
      <c r="I3202">
        <v>0</v>
      </c>
      <c r="J3202">
        <v>0</v>
      </c>
      <c r="K3202">
        <v>0</v>
      </c>
      <c r="L3202">
        <v>1950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76</v>
      </c>
      <c r="W3202">
        <v>3800</v>
      </c>
      <c r="X3202">
        <v>6</v>
      </c>
      <c r="Y3202">
        <v>1850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</row>
    <row r="3203" spans="1:57" x14ac:dyDescent="0.3">
      <c r="A3203" s="22">
        <v>45755</v>
      </c>
      <c r="B3203">
        <v>147</v>
      </c>
      <c r="C3203" t="s">
        <v>156</v>
      </c>
      <c r="D3203">
        <v>92071</v>
      </c>
      <c r="E3203" t="s">
        <v>423</v>
      </c>
      <c r="F3203">
        <v>101655</v>
      </c>
      <c r="G3203" s="1">
        <v>45736.478472222225</v>
      </c>
      <c r="H3203">
        <v>0</v>
      </c>
      <c r="I3203">
        <v>0</v>
      </c>
      <c r="J3203">
        <v>0</v>
      </c>
      <c r="K3203">
        <v>0</v>
      </c>
      <c r="L3203">
        <v>3150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100</v>
      </c>
      <c r="W3203">
        <v>5500</v>
      </c>
      <c r="X3203">
        <v>20</v>
      </c>
      <c r="Y3203">
        <v>2350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 x14ac:dyDescent="0.3">
      <c r="A3204" s="22">
        <v>45755</v>
      </c>
      <c r="B3204">
        <v>127</v>
      </c>
      <c r="C3204" t="s">
        <v>56</v>
      </c>
      <c r="D3204">
        <v>4014</v>
      </c>
      <c r="E3204" t="s">
        <v>161</v>
      </c>
      <c r="F3204">
        <v>101215</v>
      </c>
      <c r="G3204" s="1">
        <v>45693.70416666667</v>
      </c>
      <c r="H3204">
        <v>0</v>
      </c>
      <c r="I3204">
        <v>0</v>
      </c>
      <c r="J3204">
        <v>0</v>
      </c>
      <c r="K3204">
        <v>0</v>
      </c>
      <c r="L3204">
        <v>7700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245</v>
      </c>
      <c r="W3204">
        <v>12250</v>
      </c>
      <c r="X3204">
        <v>51</v>
      </c>
      <c r="Y3204">
        <v>4550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 x14ac:dyDescent="0.3">
      <c r="A3205" s="22">
        <v>45755</v>
      </c>
      <c r="B3205">
        <v>140</v>
      </c>
      <c r="C3205" t="s">
        <v>158</v>
      </c>
      <c r="D3205">
        <v>6061</v>
      </c>
      <c r="E3205" t="s">
        <v>159</v>
      </c>
      <c r="F3205">
        <v>100575</v>
      </c>
      <c r="G3205" s="1">
        <v>45707.897916666669</v>
      </c>
      <c r="H3205">
        <v>0</v>
      </c>
      <c r="I3205">
        <v>0</v>
      </c>
      <c r="J3205">
        <v>0</v>
      </c>
      <c r="K3205">
        <v>0</v>
      </c>
      <c r="L3205">
        <v>8900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398</v>
      </c>
      <c r="W3205">
        <v>24050</v>
      </c>
      <c r="X3205">
        <v>87</v>
      </c>
      <c r="Y3205">
        <v>15150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</row>
    <row r="3206" spans="1:57" x14ac:dyDescent="0.3">
      <c r="A3206" s="22">
        <v>45755</v>
      </c>
      <c r="B3206">
        <v>138</v>
      </c>
      <c r="C3206" t="s">
        <v>70</v>
      </c>
      <c r="D3206">
        <v>731038</v>
      </c>
      <c r="E3206" t="s">
        <v>518</v>
      </c>
      <c r="F3206">
        <v>101863</v>
      </c>
      <c r="G3206" s="1">
        <v>45745.354166666664</v>
      </c>
      <c r="H3206">
        <v>0</v>
      </c>
      <c r="I3206">
        <v>0</v>
      </c>
      <c r="J3206">
        <v>0</v>
      </c>
      <c r="K3206">
        <v>0</v>
      </c>
      <c r="L3206">
        <v>3400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164</v>
      </c>
      <c r="W3206">
        <v>8450</v>
      </c>
      <c r="X3206">
        <v>33</v>
      </c>
      <c r="Y3206">
        <v>5050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</row>
    <row r="3207" spans="1:57" x14ac:dyDescent="0.3">
      <c r="A3207" s="22">
        <v>45755</v>
      </c>
      <c r="B3207">
        <v>142</v>
      </c>
      <c r="C3207" t="s">
        <v>64</v>
      </c>
      <c r="D3207">
        <v>251798</v>
      </c>
      <c r="E3207" t="s">
        <v>1329</v>
      </c>
      <c r="F3207">
        <v>101775</v>
      </c>
      <c r="G3207" s="1">
        <v>45744.370138888888</v>
      </c>
      <c r="H3207">
        <v>0</v>
      </c>
      <c r="I3207">
        <v>0</v>
      </c>
      <c r="J3207">
        <v>0</v>
      </c>
      <c r="K3207">
        <v>0</v>
      </c>
      <c r="L3207">
        <v>1000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86</v>
      </c>
      <c r="W3207">
        <v>4350</v>
      </c>
      <c r="X3207">
        <v>17</v>
      </c>
      <c r="Y3207">
        <v>3350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</row>
    <row r="3208" spans="1:57" x14ac:dyDescent="0.3">
      <c r="A3208" s="22">
        <v>45755</v>
      </c>
      <c r="B3208">
        <v>138</v>
      </c>
      <c r="C3208" t="s">
        <v>70</v>
      </c>
      <c r="D3208">
        <v>5012</v>
      </c>
      <c r="E3208" t="s">
        <v>467</v>
      </c>
      <c r="F3208">
        <v>101746</v>
      </c>
      <c r="G3208" s="1">
        <v>45741.984722222223</v>
      </c>
      <c r="H3208">
        <v>0</v>
      </c>
      <c r="I3208">
        <v>0</v>
      </c>
      <c r="J3208">
        <v>0</v>
      </c>
      <c r="K3208">
        <v>0</v>
      </c>
      <c r="L3208">
        <v>850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16</v>
      </c>
      <c r="W3208">
        <v>850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</row>
    <row r="3209" spans="1:57" x14ac:dyDescent="0.3">
      <c r="A3209" s="22">
        <v>45755</v>
      </c>
      <c r="B3209">
        <v>122</v>
      </c>
      <c r="C3209" t="s">
        <v>58</v>
      </c>
      <c r="D3209">
        <v>916</v>
      </c>
      <c r="E3209" t="s">
        <v>148</v>
      </c>
      <c r="F3209">
        <v>101258</v>
      </c>
      <c r="G3209" s="1">
        <v>45713.770833333336</v>
      </c>
      <c r="H3209">
        <v>0</v>
      </c>
      <c r="I3209">
        <v>0</v>
      </c>
      <c r="J3209">
        <v>0</v>
      </c>
      <c r="K3209">
        <v>0</v>
      </c>
      <c r="L3209">
        <v>4150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102</v>
      </c>
      <c r="W3209">
        <v>5100</v>
      </c>
      <c r="X3209">
        <v>10</v>
      </c>
      <c r="Y3209">
        <v>950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</row>
    <row r="3210" spans="1:57" x14ac:dyDescent="0.3">
      <c r="A3210" s="22">
        <v>45755</v>
      </c>
      <c r="B3210">
        <v>145</v>
      </c>
      <c r="C3210" t="s">
        <v>154</v>
      </c>
      <c r="D3210">
        <v>669588</v>
      </c>
      <c r="E3210" t="s">
        <v>512</v>
      </c>
      <c r="F3210">
        <v>101755</v>
      </c>
      <c r="G3210" s="1">
        <v>45743.411111111112</v>
      </c>
      <c r="H3210">
        <v>0</v>
      </c>
      <c r="I3210">
        <v>0</v>
      </c>
      <c r="J3210">
        <v>0</v>
      </c>
      <c r="K3210">
        <v>0</v>
      </c>
      <c r="L3210">
        <v>1850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81</v>
      </c>
      <c r="W3210">
        <v>4050</v>
      </c>
      <c r="X3210">
        <v>15</v>
      </c>
      <c r="Y3210">
        <v>2200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</row>
    <row r="3211" spans="1:57" x14ac:dyDescent="0.3">
      <c r="A3211" s="22">
        <v>45755</v>
      </c>
      <c r="B3211">
        <v>128</v>
      </c>
      <c r="C3211" t="s">
        <v>63</v>
      </c>
      <c r="D3211">
        <v>6039</v>
      </c>
      <c r="E3211" t="s">
        <v>1972</v>
      </c>
      <c r="F3211">
        <v>900019</v>
      </c>
      <c r="G3211" s="1">
        <v>45682.597916666666</v>
      </c>
      <c r="H3211">
        <v>0</v>
      </c>
      <c r="I3211">
        <v>0</v>
      </c>
      <c r="J3211">
        <v>0</v>
      </c>
      <c r="K3211">
        <v>0</v>
      </c>
      <c r="L3211">
        <v>3500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157</v>
      </c>
      <c r="W3211">
        <v>8250</v>
      </c>
      <c r="X3211">
        <v>28</v>
      </c>
      <c r="Y3211">
        <v>4750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</row>
    <row r="3212" spans="1:57" x14ac:dyDescent="0.3">
      <c r="A3212" s="22">
        <v>45755</v>
      </c>
      <c r="B3212">
        <v>130</v>
      </c>
      <c r="C3212" t="s">
        <v>60</v>
      </c>
      <c r="D3212">
        <v>58270</v>
      </c>
      <c r="E3212" t="s">
        <v>259</v>
      </c>
      <c r="F3212">
        <v>101345</v>
      </c>
      <c r="G3212" s="1">
        <v>45721.991666666669</v>
      </c>
      <c r="H3212">
        <v>0</v>
      </c>
      <c r="I3212">
        <v>0</v>
      </c>
      <c r="J3212">
        <v>0</v>
      </c>
      <c r="K3212">
        <v>0</v>
      </c>
      <c r="L3212">
        <v>1600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40</v>
      </c>
      <c r="W3212">
        <v>2050</v>
      </c>
      <c r="X3212">
        <v>9</v>
      </c>
      <c r="Y3212">
        <v>450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</row>
    <row r="3213" spans="1:57" x14ac:dyDescent="0.3">
      <c r="A3213" s="22">
        <v>45755</v>
      </c>
      <c r="B3213">
        <v>122</v>
      </c>
      <c r="C3213" t="s">
        <v>58</v>
      </c>
      <c r="D3213">
        <v>901</v>
      </c>
      <c r="E3213" t="s">
        <v>137</v>
      </c>
      <c r="F3213">
        <v>100012</v>
      </c>
      <c r="G3213" s="1">
        <v>45676.604861111111</v>
      </c>
      <c r="H3213">
        <v>0</v>
      </c>
      <c r="I3213">
        <v>0</v>
      </c>
      <c r="J3213">
        <v>0</v>
      </c>
      <c r="K3213">
        <v>0</v>
      </c>
      <c r="L3213">
        <v>10000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346</v>
      </c>
      <c r="W3213">
        <v>19000</v>
      </c>
      <c r="X3213">
        <v>86</v>
      </c>
      <c r="Y3213">
        <v>9000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</row>
    <row r="3214" spans="1:57" x14ac:dyDescent="0.3">
      <c r="A3214" s="22">
        <v>45755</v>
      </c>
      <c r="B3214">
        <v>137</v>
      </c>
      <c r="C3214" t="s">
        <v>117</v>
      </c>
      <c r="D3214">
        <v>379790</v>
      </c>
      <c r="E3214" t="s">
        <v>497</v>
      </c>
      <c r="F3214">
        <v>101784</v>
      </c>
      <c r="G3214" s="1">
        <v>45744.361805555556</v>
      </c>
      <c r="H3214">
        <v>0</v>
      </c>
      <c r="I3214">
        <v>0</v>
      </c>
      <c r="J3214">
        <v>0</v>
      </c>
      <c r="K3214">
        <v>0</v>
      </c>
      <c r="L3214">
        <v>3950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71</v>
      </c>
      <c r="W3214">
        <v>4050</v>
      </c>
      <c r="X3214">
        <v>2</v>
      </c>
      <c r="Y3214">
        <v>100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</row>
    <row r="3215" spans="1:57" x14ac:dyDescent="0.3">
      <c r="A3215" s="22">
        <v>45755</v>
      </c>
      <c r="B3215">
        <v>122</v>
      </c>
      <c r="C3215" t="s">
        <v>58</v>
      </c>
      <c r="D3215">
        <v>367493</v>
      </c>
      <c r="E3215" t="s">
        <v>1973</v>
      </c>
      <c r="F3215">
        <v>101933</v>
      </c>
      <c r="G3215" s="1">
        <v>45749.340277777781</v>
      </c>
      <c r="H3215">
        <v>0</v>
      </c>
      <c r="I3215">
        <v>0</v>
      </c>
      <c r="J3215">
        <v>0</v>
      </c>
      <c r="K3215">
        <v>0</v>
      </c>
      <c r="L3215">
        <v>900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13</v>
      </c>
      <c r="W3215">
        <v>1200</v>
      </c>
      <c r="X3215">
        <v>3</v>
      </c>
      <c r="Y3215">
        <v>300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</row>
    <row r="3216" spans="1:57" x14ac:dyDescent="0.3">
      <c r="A3216" s="22">
        <v>45755</v>
      </c>
      <c r="B3216">
        <v>432</v>
      </c>
      <c r="C3216" t="s">
        <v>146</v>
      </c>
      <c r="D3216">
        <v>121737</v>
      </c>
      <c r="E3216" t="s">
        <v>1330</v>
      </c>
      <c r="F3216">
        <v>101907</v>
      </c>
      <c r="G3216" s="1">
        <v>45748.129166666666</v>
      </c>
      <c r="H3216">
        <v>0</v>
      </c>
      <c r="I3216">
        <v>0</v>
      </c>
      <c r="J3216">
        <v>0</v>
      </c>
      <c r="K3216">
        <v>0</v>
      </c>
      <c r="L3216">
        <v>3250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98</v>
      </c>
      <c r="W3216">
        <v>5700</v>
      </c>
      <c r="X3216">
        <v>13</v>
      </c>
      <c r="Y3216">
        <v>2450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</row>
    <row r="3217" spans="1:57" x14ac:dyDescent="0.3">
      <c r="A3217" s="22">
        <v>45755</v>
      </c>
      <c r="B3217">
        <v>432</v>
      </c>
      <c r="C3217" t="s">
        <v>146</v>
      </c>
      <c r="D3217">
        <v>17393</v>
      </c>
      <c r="E3217" t="s">
        <v>323</v>
      </c>
      <c r="F3217">
        <v>101435</v>
      </c>
      <c r="G3217" s="1">
        <v>45727.844444444447</v>
      </c>
      <c r="H3217">
        <v>0</v>
      </c>
      <c r="I3217">
        <v>0</v>
      </c>
      <c r="J3217">
        <v>0</v>
      </c>
      <c r="K3217">
        <v>0</v>
      </c>
      <c r="L3217">
        <v>2100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70</v>
      </c>
      <c r="W3217">
        <v>3500</v>
      </c>
      <c r="X3217">
        <v>10</v>
      </c>
      <c r="Y3217">
        <v>1400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</row>
    <row r="3218" spans="1:57" x14ac:dyDescent="0.3">
      <c r="A3218" s="22">
        <v>45755</v>
      </c>
      <c r="B3218">
        <v>147</v>
      </c>
      <c r="C3218" t="s">
        <v>156</v>
      </c>
      <c r="D3218">
        <v>5108</v>
      </c>
      <c r="E3218" t="s">
        <v>314</v>
      </c>
      <c r="F3218">
        <v>101414</v>
      </c>
      <c r="G3218" s="1">
        <v>45726.775000000001</v>
      </c>
      <c r="H3218">
        <v>0</v>
      </c>
      <c r="I3218">
        <v>0</v>
      </c>
      <c r="J3218">
        <v>0</v>
      </c>
      <c r="K3218">
        <v>0</v>
      </c>
      <c r="L3218">
        <v>4050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111</v>
      </c>
      <c r="W3218">
        <v>6400</v>
      </c>
      <c r="X3218">
        <v>14</v>
      </c>
      <c r="Y3218">
        <v>2150</v>
      </c>
      <c r="Z3218">
        <v>4</v>
      </c>
      <c r="AA3218">
        <v>200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</row>
    <row r="3219" spans="1:57" x14ac:dyDescent="0.3">
      <c r="A3219" s="22">
        <v>45755</v>
      </c>
      <c r="B3219">
        <v>148</v>
      </c>
      <c r="C3219" t="s">
        <v>256</v>
      </c>
      <c r="D3219">
        <v>82930</v>
      </c>
      <c r="E3219" t="s">
        <v>324</v>
      </c>
      <c r="F3219">
        <v>101436</v>
      </c>
      <c r="G3219" s="1">
        <v>45727.845833333333</v>
      </c>
      <c r="H3219">
        <v>0</v>
      </c>
      <c r="I3219">
        <v>0</v>
      </c>
      <c r="J3219">
        <v>0</v>
      </c>
      <c r="K3219">
        <v>0</v>
      </c>
      <c r="L3219">
        <v>1050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24</v>
      </c>
      <c r="W3219">
        <v>1300</v>
      </c>
      <c r="X3219">
        <v>5</v>
      </c>
      <c r="Y3219">
        <v>250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</row>
    <row r="3220" spans="1:57" x14ac:dyDescent="0.3">
      <c r="A3220" s="22">
        <v>45755</v>
      </c>
      <c r="B3220">
        <v>132</v>
      </c>
      <c r="C3220" t="s">
        <v>87</v>
      </c>
      <c r="D3220">
        <v>48115</v>
      </c>
      <c r="E3220" t="s">
        <v>465</v>
      </c>
      <c r="F3220">
        <v>101379</v>
      </c>
      <c r="G3220" s="1">
        <v>45723.505555555559</v>
      </c>
      <c r="H3220">
        <v>0</v>
      </c>
      <c r="I3220">
        <v>0</v>
      </c>
      <c r="J3220">
        <v>0</v>
      </c>
      <c r="K3220">
        <v>0</v>
      </c>
      <c r="L3220">
        <v>500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14</v>
      </c>
      <c r="W3220">
        <v>900</v>
      </c>
      <c r="X3220">
        <v>8</v>
      </c>
      <c r="Y3220">
        <v>400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</row>
    <row r="3221" spans="1:57" x14ac:dyDescent="0.3">
      <c r="A3221" s="22">
        <v>45755</v>
      </c>
      <c r="B3221">
        <v>137</v>
      </c>
      <c r="C3221" t="s">
        <v>117</v>
      </c>
      <c r="D3221">
        <v>957321</v>
      </c>
      <c r="E3221" t="s">
        <v>488</v>
      </c>
      <c r="F3221">
        <v>101786</v>
      </c>
      <c r="G3221" s="1">
        <v>45744.361805555556</v>
      </c>
      <c r="H3221">
        <v>0</v>
      </c>
      <c r="I3221">
        <v>0</v>
      </c>
      <c r="J3221">
        <v>0</v>
      </c>
      <c r="K3221">
        <v>0</v>
      </c>
      <c r="L3221">
        <v>2900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88</v>
      </c>
      <c r="W3221">
        <v>4900</v>
      </c>
      <c r="X3221">
        <v>20</v>
      </c>
      <c r="Y3221">
        <v>1750</v>
      </c>
      <c r="Z3221">
        <v>5</v>
      </c>
      <c r="AA3221">
        <v>250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</row>
    <row r="3222" spans="1:57" x14ac:dyDescent="0.3">
      <c r="A3222" s="22">
        <v>45755</v>
      </c>
      <c r="B3222">
        <v>146</v>
      </c>
      <c r="C3222" t="s">
        <v>79</v>
      </c>
      <c r="D3222">
        <v>95230</v>
      </c>
      <c r="E3222" t="s">
        <v>404</v>
      </c>
      <c r="F3222">
        <v>101573</v>
      </c>
      <c r="G3222" s="1">
        <v>45734.05972222222</v>
      </c>
      <c r="H3222">
        <v>0</v>
      </c>
      <c r="I3222">
        <v>0</v>
      </c>
      <c r="J3222">
        <v>0</v>
      </c>
      <c r="K3222">
        <v>0</v>
      </c>
      <c r="L3222">
        <v>8900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236</v>
      </c>
      <c r="W3222">
        <v>12200</v>
      </c>
      <c r="X3222">
        <v>38</v>
      </c>
      <c r="Y3222">
        <v>3300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</row>
    <row r="3223" spans="1:57" x14ac:dyDescent="0.3">
      <c r="A3223" s="22">
        <v>45755</v>
      </c>
      <c r="B3223">
        <v>121</v>
      </c>
      <c r="C3223" t="s">
        <v>77</v>
      </c>
      <c r="D3223">
        <v>4094</v>
      </c>
      <c r="E3223" t="s">
        <v>207</v>
      </c>
      <c r="F3223">
        <v>101220</v>
      </c>
      <c r="G3223" s="1">
        <v>45699.186805555553</v>
      </c>
      <c r="H3223">
        <v>0</v>
      </c>
      <c r="I3223">
        <v>0</v>
      </c>
      <c r="J3223">
        <v>0</v>
      </c>
      <c r="K3223">
        <v>0</v>
      </c>
      <c r="L3223">
        <v>6250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210</v>
      </c>
      <c r="W3223">
        <v>17950</v>
      </c>
      <c r="X3223">
        <v>33</v>
      </c>
      <c r="Y3223">
        <v>11500</v>
      </c>
      <c r="Z3223">
        <v>4</v>
      </c>
      <c r="AA3223">
        <v>200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</row>
    <row r="3224" spans="1:57" x14ac:dyDescent="0.3">
      <c r="A3224" s="22">
        <v>45755</v>
      </c>
      <c r="B3224">
        <v>147</v>
      </c>
      <c r="C3224" t="s">
        <v>156</v>
      </c>
      <c r="D3224">
        <v>9211</v>
      </c>
      <c r="E3224" t="s">
        <v>233</v>
      </c>
      <c r="F3224">
        <v>101331</v>
      </c>
      <c r="G3224" s="1">
        <v>45716.961111111108</v>
      </c>
      <c r="H3224">
        <v>0</v>
      </c>
      <c r="I3224">
        <v>0</v>
      </c>
      <c r="J3224">
        <v>0</v>
      </c>
      <c r="K3224">
        <v>0</v>
      </c>
      <c r="L3224">
        <v>5050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168</v>
      </c>
      <c r="W3224">
        <v>9500</v>
      </c>
      <c r="X3224">
        <v>41</v>
      </c>
      <c r="Y3224">
        <v>4450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</row>
    <row r="3225" spans="1:57" x14ac:dyDescent="0.3">
      <c r="A3225" s="22">
        <v>45755</v>
      </c>
      <c r="B3225">
        <v>138</v>
      </c>
      <c r="C3225" t="s">
        <v>70</v>
      </c>
      <c r="D3225">
        <v>572394</v>
      </c>
      <c r="E3225" t="s">
        <v>501</v>
      </c>
      <c r="F3225">
        <v>101822</v>
      </c>
      <c r="G3225" s="1">
        <v>45744.390277777777</v>
      </c>
      <c r="H3225">
        <v>0</v>
      </c>
      <c r="I3225">
        <v>0</v>
      </c>
      <c r="J3225">
        <v>0</v>
      </c>
      <c r="K3225">
        <v>0</v>
      </c>
      <c r="L3225">
        <v>400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46</v>
      </c>
      <c r="W3225">
        <v>2300</v>
      </c>
      <c r="X3225">
        <v>11</v>
      </c>
      <c r="Y3225">
        <v>1900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</row>
    <row r="3226" spans="1:57" x14ac:dyDescent="0.3">
      <c r="A3226" s="22">
        <v>45755</v>
      </c>
      <c r="B3226">
        <v>432</v>
      </c>
      <c r="C3226" t="s">
        <v>146</v>
      </c>
      <c r="D3226">
        <v>14306</v>
      </c>
      <c r="E3226" t="s">
        <v>441</v>
      </c>
      <c r="F3226">
        <v>101707</v>
      </c>
      <c r="G3226" s="1">
        <v>45738.357638888891</v>
      </c>
      <c r="H3226">
        <v>0</v>
      </c>
      <c r="I3226">
        <v>0</v>
      </c>
      <c r="J3226">
        <v>0</v>
      </c>
      <c r="K3226">
        <v>0</v>
      </c>
      <c r="L3226">
        <v>100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8</v>
      </c>
      <c r="W3226">
        <v>400</v>
      </c>
      <c r="X3226">
        <v>6</v>
      </c>
      <c r="Y3226">
        <v>300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</row>
    <row r="3227" spans="1:57" x14ac:dyDescent="0.3">
      <c r="A3227" s="22">
        <v>45755</v>
      </c>
      <c r="B3227">
        <v>141</v>
      </c>
      <c r="C3227" t="s">
        <v>123</v>
      </c>
      <c r="D3227">
        <v>2018</v>
      </c>
      <c r="E3227" t="s">
        <v>198</v>
      </c>
      <c r="F3227">
        <v>100888</v>
      </c>
      <c r="G3227" s="1">
        <v>45713.775694444441</v>
      </c>
      <c r="H3227">
        <v>0</v>
      </c>
      <c r="I3227">
        <v>0</v>
      </c>
      <c r="J3227">
        <v>0</v>
      </c>
      <c r="K3227">
        <v>0</v>
      </c>
      <c r="L3227">
        <v>1650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67</v>
      </c>
      <c r="W3227">
        <v>3350</v>
      </c>
      <c r="X3227">
        <v>16</v>
      </c>
      <c r="Y3227">
        <v>1700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</row>
    <row r="3228" spans="1:57" x14ac:dyDescent="0.3">
      <c r="A3228" s="22">
        <v>45755</v>
      </c>
      <c r="B3228">
        <v>121</v>
      </c>
      <c r="C3228" t="s">
        <v>77</v>
      </c>
      <c r="D3228">
        <v>993</v>
      </c>
      <c r="E3228" t="s">
        <v>197</v>
      </c>
      <c r="F3228">
        <v>100025</v>
      </c>
      <c r="G3228" s="1">
        <v>45676.628472222219</v>
      </c>
      <c r="H3228">
        <v>0</v>
      </c>
      <c r="I3228">
        <v>0</v>
      </c>
      <c r="J3228">
        <v>0</v>
      </c>
      <c r="K3228">
        <v>0</v>
      </c>
      <c r="L3228">
        <v>1750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44</v>
      </c>
      <c r="W3228">
        <v>2200</v>
      </c>
      <c r="X3228">
        <v>9</v>
      </c>
      <c r="Y3228">
        <v>450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</row>
    <row r="3229" spans="1:57" x14ac:dyDescent="0.3">
      <c r="A3229" s="22">
        <v>45755</v>
      </c>
      <c r="B3229">
        <v>148</v>
      </c>
      <c r="C3229" t="s">
        <v>256</v>
      </c>
      <c r="D3229">
        <v>705518</v>
      </c>
      <c r="E3229" t="s">
        <v>480</v>
      </c>
      <c r="F3229">
        <v>101817</v>
      </c>
      <c r="G3229" s="1">
        <v>45744.365972222222</v>
      </c>
      <c r="H3229">
        <v>0</v>
      </c>
      <c r="I3229">
        <v>0</v>
      </c>
      <c r="J3229">
        <v>0</v>
      </c>
      <c r="K3229">
        <v>0</v>
      </c>
      <c r="L3229">
        <v>2250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67</v>
      </c>
      <c r="W3229">
        <v>3350</v>
      </c>
      <c r="X3229">
        <v>13</v>
      </c>
      <c r="Y3229">
        <v>1100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</row>
    <row r="3230" spans="1:57" x14ac:dyDescent="0.3">
      <c r="A3230" s="22">
        <v>45755</v>
      </c>
      <c r="B3230">
        <v>122</v>
      </c>
      <c r="C3230" t="s">
        <v>58</v>
      </c>
      <c r="D3230">
        <v>26595</v>
      </c>
      <c r="E3230" t="s">
        <v>418</v>
      </c>
      <c r="F3230">
        <v>101541</v>
      </c>
      <c r="G3230" s="1">
        <v>45734.058333333334</v>
      </c>
      <c r="H3230">
        <v>0</v>
      </c>
      <c r="I3230">
        <v>0</v>
      </c>
      <c r="J3230">
        <v>0</v>
      </c>
      <c r="K3230">
        <v>0</v>
      </c>
      <c r="L3230">
        <v>1300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26</v>
      </c>
      <c r="W3230">
        <v>2150</v>
      </c>
      <c r="X3230">
        <v>5</v>
      </c>
      <c r="Y3230">
        <v>850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</row>
    <row r="3231" spans="1:57" x14ac:dyDescent="0.3">
      <c r="A3231" s="22">
        <v>45755</v>
      </c>
      <c r="B3231">
        <v>132</v>
      </c>
      <c r="C3231" t="s">
        <v>87</v>
      </c>
      <c r="D3231">
        <v>796646</v>
      </c>
      <c r="E3231" t="s">
        <v>506</v>
      </c>
      <c r="F3231">
        <v>101844</v>
      </c>
      <c r="G3231" s="1">
        <v>45745.361805555556</v>
      </c>
      <c r="H3231">
        <v>0</v>
      </c>
      <c r="I3231">
        <v>0</v>
      </c>
      <c r="J3231">
        <v>0</v>
      </c>
      <c r="K3231">
        <v>0</v>
      </c>
      <c r="L3231">
        <v>2000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46</v>
      </c>
      <c r="W3231">
        <v>2300</v>
      </c>
      <c r="X3231">
        <v>6</v>
      </c>
      <c r="Y3231">
        <v>300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</row>
    <row r="3232" spans="1:57" x14ac:dyDescent="0.3">
      <c r="A3232" s="22">
        <v>45755</v>
      </c>
      <c r="B3232">
        <v>127</v>
      </c>
      <c r="C3232" t="s">
        <v>56</v>
      </c>
      <c r="D3232">
        <v>4072</v>
      </c>
      <c r="E3232" t="s">
        <v>200</v>
      </c>
      <c r="F3232">
        <v>101182</v>
      </c>
      <c r="G3232" s="1">
        <v>45681.634722222225</v>
      </c>
      <c r="H3232">
        <v>0</v>
      </c>
      <c r="I3232">
        <v>0</v>
      </c>
      <c r="J3232">
        <v>0</v>
      </c>
      <c r="K3232">
        <v>0</v>
      </c>
      <c r="L3232">
        <v>2250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57</v>
      </c>
      <c r="W3232">
        <v>3350</v>
      </c>
      <c r="X3232">
        <v>13</v>
      </c>
      <c r="Y3232">
        <v>1100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</row>
    <row r="3233" spans="1:57" x14ac:dyDescent="0.3">
      <c r="A3233" s="22">
        <v>45755</v>
      </c>
      <c r="B3233">
        <v>130</v>
      </c>
      <c r="C3233" t="s">
        <v>60</v>
      </c>
      <c r="D3233">
        <v>37869</v>
      </c>
      <c r="E3233" t="s">
        <v>315</v>
      </c>
      <c r="F3233">
        <v>101417</v>
      </c>
      <c r="G3233" s="1">
        <v>45726.786111111112</v>
      </c>
      <c r="H3233">
        <v>0</v>
      </c>
      <c r="I3233">
        <v>0</v>
      </c>
      <c r="J3233">
        <v>0</v>
      </c>
      <c r="K3233">
        <v>0</v>
      </c>
      <c r="L3233">
        <v>2450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53</v>
      </c>
      <c r="W3233">
        <v>2700</v>
      </c>
      <c r="X3233">
        <v>5</v>
      </c>
      <c r="Y3233">
        <v>250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</row>
    <row r="3234" spans="1:57" x14ac:dyDescent="0.3">
      <c r="A3234" s="22">
        <v>45755</v>
      </c>
      <c r="B3234">
        <v>148</v>
      </c>
      <c r="C3234" t="s">
        <v>256</v>
      </c>
      <c r="D3234">
        <v>36818</v>
      </c>
      <c r="E3234" t="s">
        <v>4258</v>
      </c>
      <c r="F3234">
        <v>102020</v>
      </c>
      <c r="G3234" s="1">
        <v>45750.50277777778</v>
      </c>
      <c r="H3234">
        <v>0</v>
      </c>
      <c r="I3234">
        <v>0</v>
      </c>
      <c r="J3234">
        <v>0</v>
      </c>
      <c r="K3234">
        <v>0</v>
      </c>
      <c r="L3234">
        <v>2350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83</v>
      </c>
      <c r="W3234">
        <v>10800</v>
      </c>
      <c r="X3234">
        <v>14</v>
      </c>
      <c r="Y3234">
        <v>8450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</row>
    <row r="3235" spans="1:57" x14ac:dyDescent="0.3">
      <c r="A3235" s="22">
        <v>45755</v>
      </c>
      <c r="B3235">
        <v>128</v>
      </c>
      <c r="C3235" t="s">
        <v>63</v>
      </c>
      <c r="D3235">
        <v>8145</v>
      </c>
      <c r="E3235" t="s">
        <v>190</v>
      </c>
      <c r="F3235">
        <v>900029</v>
      </c>
      <c r="G3235" s="1">
        <v>45682.568749999999</v>
      </c>
      <c r="H3235">
        <v>0</v>
      </c>
      <c r="I3235">
        <v>0</v>
      </c>
      <c r="J3235">
        <v>0</v>
      </c>
      <c r="K3235">
        <v>0</v>
      </c>
      <c r="L3235">
        <v>8100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430</v>
      </c>
      <c r="W3235">
        <v>26350</v>
      </c>
      <c r="X3235">
        <v>74</v>
      </c>
      <c r="Y3235">
        <v>18250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</row>
    <row r="3236" spans="1:57" x14ac:dyDescent="0.3">
      <c r="A3236" s="22">
        <v>45755</v>
      </c>
      <c r="B3236">
        <v>148</v>
      </c>
      <c r="C3236" t="s">
        <v>256</v>
      </c>
      <c r="D3236">
        <v>155610</v>
      </c>
      <c r="E3236" t="s">
        <v>489</v>
      </c>
      <c r="F3236">
        <v>101820</v>
      </c>
      <c r="G3236" s="1">
        <v>45744.362500000003</v>
      </c>
      <c r="H3236">
        <v>0</v>
      </c>
      <c r="I3236">
        <v>0</v>
      </c>
      <c r="J3236">
        <v>0</v>
      </c>
      <c r="K3236">
        <v>0</v>
      </c>
      <c r="L3236">
        <v>1750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57</v>
      </c>
      <c r="W3236">
        <v>2850</v>
      </c>
      <c r="X3236">
        <v>7</v>
      </c>
      <c r="Y3236">
        <v>1100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</row>
    <row r="3237" spans="1:57" x14ac:dyDescent="0.3">
      <c r="A3237" s="22">
        <v>45755</v>
      </c>
      <c r="B3237">
        <v>133</v>
      </c>
      <c r="C3237" t="s">
        <v>82</v>
      </c>
      <c r="D3237">
        <v>37851</v>
      </c>
      <c r="E3237" t="s">
        <v>261</v>
      </c>
      <c r="F3237">
        <v>101372</v>
      </c>
      <c r="G3237" s="1">
        <v>45722.936805555553</v>
      </c>
      <c r="H3237">
        <v>0</v>
      </c>
      <c r="I3237">
        <v>0</v>
      </c>
      <c r="J3237">
        <v>0</v>
      </c>
      <c r="K3237">
        <v>0</v>
      </c>
      <c r="L3237">
        <v>3100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99</v>
      </c>
      <c r="W3237">
        <v>4950</v>
      </c>
      <c r="X3237">
        <v>10</v>
      </c>
      <c r="Y3237">
        <v>1850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</row>
    <row r="3238" spans="1:57" x14ac:dyDescent="0.3">
      <c r="A3238" s="22">
        <v>45755</v>
      </c>
      <c r="B3238">
        <v>132</v>
      </c>
      <c r="C3238" t="s">
        <v>87</v>
      </c>
      <c r="D3238">
        <v>9153</v>
      </c>
      <c r="E3238" t="s">
        <v>381</v>
      </c>
      <c r="F3238">
        <v>101568</v>
      </c>
      <c r="G3238" s="1">
        <v>45734.069444444445</v>
      </c>
      <c r="H3238">
        <v>0</v>
      </c>
      <c r="I3238">
        <v>0</v>
      </c>
      <c r="J3238">
        <v>0</v>
      </c>
      <c r="K3238">
        <v>0</v>
      </c>
      <c r="L3238">
        <v>300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7</v>
      </c>
      <c r="W3238">
        <v>350</v>
      </c>
      <c r="X3238">
        <v>1</v>
      </c>
      <c r="Y3238">
        <v>50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</row>
    <row r="3239" spans="1:57" x14ac:dyDescent="0.3">
      <c r="A3239" s="22">
        <v>45755</v>
      </c>
      <c r="B3239">
        <v>146</v>
      </c>
      <c r="C3239" t="s">
        <v>79</v>
      </c>
      <c r="D3239">
        <v>12229</v>
      </c>
      <c r="E3239" t="s">
        <v>365</v>
      </c>
      <c r="F3239">
        <v>101437</v>
      </c>
      <c r="G3239" s="1">
        <v>45729.831944444442</v>
      </c>
      <c r="H3239">
        <v>0</v>
      </c>
      <c r="I3239">
        <v>0</v>
      </c>
      <c r="J3239">
        <v>0</v>
      </c>
      <c r="K3239">
        <v>0</v>
      </c>
      <c r="L3239">
        <v>1600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32</v>
      </c>
      <c r="W3239">
        <v>1600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</row>
    <row r="3240" spans="1:57" x14ac:dyDescent="0.3">
      <c r="A3240" s="22">
        <v>45755</v>
      </c>
      <c r="B3240">
        <v>128</v>
      </c>
      <c r="C3240" t="s">
        <v>63</v>
      </c>
      <c r="D3240">
        <v>5060</v>
      </c>
      <c r="E3240" t="s">
        <v>178</v>
      </c>
      <c r="F3240">
        <v>900015</v>
      </c>
      <c r="G3240" s="1">
        <v>45682.59097222222</v>
      </c>
      <c r="H3240">
        <v>0</v>
      </c>
      <c r="I3240">
        <v>0</v>
      </c>
      <c r="J3240">
        <v>0</v>
      </c>
      <c r="K3240">
        <v>0</v>
      </c>
      <c r="L3240">
        <v>9550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367</v>
      </c>
      <c r="W3240">
        <v>20100</v>
      </c>
      <c r="X3240">
        <v>43</v>
      </c>
      <c r="Y3240">
        <v>10550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</row>
    <row r="3241" spans="1:57" x14ac:dyDescent="0.3">
      <c r="A3241" s="22">
        <v>45755</v>
      </c>
      <c r="B3241">
        <v>127</v>
      </c>
      <c r="C3241" t="s">
        <v>56</v>
      </c>
      <c r="D3241">
        <v>7114</v>
      </c>
      <c r="E3241" t="s">
        <v>184</v>
      </c>
      <c r="F3241">
        <v>100675</v>
      </c>
      <c r="G3241" s="1">
        <v>45681.572222222225</v>
      </c>
      <c r="H3241">
        <v>0</v>
      </c>
      <c r="I3241">
        <v>0</v>
      </c>
      <c r="J3241">
        <v>0</v>
      </c>
      <c r="K3241">
        <v>0</v>
      </c>
      <c r="L3241">
        <v>12600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284</v>
      </c>
      <c r="W3241">
        <v>14800</v>
      </c>
      <c r="X3241">
        <v>35</v>
      </c>
      <c r="Y3241">
        <v>2200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</row>
    <row r="3242" spans="1:57" x14ac:dyDescent="0.3">
      <c r="A3242" s="22">
        <v>45755</v>
      </c>
      <c r="B3242">
        <v>127</v>
      </c>
      <c r="C3242" t="s">
        <v>56</v>
      </c>
      <c r="D3242">
        <v>4042</v>
      </c>
      <c r="E3242" t="s">
        <v>185</v>
      </c>
      <c r="F3242">
        <v>101180</v>
      </c>
      <c r="G3242" s="1">
        <v>45681.743055555555</v>
      </c>
      <c r="H3242">
        <v>0</v>
      </c>
      <c r="I3242">
        <v>0</v>
      </c>
      <c r="J3242">
        <v>0</v>
      </c>
      <c r="K3242">
        <v>0</v>
      </c>
      <c r="L3242">
        <v>7000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256</v>
      </c>
      <c r="W3242">
        <v>13150</v>
      </c>
      <c r="X3242">
        <v>41</v>
      </c>
      <c r="Y3242">
        <v>6150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</row>
    <row r="3243" spans="1:57" x14ac:dyDescent="0.3">
      <c r="A3243" s="22">
        <v>45755</v>
      </c>
      <c r="B3243">
        <v>145</v>
      </c>
      <c r="C3243" t="s">
        <v>154</v>
      </c>
      <c r="D3243">
        <v>71628</v>
      </c>
      <c r="E3243" t="s">
        <v>481</v>
      </c>
      <c r="F3243">
        <v>101770</v>
      </c>
      <c r="G3243" s="1">
        <v>45743.413888888892</v>
      </c>
      <c r="H3243">
        <v>0</v>
      </c>
      <c r="I3243">
        <v>0</v>
      </c>
      <c r="J3243">
        <v>0</v>
      </c>
      <c r="K3243">
        <v>0</v>
      </c>
      <c r="L3243">
        <v>100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139</v>
      </c>
      <c r="W3243">
        <v>6950</v>
      </c>
      <c r="X3243">
        <v>70</v>
      </c>
      <c r="Y3243">
        <v>6850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</row>
    <row r="3244" spans="1:57" x14ac:dyDescent="0.3">
      <c r="A3244" s="22">
        <v>45755</v>
      </c>
      <c r="B3244">
        <v>122</v>
      </c>
      <c r="C3244" t="s">
        <v>58</v>
      </c>
      <c r="D3244">
        <v>1991</v>
      </c>
      <c r="E3244" t="s">
        <v>180</v>
      </c>
      <c r="F3244">
        <v>101283</v>
      </c>
      <c r="G3244" s="1">
        <v>45716.285416666666</v>
      </c>
      <c r="H3244">
        <v>0</v>
      </c>
      <c r="I3244">
        <v>0</v>
      </c>
      <c r="J3244">
        <v>0</v>
      </c>
      <c r="K3244">
        <v>0</v>
      </c>
      <c r="L3244">
        <v>16450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507</v>
      </c>
      <c r="W3244">
        <v>29100</v>
      </c>
      <c r="X3244">
        <v>103</v>
      </c>
      <c r="Y3244">
        <v>12650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</row>
    <row r="3245" spans="1:57" x14ac:dyDescent="0.3">
      <c r="A3245" s="22">
        <v>45755</v>
      </c>
      <c r="B3245">
        <v>147</v>
      </c>
      <c r="C3245" t="s">
        <v>156</v>
      </c>
      <c r="D3245">
        <v>4044</v>
      </c>
      <c r="E3245" t="s">
        <v>431</v>
      </c>
      <c r="F3245">
        <v>101623</v>
      </c>
      <c r="G3245" s="1">
        <v>45736.272222222222</v>
      </c>
      <c r="H3245">
        <v>0</v>
      </c>
      <c r="I3245">
        <v>0</v>
      </c>
      <c r="J3245">
        <v>0</v>
      </c>
      <c r="K3245">
        <v>0</v>
      </c>
      <c r="L3245">
        <v>6650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186</v>
      </c>
      <c r="W3245">
        <v>11250</v>
      </c>
      <c r="X3245">
        <v>44</v>
      </c>
      <c r="Y3245">
        <v>4100</v>
      </c>
      <c r="Z3245">
        <v>5</v>
      </c>
      <c r="AA3245">
        <v>500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</row>
    <row r="3246" spans="1:57" x14ac:dyDescent="0.3">
      <c r="A3246" s="22">
        <v>45755</v>
      </c>
      <c r="B3246">
        <v>140</v>
      </c>
      <c r="C3246" t="s">
        <v>158</v>
      </c>
      <c r="D3246">
        <v>36811</v>
      </c>
      <c r="E3246" t="s">
        <v>432</v>
      </c>
      <c r="F3246">
        <v>101661</v>
      </c>
      <c r="G3246" s="1">
        <v>45737.311805555553</v>
      </c>
      <c r="H3246">
        <v>0</v>
      </c>
      <c r="I3246">
        <v>0</v>
      </c>
      <c r="J3246">
        <v>0</v>
      </c>
      <c r="K3246">
        <v>0</v>
      </c>
      <c r="L3246">
        <v>2100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54</v>
      </c>
      <c r="W3246">
        <v>2700</v>
      </c>
      <c r="X3246">
        <v>12</v>
      </c>
      <c r="Y3246">
        <v>600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</row>
    <row r="3247" spans="1:57" x14ac:dyDescent="0.3">
      <c r="A3247" s="22">
        <v>45755</v>
      </c>
      <c r="B3247">
        <v>127</v>
      </c>
      <c r="C3247" t="s">
        <v>56</v>
      </c>
      <c r="D3247">
        <v>3124</v>
      </c>
      <c r="E3247" t="s">
        <v>92</v>
      </c>
      <c r="F3247">
        <v>100481</v>
      </c>
      <c r="G3247" s="1">
        <v>45681.626388888886</v>
      </c>
      <c r="H3247">
        <v>0</v>
      </c>
      <c r="I3247">
        <v>0</v>
      </c>
      <c r="J3247">
        <v>0</v>
      </c>
      <c r="K3247">
        <v>0</v>
      </c>
      <c r="L3247">
        <v>18600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879</v>
      </c>
      <c r="W3247">
        <v>47950</v>
      </c>
      <c r="X3247">
        <v>143</v>
      </c>
      <c r="Y3247">
        <v>29350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</row>
    <row r="3248" spans="1:57" x14ac:dyDescent="0.3">
      <c r="A3248" s="22">
        <v>45755</v>
      </c>
      <c r="B3248">
        <v>132</v>
      </c>
      <c r="C3248" t="s">
        <v>87</v>
      </c>
      <c r="D3248">
        <v>3123</v>
      </c>
      <c r="E3248" t="s">
        <v>238</v>
      </c>
      <c r="F3248">
        <v>100442</v>
      </c>
      <c r="G3248" s="1">
        <v>45716.267361111109</v>
      </c>
      <c r="H3248">
        <v>0</v>
      </c>
      <c r="I3248">
        <v>0</v>
      </c>
      <c r="J3248">
        <v>0</v>
      </c>
      <c r="K3248">
        <v>0</v>
      </c>
      <c r="L3248">
        <v>7400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168</v>
      </c>
      <c r="W3248">
        <v>12200</v>
      </c>
      <c r="X3248">
        <v>24</v>
      </c>
      <c r="Y3248">
        <v>4800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</row>
    <row r="3249" spans="1:57" x14ac:dyDescent="0.3">
      <c r="A3249" s="22">
        <v>45755</v>
      </c>
      <c r="B3249">
        <v>139</v>
      </c>
      <c r="C3249" t="s">
        <v>96</v>
      </c>
      <c r="D3249">
        <v>7225</v>
      </c>
      <c r="E3249" t="s">
        <v>97</v>
      </c>
      <c r="F3249">
        <v>101279</v>
      </c>
      <c r="G3249" s="1">
        <v>45716.28402777778</v>
      </c>
      <c r="H3249">
        <v>0</v>
      </c>
      <c r="I3249">
        <v>0</v>
      </c>
      <c r="J3249">
        <v>0</v>
      </c>
      <c r="K3249">
        <v>0</v>
      </c>
      <c r="L3249">
        <v>300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6</v>
      </c>
      <c r="W3249">
        <v>300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</row>
    <row r="3250" spans="1:57" x14ac:dyDescent="0.3">
      <c r="A3250" s="22">
        <v>45755</v>
      </c>
      <c r="B3250">
        <v>135</v>
      </c>
      <c r="C3250" t="s">
        <v>72</v>
      </c>
      <c r="D3250">
        <v>89150</v>
      </c>
      <c r="E3250" t="s">
        <v>350</v>
      </c>
      <c r="F3250">
        <v>101426</v>
      </c>
      <c r="G3250" s="1">
        <v>45728.87777777778</v>
      </c>
      <c r="H3250">
        <v>0</v>
      </c>
      <c r="I3250">
        <v>0</v>
      </c>
      <c r="J3250">
        <v>0</v>
      </c>
      <c r="K3250">
        <v>0</v>
      </c>
      <c r="L3250">
        <v>100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</v>
      </c>
      <c r="W3250">
        <v>100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</row>
    <row r="3251" spans="1:57" x14ac:dyDescent="0.3">
      <c r="A3251" s="22">
        <v>45755</v>
      </c>
      <c r="B3251">
        <v>147</v>
      </c>
      <c r="C3251" t="s">
        <v>156</v>
      </c>
      <c r="D3251">
        <v>945229</v>
      </c>
      <c r="E3251" t="s">
        <v>8435</v>
      </c>
      <c r="F3251">
        <v>102026</v>
      </c>
      <c r="G3251" s="1">
        <v>45752.642361111109</v>
      </c>
      <c r="H3251">
        <v>0</v>
      </c>
      <c r="I3251">
        <v>0</v>
      </c>
      <c r="J3251">
        <v>0</v>
      </c>
      <c r="K3251">
        <v>0</v>
      </c>
      <c r="L3251">
        <v>4400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145</v>
      </c>
      <c r="W3251">
        <v>7250</v>
      </c>
      <c r="X3251">
        <v>30</v>
      </c>
      <c r="Y3251">
        <v>2850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</row>
    <row r="3252" spans="1:57" x14ac:dyDescent="0.3">
      <c r="A3252" s="22">
        <v>45755</v>
      </c>
      <c r="B3252">
        <v>122</v>
      </c>
      <c r="C3252" t="s">
        <v>58</v>
      </c>
      <c r="D3252">
        <v>60</v>
      </c>
      <c r="E3252" t="s">
        <v>245</v>
      </c>
      <c r="F3252">
        <v>100032</v>
      </c>
      <c r="G3252" s="1">
        <v>45676.61041666667</v>
      </c>
      <c r="H3252">
        <v>0</v>
      </c>
      <c r="I3252">
        <v>0</v>
      </c>
      <c r="J3252">
        <v>0</v>
      </c>
      <c r="K3252">
        <v>0</v>
      </c>
      <c r="L3252">
        <v>6700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254</v>
      </c>
      <c r="W3252">
        <v>12950</v>
      </c>
      <c r="X3252">
        <v>58</v>
      </c>
      <c r="Y3252">
        <v>6250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</row>
    <row r="3253" spans="1:57" x14ac:dyDescent="0.3">
      <c r="A3253" s="22">
        <v>45755</v>
      </c>
      <c r="B3253">
        <v>122</v>
      </c>
      <c r="C3253" t="s">
        <v>58</v>
      </c>
      <c r="D3253">
        <v>4128</v>
      </c>
      <c r="E3253" t="s">
        <v>85</v>
      </c>
      <c r="F3253">
        <v>100280</v>
      </c>
      <c r="G3253" s="1">
        <v>45679.359722222223</v>
      </c>
      <c r="H3253">
        <v>0</v>
      </c>
      <c r="I3253">
        <v>0</v>
      </c>
      <c r="J3253">
        <v>0</v>
      </c>
      <c r="K3253">
        <v>0</v>
      </c>
      <c r="L3253">
        <v>14000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395</v>
      </c>
      <c r="W3253">
        <v>21800</v>
      </c>
      <c r="X3253">
        <v>85</v>
      </c>
      <c r="Y3253">
        <v>7800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</row>
    <row r="3254" spans="1:57" x14ac:dyDescent="0.3">
      <c r="A3254" s="22">
        <v>45755</v>
      </c>
      <c r="B3254">
        <v>145</v>
      </c>
      <c r="C3254" t="s">
        <v>154</v>
      </c>
      <c r="D3254">
        <v>24614</v>
      </c>
      <c r="E3254" t="s">
        <v>366</v>
      </c>
      <c r="F3254">
        <v>101452</v>
      </c>
      <c r="G3254" s="1">
        <v>45728.888888888891</v>
      </c>
      <c r="H3254">
        <v>0</v>
      </c>
      <c r="I3254">
        <v>0</v>
      </c>
      <c r="J3254">
        <v>0</v>
      </c>
      <c r="K3254">
        <v>0</v>
      </c>
      <c r="L3254">
        <v>1200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62</v>
      </c>
      <c r="W3254">
        <v>3100</v>
      </c>
      <c r="X3254">
        <v>11</v>
      </c>
      <c r="Y3254">
        <v>1900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</row>
    <row r="3255" spans="1:57" x14ac:dyDescent="0.3">
      <c r="A3255" s="22">
        <v>45755</v>
      </c>
      <c r="B3255">
        <v>132</v>
      </c>
      <c r="C3255" t="s">
        <v>87</v>
      </c>
      <c r="D3255">
        <v>6180</v>
      </c>
      <c r="E3255" t="s">
        <v>243</v>
      </c>
      <c r="F3255">
        <v>101168</v>
      </c>
      <c r="G3255" s="1">
        <v>45707.373611111114</v>
      </c>
      <c r="H3255">
        <v>0</v>
      </c>
      <c r="I3255">
        <v>0</v>
      </c>
      <c r="J3255">
        <v>0</v>
      </c>
      <c r="K3255">
        <v>0</v>
      </c>
      <c r="L3255">
        <v>1950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92</v>
      </c>
      <c r="W3255">
        <v>5000</v>
      </c>
      <c r="X3255">
        <v>20</v>
      </c>
      <c r="Y3255">
        <v>3050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</row>
    <row r="3256" spans="1:57" x14ac:dyDescent="0.3">
      <c r="A3256" s="22">
        <v>45755</v>
      </c>
      <c r="B3256">
        <v>147</v>
      </c>
      <c r="C3256" t="s">
        <v>156</v>
      </c>
      <c r="D3256">
        <v>7203</v>
      </c>
      <c r="E3256" t="s">
        <v>240</v>
      </c>
      <c r="F3256">
        <v>101336</v>
      </c>
      <c r="G3256" s="1">
        <v>45716.963194444441</v>
      </c>
      <c r="H3256">
        <v>0</v>
      </c>
      <c r="I3256">
        <v>0</v>
      </c>
      <c r="J3256">
        <v>0</v>
      </c>
      <c r="K3256">
        <v>0</v>
      </c>
      <c r="L3256">
        <v>4200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112</v>
      </c>
      <c r="W3256">
        <v>5700</v>
      </c>
      <c r="X3256">
        <v>21</v>
      </c>
      <c r="Y3256">
        <v>1500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</row>
    <row r="3257" spans="1:57" x14ac:dyDescent="0.3">
      <c r="A3257" s="22">
        <v>45755</v>
      </c>
      <c r="B3257">
        <v>121</v>
      </c>
      <c r="C3257" t="s">
        <v>77</v>
      </c>
      <c r="D3257">
        <v>40</v>
      </c>
      <c r="E3257" t="s">
        <v>244</v>
      </c>
      <c r="F3257">
        <v>100013</v>
      </c>
      <c r="G3257" s="1">
        <v>45676.625</v>
      </c>
      <c r="H3257">
        <v>0</v>
      </c>
      <c r="I3257">
        <v>0</v>
      </c>
      <c r="J3257">
        <v>0</v>
      </c>
      <c r="K3257">
        <v>0</v>
      </c>
      <c r="L3257">
        <v>2400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94</v>
      </c>
      <c r="W3257">
        <v>4700</v>
      </c>
      <c r="X3257">
        <v>27</v>
      </c>
      <c r="Y3257">
        <v>2300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</row>
    <row r="3258" spans="1:57" x14ac:dyDescent="0.3">
      <c r="A3258" s="22">
        <v>45755</v>
      </c>
      <c r="B3258">
        <v>143</v>
      </c>
      <c r="C3258" t="s">
        <v>89</v>
      </c>
      <c r="D3258">
        <v>6190</v>
      </c>
      <c r="E3258" t="s">
        <v>90</v>
      </c>
      <c r="F3258">
        <v>100818</v>
      </c>
      <c r="G3258" s="1">
        <v>45708.75277777778</v>
      </c>
      <c r="H3258">
        <v>0</v>
      </c>
      <c r="I3258">
        <v>0</v>
      </c>
      <c r="J3258">
        <v>0</v>
      </c>
      <c r="K3258">
        <v>0</v>
      </c>
      <c r="L3258">
        <v>2300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84</v>
      </c>
      <c r="W3258">
        <v>5700</v>
      </c>
      <c r="X3258">
        <v>17</v>
      </c>
      <c r="Y3258">
        <v>3400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</row>
    <row r="3259" spans="1:57" x14ac:dyDescent="0.3">
      <c r="A3259" s="22">
        <v>45755</v>
      </c>
      <c r="B3259">
        <v>132</v>
      </c>
      <c r="C3259" t="s">
        <v>87</v>
      </c>
      <c r="D3259">
        <v>7186</v>
      </c>
      <c r="E3259" t="s">
        <v>337</v>
      </c>
      <c r="F3259">
        <v>101411</v>
      </c>
      <c r="G3259" s="1">
        <v>45728.311111111114</v>
      </c>
      <c r="H3259">
        <v>0</v>
      </c>
      <c r="I3259">
        <v>0</v>
      </c>
      <c r="J3259">
        <v>0</v>
      </c>
      <c r="K3259">
        <v>0</v>
      </c>
      <c r="L3259">
        <v>400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50</v>
      </c>
      <c r="W3259">
        <v>2550</v>
      </c>
      <c r="X3259">
        <v>15</v>
      </c>
      <c r="Y3259">
        <v>2150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</row>
    <row r="3260" spans="1:57" x14ac:dyDescent="0.3">
      <c r="A3260" s="22">
        <v>45755</v>
      </c>
      <c r="B3260">
        <v>121</v>
      </c>
      <c r="C3260" t="s">
        <v>77</v>
      </c>
      <c r="D3260">
        <v>6162</v>
      </c>
      <c r="E3260" t="s">
        <v>78</v>
      </c>
      <c r="F3260">
        <v>101231</v>
      </c>
      <c r="G3260" s="1">
        <v>45703.361111111109</v>
      </c>
      <c r="H3260">
        <v>0</v>
      </c>
      <c r="I3260">
        <v>0</v>
      </c>
      <c r="J3260">
        <v>0</v>
      </c>
      <c r="K3260">
        <v>0</v>
      </c>
      <c r="L3260">
        <v>3100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83</v>
      </c>
      <c r="W3260">
        <v>4750</v>
      </c>
      <c r="X3260">
        <v>13</v>
      </c>
      <c r="Y3260">
        <v>1650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</row>
    <row r="3261" spans="1:57" x14ac:dyDescent="0.3">
      <c r="A3261" s="22">
        <v>45755</v>
      </c>
      <c r="B3261">
        <v>122</v>
      </c>
      <c r="C3261" t="s">
        <v>58</v>
      </c>
      <c r="D3261">
        <v>17</v>
      </c>
      <c r="E3261" t="s">
        <v>76</v>
      </c>
      <c r="F3261">
        <v>101216</v>
      </c>
      <c r="G3261" s="1">
        <v>45699.180555555555</v>
      </c>
      <c r="H3261">
        <v>0</v>
      </c>
      <c r="I3261">
        <v>0</v>
      </c>
      <c r="J3261">
        <v>0</v>
      </c>
      <c r="K3261">
        <v>0</v>
      </c>
      <c r="L3261">
        <v>17000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815</v>
      </c>
      <c r="W3261">
        <v>41000</v>
      </c>
      <c r="X3261">
        <v>171</v>
      </c>
      <c r="Y3261">
        <v>23850</v>
      </c>
      <c r="Z3261">
        <v>3</v>
      </c>
      <c r="AA3261">
        <v>150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</row>
    <row r="3262" spans="1:57" x14ac:dyDescent="0.3">
      <c r="A3262" s="22">
        <v>45755</v>
      </c>
      <c r="B3262">
        <v>146</v>
      </c>
      <c r="C3262" t="s">
        <v>79</v>
      </c>
      <c r="D3262">
        <v>3094</v>
      </c>
      <c r="E3262" t="s">
        <v>80</v>
      </c>
      <c r="F3262">
        <v>100561</v>
      </c>
      <c r="G3262" s="1">
        <v>45713.782638888886</v>
      </c>
      <c r="H3262">
        <v>0</v>
      </c>
      <c r="I3262">
        <v>0</v>
      </c>
      <c r="J3262">
        <v>0</v>
      </c>
      <c r="K3262">
        <v>0</v>
      </c>
      <c r="L3262">
        <v>2550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93</v>
      </c>
      <c r="W3262">
        <v>6000</v>
      </c>
      <c r="X3262">
        <v>19</v>
      </c>
      <c r="Y3262">
        <v>3450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</row>
    <row r="3263" spans="1:57" x14ac:dyDescent="0.3">
      <c r="A3263" s="22">
        <v>45755</v>
      </c>
      <c r="B3263">
        <v>137</v>
      </c>
      <c r="C3263" t="s">
        <v>117</v>
      </c>
      <c r="D3263">
        <v>790549</v>
      </c>
      <c r="E3263" t="s">
        <v>8958</v>
      </c>
      <c r="F3263">
        <v>102091</v>
      </c>
      <c r="G3263" s="1">
        <v>45752.652083333334</v>
      </c>
      <c r="H3263">
        <v>0</v>
      </c>
      <c r="I3263">
        <v>0</v>
      </c>
      <c r="J3263">
        <v>0</v>
      </c>
      <c r="K3263">
        <v>0</v>
      </c>
      <c r="L3263">
        <v>1800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43</v>
      </c>
      <c r="W3263">
        <v>2150</v>
      </c>
      <c r="X3263">
        <v>4</v>
      </c>
      <c r="Y3263">
        <v>350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</row>
    <row r="3264" spans="1:57" x14ac:dyDescent="0.3">
      <c r="A3264" s="22">
        <v>45755</v>
      </c>
      <c r="B3264">
        <v>146</v>
      </c>
      <c r="C3264" t="s">
        <v>79</v>
      </c>
      <c r="D3264">
        <v>94232</v>
      </c>
      <c r="E3264" t="s">
        <v>254</v>
      </c>
      <c r="F3264">
        <v>101342</v>
      </c>
      <c r="G3264" s="1">
        <v>45721.988888888889</v>
      </c>
      <c r="H3264">
        <v>0</v>
      </c>
      <c r="I3264">
        <v>0</v>
      </c>
      <c r="J3264">
        <v>0</v>
      </c>
      <c r="K3264">
        <v>0</v>
      </c>
      <c r="L3264">
        <v>3500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78</v>
      </c>
      <c r="W3264">
        <v>4200</v>
      </c>
      <c r="X3264">
        <v>5</v>
      </c>
      <c r="Y3264">
        <v>700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</row>
    <row r="3265" spans="1:57" x14ac:dyDescent="0.3">
      <c r="A3265" s="22">
        <v>45755</v>
      </c>
      <c r="B3265">
        <v>130</v>
      </c>
      <c r="C3265" t="s">
        <v>60</v>
      </c>
      <c r="D3265">
        <v>2048</v>
      </c>
      <c r="E3265" t="s">
        <v>61</v>
      </c>
      <c r="F3265">
        <v>101241</v>
      </c>
      <c r="G3265" s="1">
        <v>45706.826388888891</v>
      </c>
      <c r="H3265">
        <v>0</v>
      </c>
      <c r="I3265">
        <v>0</v>
      </c>
      <c r="J3265">
        <v>0</v>
      </c>
      <c r="K3265">
        <v>0</v>
      </c>
      <c r="L3265">
        <v>9750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261</v>
      </c>
      <c r="W3265">
        <v>13500</v>
      </c>
      <c r="X3265">
        <v>25</v>
      </c>
      <c r="Y3265">
        <v>2800</v>
      </c>
      <c r="Z3265">
        <v>19</v>
      </c>
      <c r="AA3265">
        <v>950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</row>
    <row r="3266" spans="1:57" x14ac:dyDescent="0.3">
      <c r="A3266" s="22">
        <v>45755</v>
      </c>
      <c r="B3266">
        <v>432</v>
      </c>
      <c r="C3266" t="s">
        <v>146</v>
      </c>
      <c r="D3266">
        <v>1029</v>
      </c>
      <c r="E3266" t="s">
        <v>236</v>
      </c>
      <c r="F3266">
        <v>100146</v>
      </c>
      <c r="G3266" s="1">
        <v>45716.947916666664</v>
      </c>
      <c r="H3266">
        <v>0</v>
      </c>
      <c r="I3266">
        <v>0</v>
      </c>
      <c r="J3266">
        <v>0</v>
      </c>
      <c r="K3266">
        <v>0</v>
      </c>
      <c r="L3266">
        <v>-1900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11</v>
      </c>
      <c r="Y3266">
        <v>1900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</row>
    <row r="3267" spans="1:57" x14ac:dyDescent="0.3">
      <c r="A3267" s="22">
        <v>45755</v>
      </c>
      <c r="B3267">
        <v>147</v>
      </c>
      <c r="C3267" t="s">
        <v>156</v>
      </c>
      <c r="D3267">
        <v>32775</v>
      </c>
      <c r="E3267" t="s">
        <v>406</v>
      </c>
      <c r="F3267">
        <v>101637</v>
      </c>
      <c r="G3267" s="1">
        <v>45736.286805555559</v>
      </c>
      <c r="H3267">
        <v>0</v>
      </c>
      <c r="I3267">
        <v>0</v>
      </c>
      <c r="J3267">
        <v>0</v>
      </c>
      <c r="K3267">
        <v>0</v>
      </c>
      <c r="L3267">
        <v>8000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223</v>
      </c>
      <c r="W3267">
        <v>11250</v>
      </c>
      <c r="X3267">
        <v>56</v>
      </c>
      <c r="Y3267">
        <v>3050</v>
      </c>
      <c r="Z3267">
        <v>4</v>
      </c>
      <c r="AA3267">
        <v>200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</row>
    <row r="3268" spans="1:57" x14ac:dyDescent="0.3">
      <c r="A3268" s="22">
        <v>45755</v>
      </c>
      <c r="B3268">
        <v>135</v>
      </c>
      <c r="C3268" t="s">
        <v>72</v>
      </c>
      <c r="D3268">
        <v>7181</v>
      </c>
      <c r="E3268" t="s">
        <v>73</v>
      </c>
      <c r="F3268">
        <v>101236</v>
      </c>
      <c r="G3268" s="1">
        <v>45706.851388888892</v>
      </c>
      <c r="H3268">
        <v>0</v>
      </c>
      <c r="I3268">
        <v>0</v>
      </c>
      <c r="J3268">
        <v>0</v>
      </c>
      <c r="K3268">
        <v>0</v>
      </c>
      <c r="L3268">
        <v>9600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286</v>
      </c>
      <c r="W3268">
        <v>15400</v>
      </c>
      <c r="X3268">
        <v>56</v>
      </c>
      <c r="Y3268">
        <v>5800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</row>
    <row r="3269" spans="1:57" x14ac:dyDescent="0.3">
      <c r="A3269" s="22">
        <v>45755</v>
      </c>
      <c r="B3269">
        <v>143</v>
      </c>
      <c r="C3269" t="s">
        <v>89</v>
      </c>
      <c r="D3269">
        <v>335878</v>
      </c>
      <c r="E3269" t="s">
        <v>8959</v>
      </c>
      <c r="F3269">
        <v>102075</v>
      </c>
      <c r="G3269" s="1">
        <v>45752.567361111112</v>
      </c>
      <c r="H3269">
        <v>0</v>
      </c>
      <c r="I3269">
        <v>0</v>
      </c>
      <c r="J3269">
        <v>0</v>
      </c>
      <c r="K3269">
        <v>0</v>
      </c>
      <c r="L3269">
        <v>900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92</v>
      </c>
      <c r="W3269">
        <v>4650</v>
      </c>
      <c r="X3269">
        <v>27</v>
      </c>
      <c r="Y3269">
        <v>3750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</row>
    <row r="3270" spans="1:57" x14ac:dyDescent="0.3">
      <c r="A3270" s="22">
        <v>45755</v>
      </c>
      <c r="B3270">
        <v>121</v>
      </c>
      <c r="C3270" t="s">
        <v>77</v>
      </c>
      <c r="D3270">
        <v>136308</v>
      </c>
      <c r="E3270" t="s">
        <v>4873</v>
      </c>
      <c r="F3270">
        <v>100823</v>
      </c>
      <c r="G3270" s="1">
        <v>45751.20416666667</v>
      </c>
      <c r="H3270">
        <v>0</v>
      </c>
      <c r="I3270">
        <v>0</v>
      </c>
      <c r="J3270">
        <v>0</v>
      </c>
      <c r="K3270">
        <v>0</v>
      </c>
      <c r="L3270">
        <v>2300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51</v>
      </c>
      <c r="W3270">
        <v>2550</v>
      </c>
      <c r="X3270">
        <v>5</v>
      </c>
      <c r="Y3270">
        <v>250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</row>
    <row r="3271" spans="1:57" x14ac:dyDescent="0.3">
      <c r="A3271" s="22">
        <v>45755</v>
      </c>
      <c r="B3271">
        <v>130</v>
      </c>
      <c r="C3271" t="s">
        <v>60</v>
      </c>
      <c r="D3271">
        <v>29809</v>
      </c>
      <c r="E3271" t="s">
        <v>413</v>
      </c>
      <c r="F3271">
        <v>101617</v>
      </c>
      <c r="G3271" s="1">
        <v>45736.306944444441</v>
      </c>
      <c r="H3271">
        <v>0</v>
      </c>
      <c r="I3271">
        <v>0</v>
      </c>
      <c r="J3271">
        <v>0</v>
      </c>
      <c r="K3271">
        <v>0</v>
      </c>
      <c r="L3271">
        <v>850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17</v>
      </c>
      <c r="W3271">
        <v>900</v>
      </c>
      <c r="X3271">
        <v>1</v>
      </c>
      <c r="Y3271">
        <v>50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</row>
    <row r="3272" spans="1:57" x14ac:dyDescent="0.3">
      <c r="A3272" s="22">
        <v>45755</v>
      </c>
      <c r="B3272">
        <v>147</v>
      </c>
      <c r="C3272" t="s">
        <v>156</v>
      </c>
      <c r="D3272">
        <v>5238</v>
      </c>
      <c r="E3272" t="s">
        <v>216</v>
      </c>
      <c r="F3272">
        <v>101326</v>
      </c>
      <c r="G3272" s="1">
        <v>45716.958333333336</v>
      </c>
      <c r="H3272">
        <v>0</v>
      </c>
      <c r="I3272">
        <v>0</v>
      </c>
      <c r="J3272">
        <v>0</v>
      </c>
      <c r="K3272">
        <v>0</v>
      </c>
      <c r="L3272">
        <v>4450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173</v>
      </c>
      <c r="W3272">
        <v>8700</v>
      </c>
      <c r="X3272">
        <v>31</v>
      </c>
      <c r="Y3272">
        <v>4250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</row>
    <row r="3273" spans="1:57" x14ac:dyDescent="0.3">
      <c r="A3273" s="22">
        <v>45755</v>
      </c>
      <c r="B3273">
        <v>132</v>
      </c>
      <c r="C3273" t="s">
        <v>87</v>
      </c>
      <c r="D3273">
        <v>56437</v>
      </c>
      <c r="E3273" t="s">
        <v>424</v>
      </c>
      <c r="F3273">
        <v>101672</v>
      </c>
      <c r="G3273" s="1">
        <v>45737.305555555555</v>
      </c>
      <c r="H3273">
        <v>0</v>
      </c>
      <c r="I3273">
        <v>0</v>
      </c>
      <c r="J3273">
        <v>0</v>
      </c>
      <c r="K3273">
        <v>0</v>
      </c>
      <c r="L3273">
        <v>2350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109</v>
      </c>
      <c r="W3273">
        <v>5450</v>
      </c>
      <c r="X3273">
        <v>26</v>
      </c>
      <c r="Y3273">
        <v>3100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</row>
    <row r="3274" spans="1:57" x14ac:dyDescent="0.3">
      <c r="A3274" s="22">
        <v>45755</v>
      </c>
      <c r="B3274">
        <v>132</v>
      </c>
      <c r="C3274" t="s">
        <v>87</v>
      </c>
      <c r="D3274">
        <v>8309</v>
      </c>
      <c r="E3274" t="s">
        <v>129</v>
      </c>
      <c r="F3274">
        <v>101177</v>
      </c>
      <c r="G3274" s="1">
        <v>45714.78125</v>
      </c>
      <c r="H3274">
        <v>0</v>
      </c>
      <c r="I3274">
        <v>0</v>
      </c>
      <c r="J3274">
        <v>0</v>
      </c>
      <c r="K3274">
        <v>0</v>
      </c>
      <c r="L3274">
        <v>10800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271</v>
      </c>
      <c r="W3274">
        <v>16200</v>
      </c>
      <c r="X3274">
        <v>30</v>
      </c>
      <c r="Y3274">
        <v>5400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</row>
    <row r="3275" spans="1:57" x14ac:dyDescent="0.3">
      <c r="A3275" s="22">
        <v>45755</v>
      </c>
      <c r="B3275">
        <v>146</v>
      </c>
      <c r="C3275" t="s">
        <v>79</v>
      </c>
      <c r="D3275">
        <v>8308</v>
      </c>
      <c r="E3275" t="s">
        <v>382</v>
      </c>
      <c r="F3275">
        <v>101587</v>
      </c>
      <c r="G3275" s="1">
        <v>45735.260416666664</v>
      </c>
      <c r="H3275">
        <v>0</v>
      </c>
      <c r="I3275">
        <v>0</v>
      </c>
      <c r="J3275">
        <v>0</v>
      </c>
      <c r="K3275">
        <v>0</v>
      </c>
      <c r="L3275">
        <v>6200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174</v>
      </c>
      <c r="W3275">
        <v>9550</v>
      </c>
      <c r="X3275">
        <v>25</v>
      </c>
      <c r="Y3275">
        <v>3350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</row>
    <row r="3276" spans="1:57" x14ac:dyDescent="0.3">
      <c r="A3276" s="22">
        <v>45755</v>
      </c>
      <c r="B3276">
        <v>133</v>
      </c>
      <c r="C3276" t="s">
        <v>82</v>
      </c>
      <c r="D3276">
        <v>317551</v>
      </c>
      <c r="E3276" t="s">
        <v>1974</v>
      </c>
      <c r="F3276">
        <v>101925</v>
      </c>
      <c r="G3276" s="1">
        <v>45749.34375</v>
      </c>
      <c r="H3276">
        <v>0</v>
      </c>
      <c r="I3276">
        <v>0</v>
      </c>
      <c r="J3276">
        <v>0</v>
      </c>
      <c r="K3276">
        <v>0</v>
      </c>
      <c r="L3276">
        <v>1350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93</v>
      </c>
      <c r="W3276">
        <v>4650</v>
      </c>
      <c r="X3276">
        <v>12</v>
      </c>
      <c r="Y3276">
        <v>3300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</row>
    <row r="3277" spans="1:57" x14ac:dyDescent="0.3">
      <c r="A3277" s="22">
        <v>45755</v>
      </c>
      <c r="B3277">
        <v>133</v>
      </c>
      <c r="C3277" t="s">
        <v>82</v>
      </c>
      <c r="D3277">
        <v>427120</v>
      </c>
      <c r="E3277" t="s">
        <v>8056</v>
      </c>
      <c r="F3277">
        <v>102035</v>
      </c>
      <c r="G3277" s="1">
        <v>45752.564583333333</v>
      </c>
      <c r="H3277">
        <v>0</v>
      </c>
      <c r="I3277">
        <v>0</v>
      </c>
      <c r="J3277">
        <v>0</v>
      </c>
      <c r="K3277">
        <v>0</v>
      </c>
      <c r="L3277">
        <v>9900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187</v>
      </c>
      <c r="W3277">
        <v>12600</v>
      </c>
      <c r="X3277">
        <v>18</v>
      </c>
      <c r="Y3277">
        <v>2700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</row>
    <row r="3278" spans="1:57" x14ac:dyDescent="0.3">
      <c r="A3278" s="22">
        <v>45755</v>
      </c>
      <c r="B3278">
        <v>143</v>
      </c>
      <c r="C3278" t="s">
        <v>89</v>
      </c>
      <c r="D3278">
        <v>225405</v>
      </c>
      <c r="E3278" t="s">
        <v>8057</v>
      </c>
      <c r="F3278">
        <v>102073</v>
      </c>
      <c r="G3278" s="1">
        <v>45752.565972222219</v>
      </c>
      <c r="H3278">
        <v>0</v>
      </c>
      <c r="I3278">
        <v>0</v>
      </c>
      <c r="J3278">
        <v>0</v>
      </c>
      <c r="K3278">
        <v>0</v>
      </c>
      <c r="L3278">
        <v>2200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76</v>
      </c>
      <c r="W3278">
        <v>3800</v>
      </c>
      <c r="X3278">
        <v>17</v>
      </c>
      <c r="Y3278">
        <v>1600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</row>
    <row r="3279" spans="1:57" x14ac:dyDescent="0.3">
      <c r="A3279" s="22">
        <v>45755</v>
      </c>
      <c r="B3279">
        <v>127</v>
      </c>
      <c r="C3279" t="s">
        <v>56</v>
      </c>
      <c r="D3279">
        <v>7290</v>
      </c>
      <c r="E3279" t="s">
        <v>253</v>
      </c>
      <c r="F3279">
        <v>100766</v>
      </c>
      <c r="G3279" s="1">
        <v>45681.643055555556</v>
      </c>
      <c r="H3279">
        <v>0</v>
      </c>
      <c r="I3279">
        <v>0</v>
      </c>
      <c r="J3279">
        <v>0</v>
      </c>
      <c r="K3279">
        <v>0</v>
      </c>
      <c r="L3279">
        <v>5450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177</v>
      </c>
      <c r="W3279">
        <v>9700</v>
      </c>
      <c r="X3279">
        <v>56</v>
      </c>
      <c r="Y3279">
        <v>4250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</row>
    <row r="3280" spans="1:57" x14ac:dyDescent="0.3">
      <c r="A3280" s="22">
        <v>45755</v>
      </c>
      <c r="B3280">
        <v>142</v>
      </c>
      <c r="C3280" t="s">
        <v>64</v>
      </c>
      <c r="D3280">
        <v>465010</v>
      </c>
      <c r="E3280" t="s">
        <v>2259</v>
      </c>
      <c r="F3280">
        <v>101965</v>
      </c>
      <c r="G3280" s="1">
        <v>45749.290972222225</v>
      </c>
      <c r="H3280">
        <v>0</v>
      </c>
      <c r="I3280">
        <v>0</v>
      </c>
      <c r="J3280">
        <v>0</v>
      </c>
      <c r="K3280">
        <v>0</v>
      </c>
      <c r="L3280">
        <v>450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11</v>
      </c>
      <c r="W3280">
        <v>650</v>
      </c>
      <c r="X3280">
        <v>4</v>
      </c>
      <c r="Y3280">
        <v>200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</row>
    <row r="3281" spans="1:57" x14ac:dyDescent="0.3">
      <c r="A3281" s="22">
        <v>45755</v>
      </c>
      <c r="B3281">
        <v>148</v>
      </c>
      <c r="C3281" t="s">
        <v>256</v>
      </c>
      <c r="D3281">
        <v>117885</v>
      </c>
      <c r="E3281" t="s">
        <v>4635</v>
      </c>
      <c r="F3281">
        <v>101973</v>
      </c>
      <c r="G3281" s="1">
        <v>45750.334027777775</v>
      </c>
      <c r="H3281">
        <v>0</v>
      </c>
      <c r="I3281">
        <v>0</v>
      </c>
      <c r="J3281">
        <v>0</v>
      </c>
      <c r="K3281">
        <v>0</v>
      </c>
      <c r="L3281">
        <v>1650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49</v>
      </c>
      <c r="W3281">
        <v>2950</v>
      </c>
      <c r="X3281">
        <v>21</v>
      </c>
      <c r="Y3281">
        <v>1300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</row>
    <row r="3282" spans="1:57" x14ac:dyDescent="0.3">
      <c r="A3282" s="22">
        <v>45755</v>
      </c>
      <c r="B3282">
        <v>121</v>
      </c>
      <c r="C3282" t="s">
        <v>77</v>
      </c>
      <c r="D3282">
        <v>6263</v>
      </c>
      <c r="E3282" t="s">
        <v>133</v>
      </c>
      <c r="F3282">
        <v>101015</v>
      </c>
      <c r="G3282" s="1">
        <v>45703.383333333331</v>
      </c>
      <c r="H3282">
        <v>0</v>
      </c>
      <c r="I3282">
        <v>0</v>
      </c>
      <c r="J3282">
        <v>0</v>
      </c>
      <c r="K3282">
        <v>0</v>
      </c>
      <c r="L3282">
        <v>19450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514</v>
      </c>
      <c r="W3282">
        <v>32000</v>
      </c>
      <c r="X3282">
        <v>100</v>
      </c>
      <c r="Y3282">
        <v>12550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</row>
    <row r="3283" spans="1:57" x14ac:dyDescent="0.3">
      <c r="A3283" s="22">
        <v>45755</v>
      </c>
      <c r="B3283">
        <v>148</v>
      </c>
      <c r="C3283" t="s">
        <v>256</v>
      </c>
      <c r="D3283">
        <v>163960</v>
      </c>
      <c r="E3283" t="s">
        <v>1975</v>
      </c>
      <c r="F3283">
        <v>101917</v>
      </c>
      <c r="G3283" s="1">
        <v>45748.140277777777</v>
      </c>
      <c r="H3283">
        <v>0</v>
      </c>
      <c r="I3283">
        <v>0</v>
      </c>
      <c r="J3283">
        <v>0</v>
      </c>
      <c r="K3283">
        <v>0</v>
      </c>
      <c r="L3283">
        <v>650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60</v>
      </c>
      <c r="W3283">
        <v>3150</v>
      </c>
      <c r="X3283">
        <v>12</v>
      </c>
      <c r="Y3283">
        <v>2500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</row>
    <row r="3284" spans="1:57" x14ac:dyDescent="0.3">
      <c r="A3284" s="22">
        <v>45755</v>
      </c>
      <c r="B3284">
        <v>116</v>
      </c>
      <c r="C3284" t="s">
        <v>131</v>
      </c>
      <c r="D3284">
        <v>8316</v>
      </c>
      <c r="E3284" t="s">
        <v>217</v>
      </c>
      <c r="F3284">
        <v>8316</v>
      </c>
      <c r="G3284" s="1">
        <v>45678.597916666666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</row>
    <row r="3285" spans="1:57" x14ac:dyDescent="0.3">
      <c r="A3285" s="22">
        <v>45755</v>
      </c>
      <c r="B3285">
        <v>122</v>
      </c>
      <c r="C3285" t="s">
        <v>58</v>
      </c>
      <c r="D3285">
        <v>523370</v>
      </c>
      <c r="E3285" t="s">
        <v>1882</v>
      </c>
      <c r="F3285">
        <v>101918</v>
      </c>
      <c r="G3285" s="1">
        <v>45749.338888888888</v>
      </c>
      <c r="H3285">
        <v>0</v>
      </c>
      <c r="I3285">
        <v>0</v>
      </c>
      <c r="J3285">
        <v>0</v>
      </c>
      <c r="K3285">
        <v>0</v>
      </c>
      <c r="L3285">
        <v>3950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81</v>
      </c>
      <c r="W3285">
        <v>5350</v>
      </c>
      <c r="X3285">
        <v>7</v>
      </c>
      <c r="Y3285">
        <v>1400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</row>
    <row r="3286" spans="1:57" x14ac:dyDescent="0.3">
      <c r="A3286" s="22">
        <v>45755</v>
      </c>
      <c r="B3286">
        <v>138</v>
      </c>
      <c r="C3286" t="s">
        <v>70</v>
      </c>
      <c r="D3286">
        <v>558190</v>
      </c>
      <c r="E3286" t="s">
        <v>463</v>
      </c>
      <c r="F3286">
        <v>101727</v>
      </c>
      <c r="G3286" s="1">
        <v>45741.982638888891</v>
      </c>
      <c r="H3286">
        <v>0</v>
      </c>
      <c r="I3286">
        <v>0</v>
      </c>
      <c r="J3286">
        <v>0</v>
      </c>
      <c r="K3286">
        <v>0</v>
      </c>
      <c r="L3286">
        <v>3300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225</v>
      </c>
      <c r="W3286">
        <v>11250</v>
      </c>
      <c r="X3286">
        <v>63</v>
      </c>
      <c r="Y3286">
        <v>7950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</row>
    <row r="3287" spans="1:57" x14ac:dyDescent="0.3">
      <c r="A3287" s="22">
        <v>45755</v>
      </c>
      <c r="B3287">
        <v>122</v>
      </c>
      <c r="C3287" t="s">
        <v>58</v>
      </c>
      <c r="D3287">
        <v>106</v>
      </c>
      <c r="E3287" t="s">
        <v>126</v>
      </c>
      <c r="F3287">
        <v>100038</v>
      </c>
      <c r="G3287" s="1">
        <v>45676.613888888889</v>
      </c>
      <c r="H3287">
        <v>0</v>
      </c>
      <c r="I3287">
        <v>0</v>
      </c>
      <c r="J3287">
        <v>0</v>
      </c>
      <c r="K3287">
        <v>0</v>
      </c>
      <c r="L3287">
        <v>4200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224</v>
      </c>
      <c r="W3287">
        <v>12800</v>
      </c>
      <c r="X3287">
        <v>47</v>
      </c>
      <c r="Y3287">
        <v>8600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</row>
    <row r="3288" spans="1:57" x14ac:dyDescent="0.3">
      <c r="A3288" s="22">
        <v>45755</v>
      </c>
      <c r="B3288">
        <v>127</v>
      </c>
      <c r="C3288" t="s">
        <v>56</v>
      </c>
      <c r="D3288">
        <v>9319</v>
      </c>
      <c r="E3288" t="s">
        <v>122</v>
      </c>
      <c r="F3288">
        <v>100218</v>
      </c>
      <c r="G3288" s="1">
        <v>45681.629166666666</v>
      </c>
      <c r="H3288">
        <v>0</v>
      </c>
      <c r="I3288">
        <v>0</v>
      </c>
      <c r="J3288">
        <v>0</v>
      </c>
      <c r="K3288">
        <v>0</v>
      </c>
      <c r="L3288">
        <v>10700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1081</v>
      </c>
      <c r="W3288">
        <v>55700</v>
      </c>
      <c r="X3288">
        <v>196</v>
      </c>
      <c r="Y3288">
        <v>45000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</row>
    <row r="3289" spans="1:57" x14ac:dyDescent="0.3">
      <c r="A3289" s="22">
        <v>45755</v>
      </c>
      <c r="B3289">
        <v>139</v>
      </c>
      <c r="C3289" t="s">
        <v>96</v>
      </c>
      <c r="D3289">
        <v>20590</v>
      </c>
      <c r="E3289" t="s">
        <v>367</v>
      </c>
      <c r="F3289">
        <v>101540</v>
      </c>
      <c r="G3289" s="1">
        <v>45731.46597222222</v>
      </c>
      <c r="H3289">
        <v>0</v>
      </c>
      <c r="I3289">
        <v>0</v>
      </c>
      <c r="J3289">
        <v>0</v>
      </c>
      <c r="K3289">
        <v>0</v>
      </c>
      <c r="L3289">
        <v>5600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125</v>
      </c>
      <c r="W3289">
        <v>6250</v>
      </c>
      <c r="X3289">
        <v>13</v>
      </c>
      <c r="Y3289">
        <v>650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</row>
    <row r="3290" spans="1:57" x14ac:dyDescent="0.3">
      <c r="A3290" s="22">
        <v>45755</v>
      </c>
      <c r="B3290">
        <v>146</v>
      </c>
      <c r="C3290" t="s">
        <v>79</v>
      </c>
      <c r="D3290">
        <v>15470</v>
      </c>
      <c r="E3290" t="s">
        <v>316</v>
      </c>
      <c r="F3290">
        <v>100052</v>
      </c>
      <c r="G3290" s="1">
        <v>45726.78402777778</v>
      </c>
      <c r="H3290">
        <v>0</v>
      </c>
      <c r="I3290">
        <v>0</v>
      </c>
      <c r="J3290">
        <v>0</v>
      </c>
      <c r="K3290">
        <v>0</v>
      </c>
      <c r="L3290">
        <v>3350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144</v>
      </c>
      <c r="W3290">
        <v>8450</v>
      </c>
      <c r="X3290">
        <v>31</v>
      </c>
      <c r="Y3290">
        <v>5100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</row>
    <row r="3291" spans="1:57" x14ac:dyDescent="0.3">
      <c r="A3291" s="22">
        <v>45755</v>
      </c>
      <c r="B3291">
        <v>130</v>
      </c>
      <c r="C3291" t="s">
        <v>60</v>
      </c>
      <c r="D3291">
        <v>79</v>
      </c>
      <c r="E3291" t="s">
        <v>107</v>
      </c>
      <c r="F3291">
        <v>101193</v>
      </c>
      <c r="G3291" s="1">
        <v>45684.574999999997</v>
      </c>
      <c r="H3291">
        <v>0</v>
      </c>
      <c r="I3291">
        <v>0</v>
      </c>
      <c r="J3291">
        <v>0</v>
      </c>
      <c r="K3291">
        <v>0</v>
      </c>
      <c r="L3291">
        <v>1250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59</v>
      </c>
      <c r="W3291">
        <v>4000</v>
      </c>
      <c r="X3291">
        <v>11</v>
      </c>
      <c r="Y3291">
        <v>2750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</row>
    <row r="3292" spans="1:57" x14ac:dyDescent="0.3">
      <c r="A3292" s="22">
        <v>45755</v>
      </c>
      <c r="B3292">
        <v>147</v>
      </c>
      <c r="C3292" t="s">
        <v>156</v>
      </c>
      <c r="D3292">
        <v>77906</v>
      </c>
      <c r="E3292" t="s">
        <v>374</v>
      </c>
      <c r="F3292">
        <v>101539</v>
      </c>
      <c r="G3292" s="1">
        <v>45731.451388888891</v>
      </c>
      <c r="H3292">
        <v>0</v>
      </c>
      <c r="I3292">
        <v>0</v>
      </c>
      <c r="J3292">
        <v>0</v>
      </c>
      <c r="K3292">
        <v>0</v>
      </c>
      <c r="L3292">
        <v>3200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98</v>
      </c>
      <c r="W3292">
        <v>4900</v>
      </c>
      <c r="X3292">
        <v>28</v>
      </c>
      <c r="Y3292">
        <v>1700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</row>
    <row r="3293" spans="1:57" x14ac:dyDescent="0.3">
      <c r="A3293" s="22">
        <v>45755</v>
      </c>
      <c r="B3293">
        <v>116</v>
      </c>
      <c r="C3293" t="s">
        <v>131</v>
      </c>
      <c r="D3293">
        <v>75864</v>
      </c>
      <c r="E3293" t="s">
        <v>4264</v>
      </c>
      <c r="F3293">
        <v>75864</v>
      </c>
      <c r="G3293" s="1">
        <v>45722.465277777781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</row>
    <row r="3294" spans="1:57" x14ac:dyDescent="0.3">
      <c r="A3294" s="22">
        <v>45755</v>
      </c>
      <c r="B3294">
        <v>130</v>
      </c>
      <c r="C3294" t="s">
        <v>60</v>
      </c>
      <c r="D3294">
        <v>889902</v>
      </c>
      <c r="E3294" t="s">
        <v>482</v>
      </c>
      <c r="F3294">
        <v>101824</v>
      </c>
      <c r="G3294" s="1">
        <v>45743.450694444444</v>
      </c>
      <c r="H3294">
        <v>0</v>
      </c>
      <c r="I3294">
        <v>0</v>
      </c>
      <c r="J3294">
        <v>0</v>
      </c>
      <c r="K3294">
        <v>0</v>
      </c>
      <c r="L3294">
        <v>14350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765</v>
      </c>
      <c r="W3294">
        <v>39250</v>
      </c>
      <c r="X3294">
        <v>168</v>
      </c>
      <c r="Y3294">
        <v>24900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</row>
    <row r="3295" spans="1:57" x14ac:dyDescent="0.3">
      <c r="A3295" s="22">
        <v>45755</v>
      </c>
      <c r="B3295">
        <v>135</v>
      </c>
      <c r="C3295" t="s">
        <v>72</v>
      </c>
      <c r="D3295">
        <v>8258</v>
      </c>
      <c r="E3295" t="s">
        <v>103</v>
      </c>
      <c r="F3295">
        <v>100360</v>
      </c>
      <c r="G3295" s="1">
        <v>45707.535416666666</v>
      </c>
      <c r="H3295">
        <v>0</v>
      </c>
      <c r="I3295">
        <v>0</v>
      </c>
      <c r="J3295">
        <v>0</v>
      </c>
      <c r="K3295">
        <v>0</v>
      </c>
      <c r="L3295">
        <v>16550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537</v>
      </c>
      <c r="W3295">
        <v>27350</v>
      </c>
      <c r="X3295">
        <v>79</v>
      </c>
      <c r="Y3295">
        <v>10800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</row>
    <row r="3296" spans="1:57" x14ac:dyDescent="0.3">
      <c r="A3296" s="22">
        <v>45755</v>
      </c>
      <c r="B3296">
        <v>137</v>
      </c>
      <c r="C3296" t="s">
        <v>117</v>
      </c>
      <c r="D3296">
        <v>233539</v>
      </c>
      <c r="E3296" t="s">
        <v>490</v>
      </c>
      <c r="F3296">
        <v>101796</v>
      </c>
      <c r="G3296" s="1">
        <v>45744.356249999997</v>
      </c>
      <c r="H3296">
        <v>0</v>
      </c>
      <c r="I3296">
        <v>0</v>
      </c>
      <c r="J3296">
        <v>0</v>
      </c>
      <c r="K3296">
        <v>0</v>
      </c>
      <c r="L3296">
        <v>1300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39</v>
      </c>
      <c r="W3296">
        <v>1950</v>
      </c>
      <c r="X3296">
        <v>4</v>
      </c>
      <c r="Y3296">
        <v>650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</row>
    <row r="3297" spans="1:57" x14ac:dyDescent="0.3">
      <c r="A3297" s="22">
        <v>45755</v>
      </c>
      <c r="B3297">
        <v>122</v>
      </c>
      <c r="C3297" t="s">
        <v>58</v>
      </c>
      <c r="D3297">
        <v>64</v>
      </c>
      <c r="E3297" t="s">
        <v>102</v>
      </c>
      <c r="F3297">
        <v>100010</v>
      </c>
      <c r="G3297" s="1">
        <v>45676.603472222225</v>
      </c>
      <c r="H3297">
        <v>0</v>
      </c>
      <c r="I3297">
        <v>0</v>
      </c>
      <c r="J3297">
        <v>0</v>
      </c>
      <c r="K3297">
        <v>0</v>
      </c>
      <c r="L3297">
        <v>10050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294</v>
      </c>
      <c r="W3297">
        <v>15000</v>
      </c>
      <c r="X3297">
        <v>37</v>
      </c>
      <c r="Y3297">
        <v>4950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</row>
    <row r="3298" spans="1:57" x14ac:dyDescent="0.3">
      <c r="A3298" s="22">
        <v>45755</v>
      </c>
      <c r="B3298">
        <v>122</v>
      </c>
      <c r="C3298" t="s">
        <v>58</v>
      </c>
      <c r="D3298">
        <v>657482</v>
      </c>
      <c r="E3298" t="s">
        <v>2258</v>
      </c>
      <c r="F3298">
        <v>101718</v>
      </c>
      <c r="G3298" s="1">
        <v>45741.979861111111</v>
      </c>
      <c r="H3298">
        <v>0</v>
      </c>
      <c r="I3298">
        <v>0</v>
      </c>
      <c r="J3298">
        <v>0</v>
      </c>
      <c r="K3298">
        <v>0</v>
      </c>
      <c r="L3298">
        <v>1200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41</v>
      </c>
      <c r="W3298">
        <v>2050</v>
      </c>
      <c r="X3298">
        <v>8</v>
      </c>
      <c r="Y3298">
        <v>850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</row>
    <row r="3299" spans="1:57" x14ac:dyDescent="0.3">
      <c r="A3299" s="22">
        <v>45755</v>
      </c>
      <c r="B3299">
        <v>127</v>
      </c>
      <c r="C3299" t="s">
        <v>56</v>
      </c>
      <c r="D3299">
        <v>9283</v>
      </c>
      <c r="E3299" t="s">
        <v>104</v>
      </c>
      <c r="F3299">
        <v>101214</v>
      </c>
      <c r="G3299" s="1">
        <v>45693.702777777777</v>
      </c>
      <c r="H3299">
        <v>0</v>
      </c>
      <c r="I3299">
        <v>0</v>
      </c>
      <c r="J3299">
        <v>0</v>
      </c>
      <c r="K3299">
        <v>0</v>
      </c>
      <c r="L3299">
        <v>1400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149</v>
      </c>
      <c r="W3299">
        <v>7550</v>
      </c>
      <c r="X3299">
        <v>43</v>
      </c>
      <c r="Y3299">
        <v>6150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</row>
    <row r="3300" spans="1:57" x14ac:dyDescent="0.3">
      <c r="A3300" s="22">
        <v>45755</v>
      </c>
      <c r="B3300">
        <v>432</v>
      </c>
      <c r="C3300" t="s">
        <v>146</v>
      </c>
      <c r="D3300">
        <v>60494</v>
      </c>
      <c r="E3300" t="s">
        <v>278</v>
      </c>
      <c r="F3300">
        <v>100501</v>
      </c>
      <c r="G3300" s="1">
        <v>45723.839583333334</v>
      </c>
      <c r="H3300">
        <v>0</v>
      </c>
      <c r="I3300">
        <v>0</v>
      </c>
      <c r="J3300">
        <v>0</v>
      </c>
      <c r="K3300">
        <v>0</v>
      </c>
      <c r="L3300">
        <v>3000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100</v>
      </c>
      <c r="W3300">
        <v>5000</v>
      </c>
      <c r="X3300">
        <v>11</v>
      </c>
      <c r="Y3300">
        <v>2000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</row>
    <row r="3301" spans="1:57" x14ac:dyDescent="0.3">
      <c r="A3301" s="22">
        <v>45755</v>
      </c>
      <c r="B3301">
        <v>144</v>
      </c>
      <c r="C3301" t="s">
        <v>120</v>
      </c>
      <c r="D3301">
        <v>9293</v>
      </c>
      <c r="E3301" t="s">
        <v>241</v>
      </c>
      <c r="F3301">
        <v>101337</v>
      </c>
      <c r="G3301" s="1">
        <v>45717.37777777778</v>
      </c>
      <c r="H3301">
        <v>0</v>
      </c>
      <c r="I3301">
        <v>0</v>
      </c>
      <c r="J3301">
        <v>0</v>
      </c>
      <c r="K3301">
        <v>0</v>
      </c>
      <c r="L3301">
        <v>6400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425</v>
      </c>
      <c r="W3301">
        <v>21550</v>
      </c>
      <c r="X3301">
        <v>103</v>
      </c>
      <c r="Y3301">
        <v>15150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</row>
    <row r="3302" spans="1:57" x14ac:dyDescent="0.3">
      <c r="A3302" s="22">
        <v>45755</v>
      </c>
      <c r="B3302">
        <v>121</v>
      </c>
      <c r="C3302" t="s">
        <v>77</v>
      </c>
      <c r="D3302">
        <v>61516</v>
      </c>
      <c r="E3302" t="s">
        <v>447</v>
      </c>
      <c r="F3302">
        <v>101698</v>
      </c>
      <c r="G3302" s="1">
        <v>45738.361805555556</v>
      </c>
      <c r="H3302">
        <v>0</v>
      </c>
      <c r="I3302">
        <v>0</v>
      </c>
      <c r="J3302">
        <v>0</v>
      </c>
      <c r="K3302">
        <v>0</v>
      </c>
      <c r="L3302">
        <v>1100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24</v>
      </c>
      <c r="W3302">
        <v>1200</v>
      </c>
      <c r="X3302">
        <v>2</v>
      </c>
      <c r="Y3302">
        <v>100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</row>
    <row r="3303" spans="1:57" x14ac:dyDescent="0.3">
      <c r="A3303" s="22">
        <v>45755</v>
      </c>
      <c r="B3303">
        <v>135</v>
      </c>
      <c r="C3303" t="s">
        <v>72</v>
      </c>
      <c r="D3303">
        <v>36940</v>
      </c>
      <c r="E3303" t="s">
        <v>375</v>
      </c>
      <c r="F3303">
        <v>101555</v>
      </c>
      <c r="G3303" s="1">
        <v>45734.074305555558</v>
      </c>
      <c r="H3303">
        <v>0</v>
      </c>
      <c r="I3303">
        <v>0</v>
      </c>
      <c r="J3303">
        <v>0</v>
      </c>
      <c r="K3303">
        <v>0</v>
      </c>
      <c r="L3303">
        <v>1300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33</v>
      </c>
      <c r="W3303">
        <v>1650</v>
      </c>
      <c r="X3303">
        <v>7</v>
      </c>
      <c r="Y3303">
        <v>350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</row>
    <row r="3304" spans="1:57" x14ac:dyDescent="0.3">
      <c r="A3304" s="22">
        <v>45755</v>
      </c>
      <c r="B3304">
        <v>137</v>
      </c>
      <c r="C3304" t="s">
        <v>117</v>
      </c>
      <c r="D3304">
        <v>22706</v>
      </c>
      <c r="E3304" t="s">
        <v>255</v>
      </c>
      <c r="F3304">
        <v>101341</v>
      </c>
      <c r="G3304" s="1">
        <v>45721.996527777781</v>
      </c>
      <c r="H3304">
        <v>0</v>
      </c>
      <c r="I3304">
        <v>0</v>
      </c>
      <c r="J3304">
        <v>0</v>
      </c>
      <c r="K3304">
        <v>0</v>
      </c>
      <c r="L3304">
        <v>1200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265</v>
      </c>
      <c r="W3304">
        <v>14250</v>
      </c>
      <c r="X3304">
        <v>75</v>
      </c>
      <c r="Y3304">
        <v>13050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</row>
    <row r="3305" spans="1:57" x14ac:dyDescent="0.3">
      <c r="A3305" s="22">
        <v>45755</v>
      </c>
      <c r="B3305">
        <v>128</v>
      </c>
      <c r="C3305" t="s">
        <v>63</v>
      </c>
      <c r="D3305">
        <v>4274</v>
      </c>
      <c r="E3305" t="s">
        <v>1981</v>
      </c>
      <c r="F3305">
        <v>900012</v>
      </c>
      <c r="G3305" s="1">
        <v>45682.597222222219</v>
      </c>
      <c r="H3305">
        <v>0</v>
      </c>
      <c r="I3305">
        <v>0</v>
      </c>
      <c r="J3305">
        <v>0</v>
      </c>
      <c r="K3305">
        <v>0</v>
      </c>
      <c r="L3305">
        <v>8400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248</v>
      </c>
      <c r="W3305">
        <v>13300</v>
      </c>
      <c r="X3305">
        <v>32</v>
      </c>
      <c r="Y3305">
        <v>4900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</row>
    <row r="3306" spans="1:57" x14ac:dyDescent="0.3">
      <c r="A3306" s="22">
        <v>45755</v>
      </c>
      <c r="B3306">
        <v>127</v>
      </c>
      <c r="C3306" t="s">
        <v>56</v>
      </c>
      <c r="D3306">
        <v>9397</v>
      </c>
      <c r="E3306" t="s">
        <v>169</v>
      </c>
      <c r="F3306">
        <v>100641</v>
      </c>
      <c r="G3306" s="1">
        <v>45688.675694444442</v>
      </c>
      <c r="H3306">
        <v>0</v>
      </c>
      <c r="I3306">
        <v>0</v>
      </c>
      <c r="J3306">
        <v>0</v>
      </c>
      <c r="K3306">
        <v>0</v>
      </c>
      <c r="L3306">
        <v>39750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1395</v>
      </c>
      <c r="W3306">
        <v>70050</v>
      </c>
      <c r="X3306">
        <v>293</v>
      </c>
      <c r="Y3306">
        <v>30300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</row>
    <row r="3307" spans="1:57" x14ac:dyDescent="0.3">
      <c r="A3307" s="22">
        <v>45755</v>
      </c>
      <c r="B3307">
        <v>144</v>
      </c>
      <c r="C3307" t="s">
        <v>120</v>
      </c>
      <c r="D3307">
        <v>5299</v>
      </c>
      <c r="E3307" t="s">
        <v>222</v>
      </c>
      <c r="F3307">
        <v>101322</v>
      </c>
      <c r="G3307" s="1">
        <v>45716.974999999999</v>
      </c>
      <c r="H3307">
        <v>0</v>
      </c>
      <c r="I3307">
        <v>0</v>
      </c>
      <c r="J3307">
        <v>0</v>
      </c>
      <c r="K3307">
        <v>0</v>
      </c>
      <c r="L3307">
        <v>6050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284</v>
      </c>
      <c r="W3307">
        <v>14350</v>
      </c>
      <c r="X3307">
        <v>72</v>
      </c>
      <c r="Y3307">
        <v>8300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</row>
    <row r="3308" spans="1:57" x14ac:dyDescent="0.3">
      <c r="A3308" s="22">
        <v>45755</v>
      </c>
      <c r="B3308">
        <v>127</v>
      </c>
      <c r="C3308" t="s">
        <v>56</v>
      </c>
      <c r="D3308">
        <v>4275</v>
      </c>
      <c r="E3308" t="s">
        <v>167</v>
      </c>
      <c r="F3308">
        <v>100425</v>
      </c>
      <c r="G3308" s="1">
        <v>45688.664583333331</v>
      </c>
      <c r="H3308">
        <v>0</v>
      </c>
      <c r="I3308">
        <v>0</v>
      </c>
      <c r="J3308">
        <v>0</v>
      </c>
      <c r="K3308">
        <v>0</v>
      </c>
      <c r="L3308">
        <v>5700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193</v>
      </c>
      <c r="W3308">
        <v>9950</v>
      </c>
      <c r="X3308">
        <v>47</v>
      </c>
      <c r="Y3308">
        <v>4250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</row>
    <row r="3309" spans="1:57" x14ac:dyDescent="0.3">
      <c r="A3309" s="22">
        <v>45755</v>
      </c>
      <c r="B3309">
        <v>122</v>
      </c>
      <c r="C3309" t="s">
        <v>58</v>
      </c>
      <c r="D3309">
        <v>146620</v>
      </c>
      <c r="E3309" t="s">
        <v>1982</v>
      </c>
      <c r="F3309">
        <v>101889</v>
      </c>
      <c r="G3309" s="1">
        <v>45748.137499999997</v>
      </c>
      <c r="H3309">
        <v>0</v>
      </c>
      <c r="I3309">
        <v>0</v>
      </c>
      <c r="J3309">
        <v>0</v>
      </c>
      <c r="K3309">
        <v>0</v>
      </c>
      <c r="L3309">
        <v>8000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195</v>
      </c>
      <c r="W3309">
        <v>10300</v>
      </c>
      <c r="X3309">
        <v>34</v>
      </c>
      <c r="Y3309">
        <v>2300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</row>
    <row r="3310" spans="1:57" x14ac:dyDescent="0.3">
      <c r="A3310" s="22">
        <v>45755</v>
      </c>
      <c r="B3310">
        <v>141</v>
      </c>
      <c r="C3310" t="s">
        <v>123</v>
      </c>
      <c r="D3310">
        <v>59578</v>
      </c>
      <c r="E3310" t="s">
        <v>327</v>
      </c>
      <c r="F3310">
        <v>101423</v>
      </c>
      <c r="G3310" s="1">
        <v>45727.834722222222</v>
      </c>
      <c r="H3310">
        <v>0</v>
      </c>
      <c r="I3310">
        <v>0</v>
      </c>
      <c r="J3310">
        <v>0</v>
      </c>
      <c r="K3310">
        <v>0</v>
      </c>
      <c r="L3310">
        <v>2700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63</v>
      </c>
      <c r="W3310">
        <v>3200</v>
      </c>
      <c r="X3310">
        <v>6</v>
      </c>
      <c r="Y3310">
        <v>500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</row>
    <row r="3311" spans="1:57" x14ac:dyDescent="0.3">
      <c r="A3311" s="22">
        <v>45755</v>
      </c>
      <c r="B3311">
        <v>145</v>
      </c>
      <c r="C3311" t="s">
        <v>154</v>
      </c>
      <c r="D3311">
        <v>49337</v>
      </c>
      <c r="E3311" t="s">
        <v>339</v>
      </c>
      <c r="F3311">
        <v>101467</v>
      </c>
      <c r="G3311" s="1">
        <v>45728.900694444441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106</v>
      </c>
      <c r="W3311">
        <v>5300</v>
      </c>
      <c r="X3311">
        <v>27</v>
      </c>
      <c r="Y3311">
        <v>5300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</row>
    <row r="3312" spans="1:57" x14ac:dyDescent="0.3">
      <c r="A3312" s="22">
        <v>45755</v>
      </c>
      <c r="B3312">
        <v>140</v>
      </c>
      <c r="C3312" t="s">
        <v>158</v>
      </c>
      <c r="D3312">
        <v>36023</v>
      </c>
      <c r="E3312" t="s">
        <v>426</v>
      </c>
      <c r="F3312">
        <v>101696</v>
      </c>
      <c r="G3312" s="1">
        <v>45737.365972222222</v>
      </c>
      <c r="H3312">
        <v>0</v>
      </c>
      <c r="I3312">
        <v>0</v>
      </c>
      <c r="J3312">
        <v>0</v>
      </c>
      <c r="K3312">
        <v>0</v>
      </c>
      <c r="L3312">
        <v>1600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73</v>
      </c>
      <c r="W3312">
        <v>3650</v>
      </c>
      <c r="X3312">
        <v>20</v>
      </c>
      <c r="Y3312">
        <v>2050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</row>
    <row r="3313" spans="1:57" x14ac:dyDescent="0.3">
      <c r="A3313" s="22">
        <v>45755</v>
      </c>
      <c r="B3313">
        <v>127</v>
      </c>
      <c r="C3313" t="s">
        <v>56</v>
      </c>
      <c r="D3313">
        <v>8381</v>
      </c>
      <c r="E3313" t="s">
        <v>173</v>
      </c>
      <c r="F3313">
        <v>100658</v>
      </c>
      <c r="G3313" s="1">
        <v>45681.60833333333</v>
      </c>
      <c r="H3313">
        <v>0</v>
      </c>
      <c r="I3313">
        <v>0</v>
      </c>
      <c r="J3313">
        <v>0</v>
      </c>
      <c r="K3313">
        <v>0</v>
      </c>
      <c r="L3313">
        <v>6800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143</v>
      </c>
      <c r="W3313">
        <v>7150</v>
      </c>
      <c r="X3313">
        <v>7</v>
      </c>
      <c r="Y3313">
        <v>350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</row>
    <row r="3314" spans="1:57" x14ac:dyDescent="0.3">
      <c r="A3314" s="22">
        <v>45755</v>
      </c>
      <c r="B3314">
        <v>146</v>
      </c>
      <c r="C3314" t="s">
        <v>79</v>
      </c>
      <c r="D3314">
        <v>2237</v>
      </c>
      <c r="E3314" t="s">
        <v>174</v>
      </c>
      <c r="F3314">
        <v>101031</v>
      </c>
      <c r="G3314" s="1">
        <v>45714.782638888886</v>
      </c>
      <c r="H3314">
        <v>0</v>
      </c>
      <c r="I3314">
        <v>0</v>
      </c>
      <c r="J3314">
        <v>0</v>
      </c>
      <c r="K3314">
        <v>0</v>
      </c>
      <c r="L3314">
        <v>19950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545</v>
      </c>
      <c r="W3314">
        <v>38650</v>
      </c>
      <c r="X3314">
        <v>103</v>
      </c>
      <c r="Y3314">
        <v>18700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</row>
    <row r="3315" spans="1:57" x14ac:dyDescent="0.3">
      <c r="A3315" s="22">
        <v>45755</v>
      </c>
      <c r="B3315">
        <v>128</v>
      </c>
      <c r="C3315" t="s">
        <v>63</v>
      </c>
      <c r="D3315">
        <v>2209</v>
      </c>
      <c r="E3315" t="s">
        <v>153</v>
      </c>
      <c r="F3315">
        <v>900005</v>
      </c>
      <c r="G3315" s="1">
        <v>45682.586805555555</v>
      </c>
      <c r="H3315">
        <v>0</v>
      </c>
      <c r="I3315">
        <v>0</v>
      </c>
      <c r="J3315">
        <v>0</v>
      </c>
      <c r="K3315">
        <v>0</v>
      </c>
      <c r="L3315">
        <v>10900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363</v>
      </c>
      <c r="W3315">
        <v>32450</v>
      </c>
      <c r="X3315">
        <v>130</v>
      </c>
      <c r="Y3315">
        <v>21550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</row>
    <row r="3316" spans="1:57" x14ac:dyDescent="0.3">
      <c r="A3316" s="22">
        <v>45755</v>
      </c>
      <c r="B3316">
        <v>145</v>
      </c>
      <c r="C3316" t="s">
        <v>154</v>
      </c>
      <c r="D3316">
        <v>54442</v>
      </c>
      <c r="E3316" t="s">
        <v>437</v>
      </c>
      <c r="F3316">
        <v>101713</v>
      </c>
      <c r="G3316" s="1">
        <v>45738.36041666667</v>
      </c>
      <c r="H3316">
        <v>0</v>
      </c>
      <c r="I3316">
        <v>0</v>
      </c>
      <c r="J3316">
        <v>0</v>
      </c>
      <c r="K3316">
        <v>0</v>
      </c>
      <c r="L3316">
        <v>2200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129</v>
      </c>
      <c r="W3316">
        <v>6450</v>
      </c>
      <c r="X3316">
        <v>34</v>
      </c>
      <c r="Y3316">
        <v>4250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</row>
    <row r="3317" spans="1:57" x14ac:dyDescent="0.3">
      <c r="A3317" s="22">
        <v>45755</v>
      </c>
      <c r="B3317">
        <v>127</v>
      </c>
      <c r="C3317" t="s">
        <v>56</v>
      </c>
      <c r="D3317">
        <v>7337</v>
      </c>
      <c r="E3317" t="s">
        <v>157</v>
      </c>
      <c r="F3317">
        <v>100851</v>
      </c>
      <c r="G3317" s="1">
        <v>45688.67083333333</v>
      </c>
      <c r="H3317">
        <v>0</v>
      </c>
      <c r="I3317">
        <v>0</v>
      </c>
      <c r="J3317">
        <v>0</v>
      </c>
      <c r="K3317">
        <v>0</v>
      </c>
      <c r="L3317">
        <v>-200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250</v>
      </c>
      <c r="W3317">
        <v>14350</v>
      </c>
      <c r="X3317">
        <v>62</v>
      </c>
      <c r="Y3317">
        <v>14550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</row>
    <row r="3318" spans="1:57" x14ac:dyDescent="0.3">
      <c r="A3318" s="22">
        <v>45755</v>
      </c>
      <c r="B3318">
        <v>147</v>
      </c>
      <c r="C3318" t="s">
        <v>156</v>
      </c>
      <c r="D3318">
        <v>80040</v>
      </c>
      <c r="E3318" t="s">
        <v>419</v>
      </c>
      <c r="F3318">
        <v>101640</v>
      </c>
      <c r="G3318" s="1">
        <v>45736.288888888892</v>
      </c>
      <c r="H3318">
        <v>0</v>
      </c>
      <c r="I3318">
        <v>0</v>
      </c>
      <c r="J3318">
        <v>0</v>
      </c>
      <c r="K3318">
        <v>0</v>
      </c>
      <c r="L3318">
        <v>3550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208</v>
      </c>
      <c r="W3318">
        <v>10400</v>
      </c>
      <c r="X3318">
        <v>56</v>
      </c>
      <c r="Y3318">
        <v>6850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</row>
    <row r="3319" spans="1:57" x14ac:dyDescent="0.3">
      <c r="A3319" s="22">
        <v>45755</v>
      </c>
      <c r="B3319">
        <v>148</v>
      </c>
      <c r="C3319" t="s">
        <v>256</v>
      </c>
      <c r="D3319">
        <v>77993</v>
      </c>
      <c r="E3319" t="s">
        <v>384</v>
      </c>
      <c r="F3319">
        <v>101602</v>
      </c>
      <c r="G3319" s="1">
        <v>45735.326388888891</v>
      </c>
      <c r="H3319">
        <v>0</v>
      </c>
      <c r="I3319">
        <v>0</v>
      </c>
      <c r="J3319">
        <v>0</v>
      </c>
      <c r="K3319">
        <v>0</v>
      </c>
      <c r="L3319">
        <v>-800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3</v>
      </c>
      <c r="W3319">
        <v>250</v>
      </c>
      <c r="X3319">
        <v>3</v>
      </c>
      <c r="Y3319">
        <v>1050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</row>
    <row r="3320" spans="1:57" x14ac:dyDescent="0.3">
      <c r="A3320" s="22">
        <v>45755</v>
      </c>
      <c r="B3320">
        <v>145</v>
      </c>
      <c r="C3320" t="s">
        <v>154</v>
      </c>
      <c r="D3320">
        <v>90282</v>
      </c>
      <c r="E3320" t="s">
        <v>340</v>
      </c>
      <c r="F3320">
        <v>101469</v>
      </c>
      <c r="G3320" s="1">
        <v>45728.902083333334</v>
      </c>
      <c r="H3320">
        <v>0</v>
      </c>
      <c r="I3320">
        <v>0</v>
      </c>
      <c r="J3320">
        <v>0</v>
      </c>
      <c r="K3320">
        <v>0</v>
      </c>
      <c r="L3320">
        <v>28350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1020</v>
      </c>
      <c r="W3320">
        <v>52150</v>
      </c>
      <c r="X3320">
        <v>175</v>
      </c>
      <c r="Y3320">
        <v>23800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</row>
    <row r="3321" spans="1:57" x14ac:dyDescent="0.3">
      <c r="A3321" s="22">
        <v>45755</v>
      </c>
      <c r="B3321">
        <v>122</v>
      </c>
      <c r="C3321" t="s">
        <v>58</v>
      </c>
      <c r="D3321">
        <v>70826</v>
      </c>
      <c r="E3321" t="s">
        <v>436</v>
      </c>
      <c r="F3321">
        <v>101618</v>
      </c>
      <c r="G3321" s="1">
        <v>45736.301388888889</v>
      </c>
      <c r="H3321">
        <v>0</v>
      </c>
      <c r="I3321">
        <v>0</v>
      </c>
      <c r="J3321">
        <v>0</v>
      </c>
      <c r="K3321">
        <v>0</v>
      </c>
      <c r="L3321">
        <v>1700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15</v>
      </c>
      <c r="W3321">
        <v>1700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</row>
    <row r="3322" spans="1:57" x14ac:dyDescent="0.3">
      <c r="A3322" s="22">
        <v>45755</v>
      </c>
      <c r="B3322">
        <v>116</v>
      </c>
      <c r="C3322" t="s">
        <v>131</v>
      </c>
      <c r="D3322">
        <v>3218</v>
      </c>
      <c r="E3322" t="s">
        <v>145</v>
      </c>
      <c r="F3322">
        <v>3218</v>
      </c>
      <c r="G3322" s="1">
        <v>45680.37777777778</v>
      </c>
      <c r="H3322">
        <v>0</v>
      </c>
      <c r="I3322">
        <v>0</v>
      </c>
      <c r="J3322">
        <v>0</v>
      </c>
      <c r="K3322">
        <v>0</v>
      </c>
      <c r="L3322">
        <v>-551750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9</v>
      </c>
      <c r="Y3322">
        <v>551750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</row>
    <row r="3323" spans="1:57" x14ac:dyDescent="0.3">
      <c r="A3323" s="22">
        <v>45755</v>
      </c>
      <c r="B3323">
        <v>144</v>
      </c>
      <c r="C3323" t="s">
        <v>120</v>
      </c>
      <c r="D3323">
        <v>968930</v>
      </c>
      <c r="E3323" t="s">
        <v>4260</v>
      </c>
      <c r="F3323">
        <v>101987</v>
      </c>
      <c r="G3323" s="1">
        <v>45750.350694444445</v>
      </c>
      <c r="H3323">
        <v>0</v>
      </c>
      <c r="I3323">
        <v>0</v>
      </c>
      <c r="J3323">
        <v>0</v>
      </c>
      <c r="K3323">
        <v>0</v>
      </c>
      <c r="L3323">
        <v>850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21</v>
      </c>
      <c r="W3323">
        <v>1100</v>
      </c>
      <c r="X3323">
        <v>2</v>
      </c>
      <c r="Y3323">
        <v>250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</row>
    <row r="3324" spans="1:57" x14ac:dyDescent="0.3">
      <c r="A3324" s="22">
        <v>45755</v>
      </c>
      <c r="B3324">
        <v>122</v>
      </c>
      <c r="C3324" t="s">
        <v>58</v>
      </c>
      <c r="D3324">
        <v>1171</v>
      </c>
      <c r="E3324" t="s">
        <v>4871</v>
      </c>
      <c r="F3324">
        <v>100889</v>
      </c>
      <c r="G3324" s="1">
        <v>45679.349305555559</v>
      </c>
      <c r="H3324">
        <v>0</v>
      </c>
      <c r="I3324">
        <v>0</v>
      </c>
      <c r="J3324">
        <v>0</v>
      </c>
      <c r="K3324">
        <v>0</v>
      </c>
      <c r="L3324">
        <v>3000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65</v>
      </c>
      <c r="W3324">
        <v>3300</v>
      </c>
      <c r="X3324">
        <v>6</v>
      </c>
      <c r="Y3324">
        <v>300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</row>
    <row r="3325" spans="1:57" x14ac:dyDescent="0.3">
      <c r="A3325" s="22">
        <v>45755</v>
      </c>
      <c r="B3325">
        <v>130</v>
      </c>
      <c r="C3325" t="s">
        <v>60</v>
      </c>
      <c r="D3325">
        <v>617620</v>
      </c>
      <c r="E3325" t="s">
        <v>519</v>
      </c>
      <c r="F3325">
        <v>101800</v>
      </c>
      <c r="G3325" s="1">
        <v>45744.380555555559</v>
      </c>
      <c r="H3325">
        <v>0</v>
      </c>
      <c r="I3325">
        <v>0</v>
      </c>
      <c r="J3325">
        <v>0</v>
      </c>
      <c r="K3325">
        <v>0</v>
      </c>
      <c r="L3325">
        <v>-350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8</v>
      </c>
      <c r="W3325">
        <v>400</v>
      </c>
      <c r="X3325">
        <v>15</v>
      </c>
      <c r="Y3325">
        <v>750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</row>
    <row r="3326" spans="1:57" x14ac:dyDescent="0.3">
      <c r="A3326" s="22">
        <v>45755</v>
      </c>
      <c r="B3326">
        <v>432</v>
      </c>
      <c r="C3326" t="s">
        <v>146</v>
      </c>
      <c r="D3326">
        <v>63641</v>
      </c>
      <c r="E3326" t="s">
        <v>304</v>
      </c>
      <c r="F3326">
        <v>100535</v>
      </c>
      <c r="G3326" s="1">
        <v>45723.834027777775</v>
      </c>
      <c r="H3326">
        <v>0</v>
      </c>
      <c r="I3326">
        <v>0</v>
      </c>
      <c r="J3326">
        <v>0</v>
      </c>
      <c r="K3326">
        <v>0</v>
      </c>
      <c r="L3326">
        <v>2650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81</v>
      </c>
      <c r="W3326">
        <v>4400</v>
      </c>
      <c r="X3326">
        <v>22</v>
      </c>
      <c r="Y3326">
        <v>1750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</row>
    <row r="3327" spans="1:57" x14ac:dyDescent="0.3">
      <c r="A3327" s="22">
        <v>45755</v>
      </c>
      <c r="B3327">
        <v>122</v>
      </c>
      <c r="C3327" t="s">
        <v>58</v>
      </c>
      <c r="D3327">
        <v>157</v>
      </c>
      <c r="E3327" t="s">
        <v>152</v>
      </c>
      <c r="F3327">
        <v>100026</v>
      </c>
      <c r="G3327" s="1">
        <v>45676.609027777777</v>
      </c>
      <c r="H3327">
        <v>0</v>
      </c>
      <c r="I3327">
        <v>0</v>
      </c>
      <c r="J3327">
        <v>0</v>
      </c>
      <c r="K3327">
        <v>0</v>
      </c>
      <c r="L3327">
        <v>2600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54</v>
      </c>
      <c r="W3327">
        <v>3600</v>
      </c>
      <c r="X3327">
        <v>10</v>
      </c>
      <c r="Y3327">
        <v>1000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</row>
    <row r="3328" spans="1:57" x14ac:dyDescent="0.3">
      <c r="A3328" s="22">
        <v>45755</v>
      </c>
      <c r="B3328">
        <v>147</v>
      </c>
      <c r="C3328" t="s">
        <v>156</v>
      </c>
      <c r="D3328">
        <v>270489</v>
      </c>
      <c r="E3328" t="s">
        <v>1320</v>
      </c>
      <c r="F3328">
        <v>101914</v>
      </c>
      <c r="G3328" s="1">
        <v>45748.12777777778</v>
      </c>
      <c r="H3328">
        <v>0</v>
      </c>
      <c r="I3328">
        <v>0</v>
      </c>
      <c r="J3328">
        <v>0</v>
      </c>
      <c r="K3328">
        <v>0</v>
      </c>
      <c r="L3328">
        <v>-1500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194</v>
      </c>
      <c r="W3328">
        <v>11050</v>
      </c>
      <c r="X3328">
        <v>10</v>
      </c>
      <c r="Y3328">
        <v>12550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</row>
    <row r="3329" spans="1:57" x14ac:dyDescent="0.3">
      <c r="A3329" s="22">
        <v>45755</v>
      </c>
      <c r="B3329">
        <v>142</v>
      </c>
      <c r="C3329" t="s">
        <v>64</v>
      </c>
      <c r="D3329">
        <v>4252</v>
      </c>
      <c r="E3329" t="s">
        <v>383</v>
      </c>
      <c r="F3329">
        <v>101597</v>
      </c>
      <c r="G3329" s="1">
        <v>45735.274305555555</v>
      </c>
      <c r="H3329">
        <v>0</v>
      </c>
      <c r="I3329">
        <v>0</v>
      </c>
      <c r="J3329">
        <v>0</v>
      </c>
      <c r="K3329">
        <v>0</v>
      </c>
      <c r="L3329">
        <v>2550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59</v>
      </c>
      <c r="W3329">
        <v>2950</v>
      </c>
      <c r="X3329">
        <v>8</v>
      </c>
      <c r="Y3329">
        <v>400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</row>
    <row r="3330" spans="1:57" x14ac:dyDescent="0.3">
      <c r="A3330" s="22">
        <v>45755</v>
      </c>
      <c r="B3330">
        <v>145</v>
      </c>
      <c r="C3330" t="s">
        <v>154</v>
      </c>
      <c r="D3330">
        <v>330892</v>
      </c>
      <c r="E3330" t="s">
        <v>491</v>
      </c>
      <c r="F3330">
        <v>101748</v>
      </c>
      <c r="G3330" s="1">
        <v>45743.412499999999</v>
      </c>
      <c r="H3330">
        <v>0</v>
      </c>
      <c r="I3330">
        <v>0</v>
      </c>
      <c r="J3330">
        <v>0</v>
      </c>
      <c r="K3330">
        <v>0</v>
      </c>
      <c r="L3330">
        <v>2000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109</v>
      </c>
      <c r="W3330">
        <v>5850</v>
      </c>
      <c r="X3330">
        <v>20</v>
      </c>
      <c r="Y3330">
        <v>3850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</row>
    <row r="3331" spans="1:57" x14ac:dyDescent="0.3">
      <c r="A3331" s="22">
        <v>45755</v>
      </c>
      <c r="B3331">
        <v>146</v>
      </c>
      <c r="C3331" t="s">
        <v>79</v>
      </c>
      <c r="D3331">
        <v>6277</v>
      </c>
      <c r="E3331" t="s">
        <v>220</v>
      </c>
      <c r="F3331">
        <v>100933</v>
      </c>
      <c r="G3331" s="1">
        <v>45716.964583333334</v>
      </c>
      <c r="H3331">
        <v>0</v>
      </c>
      <c r="I3331">
        <v>0</v>
      </c>
      <c r="J3331">
        <v>0</v>
      </c>
      <c r="K3331">
        <v>0</v>
      </c>
      <c r="L3331">
        <v>2950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66</v>
      </c>
      <c r="W3331">
        <v>4900</v>
      </c>
      <c r="X3331">
        <v>11</v>
      </c>
      <c r="Y3331">
        <v>1950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</row>
    <row r="3332" spans="1:57" x14ac:dyDescent="0.3">
      <c r="A3332" s="22">
        <v>45755</v>
      </c>
      <c r="B3332">
        <v>130</v>
      </c>
      <c r="C3332" t="s">
        <v>60</v>
      </c>
      <c r="D3332">
        <v>68747</v>
      </c>
      <c r="E3332" t="s">
        <v>425</v>
      </c>
      <c r="F3332">
        <v>101610</v>
      </c>
      <c r="G3332" s="1">
        <v>45736.304861111108</v>
      </c>
      <c r="H3332">
        <v>0</v>
      </c>
      <c r="I3332">
        <v>0</v>
      </c>
      <c r="J3332">
        <v>0</v>
      </c>
      <c r="K3332">
        <v>0</v>
      </c>
      <c r="L3332">
        <v>400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10</v>
      </c>
      <c r="W3332">
        <v>500</v>
      </c>
      <c r="X3332">
        <v>2</v>
      </c>
      <c r="Y3332">
        <v>100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</row>
    <row r="3333" spans="1:57" x14ac:dyDescent="0.3">
      <c r="A3333" s="22">
        <v>45755</v>
      </c>
      <c r="B3333">
        <v>137</v>
      </c>
      <c r="C3333" t="s">
        <v>117</v>
      </c>
      <c r="D3333">
        <v>99469</v>
      </c>
      <c r="E3333" t="s">
        <v>264</v>
      </c>
      <c r="F3333">
        <v>101353</v>
      </c>
      <c r="G3333" s="1">
        <v>45721.995833333334</v>
      </c>
      <c r="H3333">
        <v>0</v>
      </c>
      <c r="I3333">
        <v>0</v>
      </c>
      <c r="J3333">
        <v>0</v>
      </c>
      <c r="K3333">
        <v>0</v>
      </c>
      <c r="L3333">
        <v>5650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251</v>
      </c>
      <c r="W3333">
        <v>13450</v>
      </c>
      <c r="X3333">
        <v>57</v>
      </c>
      <c r="Y3333">
        <v>7800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</row>
    <row r="3334" spans="1:57" x14ac:dyDescent="0.3">
      <c r="A3334" s="22">
        <v>45755</v>
      </c>
      <c r="B3334">
        <v>144</v>
      </c>
      <c r="C3334" t="s">
        <v>120</v>
      </c>
      <c r="D3334">
        <v>3207</v>
      </c>
      <c r="E3334" t="s">
        <v>138</v>
      </c>
      <c r="F3334">
        <v>100474</v>
      </c>
      <c r="G3334" s="1">
        <v>45708.774305555555</v>
      </c>
      <c r="H3334">
        <v>0</v>
      </c>
      <c r="I3334">
        <v>0</v>
      </c>
      <c r="J3334">
        <v>0</v>
      </c>
      <c r="K3334">
        <v>0</v>
      </c>
      <c r="L3334">
        <v>12400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323</v>
      </c>
      <c r="W3334">
        <v>19200</v>
      </c>
      <c r="X3334">
        <v>63</v>
      </c>
      <c r="Y3334">
        <v>6800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</row>
    <row r="3335" spans="1:57" x14ac:dyDescent="0.3">
      <c r="A3335" s="22">
        <v>45755</v>
      </c>
      <c r="B3335">
        <v>146</v>
      </c>
      <c r="C3335" t="s">
        <v>79</v>
      </c>
      <c r="D3335">
        <v>12430</v>
      </c>
      <c r="E3335" t="s">
        <v>472</v>
      </c>
      <c r="F3335">
        <v>101823</v>
      </c>
      <c r="G3335" s="1">
        <v>45743.408333333333</v>
      </c>
      <c r="H3335">
        <v>0</v>
      </c>
      <c r="I3335">
        <v>0</v>
      </c>
      <c r="J3335">
        <v>0</v>
      </c>
      <c r="K3335">
        <v>0</v>
      </c>
      <c r="L3335">
        <v>2200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82</v>
      </c>
      <c r="W3335">
        <v>6150</v>
      </c>
      <c r="X3335">
        <v>34</v>
      </c>
      <c r="Y3335">
        <v>3950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</row>
    <row r="3336" spans="1:57" x14ac:dyDescent="0.3">
      <c r="A3336" s="22">
        <v>45755</v>
      </c>
      <c r="B3336">
        <v>147</v>
      </c>
      <c r="C3336" t="s">
        <v>156</v>
      </c>
      <c r="D3336">
        <v>26764</v>
      </c>
      <c r="E3336" t="s">
        <v>338</v>
      </c>
      <c r="F3336">
        <v>101445</v>
      </c>
      <c r="G3336" s="1">
        <v>45728.882638888892</v>
      </c>
      <c r="H3336">
        <v>0</v>
      </c>
      <c r="I3336">
        <v>0</v>
      </c>
      <c r="J3336">
        <v>0</v>
      </c>
      <c r="K3336">
        <v>0</v>
      </c>
      <c r="L3336">
        <v>5600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80</v>
      </c>
      <c r="W3336">
        <v>7000</v>
      </c>
      <c r="X3336">
        <v>7</v>
      </c>
      <c r="Y3336">
        <v>1400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</row>
    <row r="3337" spans="1:57" x14ac:dyDescent="0.3">
      <c r="A3337" s="22">
        <v>45755</v>
      </c>
      <c r="B3337">
        <v>133</v>
      </c>
      <c r="C3337" t="s">
        <v>82</v>
      </c>
      <c r="D3337">
        <v>63627</v>
      </c>
      <c r="E3337" t="s">
        <v>326</v>
      </c>
      <c r="F3337">
        <v>101433</v>
      </c>
      <c r="G3337" s="1">
        <v>45727.842361111114</v>
      </c>
      <c r="H3337">
        <v>0</v>
      </c>
      <c r="I3337">
        <v>0</v>
      </c>
      <c r="J3337">
        <v>0</v>
      </c>
      <c r="K3337">
        <v>0</v>
      </c>
      <c r="L3337">
        <v>1150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24</v>
      </c>
      <c r="W3337">
        <v>1550</v>
      </c>
      <c r="X3337">
        <v>5</v>
      </c>
      <c r="Y3337">
        <v>400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</row>
    <row r="3338" spans="1:57" x14ac:dyDescent="0.3">
      <c r="A3338" s="22">
        <v>45755</v>
      </c>
      <c r="B3338">
        <v>135</v>
      </c>
      <c r="C3338" t="s">
        <v>72</v>
      </c>
      <c r="D3338">
        <v>6283</v>
      </c>
      <c r="E3338" t="s">
        <v>140</v>
      </c>
      <c r="F3338">
        <v>100968</v>
      </c>
      <c r="G3338" s="1">
        <v>45708.779166666667</v>
      </c>
      <c r="H3338">
        <v>0</v>
      </c>
      <c r="I3338">
        <v>0</v>
      </c>
      <c r="J3338">
        <v>0</v>
      </c>
      <c r="K3338">
        <v>0</v>
      </c>
      <c r="L3338">
        <v>500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17</v>
      </c>
      <c r="W3338">
        <v>850</v>
      </c>
      <c r="X3338">
        <v>4</v>
      </c>
      <c r="Y3338">
        <v>350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</row>
    <row r="3339" spans="1:57" x14ac:dyDescent="0.3">
      <c r="A3339" s="22">
        <v>45755</v>
      </c>
      <c r="B3339">
        <v>128</v>
      </c>
      <c r="C3339" t="s">
        <v>63</v>
      </c>
      <c r="D3339">
        <v>4235</v>
      </c>
      <c r="E3339" t="s">
        <v>221</v>
      </c>
      <c r="F3339">
        <v>900011</v>
      </c>
      <c r="G3339" s="1">
        <v>45682.587500000001</v>
      </c>
      <c r="H3339">
        <v>0</v>
      </c>
      <c r="I3339">
        <v>0</v>
      </c>
      <c r="J3339">
        <v>0</v>
      </c>
      <c r="K3339">
        <v>0</v>
      </c>
      <c r="L3339">
        <v>13200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232</v>
      </c>
      <c r="W3339">
        <v>20900</v>
      </c>
      <c r="X3339">
        <v>62</v>
      </c>
      <c r="Y3339">
        <v>7700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</row>
    <row r="3340" spans="1:57" x14ac:dyDescent="0.3">
      <c r="A3340" s="22">
        <v>45755</v>
      </c>
      <c r="B3340">
        <v>127</v>
      </c>
      <c r="C3340" t="s">
        <v>56</v>
      </c>
      <c r="D3340">
        <v>8434</v>
      </c>
      <c r="E3340" t="s">
        <v>201</v>
      </c>
      <c r="F3340">
        <v>100112</v>
      </c>
      <c r="G3340" s="1">
        <v>45681.612500000003</v>
      </c>
      <c r="H3340">
        <v>0</v>
      </c>
      <c r="I3340">
        <v>0</v>
      </c>
      <c r="J3340">
        <v>0</v>
      </c>
      <c r="K3340">
        <v>0</v>
      </c>
      <c r="L3340">
        <v>1800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66</v>
      </c>
      <c r="W3340">
        <v>3300</v>
      </c>
      <c r="X3340">
        <v>12</v>
      </c>
      <c r="Y3340">
        <v>1500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</row>
    <row r="3341" spans="1:57" x14ac:dyDescent="0.3">
      <c r="A3341" s="22">
        <v>45755</v>
      </c>
      <c r="B3341">
        <v>147</v>
      </c>
      <c r="C3341" t="s">
        <v>156</v>
      </c>
      <c r="D3341">
        <v>21744</v>
      </c>
      <c r="E3341" t="s">
        <v>414</v>
      </c>
      <c r="F3341">
        <v>101631</v>
      </c>
      <c r="G3341" s="1">
        <v>45736.28125</v>
      </c>
      <c r="H3341">
        <v>0</v>
      </c>
      <c r="I3341">
        <v>0</v>
      </c>
      <c r="J3341">
        <v>0</v>
      </c>
      <c r="K3341">
        <v>0</v>
      </c>
      <c r="L3341">
        <v>3250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122</v>
      </c>
      <c r="W3341">
        <v>6700</v>
      </c>
      <c r="X3341">
        <v>24</v>
      </c>
      <c r="Y3341">
        <v>3450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</row>
    <row r="3342" spans="1:57" x14ac:dyDescent="0.3">
      <c r="A3342" s="22">
        <v>45755</v>
      </c>
      <c r="B3342">
        <v>121</v>
      </c>
      <c r="C3342" t="s">
        <v>77</v>
      </c>
      <c r="D3342">
        <v>82160</v>
      </c>
      <c r="E3342" t="s">
        <v>448</v>
      </c>
      <c r="F3342">
        <v>101700</v>
      </c>
      <c r="G3342" s="1">
        <v>45738.363888888889</v>
      </c>
      <c r="H3342">
        <v>0</v>
      </c>
      <c r="I3342">
        <v>0</v>
      </c>
      <c r="J3342">
        <v>0</v>
      </c>
      <c r="K3342">
        <v>0</v>
      </c>
      <c r="L3342">
        <v>6900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240</v>
      </c>
      <c r="W3342">
        <v>13650</v>
      </c>
      <c r="X3342">
        <v>71</v>
      </c>
      <c r="Y3342">
        <v>6450</v>
      </c>
      <c r="Z3342">
        <v>3</v>
      </c>
      <c r="AA3342">
        <v>300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</row>
    <row r="3343" spans="1:57" x14ac:dyDescent="0.3">
      <c r="A3343" s="22">
        <v>45755</v>
      </c>
      <c r="B3343">
        <v>140</v>
      </c>
      <c r="C3343" t="s">
        <v>158</v>
      </c>
      <c r="D3343">
        <v>62707</v>
      </c>
      <c r="E3343" t="s">
        <v>266</v>
      </c>
      <c r="F3343">
        <v>101354</v>
      </c>
      <c r="G3343" s="1">
        <v>45721.986111111109</v>
      </c>
      <c r="H3343">
        <v>0</v>
      </c>
      <c r="I3343">
        <v>0</v>
      </c>
      <c r="J3343">
        <v>0</v>
      </c>
      <c r="K3343">
        <v>0</v>
      </c>
      <c r="L3343">
        <v>5400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204</v>
      </c>
      <c r="W3343">
        <v>12400</v>
      </c>
      <c r="X3343">
        <v>53</v>
      </c>
      <c r="Y3343">
        <v>7000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</row>
    <row r="3344" spans="1:57" x14ac:dyDescent="0.3">
      <c r="A3344" s="22">
        <v>45755</v>
      </c>
      <c r="B3344">
        <v>122</v>
      </c>
      <c r="C3344" t="s">
        <v>58</v>
      </c>
      <c r="D3344">
        <v>250</v>
      </c>
      <c r="E3344" t="s">
        <v>203</v>
      </c>
      <c r="F3344">
        <v>100023</v>
      </c>
      <c r="G3344" s="1">
        <v>45676.60833333333</v>
      </c>
      <c r="H3344">
        <v>0</v>
      </c>
      <c r="I3344">
        <v>0</v>
      </c>
      <c r="J3344">
        <v>0</v>
      </c>
      <c r="K3344">
        <v>0</v>
      </c>
      <c r="L3344">
        <v>1150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64</v>
      </c>
      <c r="W3344">
        <v>3650</v>
      </c>
      <c r="X3344">
        <v>9</v>
      </c>
      <c r="Y3344">
        <v>2500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</row>
    <row r="3345" spans="1:57" x14ac:dyDescent="0.3">
      <c r="A3345" s="22">
        <v>45755</v>
      </c>
      <c r="B3345">
        <v>143</v>
      </c>
      <c r="C3345" t="s">
        <v>89</v>
      </c>
      <c r="D3345">
        <v>86269</v>
      </c>
      <c r="E3345" t="s">
        <v>386</v>
      </c>
      <c r="F3345">
        <v>101569</v>
      </c>
      <c r="G3345" s="1">
        <v>45734.066666666666</v>
      </c>
      <c r="H3345">
        <v>0</v>
      </c>
      <c r="I3345">
        <v>0</v>
      </c>
      <c r="J3345">
        <v>0</v>
      </c>
      <c r="K3345">
        <v>0</v>
      </c>
      <c r="L3345">
        <v>1050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77</v>
      </c>
      <c r="W3345">
        <v>3850</v>
      </c>
      <c r="X3345">
        <v>22</v>
      </c>
      <c r="Y3345">
        <v>2800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</row>
    <row r="3346" spans="1:57" x14ac:dyDescent="0.3">
      <c r="A3346" s="22">
        <v>45755</v>
      </c>
      <c r="B3346">
        <v>122</v>
      </c>
      <c r="C3346" t="s">
        <v>58</v>
      </c>
      <c r="D3346">
        <v>7422</v>
      </c>
      <c r="E3346" t="s">
        <v>206</v>
      </c>
      <c r="F3346">
        <v>101206</v>
      </c>
      <c r="G3346" s="1">
        <v>45693.693055555559</v>
      </c>
      <c r="H3346">
        <v>0</v>
      </c>
      <c r="I3346">
        <v>0</v>
      </c>
      <c r="J3346">
        <v>0</v>
      </c>
      <c r="K3346">
        <v>0</v>
      </c>
      <c r="L3346">
        <v>10800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293</v>
      </c>
      <c r="W3346">
        <v>15550</v>
      </c>
      <c r="X3346">
        <v>63</v>
      </c>
      <c r="Y3346">
        <v>4750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</row>
    <row r="3347" spans="1:57" x14ac:dyDescent="0.3">
      <c r="A3347" s="22">
        <v>45755</v>
      </c>
      <c r="B3347">
        <v>127</v>
      </c>
      <c r="C3347" t="s">
        <v>56</v>
      </c>
      <c r="D3347">
        <v>8444</v>
      </c>
      <c r="E3347" t="s">
        <v>204</v>
      </c>
      <c r="F3347">
        <v>101205</v>
      </c>
      <c r="G3347" s="1">
        <v>45688.713888888888</v>
      </c>
      <c r="H3347">
        <v>0</v>
      </c>
      <c r="I3347">
        <v>0</v>
      </c>
      <c r="J3347">
        <v>0</v>
      </c>
      <c r="K3347">
        <v>0</v>
      </c>
      <c r="L3347">
        <v>8250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547</v>
      </c>
      <c r="W3347">
        <v>28700</v>
      </c>
      <c r="X3347">
        <v>128</v>
      </c>
      <c r="Y3347">
        <v>20450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</row>
    <row r="3348" spans="1:57" x14ac:dyDescent="0.3">
      <c r="A3348" s="22">
        <v>45755</v>
      </c>
      <c r="B3348">
        <v>122</v>
      </c>
      <c r="C3348" t="s">
        <v>58</v>
      </c>
      <c r="D3348">
        <v>22754</v>
      </c>
      <c r="E3348" t="s">
        <v>267</v>
      </c>
      <c r="F3348">
        <v>101370</v>
      </c>
      <c r="G3348" s="1">
        <v>45722.934027777781</v>
      </c>
      <c r="H3348">
        <v>0</v>
      </c>
      <c r="I3348">
        <v>0</v>
      </c>
      <c r="J3348">
        <v>0</v>
      </c>
      <c r="K3348">
        <v>0</v>
      </c>
      <c r="L3348">
        <v>5600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124</v>
      </c>
      <c r="W3348">
        <v>7700</v>
      </c>
      <c r="X3348">
        <v>24</v>
      </c>
      <c r="Y3348">
        <v>1900</v>
      </c>
      <c r="Z3348">
        <v>4</v>
      </c>
      <c r="AA3348">
        <v>200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</row>
    <row r="3349" spans="1:57" x14ac:dyDescent="0.3">
      <c r="A3349" s="22">
        <v>45755</v>
      </c>
      <c r="B3349">
        <v>143</v>
      </c>
      <c r="C3349" t="s">
        <v>89</v>
      </c>
      <c r="D3349">
        <v>620780</v>
      </c>
      <c r="E3349" t="s">
        <v>471</v>
      </c>
      <c r="F3349">
        <v>101690</v>
      </c>
      <c r="G3349" s="1">
        <v>45741.98541666667</v>
      </c>
      <c r="H3349">
        <v>0</v>
      </c>
      <c r="I3349">
        <v>0</v>
      </c>
      <c r="J3349">
        <v>0</v>
      </c>
      <c r="K3349">
        <v>0</v>
      </c>
      <c r="L3349">
        <v>11900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247</v>
      </c>
      <c r="W3349">
        <v>16950</v>
      </c>
      <c r="X3349">
        <v>33</v>
      </c>
      <c r="Y3349">
        <v>5050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</row>
    <row r="3350" spans="1:57" x14ac:dyDescent="0.3">
      <c r="A3350" s="22">
        <v>45755</v>
      </c>
      <c r="B3350">
        <v>145</v>
      </c>
      <c r="C3350" t="s">
        <v>154</v>
      </c>
      <c r="D3350">
        <v>12518</v>
      </c>
      <c r="E3350" t="s">
        <v>329</v>
      </c>
      <c r="F3350">
        <v>101460</v>
      </c>
      <c r="G3350" s="1">
        <v>45728.895138888889</v>
      </c>
      <c r="H3350">
        <v>0</v>
      </c>
      <c r="I3350">
        <v>0</v>
      </c>
      <c r="J3350">
        <v>0</v>
      </c>
      <c r="K3350">
        <v>0</v>
      </c>
      <c r="L3350">
        <v>9150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436</v>
      </c>
      <c r="W3350">
        <v>22050</v>
      </c>
      <c r="X3350">
        <v>117</v>
      </c>
      <c r="Y3350">
        <v>12900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</row>
    <row r="3351" spans="1:57" x14ac:dyDescent="0.3">
      <c r="A3351" s="22">
        <v>45755</v>
      </c>
      <c r="B3351">
        <v>142</v>
      </c>
      <c r="C3351" t="s">
        <v>64</v>
      </c>
      <c r="D3351">
        <v>378092</v>
      </c>
      <c r="E3351" t="s">
        <v>473</v>
      </c>
      <c r="F3351">
        <v>101725</v>
      </c>
      <c r="G3351" s="1">
        <v>45741.977777777778</v>
      </c>
      <c r="H3351">
        <v>0</v>
      </c>
      <c r="I3351">
        <v>0</v>
      </c>
      <c r="J3351">
        <v>0</v>
      </c>
      <c r="K3351">
        <v>0</v>
      </c>
      <c r="L3351">
        <v>1600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32</v>
      </c>
      <c r="W3351">
        <v>1800</v>
      </c>
      <c r="X3351">
        <v>4</v>
      </c>
      <c r="Y3351">
        <v>200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</row>
    <row r="3352" spans="1:57" x14ac:dyDescent="0.3">
      <c r="A3352" s="22">
        <v>45755</v>
      </c>
      <c r="B3352">
        <v>133</v>
      </c>
      <c r="C3352" t="s">
        <v>82</v>
      </c>
      <c r="D3352">
        <v>70881</v>
      </c>
      <c r="E3352" t="s">
        <v>328</v>
      </c>
      <c r="F3352">
        <v>101432</v>
      </c>
      <c r="G3352" s="1">
        <v>45727.84097222222</v>
      </c>
      <c r="H3352">
        <v>0</v>
      </c>
      <c r="I3352">
        <v>0</v>
      </c>
      <c r="J3352">
        <v>0</v>
      </c>
      <c r="K3352">
        <v>0</v>
      </c>
      <c r="L3352">
        <v>700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14</v>
      </c>
      <c r="W3352">
        <v>700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</row>
    <row r="3353" spans="1:57" x14ac:dyDescent="0.3">
      <c r="A3353" s="22">
        <v>45755</v>
      </c>
      <c r="B3353">
        <v>147</v>
      </c>
      <c r="C3353" t="s">
        <v>156</v>
      </c>
      <c r="D3353">
        <v>18659</v>
      </c>
      <c r="E3353" t="s">
        <v>351</v>
      </c>
      <c r="F3353">
        <v>101495</v>
      </c>
      <c r="G3353" s="1">
        <v>45729.852083333331</v>
      </c>
      <c r="H3353">
        <v>0</v>
      </c>
      <c r="I3353">
        <v>0</v>
      </c>
      <c r="J3353">
        <v>0</v>
      </c>
      <c r="K3353">
        <v>0</v>
      </c>
      <c r="L3353">
        <v>3900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113</v>
      </c>
      <c r="W3353">
        <v>5650</v>
      </c>
      <c r="X3353">
        <v>23</v>
      </c>
      <c r="Y3353">
        <v>1750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</row>
    <row r="3354" spans="1:57" x14ac:dyDescent="0.3">
      <c r="A3354" s="22">
        <v>45755</v>
      </c>
      <c r="B3354">
        <v>122</v>
      </c>
      <c r="C3354" t="s">
        <v>58</v>
      </c>
      <c r="D3354">
        <v>436448</v>
      </c>
      <c r="E3354" t="s">
        <v>1322</v>
      </c>
      <c r="F3354">
        <v>101886</v>
      </c>
      <c r="G3354" s="1">
        <v>45748.138194444444</v>
      </c>
      <c r="H3354">
        <v>0</v>
      </c>
      <c r="I3354">
        <v>0</v>
      </c>
      <c r="J3354">
        <v>0</v>
      </c>
      <c r="K3354">
        <v>0</v>
      </c>
      <c r="L3354">
        <v>4100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116</v>
      </c>
      <c r="W3354">
        <v>5800</v>
      </c>
      <c r="X3354">
        <v>16</v>
      </c>
      <c r="Y3354">
        <v>1700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</row>
    <row r="3355" spans="1:57" x14ac:dyDescent="0.3">
      <c r="A3355" s="22">
        <v>45755</v>
      </c>
      <c r="B3355">
        <v>139</v>
      </c>
      <c r="C3355" t="s">
        <v>96</v>
      </c>
      <c r="D3355">
        <v>700646</v>
      </c>
      <c r="E3355" t="s">
        <v>494</v>
      </c>
      <c r="F3355">
        <v>101518</v>
      </c>
      <c r="G3355" s="1">
        <v>45744.432638888888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15</v>
      </c>
      <c r="W3355">
        <v>750</v>
      </c>
      <c r="X3355">
        <v>7</v>
      </c>
      <c r="Y3355">
        <v>750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</row>
    <row r="3356" spans="1:57" x14ac:dyDescent="0.3">
      <c r="A3356" s="22">
        <v>45755</v>
      </c>
      <c r="B3356">
        <v>127</v>
      </c>
      <c r="C3356" t="s">
        <v>56</v>
      </c>
      <c r="D3356">
        <v>60654</v>
      </c>
      <c r="E3356" t="s">
        <v>1984</v>
      </c>
      <c r="F3356">
        <v>101938</v>
      </c>
      <c r="G3356" s="1">
        <v>45749.297222222223</v>
      </c>
      <c r="H3356">
        <v>0</v>
      </c>
      <c r="I3356">
        <v>0</v>
      </c>
      <c r="J3356">
        <v>0</v>
      </c>
      <c r="K3356">
        <v>0</v>
      </c>
      <c r="L3356">
        <v>1400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36</v>
      </c>
      <c r="W3356">
        <v>1800</v>
      </c>
      <c r="X3356">
        <v>5</v>
      </c>
      <c r="Y3356">
        <v>400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</row>
    <row r="3357" spans="1:57" x14ac:dyDescent="0.3">
      <c r="A3357" s="22">
        <v>45755</v>
      </c>
      <c r="B3357">
        <v>133</v>
      </c>
      <c r="C3357" t="s">
        <v>82</v>
      </c>
      <c r="D3357">
        <v>47314</v>
      </c>
      <c r="E3357" t="s">
        <v>265</v>
      </c>
      <c r="F3357">
        <v>100550</v>
      </c>
      <c r="G3357" s="1">
        <v>45721.979166666664</v>
      </c>
      <c r="H3357">
        <v>0</v>
      </c>
      <c r="I3357">
        <v>0</v>
      </c>
      <c r="J3357">
        <v>0</v>
      </c>
      <c r="K3357">
        <v>0</v>
      </c>
      <c r="L3357">
        <v>3200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220</v>
      </c>
      <c r="W3357">
        <v>11000</v>
      </c>
      <c r="X3357">
        <v>74</v>
      </c>
      <c r="Y3357">
        <v>7800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</row>
    <row r="3358" spans="1:57" x14ac:dyDescent="0.3">
      <c r="A3358" s="22">
        <v>45755</v>
      </c>
      <c r="B3358">
        <v>130</v>
      </c>
      <c r="C3358" t="s">
        <v>60</v>
      </c>
      <c r="D3358">
        <v>12498</v>
      </c>
      <c r="E3358" t="s">
        <v>10537</v>
      </c>
      <c r="F3358">
        <v>102062</v>
      </c>
      <c r="G3358" s="1">
        <v>45752.563194444447</v>
      </c>
      <c r="H3358">
        <v>0</v>
      </c>
      <c r="I3358">
        <v>0</v>
      </c>
      <c r="J3358">
        <v>0</v>
      </c>
      <c r="K3358">
        <v>0</v>
      </c>
      <c r="L3358">
        <v>200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</v>
      </c>
      <c r="W3358">
        <v>250</v>
      </c>
      <c r="X3358">
        <v>1</v>
      </c>
      <c r="Y3358">
        <v>50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</row>
    <row r="3359" spans="1:57" x14ac:dyDescent="0.3">
      <c r="A3359" s="22">
        <v>45755</v>
      </c>
      <c r="B3359">
        <v>121</v>
      </c>
      <c r="C3359" t="s">
        <v>77</v>
      </c>
      <c r="D3359">
        <v>209</v>
      </c>
      <c r="E3359" t="s">
        <v>191</v>
      </c>
      <c r="F3359">
        <v>100001</v>
      </c>
      <c r="G3359" s="1">
        <v>45676.614583333336</v>
      </c>
      <c r="H3359">
        <v>0</v>
      </c>
      <c r="I3359">
        <v>0</v>
      </c>
      <c r="J3359">
        <v>0</v>
      </c>
      <c r="K3359">
        <v>0</v>
      </c>
      <c r="L3359">
        <v>2400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53</v>
      </c>
      <c r="W3359">
        <v>3150</v>
      </c>
      <c r="X3359">
        <v>10</v>
      </c>
      <c r="Y3359">
        <v>750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</row>
    <row r="3360" spans="1:57" x14ac:dyDescent="0.3">
      <c r="A3360" s="22">
        <v>45755</v>
      </c>
      <c r="B3360">
        <v>132</v>
      </c>
      <c r="C3360" t="s">
        <v>87</v>
      </c>
      <c r="D3360">
        <v>229587</v>
      </c>
      <c r="E3360" t="s">
        <v>520</v>
      </c>
      <c r="F3360">
        <v>101845</v>
      </c>
      <c r="G3360" s="1">
        <v>45745.362500000003</v>
      </c>
      <c r="H3360">
        <v>0</v>
      </c>
      <c r="I3360">
        <v>0</v>
      </c>
      <c r="J3360">
        <v>0</v>
      </c>
      <c r="K3360">
        <v>0</v>
      </c>
      <c r="L3360">
        <v>4000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181</v>
      </c>
      <c r="W3360">
        <v>9600</v>
      </c>
      <c r="X3360">
        <v>41</v>
      </c>
      <c r="Y3360">
        <v>5600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</row>
    <row r="3361" spans="1:57" x14ac:dyDescent="0.3">
      <c r="A3361" s="22">
        <v>45755</v>
      </c>
      <c r="B3361">
        <v>122</v>
      </c>
      <c r="C3361" t="s">
        <v>58</v>
      </c>
      <c r="D3361">
        <v>211</v>
      </c>
      <c r="E3361" t="s">
        <v>193</v>
      </c>
      <c r="F3361">
        <v>100005</v>
      </c>
      <c r="G3361" s="1">
        <v>45676.600694444445</v>
      </c>
      <c r="H3361">
        <v>0</v>
      </c>
      <c r="I3361">
        <v>0</v>
      </c>
      <c r="J3361">
        <v>0</v>
      </c>
      <c r="K3361">
        <v>0</v>
      </c>
      <c r="L3361">
        <v>7400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239</v>
      </c>
      <c r="W3361">
        <v>13450</v>
      </c>
      <c r="X3361">
        <v>50</v>
      </c>
      <c r="Y3361">
        <v>6050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</row>
    <row r="3362" spans="1:57" x14ac:dyDescent="0.3">
      <c r="A3362" s="22">
        <v>45755</v>
      </c>
      <c r="B3362">
        <v>148</v>
      </c>
      <c r="C3362" t="s">
        <v>256</v>
      </c>
      <c r="D3362">
        <v>666836</v>
      </c>
      <c r="E3362" t="s">
        <v>4874</v>
      </c>
      <c r="F3362">
        <v>101999</v>
      </c>
      <c r="G3362" s="1">
        <v>45751.199999999997</v>
      </c>
      <c r="H3362">
        <v>0</v>
      </c>
      <c r="I3362">
        <v>0</v>
      </c>
      <c r="J3362">
        <v>0</v>
      </c>
      <c r="K3362">
        <v>0</v>
      </c>
      <c r="L3362">
        <v>1500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39</v>
      </c>
      <c r="W3362">
        <v>1950</v>
      </c>
      <c r="X3362">
        <v>9</v>
      </c>
      <c r="Y3362">
        <v>450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</row>
    <row r="3363" spans="1:57" x14ac:dyDescent="0.3">
      <c r="A3363" s="22">
        <v>45755</v>
      </c>
      <c r="B3363">
        <v>132</v>
      </c>
      <c r="C3363" t="s">
        <v>87</v>
      </c>
      <c r="D3363">
        <v>674003</v>
      </c>
      <c r="E3363" t="s">
        <v>8436</v>
      </c>
      <c r="F3363">
        <v>102060</v>
      </c>
      <c r="G3363" s="1">
        <v>45752.556944444441</v>
      </c>
      <c r="H3363">
        <v>0</v>
      </c>
      <c r="I3363">
        <v>0</v>
      </c>
      <c r="J3363">
        <v>0</v>
      </c>
      <c r="K3363">
        <v>0</v>
      </c>
      <c r="L3363">
        <v>100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</v>
      </c>
      <c r="W3363">
        <v>100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</row>
    <row r="3364" spans="1:57" x14ac:dyDescent="0.3">
      <c r="A3364" s="22">
        <v>45755</v>
      </c>
      <c r="B3364">
        <v>137</v>
      </c>
      <c r="C3364" t="s">
        <v>117</v>
      </c>
      <c r="D3364">
        <v>795859</v>
      </c>
      <c r="E3364" t="s">
        <v>8960</v>
      </c>
      <c r="F3364">
        <v>102085</v>
      </c>
      <c r="G3364" s="1">
        <v>45752.544444444444</v>
      </c>
      <c r="H3364">
        <v>0</v>
      </c>
      <c r="I3364">
        <v>0</v>
      </c>
      <c r="J3364">
        <v>0</v>
      </c>
      <c r="K3364">
        <v>0</v>
      </c>
      <c r="L3364">
        <v>500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14</v>
      </c>
      <c r="W3364">
        <v>700</v>
      </c>
      <c r="X3364">
        <v>4</v>
      </c>
      <c r="Y3364">
        <v>200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</row>
    <row r="3365" spans="1:57" x14ac:dyDescent="0.3">
      <c r="A3365" s="22">
        <v>45755</v>
      </c>
      <c r="B3365">
        <v>145</v>
      </c>
      <c r="C3365" t="s">
        <v>154</v>
      </c>
      <c r="D3365">
        <v>521416</v>
      </c>
      <c r="E3365" t="s">
        <v>4875</v>
      </c>
      <c r="F3365">
        <v>102024</v>
      </c>
      <c r="G3365" s="1">
        <v>45751.200694444444</v>
      </c>
      <c r="H3365">
        <v>0</v>
      </c>
      <c r="I3365">
        <v>0</v>
      </c>
      <c r="J3365">
        <v>0</v>
      </c>
      <c r="K3365">
        <v>0</v>
      </c>
      <c r="L3365">
        <v>450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11</v>
      </c>
      <c r="W3365">
        <v>550</v>
      </c>
      <c r="X3365">
        <v>2</v>
      </c>
      <c r="Y3365">
        <v>100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</row>
    <row r="3366" spans="1:57" x14ac:dyDescent="0.3">
      <c r="A3366" s="22">
        <v>45755</v>
      </c>
      <c r="B3366">
        <v>143</v>
      </c>
      <c r="C3366" t="s">
        <v>89</v>
      </c>
      <c r="D3366">
        <v>945332</v>
      </c>
      <c r="E3366" t="s">
        <v>8438</v>
      </c>
      <c r="F3366">
        <v>102094</v>
      </c>
      <c r="G3366" s="1">
        <v>45752.61041666667</v>
      </c>
      <c r="H3366">
        <v>0</v>
      </c>
      <c r="I3366">
        <v>0</v>
      </c>
      <c r="J3366">
        <v>0</v>
      </c>
      <c r="K3366">
        <v>0</v>
      </c>
      <c r="L3366">
        <v>200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6</v>
      </c>
      <c r="W3366">
        <v>300</v>
      </c>
      <c r="X3366">
        <v>2</v>
      </c>
      <c r="Y3366">
        <v>100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</row>
    <row r="3367" spans="1:57" x14ac:dyDescent="0.3">
      <c r="A3367" s="22">
        <v>45755</v>
      </c>
      <c r="B3367">
        <v>146</v>
      </c>
      <c r="C3367" t="s">
        <v>79</v>
      </c>
      <c r="D3367">
        <v>2246</v>
      </c>
      <c r="E3367" t="s">
        <v>385</v>
      </c>
      <c r="F3367">
        <v>101593</v>
      </c>
      <c r="G3367" s="1">
        <v>45735.269444444442</v>
      </c>
      <c r="H3367">
        <v>0</v>
      </c>
      <c r="I3367">
        <v>0</v>
      </c>
      <c r="J3367">
        <v>0</v>
      </c>
      <c r="K3367">
        <v>0</v>
      </c>
      <c r="L3367">
        <v>1400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73</v>
      </c>
      <c r="W3367">
        <v>4650</v>
      </c>
      <c r="X3367">
        <v>19</v>
      </c>
      <c r="Y3367">
        <v>3250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</row>
    <row r="3368" spans="1:57" x14ac:dyDescent="0.3">
      <c r="A3368" s="22">
        <v>45755</v>
      </c>
      <c r="B3368">
        <v>146</v>
      </c>
      <c r="C3368" t="s">
        <v>79</v>
      </c>
      <c r="D3368">
        <v>102593</v>
      </c>
      <c r="E3368" t="s">
        <v>466</v>
      </c>
      <c r="F3368">
        <v>101735</v>
      </c>
      <c r="G3368" s="1">
        <v>45741.978472222225</v>
      </c>
      <c r="H3368">
        <v>0</v>
      </c>
      <c r="I3368">
        <v>0</v>
      </c>
      <c r="J3368">
        <v>0</v>
      </c>
      <c r="K3368">
        <v>0</v>
      </c>
      <c r="L3368">
        <v>1000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45</v>
      </c>
      <c r="W3368">
        <v>2300</v>
      </c>
      <c r="X3368">
        <v>8</v>
      </c>
      <c r="Y3368">
        <v>1300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</row>
    <row r="3369" spans="1:57" x14ac:dyDescent="0.3">
      <c r="A3369" s="22">
        <v>45755</v>
      </c>
      <c r="B3369">
        <v>138</v>
      </c>
      <c r="C3369" t="s">
        <v>70</v>
      </c>
      <c r="D3369">
        <v>36040</v>
      </c>
      <c r="E3369" t="s">
        <v>452</v>
      </c>
      <c r="F3369">
        <v>101547</v>
      </c>
      <c r="G3369" s="1">
        <v>45738.367361111108</v>
      </c>
      <c r="H3369">
        <v>0</v>
      </c>
      <c r="I3369">
        <v>0</v>
      </c>
      <c r="J3369">
        <v>0</v>
      </c>
      <c r="K3369">
        <v>0</v>
      </c>
      <c r="L3369">
        <v>2650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69</v>
      </c>
      <c r="W3369">
        <v>3550</v>
      </c>
      <c r="X3369">
        <v>18</v>
      </c>
      <c r="Y3369">
        <v>900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</row>
    <row r="3370" spans="1:57" x14ac:dyDescent="0.3">
      <c r="A3370" s="22">
        <v>45755</v>
      </c>
      <c r="B3370">
        <v>127</v>
      </c>
      <c r="C3370" t="s">
        <v>56</v>
      </c>
      <c r="D3370">
        <v>7368</v>
      </c>
      <c r="E3370" t="s">
        <v>181</v>
      </c>
      <c r="F3370">
        <v>100544</v>
      </c>
      <c r="G3370" s="1">
        <v>45688.681250000001</v>
      </c>
      <c r="H3370">
        <v>0</v>
      </c>
      <c r="I3370">
        <v>0</v>
      </c>
      <c r="J3370">
        <v>0</v>
      </c>
      <c r="K3370">
        <v>0</v>
      </c>
      <c r="L3370">
        <v>450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15</v>
      </c>
      <c r="W3370">
        <v>750</v>
      </c>
      <c r="X3370">
        <v>6</v>
      </c>
      <c r="Y3370">
        <v>300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</row>
    <row r="3371" spans="1:57" x14ac:dyDescent="0.3">
      <c r="A3371" s="22">
        <v>45755</v>
      </c>
      <c r="B3371">
        <v>143</v>
      </c>
      <c r="C3371" t="s">
        <v>89</v>
      </c>
      <c r="D3371">
        <v>6344</v>
      </c>
      <c r="E3371" t="s">
        <v>420</v>
      </c>
      <c r="F3371">
        <v>101658</v>
      </c>
      <c r="G3371" s="1">
        <v>45737.288194444445</v>
      </c>
      <c r="H3371">
        <v>0</v>
      </c>
      <c r="I3371">
        <v>0</v>
      </c>
      <c r="J3371">
        <v>0</v>
      </c>
      <c r="K3371">
        <v>0</v>
      </c>
      <c r="L3371">
        <v>14050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631</v>
      </c>
      <c r="W3371">
        <v>31750</v>
      </c>
      <c r="X3371">
        <v>126</v>
      </c>
      <c r="Y3371">
        <v>17700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</row>
    <row r="3372" spans="1:57" x14ac:dyDescent="0.3">
      <c r="A3372" s="22">
        <v>45755</v>
      </c>
      <c r="B3372">
        <v>128</v>
      </c>
      <c r="C3372" t="s">
        <v>63</v>
      </c>
      <c r="D3372">
        <v>3272</v>
      </c>
      <c r="E3372" t="s">
        <v>182</v>
      </c>
      <c r="F3372">
        <v>900009</v>
      </c>
      <c r="G3372" s="1">
        <v>45682.584722222222</v>
      </c>
      <c r="H3372">
        <v>0</v>
      </c>
      <c r="I3372">
        <v>0</v>
      </c>
      <c r="J3372">
        <v>0</v>
      </c>
      <c r="K3372">
        <v>0</v>
      </c>
      <c r="L3372">
        <v>1100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317</v>
      </c>
      <c r="W3372">
        <v>22550</v>
      </c>
      <c r="X3372">
        <v>47</v>
      </c>
      <c r="Y3372">
        <v>21450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</row>
    <row r="3373" spans="1:57" x14ac:dyDescent="0.3">
      <c r="A3373" s="22">
        <v>45755</v>
      </c>
      <c r="B3373">
        <v>138</v>
      </c>
      <c r="C3373" t="s">
        <v>70</v>
      </c>
      <c r="D3373">
        <v>81095</v>
      </c>
      <c r="E3373" t="s">
        <v>395</v>
      </c>
      <c r="F3373">
        <v>101596</v>
      </c>
      <c r="G3373" s="1">
        <v>45735.273611111108</v>
      </c>
      <c r="H3373">
        <v>0</v>
      </c>
      <c r="I3373">
        <v>0</v>
      </c>
      <c r="J3373">
        <v>0</v>
      </c>
      <c r="K3373">
        <v>0</v>
      </c>
      <c r="L3373">
        <v>600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58</v>
      </c>
      <c r="W3373">
        <v>2900</v>
      </c>
      <c r="X3373">
        <v>8</v>
      </c>
      <c r="Y3373">
        <v>2300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</row>
    <row r="3374" spans="1:57" x14ac:dyDescent="0.3">
      <c r="A3374" s="22">
        <v>45755</v>
      </c>
      <c r="B3374">
        <v>137</v>
      </c>
      <c r="C3374" t="s">
        <v>117</v>
      </c>
      <c r="D3374">
        <v>5426</v>
      </c>
      <c r="E3374" t="s">
        <v>453</v>
      </c>
      <c r="F3374">
        <v>101667</v>
      </c>
      <c r="G3374" s="1">
        <v>45737.30972222222</v>
      </c>
      <c r="H3374">
        <v>0</v>
      </c>
      <c r="I3374">
        <v>0</v>
      </c>
      <c r="J3374">
        <v>0</v>
      </c>
      <c r="K3374">
        <v>0</v>
      </c>
      <c r="L3374">
        <v>2600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61</v>
      </c>
      <c r="W3374">
        <v>3050</v>
      </c>
      <c r="X3374">
        <v>6</v>
      </c>
      <c r="Y3374">
        <v>450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</row>
    <row r="3375" spans="1:57" x14ac:dyDescent="0.3">
      <c r="A3375" s="22">
        <v>45755</v>
      </c>
      <c r="B3375">
        <v>148</v>
      </c>
      <c r="C3375" t="s">
        <v>256</v>
      </c>
      <c r="D3375">
        <v>917826</v>
      </c>
      <c r="E3375" t="s">
        <v>495</v>
      </c>
      <c r="F3375">
        <v>101882</v>
      </c>
      <c r="G3375" s="1">
        <v>45744.382638888892</v>
      </c>
      <c r="H3375">
        <v>0</v>
      </c>
      <c r="I3375">
        <v>0</v>
      </c>
      <c r="J3375">
        <v>0</v>
      </c>
      <c r="K3375">
        <v>0</v>
      </c>
      <c r="L3375">
        <v>1300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31</v>
      </c>
      <c r="W3375">
        <v>1550</v>
      </c>
      <c r="X3375">
        <v>5</v>
      </c>
      <c r="Y3375">
        <v>250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</row>
    <row r="3376" spans="1:57" x14ac:dyDescent="0.3">
      <c r="A3376" s="22">
        <v>45755</v>
      </c>
      <c r="B3376">
        <v>145</v>
      </c>
      <c r="C3376" t="s">
        <v>154</v>
      </c>
      <c r="D3376">
        <v>33077</v>
      </c>
      <c r="E3376" t="s">
        <v>450</v>
      </c>
      <c r="F3376">
        <v>101468</v>
      </c>
      <c r="G3376" s="1">
        <v>45731.421527777777</v>
      </c>
      <c r="H3376">
        <v>0</v>
      </c>
      <c r="I3376">
        <v>0</v>
      </c>
      <c r="J3376">
        <v>0</v>
      </c>
      <c r="K3376">
        <v>0</v>
      </c>
      <c r="L3376">
        <v>1450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60</v>
      </c>
      <c r="W3376">
        <v>3000</v>
      </c>
      <c r="X3376">
        <v>12</v>
      </c>
      <c r="Y3376">
        <v>1550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</row>
    <row r="3377" spans="1:57" x14ac:dyDescent="0.3">
      <c r="A3377" s="22">
        <v>45755</v>
      </c>
      <c r="B3377">
        <v>145</v>
      </c>
      <c r="C3377" t="s">
        <v>154</v>
      </c>
      <c r="D3377">
        <v>55603</v>
      </c>
      <c r="E3377" t="s">
        <v>442</v>
      </c>
      <c r="F3377">
        <v>101703</v>
      </c>
      <c r="G3377" s="1">
        <v>45738.35833333333</v>
      </c>
      <c r="H3377">
        <v>0</v>
      </c>
      <c r="I3377">
        <v>0</v>
      </c>
      <c r="J3377">
        <v>0</v>
      </c>
      <c r="K3377">
        <v>0</v>
      </c>
      <c r="L3377">
        <v>850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19</v>
      </c>
      <c r="W3377">
        <v>950</v>
      </c>
      <c r="X3377">
        <v>2</v>
      </c>
      <c r="Y3377">
        <v>100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</row>
    <row r="3378" spans="1:57" x14ac:dyDescent="0.3">
      <c r="A3378" s="22">
        <v>45755</v>
      </c>
      <c r="B3378">
        <v>143</v>
      </c>
      <c r="C3378" t="s">
        <v>89</v>
      </c>
      <c r="D3378">
        <v>848181</v>
      </c>
      <c r="E3378" t="s">
        <v>523</v>
      </c>
      <c r="F3378">
        <v>101879</v>
      </c>
      <c r="G3378" s="1">
        <v>45745.347222222219</v>
      </c>
      <c r="H3378">
        <v>0</v>
      </c>
      <c r="I3378">
        <v>0</v>
      </c>
      <c r="J3378">
        <v>0</v>
      </c>
      <c r="K3378">
        <v>0</v>
      </c>
      <c r="L3378">
        <v>1850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87</v>
      </c>
      <c r="W3378">
        <v>4350</v>
      </c>
      <c r="X3378">
        <v>20</v>
      </c>
      <c r="Y3378">
        <v>2500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</row>
    <row r="3379" spans="1:57" x14ac:dyDescent="0.3">
      <c r="A3379" s="22">
        <v>45755</v>
      </c>
      <c r="B3379">
        <v>127</v>
      </c>
      <c r="C3379" t="s">
        <v>56</v>
      </c>
      <c r="D3379">
        <v>428338</v>
      </c>
      <c r="E3379" t="s">
        <v>476</v>
      </c>
      <c r="F3379">
        <v>101764</v>
      </c>
      <c r="G3379" s="1">
        <v>45743.418749999997</v>
      </c>
      <c r="H3379">
        <v>0</v>
      </c>
      <c r="I3379">
        <v>0</v>
      </c>
      <c r="J3379">
        <v>0</v>
      </c>
      <c r="K3379">
        <v>0</v>
      </c>
      <c r="L3379">
        <v>7750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355</v>
      </c>
      <c r="W3379">
        <v>26350</v>
      </c>
      <c r="X3379">
        <v>56</v>
      </c>
      <c r="Y3379">
        <v>18600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</row>
    <row r="3380" spans="1:57" x14ac:dyDescent="0.3">
      <c r="A3380" s="22">
        <v>45755</v>
      </c>
      <c r="B3380">
        <v>122</v>
      </c>
      <c r="C3380" t="s">
        <v>58</v>
      </c>
      <c r="D3380">
        <v>34109</v>
      </c>
      <c r="E3380" t="s">
        <v>270</v>
      </c>
      <c r="F3380">
        <v>101347</v>
      </c>
      <c r="G3380" s="1">
        <v>45721.993055555555</v>
      </c>
      <c r="H3380">
        <v>0</v>
      </c>
      <c r="I3380">
        <v>0</v>
      </c>
      <c r="J3380">
        <v>0</v>
      </c>
      <c r="K3380">
        <v>0</v>
      </c>
      <c r="L3380">
        <v>4000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89</v>
      </c>
      <c r="W3380">
        <v>4450</v>
      </c>
      <c r="X3380">
        <v>9</v>
      </c>
      <c r="Y3380">
        <v>450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</row>
    <row r="3381" spans="1:57" x14ac:dyDescent="0.3">
      <c r="A3381" s="22">
        <v>45755</v>
      </c>
      <c r="B3381">
        <v>127</v>
      </c>
      <c r="C3381" t="s">
        <v>56</v>
      </c>
      <c r="D3381">
        <v>3387</v>
      </c>
      <c r="E3381" t="s">
        <v>99</v>
      </c>
      <c r="F3381">
        <v>100329</v>
      </c>
      <c r="G3381" s="1">
        <v>45681.597916666666</v>
      </c>
      <c r="H3381">
        <v>0</v>
      </c>
      <c r="I3381">
        <v>0</v>
      </c>
      <c r="J3381">
        <v>0</v>
      </c>
      <c r="K3381">
        <v>0</v>
      </c>
      <c r="L3381">
        <v>7500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228</v>
      </c>
      <c r="W3381">
        <v>11600</v>
      </c>
      <c r="X3381">
        <v>37</v>
      </c>
      <c r="Y3381">
        <v>4100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</row>
    <row r="3382" spans="1:57" x14ac:dyDescent="0.3">
      <c r="A3382" s="22">
        <v>45755</v>
      </c>
      <c r="B3382">
        <v>148</v>
      </c>
      <c r="C3382" t="s">
        <v>256</v>
      </c>
      <c r="D3382">
        <v>617771</v>
      </c>
      <c r="E3382" t="s">
        <v>475</v>
      </c>
      <c r="F3382">
        <v>101818</v>
      </c>
      <c r="G3382" s="1">
        <v>45744.365277777775</v>
      </c>
      <c r="H3382">
        <v>0</v>
      </c>
      <c r="I3382">
        <v>0</v>
      </c>
      <c r="J3382">
        <v>0</v>
      </c>
      <c r="K3382">
        <v>0</v>
      </c>
      <c r="L3382">
        <v>4600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150</v>
      </c>
      <c r="W3382">
        <v>7850</v>
      </c>
      <c r="X3382">
        <v>36</v>
      </c>
      <c r="Y3382">
        <v>3250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</row>
    <row r="3383" spans="1:57" x14ac:dyDescent="0.3">
      <c r="A3383" s="22">
        <v>45755</v>
      </c>
      <c r="B3383">
        <v>147</v>
      </c>
      <c r="C3383" t="s">
        <v>156</v>
      </c>
      <c r="D3383">
        <v>316708</v>
      </c>
      <c r="E3383" t="s">
        <v>524</v>
      </c>
      <c r="F3383">
        <v>101895</v>
      </c>
      <c r="G3383" s="1">
        <v>45748.131944444445</v>
      </c>
      <c r="H3383">
        <v>0</v>
      </c>
      <c r="I3383">
        <v>0</v>
      </c>
      <c r="J3383">
        <v>0</v>
      </c>
      <c r="K3383">
        <v>0</v>
      </c>
      <c r="L3383">
        <v>5500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213</v>
      </c>
      <c r="W3383">
        <v>10700</v>
      </c>
      <c r="X3383">
        <v>49</v>
      </c>
      <c r="Y3383">
        <v>5200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</row>
    <row r="3384" spans="1:57" x14ac:dyDescent="0.3">
      <c r="A3384" s="22">
        <v>45755</v>
      </c>
      <c r="B3384">
        <v>140</v>
      </c>
      <c r="C3384" t="s">
        <v>158</v>
      </c>
      <c r="D3384">
        <v>21798</v>
      </c>
      <c r="E3384" t="s">
        <v>330</v>
      </c>
      <c r="F3384">
        <v>101428</v>
      </c>
      <c r="G3384" s="1">
        <v>45727.838194444441</v>
      </c>
      <c r="H3384">
        <v>0</v>
      </c>
      <c r="I3384">
        <v>0</v>
      </c>
      <c r="J3384">
        <v>0</v>
      </c>
      <c r="K3384">
        <v>0</v>
      </c>
      <c r="L3384">
        <v>2200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54</v>
      </c>
      <c r="W3384">
        <v>2700</v>
      </c>
      <c r="X3384">
        <v>10</v>
      </c>
      <c r="Y3384">
        <v>500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</row>
    <row r="3385" spans="1:57" x14ac:dyDescent="0.3">
      <c r="A3385" s="22">
        <v>45755</v>
      </c>
      <c r="B3385">
        <v>132</v>
      </c>
      <c r="C3385" t="s">
        <v>87</v>
      </c>
      <c r="D3385">
        <v>294</v>
      </c>
      <c r="E3385" t="s">
        <v>88</v>
      </c>
      <c r="F3385">
        <v>100948</v>
      </c>
      <c r="G3385" s="1">
        <v>45716.272916666669</v>
      </c>
      <c r="H3385">
        <v>0</v>
      </c>
      <c r="I3385">
        <v>0</v>
      </c>
      <c r="J3385">
        <v>0</v>
      </c>
      <c r="K3385">
        <v>0</v>
      </c>
      <c r="L3385">
        <v>-100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</v>
      </c>
      <c r="Y3385">
        <v>100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</row>
    <row r="3386" spans="1:57" x14ac:dyDescent="0.3">
      <c r="A3386" s="22">
        <v>45755</v>
      </c>
      <c r="B3386">
        <v>137</v>
      </c>
      <c r="C3386" t="s">
        <v>117</v>
      </c>
      <c r="D3386">
        <v>920917</v>
      </c>
      <c r="E3386" t="s">
        <v>478</v>
      </c>
      <c r="F3386">
        <v>101793</v>
      </c>
      <c r="G3386" s="1">
        <v>45744.35833333333</v>
      </c>
      <c r="H3386">
        <v>0</v>
      </c>
      <c r="I3386">
        <v>0</v>
      </c>
      <c r="J3386">
        <v>0</v>
      </c>
      <c r="K3386">
        <v>0</v>
      </c>
      <c r="L3386">
        <v>350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9</v>
      </c>
      <c r="W3386">
        <v>450</v>
      </c>
      <c r="X3386">
        <v>2</v>
      </c>
      <c r="Y3386">
        <v>100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</row>
    <row r="3387" spans="1:57" x14ac:dyDescent="0.3">
      <c r="A3387" s="22">
        <v>45755</v>
      </c>
      <c r="B3387">
        <v>133</v>
      </c>
      <c r="C3387" t="s">
        <v>82</v>
      </c>
      <c r="D3387">
        <v>87341</v>
      </c>
      <c r="E3387" t="s">
        <v>353</v>
      </c>
      <c r="F3387">
        <v>100541</v>
      </c>
      <c r="G3387" s="1">
        <v>45731.420138888891</v>
      </c>
      <c r="H3387">
        <v>0</v>
      </c>
      <c r="I3387">
        <v>0</v>
      </c>
      <c r="J3387">
        <v>0</v>
      </c>
      <c r="K3387">
        <v>0</v>
      </c>
      <c r="L3387">
        <v>6750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280</v>
      </c>
      <c r="W3387">
        <v>14000</v>
      </c>
      <c r="X3387">
        <v>62</v>
      </c>
      <c r="Y3387">
        <v>7250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</row>
    <row r="3388" spans="1:57" x14ac:dyDescent="0.3">
      <c r="A3388" s="22">
        <v>45755</v>
      </c>
      <c r="B3388">
        <v>133</v>
      </c>
      <c r="C3388" t="s">
        <v>82</v>
      </c>
      <c r="D3388">
        <v>36139</v>
      </c>
      <c r="E3388" t="s">
        <v>271</v>
      </c>
      <c r="F3388">
        <v>101378</v>
      </c>
      <c r="G3388" s="1">
        <v>45723.419444444444</v>
      </c>
      <c r="H3388">
        <v>0</v>
      </c>
      <c r="I3388">
        <v>0</v>
      </c>
      <c r="J3388">
        <v>0</v>
      </c>
      <c r="K3388">
        <v>0</v>
      </c>
      <c r="L3388">
        <v>4550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118</v>
      </c>
      <c r="W3388">
        <v>8500</v>
      </c>
      <c r="X3388">
        <v>23</v>
      </c>
      <c r="Y3388">
        <v>3950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</row>
    <row r="3389" spans="1:57" x14ac:dyDescent="0.3">
      <c r="A3389" s="22">
        <v>45755</v>
      </c>
      <c r="B3389">
        <v>121</v>
      </c>
      <c r="C3389" t="s">
        <v>77</v>
      </c>
      <c r="D3389">
        <v>16655</v>
      </c>
      <c r="E3389" t="s">
        <v>449</v>
      </c>
      <c r="F3389">
        <v>101699</v>
      </c>
      <c r="G3389" s="1">
        <v>45738.363194444442</v>
      </c>
      <c r="H3389">
        <v>0</v>
      </c>
      <c r="I3389">
        <v>0</v>
      </c>
      <c r="J3389">
        <v>0</v>
      </c>
      <c r="K3389">
        <v>0</v>
      </c>
      <c r="L3389">
        <v>8350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128</v>
      </c>
      <c r="W3389">
        <v>12950</v>
      </c>
      <c r="X3389">
        <v>31</v>
      </c>
      <c r="Y3389">
        <v>4600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</row>
    <row r="3390" spans="1:57" x14ac:dyDescent="0.3">
      <c r="A3390" s="22">
        <v>45755</v>
      </c>
      <c r="B3390">
        <v>144</v>
      </c>
      <c r="C3390" t="s">
        <v>120</v>
      </c>
      <c r="D3390">
        <v>166160</v>
      </c>
      <c r="E3390" t="s">
        <v>4259</v>
      </c>
      <c r="F3390">
        <v>101986</v>
      </c>
      <c r="G3390" s="1">
        <v>45750.351388888892</v>
      </c>
      <c r="H3390">
        <v>0</v>
      </c>
      <c r="I3390">
        <v>0</v>
      </c>
      <c r="J3390">
        <v>0</v>
      </c>
      <c r="K3390">
        <v>0</v>
      </c>
      <c r="L3390">
        <v>1850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91</v>
      </c>
      <c r="W3390">
        <v>4850</v>
      </c>
      <c r="X3390">
        <v>35</v>
      </c>
      <c r="Y3390">
        <v>3000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</row>
    <row r="3391" spans="1:57" x14ac:dyDescent="0.3">
      <c r="A3391" s="22">
        <v>45755</v>
      </c>
      <c r="B3391">
        <v>127</v>
      </c>
      <c r="C3391" t="s">
        <v>56</v>
      </c>
      <c r="D3391">
        <v>181527</v>
      </c>
      <c r="E3391" t="s">
        <v>2260</v>
      </c>
      <c r="F3391">
        <v>101935</v>
      </c>
      <c r="G3391" s="1">
        <v>45749.345138888886</v>
      </c>
      <c r="H3391">
        <v>0</v>
      </c>
      <c r="I3391">
        <v>0</v>
      </c>
      <c r="J3391">
        <v>0</v>
      </c>
      <c r="K3391">
        <v>0</v>
      </c>
      <c r="L3391">
        <v>1100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19</v>
      </c>
      <c r="W3391">
        <v>1250</v>
      </c>
      <c r="X3391">
        <v>3</v>
      </c>
      <c r="Y3391">
        <v>150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</row>
    <row r="3392" spans="1:57" x14ac:dyDescent="0.3">
      <c r="A3392" s="22">
        <v>45755</v>
      </c>
      <c r="B3392">
        <v>145</v>
      </c>
      <c r="C3392" t="s">
        <v>154</v>
      </c>
      <c r="D3392">
        <v>39196</v>
      </c>
      <c r="E3392" t="s">
        <v>341</v>
      </c>
      <c r="F3392">
        <v>101464</v>
      </c>
      <c r="G3392" s="1">
        <v>45729.833333333336</v>
      </c>
      <c r="H3392">
        <v>0</v>
      </c>
      <c r="I3392">
        <v>0</v>
      </c>
      <c r="J3392">
        <v>0</v>
      </c>
      <c r="K3392">
        <v>0</v>
      </c>
      <c r="L3392">
        <v>9300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394</v>
      </c>
      <c r="W3392">
        <v>19750</v>
      </c>
      <c r="X3392">
        <v>101</v>
      </c>
      <c r="Y3392">
        <v>10450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</row>
    <row r="3393" spans="1:57" x14ac:dyDescent="0.3">
      <c r="A3393" s="22">
        <v>45755</v>
      </c>
      <c r="B3393">
        <v>145</v>
      </c>
      <c r="C3393" t="s">
        <v>154</v>
      </c>
      <c r="D3393">
        <v>913777</v>
      </c>
      <c r="E3393" t="s">
        <v>10132</v>
      </c>
      <c r="F3393">
        <v>102049</v>
      </c>
      <c r="G3393" s="1">
        <v>45752.551388888889</v>
      </c>
      <c r="H3393">
        <v>0</v>
      </c>
      <c r="I3393">
        <v>0</v>
      </c>
      <c r="J3393">
        <v>0</v>
      </c>
      <c r="K3393">
        <v>0</v>
      </c>
      <c r="L3393">
        <v>3300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46</v>
      </c>
      <c r="W3393">
        <v>3600</v>
      </c>
      <c r="X3393">
        <v>3</v>
      </c>
      <c r="Y3393">
        <v>300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</row>
    <row r="3394" spans="1:57" x14ac:dyDescent="0.3">
      <c r="A3394" s="22">
        <v>45755</v>
      </c>
      <c r="B3394">
        <v>122</v>
      </c>
      <c r="C3394" t="s">
        <v>58</v>
      </c>
      <c r="D3394">
        <v>975217</v>
      </c>
      <c r="E3394" t="s">
        <v>526</v>
      </c>
      <c r="F3394">
        <v>101887</v>
      </c>
      <c r="G3394" s="1">
        <v>45748.138888888891</v>
      </c>
      <c r="H3394">
        <v>0</v>
      </c>
      <c r="I3394">
        <v>0</v>
      </c>
      <c r="J3394">
        <v>0</v>
      </c>
      <c r="K3394">
        <v>0</v>
      </c>
      <c r="L3394">
        <v>3150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60</v>
      </c>
      <c r="W3394">
        <v>3350</v>
      </c>
      <c r="X3394">
        <v>4</v>
      </c>
      <c r="Y3394">
        <v>200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</row>
    <row r="3395" spans="1:57" x14ac:dyDescent="0.3">
      <c r="A3395" s="22">
        <v>45755</v>
      </c>
      <c r="B3395">
        <v>132</v>
      </c>
      <c r="C3395" t="s">
        <v>87</v>
      </c>
      <c r="D3395">
        <v>35071</v>
      </c>
      <c r="E3395" t="s">
        <v>269</v>
      </c>
      <c r="F3395">
        <v>101355</v>
      </c>
      <c r="G3395" s="1">
        <v>45722.94027777778</v>
      </c>
      <c r="H3395">
        <v>0</v>
      </c>
      <c r="I3395">
        <v>0</v>
      </c>
      <c r="J3395">
        <v>0</v>
      </c>
      <c r="K3395">
        <v>0</v>
      </c>
      <c r="L3395">
        <v>650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24</v>
      </c>
      <c r="W3395">
        <v>1200</v>
      </c>
      <c r="X3395">
        <v>11</v>
      </c>
      <c r="Y3395">
        <v>550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</row>
    <row r="3396" spans="1:57" x14ac:dyDescent="0.3">
      <c r="A3396" s="22">
        <v>45755</v>
      </c>
      <c r="B3396">
        <v>127</v>
      </c>
      <c r="C3396" t="s">
        <v>56</v>
      </c>
      <c r="D3396">
        <v>9471</v>
      </c>
      <c r="E3396" t="s">
        <v>57</v>
      </c>
      <c r="F3396">
        <v>101201</v>
      </c>
      <c r="G3396" s="1">
        <v>45688.709722222222</v>
      </c>
      <c r="H3396">
        <v>0</v>
      </c>
      <c r="I3396">
        <v>0</v>
      </c>
      <c r="J3396">
        <v>0</v>
      </c>
      <c r="K3396">
        <v>0</v>
      </c>
      <c r="L3396">
        <v>8300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254</v>
      </c>
      <c r="W3396">
        <v>13500</v>
      </c>
      <c r="X3396">
        <v>44</v>
      </c>
      <c r="Y3396">
        <v>5200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</row>
    <row r="3397" spans="1:57" x14ac:dyDescent="0.3">
      <c r="A3397" s="22">
        <v>45755</v>
      </c>
      <c r="B3397">
        <v>137</v>
      </c>
      <c r="C3397" t="s">
        <v>117</v>
      </c>
      <c r="D3397">
        <v>35077</v>
      </c>
      <c r="E3397" t="s">
        <v>352</v>
      </c>
      <c r="F3397">
        <v>101512</v>
      </c>
      <c r="G3397" s="1">
        <v>45731.425694444442</v>
      </c>
      <c r="H3397">
        <v>0</v>
      </c>
      <c r="I3397">
        <v>0</v>
      </c>
      <c r="J3397">
        <v>0</v>
      </c>
      <c r="K3397">
        <v>0</v>
      </c>
      <c r="L3397">
        <v>4100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151</v>
      </c>
      <c r="W3397">
        <v>7600</v>
      </c>
      <c r="X3397">
        <v>24</v>
      </c>
      <c r="Y3397">
        <v>3500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</row>
    <row r="3398" spans="1:57" x14ac:dyDescent="0.3">
      <c r="A3398" s="22">
        <v>45755</v>
      </c>
      <c r="B3398">
        <v>137</v>
      </c>
      <c r="C3398" t="s">
        <v>117</v>
      </c>
      <c r="D3398">
        <v>38148</v>
      </c>
      <c r="E3398" t="s">
        <v>378</v>
      </c>
      <c r="F3398">
        <v>101510</v>
      </c>
      <c r="G3398" s="1">
        <v>45731.424305555556</v>
      </c>
      <c r="H3398">
        <v>0</v>
      </c>
      <c r="I3398">
        <v>0</v>
      </c>
      <c r="J3398">
        <v>0</v>
      </c>
      <c r="K3398">
        <v>0</v>
      </c>
      <c r="L3398">
        <v>50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50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</row>
    <row r="3399" spans="1:57" x14ac:dyDescent="0.3">
      <c r="A3399" s="22">
        <v>45755</v>
      </c>
      <c r="B3399">
        <v>121</v>
      </c>
      <c r="C3399" t="s">
        <v>77</v>
      </c>
      <c r="D3399">
        <v>30979</v>
      </c>
      <c r="E3399" t="s">
        <v>280</v>
      </c>
      <c r="F3399">
        <v>101371</v>
      </c>
      <c r="G3399" s="1">
        <v>45722.935416666667</v>
      </c>
      <c r="H3399">
        <v>0</v>
      </c>
      <c r="I3399">
        <v>0</v>
      </c>
      <c r="J3399">
        <v>0</v>
      </c>
      <c r="K3399">
        <v>0</v>
      </c>
      <c r="L3399">
        <v>4650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142</v>
      </c>
      <c r="W3399">
        <v>7100</v>
      </c>
      <c r="X3399">
        <v>20</v>
      </c>
      <c r="Y3399">
        <v>2450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</row>
    <row r="3400" spans="1:57" x14ac:dyDescent="0.3">
      <c r="A3400" s="22">
        <v>45755</v>
      </c>
      <c r="B3400">
        <v>128</v>
      </c>
      <c r="C3400" t="s">
        <v>63</v>
      </c>
      <c r="D3400">
        <v>7427</v>
      </c>
      <c r="E3400" t="s">
        <v>67</v>
      </c>
      <c r="F3400">
        <v>900026</v>
      </c>
      <c r="G3400" s="1">
        <v>45682.571527777778</v>
      </c>
      <c r="H3400">
        <v>0</v>
      </c>
      <c r="I3400">
        <v>0</v>
      </c>
      <c r="J3400">
        <v>0</v>
      </c>
      <c r="K3400">
        <v>0</v>
      </c>
      <c r="L3400">
        <v>5600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132</v>
      </c>
      <c r="W3400">
        <v>6600</v>
      </c>
      <c r="X3400">
        <v>11</v>
      </c>
      <c r="Y3400">
        <v>1000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</row>
    <row r="3401" spans="1:57" x14ac:dyDescent="0.3">
      <c r="A3401" s="22">
        <v>45755</v>
      </c>
      <c r="B3401">
        <v>127</v>
      </c>
      <c r="C3401" t="s">
        <v>56</v>
      </c>
      <c r="D3401">
        <v>13578</v>
      </c>
      <c r="E3401" t="s">
        <v>281</v>
      </c>
      <c r="F3401">
        <v>101385</v>
      </c>
      <c r="G3401" s="1">
        <v>45723.834722222222</v>
      </c>
      <c r="H3401">
        <v>0</v>
      </c>
      <c r="I3401">
        <v>0</v>
      </c>
      <c r="J3401">
        <v>0</v>
      </c>
      <c r="K3401">
        <v>0</v>
      </c>
      <c r="L3401">
        <v>3750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73</v>
      </c>
      <c r="W3401">
        <v>4500</v>
      </c>
      <c r="X3401">
        <v>15</v>
      </c>
      <c r="Y3401">
        <v>750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</row>
    <row r="3402" spans="1:57" x14ac:dyDescent="0.3">
      <c r="A3402" s="22">
        <v>45755</v>
      </c>
      <c r="B3402">
        <v>138</v>
      </c>
      <c r="C3402" t="s">
        <v>70</v>
      </c>
      <c r="D3402">
        <v>7434</v>
      </c>
      <c r="E3402" t="s">
        <v>71</v>
      </c>
      <c r="F3402">
        <v>100325</v>
      </c>
      <c r="G3402" s="1">
        <v>45707.441666666666</v>
      </c>
      <c r="H3402">
        <v>0</v>
      </c>
      <c r="I3402">
        <v>0</v>
      </c>
      <c r="J3402">
        <v>0</v>
      </c>
      <c r="K3402">
        <v>0</v>
      </c>
      <c r="L3402">
        <v>2700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107</v>
      </c>
      <c r="W3402">
        <v>5350</v>
      </c>
      <c r="X3402">
        <v>26</v>
      </c>
      <c r="Y3402">
        <v>2650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</row>
    <row r="3403" spans="1:57" x14ac:dyDescent="0.3">
      <c r="A3403" s="22">
        <v>45755</v>
      </c>
      <c r="B3403">
        <v>146</v>
      </c>
      <c r="C3403" t="s">
        <v>79</v>
      </c>
      <c r="D3403">
        <v>104716</v>
      </c>
      <c r="E3403" t="s">
        <v>8961</v>
      </c>
      <c r="F3403">
        <v>102076</v>
      </c>
      <c r="G3403" s="1">
        <v>45752.553472222222</v>
      </c>
      <c r="H3403">
        <v>0</v>
      </c>
      <c r="I3403">
        <v>0</v>
      </c>
      <c r="J3403">
        <v>0</v>
      </c>
      <c r="K3403">
        <v>0</v>
      </c>
      <c r="L3403">
        <v>2600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49</v>
      </c>
      <c r="W3403">
        <v>3500</v>
      </c>
      <c r="X3403">
        <v>7</v>
      </c>
      <c r="Y3403">
        <v>900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</row>
    <row r="3404" spans="1:57" x14ac:dyDescent="0.3">
      <c r="A3404" s="22">
        <v>45755</v>
      </c>
      <c r="B3404">
        <v>147</v>
      </c>
      <c r="C3404" t="s">
        <v>156</v>
      </c>
      <c r="D3404">
        <v>19721</v>
      </c>
      <c r="E3404" t="s">
        <v>416</v>
      </c>
      <c r="F3404">
        <v>101625</v>
      </c>
      <c r="G3404" s="1">
        <v>45736.272916666669</v>
      </c>
      <c r="H3404">
        <v>0</v>
      </c>
      <c r="I3404">
        <v>0</v>
      </c>
      <c r="J3404">
        <v>0</v>
      </c>
      <c r="K3404">
        <v>0</v>
      </c>
      <c r="L3404">
        <v>4200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83</v>
      </c>
      <c r="W3404">
        <v>5100</v>
      </c>
      <c r="X3404">
        <v>17</v>
      </c>
      <c r="Y3404">
        <v>900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</row>
    <row r="3405" spans="1:57" x14ac:dyDescent="0.3">
      <c r="A3405" s="22">
        <v>45755</v>
      </c>
      <c r="B3405">
        <v>137</v>
      </c>
      <c r="C3405" t="s">
        <v>117</v>
      </c>
      <c r="D3405">
        <v>591103</v>
      </c>
      <c r="E3405" t="s">
        <v>468</v>
      </c>
      <c r="F3405">
        <v>101738</v>
      </c>
      <c r="G3405" s="1">
        <v>45741.972916666666</v>
      </c>
      <c r="H3405">
        <v>0</v>
      </c>
      <c r="I3405">
        <v>0</v>
      </c>
      <c r="J3405">
        <v>0</v>
      </c>
      <c r="K3405">
        <v>0</v>
      </c>
      <c r="L3405">
        <v>1900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33</v>
      </c>
      <c r="W3405">
        <v>2100</v>
      </c>
      <c r="X3405">
        <v>4</v>
      </c>
      <c r="Y3405">
        <v>200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</row>
    <row r="3406" spans="1:57" x14ac:dyDescent="0.3">
      <c r="A3406" s="22">
        <v>45755</v>
      </c>
      <c r="B3406">
        <v>122</v>
      </c>
      <c r="C3406" t="s">
        <v>58</v>
      </c>
      <c r="D3406">
        <v>568575</v>
      </c>
      <c r="E3406" t="s">
        <v>8962</v>
      </c>
      <c r="F3406">
        <v>102033</v>
      </c>
      <c r="G3406" s="1">
        <v>45752.558333333334</v>
      </c>
      <c r="H3406">
        <v>0</v>
      </c>
      <c r="I3406">
        <v>0</v>
      </c>
      <c r="J3406">
        <v>0</v>
      </c>
      <c r="K3406">
        <v>0</v>
      </c>
      <c r="L3406">
        <v>2100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43</v>
      </c>
      <c r="W3406">
        <v>2650</v>
      </c>
      <c r="X3406">
        <v>10</v>
      </c>
      <c r="Y3406">
        <v>550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</row>
    <row r="3407" spans="1:57" x14ac:dyDescent="0.3">
      <c r="A3407" s="22">
        <v>45755</v>
      </c>
      <c r="B3407">
        <v>147</v>
      </c>
      <c r="C3407" t="s">
        <v>156</v>
      </c>
      <c r="D3407">
        <v>53518</v>
      </c>
      <c r="E3407" t="s">
        <v>407</v>
      </c>
      <c r="F3407">
        <v>101654</v>
      </c>
      <c r="G3407" s="1">
        <v>45736.477083333331</v>
      </c>
      <c r="H3407">
        <v>0</v>
      </c>
      <c r="I3407">
        <v>0</v>
      </c>
      <c r="J3407">
        <v>0</v>
      </c>
      <c r="K3407">
        <v>0</v>
      </c>
      <c r="L3407">
        <v>2350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44</v>
      </c>
      <c r="W3407">
        <v>2900</v>
      </c>
      <c r="X3407">
        <v>8</v>
      </c>
      <c r="Y3407">
        <v>550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</row>
    <row r="3408" spans="1:57" x14ac:dyDescent="0.3">
      <c r="A3408" s="22">
        <v>45755</v>
      </c>
      <c r="B3408">
        <v>130</v>
      </c>
      <c r="C3408" t="s">
        <v>60</v>
      </c>
      <c r="D3408">
        <v>106760</v>
      </c>
      <c r="E3408" t="s">
        <v>492</v>
      </c>
      <c r="F3408">
        <v>101803</v>
      </c>
      <c r="G3408" s="1">
        <v>45744.375694444447</v>
      </c>
      <c r="H3408">
        <v>0</v>
      </c>
      <c r="I3408">
        <v>0</v>
      </c>
      <c r="J3408">
        <v>0</v>
      </c>
      <c r="K3408">
        <v>0</v>
      </c>
      <c r="L3408">
        <v>650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17</v>
      </c>
      <c r="W3408">
        <v>850</v>
      </c>
      <c r="X3408">
        <v>4</v>
      </c>
      <c r="Y3408">
        <v>200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</row>
    <row r="3409" spans="1:57" x14ac:dyDescent="0.3">
      <c r="A3409" s="22">
        <v>45755</v>
      </c>
      <c r="B3409">
        <v>127</v>
      </c>
      <c r="C3409" t="s">
        <v>56</v>
      </c>
      <c r="D3409">
        <v>2422</v>
      </c>
      <c r="E3409" t="s">
        <v>132</v>
      </c>
      <c r="F3409">
        <v>100268</v>
      </c>
      <c r="G3409" s="1">
        <v>45688.676388888889</v>
      </c>
      <c r="H3409">
        <v>0</v>
      </c>
      <c r="I3409">
        <v>0</v>
      </c>
      <c r="J3409">
        <v>0</v>
      </c>
      <c r="K3409">
        <v>0</v>
      </c>
      <c r="L3409">
        <v>800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39</v>
      </c>
      <c r="W3409">
        <v>1950</v>
      </c>
      <c r="X3409">
        <v>14</v>
      </c>
      <c r="Y3409">
        <v>1150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</row>
    <row r="3410" spans="1:57" x14ac:dyDescent="0.3">
      <c r="A3410" s="22">
        <v>45755</v>
      </c>
      <c r="B3410">
        <v>116</v>
      </c>
      <c r="C3410" t="s">
        <v>131</v>
      </c>
      <c r="D3410">
        <v>373</v>
      </c>
      <c r="E3410" t="s">
        <v>1979</v>
      </c>
      <c r="F3410">
        <v>373</v>
      </c>
      <c r="G3410" s="1">
        <v>45682.484722222223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</row>
    <row r="3411" spans="1:57" x14ac:dyDescent="0.3">
      <c r="A3411" s="22">
        <v>45755</v>
      </c>
      <c r="B3411">
        <v>145</v>
      </c>
      <c r="C3411" t="s">
        <v>154</v>
      </c>
      <c r="D3411">
        <v>74096</v>
      </c>
      <c r="E3411" t="s">
        <v>376</v>
      </c>
      <c r="F3411">
        <v>101551</v>
      </c>
      <c r="G3411" s="1">
        <v>45734.072916666664</v>
      </c>
      <c r="H3411">
        <v>0</v>
      </c>
      <c r="I3411">
        <v>0</v>
      </c>
      <c r="J3411">
        <v>0</v>
      </c>
      <c r="K3411">
        <v>0</v>
      </c>
      <c r="L3411">
        <v>250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55</v>
      </c>
      <c r="W3411">
        <v>3500</v>
      </c>
      <c r="X3411">
        <v>18</v>
      </c>
      <c r="Y3411">
        <v>3250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</row>
    <row r="3412" spans="1:57" x14ac:dyDescent="0.3">
      <c r="A3412" s="22">
        <v>45755</v>
      </c>
      <c r="B3412">
        <v>143</v>
      </c>
      <c r="C3412" t="s">
        <v>89</v>
      </c>
      <c r="D3412">
        <v>463215</v>
      </c>
      <c r="E3412" t="s">
        <v>509</v>
      </c>
      <c r="F3412">
        <v>101868</v>
      </c>
      <c r="G3412" s="1">
        <v>45745.348611111112</v>
      </c>
      <c r="H3412">
        <v>0</v>
      </c>
      <c r="I3412">
        <v>0</v>
      </c>
      <c r="J3412">
        <v>0</v>
      </c>
      <c r="K3412">
        <v>0</v>
      </c>
      <c r="L3412">
        <v>2250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62</v>
      </c>
      <c r="W3412">
        <v>3150</v>
      </c>
      <c r="X3412">
        <v>9</v>
      </c>
      <c r="Y3412">
        <v>900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</row>
    <row r="3413" spans="1:57" x14ac:dyDescent="0.3">
      <c r="A3413" s="22">
        <v>45755</v>
      </c>
      <c r="B3413">
        <v>140</v>
      </c>
      <c r="C3413" t="s">
        <v>158</v>
      </c>
      <c r="D3413">
        <v>79229</v>
      </c>
      <c r="E3413" t="s">
        <v>434</v>
      </c>
      <c r="F3413">
        <v>101552</v>
      </c>
      <c r="G3413" s="1">
        <v>45735.25</v>
      </c>
      <c r="H3413">
        <v>0</v>
      </c>
      <c r="I3413">
        <v>0</v>
      </c>
      <c r="J3413">
        <v>0</v>
      </c>
      <c r="K3413">
        <v>0</v>
      </c>
      <c r="L3413">
        <v>1400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143</v>
      </c>
      <c r="W3413">
        <v>7150</v>
      </c>
      <c r="X3413">
        <v>20</v>
      </c>
      <c r="Y3413">
        <v>5750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</row>
    <row r="3414" spans="1:57" x14ac:dyDescent="0.3">
      <c r="A3414" s="22">
        <v>45755</v>
      </c>
      <c r="B3414">
        <v>143</v>
      </c>
      <c r="C3414" t="s">
        <v>89</v>
      </c>
      <c r="D3414">
        <v>71032</v>
      </c>
      <c r="E3414" t="s">
        <v>4636</v>
      </c>
      <c r="F3414">
        <v>101982</v>
      </c>
      <c r="G3414" s="1">
        <v>45750.349305555559</v>
      </c>
      <c r="H3414">
        <v>0</v>
      </c>
      <c r="I3414">
        <v>0</v>
      </c>
      <c r="J3414">
        <v>0</v>
      </c>
      <c r="K3414">
        <v>0</v>
      </c>
      <c r="L3414">
        <v>6200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412</v>
      </c>
      <c r="W3414">
        <v>26050</v>
      </c>
      <c r="X3414">
        <v>92</v>
      </c>
      <c r="Y3414">
        <v>19850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</row>
    <row r="3415" spans="1:57" x14ac:dyDescent="0.3">
      <c r="A3415" s="22">
        <v>45755</v>
      </c>
      <c r="B3415">
        <v>138</v>
      </c>
      <c r="C3415" t="s">
        <v>70</v>
      </c>
      <c r="D3415">
        <v>39266</v>
      </c>
      <c r="E3415" t="s">
        <v>387</v>
      </c>
      <c r="F3415">
        <v>101584</v>
      </c>
      <c r="G3415" s="1">
        <v>45735.255555555559</v>
      </c>
      <c r="H3415">
        <v>0</v>
      </c>
      <c r="I3415">
        <v>0</v>
      </c>
      <c r="J3415">
        <v>0</v>
      </c>
      <c r="K3415">
        <v>0</v>
      </c>
      <c r="L3415">
        <v>1100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30</v>
      </c>
      <c r="W3415">
        <v>1500</v>
      </c>
      <c r="X3415">
        <v>6</v>
      </c>
      <c r="Y3415">
        <v>400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</row>
    <row r="3416" spans="1:57" x14ac:dyDescent="0.3">
      <c r="A3416" s="22">
        <v>45755</v>
      </c>
      <c r="B3416">
        <v>147</v>
      </c>
      <c r="C3416" t="s">
        <v>156</v>
      </c>
      <c r="D3416">
        <v>64864</v>
      </c>
      <c r="E3416" t="s">
        <v>427</v>
      </c>
      <c r="F3416">
        <v>101633</v>
      </c>
      <c r="G3416" s="1">
        <v>45736.283333333333</v>
      </c>
      <c r="H3416">
        <v>0</v>
      </c>
      <c r="I3416">
        <v>0</v>
      </c>
      <c r="J3416">
        <v>0</v>
      </c>
      <c r="K3416">
        <v>0</v>
      </c>
      <c r="L3416">
        <v>6700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72</v>
      </c>
      <c r="W3416">
        <v>7050</v>
      </c>
      <c r="X3416">
        <v>4</v>
      </c>
      <c r="Y3416">
        <v>350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</row>
    <row r="3417" spans="1:57" x14ac:dyDescent="0.3">
      <c r="A3417" s="22">
        <v>45755</v>
      </c>
      <c r="B3417">
        <v>145</v>
      </c>
      <c r="C3417" t="s">
        <v>154</v>
      </c>
      <c r="D3417">
        <v>903442</v>
      </c>
      <c r="E3417" t="s">
        <v>515</v>
      </c>
      <c r="F3417">
        <v>101761</v>
      </c>
      <c r="G3417" s="1">
        <v>45743.413194444445</v>
      </c>
      <c r="H3417">
        <v>0</v>
      </c>
      <c r="I3417">
        <v>0</v>
      </c>
      <c r="J3417">
        <v>0</v>
      </c>
      <c r="K3417">
        <v>0</v>
      </c>
      <c r="L3417">
        <v>1000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24</v>
      </c>
      <c r="W3417">
        <v>1200</v>
      </c>
      <c r="X3417">
        <v>4</v>
      </c>
      <c r="Y3417">
        <v>200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</row>
    <row r="3418" spans="1:57" x14ac:dyDescent="0.3">
      <c r="A3418" s="22">
        <v>45755</v>
      </c>
      <c r="B3418">
        <v>127</v>
      </c>
      <c r="C3418" t="s">
        <v>56</v>
      </c>
      <c r="D3418">
        <v>104802</v>
      </c>
      <c r="E3418" t="s">
        <v>2263</v>
      </c>
      <c r="F3418">
        <v>101940</v>
      </c>
      <c r="G3418" s="1">
        <v>45749.296527777777</v>
      </c>
      <c r="H3418">
        <v>0</v>
      </c>
      <c r="I3418">
        <v>0</v>
      </c>
      <c r="J3418">
        <v>0</v>
      </c>
      <c r="K3418">
        <v>0</v>
      </c>
      <c r="L3418">
        <v>2500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74</v>
      </c>
      <c r="W3418">
        <v>4150</v>
      </c>
      <c r="X3418">
        <v>14</v>
      </c>
      <c r="Y3418">
        <v>1650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</row>
    <row r="3419" spans="1:57" x14ac:dyDescent="0.3">
      <c r="A3419" s="22">
        <v>45755</v>
      </c>
      <c r="B3419">
        <v>138</v>
      </c>
      <c r="C3419" t="s">
        <v>70</v>
      </c>
      <c r="D3419">
        <v>62824</v>
      </c>
      <c r="E3419" t="s">
        <v>354</v>
      </c>
      <c r="F3419">
        <v>101506</v>
      </c>
      <c r="G3419" s="1">
        <v>45731.422222222223</v>
      </c>
      <c r="H3419">
        <v>0</v>
      </c>
      <c r="I3419">
        <v>0</v>
      </c>
      <c r="J3419">
        <v>0</v>
      </c>
      <c r="K3419">
        <v>0</v>
      </c>
      <c r="L3419">
        <v>2250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47</v>
      </c>
      <c r="W3419">
        <v>2350</v>
      </c>
      <c r="X3419">
        <v>2</v>
      </c>
      <c r="Y3419">
        <v>100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</row>
    <row r="3420" spans="1:57" x14ac:dyDescent="0.3">
      <c r="A3420" s="22">
        <v>45755</v>
      </c>
      <c r="B3420">
        <v>143</v>
      </c>
      <c r="C3420" t="s">
        <v>89</v>
      </c>
      <c r="D3420">
        <v>494944</v>
      </c>
      <c r="E3420" t="s">
        <v>507</v>
      </c>
      <c r="F3420">
        <v>101870</v>
      </c>
      <c r="G3420" s="1">
        <v>45745.35</v>
      </c>
      <c r="H3420">
        <v>0</v>
      </c>
      <c r="I3420">
        <v>0</v>
      </c>
      <c r="J3420">
        <v>0</v>
      </c>
      <c r="K3420">
        <v>0</v>
      </c>
      <c r="L3420">
        <v>2250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57</v>
      </c>
      <c r="W3420">
        <v>2850</v>
      </c>
      <c r="X3420">
        <v>12</v>
      </c>
      <c r="Y3420">
        <v>600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</row>
    <row r="3421" spans="1:57" x14ac:dyDescent="0.3">
      <c r="A3421" s="22">
        <v>45755</v>
      </c>
      <c r="B3421">
        <v>141</v>
      </c>
      <c r="C3421" t="s">
        <v>123</v>
      </c>
      <c r="D3421">
        <v>3431</v>
      </c>
      <c r="E3421" t="s">
        <v>124</v>
      </c>
      <c r="F3421">
        <v>100690</v>
      </c>
      <c r="G3421" s="1">
        <v>45713.777777777781</v>
      </c>
      <c r="H3421">
        <v>0</v>
      </c>
      <c r="I3421">
        <v>0</v>
      </c>
      <c r="J3421">
        <v>0</v>
      </c>
      <c r="K3421">
        <v>0</v>
      </c>
      <c r="L3421">
        <v>3250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71</v>
      </c>
      <c r="W3421">
        <v>3550</v>
      </c>
      <c r="X3421">
        <v>4</v>
      </c>
      <c r="Y3421">
        <v>200</v>
      </c>
      <c r="Z3421">
        <v>2</v>
      </c>
      <c r="AA3421">
        <v>100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</row>
    <row r="3422" spans="1:57" x14ac:dyDescent="0.3">
      <c r="A3422" s="22">
        <v>45755</v>
      </c>
      <c r="B3422">
        <v>137</v>
      </c>
      <c r="C3422" t="s">
        <v>117</v>
      </c>
      <c r="D3422">
        <v>430435</v>
      </c>
      <c r="E3422" t="s">
        <v>477</v>
      </c>
      <c r="F3422">
        <v>101787</v>
      </c>
      <c r="G3422" s="1">
        <v>45744.361111111109</v>
      </c>
      <c r="H3422">
        <v>0</v>
      </c>
      <c r="I3422">
        <v>0</v>
      </c>
      <c r="J3422">
        <v>0</v>
      </c>
      <c r="K3422">
        <v>0</v>
      </c>
      <c r="L3422">
        <v>350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11</v>
      </c>
      <c r="W3422">
        <v>550</v>
      </c>
      <c r="X3422">
        <v>4</v>
      </c>
      <c r="Y3422">
        <v>200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</row>
    <row r="3423" spans="1:57" x14ac:dyDescent="0.3">
      <c r="A3423" s="22">
        <v>45755</v>
      </c>
      <c r="B3423">
        <v>135</v>
      </c>
      <c r="C3423" t="s">
        <v>72</v>
      </c>
      <c r="D3423">
        <v>473443</v>
      </c>
      <c r="E3423" t="s">
        <v>8964</v>
      </c>
      <c r="F3423">
        <v>102090</v>
      </c>
      <c r="G3423" s="1">
        <v>45752.568055555559</v>
      </c>
      <c r="H3423">
        <v>0</v>
      </c>
      <c r="I3423">
        <v>0</v>
      </c>
      <c r="J3423">
        <v>0</v>
      </c>
      <c r="K3423">
        <v>0</v>
      </c>
      <c r="L3423">
        <v>2700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48</v>
      </c>
      <c r="W3423">
        <v>3100</v>
      </c>
      <c r="X3423">
        <v>6</v>
      </c>
      <c r="Y3423">
        <v>400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</row>
    <row r="3424" spans="1:57" x14ac:dyDescent="0.3">
      <c r="A3424" s="22">
        <v>45755</v>
      </c>
      <c r="B3424">
        <v>133</v>
      </c>
      <c r="C3424" t="s">
        <v>82</v>
      </c>
      <c r="D3424">
        <v>393573</v>
      </c>
      <c r="E3424" t="s">
        <v>1884</v>
      </c>
      <c r="F3424">
        <v>101951</v>
      </c>
      <c r="G3424" s="1">
        <v>45749.34375</v>
      </c>
      <c r="H3424">
        <v>0</v>
      </c>
      <c r="I3424">
        <v>0</v>
      </c>
      <c r="J3424">
        <v>0</v>
      </c>
      <c r="K3424">
        <v>0</v>
      </c>
      <c r="L3424">
        <v>3550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82</v>
      </c>
      <c r="W3424">
        <v>5500</v>
      </c>
      <c r="X3424">
        <v>11</v>
      </c>
      <c r="Y3424">
        <v>1950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</row>
    <row r="3425" spans="1:57" x14ac:dyDescent="0.3">
      <c r="A3425" s="22">
        <v>45755</v>
      </c>
      <c r="B3425">
        <v>148</v>
      </c>
      <c r="C3425" t="s">
        <v>256</v>
      </c>
      <c r="D3425">
        <v>544090</v>
      </c>
      <c r="E3425" t="s">
        <v>4261</v>
      </c>
      <c r="F3425">
        <v>101972</v>
      </c>
      <c r="G3425" s="1">
        <v>45750.335416666669</v>
      </c>
      <c r="H3425">
        <v>0</v>
      </c>
      <c r="I3425">
        <v>0</v>
      </c>
      <c r="J3425">
        <v>0</v>
      </c>
      <c r="K3425">
        <v>0</v>
      </c>
      <c r="L3425">
        <v>50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11</v>
      </c>
      <c r="W3425">
        <v>550</v>
      </c>
      <c r="X3425">
        <v>1</v>
      </c>
      <c r="Y3425">
        <v>500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</row>
    <row r="3426" spans="1:57" x14ac:dyDescent="0.3">
      <c r="A3426" s="22">
        <v>45755</v>
      </c>
      <c r="B3426">
        <v>128</v>
      </c>
      <c r="C3426" t="s">
        <v>63</v>
      </c>
      <c r="D3426">
        <v>1360</v>
      </c>
      <c r="E3426" t="s">
        <v>246</v>
      </c>
      <c r="F3426">
        <v>900002</v>
      </c>
      <c r="G3426" s="1">
        <v>45682.602777777778</v>
      </c>
      <c r="H3426">
        <v>0</v>
      </c>
      <c r="I3426">
        <v>0</v>
      </c>
      <c r="J3426">
        <v>0</v>
      </c>
      <c r="K3426">
        <v>0</v>
      </c>
      <c r="L3426">
        <v>6650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283</v>
      </c>
      <c r="W3426">
        <v>14800</v>
      </c>
      <c r="X3426">
        <v>35</v>
      </c>
      <c r="Y3426">
        <v>8150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</row>
    <row r="3427" spans="1:57" x14ac:dyDescent="0.3">
      <c r="A3427" s="22">
        <v>45755</v>
      </c>
      <c r="B3427">
        <v>432</v>
      </c>
      <c r="C3427" t="s">
        <v>146</v>
      </c>
      <c r="D3427">
        <v>14677</v>
      </c>
      <c r="E3427" t="s">
        <v>273</v>
      </c>
      <c r="F3427">
        <v>100765</v>
      </c>
      <c r="G3427" s="1">
        <v>45721.977083333331</v>
      </c>
      <c r="H3427">
        <v>0</v>
      </c>
      <c r="I3427">
        <v>0</v>
      </c>
      <c r="J3427">
        <v>0</v>
      </c>
      <c r="K3427">
        <v>0</v>
      </c>
      <c r="L3427">
        <v>2500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63</v>
      </c>
      <c r="W3427">
        <v>3150</v>
      </c>
      <c r="X3427">
        <v>13</v>
      </c>
      <c r="Y3427">
        <v>650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</row>
    <row r="3428" spans="1:57" x14ac:dyDescent="0.3">
      <c r="A3428" s="22">
        <v>45755</v>
      </c>
      <c r="B3428">
        <v>132</v>
      </c>
      <c r="C3428" t="s">
        <v>87</v>
      </c>
      <c r="D3428">
        <v>927016</v>
      </c>
      <c r="E3428" t="s">
        <v>8963</v>
      </c>
      <c r="F3428">
        <v>102058</v>
      </c>
      <c r="G3428" s="1">
        <v>45752.556250000001</v>
      </c>
      <c r="H3428">
        <v>0</v>
      </c>
      <c r="I3428">
        <v>0</v>
      </c>
      <c r="J3428">
        <v>0</v>
      </c>
      <c r="K3428">
        <v>0</v>
      </c>
      <c r="L3428">
        <v>2050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42</v>
      </c>
      <c r="W3428">
        <v>2250</v>
      </c>
      <c r="X3428">
        <v>4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</row>
    <row r="3429" spans="1:57" x14ac:dyDescent="0.3">
      <c r="A3429" s="22">
        <v>45755</v>
      </c>
      <c r="B3429">
        <v>122</v>
      </c>
      <c r="C3429" t="s">
        <v>58</v>
      </c>
      <c r="D3429">
        <v>7514</v>
      </c>
      <c r="E3429" t="s">
        <v>225</v>
      </c>
      <c r="F3429">
        <v>101311</v>
      </c>
      <c r="G3429" s="1">
        <v>45716.969444444447</v>
      </c>
      <c r="H3429">
        <v>0</v>
      </c>
      <c r="I3429">
        <v>0</v>
      </c>
      <c r="J3429">
        <v>0</v>
      </c>
      <c r="K3429">
        <v>0</v>
      </c>
      <c r="L3429">
        <v>16350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592</v>
      </c>
      <c r="W3429">
        <v>36000</v>
      </c>
      <c r="X3429">
        <v>102</v>
      </c>
      <c r="Y3429">
        <v>19050</v>
      </c>
      <c r="Z3429">
        <v>12</v>
      </c>
      <c r="AA3429">
        <v>600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</row>
    <row r="3430" spans="1:57" x14ac:dyDescent="0.3">
      <c r="A3430" s="22">
        <v>45755</v>
      </c>
      <c r="B3430">
        <v>122</v>
      </c>
      <c r="C3430" t="s">
        <v>58</v>
      </c>
      <c r="D3430">
        <v>346</v>
      </c>
      <c r="E3430" t="s">
        <v>113</v>
      </c>
      <c r="F3430">
        <v>100014</v>
      </c>
      <c r="G3430" s="1">
        <v>45676.605555555558</v>
      </c>
      <c r="H3430">
        <v>0</v>
      </c>
      <c r="I3430">
        <v>0</v>
      </c>
      <c r="J3430">
        <v>0</v>
      </c>
      <c r="K3430">
        <v>0</v>
      </c>
      <c r="L3430">
        <v>3350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106</v>
      </c>
      <c r="W3430">
        <v>5300</v>
      </c>
      <c r="X3430">
        <v>20</v>
      </c>
      <c r="Y3430">
        <v>1950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</row>
    <row r="3431" spans="1:57" x14ac:dyDescent="0.3">
      <c r="A3431" s="22">
        <v>45755</v>
      </c>
      <c r="B3431">
        <v>127</v>
      </c>
      <c r="C3431" t="s">
        <v>56</v>
      </c>
      <c r="D3431">
        <v>3415</v>
      </c>
      <c r="E3431" t="s">
        <v>110</v>
      </c>
      <c r="F3431">
        <v>100596</v>
      </c>
      <c r="G3431" s="1">
        <v>45681.620138888888</v>
      </c>
      <c r="H3431">
        <v>0</v>
      </c>
      <c r="I3431">
        <v>0</v>
      </c>
      <c r="J3431">
        <v>0</v>
      </c>
      <c r="K3431">
        <v>0</v>
      </c>
      <c r="L3431">
        <v>15200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774</v>
      </c>
      <c r="W3431">
        <v>42450</v>
      </c>
      <c r="X3431">
        <v>155</v>
      </c>
      <c r="Y3431">
        <v>27150</v>
      </c>
      <c r="Z3431">
        <v>2</v>
      </c>
      <c r="AA3431">
        <v>100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</row>
    <row r="3432" spans="1:57" x14ac:dyDescent="0.3">
      <c r="A3432" s="22">
        <v>45755</v>
      </c>
      <c r="B3432">
        <v>122</v>
      </c>
      <c r="C3432" t="s">
        <v>58</v>
      </c>
      <c r="D3432">
        <v>344</v>
      </c>
      <c r="E3432" t="s">
        <v>111</v>
      </c>
      <c r="F3432">
        <v>100016</v>
      </c>
      <c r="G3432" s="1">
        <v>45676.606944444444</v>
      </c>
      <c r="H3432">
        <v>0</v>
      </c>
      <c r="I3432">
        <v>0</v>
      </c>
      <c r="J3432">
        <v>0</v>
      </c>
      <c r="K3432">
        <v>0</v>
      </c>
      <c r="L3432">
        <v>5950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185</v>
      </c>
      <c r="W3432">
        <v>10200</v>
      </c>
      <c r="X3432">
        <v>33</v>
      </c>
      <c r="Y3432">
        <v>4250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</row>
    <row r="3433" spans="1:57" x14ac:dyDescent="0.3">
      <c r="A3433" s="22">
        <v>45755</v>
      </c>
      <c r="B3433">
        <v>137</v>
      </c>
      <c r="C3433" t="s">
        <v>117</v>
      </c>
      <c r="D3433">
        <v>7518</v>
      </c>
      <c r="E3433" t="s">
        <v>118</v>
      </c>
      <c r="F3433">
        <v>101267</v>
      </c>
      <c r="G3433" s="1">
        <v>45714.786111111112</v>
      </c>
      <c r="H3433">
        <v>0</v>
      </c>
      <c r="I3433">
        <v>0</v>
      </c>
      <c r="J3433">
        <v>0</v>
      </c>
      <c r="K3433">
        <v>0</v>
      </c>
      <c r="L3433">
        <v>750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19</v>
      </c>
      <c r="W3433">
        <v>950</v>
      </c>
      <c r="X3433">
        <v>4</v>
      </c>
      <c r="Y3433">
        <v>200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</row>
    <row r="3434" spans="1:57" x14ac:dyDescent="0.3">
      <c r="A3434" s="22">
        <v>45755</v>
      </c>
      <c r="B3434">
        <v>137</v>
      </c>
      <c r="C3434" t="s">
        <v>117</v>
      </c>
      <c r="D3434">
        <v>938285</v>
      </c>
      <c r="E3434" t="s">
        <v>1323</v>
      </c>
      <c r="F3434">
        <v>101790</v>
      </c>
      <c r="G3434" s="1">
        <v>45744.36041666667</v>
      </c>
      <c r="H3434">
        <v>0</v>
      </c>
      <c r="I3434">
        <v>0</v>
      </c>
      <c r="J3434">
        <v>0</v>
      </c>
      <c r="K3434">
        <v>0</v>
      </c>
      <c r="L3434">
        <v>300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10</v>
      </c>
      <c r="W3434">
        <v>500</v>
      </c>
      <c r="X3434">
        <v>4</v>
      </c>
      <c r="Y3434">
        <v>200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</row>
    <row r="3435" spans="1:57" x14ac:dyDescent="0.3">
      <c r="A3435" s="22">
        <v>45755</v>
      </c>
      <c r="B3435">
        <v>130</v>
      </c>
      <c r="C3435" t="s">
        <v>60</v>
      </c>
      <c r="D3435">
        <v>32065</v>
      </c>
      <c r="E3435" t="s">
        <v>396</v>
      </c>
      <c r="F3435">
        <v>101590</v>
      </c>
      <c r="G3435" s="1">
        <v>45735.265277777777</v>
      </c>
      <c r="H3435">
        <v>0</v>
      </c>
      <c r="I3435">
        <v>0</v>
      </c>
      <c r="J3435">
        <v>0</v>
      </c>
      <c r="K3435">
        <v>0</v>
      </c>
      <c r="L3435">
        <v>1000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31</v>
      </c>
      <c r="W3435">
        <v>1550</v>
      </c>
      <c r="X3435">
        <v>5</v>
      </c>
      <c r="Y3435">
        <v>550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</row>
    <row r="3436" spans="1:57" x14ac:dyDescent="0.3">
      <c r="A3436" s="22">
        <v>45755</v>
      </c>
      <c r="B3436">
        <v>141</v>
      </c>
      <c r="C3436" t="s">
        <v>123</v>
      </c>
      <c r="D3436">
        <v>545095</v>
      </c>
      <c r="E3436" t="s">
        <v>4267</v>
      </c>
      <c r="F3436">
        <v>101908</v>
      </c>
      <c r="G3436" s="1">
        <v>45750.336111111108</v>
      </c>
      <c r="H3436">
        <v>0</v>
      </c>
      <c r="I3436">
        <v>0</v>
      </c>
      <c r="J3436">
        <v>0</v>
      </c>
      <c r="K3436">
        <v>0</v>
      </c>
      <c r="L3436">
        <v>3150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85</v>
      </c>
      <c r="W3436">
        <v>4250</v>
      </c>
      <c r="X3436">
        <v>13</v>
      </c>
      <c r="Y3436">
        <v>1100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</row>
    <row r="3437" spans="1:57" x14ac:dyDescent="0.3">
      <c r="A3437" s="22">
        <v>45755</v>
      </c>
      <c r="B3437">
        <v>145</v>
      </c>
      <c r="C3437" t="s">
        <v>154</v>
      </c>
      <c r="D3437">
        <v>50495</v>
      </c>
      <c r="E3437" t="s">
        <v>331</v>
      </c>
      <c r="F3437">
        <v>101465</v>
      </c>
      <c r="G3437" s="1">
        <v>45728.898611111108</v>
      </c>
      <c r="H3437">
        <v>0</v>
      </c>
      <c r="I3437">
        <v>0</v>
      </c>
      <c r="J3437">
        <v>0</v>
      </c>
      <c r="K3437">
        <v>0</v>
      </c>
      <c r="L3437">
        <v>9650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101</v>
      </c>
      <c r="W3437">
        <v>10650</v>
      </c>
      <c r="X3437">
        <v>19</v>
      </c>
      <c r="Y3437">
        <v>1000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</row>
    <row r="3438" spans="1:57" x14ac:dyDescent="0.3">
      <c r="A3438" s="22">
        <v>45755</v>
      </c>
      <c r="B3438">
        <v>142</v>
      </c>
      <c r="C3438" t="s">
        <v>64</v>
      </c>
      <c r="D3438">
        <v>67905</v>
      </c>
      <c r="E3438" t="s">
        <v>282</v>
      </c>
      <c r="F3438">
        <v>101362</v>
      </c>
      <c r="G3438" s="1">
        <v>45722.946527777778</v>
      </c>
      <c r="H3438">
        <v>0</v>
      </c>
      <c r="I3438">
        <v>0</v>
      </c>
      <c r="J3438">
        <v>0</v>
      </c>
      <c r="K3438">
        <v>0</v>
      </c>
      <c r="L3438">
        <v>2550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58</v>
      </c>
      <c r="W3438">
        <v>3000</v>
      </c>
      <c r="X3438">
        <v>9</v>
      </c>
      <c r="Y3438">
        <v>450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</row>
    <row r="3439" spans="1:57" x14ac:dyDescent="0.3">
      <c r="A3439" s="22">
        <v>45755</v>
      </c>
      <c r="B3439">
        <v>144</v>
      </c>
      <c r="C3439" t="s">
        <v>120</v>
      </c>
      <c r="D3439">
        <v>12612</v>
      </c>
      <c r="E3439" t="s">
        <v>1885</v>
      </c>
      <c r="F3439">
        <v>101680</v>
      </c>
      <c r="G3439" s="1">
        <v>45738.367361111108</v>
      </c>
      <c r="H3439">
        <v>0</v>
      </c>
      <c r="I3439">
        <v>0</v>
      </c>
      <c r="J3439">
        <v>0</v>
      </c>
      <c r="K3439">
        <v>0</v>
      </c>
      <c r="L3439">
        <v>1000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17</v>
      </c>
      <c r="W3439">
        <v>1150</v>
      </c>
      <c r="X3439">
        <v>3</v>
      </c>
      <c r="Y3439">
        <v>150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</row>
    <row r="3440" spans="1:57" x14ac:dyDescent="0.3">
      <c r="A3440" s="22">
        <v>45755</v>
      </c>
      <c r="B3440">
        <v>145</v>
      </c>
      <c r="C3440" t="s">
        <v>154</v>
      </c>
      <c r="D3440">
        <v>11592</v>
      </c>
      <c r="E3440" t="s">
        <v>332</v>
      </c>
      <c r="F3440">
        <v>101453</v>
      </c>
      <c r="G3440" s="1">
        <v>45728.890277777777</v>
      </c>
      <c r="H3440">
        <v>0</v>
      </c>
      <c r="I3440">
        <v>0</v>
      </c>
      <c r="J3440">
        <v>0</v>
      </c>
      <c r="K3440">
        <v>0</v>
      </c>
      <c r="L3440">
        <v>9450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250</v>
      </c>
      <c r="W3440">
        <v>12500</v>
      </c>
      <c r="X3440">
        <v>34</v>
      </c>
      <c r="Y3440">
        <v>3050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</row>
    <row r="3441" spans="1:57" x14ac:dyDescent="0.3">
      <c r="A3441" s="22">
        <v>45755</v>
      </c>
      <c r="B3441">
        <v>127</v>
      </c>
      <c r="C3441" t="s">
        <v>56</v>
      </c>
      <c r="D3441">
        <v>422209</v>
      </c>
      <c r="E3441" t="s">
        <v>10364</v>
      </c>
      <c r="F3441">
        <v>102025</v>
      </c>
      <c r="G3441" s="1">
        <v>45751.202777777777</v>
      </c>
      <c r="H3441">
        <v>0</v>
      </c>
      <c r="I3441">
        <v>0</v>
      </c>
      <c r="J3441">
        <v>0</v>
      </c>
      <c r="K3441">
        <v>0</v>
      </c>
      <c r="L3441">
        <v>500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11</v>
      </c>
      <c r="W3441">
        <v>550</v>
      </c>
      <c r="X3441">
        <v>1</v>
      </c>
      <c r="Y3441">
        <v>50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</row>
    <row r="3442" spans="1:57" x14ac:dyDescent="0.3">
      <c r="A3442" s="22">
        <v>45755</v>
      </c>
      <c r="B3442">
        <v>144</v>
      </c>
      <c r="C3442" t="s">
        <v>120</v>
      </c>
      <c r="D3442">
        <v>80202</v>
      </c>
      <c r="E3442" t="s">
        <v>408</v>
      </c>
      <c r="F3442">
        <v>101560</v>
      </c>
      <c r="G3442" s="1">
        <v>45735.520833333336</v>
      </c>
      <c r="H3442">
        <v>0</v>
      </c>
      <c r="I3442">
        <v>0</v>
      </c>
      <c r="J3442">
        <v>0</v>
      </c>
      <c r="K3442">
        <v>0</v>
      </c>
      <c r="L3442">
        <v>2750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85</v>
      </c>
      <c r="W3442">
        <v>4250</v>
      </c>
      <c r="X3442">
        <v>21</v>
      </c>
      <c r="Y3442">
        <v>1500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</row>
    <row r="3443" spans="1:57" x14ac:dyDescent="0.3">
      <c r="A3443" s="22">
        <v>45756</v>
      </c>
      <c r="B3443">
        <v>148</v>
      </c>
      <c r="C3443" t="s">
        <v>256</v>
      </c>
      <c r="D3443">
        <v>698780</v>
      </c>
      <c r="E3443" t="s">
        <v>498</v>
      </c>
      <c r="F3443">
        <v>101811</v>
      </c>
      <c r="G3443" s="1">
        <v>45744.366666666669</v>
      </c>
      <c r="H3443">
        <v>0</v>
      </c>
      <c r="I3443">
        <v>0</v>
      </c>
      <c r="J3443">
        <v>0</v>
      </c>
      <c r="K3443">
        <v>0</v>
      </c>
      <c r="L3443">
        <v>1900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47</v>
      </c>
      <c r="W3443">
        <v>2350</v>
      </c>
      <c r="X3443">
        <v>9</v>
      </c>
      <c r="Y3443">
        <v>450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</row>
    <row r="3444" spans="1:57" x14ac:dyDescent="0.3">
      <c r="A3444" s="22">
        <v>45756</v>
      </c>
      <c r="B3444">
        <v>122</v>
      </c>
      <c r="C3444" t="s">
        <v>58</v>
      </c>
      <c r="D3444">
        <v>92566</v>
      </c>
      <c r="E3444" t="s">
        <v>342</v>
      </c>
      <c r="F3444">
        <v>101481</v>
      </c>
      <c r="G3444" s="1">
        <v>45729.837500000001</v>
      </c>
      <c r="H3444">
        <v>0</v>
      </c>
      <c r="I3444">
        <v>0</v>
      </c>
      <c r="J3444">
        <v>0</v>
      </c>
      <c r="K3444">
        <v>0</v>
      </c>
      <c r="L3444">
        <v>2900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83</v>
      </c>
      <c r="W3444">
        <v>8100</v>
      </c>
      <c r="X3444">
        <v>17</v>
      </c>
      <c r="Y3444">
        <v>5200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</row>
    <row r="3445" spans="1:57" x14ac:dyDescent="0.3">
      <c r="A3445" s="22">
        <v>45756</v>
      </c>
      <c r="B3445">
        <v>140</v>
      </c>
      <c r="C3445" t="s">
        <v>158</v>
      </c>
      <c r="D3445">
        <v>1429</v>
      </c>
      <c r="E3445" t="s">
        <v>229</v>
      </c>
      <c r="F3445">
        <v>101294</v>
      </c>
      <c r="G3445" s="1">
        <v>45716.281944444447</v>
      </c>
      <c r="H3445">
        <v>0</v>
      </c>
      <c r="I3445">
        <v>0</v>
      </c>
      <c r="J3445">
        <v>0</v>
      </c>
      <c r="K3445">
        <v>0</v>
      </c>
      <c r="L3445">
        <v>6800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171</v>
      </c>
      <c r="W3445">
        <v>8900</v>
      </c>
      <c r="X3445">
        <v>15</v>
      </c>
      <c r="Y3445">
        <v>2100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</row>
    <row r="3446" spans="1:57" x14ac:dyDescent="0.3">
      <c r="A3446" s="22">
        <v>45756</v>
      </c>
      <c r="B3446">
        <v>143</v>
      </c>
      <c r="C3446" t="s">
        <v>89</v>
      </c>
      <c r="D3446">
        <v>6547</v>
      </c>
      <c r="E3446" t="s">
        <v>228</v>
      </c>
      <c r="F3446">
        <v>101056</v>
      </c>
      <c r="G3446" s="1">
        <v>45708.748611111114</v>
      </c>
      <c r="H3446">
        <v>0</v>
      </c>
      <c r="I3446">
        <v>0</v>
      </c>
      <c r="J3446">
        <v>0</v>
      </c>
      <c r="K3446">
        <v>0</v>
      </c>
      <c r="L3446">
        <v>600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53</v>
      </c>
      <c r="W3446">
        <v>2650</v>
      </c>
      <c r="X3446">
        <v>23</v>
      </c>
      <c r="Y3446">
        <v>2050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</row>
    <row r="3447" spans="1:57" x14ac:dyDescent="0.3">
      <c r="A3447" s="22">
        <v>45756</v>
      </c>
      <c r="B3447">
        <v>132</v>
      </c>
      <c r="C3447" t="s">
        <v>87</v>
      </c>
      <c r="D3447">
        <v>74139</v>
      </c>
      <c r="E3447" t="s">
        <v>388</v>
      </c>
      <c r="F3447">
        <v>101604</v>
      </c>
      <c r="G3447" s="1">
        <v>45735.466666666667</v>
      </c>
      <c r="H3447">
        <v>0</v>
      </c>
      <c r="I3447">
        <v>0</v>
      </c>
      <c r="J3447">
        <v>0</v>
      </c>
      <c r="K3447">
        <v>0</v>
      </c>
      <c r="L3447">
        <v>2500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71</v>
      </c>
      <c r="W3447">
        <v>4800</v>
      </c>
      <c r="X3447">
        <v>16</v>
      </c>
      <c r="Y3447">
        <v>2300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</row>
    <row r="3448" spans="1:57" x14ac:dyDescent="0.3">
      <c r="A3448" s="22">
        <v>45756</v>
      </c>
      <c r="B3448">
        <v>122</v>
      </c>
      <c r="C3448" t="s">
        <v>58</v>
      </c>
      <c r="D3448">
        <v>392597</v>
      </c>
      <c r="E3448" t="s">
        <v>8441</v>
      </c>
      <c r="F3448">
        <v>101921</v>
      </c>
      <c r="G3448" s="1">
        <v>45749.339583333334</v>
      </c>
      <c r="H3448">
        <v>0</v>
      </c>
      <c r="I3448">
        <v>0</v>
      </c>
      <c r="J3448">
        <v>0</v>
      </c>
      <c r="K3448">
        <v>0</v>
      </c>
      <c r="L3448">
        <v>2850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99</v>
      </c>
      <c r="W3448">
        <v>5100</v>
      </c>
      <c r="X3448">
        <v>15</v>
      </c>
      <c r="Y3448">
        <v>2250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</row>
    <row r="3449" spans="1:57" x14ac:dyDescent="0.3">
      <c r="A3449" s="22">
        <v>45756</v>
      </c>
      <c r="B3449">
        <v>142</v>
      </c>
      <c r="C3449" t="s">
        <v>64</v>
      </c>
      <c r="D3449">
        <v>245143</v>
      </c>
      <c r="E3449" t="s">
        <v>2261</v>
      </c>
      <c r="F3449">
        <v>102002</v>
      </c>
      <c r="G3449" s="1">
        <v>45750.337500000001</v>
      </c>
      <c r="H3449">
        <v>0</v>
      </c>
      <c r="I3449">
        <v>0</v>
      </c>
      <c r="J3449">
        <v>0</v>
      </c>
      <c r="K3449">
        <v>0</v>
      </c>
      <c r="L3449">
        <v>3900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112</v>
      </c>
      <c r="W3449">
        <v>5600</v>
      </c>
      <c r="X3449">
        <v>15</v>
      </c>
      <c r="Y3449">
        <v>1700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</row>
    <row r="3450" spans="1:57" x14ac:dyDescent="0.3">
      <c r="A3450" s="22">
        <v>45756</v>
      </c>
      <c r="B3450">
        <v>127</v>
      </c>
      <c r="C3450" t="s">
        <v>56</v>
      </c>
      <c r="D3450">
        <v>1410</v>
      </c>
      <c r="E3450" t="s">
        <v>136</v>
      </c>
      <c r="F3450">
        <v>101202</v>
      </c>
      <c r="G3450" s="1">
        <v>45688.711111111108</v>
      </c>
      <c r="H3450">
        <v>0</v>
      </c>
      <c r="I3450">
        <v>0</v>
      </c>
      <c r="J3450">
        <v>0</v>
      </c>
      <c r="K3450">
        <v>0</v>
      </c>
      <c r="L3450">
        <v>6250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317</v>
      </c>
      <c r="W3450">
        <v>15850</v>
      </c>
      <c r="X3450">
        <v>70</v>
      </c>
      <c r="Y3450">
        <v>9600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</row>
    <row r="3451" spans="1:57" x14ac:dyDescent="0.3">
      <c r="A3451" s="22">
        <v>45756</v>
      </c>
      <c r="B3451">
        <v>137</v>
      </c>
      <c r="C3451" t="s">
        <v>117</v>
      </c>
      <c r="D3451">
        <v>881072</v>
      </c>
      <c r="E3451" t="s">
        <v>500</v>
      </c>
      <c r="F3451">
        <v>101792</v>
      </c>
      <c r="G3451" s="1">
        <v>45744.359027777777</v>
      </c>
      <c r="H3451">
        <v>0</v>
      </c>
      <c r="I3451">
        <v>0</v>
      </c>
      <c r="J3451">
        <v>0</v>
      </c>
      <c r="K3451">
        <v>0</v>
      </c>
      <c r="L3451">
        <v>500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11</v>
      </c>
      <c r="W3451">
        <v>550</v>
      </c>
      <c r="X3451">
        <v>1</v>
      </c>
      <c r="Y3451">
        <v>50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</row>
    <row r="3452" spans="1:57" x14ac:dyDescent="0.3">
      <c r="A3452" s="22">
        <v>45756</v>
      </c>
      <c r="B3452">
        <v>122</v>
      </c>
      <c r="C3452" t="s">
        <v>58</v>
      </c>
      <c r="D3452">
        <v>8577</v>
      </c>
      <c r="E3452" t="s">
        <v>260</v>
      </c>
      <c r="F3452">
        <v>101243</v>
      </c>
      <c r="G3452" s="1">
        <v>45706.822916666664</v>
      </c>
      <c r="H3452">
        <v>0</v>
      </c>
      <c r="I3452">
        <v>0</v>
      </c>
      <c r="J3452">
        <v>0</v>
      </c>
      <c r="K3452">
        <v>0</v>
      </c>
      <c r="L3452">
        <v>1550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39</v>
      </c>
      <c r="W3452">
        <v>1950</v>
      </c>
      <c r="X3452">
        <v>8</v>
      </c>
      <c r="Y3452">
        <v>400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</row>
    <row r="3453" spans="1:57" x14ac:dyDescent="0.3">
      <c r="A3453" s="22">
        <v>45756</v>
      </c>
      <c r="B3453">
        <v>140</v>
      </c>
      <c r="C3453" t="s">
        <v>158</v>
      </c>
      <c r="D3453">
        <v>523656</v>
      </c>
      <c r="E3453" t="s">
        <v>10535</v>
      </c>
      <c r="F3453">
        <v>102030</v>
      </c>
      <c r="G3453" s="1">
        <v>45752.54791666667</v>
      </c>
      <c r="H3453">
        <v>0</v>
      </c>
      <c r="I3453">
        <v>0</v>
      </c>
      <c r="J3453">
        <v>0</v>
      </c>
      <c r="K3453">
        <v>0</v>
      </c>
      <c r="L3453">
        <v>5350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93</v>
      </c>
      <c r="W3453">
        <v>7400</v>
      </c>
      <c r="X3453">
        <v>13</v>
      </c>
      <c r="Y3453">
        <v>2050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</row>
    <row r="3454" spans="1:57" x14ac:dyDescent="0.3">
      <c r="A3454" s="22">
        <v>45756</v>
      </c>
      <c r="B3454">
        <v>130</v>
      </c>
      <c r="C3454" t="s">
        <v>60</v>
      </c>
      <c r="D3454">
        <v>809346</v>
      </c>
      <c r="E3454" t="s">
        <v>2262</v>
      </c>
      <c r="F3454">
        <v>101905</v>
      </c>
      <c r="G3454" s="1">
        <v>45750.340277777781</v>
      </c>
      <c r="H3454">
        <v>0</v>
      </c>
      <c r="I3454">
        <v>0</v>
      </c>
      <c r="J3454">
        <v>0</v>
      </c>
      <c r="K3454">
        <v>0</v>
      </c>
      <c r="L3454">
        <v>1300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31</v>
      </c>
      <c r="W3454">
        <v>1750</v>
      </c>
      <c r="X3454">
        <v>5</v>
      </c>
      <c r="Y3454">
        <v>450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 x14ac:dyDescent="0.3">
      <c r="A3455" s="22">
        <v>45756</v>
      </c>
      <c r="B3455">
        <v>142</v>
      </c>
      <c r="C3455" t="s">
        <v>64</v>
      </c>
      <c r="D3455">
        <v>4492</v>
      </c>
      <c r="E3455" t="s">
        <v>142</v>
      </c>
      <c r="F3455">
        <v>101255</v>
      </c>
      <c r="G3455" s="1">
        <v>45708.813194444447</v>
      </c>
      <c r="H3455">
        <v>0</v>
      </c>
      <c r="I3455">
        <v>0</v>
      </c>
      <c r="J3455">
        <v>0</v>
      </c>
      <c r="K3455">
        <v>0</v>
      </c>
      <c r="L3455">
        <v>6050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215</v>
      </c>
      <c r="W3455">
        <v>11650</v>
      </c>
      <c r="X3455">
        <v>45</v>
      </c>
      <c r="Y3455">
        <v>5600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</row>
    <row r="3456" spans="1:57" x14ac:dyDescent="0.3">
      <c r="A3456" s="22">
        <v>45756</v>
      </c>
      <c r="B3456">
        <v>127</v>
      </c>
      <c r="C3456" t="s">
        <v>56</v>
      </c>
      <c r="D3456">
        <v>2422</v>
      </c>
      <c r="E3456" t="s">
        <v>132</v>
      </c>
      <c r="F3456">
        <v>100268</v>
      </c>
      <c r="G3456" s="1">
        <v>45688.676388888889</v>
      </c>
      <c r="H3456">
        <v>0</v>
      </c>
      <c r="I3456">
        <v>0</v>
      </c>
      <c r="J3456">
        <v>0</v>
      </c>
      <c r="K3456">
        <v>0</v>
      </c>
      <c r="L3456">
        <v>550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14</v>
      </c>
      <c r="W3456">
        <v>700</v>
      </c>
      <c r="X3456">
        <v>3</v>
      </c>
      <c r="Y3456">
        <v>150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</row>
    <row r="3457" spans="1:57" x14ac:dyDescent="0.3">
      <c r="A3457" s="22">
        <v>45756</v>
      </c>
      <c r="B3457">
        <v>116</v>
      </c>
      <c r="C3457" t="s">
        <v>131</v>
      </c>
      <c r="D3457">
        <v>373</v>
      </c>
      <c r="E3457" t="s">
        <v>1979</v>
      </c>
      <c r="F3457">
        <v>373</v>
      </c>
      <c r="G3457" s="1">
        <v>45682.484722222223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</row>
    <row r="3458" spans="1:57" x14ac:dyDescent="0.3">
      <c r="A3458" s="22">
        <v>45756</v>
      </c>
      <c r="B3458">
        <v>137</v>
      </c>
      <c r="C3458" t="s">
        <v>117</v>
      </c>
      <c r="D3458">
        <v>852423</v>
      </c>
      <c r="E3458" t="s">
        <v>499</v>
      </c>
      <c r="F3458">
        <v>101791</v>
      </c>
      <c r="G3458" s="1">
        <v>45744.359722222223</v>
      </c>
      <c r="H3458">
        <v>0</v>
      </c>
      <c r="I3458">
        <v>0</v>
      </c>
      <c r="J3458">
        <v>0</v>
      </c>
      <c r="K3458">
        <v>0</v>
      </c>
      <c r="L3458">
        <v>6350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221</v>
      </c>
      <c r="W3458">
        <v>11800</v>
      </c>
      <c r="X3458">
        <v>64</v>
      </c>
      <c r="Y3458">
        <v>5450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</row>
    <row r="3459" spans="1:57" x14ac:dyDescent="0.3">
      <c r="A3459" s="22">
        <v>45756</v>
      </c>
      <c r="B3459">
        <v>143</v>
      </c>
      <c r="C3459" t="s">
        <v>89</v>
      </c>
      <c r="D3459">
        <v>463215</v>
      </c>
      <c r="E3459" t="s">
        <v>509</v>
      </c>
      <c r="F3459">
        <v>101868</v>
      </c>
      <c r="G3459" s="1">
        <v>45745.348611111112</v>
      </c>
      <c r="H3459">
        <v>0</v>
      </c>
      <c r="I3459">
        <v>0</v>
      </c>
      <c r="J3459">
        <v>0</v>
      </c>
      <c r="K3459">
        <v>0</v>
      </c>
      <c r="L3459">
        <v>250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5</v>
      </c>
      <c r="W3459">
        <v>250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 x14ac:dyDescent="0.3">
      <c r="A3460" s="22">
        <v>45756</v>
      </c>
      <c r="B3460">
        <v>140</v>
      </c>
      <c r="C3460" t="s">
        <v>158</v>
      </c>
      <c r="D3460">
        <v>79229</v>
      </c>
      <c r="E3460" t="s">
        <v>434</v>
      </c>
      <c r="F3460">
        <v>101552</v>
      </c>
      <c r="G3460" s="1">
        <v>45735.25</v>
      </c>
      <c r="H3460">
        <v>0</v>
      </c>
      <c r="I3460">
        <v>0</v>
      </c>
      <c r="J3460">
        <v>0</v>
      </c>
      <c r="K3460">
        <v>0</v>
      </c>
      <c r="L3460">
        <v>2300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152</v>
      </c>
      <c r="W3460">
        <v>8400</v>
      </c>
      <c r="X3460">
        <v>27</v>
      </c>
      <c r="Y3460">
        <v>6100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 x14ac:dyDescent="0.3">
      <c r="A3461" s="22">
        <v>45756</v>
      </c>
      <c r="B3461">
        <v>143</v>
      </c>
      <c r="C3461" t="s">
        <v>89</v>
      </c>
      <c r="D3461">
        <v>71032</v>
      </c>
      <c r="E3461" t="s">
        <v>4636</v>
      </c>
      <c r="F3461">
        <v>101982</v>
      </c>
      <c r="G3461" s="1">
        <v>45750.349305555559</v>
      </c>
      <c r="H3461">
        <v>0</v>
      </c>
      <c r="I3461">
        <v>0</v>
      </c>
      <c r="J3461">
        <v>0</v>
      </c>
      <c r="K3461">
        <v>0</v>
      </c>
      <c r="L3461">
        <v>5350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344</v>
      </c>
      <c r="W3461">
        <v>27300</v>
      </c>
      <c r="X3461">
        <v>98</v>
      </c>
      <c r="Y3461">
        <v>21950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</row>
    <row r="3462" spans="1:57" x14ac:dyDescent="0.3">
      <c r="A3462" s="22">
        <v>45756</v>
      </c>
      <c r="B3462">
        <v>147</v>
      </c>
      <c r="C3462" t="s">
        <v>156</v>
      </c>
      <c r="D3462">
        <v>64864</v>
      </c>
      <c r="E3462" t="s">
        <v>427</v>
      </c>
      <c r="F3462">
        <v>101633</v>
      </c>
      <c r="G3462" s="1">
        <v>45736.283333333333</v>
      </c>
      <c r="H3462">
        <v>0</v>
      </c>
      <c r="I3462">
        <v>0</v>
      </c>
      <c r="J3462">
        <v>0</v>
      </c>
      <c r="K3462">
        <v>0</v>
      </c>
      <c r="L3462">
        <v>1500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25</v>
      </c>
      <c r="W3462">
        <v>2400</v>
      </c>
      <c r="X3462">
        <v>9</v>
      </c>
      <c r="Y3462">
        <v>900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 x14ac:dyDescent="0.3">
      <c r="A3463" s="22">
        <v>45756</v>
      </c>
      <c r="B3463">
        <v>127</v>
      </c>
      <c r="C3463" t="s">
        <v>56</v>
      </c>
      <c r="D3463">
        <v>104802</v>
      </c>
      <c r="E3463" t="s">
        <v>2263</v>
      </c>
      <c r="F3463">
        <v>101940</v>
      </c>
      <c r="G3463" s="1">
        <v>45749.296527777777</v>
      </c>
      <c r="H3463">
        <v>0</v>
      </c>
      <c r="I3463">
        <v>0</v>
      </c>
      <c r="J3463">
        <v>0</v>
      </c>
      <c r="K3463">
        <v>0</v>
      </c>
      <c r="L3463">
        <v>6250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165</v>
      </c>
      <c r="W3463">
        <v>9250</v>
      </c>
      <c r="X3463">
        <v>30</v>
      </c>
      <c r="Y3463">
        <v>3000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</row>
    <row r="3464" spans="1:57" x14ac:dyDescent="0.3">
      <c r="A3464" s="22">
        <v>45756</v>
      </c>
      <c r="B3464">
        <v>138</v>
      </c>
      <c r="C3464" t="s">
        <v>70</v>
      </c>
      <c r="D3464">
        <v>39266</v>
      </c>
      <c r="E3464" t="s">
        <v>387</v>
      </c>
      <c r="F3464">
        <v>101584</v>
      </c>
      <c r="G3464" s="1">
        <v>45735.255555555559</v>
      </c>
      <c r="H3464">
        <v>0</v>
      </c>
      <c r="I3464">
        <v>0</v>
      </c>
      <c r="J3464">
        <v>0</v>
      </c>
      <c r="K3464">
        <v>0</v>
      </c>
      <c r="L3464">
        <v>1800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87</v>
      </c>
      <c r="W3464">
        <v>4900</v>
      </c>
      <c r="X3464">
        <v>23</v>
      </c>
      <c r="Y3464">
        <v>3100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</row>
    <row r="3465" spans="1:57" x14ac:dyDescent="0.3">
      <c r="A3465" s="22">
        <v>45756</v>
      </c>
      <c r="B3465">
        <v>143</v>
      </c>
      <c r="C3465" t="s">
        <v>89</v>
      </c>
      <c r="D3465">
        <v>494944</v>
      </c>
      <c r="E3465" t="s">
        <v>507</v>
      </c>
      <c r="F3465">
        <v>101870</v>
      </c>
      <c r="G3465" s="1">
        <v>45745.35</v>
      </c>
      <c r="H3465">
        <v>0</v>
      </c>
      <c r="I3465">
        <v>0</v>
      </c>
      <c r="J3465">
        <v>0</v>
      </c>
      <c r="K3465">
        <v>0</v>
      </c>
      <c r="L3465">
        <v>3000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73</v>
      </c>
      <c r="W3465">
        <v>4050</v>
      </c>
      <c r="X3465">
        <v>10</v>
      </c>
      <c r="Y3465">
        <v>1050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</row>
    <row r="3466" spans="1:57" x14ac:dyDescent="0.3">
      <c r="A3466" s="22">
        <v>45756</v>
      </c>
      <c r="B3466">
        <v>141</v>
      </c>
      <c r="C3466" t="s">
        <v>123</v>
      </c>
      <c r="D3466">
        <v>3431</v>
      </c>
      <c r="E3466" t="s">
        <v>124</v>
      </c>
      <c r="F3466">
        <v>100690</v>
      </c>
      <c r="G3466" s="1">
        <v>45713.777777777781</v>
      </c>
      <c r="H3466">
        <v>0</v>
      </c>
      <c r="I3466">
        <v>0</v>
      </c>
      <c r="J3466">
        <v>0</v>
      </c>
      <c r="K3466">
        <v>0</v>
      </c>
      <c r="L3466">
        <v>5350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147</v>
      </c>
      <c r="W3466">
        <v>7450</v>
      </c>
      <c r="X3466">
        <v>21</v>
      </c>
      <c r="Y3466">
        <v>2100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</row>
    <row r="3467" spans="1:57" x14ac:dyDescent="0.3">
      <c r="A3467" s="22">
        <v>45756</v>
      </c>
      <c r="B3467">
        <v>148</v>
      </c>
      <c r="C3467" t="s">
        <v>256</v>
      </c>
      <c r="D3467">
        <v>838107</v>
      </c>
      <c r="E3467" t="s">
        <v>4268</v>
      </c>
      <c r="F3467">
        <v>102018</v>
      </c>
      <c r="G3467" s="1">
        <v>45750.500694444447</v>
      </c>
      <c r="H3467">
        <v>0</v>
      </c>
      <c r="I3467">
        <v>0</v>
      </c>
      <c r="J3467">
        <v>0</v>
      </c>
      <c r="K3467">
        <v>0</v>
      </c>
      <c r="L3467">
        <v>1900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13</v>
      </c>
      <c r="W3467">
        <v>2500</v>
      </c>
      <c r="X3467">
        <v>2</v>
      </c>
      <c r="Y3467">
        <v>600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</row>
    <row r="3468" spans="1:57" x14ac:dyDescent="0.3">
      <c r="A3468" s="22">
        <v>45756</v>
      </c>
      <c r="B3468">
        <v>138</v>
      </c>
      <c r="C3468" t="s">
        <v>70</v>
      </c>
      <c r="D3468">
        <v>62824</v>
      </c>
      <c r="E3468" t="s">
        <v>354</v>
      </c>
      <c r="F3468">
        <v>101506</v>
      </c>
      <c r="G3468" s="1">
        <v>45731.422222222223</v>
      </c>
      <c r="H3468">
        <v>0</v>
      </c>
      <c r="I3468">
        <v>0</v>
      </c>
      <c r="J3468">
        <v>0</v>
      </c>
      <c r="K3468">
        <v>0</v>
      </c>
      <c r="L3468">
        <v>1600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82</v>
      </c>
      <c r="W3468">
        <v>4100</v>
      </c>
      <c r="X3468">
        <v>13</v>
      </c>
      <c r="Y3468">
        <v>2500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</row>
    <row r="3469" spans="1:57" x14ac:dyDescent="0.3">
      <c r="A3469" s="22">
        <v>45756</v>
      </c>
      <c r="B3469">
        <v>135</v>
      </c>
      <c r="C3469" t="s">
        <v>72</v>
      </c>
      <c r="D3469">
        <v>473443</v>
      </c>
      <c r="E3469" t="s">
        <v>8964</v>
      </c>
      <c r="F3469">
        <v>102090</v>
      </c>
      <c r="G3469" s="1">
        <v>45752.568055555559</v>
      </c>
      <c r="H3469">
        <v>0</v>
      </c>
      <c r="I3469">
        <v>0</v>
      </c>
      <c r="J3469">
        <v>0</v>
      </c>
      <c r="K3469">
        <v>0</v>
      </c>
      <c r="L3469">
        <v>5850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233</v>
      </c>
      <c r="W3469">
        <v>15100</v>
      </c>
      <c r="X3469">
        <v>52</v>
      </c>
      <c r="Y3469">
        <v>9250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</row>
    <row r="3470" spans="1:57" x14ac:dyDescent="0.3">
      <c r="A3470" s="22">
        <v>45756</v>
      </c>
      <c r="B3470">
        <v>137</v>
      </c>
      <c r="C3470" t="s">
        <v>117</v>
      </c>
      <c r="D3470">
        <v>430435</v>
      </c>
      <c r="E3470" t="s">
        <v>477</v>
      </c>
      <c r="F3470">
        <v>101787</v>
      </c>
      <c r="G3470" s="1">
        <v>45744.361111111109</v>
      </c>
      <c r="H3470">
        <v>0</v>
      </c>
      <c r="I3470">
        <v>0</v>
      </c>
      <c r="J3470">
        <v>0</v>
      </c>
      <c r="K3470">
        <v>0</v>
      </c>
      <c r="L3470">
        <v>700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37</v>
      </c>
      <c r="W3470">
        <v>1850</v>
      </c>
      <c r="X3470">
        <v>5</v>
      </c>
      <c r="Y3470">
        <v>1150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</row>
    <row r="3471" spans="1:57" x14ac:dyDescent="0.3">
      <c r="A3471" s="22">
        <v>45756</v>
      </c>
      <c r="B3471">
        <v>133</v>
      </c>
      <c r="C3471" t="s">
        <v>82</v>
      </c>
      <c r="D3471">
        <v>393573</v>
      </c>
      <c r="E3471" t="s">
        <v>1884</v>
      </c>
      <c r="F3471">
        <v>101951</v>
      </c>
      <c r="G3471" s="1">
        <v>45749.34375</v>
      </c>
      <c r="H3471">
        <v>0</v>
      </c>
      <c r="I3471">
        <v>0</v>
      </c>
      <c r="J3471">
        <v>0</v>
      </c>
      <c r="K3471">
        <v>0</v>
      </c>
      <c r="L3471">
        <v>2250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46</v>
      </c>
      <c r="W3471">
        <v>2500</v>
      </c>
      <c r="X3471">
        <v>5</v>
      </c>
      <c r="Y3471">
        <v>250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</row>
    <row r="3472" spans="1:57" x14ac:dyDescent="0.3">
      <c r="A3472" s="22">
        <v>45756</v>
      </c>
      <c r="B3472">
        <v>130</v>
      </c>
      <c r="C3472" t="s">
        <v>60</v>
      </c>
      <c r="D3472">
        <v>343511</v>
      </c>
      <c r="E3472" t="s">
        <v>8949</v>
      </c>
      <c r="F3472">
        <v>102047</v>
      </c>
      <c r="G3472" s="1">
        <v>45752.561805555553</v>
      </c>
      <c r="H3472">
        <v>0</v>
      </c>
      <c r="I3472">
        <v>0</v>
      </c>
      <c r="J3472">
        <v>0</v>
      </c>
      <c r="K3472">
        <v>0</v>
      </c>
      <c r="L3472">
        <v>8050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173</v>
      </c>
      <c r="W3472">
        <v>8650</v>
      </c>
      <c r="X3472">
        <v>12</v>
      </c>
      <c r="Y3472">
        <v>600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</row>
    <row r="3473" spans="1:57" x14ac:dyDescent="0.3">
      <c r="A3473" s="22">
        <v>45756</v>
      </c>
      <c r="B3473">
        <v>127</v>
      </c>
      <c r="C3473" t="s">
        <v>56</v>
      </c>
      <c r="D3473">
        <v>9682</v>
      </c>
      <c r="E3473" t="s">
        <v>192</v>
      </c>
      <c r="F3473">
        <v>100128</v>
      </c>
      <c r="G3473" s="1">
        <v>45681.74722222222</v>
      </c>
      <c r="H3473">
        <v>0</v>
      </c>
      <c r="I3473">
        <v>0</v>
      </c>
      <c r="J3473">
        <v>0</v>
      </c>
      <c r="K3473">
        <v>0</v>
      </c>
      <c r="L3473">
        <v>4550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256</v>
      </c>
      <c r="W3473">
        <v>13100</v>
      </c>
      <c r="X3473">
        <v>65</v>
      </c>
      <c r="Y3473">
        <v>8550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</row>
    <row r="3474" spans="1:57" x14ac:dyDescent="0.3">
      <c r="A3474" s="22">
        <v>45756</v>
      </c>
      <c r="B3474">
        <v>133</v>
      </c>
      <c r="C3474" t="s">
        <v>82</v>
      </c>
      <c r="D3474">
        <v>377306</v>
      </c>
      <c r="E3474" t="s">
        <v>8058</v>
      </c>
      <c r="F3474">
        <v>102040</v>
      </c>
      <c r="G3474" s="1">
        <v>45752.563888888886</v>
      </c>
      <c r="H3474">
        <v>0</v>
      </c>
      <c r="I3474">
        <v>0</v>
      </c>
      <c r="J3474">
        <v>0</v>
      </c>
      <c r="K3474">
        <v>0</v>
      </c>
      <c r="L3474">
        <v>1300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75</v>
      </c>
      <c r="W3474">
        <v>3850</v>
      </c>
      <c r="X3474">
        <v>12</v>
      </c>
      <c r="Y3474">
        <v>2550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</row>
    <row r="3475" spans="1:57" x14ac:dyDescent="0.3">
      <c r="A3475" s="22">
        <v>45756</v>
      </c>
      <c r="B3475">
        <v>137</v>
      </c>
      <c r="C3475" t="s">
        <v>117</v>
      </c>
      <c r="D3475">
        <v>400852</v>
      </c>
      <c r="E3475" t="s">
        <v>10536</v>
      </c>
      <c r="F3475">
        <v>102082</v>
      </c>
      <c r="G3475" s="1">
        <v>45752.545138888891</v>
      </c>
      <c r="H3475">
        <v>0</v>
      </c>
      <c r="I3475">
        <v>0</v>
      </c>
      <c r="J3475">
        <v>0</v>
      </c>
      <c r="K3475">
        <v>0</v>
      </c>
      <c r="L3475">
        <v>3450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109</v>
      </c>
      <c r="W3475">
        <v>5450</v>
      </c>
      <c r="X3475">
        <v>21</v>
      </c>
      <c r="Y3475">
        <v>2000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</row>
    <row r="3476" spans="1:57" x14ac:dyDescent="0.3">
      <c r="A3476" s="22">
        <v>45756</v>
      </c>
      <c r="B3476">
        <v>139</v>
      </c>
      <c r="C3476" t="s">
        <v>96</v>
      </c>
      <c r="D3476">
        <v>423382</v>
      </c>
      <c r="E3476" t="s">
        <v>460</v>
      </c>
      <c r="F3476">
        <v>101723</v>
      </c>
      <c r="G3476" s="1">
        <v>45741.977083333331</v>
      </c>
      <c r="H3476">
        <v>0</v>
      </c>
      <c r="I3476">
        <v>0</v>
      </c>
      <c r="J3476">
        <v>0</v>
      </c>
      <c r="K3476">
        <v>0</v>
      </c>
      <c r="L3476">
        <v>100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</v>
      </c>
      <c r="W3476">
        <v>100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</row>
    <row r="3477" spans="1:57" x14ac:dyDescent="0.3">
      <c r="A3477" s="22">
        <v>45756</v>
      </c>
      <c r="B3477">
        <v>147</v>
      </c>
      <c r="C3477" t="s">
        <v>156</v>
      </c>
      <c r="D3477">
        <v>42458</v>
      </c>
      <c r="E3477" t="s">
        <v>141</v>
      </c>
      <c r="F3477">
        <v>101579</v>
      </c>
      <c r="G3477" s="1">
        <v>45734.468055555553</v>
      </c>
      <c r="H3477">
        <v>0</v>
      </c>
      <c r="I3477">
        <v>0</v>
      </c>
      <c r="J3477">
        <v>0</v>
      </c>
      <c r="K3477">
        <v>0</v>
      </c>
      <c r="L3477">
        <v>5900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102</v>
      </c>
      <c r="W3477">
        <v>5900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</row>
    <row r="3478" spans="1:57" x14ac:dyDescent="0.3">
      <c r="A3478" s="22">
        <v>45756</v>
      </c>
      <c r="B3478">
        <v>122</v>
      </c>
      <c r="C3478" t="s">
        <v>58</v>
      </c>
      <c r="D3478">
        <v>975217</v>
      </c>
      <c r="E3478" t="s">
        <v>526</v>
      </c>
      <c r="F3478">
        <v>101887</v>
      </c>
      <c r="G3478" s="1">
        <v>45748.138888888891</v>
      </c>
      <c r="H3478">
        <v>0</v>
      </c>
      <c r="I3478">
        <v>0</v>
      </c>
      <c r="J3478">
        <v>0</v>
      </c>
      <c r="K3478">
        <v>0</v>
      </c>
      <c r="L3478">
        <v>9100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167</v>
      </c>
      <c r="W3478">
        <v>13550</v>
      </c>
      <c r="X3478">
        <v>28</v>
      </c>
      <c r="Y3478">
        <v>4450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</row>
    <row r="3479" spans="1:57" x14ac:dyDescent="0.3">
      <c r="A3479" s="22">
        <v>45756</v>
      </c>
      <c r="B3479">
        <v>143</v>
      </c>
      <c r="C3479" t="s">
        <v>89</v>
      </c>
      <c r="D3479">
        <v>7618</v>
      </c>
      <c r="E3479" t="s">
        <v>176</v>
      </c>
      <c r="F3479">
        <v>100716</v>
      </c>
      <c r="G3479" s="1">
        <v>45708.759027777778</v>
      </c>
      <c r="H3479">
        <v>0</v>
      </c>
      <c r="I3479">
        <v>0</v>
      </c>
      <c r="J3479">
        <v>0</v>
      </c>
      <c r="K3479">
        <v>0</v>
      </c>
      <c r="L3479">
        <v>3550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175</v>
      </c>
      <c r="W3479">
        <v>9250</v>
      </c>
      <c r="X3479">
        <v>55</v>
      </c>
      <c r="Y3479">
        <v>5700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</row>
    <row r="3480" spans="1:57" x14ac:dyDescent="0.3">
      <c r="A3480" s="22">
        <v>45756</v>
      </c>
      <c r="B3480">
        <v>137</v>
      </c>
      <c r="C3480" t="s">
        <v>117</v>
      </c>
      <c r="D3480">
        <v>47557</v>
      </c>
      <c r="E3480" t="s">
        <v>444</v>
      </c>
      <c r="F3480">
        <v>101671</v>
      </c>
      <c r="G3480" s="1">
        <v>45737.306944444441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6</v>
      </c>
      <c r="W3480">
        <v>300</v>
      </c>
      <c r="X3480">
        <v>6</v>
      </c>
      <c r="Y3480">
        <v>300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</row>
    <row r="3481" spans="1:57" x14ac:dyDescent="0.3">
      <c r="A3481" s="22">
        <v>45756</v>
      </c>
      <c r="B3481">
        <v>147</v>
      </c>
      <c r="C3481" t="s">
        <v>156</v>
      </c>
      <c r="D3481">
        <v>448</v>
      </c>
      <c r="E3481" t="s">
        <v>343</v>
      </c>
      <c r="F3481">
        <v>100437</v>
      </c>
      <c r="G3481" s="1">
        <v>45728.875694444447</v>
      </c>
      <c r="H3481">
        <v>0</v>
      </c>
      <c r="I3481">
        <v>0</v>
      </c>
      <c r="J3481">
        <v>0</v>
      </c>
      <c r="K3481">
        <v>0</v>
      </c>
      <c r="L3481">
        <v>8900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196</v>
      </c>
      <c r="W3481">
        <v>18350</v>
      </c>
      <c r="X3481">
        <v>49</v>
      </c>
      <c r="Y3481">
        <v>9000</v>
      </c>
      <c r="Z3481">
        <v>9</v>
      </c>
      <c r="AA3481">
        <v>450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</row>
    <row r="3482" spans="1:57" x14ac:dyDescent="0.3">
      <c r="A3482" s="22">
        <v>45756</v>
      </c>
      <c r="B3482">
        <v>132</v>
      </c>
      <c r="C3482" t="s">
        <v>87</v>
      </c>
      <c r="D3482">
        <v>39360</v>
      </c>
      <c r="E3482" t="s">
        <v>318</v>
      </c>
      <c r="F3482">
        <v>101413</v>
      </c>
      <c r="G3482" s="1">
        <v>45726.785416666666</v>
      </c>
      <c r="H3482">
        <v>0</v>
      </c>
      <c r="I3482">
        <v>0</v>
      </c>
      <c r="J3482">
        <v>0</v>
      </c>
      <c r="K3482">
        <v>0</v>
      </c>
      <c r="L3482">
        <v>1750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328</v>
      </c>
      <c r="W3482">
        <v>16450</v>
      </c>
      <c r="X3482">
        <v>71</v>
      </c>
      <c r="Y3482">
        <v>14700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</row>
    <row r="3483" spans="1:57" x14ac:dyDescent="0.3">
      <c r="A3483" s="22">
        <v>45756</v>
      </c>
      <c r="B3483">
        <v>121</v>
      </c>
      <c r="C3483" t="s">
        <v>77</v>
      </c>
      <c r="D3483">
        <v>48577</v>
      </c>
      <c r="E3483" t="s">
        <v>344</v>
      </c>
      <c r="F3483">
        <v>101499</v>
      </c>
      <c r="G3483" s="1">
        <v>45730.44027777778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231</v>
      </c>
      <c r="W3483">
        <v>13650</v>
      </c>
      <c r="X3483">
        <v>71</v>
      </c>
      <c r="Y3483">
        <v>13650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</row>
    <row r="3484" spans="1:57" x14ac:dyDescent="0.3">
      <c r="A3484" s="22">
        <v>45756</v>
      </c>
      <c r="B3484">
        <v>141</v>
      </c>
      <c r="C3484" t="s">
        <v>123</v>
      </c>
      <c r="D3484">
        <v>6596</v>
      </c>
      <c r="E3484" t="s">
        <v>390</v>
      </c>
      <c r="F3484">
        <v>101603</v>
      </c>
      <c r="G3484" s="1">
        <v>45735.464583333334</v>
      </c>
      <c r="H3484">
        <v>0</v>
      </c>
      <c r="I3484">
        <v>0</v>
      </c>
      <c r="J3484">
        <v>0</v>
      </c>
      <c r="K3484">
        <v>0</v>
      </c>
      <c r="L3484">
        <v>1100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55</v>
      </c>
      <c r="W3484">
        <v>2750</v>
      </c>
      <c r="X3484">
        <v>14</v>
      </c>
      <c r="Y3484">
        <v>1650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</row>
    <row r="3485" spans="1:57" x14ac:dyDescent="0.3">
      <c r="A3485" s="22">
        <v>45756</v>
      </c>
      <c r="B3485">
        <v>145</v>
      </c>
      <c r="C3485" t="s">
        <v>154</v>
      </c>
      <c r="D3485">
        <v>3534</v>
      </c>
      <c r="E3485" t="s">
        <v>189</v>
      </c>
      <c r="F3485">
        <v>101134</v>
      </c>
      <c r="G3485" s="1">
        <v>45713.774305555555</v>
      </c>
      <c r="H3485">
        <v>0</v>
      </c>
      <c r="I3485">
        <v>0</v>
      </c>
      <c r="J3485">
        <v>0</v>
      </c>
      <c r="K3485">
        <v>0</v>
      </c>
      <c r="L3485">
        <v>3400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138</v>
      </c>
      <c r="W3485">
        <v>6900</v>
      </c>
      <c r="X3485">
        <v>33</v>
      </c>
      <c r="Y3485">
        <v>3500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</row>
    <row r="3486" spans="1:57" x14ac:dyDescent="0.3">
      <c r="A3486" s="22">
        <v>45756</v>
      </c>
      <c r="B3486">
        <v>127</v>
      </c>
      <c r="C3486" t="s">
        <v>56</v>
      </c>
      <c r="D3486">
        <v>155079</v>
      </c>
      <c r="E3486" t="s">
        <v>2264</v>
      </c>
      <c r="F3486">
        <v>101934</v>
      </c>
      <c r="G3486" s="1">
        <v>45749.345833333333</v>
      </c>
      <c r="H3486">
        <v>0</v>
      </c>
      <c r="I3486">
        <v>0</v>
      </c>
      <c r="J3486">
        <v>0</v>
      </c>
      <c r="K3486">
        <v>0</v>
      </c>
      <c r="L3486">
        <v>4000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101</v>
      </c>
      <c r="W3486">
        <v>5050</v>
      </c>
      <c r="X3486">
        <v>21</v>
      </c>
      <c r="Y3486">
        <v>1050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</row>
    <row r="3487" spans="1:57" x14ac:dyDescent="0.3">
      <c r="A3487" s="22">
        <v>45756</v>
      </c>
      <c r="B3487">
        <v>122</v>
      </c>
      <c r="C3487" t="s">
        <v>58</v>
      </c>
      <c r="D3487">
        <v>102855</v>
      </c>
      <c r="E3487" t="s">
        <v>8950</v>
      </c>
      <c r="F3487">
        <v>102038</v>
      </c>
      <c r="G3487" s="1">
        <v>45752.561111111114</v>
      </c>
      <c r="H3487">
        <v>0</v>
      </c>
      <c r="I3487">
        <v>0</v>
      </c>
      <c r="J3487">
        <v>0</v>
      </c>
      <c r="K3487">
        <v>0</v>
      </c>
      <c r="L3487">
        <v>3350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81</v>
      </c>
      <c r="W3487">
        <v>4600</v>
      </c>
      <c r="X3487">
        <v>5</v>
      </c>
      <c r="Y3487">
        <v>250</v>
      </c>
      <c r="Z3487">
        <v>20</v>
      </c>
      <c r="AA3487">
        <v>1000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</row>
    <row r="3488" spans="1:57" x14ac:dyDescent="0.3">
      <c r="A3488" s="22">
        <v>45756</v>
      </c>
      <c r="B3488">
        <v>139</v>
      </c>
      <c r="C3488" t="s">
        <v>96</v>
      </c>
      <c r="D3488">
        <v>88499</v>
      </c>
      <c r="E3488" t="s">
        <v>389</v>
      </c>
      <c r="F3488">
        <v>101536</v>
      </c>
      <c r="G3488" s="1">
        <v>45734.04791666667</v>
      </c>
      <c r="H3488">
        <v>0</v>
      </c>
      <c r="I3488">
        <v>0</v>
      </c>
      <c r="J3488">
        <v>0</v>
      </c>
      <c r="K3488">
        <v>0</v>
      </c>
      <c r="L3488">
        <v>400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19</v>
      </c>
      <c r="W3488">
        <v>1050</v>
      </c>
      <c r="X3488">
        <v>4</v>
      </c>
      <c r="Y3488">
        <v>650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</row>
    <row r="3489" spans="1:57" x14ac:dyDescent="0.3">
      <c r="A3489" s="22">
        <v>45756</v>
      </c>
      <c r="B3489">
        <v>138</v>
      </c>
      <c r="C3489" t="s">
        <v>70</v>
      </c>
      <c r="D3489">
        <v>91568</v>
      </c>
      <c r="E3489" t="s">
        <v>355</v>
      </c>
      <c r="F3489">
        <v>101507</v>
      </c>
      <c r="G3489" s="1">
        <v>45731.423611111109</v>
      </c>
      <c r="H3489">
        <v>0</v>
      </c>
      <c r="I3489">
        <v>0</v>
      </c>
      <c r="J3489">
        <v>0</v>
      </c>
      <c r="K3489">
        <v>0</v>
      </c>
      <c r="L3489">
        <v>4850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254</v>
      </c>
      <c r="W3489">
        <v>13150</v>
      </c>
      <c r="X3489">
        <v>47</v>
      </c>
      <c r="Y3489">
        <v>8300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</row>
    <row r="3490" spans="1:57" x14ac:dyDescent="0.3">
      <c r="A3490" s="22">
        <v>45756</v>
      </c>
      <c r="B3490">
        <v>132</v>
      </c>
      <c r="C3490" t="s">
        <v>87</v>
      </c>
      <c r="D3490">
        <v>25011</v>
      </c>
      <c r="E3490" t="s">
        <v>377</v>
      </c>
      <c r="F3490">
        <v>101567</v>
      </c>
      <c r="G3490" s="1">
        <v>45734.070833333331</v>
      </c>
      <c r="H3490">
        <v>0</v>
      </c>
      <c r="I3490">
        <v>0</v>
      </c>
      <c r="J3490">
        <v>0</v>
      </c>
      <c r="K3490">
        <v>0</v>
      </c>
      <c r="L3490">
        <v>450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17</v>
      </c>
      <c r="W3490">
        <v>850</v>
      </c>
      <c r="X3490">
        <v>5</v>
      </c>
      <c r="Y3490">
        <v>400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</row>
    <row r="3491" spans="1:57" x14ac:dyDescent="0.3">
      <c r="A3491" s="22">
        <v>45756</v>
      </c>
      <c r="B3491">
        <v>127</v>
      </c>
      <c r="C3491" t="s">
        <v>56</v>
      </c>
      <c r="D3491">
        <v>2490</v>
      </c>
      <c r="E3491" t="s">
        <v>171</v>
      </c>
      <c r="F3491">
        <v>100626</v>
      </c>
      <c r="G3491" s="1">
        <v>45681.617361111108</v>
      </c>
      <c r="H3491">
        <v>0</v>
      </c>
      <c r="I3491">
        <v>0</v>
      </c>
      <c r="J3491">
        <v>0</v>
      </c>
      <c r="K3491">
        <v>0</v>
      </c>
      <c r="L3491">
        <v>6000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122</v>
      </c>
      <c r="W3491">
        <v>7200</v>
      </c>
      <c r="X3491">
        <v>21</v>
      </c>
      <c r="Y3491">
        <v>1200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</row>
    <row r="3492" spans="1:57" x14ac:dyDescent="0.3">
      <c r="A3492" s="22">
        <v>45756</v>
      </c>
      <c r="B3492">
        <v>147</v>
      </c>
      <c r="C3492" t="s">
        <v>156</v>
      </c>
      <c r="D3492">
        <v>79287</v>
      </c>
      <c r="E3492" t="s">
        <v>242</v>
      </c>
      <c r="F3492">
        <v>101580</v>
      </c>
      <c r="G3492" s="1">
        <v>45734.46875</v>
      </c>
      <c r="H3492">
        <v>0</v>
      </c>
      <c r="I3492">
        <v>0</v>
      </c>
      <c r="J3492">
        <v>0</v>
      </c>
      <c r="K3492">
        <v>0</v>
      </c>
      <c r="L3492">
        <v>7950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133</v>
      </c>
      <c r="W3492">
        <v>9600</v>
      </c>
      <c r="X3492">
        <v>9</v>
      </c>
      <c r="Y3492">
        <v>1650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</row>
    <row r="3493" spans="1:57" x14ac:dyDescent="0.3">
      <c r="A3493" s="22">
        <v>45756</v>
      </c>
      <c r="B3493">
        <v>128</v>
      </c>
      <c r="C3493" t="s">
        <v>63</v>
      </c>
      <c r="D3493">
        <v>2494</v>
      </c>
      <c r="E3493" t="s">
        <v>175</v>
      </c>
      <c r="F3493">
        <v>900006</v>
      </c>
      <c r="G3493" s="1">
        <v>45682.601388888892</v>
      </c>
      <c r="H3493">
        <v>0</v>
      </c>
      <c r="I3493">
        <v>0</v>
      </c>
      <c r="J3493">
        <v>0</v>
      </c>
      <c r="K3493">
        <v>0</v>
      </c>
      <c r="L3493">
        <v>12700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403</v>
      </c>
      <c r="W3493">
        <v>20150</v>
      </c>
      <c r="X3493">
        <v>77</v>
      </c>
      <c r="Y3493">
        <v>7450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</row>
    <row r="3494" spans="1:57" x14ac:dyDescent="0.3">
      <c r="A3494" s="22">
        <v>45756</v>
      </c>
      <c r="B3494">
        <v>139</v>
      </c>
      <c r="C3494" t="s">
        <v>96</v>
      </c>
      <c r="D3494">
        <v>5538</v>
      </c>
      <c r="E3494" t="s">
        <v>230</v>
      </c>
      <c r="F3494">
        <v>101275</v>
      </c>
      <c r="G3494" s="1">
        <v>45715.347916666666</v>
      </c>
      <c r="H3494">
        <v>0</v>
      </c>
      <c r="I3494">
        <v>0</v>
      </c>
      <c r="J3494">
        <v>0</v>
      </c>
      <c r="K3494">
        <v>0</v>
      </c>
      <c r="L3494">
        <v>200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4</v>
      </c>
      <c r="W3494">
        <v>200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</row>
    <row r="3495" spans="1:57" x14ac:dyDescent="0.3">
      <c r="A3495" s="22">
        <v>45756</v>
      </c>
      <c r="B3495">
        <v>137</v>
      </c>
      <c r="C3495" t="s">
        <v>117</v>
      </c>
      <c r="D3495">
        <v>60836</v>
      </c>
      <c r="E3495" t="s">
        <v>1886</v>
      </c>
      <c r="F3495">
        <v>101794</v>
      </c>
      <c r="G3495" s="1">
        <v>45744.357638888891</v>
      </c>
      <c r="H3495">
        <v>0</v>
      </c>
      <c r="I3495">
        <v>0</v>
      </c>
      <c r="J3495">
        <v>0</v>
      </c>
      <c r="K3495">
        <v>0</v>
      </c>
      <c r="L3495">
        <v>450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63</v>
      </c>
      <c r="W3495">
        <v>3900</v>
      </c>
      <c r="X3495">
        <v>18</v>
      </c>
      <c r="Y3495">
        <v>3150</v>
      </c>
      <c r="Z3495">
        <v>6</v>
      </c>
      <c r="AA3495">
        <v>300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</row>
    <row r="3496" spans="1:57" x14ac:dyDescent="0.3">
      <c r="A3496" s="22">
        <v>45756</v>
      </c>
      <c r="B3496">
        <v>145</v>
      </c>
      <c r="C3496" t="s">
        <v>154</v>
      </c>
      <c r="D3496">
        <v>581034</v>
      </c>
      <c r="E3496" t="s">
        <v>1980</v>
      </c>
      <c r="F3496">
        <v>101760</v>
      </c>
      <c r="G3496" s="1">
        <v>45749.289583333331</v>
      </c>
      <c r="H3496">
        <v>0</v>
      </c>
      <c r="I3496">
        <v>0</v>
      </c>
      <c r="J3496">
        <v>0</v>
      </c>
      <c r="K3496">
        <v>0</v>
      </c>
      <c r="L3496">
        <v>4400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141</v>
      </c>
      <c r="W3496">
        <v>7050</v>
      </c>
      <c r="X3496">
        <v>29</v>
      </c>
      <c r="Y3496">
        <v>2650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</row>
    <row r="3497" spans="1:57" x14ac:dyDescent="0.3">
      <c r="A3497" s="22">
        <v>45756</v>
      </c>
      <c r="B3497">
        <v>146</v>
      </c>
      <c r="C3497" t="s">
        <v>79</v>
      </c>
      <c r="D3497">
        <v>6569</v>
      </c>
      <c r="E3497" t="s">
        <v>231</v>
      </c>
      <c r="F3497">
        <v>101313</v>
      </c>
      <c r="G3497" s="1">
        <v>45716.970833333333</v>
      </c>
      <c r="H3497">
        <v>0</v>
      </c>
      <c r="I3497">
        <v>0</v>
      </c>
      <c r="J3497">
        <v>0</v>
      </c>
      <c r="K3497">
        <v>0</v>
      </c>
      <c r="L3497">
        <v>4950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81</v>
      </c>
      <c r="W3497">
        <v>7350</v>
      </c>
      <c r="X3497">
        <v>13</v>
      </c>
      <c r="Y3497">
        <v>2400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</row>
    <row r="3498" spans="1:57" x14ac:dyDescent="0.3">
      <c r="A3498" s="22">
        <v>45756</v>
      </c>
      <c r="B3498">
        <v>132</v>
      </c>
      <c r="C3498" t="s">
        <v>87</v>
      </c>
      <c r="D3498">
        <v>425</v>
      </c>
      <c r="E3498" t="s">
        <v>1887</v>
      </c>
      <c r="F3498">
        <v>100339</v>
      </c>
      <c r="G3498" s="1">
        <v>45716.26666666667</v>
      </c>
      <c r="H3498">
        <v>0</v>
      </c>
      <c r="I3498">
        <v>0</v>
      </c>
      <c r="J3498">
        <v>0</v>
      </c>
      <c r="K3498">
        <v>0</v>
      </c>
      <c r="L3498">
        <v>1150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47</v>
      </c>
      <c r="W3498">
        <v>2400</v>
      </c>
      <c r="X3498">
        <v>6</v>
      </c>
      <c r="Y3498">
        <v>1250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</row>
    <row r="3499" spans="1:57" x14ac:dyDescent="0.3">
      <c r="A3499" s="22">
        <v>45756</v>
      </c>
      <c r="B3499">
        <v>133</v>
      </c>
      <c r="C3499" t="s">
        <v>82</v>
      </c>
      <c r="D3499">
        <v>9646</v>
      </c>
      <c r="E3499" t="s">
        <v>232</v>
      </c>
      <c r="F3499">
        <v>101271</v>
      </c>
      <c r="G3499" s="1">
        <v>45714.79791666667</v>
      </c>
      <c r="H3499">
        <v>0</v>
      </c>
      <c r="I3499">
        <v>0</v>
      </c>
      <c r="J3499">
        <v>0</v>
      </c>
      <c r="K3499">
        <v>0</v>
      </c>
      <c r="L3499">
        <v>2000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46</v>
      </c>
      <c r="W3499">
        <v>2300</v>
      </c>
      <c r="X3499">
        <v>6</v>
      </c>
      <c r="Y3499">
        <v>300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</row>
    <row r="3500" spans="1:57" x14ac:dyDescent="0.3">
      <c r="A3500" s="22">
        <v>45756</v>
      </c>
      <c r="B3500">
        <v>127</v>
      </c>
      <c r="C3500" t="s">
        <v>56</v>
      </c>
      <c r="D3500">
        <v>1453</v>
      </c>
      <c r="E3500" t="s">
        <v>160</v>
      </c>
      <c r="F3500">
        <v>101252</v>
      </c>
      <c r="G3500" s="1">
        <v>45708.804861111108</v>
      </c>
      <c r="H3500">
        <v>0</v>
      </c>
      <c r="I3500">
        <v>0</v>
      </c>
      <c r="J3500">
        <v>0</v>
      </c>
      <c r="K3500">
        <v>0</v>
      </c>
      <c r="L3500">
        <v>7600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124</v>
      </c>
      <c r="W3500">
        <v>12400</v>
      </c>
      <c r="X3500">
        <v>20</v>
      </c>
      <c r="Y3500">
        <v>4800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</row>
    <row r="3501" spans="1:57" x14ac:dyDescent="0.3">
      <c r="A3501" s="22">
        <v>45756</v>
      </c>
      <c r="B3501">
        <v>147</v>
      </c>
      <c r="C3501" t="s">
        <v>156</v>
      </c>
      <c r="D3501">
        <v>44458</v>
      </c>
      <c r="E3501" t="s">
        <v>455</v>
      </c>
      <c r="F3501">
        <v>101709</v>
      </c>
      <c r="G3501" s="1">
        <v>45738.354861111111</v>
      </c>
      <c r="H3501">
        <v>0</v>
      </c>
      <c r="I3501">
        <v>0</v>
      </c>
      <c r="J3501">
        <v>0</v>
      </c>
      <c r="K3501">
        <v>0</v>
      </c>
      <c r="L3501">
        <v>2500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280</v>
      </c>
      <c r="W3501">
        <v>15000</v>
      </c>
      <c r="X3501">
        <v>52</v>
      </c>
      <c r="Y3501">
        <v>12500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</row>
    <row r="3502" spans="1:57" x14ac:dyDescent="0.3">
      <c r="A3502" s="22">
        <v>45756</v>
      </c>
      <c r="B3502">
        <v>122</v>
      </c>
      <c r="C3502" t="s">
        <v>58</v>
      </c>
      <c r="D3502">
        <v>529</v>
      </c>
      <c r="E3502" t="s">
        <v>75</v>
      </c>
      <c r="F3502">
        <v>100033</v>
      </c>
      <c r="G3502" s="1">
        <v>45676.611111111109</v>
      </c>
      <c r="H3502">
        <v>0</v>
      </c>
      <c r="I3502">
        <v>0</v>
      </c>
      <c r="J3502">
        <v>0</v>
      </c>
      <c r="K3502">
        <v>0</v>
      </c>
      <c r="L3502">
        <v>18700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471</v>
      </c>
      <c r="W3502">
        <v>29000</v>
      </c>
      <c r="X3502">
        <v>84</v>
      </c>
      <c r="Y3502">
        <v>10300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</row>
    <row r="3503" spans="1:57" x14ac:dyDescent="0.3">
      <c r="A3503" s="22">
        <v>45756</v>
      </c>
      <c r="B3503">
        <v>127</v>
      </c>
      <c r="C3503" t="s">
        <v>56</v>
      </c>
      <c r="D3503">
        <v>73244</v>
      </c>
      <c r="E3503" t="s">
        <v>277</v>
      </c>
      <c r="F3503">
        <v>101392</v>
      </c>
      <c r="G3503" s="1">
        <v>45723.837500000001</v>
      </c>
      <c r="H3503">
        <v>0</v>
      </c>
      <c r="I3503">
        <v>0</v>
      </c>
      <c r="J3503">
        <v>0</v>
      </c>
      <c r="K3503">
        <v>0</v>
      </c>
      <c r="L3503">
        <v>6250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176</v>
      </c>
      <c r="W3503">
        <v>8850</v>
      </c>
      <c r="X3503">
        <v>43</v>
      </c>
      <c r="Y3503">
        <v>2600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</row>
    <row r="3504" spans="1:57" x14ac:dyDescent="0.3">
      <c r="A3504" s="22">
        <v>45756</v>
      </c>
      <c r="B3504">
        <v>147</v>
      </c>
      <c r="C3504" t="s">
        <v>156</v>
      </c>
      <c r="D3504">
        <v>89630</v>
      </c>
      <c r="E3504" t="s">
        <v>319</v>
      </c>
      <c r="F3504">
        <v>101384</v>
      </c>
      <c r="G3504" s="1">
        <v>45728.311805555553</v>
      </c>
      <c r="H3504">
        <v>0</v>
      </c>
      <c r="I3504">
        <v>0</v>
      </c>
      <c r="J3504">
        <v>0</v>
      </c>
      <c r="K3504">
        <v>0</v>
      </c>
      <c r="L3504">
        <v>4350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38</v>
      </c>
      <c r="W3504">
        <v>5500</v>
      </c>
      <c r="X3504">
        <v>9</v>
      </c>
      <c r="Y3504">
        <v>1150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</row>
    <row r="3505" spans="1:57" x14ac:dyDescent="0.3">
      <c r="A3505" s="22">
        <v>45756</v>
      </c>
      <c r="B3505">
        <v>143</v>
      </c>
      <c r="C3505" t="s">
        <v>89</v>
      </c>
      <c r="D3505">
        <v>712207</v>
      </c>
      <c r="E3505" t="s">
        <v>469</v>
      </c>
      <c r="F3505">
        <v>101732</v>
      </c>
      <c r="G3505" s="1">
        <v>45741.986805555556</v>
      </c>
      <c r="H3505">
        <v>0</v>
      </c>
      <c r="I3505">
        <v>0</v>
      </c>
      <c r="J3505">
        <v>0</v>
      </c>
      <c r="K3505">
        <v>0</v>
      </c>
      <c r="L3505">
        <v>7000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203</v>
      </c>
      <c r="W3505">
        <v>10300</v>
      </c>
      <c r="X3505">
        <v>35</v>
      </c>
      <c r="Y3505">
        <v>3300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</row>
    <row r="3506" spans="1:57" x14ac:dyDescent="0.3">
      <c r="A3506" s="22">
        <v>45756</v>
      </c>
      <c r="B3506">
        <v>130</v>
      </c>
      <c r="C3506" t="s">
        <v>60</v>
      </c>
      <c r="D3506">
        <v>512532</v>
      </c>
      <c r="E3506" t="s">
        <v>462</v>
      </c>
      <c r="F3506">
        <v>101729</v>
      </c>
      <c r="G3506" s="1">
        <v>45741.980555555558</v>
      </c>
      <c r="H3506">
        <v>0</v>
      </c>
      <c r="I3506">
        <v>0</v>
      </c>
      <c r="J3506">
        <v>0</v>
      </c>
      <c r="K3506">
        <v>0</v>
      </c>
      <c r="L3506">
        <v>4750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134</v>
      </c>
      <c r="W3506">
        <v>6750</v>
      </c>
      <c r="X3506">
        <v>28</v>
      </c>
      <c r="Y3506">
        <v>2000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</row>
    <row r="3507" spans="1:57" x14ac:dyDescent="0.3">
      <c r="A3507" s="22">
        <v>45756</v>
      </c>
      <c r="B3507">
        <v>142</v>
      </c>
      <c r="C3507" t="s">
        <v>64</v>
      </c>
      <c r="D3507">
        <v>5634</v>
      </c>
      <c r="E3507" t="s">
        <v>65</v>
      </c>
      <c r="F3507">
        <v>100370</v>
      </c>
      <c r="G3507" s="1">
        <v>45714.779166666667</v>
      </c>
      <c r="H3507">
        <v>0</v>
      </c>
      <c r="I3507">
        <v>0</v>
      </c>
      <c r="J3507">
        <v>0</v>
      </c>
      <c r="K3507">
        <v>0</v>
      </c>
      <c r="L3507">
        <v>12100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275</v>
      </c>
      <c r="W3507">
        <v>14550</v>
      </c>
      <c r="X3507">
        <v>40</v>
      </c>
      <c r="Y3507">
        <v>2450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</row>
    <row r="3508" spans="1:57" x14ac:dyDescent="0.3">
      <c r="A3508" s="22">
        <v>45756</v>
      </c>
      <c r="B3508">
        <v>138</v>
      </c>
      <c r="C3508" t="s">
        <v>70</v>
      </c>
      <c r="D3508">
        <v>38404</v>
      </c>
      <c r="E3508" t="s">
        <v>397</v>
      </c>
      <c r="F3508">
        <v>101600</v>
      </c>
      <c r="G3508" s="1">
        <v>45735.27847222222</v>
      </c>
      <c r="H3508">
        <v>0</v>
      </c>
      <c r="I3508">
        <v>0</v>
      </c>
      <c r="J3508">
        <v>0</v>
      </c>
      <c r="K3508">
        <v>0</v>
      </c>
      <c r="L3508">
        <v>850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25</v>
      </c>
      <c r="W3508">
        <v>1500</v>
      </c>
      <c r="X3508">
        <v>12</v>
      </c>
      <c r="Y3508">
        <v>650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</row>
    <row r="3509" spans="1:57" x14ac:dyDescent="0.3">
      <c r="A3509" s="22">
        <v>45756</v>
      </c>
      <c r="B3509">
        <v>143</v>
      </c>
      <c r="C3509" t="s">
        <v>89</v>
      </c>
      <c r="D3509">
        <v>45574</v>
      </c>
      <c r="E3509" t="s">
        <v>438</v>
      </c>
      <c r="F3509">
        <v>101691</v>
      </c>
      <c r="G3509" s="1">
        <v>45737.300694444442</v>
      </c>
      <c r="H3509">
        <v>0</v>
      </c>
      <c r="I3509">
        <v>0</v>
      </c>
      <c r="J3509">
        <v>0</v>
      </c>
      <c r="K3509">
        <v>0</v>
      </c>
      <c r="L3509">
        <v>250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5</v>
      </c>
      <c r="W3509">
        <v>250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</row>
    <row r="3510" spans="1:57" x14ac:dyDescent="0.3">
      <c r="A3510" s="22">
        <v>45756</v>
      </c>
      <c r="B3510">
        <v>122</v>
      </c>
      <c r="C3510" t="s">
        <v>58</v>
      </c>
      <c r="D3510">
        <v>1535</v>
      </c>
      <c r="E3510" t="s">
        <v>59</v>
      </c>
      <c r="F3510">
        <v>101229</v>
      </c>
      <c r="G3510" s="1">
        <v>45700.238888888889</v>
      </c>
      <c r="H3510">
        <v>0</v>
      </c>
      <c r="I3510">
        <v>0</v>
      </c>
      <c r="J3510">
        <v>0</v>
      </c>
      <c r="K3510">
        <v>0</v>
      </c>
      <c r="L3510">
        <v>2850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152</v>
      </c>
      <c r="W3510">
        <v>7600</v>
      </c>
      <c r="X3510">
        <v>28</v>
      </c>
      <c r="Y3510">
        <v>4750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</row>
    <row r="3511" spans="1:57" x14ac:dyDescent="0.3">
      <c r="A3511" s="22">
        <v>45756</v>
      </c>
      <c r="B3511">
        <v>142</v>
      </c>
      <c r="C3511" t="s">
        <v>64</v>
      </c>
      <c r="D3511">
        <v>511490</v>
      </c>
      <c r="E3511" t="s">
        <v>1889</v>
      </c>
      <c r="F3511">
        <v>101926</v>
      </c>
      <c r="G3511" s="1">
        <v>45749.292361111111</v>
      </c>
      <c r="H3511">
        <v>0</v>
      </c>
      <c r="I3511">
        <v>0</v>
      </c>
      <c r="J3511">
        <v>0</v>
      </c>
      <c r="K3511">
        <v>0</v>
      </c>
      <c r="L3511">
        <v>4200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184</v>
      </c>
      <c r="W3511">
        <v>9200</v>
      </c>
      <c r="X3511">
        <v>44</v>
      </c>
      <c r="Y3511">
        <v>5000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</row>
    <row r="3512" spans="1:57" x14ac:dyDescent="0.3">
      <c r="A3512" s="22">
        <v>45756</v>
      </c>
      <c r="B3512">
        <v>128</v>
      </c>
      <c r="C3512" t="s">
        <v>63</v>
      </c>
      <c r="D3512">
        <v>4617</v>
      </c>
      <c r="E3512" t="s">
        <v>69</v>
      </c>
      <c r="F3512">
        <v>900014</v>
      </c>
      <c r="G3512" s="1">
        <v>45682.605555555558</v>
      </c>
      <c r="H3512">
        <v>0</v>
      </c>
      <c r="I3512">
        <v>0</v>
      </c>
      <c r="J3512">
        <v>0</v>
      </c>
      <c r="K3512">
        <v>0</v>
      </c>
      <c r="L3512">
        <v>5950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221</v>
      </c>
      <c r="W3512">
        <v>12350</v>
      </c>
      <c r="X3512">
        <v>40</v>
      </c>
      <c r="Y3512">
        <v>6400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</row>
    <row r="3513" spans="1:57" x14ac:dyDescent="0.3">
      <c r="A3513" s="22">
        <v>45756</v>
      </c>
      <c r="B3513">
        <v>127</v>
      </c>
      <c r="C3513" t="s">
        <v>56</v>
      </c>
      <c r="D3513">
        <v>520</v>
      </c>
      <c r="E3513" t="s">
        <v>68</v>
      </c>
      <c r="F3513">
        <v>101188</v>
      </c>
      <c r="G3513" s="1">
        <v>45681.765277777777</v>
      </c>
      <c r="H3513">
        <v>0</v>
      </c>
      <c r="I3513">
        <v>0</v>
      </c>
      <c r="J3513">
        <v>0</v>
      </c>
      <c r="K3513">
        <v>0</v>
      </c>
      <c r="L3513">
        <v>4300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464</v>
      </c>
      <c r="W3513">
        <v>26400</v>
      </c>
      <c r="X3513">
        <v>100</v>
      </c>
      <c r="Y3513">
        <v>22100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</row>
    <row r="3514" spans="1:57" x14ac:dyDescent="0.3">
      <c r="A3514" s="22">
        <v>45756</v>
      </c>
      <c r="B3514">
        <v>132</v>
      </c>
      <c r="C3514" t="s">
        <v>87</v>
      </c>
      <c r="D3514">
        <v>52723</v>
      </c>
      <c r="E3514" t="s">
        <v>379</v>
      </c>
      <c r="F3514">
        <v>101549</v>
      </c>
      <c r="G3514" s="1">
        <v>45734.068055555559</v>
      </c>
      <c r="H3514">
        <v>0</v>
      </c>
      <c r="I3514">
        <v>0</v>
      </c>
      <c r="J3514">
        <v>0</v>
      </c>
      <c r="K3514">
        <v>0</v>
      </c>
      <c r="L3514">
        <v>2900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85</v>
      </c>
      <c r="W3514">
        <v>4250</v>
      </c>
      <c r="X3514">
        <v>9</v>
      </c>
      <c r="Y3514">
        <v>1350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</row>
    <row r="3515" spans="1:57" x14ac:dyDescent="0.3">
      <c r="A3515" s="22">
        <v>45756</v>
      </c>
      <c r="B3515">
        <v>121</v>
      </c>
      <c r="C3515" t="s">
        <v>77</v>
      </c>
      <c r="D3515">
        <v>982591</v>
      </c>
      <c r="E3515" t="s">
        <v>1319</v>
      </c>
      <c r="F3515">
        <v>101902</v>
      </c>
      <c r="G3515" s="1">
        <v>45748.136111111111</v>
      </c>
      <c r="H3515">
        <v>0</v>
      </c>
      <c r="I3515">
        <v>0</v>
      </c>
      <c r="J3515">
        <v>0</v>
      </c>
      <c r="K3515">
        <v>0</v>
      </c>
      <c r="L3515">
        <v>-200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9</v>
      </c>
      <c r="W3515">
        <v>450</v>
      </c>
      <c r="X3515">
        <v>4</v>
      </c>
      <c r="Y3515">
        <v>650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</row>
    <row r="3516" spans="1:57" x14ac:dyDescent="0.3">
      <c r="A3516" s="22">
        <v>45756</v>
      </c>
      <c r="B3516">
        <v>147</v>
      </c>
      <c r="C3516" t="s">
        <v>156</v>
      </c>
      <c r="D3516">
        <v>543224</v>
      </c>
      <c r="E3516" t="s">
        <v>461</v>
      </c>
      <c r="F3516">
        <v>101719</v>
      </c>
      <c r="G3516" s="1">
        <v>45741.975694444445</v>
      </c>
      <c r="H3516">
        <v>0</v>
      </c>
      <c r="I3516">
        <v>0</v>
      </c>
      <c r="J3516">
        <v>0</v>
      </c>
      <c r="K3516">
        <v>0</v>
      </c>
      <c r="L3516">
        <v>7350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120</v>
      </c>
      <c r="W3516">
        <v>8700</v>
      </c>
      <c r="X3516">
        <v>8</v>
      </c>
      <c r="Y3516">
        <v>1350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</row>
    <row r="3517" spans="1:57" x14ac:dyDescent="0.3">
      <c r="A3517" s="22">
        <v>45756</v>
      </c>
      <c r="B3517">
        <v>130</v>
      </c>
      <c r="C3517" t="s">
        <v>60</v>
      </c>
      <c r="D3517">
        <v>662009</v>
      </c>
      <c r="E3517" t="s">
        <v>8433</v>
      </c>
      <c r="F3517">
        <v>101993</v>
      </c>
      <c r="G3517" s="1">
        <v>45750.345833333333</v>
      </c>
      <c r="H3517">
        <v>0</v>
      </c>
      <c r="I3517">
        <v>0</v>
      </c>
      <c r="J3517">
        <v>0</v>
      </c>
      <c r="K3517">
        <v>0</v>
      </c>
      <c r="L3517">
        <v>2100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59</v>
      </c>
      <c r="W3517">
        <v>2950</v>
      </c>
      <c r="X3517">
        <v>17</v>
      </c>
      <c r="Y3517">
        <v>850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</row>
    <row r="3518" spans="1:57" x14ac:dyDescent="0.3">
      <c r="A3518" s="22">
        <v>45756</v>
      </c>
      <c r="B3518">
        <v>139</v>
      </c>
      <c r="C3518" t="s">
        <v>96</v>
      </c>
      <c r="D3518">
        <v>40434</v>
      </c>
      <c r="E3518" t="s">
        <v>357</v>
      </c>
      <c r="F3518">
        <v>101520</v>
      </c>
      <c r="G3518" s="1">
        <v>45731.429861111108</v>
      </c>
      <c r="H3518">
        <v>0</v>
      </c>
      <c r="I3518">
        <v>0</v>
      </c>
      <c r="J3518">
        <v>0</v>
      </c>
      <c r="K3518">
        <v>0</v>
      </c>
      <c r="L3518">
        <v>300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8</v>
      </c>
      <c r="W3518">
        <v>450</v>
      </c>
      <c r="X3518">
        <v>3</v>
      </c>
      <c r="Y3518">
        <v>150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</row>
    <row r="3519" spans="1:57" x14ac:dyDescent="0.3">
      <c r="A3519" s="22">
        <v>45756</v>
      </c>
      <c r="B3519">
        <v>143</v>
      </c>
      <c r="C3519" t="s">
        <v>89</v>
      </c>
      <c r="D3519">
        <v>22003</v>
      </c>
      <c r="E3519" t="s">
        <v>368</v>
      </c>
      <c r="F3519">
        <v>101534</v>
      </c>
      <c r="G3519" s="1">
        <v>45731.454861111109</v>
      </c>
      <c r="H3519">
        <v>0</v>
      </c>
      <c r="I3519">
        <v>0</v>
      </c>
      <c r="J3519">
        <v>0</v>
      </c>
      <c r="K3519">
        <v>0</v>
      </c>
      <c r="L3519">
        <v>1700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10</v>
      </c>
      <c r="W3519">
        <v>1700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</row>
    <row r="3520" spans="1:57" x14ac:dyDescent="0.3">
      <c r="A3520" s="22">
        <v>45756</v>
      </c>
      <c r="B3520">
        <v>135</v>
      </c>
      <c r="C3520" t="s">
        <v>72</v>
      </c>
      <c r="D3520">
        <v>931404</v>
      </c>
      <c r="E3520" t="s">
        <v>2255</v>
      </c>
      <c r="F3520">
        <v>101916</v>
      </c>
      <c r="G3520" s="1">
        <v>45748.129861111112</v>
      </c>
      <c r="H3520">
        <v>0</v>
      </c>
      <c r="I3520">
        <v>0</v>
      </c>
      <c r="J3520">
        <v>0</v>
      </c>
      <c r="K3520">
        <v>0</v>
      </c>
      <c r="L3520">
        <v>750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27</v>
      </c>
      <c r="W3520">
        <v>2550</v>
      </c>
      <c r="X3520">
        <v>10</v>
      </c>
      <c r="Y3520">
        <v>1800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</row>
    <row r="3521" spans="1:57" x14ac:dyDescent="0.3">
      <c r="A3521" s="22">
        <v>45756</v>
      </c>
      <c r="B3521">
        <v>147</v>
      </c>
      <c r="C3521" t="s">
        <v>156</v>
      </c>
      <c r="D3521">
        <v>20989</v>
      </c>
      <c r="E3521" t="s">
        <v>333</v>
      </c>
      <c r="F3521">
        <v>101441</v>
      </c>
      <c r="G3521" s="1">
        <v>45728.878472222219</v>
      </c>
      <c r="H3521">
        <v>0</v>
      </c>
      <c r="I3521">
        <v>0</v>
      </c>
      <c r="J3521">
        <v>0</v>
      </c>
      <c r="K3521">
        <v>0</v>
      </c>
      <c r="L3521">
        <v>-500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</v>
      </c>
      <c r="W3521">
        <v>150</v>
      </c>
      <c r="X3521">
        <v>4</v>
      </c>
      <c r="Y3521">
        <v>650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</row>
    <row r="3522" spans="1:57" x14ac:dyDescent="0.3">
      <c r="A3522" s="22">
        <v>45756</v>
      </c>
      <c r="B3522">
        <v>116</v>
      </c>
      <c r="C3522" t="s">
        <v>131</v>
      </c>
      <c r="D3522">
        <v>9725</v>
      </c>
      <c r="E3522" t="s">
        <v>250</v>
      </c>
      <c r="F3522">
        <v>9725</v>
      </c>
      <c r="G3522" s="1">
        <v>45682.486805555556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</row>
    <row r="3523" spans="1:57" x14ac:dyDescent="0.3">
      <c r="A3523" s="22">
        <v>45756</v>
      </c>
      <c r="B3523">
        <v>143</v>
      </c>
      <c r="C3523" t="s">
        <v>89</v>
      </c>
      <c r="D3523">
        <v>136698</v>
      </c>
      <c r="E3523" t="s">
        <v>510</v>
      </c>
      <c r="F3523">
        <v>101872</v>
      </c>
      <c r="G3523" s="1">
        <v>45745.347916666666</v>
      </c>
      <c r="H3523">
        <v>0</v>
      </c>
      <c r="I3523">
        <v>0</v>
      </c>
      <c r="J3523">
        <v>0</v>
      </c>
      <c r="K3523">
        <v>0</v>
      </c>
      <c r="L3523">
        <v>1300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31</v>
      </c>
      <c r="W3523">
        <v>1550</v>
      </c>
      <c r="X3523">
        <v>4</v>
      </c>
      <c r="Y3523">
        <v>250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</row>
    <row r="3524" spans="1:57" x14ac:dyDescent="0.3">
      <c r="A3524" s="22">
        <v>45756</v>
      </c>
      <c r="B3524">
        <v>144</v>
      </c>
      <c r="C3524" t="s">
        <v>120</v>
      </c>
      <c r="D3524">
        <v>79331</v>
      </c>
      <c r="E3524" t="s">
        <v>275</v>
      </c>
      <c r="F3524">
        <v>101361</v>
      </c>
      <c r="G3524" s="1">
        <v>45722.944444444445</v>
      </c>
      <c r="H3524">
        <v>0</v>
      </c>
      <c r="I3524">
        <v>0</v>
      </c>
      <c r="J3524">
        <v>0</v>
      </c>
      <c r="K3524">
        <v>0</v>
      </c>
      <c r="L3524">
        <v>500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12</v>
      </c>
      <c r="W3524">
        <v>600</v>
      </c>
      <c r="X3524">
        <v>2</v>
      </c>
      <c r="Y3524">
        <v>100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</row>
    <row r="3525" spans="1:57" x14ac:dyDescent="0.3">
      <c r="A3525" s="22">
        <v>45756</v>
      </c>
      <c r="B3525">
        <v>135</v>
      </c>
      <c r="C3525" t="s">
        <v>72</v>
      </c>
      <c r="D3525">
        <v>89572</v>
      </c>
      <c r="E3525" t="s">
        <v>276</v>
      </c>
      <c r="F3525">
        <v>101394</v>
      </c>
      <c r="G3525" s="1">
        <v>45723.84097222222</v>
      </c>
      <c r="H3525">
        <v>0</v>
      </c>
      <c r="I3525">
        <v>0</v>
      </c>
      <c r="J3525">
        <v>0</v>
      </c>
      <c r="K3525">
        <v>0</v>
      </c>
      <c r="L3525">
        <v>3150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87</v>
      </c>
      <c r="W3525">
        <v>5200</v>
      </c>
      <c r="X3525">
        <v>21</v>
      </c>
      <c r="Y3525">
        <v>2050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</row>
    <row r="3526" spans="1:57" x14ac:dyDescent="0.3">
      <c r="A3526" s="22">
        <v>45756</v>
      </c>
      <c r="B3526">
        <v>121</v>
      </c>
      <c r="C3526" t="s">
        <v>77</v>
      </c>
      <c r="D3526">
        <v>44518</v>
      </c>
      <c r="E3526" t="s">
        <v>345</v>
      </c>
      <c r="F3526">
        <v>101488</v>
      </c>
      <c r="G3526" s="1">
        <v>45729.841666666667</v>
      </c>
      <c r="H3526">
        <v>0</v>
      </c>
      <c r="I3526">
        <v>0</v>
      </c>
      <c r="J3526">
        <v>0</v>
      </c>
      <c r="K3526">
        <v>0</v>
      </c>
      <c r="L3526">
        <v>8050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201</v>
      </c>
      <c r="W3526">
        <v>11750</v>
      </c>
      <c r="X3526">
        <v>31</v>
      </c>
      <c r="Y3526">
        <v>3700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</row>
    <row r="3527" spans="1:57" x14ac:dyDescent="0.3">
      <c r="A3527" s="22">
        <v>45756</v>
      </c>
      <c r="B3527">
        <v>122</v>
      </c>
      <c r="C3527" t="s">
        <v>58</v>
      </c>
      <c r="D3527">
        <v>486</v>
      </c>
      <c r="E3527" t="s">
        <v>248</v>
      </c>
      <c r="F3527">
        <v>100036</v>
      </c>
      <c r="G3527" s="1">
        <v>45676.613194444442</v>
      </c>
      <c r="H3527">
        <v>0</v>
      </c>
      <c r="I3527">
        <v>0</v>
      </c>
      <c r="J3527">
        <v>0</v>
      </c>
      <c r="K3527">
        <v>0</v>
      </c>
      <c r="L3527">
        <v>16400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361</v>
      </c>
      <c r="W3527">
        <v>26700</v>
      </c>
      <c r="X3527">
        <v>80</v>
      </c>
      <c r="Y3527">
        <v>10300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</row>
    <row r="3528" spans="1:57" x14ac:dyDescent="0.3">
      <c r="A3528" s="22">
        <v>45756</v>
      </c>
      <c r="B3528">
        <v>146</v>
      </c>
      <c r="C3528" t="s">
        <v>79</v>
      </c>
      <c r="D3528">
        <v>4584</v>
      </c>
      <c r="E3528" t="s">
        <v>234</v>
      </c>
      <c r="F3528">
        <v>101316</v>
      </c>
      <c r="G3528" s="1">
        <v>45716.95</v>
      </c>
      <c r="H3528">
        <v>0</v>
      </c>
      <c r="I3528">
        <v>0</v>
      </c>
      <c r="J3528">
        <v>0</v>
      </c>
      <c r="K3528">
        <v>0</v>
      </c>
      <c r="L3528">
        <v>2600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77</v>
      </c>
      <c r="W3528">
        <v>4400</v>
      </c>
      <c r="X3528">
        <v>17</v>
      </c>
      <c r="Y3528">
        <v>1800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</row>
    <row r="3529" spans="1:57" x14ac:dyDescent="0.3">
      <c r="A3529" s="22">
        <v>45756</v>
      </c>
      <c r="B3529">
        <v>142</v>
      </c>
      <c r="C3529" t="s">
        <v>64</v>
      </c>
      <c r="D3529">
        <v>907868</v>
      </c>
      <c r="E3529" t="s">
        <v>7316</v>
      </c>
      <c r="F3529">
        <v>102003</v>
      </c>
      <c r="G3529" s="1">
        <v>45750.336805555555</v>
      </c>
      <c r="H3529">
        <v>0</v>
      </c>
      <c r="I3529">
        <v>0</v>
      </c>
      <c r="J3529">
        <v>0</v>
      </c>
      <c r="K3529">
        <v>0</v>
      </c>
      <c r="L3529">
        <v>200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5</v>
      </c>
      <c r="W3529">
        <v>250</v>
      </c>
      <c r="X3529">
        <v>1</v>
      </c>
      <c r="Y3529">
        <v>50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</row>
    <row r="3530" spans="1:57" x14ac:dyDescent="0.3">
      <c r="A3530" s="22">
        <v>45756</v>
      </c>
      <c r="B3530">
        <v>432</v>
      </c>
      <c r="C3530" t="s">
        <v>146</v>
      </c>
      <c r="D3530">
        <v>6637</v>
      </c>
      <c r="E3530" t="s">
        <v>235</v>
      </c>
      <c r="F3530">
        <v>101297</v>
      </c>
      <c r="G3530" s="1">
        <v>45716.28125</v>
      </c>
      <c r="H3530">
        <v>0</v>
      </c>
      <c r="I3530">
        <v>0</v>
      </c>
      <c r="J3530">
        <v>0</v>
      </c>
      <c r="K3530">
        <v>0</v>
      </c>
      <c r="L3530">
        <v>1050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47</v>
      </c>
      <c r="W3530">
        <v>2600</v>
      </c>
      <c r="X3530">
        <v>10</v>
      </c>
      <c r="Y3530">
        <v>1550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</row>
    <row r="3531" spans="1:57" x14ac:dyDescent="0.3">
      <c r="A3531" s="22">
        <v>45756</v>
      </c>
      <c r="B3531">
        <v>138</v>
      </c>
      <c r="C3531" t="s">
        <v>70</v>
      </c>
      <c r="D3531">
        <v>661986</v>
      </c>
      <c r="E3531" t="s">
        <v>508</v>
      </c>
      <c r="F3531">
        <v>101833</v>
      </c>
      <c r="G3531" s="1">
        <v>45745.356249999997</v>
      </c>
      <c r="H3531">
        <v>0</v>
      </c>
      <c r="I3531">
        <v>0</v>
      </c>
      <c r="J3531">
        <v>0</v>
      </c>
      <c r="K3531">
        <v>0</v>
      </c>
      <c r="L3531">
        <v>1850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40</v>
      </c>
      <c r="W3531">
        <v>2000</v>
      </c>
      <c r="X3531">
        <v>3</v>
      </c>
      <c r="Y3531">
        <v>150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</row>
    <row r="3532" spans="1:57" x14ac:dyDescent="0.3">
      <c r="A3532" s="22">
        <v>45756</v>
      </c>
      <c r="B3532">
        <v>145</v>
      </c>
      <c r="C3532" t="s">
        <v>154</v>
      </c>
      <c r="D3532">
        <v>90601</v>
      </c>
      <c r="E3532" t="s">
        <v>334</v>
      </c>
      <c r="F3532">
        <v>101459</v>
      </c>
      <c r="G3532" s="1">
        <v>45728.894444444442</v>
      </c>
      <c r="H3532">
        <v>0</v>
      </c>
      <c r="I3532">
        <v>0</v>
      </c>
      <c r="J3532">
        <v>0</v>
      </c>
      <c r="K3532">
        <v>0</v>
      </c>
      <c r="L3532">
        <v>8550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691</v>
      </c>
      <c r="W3532">
        <v>35250</v>
      </c>
      <c r="X3532">
        <v>107</v>
      </c>
      <c r="Y3532">
        <v>26700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</row>
    <row r="3533" spans="1:57" x14ac:dyDescent="0.3">
      <c r="A3533" s="22">
        <v>45756</v>
      </c>
      <c r="B3533">
        <v>138</v>
      </c>
      <c r="C3533" t="s">
        <v>70</v>
      </c>
      <c r="D3533">
        <v>84457</v>
      </c>
      <c r="E3533" t="s">
        <v>391</v>
      </c>
      <c r="F3533">
        <v>101544</v>
      </c>
      <c r="G3533" s="1">
        <v>45734.055555555555</v>
      </c>
      <c r="H3533">
        <v>0</v>
      </c>
      <c r="I3533">
        <v>0</v>
      </c>
      <c r="J3533">
        <v>0</v>
      </c>
      <c r="K3533">
        <v>0</v>
      </c>
      <c r="L3533">
        <v>1500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178</v>
      </c>
      <c r="W3533">
        <v>8900</v>
      </c>
      <c r="X3533">
        <v>63</v>
      </c>
      <c r="Y3533">
        <v>7400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</row>
    <row r="3534" spans="1:57" x14ac:dyDescent="0.3">
      <c r="A3534" s="22">
        <v>45756</v>
      </c>
      <c r="B3534">
        <v>128</v>
      </c>
      <c r="C3534" t="s">
        <v>63</v>
      </c>
      <c r="D3534">
        <v>2641</v>
      </c>
      <c r="E3534" t="s">
        <v>108</v>
      </c>
      <c r="F3534">
        <v>900007</v>
      </c>
      <c r="G3534" s="1">
        <v>45682.575694444444</v>
      </c>
      <c r="H3534">
        <v>0</v>
      </c>
      <c r="I3534">
        <v>0</v>
      </c>
      <c r="J3534">
        <v>0</v>
      </c>
      <c r="K3534">
        <v>0</v>
      </c>
      <c r="L3534">
        <v>12200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350</v>
      </c>
      <c r="W3534">
        <v>21400</v>
      </c>
      <c r="X3534">
        <v>65</v>
      </c>
      <c r="Y3534">
        <v>9200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</row>
    <row r="3535" spans="1:57" x14ac:dyDescent="0.3">
      <c r="A3535" s="22">
        <v>45756</v>
      </c>
      <c r="B3535">
        <v>148</v>
      </c>
      <c r="C3535" t="s">
        <v>256</v>
      </c>
      <c r="D3535">
        <v>624216</v>
      </c>
      <c r="E3535" t="s">
        <v>8053</v>
      </c>
      <c r="F3535">
        <v>102063</v>
      </c>
      <c r="G3535" s="1">
        <v>45752.546527777777</v>
      </c>
      <c r="H3535">
        <v>0</v>
      </c>
      <c r="I3535">
        <v>0</v>
      </c>
      <c r="J3535">
        <v>0</v>
      </c>
      <c r="K3535">
        <v>0</v>
      </c>
      <c r="L3535">
        <v>2350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72</v>
      </c>
      <c r="W3535">
        <v>4000</v>
      </c>
      <c r="X3535">
        <v>15</v>
      </c>
      <c r="Y3535">
        <v>1650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</row>
    <row r="3536" spans="1:57" x14ac:dyDescent="0.3">
      <c r="A3536" s="22">
        <v>45756</v>
      </c>
      <c r="B3536">
        <v>147</v>
      </c>
      <c r="C3536" t="s">
        <v>156</v>
      </c>
      <c r="D3536">
        <v>53851</v>
      </c>
      <c r="E3536" t="s">
        <v>435</v>
      </c>
      <c r="F3536">
        <v>101627</v>
      </c>
      <c r="G3536" s="1">
        <v>45736.275694444441</v>
      </c>
      <c r="H3536">
        <v>0</v>
      </c>
      <c r="I3536">
        <v>0</v>
      </c>
      <c r="J3536">
        <v>0</v>
      </c>
      <c r="K3536">
        <v>0</v>
      </c>
      <c r="L3536">
        <v>3100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81</v>
      </c>
      <c r="W3536">
        <v>4400</v>
      </c>
      <c r="X3536">
        <v>20</v>
      </c>
      <c r="Y3536">
        <v>1300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</row>
    <row r="3537" spans="1:57" x14ac:dyDescent="0.3">
      <c r="A3537" s="22">
        <v>45756</v>
      </c>
      <c r="B3537">
        <v>122</v>
      </c>
      <c r="C3537" t="s">
        <v>58</v>
      </c>
      <c r="D3537">
        <v>357972</v>
      </c>
      <c r="E3537" t="s">
        <v>8951</v>
      </c>
      <c r="F3537">
        <v>102048</v>
      </c>
      <c r="G3537" s="1">
        <v>45752.560416666667</v>
      </c>
      <c r="H3537">
        <v>0</v>
      </c>
      <c r="I3537">
        <v>0</v>
      </c>
      <c r="J3537">
        <v>0</v>
      </c>
      <c r="K3537">
        <v>0</v>
      </c>
      <c r="L3537">
        <v>1550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36</v>
      </c>
      <c r="W3537">
        <v>1900</v>
      </c>
      <c r="X3537">
        <v>7</v>
      </c>
      <c r="Y3537">
        <v>350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</row>
    <row r="3538" spans="1:57" x14ac:dyDescent="0.3">
      <c r="A3538" s="22">
        <v>45756</v>
      </c>
      <c r="B3538">
        <v>140</v>
      </c>
      <c r="C3538" t="s">
        <v>158</v>
      </c>
      <c r="D3538">
        <v>8796</v>
      </c>
      <c r="E3538" t="s">
        <v>439</v>
      </c>
      <c r="F3538">
        <v>101376</v>
      </c>
      <c r="G3538" s="1">
        <v>45722.956944444442</v>
      </c>
      <c r="H3538">
        <v>0</v>
      </c>
      <c r="I3538">
        <v>0</v>
      </c>
      <c r="J3538">
        <v>0</v>
      </c>
      <c r="K3538">
        <v>0</v>
      </c>
      <c r="L3538">
        <v>6550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165</v>
      </c>
      <c r="W3538">
        <v>10050</v>
      </c>
      <c r="X3538">
        <v>35</v>
      </c>
      <c r="Y3538">
        <v>3500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</row>
    <row r="3539" spans="1:57" x14ac:dyDescent="0.3">
      <c r="A3539" s="22">
        <v>45756</v>
      </c>
      <c r="B3539">
        <v>145</v>
      </c>
      <c r="C3539" t="s">
        <v>154</v>
      </c>
      <c r="D3539">
        <v>11867</v>
      </c>
      <c r="E3539" t="s">
        <v>347</v>
      </c>
      <c r="F3539">
        <v>101477</v>
      </c>
      <c r="G3539" s="1">
        <v>45729.835416666669</v>
      </c>
      <c r="H3539">
        <v>0</v>
      </c>
      <c r="I3539">
        <v>0</v>
      </c>
      <c r="J3539">
        <v>0</v>
      </c>
      <c r="K3539">
        <v>0</v>
      </c>
      <c r="L3539">
        <v>7550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250</v>
      </c>
      <c r="W3539">
        <v>12500</v>
      </c>
      <c r="X3539">
        <v>59</v>
      </c>
      <c r="Y3539">
        <v>4950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</row>
    <row r="3540" spans="1:57" x14ac:dyDescent="0.3">
      <c r="A3540" s="22">
        <v>45756</v>
      </c>
      <c r="B3540">
        <v>127</v>
      </c>
      <c r="C3540" t="s">
        <v>56</v>
      </c>
      <c r="D3540">
        <v>4699</v>
      </c>
      <c r="E3540" t="s">
        <v>114</v>
      </c>
      <c r="F3540">
        <v>101012</v>
      </c>
      <c r="G3540" s="1">
        <v>45681.624305555553</v>
      </c>
      <c r="H3540">
        <v>0</v>
      </c>
      <c r="I3540">
        <v>0</v>
      </c>
      <c r="J3540">
        <v>0</v>
      </c>
      <c r="K3540">
        <v>0</v>
      </c>
      <c r="L3540">
        <v>14300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458</v>
      </c>
      <c r="W3540">
        <v>25850</v>
      </c>
      <c r="X3540">
        <v>69</v>
      </c>
      <c r="Y3540">
        <v>11550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</row>
    <row r="3541" spans="1:57" x14ac:dyDescent="0.3">
      <c r="A3541" s="22">
        <v>45756</v>
      </c>
      <c r="B3541">
        <v>138</v>
      </c>
      <c r="C3541" t="s">
        <v>70</v>
      </c>
      <c r="D3541">
        <v>418375</v>
      </c>
      <c r="E3541" t="s">
        <v>470</v>
      </c>
      <c r="F3541">
        <v>101741</v>
      </c>
      <c r="G3541" s="1">
        <v>45741.98333333333</v>
      </c>
      <c r="H3541">
        <v>0</v>
      </c>
      <c r="I3541">
        <v>0</v>
      </c>
      <c r="J3541">
        <v>0</v>
      </c>
      <c r="K3541">
        <v>0</v>
      </c>
      <c r="L3541">
        <v>4700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120</v>
      </c>
      <c r="W3541">
        <v>6000</v>
      </c>
      <c r="X3541">
        <v>20</v>
      </c>
      <c r="Y3541">
        <v>1300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</row>
    <row r="3542" spans="1:57" x14ac:dyDescent="0.3">
      <c r="A3542" s="22">
        <v>45756</v>
      </c>
      <c r="B3542">
        <v>133</v>
      </c>
      <c r="C3542" t="s">
        <v>82</v>
      </c>
      <c r="D3542">
        <v>21056</v>
      </c>
      <c r="E3542" t="s">
        <v>262</v>
      </c>
      <c r="F3542">
        <v>101351</v>
      </c>
      <c r="G3542" s="1">
        <v>45721.984722222223</v>
      </c>
      <c r="H3542">
        <v>0</v>
      </c>
      <c r="I3542">
        <v>0</v>
      </c>
      <c r="J3542">
        <v>0</v>
      </c>
      <c r="K3542">
        <v>0</v>
      </c>
      <c r="L3542">
        <v>13100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296</v>
      </c>
      <c r="W3542">
        <v>17550</v>
      </c>
      <c r="X3542">
        <v>47</v>
      </c>
      <c r="Y3542">
        <v>4450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</row>
    <row r="3543" spans="1:57" x14ac:dyDescent="0.3">
      <c r="A3543" s="22">
        <v>45756</v>
      </c>
      <c r="B3543">
        <v>133</v>
      </c>
      <c r="C3543" t="s">
        <v>82</v>
      </c>
      <c r="D3543">
        <v>833013</v>
      </c>
      <c r="E3543" t="s">
        <v>1888</v>
      </c>
      <c r="F3543">
        <v>101947</v>
      </c>
      <c r="G3543" s="1">
        <v>45749.344444444447</v>
      </c>
      <c r="H3543">
        <v>0</v>
      </c>
      <c r="I3543">
        <v>0</v>
      </c>
      <c r="J3543">
        <v>0</v>
      </c>
      <c r="K3543">
        <v>0</v>
      </c>
      <c r="L3543">
        <v>1300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12</v>
      </c>
      <c r="W3543">
        <v>1300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</row>
    <row r="3544" spans="1:57" x14ac:dyDescent="0.3">
      <c r="A3544" s="22">
        <v>45756</v>
      </c>
      <c r="B3544">
        <v>140</v>
      </c>
      <c r="C3544" t="s">
        <v>158</v>
      </c>
      <c r="D3544">
        <v>49730</v>
      </c>
      <c r="E3544" t="s">
        <v>399</v>
      </c>
      <c r="F3544">
        <v>101563</v>
      </c>
      <c r="G3544" s="1">
        <v>45734.074999999997</v>
      </c>
      <c r="H3544">
        <v>0</v>
      </c>
      <c r="I3544">
        <v>0</v>
      </c>
      <c r="J3544">
        <v>0</v>
      </c>
      <c r="K3544">
        <v>0</v>
      </c>
      <c r="L3544">
        <v>1150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45</v>
      </c>
      <c r="W3544">
        <v>2500</v>
      </c>
      <c r="X3544">
        <v>9</v>
      </c>
      <c r="Y3544">
        <v>1350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</row>
    <row r="3545" spans="1:57" x14ac:dyDescent="0.3">
      <c r="A3545" s="22">
        <v>45756</v>
      </c>
      <c r="B3545">
        <v>133</v>
      </c>
      <c r="C3545" t="s">
        <v>82</v>
      </c>
      <c r="D3545">
        <v>567875</v>
      </c>
      <c r="E3545" t="s">
        <v>522</v>
      </c>
      <c r="F3545">
        <v>101828</v>
      </c>
      <c r="G3545" s="1">
        <v>45745.35833333333</v>
      </c>
      <c r="H3545">
        <v>0</v>
      </c>
      <c r="I3545">
        <v>0</v>
      </c>
      <c r="J3545">
        <v>0</v>
      </c>
      <c r="K3545">
        <v>0</v>
      </c>
      <c r="L3545">
        <v>17750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664</v>
      </c>
      <c r="W3545">
        <v>33200</v>
      </c>
      <c r="X3545">
        <v>98</v>
      </c>
      <c r="Y3545">
        <v>15450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</row>
    <row r="3546" spans="1:57" x14ac:dyDescent="0.3">
      <c r="A3546" s="22">
        <v>45756</v>
      </c>
      <c r="B3546">
        <v>127</v>
      </c>
      <c r="C3546" t="s">
        <v>56</v>
      </c>
      <c r="D3546">
        <v>4681</v>
      </c>
      <c r="E3546" t="s">
        <v>106</v>
      </c>
      <c r="F3546">
        <v>100101</v>
      </c>
      <c r="G3546" s="1">
        <v>45688.674305555556</v>
      </c>
      <c r="H3546">
        <v>0</v>
      </c>
      <c r="I3546">
        <v>0</v>
      </c>
      <c r="J3546">
        <v>0</v>
      </c>
      <c r="K3546">
        <v>0</v>
      </c>
      <c r="L3546">
        <v>5550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127</v>
      </c>
      <c r="W3546">
        <v>6350</v>
      </c>
      <c r="X3546">
        <v>13</v>
      </c>
      <c r="Y3546">
        <v>800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</row>
    <row r="3547" spans="1:57" x14ac:dyDescent="0.3">
      <c r="A3547" s="22">
        <v>45756</v>
      </c>
      <c r="B3547">
        <v>122</v>
      </c>
      <c r="C3547" t="s">
        <v>58</v>
      </c>
      <c r="D3547">
        <v>324162</v>
      </c>
      <c r="E3547" t="s">
        <v>10673</v>
      </c>
      <c r="F3547">
        <v>102041</v>
      </c>
      <c r="G3547" s="1">
        <v>45752.55972222222</v>
      </c>
      <c r="H3547">
        <v>0</v>
      </c>
      <c r="I3547">
        <v>0</v>
      </c>
      <c r="J3547">
        <v>0</v>
      </c>
      <c r="K3547">
        <v>0</v>
      </c>
      <c r="L3547">
        <v>1750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42</v>
      </c>
      <c r="W3547">
        <v>2450</v>
      </c>
      <c r="X3547">
        <v>14</v>
      </c>
      <c r="Y3547">
        <v>700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</row>
    <row r="3548" spans="1:57" x14ac:dyDescent="0.3">
      <c r="A3548" s="22">
        <v>45756</v>
      </c>
      <c r="B3548">
        <v>147</v>
      </c>
      <c r="C3548" t="s">
        <v>156</v>
      </c>
      <c r="D3548">
        <v>44622</v>
      </c>
      <c r="E3548" t="s">
        <v>409</v>
      </c>
      <c r="F3548">
        <v>101616</v>
      </c>
      <c r="G3548" s="1">
        <v>45736.270833333336</v>
      </c>
      <c r="H3548">
        <v>0</v>
      </c>
      <c r="I3548">
        <v>0</v>
      </c>
      <c r="J3548">
        <v>0</v>
      </c>
      <c r="K3548">
        <v>0</v>
      </c>
      <c r="L3548">
        <v>4300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121</v>
      </c>
      <c r="W3548">
        <v>7100</v>
      </c>
      <c r="X3548">
        <v>35</v>
      </c>
      <c r="Y3548">
        <v>2800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</row>
    <row r="3549" spans="1:57" x14ac:dyDescent="0.3">
      <c r="A3549" s="22">
        <v>45756</v>
      </c>
      <c r="B3549">
        <v>121</v>
      </c>
      <c r="C3549" t="s">
        <v>77</v>
      </c>
      <c r="D3549">
        <v>27207</v>
      </c>
      <c r="E3549" t="s">
        <v>445</v>
      </c>
      <c r="F3549">
        <v>101697</v>
      </c>
      <c r="G3549" s="1">
        <v>45738.370138888888</v>
      </c>
      <c r="H3549">
        <v>0</v>
      </c>
      <c r="I3549">
        <v>0</v>
      </c>
      <c r="J3549">
        <v>0</v>
      </c>
      <c r="K3549">
        <v>0</v>
      </c>
      <c r="L3549">
        <v>6150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179</v>
      </c>
      <c r="W3549">
        <v>9050</v>
      </c>
      <c r="X3549">
        <v>40</v>
      </c>
      <c r="Y3549">
        <v>2900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</row>
    <row r="3550" spans="1:57" x14ac:dyDescent="0.3">
      <c r="A3550" s="22">
        <v>45756</v>
      </c>
      <c r="B3550">
        <v>147</v>
      </c>
      <c r="C3550" t="s">
        <v>156</v>
      </c>
      <c r="D3550">
        <v>588</v>
      </c>
      <c r="E3550" t="s">
        <v>380</v>
      </c>
      <c r="F3550">
        <v>101446</v>
      </c>
      <c r="G3550" s="1">
        <v>45728.884027777778</v>
      </c>
      <c r="H3550">
        <v>0</v>
      </c>
      <c r="I3550">
        <v>0</v>
      </c>
      <c r="J3550">
        <v>0</v>
      </c>
      <c r="K3550">
        <v>0</v>
      </c>
      <c r="L3550">
        <v>150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4</v>
      </c>
      <c r="W3550">
        <v>200</v>
      </c>
      <c r="X3550">
        <v>1</v>
      </c>
      <c r="Y3550">
        <v>50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</row>
    <row r="3551" spans="1:57" x14ac:dyDescent="0.3">
      <c r="A3551" s="22">
        <v>45756</v>
      </c>
      <c r="B3551">
        <v>140</v>
      </c>
      <c r="C3551" t="s">
        <v>158</v>
      </c>
      <c r="D3551">
        <v>965121</v>
      </c>
      <c r="E3551" t="s">
        <v>521</v>
      </c>
      <c r="F3551">
        <v>101776</v>
      </c>
      <c r="G3551" s="1">
        <v>45745.364583333336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4</v>
      </c>
      <c r="W3551">
        <v>300</v>
      </c>
      <c r="X3551">
        <v>4</v>
      </c>
      <c r="Y3551">
        <v>300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</row>
    <row r="3552" spans="1:57" x14ac:dyDescent="0.3">
      <c r="A3552" s="22">
        <v>45756</v>
      </c>
      <c r="B3552">
        <v>122</v>
      </c>
      <c r="C3552" t="s">
        <v>58</v>
      </c>
      <c r="D3552">
        <v>560</v>
      </c>
      <c r="E3552" t="s">
        <v>91</v>
      </c>
      <c r="F3552">
        <v>100034</v>
      </c>
      <c r="G3552" s="1">
        <v>45676.611805555556</v>
      </c>
      <c r="H3552">
        <v>0</v>
      </c>
      <c r="I3552">
        <v>0</v>
      </c>
      <c r="J3552">
        <v>0</v>
      </c>
      <c r="K3552">
        <v>0</v>
      </c>
      <c r="L3552">
        <v>750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74</v>
      </c>
      <c r="W3552">
        <v>8150</v>
      </c>
      <c r="X3552">
        <v>22</v>
      </c>
      <c r="Y3552">
        <v>6400</v>
      </c>
      <c r="Z3552">
        <v>1</v>
      </c>
      <c r="AA3552">
        <v>1000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</row>
    <row r="3553" spans="1:57" x14ac:dyDescent="0.3">
      <c r="A3553" s="22">
        <v>45756</v>
      </c>
      <c r="B3553">
        <v>130</v>
      </c>
      <c r="C3553" t="s">
        <v>60</v>
      </c>
      <c r="D3553">
        <v>1583</v>
      </c>
      <c r="E3553" t="s">
        <v>237</v>
      </c>
      <c r="F3553">
        <v>101306</v>
      </c>
      <c r="G3553" s="1">
        <v>45716.948611111111</v>
      </c>
      <c r="H3553">
        <v>0</v>
      </c>
      <c r="I3553">
        <v>0</v>
      </c>
      <c r="J3553">
        <v>0</v>
      </c>
      <c r="K3553">
        <v>0</v>
      </c>
      <c r="L3553">
        <v>-250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5</v>
      </c>
      <c r="Y3553">
        <v>250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</row>
    <row r="3554" spans="1:57" x14ac:dyDescent="0.3">
      <c r="A3554" s="22">
        <v>45756</v>
      </c>
      <c r="B3554">
        <v>147</v>
      </c>
      <c r="C3554" t="s">
        <v>156</v>
      </c>
      <c r="D3554">
        <v>907782</v>
      </c>
      <c r="E3554" t="s">
        <v>8432</v>
      </c>
      <c r="F3554">
        <v>102021</v>
      </c>
      <c r="G3554" s="1">
        <v>45751.198611111111</v>
      </c>
      <c r="H3554">
        <v>0</v>
      </c>
      <c r="I3554">
        <v>0</v>
      </c>
      <c r="J3554">
        <v>0</v>
      </c>
      <c r="K3554">
        <v>0</v>
      </c>
      <c r="L3554">
        <v>150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</v>
      </c>
      <c r="W3554">
        <v>150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</row>
    <row r="3555" spans="1:57" x14ac:dyDescent="0.3">
      <c r="A3555" s="22">
        <v>45756</v>
      </c>
      <c r="B3555">
        <v>122</v>
      </c>
      <c r="C3555" t="s">
        <v>58</v>
      </c>
      <c r="D3555">
        <v>564</v>
      </c>
      <c r="E3555" t="s">
        <v>8952</v>
      </c>
      <c r="F3555">
        <v>100030</v>
      </c>
      <c r="G3555" s="1">
        <v>45676.61041666667</v>
      </c>
      <c r="H3555">
        <v>0</v>
      </c>
      <c r="I3555">
        <v>0</v>
      </c>
      <c r="J3555">
        <v>0</v>
      </c>
      <c r="K3555">
        <v>0</v>
      </c>
      <c r="L3555">
        <v>2600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45</v>
      </c>
      <c r="W3555">
        <v>3300</v>
      </c>
      <c r="X3555">
        <v>5</v>
      </c>
      <c r="Y3555">
        <v>700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</row>
    <row r="3556" spans="1:57" x14ac:dyDescent="0.3">
      <c r="A3556" s="22">
        <v>45756</v>
      </c>
      <c r="B3556">
        <v>128</v>
      </c>
      <c r="C3556" t="s">
        <v>63</v>
      </c>
      <c r="D3556">
        <v>1587</v>
      </c>
      <c r="E3556" t="s">
        <v>4872</v>
      </c>
      <c r="F3556">
        <v>900003</v>
      </c>
      <c r="G3556" s="1">
        <v>45682.599305555559</v>
      </c>
      <c r="H3556">
        <v>0</v>
      </c>
      <c r="I3556">
        <v>0</v>
      </c>
      <c r="J3556">
        <v>0</v>
      </c>
      <c r="K3556">
        <v>0</v>
      </c>
      <c r="L3556">
        <v>-84000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41</v>
      </c>
      <c r="Y3556">
        <v>84000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</row>
    <row r="3557" spans="1:57" x14ac:dyDescent="0.3">
      <c r="A3557" s="22">
        <v>45756</v>
      </c>
      <c r="B3557">
        <v>145</v>
      </c>
      <c r="C3557" t="s">
        <v>154</v>
      </c>
      <c r="D3557">
        <v>17976</v>
      </c>
      <c r="E3557" t="s">
        <v>1331</v>
      </c>
      <c r="F3557">
        <v>101466</v>
      </c>
      <c r="G3557" s="1">
        <v>45728.9</v>
      </c>
      <c r="H3557">
        <v>0</v>
      </c>
      <c r="I3557">
        <v>0</v>
      </c>
      <c r="J3557">
        <v>0</v>
      </c>
      <c r="K3557">
        <v>0</v>
      </c>
      <c r="L3557">
        <v>5950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171</v>
      </c>
      <c r="W3557">
        <v>8550</v>
      </c>
      <c r="X3557">
        <v>40</v>
      </c>
      <c r="Y3557">
        <v>2600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</row>
    <row r="3558" spans="1:57" x14ac:dyDescent="0.3">
      <c r="A3558" s="22">
        <v>45756</v>
      </c>
      <c r="B3558">
        <v>130</v>
      </c>
      <c r="C3558" t="s">
        <v>60</v>
      </c>
      <c r="D3558">
        <v>98874</v>
      </c>
      <c r="E3558" t="s">
        <v>398</v>
      </c>
      <c r="F3558">
        <v>101589</v>
      </c>
      <c r="G3558" s="1">
        <v>45735.26458333333</v>
      </c>
      <c r="H3558">
        <v>0</v>
      </c>
      <c r="I3558">
        <v>0</v>
      </c>
      <c r="J3558">
        <v>0</v>
      </c>
      <c r="K3558">
        <v>0</v>
      </c>
      <c r="L3558">
        <v>400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14</v>
      </c>
      <c r="W3558">
        <v>700</v>
      </c>
      <c r="X3558">
        <v>6</v>
      </c>
      <c r="Y3558">
        <v>300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</row>
    <row r="3559" spans="1:57" x14ac:dyDescent="0.3">
      <c r="A3559" s="22">
        <v>45756</v>
      </c>
      <c r="B3559">
        <v>147</v>
      </c>
      <c r="C3559" t="s">
        <v>156</v>
      </c>
      <c r="D3559">
        <v>1569</v>
      </c>
      <c r="E3559" t="s">
        <v>239</v>
      </c>
      <c r="F3559">
        <v>101323</v>
      </c>
      <c r="G3559" s="1">
        <v>45716.956944444442</v>
      </c>
      <c r="H3559">
        <v>0</v>
      </c>
      <c r="I3559">
        <v>0</v>
      </c>
      <c r="J3559">
        <v>0</v>
      </c>
      <c r="K3559">
        <v>0</v>
      </c>
      <c r="L3559">
        <v>8850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251</v>
      </c>
      <c r="W3559">
        <v>13250</v>
      </c>
      <c r="X3559">
        <v>50</v>
      </c>
      <c r="Y3559">
        <v>4200</v>
      </c>
      <c r="Z3559">
        <v>4</v>
      </c>
      <c r="AA3559">
        <v>200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</row>
    <row r="3560" spans="1:57" x14ac:dyDescent="0.3">
      <c r="A3560" s="22">
        <v>45756</v>
      </c>
      <c r="B3560">
        <v>142</v>
      </c>
      <c r="C3560" t="s">
        <v>64</v>
      </c>
      <c r="D3560">
        <v>3615</v>
      </c>
      <c r="E3560" t="s">
        <v>84</v>
      </c>
      <c r="F3560">
        <v>100392</v>
      </c>
      <c r="G3560" s="1">
        <v>45707.525694444441</v>
      </c>
      <c r="H3560">
        <v>0</v>
      </c>
      <c r="I3560">
        <v>0</v>
      </c>
      <c r="J3560">
        <v>0</v>
      </c>
      <c r="K3560">
        <v>0</v>
      </c>
      <c r="L3560">
        <v>6050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268</v>
      </c>
      <c r="W3560">
        <v>16800</v>
      </c>
      <c r="X3560">
        <v>55</v>
      </c>
      <c r="Y3560">
        <v>10750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</row>
    <row r="3561" spans="1:57" x14ac:dyDescent="0.3">
      <c r="A3561" s="22">
        <v>45756</v>
      </c>
      <c r="B3561">
        <v>121</v>
      </c>
      <c r="C3561" t="s">
        <v>77</v>
      </c>
      <c r="D3561">
        <v>29223</v>
      </c>
      <c r="E3561" t="s">
        <v>346</v>
      </c>
      <c r="F3561">
        <v>101487</v>
      </c>
      <c r="G3561" s="1">
        <v>45729.840277777781</v>
      </c>
      <c r="H3561">
        <v>0</v>
      </c>
      <c r="I3561">
        <v>0</v>
      </c>
      <c r="J3561">
        <v>0</v>
      </c>
      <c r="K3561">
        <v>0</v>
      </c>
      <c r="L3561">
        <v>11600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444</v>
      </c>
      <c r="W3561">
        <v>25200</v>
      </c>
      <c r="X3561">
        <v>106</v>
      </c>
      <c r="Y3561">
        <v>13600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</row>
    <row r="3562" spans="1:57" x14ac:dyDescent="0.3">
      <c r="A3562" s="22">
        <v>45756</v>
      </c>
      <c r="B3562">
        <v>147</v>
      </c>
      <c r="C3562" t="s">
        <v>156</v>
      </c>
      <c r="D3562">
        <v>80424</v>
      </c>
      <c r="E3562" t="s">
        <v>428</v>
      </c>
      <c r="F3562">
        <v>101651</v>
      </c>
      <c r="G3562" s="1">
        <v>45736.348611111112</v>
      </c>
      <c r="H3562">
        <v>0</v>
      </c>
      <c r="I3562">
        <v>0</v>
      </c>
      <c r="J3562">
        <v>0</v>
      </c>
      <c r="K3562">
        <v>0</v>
      </c>
      <c r="L3562">
        <v>800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15</v>
      </c>
      <c r="W3562">
        <v>950</v>
      </c>
      <c r="X3562">
        <v>3</v>
      </c>
      <c r="Y3562">
        <v>150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</row>
    <row r="3563" spans="1:57" x14ac:dyDescent="0.3">
      <c r="A3563" s="22">
        <v>45756</v>
      </c>
      <c r="B3563">
        <v>127</v>
      </c>
      <c r="C3563" t="s">
        <v>56</v>
      </c>
      <c r="D3563">
        <v>5677</v>
      </c>
      <c r="E3563" t="s">
        <v>252</v>
      </c>
      <c r="F3563">
        <v>100796</v>
      </c>
      <c r="G3563" s="1">
        <v>45681.552777777775</v>
      </c>
      <c r="H3563">
        <v>0</v>
      </c>
      <c r="I3563">
        <v>0</v>
      </c>
      <c r="J3563">
        <v>0</v>
      </c>
      <c r="K3563">
        <v>0</v>
      </c>
      <c r="L3563">
        <v>11600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251</v>
      </c>
      <c r="W3563">
        <v>15700</v>
      </c>
      <c r="X3563">
        <v>42</v>
      </c>
      <c r="Y3563">
        <v>4100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</row>
    <row r="3564" spans="1:57" x14ac:dyDescent="0.3">
      <c r="A3564" s="22">
        <v>45756</v>
      </c>
      <c r="B3564">
        <v>142</v>
      </c>
      <c r="C3564" t="s">
        <v>64</v>
      </c>
      <c r="D3564">
        <v>8850</v>
      </c>
      <c r="E3564" t="s">
        <v>218</v>
      </c>
      <c r="F3564">
        <v>101318</v>
      </c>
      <c r="G3564" s="1">
        <v>45716.955555555556</v>
      </c>
      <c r="H3564">
        <v>0</v>
      </c>
      <c r="I3564">
        <v>0</v>
      </c>
      <c r="J3564">
        <v>0</v>
      </c>
      <c r="K3564">
        <v>0</v>
      </c>
      <c r="L3564">
        <v>6750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220</v>
      </c>
      <c r="W3564">
        <v>11000</v>
      </c>
      <c r="X3564">
        <v>35</v>
      </c>
      <c r="Y3564">
        <v>4250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</row>
    <row r="3565" spans="1:57" x14ac:dyDescent="0.3">
      <c r="A3565" s="22">
        <v>45756</v>
      </c>
      <c r="B3565">
        <v>127</v>
      </c>
      <c r="C3565" t="s">
        <v>56</v>
      </c>
      <c r="D3565">
        <v>5775</v>
      </c>
      <c r="E3565" t="s">
        <v>144</v>
      </c>
      <c r="F3565">
        <v>100049</v>
      </c>
      <c r="G3565" s="1">
        <v>45681.600694444445</v>
      </c>
      <c r="H3565">
        <v>0</v>
      </c>
      <c r="I3565">
        <v>0</v>
      </c>
      <c r="J3565">
        <v>0</v>
      </c>
      <c r="K3565">
        <v>0</v>
      </c>
      <c r="L3565">
        <v>19050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436</v>
      </c>
      <c r="W3565">
        <v>25100</v>
      </c>
      <c r="X3565">
        <v>80</v>
      </c>
      <c r="Y3565">
        <v>6050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</row>
    <row r="3566" spans="1:57" x14ac:dyDescent="0.3">
      <c r="A3566" s="22">
        <v>45756</v>
      </c>
      <c r="B3566">
        <v>147</v>
      </c>
      <c r="C3566" t="s">
        <v>156</v>
      </c>
      <c r="D3566">
        <v>85659</v>
      </c>
      <c r="E3566" t="s">
        <v>410</v>
      </c>
      <c r="F3566">
        <v>101636</v>
      </c>
      <c r="G3566" s="1">
        <v>45736.285416666666</v>
      </c>
      <c r="H3566">
        <v>0</v>
      </c>
      <c r="I3566">
        <v>0</v>
      </c>
      <c r="J3566">
        <v>0</v>
      </c>
      <c r="K3566">
        <v>0</v>
      </c>
      <c r="L3566">
        <v>600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22</v>
      </c>
      <c r="W3566">
        <v>1100</v>
      </c>
      <c r="X3566">
        <v>4</v>
      </c>
      <c r="Y3566">
        <v>500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</row>
    <row r="3567" spans="1:57" x14ac:dyDescent="0.3">
      <c r="A3567" s="22">
        <v>45756</v>
      </c>
      <c r="B3567">
        <v>147</v>
      </c>
      <c r="C3567" t="s">
        <v>156</v>
      </c>
      <c r="D3567">
        <v>59036</v>
      </c>
      <c r="E3567" t="s">
        <v>335</v>
      </c>
      <c r="F3567">
        <v>101395</v>
      </c>
      <c r="G3567" s="1">
        <v>45728.314583333333</v>
      </c>
      <c r="H3567">
        <v>0</v>
      </c>
      <c r="I3567">
        <v>0</v>
      </c>
      <c r="J3567">
        <v>0</v>
      </c>
      <c r="K3567">
        <v>0</v>
      </c>
      <c r="L3567">
        <v>8950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209</v>
      </c>
      <c r="W3567">
        <v>10750</v>
      </c>
      <c r="X3567">
        <v>33</v>
      </c>
      <c r="Y3567">
        <v>1800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</row>
    <row r="3568" spans="1:57" x14ac:dyDescent="0.3">
      <c r="A3568" s="22">
        <v>45756</v>
      </c>
      <c r="B3568">
        <v>132</v>
      </c>
      <c r="C3568" t="s">
        <v>87</v>
      </c>
      <c r="D3568">
        <v>8857</v>
      </c>
      <c r="E3568" t="s">
        <v>151</v>
      </c>
      <c r="F3568">
        <v>100791</v>
      </c>
      <c r="G3568" s="1">
        <v>45707.380555555559</v>
      </c>
      <c r="H3568">
        <v>0</v>
      </c>
      <c r="I3568">
        <v>0</v>
      </c>
      <c r="J3568">
        <v>0</v>
      </c>
      <c r="K3568">
        <v>0</v>
      </c>
      <c r="L3568">
        <v>3900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158</v>
      </c>
      <c r="W3568">
        <v>7900</v>
      </c>
      <c r="X3568">
        <v>37</v>
      </c>
      <c r="Y3568">
        <v>4000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</row>
    <row r="3569" spans="1:57" x14ac:dyDescent="0.3">
      <c r="A3569" s="22">
        <v>45756</v>
      </c>
      <c r="B3569">
        <v>122</v>
      </c>
      <c r="C3569" t="s">
        <v>58</v>
      </c>
      <c r="D3569">
        <v>8855</v>
      </c>
      <c r="E3569" t="s">
        <v>149</v>
      </c>
      <c r="F3569">
        <v>100144</v>
      </c>
      <c r="G3569" s="1">
        <v>45679.340277777781</v>
      </c>
      <c r="H3569">
        <v>0</v>
      </c>
      <c r="I3569">
        <v>0</v>
      </c>
      <c r="J3569">
        <v>0</v>
      </c>
      <c r="K3569">
        <v>0</v>
      </c>
      <c r="L3569">
        <v>650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21</v>
      </c>
      <c r="W3569">
        <v>1050</v>
      </c>
      <c r="X3569">
        <v>8</v>
      </c>
      <c r="Y3569">
        <v>400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</row>
    <row r="3570" spans="1:57" x14ac:dyDescent="0.3">
      <c r="A3570" s="22">
        <v>45756</v>
      </c>
      <c r="B3570">
        <v>130</v>
      </c>
      <c r="C3570" t="s">
        <v>60</v>
      </c>
      <c r="D3570">
        <v>4759</v>
      </c>
      <c r="E3570" t="s">
        <v>150</v>
      </c>
      <c r="F3570">
        <v>101197</v>
      </c>
      <c r="G3570" s="1">
        <v>45684.651388888888</v>
      </c>
      <c r="H3570">
        <v>0</v>
      </c>
      <c r="I3570">
        <v>0</v>
      </c>
      <c r="J3570">
        <v>0</v>
      </c>
      <c r="K3570">
        <v>0</v>
      </c>
      <c r="L3570">
        <v>4000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80</v>
      </c>
      <c r="W3570">
        <v>4000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</row>
    <row r="3571" spans="1:57" x14ac:dyDescent="0.3">
      <c r="A3571" s="22">
        <v>45756</v>
      </c>
      <c r="B3571">
        <v>144</v>
      </c>
      <c r="C3571" t="s">
        <v>120</v>
      </c>
      <c r="D3571">
        <v>3735</v>
      </c>
      <c r="E3571" t="s">
        <v>219</v>
      </c>
      <c r="F3571">
        <v>101329</v>
      </c>
      <c r="G3571" s="1">
        <v>45716.959722222222</v>
      </c>
      <c r="H3571">
        <v>0</v>
      </c>
      <c r="I3571">
        <v>0</v>
      </c>
      <c r="J3571">
        <v>0</v>
      </c>
      <c r="K3571">
        <v>0</v>
      </c>
      <c r="L3571">
        <v>2250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61</v>
      </c>
      <c r="W3571">
        <v>3050</v>
      </c>
      <c r="X3571">
        <v>16</v>
      </c>
      <c r="Y3571">
        <v>800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</row>
    <row r="3572" spans="1:57" x14ac:dyDescent="0.3">
      <c r="A3572" s="22">
        <v>45756</v>
      </c>
      <c r="B3572">
        <v>127</v>
      </c>
      <c r="C3572" t="s">
        <v>56</v>
      </c>
      <c r="D3572">
        <v>641</v>
      </c>
      <c r="E3572" t="s">
        <v>135</v>
      </c>
      <c r="F3572">
        <v>100728</v>
      </c>
      <c r="G3572" s="1">
        <v>45688.666666666664</v>
      </c>
      <c r="H3572">
        <v>0</v>
      </c>
      <c r="I3572">
        <v>0</v>
      </c>
      <c r="J3572">
        <v>0</v>
      </c>
      <c r="K3572">
        <v>0</v>
      </c>
      <c r="L3572">
        <v>3650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400</v>
      </c>
      <c r="W3572">
        <v>21350</v>
      </c>
      <c r="X3572">
        <v>91</v>
      </c>
      <c r="Y3572">
        <v>17700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</row>
    <row r="3573" spans="1:57" x14ac:dyDescent="0.3">
      <c r="A3573" s="22">
        <v>45756</v>
      </c>
      <c r="B3573">
        <v>127</v>
      </c>
      <c r="C3573" t="s">
        <v>56</v>
      </c>
      <c r="D3573">
        <v>4741</v>
      </c>
      <c r="E3573" t="s">
        <v>1321</v>
      </c>
      <c r="F3573">
        <v>100606</v>
      </c>
      <c r="G3573" s="1">
        <v>45688.682638888888</v>
      </c>
      <c r="H3573">
        <v>0</v>
      </c>
      <c r="I3573">
        <v>0</v>
      </c>
      <c r="J3573">
        <v>0</v>
      </c>
      <c r="K3573">
        <v>0</v>
      </c>
      <c r="L3573">
        <v>2450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127</v>
      </c>
      <c r="W3573">
        <v>7250</v>
      </c>
      <c r="X3573">
        <v>32</v>
      </c>
      <c r="Y3573">
        <v>4800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</row>
    <row r="3574" spans="1:57" x14ac:dyDescent="0.3">
      <c r="A3574" s="22">
        <v>45756</v>
      </c>
      <c r="B3574">
        <v>138</v>
      </c>
      <c r="C3574" t="s">
        <v>70</v>
      </c>
      <c r="D3574">
        <v>588426</v>
      </c>
      <c r="E3574" t="s">
        <v>513</v>
      </c>
      <c r="F3574">
        <v>101825</v>
      </c>
      <c r="G3574" s="1">
        <v>45745.356944444444</v>
      </c>
      <c r="H3574">
        <v>0</v>
      </c>
      <c r="I3574">
        <v>0</v>
      </c>
      <c r="J3574">
        <v>0</v>
      </c>
      <c r="K3574">
        <v>0</v>
      </c>
      <c r="L3574">
        <v>2400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61</v>
      </c>
      <c r="W3574">
        <v>3050</v>
      </c>
      <c r="X3574">
        <v>4</v>
      </c>
      <c r="Y3574">
        <v>650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</row>
    <row r="3575" spans="1:57" x14ac:dyDescent="0.3">
      <c r="A3575" s="22">
        <v>45756</v>
      </c>
      <c r="B3575">
        <v>122</v>
      </c>
      <c r="C3575" t="s">
        <v>58</v>
      </c>
      <c r="D3575">
        <v>92802</v>
      </c>
      <c r="E3575" t="s">
        <v>429</v>
      </c>
      <c r="F3575">
        <v>101607</v>
      </c>
      <c r="G3575" s="1">
        <v>45736.293749999997</v>
      </c>
      <c r="H3575">
        <v>0</v>
      </c>
      <c r="I3575">
        <v>0</v>
      </c>
      <c r="J3575">
        <v>0</v>
      </c>
      <c r="K3575">
        <v>0</v>
      </c>
      <c r="L3575">
        <v>9000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111</v>
      </c>
      <c r="W3575">
        <v>9550</v>
      </c>
      <c r="X3575">
        <v>11</v>
      </c>
      <c r="Y3575">
        <v>550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</row>
    <row r="3576" spans="1:57" x14ac:dyDescent="0.3">
      <c r="A3576" s="22">
        <v>45756</v>
      </c>
      <c r="B3576">
        <v>140</v>
      </c>
      <c r="C3576" t="s">
        <v>158</v>
      </c>
      <c r="D3576">
        <v>804485</v>
      </c>
      <c r="E3576" t="s">
        <v>511</v>
      </c>
      <c r="F3576">
        <v>101862</v>
      </c>
      <c r="G3576" s="1">
        <v>45745.370138888888</v>
      </c>
      <c r="H3576">
        <v>0</v>
      </c>
      <c r="I3576">
        <v>0</v>
      </c>
      <c r="J3576">
        <v>0</v>
      </c>
      <c r="K3576">
        <v>0</v>
      </c>
      <c r="L3576">
        <v>850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54</v>
      </c>
      <c r="W3576">
        <v>2700</v>
      </c>
      <c r="X3576">
        <v>9</v>
      </c>
      <c r="Y3576">
        <v>1850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</row>
    <row r="3577" spans="1:57" x14ac:dyDescent="0.3">
      <c r="A3577" s="22">
        <v>45756</v>
      </c>
      <c r="B3577">
        <v>128</v>
      </c>
      <c r="C3577" t="s">
        <v>63</v>
      </c>
      <c r="D3577">
        <v>8841</v>
      </c>
      <c r="E3577" t="s">
        <v>139</v>
      </c>
      <c r="F3577">
        <v>900034</v>
      </c>
      <c r="G3577" s="1">
        <v>45682.580555555556</v>
      </c>
      <c r="H3577">
        <v>0</v>
      </c>
      <c r="I3577">
        <v>0</v>
      </c>
      <c r="J3577">
        <v>0</v>
      </c>
      <c r="K3577">
        <v>0</v>
      </c>
      <c r="L3577">
        <v>6900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259</v>
      </c>
      <c r="W3577">
        <v>14800</v>
      </c>
      <c r="X3577">
        <v>83</v>
      </c>
      <c r="Y3577">
        <v>7900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</row>
    <row r="3578" spans="1:57" x14ac:dyDescent="0.3">
      <c r="A3578" s="22">
        <v>45756</v>
      </c>
      <c r="B3578">
        <v>127</v>
      </c>
      <c r="C3578" t="s">
        <v>56</v>
      </c>
      <c r="D3578">
        <v>1678</v>
      </c>
      <c r="E3578" t="s">
        <v>143</v>
      </c>
      <c r="F3578">
        <v>101212</v>
      </c>
      <c r="G3578" s="1">
        <v>45693.701388888891</v>
      </c>
      <c r="H3578">
        <v>0</v>
      </c>
      <c r="I3578">
        <v>0</v>
      </c>
      <c r="J3578">
        <v>0</v>
      </c>
      <c r="K3578">
        <v>0</v>
      </c>
      <c r="L3578">
        <v>5100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123</v>
      </c>
      <c r="W3578">
        <v>6850</v>
      </c>
      <c r="X3578">
        <v>17</v>
      </c>
      <c r="Y3578">
        <v>1750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</row>
    <row r="3579" spans="1:57" x14ac:dyDescent="0.3">
      <c r="A3579" s="22">
        <v>45756</v>
      </c>
      <c r="B3579">
        <v>142</v>
      </c>
      <c r="C3579" t="s">
        <v>64</v>
      </c>
      <c r="D3579">
        <v>57992</v>
      </c>
      <c r="E3579" t="s">
        <v>454</v>
      </c>
      <c r="F3579">
        <v>101702</v>
      </c>
      <c r="G3579" s="1">
        <v>45738.368055555555</v>
      </c>
      <c r="H3579">
        <v>0</v>
      </c>
      <c r="I3579">
        <v>0</v>
      </c>
      <c r="J3579">
        <v>0</v>
      </c>
      <c r="K3579">
        <v>0</v>
      </c>
      <c r="L3579">
        <v>1600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22</v>
      </c>
      <c r="W3579">
        <v>2100</v>
      </c>
      <c r="X3579">
        <v>9</v>
      </c>
      <c r="Y3579">
        <v>500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</row>
    <row r="3580" spans="1:57" x14ac:dyDescent="0.3">
      <c r="A3580" s="22">
        <v>45756</v>
      </c>
      <c r="B3580">
        <v>145</v>
      </c>
      <c r="C3580" t="s">
        <v>154</v>
      </c>
      <c r="D3580">
        <v>13964</v>
      </c>
      <c r="E3580" t="s">
        <v>358</v>
      </c>
      <c r="F3580">
        <v>101526</v>
      </c>
      <c r="G3580" s="1">
        <v>45731.438194444447</v>
      </c>
      <c r="H3580">
        <v>0</v>
      </c>
      <c r="I3580">
        <v>0</v>
      </c>
      <c r="J3580">
        <v>0</v>
      </c>
      <c r="K3580">
        <v>0</v>
      </c>
      <c r="L3580">
        <v>12800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655</v>
      </c>
      <c r="W3580">
        <v>33250</v>
      </c>
      <c r="X3580">
        <v>110</v>
      </c>
      <c r="Y3580">
        <v>20450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</row>
    <row r="3581" spans="1:57" x14ac:dyDescent="0.3">
      <c r="A3581" s="22">
        <v>45756</v>
      </c>
      <c r="B3581">
        <v>133</v>
      </c>
      <c r="C3581" t="s">
        <v>82</v>
      </c>
      <c r="D3581">
        <v>523896</v>
      </c>
      <c r="E3581" t="s">
        <v>8953</v>
      </c>
      <c r="F3581">
        <v>102093</v>
      </c>
      <c r="G3581" s="1">
        <v>45752.609027777777</v>
      </c>
      <c r="H3581">
        <v>0</v>
      </c>
      <c r="I3581">
        <v>0</v>
      </c>
      <c r="J3581">
        <v>0</v>
      </c>
      <c r="K3581">
        <v>0</v>
      </c>
      <c r="L3581">
        <v>800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59</v>
      </c>
      <c r="W3581">
        <v>4950</v>
      </c>
      <c r="X3581">
        <v>24</v>
      </c>
      <c r="Y3581">
        <v>4150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</row>
    <row r="3582" spans="1:57" x14ac:dyDescent="0.3">
      <c r="A3582" s="22">
        <v>45756</v>
      </c>
      <c r="B3582">
        <v>130</v>
      </c>
      <c r="C3582" t="s">
        <v>60</v>
      </c>
      <c r="D3582">
        <v>623</v>
      </c>
      <c r="E3582" t="s">
        <v>128</v>
      </c>
      <c r="F3582">
        <v>101250</v>
      </c>
      <c r="G3582" s="1">
        <v>45707.890972222223</v>
      </c>
      <c r="H3582">
        <v>0</v>
      </c>
      <c r="I3582">
        <v>0</v>
      </c>
      <c r="J3582">
        <v>0</v>
      </c>
      <c r="K3582">
        <v>0</v>
      </c>
      <c r="L3582">
        <v>3000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106</v>
      </c>
      <c r="W3582">
        <v>6550</v>
      </c>
      <c r="X3582">
        <v>18</v>
      </c>
      <c r="Y3582">
        <v>3550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</row>
    <row r="3583" spans="1:57" x14ac:dyDescent="0.3">
      <c r="A3583" s="22">
        <v>45756</v>
      </c>
      <c r="B3583">
        <v>133</v>
      </c>
      <c r="C3583" t="s">
        <v>82</v>
      </c>
      <c r="D3583">
        <v>932554</v>
      </c>
      <c r="E3583" t="s">
        <v>486</v>
      </c>
      <c r="F3583">
        <v>101728</v>
      </c>
      <c r="G3583" s="1">
        <v>45741.981249999997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14</v>
      </c>
      <c r="W3583">
        <v>700</v>
      </c>
      <c r="X3583">
        <v>5</v>
      </c>
      <c r="Y3583">
        <v>700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</row>
    <row r="3584" spans="1:57" x14ac:dyDescent="0.3">
      <c r="A3584" s="22">
        <v>45756</v>
      </c>
      <c r="B3584">
        <v>122</v>
      </c>
      <c r="C3584" t="s">
        <v>58</v>
      </c>
      <c r="D3584">
        <v>896714</v>
      </c>
      <c r="E3584" t="s">
        <v>8439</v>
      </c>
      <c r="F3584">
        <v>102037</v>
      </c>
      <c r="G3584" s="1">
        <v>45752.561111111114</v>
      </c>
      <c r="H3584">
        <v>0</v>
      </c>
      <c r="I3584">
        <v>0</v>
      </c>
      <c r="J3584">
        <v>0</v>
      </c>
      <c r="K3584">
        <v>0</v>
      </c>
      <c r="L3584">
        <v>1800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44</v>
      </c>
      <c r="W3584">
        <v>2950</v>
      </c>
      <c r="X3584">
        <v>11</v>
      </c>
      <c r="Y3584">
        <v>1150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</row>
    <row r="3585" spans="1:57" x14ac:dyDescent="0.3">
      <c r="A3585" s="22">
        <v>45756</v>
      </c>
      <c r="B3585">
        <v>139</v>
      </c>
      <c r="C3585" t="s">
        <v>96</v>
      </c>
      <c r="D3585">
        <v>43620</v>
      </c>
      <c r="E3585" t="s">
        <v>400</v>
      </c>
      <c r="F3585">
        <v>101598</v>
      </c>
      <c r="G3585" s="1">
        <v>45735.276388888888</v>
      </c>
      <c r="H3585">
        <v>0</v>
      </c>
      <c r="I3585">
        <v>0</v>
      </c>
      <c r="J3585">
        <v>0</v>
      </c>
      <c r="K3585">
        <v>0</v>
      </c>
      <c r="L3585">
        <v>4000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93</v>
      </c>
      <c r="W3585">
        <v>4750</v>
      </c>
      <c r="X3585">
        <v>15</v>
      </c>
      <c r="Y3585">
        <v>750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</row>
    <row r="3586" spans="1:57" x14ac:dyDescent="0.3">
      <c r="A3586" s="22">
        <v>45756</v>
      </c>
      <c r="B3586">
        <v>142</v>
      </c>
      <c r="C3586" t="s">
        <v>64</v>
      </c>
      <c r="D3586">
        <v>87653</v>
      </c>
      <c r="E3586" t="s">
        <v>392</v>
      </c>
      <c r="F3586">
        <v>101586</v>
      </c>
      <c r="G3586" s="1">
        <v>45735.259722222225</v>
      </c>
      <c r="H3586">
        <v>0</v>
      </c>
      <c r="I3586">
        <v>0</v>
      </c>
      <c r="J3586">
        <v>0</v>
      </c>
      <c r="K3586">
        <v>0</v>
      </c>
      <c r="L3586">
        <v>2650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73</v>
      </c>
      <c r="W3586">
        <v>3650</v>
      </c>
      <c r="X3586">
        <v>20</v>
      </c>
      <c r="Y3586">
        <v>1000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</row>
    <row r="3587" spans="1:57" x14ac:dyDescent="0.3">
      <c r="A3587" s="22">
        <v>45756</v>
      </c>
      <c r="B3587">
        <v>145</v>
      </c>
      <c r="C3587" t="s">
        <v>154</v>
      </c>
      <c r="D3587">
        <v>68204</v>
      </c>
      <c r="E3587" t="s">
        <v>370</v>
      </c>
      <c r="F3587">
        <v>101470</v>
      </c>
      <c r="G3587" s="1">
        <v>45729.834027777775</v>
      </c>
      <c r="H3587">
        <v>0</v>
      </c>
      <c r="I3587">
        <v>0</v>
      </c>
      <c r="J3587">
        <v>0</v>
      </c>
      <c r="K3587">
        <v>0</v>
      </c>
      <c r="L3587">
        <v>12400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372</v>
      </c>
      <c r="W3587">
        <v>20350</v>
      </c>
      <c r="X3587">
        <v>73</v>
      </c>
      <c r="Y3587">
        <v>7950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</row>
    <row r="3588" spans="1:57" x14ac:dyDescent="0.3">
      <c r="A3588" s="22">
        <v>45756</v>
      </c>
      <c r="B3588">
        <v>130</v>
      </c>
      <c r="C3588" t="s">
        <v>60</v>
      </c>
      <c r="D3588">
        <v>2665</v>
      </c>
      <c r="E3588" t="s">
        <v>125</v>
      </c>
      <c r="F3588">
        <v>100282</v>
      </c>
      <c r="G3588" s="1">
        <v>45684.570833333331</v>
      </c>
      <c r="H3588">
        <v>0</v>
      </c>
      <c r="I3588">
        <v>0</v>
      </c>
      <c r="J3588">
        <v>0</v>
      </c>
      <c r="K3588">
        <v>0</v>
      </c>
      <c r="L3588">
        <v>39850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1258</v>
      </c>
      <c r="W3588">
        <v>77150</v>
      </c>
      <c r="X3588">
        <v>354</v>
      </c>
      <c r="Y3588">
        <v>37300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</row>
    <row r="3589" spans="1:57" x14ac:dyDescent="0.3">
      <c r="A3589" s="22">
        <v>45756</v>
      </c>
      <c r="B3589">
        <v>130</v>
      </c>
      <c r="C3589" t="s">
        <v>60</v>
      </c>
      <c r="D3589">
        <v>372322</v>
      </c>
      <c r="E3589" t="s">
        <v>458</v>
      </c>
      <c r="F3589">
        <v>101032</v>
      </c>
      <c r="G3589" s="1">
        <v>45742.247916666667</v>
      </c>
      <c r="H3589">
        <v>0</v>
      </c>
      <c r="I3589">
        <v>0</v>
      </c>
      <c r="J3589">
        <v>0</v>
      </c>
      <c r="K3589">
        <v>0</v>
      </c>
      <c r="L3589">
        <v>100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3</v>
      </c>
      <c r="W3589">
        <v>150</v>
      </c>
      <c r="X3589">
        <v>1</v>
      </c>
      <c r="Y3589">
        <v>50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</row>
    <row r="3590" spans="1:57" x14ac:dyDescent="0.3">
      <c r="A3590" s="22">
        <v>45756</v>
      </c>
      <c r="B3590">
        <v>144</v>
      </c>
      <c r="C3590" t="s">
        <v>120</v>
      </c>
      <c r="D3590">
        <v>251497</v>
      </c>
      <c r="E3590" t="s">
        <v>4263</v>
      </c>
      <c r="F3590">
        <v>101985</v>
      </c>
      <c r="G3590" s="1">
        <v>45750.351388888892</v>
      </c>
      <c r="H3590">
        <v>0</v>
      </c>
      <c r="I3590">
        <v>0</v>
      </c>
      <c r="J3590">
        <v>0</v>
      </c>
      <c r="K3590">
        <v>0</v>
      </c>
      <c r="L3590">
        <v>350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7</v>
      </c>
      <c r="W3590">
        <v>350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</row>
    <row r="3591" spans="1:57" x14ac:dyDescent="0.3">
      <c r="A3591" s="22">
        <v>45756</v>
      </c>
      <c r="B3591">
        <v>122</v>
      </c>
      <c r="C3591" t="s">
        <v>58</v>
      </c>
      <c r="D3591">
        <v>621</v>
      </c>
      <c r="E3591" t="s">
        <v>127</v>
      </c>
      <c r="F3591">
        <v>100028</v>
      </c>
      <c r="G3591" s="1">
        <v>45676.609722222223</v>
      </c>
      <c r="H3591">
        <v>0</v>
      </c>
      <c r="I3591">
        <v>0</v>
      </c>
      <c r="J3591">
        <v>0</v>
      </c>
      <c r="K3591">
        <v>0</v>
      </c>
      <c r="L3591">
        <v>12850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435</v>
      </c>
      <c r="W3591">
        <v>23750</v>
      </c>
      <c r="X3591">
        <v>85</v>
      </c>
      <c r="Y3591">
        <v>10900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</row>
    <row r="3592" spans="1:57" x14ac:dyDescent="0.3">
      <c r="A3592" s="22">
        <v>45756</v>
      </c>
      <c r="B3592">
        <v>145</v>
      </c>
      <c r="C3592" t="s">
        <v>154</v>
      </c>
      <c r="D3592">
        <v>951905</v>
      </c>
      <c r="E3592" t="s">
        <v>8055</v>
      </c>
      <c r="F3592">
        <v>102051</v>
      </c>
      <c r="G3592" s="1">
        <v>45752.551388888889</v>
      </c>
      <c r="H3592">
        <v>0</v>
      </c>
      <c r="I3592">
        <v>0</v>
      </c>
      <c r="J3592">
        <v>0</v>
      </c>
      <c r="K3592">
        <v>0</v>
      </c>
      <c r="L3592">
        <v>850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36</v>
      </c>
      <c r="W3592">
        <v>2450</v>
      </c>
      <c r="X3592">
        <v>4</v>
      </c>
      <c r="Y3592">
        <v>1600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</row>
    <row r="3593" spans="1:57" x14ac:dyDescent="0.3">
      <c r="A3593" s="22">
        <v>45756</v>
      </c>
      <c r="B3593">
        <v>144</v>
      </c>
      <c r="C3593" t="s">
        <v>120</v>
      </c>
      <c r="D3593">
        <v>516830</v>
      </c>
      <c r="E3593" t="s">
        <v>502</v>
      </c>
      <c r="F3593">
        <v>101720</v>
      </c>
      <c r="G3593" s="1">
        <v>45741.987500000003</v>
      </c>
      <c r="H3593">
        <v>0</v>
      </c>
      <c r="I3593">
        <v>0</v>
      </c>
      <c r="J3593">
        <v>0</v>
      </c>
      <c r="K3593">
        <v>0</v>
      </c>
      <c r="L3593">
        <v>11250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211</v>
      </c>
      <c r="W3593">
        <v>19100</v>
      </c>
      <c r="X3593">
        <v>60</v>
      </c>
      <c r="Y3593">
        <v>7850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</row>
    <row r="3594" spans="1:57" x14ac:dyDescent="0.3">
      <c r="A3594" s="22">
        <v>45756</v>
      </c>
      <c r="B3594">
        <v>122</v>
      </c>
      <c r="C3594" t="s">
        <v>58</v>
      </c>
      <c r="D3594">
        <v>726</v>
      </c>
      <c r="E3594" t="s">
        <v>194</v>
      </c>
      <c r="F3594">
        <v>100002</v>
      </c>
      <c r="G3594" s="1">
        <v>45676.595833333333</v>
      </c>
      <c r="H3594">
        <v>0</v>
      </c>
      <c r="I3594">
        <v>0</v>
      </c>
      <c r="J3594">
        <v>0</v>
      </c>
      <c r="K3594">
        <v>0</v>
      </c>
      <c r="L3594">
        <v>3250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328</v>
      </c>
      <c r="W3594">
        <v>16450</v>
      </c>
      <c r="X3594">
        <v>80</v>
      </c>
      <c r="Y3594">
        <v>12800</v>
      </c>
      <c r="Z3594">
        <v>8</v>
      </c>
      <c r="AA3594">
        <v>400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</row>
    <row r="3595" spans="1:57" x14ac:dyDescent="0.3">
      <c r="A3595" s="22">
        <v>45756</v>
      </c>
      <c r="B3595">
        <v>133</v>
      </c>
      <c r="C3595" t="s">
        <v>82</v>
      </c>
      <c r="D3595">
        <v>38610</v>
      </c>
      <c r="E3595" t="s">
        <v>309</v>
      </c>
      <c r="F3595">
        <v>101403</v>
      </c>
      <c r="G3595" s="1">
        <v>45726.470833333333</v>
      </c>
      <c r="H3595">
        <v>0</v>
      </c>
      <c r="I3595">
        <v>0</v>
      </c>
      <c r="J3595">
        <v>0</v>
      </c>
      <c r="K3595">
        <v>0</v>
      </c>
      <c r="L3595">
        <v>400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9</v>
      </c>
      <c r="W3595">
        <v>450</v>
      </c>
      <c r="X3595">
        <v>1</v>
      </c>
      <c r="Y3595">
        <v>50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</row>
    <row r="3596" spans="1:57" x14ac:dyDescent="0.3">
      <c r="A3596" s="22">
        <v>45756</v>
      </c>
      <c r="B3596">
        <v>127</v>
      </c>
      <c r="C3596" t="s">
        <v>56</v>
      </c>
      <c r="D3596">
        <v>1751</v>
      </c>
      <c r="E3596" t="s">
        <v>195</v>
      </c>
      <c r="F3596">
        <v>101200</v>
      </c>
      <c r="G3596" s="1">
        <v>45688.709027777775</v>
      </c>
      <c r="H3596">
        <v>0</v>
      </c>
      <c r="I3596">
        <v>0</v>
      </c>
      <c r="J3596">
        <v>0</v>
      </c>
      <c r="K3596">
        <v>0</v>
      </c>
      <c r="L3596">
        <v>13600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595</v>
      </c>
      <c r="W3596">
        <v>33800</v>
      </c>
      <c r="X3596">
        <v>133</v>
      </c>
      <c r="Y3596">
        <v>20200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</row>
    <row r="3597" spans="1:57" x14ac:dyDescent="0.3">
      <c r="A3597" s="22">
        <v>45756</v>
      </c>
      <c r="B3597">
        <v>140</v>
      </c>
      <c r="C3597" t="s">
        <v>158</v>
      </c>
      <c r="D3597">
        <v>4830</v>
      </c>
      <c r="E3597" t="s">
        <v>1878</v>
      </c>
      <c r="F3597">
        <v>101582</v>
      </c>
      <c r="G3597" s="1">
        <v>45735.253472222219</v>
      </c>
      <c r="H3597">
        <v>0</v>
      </c>
      <c r="I3597">
        <v>0</v>
      </c>
      <c r="J3597">
        <v>0</v>
      </c>
      <c r="K3597">
        <v>0</v>
      </c>
      <c r="L3597">
        <v>2350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153</v>
      </c>
      <c r="W3597">
        <v>7950</v>
      </c>
      <c r="X3597">
        <v>28</v>
      </c>
      <c r="Y3597">
        <v>5600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</row>
    <row r="3598" spans="1:57" x14ac:dyDescent="0.3">
      <c r="A3598" s="22">
        <v>45756</v>
      </c>
      <c r="B3598">
        <v>122</v>
      </c>
      <c r="C3598" t="s">
        <v>58</v>
      </c>
      <c r="D3598">
        <v>706</v>
      </c>
      <c r="E3598" t="s">
        <v>247</v>
      </c>
      <c r="F3598">
        <v>100035</v>
      </c>
      <c r="G3598" s="1">
        <v>45676.612500000003</v>
      </c>
      <c r="H3598">
        <v>0</v>
      </c>
      <c r="I3598">
        <v>0</v>
      </c>
      <c r="J3598">
        <v>0</v>
      </c>
      <c r="K3598">
        <v>0</v>
      </c>
      <c r="L3598">
        <v>4250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181</v>
      </c>
      <c r="W3598">
        <v>13000</v>
      </c>
      <c r="X3598">
        <v>31</v>
      </c>
      <c r="Y3598">
        <v>8750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</row>
    <row r="3599" spans="1:57" x14ac:dyDescent="0.3">
      <c r="A3599" s="22">
        <v>45756</v>
      </c>
      <c r="B3599">
        <v>146</v>
      </c>
      <c r="C3599" t="s">
        <v>79</v>
      </c>
      <c r="D3599">
        <v>88772</v>
      </c>
      <c r="E3599" t="s">
        <v>401</v>
      </c>
      <c r="F3599">
        <v>101594</v>
      </c>
      <c r="G3599" s="1">
        <v>45735.270833333336</v>
      </c>
      <c r="H3599">
        <v>0</v>
      </c>
      <c r="I3599">
        <v>0</v>
      </c>
      <c r="J3599">
        <v>0</v>
      </c>
      <c r="K3599">
        <v>0</v>
      </c>
      <c r="L3599">
        <v>2200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61</v>
      </c>
      <c r="W3599">
        <v>3100</v>
      </c>
      <c r="X3599">
        <v>9</v>
      </c>
      <c r="Y3599">
        <v>900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</row>
    <row r="3600" spans="1:57" x14ac:dyDescent="0.3">
      <c r="A3600" s="22">
        <v>45756</v>
      </c>
      <c r="B3600">
        <v>140</v>
      </c>
      <c r="C3600" t="s">
        <v>158</v>
      </c>
      <c r="D3600">
        <v>9924</v>
      </c>
      <c r="E3600" t="s">
        <v>177</v>
      </c>
      <c r="F3600">
        <v>100652</v>
      </c>
      <c r="G3600" s="1">
        <v>45707.899305555555</v>
      </c>
      <c r="H3600">
        <v>0</v>
      </c>
      <c r="I3600">
        <v>0</v>
      </c>
      <c r="J3600">
        <v>0</v>
      </c>
      <c r="K3600">
        <v>0</v>
      </c>
      <c r="L3600">
        <v>12000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417</v>
      </c>
      <c r="W3600">
        <v>23900</v>
      </c>
      <c r="X3600">
        <v>91</v>
      </c>
      <c r="Y3600">
        <v>11900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</row>
    <row r="3601" spans="1:57" x14ac:dyDescent="0.3">
      <c r="A3601" s="22">
        <v>45756</v>
      </c>
      <c r="B3601">
        <v>147</v>
      </c>
      <c r="C3601" t="s">
        <v>156</v>
      </c>
      <c r="D3601">
        <v>37579</v>
      </c>
      <c r="E3601" t="s">
        <v>456</v>
      </c>
      <c r="F3601">
        <v>101712</v>
      </c>
      <c r="G3601" s="1">
        <v>45738.356944444444</v>
      </c>
      <c r="H3601">
        <v>0</v>
      </c>
      <c r="I3601">
        <v>0</v>
      </c>
      <c r="J3601">
        <v>0</v>
      </c>
      <c r="K3601">
        <v>0</v>
      </c>
      <c r="L3601">
        <v>2100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50</v>
      </c>
      <c r="W3601">
        <v>2500</v>
      </c>
      <c r="X3601">
        <v>8</v>
      </c>
      <c r="Y3601">
        <v>400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</row>
    <row r="3602" spans="1:57" x14ac:dyDescent="0.3">
      <c r="A3602" s="22">
        <v>45756</v>
      </c>
      <c r="B3602">
        <v>127</v>
      </c>
      <c r="C3602" t="s">
        <v>56</v>
      </c>
      <c r="D3602">
        <v>944759</v>
      </c>
      <c r="E3602" t="s">
        <v>483</v>
      </c>
      <c r="F3602">
        <v>101771</v>
      </c>
      <c r="G3602" s="1">
        <v>45743.416666666664</v>
      </c>
      <c r="H3602">
        <v>0</v>
      </c>
      <c r="I3602">
        <v>0</v>
      </c>
      <c r="J3602">
        <v>0</v>
      </c>
      <c r="K3602">
        <v>0</v>
      </c>
      <c r="L3602">
        <v>1000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27</v>
      </c>
      <c r="W3602">
        <v>1650</v>
      </c>
      <c r="X3602">
        <v>7</v>
      </c>
      <c r="Y3602">
        <v>650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 x14ac:dyDescent="0.3">
      <c r="A3603" s="22">
        <v>45756</v>
      </c>
      <c r="B3603">
        <v>133</v>
      </c>
      <c r="C3603" t="s">
        <v>82</v>
      </c>
      <c r="D3603">
        <v>3785</v>
      </c>
      <c r="E3603" t="s">
        <v>183</v>
      </c>
      <c r="F3603">
        <v>101270</v>
      </c>
      <c r="G3603" s="1">
        <v>45714.793055555558</v>
      </c>
      <c r="H3603">
        <v>0</v>
      </c>
      <c r="I3603">
        <v>0</v>
      </c>
      <c r="J3603">
        <v>0</v>
      </c>
      <c r="K3603">
        <v>0</v>
      </c>
      <c r="L3603">
        <v>1950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43</v>
      </c>
      <c r="W3603">
        <v>2350</v>
      </c>
      <c r="X3603">
        <v>7</v>
      </c>
      <c r="Y3603">
        <v>400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 x14ac:dyDescent="0.3">
      <c r="A3604" s="22">
        <v>45756</v>
      </c>
      <c r="B3604">
        <v>145</v>
      </c>
      <c r="C3604" t="s">
        <v>154</v>
      </c>
      <c r="D3604">
        <v>82631</v>
      </c>
      <c r="E3604" t="s">
        <v>369</v>
      </c>
      <c r="F3604">
        <v>101714</v>
      </c>
      <c r="G3604" s="1">
        <v>45738.361111111109</v>
      </c>
      <c r="H3604">
        <v>0</v>
      </c>
      <c r="I3604">
        <v>0</v>
      </c>
      <c r="J3604">
        <v>0</v>
      </c>
      <c r="K3604">
        <v>0</v>
      </c>
      <c r="L3604">
        <v>650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19</v>
      </c>
      <c r="W3604">
        <v>950</v>
      </c>
      <c r="X3604">
        <v>6</v>
      </c>
      <c r="Y3604">
        <v>300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</row>
    <row r="3605" spans="1:57" x14ac:dyDescent="0.3">
      <c r="A3605" s="22">
        <v>45756</v>
      </c>
      <c r="B3605">
        <v>138</v>
      </c>
      <c r="C3605" t="s">
        <v>70</v>
      </c>
      <c r="D3605">
        <v>1740</v>
      </c>
      <c r="E3605" t="s">
        <v>188</v>
      </c>
      <c r="F3605">
        <v>100381</v>
      </c>
      <c r="G3605" s="1">
        <v>45708.784722222219</v>
      </c>
      <c r="H3605">
        <v>0</v>
      </c>
      <c r="I3605">
        <v>0</v>
      </c>
      <c r="J3605">
        <v>0</v>
      </c>
      <c r="K3605">
        <v>0</v>
      </c>
      <c r="L3605">
        <v>1000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76</v>
      </c>
      <c r="W3605">
        <v>3850</v>
      </c>
      <c r="X3605">
        <v>19</v>
      </c>
      <c r="Y3605">
        <v>2850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</row>
    <row r="3606" spans="1:57" x14ac:dyDescent="0.3">
      <c r="A3606" s="22">
        <v>45756</v>
      </c>
      <c r="B3606">
        <v>145</v>
      </c>
      <c r="C3606" t="s">
        <v>154</v>
      </c>
      <c r="D3606">
        <v>867968</v>
      </c>
      <c r="E3606" t="s">
        <v>517</v>
      </c>
      <c r="F3606">
        <v>101751</v>
      </c>
      <c r="G3606" s="1">
        <v>45743.40902777778</v>
      </c>
      <c r="H3606">
        <v>0</v>
      </c>
      <c r="I3606">
        <v>0</v>
      </c>
      <c r="J3606">
        <v>0</v>
      </c>
      <c r="K3606">
        <v>0</v>
      </c>
      <c r="L3606">
        <v>5850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163</v>
      </c>
      <c r="W3606">
        <v>8350</v>
      </c>
      <c r="X3606">
        <v>39</v>
      </c>
      <c r="Y3606">
        <v>2450</v>
      </c>
      <c r="Z3606">
        <v>1</v>
      </c>
      <c r="AA3606">
        <v>50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</row>
    <row r="3607" spans="1:57" x14ac:dyDescent="0.3">
      <c r="A3607" s="22">
        <v>45756</v>
      </c>
      <c r="B3607">
        <v>143</v>
      </c>
      <c r="C3607" t="s">
        <v>89</v>
      </c>
      <c r="D3607">
        <v>9907</v>
      </c>
      <c r="E3607" t="s">
        <v>165</v>
      </c>
      <c r="F3607">
        <v>101153</v>
      </c>
      <c r="G3607" s="1">
        <v>45708.747916666667</v>
      </c>
      <c r="H3607">
        <v>0</v>
      </c>
      <c r="I3607">
        <v>0</v>
      </c>
      <c r="J3607">
        <v>0</v>
      </c>
      <c r="K3607">
        <v>0</v>
      </c>
      <c r="L3607">
        <v>3550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107</v>
      </c>
      <c r="W3607">
        <v>6300</v>
      </c>
      <c r="X3607">
        <v>29</v>
      </c>
      <c r="Y3607">
        <v>2750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</row>
    <row r="3608" spans="1:57" x14ac:dyDescent="0.3">
      <c r="A3608" s="22">
        <v>45756</v>
      </c>
      <c r="B3608">
        <v>127</v>
      </c>
      <c r="C3608" t="s">
        <v>56</v>
      </c>
      <c r="D3608">
        <v>5811</v>
      </c>
      <c r="E3608" t="s">
        <v>166</v>
      </c>
      <c r="F3608">
        <v>100601</v>
      </c>
      <c r="G3608" s="1">
        <v>45681.737500000003</v>
      </c>
      <c r="H3608">
        <v>0</v>
      </c>
      <c r="I3608">
        <v>0</v>
      </c>
      <c r="J3608">
        <v>0</v>
      </c>
      <c r="K3608">
        <v>0</v>
      </c>
      <c r="L3608">
        <v>4100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207</v>
      </c>
      <c r="W3608">
        <v>11400</v>
      </c>
      <c r="X3608">
        <v>46</v>
      </c>
      <c r="Y3608">
        <v>7300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</row>
    <row r="3609" spans="1:57" x14ac:dyDescent="0.3">
      <c r="A3609" s="22">
        <v>45756</v>
      </c>
      <c r="B3609">
        <v>137</v>
      </c>
      <c r="C3609" t="s">
        <v>117</v>
      </c>
      <c r="D3609">
        <v>83645</v>
      </c>
      <c r="E3609" t="s">
        <v>371</v>
      </c>
      <c r="F3609">
        <v>100747</v>
      </c>
      <c r="G3609" s="1">
        <v>45731.461805555555</v>
      </c>
      <c r="H3609">
        <v>0</v>
      </c>
      <c r="I3609">
        <v>0</v>
      </c>
      <c r="J3609">
        <v>0</v>
      </c>
      <c r="K3609">
        <v>0</v>
      </c>
      <c r="L3609">
        <v>1650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83</v>
      </c>
      <c r="W3609">
        <v>4400</v>
      </c>
      <c r="X3609">
        <v>40</v>
      </c>
      <c r="Y3609">
        <v>2750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</row>
    <row r="3610" spans="1:57" x14ac:dyDescent="0.3">
      <c r="A3610" s="22">
        <v>45756</v>
      </c>
      <c r="B3610">
        <v>121</v>
      </c>
      <c r="C3610" t="s">
        <v>77</v>
      </c>
      <c r="D3610">
        <v>302773</v>
      </c>
      <c r="E3610" t="s">
        <v>4634</v>
      </c>
      <c r="F3610">
        <v>102023</v>
      </c>
      <c r="G3610" s="1">
        <v>45751.204861111109</v>
      </c>
      <c r="H3610">
        <v>0</v>
      </c>
      <c r="I3610">
        <v>0</v>
      </c>
      <c r="J3610">
        <v>0</v>
      </c>
      <c r="K3610">
        <v>0</v>
      </c>
      <c r="L3610">
        <v>2700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147</v>
      </c>
      <c r="W3610">
        <v>9450</v>
      </c>
      <c r="X3610">
        <v>43</v>
      </c>
      <c r="Y3610">
        <v>6750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</row>
    <row r="3611" spans="1:57" x14ac:dyDescent="0.3">
      <c r="A3611" s="22">
        <v>45756</v>
      </c>
      <c r="B3611">
        <v>145</v>
      </c>
      <c r="C3611" t="s">
        <v>154</v>
      </c>
      <c r="D3611">
        <v>861838</v>
      </c>
      <c r="E3611" t="s">
        <v>8054</v>
      </c>
      <c r="F3611">
        <v>101754</v>
      </c>
      <c r="G3611" s="1">
        <v>45743.410416666666</v>
      </c>
      <c r="H3611">
        <v>0</v>
      </c>
      <c r="I3611">
        <v>0</v>
      </c>
      <c r="J3611">
        <v>0</v>
      </c>
      <c r="K3611">
        <v>0</v>
      </c>
      <c r="L3611">
        <v>1550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57</v>
      </c>
      <c r="W3611">
        <v>2850</v>
      </c>
      <c r="X3611">
        <v>17</v>
      </c>
      <c r="Y3611">
        <v>1300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</row>
    <row r="3612" spans="1:57" x14ac:dyDescent="0.3">
      <c r="A3612" s="22">
        <v>45756</v>
      </c>
      <c r="B3612">
        <v>142</v>
      </c>
      <c r="C3612" t="s">
        <v>64</v>
      </c>
      <c r="D3612">
        <v>790191</v>
      </c>
      <c r="E3612" t="s">
        <v>8955</v>
      </c>
      <c r="F3612">
        <v>102029</v>
      </c>
      <c r="G3612" s="1">
        <v>45752.552083333336</v>
      </c>
      <c r="H3612">
        <v>0</v>
      </c>
      <c r="I3612">
        <v>0</v>
      </c>
      <c r="J3612">
        <v>0</v>
      </c>
      <c r="K3612">
        <v>0</v>
      </c>
      <c r="L3612">
        <v>3850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49</v>
      </c>
      <c r="W3612">
        <v>4200</v>
      </c>
      <c r="X3612">
        <v>7</v>
      </c>
      <c r="Y3612">
        <v>350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</row>
    <row r="3613" spans="1:57" x14ac:dyDescent="0.3">
      <c r="A3613" s="22">
        <v>45756</v>
      </c>
      <c r="B3613">
        <v>145</v>
      </c>
      <c r="C3613" t="s">
        <v>154</v>
      </c>
      <c r="D3613">
        <v>295589</v>
      </c>
      <c r="E3613" t="s">
        <v>8437</v>
      </c>
      <c r="F3613">
        <v>102050</v>
      </c>
      <c r="G3613" s="1">
        <v>45752.549305555556</v>
      </c>
      <c r="H3613">
        <v>0</v>
      </c>
      <c r="I3613">
        <v>0</v>
      </c>
      <c r="J3613">
        <v>0</v>
      </c>
      <c r="K3613">
        <v>0</v>
      </c>
      <c r="L3613">
        <v>7700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236</v>
      </c>
      <c r="W3613">
        <v>12500</v>
      </c>
      <c r="X3613">
        <v>50</v>
      </c>
      <c r="Y3613">
        <v>4800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</row>
    <row r="3614" spans="1:57" x14ac:dyDescent="0.3">
      <c r="A3614" s="22">
        <v>45756</v>
      </c>
      <c r="B3614">
        <v>145</v>
      </c>
      <c r="C3614" t="s">
        <v>154</v>
      </c>
      <c r="D3614">
        <v>33440</v>
      </c>
      <c r="E3614" t="s">
        <v>348</v>
      </c>
      <c r="F3614">
        <v>101461</v>
      </c>
      <c r="G3614" s="1">
        <v>45728.896527777775</v>
      </c>
      <c r="H3614">
        <v>0</v>
      </c>
      <c r="I3614">
        <v>0</v>
      </c>
      <c r="J3614">
        <v>0</v>
      </c>
      <c r="K3614">
        <v>0</v>
      </c>
      <c r="L3614">
        <v>2700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79</v>
      </c>
      <c r="W3614">
        <v>3950</v>
      </c>
      <c r="X3614">
        <v>19</v>
      </c>
      <c r="Y3614">
        <v>1250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</row>
    <row r="3615" spans="1:57" x14ac:dyDescent="0.3">
      <c r="A3615" s="22">
        <v>45756</v>
      </c>
      <c r="B3615">
        <v>147</v>
      </c>
      <c r="C3615" t="s">
        <v>156</v>
      </c>
      <c r="D3615">
        <v>16041</v>
      </c>
      <c r="E3615" t="s">
        <v>359</v>
      </c>
      <c r="F3615">
        <v>101503</v>
      </c>
      <c r="G3615" s="1">
        <v>45729.852777777778</v>
      </c>
      <c r="H3615">
        <v>0</v>
      </c>
      <c r="I3615">
        <v>0</v>
      </c>
      <c r="J3615">
        <v>0</v>
      </c>
      <c r="K3615">
        <v>0</v>
      </c>
      <c r="L3615">
        <v>1100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40</v>
      </c>
      <c r="W3615">
        <v>2000</v>
      </c>
      <c r="X3615">
        <v>9</v>
      </c>
      <c r="Y3615">
        <v>900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</row>
    <row r="3616" spans="1:57" x14ac:dyDescent="0.3">
      <c r="A3616" s="22">
        <v>45756</v>
      </c>
      <c r="B3616">
        <v>127</v>
      </c>
      <c r="C3616" t="s">
        <v>56</v>
      </c>
      <c r="D3616">
        <v>113319</v>
      </c>
      <c r="E3616" t="s">
        <v>2256</v>
      </c>
      <c r="F3616">
        <v>101941</v>
      </c>
      <c r="G3616" s="1">
        <v>45749.29583333333</v>
      </c>
      <c r="H3616">
        <v>0</v>
      </c>
      <c r="I3616">
        <v>0</v>
      </c>
      <c r="J3616">
        <v>0</v>
      </c>
      <c r="K3616">
        <v>0</v>
      </c>
      <c r="L3616">
        <v>1350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41</v>
      </c>
      <c r="W3616">
        <v>2050</v>
      </c>
      <c r="X3616">
        <v>5</v>
      </c>
      <c r="Y3616">
        <v>700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</row>
    <row r="3617" spans="1:57" x14ac:dyDescent="0.3">
      <c r="A3617" s="22">
        <v>45756</v>
      </c>
      <c r="B3617">
        <v>122</v>
      </c>
      <c r="C3617" t="s">
        <v>58</v>
      </c>
      <c r="D3617">
        <v>1707</v>
      </c>
      <c r="E3617" t="s">
        <v>223</v>
      </c>
      <c r="F3617">
        <v>100999</v>
      </c>
      <c r="G3617" s="1">
        <v>45678.751388888886</v>
      </c>
      <c r="H3617">
        <v>0</v>
      </c>
      <c r="I3617">
        <v>0</v>
      </c>
      <c r="J3617">
        <v>0</v>
      </c>
      <c r="K3617">
        <v>0</v>
      </c>
      <c r="L3617">
        <v>15600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373</v>
      </c>
      <c r="W3617">
        <v>25600</v>
      </c>
      <c r="X3617">
        <v>79</v>
      </c>
      <c r="Y3617">
        <v>10000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</row>
    <row r="3618" spans="1:57" x14ac:dyDescent="0.3">
      <c r="A3618" s="22">
        <v>45756</v>
      </c>
      <c r="B3618">
        <v>122</v>
      </c>
      <c r="C3618" t="s">
        <v>58</v>
      </c>
      <c r="D3618">
        <v>22289</v>
      </c>
      <c r="E3618" t="s">
        <v>257</v>
      </c>
      <c r="F3618">
        <v>101348</v>
      </c>
      <c r="G3618" s="1">
        <v>45721.987500000003</v>
      </c>
      <c r="H3618">
        <v>0</v>
      </c>
      <c r="I3618">
        <v>0</v>
      </c>
      <c r="J3618">
        <v>0</v>
      </c>
      <c r="K3618">
        <v>0</v>
      </c>
      <c r="L3618">
        <v>9950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377</v>
      </c>
      <c r="W3618">
        <v>25550</v>
      </c>
      <c r="X3618">
        <v>81</v>
      </c>
      <c r="Y3618">
        <v>14900</v>
      </c>
      <c r="Z3618">
        <v>14</v>
      </c>
      <c r="AA3618">
        <v>700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</row>
    <row r="3619" spans="1:57" x14ac:dyDescent="0.3">
      <c r="A3619" s="22">
        <v>45756</v>
      </c>
      <c r="B3619">
        <v>122</v>
      </c>
      <c r="C3619" t="s">
        <v>58</v>
      </c>
      <c r="D3619">
        <v>5904</v>
      </c>
      <c r="E3619" t="s">
        <v>74</v>
      </c>
      <c r="F3619">
        <v>101210</v>
      </c>
      <c r="G3619" s="1">
        <v>45693.698611111111</v>
      </c>
      <c r="H3619">
        <v>0</v>
      </c>
      <c r="I3619">
        <v>0</v>
      </c>
      <c r="J3619">
        <v>0</v>
      </c>
      <c r="K3619">
        <v>0</v>
      </c>
      <c r="L3619">
        <v>7950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147</v>
      </c>
      <c r="W3619">
        <v>10900</v>
      </c>
      <c r="X3619">
        <v>28</v>
      </c>
      <c r="Y3619">
        <v>2850</v>
      </c>
      <c r="Z3619">
        <v>2</v>
      </c>
      <c r="AA3619">
        <v>100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</row>
    <row r="3620" spans="1:57" x14ac:dyDescent="0.3">
      <c r="A3620" s="22">
        <v>45756</v>
      </c>
      <c r="B3620">
        <v>138</v>
      </c>
      <c r="C3620" t="s">
        <v>70</v>
      </c>
      <c r="D3620">
        <v>627477</v>
      </c>
      <c r="E3620" t="s">
        <v>503</v>
      </c>
      <c r="F3620">
        <v>101827</v>
      </c>
      <c r="G3620" s="1">
        <v>45745.352777777778</v>
      </c>
      <c r="H3620">
        <v>0</v>
      </c>
      <c r="I3620">
        <v>0</v>
      </c>
      <c r="J3620">
        <v>0</v>
      </c>
      <c r="K3620">
        <v>0</v>
      </c>
      <c r="L3620">
        <v>2650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104</v>
      </c>
      <c r="W3620">
        <v>5200</v>
      </c>
      <c r="X3620">
        <v>24</v>
      </c>
      <c r="Y3620">
        <v>2550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</row>
    <row r="3621" spans="1:57" x14ac:dyDescent="0.3">
      <c r="A3621" s="22">
        <v>45756</v>
      </c>
      <c r="B3621">
        <v>147</v>
      </c>
      <c r="C3621" t="s">
        <v>156</v>
      </c>
      <c r="D3621">
        <v>91934</v>
      </c>
      <c r="E3621" t="s">
        <v>421</v>
      </c>
      <c r="F3621">
        <v>101606</v>
      </c>
      <c r="G3621" s="1">
        <v>45736.269444444442</v>
      </c>
      <c r="H3621">
        <v>0</v>
      </c>
      <c r="I3621">
        <v>0</v>
      </c>
      <c r="J3621">
        <v>0</v>
      </c>
      <c r="K3621">
        <v>0</v>
      </c>
      <c r="L3621">
        <v>3350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73</v>
      </c>
      <c r="W3621">
        <v>4350</v>
      </c>
      <c r="X3621">
        <v>14</v>
      </c>
      <c r="Y3621">
        <v>1000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</row>
    <row r="3622" spans="1:57" x14ac:dyDescent="0.3">
      <c r="A3622" s="22">
        <v>45756</v>
      </c>
      <c r="B3622">
        <v>147</v>
      </c>
      <c r="C3622" t="s">
        <v>156</v>
      </c>
      <c r="D3622">
        <v>16151</v>
      </c>
      <c r="E3622" t="s">
        <v>411</v>
      </c>
      <c r="F3622">
        <v>101650</v>
      </c>
      <c r="G3622" s="1">
        <v>45736.448611111111</v>
      </c>
      <c r="H3622">
        <v>0</v>
      </c>
      <c r="I3622">
        <v>0</v>
      </c>
      <c r="J3622">
        <v>0</v>
      </c>
      <c r="K3622">
        <v>0</v>
      </c>
      <c r="L3622">
        <v>600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17</v>
      </c>
      <c r="W3622">
        <v>850</v>
      </c>
      <c r="X3622">
        <v>5</v>
      </c>
      <c r="Y3622">
        <v>250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</row>
    <row r="3623" spans="1:57" x14ac:dyDescent="0.3">
      <c r="A3623" s="22">
        <v>45756</v>
      </c>
      <c r="B3623">
        <v>127</v>
      </c>
      <c r="C3623" t="s">
        <v>56</v>
      </c>
      <c r="D3623">
        <v>4887</v>
      </c>
      <c r="E3623" t="s">
        <v>81</v>
      </c>
      <c r="F3623">
        <v>100700</v>
      </c>
      <c r="G3623" s="1">
        <v>45681.574305555558</v>
      </c>
      <c r="H3623">
        <v>0</v>
      </c>
      <c r="I3623">
        <v>0</v>
      </c>
      <c r="J3623">
        <v>0</v>
      </c>
      <c r="K3623">
        <v>0</v>
      </c>
      <c r="L3623">
        <v>8400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238</v>
      </c>
      <c r="W3623">
        <v>12100</v>
      </c>
      <c r="X3623">
        <v>45</v>
      </c>
      <c r="Y3623">
        <v>3700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</row>
    <row r="3624" spans="1:57" x14ac:dyDescent="0.3">
      <c r="A3624" s="22">
        <v>45756</v>
      </c>
      <c r="B3624">
        <v>121</v>
      </c>
      <c r="C3624" t="s">
        <v>77</v>
      </c>
      <c r="D3624">
        <v>465683</v>
      </c>
      <c r="E3624" t="s">
        <v>1879</v>
      </c>
      <c r="F3624">
        <v>101890</v>
      </c>
      <c r="G3624" s="1">
        <v>45748.135416666664</v>
      </c>
      <c r="H3624">
        <v>0</v>
      </c>
      <c r="I3624">
        <v>0</v>
      </c>
      <c r="J3624">
        <v>0</v>
      </c>
      <c r="K3624">
        <v>0</v>
      </c>
      <c r="L3624">
        <v>9500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155</v>
      </c>
      <c r="W3624">
        <v>10950</v>
      </c>
      <c r="X3624">
        <v>23</v>
      </c>
      <c r="Y3624">
        <v>1450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</row>
    <row r="3625" spans="1:57" x14ac:dyDescent="0.3">
      <c r="A3625" s="22">
        <v>45756</v>
      </c>
      <c r="B3625">
        <v>133</v>
      </c>
      <c r="C3625" t="s">
        <v>82</v>
      </c>
      <c r="D3625">
        <v>2843</v>
      </c>
      <c r="E3625" t="s">
        <v>83</v>
      </c>
      <c r="F3625">
        <v>101261</v>
      </c>
      <c r="G3625" s="1">
        <v>45713.76666666667</v>
      </c>
      <c r="H3625">
        <v>0</v>
      </c>
      <c r="I3625">
        <v>0</v>
      </c>
      <c r="J3625">
        <v>0</v>
      </c>
      <c r="K3625">
        <v>0</v>
      </c>
      <c r="L3625">
        <v>1900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40</v>
      </c>
      <c r="W3625">
        <v>2100</v>
      </c>
      <c r="X3625">
        <v>4</v>
      </c>
      <c r="Y3625">
        <v>200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</row>
    <row r="3626" spans="1:57" x14ac:dyDescent="0.3">
      <c r="A3626" s="22">
        <v>45756</v>
      </c>
      <c r="B3626">
        <v>132</v>
      </c>
      <c r="C3626" t="s">
        <v>87</v>
      </c>
      <c r="D3626">
        <v>59136</v>
      </c>
      <c r="E3626" t="s">
        <v>307</v>
      </c>
      <c r="F3626">
        <v>101408</v>
      </c>
      <c r="G3626" s="1">
        <v>45726.477083333331</v>
      </c>
      <c r="H3626">
        <v>0</v>
      </c>
      <c r="I3626">
        <v>0</v>
      </c>
      <c r="J3626">
        <v>0</v>
      </c>
      <c r="K3626">
        <v>0</v>
      </c>
      <c r="L3626">
        <v>3050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54</v>
      </c>
      <c r="W3626">
        <v>3150</v>
      </c>
      <c r="X3626">
        <v>2</v>
      </c>
      <c r="Y3626">
        <v>100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</row>
    <row r="3627" spans="1:57" x14ac:dyDescent="0.3">
      <c r="A3627" s="22">
        <v>45756</v>
      </c>
      <c r="B3627">
        <v>147</v>
      </c>
      <c r="C3627" t="s">
        <v>156</v>
      </c>
      <c r="D3627">
        <v>6922</v>
      </c>
      <c r="E3627" t="s">
        <v>446</v>
      </c>
      <c r="F3627">
        <v>101710</v>
      </c>
      <c r="G3627" s="1">
        <v>45738.356249999997</v>
      </c>
      <c r="H3627">
        <v>0</v>
      </c>
      <c r="I3627">
        <v>0</v>
      </c>
      <c r="J3627">
        <v>0</v>
      </c>
      <c r="K3627">
        <v>0</v>
      </c>
      <c r="L3627">
        <v>1200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713</v>
      </c>
      <c r="W3627">
        <v>37850</v>
      </c>
      <c r="X3627">
        <v>169</v>
      </c>
      <c r="Y3627">
        <v>36650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</row>
    <row r="3628" spans="1:57" x14ac:dyDescent="0.3">
      <c r="A3628" s="22">
        <v>45756</v>
      </c>
      <c r="B3628">
        <v>147</v>
      </c>
      <c r="C3628" t="s">
        <v>156</v>
      </c>
      <c r="D3628">
        <v>724735</v>
      </c>
      <c r="E3628" t="s">
        <v>11457</v>
      </c>
      <c r="F3628">
        <v>102043</v>
      </c>
      <c r="G3628" s="1">
        <v>45752.54583333333</v>
      </c>
      <c r="H3628">
        <v>0</v>
      </c>
      <c r="I3628">
        <v>0</v>
      </c>
      <c r="J3628">
        <v>0</v>
      </c>
      <c r="K3628">
        <v>0</v>
      </c>
      <c r="L3628">
        <v>3000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53</v>
      </c>
      <c r="W3628">
        <v>3000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</row>
    <row r="3629" spans="1:57" x14ac:dyDescent="0.3">
      <c r="A3629" s="22">
        <v>45756</v>
      </c>
      <c r="B3629">
        <v>147</v>
      </c>
      <c r="C3629" t="s">
        <v>156</v>
      </c>
      <c r="D3629">
        <v>79605</v>
      </c>
      <c r="E3629" t="s">
        <v>349</v>
      </c>
      <c r="F3629">
        <v>101444</v>
      </c>
      <c r="G3629" s="1">
        <v>45728.881944444445</v>
      </c>
      <c r="H3629">
        <v>0</v>
      </c>
      <c r="I3629">
        <v>0</v>
      </c>
      <c r="J3629">
        <v>0</v>
      </c>
      <c r="K3629">
        <v>0</v>
      </c>
      <c r="L3629">
        <v>6350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224</v>
      </c>
      <c r="W3629">
        <v>12450</v>
      </c>
      <c r="X3629">
        <v>67</v>
      </c>
      <c r="Y3629">
        <v>6100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</row>
    <row r="3630" spans="1:57" x14ac:dyDescent="0.3">
      <c r="A3630" s="22">
        <v>45756</v>
      </c>
      <c r="B3630">
        <v>145</v>
      </c>
      <c r="C3630" t="s">
        <v>154</v>
      </c>
      <c r="D3630">
        <v>545527</v>
      </c>
      <c r="E3630" t="s">
        <v>474</v>
      </c>
      <c r="F3630">
        <v>101753</v>
      </c>
      <c r="G3630" s="1">
        <v>45743.409722222219</v>
      </c>
      <c r="H3630">
        <v>0</v>
      </c>
      <c r="I3630">
        <v>0</v>
      </c>
      <c r="J3630">
        <v>0</v>
      </c>
      <c r="K3630">
        <v>0</v>
      </c>
      <c r="L3630">
        <v>4850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150</v>
      </c>
      <c r="W3630">
        <v>8400</v>
      </c>
      <c r="X3630">
        <v>25</v>
      </c>
      <c r="Y3630">
        <v>3550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</row>
    <row r="3631" spans="1:57" x14ac:dyDescent="0.3">
      <c r="A3631" s="22">
        <v>45756</v>
      </c>
      <c r="B3631">
        <v>122</v>
      </c>
      <c r="C3631" t="s">
        <v>58</v>
      </c>
      <c r="D3631">
        <v>76534</v>
      </c>
      <c r="E3631" t="s">
        <v>310</v>
      </c>
      <c r="F3631">
        <v>101406</v>
      </c>
      <c r="G3631" s="1">
        <v>45726.474305555559</v>
      </c>
      <c r="H3631">
        <v>0</v>
      </c>
      <c r="I3631">
        <v>0</v>
      </c>
      <c r="J3631">
        <v>0</v>
      </c>
      <c r="K3631">
        <v>0</v>
      </c>
      <c r="L3631">
        <v>3700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144</v>
      </c>
      <c r="W3631">
        <v>12350</v>
      </c>
      <c r="X3631">
        <v>23</v>
      </c>
      <c r="Y3631">
        <v>8650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</row>
    <row r="3632" spans="1:57" x14ac:dyDescent="0.3">
      <c r="A3632" s="22">
        <v>45756</v>
      </c>
      <c r="B3632">
        <v>127</v>
      </c>
      <c r="C3632" t="s">
        <v>56</v>
      </c>
      <c r="D3632">
        <v>7919</v>
      </c>
      <c r="E3632" t="s">
        <v>224</v>
      </c>
      <c r="F3632">
        <v>101192</v>
      </c>
      <c r="G3632" s="1">
        <v>45681.602777777778</v>
      </c>
      <c r="H3632">
        <v>0</v>
      </c>
      <c r="I3632">
        <v>0</v>
      </c>
      <c r="J3632">
        <v>0</v>
      </c>
      <c r="K3632">
        <v>0</v>
      </c>
      <c r="L3632">
        <v>2200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98</v>
      </c>
      <c r="W3632">
        <v>4900</v>
      </c>
      <c r="X3632">
        <v>19</v>
      </c>
      <c r="Y3632">
        <v>2700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</row>
    <row r="3633" spans="1:57" x14ac:dyDescent="0.3">
      <c r="A3633" s="22">
        <v>45756</v>
      </c>
      <c r="B3633">
        <v>137</v>
      </c>
      <c r="C3633" t="s">
        <v>117</v>
      </c>
      <c r="D3633">
        <v>50939</v>
      </c>
      <c r="E3633" t="s">
        <v>360</v>
      </c>
      <c r="F3633">
        <v>101514</v>
      </c>
      <c r="G3633" s="1">
        <v>45731.427777777775</v>
      </c>
      <c r="H3633">
        <v>0</v>
      </c>
      <c r="I3633">
        <v>0</v>
      </c>
      <c r="J3633">
        <v>0</v>
      </c>
      <c r="K3633">
        <v>0</v>
      </c>
      <c r="L3633">
        <v>1950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51</v>
      </c>
      <c r="W3633">
        <v>3050</v>
      </c>
      <c r="X3633">
        <v>3</v>
      </c>
      <c r="Y3633">
        <v>1100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</row>
    <row r="3634" spans="1:57" x14ac:dyDescent="0.3">
      <c r="A3634" s="22">
        <v>45756</v>
      </c>
      <c r="B3634">
        <v>122</v>
      </c>
      <c r="C3634" t="s">
        <v>58</v>
      </c>
      <c r="D3634">
        <v>764</v>
      </c>
      <c r="E3634" t="s">
        <v>205</v>
      </c>
      <c r="F3634">
        <v>100022</v>
      </c>
      <c r="G3634" s="1">
        <v>45676.607638888891</v>
      </c>
      <c r="H3634">
        <v>0</v>
      </c>
      <c r="I3634">
        <v>0</v>
      </c>
      <c r="J3634">
        <v>0</v>
      </c>
      <c r="K3634">
        <v>0</v>
      </c>
      <c r="L3634">
        <v>24650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676</v>
      </c>
      <c r="W3634">
        <v>35800</v>
      </c>
      <c r="X3634">
        <v>112</v>
      </c>
      <c r="Y3634">
        <v>11150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</row>
    <row r="3635" spans="1:57" x14ac:dyDescent="0.3">
      <c r="A3635" s="22">
        <v>45756</v>
      </c>
      <c r="B3635">
        <v>144</v>
      </c>
      <c r="C3635" t="s">
        <v>120</v>
      </c>
      <c r="D3635">
        <v>866129</v>
      </c>
      <c r="E3635" t="s">
        <v>4266</v>
      </c>
      <c r="F3635">
        <v>101984</v>
      </c>
      <c r="G3635" s="1">
        <v>45750.352083333331</v>
      </c>
      <c r="H3635">
        <v>0</v>
      </c>
      <c r="I3635">
        <v>0</v>
      </c>
      <c r="J3635">
        <v>0</v>
      </c>
      <c r="K3635">
        <v>0</v>
      </c>
      <c r="L3635">
        <v>100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8</v>
      </c>
      <c r="W3635">
        <v>400</v>
      </c>
      <c r="X3635">
        <v>5</v>
      </c>
      <c r="Y3635">
        <v>300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</row>
    <row r="3636" spans="1:57" x14ac:dyDescent="0.3">
      <c r="A3636" s="22">
        <v>45756</v>
      </c>
      <c r="B3636">
        <v>432</v>
      </c>
      <c r="C3636" t="s">
        <v>146</v>
      </c>
      <c r="D3636">
        <v>81637</v>
      </c>
      <c r="E3636" t="s">
        <v>459</v>
      </c>
      <c r="F3636">
        <v>101559</v>
      </c>
      <c r="G3636" s="1">
        <v>45734.050694444442</v>
      </c>
      <c r="H3636">
        <v>0</v>
      </c>
      <c r="I3636">
        <v>0</v>
      </c>
      <c r="J3636">
        <v>0</v>
      </c>
      <c r="K3636">
        <v>0</v>
      </c>
      <c r="L3636">
        <v>600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10</v>
      </c>
      <c r="W3636">
        <v>600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</row>
    <row r="3637" spans="1:57" x14ac:dyDescent="0.3">
      <c r="A3637" s="22">
        <v>45756</v>
      </c>
      <c r="B3637">
        <v>143</v>
      </c>
      <c r="C3637" t="s">
        <v>89</v>
      </c>
      <c r="D3637">
        <v>37600</v>
      </c>
      <c r="E3637" t="s">
        <v>372</v>
      </c>
      <c r="F3637">
        <v>101533</v>
      </c>
      <c r="G3637" s="1">
        <v>45731.457638888889</v>
      </c>
      <c r="H3637">
        <v>0</v>
      </c>
      <c r="I3637">
        <v>0</v>
      </c>
      <c r="J3637">
        <v>0</v>
      </c>
      <c r="K3637">
        <v>0</v>
      </c>
      <c r="L3637">
        <v>850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37</v>
      </c>
      <c r="W3637">
        <v>3450</v>
      </c>
      <c r="X3637">
        <v>17</v>
      </c>
      <c r="Y3637">
        <v>2600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</row>
    <row r="3638" spans="1:57" x14ac:dyDescent="0.3">
      <c r="A3638" s="22">
        <v>45756</v>
      </c>
      <c r="B3638">
        <v>127</v>
      </c>
      <c r="C3638" t="s">
        <v>56</v>
      </c>
      <c r="D3638">
        <v>7907</v>
      </c>
      <c r="E3638" t="s">
        <v>199</v>
      </c>
      <c r="F3638">
        <v>100841</v>
      </c>
      <c r="G3638" s="1">
        <v>45681.76666666667</v>
      </c>
      <c r="H3638">
        <v>0</v>
      </c>
      <c r="I3638">
        <v>0</v>
      </c>
      <c r="J3638">
        <v>0</v>
      </c>
      <c r="K3638">
        <v>0</v>
      </c>
      <c r="L3638">
        <v>17650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434</v>
      </c>
      <c r="W3638">
        <v>21700</v>
      </c>
      <c r="X3638">
        <v>81</v>
      </c>
      <c r="Y3638">
        <v>4050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</row>
    <row r="3639" spans="1:57" x14ac:dyDescent="0.3">
      <c r="A3639" s="22">
        <v>45756</v>
      </c>
      <c r="B3639">
        <v>121</v>
      </c>
      <c r="C3639" t="s">
        <v>77</v>
      </c>
      <c r="D3639">
        <v>87787</v>
      </c>
      <c r="E3639" t="s">
        <v>361</v>
      </c>
      <c r="F3639">
        <v>101489</v>
      </c>
      <c r="G3639" s="1">
        <v>45729.843055555553</v>
      </c>
      <c r="H3639">
        <v>0</v>
      </c>
      <c r="I3639">
        <v>0</v>
      </c>
      <c r="J3639">
        <v>0</v>
      </c>
      <c r="K3639">
        <v>0</v>
      </c>
      <c r="L3639">
        <v>7450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180</v>
      </c>
      <c r="W3639">
        <v>10400</v>
      </c>
      <c r="X3639">
        <v>32</v>
      </c>
      <c r="Y3639">
        <v>2700</v>
      </c>
      <c r="Z3639">
        <v>5</v>
      </c>
      <c r="AA3639">
        <v>250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</row>
    <row r="3640" spans="1:57" x14ac:dyDescent="0.3">
      <c r="A3640" s="22">
        <v>45756</v>
      </c>
      <c r="B3640">
        <v>147</v>
      </c>
      <c r="C3640" t="s">
        <v>156</v>
      </c>
      <c r="D3640">
        <v>58092</v>
      </c>
      <c r="E3640" t="s">
        <v>305</v>
      </c>
      <c r="F3640">
        <v>100231</v>
      </c>
      <c r="G3640" s="1">
        <v>45726.260416666664</v>
      </c>
      <c r="H3640">
        <v>0</v>
      </c>
      <c r="I3640">
        <v>0</v>
      </c>
      <c r="J3640">
        <v>0</v>
      </c>
      <c r="K3640">
        <v>0</v>
      </c>
      <c r="L3640">
        <v>-3550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91</v>
      </c>
      <c r="W3640">
        <v>4550</v>
      </c>
      <c r="X3640">
        <v>25</v>
      </c>
      <c r="Y3640">
        <v>8100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</row>
    <row r="3641" spans="1:57" x14ac:dyDescent="0.3">
      <c r="A3641" s="22">
        <v>45756</v>
      </c>
      <c r="B3641">
        <v>146</v>
      </c>
      <c r="C3641" t="s">
        <v>79</v>
      </c>
      <c r="D3641">
        <v>144104</v>
      </c>
      <c r="E3641" t="s">
        <v>8957</v>
      </c>
      <c r="F3641">
        <v>102045</v>
      </c>
      <c r="G3641" s="1">
        <v>45752.552777777775</v>
      </c>
      <c r="H3641">
        <v>0</v>
      </c>
      <c r="I3641">
        <v>0</v>
      </c>
      <c r="J3641">
        <v>0</v>
      </c>
      <c r="K3641">
        <v>0</v>
      </c>
      <c r="L3641">
        <v>1050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19</v>
      </c>
      <c r="W3641">
        <v>1050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</row>
    <row r="3642" spans="1:57" x14ac:dyDescent="0.3">
      <c r="A3642" s="22">
        <v>45756</v>
      </c>
      <c r="B3642">
        <v>133</v>
      </c>
      <c r="C3642" t="s">
        <v>82</v>
      </c>
      <c r="D3642">
        <v>61160</v>
      </c>
      <c r="E3642" t="s">
        <v>268</v>
      </c>
      <c r="F3642">
        <v>101363</v>
      </c>
      <c r="G3642" s="1">
        <v>45722.948611111111</v>
      </c>
      <c r="H3642">
        <v>0</v>
      </c>
      <c r="I3642">
        <v>0</v>
      </c>
      <c r="J3642">
        <v>0</v>
      </c>
      <c r="K3642">
        <v>0</v>
      </c>
      <c r="L3642">
        <v>1000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22</v>
      </c>
      <c r="W3642">
        <v>1100</v>
      </c>
      <c r="X3642">
        <v>2</v>
      </c>
      <c r="Y3642">
        <v>100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</row>
    <row r="3643" spans="1:57" x14ac:dyDescent="0.3">
      <c r="A3643" s="22">
        <v>45756</v>
      </c>
      <c r="B3643">
        <v>133</v>
      </c>
      <c r="C3643" t="s">
        <v>82</v>
      </c>
      <c r="D3643">
        <v>38633</v>
      </c>
      <c r="E3643" t="s">
        <v>306</v>
      </c>
      <c r="F3643">
        <v>101409</v>
      </c>
      <c r="G3643" s="1">
        <v>45726.493055555555</v>
      </c>
      <c r="H3643">
        <v>0</v>
      </c>
      <c r="I3643">
        <v>0</v>
      </c>
      <c r="J3643">
        <v>0</v>
      </c>
      <c r="K3643">
        <v>0</v>
      </c>
      <c r="L3643">
        <v>3800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211</v>
      </c>
      <c r="W3643">
        <v>14950</v>
      </c>
      <c r="X3643">
        <v>89</v>
      </c>
      <c r="Y3643">
        <v>11150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 x14ac:dyDescent="0.3">
      <c r="A3644" s="22">
        <v>45756</v>
      </c>
      <c r="B3644">
        <v>133</v>
      </c>
      <c r="C3644" t="s">
        <v>82</v>
      </c>
      <c r="D3644">
        <v>45908</v>
      </c>
      <c r="E3644" t="s">
        <v>272</v>
      </c>
      <c r="F3644">
        <v>100039</v>
      </c>
      <c r="G3644" s="1">
        <v>45721.98333333333</v>
      </c>
      <c r="H3644">
        <v>0</v>
      </c>
      <c r="I3644">
        <v>0</v>
      </c>
      <c r="J3644">
        <v>0</v>
      </c>
      <c r="K3644">
        <v>0</v>
      </c>
      <c r="L3644">
        <v>750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10</v>
      </c>
      <c r="W3644">
        <v>750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 x14ac:dyDescent="0.3">
      <c r="A3645" s="22">
        <v>45756</v>
      </c>
      <c r="B3645">
        <v>143</v>
      </c>
      <c r="C3645" t="s">
        <v>89</v>
      </c>
      <c r="D3645">
        <v>794453</v>
      </c>
      <c r="E3645" t="s">
        <v>504</v>
      </c>
      <c r="F3645">
        <v>101871</v>
      </c>
      <c r="G3645" s="1">
        <v>45745.350694444445</v>
      </c>
      <c r="H3645">
        <v>0</v>
      </c>
      <c r="I3645">
        <v>0</v>
      </c>
      <c r="J3645">
        <v>0</v>
      </c>
      <c r="K3645">
        <v>0</v>
      </c>
      <c r="L3645">
        <v>6600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132</v>
      </c>
      <c r="W3645">
        <v>7800</v>
      </c>
      <c r="X3645">
        <v>17</v>
      </c>
      <c r="Y3645">
        <v>1150</v>
      </c>
      <c r="Z3645">
        <v>1</v>
      </c>
      <c r="AA3645">
        <v>50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</row>
    <row r="3646" spans="1:57" x14ac:dyDescent="0.3">
      <c r="A3646" s="22">
        <v>45756</v>
      </c>
      <c r="B3646">
        <v>138</v>
      </c>
      <c r="C3646" t="s">
        <v>70</v>
      </c>
      <c r="D3646">
        <v>91996</v>
      </c>
      <c r="E3646" t="s">
        <v>321</v>
      </c>
      <c r="F3646">
        <v>101439</v>
      </c>
      <c r="G3646" s="1">
        <v>45727.848611111112</v>
      </c>
      <c r="H3646">
        <v>0</v>
      </c>
      <c r="I3646">
        <v>0</v>
      </c>
      <c r="J3646">
        <v>0</v>
      </c>
      <c r="K3646">
        <v>0</v>
      </c>
      <c r="L3646">
        <v>2450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59</v>
      </c>
      <c r="W3646">
        <v>3000</v>
      </c>
      <c r="X3646">
        <v>11</v>
      </c>
      <c r="Y3646">
        <v>550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 x14ac:dyDescent="0.3">
      <c r="A3647" s="22">
        <v>45756</v>
      </c>
      <c r="B3647">
        <v>127</v>
      </c>
      <c r="C3647" t="s">
        <v>56</v>
      </c>
      <c r="D3647">
        <v>3929</v>
      </c>
      <c r="E3647" t="s">
        <v>112</v>
      </c>
      <c r="F3647">
        <v>101191</v>
      </c>
      <c r="G3647" s="1">
        <v>45681.750694444447</v>
      </c>
      <c r="H3647">
        <v>0</v>
      </c>
      <c r="I3647">
        <v>0</v>
      </c>
      <c r="J3647">
        <v>0</v>
      </c>
      <c r="K3647">
        <v>0</v>
      </c>
      <c r="L3647">
        <v>7250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238</v>
      </c>
      <c r="W3647">
        <v>12000</v>
      </c>
      <c r="X3647">
        <v>54</v>
      </c>
      <c r="Y3647">
        <v>4750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</row>
    <row r="3648" spans="1:57" x14ac:dyDescent="0.3">
      <c r="A3648" s="22">
        <v>45756</v>
      </c>
      <c r="B3648">
        <v>121</v>
      </c>
      <c r="C3648" t="s">
        <v>77</v>
      </c>
      <c r="D3648">
        <v>3933</v>
      </c>
      <c r="E3648" t="s">
        <v>1326</v>
      </c>
      <c r="F3648">
        <v>101230</v>
      </c>
      <c r="G3648" s="1">
        <v>45703.361805555556</v>
      </c>
      <c r="H3648">
        <v>0</v>
      </c>
      <c r="I3648">
        <v>0</v>
      </c>
      <c r="J3648">
        <v>0</v>
      </c>
      <c r="K3648">
        <v>0</v>
      </c>
      <c r="L3648">
        <v>5900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117</v>
      </c>
      <c r="W3648">
        <v>7950</v>
      </c>
      <c r="X3648">
        <v>15</v>
      </c>
      <c r="Y3648">
        <v>2050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</row>
    <row r="3649" spans="1:57" x14ac:dyDescent="0.3">
      <c r="A3649" s="22">
        <v>45756</v>
      </c>
      <c r="B3649">
        <v>147</v>
      </c>
      <c r="C3649" t="s">
        <v>156</v>
      </c>
      <c r="D3649">
        <v>52035</v>
      </c>
      <c r="E3649" t="s">
        <v>363</v>
      </c>
      <c r="F3649">
        <v>101027</v>
      </c>
      <c r="G3649" s="1">
        <v>45726.258333333331</v>
      </c>
      <c r="H3649">
        <v>0</v>
      </c>
      <c r="I3649">
        <v>0</v>
      </c>
      <c r="J3649">
        <v>0</v>
      </c>
      <c r="K3649">
        <v>0</v>
      </c>
      <c r="L3649">
        <v>3200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130</v>
      </c>
      <c r="W3649">
        <v>7950</v>
      </c>
      <c r="X3649">
        <v>36</v>
      </c>
      <c r="Y3649">
        <v>4550</v>
      </c>
      <c r="Z3649">
        <v>4</v>
      </c>
      <c r="AA3649">
        <v>200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</row>
    <row r="3650" spans="1:57" x14ac:dyDescent="0.3">
      <c r="A3650" s="22">
        <v>45756</v>
      </c>
      <c r="B3650">
        <v>122</v>
      </c>
      <c r="C3650" t="s">
        <v>58</v>
      </c>
      <c r="D3650">
        <v>832</v>
      </c>
      <c r="E3650" t="s">
        <v>101</v>
      </c>
      <c r="F3650">
        <v>101211</v>
      </c>
      <c r="G3650" s="1">
        <v>45693.699305555558</v>
      </c>
      <c r="H3650">
        <v>0</v>
      </c>
      <c r="I3650">
        <v>0</v>
      </c>
      <c r="J3650">
        <v>0</v>
      </c>
      <c r="K3650">
        <v>0</v>
      </c>
      <c r="L3650">
        <v>19100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494</v>
      </c>
      <c r="W3650">
        <v>31150</v>
      </c>
      <c r="X3650">
        <v>109</v>
      </c>
      <c r="Y3650">
        <v>12050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</row>
    <row r="3651" spans="1:57" x14ac:dyDescent="0.3">
      <c r="A3651" s="22">
        <v>45756</v>
      </c>
      <c r="B3651">
        <v>139</v>
      </c>
      <c r="C3651" t="s">
        <v>96</v>
      </c>
      <c r="D3651">
        <v>6975</v>
      </c>
      <c r="E3651" t="s">
        <v>100</v>
      </c>
      <c r="F3651">
        <v>101276</v>
      </c>
      <c r="G3651" s="1">
        <v>45715.35</v>
      </c>
      <c r="H3651">
        <v>0</v>
      </c>
      <c r="I3651">
        <v>0</v>
      </c>
      <c r="J3651">
        <v>0</v>
      </c>
      <c r="K3651">
        <v>0</v>
      </c>
      <c r="L3651">
        <v>650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40</v>
      </c>
      <c r="W3651">
        <v>2100</v>
      </c>
      <c r="X3651">
        <v>10</v>
      </c>
      <c r="Y3651">
        <v>1450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</row>
    <row r="3652" spans="1:57" x14ac:dyDescent="0.3">
      <c r="A3652" s="22">
        <v>45756</v>
      </c>
      <c r="B3652">
        <v>122</v>
      </c>
      <c r="C3652" t="s">
        <v>58</v>
      </c>
      <c r="D3652">
        <v>2884</v>
      </c>
      <c r="E3652" t="s">
        <v>417</v>
      </c>
      <c r="F3652">
        <v>101561</v>
      </c>
      <c r="G3652" s="1">
        <v>45734.076388888891</v>
      </c>
      <c r="H3652">
        <v>0</v>
      </c>
      <c r="I3652">
        <v>0</v>
      </c>
      <c r="J3652">
        <v>0</v>
      </c>
      <c r="K3652">
        <v>0</v>
      </c>
      <c r="L3652">
        <v>8000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223</v>
      </c>
      <c r="W3652">
        <v>12150</v>
      </c>
      <c r="X3652">
        <v>43</v>
      </c>
      <c r="Y3652">
        <v>3350</v>
      </c>
      <c r="Z3652">
        <v>16</v>
      </c>
      <c r="AA3652">
        <v>800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</row>
    <row r="3653" spans="1:57" x14ac:dyDescent="0.3">
      <c r="A3653" s="22">
        <v>45756</v>
      </c>
      <c r="B3653">
        <v>122</v>
      </c>
      <c r="C3653" t="s">
        <v>58</v>
      </c>
      <c r="D3653">
        <v>910069</v>
      </c>
      <c r="E3653" t="s">
        <v>8954</v>
      </c>
      <c r="F3653">
        <v>102034</v>
      </c>
      <c r="G3653" s="1">
        <v>45752.559027777781</v>
      </c>
      <c r="H3653">
        <v>0</v>
      </c>
      <c r="I3653">
        <v>0</v>
      </c>
      <c r="J3653">
        <v>0</v>
      </c>
      <c r="K3653">
        <v>0</v>
      </c>
      <c r="L3653">
        <v>4100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116</v>
      </c>
      <c r="W3653">
        <v>6800</v>
      </c>
      <c r="X3653">
        <v>21</v>
      </c>
      <c r="Y3653">
        <v>2700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</row>
    <row r="3654" spans="1:57" x14ac:dyDescent="0.3">
      <c r="A3654" s="22">
        <v>45756</v>
      </c>
      <c r="B3654">
        <v>147</v>
      </c>
      <c r="C3654" t="s">
        <v>156</v>
      </c>
      <c r="D3654">
        <v>37698</v>
      </c>
      <c r="E3654" t="s">
        <v>322</v>
      </c>
      <c r="F3654">
        <v>101390</v>
      </c>
      <c r="G3654" s="1">
        <v>45728.315972222219</v>
      </c>
      <c r="H3654">
        <v>0</v>
      </c>
      <c r="I3654">
        <v>0</v>
      </c>
      <c r="J3654">
        <v>0</v>
      </c>
      <c r="K3654">
        <v>0</v>
      </c>
      <c r="L3654">
        <v>1500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47</v>
      </c>
      <c r="W3654">
        <v>2800</v>
      </c>
      <c r="X3654">
        <v>13</v>
      </c>
      <c r="Y3654">
        <v>1300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</row>
    <row r="3655" spans="1:57" x14ac:dyDescent="0.3">
      <c r="A3655" s="22">
        <v>45756</v>
      </c>
      <c r="B3655">
        <v>132</v>
      </c>
      <c r="C3655" t="s">
        <v>87</v>
      </c>
      <c r="D3655">
        <v>655172</v>
      </c>
      <c r="E3655" t="s">
        <v>4256</v>
      </c>
      <c r="F3655">
        <v>101980</v>
      </c>
      <c r="G3655" s="1">
        <v>45750.338194444441</v>
      </c>
      <c r="H3655">
        <v>0</v>
      </c>
      <c r="I3655">
        <v>0</v>
      </c>
      <c r="J3655">
        <v>0</v>
      </c>
      <c r="K3655">
        <v>0</v>
      </c>
      <c r="L3655">
        <v>2850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70</v>
      </c>
      <c r="W3655">
        <v>3500</v>
      </c>
      <c r="X3655">
        <v>13</v>
      </c>
      <c r="Y3655">
        <v>650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</row>
    <row r="3656" spans="1:57" x14ac:dyDescent="0.3">
      <c r="A3656" s="22">
        <v>45756</v>
      </c>
      <c r="B3656">
        <v>143</v>
      </c>
      <c r="C3656" t="s">
        <v>89</v>
      </c>
      <c r="D3656">
        <v>28490</v>
      </c>
      <c r="E3656" t="s">
        <v>457</v>
      </c>
      <c r="F3656">
        <v>101660</v>
      </c>
      <c r="G3656" s="1">
        <v>45737.285416666666</v>
      </c>
      <c r="H3656">
        <v>0</v>
      </c>
      <c r="I3656">
        <v>0</v>
      </c>
      <c r="J3656">
        <v>0</v>
      </c>
      <c r="K3656">
        <v>0</v>
      </c>
      <c r="L3656">
        <v>7600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153</v>
      </c>
      <c r="W3656">
        <v>8550</v>
      </c>
      <c r="X3656">
        <v>12</v>
      </c>
      <c r="Y3656">
        <v>950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</row>
    <row r="3657" spans="1:57" x14ac:dyDescent="0.3">
      <c r="A3657" s="22">
        <v>45756</v>
      </c>
      <c r="B3657">
        <v>132</v>
      </c>
      <c r="C3657" t="s">
        <v>87</v>
      </c>
      <c r="D3657">
        <v>244554</v>
      </c>
      <c r="E3657" t="s">
        <v>8440</v>
      </c>
      <c r="F3657">
        <v>102057</v>
      </c>
      <c r="G3657" s="1">
        <v>45752.557638888888</v>
      </c>
      <c r="H3657">
        <v>0</v>
      </c>
      <c r="I3657">
        <v>0</v>
      </c>
      <c r="J3657">
        <v>0</v>
      </c>
      <c r="K3657">
        <v>0</v>
      </c>
      <c r="L3657">
        <v>2050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42</v>
      </c>
      <c r="W3657">
        <v>2100</v>
      </c>
      <c r="X3657">
        <v>1</v>
      </c>
      <c r="Y3657">
        <v>50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</row>
    <row r="3658" spans="1:57" x14ac:dyDescent="0.3">
      <c r="A3658" s="22">
        <v>45756</v>
      </c>
      <c r="B3658">
        <v>132</v>
      </c>
      <c r="C3658" t="s">
        <v>87</v>
      </c>
      <c r="D3658">
        <v>8014</v>
      </c>
      <c r="E3658" t="s">
        <v>226</v>
      </c>
      <c r="F3658">
        <v>101290</v>
      </c>
      <c r="G3658" s="1">
        <v>45716.271527777775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50</v>
      </c>
      <c r="X3658">
        <v>1</v>
      </c>
      <c r="Y3658">
        <v>50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</row>
    <row r="3659" spans="1:57" x14ac:dyDescent="0.3">
      <c r="A3659" s="22">
        <v>45756</v>
      </c>
      <c r="B3659">
        <v>122</v>
      </c>
      <c r="C3659" t="s">
        <v>58</v>
      </c>
      <c r="D3659">
        <v>325444</v>
      </c>
      <c r="E3659" t="s">
        <v>1880</v>
      </c>
      <c r="F3659">
        <v>101919</v>
      </c>
      <c r="G3659" s="1">
        <v>45749.337500000001</v>
      </c>
      <c r="H3659">
        <v>0</v>
      </c>
      <c r="I3659">
        <v>0</v>
      </c>
      <c r="J3659">
        <v>0</v>
      </c>
      <c r="K3659">
        <v>0</v>
      </c>
      <c r="L3659">
        <v>1500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43</v>
      </c>
      <c r="W3659">
        <v>2250</v>
      </c>
      <c r="X3659">
        <v>6</v>
      </c>
      <c r="Y3659">
        <v>750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</row>
    <row r="3660" spans="1:57" x14ac:dyDescent="0.3">
      <c r="A3660" s="22">
        <v>45756</v>
      </c>
      <c r="B3660">
        <v>139</v>
      </c>
      <c r="C3660" t="s">
        <v>96</v>
      </c>
      <c r="D3660">
        <v>28493</v>
      </c>
      <c r="E3660" t="s">
        <v>393</v>
      </c>
      <c r="F3660">
        <v>101591</v>
      </c>
      <c r="G3660" s="1">
        <v>45735.26666666667</v>
      </c>
      <c r="H3660">
        <v>0</v>
      </c>
      <c r="I3660">
        <v>0</v>
      </c>
      <c r="J3660">
        <v>0</v>
      </c>
      <c r="K3660">
        <v>0</v>
      </c>
      <c r="L3660">
        <v>6800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206</v>
      </c>
      <c r="W3660">
        <v>12200</v>
      </c>
      <c r="X3660">
        <v>41</v>
      </c>
      <c r="Y3660">
        <v>5400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</row>
    <row r="3661" spans="1:57" x14ac:dyDescent="0.3">
      <c r="A3661" s="22">
        <v>45756</v>
      </c>
      <c r="B3661">
        <v>137</v>
      </c>
      <c r="C3661" t="s">
        <v>117</v>
      </c>
      <c r="D3661">
        <v>963328</v>
      </c>
      <c r="E3661" t="s">
        <v>493</v>
      </c>
      <c r="F3661">
        <v>101795</v>
      </c>
      <c r="G3661" s="1">
        <v>45744.356944444444</v>
      </c>
      <c r="H3661">
        <v>0</v>
      </c>
      <c r="I3661">
        <v>0</v>
      </c>
      <c r="J3661">
        <v>0</v>
      </c>
      <c r="K3661">
        <v>0</v>
      </c>
      <c r="L3661">
        <v>4950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127</v>
      </c>
      <c r="W3661">
        <v>6850</v>
      </c>
      <c r="X3661">
        <v>16</v>
      </c>
      <c r="Y3661">
        <v>1900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</row>
    <row r="3662" spans="1:57" x14ac:dyDescent="0.3">
      <c r="A3662" s="22">
        <v>45756</v>
      </c>
      <c r="B3662">
        <v>121</v>
      </c>
      <c r="C3662" t="s">
        <v>77</v>
      </c>
      <c r="D3662">
        <v>822</v>
      </c>
      <c r="E3662" t="s">
        <v>94</v>
      </c>
      <c r="F3662">
        <v>101209</v>
      </c>
      <c r="G3662" s="1">
        <v>45693.697222222225</v>
      </c>
      <c r="H3662">
        <v>0</v>
      </c>
      <c r="I3662">
        <v>0</v>
      </c>
      <c r="J3662">
        <v>0</v>
      </c>
      <c r="K3662">
        <v>0</v>
      </c>
      <c r="L3662">
        <v>3600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240</v>
      </c>
      <c r="W3662">
        <v>15550</v>
      </c>
      <c r="X3662">
        <v>56</v>
      </c>
      <c r="Y3662">
        <v>11950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</row>
    <row r="3663" spans="1:57" x14ac:dyDescent="0.3">
      <c r="A3663" s="22">
        <v>45756</v>
      </c>
      <c r="B3663">
        <v>127</v>
      </c>
      <c r="C3663" t="s">
        <v>56</v>
      </c>
      <c r="D3663">
        <v>9018</v>
      </c>
      <c r="E3663" t="s">
        <v>98</v>
      </c>
      <c r="F3663">
        <v>101203</v>
      </c>
      <c r="G3663" s="1">
        <v>45688.711805555555</v>
      </c>
      <c r="H3663">
        <v>0</v>
      </c>
      <c r="I3663">
        <v>0</v>
      </c>
      <c r="J3663">
        <v>0</v>
      </c>
      <c r="K3663">
        <v>0</v>
      </c>
      <c r="L3663">
        <v>4200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141</v>
      </c>
      <c r="W3663">
        <v>7050</v>
      </c>
      <c r="X3663">
        <v>30</v>
      </c>
      <c r="Y3663">
        <v>2850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</row>
    <row r="3664" spans="1:57" x14ac:dyDescent="0.3">
      <c r="A3664" s="22">
        <v>45756</v>
      </c>
      <c r="B3664">
        <v>140</v>
      </c>
      <c r="C3664" t="s">
        <v>158</v>
      </c>
      <c r="D3664">
        <v>206654</v>
      </c>
      <c r="E3664" t="s">
        <v>516</v>
      </c>
      <c r="F3664">
        <v>101778</v>
      </c>
      <c r="G3664" s="1">
        <v>45745.363888888889</v>
      </c>
      <c r="H3664">
        <v>0</v>
      </c>
      <c r="I3664">
        <v>0</v>
      </c>
      <c r="J3664">
        <v>0</v>
      </c>
      <c r="K3664">
        <v>0</v>
      </c>
      <c r="L3664">
        <v>350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7</v>
      </c>
      <c r="W3664">
        <v>350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</row>
    <row r="3665" spans="1:57" x14ac:dyDescent="0.3">
      <c r="A3665" s="22">
        <v>45756</v>
      </c>
      <c r="B3665">
        <v>138</v>
      </c>
      <c r="C3665" t="s">
        <v>70</v>
      </c>
      <c r="D3665">
        <v>74556</v>
      </c>
      <c r="E3665" t="s">
        <v>320</v>
      </c>
      <c r="F3665">
        <v>101438</v>
      </c>
      <c r="G3665" s="1">
        <v>45727.847222222219</v>
      </c>
      <c r="H3665">
        <v>0</v>
      </c>
      <c r="I3665">
        <v>0</v>
      </c>
      <c r="J3665">
        <v>0</v>
      </c>
      <c r="K3665">
        <v>0</v>
      </c>
      <c r="L3665">
        <v>2200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71</v>
      </c>
      <c r="W3665">
        <v>3550</v>
      </c>
      <c r="X3665">
        <v>18</v>
      </c>
      <c r="Y3665">
        <v>1350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</row>
    <row r="3666" spans="1:57" x14ac:dyDescent="0.3">
      <c r="A3666" s="22">
        <v>45756</v>
      </c>
      <c r="B3666">
        <v>142</v>
      </c>
      <c r="C3666" t="s">
        <v>64</v>
      </c>
      <c r="D3666">
        <v>69436</v>
      </c>
      <c r="E3666" t="s">
        <v>308</v>
      </c>
      <c r="F3666">
        <v>101367</v>
      </c>
      <c r="G3666" s="1">
        <v>45726.263888888891</v>
      </c>
      <c r="H3666">
        <v>0</v>
      </c>
      <c r="I3666">
        <v>0</v>
      </c>
      <c r="J3666">
        <v>0</v>
      </c>
      <c r="K3666">
        <v>0</v>
      </c>
      <c r="L3666">
        <v>1000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22</v>
      </c>
      <c r="W3666">
        <v>1100</v>
      </c>
      <c r="X3666">
        <v>1</v>
      </c>
      <c r="Y3666">
        <v>100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</row>
    <row r="3667" spans="1:57" x14ac:dyDescent="0.3">
      <c r="A3667" s="22">
        <v>45756</v>
      </c>
      <c r="B3667">
        <v>127</v>
      </c>
      <c r="C3667" t="s">
        <v>56</v>
      </c>
      <c r="D3667">
        <v>7991</v>
      </c>
      <c r="E3667" t="s">
        <v>95</v>
      </c>
      <c r="F3667">
        <v>101184</v>
      </c>
      <c r="G3667" s="1">
        <v>45688.668749999997</v>
      </c>
      <c r="H3667">
        <v>0</v>
      </c>
      <c r="I3667">
        <v>0</v>
      </c>
      <c r="J3667">
        <v>0</v>
      </c>
      <c r="K3667">
        <v>0</v>
      </c>
      <c r="L3667">
        <v>-200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79</v>
      </c>
      <c r="W3667">
        <v>4050</v>
      </c>
      <c r="X3667">
        <v>6</v>
      </c>
      <c r="Y3667">
        <v>4250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</row>
    <row r="3668" spans="1:57" x14ac:dyDescent="0.3">
      <c r="A3668" s="22">
        <v>45756</v>
      </c>
      <c r="B3668">
        <v>137</v>
      </c>
      <c r="C3668" t="s">
        <v>117</v>
      </c>
      <c r="D3668">
        <v>84792</v>
      </c>
      <c r="E3668" t="s">
        <v>373</v>
      </c>
      <c r="F3668">
        <v>101529</v>
      </c>
      <c r="G3668" s="1">
        <v>45731.529861111114</v>
      </c>
      <c r="H3668">
        <v>0</v>
      </c>
      <c r="I3668">
        <v>0</v>
      </c>
      <c r="J3668">
        <v>0</v>
      </c>
      <c r="K3668">
        <v>0</v>
      </c>
      <c r="L3668">
        <v>450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19</v>
      </c>
      <c r="W3668">
        <v>950</v>
      </c>
      <c r="X3668">
        <v>1</v>
      </c>
      <c r="Y3668">
        <v>500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</row>
    <row r="3669" spans="1:57" x14ac:dyDescent="0.3">
      <c r="A3669" s="22">
        <v>45756</v>
      </c>
      <c r="B3669">
        <v>145</v>
      </c>
      <c r="C3669" t="s">
        <v>154</v>
      </c>
      <c r="D3669">
        <v>306985</v>
      </c>
      <c r="E3669" t="s">
        <v>1970</v>
      </c>
      <c r="F3669">
        <v>101924</v>
      </c>
      <c r="G3669" s="1">
        <v>45749.290277777778</v>
      </c>
      <c r="H3669">
        <v>0</v>
      </c>
      <c r="I3669">
        <v>0</v>
      </c>
      <c r="J3669">
        <v>0</v>
      </c>
      <c r="K3669">
        <v>0</v>
      </c>
      <c r="L3669">
        <v>4050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134</v>
      </c>
      <c r="W3669">
        <v>7250</v>
      </c>
      <c r="X3669">
        <v>24</v>
      </c>
      <c r="Y3669">
        <v>3200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</row>
    <row r="3670" spans="1:57" x14ac:dyDescent="0.3">
      <c r="A3670" s="22">
        <v>45756</v>
      </c>
      <c r="B3670">
        <v>139</v>
      </c>
      <c r="C3670" t="s">
        <v>96</v>
      </c>
      <c r="D3670">
        <v>17184</v>
      </c>
      <c r="E3670" t="s">
        <v>403</v>
      </c>
      <c r="F3670">
        <v>101599</v>
      </c>
      <c r="G3670" s="1">
        <v>45735.277083333334</v>
      </c>
      <c r="H3670">
        <v>0</v>
      </c>
      <c r="I3670">
        <v>0</v>
      </c>
      <c r="J3670">
        <v>0</v>
      </c>
      <c r="K3670">
        <v>0</v>
      </c>
      <c r="L3670">
        <v>2400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48</v>
      </c>
      <c r="W3670">
        <v>2400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</row>
    <row r="3671" spans="1:57" x14ac:dyDescent="0.3">
      <c r="A3671" s="22">
        <v>45756</v>
      </c>
      <c r="B3671">
        <v>127</v>
      </c>
      <c r="C3671" t="s">
        <v>56</v>
      </c>
      <c r="D3671">
        <v>8992</v>
      </c>
      <c r="E3671" t="s">
        <v>249</v>
      </c>
      <c r="F3671">
        <v>100845</v>
      </c>
      <c r="G3671" s="1">
        <v>45681.73333333333</v>
      </c>
      <c r="H3671">
        <v>0</v>
      </c>
      <c r="I3671">
        <v>0</v>
      </c>
      <c r="J3671">
        <v>0</v>
      </c>
      <c r="K3671">
        <v>0</v>
      </c>
      <c r="L3671">
        <v>2700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77</v>
      </c>
      <c r="W3671">
        <v>3850</v>
      </c>
      <c r="X3671">
        <v>14</v>
      </c>
      <c r="Y3671">
        <v>1150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</row>
    <row r="3672" spans="1:57" x14ac:dyDescent="0.3">
      <c r="A3672" s="22">
        <v>45756</v>
      </c>
      <c r="B3672">
        <v>133</v>
      </c>
      <c r="C3672" t="s">
        <v>82</v>
      </c>
      <c r="D3672">
        <v>800</v>
      </c>
      <c r="E3672" t="s">
        <v>86</v>
      </c>
      <c r="F3672">
        <v>101300</v>
      </c>
      <c r="G3672" s="1">
        <v>45716.263888888891</v>
      </c>
      <c r="H3672">
        <v>0</v>
      </c>
      <c r="I3672">
        <v>0</v>
      </c>
      <c r="J3672">
        <v>0</v>
      </c>
      <c r="K3672">
        <v>0</v>
      </c>
      <c r="L3672">
        <v>2050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50</v>
      </c>
      <c r="W3672">
        <v>3900</v>
      </c>
      <c r="X3672">
        <v>21</v>
      </c>
      <c r="Y3672">
        <v>1850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</row>
    <row r="3673" spans="1:57" x14ac:dyDescent="0.3">
      <c r="A3673" s="22">
        <v>45756</v>
      </c>
      <c r="B3673">
        <v>142</v>
      </c>
      <c r="C3673" t="s">
        <v>64</v>
      </c>
      <c r="D3673">
        <v>89889</v>
      </c>
      <c r="E3673" t="s">
        <v>362</v>
      </c>
      <c r="F3673">
        <v>101524</v>
      </c>
      <c r="G3673" s="1">
        <v>45731.431944444441</v>
      </c>
      <c r="H3673">
        <v>0</v>
      </c>
      <c r="I3673">
        <v>0</v>
      </c>
      <c r="J3673">
        <v>0</v>
      </c>
      <c r="K3673">
        <v>0</v>
      </c>
      <c r="L3673">
        <v>27100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371</v>
      </c>
      <c r="W3673">
        <v>41600</v>
      </c>
      <c r="X3673">
        <v>79</v>
      </c>
      <c r="Y3673">
        <v>14500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</row>
    <row r="3674" spans="1:57" x14ac:dyDescent="0.3">
      <c r="A3674" s="22">
        <v>45756</v>
      </c>
      <c r="B3674">
        <v>147</v>
      </c>
      <c r="C3674" t="s">
        <v>156</v>
      </c>
      <c r="D3674">
        <v>42785</v>
      </c>
      <c r="E3674" t="s">
        <v>311</v>
      </c>
      <c r="F3674">
        <v>100454</v>
      </c>
      <c r="G3674" s="1">
        <v>45726.259722222225</v>
      </c>
      <c r="H3674">
        <v>0</v>
      </c>
      <c r="I3674">
        <v>0</v>
      </c>
      <c r="J3674">
        <v>0</v>
      </c>
      <c r="K3674">
        <v>0</v>
      </c>
      <c r="L3674">
        <v>3150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79</v>
      </c>
      <c r="W3674">
        <v>4400</v>
      </c>
      <c r="X3674">
        <v>25</v>
      </c>
      <c r="Y3674">
        <v>1250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</row>
    <row r="3675" spans="1:57" x14ac:dyDescent="0.3">
      <c r="A3675" s="22">
        <v>45756</v>
      </c>
      <c r="B3675">
        <v>145</v>
      </c>
      <c r="C3675" t="s">
        <v>154</v>
      </c>
      <c r="D3675">
        <v>572194</v>
      </c>
      <c r="E3675" t="s">
        <v>525</v>
      </c>
      <c r="F3675">
        <v>101892</v>
      </c>
      <c r="G3675" s="1">
        <v>45748.133333333331</v>
      </c>
      <c r="H3675">
        <v>0</v>
      </c>
      <c r="I3675">
        <v>0</v>
      </c>
      <c r="J3675">
        <v>0</v>
      </c>
      <c r="K3675">
        <v>0</v>
      </c>
      <c r="L3675">
        <v>2250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113</v>
      </c>
      <c r="W3675">
        <v>7700</v>
      </c>
      <c r="X3675">
        <v>30</v>
      </c>
      <c r="Y3675">
        <v>5450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</row>
    <row r="3676" spans="1:57" x14ac:dyDescent="0.3">
      <c r="A3676" s="22">
        <v>45756</v>
      </c>
      <c r="B3676">
        <v>142</v>
      </c>
      <c r="C3676" t="s">
        <v>64</v>
      </c>
      <c r="D3676">
        <v>251798</v>
      </c>
      <c r="E3676" t="s">
        <v>1329</v>
      </c>
      <c r="F3676">
        <v>101775</v>
      </c>
      <c r="G3676" s="1">
        <v>45744.370138888888</v>
      </c>
      <c r="H3676">
        <v>0</v>
      </c>
      <c r="I3676">
        <v>0</v>
      </c>
      <c r="J3676">
        <v>0</v>
      </c>
      <c r="K3676">
        <v>0</v>
      </c>
      <c r="L3676">
        <v>2050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53</v>
      </c>
      <c r="W3676">
        <v>2650</v>
      </c>
      <c r="X3676">
        <v>9</v>
      </c>
      <c r="Y3676">
        <v>600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</row>
    <row r="3677" spans="1:57" x14ac:dyDescent="0.3">
      <c r="A3677" s="22">
        <v>45756</v>
      </c>
      <c r="B3677">
        <v>138</v>
      </c>
      <c r="C3677" t="s">
        <v>70</v>
      </c>
      <c r="D3677">
        <v>731038</v>
      </c>
      <c r="E3677" t="s">
        <v>518</v>
      </c>
      <c r="F3677">
        <v>101863</v>
      </c>
      <c r="G3677" s="1">
        <v>45745.354166666664</v>
      </c>
      <c r="H3677">
        <v>0</v>
      </c>
      <c r="I3677">
        <v>0</v>
      </c>
      <c r="J3677">
        <v>0</v>
      </c>
      <c r="K3677">
        <v>0</v>
      </c>
      <c r="L3677">
        <v>1950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45</v>
      </c>
      <c r="W3677">
        <v>2250</v>
      </c>
      <c r="X3677">
        <v>6</v>
      </c>
      <c r="Y3677">
        <v>300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</row>
    <row r="3678" spans="1:57" x14ac:dyDescent="0.3">
      <c r="A3678" s="22">
        <v>45756</v>
      </c>
      <c r="B3678">
        <v>138</v>
      </c>
      <c r="C3678" t="s">
        <v>70</v>
      </c>
      <c r="D3678">
        <v>5012</v>
      </c>
      <c r="E3678" t="s">
        <v>467</v>
      </c>
      <c r="F3678">
        <v>101746</v>
      </c>
      <c r="G3678" s="1">
        <v>45741.984722222223</v>
      </c>
      <c r="H3678">
        <v>0</v>
      </c>
      <c r="I3678">
        <v>0</v>
      </c>
      <c r="J3678">
        <v>0</v>
      </c>
      <c r="K3678">
        <v>0</v>
      </c>
      <c r="L3678">
        <v>1200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28</v>
      </c>
      <c r="W3678">
        <v>1400</v>
      </c>
      <c r="X3678">
        <v>4</v>
      </c>
      <c r="Y3678">
        <v>200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</row>
    <row r="3679" spans="1:57" x14ac:dyDescent="0.3">
      <c r="A3679" s="22">
        <v>45756</v>
      </c>
      <c r="B3679">
        <v>122</v>
      </c>
      <c r="C3679" t="s">
        <v>58</v>
      </c>
      <c r="D3679">
        <v>916</v>
      </c>
      <c r="E3679" t="s">
        <v>148</v>
      </c>
      <c r="F3679">
        <v>101258</v>
      </c>
      <c r="G3679" s="1">
        <v>45713.770833333336</v>
      </c>
      <c r="H3679">
        <v>0</v>
      </c>
      <c r="I3679">
        <v>0</v>
      </c>
      <c r="J3679">
        <v>0</v>
      </c>
      <c r="K3679">
        <v>0</v>
      </c>
      <c r="L3679">
        <v>4350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176</v>
      </c>
      <c r="W3679">
        <v>8900</v>
      </c>
      <c r="X3679">
        <v>26</v>
      </c>
      <c r="Y3679">
        <v>4550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</row>
    <row r="3680" spans="1:57" x14ac:dyDescent="0.3">
      <c r="A3680" s="22">
        <v>45756</v>
      </c>
      <c r="B3680">
        <v>145</v>
      </c>
      <c r="C3680" t="s">
        <v>154</v>
      </c>
      <c r="D3680">
        <v>669588</v>
      </c>
      <c r="E3680" t="s">
        <v>512</v>
      </c>
      <c r="F3680">
        <v>101755</v>
      </c>
      <c r="G3680" s="1">
        <v>45743.411111111112</v>
      </c>
      <c r="H3680">
        <v>0</v>
      </c>
      <c r="I3680">
        <v>0</v>
      </c>
      <c r="J3680">
        <v>0</v>
      </c>
      <c r="K3680">
        <v>0</v>
      </c>
      <c r="L3680">
        <v>8250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176</v>
      </c>
      <c r="W3680">
        <v>10350</v>
      </c>
      <c r="X3680">
        <v>25</v>
      </c>
      <c r="Y3680">
        <v>2100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</row>
    <row r="3681" spans="1:57" x14ac:dyDescent="0.3">
      <c r="A3681" s="22">
        <v>45756</v>
      </c>
      <c r="B3681">
        <v>130</v>
      </c>
      <c r="C3681" t="s">
        <v>60</v>
      </c>
      <c r="D3681">
        <v>58270</v>
      </c>
      <c r="E3681" t="s">
        <v>259</v>
      </c>
      <c r="F3681">
        <v>101345</v>
      </c>
      <c r="G3681" s="1">
        <v>45721.991666666669</v>
      </c>
      <c r="H3681">
        <v>0</v>
      </c>
      <c r="I3681">
        <v>0</v>
      </c>
      <c r="J3681">
        <v>0</v>
      </c>
      <c r="K3681">
        <v>0</v>
      </c>
      <c r="L3681">
        <v>200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4</v>
      </c>
      <c r="W3681">
        <v>200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</row>
    <row r="3682" spans="1:57" x14ac:dyDescent="0.3">
      <c r="A3682" s="22">
        <v>45756</v>
      </c>
      <c r="B3682">
        <v>128</v>
      </c>
      <c r="C3682" t="s">
        <v>63</v>
      </c>
      <c r="D3682">
        <v>6039</v>
      </c>
      <c r="E3682" t="s">
        <v>1972</v>
      </c>
      <c r="F3682">
        <v>900019</v>
      </c>
      <c r="G3682" s="1">
        <v>45682.597916666666</v>
      </c>
      <c r="H3682">
        <v>0</v>
      </c>
      <c r="I3682">
        <v>0</v>
      </c>
      <c r="J3682">
        <v>0</v>
      </c>
      <c r="K3682">
        <v>0</v>
      </c>
      <c r="L3682">
        <v>8350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220</v>
      </c>
      <c r="W3682">
        <v>11250</v>
      </c>
      <c r="X3682">
        <v>39</v>
      </c>
      <c r="Y3682">
        <v>2900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</row>
    <row r="3683" spans="1:57" x14ac:dyDescent="0.3">
      <c r="A3683" s="22">
        <v>45756</v>
      </c>
      <c r="B3683">
        <v>122</v>
      </c>
      <c r="C3683" t="s">
        <v>58</v>
      </c>
      <c r="D3683">
        <v>901</v>
      </c>
      <c r="E3683" t="s">
        <v>137</v>
      </c>
      <c r="F3683">
        <v>100012</v>
      </c>
      <c r="G3683" s="1">
        <v>45676.604861111111</v>
      </c>
      <c r="H3683">
        <v>0</v>
      </c>
      <c r="I3683">
        <v>0</v>
      </c>
      <c r="J3683">
        <v>0</v>
      </c>
      <c r="K3683">
        <v>0</v>
      </c>
      <c r="L3683">
        <v>12300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475</v>
      </c>
      <c r="W3683">
        <v>28250</v>
      </c>
      <c r="X3683">
        <v>129</v>
      </c>
      <c r="Y3683">
        <v>15950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</row>
    <row r="3684" spans="1:57" x14ac:dyDescent="0.3">
      <c r="A3684" s="22">
        <v>45756</v>
      </c>
      <c r="B3684">
        <v>137</v>
      </c>
      <c r="C3684" t="s">
        <v>117</v>
      </c>
      <c r="D3684">
        <v>379790</v>
      </c>
      <c r="E3684" t="s">
        <v>497</v>
      </c>
      <c r="F3684">
        <v>101784</v>
      </c>
      <c r="G3684" s="1">
        <v>45744.361805555556</v>
      </c>
      <c r="H3684">
        <v>0</v>
      </c>
      <c r="I3684">
        <v>0</v>
      </c>
      <c r="J3684">
        <v>0</v>
      </c>
      <c r="K3684">
        <v>0</v>
      </c>
      <c r="L3684">
        <v>100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</v>
      </c>
      <c r="W3684">
        <v>100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</row>
    <row r="3685" spans="1:57" x14ac:dyDescent="0.3">
      <c r="A3685" s="22">
        <v>45756</v>
      </c>
      <c r="B3685">
        <v>122</v>
      </c>
      <c r="C3685" t="s">
        <v>58</v>
      </c>
      <c r="D3685">
        <v>367493</v>
      </c>
      <c r="E3685" t="s">
        <v>1973</v>
      </c>
      <c r="F3685">
        <v>101933</v>
      </c>
      <c r="G3685" s="1">
        <v>45749.340277777781</v>
      </c>
      <c r="H3685">
        <v>0</v>
      </c>
      <c r="I3685">
        <v>0</v>
      </c>
      <c r="J3685">
        <v>0</v>
      </c>
      <c r="K3685">
        <v>0</v>
      </c>
      <c r="L3685">
        <v>800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32</v>
      </c>
      <c r="W3685">
        <v>3050</v>
      </c>
      <c r="X3685">
        <v>7</v>
      </c>
      <c r="Y3685">
        <v>2250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</row>
    <row r="3686" spans="1:57" x14ac:dyDescent="0.3">
      <c r="A3686" s="22">
        <v>45756</v>
      </c>
      <c r="B3686">
        <v>432</v>
      </c>
      <c r="C3686" t="s">
        <v>146</v>
      </c>
      <c r="D3686">
        <v>121737</v>
      </c>
      <c r="E3686" t="s">
        <v>1330</v>
      </c>
      <c r="F3686">
        <v>101907</v>
      </c>
      <c r="G3686" s="1">
        <v>45748.129166666666</v>
      </c>
      <c r="H3686">
        <v>0</v>
      </c>
      <c r="I3686">
        <v>0</v>
      </c>
      <c r="J3686">
        <v>0</v>
      </c>
      <c r="K3686">
        <v>0</v>
      </c>
      <c r="L3686">
        <v>1850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53</v>
      </c>
      <c r="W3686">
        <v>2850</v>
      </c>
      <c r="X3686">
        <v>11</v>
      </c>
      <c r="Y3686">
        <v>1000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</row>
    <row r="3687" spans="1:57" x14ac:dyDescent="0.3">
      <c r="A3687" s="22">
        <v>45756</v>
      </c>
      <c r="B3687">
        <v>121</v>
      </c>
      <c r="C3687" t="s">
        <v>77</v>
      </c>
      <c r="D3687">
        <v>79731</v>
      </c>
      <c r="E3687" t="s">
        <v>274</v>
      </c>
      <c r="F3687">
        <v>101131</v>
      </c>
      <c r="G3687" s="1">
        <v>45723.543749999997</v>
      </c>
      <c r="H3687">
        <v>0</v>
      </c>
      <c r="I3687">
        <v>0</v>
      </c>
      <c r="J3687">
        <v>0</v>
      </c>
      <c r="K3687">
        <v>0</v>
      </c>
      <c r="L3687">
        <v>250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10</v>
      </c>
      <c r="W3687">
        <v>500</v>
      </c>
      <c r="X3687">
        <v>5</v>
      </c>
      <c r="Y3687">
        <v>250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</row>
    <row r="3688" spans="1:57" x14ac:dyDescent="0.3">
      <c r="A3688" s="22">
        <v>45756</v>
      </c>
      <c r="B3688">
        <v>130</v>
      </c>
      <c r="C3688" t="s">
        <v>60</v>
      </c>
      <c r="D3688">
        <v>226161</v>
      </c>
      <c r="E3688" t="s">
        <v>4265</v>
      </c>
      <c r="F3688">
        <v>101765</v>
      </c>
      <c r="G3688" s="1">
        <v>45750.339583333334</v>
      </c>
      <c r="H3688">
        <v>0</v>
      </c>
      <c r="I3688">
        <v>0</v>
      </c>
      <c r="J3688">
        <v>0</v>
      </c>
      <c r="K3688">
        <v>0</v>
      </c>
      <c r="L3688">
        <v>7900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261</v>
      </c>
      <c r="W3688">
        <v>13050</v>
      </c>
      <c r="X3688">
        <v>40</v>
      </c>
      <c r="Y3688">
        <v>5150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</row>
    <row r="3689" spans="1:57" x14ac:dyDescent="0.3">
      <c r="A3689" s="22">
        <v>45756</v>
      </c>
      <c r="B3689">
        <v>147</v>
      </c>
      <c r="C3689" t="s">
        <v>156</v>
      </c>
      <c r="D3689">
        <v>92018</v>
      </c>
      <c r="E3689" t="s">
        <v>422</v>
      </c>
      <c r="F3689">
        <v>101643</v>
      </c>
      <c r="G3689" s="1">
        <v>45736.290277777778</v>
      </c>
      <c r="H3689">
        <v>0</v>
      </c>
      <c r="I3689">
        <v>0</v>
      </c>
      <c r="J3689">
        <v>0</v>
      </c>
      <c r="K3689">
        <v>0</v>
      </c>
      <c r="L3689">
        <v>2500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206</v>
      </c>
      <c r="W3689">
        <v>10300</v>
      </c>
      <c r="X3689">
        <v>90</v>
      </c>
      <c r="Y3689">
        <v>7800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</row>
    <row r="3690" spans="1:57" x14ac:dyDescent="0.3">
      <c r="A3690" s="22">
        <v>45756</v>
      </c>
      <c r="B3690">
        <v>128</v>
      </c>
      <c r="C3690" t="s">
        <v>63</v>
      </c>
      <c r="D3690">
        <v>8058</v>
      </c>
      <c r="E3690" t="s">
        <v>227</v>
      </c>
      <c r="F3690">
        <v>900028</v>
      </c>
      <c r="G3690" s="1">
        <v>45682.589583333334</v>
      </c>
      <c r="H3690">
        <v>0</v>
      </c>
      <c r="I3690">
        <v>0</v>
      </c>
      <c r="J3690">
        <v>0</v>
      </c>
      <c r="K3690">
        <v>0</v>
      </c>
      <c r="L3690">
        <v>15650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379</v>
      </c>
      <c r="W3690">
        <v>22150</v>
      </c>
      <c r="X3690">
        <v>65</v>
      </c>
      <c r="Y3690">
        <v>6500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</row>
    <row r="3691" spans="1:57" x14ac:dyDescent="0.3">
      <c r="A3691" s="22">
        <v>45756</v>
      </c>
      <c r="B3691">
        <v>121</v>
      </c>
      <c r="C3691" t="s">
        <v>77</v>
      </c>
      <c r="D3691">
        <v>14200</v>
      </c>
      <c r="E3691" t="s">
        <v>1971</v>
      </c>
      <c r="F3691">
        <v>101923</v>
      </c>
      <c r="G3691" s="1">
        <v>45749.293055555558</v>
      </c>
      <c r="H3691">
        <v>0</v>
      </c>
      <c r="I3691">
        <v>0</v>
      </c>
      <c r="J3691">
        <v>0</v>
      </c>
      <c r="K3691">
        <v>0</v>
      </c>
      <c r="L3691">
        <v>11500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250</v>
      </c>
      <c r="W3691">
        <v>17250</v>
      </c>
      <c r="X3691">
        <v>51</v>
      </c>
      <c r="Y3691">
        <v>5750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</row>
    <row r="3692" spans="1:57" x14ac:dyDescent="0.3">
      <c r="A3692" s="22">
        <v>45756</v>
      </c>
      <c r="B3692">
        <v>133</v>
      </c>
      <c r="C3692" t="s">
        <v>82</v>
      </c>
      <c r="D3692">
        <v>154488</v>
      </c>
      <c r="E3692" t="s">
        <v>8442</v>
      </c>
      <c r="F3692">
        <v>102089</v>
      </c>
      <c r="G3692" s="1">
        <v>45752.563194444447</v>
      </c>
      <c r="H3692">
        <v>0</v>
      </c>
      <c r="I3692">
        <v>0</v>
      </c>
      <c r="J3692">
        <v>0</v>
      </c>
      <c r="K3692">
        <v>0</v>
      </c>
      <c r="L3692">
        <v>4250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64</v>
      </c>
      <c r="W3692">
        <v>5200</v>
      </c>
      <c r="X3692">
        <v>18</v>
      </c>
      <c r="Y3692">
        <v>950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</row>
    <row r="3693" spans="1:57" x14ac:dyDescent="0.3">
      <c r="A3693" s="22">
        <v>45756</v>
      </c>
      <c r="B3693">
        <v>122</v>
      </c>
      <c r="C3693" t="s">
        <v>58</v>
      </c>
      <c r="D3693">
        <v>894</v>
      </c>
      <c r="E3693" t="s">
        <v>134</v>
      </c>
      <c r="F3693">
        <v>100413</v>
      </c>
      <c r="G3693" s="1">
        <v>45679.348611111112</v>
      </c>
      <c r="H3693">
        <v>0</v>
      </c>
      <c r="I3693">
        <v>0</v>
      </c>
      <c r="J3693">
        <v>0</v>
      </c>
      <c r="K3693">
        <v>0</v>
      </c>
      <c r="L3693">
        <v>9100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278</v>
      </c>
      <c r="W3693">
        <v>16150</v>
      </c>
      <c r="X3693">
        <v>53</v>
      </c>
      <c r="Y3693">
        <v>7050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</row>
    <row r="3694" spans="1:57" x14ac:dyDescent="0.3">
      <c r="A3694" s="22">
        <v>45756</v>
      </c>
      <c r="B3694">
        <v>122</v>
      </c>
      <c r="C3694" t="s">
        <v>58</v>
      </c>
      <c r="D3694">
        <v>4962</v>
      </c>
      <c r="E3694" t="s">
        <v>119</v>
      </c>
      <c r="F3694">
        <v>100717</v>
      </c>
      <c r="G3694" s="1">
        <v>45679.347222222219</v>
      </c>
      <c r="H3694">
        <v>0</v>
      </c>
      <c r="I3694">
        <v>0</v>
      </c>
      <c r="J3694">
        <v>0</v>
      </c>
      <c r="K3694">
        <v>0</v>
      </c>
      <c r="L3694">
        <v>11200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325</v>
      </c>
      <c r="W3694">
        <v>18950</v>
      </c>
      <c r="X3694">
        <v>48</v>
      </c>
      <c r="Y3694">
        <v>7300</v>
      </c>
      <c r="Z3694">
        <v>9</v>
      </c>
      <c r="AA3694">
        <v>450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</row>
    <row r="3695" spans="1:57" x14ac:dyDescent="0.3">
      <c r="A3695" s="22">
        <v>45756</v>
      </c>
      <c r="B3695">
        <v>122</v>
      </c>
      <c r="C3695" t="s">
        <v>58</v>
      </c>
      <c r="D3695">
        <v>1887</v>
      </c>
      <c r="E3695" t="s">
        <v>412</v>
      </c>
      <c r="F3695">
        <v>101619</v>
      </c>
      <c r="G3695" s="1">
        <v>45736.302777777775</v>
      </c>
      <c r="H3695">
        <v>0</v>
      </c>
      <c r="I3695">
        <v>0</v>
      </c>
      <c r="J3695">
        <v>0</v>
      </c>
      <c r="K3695">
        <v>0</v>
      </c>
      <c r="L3695">
        <v>3900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58</v>
      </c>
      <c r="W3695">
        <v>3900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 x14ac:dyDescent="0.3">
      <c r="A3696" s="22">
        <v>45756</v>
      </c>
      <c r="B3696">
        <v>121</v>
      </c>
      <c r="C3696" t="s">
        <v>77</v>
      </c>
      <c r="D3696">
        <v>8038</v>
      </c>
      <c r="E3696" t="s">
        <v>121</v>
      </c>
      <c r="F3696">
        <v>101232</v>
      </c>
      <c r="G3696" s="1">
        <v>45703.359722222223</v>
      </c>
      <c r="H3696">
        <v>0</v>
      </c>
      <c r="I3696">
        <v>0</v>
      </c>
      <c r="J3696">
        <v>0</v>
      </c>
      <c r="K3696">
        <v>0</v>
      </c>
      <c r="L3696">
        <v>14650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408</v>
      </c>
      <c r="W3696">
        <v>40100</v>
      </c>
      <c r="X3696">
        <v>123</v>
      </c>
      <c r="Y3696">
        <v>25450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</row>
    <row r="3697" spans="1:57" x14ac:dyDescent="0.3">
      <c r="A3697" s="22">
        <v>45756</v>
      </c>
      <c r="B3697">
        <v>130</v>
      </c>
      <c r="C3697" t="s">
        <v>60</v>
      </c>
      <c r="D3697">
        <v>89952</v>
      </c>
      <c r="E3697" t="s">
        <v>258</v>
      </c>
      <c r="F3697">
        <v>101344</v>
      </c>
      <c r="G3697" s="1">
        <v>45721.990277777775</v>
      </c>
      <c r="H3697">
        <v>0</v>
      </c>
      <c r="I3697">
        <v>0</v>
      </c>
      <c r="J3697">
        <v>0</v>
      </c>
      <c r="K3697">
        <v>0</v>
      </c>
      <c r="L3697">
        <v>3200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143</v>
      </c>
      <c r="W3697">
        <v>7200</v>
      </c>
      <c r="X3697">
        <v>35</v>
      </c>
      <c r="Y3697">
        <v>4000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</row>
    <row r="3698" spans="1:57" x14ac:dyDescent="0.3">
      <c r="A3698" s="22">
        <v>45756</v>
      </c>
      <c r="B3698">
        <v>130</v>
      </c>
      <c r="C3698" t="s">
        <v>60</v>
      </c>
      <c r="D3698">
        <v>641893</v>
      </c>
      <c r="E3698" t="s">
        <v>8443</v>
      </c>
      <c r="F3698">
        <v>102070</v>
      </c>
      <c r="G3698" s="1">
        <v>45752.5625</v>
      </c>
      <c r="H3698">
        <v>0</v>
      </c>
      <c r="I3698">
        <v>0</v>
      </c>
      <c r="J3698">
        <v>0</v>
      </c>
      <c r="K3698">
        <v>0</v>
      </c>
      <c r="L3698">
        <v>4150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130</v>
      </c>
      <c r="W3698">
        <v>6650</v>
      </c>
      <c r="X3698">
        <v>21</v>
      </c>
      <c r="Y3698">
        <v>2500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</row>
    <row r="3699" spans="1:57" x14ac:dyDescent="0.3">
      <c r="A3699" s="22">
        <v>45756</v>
      </c>
      <c r="B3699">
        <v>128</v>
      </c>
      <c r="C3699" t="s">
        <v>63</v>
      </c>
      <c r="D3699">
        <v>8145</v>
      </c>
      <c r="E3699" t="s">
        <v>190</v>
      </c>
      <c r="F3699">
        <v>900029</v>
      </c>
      <c r="G3699" s="1">
        <v>45682.568749999999</v>
      </c>
      <c r="H3699">
        <v>0</v>
      </c>
      <c r="I3699">
        <v>0</v>
      </c>
      <c r="J3699">
        <v>0</v>
      </c>
      <c r="K3699">
        <v>0</v>
      </c>
      <c r="L3699">
        <v>25450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707</v>
      </c>
      <c r="W3699">
        <v>39200</v>
      </c>
      <c r="X3699">
        <v>110</v>
      </c>
      <c r="Y3699">
        <v>13250</v>
      </c>
      <c r="Z3699">
        <v>10</v>
      </c>
      <c r="AA3699">
        <v>500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</row>
    <row r="3700" spans="1:57" x14ac:dyDescent="0.3">
      <c r="A3700" s="22">
        <v>45756</v>
      </c>
      <c r="B3700">
        <v>143</v>
      </c>
      <c r="C3700" t="s">
        <v>89</v>
      </c>
      <c r="D3700">
        <v>917348</v>
      </c>
      <c r="E3700" t="s">
        <v>4257</v>
      </c>
      <c r="F3700">
        <v>101983</v>
      </c>
      <c r="G3700" s="1">
        <v>45750.348611111112</v>
      </c>
      <c r="H3700">
        <v>0</v>
      </c>
      <c r="I3700">
        <v>0</v>
      </c>
      <c r="J3700">
        <v>0</v>
      </c>
      <c r="K3700">
        <v>0</v>
      </c>
      <c r="L3700">
        <v>3100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120</v>
      </c>
      <c r="W3700">
        <v>6050</v>
      </c>
      <c r="X3700">
        <v>21</v>
      </c>
      <c r="Y3700">
        <v>2950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</row>
    <row r="3701" spans="1:57" x14ac:dyDescent="0.3">
      <c r="A3701" s="22">
        <v>45756</v>
      </c>
      <c r="B3701">
        <v>148</v>
      </c>
      <c r="C3701" t="s">
        <v>256</v>
      </c>
      <c r="D3701">
        <v>36818</v>
      </c>
      <c r="E3701" t="s">
        <v>4258</v>
      </c>
      <c r="F3701">
        <v>102020</v>
      </c>
      <c r="G3701" s="1">
        <v>45750.50277777778</v>
      </c>
      <c r="H3701">
        <v>0</v>
      </c>
      <c r="I3701">
        <v>0</v>
      </c>
      <c r="J3701">
        <v>0</v>
      </c>
      <c r="K3701">
        <v>0</v>
      </c>
      <c r="L3701">
        <v>3700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67</v>
      </c>
      <c r="W3701">
        <v>6250</v>
      </c>
      <c r="X3701">
        <v>12</v>
      </c>
      <c r="Y3701">
        <v>2550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</row>
    <row r="3702" spans="1:57" x14ac:dyDescent="0.3">
      <c r="A3702" s="22">
        <v>45756</v>
      </c>
      <c r="B3702">
        <v>133</v>
      </c>
      <c r="C3702" t="s">
        <v>82</v>
      </c>
      <c r="D3702">
        <v>37851</v>
      </c>
      <c r="E3702" t="s">
        <v>261</v>
      </c>
      <c r="F3702">
        <v>101372</v>
      </c>
      <c r="G3702" s="1">
        <v>45722.936805555553</v>
      </c>
      <c r="H3702">
        <v>0</v>
      </c>
      <c r="I3702">
        <v>0</v>
      </c>
      <c r="J3702">
        <v>0</v>
      </c>
      <c r="K3702">
        <v>0</v>
      </c>
      <c r="L3702">
        <v>2600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93</v>
      </c>
      <c r="W3702">
        <v>4650</v>
      </c>
      <c r="X3702">
        <v>23</v>
      </c>
      <c r="Y3702">
        <v>2050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</row>
    <row r="3703" spans="1:57" x14ac:dyDescent="0.3">
      <c r="A3703" s="22">
        <v>45756</v>
      </c>
      <c r="B3703">
        <v>148</v>
      </c>
      <c r="C3703" t="s">
        <v>256</v>
      </c>
      <c r="D3703">
        <v>155610</v>
      </c>
      <c r="E3703" t="s">
        <v>489</v>
      </c>
      <c r="F3703">
        <v>101820</v>
      </c>
      <c r="G3703" s="1">
        <v>45744.362500000003</v>
      </c>
      <c r="H3703">
        <v>0</v>
      </c>
      <c r="I3703">
        <v>0</v>
      </c>
      <c r="J3703">
        <v>0</v>
      </c>
      <c r="K3703">
        <v>0</v>
      </c>
      <c r="L3703">
        <v>1750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55</v>
      </c>
      <c r="W3703">
        <v>2850</v>
      </c>
      <c r="X3703">
        <v>13</v>
      </c>
      <c r="Y3703">
        <v>1100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</row>
    <row r="3704" spans="1:57" x14ac:dyDescent="0.3">
      <c r="A3704" s="22">
        <v>45756</v>
      </c>
      <c r="B3704">
        <v>132</v>
      </c>
      <c r="C3704" t="s">
        <v>87</v>
      </c>
      <c r="D3704">
        <v>9153</v>
      </c>
      <c r="E3704" t="s">
        <v>381</v>
      </c>
      <c r="F3704">
        <v>101568</v>
      </c>
      <c r="G3704" s="1">
        <v>45734.069444444445</v>
      </c>
      <c r="H3704">
        <v>0</v>
      </c>
      <c r="I3704">
        <v>0</v>
      </c>
      <c r="J3704">
        <v>0</v>
      </c>
      <c r="K3704">
        <v>0</v>
      </c>
      <c r="L3704">
        <v>50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50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</row>
    <row r="3705" spans="1:57" x14ac:dyDescent="0.3">
      <c r="A3705" s="22">
        <v>45756</v>
      </c>
      <c r="B3705">
        <v>146</v>
      </c>
      <c r="C3705" t="s">
        <v>79</v>
      </c>
      <c r="D3705">
        <v>12229</v>
      </c>
      <c r="E3705" t="s">
        <v>365</v>
      </c>
      <c r="F3705">
        <v>101437</v>
      </c>
      <c r="G3705" s="1">
        <v>45729.831944444442</v>
      </c>
      <c r="H3705">
        <v>0</v>
      </c>
      <c r="I3705">
        <v>0</v>
      </c>
      <c r="J3705">
        <v>0</v>
      </c>
      <c r="K3705">
        <v>0</v>
      </c>
      <c r="L3705">
        <v>2300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60</v>
      </c>
      <c r="W3705">
        <v>3400</v>
      </c>
      <c r="X3705">
        <v>15</v>
      </c>
      <c r="Y3705">
        <v>1100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</row>
    <row r="3706" spans="1:57" x14ac:dyDescent="0.3">
      <c r="A3706" s="22">
        <v>45756</v>
      </c>
      <c r="B3706">
        <v>128</v>
      </c>
      <c r="C3706" t="s">
        <v>63</v>
      </c>
      <c r="D3706">
        <v>5060</v>
      </c>
      <c r="E3706" t="s">
        <v>178</v>
      </c>
      <c r="F3706">
        <v>900015</v>
      </c>
      <c r="G3706" s="1">
        <v>45682.59097222222</v>
      </c>
      <c r="H3706">
        <v>0</v>
      </c>
      <c r="I3706">
        <v>0</v>
      </c>
      <c r="J3706">
        <v>0</v>
      </c>
      <c r="K3706">
        <v>0</v>
      </c>
      <c r="L3706">
        <v>13750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350</v>
      </c>
      <c r="W3706">
        <v>21150</v>
      </c>
      <c r="X3706">
        <v>67</v>
      </c>
      <c r="Y3706">
        <v>7400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</row>
    <row r="3707" spans="1:57" x14ac:dyDescent="0.3">
      <c r="A3707" s="22">
        <v>45756</v>
      </c>
      <c r="B3707">
        <v>140</v>
      </c>
      <c r="C3707" t="s">
        <v>158</v>
      </c>
      <c r="D3707">
        <v>36811</v>
      </c>
      <c r="E3707" t="s">
        <v>432</v>
      </c>
      <c r="F3707">
        <v>101661</v>
      </c>
      <c r="G3707" s="1">
        <v>45737.311805555553</v>
      </c>
      <c r="H3707">
        <v>0</v>
      </c>
      <c r="I3707">
        <v>0</v>
      </c>
      <c r="J3707">
        <v>0</v>
      </c>
      <c r="K3707">
        <v>0</v>
      </c>
      <c r="L3707">
        <v>4500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78</v>
      </c>
      <c r="W3707">
        <v>5400</v>
      </c>
      <c r="X3707">
        <v>18</v>
      </c>
      <c r="Y3707">
        <v>900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</row>
    <row r="3708" spans="1:57" x14ac:dyDescent="0.3">
      <c r="A3708" s="22">
        <v>45756</v>
      </c>
      <c r="B3708">
        <v>127</v>
      </c>
      <c r="C3708" t="s">
        <v>56</v>
      </c>
      <c r="D3708">
        <v>7114</v>
      </c>
      <c r="E3708" t="s">
        <v>184</v>
      </c>
      <c r="F3708">
        <v>100675</v>
      </c>
      <c r="G3708" s="1">
        <v>45681.572222222225</v>
      </c>
      <c r="H3708">
        <v>0</v>
      </c>
      <c r="I3708">
        <v>0</v>
      </c>
      <c r="J3708">
        <v>0</v>
      </c>
      <c r="K3708">
        <v>0</v>
      </c>
      <c r="L3708">
        <v>100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156</v>
      </c>
      <c r="W3708">
        <v>8050</v>
      </c>
      <c r="X3708">
        <v>66</v>
      </c>
      <c r="Y3708">
        <v>7950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</row>
    <row r="3709" spans="1:57" x14ac:dyDescent="0.3">
      <c r="A3709" s="22">
        <v>45756</v>
      </c>
      <c r="B3709">
        <v>127</v>
      </c>
      <c r="C3709" t="s">
        <v>56</v>
      </c>
      <c r="D3709">
        <v>4042</v>
      </c>
      <c r="E3709" t="s">
        <v>185</v>
      </c>
      <c r="F3709">
        <v>101180</v>
      </c>
      <c r="G3709" s="1">
        <v>45681.743055555555</v>
      </c>
      <c r="H3709">
        <v>0</v>
      </c>
      <c r="I3709">
        <v>0</v>
      </c>
      <c r="J3709">
        <v>0</v>
      </c>
      <c r="K3709">
        <v>0</v>
      </c>
      <c r="L3709">
        <v>5000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124</v>
      </c>
      <c r="W3709">
        <v>6200</v>
      </c>
      <c r="X3709">
        <v>24</v>
      </c>
      <c r="Y3709">
        <v>1200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</row>
    <row r="3710" spans="1:57" x14ac:dyDescent="0.3">
      <c r="A3710" s="22">
        <v>45756</v>
      </c>
      <c r="B3710">
        <v>122</v>
      </c>
      <c r="C3710" t="s">
        <v>58</v>
      </c>
      <c r="D3710">
        <v>1991</v>
      </c>
      <c r="E3710" t="s">
        <v>180</v>
      </c>
      <c r="F3710">
        <v>101283</v>
      </c>
      <c r="G3710" s="1">
        <v>45716.285416666666</v>
      </c>
      <c r="H3710">
        <v>0</v>
      </c>
      <c r="I3710">
        <v>0</v>
      </c>
      <c r="J3710">
        <v>0</v>
      </c>
      <c r="K3710">
        <v>0</v>
      </c>
      <c r="L3710">
        <v>15250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490</v>
      </c>
      <c r="W3710">
        <v>26500</v>
      </c>
      <c r="X3710">
        <v>94</v>
      </c>
      <c r="Y3710">
        <v>11250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</row>
    <row r="3711" spans="1:57" x14ac:dyDescent="0.3">
      <c r="A3711" s="22">
        <v>45756</v>
      </c>
      <c r="B3711">
        <v>147</v>
      </c>
      <c r="C3711" t="s">
        <v>156</v>
      </c>
      <c r="D3711">
        <v>4044</v>
      </c>
      <c r="E3711" t="s">
        <v>431</v>
      </c>
      <c r="F3711">
        <v>101623</v>
      </c>
      <c r="G3711" s="1">
        <v>45736.272222222222</v>
      </c>
      <c r="H3711">
        <v>0</v>
      </c>
      <c r="I3711">
        <v>0</v>
      </c>
      <c r="J3711">
        <v>0</v>
      </c>
      <c r="K3711">
        <v>0</v>
      </c>
      <c r="L3711">
        <v>11500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285</v>
      </c>
      <c r="W3711">
        <v>16300</v>
      </c>
      <c r="X3711">
        <v>59</v>
      </c>
      <c r="Y3711">
        <v>4800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</row>
    <row r="3712" spans="1:57" x14ac:dyDescent="0.3">
      <c r="A3712" s="22">
        <v>45756</v>
      </c>
      <c r="B3712">
        <v>137</v>
      </c>
      <c r="C3712" t="s">
        <v>117</v>
      </c>
      <c r="D3712">
        <v>7090</v>
      </c>
      <c r="E3712" t="s">
        <v>164</v>
      </c>
      <c r="F3712">
        <v>101269</v>
      </c>
      <c r="G3712" s="1">
        <v>45714.788194444445</v>
      </c>
      <c r="H3712">
        <v>0</v>
      </c>
      <c r="I3712">
        <v>0</v>
      </c>
      <c r="J3712">
        <v>0</v>
      </c>
      <c r="K3712">
        <v>0</v>
      </c>
      <c r="L3712">
        <v>3900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41</v>
      </c>
      <c r="W3712">
        <v>4800</v>
      </c>
      <c r="X3712">
        <v>8</v>
      </c>
      <c r="Y3712">
        <v>900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</row>
    <row r="3713" spans="1:57" x14ac:dyDescent="0.3">
      <c r="A3713" s="22">
        <v>45756</v>
      </c>
      <c r="B3713">
        <v>132</v>
      </c>
      <c r="C3713" t="s">
        <v>87</v>
      </c>
      <c r="D3713">
        <v>7088</v>
      </c>
      <c r="E3713" t="s">
        <v>162</v>
      </c>
      <c r="F3713">
        <v>100714</v>
      </c>
      <c r="G3713" s="1">
        <v>45707.381944444445</v>
      </c>
      <c r="H3713">
        <v>0</v>
      </c>
      <c r="I3713">
        <v>0</v>
      </c>
      <c r="J3713">
        <v>0</v>
      </c>
      <c r="K3713">
        <v>0</v>
      </c>
      <c r="L3713">
        <v>8550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287</v>
      </c>
      <c r="W3713">
        <v>18750</v>
      </c>
      <c r="X3713">
        <v>53</v>
      </c>
      <c r="Y3713">
        <v>10200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</row>
    <row r="3714" spans="1:57" x14ac:dyDescent="0.3">
      <c r="A3714" s="22">
        <v>45756</v>
      </c>
      <c r="B3714">
        <v>127</v>
      </c>
      <c r="C3714" t="s">
        <v>56</v>
      </c>
      <c r="D3714">
        <v>5040</v>
      </c>
      <c r="E3714" t="s">
        <v>163</v>
      </c>
      <c r="F3714">
        <v>100075</v>
      </c>
      <c r="G3714" s="1">
        <v>45681.595138888886</v>
      </c>
      <c r="H3714">
        <v>0</v>
      </c>
      <c r="I3714">
        <v>0</v>
      </c>
      <c r="J3714">
        <v>0</v>
      </c>
      <c r="K3714">
        <v>0</v>
      </c>
      <c r="L3714">
        <v>9950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374</v>
      </c>
      <c r="W3714">
        <v>22850</v>
      </c>
      <c r="X3714">
        <v>62</v>
      </c>
      <c r="Y3714">
        <v>12900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</row>
    <row r="3715" spans="1:57" x14ac:dyDescent="0.3">
      <c r="A3715" s="22">
        <v>45756</v>
      </c>
      <c r="B3715">
        <v>133</v>
      </c>
      <c r="C3715" t="s">
        <v>82</v>
      </c>
      <c r="D3715">
        <v>35759</v>
      </c>
      <c r="E3715" t="s">
        <v>313</v>
      </c>
      <c r="F3715">
        <v>101402</v>
      </c>
      <c r="G3715" s="1">
        <v>45726.469444444447</v>
      </c>
      <c r="H3715">
        <v>0</v>
      </c>
      <c r="I3715">
        <v>0</v>
      </c>
      <c r="J3715">
        <v>0</v>
      </c>
      <c r="K3715">
        <v>0</v>
      </c>
      <c r="L3715">
        <v>7950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251</v>
      </c>
      <c r="W3715">
        <v>12700</v>
      </c>
      <c r="X3715">
        <v>51</v>
      </c>
      <c r="Y3715">
        <v>4750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</row>
    <row r="3716" spans="1:57" x14ac:dyDescent="0.3">
      <c r="A3716" s="22">
        <v>45756</v>
      </c>
      <c r="B3716">
        <v>147</v>
      </c>
      <c r="C3716" t="s">
        <v>156</v>
      </c>
      <c r="D3716">
        <v>97201</v>
      </c>
      <c r="E3716" t="s">
        <v>312</v>
      </c>
      <c r="F3716">
        <v>100719</v>
      </c>
      <c r="G3716" s="1">
        <v>45726.254861111112</v>
      </c>
      <c r="H3716">
        <v>0</v>
      </c>
      <c r="I3716">
        <v>0</v>
      </c>
      <c r="J3716">
        <v>0</v>
      </c>
      <c r="K3716">
        <v>0</v>
      </c>
      <c r="L3716">
        <v>6600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281</v>
      </c>
      <c r="W3716">
        <v>14050</v>
      </c>
      <c r="X3716">
        <v>64</v>
      </c>
      <c r="Y3716">
        <v>7450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</row>
    <row r="3717" spans="1:57" x14ac:dyDescent="0.3">
      <c r="A3717" s="22">
        <v>45756</v>
      </c>
      <c r="B3717">
        <v>127</v>
      </c>
      <c r="C3717" t="s">
        <v>56</v>
      </c>
      <c r="D3717">
        <v>4019</v>
      </c>
      <c r="E3717" t="s">
        <v>168</v>
      </c>
      <c r="F3717">
        <v>101273</v>
      </c>
      <c r="G3717" s="1">
        <v>45714.845138888886</v>
      </c>
      <c r="H3717">
        <v>0</v>
      </c>
      <c r="I3717">
        <v>0</v>
      </c>
      <c r="J3717">
        <v>0</v>
      </c>
      <c r="K3717">
        <v>0</v>
      </c>
      <c r="L3717">
        <v>5900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149</v>
      </c>
      <c r="W3717">
        <v>8850</v>
      </c>
      <c r="X3717">
        <v>25</v>
      </c>
      <c r="Y3717">
        <v>2950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 x14ac:dyDescent="0.3">
      <c r="A3718" s="22">
        <v>45756</v>
      </c>
      <c r="B3718">
        <v>137</v>
      </c>
      <c r="C3718" t="s">
        <v>117</v>
      </c>
      <c r="D3718">
        <v>957321</v>
      </c>
      <c r="E3718" t="s">
        <v>488</v>
      </c>
      <c r="F3718">
        <v>101786</v>
      </c>
      <c r="G3718" s="1">
        <v>45744.361805555556</v>
      </c>
      <c r="H3718">
        <v>0</v>
      </c>
      <c r="I3718">
        <v>0</v>
      </c>
      <c r="J3718">
        <v>0</v>
      </c>
      <c r="K3718">
        <v>0</v>
      </c>
      <c r="L3718">
        <v>1400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40</v>
      </c>
      <c r="W3718">
        <v>2100</v>
      </c>
      <c r="X3718">
        <v>9</v>
      </c>
      <c r="Y3718">
        <v>700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</row>
    <row r="3719" spans="1:57" x14ac:dyDescent="0.3">
      <c r="A3719" s="22">
        <v>45756</v>
      </c>
      <c r="B3719">
        <v>137</v>
      </c>
      <c r="C3719" t="s">
        <v>117</v>
      </c>
      <c r="D3719">
        <v>20410</v>
      </c>
      <c r="E3719" t="s">
        <v>364</v>
      </c>
      <c r="F3719">
        <v>101505</v>
      </c>
      <c r="G3719" s="1">
        <v>45729.854166666664</v>
      </c>
      <c r="H3719">
        <v>0</v>
      </c>
      <c r="I3719">
        <v>0</v>
      </c>
      <c r="J3719">
        <v>0</v>
      </c>
      <c r="K3719">
        <v>0</v>
      </c>
      <c r="L3719">
        <v>9050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222</v>
      </c>
      <c r="W3719">
        <v>11250</v>
      </c>
      <c r="X3719">
        <v>32</v>
      </c>
      <c r="Y3719">
        <v>2200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</row>
    <row r="3720" spans="1:57" x14ac:dyDescent="0.3">
      <c r="A3720" s="22">
        <v>45756</v>
      </c>
      <c r="B3720">
        <v>127</v>
      </c>
      <c r="C3720" t="s">
        <v>56</v>
      </c>
      <c r="D3720">
        <v>7098</v>
      </c>
      <c r="E3720" t="s">
        <v>170</v>
      </c>
      <c r="F3720">
        <v>100449</v>
      </c>
      <c r="G3720" s="1">
        <v>45681.62222222222</v>
      </c>
      <c r="H3720">
        <v>0</v>
      </c>
      <c r="I3720">
        <v>0</v>
      </c>
      <c r="J3720">
        <v>0</v>
      </c>
      <c r="K3720">
        <v>0</v>
      </c>
      <c r="L3720">
        <v>2950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85</v>
      </c>
      <c r="W3720">
        <v>4400</v>
      </c>
      <c r="X3720">
        <v>22</v>
      </c>
      <c r="Y3720">
        <v>1450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</row>
    <row r="3721" spans="1:57" x14ac:dyDescent="0.3">
      <c r="A3721" s="22">
        <v>45756</v>
      </c>
      <c r="B3721">
        <v>130</v>
      </c>
      <c r="C3721" t="s">
        <v>60</v>
      </c>
      <c r="D3721">
        <v>1978</v>
      </c>
      <c r="E3721" t="s">
        <v>172</v>
      </c>
      <c r="F3721">
        <v>101194</v>
      </c>
      <c r="G3721" s="1">
        <v>45684.576388888891</v>
      </c>
      <c r="H3721">
        <v>0</v>
      </c>
      <c r="I3721">
        <v>0</v>
      </c>
      <c r="J3721">
        <v>0</v>
      </c>
      <c r="K3721">
        <v>0</v>
      </c>
      <c r="L3721">
        <v>400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8</v>
      </c>
      <c r="W3721">
        <v>400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</row>
    <row r="3722" spans="1:57" x14ac:dyDescent="0.3">
      <c r="A3722" s="22">
        <v>45756</v>
      </c>
      <c r="B3722">
        <v>132</v>
      </c>
      <c r="C3722" t="s">
        <v>87</v>
      </c>
      <c r="D3722">
        <v>13246</v>
      </c>
      <c r="E3722" t="s">
        <v>186</v>
      </c>
      <c r="F3722">
        <v>101652</v>
      </c>
      <c r="G3722" s="1">
        <v>45736.438194444447</v>
      </c>
      <c r="H3722">
        <v>0</v>
      </c>
      <c r="I3722">
        <v>0</v>
      </c>
      <c r="J3722">
        <v>0</v>
      </c>
      <c r="K3722">
        <v>0</v>
      </c>
      <c r="L3722">
        <v>16200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438</v>
      </c>
      <c r="W3722">
        <v>26450</v>
      </c>
      <c r="X3722">
        <v>112</v>
      </c>
      <c r="Y3722">
        <v>10250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 x14ac:dyDescent="0.3">
      <c r="A3723" s="22">
        <v>45756</v>
      </c>
      <c r="B3723">
        <v>130</v>
      </c>
      <c r="C3723" t="s">
        <v>60</v>
      </c>
      <c r="D3723">
        <v>98234</v>
      </c>
      <c r="E3723" t="s">
        <v>1328</v>
      </c>
      <c r="F3723">
        <v>101592</v>
      </c>
      <c r="G3723" s="1">
        <v>45735.268750000003</v>
      </c>
      <c r="H3723">
        <v>0</v>
      </c>
      <c r="I3723">
        <v>0</v>
      </c>
      <c r="J3723">
        <v>0</v>
      </c>
      <c r="K3723">
        <v>0</v>
      </c>
      <c r="L3723">
        <v>1700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64</v>
      </c>
      <c r="W3723">
        <v>3200</v>
      </c>
      <c r="X3723">
        <v>12</v>
      </c>
      <c r="Y3723">
        <v>1500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</row>
    <row r="3724" spans="1:57" x14ac:dyDescent="0.3">
      <c r="A3724" s="22">
        <v>45756</v>
      </c>
      <c r="B3724">
        <v>121</v>
      </c>
      <c r="C3724" t="s">
        <v>77</v>
      </c>
      <c r="D3724">
        <v>127907</v>
      </c>
      <c r="E3724" t="s">
        <v>528</v>
      </c>
      <c r="F3724">
        <v>101891</v>
      </c>
      <c r="G3724" s="1">
        <v>45748.136805555558</v>
      </c>
      <c r="H3724">
        <v>0</v>
      </c>
      <c r="I3724">
        <v>0</v>
      </c>
      <c r="J3724">
        <v>0</v>
      </c>
      <c r="K3724">
        <v>0</v>
      </c>
      <c r="L3724">
        <v>4450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99</v>
      </c>
      <c r="W3724">
        <v>5200</v>
      </c>
      <c r="X3724">
        <v>12</v>
      </c>
      <c r="Y3724">
        <v>750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</row>
    <row r="3725" spans="1:57" x14ac:dyDescent="0.3">
      <c r="A3725" s="22">
        <v>45756</v>
      </c>
      <c r="B3725">
        <v>145</v>
      </c>
      <c r="C3725" t="s">
        <v>154</v>
      </c>
      <c r="D3725">
        <v>6054</v>
      </c>
      <c r="E3725" t="s">
        <v>155</v>
      </c>
      <c r="F3725">
        <v>100483</v>
      </c>
      <c r="G3725" s="1">
        <v>45713.772222222222</v>
      </c>
      <c r="H3725">
        <v>0</v>
      </c>
      <c r="I3725">
        <v>0</v>
      </c>
      <c r="J3725">
        <v>0</v>
      </c>
      <c r="K3725">
        <v>0</v>
      </c>
      <c r="L3725">
        <v>3000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108</v>
      </c>
      <c r="W3725">
        <v>7150</v>
      </c>
      <c r="X3725">
        <v>26</v>
      </c>
      <c r="Y3725">
        <v>4150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</row>
    <row r="3726" spans="1:57" x14ac:dyDescent="0.3">
      <c r="A3726" s="22">
        <v>45756</v>
      </c>
      <c r="B3726">
        <v>145</v>
      </c>
      <c r="C3726" t="s">
        <v>154</v>
      </c>
      <c r="D3726">
        <v>70571</v>
      </c>
      <c r="E3726" t="s">
        <v>440</v>
      </c>
      <c r="F3726">
        <v>101705</v>
      </c>
      <c r="G3726" s="1">
        <v>45738.359027777777</v>
      </c>
      <c r="H3726">
        <v>0</v>
      </c>
      <c r="I3726">
        <v>0</v>
      </c>
      <c r="J3726">
        <v>0</v>
      </c>
      <c r="K3726">
        <v>0</v>
      </c>
      <c r="L3726">
        <v>6900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239</v>
      </c>
      <c r="W3726">
        <v>12350</v>
      </c>
      <c r="X3726">
        <v>46</v>
      </c>
      <c r="Y3726">
        <v>5450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</row>
    <row r="3727" spans="1:57" x14ac:dyDescent="0.3">
      <c r="A3727" s="22">
        <v>45756</v>
      </c>
      <c r="B3727">
        <v>135</v>
      </c>
      <c r="C3727" t="s">
        <v>72</v>
      </c>
      <c r="D3727">
        <v>14248</v>
      </c>
      <c r="E3727" t="s">
        <v>2257</v>
      </c>
      <c r="F3727">
        <v>101427</v>
      </c>
      <c r="G3727" s="1">
        <v>45727.836805555555</v>
      </c>
      <c r="H3727">
        <v>0</v>
      </c>
      <c r="I3727">
        <v>0</v>
      </c>
      <c r="J3727">
        <v>0</v>
      </c>
      <c r="K3727">
        <v>0</v>
      </c>
      <c r="L3727">
        <v>1750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79</v>
      </c>
      <c r="W3727">
        <v>3950</v>
      </c>
      <c r="X3727">
        <v>14</v>
      </c>
      <c r="Y3727">
        <v>2200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</row>
    <row r="3728" spans="1:57" x14ac:dyDescent="0.3">
      <c r="A3728" s="22">
        <v>45756</v>
      </c>
      <c r="B3728">
        <v>147</v>
      </c>
      <c r="C3728" t="s">
        <v>156</v>
      </c>
      <c r="D3728">
        <v>92071</v>
      </c>
      <c r="E3728" t="s">
        <v>423</v>
      </c>
      <c r="F3728">
        <v>101655</v>
      </c>
      <c r="G3728" s="1">
        <v>45736.478472222225</v>
      </c>
      <c r="H3728">
        <v>0</v>
      </c>
      <c r="I3728">
        <v>0</v>
      </c>
      <c r="J3728">
        <v>0</v>
      </c>
      <c r="K3728">
        <v>0</v>
      </c>
      <c r="L3728">
        <v>7500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262</v>
      </c>
      <c r="W3728">
        <v>13700</v>
      </c>
      <c r="X3728">
        <v>38</v>
      </c>
      <c r="Y3728">
        <v>6200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</row>
    <row r="3729" spans="1:57" x14ac:dyDescent="0.3">
      <c r="A3729" s="22">
        <v>45756</v>
      </c>
      <c r="B3729">
        <v>127</v>
      </c>
      <c r="C3729" t="s">
        <v>56</v>
      </c>
      <c r="D3729">
        <v>4014</v>
      </c>
      <c r="E3729" t="s">
        <v>161</v>
      </c>
      <c r="F3729">
        <v>101215</v>
      </c>
      <c r="G3729" s="1">
        <v>45693.70416666667</v>
      </c>
      <c r="H3729">
        <v>0</v>
      </c>
      <c r="I3729">
        <v>0</v>
      </c>
      <c r="J3729">
        <v>0</v>
      </c>
      <c r="K3729">
        <v>0</v>
      </c>
      <c r="L3729">
        <v>4400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400</v>
      </c>
      <c r="W3729">
        <v>20400</v>
      </c>
      <c r="X3729">
        <v>61</v>
      </c>
      <c r="Y3729">
        <v>16000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</row>
    <row r="3730" spans="1:57" x14ac:dyDescent="0.3">
      <c r="A3730" s="22">
        <v>45756</v>
      </c>
      <c r="B3730">
        <v>140</v>
      </c>
      <c r="C3730" t="s">
        <v>158</v>
      </c>
      <c r="D3730">
        <v>6061</v>
      </c>
      <c r="E3730" t="s">
        <v>159</v>
      </c>
      <c r="F3730">
        <v>100575</v>
      </c>
      <c r="G3730" s="1">
        <v>45707.897916666669</v>
      </c>
      <c r="H3730">
        <v>0</v>
      </c>
      <c r="I3730">
        <v>0</v>
      </c>
      <c r="J3730">
        <v>0</v>
      </c>
      <c r="K3730">
        <v>0</v>
      </c>
      <c r="L3730">
        <v>10250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488</v>
      </c>
      <c r="W3730">
        <v>29050</v>
      </c>
      <c r="X3730">
        <v>108</v>
      </c>
      <c r="Y3730">
        <v>18800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</row>
    <row r="3731" spans="1:57" x14ac:dyDescent="0.3">
      <c r="A3731" s="22">
        <v>45756</v>
      </c>
      <c r="B3731">
        <v>132</v>
      </c>
      <c r="C3731" t="s">
        <v>87</v>
      </c>
      <c r="D3731">
        <v>7186</v>
      </c>
      <c r="E3731" t="s">
        <v>337</v>
      </c>
      <c r="F3731">
        <v>101411</v>
      </c>
      <c r="G3731" s="1">
        <v>45728.311111111114</v>
      </c>
      <c r="H3731">
        <v>0</v>
      </c>
      <c r="I3731">
        <v>0</v>
      </c>
      <c r="J3731">
        <v>0</v>
      </c>
      <c r="K3731">
        <v>0</v>
      </c>
      <c r="L3731">
        <v>2350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40</v>
      </c>
      <c r="W3731">
        <v>2650</v>
      </c>
      <c r="X3731">
        <v>5</v>
      </c>
      <c r="Y3731">
        <v>300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</row>
    <row r="3732" spans="1:57" x14ac:dyDescent="0.3">
      <c r="A3732" s="22">
        <v>45756</v>
      </c>
      <c r="B3732">
        <v>121</v>
      </c>
      <c r="C3732" t="s">
        <v>77</v>
      </c>
      <c r="D3732">
        <v>6162</v>
      </c>
      <c r="E3732" t="s">
        <v>78</v>
      </c>
      <c r="F3732">
        <v>101231</v>
      </c>
      <c r="G3732" s="1">
        <v>45703.361111111109</v>
      </c>
      <c r="H3732">
        <v>0</v>
      </c>
      <c r="I3732">
        <v>0</v>
      </c>
      <c r="J3732">
        <v>0</v>
      </c>
      <c r="K3732">
        <v>0</v>
      </c>
      <c r="L3732">
        <v>1000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20</v>
      </c>
      <c r="W3732">
        <v>1000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</row>
    <row r="3733" spans="1:57" x14ac:dyDescent="0.3">
      <c r="A3733" s="22">
        <v>45756</v>
      </c>
      <c r="B3733">
        <v>122</v>
      </c>
      <c r="C3733" t="s">
        <v>58</v>
      </c>
      <c r="D3733">
        <v>17</v>
      </c>
      <c r="E3733" t="s">
        <v>76</v>
      </c>
      <c r="F3733">
        <v>101216</v>
      </c>
      <c r="G3733" s="1">
        <v>45699.180555555555</v>
      </c>
      <c r="H3733">
        <v>0</v>
      </c>
      <c r="I3733">
        <v>0</v>
      </c>
      <c r="J3733">
        <v>0</v>
      </c>
      <c r="K3733">
        <v>0</v>
      </c>
      <c r="L3733">
        <v>23650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722</v>
      </c>
      <c r="W3733">
        <v>37250</v>
      </c>
      <c r="X3733">
        <v>157</v>
      </c>
      <c r="Y3733">
        <v>13600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</row>
    <row r="3734" spans="1:57" x14ac:dyDescent="0.3">
      <c r="A3734" s="22">
        <v>45756</v>
      </c>
      <c r="B3734">
        <v>146</v>
      </c>
      <c r="C3734" t="s">
        <v>79</v>
      </c>
      <c r="D3734">
        <v>3094</v>
      </c>
      <c r="E3734" t="s">
        <v>80</v>
      </c>
      <c r="F3734">
        <v>100561</v>
      </c>
      <c r="G3734" s="1">
        <v>45713.782638888886</v>
      </c>
      <c r="H3734">
        <v>0</v>
      </c>
      <c r="I3734">
        <v>0</v>
      </c>
      <c r="J3734">
        <v>0</v>
      </c>
      <c r="K3734">
        <v>0</v>
      </c>
      <c r="L3734">
        <v>2850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98</v>
      </c>
      <c r="W3734">
        <v>5850</v>
      </c>
      <c r="X3734">
        <v>12</v>
      </c>
      <c r="Y3734">
        <v>3000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</row>
    <row r="3735" spans="1:57" x14ac:dyDescent="0.3">
      <c r="A3735" s="22">
        <v>45756</v>
      </c>
      <c r="B3735">
        <v>137</v>
      </c>
      <c r="C3735" t="s">
        <v>117</v>
      </c>
      <c r="D3735">
        <v>790549</v>
      </c>
      <c r="E3735" t="s">
        <v>8958</v>
      </c>
      <c r="F3735">
        <v>102091</v>
      </c>
      <c r="G3735" s="1">
        <v>45752.652083333334</v>
      </c>
      <c r="H3735">
        <v>0</v>
      </c>
      <c r="I3735">
        <v>0</v>
      </c>
      <c r="J3735">
        <v>0</v>
      </c>
      <c r="K3735">
        <v>0</v>
      </c>
      <c r="L3735">
        <v>1200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33</v>
      </c>
      <c r="W3735">
        <v>1650</v>
      </c>
      <c r="X3735">
        <v>6</v>
      </c>
      <c r="Y3735">
        <v>450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</row>
    <row r="3736" spans="1:57" x14ac:dyDescent="0.3">
      <c r="A3736" s="22">
        <v>45756</v>
      </c>
      <c r="B3736">
        <v>146</v>
      </c>
      <c r="C3736" t="s">
        <v>79</v>
      </c>
      <c r="D3736">
        <v>94232</v>
      </c>
      <c r="E3736" t="s">
        <v>254</v>
      </c>
      <c r="F3736">
        <v>101342</v>
      </c>
      <c r="G3736" s="1">
        <v>45721.988888888889</v>
      </c>
      <c r="H3736">
        <v>0</v>
      </c>
      <c r="I3736">
        <v>0</v>
      </c>
      <c r="J3736">
        <v>0</v>
      </c>
      <c r="K3736">
        <v>0</v>
      </c>
      <c r="L3736">
        <v>7550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176</v>
      </c>
      <c r="W3736">
        <v>12350</v>
      </c>
      <c r="X3736">
        <v>17</v>
      </c>
      <c r="Y3736">
        <v>4800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</row>
    <row r="3737" spans="1:57" x14ac:dyDescent="0.3">
      <c r="A3737" s="22">
        <v>45756</v>
      </c>
      <c r="B3737">
        <v>130</v>
      </c>
      <c r="C3737" t="s">
        <v>60</v>
      </c>
      <c r="D3737">
        <v>889902</v>
      </c>
      <c r="E3737" t="s">
        <v>482</v>
      </c>
      <c r="F3737">
        <v>101824</v>
      </c>
      <c r="G3737" s="1">
        <v>45743.450694444444</v>
      </c>
      <c r="H3737">
        <v>0</v>
      </c>
      <c r="I3737">
        <v>0</v>
      </c>
      <c r="J3737">
        <v>0</v>
      </c>
      <c r="K3737">
        <v>0</v>
      </c>
      <c r="L3737">
        <v>20900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553</v>
      </c>
      <c r="W3737">
        <v>28150</v>
      </c>
      <c r="X3737">
        <v>75</v>
      </c>
      <c r="Y3737">
        <v>7250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</row>
    <row r="3738" spans="1:57" x14ac:dyDescent="0.3">
      <c r="A3738" s="22">
        <v>45756</v>
      </c>
      <c r="B3738">
        <v>130</v>
      </c>
      <c r="C3738" t="s">
        <v>60</v>
      </c>
      <c r="D3738">
        <v>2048</v>
      </c>
      <c r="E3738" t="s">
        <v>61</v>
      </c>
      <c r="F3738">
        <v>101241</v>
      </c>
      <c r="G3738" s="1">
        <v>45706.826388888891</v>
      </c>
      <c r="H3738">
        <v>0</v>
      </c>
      <c r="I3738">
        <v>0</v>
      </c>
      <c r="J3738">
        <v>0</v>
      </c>
      <c r="K3738">
        <v>0</v>
      </c>
      <c r="L3738">
        <v>-300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85</v>
      </c>
      <c r="W3738">
        <v>4400</v>
      </c>
      <c r="X3738">
        <v>26</v>
      </c>
      <c r="Y3738">
        <v>4550</v>
      </c>
      <c r="Z3738">
        <v>3</v>
      </c>
      <c r="AA3738">
        <v>150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</row>
    <row r="3739" spans="1:57" x14ac:dyDescent="0.3">
      <c r="A3739" s="22">
        <v>45756</v>
      </c>
      <c r="B3739">
        <v>432</v>
      </c>
      <c r="C3739" t="s">
        <v>146</v>
      </c>
      <c r="D3739">
        <v>1029</v>
      </c>
      <c r="E3739" t="s">
        <v>236</v>
      </c>
      <c r="F3739">
        <v>100146</v>
      </c>
      <c r="G3739" s="1">
        <v>45716.947916666664</v>
      </c>
      <c r="H3739">
        <v>0</v>
      </c>
      <c r="I3739">
        <v>0</v>
      </c>
      <c r="J3739">
        <v>0</v>
      </c>
      <c r="K3739">
        <v>0</v>
      </c>
      <c r="L3739">
        <v>850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17</v>
      </c>
      <c r="W3739">
        <v>850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</row>
    <row r="3740" spans="1:57" x14ac:dyDescent="0.3">
      <c r="A3740" s="22">
        <v>45756</v>
      </c>
      <c r="B3740">
        <v>147</v>
      </c>
      <c r="C3740" t="s">
        <v>156</v>
      </c>
      <c r="D3740">
        <v>32775</v>
      </c>
      <c r="E3740" t="s">
        <v>406</v>
      </c>
      <c r="F3740">
        <v>101637</v>
      </c>
      <c r="G3740" s="1">
        <v>45736.286805555559</v>
      </c>
      <c r="H3740">
        <v>0</v>
      </c>
      <c r="I3740">
        <v>0</v>
      </c>
      <c r="J3740">
        <v>0</v>
      </c>
      <c r="K3740">
        <v>0</v>
      </c>
      <c r="L3740">
        <v>4800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282</v>
      </c>
      <c r="W3740">
        <v>14200</v>
      </c>
      <c r="X3740">
        <v>54</v>
      </c>
      <c r="Y3740">
        <v>9400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</row>
    <row r="3741" spans="1:57" x14ac:dyDescent="0.3">
      <c r="A3741" s="22">
        <v>45756</v>
      </c>
      <c r="B3741">
        <v>135</v>
      </c>
      <c r="C3741" t="s">
        <v>72</v>
      </c>
      <c r="D3741">
        <v>7181</v>
      </c>
      <c r="E3741" t="s">
        <v>73</v>
      </c>
      <c r="F3741">
        <v>101236</v>
      </c>
      <c r="G3741" s="1">
        <v>45706.851388888892</v>
      </c>
      <c r="H3741">
        <v>0</v>
      </c>
      <c r="I3741">
        <v>0</v>
      </c>
      <c r="J3741">
        <v>0</v>
      </c>
      <c r="K3741">
        <v>0</v>
      </c>
      <c r="L3741">
        <v>9350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238</v>
      </c>
      <c r="W3741">
        <v>12300</v>
      </c>
      <c r="X3741">
        <v>26</v>
      </c>
      <c r="Y3741">
        <v>2950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</row>
    <row r="3742" spans="1:57" x14ac:dyDescent="0.3">
      <c r="A3742" s="22">
        <v>45756</v>
      </c>
      <c r="B3742">
        <v>143</v>
      </c>
      <c r="C3742" t="s">
        <v>89</v>
      </c>
      <c r="D3742">
        <v>335878</v>
      </c>
      <c r="E3742" t="s">
        <v>8959</v>
      </c>
      <c r="F3742">
        <v>102075</v>
      </c>
      <c r="G3742" s="1">
        <v>45752.567361111112</v>
      </c>
      <c r="H3742">
        <v>0</v>
      </c>
      <c r="I3742">
        <v>0</v>
      </c>
      <c r="J3742">
        <v>0</v>
      </c>
      <c r="K3742">
        <v>0</v>
      </c>
      <c r="L3742">
        <v>3600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137</v>
      </c>
      <c r="W3742">
        <v>7000</v>
      </c>
      <c r="X3742">
        <v>25</v>
      </c>
      <c r="Y3742">
        <v>3400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</row>
    <row r="3743" spans="1:57" x14ac:dyDescent="0.3">
      <c r="A3743" s="22">
        <v>45756</v>
      </c>
      <c r="B3743">
        <v>132</v>
      </c>
      <c r="C3743" t="s">
        <v>87</v>
      </c>
      <c r="D3743">
        <v>48115</v>
      </c>
      <c r="E3743" t="s">
        <v>465</v>
      </c>
      <c r="F3743">
        <v>101379</v>
      </c>
      <c r="G3743" s="1">
        <v>45723.505555555559</v>
      </c>
      <c r="H3743">
        <v>0</v>
      </c>
      <c r="I3743">
        <v>0</v>
      </c>
      <c r="J3743">
        <v>0</v>
      </c>
      <c r="K3743">
        <v>0</v>
      </c>
      <c r="L3743">
        <v>500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6</v>
      </c>
      <c r="W3743">
        <v>500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</row>
    <row r="3744" spans="1:57" x14ac:dyDescent="0.3">
      <c r="A3744" s="22">
        <v>45756</v>
      </c>
      <c r="B3744">
        <v>432</v>
      </c>
      <c r="C3744" t="s">
        <v>146</v>
      </c>
      <c r="D3744">
        <v>17393</v>
      </c>
      <c r="E3744" t="s">
        <v>323</v>
      </c>
      <c r="F3744">
        <v>101435</v>
      </c>
      <c r="G3744" s="1">
        <v>45727.844444444447</v>
      </c>
      <c r="H3744">
        <v>0</v>
      </c>
      <c r="I3744">
        <v>0</v>
      </c>
      <c r="J3744">
        <v>0</v>
      </c>
      <c r="K3744">
        <v>0</v>
      </c>
      <c r="L3744">
        <v>-650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4</v>
      </c>
      <c r="Y3744">
        <v>650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 x14ac:dyDescent="0.3">
      <c r="A3745" s="22">
        <v>45756</v>
      </c>
      <c r="B3745">
        <v>147</v>
      </c>
      <c r="C3745" t="s">
        <v>156</v>
      </c>
      <c r="D3745">
        <v>5108</v>
      </c>
      <c r="E3745" t="s">
        <v>314</v>
      </c>
      <c r="F3745">
        <v>101414</v>
      </c>
      <c r="G3745" s="1">
        <v>45726.775000000001</v>
      </c>
      <c r="H3745">
        <v>0</v>
      </c>
      <c r="I3745">
        <v>0</v>
      </c>
      <c r="J3745">
        <v>0</v>
      </c>
      <c r="K3745">
        <v>0</v>
      </c>
      <c r="L3745">
        <v>1550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32</v>
      </c>
      <c r="W3745">
        <v>1850</v>
      </c>
      <c r="X3745">
        <v>6</v>
      </c>
      <c r="Y3745">
        <v>300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</row>
    <row r="3746" spans="1:57" x14ac:dyDescent="0.3">
      <c r="A3746" s="22">
        <v>45756</v>
      </c>
      <c r="B3746">
        <v>148</v>
      </c>
      <c r="C3746" t="s">
        <v>256</v>
      </c>
      <c r="D3746">
        <v>82930</v>
      </c>
      <c r="E3746" t="s">
        <v>324</v>
      </c>
      <c r="F3746">
        <v>101436</v>
      </c>
      <c r="G3746" s="1">
        <v>45727.845833333333</v>
      </c>
      <c r="H3746">
        <v>0</v>
      </c>
      <c r="I3746">
        <v>0</v>
      </c>
      <c r="J3746">
        <v>0</v>
      </c>
      <c r="K3746">
        <v>0</v>
      </c>
      <c r="L3746">
        <v>400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10</v>
      </c>
      <c r="W3746">
        <v>500</v>
      </c>
      <c r="X3746">
        <v>2</v>
      </c>
      <c r="Y3746">
        <v>100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</row>
    <row r="3747" spans="1:57" x14ac:dyDescent="0.3">
      <c r="A3747" s="22">
        <v>45756</v>
      </c>
      <c r="B3747">
        <v>146</v>
      </c>
      <c r="C3747" t="s">
        <v>79</v>
      </c>
      <c r="D3747">
        <v>95230</v>
      </c>
      <c r="E3747" t="s">
        <v>404</v>
      </c>
      <c r="F3747">
        <v>101573</v>
      </c>
      <c r="G3747" s="1">
        <v>45734.05972222222</v>
      </c>
      <c r="H3747">
        <v>0</v>
      </c>
      <c r="I3747">
        <v>0</v>
      </c>
      <c r="J3747">
        <v>0</v>
      </c>
      <c r="K3747">
        <v>0</v>
      </c>
      <c r="L3747">
        <v>2950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194</v>
      </c>
      <c r="W3747">
        <v>9750</v>
      </c>
      <c r="X3747">
        <v>42</v>
      </c>
      <c r="Y3747">
        <v>6800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</row>
    <row r="3748" spans="1:57" x14ac:dyDescent="0.3">
      <c r="A3748" s="22">
        <v>45756</v>
      </c>
      <c r="B3748">
        <v>121</v>
      </c>
      <c r="C3748" t="s">
        <v>77</v>
      </c>
      <c r="D3748">
        <v>4094</v>
      </c>
      <c r="E3748" t="s">
        <v>207</v>
      </c>
      <c r="F3748">
        <v>101220</v>
      </c>
      <c r="G3748" s="1">
        <v>45699.186805555553</v>
      </c>
      <c r="H3748">
        <v>0</v>
      </c>
      <c r="I3748">
        <v>0</v>
      </c>
      <c r="J3748">
        <v>0</v>
      </c>
      <c r="K3748">
        <v>0</v>
      </c>
      <c r="L3748">
        <v>3550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108</v>
      </c>
      <c r="W3748">
        <v>7850</v>
      </c>
      <c r="X3748">
        <v>21</v>
      </c>
      <c r="Y3748">
        <v>4300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</row>
    <row r="3749" spans="1:57" x14ac:dyDescent="0.3">
      <c r="A3749" s="22">
        <v>45756</v>
      </c>
      <c r="B3749">
        <v>147</v>
      </c>
      <c r="C3749" t="s">
        <v>156</v>
      </c>
      <c r="D3749">
        <v>945229</v>
      </c>
      <c r="E3749" t="s">
        <v>8435</v>
      </c>
      <c r="F3749">
        <v>102026</v>
      </c>
      <c r="G3749" s="1">
        <v>45752.642361111109</v>
      </c>
      <c r="H3749">
        <v>0</v>
      </c>
      <c r="I3749">
        <v>0</v>
      </c>
      <c r="J3749">
        <v>0</v>
      </c>
      <c r="K3749">
        <v>0</v>
      </c>
      <c r="L3749">
        <v>2550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70</v>
      </c>
      <c r="W3749">
        <v>3500</v>
      </c>
      <c r="X3749">
        <v>10</v>
      </c>
      <c r="Y3749">
        <v>950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</row>
    <row r="3750" spans="1:57" x14ac:dyDescent="0.3">
      <c r="A3750" s="22">
        <v>45756</v>
      </c>
      <c r="B3750">
        <v>147</v>
      </c>
      <c r="C3750" t="s">
        <v>156</v>
      </c>
      <c r="D3750">
        <v>9211</v>
      </c>
      <c r="E3750" t="s">
        <v>233</v>
      </c>
      <c r="F3750">
        <v>101331</v>
      </c>
      <c r="G3750" s="1">
        <v>45716.961111111108</v>
      </c>
      <c r="H3750">
        <v>0</v>
      </c>
      <c r="I3750">
        <v>0</v>
      </c>
      <c r="J3750">
        <v>0</v>
      </c>
      <c r="K3750">
        <v>0</v>
      </c>
      <c r="L3750">
        <v>10550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251</v>
      </c>
      <c r="W3750">
        <v>15000</v>
      </c>
      <c r="X3750">
        <v>50</v>
      </c>
      <c r="Y3750">
        <v>4450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</row>
    <row r="3751" spans="1:57" x14ac:dyDescent="0.3">
      <c r="A3751" s="22">
        <v>45756</v>
      </c>
      <c r="B3751">
        <v>432</v>
      </c>
      <c r="C3751" t="s">
        <v>146</v>
      </c>
      <c r="D3751">
        <v>14306</v>
      </c>
      <c r="E3751" t="s">
        <v>441</v>
      </c>
      <c r="F3751">
        <v>101707</v>
      </c>
      <c r="G3751" s="1">
        <v>45738.357638888891</v>
      </c>
      <c r="H3751">
        <v>0</v>
      </c>
      <c r="I3751">
        <v>0</v>
      </c>
      <c r="J3751">
        <v>0</v>
      </c>
      <c r="K3751">
        <v>0</v>
      </c>
      <c r="L3751">
        <v>200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4</v>
      </c>
      <c r="W3751">
        <v>200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</row>
    <row r="3752" spans="1:57" x14ac:dyDescent="0.3">
      <c r="A3752" s="22">
        <v>45756</v>
      </c>
      <c r="B3752">
        <v>141</v>
      </c>
      <c r="C3752" t="s">
        <v>123</v>
      </c>
      <c r="D3752">
        <v>2018</v>
      </c>
      <c r="E3752" t="s">
        <v>198</v>
      </c>
      <c r="F3752">
        <v>100888</v>
      </c>
      <c r="G3752" s="1">
        <v>45713.775694444441</v>
      </c>
      <c r="H3752">
        <v>0</v>
      </c>
      <c r="I3752">
        <v>0</v>
      </c>
      <c r="J3752">
        <v>0</v>
      </c>
      <c r="K3752">
        <v>0</v>
      </c>
      <c r="L3752">
        <v>250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</v>
      </c>
      <c r="W3752">
        <v>350</v>
      </c>
      <c r="X3752">
        <v>2</v>
      </c>
      <c r="Y3752">
        <v>100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</row>
    <row r="3753" spans="1:57" x14ac:dyDescent="0.3">
      <c r="A3753" s="22">
        <v>45756</v>
      </c>
      <c r="B3753">
        <v>148</v>
      </c>
      <c r="C3753" t="s">
        <v>256</v>
      </c>
      <c r="D3753">
        <v>705518</v>
      </c>
      <c r="E3753" t="s">
        <v>480</v>
      </c>
      <c r="F3753">
        <v>101817</v>
      </c>
      <c r="G3753" s="1">
        <v>45744.365972222222</v>
      </c>
      <c r="H3753">
        <v>0</v>
      </c>
      <c r="I3753">
        <v>0</v>
      </c>
      <c r="J3753">
        <v>0</v>
      </c>
      <c r="K3753">
        <v>0</v>
      </c>
      <c r="L3753">
        <v>2050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59</v>
      </c>
      <c r="W3753">
        <v>2950</v>
      </c>
      <c r="X3753">
        <v>9</v>
      </c>
      <c r="Y3753">
        <v>900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</row>
    <row r="3754" spans="1:57" x14ac:dyDescent="0.3">
      <c r="A3754" s="22">
        <v>45756</v>
      </c>
      <c r="B3754">
        <v>121</v>
      </c>
      <c r="C3754" t="s">
        <v>77</v>
      </c>
      <c r="D3754">
        <v>993</v>
      </c>
      <c r="E3754" t="s">
        <v>197</v>
      </c>
      <c r="F3754">
        <v>100025</v>
      </c>
      <c r="G3754" s="1">
        <v>45676.628472222219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46</v>
      </c>
      <c r="W3754">
        <v>2300</v>
      </c>
      <c r="X3754">
        <v>8</v>
      </c>
      <c r="Y3754">
        <v>2300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</row>
    <row r="3755" spans="1:57" x14ac:dyDescent="0.3">
      <c r="A3755" s="22">
        <v>45756</v>
      </c>
      <c r="B3755">
        <v>138</v>
      </c>
      <c r="C3755" t="s">
        <v>70</v>
      </c>
      <c r="D3755">
        <v>572394</v>
      </c>
      <c r="E3755" t="s">
        <v>501</v>
      </c>
      <c r="F3755">
        <v>101822</v>
      </c>
      <c r="G3755" s="1">
        <v>45744.390277777777</v>
      </c>
      <c r="H3755">
        <v>0</v>
      </c>
      <c r="I3755">
        <v>0</v>
      </c>
      <c r="J3755">
        <v>0</v>
      </c>
      <c r="K3755">
        <v>0</v>
      </c>
      <c r="L3755">
        <v>1950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49</v>
      </c>
      <c r="W3755">
        <v>2600</v>
      </c>
      <c r="X3755">
        <v>13</v>
      </c>
      <c r="Y3755">
        <v>650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</row>
    <row r="3756" spans="1:57" x14ac:dyDescent="0.3">
      <c r="A3756" s="22">
        <v>45756</v>
      </c>
      <c r="B3756">
        <v>122</v>
      </c>
      <c r="C3756" t="s">
        <v>58</v>
      </c>
      <c r="D3756">
        <v>26595</v>
      </c>
      <c r="E3756" t="s">
        <v>418</v>
      </c>
      <c r="F3756">
        <v>101541</v>
      </c>
      <c r="G3756" s="1">
        <v>45734.058333333334</v>
      </c>
      <c r="H3756">
        <v>0</v>
      </c>
      <c r="I3756">
        <v>0</v>
      </c>
      <c r="J3756">
        <v>0</v>
      </c>
      <c r="K3756">
        <v>0</v>
      </c>
      <c r="L3756">
        <v>850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17</v>
      </c>
      <c r="W3756">
        <v>900</v>
      </c>
      <c r="X3756">
        <v>1</v>
      </c>
      <c r="Y3756">
        <v>50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</row>
    <row r="3757" spans="1:57" x14ac:dyDescent="0.3">
      <c r="A3757" s="22">
        <v>45756</v>
      </c>
      <c r="B3757">
        <v>132</v>
      </c>
      <c r="C3757" t="s">
        <v>87</v>
      </c>
      <c r="D3757">
        <v>796646</v>
      </c>
      <c r="E3757" t="s">
        <v>506</v>
      </c>
      <c r="F3757">
        <v>101844</v>
      </c>
      <c r="G3757" s="1">
        <v>45745.361805555556</v>
      </c>
      <c r="H3757">
        <v>0</v>
      </c>
      <c r="I3757">
        <v>0</v>
      </c>
      <c r="J3757">
        <v>0</v>
      </c>
      <c r="K3757">
        <v>0</v>
      </c>
      <c r="L3757">
        <v>2200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46</v>
      </c>
      <c r="W3757">
        <v>2350</v>
      </c>
      <c r="X3757">
        <v>3</v>
      </c>
      <c r="Y3757">
        <v>150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</row>
    <row r="3758" spans="1:57" x14ac:dyDescent="0.3">
      <c r="A3758" s="22">
        <v>45756</v>
      </c>
      <c r="B3758">
        <v>130</v>
      </c>
      <c r="C3758" t="s">
        <v>60</v>
      </c>
      <c r="D3758">
        <v>37869</v>
      </c>
      <c r="E3758" t="s">
        <v>315</v>
      </c>
      <c r="F3758">
        <v>101417</v>
      </c>
      <c r="G3758" s="1">
        <v>45726.786111111112</v>
      </c>
      <c r="H3758">
        <v>0</v>
      </c>
      <c r="I3758">
        <v>0</v>
      </c>
      <c r="J3758">
        <v>0</v>
      </c>
      <c r="K3758">
        <v>0</v>
      </c>
      <c r="L3758">
        <v>2200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58</v>
      </c>
      <c r="W3758">
        <v>2900</v>
      </c>
      <c r="X3758">
        <v>5</v>
      </c>
      <c r="Y3758">
        <v>700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</row>
    <row r="3759" spans="1:57" x14ac:dyDescent="0.3">
      <c r="A3759" s="22">
        <v>45756</v>
      </c>
      <c r="B3759">
        <v>127</v>
      </c>
      <c r="C3759" t="s">
        <v>56</v>
      </c>
      <c r="D3759">
        <v>4072</v>
      </c>
      <c r="E3759" t="s">
        <v>200</v>
      </c>
      <c r="F3759">
        <v>101182</v>
      </c>
      <c r="G3759" s="1">
        <v>45681.634722222225</v>
      </c>
      <c r="H3759">
        <v>0</v>
      </c>
      <c r="I3759">
        <v>0</v>
      </c>
      <c r="J3759">
        <v>0</v>
      </c>
      <c r="K3759">
        <v>0</v>
      </c>
      <c r="L3759">
        <v>1200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43</v>
      </c>
      <c r="W3759">
        <v>2750</v>
      </c>
      <c r="X3759">
        <v>10</v>
      </c>
      <c r="Y3759">
        <v>1550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</row>
    <row r="3760" spans="1:57" x14ac:dyDescent="0.3">
      <c r="A3760" s="22">
        <v>45756</v>
      </c>
      <c r="B3760">
        <v>130</v>
      </c>
      <c r="C3760" t="s">
        <v>60</v>
      </c>
      <c r="D3760">
        <v>79</v>
      </c>
      <c r="E3760" t="s">
        <v>107</v>
      </c>
      <c r="F3760">
        <v>101193</v>
      </c>
      <c r="G3760" s="1">
        <v>45684.574999999997</v>
      </c>
      <c r="H3760">
        <v>0</v>
      </c>
      <c r="I3760">
        <v>0</v>
      </c>
      <c r="J3760">
        <v>0</v>
      </c>
      <c r="K3760">
        <v>0</v>
      </c>
      <c r="L3760">
        <v>2800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57</v>
      </c>
      <c r="W3760">
        <v>3250</v>
      </c>
      <c r="X3760">
        <v>9</v>
      </c>
      <c r="Y3760">
        <v>450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</row>
    <row r="3761" spans="1:57" x14ac:dyDescent="0.3">
      <c r="A3761" s="22">
        <v>45756</v>
      </c>
      <c r="B3761">
        <v>147</v>
      </c>
      <c r="C3761" t="s">
        <v>156</v>
      </c>
      <c r="D3761">
        <v>77906</v>
      </c>
      <c r="E3761" t="s">
        <v>374</v>
      </c>
      <c r="F3761">
        <v>101539</v>
      </c>
      <c r="G3761" s="1">
        <v>45731.451388888891</v>
      </c>
      <c r="H3761">
        <v>0</v>
      </c>
      <c r="I3761">
        <v>0</v>
      </c>
      <c r="J3761">
        <v>0</v>
      </c>
      <c r="K3761">
        <v>0</v>
      </c>
      <c r="L3761">
        <v>7700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163</v>
      </c>
      <c r="W3761">
        <v>9650</v>
      </c>
      <c r="X3761">
        <v>27</v>
      </c>
      <c r="Y3761">
        <v>1950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</row>
    <row r="3762" spans="1:57" x14ac:dyDescent="0.3">
      <c r="A3762" s="22">
        <v>45756</v>
      </c>
      <c r="B3762">
        <v>135</v>
      </c>
      <c r="C3762" t="s">
        <v>72</v>
      </c>
      <c r="D3762">
        <v>8258</v>
      </c>
      <c r="E3762" t="s">
        <v>103</v>
      </c>
      <c r="F3762">
        <v>100360</v>
      </c>
      <c r="G3762" s="1">
        <v>45707.535416666666</v>
      </c>
      <c r="H3762">
        <v>0</v>
      </c>
      <c r="I3762">
        <v>0</v>
      </c>
      <c r="J3762">
        <v>0</v>
      </c>
      <c r="K3762">
        <v>0</v>
      </c>
      <c r="L3762">
        <v>14200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626</v>
      </c>
      <c r="W3762">
        <v>35700</v>
      </c>
      <c r="X3762">
        <v>123</v>
      </c>
      <c r="Y3762">
        <v>21500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</row>
    <row r="3763" spans="1:57" x14ac:dyDescent="0.3">
      <c r="A3763" s="22">
        <v>45756</v>
      </c>
      <c r="B3763">
        <v>122</v>
      </c>
      <c r="C3763" t="s">
        <v>58</v>
      </c>
      <c r="D3763">
        <v>64</v>
      </c>
      <c r="E3763" t="s">
        <v>102</v>
      </c>
      <c r="F3763">
        <v>100010</v>
      </c>
      <c r="G3763" s="1">
        <v>45676.603472222225</v>
      </c>
      <c r="H3763">
        <v>0</v>
      </c>
      <c r="I3763">
        <v>0</v>
      </c>
      <c r="J3763">
        <v>0</v>
      </c>
      <c r="K3763">
        <v>0</v>
      </c>
      <c r="L3763">
        <v>5850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392</v>
      </c>
      <c r="W3763">
        <v>21750</v>
      </c>
      <c r="X3763">
        <v>91</v>
      </c>
      <c r="Y3763">
        <v>15900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</row>
    <row r="3764" spans="1:57" x14ac:dyDescent="0.3">
      <c r="A3764" s="22">
        <v>45756</v>
      </c>
      <c r="B3764">
        <v>137</v>
      </c>
      <c r="C3764" t="s">
        <v>117</v>
      </c>
      <c r="D3764">
        <v>233539</v>
      </c>
      <c r="E3764" t="s">
        <v>490</v>
      </c>
      <c r="F3764">
        <v>101796</v>
      </c>
      <c r="G3764" s="1">
        <v>45744.356249999997</v>
      </c>
      <c r="H3764">
        <v>0</v>
      </c>
      <c r="I3764">
        <v>0</v>
      </c>
      <c r="J3764">
        <v>0</v>
      </c>
      <c r="K3764">
        <v>0</v>
      </c>
      <c r="L3764">
        <v>350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23</v>
      </c>
      <c r="W3764">
        <v>1150</v>
      </c>
      <c r="X3764">
        <v>4</v>
      </c>
      <c r="Y3764">
        <v>800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</row>
    <row r="3765" spans="1:57" x14ac:dyDescent="0.3">
      <c r="A3765" s="22">
        <v>45756</v>
      </c>
      <c r="B3765">
        <v>122</v>
      </c>
      <c r="C3765" t="s">
        <v>58</v>
      </c>
      <c r="D3765">
        <v>657482</v>
      </c>
      <c r="E3765" t="s">
        <v>2258</v>
      </c>
      <c r="F3765">
        <v>101718</v>
      </c>
      <c r="G3765" s="1">
        <v>45741.979861111111</v>
      </c>
      <c r="H3765">
        <v>0</v>
      </c>
      <c r="I3765">
        <v>0</v>
      </c>
      <c r="J3765">
        <v>0</v>
      </c>
      <c r="K3765">
        <v>0</v>
      </c>
      <c r="L3765">
        <v>3450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100</v>
      </c>
      <c r="W3765">
        <v>5000</v>
      </c>
      <c r="X3765">
        <v>13</v>
      </c>
      <c r="Y3765">
        <v>1550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</row>
    <row r="3766" spans="1:57" x14ac:dyDescent="0.3">
      <c r="A3766" s="22">
        <v>45756</v>
      </c>
      <c r="B3766">
        <v>127</v>
      </c>
      <c r="C3766" t="s">
        <v>56</v>
      </c>
      <c r="D3766">
        <v>9283</v>
      </c>
      <c r="E3766" t="s">
        <v>104</v>
      </c>
      <c r="F3766">
        <v>101214</v>
      </c>
      <c r="G3766" s="1">
        <v>45693.702777777777</v>
      </c>
      <c r="H3766">
        <v>0</v>
      </c>
      <c r="I3766">
        <v>0</v>
      </c>
      <c r="J3766">
        <v>0</v>
      </c>
      <c r="K3766">
        <v>0</v>
      </c>
      <c r="L3766">
        <v>1450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41</v>
      </c>
      <c r="W3766">
        <v>2050</v>
      </c>
      <c r="X3766">
        <v>12</v>
      </c>
      <c r="Y3766">
        <v>600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</row>
    <row r="3767" spans="1:57" x14ac:dyDescent="0.3">
      <c r="A3767" s="22">
        <v>45756</v>
      </c>
      <c r="B3767">
        <v>121</v>
      </c>
      <c r="C3767" t="s">
        <v>77</v>
      </c>
      <c r="D3767">
        <v>61516</v>
      </c>
      <c r="E3767" t="s">
        <v>447</v>
      </c>
      <c r="F3767">
        <v>101698</v>
      </c>
      <c r="G3767" s="1">
        <v>45738.361805555556</v>
      </c>
      <c r="H3767">
        <v>0</v>
      </c>
      <c r="I3767">
        <v>0</v>
      </c>
      <c r="J3767">
        <v>0</v>
      </c>
      <c r="K3767">
        <v>0</v>
      </c>
      <c r="L3767">
        <v>800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64</v>
      </c>
      <c r="W3767">
        <v>3200</v>
      </c>
      <c r="X3767">
        <v>11</v>
      </c>
      <c r="Y3767">
        <v>2400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</row>
    <row r="3768" spans="1:57" x14ac:dyDescent="0.3">
      <c r="A3768" s="22">
        <v>45756</v>
      </c>
      <c r="B3768">
        <v>135</v>
      </c>
      <c r="C3768" t="s">
        <v>72</v>
      </c>
      <c r="D3768">
        <v>36940</v>
      </c>
      <c r="E3768" t="s">
        <v>375</v>
      </c>
      <c r="F3768">
        <v>101555</v>
      </c>
      <c r="G3768" s="1">
        <v>45734.074305555558</v>
      </c>
      <c r="H3768">
        <v>0</v>
      </c>
      <c r="I3768">
        <v>0</v>
      </c>
      <c r="J3768">
        <v>0</v>
      </c>
      <c r="K3768">
        <v>0</v>
      </c>
      <c r="L3768">
        <v>2800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76</v>
      </c>
      <c r="W3768">
        <v>3800</v>
      </c>
      <c r="X3768">
        <v>11</v>
      </c>
      <c r="Y3768">
        <v>1000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</row>
    <row r="3769" spans="1:57" x14ac:dyDescent="0.3">
      <c r="A3769" s="22">
        <v>45756</v>
      </c>
      <c r="B3769">
        <v>432</v>
      </c>
      <c r="C3769" t="s">
        <v>146</v>
      </c>
      <c r="D3769">
        <v>60494</v>
      </c>
      <c r="E3769" t="s">
        <v>278</v>
      </c>
      <c r="F3769">
        <v>100501</v>
      </c>
      <c r="G3769" s="1">
        <v>45723.839583333334</v>
      </c>
      <c r="H3769">
        <v>0</v>
      </c>
      <c r="I3769">
        <v>0</v>
      </c>
      <c r="J3769">
        <v>0</v>
      </c>
      <c r="K3769">
        <v>0</v>
      </c>
      <c r="L3769">
        <v>-2450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40</v>
      </c>
      <c r="Y3769">
        <v>2450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</row>
    <row r="3770" spans="1:57" x14ac:dyDescent="0.3">
      <c r="A3770" s="22">
        <v>45756</v>
      </c>
      <c r="B3770">
        <v>138</v>
      </c>
      <c r="C3770" t="s">
        <v>70</v>
      </c>
      <c r="D3770">
        <v>947195</v>
      </c>
      <c r="E3770" t="s">
        <v>8431</v>
      </c>
      <c r="F3770">
        <v>102067</v>
      </c>
      <c r="G3770" s="1">
        <v>45752.56527777778</v>
      </c>
      <c r="H3770">
        <v>0</v>
      </c>
      <c r="I3770">
        <v>0</v>
      </c>
      <c r="J3770">
        <v>0</v>
      </c>
      <c r="K3770">
        <v>0</v>
      </c>
      <c r="L3770">
        <v>2200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53</v>
      </c>
      <c r="W3770">
        <v>2650</v>
      </c>
      <c r="X3770">
        <v>9</v>
      </c>
      <c r="Y3770">
        <v>450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</row>
    <row r="3771" spans="1:57" x14ac:dyDescent="0.3">
      <c r="A3771" s="22">
        <v>45756</v>
      </c>
      <c r="B3771">
        <v>144</v>
      </c>
      <c r="C3771" t="s">
        <v>120</v>
      </c>
      <c r="D3771">
        <v>9293</v>
      </c>
      <c r="E3771" t="s">
        <v>241</v>
      </c>
      <c r="F3771">
        <v>101337</v>
      </c>
      <c r="G3771" s="1">
        <v>45717.37777777778</v>
      </c>
      <c r="H3771">
        <v>0</v>
      </c>
      <c r="I3771">
        <v>0</v>
      </c>
      <c r="J3771">
        <v>0</v>
      </c>
      <c r="K3771">
        <v>0</v>
      </c>
      <c r="L3771">
        <v>4050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121</v>
      </c>
      <c r="W3771">
        <v>6050</v>
      </c>
      <c r="X3771">
        <v>31</v>
      </c>
      <c r="Y3771">
        <v>2000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</row>
    <row r="3772" spans="1:57" x14ac:dyDescent="0.3">
      <c r="A3772" s="22">
        <v>45756</v>
      </c>
      <c r="B3772">
        <v>127</v>
      </c>
      <c r="C3772" t="s">
        <v>56</v>
      </c>
      <c r="D3772">
        <v>3124</v>
      </c>
      <c r="E3772" t="s">
        <v>92</v>
      </c>
      <c r="F3772">
        <v>100481</v>
      </c>
      <c r="G3772" s="1">
        <v>45681.626388888886</v>
      </c>
      <c r="H3772">
        <v>0</v>
      </c>
      <c r="I3772">
        <v>0</v>
      </c>
      <c r="J3772">
        <v>0</v>
      </c>
      <c r="K3772">
        <v>0</v>
      </c>
      <c r="L3772">
        <v>16650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1039</v>
      </c>
      <c r="W3772">
        <v>68150</v>
      </c>
      <c r="X3772">
        <v>214</v>
      </c>
      <c r="Y3772">
        <v>51500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</row>
    <row r="3773" spans="1:57" x14ac:dyDescent="0.3">
      <c r="A3773" s="22">
        <v>45756</v>
      </c>
      <c r="B3773">
        <v>132</v>
      </c>
      <c r="C3773" t="s">
        <v>87</v>
      </c>
      <c r="D3773">
        <v>3123</v>
      </c>
      <c r="E3773" t="s">
        <v>238</v>
      </c>
      <c r="F3773">
        <v>100442</v>
      </c>
      <c r="G3773" s="1">
        <v>45716.267361111109</v>
      </c>
      <c r="H3773">
        <v>0</v>
      </c>
      <c r="I3773">
        <v>0</v>
      </c>
      <c r="J3773">
        <v>0</v>
      </c>
      <c r="K3773">
        <v>0</v>
      </c>
      <c r="L3773">
        <v>10200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124</v>
      </c>
      <c r="W3773">
        <v>11750</v>
      </c>
      <c r="X3773">
        <v>21</v>
      </c>
      <c r="Y3773">
        <v>1550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</row>
    <row r="3774" spans="1:57" x14ac:dyDescent="0.3">
      <c r="A3774" s="22">
        <v>45756</v>
      </c>
      <c r="B3774">
        <v>139</v>
      </c>
      <c r="C3774" t="s">
        <v>96</v>
      </c>
      <c r="D3774">
        <v>7225</v>
      </c>
      <c r="E3774" t="s">
        <v>97</v>
      </c>
      <c r="F3774">
        <v>101279</v>
      </c>
      <c r="G3774" s="1">
        <v>45716.28402777778</v>
      </c>
      <c r="H3774">
        <v>0</v>
      </c>
      <c r="I3774">
        <v>0</v>
      </c>
      <c r="J3774">
        <v>0</v>
      </c>
      <c r="K3774">
        <v>0</v>
      </c>
      <c r="L3774">
        <v>1300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26</v>
      </c>
      <c r="W3774">
        <v>1300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</row>
    <row r="3775" spans="1:57" x14ac:dyDescent="0.3">
      <c r="A3775" s="22">
        <v>45756</v>
      </c>
      <c r="B3775">
        <v>135</v>
      </c>
      <c r="C3775" t="s">
        <v>72</v>
      </c>
      <c r="D3775">
        <v>89150</v>
      </c>
      <c r="E3775" t="s">
        <v>350</v>
      </c>
      <c r="F3775">
        <v>101426</v>
      </c>
      <c r="G3775" s="1">
        <v>45728.87777777778</v>
      </c>
      <c r="H3775">
        <v>0</v>
      </c>
      <c r="I3775">
        <v>0</v>
      </c>
      <c r="J3775">
        <v>0</v>
      </c>
      <c r="K3775">
        <v>0</v>
      </c>
      <c r="L3775">
        <v>300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21</v>
      </c>
      <c r="W3775">
        <v>1600</v>
      </c>
      <c r="X3775">
        <v>6</v>
      </c>
      <c r="Y3775">
        <v>1300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</row>
    <row r="3776" spans="1:57" x14ac:dyDescent="0.3">
      <c r="A3776" s="22">
        <v>45756</v>
      </c>
      <c r="B3776">
        <v>122</v>
      </c>
      <c r="C3776" t="s">
        <v>58</v>
      </c>
      <c r="D3776">
        <v>60</v>
      </c>
      <c r="E3776" t="s">
        <v>245</v>
      </c>
      <c r="F3776">
        <v>100032</v>
      </c>
      <c r="G3776" s="1">
        <v>45676.61041666667</v>
      </c>
      <c r="H3776">
        <v>0</v>
      </c>
      <c r="I3776">
        <v>0</v>
      </c>
      <c r="J3776">
        <v>0</v>
      </c>
      <c r="K3776">
        <v>0</v>
      </c>
      <c r="L3776">
        <v>8850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295</v>
      </c>
      <c r="W3776">
        <v>15100</v>
      </c>
      <c r="X3776">
        <v>68</v>
      </c>
      <c r="Y3776">
        <v>6250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</row>
    <row r="3777" spans="1:57" x14ac:dyDescent="0.3">
      <c r="A3777" s="22">
        <v>45756</v>
      </c>
      <c r="B3777">
        <v>122</v>
      </c>
      <c r="C3777" t="s">
        <v>58</v>
      </c>
      <c r="D3777">
        <v>4128</v>
      </c>
      <c r="E3777" t="s">
        <v>85</v>
      </c>
      <c r="F3777">
        <v>100280</v>
      </c>
      <c r="G3777" s="1">
        <v>45679.359722222223</v>
      </c>
      <c r="H3777">
        <v>0</v>
      </c>
      <c r="I3777">
        <v>0</v>
      </c>
      <c r="J3777">
        <v>0</v>
      </c>
      <c r="K3777">
        <v>0</v>
      </c>
      <c r="L3777">
        <v>5500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190</v>
      </c>
      <c r="W3777">
        <v>10050</v>
      </c>
      <c r="X3777">
        <v>56</v>
      </c>
      <c r="Y3777">
        <v>4550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</row>
    <row r="3778" spans="1:57" x14ac:dyDescent="0.3">
      <c r="A3778" s="22">
        <v>45756</v>
      </c>
      <c r="B3778">
        <v>145</v>
      </c>
      <c r="C3778" t="s">
        <v>154</v>
      </c>
      <c r="D3778">
        <v>275490</v>
      </c>
      <c r="E3778" t="s">
        <v>10674</v>
      </c>
      <c r="F3778">
        <v>102055</v>
      </c>
      <c r="G3778" s="1">
        <v>45752.548611111109</v>
      </c>
      <c r="H3778">
        <v>0</v>
      </c>
      <c r="I3778">
        <v>0</v>
      </c>
      <c r="J3778">
        <v>0</v>
      </c>
      <c r="K3778">
        <v>0</v>
      </c>
      <c r="L3778">
        <v>1350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30</v>
      </c>
      <c r="W3778">
        <v>1500</v>
      </c>
      <c r="X3778">
        <v>3</v>
      </c>
      <c r="Y3778">
        <v>150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</row>
    <row r="3779" spans="1:57" x14ac:dyDescent="0.3">
      <c r="A3779" s="22">
        <v>45756</v>
      </c>
      <c r="B3779">
        <v>145</v>
      </c>
      <c r="C3779" t="s">
        <v>154</v>
      </c>
      <c r="D3779">
        <v>24614</v>
      </c>
      <c r="E3779" t="s">
        <v>366</v>
      </c>
      <c r="F3779">
        <v>101452</v>
      </c>
      <c r="G3779" s="1">
        <v>45728.888888888891</v>
      </c>
      <c r="H3779">
        <v>0</v>
      </c>
      <c r="I3779">
        <v>0</v>
      </c>
      <c r="J3779">
        <v>0</v>
      </c>
      <c r="K3779">
        <v>0</v>
      </c>
      <c r="L3779">
        <v>1800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47</v>
      </c>
      <c r="W3779">
        <v>2350</v>
      </c>
      <c r="X3779">
        <v>11</v>
      </c>
      <c r="Y3779">
        <v>550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</row>
    <row r="3780" spans="1:57" x14ac:dyDescent="0.3">
      <c r="A3780" s="22">
        <v>45756</v>
      </c>
      <c r="B3780">
        <v>132</v>
      </c>
      <c r="C3780" t="s">
        <v>87</v>
      </c>
      <c r="D3780">
        <v>6180</v>
      </c>
      <c r="E3780" t="s">
        <v>243</v>
      </c>
      <c r="F3780">
        <v>101168</v>
      </c>
      <c r="G3780" s="1">
        <v>45707.373611111114</v>
      </c>
      <c r="H3780">
        <v>0</v>
      </c>
      <c r="I3780">
        <v>0</v>
      </c>
      <c r="J3780">
        <v>0</v>
      </c>
      <c r="K3780">
        <v>0</v>
      </c>
      <c r="L3780">
        <v>1450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105</v>
      </c>
      <c r="W3780">
        <v>5500</v>
      </c>
      <c r="X3780">
        <v>23</v>
      </c>
      <c r="Y3780">
        <v>4050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</row>
    <row r="3781" spans="1:57" x14ac:dyDescent="0.3">
      <c r="A3781" s="22">
        <v>45756</v>
      </c>
      <c r="B3781">
        <v>147</v>
      </c>
      <c r="C3781" t="s">
        <v>156</v>
      </c>
      <c r="D3781">
        <v>7203</v>
      </c>
      <c r="E3781" t="s">
        <v>240</v>
      </c>
      <c r="F3781">
        <v>101336</v>
      </c>
      <c r="G3781" s="1">
        <v>45716.963194444441</v>
      </c>
      <c r="H3781">
        <v>0</v>
      </c>
      <c r="I3781">
        <v>0</v>
      </c>
      <c r="J3781">
        <v>0</v>
      </c>
      <c r="K3781">
        <v>0</v>
      </c>
      <c r="L3781">
        <v>6450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151</v>
      </c>
      <c r="W3781">
        <v>7650</v>
      </c>
      <c r="X3781">
        <v>24</v>
      </c>
      <c r="Y3781">
        <v>1200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</row>
    <row r="3782" spans="1:57" x14ac:dyDescent="0.3">
      <c r="A3782" s="22">
        <v>45756</v>
      </c>
      <c r="B3782">
        <v>121</v>
      </c>
      <c r="C3782" t="s">
        <v>77</v>
      </c>
      <c r="D3782">
        <v>40</v>
      </c>
      <c r="E3782" t="s">
        <v>244</v>
      </c>
      <c r="F3782">
        <v>100013</v>
      </c>
      <c r="G3782" s="1">
        <v>45676.625</v>
      </c>
      <c r="H3782">
        <v>0</v>
      </c>
      <c r="I3782">
        <v>0</v>
      </c>
      <c r="J3782">
        <v>0</v>
      </c>
      <c r="K3782">
        <v>0</v>
      </c>
      <c r="L3782">
        <v>3900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99</v>
      </c>
      <c r="W3782">
        <v>7700</v>
      </c>
      <c r="X3782">
        <v>41</v>
      </c>
      <c r="Y3782">
        <v>3600</v>
      </c>
      <c r="Z3782">
        <v>4</v>
      </c>
      <c r="AA3782">
        <v>200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</row>
    <row r="3783" spans="1:57" x14ac:dyDescent="0.3">
      <c r="A3783" s="22">
        <v>45756</v>
      </c>
      <c r="B3783">
        <v>143</v>
      </c>
      <c r="C3783" t="s">
        <v>89</v>
      </c>
      <c r="D3783">
        <v>6190</v>
      </c>
      <c r="E3783" t="s">
        <v>90</v>
      </c>
      <c r="F3783">
        <v>100818</v>
      </c>
      <c r="G3783" s="1">
        <v>45708.75277777778</v>
      </c>
      <c r="H3783">
        <v>0</v>
      </c>
      <c r="I3783">
        <v>0</v>
      </c>
      <c r="J3783">
        <v>0</v>
      </c>
      <c r="K3783">
        <v>0</v>
      </c>
      <c r="L3783">
        <v>750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88</v>
      </c>
      <c r="W3783">
        <v>5300</v>
      </c>
      <c r="X3783">
        <v>19</v>
      </c>
      <c r="Y3783">
        <v>4550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</row>
    <row r="3784" spans="1:57" x14ac:dyDescent="0.3">
      <c r="A3784" s="22">
        <v>45756</v>
      </c>
      <c r="B3784">
        <v>116</v>
      </c>
      <c r="C3784" t="s">
        <v>131</v>
      </c>
      <c r="D3784">
        <v>3218</v>
      </c>
      <c r="E3784" t="s">
        <v>145</v>
      </c>
      <c r="F3784">
        <v>3218</v>
      </c>
      <c r="G3784" s="1">
        <v>45680.37777777778</v>
      </c>
      <c r="H3784">
        <v>0</v>
      </c>
      <c r="I3784">
        <v>0</v>
      </c>
      <c r="J3784">
        <v>0</v>
      </c>
      <c r="K3784">
        <v>0</v>
      </c>
      <c r="L3784">
        <v>-548300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8</v>
      </c>
      <c r="Y3784">
        <v>548300</v>
      </c>
      <c r="Z3784">
        <v>0</v>
      </c>
      <c r="AA3784">
        <v>0</v>
      </c>
      <c r="AB3784">
        <v>0</v>
      </c>
      <c r="AC3784">
        <v>0</v>
      </c>
      <c r="AD3784">
        <v>3000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</row>
    <row r="3785" spans="1:57" x14ac:dyDescent="0.3">
      <c r="A3785" s="22">
        <v>45756</v>
      </c>
      <c r="B3785">
        <v>138</v>
      </c>
      <c r="C3785" t="s">
        <v>70</v>
      </c>
      <c r="D3785">
        <v>3219</v>
      </c>
      <c r="E3785" t="s">
        <v>147</v>
      </c>
      <c r="F3785">
        <v>101254</v>
      </c>
      <c r="G3785" s="1">
        <v>45708.809027777781</v>
      </c>
      <c r="H3785">
        <v>0</v>
      </c>
      <c r="I3785">
        <v>0</v>
      </c>
      <c r="J3785">
        <v>0</v>
      </c>
      <c r="K3785">
        <v>0</v>
      </c>
      <c r="L3785">
        <v>2000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67</v>
      </c>
      <c r="W3785">
        <v>3350</v>
      </c>
      <c r="X3785">
        <v>18</v>
      </c>
      <c r="Y3785">
        <v>1350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</row>
    <row r="3786" spans="1:57" x14ac:dyDescent="0.3">
      <c r="A3786" s="22">
        <v>45756</v>
      </c>
      <c r="B3786">
        <v>122</v>
      </c>
      <c r="C3786" t="s">
        <v>58</v>
      </c>
      <c r="D3786">
        <v>1171</v>
      </c>
      <c r="E3786" t="s">
        <v>4871</v>
      </c>
      <c r="F3786">
        <v>100889</v>
      </c>
      <c r="G3786" s="1">
        <v>45679.349305555559</v>
      </c>
      <c r="H3786">
        <v>0</v>
      </c>
      <c r="I3786">
        <v>0</v>
      </c>
      <c r="J3786">
        <v>0</v>
      </c>
      <c r="K3786">
        <v>0</v>
      </c>
      <c r="L3786">
        <v>1000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27</v>
      </c>
      <c r="W3786">
        <v>1450</v>
      </c>
      <c r="X3786">
        <v>9</v>
      </c>
      <c r="Y3786">
        <v>450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</row>
    <row r="3787" spans="1:57" x14ac:dyDescent="0.3">
      <c r="A3787" s="22">
        <v>45756</v>
      </c>
      <c r="B3787">
        <v>137</v>
      </c>
      <c r="C3787" t="s">
        <v>117</v>
      </c>
      <c r="D3787">
        <v>643219</v>
      </c>
      <c r="E3787" t="s">
        <v>8434</v>
      </c>
      <c r="F3787">
        <v>101669</v>
      </c>
      <c r="G3787" s="1">
        <v>45751.196527777778</v>
      </c>
      <c r="H3787">
        <v>0</v>
      </c>
      <c r="I3787">
        <v>0</v>
      </c>
      <c r="J3787">
        <v>0</v>
      </c>
      <c r="K3787">
        <v>0</v>
      </c>
      <c r="L3787">
        <v>400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17</v>
      </c>
      <c r="W3787">
        <v>1000</v>
      </c>
      <c r="X3787">
        <v>12</v>
      </c>
      <c r="Y3787">
        <v>600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</row>
    <row r="3788" spans="1:57" x14ac:dyDescent="0.3">
      <c r="A3788" s="22">
        <v>45756</v>
      </c>
      <c r="B3788">
        <v>130</v>
      </c>
      <c r="C3788" t="s">
        <v>60</v>
      </c>
      <c r="D3788">
        <v>617620</v>
      </c>
      <c r="E3788" t="s">
        <v>519</v>
      </c>
      <c r="F3788">
        <v>101800</v>
      </c>
      <c r="G3788" s="1">
        <v>45744.380555555559</v>
      </c>
      <c r="H3788">
        <v>0</v>
      </c>
      <c r="I3788">
        <v>0</v>
      </c>
      <c r="J3788">
        <v>0</v>
      </c>
      <c r="K3788">
        <v>0</v>
      </c>
      <c r="L3788">
        <v>150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4</v>
      </c>
      <c r="W3788">
        <v>200</v>
      </c>
      <c r="X3788">
        <v>1</v>
      </c>
      <c r="Y3788">
        <v>50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</row>
    <row r="3789" spans="1:57" x14ac:dyDescent="0.3">
      <c r="A3789" s="22">
        <v>45756</v>
      </c>
      <c r="B3789">
        <v>147</v>
      </c>
      <c r="C3789" t="s">
        <v>156</v>
      </c>
      <c r="D3789">
        <v>270489</v>
      </c>
      <c r="E3789" t="s">
        <v>1320</v>
      </c>
      <c r="F3789">
        <v>101914</v>
      </c>
      <c r="G3789" s="1">
        <v>45748.12777777778</v>
      </c>
      <c r="H3789">
        <v>0</v>
      </c>
      <c r="I3789">
        <v>0</v>
      </c>
      <c r="J3789">
        <v>0</v>
      </c>
      <c r="K3789">
        <v>0</v>
      </c>
      <c r="L3789">
        <v>16800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351</v>
      </c>
      <c r="W3789">
        <v>21500</v>
      </c>
      <c r="X3789">
        <v>56</v>
      </c>
      <c r="Y3789">
        <v>4650</v>
      </c>
      <c r="Z3789">
        <v>1</v>
      </c>
      <c r="AA3789">
        <v>50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</row>
    <row r="3790" spans="1:57" x14ac:dyDescent="0.3">
      <c r="A3790" s="22">
        <v>45756</v>
      </c>
      <c r="B3790">
        <v>122</v>
      </c>
      <c r="C3790" t="s">
        <v>58</v>
      </c>
      <c r="D3790">
        <v>157</v>
      </c>
      <c r="E3790" t="s">
        <v>152</v>
      </c>
      <c r="F3790">
        <v>100026</v>
      </c>
      <c r="G3790" s="1">
        <v>45676.609027777777</v>
      </c>
      <c r="H3790">
        <v>0</v>
      </c>
      <c r="I3790">
        <v>0</v>
      </c>
      <c r="J3790">
        <v>0</v>
      </c>
      <c r="K3790">
        <v>0</v>
      </c>
      <c r="L3790">
        <v>3400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117</v>
      </c>
      <c r="W3790">
        <v>6000</v>
      </c>
      <c r="X3790">
        <v>28</v>
      </c>
      <c r="Y3790">
        <v>2600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</row>
    <row r="3791" spans="1:57" x14ac:dyDescent="0.3">
      <c r="A3791" s="22">
        <v>45756</v>
      </c>
      <c r="B3791">
        <v>432</v>
      </c>
      <c r="C3791" t="s">
        <v>146</v>
      </c>
      <c r="D3791">
        <v>63641</v>
      </c>
      <c r="E3791" t="s">
        <v>304</v>
      </c>
      <c r="F3791">
        <v>100535</v>
      </c>
      <c r="G3791" s="1">
        <v>45723.834027777775</v>
      </c>
      <c r="H3791">
        <v>0</v>
      </c>
      <c r="I3791">
        <v>0</v>
      </c>
      <c r="J3791">
        <v>0</v>
      </c>
      <c r="K3791">
        <v>0</v>
      </c>
      <c r="L3791">
        <v>5250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99</v>
      </c>
      <c r="W3791">
        <v>5850</v>
      </c>
      <c r="X3791">
        <v>11</v>
      </c>
      <c r="Y3791">
        <v>600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</row>
    <row r="3792" spans="1:57" x14ac:dyDescent="0.3">
      <c r="A3792" s="22">
        <v>45756</v>
      </c>
      <c r="B3792">
        <v>142</v>
      </c>
      <c r="C3792" t="s">
        <v>64</v>
      </c>
      <c r="D3792">
        <v>4252</v>
      </c>
      <c r="E3792" t="s">
        <v>383</v>
      </c>
      <c r="F3792">
        <v>101597</v>
      </c>
      <c r="G3792" s="1">
        <v>45735.274305555555</v>
      </c>
      <c r="H3792">
        <v>0</v>
      </c>
      <c r="I3792">
        <v>0</v>
      </c>
      <c r="J3792">
        <v>0</v>
      </c>
      <c r="K3792">
        <v>0</v>
      </c>
      <c r="L3792">
        <v>4050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138</v>
      </c>
      <c r="W3792">
        <v>9050</v>
      </c>
      <c r="X3792">
        <v>30</v>
      </c>
      <c r="Y3792">
        <v>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</row>
    <row r="3793" spans="1:57" x14ac:dyDescent="0.3">
      <c r="A3793" s="22">
        <v>45756</v>
      </c>
      <c r="B3793">
        <v>116</v>
      </c>
      <c r="C3793" t="s">
        <v>131</v>
      </c>
      <c r="D3793">
        <v>55427</v>
      </c>
      <c r="E3793" t="s">
        <v>263</v>
      </c>
      <c r="F3793">
        <v>55427</v>
      </c>
      <c r="G3793" s="1">
        <v>45722.463888888888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</row>
    <row r="3794" spans="1:57" x14ac:dyDescent="0.3">
      <c r="A3794" s="22">
        <v>45756</v>
      </c>
      <c r="B3794">
        <v>143</v>
      </c>
      <c r="C3794" t="s">
        <v>89</v>
      </c>
      <c r="D3794">
        <v>945332</v>
      </c>
      <c r="E3794" t="s">
        <v>8438</v>
      </c>
      <c r="F3794">
        <v>102094</v>
      </c>
      <c r="G3794" s="1">
        <v>45752.61041666667</v>
      </c>
      <c r="H3794">
        <v>0</v>
      </c>
      <c r="I3794">
        <v>0</v>
      </c>
      <c r="J3794">
        <v>0</v>
      </c>
      <c r="K3794">
        <v>0</v>
      </c>
      <c r="L3794">
        <v>1000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28</v>
      </c>
      <c r="W3794">
        <v>1400</v>
      </c>
      <c r="X3794">
        <v>8</v>
      </c>
      <c r="Y3794">
        <v>400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</row>
    <row r="3795" spans="1:57" x14ac:dyDescent="0.3">
      <c r="A3795" s="22">
        <v>45756</v>
      </c>
      <c r="B3795">
        <v>145</v>
      </c>
      <c r="C3795" t="s">
        <v>154</v>
      </c>
      <c r="D3795">
        <v>330892</v>
      </c>
      <c r="E3795" t="s">
        <v>491</v>
      </c>
      <c r="F3795">
        <v>101748</v>
      </c>
      <c r="G3795" s="1">
        <v>45743.412499999999</v>
      </c>
      <c r="H3795">
        <v>0</v>
      </c>
      <c r="I3795">
        <v>0</v>
      </c>
      <c r="J3795">
        <v>0</v>
      </c>
      <c r="K3795">
        <v>0</v>
      </c>
      <c r="L3795">
        <v>4050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70</v>
      </c>
      <c r="W3795">
        <v>4950</v>
      </c>
      <c r="X3795">
        <v>16</v>
      </c>
      <c r="Y3795">
        <v>900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</row>
    <row r="3796" spans="1:57" x14ac:dyDescent="0.3">
      <c r="A3796" s="22">
        <v>45756</v>
      </c>
      <c r="B3796">
        <v>146</v>
      </c>
      <c r="C3796" t="s">
        <v>79</v>
      </c>
      <c r="D3796">
        <v>6277</v>
      </c>
      <c r="E3796" t="s">
        <v>220</v>
      </c>
      <c r="F3796">
        <v>100933</v>
      </c>
      <c r="G3796" s="1">
        <v>45716.964583333334</v>
      </c>
      <c r="H3796">
        <v>0</v>
      </c>
      <c r="I3796">
        <v>0</v>
      </c>
      <c r="J3796">
        <v>0</v>
      </c>
      <c r="K3796">
        <v>0</v>
      </c>
      <c r="L3796">
        <v>400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66</v>
      </c>
      <c r="W3796">
        <v>3300</v>
      </c>
      <c r="X3796">
        <v>20</v>
      </c>
      <c r="Y3796">
        <v>2900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 x14ac:dyDescent="0.3">
      <c r="A3797" s="22">
        <v>45756</v>
      </c>
      <c r="B3797">
        <v>130</v>
      </c>
      <c r="C3797" t="s">
        <v>60</v>
      </c>
      <c r="D3797">
        <v>68747</v>
      </c>
      <c r="E3797" t="s">
        <v>425</v>
      </c>
      <c r="F3797">
        <v>101610</v>
      </c>
      <c r="G3797" s="1">
        <v>45736.304861111108</v>
      </c>
      <c r="H3797">
        <v>0</v>
      </c>
      <c r="I3797">
        <v>0</v>
      </c>
      <c r="J3797">
        <v>0</v>
      </c>
      <c r="K3797">
        <v>0</v>
      </c>
      <c r="L3797">
        <v>350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7</v>
      </c>
      <c r="W3797">
        <v>350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 x14ac:dyDescent="0.3">
      <c r="A3798" s="22">
        <v>45756</v>
      </c>
      <c r="B3798">
        <v>133</v>
      </c>
      <c r="C3798" t="s">
        <v>82</v>
      </c>
      <c r="D3798">
        <v>63627</v>
      </c>
      <c r="E3798" t="s">
        <v>326</v>
      </c>
      <c r="F3798">
        <v>101433</v>
      </c>
      <c r="G3798" s="1">
        <v>45727.842361111114</v>
      </c>
      <c r="H3798">
        <v>0</v>
      </c>
      <c r="I3798">
        <v>0</v>
      </c>
      <c r="J3798">
        <v>0</v>
      </c>
      <c r="K3798">
        <v>0</v>
      </c>
      <c r="L3798">
        <v>350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22</v>
      </c>
      <c r="W3798">
        <v>1100</v>
      </c>
      <c r="X3798">
        <v>6</v>
      </c>
      <c r="Y3798">
        <v>750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 x14ac:dyDescent="0.3">
      <c r="A3799" s="22">
        <v>45756</v>
      </c>
      <c r="B3799">
        <v>137</v>
      </c>
      <c r="C3799" t="s">
        <v>117</v>
      </c>
      <c r="D3799">
        <v>99469</v>
      </c>
      <c r="E3799" t="s">
        <v>264</v>
      </c>
      <c r="F3799">
        <v>101353</v>
      </c>
      <c r="G3799" s="1">
        <v>45721.995833333334</v>
      </c>
      <c r="H3799">
        <v>0</v>
      </c>
      <c r="I3799">
        <v>0</v>
      </c>
      <c r="J3799">
        <v>0</v>
      </c>
      <c r="K3799">
        <v>0</v>
      </c>
      <c r="L3799">
        <v>6400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263</v>
      </c>
      <c r="W3799">
        <v>14550</v>
      </c>
      <c r="X3799">
        <v>67</v>
      </c>
      <c r="Y3799">
        <v>8150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</row>
    <row r="3800" spans="1:57" x14ac:dyDescent="0.3">
      <c r="A3800" s="22">
        <v>45756</v>
      </c>
      <c r="B3800">
        <v>144</v>
      </c>
      <c r="C3800" t="s">
        <v>120</v>
      </c>
      <c r="D3800">
        <v>3207</v>
      </c>
      <c r="E3800" t="s">
        <v>138</v>
      </c>
      <c r="F3800">
        <v>100474</v>
      </c>
      <c r="G3800" s="1">
        <v>45708.774305555555</v>
      </c>
      <c r="H3800">
        <v>0</v>
      </c>
      <c r="I3800">
        <v>0</v>
      </c>
      <c r="J3800">
        <v>0</v>
      </c>
      <c r="K3800">
        <v>0</v>
      </c>
      <c r="L3800">
        <v>10650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833</v>
      </c>
      <c r="W3800">
        <v>51250</v>
      </c>
      <c r="X3800">
        <v>160</v>
      </c>
      <c r="Y3800">
        <v>40600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</row>
    <row r="3801" spans="1:57" x14ac:dyDescent="0.3">
      <c r="A3801" s="22">
        <v>45756</v>
      </c>
      <c r="B3801">
        <v>146</v>
      </c>
      <c r="C3801" t="s">
        <v>79</v>
      </c>
      <c r="D3801">
        <v>12430</v>
      </c>
      <c r="E3801" t="s">
        <v>472</v>
      </c>
      <c r="F3801">
        <v>101823</v>
      </c>
      <c r="G3801" s="1">
        <v>45743.408333333333</v>
      </c>
      <c r="H3801">
        <v>0</v>
      </c>
      <c r="I3801">
        <v>0</v>
      </c>
      <c r="J3801">
        <v>0</v>
      </c>
      <c r="K3801">
        <v>0</v>
      </c>
      <c r="L3801">
        <v>6100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91</v>
      </c>
      <c r="W3801">
        <v>8650</v>
      </c>
      <c r="X3801">
        <v>17</v>
      </c>
      <c r="Y3801">
        <v>2550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</row>
    <row r="3802" spans="1:57" x14ac:dyDescent="0.3">
      <c r="A3802" s="22">
        <v>45756</v>
      </c>
      <c r="B3802">
        <v>147</v>
      </c>
      <c r="C3802" t="s">
        <v>156</v>
      </c>
      <c r="D3802">
        <v>26764</v>
      </c>
      <c r="E3802" t="s">
        <v>338</v>
      </c>
      <c r="F3802">
        <v>101445</v>
      </c>
      <c r="G3802" s="1">
        <v>45728.882638888892</v>
      </c>
      <c r="H3802">
        <v>0</v>
      </c>
      <c r="I3802">
        <v>0</v>
      </c>
      <c r="J3802">
        <v>0</v>
      </c>
      <c r="K3802">
        <v>0</v>
      </c>
      <c r="L3802">
        <v>3650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61</v>
      </c>
      <c r="W3802">
        <v>5400</v>
      </c>
      <c r="X3802">
        <v>16</v>
      </c>
      <c r="Y3802">
        <v>1750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</row>
    <row r="3803" spans="1:57" x14ac:dyDescent="0.3">
      <c r="A3803" s="22">
        <v>45756</v>
      </c>
      <c r="B3803">
        <v>135</v>
      </c>
      <c r="C3803" t="s">
        <v>72</v>
      </c>
      <c r="D3803">
        <v>6283</v>
      </c>
      <c r="E3803" t="s">
        <v>140</v>
      </c>
      <c r="F3803">
        <v>100968</v>
      </c>
      <c r="G3803" s="1">
        <v>45708.779166666667</v>
      </c>
      <c r="H3803">
        <v>0</v>
      </c>
      <c r="I3803">
        <v>0</v>
      </c>
      <c r="J3803">
        <v>0</v>
      </c>
      <c r="K3803">
        <v>0</v>
      </c>
      <c r="L3803">
        <v>1250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23</v>
      </c>
      <c r="W3803">
        <v>1400</v>
      </c>
      <c r="X3803">
        <v>3</v>
      </c>
      <c r="Y3803">
        <v>150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</row>
    <row r="3804" spans="1:57" x14ac:dyDescent="0.3">
      <c r="A3804" s="22">
        <v>45756</v>
      </c>
      <c r="B3804">
        <v>128</v>
      </c>
      <c r="C3804" t="s">
        <v>63</v>
      </c>
      <c r="D3804">
        <v>4235</v>
      </c>
      <c r="E3804" t="s">
        <v>221</v>
      </c>
      <c r="F3804">
        <v>900011</v>
      </c>
      <c r="G3804" s="1">
        <v>45682.587500000001</v>
      </c>
      <c r="H3804">
        <v>0</v>
      </c>
      <c r="I3804">
        <v>0</v>
      </c>
      <c r="J3804">
        <v>0</v>
      </c>
      <c r="K3804">
        <v>0</v>
      </c>
      <c r="L3804">
        <v>6850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150</v>
      </c>
      <c r="W3804">
        <v>12200</v>
      </c>
      <c r="X3804">
        <v>48</v>
      </c>
      <c r="Y3804">
        <v>5350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</row>
    <row r="3805" spans="1:57" x14ac:dyDescent="0.3">
      <c r="A3805" s="22">
        <v>45756</v>
      </c>
      <c r="B3805">
        <v>121</v>
      </c>
      <c r="C3805" t="s">
        <v>77</v>
      </c>
      <c r="D3805">
        <v>136308</v>
      </c>
      <c r="E3805" t="s">
        <v>4873</v>
      </c>
      <c r="F3805">
        <v>100823</v>
      </c>
      <c r="G3805" s="1">
        <v>45751.20416666667</v>
      </c>
      <c r="H3805">
        <v>0</v>
      </c>
      <c r="I3805">
        <v>0</v>
      </c>
      <c r="J3805">
        <v>0</v>
      </c>
      <c r="K3805">
        <v>0</v>
      </c>
      <c r="L3805">
        <v>1550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34</v>
      </c>
      <c r="W3805">
        <v>1700</v>
      </c>
      <c r="X3805">
        <v>3</v>
      </c>
      <c r="Y3805">
        <v>150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</row>
    <row r="3806" spans="1:57" x14ac:dyDescent="0.3">
      <c r="A3806" s="22">
        <v>45756</v>
      </c>
      <c r="B3806">
        <v>130</v>
      </c>
      <c r="C3806" t="s">
        <v>60</v>
      </c>
      <c r="D3806">
        <v>29809</v>
      </c>
      <c r="E3806" t="s">
        <v>413</v>
      </c>
      <c r="F3806">
        <v>101617</v>
      </c>
      <c r="G3806" s="1">
        <v>45736.306944444441</v>
      </c>
      <c r="H3806">
        <v>0</v>
      </c>
      <c r="I3806">
        <v>0</v>
      </c>
      <c r="J3806">
        <v>0</v>
      </c>
      <c r="K3806">
        <v>0</v>
      </c>
      <c r="L3806">
        <v>1500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5</v>
      </c>
      <c r="W3806">
        <v>2500</v>
      </c>
      <c r="X3806">
        <v>2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</row>
    <row r="3807" spans="1:57" x14ac:dyDescent="0.3">
      <c r="A3807" s="22">
        <v>45756</v>
      </c>
      <c r="B3807">
        <v>132</v>
      </c>
      <c r="C3807" t="s">
        <v>87</v>
      </c>
      <c r="D3807">
        <v>56437</v>
      </c>
      <c r="E3807" t="s">
        <v>424</v>
      </c>
      <c r="F3807">
        <v>101672</v>
      </c>
      <c r="G3807" s="1">
        <v>45737.305555555555</v>
      </c>
      <c r="H3807">
        <v>0</v>
      </c>
      <c r="I3807">
        <v>0</v>
      </c>
      <c r="J3807">
        <v>0</v>
      </c>
      <c r="K3807">
        <v>0</v>
      </c>
      <c r="L3807">
        <v>3150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104</v>
      </c>
      <c r="W3807">
        <v>5300</v>
      </c>
      <c r="X3807">
        <v>25</v>
      </c>
      <c r="Y3807">
        <v>2150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</row>
    <row r="3808" spans="1:57" x14ac:dyDescent="0.3">
      <c r="A3808" s="22">
        <v>45756</v>
      </c>
      <c r="B3808">
        <v>147</v>
      </c>
      <c r="C3808" t="s">
        <v>156</v>
      </c>
      <c r="D3808">
        <v>5238</v>
      </c>
      <c r="E3808" t="s">
        <v>216</v>
      </c>
      <c r="F3808">
        <v>101326</v>
      </c>
      <c r="G3808" s="1">
        <v>45716.958333333336</v>
      </c>
      <c r="H3808">
        <v>0</v>
      </c>
      <c r="I3808">
        <v>0</v>
      </c>
      <c r="J3808">
        <v>0</v>
      </c>
      <c r="K3808">
        <v>0</v>
      </c>
      <c r="L3808">
        <v>1650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63</v>
      </c>
      <c r="W3808">
        <v>3200</v>
      </c>
      <c r="X3808">
        <v>12</v>
      </c>
      <c r="Y3808">
        <v>1550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</row>
    <row r="3809" spans="1:57" x14ac:dyDescent="0.3">
      <c r="A3809" s="22">
        <v>45756</v>
      </c>
      <c r="B3809">
        <v>132</v>
      </c>
      <c r="C3809" t="s">
        <v>87</v>
      </c>
      <c r="D3809">
        <v>8309</v>
      </c>
      <c r="E3809" t="s">
        <v>129</v>
      </c>
      <c r="F3809">
        <v>101177</v>
      </c>
      <c r="G3809" s="1">
        <v>45714.78125</v>
      </c>
      <c r="H3809">
        <v>0</v>
      </c>
      <c r="I3809">
        <v>0</v>
      </c>
      <c r="J3809">
        <v>0</v>
      </c>
      <c r="K3809">
        <v>0</v>
      </c>
      <c r="L3809">
        <v>7000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198</v>
      </c>
      <c r="W3809">
        <v>12350</v>
      </c>
      <c r="X3809">
        <v>34</v>
      </c>
      <c r="Y3809">
        <v>5350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</row>
    <row r="3810" spans="1:57" x14ac:dyDescent="0.3">
      <c r="A3810" s="22">
        <v>45756</v>
      </c>
      <c r="B3810">
        <v>146</v>
      </c>
      <c r="C3810" t="s">
        <v>79</v>
      </c>
      <c r="D3810">
        <v>8308</v>
      </c>
      <c r="E3810" t="s">
        <v>382</v>
      </c>
      <c r="F3810">
        <v>101587</v>
      </c>
      <c r="G3810" s="1">
        <v>45735.260416666664</v>
      </c>
      <c r="H3810">
        <v>0</v>
      </c>
      <c r="I3810">
        <v>0</v>
      </c>
      <c r="J3810">
        <v>0</v>
      </c>
      <c r="K3810">
        <v>0</v>
      </c>
      <c r="L3810">
        <v>15000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409</v>
      </c>
      <c r="W3810">
        <v>26950</v>
      </c>
      <c r="X3810">
        <v>74</v>
      </c>
      <c r="Y3810">
        <v>11950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</row>
    <row r="3811" spans="1:57" x14ac:dyDescent="0.3">
      <c r="A3811" s="22">
        <v>45756</v>
      </c>
      <c r="B3811">
        <v>133</v>
      </c>
      <c r="C3811" t="s">
        <v>82</v>
      </c>
      <c r="D3811">
        <v>427120</v>
      </c>
      <c r="E3811" t="s">
        <v>8056</v>
      </c>
      <c r="F3811">
        <v>102035</v>
      </c>
      <c r="G3811" s="1">
        <v>45752.564583333333</v>
      </c>
      <c r="H3811">
        <v>0</v>
      </c>
      <c r="I3811">
        <v>0</v>
      </c>
      <c r="J3811">
        <v>0</v>
      </c>
      <c r="K3811">
        <v>0</v>
      </c>
      <c r="L3811">
        <v>5300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157</v>
      </c>
      <c r="W3811">
        <v>9950</v>
      </c>
      <c r="X3811">
        <v>21</v>
      </c>
      <c r="Y3811">
        <v>4650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</row>
    <row r="3812" spans="1:57" x14ac:dyDescent="0.3">
      <c r="A3812" s="22">
        <v>45756</v>
      </c>
      <c r="B3812">
        <v>133</v>
      </c>
      <c r="C3812" t="s">
        <v>82</v>
      </c>
      <c r="D3812">
        <v>317551</v>
      </c>
      <c r="E3812" t="s">
        <v>1974</v>
      </c>
      <c r="F3812">
        <v>101925</v>
      </c>
      <c r="G3812" s="1">
        <v>45749.34375</v>
      </c>
      <c r="H3812">
        <v>0</v>
      </c>
      <c r="I3812">
        <v>0</v>
      </c>
      <c r="J3812">
        <v>0</v>
      </c>
      <c r="K3812">
        <v>0</v>
      </c>
      <c r="L3812">
        <v>2300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57</v>
      </c>
      <c r="W3812">
        <v>2850</v>
      </c>
      <c r="X3812">
        <v>11</v>
      </c>
      <c r="Y3812">
        <v>550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</row>
    <row r="3813" spans="1:57" x14ac:dyDescent="0.3">
      <c r="A3813" s="22">
        <v>45756</v>
      </c>
      <c r="B3813">
        <v>143</v>
      </c>
      <c r="C3813" t="s">
        <v>89</v>
      </c>
      <c r="D3813">
        <v>225405</v>
      </c>
      <c r="E3813" t="s">
        <v>8057</v>
      </c>
      <c r="F3813">
        <v>102073</v>
      </c>
      <c r="G3813" s="1">
        <v>45752.565972222219</v>
      </c>
      <c r="H3813">
        <v>0</v>
      </c>
      <c r="I3813">
        <v>0</v>
      </c>
      <c r="J3813">
        <v>0</v>
      </c>
      <c r="K3813">
        <v>0</v>
      </c>
      <c r="L3813">
        <v>50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34</v>
      </c>
      <c r="W3813">
        <v>1700</v>
      </c>
      <c r="X3813">
        <v>14</v>
      </c>
      <c r="Y3813">
        <v>1650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</row>
    <row r="3814" spans="1:57" x14ac:dyDescent="0.3">
      <c r="A3814" s="22">
        <v>45756</v>
      </c>
      <c r="B3814">
        <v>127</v>
      </c>
      <c r="C3814" t="s">
        <v>56</v>
      </c>
      <c r="D3814">
        <v>7290</v>
      </c>
      <c r="E3814" t="s">
        <v>253</v>
      </c>
      <c r="F3814">
        <v>100766</v>
      </c>
      <c r="G3814" s="1">
        <v>45681.643055555556</v>
      </c>
      <c r="H3814">
        <v>0</v>
      </c>
      <c r="I3814">
        <v>0</v>
      </c>
      <c r="J3814">
        <v>0</v>
      </c>
      <c r="K3814">
        <v>0</v>
      </c>
      <c r="L3814">
        <v>16200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393</v>
      </c>
      <c r="W3814">
        <v>21950</v>
      </c>
      <c r="X3814">
        <v>49</v>
      </c>
      <c r="Y3814">
        <v>5750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</row>
    <row r="3815" spans="1:57" x14ac:dyDescent="0.3">
      <c r="A3815" s="22">
        <v>45756</v>
      </c>
      <c r="B3815">
        <v>142</v>
      </c>
      <c r="C3815" t="s">
        <v>64</v>
      </c>
      <c r="D3815">
        <v>465010</v>
      </c>
      <c r="E3815" t="s">
        <v>2259</v>
      </c>
      <c r="F3815">
        <v>101965</v>
      </c>
      <c r="G3815" s="1">
        <v>45749.290972222225</v>
      </c>
      <c r="H3815">
        <v>0</v>
      </c>
      <c r="I3815">
        <v>0</v>
      </c>
      <c r="J3815">
        <v>0</v>
      </c>
      <c r="K3815">
        <v>0</v>
      </c>
      <c r="L3815">
        <v>2250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46</v>
      </c>
      <c r="W3815">
        <v>2350</v>
      </c>
      <c r="X3815">
        <v>2</v>
      </c>
      <c r="Y3815">
        <v>100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</row>
    <row r="3816" spans="1:57" x14ac:dyDescent="0.3">
      <c r="A3816" s="22">
        <v>45756</v>
      </c>
      <c r="B3816">
        <v>148</v>
      </c>
      <c r="C3816" t="s">
        <v>256</v>
      </c>
      <c r="D3816">
        <v>117885</v>
      </c>
      <c r="E3816" t="s">
        <v>4635</v>
      </c>
      <c r="F3816">
        <v>101973</v>
      </c>
      <c r="G3816" s="1">
        <v>45750.334027777775</v>
      </c>
      <c r="H3816">
        <v>0</v>
      </c>
      <c r="I3816">
        <v>0</v>
      </c>
      <c r="J3816">
        <v>0</v>
      </c>
      <c r="K3816">
        <v>0</v>
      </c>
      <c r="L3816">
        <v>3450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91</v>
      </c>
      <c r="W3816">
        <v>5400</v>
      </c>
      <c r="X3816">
        <v>20</v>
      </c>
      <c r="Y3816">
        <v>1950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</row>
    <row r="3817" spans="1:57" x14ac:dyDescent="0.3">
      <c r="A3817" s="22">
        <v>45756</v>
      </c>
      <c r="B3817">
        <v>121</v>
      </c>
      <c r="C3817" t="s">
        <v>77</v>
      </c>
      <c r="D3817">
        <v>6263</v>
      </c>
      <c r="E3817" t="s">
        <v>133</v>
      </c>
      <c r="F3817">
        <v>101015</v>
      </c>
      <c r="G3817" s="1">
        <v>45703.383333333331</v>
      </c>
      <c r="H3817">
        <v>0</v>
      </c>
      <c r="I3817">
        <v>0</v>
      </c>
      <c r="J3817">
        <v>0</v>
      </c>
      <c r="K3817">
        <v>0</v>
      </c>
      <c r="L3817">
        <v>12700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420</v>
      </c>
      <c r="W3817">
        <v>24000</v>
      </c>
      <c r="X3817">
        <v>69</v>
      </c>
      <c r="Y3817">
        <v>11300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</row>
    <row r="3818" spans="1:57" x14ac:dyDescent="0.3">
      <c r="A3818" s="22">
        <v>45756</v>
      </c>
      <c r="B3818">
        <v>148</v>
      </c>
      <c r="C3818" t="s">
        <v>256</v>
      </c>
      <c r="D3818">
        <v>163960</v>
      </c>
      <c r="E3818" t="s">
        <v>1975</v>
      </c>
      <c r="F3818">
        <v>101917</v>
      </c>
      <c r="G3818" s="1">
        <v>45748.140277777777</v>
      </c>
      <c r="H3818">
        <v>0</v>
      </c>
      <c r="I3818">
        <v>0</v>
      </c>
      <c r="J3818">
        <v>0</v>
      </c>
      <c r="K3818">
        <v>0</v>
      </c>
      <c r="L3818">
        <v>3300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84</v>
      </c>
      <c r="W3818">
        <v>6200</v>
      </c>
      <c r="X3818">
        <v>22</v>
      </c>
      <c r="Y3818">
        <v>2900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</row>
    <row r="3819" spans="1:57" x14ac:dyDescent="0.3">
      <c r="A3819" s="22">
        <v>45756</v>
      </c>
      <c r="B3819">
        <v>116</v>
      </c>
      <c r="C3819" t="s">
        <v>131</v>
      </c>
      <c r="D3819">
        <v>8316</v>
      </c>
      <c r="E3819" t="s">
        <v>217</v>
      </c>
      <c r="F3819">
        <v>8316</v>
      </c>
      <c r="G3819" s="1">
        <v>45678.597916666666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</row>
    <row r="3820" spans="1:57" x14ac:dyDescent="0.3">
      <c r="A3820" s="22">
        <v>45756</v>
      </c>
      <c r="B3820">
        <v>122</v>
      </c>
      <c r="C3820" t="s">
        <v>58</v>
      </c>
      <c r="D3820">
        <v>523370</v>
      </c>
      <c r="E3820" t="s">
        <v>1882</v>
      </c>
      <c r="F3820">
        <v>101918</v>
      </c>
      <c r="G3820" s="1">
        <v>45749.338888888888</v>
      </c>
      <c r="H3820">
        <v>0</v>
      </c>
      <c r="I3820">
        <v>0</v>
      </c>
      <c r="J3820">
        <v>0</v>
      </c>
      <c r="K3820">
        <v>0</v>
      </c>
      <c r="L3820">
        <v>4500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85</v>
      </c>
      <c r="W3820">
        <v>5200</v>
      </c>
      <c r="X3820">
        <v>14</v>
      </c>
      <c r="Y3820">
        <v>700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</row>
    <row r="3821" spans="1:57" x14ac:dyDescent="0.3">
      <c r="A3821" s="22">
        <v>45756</v>
      </c>
      <c r="B3821">
        <v>138</v>
      </c>
      <c r="C3821" t="s">
        <v>70</v>
      </c>
      <c r="D3821">
        <v>558190</v>
      </c>
      <c r="E3821" t="s">
        <v>463</v>
      </c>
      <c r="F3821">
        <v>101727</v>
      </c>
      <c r="G3821" s="1">
        <v>45741.982638888891</v>
      </c>
      <c r="H3821">
        <v>0</v>
      </c>
      <c r="I3821">
        <v>0</v>
      </c>
      <c r="J3821">
        <v>0</v>
      </c>
      <c r="K3821">
        <v>0</v>
      </c>
      <c r="L3821">
        <v>5500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209</v>
      </c>
      <c r="W3821">
        <v>10450</v>
      </c>
      <c r="X3821">
        <v>33</v>
      </c>
      <c r="Y3821">
        <v>4950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</row>
    <row r="3822" spans="1:57" x14ac:dyDescent="0.3">
      <c r="A3822" s="22">
        <v>45756</v>
      </c>
      <c r="B3822">
        <v>122</v>
      </c>
      <c r="C3822" t="s">
        <v>58</v>
      </c>
      <c r="D3822">
        <v>106</v>
      </c>
      <c r="E3822" t="s">
        <v>126</v>
      </c>
      <c r="F3822">
        <v>100038</v>
      </c>
      <c r="G3822" s="1">
        <v>45676.613888888889</v>
      </c>
      <c r="H3822">
        <v>0</v>
      </c>
      <c r="I3822">
        <v>0</v>
      </c>
      <c r="J3822">
        <v>0</v>
      </c>
      <c r="K3822">
        <v>0</v>
      </c>
      <c r="L3822">
        <v>14550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157</v>
      </c>
      <c r="W3822">
        <v>17800</v>
      </c>
      <c r="X3822">
        <v>35</v>
      </c>
      <c r="Y3822">
        <v>3250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</row>
    <row r="3823" spans="1:57" x14ac:dyDescent="0.3">
      <c r="A3823" s="22">
        <v>45756</v>
      </c>
      <c r="B3823">
        <v>127</v>
      </c>
      <c r="C3823" t="s">
        <v>56</v>
      </c>
      <c r="D3823">
        <v>9319</v>
      </c>
      <c r="E3823" t="s">
        <v>122</v>
      </c>
      <c r="F3823">
        <v>100218</v>
      </c>
      <c r="G3823" s="1">
        <v>45681.629166666666</v>
      </c>
      <c r="H3823">
        <v>0</v>
      </c>
      <c r="I3823">
        <v>0</v>
      </c>
      <c r="J3823">
        <v>0</v>
      </c>
      <c r="K3823">
        <v>0</v>
      </c>
      <c r="L3823">
        <v>15750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635</v>
      </c>
      <c r="W3823">
        <v>32300</v>
      </c>
      <c r="X3823">
        <v>161</v>
      </c>
      <c r="Y3823">
        <v>15450</v>
      </c>
      <c r="Z3823">
        <v>22</v>
      </c>
      <c r="AA3823">
        <v>1100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</row>
    <row r="3824" spans="1:57" x14ac:dyDescent="0.3">
      <c r="A3824" s="22">
        <v>45756</v>
      </c>
      <c r="B3824">
        <v>139</v>
      </c>
      <c r="C3824" t="s">
        <v>96</v>
      </c>
      <c r="D3824">
        <v>20590</v>
      </c>
      <c r="E3824" t="s">
        <v>367</v>
      </c>
      <c r="F3824">
        <v>101540</v>
      </c>
      <c r="G3824" s="1">
        <v>45731.46597222222</v>
      </c>
      <c r="H3824">
        <v>0</v>
      </c>
      <c r="I3824">
        <v>0</v>
      </c>
      <c r="J3824">
        <v>0</v>
      </c>
      <c r="K3824">
        <v>0</v>
      </c>
      <c r="L3824">
        <v>500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10</v>
      </c>
      <c r="W3824">
        <v>500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</row>
    <row r="3825" spans="1:57" x14ac:dyDescent="0.3">
      <c r="A3825" s="22">
        <v>45756</v>
      </c>
      <c r="B3825">
        <v>146</v>
      </c>
      <c r="C3825" t="s">
        <v>79</v>
      </c>
      <c r="D3825">
        <v>15470</v>
      </c>
      <c r="E3825" t="s">
        <v>316</v>
      </c>
      <c r="F3825">
        <v>100052</v>
      </c>
      <c r="G3825" s="1">
        <v>45726.78402777778</v>
      </c>
      <c r="H3825">
        <v>0</v>
      </c>
      <c r="I3825">
        <v>0</v>
      </c>
      <c r="J3825">
        <v>0</v>
      </c>
      <c r="K3825">
        <v>0</v>
      </c>
      <c r="L3825">
        <v>2100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98</v>
      </c>
      <c r="W3825">
        <v>5500</v>
      </c>
      <c r="X3825">
        <v>22</v>
      </c>
      <c r="Y3825">
        <v>3400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</row>
    <row r="3826" spans="1:57" x14ac:dyDescent="0.3">
      <c r="A3826" s="22">
        <v>45756</v>
      </c>
      <c r="B3826">
        <v>121</v>
      </c>
      <c r="C3826" t="s">
        <v>77</v>
      </c>
      <c r="D3826">
        <v>209</v>
      </c>
      <c r="E3826" t="s">
        <v>191</v>
      </c>
      <c r="F3826">
        <v>100001</v>
      </c>
      <c r="G3826" s="1">
        <v>45676.614583333336</v>
      </c>
      <c r="H3826">
        <v>0</v>
      </c>
      <c r="I3826">
        <v>0</v>
      </c>
      <c r="J3826">
        <v>0</v>
      </c>
      <c r="K3826">
        <v>0</v>
      </c>
      <c r="L3826">
        <v>6400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181</v>
      </c>
      <c r="W3826">
        <v>10550</v>
      </c>
      <c r="X3826">
        <v>30</v>
      </c>
      <c r="Y3826">
        <v>4150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</row>
    <row r="3827" spans="1:57" x14ac:dyDescent="0.3">
      <c r="A3827" s="22">
        <v>45756</v>
      </c>
      <c r="B3827">
        <v>132</v>
      </c>
      <c r="C3827" t="s">
        <v>87</v>
      </c>
      <c r="D3827">
        <v>229587</v>
      </c>
      <c r="E3827" t="s">
        <v>520</v>
      </c>
      <c r="F3827">
        <v>101845</v>
      </c>
      <c r="G3827" s="1">
        <v>45745.362500000003</v>
      </c>
      <c r="H3827">
        <v>0</v>
      </c>
      <c r="I3827">
        <v>0</v>
      </c>
      <c r="J3827">
        <v>0</v>
      </c>
      <c r="K3827">
        <v>0</v>
      </c>
      <c r="L3827">
        <v>10150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176</v>
      </c>
      <c r="W3827">
        <v>12800</v>
      </c>
      <c r="X3827">
        <v>36</v>
      </c>
      <c r="Y3827">
        <v>2650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</row>
    <row r="3828" spans="1:57" x14ac:dyDescent="0.3">
      <c r="A3828" s="22">
        <v>45756</v>
      </c>
      <c r="B3828">
        <v>133</v>
      </c>
      <c r="C3828" t="s">
        <v>82</v>
      </c>
      <c r="D3828">
        <v>47314</v>
      </c>
      <c r="E3828" t="s">
        <v>265</v>
      </c>
      <c r="F3828">
        <v>100550</v>
      </c>
      <c r="G3828" s="1">
        <v>45721.979166666664</v>
      </c>
      <c r="H3828">
        <v>0</v>
      </c>
      <c r="I3828">
        <v>0</v>
      </c>
      <c r="J3828">
        <v>0</v>
      </c>
      <c r="K3828">
        <v>0</v>
      </c>
      <c r="L3828">
        <v>5400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142</v>
      </c>
      <c r="W3828">
        <v>7100</v>
      </c>
      <c r="X3828">
        <v>25</v>
      </c>
      <c r="Y3828">
        <v>1700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</row>
    <row r="3829" spans="1:57" x14ac:dyDescent="0.3">
      <c r="A3829" s="22">
        <v>45756</v>
      </c>
      <c r="B3829">
        <v>122</v>
      </c>
      <c r="C3829" t="s">
        <v>58</v>
      </c>
      <c r="D3829">
        <v>211</v>
      </c>
      <c r="E3829" t="s">
        <v>193</v>
      </c>
      <c r="F3829">
        <v>100005</v>
      </c>
      <c r="G3829" s="1">
        <v>45676.600694444445</v>
      </c>
      <c r="H3829">
        <v>0</v>
      </c>
      <c r="I3829">
        <v>0</v>
      </c>
      <c r="J3829">
        <v>0</v>
      </c>
      <c r="K3829">
        <v>0</v>
      </c>
      <c r="L3829">
        <v>4050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93</v>
      </c>
      <c r="W3829">
        <v>5450</v>
      </c>
      <c r="X3829">
        <v>15</v>
      </c>
      <c r="Y3829">
        <v>1400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</row>
    <row r="3830" spans="1:57" x14ac:dyDescent="0.3">
      <c r="A3830" s="22">
        <v>45756</v>
      </c>
      <c r="B3830">
        <v>148</v>
      </c>
      <c r="C3830" t="s">
        <v>256</v>
      </c>
      <c r="D3830">
        <v>666836</v>
      </c>
      <c r="E3830" t="s">
        <v>4874</v>
      </c>
      <c r="F3830">
        <v>101999</v>
      </c>
      <c r="G3830" s="1">
        <v>45751.199999999997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22</v>
      </c>
      <c r="W3830">
        <v>1100</v>
      </c>
      <c r="X3830">
        <v>3</v>
      </c>
      <c r="Y3830">
        <v>1100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</row>
    <row r="3831" spans="1:57" x14ac:dyDescent="0.3">
      <c r="A3831" s="22">
        <v>45756</v>
      </c>
      <c r="B3831">
        <v>132</v>
      </c>
      <c r="C3831" t="s">
        <v>87</v>
      </c>
      <c r="D3831">
        <v>674003</v>
      </c>
      <c r="E3831" t="s">
        <v>8436</v>
      </c>
      <c r="F3831">
        <v>102060</v>
      </c>
      <c r="G3831" s="1">
        <v>45752.556944444441</v>
      </c>
      <c r="H3831">
        <v>0</v>
      </c>
      <c r="I3831">
        <v>0</v>
      </c>
      <c r="J3831">
        <v>0</v>
      </c>
      <c r="K3831">
        <v>0</v>
      </c>
      <c r="L3831">
        <v>4700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86</v>
      </c>
      <c r="W3831">
        <v>5050</v>
      </c>
      <c r="X3831">
        <v>3</v>
      </c>
      <c r="Y3831">
        <v>350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</row>
    <row r="3832" spans="1:57" x14ac:dyDescent="0.3">
      <c r="A3832" s="22">
        <v>45756</v>
      </c>
      <c r="B3832">
        <v>137</v>
      </c>
      <c r="C3832" t="s">
        <v>117</v>
      </c>
      <c r="D3832">
        <v>795859</v>
      </c>
      <c r="E3832" t="s">
        <v>8960</v>
      </c>
      <c r="F3832">
        <v>102085</v>
      </c>
      <c r="G3832" s="1">
        <v>45752.544444444444</v>
      </c>
      <c r="H3832">
        <v>0</v>
      </c>
      <c r="I3832">
        <v>0</v>
      </c>
      <c r="J3832">
        <v>0</v>
      </c>
      <c r="K3832">
        <v>0</v>
      </c>
      <c r="L3832">
        <v>3600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86</v>
      </c>
      <c r="W3832">
        <v>4300</v>
      </c>
      <c r="X3832">
        <v>10</v>
      </c>
      <c r="Y3832">
        <v>700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</row>
    <row r="3833" spans="1:57" x14ac:dyDescent="0.3">
      <c r="A3833" s="22">
        <v>45756</v>
      </c>
      <c r="B3833">
        <v>146</v>
      </c>
      <c r="C3833" t="s">
        <v>79</v>
      </c>
      <c r="D3833">
        <v>2246</v>
      </c>
      <c r="E3833" t="s">
        <v>385</v>
      </c>
      <c r="F3833">
        <v>101593</v>
      </c>
      <c r="G3833" s="1">
        <v>45735.269444444442</v>
      </c>
      <c r="H3833">
        <v>0</v>
      </c>
      <c r="I3833">
        <v>0</v>
      </c>
      <c r="J3833">
        <v>0</v>
      </c>
      <c r="K3833">
        <v>0</v>
      </c>
      <c r="L3833">
        <v>350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29</v>
      </c>
      <c r="W3833">
        <v>1700</v>
      </c>
      <c r="X3833">
        <v>7</v>
      </c>
      <c r="Y3833">
        <v>1350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</row>
    <row r="3834" spans="1:57" x14ac:dyDescent="0.3">
      <c r="A3834" s="22">
        <v>45756</v>
      </c>
      <c r="B3834">
        <v>132</v>
      </c>
      <c r="C3834" t="s">
        <v>87</v>
      </c>
      <c r="D3834">
        <v>427214</v>
      </c>
      <c r="E3834" t="s">
        <v>1977</v>
      </c>
      <c r="F3834">
        <v>101854</v>
      </c>
      <c r="G3834" s="1">
        <v>45748.135416666664</v>
      </c>
      <c r="H3834">
        <v>0</v>
      </c>
      <c r="I3834">
        <v>0</v>
      </c>
      <c r="J3834">
        <v>0</v>
      </c>
      <c r="K3834">
        <v>0</v>
      </c>
      <c r="L3834">
        <v>900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17</v>
      </c>
      <c r="W3834">
        <v>950</v>
      </c>
      <c r="X3834">
        <v>1</v>
      </c>
      <c r="Y3834">
        <v>50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</row>
    <row r="3835" spans="1:57" x14ac:dyDescent="0.3">
      <c r="A3835" s="22">
        <v>45756</v>
      </c>
      <c r="B3835">
        <v>146</v>
      </c>
      <c r="C3835" t="s">
        <v>79</v>
      </c>
      <c r="D3835">
        <v>102593</v>
      </c>
      <c r="E3835" t="s">
        <v>466</v>
      </c>
      <c r="F3835">
        <v>101735</v>
      </c>
      <c r="G3835" s="1">
        <v>45741.978472222225</v>
      </c>
      <c r="H3835">
        <v>0</v>
      </c>
      <c r="I3835">
        <v>0</v>
      </c>
      <c r="J3835">
        <v>0</v>
      </c>
      <c r="K3835">
        <v>0</v>
      </c>
      <c r="L3835">
        <v>3050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56</v>
      </c>
      <c r="W3835">
        <v>3450</v>
      </c>
      <c r="X3835">
        <v>7</v>
      </c>
      <c r="Y3835">
        <v>400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</row>
    <row r="3836" spans="1:57" x14ac:dyDescent="0.3">
      <c r="A3836" s="22">
        <v>45756</v>
      </c>
      <c r="B3836">
        <v>138</v>
      </c>
      <c r="C3836" t="s">
        <v>70</v>
      </c>
      <c r="D3836">
        <v>36040</v>
      </c>
      <c r="E3836" t="s">
        <v>452</v>
      </c>
      <c r="F3836">
        <v>101547</v>
      </c>
      <c r="G3836" s="1">
        <v>45738.367361111108</v>
      </c>
      <c r="H3836">
        <v>0</v>
      </c>
      <c r="I3836">
        <v>0</v>
      </c>
      <c r="J3836">
        <v>0</v>
      </c>
      <c r="K3836">
        <v>0</v>
      </c>
      <c r="L3836">
        <v>1300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28</v>
      </c>
      <c r="W3836">
        <v>1400</v>
      </c>
      <c r="X3836">
        <v>2</v>
      </c>
      <c r="Y3836">
        <v>100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</row>
    <row r="3837" spans="1:57" x14ac:dyDescent="0.3">
      <c r="A3837" s="22">
        <v>45756</v>
      </c>
      <c r="B3837">
        <v>127</v>
      </c>
      <c r="C3837" t="s">
        <v>56</v>
      </c>
      <c r="D3837">
        <v>7368</v>
      </c>
      <c r="E3837" t="s">
        <v>181</v>
      </c>
      <c r="F3837">
        <v>100544</v>
      </c>
      <c r="G3837" s="1">
        <v>45688.681250000001</v>
      </c>
      <c r="H3837">
        <v>0</v>
      </c>
      <c r="I3837">
        <v>0</v>
      </c>
      <c r="J3837">
        <v>0</v>
      </c>
      <c r="K3837">
        <v>0</v>
      </c>
      <c r="L3837">
        <v>2400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56</v>
      </c>
      <c r="W3837">
        <v>2800</v>
      </c>
      <c r="X3837">
        <v>8</v>
      </c>
      <c r="Y3837">
        <v>400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</row>
    <row r="3838" spans="1:57" x14ac:dyDescent="0.3">
      <c r="A3838" s="22">
        <v>45756</v>
      </c>
      <c r="B3838">
        <v>143</v>
      </c>
      <c r="C3838" t="s">
        <v>89</v>
      </c>
      <c r="D3838">
        <v>6344</v>
      </c>
      <c r="E3838" t="s">
        <v>420</v>
      </c>
      <c r="F3838">
        <v>101658</v>
      </c>
      <c r="G3838" s="1">
        <v>45737.288194444445</v>
      </c>
      <c r="H3838">
        <v>0</v>
      </c>
      <c r="I3838">
        <v>0</v>
      </c>
      <c r="J3838">
        <v>0</v>
      </c>
      <c r="K3838">
        <v>0</v>
      </c>
      <c r="L3838">
        <v>11800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442</v>
      </c>
      <c r="W3838">
        <v>22150</v>
      </c>
      <c r="X3838">
        <v>123</v>
      </c>
      <c r="Y3838">
        <v>10350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</row>
    <row r="3839" spans="1:57" x14ac:dyDescent="0.3">
      <c r="A3839" s="22">
        <v>45756</v>
      </c>
      <c r="B3839">
        <v>128</v>
      </c>
      <c r="C3839" t="s">
        <v>63</v>
      </c>
      <c r="D3839">
        <v>3272</v>
      </c>
      <c r="E3839" t="s">
        <v>182</v>
      </c>
      <c r="F3839">
        <v>900009</v>
      </c>
      <c r="G3839" s="1">
        <v>45682.584722222222</v>
      </c>
      <c r="H3839">
        <v>0</v>
      </c>
      <c r="I3839">
        <v>0</v>
      </c>
      <c r="J3839">
        <v>0</v>
      </c>
      <c r="K3839">
        <v>0</v>
      </c>
      <c r="L3839">
        <v>13100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365</v>
      </c>
      <c r="W3839">
        <v>25250</v>
      </c>
      <c r="X3839">
        <v>49</v>
      </c>
      <c r="Y3839">
        <v>12150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</row>
    <row r="3840" spans="1:57" x14ac:dyDescent="0.3">
      <c r="A3840" s="22">
        <v>45756</v>
      </c>
      <c r="B3840">
        <v>138</v>
      </c>
      <c r="C3840" t="s">
        <v>70</v>
      </c>
      <c r="D3840">
        <v>81095</v>
      </c>
      <c r="E3840" t="s">
        <v>395</v>
      </c>
      <c r="F3840">
        <v>101596</v>
      </c>
      <c r="G3840" s="1">
        <v>45735.273611111108</v>
      </c>
      <c r="H3840">
        <v>0</v>
      </c>
      <c r="I3840">
        <v>0</v>
      </c>
      <c r="J3840">
        <v>0</v>
      </c>
      <c r="K3840">
        <v>0</v>
      </c>
      <c r="L3840">
        <v>1050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82</v>
      </c>
      <c r="W3840">
        <v>4100</v>
      </c>
      <c r="X3840">
        <v>27</v>
      </c>
      <c r="Y3840">
        <v>3050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</row>
    <row r="3841" spans="1:57" x14ac:dyDescent="0.3">
      <c r="A3841" s="22">
        <v>45756</v>
      </c>
      <c r="B3841">
        <v>137</v>
      </c>
      <c r="C3841" t="s">
        <v>117</v>
      </c>
      <c r="D3841">
        <v>22706</v>
      </c>
      <c r="E3841" t="s">
        <v>255</v>
      </c>
      <c r="F3841">
        <v>101341</v>
      </c>
      <c r="G3841" s="1">
        <v>45721.996527777781</v>
      </c>
      <c r="H3841">
        <v>0</v>
      </c>
      <c r="I3841">
        <v>0</v>
      </c>
      <c r="J3841">
        <v>0</v>
      </c>
      <c r="K3841">
        <v>0</v>
      </c>
      <c r="L3841">
        <v>8850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262</v>
      </c>
      <c r="W3841">
        <v>14550</v>
      </c>
      <c r="X3841">
        <v>67</v>
      </c>
      <c r="Y3841">
        <v>5700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</row>
    <row r="3842" spans="1:57" x14ac:dyDescent="0.3">
      <c r="A3842" s="22">
        <v>45756</v>
      </c>
      <c r="B3842">
        <v>128</v>
      </c>
      <c r="C3842" t="s">
        <v>63</v>
      </c>
      <c r="D3842">
        <v>4274</v>
      </c>
      <c r="E3842" t="s">
        <v>1981</v>
      </c>
      <c r="F3842">
        <v>900012</v>
      </c>
      <c r="G3842" s="1">
        <v>45682.597222222219</v>
      </c>
      <c r="H3842">
        <v>0</v>
      </c>
      <c r="I3842">
        <v>0</v>
      </c>
      <c r="J3842">
        <v>0</v>
      </c>
      <c r="K3842">
        <v>0</v>
      </c>
      <c r="L3842">
        <v>5150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168</v>
      </c>
      <c r="W3842">
        <v>8750</v>
      </c>
      <c r="X3842">
        <v>46</v>
      </c>
      <c r="Y3842">
        <v>3600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</row>
    <row r="3843" spans="1:57" x14ac:dyDescent="0.3">
      <c r="A3843" s="22">
        <v>45756</v>
      </c>
      <c r="B3843">
        <v>127</v>
      </c>
      <c r="C3843" t="s">
        <v>56</v>
      </c>
      <c r="D3843">
        <v>9397</v>
      </c>
      <c r="E3843" t="s">
        <v>169</v>
      </c>
      <c r="F3843">
        <v>100641</v>
      </c>
      <c r="G3843" s="1">
        <v>45688.675694444442</v>
      </c>
      <c r="H3843">
        <v>0</v>
      </c>
      <c r="I3843">
        <v>0</v>
      </c>
      <c r="J3843">
        <v>0</v>
      </c>
      <c r="K3843">
        <v>0</v>
      </c>
      <c r="L3843">
        <v>38100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1197</v>
      </c>
      <c r="W3843">
        <v>60300</v>
      </c>
      <c r="X3843">
        <v>216</v>
      </c>
      <c r="Y3843">
        <v>22200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</row>
    <row r="3844" spans="1:57" x14ac:dyDescent="0.3">
      <c r="A3844" s="22">
        <v>45756</v>
      </c>
      <c r="B3844">
        <v>144</v>
      </c>
      <c r="C3844" t="s">
        <v>120</v>
      </c>
      <c r="D3844">
        <v>5299</v>
      </c>
      <c r="E3844" t="s">
        <v>222</v>
      </c>
      <c r="F3844">
        <v>101322</v>
      </c>
      <c r="G3844" s="1">
        <v>45716.974999999999</v>
      </c>
      <c r="H3844">
        <v>0</v>
      </c>
      <c r="I3844">
        <v>0</v>
      </c>
      <c r="J3844">
        <v>0</v>
      </c>
      <c r="K3844">
        <v>0</v>
      </c>
      <c r="L3844">
        <v>3500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131</v>
      </c>
      <c r="W3844">
        <v>6550</v>
      </c>
      <c r="X3844">
        <v>43</v>
      </c>
      <c r="Y3844">
        <v>3050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</row>
    <row r="3845" spans="1:57" x14ac:dyDescent="0.3">
      <c r="A3845" s="22">
        <v>45756</v>
      </c>
      <c r="B3845">
        <v>127</v>
      </c>
      <c r="C3845" t="s">
        <v>56</v>
      </c>
      <c r="D3845">
        <v>4275</v>
      </c>
      <c r="E3845" t="s">
        <v>167</v>
      </c>
      <c r="F3845">
        <v>100425</v>
      </c>
      <c r="G3845" s="1">
        <v>45688.664583333331</v>
      </c>
      <c r="H3845">
        <v>0</v>
      </c>
      <c r="I3845">
        <v>0</v>
      </c>
      <c r="J3845">
        <v>0</v>
      </c>
      <c r="K3845">
        <v>0</v>
      </c>
      <c r="L3845">
        <v>6350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336</v>
      </c>
      <c r="W3845">
        <v>20750</v>
      </c>
      <c r="X3845">
        <v>88</v>
      </c>
      <c r="Y3845">
        <v>14400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</row>
    <row r="3846" spans="1:57" x14ac:dyDescent="0.3">
      <c r="A3846" s="22">
        <v>45756</v>
      </c>
      <c r="B3846">
        <v>122</v>
      </c>
      <c r="C3846" t="s">
        <v>58</v>
      </c>
      <c r="D3846">
        <v>146620</v>
      </c>
      <c r="E3846" t="s">
        <v>1982</v>
      </c>
      <c r="F3846">
        <v>101889</v>
      </c>
      <c r="G3846" s="1">
        <v>45748.137499999997</v>
      </c>
      <c r="H3846">
        <v>0</v>
      </c>
      <c r="I3846">
        <v>0</v>
      </c>
      <c r="J3846">
        <v>0</v>
      </c>
      <c r="K3846">
        <v>0</v>
      </c>
      <c r="L3846">
        <v>5200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215</v>
      </c>
      <c r="W3846">
        <v>10850</v>
      </c>
      <c r="X3846">
        <v>48</v>
      </c>
      <c r="Y3846">
        <v>5650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</row>
    <row r="3847" spans="1:57" x14ac:dyDescent="0.3">
      <c r="A3847" s="22">
        <v>45756</v>
      </c>
      <c r="B3847">
        <v>140</v>
      </c>
      <c r="C3847" t="s">
        <v>158</v>
      </c>
      <c r="D3847">
        <v>36023</v>
      </c>
      <c r="E3847" t="s">
        <v>426</v>
      </c>
      <c r="F3847">
        <v>101696</v>
      </c>
      <c r="G3847" s="1">
        <v>45737.365972222222</v>
      </c>
      <c r="H3847">
        <v>0</v>
      </c>
      <c r="I3847">
        <v>0</v>
      </c>
      <c r="J3847">
        <v>0</v>
      </c>
      <c r="K3847">
        <v>0</v>
      </c>
      <c r="L3847">
        <v>1250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24</v>
      </c>
      <c r="W3847">
        <v>1400</v>
      </c>
      <c r="X3847">
        <v>2</v>
      </c>
      <c r="Y3847">
        <v>150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</row>
    <row r="3848" spans="1:57" x14ac:dyDescent="0.3">
      <c r="A3848" s="22">
        <v>45756</v>
      </c>
      <c r="B3848">
        <v>127</v>
      </c>
      <c r="C3848" t="s">
        <v>56</v>
      </c>
      <c r="D3848">
        <v>8381</v>
      </c>
      <c r="E3848" t="s">
        <v>173</v>
      </c>
      <c r="F3848">
        <v>100658</v>
      </c>
      <c r="G3848" s="1">
        <v>45681.60833333333</v>
      </c>
      <c r="H3848">
        <v>0</v>
      </c>
      <c r="I3848">
        <v>0</v>
      </c>
      <c r="J3848">
        <v>0</v>
      </c>
      <c r="K3848">
        <v>0</v>
      </c>
      <c r="L3848">
        <v>7500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170</v>
      </c>
      <c r="W3848">
        <v>9150</v>
      </c>
      <c r="X3848">
        <v>30</v>
      </c>
      <c r="Y3848">
        <v>1650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</row>
    <row r="3849" spans="1:57" x14ac:dyDescent="0.3">
      <c r="A3849" s="22">
        <v>45756</v>
      </c>
      <c r="B3849">
        <v>146</v>
      </c>
      <c r="C3849" t="s">
        <v>79</v>
      </c>
      <c r="D3849">
        <v>2237</v>
      </c>
      <c r="E3849" t="s">
        <v>174</v>
      </c>
      <c r="F3849">
        <v>101031</v>
      </c>
      <c r="G3849" s="1">
        <v>45714.782638888886</v>
      </c>
      <c r="H3849">
        <v>0</v>
      </c>
      <c r="I3849">
        <v>0</v>
      </c>
      <c r="J3849">
        <v>0</v>
      </c>
      <c r="K3849">
        <v>0</v>
      </c>
      <c r="L3849">
        <v>7050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472</v>
      </c>
      <c r="W3849">
        <v>29450</v>
      </c>
      <c r="X3849">
        <v>86</v>
      </c>
      <c r="Y3849">
        <v>22050</v>
      </c>
      <c r="Z3849">
        <v>7</v>
      </c>
      <c r="AA3849">
        <v>350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</row>
    <row r="3850" spans="1:57" x14ac:dyDescent="0.3">
      <c r="A3850" s="22">
        <v>45756</v>
      </c>
      <c r="B3850">
        <v>145</v>
      </c>
      <c r="C3850" t="s">
        <v>154</v>
      </c>
      <c r="D3850">
        <v>49337</v>
      </c>
      <c r="E3850" t="s">
        <v>339</v>
      </c>
      <c r="F3850">
        <v>101467</v>
      </c>
      <c r="G3850" s="1">
        <v>45728.900694444441</v>
      </c>
      <c r="H3850">
        <v>0</v>
      </c>
      <c r="I3850">
        <v>0</v>
      </c>
      <c r="J3850">
        <v>0</v>
      </c>
      <c r="K3850">
        <v>0</v>
      </c>
      <c r="L3850">
        <v>6050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331</v>
      </c>
      <c r="W3850">
        <v>17300</v>
      </c>
      <c r="X3850">
        <v>58</v>
      </c>
      <c r="Y3850">
        <v>11250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</row>
    <row r="3851" spans="1:57" x14ac:dyDescent="0.3">
      <c r="A3851" s="22">
        <v>45756</v>
      </c>
      <c r="B3851">
        <v>141</v>
      </c>
      <c r="C3851" t="s">
        <v>123</v>
      </c>
      <c r="D3851">
        <v>59578</v>
      </c>
      <c r="E3851" t="s">
        <v>327</v>
      </c>
      <c r="F3851">
        <v>101423</v>
      </c>
      <c r="G3851" s="1">
        <v>45727.834722222222</v>
      </c>
      <c r="H3851">
        <v>0</v>
      </c>
      <c r="I3851">
        <v>0</v>
      </c>
      <c r="J3851">
        <v>0</v>
      </c>
      <c r="K3851">
        <v>0</v>
      </c>
      <c r="L3851">
        <v>-550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60</v>
      </c>
      <c r="W3851">
        <v>3300</v>
      </c>
      <c r="X3851">
        <v>11</v>
      </c>
      <c r="Y3851">
        <v>3850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</row>
    <row r="3852" spans="1:57" x14ac:dyDescent="0.3">
      <c r="A3852" s="22">
        <v>45756</v>
      </c>
      <c r="B3852">
        <v>128</v>
      </c>
      <c r="C3852" t="s">
        <v>63</v>
      </c>
      <c r="D3852">
        <v>2209</v>
      </c>
      <c r="E3852" t="s">
        <v>153</v>
      </c>
      <c r="F3852">
        <v>900005</v>
      </c>
      <c r="G3852" s="1">
        <v>45682.586805555555</v>
      </c>
      <c r="H3852">
        <v>0</v>
      </c>
      <c r="I3852">
        <v>0</v>
      </c>
      <c r="J3852">
        <v>0</v>
      </c>
      <c r="K3852">
        <v>0</v>
      </c>
      <c r="L3852">
        <v>2050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408</v>
      </c>
      <c r="W3852">
        <v>34100</v>
      </c>
      <c r="X3852">
        <v>97</v>
      </c>
      <c r="Y3852">
        <v>31900</v>
      </c>
      <c r="Z3852">
        <v>3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</row>
    <row r="3853" spans="1:57" x14ac:dyDescent="0.3">
      <c r="A3853" s="22">
        <v>45756</v>
      </c>
      <c r="B3853">
        <v>127</v>
      </c>
      <c r="C3853" t="s">
        <v>56</v>
      </c>
      <c r="D3853">
        <v>7337</v>
      </c>
      <c r="E3853" t="s">
        <v>157</v>
      </c>
      <c r="F3853">
        <v>100851</v>
      </c>
      <c r="G3853" s="1">
        <v>45688.67083333333</v>
      </c>
      <c r="H3853">
        <v>0</v>
      </c>
      <c r="I3853">
        <v>0</v>
      </c>
      <c r="J3853">
        <v>0</v>
      </c>
      <c r="K3853">
        <v>0</v>
      </c>
      <c r="L3853">
        <v>4200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207</v>
      </c>
      <c r="W3853">
        <v>10800</v>
      </c>
      <c r="X3853">
        <v>35</v>
      </c>
      <c r="Y3853">
        <v>6600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</row>
    <row r="3854" spans="1:57" x14ac:dyDescent="0.3">
      <c r="A3854" s="22">
        <v>45756</v>
      </c>
      <c r="B3854">
        <v>147</v>
      </c>
      <c r="C3854" t="s">
        <v>156</v>
      </c>
      <c r="D3854">
        <v>80040</v>
      </c>
      <c r="E3854" t="s">
        <v>419</v>
      </c>
      <c r="F3854">
        <v>101640</v>
      </c>
      <c r="G3854" s="1">
        <v>45736.288888888892</v>
      </c>
      <c r="H3854">
        <v>0</v>
      </c>
      <c r="I3854">
        <v>0</v>
      </c>
      <c r="J3854">
        <v>0</v>
      </c>
      <c r="K3854">
        <v>0</v>
      </c>
      <c r="L3854">
        <v>1700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97</v>
      </c>
      <c r="W3854">
        <v>4850</v>
      </c>
      <c r="X3854">
        <v>16</v>
      </c>
      <c r="Y3854">
        <v>3150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</row>
    <row r="3855" spans="1:57" x14ac:dyDescent="0.3">
      <c r="A3855" s="22">
        <v>45756</v>
      </c>
      <c r="B3855">
        <v>148</v>
      </c>
      <c r="C3855" t="s">
        <v>256</v>
      </c>
      <c r="D3855">
        <v>77993</v>
      </c>
      <c r="E3855" t="s">
        <v>384</v>
      </c>
      <c r="F3855">
        <v>101602</v>
      </c>
      <c r="G3855" s="1">
        <v>45735.326388888891</v>
      </c>
      <c r="H3855">
        <v>0</v>
      </c>
      <c r="I3855">
        <v>0</v>
      </c>
      <c r="J3855">
        <v>0</v>
      </c>
      <c r="K3855">
        <v>0</v>
      </c>
      <c r="L3855">
        <v>1050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18</v>
      </c>
      <c r="W3855">
        <v>1250</v>
      </c>
      <c r="X3855">
        <v>2</v>
      </c>
      <c r="Y3855">
        <v>200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</row>
    <row r="3856" spans="1:57" x14ac:dyDescent="0.3">
      <c r="A3856" s="22">
        <v>45756</v>
      </c>
      <c r="B3856">
        <v>145</v>
      </c>
      <c r="C3856" t="s">
        <v>154</v>
      </c>
      <c r="D3856">
        <v>90282</v>
      </c>
      <c r="E3856" t="s">
        <v>340</v>
      </c>
      <c r="F3856">
        <v>101469</v>
      </c>
      <c r="G3856" s="1">
        <v>45728.902083333334</v>
      </c>
      <c r="H3856">
        <v>0</v>
      </c>
      <c r="I3856">
        <v>0</v>
      </c>
      <c r="J3856">
        <v>0</v>
      </c>
      <c r="K3856">
        <v>0</v>
      </c>
      <c r="L3856">
        <v>30500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1268</v>
      </c>
      <c r="W3856">
        <v>65850</v>
      </c>
      <c r="X3856">
        <v>286</v>
      </c>
      <c r="Y3856">
        <v>35350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</row>
    <row r="3857" spans="1:57" x14ac:dyDescent="0.3">
      <c r="A3857" s="22">
        <v>45756</v>
      </c>
      <c r="B3857">
        <v>145</v>
      </c>
      <c r="C3857" t="s">
        <v>154</v>
      </c>
      <c r="D3857">
        <v>54442</v>
      </c>
      <c r="E3857" t="s">
        <v>437</v>
      </c>
      <c r="F3857">
        <v>101713</v>
      </c>
      <c r="G3857" s="1">
        <v>45738.36041666667</v>
      </c>
      <c r="H3857">
        <v>0</v>
      </c>
      <c r="I3857">
        <v>0</v>
      </c>
      <c r="J3857">
        <v>0</v>
      </c>
      <c r="K3857">
        <v>0</v>
      </c>
      <c r="L3857">
        <v>150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77</v>
      </c>
      <c r="W3857">
        <v>3850</v>
      </c>
      <c r="X3857">
        <v>17</v>
      </c>
      <c r="Y3857">
        <v>3700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</row>
    <row r="3858" spans="1:57" x14ac:dyDescent="0.3">
      <c r="A3858" s="22">
        <v>45756</v>
      </c>
      <c r="B3858">
        <v>121</v>
      </c>
      <c r="C3858" t="s">
        <v>77</v>
      </c>
      <c r="D3858">
        <v>16655</v>
      </c>
      <c r="E3858" t="s">
        <v>449</v>
      </c>
      <c r="F3858">
        <v>101699</v>
      </c>
      <c r="G3858" s="1">
        <v>45738.363194444442</v>
      </c>
      <c r="H3858">
        <v>0</v>
      </c>
      <c r="I3858">
        <v>0</v>
      </c>
      <c r="J3858">
        <v>0</v>
      </c>
      <c r="K3858">
        <v>0</v>
      </c>
      <c r="L3858">
        <v>2600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128</v>
      </c>
      <c r="W3858">
        <v>7700</v>
      </c>
      <c r="X3858">
        <v>20</v>
      </c>
      <c r="Y3858">
        <v>5100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</row>
    <row r="3859" spans="1:57" x14ac:dyDescent="0.3">
      <c r="A3859" s="22">
        <v>45756</v>
      </c>
      <c r="B3859">
        <v>144</v>
      </c>
      <c r="C3859" t="s">
        <v>120</v>
      </c>
      <c r="D3859">
        <v>166160</v>
      </c>
      <c r="E3859" t="s">
        <v>4259</v>
      </c>
      <c r="F3859">
        <v>101986</v>
      </c>
      <c r="G3859" s="1">
        <v>45750.351388888892</v>
      </c>
      <c r="H3859">
        <v>0</v>
      </c>
      <c r="I3859">
        <v>0</v>
      </c>
      <c r="J3859">
        <v>0</v>
      </c>
      <c r="K3859">
        <v>0</v>
      </c>
      <c r="L3859">
        <v>2150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70</v>
      </c>
      <c r="W3859">
        <v>3500</v>
      </c>
      <c r="X3859">
        <v>8</v>
      </c>
      <c r="Y3859">
        <v>1350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</row>
    <row r="3860" spans="1:57" x14ac:dyDescent="0.3">
      <c r="A3860" s="22">
        <v>45756</v>
      </c>
      <c r="B3860">
        <v>132</v>
      </c>
      <c r="C3860" t="s">
        <v>87</v>
      </c>
      <c r="D3860">
        <v>927016</v>
      </c>
      <c r="E3860" t="s">
        <v>8963</v>
      </c>
      <c r="F3860">
        <v>102058</v>
      </c>
      <c r="G3860" s="1">
        <v>45752.556250000001</v>
      </c>
      <c r="H3860">
        <v>0</v>
      </c>
      <c r="I3860">
        <v>0</v>
      </c>
      <c r="J3860">
        <v>0</v>
      </c>
      <c r="K3860">
        <v>0</v>
      </c>
      <c r="L3860">
        <v>5050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117</v>
      </c>
      <c r="W3860">
        <v>6050</v>
      </c>
      <c r="X3860">
        <v>19</v>
      </c>
      <c r="Y3860">
        <v>1000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</row>
    <row r="3861" spans="1:57" x14ac:dyDescent="0.3">
      <c r="A3861" s="22">
        <v>45756</v>
      </c>
      <c r="B3861">
        <v>145</v>
      </c>
      <c r="C3861" t="s">
        <v>154</v>
      </c>
      <c r="D3861">
        <v>39196</v>
      </c>
      <c r="E3861" t="s">
        <v>341</v>
      </c>
      <c r="F3861">
        <v>101464</v>
      </c>
      <c r="G3861" s="1">
        <v>45729.833333333336</v>
      </c>
      <c r="H3861">
        <v>0</v>
      </c>
      <c r="I3861">
        <v>0</v>
      </c>
      <c r="J3861">
        <v>0</v>
      </c>
      <c r="K3861">
        <v>0</v>
      </c>
      <c r="L3861">
        <v>5900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380</v>
      </c>
      <c r="W3861">
        <v>19500</v>
      </c>
      <c r="X3861">
        <v>62</v>
      </c>
      <c r="Y3861">
        <v>13600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</row>
    <row r="3862" spans="1:57" x14ac:dyDescent="0.3">
      <c r="A3862" s="22">
        <v>45756</v>
      </c>
      <c r="B3862">
        <v>127</v>
      </c>
      <c r="C3862" t="s">
        <v>56</v>
      </c>
      <c r="D3862">
        <v>181527</v>
      </c>
      <c r="E3862" t="s">
        <v>2260</v>
      </c>
      <c r="F3862">
        <v>101935</v>
      </c>
      <c r="G3862" s="1">
        <v>45749.345138888886</v>
      </c>
      <c r="H3862">
        <v>0</v>
      </c>
      <c r="I3862">
        <v>0</v>
      </c>
      <c r="J3862">
        <v>0</v>
      </c>
      <c r="K3862">
        <v>0</v>
      </c>
      <c r="L3862">
        <v>2050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51</v>
      </c>
      <c r="W3862">
        <v>2650</v>
      </c>
      <c r="X3862">
        <v>12</v>
      </c>
      <c r="Y3862">
        <v>600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</row>
    <row r="3863" spans="1:57" x14ac:dyDescent="0.3">
      <c r="A3863" s="22">
        <v>45756</v>
      </c>
      <c r="B3863">
        <v>137</v>
      </c>
      <c r="C3863" t="s">
        <v>117</v>
      </c>
      <c r="D3863">
        <v>938285</v>
      </c>
      <c r="E3863" t="s">
        <v>1323</v>
      </c>
      <c r="F3863">
        <v>101790</v>
      </c>
      <c r="G3863" s="1">
        <v>45744.36041666667</v>
      </c>
      <c r="H3863">
        <v>0</v>
      </c>
      <c r="I3863">
        <v>0</v>
      </c>
      <c r="J3863">
        <v>0</v>
      </c>
      <c r="K3863">
        <v>0</v>
      </c>
      <c r="L3863">
        <v>1050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26</v>
      </c>
      <c r="W3863">
        <v>1300</v>
      </c>
      <c r="X3863">
        <v>5</v>
      </c>
      <c r="Y3863">
        <v>250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</row>
    <row r="3864" spans="1:57" x14ac:dyDescent="0.3">
      <c r="A3864" s="22">
        <v>45756</v>
      </c>
      <c r="B3864">
        <v>137</v>
      </c>
      <c r="C3864" t="s">
        <v>117</v>
      </c>
      <c r="D3864">
        <v>38148</v>
      </c>
      <c r="E3864" t="s">
        <v>378</v>
      </c>
      <c r="F3864">
        <v>101510</v>
      </c>
      <c r="G3864" s="1">
        <v>45731.424305555556</v>
      </c>
      <c r="H3864">
        <v>0</v>
      </c>
      <c r="I3864">
        <v>0</v>
      </c>
      <c r="J3864">
        <v>0</v>
      </c>
      <c r="K3864">
        <v>0</v>
      </c>
      <c r="L3864">
        <v>350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12</v>
      </c>
      <c r="W3864">
        <v>600</v>
      </c>
      <c r="X3864">
        <v>5</v>
      </c>
      <c r="Y3864">
        <v>250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</row>
    <row r="3865" spans="1:57" x14ac:dyDescent="0.3">
      <c r="A3865" s="22">
        <v>45756</v>
      </c>
      <c r="B3865">
        <v>132</v>
      </c>
      <c r="C3865" t="s">
        <v>87</v>
      </c>
      <c r="D3865">
        <v>35071</v>
      </c>
      <c r="E3865" t="s">
        <v>269</v>
      </c>
      <c r="F3865">
        <v>101355</v>
      </c>
      <c r="G3865" s="1">
        <v>45722.94027777778</v>
      </c>
      <c r="H3865">
        <v>0</v>
      </c>
      <c r="I3865">
        <v>0</v>
      </c>
      <c r="J3865">
        <v>0</v>
      </c>
      <c r="K3865">
        <v>0</v>
      </c>
      <c r="L3865">
        <v>500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17</v>
      </c>
      <c r="W3865">
        <v>850</v>
      </c>
      <c r="X3865">
        <v>7</v>
      </c>
      <c r="Y3865">
        <v>350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</row>
    <row r="3866" spans="1:57" x14ac:dyDescent="0.3">
      <c r="A3866" s="22">
        <v>45756</v>
      </c>
      <c r="B3866">
        <v>127</v>
      </c>
      <c r="C3866" t="s">
        <v>56</v>
      </c>
      <c r="D3866">
        <v>9471</v>
      </c>
      <c r="E3866" t="s">
        <v>57</v>
      </c>
      <c r="F3866">
        <v>101201</v>
      </c>
      <c r="G3866" s="1">
        <v>45688.709722222222</v>
      </c>
      <c r="H3866">
        <v>0</v>
      </c>
      <c r="I3866">
        <v>0</v>
      </c>
      <c r="J3866">
        <v>0</v>
      </c>
      <c r="K3866">
        <v>0</v>
      </c>
      <c r="L3866">
        <v>11250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254</v>
      </c>
      <c r="W3866">
        <v>16150</v>
      </c>
      <c r="X3866">
        <v>50</v>
      </c>
      <c r="Y3866">
        <v>4900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</row>
    <row r="3867" spans="1:57" x14ac:dyDescent="0.3">
      <c r="A3867" s="22">
        <v>45756</v>
      </c>
      <c r="B3867">
        <v>137</v>
      </c>
      <c r="C3867" t="s">
        <v>117</v>
      </c>
      <c r="D3867">
        <v>35077</v>
      </c>
      <c r="E3867" t="s">
        <v>352</v>
      </c>
      <c r="F3867">
        <v>101512</v>
      </c>
      <c r="G3867" s="1">
        <v>45731.425694444442</v>
      </c>
      <c r="H3867">
        <v>0</v>
      </c>
      <c r="I3867">
        <v>0</v>
      </c>
      <c r="J3867">
        <v>0</v>
      </c>
      <c r="K3867">
        <v>0</v>
      </c>
      <c r="L3867">
        <v>3500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96</v>
      </c>
      <c r="W3867">
        <v>4850</v>
      </c>
      <c r="X3867">
        <v>24</v>
      </c>
      <c r="Y3867">
        <v>1350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</row>
    <row r="3868" spans="1:57" x14ac:dyDescent="0.3">
      <c r="A3868" s="22">
        <v>45756</v>
      </c>
      <c r="B3868">
        <v>143</v>
      </c>
      <c r="C3868" t="s">
        <v>89</v>
      </c>
      <c r="D3868">
        <v>848181</v>
      </c>
      <c r="E3868" t="s">
        <v>523</v>
      </c>
      <c r="F3868">
        <v>101879</v>
      </c>
      <c r="G3868" s="1">
        <v>45745.347222222219</v>
      </c>
      <c r="H3868">
        <v>0</v>
      </c>
      <c r="I3868">
        <v>0</v>
      </c>
      <c r="J3868">
        <v>0</v>
      </c>
      <c r="K3868">
        <v>0</v>
      </c>
      <c r="L3868">
        <v>3250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89</v>
      </c>
      <c r="W3868">
        <v>4450</v>
      </c>
      <c r="X3868">
        <v>15</v>
      </c>
      <c r="Y3868">
        <v>1200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</row>
    <row r="3869" spans="1:57" x14ac:dyDescent="0.3">
      <c r="A3869" s="22">
        <v>45756</v>
      </c>
      <c r="B3869">
        <v>121</v>
      </c>
      <c r="C3869" t="s">
        <v>77</v>
      </c>
      <c r="D3869">
        <v>30979</v>
      </c>
      <c r="E3869" t="s">
        <v>280</v>
      </c>
      <c r="F3869">
        <v>101371</v>
      </c>
      <c r="G3869" s="1">
        <v>45722.935416666667</v>
      </c>
      <c r="H3869">
        <v>0</v>
      </c>
      <c r="I3869">
        <v>0</v>
      </c>
      <c r="J3869">
        <v>0</v>
      </c>
      <c r="K3869">
        <v>0</v>
      </c>
      <c r="L3869">
        <v>3900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119</v>
      </c>
      <c r="W3869">
        <v>6150</v>
      </c>
      <c r="X3869">
        <v>26</v>
      </c>
      <c r="Y3869">
        <v>2250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</row>
    <row r="3870" spans="1:57" x14ac:dyDescent="0.3">
      <c r="A3870" s="22">
        <v>45756</v>
      </c>
      <c r="B3870">
        <v>128</v>
      </c>
      <c r="C3870" t="s">
        <v>63</v>
      </c>
      <c r="D3870">
        <v>7427</v>
      </c>
      <c r="E3870" t="s">
        <v>67</v>
      </c>
      <c r="F3870">
        <v>900026</v>
      </c>
      <c r="G3870" s="1">
        <v>45682.571527777778</v>
      </c>
      <c r="H3870">
        <v>0</v>
      </c>
      <c r="I3870">
        <v>0</v>
      </c>
      <c r="J3870">
        <v>0</v>
      </c>
      <c r="K3870">
        <v>0</v>
      </c>
      <c r="L3870">
        <v>5150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107</v>
      </c>
      <c r="W3870">
        <v>6100</v>
      </c>
      <c r="X3870">
        <v>10</v>
      </c>
      <c r="Y3870">
        <v>950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</row>
    <row r="3871" spans="1:57" x14ac:dyDescent="0.3">
      <c r="A3871" s="22">
        <v>45756</v>
      </c>
      <c r="B3871">
        <v>146</v>
      </c>
      <c r="C3871" t="s">
        <v>79</v>
      </c>
      <c r="D3871">
        <v>104716</v>
      </c>
      <c r="E3871" t="s">
        <v>8961</v>
      </c>
      <c r="F3871">
        <v>102076</v>
      </c>
      <c r="G3871" s="1">
        <v>45752.553472222222</v>
      </c>
      <c r="H3871">
        <v>0</v>
      </c>
      <c r="I3871">
        <v>0</v>
      </c>
      <c r="J3871">
        <v>0</v>
      </c>
      <c r="K3871">
        <v>0</v>
      </c>
      <c r="L3871">
        <v>1450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34</v>
      </c>
      <c r="W3871">
        <v>2000</v>
      </c>
      <c r="X3871">
        <v>9</v>
      </c>
      <c r="Y3871">
        <v>550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</row>
    <row r="3872" spans="1:57" x14ac:dyDescent="0.3">
      <c r="A3872" s="22">
        <v>45756</v>
      </c>
      <c r="B3872">
        <v>127</v>
      </c>
      <c r="C3872" t="s">
        <v>56</v>
      </c>
      <c r="D3872">
        <v>13578</v>
      </c>
      <c r="E3872" t="s">
        <v>281</v>
      </c>
      <c r="F3872">
        <v>101385</v>
      </c>
      <c r="G3872" s="1">
        <v>45723.834722222222</v>
      </c>
      <c r="H3872">
        <v>0</v>
      </c>
      <c r="I3872">
        <v>0</v>
      </c>
      <c r="J3872">
        <v>0</v>
      </c>
      <c r="K3872">
        <v>0</v>
      </c>
      <c r="L3872">
        <v>5700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114</v>
      </c>
      <c r="W3872">
        <v>6200</v>
      </c>
      <c r="X3872">
        <v>10</v>
      </c>
      <c r="Y3872">
        <v>500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</row>
    <row r="3873" spans="1:57" x14ac:dyDescent="0.3">
      <c r="A3873" s="22">
        <v>45756</v>
      </c>
      <c r="B3873">
        <v>138</v>
      </c>
      <c r="C3873" t="s">
        <v>70</v>
      </c>
      <c r="D3873">
        <v>7434</v>
      </c>
      <c r="E3873" t="s">
        <v>71</v>
      </c>
      <c r="F3873">
        <v>100325</v>
      </c>
      <c r="G3873" s="1">
        <v>45707.441666666666</v>
      </c>
      <c r="H3873">
        <v>0</v>
      </c>
      <c r="I3873">
        <v>0</v>
      </c>
      <c r="J3873">
        <v>0</v>
      </c>
      <c r="K3873">
        <v>0</v>
      </c>
      <c r="L3873">
        <v>700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15</v>
      </c>
      <c r="W3873">
        <v>750</v>
      </c>
      <c r="X3873">
        <v>1</v>
      </c>
      <c r="Y3873">
        <v>50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</row>
    <row r="3874" spans="1:57" x14ac:dyDescent="0.3">
      <c r="A3874" s="22">
        <v>45756</v>
      </c>
      <c r="B3874">
        <v>147</v>
      </c>
      <c r="C3874" t="s">
        <v>156</v>
      </c>
      <c r="D3874">
        <v>19721</v>
      </c>
      <c r="E3874" t="s">
        <v>416</v>
      </c>
      <c r="F3874">
        <v>101625</v>
      </c>
      <c r="G3874" s="1">
        <v>45736.272916666669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265</v>
      </c>
      <c r="W3874">
        <v>13450</v>
      </c>
      <c r="X3874">
        <v>78</v>
      </c>
      <c r="Y3874">
        <v>13450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</row>
    <row r="3875" spans="1:57" x14ac:dyDescent="0.3">
      <c r="A3875" s="22">
        <v>45756</v>
      </c>
      <c r="B3875">
        <v>147</v>
      </c>
      <c r="C3875" t="s">
        <v>156</v>
      </c>
      <c r="D3875">
        <v>53518</v>
      </c>
      <c r="E3875" t="s">
        <v>407</v>
      </c>
      <c r="F3875">
        <v>101654</v>
      </c>
      <c r="G3875" s="1">
        <v>45736.477083333331</v>
      </c>
      <c r="H3875">
        <v>0</v>
      </c>
      <c r="I3875">
        <v>0</v>
      </c>
      <c r="J3875">
        <v>0</v>
      </c>
      <c r="K3875">
        <v>0</v>
      </c>
      <c r="L3875">
        <v>5900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177</v>
      </c>
      <c r="W3875">
        <v>9400</v>
      </c>
      <c r="X3875">
        <v>30</v>
      </c>
      <c r="Y3875">
        <v>3500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</row>
    <row r="3876" spans="1:57" x14ac:dyDescent="0.3">
      <c r="A3876" s="22">
        <v>45756</v>
      </c>
      <c r="B3876">
        <v>137</v>
      </c>
      <c r="C3876" t="s">
        <v>117</v>
      </c>
      <c r="D3876">
        <v>591103</v>
      </c>
      <c r="E3876" t="s">
        <v>468</v>
      </c>
      <c r="F3876">
        <v>101738</v>
      </c>
      <c r="G3876" s="1">
        <v>45741.972916666666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44</v>
      </c>
      <c r="W3876">
        <v>2650</v>
      </c>
      <c r="X3876">
        <v>14</v>
      </c>
      <c r="Y3876">
        <v>2650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</row>
    <row r="3877" spans="1:57" x14ac:dyDescent="0.3">
      <c r="A3877" s="22">
        <v>45756</v>
      </c>
      <c r="B3877">
        <v>122</v>
      </c>
      <c r="C3877" t="s">
        <v>58</v>
      </c>
      <c r="D3877">
        <v>568575</v>
      </c>
      <c r="E3877" t="s">
        <v>8962</v>
      </c>
      <c r="F3877">
        <v>102033</v>
      </c>
      <c r="G3877" s="1">
        <v>45752.558333333334</v>
      </c>
      <c r="H3877">
        <v>0</v>
      </c>
      <c r="I3877">
        <v>0</v>
      </c>
      <c r="J3877">
        <v>0</v>
      </c>
      <c r="K3877">
        <v>0</v>
      </c>
      <c r="L3877">
        <v>2500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92</v>
      </c>
      <c r="W3877">
        <v>6300</v>
      </c>
      <c r="X3877">
        <v>15</v>
      </c>
      <c r="Y3877">
        <v>3800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</row>
    <row r="3878" spans="1:57" x14ac:dyDescent="0.3">
      <c r="A3878" s="22">
        <v>45756</v>
      </c>
      <c r="B3878">
        <v>130</v>
      </c>
      <c r="C3878" t="s">
        <v>60</v>
      </c>
      <c r="D3878">
        <v>106760</v>
      </c>
      <c r="E3878" t="s">
        <v>492</v>
      </c>
      <c r="F3878">
        <v>101803</v>
      </c>
      <c r="G3878" s="1">
        <v>45744.375694444447</v>
      </c>
      <c r="H3878">
        <v>0</v>
      </c>
      <c r="I3878">
        <v>0</v>
      </c>
      <c r="J3878">
        <v>0</v>
      </c>
      <c r="K3878">
        <v>0</v>
      </c>
      <c r="L3878">
        <v>1200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25</v>
      </c>
      <c r="W3878">
        <v>1250</v>
      </c>
      <c r="X3878">
        <v>1</v>
      </c>
      <c r="Y3878">
        <v>50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</row>
    <row r="3879" spans="1:57" x14ac:dyDescent="0.3">
      <c r="A3879" s="22">
        <v>45756</v>
      </c>
      <c r="B3879">
        <v>140</v>
      </c>
      <c r="C3879" t="s">
        <v>158</v>
      </c>
      <c r="D3879">
        <v>62707</v>
      </c>
      <c r="E3879" t="s">
        <v>266</v>
      </c>
      <c r="F3879">
        <v>101354</v>
      </c>
      <c r="G3879" s="1">
        <v>45721.986111111109</v>
      </c>
      <c r="H3879">
        <v>0</v>
      </c>
      <c r="I3879">
        <v>0</v>
      </c>
      <c r="J3879">
        <v>0</v>
      </c>
      <c r="K3879">
        <v>0</v>
      </c>
      <c r="L3879">
        <v>4600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101</v>
      </c>
      <c r="W3879">
        <v>6000</v>
      </c>
      <c r="X3879">
        <v>16</v>
      </c>
      <c r="Y3879">
        <v>1400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</row>
    <row r="3880" spans="1:57" x14ac:dyDescent="0.3">
      <c r="A3880" s="22">
        <v>45756</v>
      </c>
      <c r="B3880">
        <v>127</v>
      </c>
      <c r="C3880" t="s">
        <v>56</v>
      </c>
      <c r="D3880">
        <v>8434</v>
      </c>
      <c r="E3880" t="s">
        <v>201</v>
      </c>
      <c r="F3880">
        <v>100112</v>
      </c>
      <c r="G3880" s="1">
        <v>45681.612500000003</v>
      </c>
      <c r="H3880">
        <v>0</v>
      </c>
      <c r="I3880">
        <v>0</v>
      </c>
      <c r="J3880">
        <v>0</v>
      </c>
      <c r="K3880">
        <v>0</v>
      </c>
      <c r="L3880">
        <v>5050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180</v>
      </c>
      <c r="W3880">
        <v>9000</v>
      </c>
      <c r="X3880">
        <v>43</v>
      </c>
      <c r="Y3880">
        <v>3950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</row>
    <row r="3881" spans="1:57" x14ac:dyDescent="0.3">
      <c r="A3881" s="22">
        <v>45756</v>
      </c>
      <c r="B3881">
        <v>148</v>
      </c>
      <c r="C3881" t="s">
        <v>256</v>
      </c>
      <c r="D3881">
        <v>917826</v>
      </c>
      <c r="E3881" t="s">
        <v>495</v>
      </c>
      <c r="F3881">
        <v>101882</v>
      </c>
      <c r="G3881" s="1">
        <v>45744.382638888892</v>
      </c>
      <c r="H3881">
        <v>0</v>
      </c>
      <c r="I3881">
        <v>0</v>
      </c>
      <c r="J3881">
        <v>0</v>
      </c>
      <c r="K3881">
        <v>0</v>
      </c>
      <c r="L3881">
        <v>300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7</v>
      </c>
      <c r="W3881">
        <v>350</v>
      </c>
      <c r="X3881">
        <v>1</v>
      </c>
      <c r="Y3881">
        <v>50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</row>
    <row r="3882" spans="1:57" x14ac:dyDescent="0.3">
      <c r="A3882" s="22">
        <v>45756</v>
      </c>
      <c r="B3882">
        <v>147</v>
      </c>
      <c r="C3882" t="s">
        <v>156</v>
      </c>
      <c r="D3882">
        <v>21744</v>
      </c>
      <c r="E3882" t="s">
        <v>414</v>
      </c>
      <c r="F3882">
        <v>101631</v>
      </c>
      <c r="G3882" s="1">
        <v>45736.28125</v>
      </c>
      <c r="H3882">
        <v>0</v>
      </c>
      <c r="I3882">
        <v>0</v>
      </c>
      <c r="J3882">
        <v>0</v>
      </c>
      <c r="K3882">
        <v>0</v>
      </c>
      <c r="L3882">
        <v>5950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178</v>
      </c>
      <c r="W3882">
        <v>9350</v>
      </c>
      <c r="X3882">
        <v>28</v>
      </c>
      <c r="Y3882">
        <v>3400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</row>
    <row r="3883" spans="1:57" x14ac:dyDescent="0.3">
      <c r="A3883" s="22">
        <v>45756</v>
      </c>
      <c r="B3883">
        <v>121</v>
      </c>
      <c r="C3883" t="s">
        <v>77</v>
      </c>
      <c r="D3883">
        <v>82160</v>
      </c>
      <c r="E3883" t="s">
        <v>448</v>
      </c>
      <c r="F3883">
        <v>101700</v>
      </c>
      <c r="G3883" s="1">
        <v>45738.363888888889</v>
      </c>
      <c r="H3883">
        <v>0</v>
      </c>
      <c r="I3883">
        <v>0</v>
      </c>
      <c r="J3883">
        <v>0</v>
      </c>
      <c r="K3883">
        <v>0</v>
      </c>
      <c r="L3883">
        <v>8150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333</v>
      </c>
      <c r="W3883">
        <v>20150</v>
      </c>
      <c r="X3883">
        <v>87</v>
      </c>
      <c r="Y3883">
        <v>12000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</row>
    <row r="3884" spans="1:57" x14ac:dyDescent="0.3">
      <c r="A3884" s="22">
        <v>45756</v>
      </c>
      <c r="B3884">
        <v>122</v>
      </c>
      <c r="C3884" t="s">
        <v>58</v>
      </c>
      <c r="D3884">
        <v>250</v>
      </c>
      <c r="E3884" t="s">
        <v>203</v>
      </c>
      <c r="F3884">
        <v>100023</v>
      </c>
      <c r="G3884" s="1">
        <v>45676.60833333333</v>
      </c>
      <c r="H3884">
        <v>0</v>
      </c>
      <c r="I3884">
        <v>0</v>
      </c>
      <c r="J3884">
        <v>0</v>
      </c>
      <c r="K3884">
        <v>0</v>
      </c>
      <c r="L3884">
        <v>5100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63</v>
      </c>
      <c r="W3884">
        <v>6150</v>
      </c>
      <c r="X3884">
        <v>14</v>
      </c>
      <c r="Y3884">
        <v>1050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</row>
    <row r="3885" spans="1:57" x14ac:dyDescent="0.3">
      <c r="A3885" s="22">
        <v>45756</v>
      </c>
      <c r="B3885">
        <v>143</v>
      </c>
      <c r="C3885" t="s">
        <v>89</v>
      </c>
      <c r="D3885">
        <v>86269</v>
      </c>
      <c r="E3885" t="s">
        <v>386</v>
      </c>
      <c r="F3885">
        <v>101569</v>
      </c>
      <c r="G3885" s="1">
        <v>45734.066666666666</v>
      </c>
      <c r="H3885">
        <v>0</v>
      </c>
      <c r="I3885">
        <v>0</v>
      </c>
      <c r="J3885">
        <v>0</v>
      </c>
      <c r="K3885">
        <v>0</v>
      </c>
      <c r="L3885">
        <v>1200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25</v>
      </c>
      <c r="W3885">
        <v>1250</v>
      </c>
      <c r="X3885">
        <v>1</v>
      </c>
      <c r="Y3885">
        <v>50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</row>
    <row r="3886" spans="1:57" x14ac:dyDescent="0.3">
      <c r="A3886" s="22">
        <v>45756</v>
      </c>
      <c r="B3886">
        <v>122</v>
      </c>
      <c r="C3886" t="s">
        <v>58</v>
      </c>
      <c r="D3886">
        <v>7422</v>
      </c>
      <c r="E3886" t="s">
        <v>206</v>
      </c>
      <c r="F3886">
        <v>101206</v>
      </c>
      <c r="G3886" s="1">
        <v>45693.693055555559</v>
      </c>
      <c r="H3886">
        <v>0</v>
      </c>
      <c r="I3886">
        <v>0</v>
      </c>
      <c r="J3886">
        <v>0</v>
      </c>
      <c r="K3886">
        <v>0</v>
      </c>
      <c r="L3886">
        <v>9650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336</v>
      </c>
      <c r="W3886">
        <v>17350</v>
      </c>
      <c r="X3886">
        <v>58</v>
      </c>
      <c r="Y3886">
        <v>7700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</row>
    <row r="3887" spans="1:57" x14ac:dyDescent="0.3">
      <c r="A3887" s="22">
        <v>45756</v>
      </c>
      <c r="B3887">
        <v>127</v>
      </c>
      <c r="C3887" t="s">
        <v>56</v>
      </c>
      <c r="D3887">
        <v>8444</v>
      </c>
      <c r="E3887" t="s">
        <v>204</v>
      </c>
      <c r="F3887">
        <v>101205</v>
      </c>
      <c r="G3887" s="1">
        <v>45688.713888888888</v>
      </c>
      <c r="H3887">
        <v>0</v>
      </c>
      <c r="I3887">
        <v>0</v>
      </c>
      <c r="J3887">
        <v>0</v>
      </c>
      <c r="K3887">
        <v>0</v>
      </c>
      <c r="L3887">
        <v>13000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416</v>
      </c>
      <c r="W3887">
        <v>22900</v>
      </c>
      <c r="X3887">
        <v>84</v>
      </c>
      <c r="Y3887">
        <v>9900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</row>
    <row r="3888" spans="1:57" x14ac:dyDescent="0.3">
      <c r="A3888" s="22">
        <v>45756</v>
      </c>
      <c r="B3888">
        <v>142</v>
      </c>
      <c r="C3888" t="s">
        <v>64</v>
      </c>
      <c r="D3888">
        <v>378092</v>
      </c>
      <c r="E3888" t="s">
        <v>473</v>
      </c>
      <c r="F3888">
        <v>101725</v>
      </c>
      <c r="G3888" s="1">
        <v>45741.977777777778</v>
      </c>
      <c r="H3888">
        <v>0</v>
      </c>
      <c r="I3888">
        <v>0</v>
      </c>
      <c r="J3888">
        <v>0</v>
      </c>
      <c r="K3888">
        <v>0</v>
      </c>
      <c r="L3888">
        <v>450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12</v>
      </c>
      <c r="W3888">
        <v>650</v>
      </c>
      <c r="X3888">
        <v>4</v>
      </c>
      <c r="Y3888">
        <v>200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</row>
    <row r="3889" spans="1:57" x14ac:dyDescent="0.3">
      <c r="A3889" s="22">
        <v>45756</v>
      </c>
      <c r="B3889">
        <v>145</v>
      </c>
      <c r="C3889" t="s">
        <v>154</v>
      </c>
      <c r="D3889">
        <v>12518</v>
      </c>
      <c r="E3889" t="s">
        <v>329</v>
      </c>
      <c r="F3889">
        <v>101460</v>
      </c>
      <c r="G3889" s="1">
        <v>45728.895138888889</v>
      </c>
      <c r="H3889">
        <v>0</v>
      </c>
      <c r="I3889">
        <v>0</v>
      </c>
      <c r="J3889">
        <v>0</v>
      </c>
      <c r="K3889">
        <v>0</v>
      </c>
      <c r="L3889">
        <v>16050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506</v>
      </c>
      <c r="W3889">
        <v>26600</v>
      </c>
      <c r="X3889">
        <v>119</v>
      </c>
      <c r="Y3889">
        <v>10550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</row>
    <row r="3890" spans="1:57" x14ac:dyDescent="0.3">
      <c r="A3890" s="22">
        <v>45756</v>
      </c>
      <c r="B3890">
        <v>133</v>
      </c>
      <c r="C3890" t="s">
        <v>82</v>
      </c>
      <c r="D3890">
        <v>70881</v>
      </c>
      <c r="E3890" t="s">
        <v>328</v>
      </c>
      <c r="F3890">
        <v>101432</v>
      </c>
      <c r="G3890" s="1">
        <v>45727.84097222222</v>
      </c>
      <c r="H3890">
        <v>0</v>
      </c>
      <c r="I3890">
        <v>0</v>
      </c>
      <c r="J3890">
        <v>0</v>
      </c>
      <c r="K3890">
        <v>0</v>
      </c>
      <c r="L3890">
        <v>1100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63</v>
      </c>
      <c r="W3890">
        <v>3150</v>
      </c>
      <c r="X3890">
        <v>23</v>
      </c>
      <c r="Y3890">
        <v>2050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</row>
    <row r="3891" spans="1:57" x14ac:dyDescent="0.3">
      <c r="A3891" s="22">
        <v>45756</v>
      </c>
      <c r="B3891">
        <v>137</v>
      </c>
      <c r="C3891" t="s">
        <v>117</v>
      </c>
      <c r="D3891">
        <v>920917</v>
      </c>
      <c r="E3891" t="s">
        <v>478</v>
      </c>
      <c r="F3891">
        <v>101793</v>
      </c>
      <c r="G3891" s="1">
        <v>45744.35833333333</v>
      </c>
      <c r="H3891">
        <v>0</v>
      </c>
      <c r="I3891">
        <v>0</v>
      </c>
      <c r="J3891">
        <v>0</v>
      </c>
      <c r="K3891">
        <v>0</v>
      </c>
      <c r="L3891">
        <v>200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7</v>
      </c>
      <c r="W3891">
        <v>350</v>
      </c>
      <c r="X3891">
        <v>3</v>
      </c>
      <c r="Y3891">
        <v>150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</row>
    <row r="3892" spans="1:57" x14ac:dyDescent="0.3">
      <c r="A3892" s="22">
        <v>45756</v>
      </c>
      <c r="B3892">
        <v>147</v>
      </c>
      <c r="C3892" t="s">
        <v>156</v>
      </c>
      <c r="D3892">
        <v>18659</v>
      </c>
      <c r="E3892" t="s">
        <v>351</v>
      </c>
      <c r="F3892">
        <v>101495</v>
      </c>
      <c r="G3892" s="1">
        <v>45729.852083333331</v>
      </c>
      <c r="H3892">
        <v>0</v>
      </c>
      <c r="I3892">
        <v>0</v>
      </c>
      <c r="J3892">
        <v>0</v>
      </c>
      <c r="K3892">
        <v>0</v>
      </c>
      <c r="L3892">
        <v>5500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132</v>
      </c>
      <c r="W3892">
        <v>6600</v>
      </c>
      <c r="X3892">
        <v>22</v>
      </c>
      <c r="Y3892">
        <v>1100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</row>
    <row r="3893" spans="1:57" x14ac:dyDescent="0.3">
      <c r="A3893" s="22">
        <v>45756</v>
      </c>
      <c r="B3893">
        <v>139</v>
      </c>
      <c r="C3893" t="s">
        <v>96</v>
      </c>
      <c r="D3893">
        <v>700646</v>
      </c>
      <c r="E3893" t="s">
        <v>494</v>
      </c>
      <c r="F3893">
        <v>101518</v>
      </c>
      <c r="G3893" s="1">
        <v>45744.432638888888</v>
      </c>
      <c r="H3893">
        <v>0</v>
      </c>
      <c r="I3893">
        <v>0</v>
      </c>
      <c r="J3893">
        <v>0</v>
      </c>
      <c r="K3893">
        <v>0</v>
      </c>
      <c r="L3893">
        <v>600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26</v>
      </c>
      <c r="W3893">
        <v>1300</v>
      </c>
      <c r="X3893">
        <v>5</v>
      </c>
      <c r="Y3893">
        <v>700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</row>
    <row r="3894" spans="1:57" x14ac:dyDescent="0.3">
      <c r="A3894" s="22">
        <v>45756</v>
      </c>
      <c r="B3894">
        <v>122</v>
      </c>
      <c r="C3894" t="s">
        <v>58</v>
      </c>
      <c r="D3894">
        <v>436448</v>
      </c>
      <c r="E3894" t="s">
        <v>1322</v>
      </c>
      <c r="F3894">
        <v>101886</v>
      </c>
      <c r="G3894" s="1">
        <v>45748.138194444444</v>
      </c>
      <c r="H3894">
        <v>0</v>
      </c>
      <c r="I3894">
        <v>0</v>
      </c>
      <c r="J3894">
        <v>0</v>
      </c>
      <c r="K3894">
        <v>0</v>
      </c>
      <c r="L3894">
        <v>6450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189</v>
      </c>
      <c r="W3894">
        <v>10050</v>
      </c>
      <c r="X3894">
        <v>39</v>
      </c>
      <c r="Y3894">
        <v>3600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</row>
    <row r="3895" spans="1:57" x14ac:dyDescent="0.3">
      <c r="A3895" s="22">
        <v>45756</v>
      </c>
      <c r="B3895">
        <v>127</v>
      </c>
      <c r="C3895" t="s">
        <v>56</v>
      </c>
      <c r="D3895">
        <v>60654</v>
      </c>
      <c r="E3895" t="s">
        <v>1984</v>
      </c>
      <c r="F3895">
        <v>101938</v>
      </c>
      <c r="G3895" s="1">
        <v>45749.297222222223</v>
      </c>
      <c r="H3895">
        <v>0</v>
      </c>
      <c r="I3895">
        <v>0</v>
      </c>
      <c r="J3895">
        <v>0</v>
      </c>
      <c r="K3895">
        <v>0</v>
      </c>
      <c r="L3895">
        <v>2450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79</v>
      </c>
      <c r="W3895">
        <v>3950</v>
      </c>
      <c r="X3895">
        <v>11</v>
      </c>
      <c r="Y3895">
        <v>1500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</row>
    <row r="3896" spans="1:57" x14ac:dyDescent="0.3">
      <c r="A3896" s="22">
        <v>45756</v>
      </c>
      <c r="B3896">
        <v>148</v>
      </c>
      <c r="C3896" t="s">
        <v>256</v>
      </c>
      <c r="D3896">
        <v>544090</v>
      </c>
      <c r="E3896" t="s">
        <v>4261</v>
      </c>
      <c r="F3896">
        <v>101972</v>
      </c>
      <c r="G3896" s="1">
        <v>45750.335416666669</v>
      </c>
      <c r="H3896">
        <v>0</v>
      </c>
      <c r="I3896">
        <v>0</v>
      </c>
      <c r="J3896">
        <v>0</v>
      </c>
      <c r="K3896">
        <v>0</v>
      </c>
      <c r="L3896">
        <v>1050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25</v>
      </c>
      <c r="W3896">
        <v>1250</v>
      </c>
      <c r="X3896">
        <v>4</v>
      </c>
      <c r="Y3896">
        <v>200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</row>
    <row r="3897" spans="1:57" x14ac:dyDescent="0.3">
      <c r="A3897" s="22">
        <v>45756</v>
      </c>
      <c r="B3897">
        <v>144</v>
      </c>
      <c r="C3897" t="s">
        <v>120</v>
      </c>
      <c r="D3897">
        <v>968930</v>
      </c>
      <c r="E3897" t="s">
        <v>4260</v>
      </c>
      <c r="F3897">
        <v>101987</v>
      </c>
      <c r="G3897" s="1">
        <v>45750.350694444445</v>
      </c>
      <c r="H3897">
        <v>0</v>
      </c>
      <c r="I3897">
        <v>0</v>
      </c>
      <c r="J3897">
        <v>0</v>
      </c>
      <c r="K3897">
        <v>0</v>
      </c>
      <c r="L3897">
        <v>1300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28</v>
      </c>
      <c r="W3897">
        <v>1400</v>
      </c>
      <c r="X3897">
        <v>2</v>
      </c>
      <c r="Y3897">
        <v>100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</row>
    <row r="3898" spans="1:57" x14ac:dyDescent="0.3">
      <c r="A3898" s="22">
        <v>45756</v>
      </c>
      <c r="B3898">
        <v>128</v>
      </c>
      <c r="C3898" t="s">
        <v>63</v>
      </c>
      <c r="D3898">
        <v>1360</v>
      </c>
      <c r="E3898" t="s">
        <v>246</v>
      </c>
      <c r="F3898">
        <v>900002</v>
      </c>
      <c r="G3898" s="1">
        <v>45682.602777777778</v>
      </c>
      <c r="H3898">
        <v>0</v>
      </c>
      <c r="I3898">
        <v>0</v>
      </c>
      <c r="J3898">
        <v>0</v>
      </c>
      <c r="K3898">
        <v>0</v>
      </c>
      <c r="L3898">
        <v>1850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184</v>
      </c>
      <c r="W3898">
        <v>11750</v>
      </c>
      <c r="X3898">
        <v>18</v>
      </c>
      <c r="Y3898">
        <v>9900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</row>
    <row r="3899" spans="1:57" x14ac:dyDescent="0.3">
      <c r="A3899" s="22">
        <v>45756</v>
      </c>
      <c r="B3899">
        <v>432</v>
      </c>
      <c r="C3899" t="s">
        <v>146</v>
      </c>
      <c r="D3899">
        <v>14677</v>
      </c>
      <c r="E3899" t="s">
        <v>273</v>
      </c>
      <c r="F3899">
        <v>100765</v>
      </c>
      <c r="G3899" s="1">
        <v>45721.977083333331</v>
      </c>
      <c r="H3899">
        <v>0</v>
      </c>
      <c r="I3899">
        <v>0</v>
      </c>
      <c r="J3899">
        <v>0</v>
      </c>
      <c r="K3899">
        <v>0</v>
      </c>
      <c r="L3899">
        <v>5200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131</v>
      </c>
      <c r="W3899">
        <v>8850</v>
      </c>
      <c r="X3899">
        <v>35</v>
      </c>
      <c r="Y3899">
        <v>3650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</row>
    <row r="3900" spans="1:57" x14ac:dyDescent="0.3">
      <c r="A3900" s="22">
        <v>45756</v>
      </c>
      <c r="B3900">
        <v>122</v>
      </c>
      <c r="C3900" t="s">
        <v>58</v>
      </c>
      <c r="D3900">
        <v>7514</v>
      </c>
      <c r="E3900" t="s">
        <v>225</v>
      </c>
      <c r="F3900">
        <v>101311</v>
      </c>
      <c r="G3900" s="1">
        <v>45716.969444444447</v>
      </c>
      <c r="H3900">
        <v>0</v>
      </c>
      <c r="I3900">
        <v>0</v>
      </c>
      <c r="J3900">
        <v>0</v>
      </c>
      <c r="K3900">
        <v>0</v>
      </c>
      <c r="L3900">
        <v>26700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720</v>
      </c>
      <c r="W3900">
        <v>39150</v>
      </c>
      <c r="X3900">
        <v>157</v>
      </c>
      <c r="Y3900">
        <v>12200</v>
      </c>
      <c r="Z3900">
        <v>5</v>
      </c>
      <c r="AA3900">
        <v>250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</row>
    <row r="3901" spans="1:57" x14ac:dyDescent="0.3">
      <c r="A3901" s="22">
        <v>45756</v>
      </c>
      <c r="B3901">
        <v>122</v>
      </c>
      <c r="C3901" t="s">
        <v>58</v>
      </c>
      <c r="D3901">
        <v>346</v>
      </c>
      <c r="E3901" t="s">
        <v>113</v>
      </c>
      <c r="F3901">
        <v>100014</v>
      </c>
      <c r="G3901" s="1">
        <v>45676.605555555558</v>
      </c>
      <c r="H3901">
        <v>0</v>
      </c>
      <c r="I3901">
        <v>0</v>
      </c>
      <c r="J3901">
        <v>0</v>
      </c>
      <c r="K3901">
        <v>0</v>
      </c>
      <c r="L3901">
        <v>5800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124</v>
      </c>
      <c r="W3901">
        <v>7200</v>
      </c>
      <c r="X3901">
        <v>16</v>
      </c>
      <c r="Y3901">
        <v>1400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</row>
    <row r="3902" spans="1:57" x14ac:dyDescent="0.3">
      <c r="A3902" s="22">
        <v>45756</v>
      </c>
      <c r="B3902">
        <v>122</v>
      </c>
      <c r="C3902" t="s">
        <v>58</v>
      </c>
      <c r="D3902">
        <v>344</v>
      </c>
      <c r="E3902" t="s">
        <v>111</v>
      </c>
      <c r="F3902">
        <v>100016</v>
      </c>
      <c r="G3902" s="1">
        <v>45676.606944444444</v>
      </c>
      <c r="H3902">
        <v>0</v>
      </c>
      <c r="I3902">
        <v>0</v>
      </c>
      <c r="J3902">
        <v>0</v>
      </c>
      <c r="K3902">
        <v>0</v>
      </c>
      <c r="L3902">
        <v>10200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212</v>
      </c>
      <c r="W3902">
        <v>11450</v>
      </c>
      <c r="X3902">
        <v>22</v>
      </c>
      <c r="Y3902">
        <v>1250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</row>
    <row r="3903" spans="1:57" x14ac:dyDescent="0.3">
      <c r="A3903" s="22">
        <v>45756</v>
      </c>
      <c r="B3903">
        <v>127</v>
      </c>
      <c r="C3903" t="s">
        <v>56</v>
      </c>
      <c r="D3903">
        <v>3415</v>
      </c>
      <c r="E3903" t="s">
        <v>110</v>
      </c>
      <c r="F3903">
        <v>100596</v>
      </c>
      <c r="G3903" s="1">
        <v>45681.620138888888</v>
      </c>
      <c r="H3903">
        <v>0</v>
      </c>
      <c r="I3903">
        <v>0</v>
      </c>
      <c r="J3903">
        <v>0</v>
      </c>
      <c r="K3903">
        <v>0</v>
      </c>
      <c r="L3903">
        <v>8350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505</v>
      </c>
      <c r="W3903">
        <v>25750</v>
      </c>
      <c r="X3903">
        <v>97</v>
      </c>
      <c r="Y3903">
        <v>17400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</row>
    <row r="3904" spans="1:57" x14ac:dyDescent="0.3">
      <c r="A3904" s="22">
        <v>45756</v>
      </c>
      <c r="B3904">
        <v>137</v>
      </c>
      <c r="C3904" t="s">
        <v>117</v>
      </c>
      <c r="D3904">
        <v>7518</v>
      </c>
      <c r="E3904" t="s">
        <v>118</v>
      </c>
      <c r="F3904">
        <v>101267</v>
      </c>
      <c r="G3904" s="1">
        <v>45714.786111111112</v>
      </c>
      <c r="H3904">
        <v>0</v>
      </c>
      <c r="I3904">
        <v>0</v>
      </c>
      <c r="J3904">
        <v>0</v>
      </c>
      <c r="K3904">
        <v>0</v>
      </c>
      <c r="L3904">
        <v>2750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64</v>
      </c>
      <c r="W3904">
        <v>3200</v>
      </c>
      <c r="X3904">
        <v>9</v>
      </c>
      <c r="Y3904">
        <v>450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</row>
    <row r="3905" spans="1:57" x14ac:dyDescent="0.3">
      <c r="A3905" s="22">
        <v>45756</v>
      </c>
      <c r="B3905">
        <v>130</v>
      </c>
      <c r="C3905" t="s">
        <v>60</v>
      </c>
      <c r="D3905">
        <v>32065</v>
      </c>
      <c r="E3905" t="s">
        <v>396</v>
      </c>
      <c r="F3905">
        <v>101590</v>
      </c>
      <c r="G3905" s="1">
        <v>45735.265277777777</v>
      </c>
      <c r="H3905">
        <v>0</v>
      </c>
      <c r="I3905">
        <v>0</v>
      </c>
      <c r="J3905">
        <v>0</v>
      </c>
      <c r="K3905">
        <v>0</v>
      </c>
      <c r="L3905">
        <v>1000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36</v>
      </c>
      <c r="W3905">
        <v>1800</v>
      </c>
      <c r="X3905">
        <v>4</v>
      </c>
      <c r="Y3905">
        <v>800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</row>
    <row r="3906" spans="1:57" x14ac:dyDescent="0.3">
      <c r="A3906" s="22">
        <v>45756</v>
      </c>
      <c r="B3906">
        <v>141</v>
      </c>
      <c r="C3906" t="s">
        <v>123</v>
      </c>
      <c r="D3906">
        <v>545095</v>
      </c>
      <c r="E3906" t="s">
        <v>4267</v>
      </c>
      <c r="F3906">
        <v>101908</v>
      </c>
      <c r="G3906" s="1">
        <v>45750.336111111108</v>
      </c>
      <c r="H3906">
        <v>0</v>
      </c>
      <c r="I3906">
        <v>0</v>
      </c>
      <c r="J3906">
        <v>0</v>
      </c>
      <c r="K3906">
        <v>0</v>
      </c>
      <c r="L3906">
        <v>-50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50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</row>
    <row r="3907" spans="1:57" x14ac:dyDescent="0.3">
      <c r="A3907" s="22">
        <v>45756</v>
      </c>
      <c r="B3907">
        <v>145</v>
      </c>
      <c r="C3907" t="s">
        <v>154</v>
      </c>
      <c r="D3907">
        <v>50495</v>
      </c>
      <c r="E3907" t="s">
        <v>331</v>
      </c>
      <c r="F3907">
        <v>101465</v>
      </c>
      <c r="G3907" s="1">
        <v>45728.898611111108</v>
      </c>
      <c r="H3907">
        <v>0</v>
      </c>
      <c r="I3907">
        <v>0</v>
      </c>
      <c r="J3907">
        <v>0</v>
      </c>
      <c r="K3907">
        <v>0</v>
      </c>
      <c r="L3907">
        <v>4100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80</v>
      </c>
      <c r="W3907">
        <v>4400</v>
      </c>
      <c r="X3907">
        <v>6</v>
      </c>
      <c r="Y3907">
        <v>300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</row>
    <row r="3908" spans="1:57" x14ac:dyDescent="0.3">
      <c r="A3908" s="22">
        <v>45756</v>
      </c>
      <c r="B3908">
        <v>142</v>
      </c>
      <c r="C3908" t="s">
        <v>64</v>
      </c>
      <c r="D3908">
        <v>67905</v>
      </c>
      <c r="E3908" t="s">
        <v>282</v>
      </c>
      <c r="F3908">
        <v>101362</v>
      </c>
      <c r="G3908" s="1">
        <v>45722.946527777778</v>
      </c>
      <c r="H3908">
        <v>0</v>
      </c>
      <c r="I3908">
        <v>0</v>
      </c>
      <c r="J3908">
        <v>0</v>
      </c>
      <c r="K3908">
        <v>0</v>
      </c>
      <c r="L3908">
        <v>850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23</v>
      </c>
      <c r="W3908">
        <v>1150</v>
      </c>
      <c r="X3908">
        <v>6</v>
      </c>
      <c r="Y3908">
        <v>300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</row>
    <row r="3909" spans="1:57" x14ac:dyDescent="0.3">
      <c r="A3909" s="22">
        <v>45756</v>
      </c>
      <c r="B3909">
        <v>145</v>
      </c>
      <c r="C3909" t="s">
        <v>154</v>
      </c>
      <c r="D3909">
        <v>11592</v>
      </c>
      <c r="E3909" t="s">
        <v>332</v>
      </c>
      <c r="F3909">
        <v>101453</v>
      </c>
      <c r="G3909" s="1">
        <v>45728.890277777777</v>
      </c>
      <c r="H3909">
        <v>0</v>
      </c>
      <c r="I3909">
        <v>0</v>
      </c>
      <c r="J3909">
        <v>0</v>
      </c>
      <c r="K3909">
        <v>0</v>
      </c>
      <c r="L3909">
        <v>2000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80</v>
      </c>
      <c r="W3909">
        <v>4000</v>
      </c>
      <c r="X3909">
        <v>16</v>
      </c>
      <c r="Y3909">
        <v>2000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</row>
    <row r="3910" spans="1:57" x14ac:dyDescent="0.3">
      <c r="A3910" s="22">
        <v>45756</v>
      </c>
      <c r="B3910">
        <v>127</v>
      </c>
      <c r="C3910" t="s">
        <v>56</v>
      </c>
      <c r="D3910">
        <v>422209</v>
      </c>
      <c r="E3910" t="s">
        <v>10364</v>
      </c>
      <c r="F3910">
        <v>102025</v>
      </c>
      <c r="G3910" s="1">
        <v>45751.202777777777</v>
      </c>
      <c r="H3910">
        <v>0</v>
      </c>
      <c r="I3910">
        <v>0</v>
      </c>
      <c r="J3910">
        <v>0</v>
      </c>
      <c r="K3910">
        <v>0</v>
      </c>
      <c r="L3910">
        <v>4200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91</v>
      </c>
      <c r="W3910">
        <v>4650</v>
      </c>
      <c r="X3910">
        <v>6</v>
      </c>
      <c r="Y3910">
        <v>450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</row>
    <row r="3911" spans="1:57" x14ac:dyDescent="0.3">
      <c r="A3911" s="22">
        <v>45756</v>
      </c>
      <c r="B3911">
        <v>144</v>
      </c>
      <c r="C3911" t="s">
        <v>120</v>
      </c>
      <c r="D3911">
        <v>80202</v>
      </c>
      <c r="E3911" t="s">
        <v>408</v>
      </c>
      <c r="F3911">
        <v>101560</v>
      </c>
      <c r="G3911" s="1">
        <v>45735.520833333336</v>
      </c>
      <c r="H3911">
        <v>0</v>
      </c>
      <c r="I3911">
        <v>0</v>
      </c>
      <c r="J3911">
        <v>0</v>
      </c>
      <c r="K3911">
        <v>0</v>
      </c>
      <c r="L3911">
        <v>50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50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</row>
    <row r="3912" spans="1:57" x14ac:dyDescent="0.3">
      <c r="A3912" s="22">
        <v>45756</v>
      </c>
      <c r="B3912">
        <v>145</v>
      </c>
      <c r="C3912" t="s">
        <v>154</v>
      </c>
      <c r="D3912">
        <v>55603</v>
      </c>
      <c r="E3912" t="s">
        <v>442</v>
      </c>
      <c r="F3912">
        <v>101703</v>
      </c>
      <c r="G3912" s="1">
        <v>45738.35833333333</v>
      </c>
      <c r="H3912">
        <v>0</v>
      </c>
      <c r="I3912">
        <v>0</v>
      </c>
      <c r="J3912">
        <v>0</v>
      </c>
      <c r="K3912">
        <v>0</v>
      </c>
      <c r="L3912">
        <v>700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19</v>
      </c>
      <c r="W3912">
        <v>950</v>
      </c>
      <c r="X3912">
        <v>5</v>
      </c>
      <c r="Y3912">
        <v>250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</row>
    <row r="3913" spans="1:57" x14ac:dyDescent="0.3">
      <c r="A3913" s="22">
        <v>45756</v>
      </c>
      <c r="B3913">
        <v>137</v>
      </c>
      <c r="C3913" t="s">
        <v>117</v>
      </c>
      <c r="D3913">
        <v>5426</v>
      </c>
      <c r="E3913" t="s">
        <v>453</v>
      </c>
      <c r="F3913">
        <v>101667</v>
      </c>
      <c r="G3913" s="1">
        <v>45737.30972222222</v>
      </c>
      <c r="H3913">
        <v>0</v>
      </c>
      <c r="I3913">
        <v>0</v>
      </c>
      <c r="J3913">
        <v>0</v>
      </c>
      <c r="K3913">
        <v>0</v>
      </c>
      <c r="L3913">
        <v>3550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63</v>
      </c>
      <c r="W3913">
        <v>4400</v>
      </c>
      <c r="X3913">
        <v>9</v>
      </c>
      <c r="Y3913">
        <v>850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</row>
    <row r="3914" spans="1:57" x14ac:dyDescent="0.3">
      <c r="A3914" s="22">
        <v>45756</v>
      </c>
      <c r="B3914">
        <v>145</v>
      </c>
      <c r="C3914" t="s">
        <v>154</v>
      </c>
      <c r="D3914">
        <v>33077</v>
      </c>
      <c r="E3914" t="s">
        <v>450</v>
      </c>
      <c r="F3914">
        <v>101468</v>
      </c>
      <c r="G3914" s="1">
        <v>45731.421527777777</v>
      </c>
      <c r="H3914">
        <v>0</v>
      </c>
      <c r="I3914">
        <v>0</v>
      </c>
      <c r="J3914">
        <v>0</v>
      </c>
      <c r="K3914">
        <v>0</v>
      </c>
      <c r="L3914">
        <v>-50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15</v>
      </c>
      <c r="W3914">
        <v>750</v>
      </c>
      <c r="X3914">
        <v>7</v>
      </c>
      <c r="Y3914">
        <v>800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</row>
    <row r="3915" spans="1:57" x14ac:dyDescent="0.3">
      <c r="A3915" s="22">
        <v>45756</v>
      </c>
      <c r="B3915">
        <v>127</v>
      </c>
      <c r="C3915" t="s">
        <v>56</v>
      </c>
      <c r="D3915">
        <v>428338</v>
      </c>
      <c r="E3915" t="s">
        <v>476</v>
      </c>
      <c r="F3915">
        <v>101764</v>
      </c>
      <c r="G3915" s="1">
        <v>45743.418749999997</v>
      </c>
      <c r="H3915">
        <v>0</v>
      </c>
      <c r="I3915">
        <v>0</v>
      </c>
      <c r="J3915">
        <v>0</v>
      </c>
      <c r="K3915">
        <v>0</v>
      </c>
      <c r="L3915">
        <v>11150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273</v>
      </c>
      <c r="W3915">
        <v>17350</v>
      </c>
      <c r="X3915">
        <v>74</v>
      </c>
      <c r="Y3915">
        <v>6200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</row>
    <row r="3916" spans="1:57" x14ac:dyDescent="0.3">
      <c r="A3916" s="22">
        <v>45756</v>
      </c>
      <c r="B3916">
        <v>122</v>
      </c>
      <c r="C3916" t="s">
        <v>58</v>
      </c>
      <c r="D3916">
        <v>34109</v>
      </c>
      <c r="E3916" t="s">
        <v>270</v>
      </c>
      <c r="F3916">
        <v>101347</v>
      </c>
      <c r="G3916" s="1">
        <v>45721.993055555555</v>
      </c>
      <c r="H3916">
        <v>0</v>
      </c>
      <c r="I3916">
        <v>0</v>
      </c>
      <c r="J3916">
        <v>0</v>
      </c>
      <c r="K3916">
        <v>0</v>
      </c>
      <c r="L3916">
        <v>4100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138</v>
      </c>
      <c r="W3916">
        <v>6900</v>
      </c>
      <c r="X3916">
        <v>28</v>
      </c>
      <c r="Y3916">
        <v>2800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</row>
    <row r="3917" spans="1:57" x14ac:dyDescent="0.3">
      <c r="A3917" s="22">
        <v>45756</v>
      </c>
      <c r="B3917">
        <v>127</v>
      </c>
      <c r="C3917" t="s">
        <v>56</v>
      </c>
      <c r="D3917">
        <v>3387</v>
      </c>
      <c r="E3917" t="s">
        <v>99</v>
      </c>
      <c r="F3917">
        <v>100329</v>
      </c>
      <c r="G3917" s="1">
        <v>45681.597916666666</v>
      </c>
      <c r="H3917">
        <v>0</v>
      </c>
      <c r="I3917">
        <v>0</v>
      </c>
      <c r="J3917">
        <v>0</v>
      </c>
      <c r="K3917">
        <v>0</v>
      </c>
      <c r="L3917">
        <v>4200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189</v>
      </c>
      <c r="W3917">
        <v>9450</v>
      </c>
      <c r="X3917">
        <v>51</v>
      </c>
      <c r="Y3917">
        <v>5250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</row>
    <row r="3918" spans="1:57" x14ac:dyDescent="0.3">
      <c r="A3918" s="22">
        <v>45756</v>
      </c>
      <c r="B3918">
        <v>148</v>
      </c>
      <c r="C3918" t="s">
        <v>256</v>
      </c>
      <c r="D3918">
        <v>617771</v>
      </c>
      <c r="E3918" t="s">
        <v>475</v>
      </c>
      <c r="F3918">
        <v>101818</v>
      </c>
      <c r="G3918" s="1">
        <v>45744.365277777775</v>
      </c>
      <c r="H3918">
        <v>0</v>
      </c>
      <c r="I3918">
        <v>0</v>
      </c>
      <c r="J3918">
        <v>0</v>
      </c>
      <c r="K3918">
        <v>0</v>
      </c>
      <c r="L3918">
        <v>5000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106</v>
      </c>
      <c r="W3918">
        <v>6000</v>
      </c>
      <c r="X3918">
        <v>19</v>
      </c>
      <c r="Y3918">
        <v>1000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</row>
    <row r="3919" spans="1:57" x14ac:dyDescent="0.3">
      <c r="A3919" s="22">
        <v>45756</v>
      </c>
      <c r="B3919">
        <v>145</v>
      </c>
      <c r="C3919" t="s">
        <v>154</v>
      </c>
      <c r="D3919">
        <v>903442</v>
      </c>
      <c r="E3919" t="s">
        <v>515</v>
      </c>
      <c r="F3919">
        <v>101761</v>
      </c>
      <c r="G3919" s="1">
        <v>45743.413194444445</v>
      </c>
      <c r="H3919">
        <v>0</v>
      </c>
      <c r="I3919">
        <v>0</v>
      </c>
      <c r="J3919">
        <v>0</v>
      </c>
      <c r="K3919">
        <v>0</v>
      </c>
      <c r="L3919">
        <v>1900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39</v>
      </c>
      <c r="W3919">
        <v>2000</v>
      </c>
      <c r="X3919">
        <v>2</v>
      </c>
      <c r="Y3919">
        <v>100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</row>
    <row r="3920" spans="1:57" x14ac:dyDescent="0.3">
      <c r="A3920" s="22">
        <v>45756</v>
      </c>
      <c r="B3920">
        <v>140</v>
      </c>
      <c r="C3920" t="s">
        <v>158</v>
      </c>
      <c r="D3920">
        <v>21798</v>
      </c>
      <c r="E3920" t="s">
        <v>330</v>
      </c>
      <c r="F3920">
        <v>101428</v>
      </c>
      <c r="G3920" s="1">
        <v>45727.838194444441</v>
      </c>
      <c r="H3920">
        <v>0</v>
      </c>
      <c r="I3920">
        <v>0</v>
      </c>
      <c r="J3920">
        <v>0</v>
      </c>
      <c r="K3920">
        <v>0</v>
      </c>
      <c r="L3920">
        <v>4050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108</v>
      </c>
      <c r="W3920">
        <v>5400</v>
      </c>
      <c r="X3920">
        <v>27</v>
      </c>
      <c r="Y3920">
        <v>1350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</row>
    <row r="3921" spans="1:57" x14ac:dyDescent="0.3">
      <c r="A3921" s="22">
        <v>45756</v>
      </c>
      <c r="B3921">
        <v>132</v>
      </c>
      <c r="C3921" t="s">
        <v>87</v>
      </c>
      <c r="D3921">
        <v>294</v>
      </c>
      <c r="E3921" t="s">
        <v>88</v>
      </c>
      <c r="F3921">
        <v>100948</v>
      </c>
      <c r="G3921" s="1">
        <v>45716.272916666669</v>
      </c>
      <c r="H3921">
        <v>0</v>
      </c>
      <c r="I3921">
        <v>0</v>
      </c>
      <c r="J3921">
        <v>0</v>
      </c>
      <c r="K3921">
        <v>0</v>
      </c>
      <c r="L3921">
        <v>1850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41</v>
      </c>
      <c r="W3921">
        <v>2350</v>
      </c>
      <c r="X3921">
        <v>9</v>
      </c>
      <c r="Y3921">
        <v>500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</row>
    <row r="3922" spans="1:57" x14ac:dyDescent="0.3">
      <c r="A3922" s="22">
        <v>45756</v>
      </c>
      <c r="B3922">
        <v>133</v>
      </c>
      <c r="C3922" t="s">
        <v>82</v>
      </c>
      <c r="D3922">
        <v>87341</v>
      </c>
      <c r="E3922" t="s">
        <v>353</v>
      </c>
      <c r="F3922">
        <v>100541</v>
      </c>
      <c r="G3922" s="1">
        <v>45731.420138888891</v>
      </c>
      <c r="H3922">
        <v>0</v>
      </c>
      <c r="I3922">
        <v>0</v>
      </c>
      <c r="J3922">
        <v>0</v>
      </c>
      <c r="K3922">
        <v>0</v>
      </c>
      <c r="L3922">
        <v>4850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147</v>
      </c>
      <c r="W3922">
        <v>7600</v>
      </c>
      <c r="X3922">
        <v>46</v>
      </c>
      <c r="Y3922">
        <v>2750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</row>
    <row r="3923" spans="1:57" x14ac:dyDescent="0.3">
      <c r="A3923" s="22">
        <v>45756</v>
      </c>
      <c r="B3923">
        <v>147</v>
      </c>
      <c r="C3923" t="s">
        <v>156</v>
      </c>
      <c r="D3923">
        <v>316708</v>
      </c>
      <c r="E3923" t="s">
        <v>524</v>
      </c>
      <c r="F3923">
        <v>101895</v>
      </c>
      <c r="G3923" s="1">
        <v>45748.131944444445</v>
      </c>
      <c r="H3923">
        <v>0</v>
      </c>
      <c r="I3923">
        <v>0</v>
      </c>
      <c r="J3923">
        <v>0</v>
      </c>
      <c r="K3923">
        <v>0</v>
      </c>
      <c r="L3923">
        <v>3200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351</v>
      </c>
      <c r="W3923">
        <v>17550</v>
      </c>
      <c r="X3923">
        <v>52</v>
      </c>
      <c r="Y3923">
        <v>14350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</row>
    <row r="3924" spans="1:57" x14ac:dyDescent="0.3">
      <c r="A3924" s="22">
        <v>45756</v>
      </c>
      <c r="B3924">
        <v>133</v>
      </c>
      <c r="C3924" t="s">
        <v>82</v>
      </c>
      <c r="D3924">
        <v>36139</v>
      </c>
      <c r="E3924" t="s">
        <v>271</v>
      </c>
      <c r="F3924">
        <v>101378</v>
      </c>
      <c r="G3924" s="1">
        <v>45723.419444444444</v>
      </c>
      <c r="H3924">
        <v>0</v>
      </c>
      <c r="I3924">
        <v>0</v>
      </c>
      <c r="J3924">
        <v>0</v>
      </c>
      <c r="K3924">
        <v>0</v>
      </c>
      <c r="L3924">
        <v>1600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81</v>
      </c>
      <c r="W3924">
        <v>6150</v>
      </c>
      <c r="X3924">
        <v>38</v>
      </c>
      <c r="Y3924">
        <v>4550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</row>
    <row r="3925" spans="1:57" x14ac:dyDescent="0.3">
      <c r="A3925" s="3">
        <v>45757</v>
      </c>
      <c r="B3925">
        <v>145</v>
      </c>
      <c r="C3925" t="s">
        <v>154</v>
      </c>
      <c r="D3925">
        <v>74096</v>
      </c>
      <c r="E3925" t="s">
        <v>376</v>
      </c>
      <c r="F3925">
        <v>101551</v>
      </c>
      <c r="G3925" s="1">
        <v>45734.072916666664</v>
      </c>
      <c r="H3925">
        <v>0</v>
      </c>
      <c r="I3925">
        <v>0</v>
      </c>
      <c r="J3925">
        <v>0</v>
      </c>
      <c r="K3925">
        <v>0</v>
      </c>
      <c r="L3925">
        <v>350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7</v>
      </c>
      <c r="W3925">
        <v>350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</row>
    <row r="3926" spans="1:57" x14ac:dyDescent="0.3">
      <c r="A3926" s="3">
        <v>45757</v>
      </c>
      <c r="B3926">
        <v>127</v>
      </c>
      <c r="C3926" t="s">
        <v>56</v>
      </c>
      <c r="D3926">
        <v>2422</v>
      </c>
      <c r="E3926" t="s">
        <v>132</v>
      </c>
      <c r="F3926">
        <v>100268</v>
      </c>
      <c r="G3926" s="1">
        <v>45688.676388888889</v>
      </c>
      <c r="H3926">
        <v>0</v>
      </c>
      <c r="I3926">
        <v>0</v>
      </c>
      <c r="J3926">
        <v>0</v>
      </c>
      <c r="K3926">
        <v>0</v>
      </c>
      <c r="L3926">
        <v>400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13</v>
      </c>
      <c r="W3926">
        <v>650</v>
      </c>
      <c r="X3926">
        <v>5</v>
      </c>
      <c r="Y3926">
        <v>250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</row>
    <row r="3927" spans="1:57" x14ac:dyDescent="0.3">
      <c r="A3927" s="3">
        <v>45757</v>
      </c>
      <c r="B3927">
        <v>143</v>
      </c>
      <c r="C3927" t="s">
        <v>89</v>
      </c>
      <c r="D3927">
        <v>463215</v>
      </c>
      <c r="E3927" t="s">
        <v>509</v>
      </c>
      <c r="F3927">
        <v>101868</v>
      </c>
      <c r="G3927" s="1">
        <v>45745.348611111112</v>
      </c>
      <c r="H3927">
        <v>0</v>
      </c>
      <c r="I3927">
        <v>0</v>
      </c>
      <c r="J3927">
        <v>0</v>
      </c>
      <c r="K3927">
        <v>0</v>
      </c>
      <c r="L3927">
        <v>150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</v>
      </c>
      <c r="W3927">
        <v>150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</row>
    <row r="3928" spans="1:57" x14ac:dyDescent="0.3">
      <c r="A3928" s="3">
        <v>45757</v>
      </c>
      <c r="B3928">
        <v>140</v>
      </c>
      <c r="C3928" t="s">
        <v>158</v>
      </c>
      <c r="D3928">
        <v>79229</v>
      </c>
      <c r="E3928" t="s">
        <v>434</v>
      </c>
      <c r="F3928">
        <v>101552</v>
      </c>
      <c r="G3928" s="1">
        <v>45735.25</v>
      </c>
      <c r="H3928">
        <v>0</v>
      </c>
      <c r="I3928">
        <v>0</v>
      </c>
      <c r="J3928">
        <v>0</v>
      </c>
      <c r="K3928">
        <v>0</v>
      </c>
      <c r="L3928">
        <v>1450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32</v>
      </c>
      <c r="W3928">
        <v>1600</v>
      </c>
      <c r="X3928">
        <v>2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</row>
    <row r="3929" spans="1:57" x14ac:dyDescent="0.3">
      <c r="A3929" s="3">
        <v>45757</v>
      </c>
      <c r="B3929">
        <v>143</v>
      </c>
      <c r="C3929" t="s">
        <v>89</v>
      </c>
      <c r="D3929">
        <v>71032</v>
      </c>
      <c r="E3929" t="s">
        <v>4636</v>
      </c>
      <c r="F3929">
        <v>101982</v>
      </c>
      <c r="G3929" s="1">
        <v>45750.349305555559</v>
      </c>
      <c r="H3929">
        <v>0</v>
      </c>
      <c r="I3929">
        <v>0</v>
      </c>
      <c r="J3929">
        <v>0</v>
      </c>
      <c r="K3929">
        <v>0</v>
      </c>
      <c r="L3929">
        <v>10800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142</v>
      </c>
      <c r="W3929">
        <v>11900</v>
      </c>
      <c r="X3929">
        <v>18</v>
      </c>
      <c r="Y3929">
        <v>1100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</row>
    <row r="3930" spans="1:57" x14ac:dyDescent="0.3">
      <c r="A3930" s="3">
        <v>45757</v>
      </c>
      <c r="B3930">
        <v>147</v>
      </c>
      <c r="C3930" t="s">
        <v>156</v>
      </c>
      <c r="D3930">
        <v>64864</v>
      </c>
      <c r="E3930" t="s">
        <v>427</v>
      </c>
      <c r="F3930">
        <v>101633</v>
      </c>
      <c r="G3930" s="1">
        <v>45736.283333333333</v>
      </c>
      <c r="H3930">
        <v>0</v>
      </c>
      <c r="I3930">
        <v>0</v>
      </c>
      <c r="J3930">
        <v>0</v>
      </c>
      <c r="K3930">
        <v>0</v>
      </c>
      <c r="L3930">
        <v>3300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34</v>
      </c>
      <c r="W3930">
        <v>3300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</row>
    <row r="3931" spans="1:57" x14ac:dyDescent="0.3">
      <c r="A3931" s="3">
        <v>45757</v>
      </c>
      <c r="B3931">
        <v>127</v>
      </c>
      <c r="C3931" t="s">
        <v>56</v>
      </c>
      <c r="D3931">
        <v>104802</v>
      </c>
      <c r="E3931" t="s">
        <v>2263</v>
      </c>
      <c r="F3931">
        <v>101940</v>
      </c>
      <c r="G3931" s="1">
        <v>45749.296527777777</v>
      </c>
      <c r="H3931">
        <v>0</v>
      </c>
      <c r="I3931">
        <v>0</v>
      </c>
      <c r="J3931">
        <v>0</v>
      </c>
      <c r="K3931">
        <v>0</v>
      </c>
      <c r="L3931">
        <v>1750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56</v>
      </c>
      <c r="W3931">
        <v>2950</v>
      </c>
      <c r="X3931">
        <v>14</v>
      </c>
      <c r="Y3931">
        <v>1200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</row>
    <row r="3932" spans="1:57" x14ac:dyDescent="0.3">
      <c r="A3932" s="3">
        <v>45757</v>
      </c>
      <c r="B3932">
        <v>138</v>
      </c>
      <c r="C3932" t="s">
        <v>70</v>
      </c>
      <c r="D3932">
        <v>39266</v>
      </c>
      <c r="E3932" t="s">
        <v>387</v>
      </c>
      <c r="F3932">
        <v>101584</v>
      </c>
      <c r="G3932" s="1">
        <v>45735.255555555559</v>
      </c>
      <c r="H3932">
        <v>0</v>
      </c>
      <c r="I3932">
        <v>0</v>
      </c>
      <c r="J3932">
        <v>0</v>
      </c>
      <c r="K3932">
        <v>0</v>
      </c>
      <c r="L3932">
        <v>1700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46</v>
      </c>
      <c r="W3932">
        <v>2300</v>
      </c>
      <c r="X3932">
        <v>12</v>
      </c>
      <c r="Y3932">
        <v>600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</row>
    <row r="3933" spans="1:57" x14ac:dyDescent="0.3">
      <c r="A3933" s="3">
        <v>45757</v>
      </c>
      <c r="B3933">
        <v>143</v>
      </c>
      <c r="C3933" t="s">
        <v>89</v>
      </c>
      <c r="D3933">
        <v>494944</v>
      </c>
      <c r="E3933" t="s">
        <v>507</v>
      </c>
      <c r="F3933">
        <v>101870</v>
      </c>
      <c r="G3933" s="1">
        <v>45745.35</v>
      </c>
      <c r="H3933">
        <v>0</v>
      </c>
      <c r="I3933">
        <v>0</v>
      </c>
      <c r="J3933">
        <v>0</v>
      </c>
      <c r="K3933">
        <v>0</v>
      </c>
      <c r="L3933">
        <v>850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16</v>
      </c>
      <c r="W3933">
        <v>1000</v>
      </c>
      <c r="X3933">
        <v>3</v>
      </c>
      <c r="Y3933">
        <v>150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</row>
    <row r="3934" spans="1:57" x14ac:dyDescent="0.3">
      <c r="A3934" s="3">
        <v>45757</v>
      </c>
      <c r="B3934">
        <v>141</v>
      </c>
      <c r="C3934" t="s">
        <v>123</v>
      </c>
      <c r="D3934">
        <v>3431</v>
      </c>
      <c r="E3934" t="s">
        <v>124</v>
      </c>
      <c r="F3934">
        <v>100690</v>
      </c>
      <c r="G3934" s="1">
        <v>45713.777777777781</v>
      </c>
      <c r="H3934">
        <v>0</v>
      </c>
      <c r="I3934">
        <v>0</v>
      </c>
      <c r="J3934">
        <v>0</v>
      </c>
      <c r="K3934">
        <v>0</v>
      </c>
      <c r="L3934">
        <v>1400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28</v>
      </c>
      <c r="W3934">
        <v>1400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</row>
    <row r="3935" spans="1:57" x14ac:dyDescent="0.3">
      <c r="A3935" s="3">
        <v>45757</v>
      </c>
      <c r="B3935">
        <v>138</v>
      </c>
      <c r="C3935" t="s">
        <v>70</v>
      </c>
      <c r="D3935">
        <v>62824</v>
      </c>
      <c r="E3935" t="s">
        <v>354</v>
      </c>
      <c r="F3935">
        <v>101506</v>
      </c>
      <c r="G3935" s="1">
        <v>45731.422222222223</v>
      </c>
      <c r="H3935">
        <v>0</v>
      </c>
      <c r="I3935">
        <v>0</v>
      </c>
      <c r="J3935">
        <v>0</v>
      </c>
      <c r="K3935">
        <v>0</v>
      </c>
      <c r="L3935">
        <v>250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7</v>
      </c>
      <c r="W3935">
        <v>350</v>
      </c>
      <c r="X3935">
        <v>2</v>
      </c>
      <c r="Y3935">
        <v>100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</row>
    <row r="3936" spans="1:57" x14ac:dyDescent="0.3">
      <c r="A3936" s="3">
        <v>45757</v>
      </c>
      <c r="B3936">
        <v>137</v>
      </c>
      <c r="C3936" t="s">
        <v>117</v>
      </c>
      <c r="D3936">
        <v>430435</v>
      </c>
      <c r="E3936" t="s">
        <v>477</v>
      </c>
      <c r="F3936">
        <v>101787</v>
      </c>
      <c r="G3936" s="1">
        <v>45744.361111111109</v>
      </c>
      <c r="H3936">
        <v>0</v>
      </c>
      <c r="I3936">
        <v>0</v>
      </c>
      <c r="J3936">
        <v>0</v>
      </c>
      <c r="K3936">
        <v>0</v>
      </c>
      <c r="L3936">
        <v>500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10</v>
      </c>
      <c r="W3936">
        <v>500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</row>
    <row r="3937" spans="1:57" x14ac:dyDescent="0.3">
      <c r="A3937" s="3">
        <v>45757</v>
      </c>
      <c r="B3937">
        <v>135</v>
      </c>
      <c r="C3937" t="s">
        <v>72</v>
      </c>
      <c r="D3937">
        <v>473443</v>
      </c>
      <c r="E3937" t="s">
        <v>8964</v>
      </c>
      <c r="F3937">
        <v>102090</v>
      </c>
      <c r="G3937" s="1">
        <v>45752.568055555559</v>
      </c>
      <c r="H3937">
        <v>0</v>
      </c>
      <c r="I3937">
        <v>0</v>
      </c>
      <c r="J3937">
        <v>0</v>
      </c>
      <c r="K3937">
        <v>0</v>
      </c>
      <c r="L3937">
        <v>950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30</v>
      </c>
      <c r="W3937">
        <v>1500</v>
      </c>
      <c r="X3937">
        <v>8</v>
      </c>
      <c r="Y3937">
        <v>550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</row>
    <row r="3938" spans="1:57" x14ac:dyDescent="0.3">
      <c r="A3938" s="3">
        <v>45757</v>
      </c>
      <c r="B3938">
        <v>133</v>
      </c>
      <c r="C3938" t="s">
        <v>82</v>
      </c>
      <c r="D3938">
        <v>393573</v>
      </c>
      <c r="E3938" t="s">
        <v>1884</v>
      </c>
      <c r="F3938">
        <v>101951</v>
      </c>
      <c r="G3938" s="1">
        <v>45749.34375</v>
      </c>
      <c r="H3938">
        <v>0</v>
      </c>
      <c r="I3938">
        <v>0</v>
      </c>
      <c r="J3938">
        <v>0</v>
      </c>
      <c r="K3938">
        <v>0</v>
      </c>
      <c r="L3938">
        <v>550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12</v>
      </c>
      <c r="W3938">
        <v>600</v>
      </c>
      <c r="X3938">
        <v>1</v>
      </c>
      <c r="Y3938">
        <v>50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</row>
    <row r="3939" spans="1:57" x14ac:dyDescent="0.3">
      <c r="A3939" s="3">
        <v>45757</v>
      </c>
      <c r="B3939">
        <v>432</v>
      </c>
      <c r="C3939" t="s">
        <v>146</v>
      </c>
      <c r="D3939">
        <v>14677</v>
      </c>
      <c r="E3939" t="s">
        <v>273</v>
      </c>
      <c r="F3939">
        <v>100765</v>
      </c>
      <c r="G3939" s="1">
        <v>45721.977083333331</v>
      </c>
      <c r="H3939">
        <v>0</v>
      </c>
      <c r="I3939">
        <v>0</v>
      </c>
      <c r="J3939">
        <v>0</v>
      </c>
      <c r="K3939">
        <v>0</v>
      </c>
      <c r="L3939">
        <v>-300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4</v>
      </c>
      <c r="Y3939">
        <v>300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</row>
    <row r="3940" spans="1:57" x14ac:dyDescent="0.3">
      <c r="A3940" s="3">
        <v>45757</v>
      </c>
      <c r="B3940">
        <v>128</v>
      </c>
      <c r="C3940" t="s">
        <v>63</v>
      </c>
      <c r="D3940">
        <v>1360</v>
      </c>
      <c r="E3940" t="s">
        <v>246</v>
      </c>
      <c r="F3940">
        <v>900002</v>
      </c>
      <c r="G3940" s="1">
        <v>45682.602777777778</v>
      </c>
      <c r="H3940">
        <v>0</v>
      </c>
      <c r="I3940">
        <v>0</v>
      </c>
      <c r="J3940">
        <v>0</v>
      </c>
      <c r="K3940">
        <v>0</v>
      </c>
      <c r="L3940">
        <v>50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153</v>
      </c>
      <c r="W3940">
        <v>7700</v>
      </c>
      <c r="X3940">
        <v>15</v>
      </c>
      <c r="Y3940">
        <v>7650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</row>
    <row r="3941" spans="1:57" x14ac:dyDescent="0.3">
      <c r="A3941" s="3">
        <v>45757</v>
      </c>
      <c r="B3941">
        <v>148</v>
      </c>
      <c r="C3941" t="s">
        <v>256</v>
      </c>
      <c r="D3941">
        <v>544090</v>
      </c>
      <c r="E3941" t="s">
        <v>4261</v>
      </c>
      <c r="F3941">
        <v>101972</v>
      </c>
      <c r="G3941" s="1">
        <v>45750.335416666669</v>
      </c>
      <c r="H3941">
        <v>0</v>
      </c>
      <c r="I3941">
        <v>0</v>
      </c>
      <c r="J3941">
        <v>0</v>
      </c>
      <c r="K3941">
        <v>0</v>
      </c>
      <c r="L3941">
        <v>-200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4</v>
      </c>
      <c r="Y3941">
        <v>200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</row>
    <row r="3942" spans="1:57" x14ac:dyDescent="0.3">
      <c r="A3942" s="3">
        <v>45757</v>
      </c>
      <c r="B3942">
        <v>122</v>
      </c>
      <c r="C3942" t="s">
        <v>58</v>
      </c>
      <c r="D3942">
        <v>346</v>
      </c>
      <c r="E3942" t="s">
        <v>113</v>
      </c>
      <c r="F3942">
        <v>100014</v>
      </c>
      <c r="G3942" s="1">
        <v>45676.605555555558</v>
      </c>
      <c r="H3942">
        <v>0</v>
      </c>
      <c r="I3942">
        <v>0</v>
      </c>
      <c r="J3942">
        <v>0</v>
      </c>
      <c r="K3942">
        <v>0</v>
      </c>
      <c r="L3942">
        <v>800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21</v>
      </c>
      <c r="W3942">
        <v>1050</v>
      </c>
      <c r="X3942">
        <v>5</v>
      </c>
      <c r="Y3942">
        <v>250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</row>
    <row r="3943" spans="1:57" x14ac:dyDescent="0.3">
      <c r="A3943" s="3">
        <v>45757</v>
      </c>
      <c r="B3943">
        <v>122</v>
      </c>
      <c r="C3943" t="s">
        <v>58</v>
      </c>
      <c r="D3943">
        <v>344</v>
      </c>
      <c r="E3943" t="s">
        <v>111</v>
      </c>
      <c r="F3943">
        <v>100016</v>
      </c>
      <c r="G3943" s="1">
        <v>45676.606944444444</v>
      </c>
      <c r="H3943">
        <v>0</v>
      </c>
      <c r="I3943">
        <v>0</v>
      </c>
      <c r="J3943">
        <v>0</v>
      </c>
      <c r="K3943">
        <v>0</v>
      </c>
      <c r="L3943">
        <v>800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20</v>
      </c>
      <c r="W3943">
        <v>1050</v>
      </c>
      <c r="X3943">
        <v>3</v>
      </c>
      <c r="Y3943">
        <v>250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</row>
    <row r="3944" spans="1:57" x14ac:dyDescent="0.3">
      <c r="A3944" s="3">
        <v>45757</v>
      </c>
      <c r="B3944">
        <v>137</v>
      </c>
      <c r="C3944" t="s">
        <v>117</v>
      </c>
      <c r="D3944">
        <v>7518</v>
      </c>
      <c r="E3944" t="s">
        <v>118</v>
      </c>
      <c r="F3944">
        <v>101267</v>
      </c>
      <c r="G3944" s="1">
        <v>45714.786111111112</v>
      </c>
      <c r="H3944">
        <v>0</v>
      </c>
      <c r="I3944">
        <v>0</v>
      </c>
      <c r="J3944">
        <v>0</v>
      </c>
      <c r="K3944">
        <v>0</v>
      </c>
      <c r="L3944">
        <v>10400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213</v>
      </c>
      <c r="W3944">
        <v>10650</v>
      </c>
      <c r="X3944">
        <v>5</v>
      </c>
      <c r="Y3944">
        <v>250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</row>
    <row r="3945" spans="1:57" x14ac:dyDescent="0.3">
      <c r="A3945" s="3">
        <v>45757</v>
      </c>
      <c r="B3945">
        <v>127</v>
      </c>
      <c r="C3945" t="s">
        <v>56</v>
      </c>
      <c r="D3945">
        <v>3415</v>
      </c>
      <c r="E3945" t="s">
        <v>110</v>
      </c>
      <c r="F3945">
        <v>100596</v>
      </c>
      <c r="G3945" s="1">
        <v>45681.620138888888</v>
      </c>
      <c r="H3945">
        <v>0</v>
      </c>
      <c r="I3945">
        <v>0</v>
      </c>
      <c r="J3945">
        <v>0</v>
      </c>
      <c r="K3945">
        <v>0</v>
      </c>
      <c r="L3945">
        <v>6800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366</v>
      </c>
      <c r="W3945">
        <v>18500</v>
      </c>
      <c r="X3945">
        <v>70</v>
      </c>
      <c r="Y3945">
        <v>11700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</row>
    <row r="3946" spans="1:57" x14ac:dyDescent="0.3">
      <c r="A3946" s="3">
        <v>45757</v>
      </c>
      <c r="B3946">
        <v>122</v>
      </c>
      <c r="C3946" t="s">
        <v>58</v>
      </c>
      <c r="D3946">
        <v>7514</v>
      </c>
      <c r="E3946" t="s">
        <v>225</v>
      </c>
      <c r="F3946">
        <v>101311</v>
      </c>
      <c r="G3946" s="1">
        <v>45716.969444444447</v>
      </c>
      <c r="H3946">
        <v>0</v>
      </c>
      <c r="I3946">
        <v>0</v>
      </c>
      <c r="J3946">
        <v>0</v>
      </c>
      <c r="K3946">
        <v>0</v>
      </c>
      <c r="L3946">
        <v>6550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200</v>
      </c>
      <c r="W3946">
        <v>10900</v>
      </c>
      <c r="X3946">
        <v>51</v>
      </c>
      <c r="Y3946">
        <v>4350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</row>
    <row r="3947" spans="1:57" x14ac:dyDescent="0.3">
      <c r="A3947" s="3">
        <v>45757</v>
      </c>
      <c r="B3947">
        <v>137</v>
      </c>
      <c r="C3947" t="s">
        <v>117</v>
      </c>
      <c r="D3947">
        <v>881072</v>
      </c>
      <c r="E3947" t="s">
        <v>500</v>
      </c>
      <c r="F3947">
        <v>101792</v>
      </c>
      <c r="G3947" s="1">
        <v>45744.359027777777</v>
      </c>
      <c r="H3947">
        <v>0</v>
      </c>
      <c r="I3947">
        <v>0</v>
      </c>
      <c r="J3947">
        <v>0</v>
      </c>
      <c r="K3947">
        <v>0</v>
      </c>
      <c r="L3947">
        <v>300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7</v>
      </c>
      <c r="W3947">
        <v>350</v>
      </c>
      <c r="X3947">
        <v>1</v>
      </c>
      <c r="Y3947">
        <v>50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</row>
    <row r="3948" spans="1:57" x14ac:dyDescent="0.3">
      <c r="A3948" s="3">
        <v>45757</v>
      </c>
      <c r="B3948">
        <v>141</v>
      </c>
      <c r="C3948" t="s">
        <v>123</v>
      </c>
      <c r="D3948">
        <v>545095</v>
      </c>
      <c r="E3948" t="s">
        <v>4267</v>
      </c>
      <c r="F3948">
        <v>101908</v>
      </c>
      <c r="G3948" s="1">
        <v>45750.336111111108</v>
      </c>
      <c r="H3948">
        <v>0</v>
      </c>
      <c r="I3948">
        <v>0</v>
      </c>
      <c r="J3948">
        <v>0</v>
      </c>
      <c r="K3948">
        <v>0</v>
      </c>
      <c r="L3948">
        <v>-50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50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</row>
    <row r="3949" spans="1:57" x14ac:dyDescent="0.3">
      <c r="A3949" s="3">
        <v>45757</v>
      </c>
      <c r="B3949">
        <v>145</v>
      </c>
      <c r="C3949" t="s">
        <v>154</v>
      </c>
      <c r="D3949">
        <v>50495</v>
      </c>
      <c r="E3949" t="s">
        <v>331</v>
      </c>
      <c r="F3949">
        <v>101465</v>
      </c>
      <c r="G3949" s="1">
        <v>45728.898611111108</v>
      </c>
      <c r="H3949">
        <v>0</v>
      </c>
      <c r="I3949">
        <v>0</v>
      </c>
      <c r="J3949">
        <v>0</v>
      </c>
      <c r="K3949">
        <v>0</v>
      </c>
      <c r="L3949">
        <v>950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54</v>
      </c>
      <c r="W3949">
        <v>3200</v>
      </c>
      <c r="X3949">
        <v>7</v>
      </c>
      <c r="Y3949">
        <v>2250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</row>
    <row r="3950" spans="1:57" x14ac:dyDescent="0.3">
      <c r="A3950" s="3">
        <v>45757</v>
      </c>
      <c r="B3950">
        <v>142</v>
      </c>
      <c r="C3950" t="s">
        <v>64</v>
      </c>
      <c r="D3950">
        <v>67905</v>
      </c>
      <c r="E3950" t="s">
        <v>282</v>
      </c>
      <c r="F3950">
        <v>101362</v>
      </c>
      <c r="G3950" s="1">
        <v>45722.946527777778</v>
      </c>
      <c r="H3950">
        <v>0</v>
      </c>
      <c r="I3950">
        <v>0</v>
      </c>
      <c r="J3950">
        <v>0</v>
      </c>
      <c r="K3950">
        <v>0</v>
      </c>
      <c r="L3950">
        <v>200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4</v>
      </c>
      <c r="W3950">
        <v>200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</row>
    <row r="3951" spans="1:57" x14ac:dyDescent="0.3">
      <c r="A3951" s="3">
        <v>45757</v>
      </c>
      <c r="B3951">
        <v>127</v>
      </c>
      <c r="C3951" t="s">
        <v>56</v>
      </c>
      <c r="D3951">
        <v>422209</v>
      </c>
      <c r="E3951" t="s">
        <v>10364</v>
      </c>
      <c r="F3951">
        <v>102025</v>
      </c>
      <c r="G3951" s="1">
        <v>45751.202777777777</v>
      </c>
      <c r="H3951">
        <v>0</v>
      </c>
      <c r="I3951">
        <v>0</v>
      </c>
      <c r="J3951">
        <v>0</v>
      </c>
      <c r="K3951">
        <v>0</v>
      </c>
      <c r="L3951">
        <v>700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14</v>
      </c>
      <c r="W3951">
        <v>700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</row>
    <row r="3952" spans="1:57" x14ac:dyDescent="0.3">
      <c r="A3952" s="3">
        <v>45757</v>
      </c>
      <c r="B3952">
        <v>144</v>
      </c>
      <c r="C3952" t="s">
        <v>120</v>
      </c>
      <c r="D3952">
        <v>80202</v>
      </c>
      <c r="E3952" t="s">
        <v>408</v>
      </c>
      <c r="F3952">
        <v>101560</v>
      </c>
      <c r="G3952" s="1">
        <v>45735.520833333336</v>
      </c>
      <c r="H3952">
        <v>0</v>
      </c>
      <c r="I3952">
        <v>0</v>
      </c>
      <c r="J3952">
        <v>0</v>
      </c>
      <c r="K3952">
        <v>0</v>
      </c>
      <c r="L3952">
        <v>300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11</v>
      </c>
      <c r="W3952">
        <v>550</v>
      </c>
      <c r="X3952">
        <v>5</v>
      </c>
      <c r="Y3952">
        <v>250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</row>
    <row r="3953" spans="1:57" x14ac:dyDescent="0.3">
      <c r="A3953" s="3">
        <v>45757</v>
      </c>
      <c r="B3953">
        <v>132</v>
      </c>
      <c r="C3953" t="s">
        <v>87</v>
      </c>
      <c r="D3953">
        <v>25011</v>
      </c>
      <c r="E3953" t="s">
        <v>377</v>
      </c>
      <c r="F3953">
        <v>101567</v>
      </c>
      <c r="G3953" s="1">
        <v>45734.070833333331</v>
      </c>
      <c r="H3953">
        <v>0</v>
      </c>
      <c r="I3953">
        <v>0</v>
      </c>
      <c r="J3953">
        <v>0</v>
      </c>
      <c r="K3953">
        <v>0</v>
      </c>
      <c r="L3953">
        <v>50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6</v>
      </c>
      <c r="W3953">
        <v>550</v>
      </c>
      <c r="X3953">
        <v>5</v>
      </c>
      <c r="Y3953">
        <v>500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</row>
    <row r="3954" spans="1:57" x14ac:dyDescent="0.3">
      <c r="A3954" s="3">
        <v>45757</v>
      </c>
      <c r="B3954">
        <v>139</v>
      </c>
      <c r="C3954" t="s">
        <v>96</v>
      </c>
      <c r="D3954">
        <v>88499</v>
      </c>
      <c r="E3954" t="s">
        <v>389</v>
      </c>
      <c r="F3954">
        <v>101536</v>
      </c>
      <c r="G3954" s="1">
        <v>45734.04791666667</v>
      </c>
      <c r="H3954">
        <v>0</v>
      </c>
      <c r="I3954">
        <v>0</v>
      </c>
      <c r="J3954">
        <v>0</v>
      </c>
      <c r="K3954">
        <v>0</v>
      </c>
      <c r="L3954">
        <v>200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12</v>
      </c>
      <c r="W3954">
        <v>600</v>
      </c>
      <c r="X3954">
        <v>0</v>
      </c>
      <c r="Y3954">
        <v>0</v>
      </c>
      <c r="Z3954">
        <v>8</v>
      </c>
      <c r="AA3954">
        <v>400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</row>
    <row r="3955" spans="1:57" x14ac:dyDescent="0.3">
      <c r="A3955" s="3">
        <v>45757</v>
      </c>
      <c r="B3955">
        <v>148</v>
      </c>
      <c r="C3955" t="s">
        <v>256</v>
      </c>
      <c r="D3955">
        <v>917826</v>
      </c>
      <c r="E3955" t="s">
        <v>495</v>
      </c>
      <c r="F3955">
        <v>101882</v>
      </c>
      <c r="G3955" s="1">
        <v>45744.382638888892</v>
      </c>
      <c r="H3955">
        <v>0</v>
      </c>
      <c r="I3955">
        <v>0</v>
      </c>
      <c r="J3955">
        <v>0</v>
      </c>
      <c r="K3955">
        <v>0</v>
      </c>
      <c r="L3955">
        <v>500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12</v>
      </c>
      <c r="W3955">
        <v>600</v>
      </c>
      <c r="X3955">
        <v>2</v>
      </c>
      <c r="Y3955">
        <v>100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</row>
    <row r="3956" spans="1:57" x14ac:dyDescent="0.3">
      <c r="A3956" s="3">
        <v>45757</v>
      </c>
      <c r="B3956">
        <v>138</v>
      </c>
      <c r="C3956" t="s">
        <v>70</v>
      </c>
      <c r="D3956">
        <v>91568</v>
      </c>
      <c r="E3956" t="s">
        <v>355</v>
      </c>
      <c r="F3956">
        <v>101507</v>
      </c>
      <c r="G3956" s="1">
        <v>45731.423611111109</v>
      </c>
      <c r="H3956">
        <v>0</v>
      </c>
      <c r="I3956">
        <v>0</v>
      </c>
      <c r="J3956">
        <v>0</v>
      </c>
      <c r="K3956">
        <v>0</v>
      </c>
      <c r="L3956">
        <v>3050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72</v>
      </c>
      <c r="W3956">
        <v>3600</v>
      </c>
      <c r="X3956">
        <v>8</v>
      </c>
      <c r="Y3956">
        <v>550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</row>
    <row r="3957" spans="1:57" x14ac:dyDescent="0.3">
      <c r="A3957" s="3">
        <v>45757</v>
      </c>
      <c r="B3957">
        <v>127</v>
      </c>
      <c r="C3957" t="s">
        <v>56</v>
      </c>
      <c r="D3957">
        <v>2490</v>
      </c>
      <c r="E3957" t="s">
        <v>171</v>
      </c>
      <c r="F3957">
        <v>100626</v>
      </c>
      <c r="G3957" s="1">
        <v>45681.617361111108</v>
      </c>
      <c r="H3957">
        <v>0</v>
      </c>
      <c r="I3957">
        <v>0</v>
      </c>
      <c r="J3957">
        <v>0</v>
      </c>
      <c r="K3957">
        <v>0</v>
      </c>
      <c r="L3957">
        <v>4750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139</v>
      </c>
      <c r="W3957">
        <v>6950</v>
      </c>
      <c r="X3957">
        <v>16</v>
      </c>
      <c r="Y3957">
        <v>2200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</row>
    <row r="3958" spans="1:57" x14ac:dyDescent="0.3">
      <c r="A3958" s="3">
        <v>45757</v>
      </c>
      <c r="B3958">
        <v>128</v>
      </c>
      <c r="C3958" t="s">
        <v>63</v>
      </c>
      <c r="D3958">
        <v>2494</v>
      </c>
      <c r="E3958" t="s">
        <v>175</v>
      </c>
      <c r="F3958">
        <v>900006</v>
      </c>
      <c r="G3958" s="1">
        <v>45682.601388888892</v>
      </c>
      <c r="H3958">
        <v>0</v>
      </c>
      <c r="I3958">
        <v>0</v>
      </c>
      <c r="J3958">
        <v>0</v>
      </c>
      <c r="K3958">
        <v>0</v>
      </c>
      <c r="L3958">
        <v>10350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315</v>
      </c>
      <c r="W3958">
        <v>17050</v>
      </c>
      <c r="X3958">
        <v>65</v>
      </c>
      <c r="Y3958">
        <v>6700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</row>
    <row r="3959" spans="1:57" x14ac:dyDescent="0.3">
      <c r="A3959" s="3">
        <v>45757</v>
      </c>
      <c r="B3959">
        <v>147</v>
      </c>
      <c r="C3959" t="s">
        <v>156</v>
      </c>
      <c r="D3959">
        <v>79287</v>
      </c>
      <c r="E3959" t="s">
        <v>242</v>
      </c>
      <c r="F3959">
        <v>101580</v>
      </c>
      <c r="G3959" s="1">
        <v>45734.46875</v>
      </c>
      <c r="H3959">
        <v>0</v>
      </c>
      <c r="I3959">
        <v>0</v>
      </c>
      <c r="J3959">
        <v>0</v>
      </c>
      <c r="K3959">
        <v>0</v>
      </c>
      <c r="L3959">
        <v>200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4</v>
      </c>
      <c r="W3959">
        <v>250</v>
      </c>
      <c r="X3959">
        <v>1</v>
      </c>
      <c r="Y3959">
        <v>50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 x14ac:dyDescent="0.3">
      <c r="A3960" s="3">
        <v>45757</v>
      </c>
      <c r="B3960">
        <v>137</v>
      </c>
      <c r="C3960" t="s">
        <v>117</v>
      </c>
      <c r="D3960">
        <v>60836</v>
      </c>
      <c r="E3960" t="s">
        <v>1886</v>
      </c>
      <c r="F3960">
        <v>101794</v>
      </c>
      <c r="G3960" s="1">
        <v>45744.357638888891</v>
      </c>
      <c r="H3960">
        <v>0</v>
      </c>
      <c r="I3960">
        <v>0</v>
      </c>
      <c r="J3960">
        <v>0</v>
      </c>
      <c r="K3960">
        <v>0</v>
      </c>
      <c r="L3960">
        <v>400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8</v>
      </c>
      <c r="W3960">
        <v>400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 x14ac:dyDescent="0.3">
      <c r="A3961" s="3">
        <v>45757</v>
      </c>
      <c r="B3961">
        <v>137</v>
      </c>
      <c r="C3961" t="s">
        <v>117</v>
      </c>
      <c r="D3961">
        <v>920917</v>
      </c>
      <c r="E3961" t="s">
        <v>478</v>
      </c>
      <c r="F3961">
        <v>101793</v>
      </c>
      <c r="G3961" s="1">
        <v>45744.35833333333</v>
      </c>
      <c r="H3961">
        <v>0</v>
      </c>
      <c r="I3961">
        <v>0</v>
      </c>
      <c r="J3961">
        <v>0</v>
      </c>
      <c r="K3961">
        <v>0</v>
      </c>
      <c r="L3961">
        <v>900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18</v>
      </c>
      <c r="W3961">
        <v>900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 x14ac:dyDescent="0.3">
      <c r="A3962" s="3">
        <v>45757</v>
      </c>
      <c r="B3962">
        <v>145</v>
      </c>
      <c r="C3962" t="s">
        <v>154</v>
      </c>
      <c r="D3962">
        <v>581034</v>
      </c>
      <c r="E3962" t="s">
        <v>1980</v>
      </c>
      <c r="F3962">
        <v>101760</v>
      </c>
      <c r="G3962" s="1">
        <v>45749.289583333331</v>
      </c>
      <c r="H3962">
        <v>0</v>
      </c>
      <c r="I3962">
        <v>0</v>
      </c>
      <c r="J3962">
        <v>0</v>
      </c>
      <c r="K3962">
        <v>0</v>
      </c>
      <c r="L3962">
        <v>8100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197</v>
      </c>
      <c r="W3962">
        <v>9850</v>
      </c>
      <c r="X3962">
        <v>17</v>
      </c>
      <c r="Y3962">
        <v>1750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 x14ac:dyDescent="0.3">
      <c r="A3963" s="3">
        <v>45757</v>
      </c>
      <c r="B3963">
        <v>132</v>
      </c>
      <c r="C3963" t="s">
        <v>87</v>
      </c>
      <c r="D3963">
        <v>425</v>
      </c>
      <c r="E3963" t="s">
        <v>1887</v>
      </c>
      <c r="F3963">
        <v>100339</v>
      </c>
      <c r="G3963" s="1">
        <v>45716.26666666667</v>
      </c>
      <c r="H3963">
        <v>0</v>
      </c>
      <c r="I3963">
        <v>0</v>
      </c>
      <c r="J3963">
        <v>0</v>
      </c>
      <c r="K3963">
        <v>0</v>
      </c>
      <c r="L3963">
        <v>500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13</v>
      </c>
      <c r="W3963">
        <v>650</v>
      </c>
      <c r="X3963">
        <v>3</v>
      </c>
      <c r="Y3963">
        <v>150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 x14ac:dyDescent="0.3">
      <c r="A3964" s="3">
        <v>45757</v>
      </c>
      <c r="B3964">
        <v>127</v>
      </c>
      <c r="C3964" t="s">
        <v>56</v>
      </c>
      <c r="D3964">
        <v>1453</v>
      </c>
      <c r="E3964" t="s">
        <v>160</v>
      </c>
      <c r="F3964">
        <v>101252</v>
      </c>
      <c r="G3964" s="1">
        <v>45708.804861111108</v>
      </c>
      <c r="H3964">
        <v>0</v>
      </c>
      <c r="I3964">
        <v>0</v>
      </c>
      <c r="J3964">
        <v>0</v>
      </c>
      <c r="K3964">
        <v>0</v>
      </c>
      <c r="L3964">
        <v>1850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37</v>
      </c>
      <c r="W3964">
        <v>3100</v>
      </c>
      <c r="X3964">
        <v>14</v>
      </c>
      <c r="Y3964">
        <v>1250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 x14ac:dyDescent="0.3">
      <c r="A3965" s="3">
        <v>45757</v>
      </c>
      <c r="B3965">
        <v>146</v>
      </c>
      <c r="C3965" t="s">
        <v>79</v>
      </c>
      <c r="D3965">
        <v>6569</v>
      </c>
      <c r="E3965" t="s">
        <v>231</v>
      </c>
      <c r="F3965">
        <v>101313</v>
      </c>
      <c r="G3965" s="1">
        <v>45716.970833333333</v>
      </c>
      <c r="H3965">
        <v>0</v>
      </c>
      <c r="I3965">
        <v>0</v>
      </c>
      <c r="J3965">
        <v>0</v>
      </c>
      <c r="K3965">
        <v>0</v>
      </c>
      <c r="L3965">
        <v>6800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141</v>
      </c>
      <c r="W3965">
        <v>8000</v>
      </c>
      <c r="X3965">
        <v>14</v>
      </c>
      <c r="Y3965">
        <v>1200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 x14ac:dyDescent="0.3">
      <c r="A3966" s="3">
        <v>45757</v>
      </c>
      <c r="B3966">
        <v>147</v>
      </c>
      <c r="C3966" t="s">
        <v>156</v>
      </c>
      <c r="D3966">
        <v>44458</v>
      </c>
      <c r="E3966" t="s">
        <v>455</v>
      </c>
      <c r="F3966">
        <v>101709</v>
      </c>
      <c r="G3966" s="1">
        <v>45738.354861111111</v>
      </c>
      <c r="H3966">
        <v>0</v>
      </c>
      <c r="I3966">
        <v>0</v>
      </c>
      <c r="J3966">
        <v>0</v>
      </c>
      <c r="K3966">
        <v>0</v>
      </c>
      <c r="L3966">
        <v>3500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78</v>
      </c>
      <c r="W3966">
        <v>4000</v>
      </c>
      <c r="X3966">
        <v>7</v>
      </c>
      <c r="Y3966">
        <v>500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 x14ac:dyDescent="0.3">
      <c r="A3967" s="3">
        <v>45757</v>
      </c>
      <c r="B3967">
        <v>143</v>
      </c>
      <c r="C3967" t="s">
        <v>89</v>
      </c>
      <c r="D3967">
        <v>6547</v>
      </c>
      <c r="E3967" t="s">
        <v>228</v>
      </c>
      <c r="F3967">
        <v>101056</v>
      </c>
      <c r="G3967" s="1">
        <v>45708.748611111114</v>
      </c>
      <c r="H3967">
        <v>0</v>
      </c>
      <c r="I3967">
        <v>0</v>
      </c>
      <c r="J3967">
        <v>0</v>
      </c>
      <c r="K3967">
        <v>0</v>
      </c>
      <c r="L3967">
        <v>50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2</v>
      </c>
      <c r="W3967">
        <v>100</v>
      </c>
      <c r="X3967">
        <v>1</v>
      </c>
      <c r="Y3967">
        <v>50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</row>
    <row r="3968" spans="1:57" x14ac:dyDescent="0.3">
      <c r="A3968" s="3">
        <v>45757</v>
      </c>
      <c r="B3968">
        <v>122</v>
      </c>
      <c r="C3968" t="s">
        <v>58</v>
      </c>
      <c r="D3968">
        <v>92566</v>
      </c>
      <c r="E3968" t="s">
        <v>342</v>
      </c>
      <c r="F3968">
        <v>101481</v>
      </c>
      <c r="G3968" s="1">
        <v>45729.837500000001</v>
      </c>
      <c r="H3968">
        <v>0</v>
      </c>
      <c r="I3968">
        <v>0</v>
      </c>
      <c r="J3968">
        <v>0</v>
      </c>
      <c r="K3968">
        <v>0</v>
      </c>
      <c r="L3968">
        <v>2100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51</v>
      </c>
      <c r="W3968">
        <v>2550</v>
      </c>
      <c r="X3968">
        <v>8</v>
      </c>
      <c r="Y3968">
        <v>450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</row>
    <row r="3969" spans="1:57" x14ac:dyDescent="0.3">
      <c r="A3969" s="3">
        <v>45757</v>
      </c>
      <c r="B3969">
        <v>140</v>
      </c>
      <c r="C3969" t="s">
        <v>158</v>
      </c>
      <c r="D3969">
        <v>1429</v>
      </c>
      <c r="E3969" t="s">
        <v>229</v>
      </c>
      <c r="F3969">
        <v>101294</v>
      </c>
      <c r="G3969" s="1">
        <v>45716.281944444447</v>
      </c>
      <c r="H3969">
        <v>0</v>
      </c>
      <c r="I3969">
        <v>0</v>
      </c>
      <c r="J3969">
        <v>0</v>
      </c>
      <c r="K3969">
        <v>0</v>
      </c>
      <c r="L3969">
        <v>3550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130</v>
      </c>
      <c r="W3969">
        <v>6800</v>
      </c>
      <c r="X3969">
        <v>18</v>
      </c>
      <c r="Y3969">
        <v>3250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</row>
    <row r="3970" spans="1:57" x14ac:dyDescent="0.3">
      <c r="A3970" s="3">
        <v>45757</v>
      </c>
      <c r="B3970">
        <v>132</v>
      </c>
      <c r="C3970" t="s">
        <v>87</v>
      </c>
      <c r="D3970">
        <v>74139</v>
      </c>
      <c r="E3970" t="s">
        <v>388</v>
      </c>
      <c r="F3970">
        <v>101604</v>
      </c>
      <c r="G3970" s="1">
        <v>45735.466666666667</v>
      </c>
      <c r="H3970">
        <v>0</v>
      </c>
      <c r="I3970">
        <v>0</v>
      </c>
      <c r="J3970">
        <v>0</v>
      </c>
      <c r="K3970">
        <v>0</v>
      </c>
      <c r="L3970">
        <v>850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32</v>
      </c>
      <c r="W3970">
        <v>1650</v>
      </c>
      <c r="X3970">
        <v>6</v>
      </c>
      <c r="Y3970">
        <v>800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</row>
    <row r="3971" spans="1:57" x14ac:dyDescent="0.3">
      <c r="A3971" s="3">
        <v>45757</v>
      </c>
      <c r="B3971">
        <v>122</v>
      </c>
      <c r="C3971" t="s">
        <v>58</v>
      </c>
      <c r="D3971">
        <v>392597</v>
      </c>
      <c r="E3971" t="s">
        <v>8441</v>
      </c>
      <c r="F3971">
        <v>101921</v>
      </c>
      <c r="G3971" s="1">
        <v>45749.339583333334</v>
      </c>
      <c r="H3971">
        <v>0</v>
      </c>
      <c r="I3971">
        <v>0</v>
      </c>
      <c r="J3971">
        <v>0</v>
      </c>
      <c r="K3971">
        <v>0</v>
      </c>
      <c r="L3971">
        <v>950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18</v>
      </c>
      <c r="W3971">
        <v>950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</row>
    <row r="3972" spans="1:57" x14ac:dyDescent="0.3">
      <c r="A3972" s="3">
        <v>45757</v>
      </c>
      <c r="B3972">
        <v>127</v>
      </c>
      <c r="C3972" t="s">
        <v>56</v>
      </c>
      <c r="D3972">
        <v>1410</v>
      </c>
      <c r="E3972" t="s">
        <v>136</v>
      </c>
      <c r="F3972">
        <v>101202</v>
      </c>
      <c r="G3972" s="1">
        <v>45688.711111111108</v>
      </c>
      <c r="H3972">
        <v>0</v>
      </c>
      <c r="I3972">
        <v>0</v>
      </c>
      <c r="J3972">
        <v>0</v>
      </c>
      <c r="K3972">
        <v>0</v>
      </c>
      <c r="L3972">
        <v>6050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187</v>
      </c>
      <c r="W3972">
        <v>9350</v>
      </c>
      <c r="X3972">
        <v>39</v>
      </c>
      <c r="Y3972">
        <v>3300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</row>
    <row r="3973" spans="1:57" x14ac:dyDescent="0.3">
      <c r="A3973" s="3">
        <v>45757</v>
      </c>
      <c r="B3973">
        <v>140</v>
      </c>
      <c r="C3973" t="s">
        <v>158</v>
      </c>
      <c r="D3973">
        <v>523656</v>
      </c>
      <c r="E3973" t="s">
        <v>10535</v>
      </c>
      <c r="F3973">
        <v>102030</v>
      </c>
      <c r="G3973" s="1">
        <v>45752.54791666667</v>
      </c>
      <c r="H3973">
        <v>0</v>
      </c>
      <c r="I3973">
        <v>0</v>
      </c>
      <c r="J3973">
        <v>0</v>
      </c>
      <c r="K3973">
        <v>0</v>
      </c>
      <c r="L3973">
        <v>2450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43</v>
      </c>
      <c r="W3973">
        <v>3350</v>
      </c>
      <c r="X3973">
        <v>6</v>
      </c>
      <c r="Y3973">
        <v>900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</row>
    <row r="3974" spans="1:57" x14ac:dyDescent="0.3">
      <c r="A3974" s="3">
        <v>45757</v>
      </c>
      <c r="B3974">
        <v>122</v>
      </c>
      <c r="C3974" t="s">
        <v>58</v>
      </c>
      <c r="D3974">
        <v>8577</v>
      </c>
      <c r="E3974" t="s">
        <v>260</v>
      </c>
      <c r="F3974">
        <v>101243</v>
      </c>
      <c r="G3974" s="1">
        <v>45706.822916666664</v>
      </c>
      <c r="H3974">
        <v>0</v>
      </c>
      <c r="I3974">
        <v>0</v>
      </c>
      <c r="J3974">
        <v>0</v>
      </c>
      <c r="K3974">
        <v>0</v>
      </c>
      <c r="L3974">
        <v>50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50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</row>
    <row r="3975" spans="1:57" x14ac:dyDescent="0.3">
      <c r="A3975" s="3">
        <v>45757</v>
      </c>
      <c r="B3975">
        <v>142</v>
      </c>
      <c r="C3975" t="s">
        <v>64</v>
      </c>
      <c r="D3975">
        <v>4492</v>
      </c>
      <c r="E3975" t="s">
        <v>142</v>
      </c>
      <c r="F3975">
        <v>101255</v>
      </c>
      <c r="G3975" s="1">
        <v>45708.813194444447</v>
      </c>
      <c r="H3975">
        <v>0</v>
      </c>
      <c r="I3975">
        <v>0</v>
      </c>
      <c r="J3975">
        <v>0</v>
      </c>
      <c r="K3975">
        <v>0</v>
      </c>
      <c r="L3975">
        <v>2400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108</v>
      </c>
      <c r="W3975">
        <v>5500</v>
      </c>
      <c r="X3975">
        <v>34</v>
      </c>
      <c r="Y3975">
        <v>3100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</row>
    <row r="3976" spans="1:57" x14ac:dyDescent="0.3">
      <c r="A3976" s="3">
        <v>45757</v>
      </c>
      <c r="B3976">
        <v>140</v>
      </c>
      <c r="C3976" t="s">
        <v>158</v>
      </c>
      <c r="D3976">
        <v>965121</v>
      </c>
      <c r="E3976" t="s">
        <v>521</v>
      </c>
      <c r="F3976">
        <v>101776</v>
      </c>
      <c r="G3976" s="1">
        <v>45745.364583333336</v>
      </c>
      <c r="H3976">
        <v>0</v>
      </c>
      <c r="I3976">
        <v>0</v>
      </c>
      <c r="J3976">
        <v>0</v>
      </c>
      <c r="K3976">
        <v>0</v>
      </c>
      <c r="L3976">
        <v>150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3</v>
      </c>
      <c r="W3976">
        <v>150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</row>
    <row r="3977" spans="1:57" x14ac:dyDescent="0.3">
      <c r="A3977" s="3">
        <v>45757</v>
      </c>
      <c r="B3977">
        <v>143</v>
      </c>
      <c r="C3977" t="s">
        <v>89</v>
      </c>
      <c r="D3977">
        <v>22003</v>
      </c>
      <c r="E3977" t="s">
        <v>368</v>
      </c>
      <c r="F3977">
        <v>101534</v>
      </c>
      <c r="G3977" s="1">
        <v>45731.454861111109</v>
      </c>
      <c r="H3977">
        <v>0</v>
      </c>
      <c r="I3977">
        <v>0</v>
      </c>
      <c r="J3977">
        <v>0</v>
      </c>
      <c r="K3977">
        <v>0</v>
      </c>
      <c r="L3977">
        <v>1000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25</v>
      </c>
      <c r="W3977">
        <v>1800</v>
      </c>
      <c r="X3977">
        <v>8</v>
      </c>
      <c r="Y3977">
        <v>800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</row>
    <row r="3978" spans="1:57" x14ac:dyDescent="0.3">
      <c r="A3978" s="3">
        <v>45757</v>
      </c>
      <c r="B3978">
        <v>130</v>
      </c>
      <c r="C3978" t="s">
        <v>60</v>
      </c>
      <c r="D3978">
        <v>662009</v>
      </c>
      <c r="E3978" t="s">
        <v>8433</v>
      </c>
      <c r="F3978">
        <v>101993</v>
      </c>
      <c r="G3978" s="1">
        <v>45750.345833333333</v>
      </c>
      <c r="H3978">
        <v>0</v>
      </c>
      <c r="I3978">
        <v>0</v>
      </c>
      <c r="J3978">
        <v>0</v>
      </c>
      <c r="K3978">
        <v>0</v>
      </c>
      <c r="L3978">
        <v>3250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26</v>
      </c>
      <c r="W3978">
        <v>3250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</row>
    <row r="3979" spans="1:57" x14ac:dyDescent="0.3">
      <c r="A3979" s="3">
        <v>45757</v>
      </c>
      <c r="B3979">
        <v>147</v>
      </c>
      <c r="C3979" t="s">
        <v>156</v>
      </c>
      <c r="D3979">
        <v>543224</v>
      </c>
      <c r="E3979" t="s">
        <v>461</v>
      </c>
      <c r="F3979">
        <v>101719</v>
      </c>
      <c r="G3979" s="1">
        <v>45741.975694444445</v>
      </c>
      <c r="H3979">
        <v>0</v>
      </c>
      <c r="I3979">
        <v>0</v>
      </c>
      <c r="J3979">
        <v>0</v>
      </c>
      <c r="K3979">
        <v>0</v>
      </c>
      <c r="L3979">
        <v>900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32</v>
      </c>
      <c r="W3979">
        <v>2000</v>
      </c>
      <c r="X3979">
        <v>7</v>
      </c>
      <c r="Y3979">
        <v>1100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</row>
    <row r="3980" spans="1:57" x14ac:dyDescent="0.3">
      <c r="A3980" s="3">
        <v>45757</v>
      </c>
      <c r="B3980">
        <v>147</v>
      </c>
      <c r="C3980" t="s">
        <v>156</v>
      </c>
      <c r="D3980">
        <v>907782</v>
      </c>
      <c r="E3980" t="s">
        <v>8432</v>
      </c>
      <c r="F3980">
        <v>102021</v>
      </c>
      <c r="G3980" s="1">
        <v>45751.198611111111</v>
      </c>
      <c r="H3980">
        <v>0</v>
      </c>
      <c r="I3980">
        <v>0</v>
      </c>
      <c r="J3980">
        <v>0</v>
      </c>
      <c r="K3980">
        <v>0</v>
      </c>
      <c r="L3980">
        <v>200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4</v>
      </c>
      <c r="W3980">
        <v>200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</row>
    <row r="3981" spans="1:57" x14ac:dyDescent="0.3">
      <c r="A3981" s="3">
        <v>45757</v>
      </c>
      <c r="B3981">
        <v>139</v>
      </c>
      <c r="C3981" t="s">
        <v>96</v>
      </c>
      <c r="D3981">
        <v>40434</v>
      </c>
      <c r="E3981" t="s">
        <v>357</v>
      </c>
      <c r="F3981">
        <v>101520</v>
      </c>
      <c r="G3981" s="1">
        <v>45731.429861111108</v>
      </c>
      <c r="H3981">
        <v>0</v>
      </c>
      <c r="I3981">
        <v>0</v>
      </c>
      <c r="J3981">
        <v>0</v>
      </c>
      <c r="K3981">
        <v>0</v>
      </c>
      <c r="L3981">
        <v>750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21</v>
      </c>
      <c r="W3981">
        <v>1050</v>
      </c>
      <c r="X3981">
        <v>6</v>
      </c>
      <c r="Y3981">
        <v>300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</row>
    <row r="3982" spans="1:57" x14ac:dyDescent="0.3">
      <c r="A3982" s="3">
        <v>45757</v>
      </c>
      <c r="B3982">
        <v>143</v>
      </c>
      <c r="C3982" t="s">
        <v>89</v>
      </c>
      <c r="D3982">
        <v>136698</v>
      </c>
      <c r="E3982" t="s">
        <v>510</v>
      </c>
      <c r="F3982">
        <v>101872</v>
      </c>
      <c r="G3982" s="1">
        <v>45745.347916666666</v>
      </c>
      <c r="H3982">
        <v>0</v>
      </c>
      <c r="I3982">
        <v>0</v>
      </c>
      <c r="J3982">
        <v>0</v>
      </c>
      <c r="K3982">
        <v>0</v>
      </c>
      <c r="L3982">
        <v>8000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121</v>
      </c>
      <c r="W3982">
        <v>10200</v>
      </c>
      <c r="X3982">
        <v>15</v>
      </c>
      <c r="Y3982">
        <v>2200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</row>
    <row r="3983" spans="1:57" x14ac:dyDescent="0.3">
      <c r="A3983" s="3">
        <v>45757</v>
      </c>
      <c r="B3983">
        <v>135</v>
      </c>
      <c r="C3983" t="s">
        <v>72</v>
      </c>
      <c r="D3983">
        <v>89572</v>
      </c>
      <c r="E3983" t="s">
        <v>276</v>
      </c>
      <c r="F3983">
        <v>101394</v>
      </c>
      <c r="G3983" s="1">
        <v>45723.84097222222</v>
      </c>
      <c r="H3983">
        <v>0</v>
      </c>
      <c r="I3983">
        <v>0</v>
      </c>
      <c r="J3983">
        <v>0</v>
      </c>
      <c r="K3983">
        <v>0</v>
      </c>
      <c r="L3983">
        <v>2000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49</v>
      </c>
      <c r="W3983">
        <v>2450</v>
      </c>
      <c r="X3983">
        <v>9</v>
      </c>
      <c r="Y3983">
        <v>450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</row>
    <row r="3984" spans="1:57" x14ac:dyDescent="0.3">
      <c r="A3984" s="3">
        <v>45757</v>
      </c>
      <c r="B3984">
        <v>144</v>
      </c>
      <c r="C3984" t="s">
        <v>120</v>
      </c>
      <c r="D3984">
        <v>79331</v>
      </c>
      <c r="E3984" t="s">
        <v>275</v>
      </c>
      <c r="F3984">
        <v>101361</v>
      </c>
      <c r="G3984" s="1">
        <v>45722.944444444445</v>
      </c>
      <c r="H3984">
        <v>0</v>
      </c>
      <c r="I3984">
        <v>0</v>
      </c>
      <c r="J3984">
        <v>0</v>
      </c>
      <c r="K3984">
        <v>0</v>
      </c>
      <c r="L3984">
        <v>150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</v>
      </c>
      <c r="W3984">
        <v>150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</row>
    <row r="3985" spans="1:57" x14ac:dyDescent="0.3">
      <c r="A3985" s="3">
        <v>45757</v>
      </c>
      <c r="B3985">
        <v>122</v>
      </c>
      <c r="C3985" t="s">
        <v>58</v>
      </c>
      <c r="D3985">
        <v>486</v>
      </c>
      <c r="E3985" t="s">
        <v>248</v>
      </c>
      <c r="F3985">
        <v>100036</v>
      </c>
      <c r="G3985" s="1">
        <v>45676.613194444442</v>
      </c>
      <c r="H3985">
        <v>0</v>
      </c>
      <c r="I3985">
        <v>0</v>
      </c>
      <c r="J3985">
        <v>0</v>
      </c>
      <c r="K3985">
        <v>0</v>
      </c>
      <c r="L3985">
        <v>4150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110</v>
      </c>
      <c r="W3985">
        <v>6000</v>
      </c>
      <c r="X3985">
        <v>22</v>
      </c>
      <c r="Y3985">
        <v>1850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</row>
    <row r="3986" spans="1:57" x14ac:dyDescent="0.3">
      <c r="A3986" s="3">
        <v>45757</v>
      </c>
      <c r="B3986">
        <v>432</v>
      </c>
      <c r="C3986" t="s">
        <v>146</v>
      </c>
      <c r="D3986">
        <v>6637</v>
      </c>
      <c r="E3986" t="s">
        <v>235</v>
      </c>
      <c r="F3986">
        <v>101297</v>
      </c>
      <c r="G3986" s="1">
        <v>45716.28125</v>
      </c>
      <c r="H3986">
        <v>0</v>
      </c>
      <c r="I3986">
        <v>0</v>
      </c>
      <c r="J3986">
        <v>0</v>
      </c>
      <c r="K3986">
        <v>0</v>
      </c>
      <c r="L3986">
        <v>50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2</v>
      </c>
      <c r="W3986">
        <v>100</v>
      </c>
      <c r="X3986">
        <v>1</v>
      </c>
      <c r="Y3986">
        <v>50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</row>
    <row r="3987" spans="1:57" x14ac:dyDescent="0.3">
      <c r="A3987" s="3">
        <v>45757</v>
      </c>
      <c r="B3987">
        <v>146</v>
      </c>
      <c r="C3987" t="s">
        <v>79</v>
      </c>
      <c r="D3987">
        <v>4584</v>
      </c>
      <c r="E3987" t="s">
        <v>234</v>
      </c>
      <c r="F3987">
        <v>101316</v>
      </c>
      <c r="G3987" s="1">
        <v>45716.95</v>
      </c>
      <c r="H3987">
        <v>0</v>
      </c>
      <c r="I3987">
        <v>0</v>
      </c>
      <c r="J3987">
        <v>0</v>
      </c>
      <c r="K3987">
        <v>0</v>
      </c>
      <c r="L3987">
        <v>1750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69</v>
      </c>
      <c r="W3987">
        <v>3750</v>
      </c>
      <c r="X3987">
        <v>21</v>
      </c>
      <c r="Y3987">
        <v>2000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</row>
    <row r="3988" spans="1:57" x14ac:dyDescent="0.3">
      <c r="A3988" s="3">
        <v>45757</v>
      </c>
      <c r="B3988">
        <v>145</v>
      </c>
      <c r="C3988" t="s">
        <v>154</v>
      </c>
      <c r="D3988">
        <v>90601</v>
      </c>
      <c r="E3988" t="s">
        <v>334</v>
      </c>
      <c r="F3988">
        <v>101459</v>
      </c>
      <c r="G3988" s="1">
        <v>45728.894444444442</v>
      </c>
      <c r="H3988">
        <v>0</v>
      </c>
      <c r="I3988">
        <v>0</v>
      </c>
      <c r="J3988">
        <v>0</v>
      </c>
      <c r="K3988">
        <v>0</v>
      </c>
      <c r="L3988">
        <v>9150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321</v>
      </c>
      <c r="W3988">
        <v>17550</v>
      </c>
      <c r="X3988">
        <v>71</v>
      </c>
      <c r="Y3988">
        <v>8400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</row>
    <row r="3989" spans="1:57" x14ac:dyDescent="0.3">
      <c r="A3989" s="3">
        <v>45757</v>
      </c>
      <c r="B3989">
        <v>138</v>
      </c>
      <c r="C3989" t="s">
        <v>70</v>
      </c>
      <c r="D3989">
        <v>84457</v>
      </c>
      <c r="E3989" t="s">
        <v>391</v>
      </c>
      <c r="F3989">
        <v>101544</v>
      </c>
      <c r="G3989" s="1">
        <v>45734.055555555555</v>
      </c>
      <c r="H3989">
        <v>0</v>
      </c>
      <c r="I3989">
        <v>0</v>
      </c>
      <c r="J3989">
        <v>0</v>
      </c>
      <c r="K3989">
        <v>0</v>
      </c>
      <c r="L3989">
        <v>3750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88</v>
      </c>
      <c r="W3989">
        <v>4450</v>
      </c>
      <c r="X3989">
        <v>5</v>
      </c>
      <c r="Y3989">
        <v>700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</row>
    <row r="3990" spans="1:57" x14ac:dyDescent="0.3">
      <c r="A3990" s="3">
        <v>45757</v>
      </c>
      <c r="B3990">
        <v>130</v>
      </c>
      <c r="C3990" t="s">
        <v>60</v>
      </c>
      <c r="D3990">
        <v>343511</v>
      </c>
      <c r="E3990" t="s">
        <v>8949</v>
      </c>
      <c r="F3990">
        <v>102047</v>
      </c>
      <c r="G3990" s="1">
        <v>45752.561805555553</v>
      </c>
      <c r="H3990">
        <v>0</v>
      </c>
      <c r="I3990">
        <v>0</v>
      </c>
      <c r="J3990">
        <v>0</v>
      </c>
      <c r="K3990">
        <v>0</v>
      </c>
      <c r="L3990">
        <v>750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15</v>
      </c>
      <c r="W3990">
        <v>750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</row>
    <row r="3991" spans="1:57" x14ac:dyDescent="0.3">
      <c r="A3991" s="3">
        <v>45757</v>
      </c>
      <c r="B3991">
        <v>133</v>
      </c>
      <c r="C3991" t="s">
        <v>82</v>
      </c>
      <c r="D3991">
        <v>377306</v>
      </c>
      <c r="E3991" t="s">
        <v>8058</v>
      </c>
      <c r="F3991">
        <v>102040</v>
      </c>
      <c r="G3991" s="1">
        <v>45752.563888888886</v>
      </c>
      <c r="H3991">
        <v>0</v>
      </c>
      <c r="I3991">
        <v>0</v>
      </c>
      <c r="J3991">
        <v>0</v>
      </c>
      <c r="K3991">
        <v>0</v>
      </c>
      <c r="L3991">
        <v>100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4</v>
      </c>
      <c r="W3991">
        <v>200</v>
      </c>
      <c r="X3991">
        <v>2</v>
      </c>
      <c r="Y3991">
        <v>100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</row>
    <row r="3992" spans="1:57" x14ac:dyDescent="0.3">
      <c r="A3992" s="3">
        <v>45757</v>
      </c>
      <c r="B3992">
        <v>143</v>
      </c>
      <c r="C3992" t="s">
        <v>89</v>
      </c>
      <c r="D3992">
        <v>85458</v>
      </c>
      <c r="E3992" t="s">
        <v>451</v>
      </c>
      <c r="F3992">
        <v>101695</v>
      </c>
      <c r="G3992" s="1">
        <v>45737.289583333331</v>
      </c>
      <c r="H3992">
        <v>0</v>
      </c>
      <c r="I3992">
        <v>0</v>
      </c>
      <c r="J3992">
        <v>0</v>
      </c>
      <c r="K3992">
        <v>0</v>
      </c>
      <c r="L3992">
        <v>250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13</v>
      </c>
      <c r="W3992">
        <v>650</v>
      </c>
      <c r="X3992">
        <v>8</v>
      </c>
      <c r="Y3992">
        <v>400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</row>
    <row r="3993" spans="1:57" x14ac:dyDescent="0.3">
      <c r="A3993" s="3">
        <v>45757</v>
      </c>
      <c r="B3993">
        <v>127</v>
      </c>
      <c r="C3993" t="s">
        <v>56</v>
      </c>
      <c r="D3993">
        <v>9682</v>
      </c>
      <c r="E3993" t="s">
        <v>192</v>
      </c>
      <c r="F3993">
        <v>100128</v>
      </c>
      <c r="G3993" s="1">
        <v>45681.74722222222</v>
      </c>
      <c r="H3993">
        <v>0</v>
      </c>
      <c r="I3993">
        <v>0</v>
      </c>
      <c r="J3993">
        <v>0</v>
      </c>
      <c r="K3993">
        <v>0</v>
      </c>
      <c r="L3993">
        <v>4700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100</v>
      </c>
      <c r="W3993">
        <v>6200</v>
      </c>
      <c r="X3993">
        <v>12</v>
      </c>
      <c r="Y3993">
        <v>1500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</row>
    <row r="3994" spans="1:57" x14ac:dyDescent="0.3">
      <c r="A3994" s="3">
        <v>45757</v>
      </c>
      <c r="B3994">
        <v>139</v>
      </c>
      <c r="C3994" t="s">
        <v>96</v>
      </c>
      <c r="D3994">
        <v>423382</v>
      </c>
      <c r="E3994" t="s">
        <v>460</v>
      </c>
      <c r="F3994">
        <v>101723</v>
      </c>
      <c r="G3994" s="1">
        <v>45741.977083333331</v>
      </c>
      <c r="H3994">
        <v>0</v>
      </c>
      <c r="I3994">
        <v>0</v>
      </c>
      <c r="J3994">
        <v>0</v>
      </c>
      <c r="K3994">
        <v>0</v>
      </c>
      <c r="L3994">
        <v>300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7</v>
      </c>
      <c r="W3994">
        <v>350</v>
      </c>
      <c r="X3994">
        <v>1</v>
      </c>
      <c r="Y3994">
        <v>50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</row>
    <row r="3995" spans="1:57" x14ac:dyDescent="0.3">
      <c r="A3995" s="3">
        <v>45757</v>
      </c>
      <c r="B3995">
        <v>147</v>
      </c>
      <c r="C3995" t="s">
        <v>156</v>
      </c>
      <c r="D3995">
        <v>42458</v>
      </c>
      <c r="E3995" t="s">
        <v>141</v>
      </c>
      <c r="F3995">
        <v>101579</v>
      </c>
      <c r="G3995" s="1">
        <v>45734.468055555553</v>
      </c>
      <c r="H3995">
        <v>0</v>
      </c>
      <c r="I3995">
        <v>0</v>
      </c>
      <c r="J3995">
        <v>0</v>
      </c>
      <c r="K3995">
        <v>0</v>
      </c>
      <c r="L3995">
        <v>3050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41</v>
      </c>
      <c r="W3995">
        <v>3050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</row>
    <row r="3996" spans="1:57" x14ac:dyDescent="0.3">
      <c r="A3996" s="3">
        <v>45757</v>
      </c>
      <c r="B3996">
        <v>141</v>
      </c>
      <c r="C3996" t="s">
        <v>123</v>
      </c>
      <c r="D3996">
        <v>6596</v>
      </c>
      <c r="E3996" t="s">
        <v>390</v>
      </c>
      <c r="F3996">
        <v>101603</v>
      </c>
      <c r="G3996" s="1">
        <v>45735.464583333334</v>
      </c>
      <c r="H3996">
        <v>0</v>
      </c>
      <c r="I3996">
        <v>0</v>
      </c>
      <c r="J3996">
        <v>0</v>
      </c>
      <c r="K3996">
        <v>0</v>
      </c>
      <c r="L3996">
        <v>1050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29</v>
      </c>
      <c r="W3996">
        <v>1550</v>
      </c>
      <c r="X3996">
        <v>7</v>
      </c>
      <c r="Y3996">
        <v>500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</row>
    <row r="3997" spans="1:57" x14ac:dyDescent="0.3">
      <c r="A3997" s="3">
        <v>45757</v>
      </c>
      <c r="B3997">
        <v>147</v>
      </c>
      <c r="C3997" t="s">
        <v>156</v>
      </c>
      <c r="D3997">
        <v>448</v>
      </c>
      <c r="E3997" t="s">
        <v>343</v>
      </c>
      <c r="F3997">
        <v>100437</v>
      </c>
      <c r="G3997" s="1">
        <v>45728.875694444447</v>
      </c>
      <c r="H3997">
        <v>0</v>
      </c>
      <c r="I3997">
        <v>0</v>
      </c>
      <c r="J3997">
        <v>0</v>
      </c>
      <c r="K3997">
        <v>0</v>
      </c>
      <c r="L3997">
        <v>3150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49</v>
      </c>
      <c r="W3997">
        <v>3800</v>
      </c>
      <c r="X3997">
        <v>3</v>
      </c>
      <c r="Y3997">
        <v>650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</row>
    <row r="3998" spans="1:57" x14ac:dyDescent="0.3">
      <c r="A3998" s="3">
        <v>45757</v>
      </c>
      <c r="B3998">
        <v>132</v>
      </c>
      <c r="C3998" t="s">
        <v>87</v>
      </c>
      <c r="D3998">
        <v>39360</v>
      </c>
      <c r="E3998" t="s">
        <v>318</v>
      </c>
      <c r="F3998">
        <v>101413</v>
      </c>
      <c r="G3998" s="1">
        <v>45726.785416666666</v>
      </c>
      <c r="H3998">
        <v>0</v>
      </c>
      <c r="I3998">
        <v>0</v>
      </c>
      <c r="J3998">
        <v>0</v>
      </c>
      <c r="K3998">
        <v>0</v>
      </c>
      <c r="L3998">
        <v>3400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95</v>
      </c>
      <c r="W3998">
        <v>4800</v>
      </c>
      <c r="X3998">
        <v>18</v>
      </c>
      <c r="Y3998">
        <v>1400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</row>
    <row r="3999" spans="1:57" x14ac:dyDescent="0.3">
      <c r="A3999" s="3">
        <v>45757</v>
      </c>
      <c r="B3999">
        <v>121</v>
      </c>
      <c r="C3999" t="s">
        <v>77</v>
      </c>
      <c r="D3999">
        <v>48577</v>
      </c>
      <c r="E3999" t="s">
        <v>344</v>
      </c>
      <c r="F3999">
        <v>101499</v>
      </c>
      <c r="G3999" s="1">
        <v>45730.44027777778</v>
      </c>
      <c r="H3999">
        <v>0</v>
      </c>
      <c r="I3999">
        <v>0</v>
      </c>
      <c r="J3999">
        <v>0</v>
      </c>
      <c r="K3999">
        <v>0</v>
      </c>
      <c r="L3999">
        <v>3750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124</v>
      </c>
      <c r="W3999">
        <v>6300</v>
      </c>
      <c r="X3999">
        <v>27</v>
      </c>
      <c r="Y3999">
        <v>2550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</row>
    <row r="4000" spans="1:57" x14ac:dyDescent="0.3">
      <c r="A4000" s="3">
        <v>45757</v>
      </c>
      <c r="B4000">
        <v>143</v>
      </c>
      <c r="C4000" t="s">
        <v>89</v>
      </c>
      <c r="D4000">
        <v>7618</v>
      </c>
      <c r="E4000" t="s">
        <v>176</v>
      </c>
      <c r="F4000">
        <v>100716</v>
      </c>
      <c r="G4000" s="1">
        <v>45708.759027777778</v>
      </c>
      <c r="H4000">
        <v>0</v>
      </c>
      <c r="I4000">
        <v>0</v>
      </c>
      <c r="J4000">
        <v>0</v>
      </c>
      <c r="K4000">
        <v>0</v>
      </c>
      <c r="L4000">
        <v>2000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109</v>
      </c>
      <c r="W4000">
        <v>5850</v>
      </c>
      <c r="X4000">
        <v>32</v>
      </c>
      <c r="Y4000">
        <v>3850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</row>
    <row r="4001" spans="1:57" x14ac:dyDescent="0.3">
      <c r="A4001" s="3">
        <v>45757</v>
      </c>
      <c r="B4001">
        <v>122</v>
      </c>
      <c r="C4001" t="s">
        <v>58</v>
      </c>
      <c r="D4001">
        <v>102855</v>
      </c>
      <c r="E4001" t="s">
        <v>8950</v>
      </c>
      <c r="F4001">
        <v>102038</v>
      </c>
      <c r="G4001" s="1">
        <v>45752.561111111114</v>
      </c>
      <c r="H4001">
        <v>0</v>
      </c>
      <c r="I4001">
        <v>0</v>
      </c>
      <c r="J4001">
        <v>0</v>
      </c>
      <c r="K4001">
        <v>0</v>
      </c>
      <c r="L4001">
        <v>100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</v>
      </c>
      <c r="W4001">
        <v>100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</row>
    <row r="4002" spans="1:57" x14ac:dyDescent="0.3">
      <c r="A4002" s="3">
        <v>45757</v>
      </c>
      <c r="B4002">
        <v>127</v>
      </c>
      <c r="C4002" t="s">
        <v>56</v>
      </c>
      <c r="D4002">
        <v>155079</v>
      </c>
      <c r="E4002" t="s">
        <v>2264</v>
      </c>
      <c r="F4002">
        <v>101934</v>
      </c>
      <c r="G4002" s="1">
        <v>45749.345833333333</v>
      </c>
      <c r="H4002">
        <v>0</v>
      </c>
      <c r="I4002">
        <v>0</v>
      </c>
      <c r="J4002">
        <v>0</v>
      </c>
      <c r="K4002">
        <v>0</v>
      </c>
      <c r="L4002">
        <v>1600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35</v>
      </c>
      <c r="W4002">
        <v>1750</v>
      </c>
      <c r="X4002">
        <v>3</v>
      </c>
      <c r="Y4002">
        <v>150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</row>
    <row r="4003" spans="1:57" x14ac:dyDescent="0.3">
      <c r="A4003" s="3">
        <v>45757</v>
      </c>
      <c r="B4003">
        <v>130</v>
      </c>
      <c r="C4003" t="s">
        <v>60</v>
      </c>
      <c r="D4003">
        <v>1583</v>
      </c>
      <c r="E4003" t="s">
        <v>237</v>
      </c>
      <c r="F4003">
        <v>101306</v>
      </c>
      <c r="G4003" s="1">
        <v>45716.948611111111</v>
      </c>
      <c r="H4003">
        <v>0</v>
      </c>
      <c r="I4003">
        <v>0</v>
      </c>
      <c r="J4003">
        <v>0</v>
      </c>
      <c r="K4003">
        <v>0</v>
      </c>
      <c r="L4003">
        <v>-150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3</v>
      </c>
      <c r="Y4003">
        <v>150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</row>
    <row r="4004" spans="1:57" x14ac:dyDescent="0.3">
      <c r="A4004" s="3">
        <v>45757</v>
      </c>
      <c r="B4004">
        <v>122</v>
      </c>
      <c r="C4004" t="s">
        <v>58</v>
      </c>
      <c r="D4004">
        <v>564</v>
      </c>
      <c r="E4004" t="s">
        <v>8952</v>
      </c>
      <c r="F4004">
        <v>100030</v>
      </c>
      <c r="G4004" s="1">
        <v>45676.61041666667</v>
      </c>
      <c r="H4004">
        <v>0</v>
      </c>
      <c r="I4004">
        <v>0</v>
      </c>
      <c r="J4004">
        <v>0</v>
      </c>
      <c r="K4004">
        <v>0</v>
      </c>
      <c r="L4004">
        <v>6700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85</v>
      </c>
      <c r="W4004">
        <v>7750</v>
      </c>
      <c r="X4004">
        <v>17</v>
      </c>
      <c r="Y4004">
        <v>1050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</row>
    <row r="4005" spans="1:57" x14ac:dyDescent="0.3">
      <c r="A4005" s="3">
        <v>45757</v>
      </c>
      <c r="B4005">
        <v>128</v>
      </c>
      <c r="C4005" t="s">
        <v>63</v>
      </c>
      <c r="D4005">
        <v>1587</v>
      </c>
      <c r="E4005" t="s">
        <v>4872</v>
      </c>
      <c r="F4005">
        <v>900003</v>
      </c>
      <c r="G4005" s="1">
        <v>45682.599305555559</v>
      </c>
      <c r="H4005">
        <v>0</v>
      </c>
      <c r="I4005">
        <v>0</v>
      </c>
      <c r="J4005">
        <v>0</v>
      </c>
      <c r="K4005">
        <v>0</v>
      </c>
      <c r="L4005">
        <v>-23150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16</v>
      </c>
      <c r="Y4005">
        <v>23150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</row>
    <row r="4006" spans="1:57" x14ac:dyDescent="0.3">
      <c r="A4006" s="3">
        <v>45757</v>
      </c>
      <c r="B4006">
        <v>137</v>
      </c>
      <c r="C4006" t="s">
        <v>117</v>
      </c>
      <c r="D4006">
        <v>852423</v>
      </c>
      <c r="E4006" t="s">
        <v>499</v>
      </c>
      <c r="F4006">
        <v>101791</v>
      </c>
      <c r="G4006" s="1">
        <v>45744.359722222223</v>
      </c>
      <c r="H4006">
        <v>0</v>
      </c>
      <c r="I4006">
        <v>0</v>
      </c>
      <c r="J4006">
        <v>0</v>
      </c>
      <c r="K4006">
        <v>0</v>
      </c>
      <c r="L4006">
        <v>2400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60</v>
      </c>
      <c r="W4006">
        <v>3000</v>
      </c>
      <c r="X4006">
        <v>12</v>
      </c>
      <c r="Y4006">
        <v>600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</row>
    <row r="4007" spans="1:57" x14ac:dyDescent="0.3">
      <c r="A4007" s="3">
        <v>45757</v>
      </c>
      <c r="B4007">
        <v>145</v>
      </c>
      <c r="C4007" t="s">
        <v>154</v>
      </c>
      <c r="D4007">
        <v>17976</v>
      </c>
      <c r="E4007" t="s">
        <v>1331</v>
      </c>
      <c r="F4007">
        <v>101466</v>
      </c>
      <c r="G4007" s="1">
        <v>45728.9</v>
      </c>
      <c r="H4007">
        <v>0</v>
      </c>
      <c r="I4007">
        <v>0</v>
      </c>
      <c r="J4007">
        <v>0</v>
      </c>
      <c r="K4007">
        <v>0</v>
      </c>
      <c r="L4007">
        <v>200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21</v>
      </c>
      <c r="W4007">
        <v>1050</v>
      </c>
      <c r="X4007">
        <v>8</v>
      </c>
      <c r="Y4007">
        <v>850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</row>
    <row r="4008" spans="1:57" x14ac:dyDescent="0.3">
      <c r="A4008" s="3">
        <v>45757</v>
      </c>
      <c r="B4008">
        <v>130</v>
      </c>
      <c r="C4008" t="s">
        <v>60</v>
      </c>
      <c r="D4008">
        <v>98874</v>
      </c>
      <c r="E4008" t="s">
        <v>398</v>
      </c>
      <c r="F4008">
        <v>101589</v>
      </c>
      <c r="G4008" s="1">
        <v>45735.26458333333</v>
      </c>
      <c r="H4008">
        <v>0</v>
      </c>
      <c r="I4008">
        <v>0</v>
      </c>
      <c r="J4008">
        <v>0</v>
      </c>
      <c r="K4008">
        <v>0</v>
      </c>
      <c r="L4008">
        <v>400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10</v>
      </c>
      <c r="W4008">
        <v>500</v>
      </c>
      <c r="X4008">
        <v>2</v>
      </c>
      <c r="Y4008">
        <v>100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</row>
    <row r="4009" spans="1:57" x14ac:dyDescent="0.3">
      <c r="A4009" s="3">
        <v>45757</v>
      </c>
      <c r="B4009">
        <v>147</v>
      </c>
      <c r="C4009" t="s">
        <v>156</v>
      </c>
      <c r="D4009">
        <v>1569</v>
      </c>
      <c r="E4009" t="s">
        <v>239</v>
      </c>
      <c r="F4009">
        <v>101323</v>
      </c>
      <c r="G4009" s="1">
        <v>45716.956944444442</v>
      </c>
      <c r="H4009">
        <v>0</v>
      </c>
      <c r="I4009">
        <v>0</v>
      </c>
      <c r="J4009">
        <v>0</v>
      </c>
      <c r="K4009">
        <v>0</v>
      </c>
      <c r="L4009">
        <v>7300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248</v>
      </c>
      <c r="W4009">
        <v>13550</v>
      </c>
      <c r="X4009">
        <v>53</v>
      </c>
      <c r="Y4009">
        <v>6250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</row>
    <row r="4010" spans="1:57" x14ac:dyDescent="0.3">
      <c r="A4010" s="3">
        <v>45757</v>
      </c>
      <c r="B4010">
        <v>142</v>
      </c>
      <c r="C4010" t="s">
        <v>64</v>
      </c>
      <c r="D4010">
        <v>3615</v>
      </c>
      <c r="E4010" t="s">
        <v>84</v>
      </c>
      <c r="F4010">
        <v>100392</v>
      </c>
      <c r="G4010" s="1">
        <v>45707.525694444441</v>
      </c>
      <c r="H4010">
        <v>0</v>
      </c>
      <c r="I4010">
        <v>0</v>
      </c>
      <c r="J4010">
        <v>0</v>
      </c>
      <c r="K4010">
        <v>0</v>
      </c>
      <c r="L4010">
        <v>4300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100</v>
      </c>
      <c r="W4010">
        <v>5600</v>
      </c>
      <c r="X4010">
        <v>17</v>
      </c>
      <c r="Y4010">
        <v>1300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</row>
    <row r="4011" spans="1:57" x14ac:dyDescent="0.3">
      <c r="A4011" s="3">
        <v>45757</v>
      </c>
      <c r="B4011">
        <v>148</v>
      </c>
      <c r="C4011" t="s">
        <v>256</v>
      </c>
      <c r="D4011">
        <v>838107</v>
      </c>
      <c r="E4011" t="s">
        <v>4268</v>
      </c>
      <c r="F4011">
        <v>102018</v>
      </c>
      <c r="G4011" s="1">
        <v>45750.500694444447</v>
      </c>
      <c r="H4011">
        <v>0</v>
      </c>
      <c r="I4011">
        <v>0</v>
      </c>
      <c r="J4011">
        <v>0</v>
      </c>
      <c r="K4011">
        <v>0</v>
      </c>
      <c r="L4011">
        <v>1000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7</v>
      </c>
      <c r="W4011">
        <v>1000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</row>
    <row r="4012" spans="1:57" x14ac:dyDescent="0.3">
      <c r="A4012" s="3">
        <v>45757</v>
      </c>
      <c r="B4012">
        <v>127</v>
      </c>
      <c r="C4012" t="s">
        <v>56</v>
      </c>
      <c r="D4012">
        <v>5677</v>
      </c>
      <c r="E4012" t="s">
        <v>252</v>
      </c>
      <c r="F4012">
        <v>100796</v>
      </c>
      <c r="G4012" s="1">
        <v>45681.552777777775</v>
      </c>
      <c r="H4012">
        <v>0</v>
      </c>
      <c r="I4012">
        <v>0</v>
      </c>
      <c r="J4012">
        <v>0</v>
      </c>
      <c r="K4012">
        <v>0</v>
      </c>
      <c r="L4012">
        <v>1350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31</v>
      </c>
      <c r="W4012">
        <v>1550</v>
      </c>
      <c r="X4012">
        <v>4</v>
      </c>
      <c r="Y4012">
        <v>200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</row>
    <row r="4013" spans="1:57" x14ac:dyDescent="0.3">
      <c r="A4013" s="3">
        <v>45757</v>
      </c>
      <c r="B4013">
        <v>122</v>
      </c>
      <c r="C4013" t="s">
        <v>58</v>
      </c>
      <c r="D4013">
        <v>529</v>
      </c>
      <c r="E4013" t="s">
        <v>75</v>
      </c>
      <c r="F4013">
        <v>100033</v>
      </c>
      <c r="G4013" s="1">
        <v>45676.611111111109</v>
      </c>
      <c r="H4013">
        <v>0</v>
      </c>
      <c r="I4013">
        <v>0</v>
      </c>
      <c r="J4013">
        <v>0</v>
      </c>
      <c r="K4013">
        <v>0</v>
      </c>
      <c r="L4013">
        <v>9600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209</v>
      </c>
      <c r="W4013">
        <v>12800</v>
      </c>
      <c r="X4013">
        <v>43</v>
      </c>
      <c r="Y4013">
        <v>3200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</row>
    <row r="4014" spans="1:57" x14ac:dyDescent="0.3">
      <c r="A4014" s="3">
        <v>45757</v>
      </c>
      <c r="B4014">
        <v>127</v>
      </c>
      <c r="C4014" t="s">
        <v>56</v>
      </c>
      <c r="D4014">
        <v>73244</v>
      </c>
      <c r="E4014" t="s">
        <v>277</v>
      </c>
      <c r="F4014">
        <v>101392</v>
      </c>
      <c r="G4014" s="1">
        <v>45723.837500000001</v>
      </c>
      <c r="H4014">
        <v>0</v>
      </c>
      <c r="I4014">
        <v>0</v>
      </c>
      <c r="J4014">
        <v>0</v>
      </c>
      <c r="K4014">
        <v>0</v>
      </c>
      <c r="L4014">
        <v>2200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49</v>
      </c>
      <c r="W4014">
        <v>2450</v>
      </c>
      <c r="X4014">
        <v>5</v>
      </c>
      <c r="Y4014">
        <v>250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</row>
    <row r="4015" spans="1:57" x14ac:dyDescent="0.3">
      <c r="A4015" s="3">
        <v>45757</v>
      </c>
      <c r="B4015">
        <v>147</v>
      </c>
      <c r="C4015" t="s">
        <v>156</v>
      </c>
      <c r="D4015">
        <v>89630</v>
      </c>
      <c r="E4015" t="s">
        <v>319</v>
      </c>
      <c r="F4015">
        <v>101384</v>
      </c>
      <c r="G4015" s="1">
        <v>45728.311805555553</v>
      </c>
      <c r="H4015">
        <v>0</v>
      </c>
      <c r="I4015">
        <v>0</v>
      </c>
      <c r="J4015">
        <v>0</v>
      </c>
      <c r="K4015">
        <v>0</v>
      </c>
      <c r="L4015">
        <v>4800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28</v>
      </c>
      <c r="W4015">
        <v>5600</v>
      </c>
      <c r="X4015">
        <v>4</v>
      </c>
      <c r="Y4015">
        <v>800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</row>
    <row r="4016" spans="1:57" x14ac:dyDescent="0.3">
      <c r="A4016" s="3">
        <v>45757</v>
      </c>
      <c r="B4016">
        <v>143</v>
      </c>
      <c r="C4016" t="s">
        <v>89</v>
      </c>
      <c r="D4016">
        <v>712207</v>
      </c>
      <c r="E4016" t="s">
        <v>469</v>
      </c>
      <c r="F4016">
        <v>101732</v>
      </c>
      <c r="G4016" s="1">
        <v>45741.986805555556</v>
      </c>
      <c r="H4016">
        <v>0</v>
      </c>
      <c r="I4016">
        <v>0</v>
      </c>
      <c r="J4016">
        <v>0</v>
      </c>
      <c r="K4016">
        <v>0</v>
      </c>
      <c r="L4016">
        <v>2400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55</v>
      </c>
      <c r="W4016">
        <v>2750</v>
      </c>
      <c r="X4016">
        <v>4</v>
      </c>
      <c r="Y4016">
        <v>350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</row>
    <row r="4017" spans="1:57" x14ac:dyDescent="0.3">
      <c r="A4017" s="3">
        <v>45757</v>
      </c>
      <c r="B4017">
        <v>130</v>
      </c>
      <c r="C4017" t="s">
        <v>60</v>
      </c>
      <c r="D4017">
        <v>512532</v>
      </c>
      <c r="E4017" t="s">
        <v>462</v>
      </c>
      <c r="F4017">
        <v>101729</v>
      </c>
      <c r="G4017" s="1">
        <v>45741.980555555558</v>
      </c>
      <c r="H4017">
        <v>0</v>
      </c>
      <c r="I4017">
        <v>0</v>
      </c>
      <c r="J4017">
        <v>0</v>
      </c>
      <c r="K4017">
        <v>0</v>
      </c>
      <c r="L4017">
        <v>750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59</v>
      </c>
      <c r="W4017">
        <v>2950</v>
      </c>
      <c r="X4017">
        <v>7</v>
      </c>
      <c r="Y4017">
        <v>2200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</row>
    <row r="4018" spans="1:57" x14ac:dyDescent="0.3">
      <c r="A4018" s="3">
        <v>45757</v>
      </c>
      <c r="B4018">
        <v>142</v>
      </c>
      <c r="C4018" t="s">
        <v>64</v>
      </c>
      <c r="D4018">
        <v>5634</v>
      </c>
      <c r="E4018" t="s">
        <v>65</v>
      </c>
      <c r="F4018">
        <v>100370</v>
      </c>
      <c r="G4018" s="1">
        <v>45714.779166666667</v>
      </c>
      <c r="H4018">
        <v>0</v>
      </c>
      <c r="I4018">
        <v>0</v>
      </c>
      <c r="J4018">
        <v>0</v>
      </c>
      <c r="K4018">
        <v>0</v>
      </c>
      <c r="L4018">
        <v>-2150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32</v>
      </c>
      <c r="Y4018">
        <v>2150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</row>
    <row r="4019" spans="1:57" x14ac:dyDescent="0.3">
      <c r="A4019" s="3">
        <v>45757</v>
      </c>
      <c r="B4019">
        <v>138</v>
      </c>
      <c r="C4019" t="s">
        <v>70</v>
      </c>
      <c r="D4019">
        <v>38404</v>
      </c>
      <c r="E4019" t="s">
        <v>397</v>
      </c>
      <c r="F4019">
        <v>101600</v>
      </c>
      <c r="G4019" s="1">
        <v>45735.27847222222</v>
      </c>
      <c r="H4019">
        <v>0</v>
      </c>
      <c r="I4019">
        <v>0</v>
      </c>
      <c r="J4019">
        <v>0</v>
      </c>
      <c r="K4019">
        <v>0</v>
      </c>
      <c r="L4019">
        <v>1950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47</v>
      </c>
      <c r="W4019">
        <v>2350</v>
      </c>
      <c r="X4019">
        <v>8</v>
      </c>
      <c r="Y4019">
        <v>400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</row>
    <row r="4020" spans="1:57" x14ac:dyDescent="0.3">
      <c r="A4020" s="3">
        <v>45757</v>
      </c>
      <c r="B4020">
        <v>143</v>
      </c>
      <c r="C4020" t="s">
        <v>89</v>
      </c>
      <c r="D4020">
        <v>45574</v>
      </c>
      <c r="E4020" t="s">
        <v>438</v>
      </c>
      <c r="F4020">
        <v>101691</v>
      </c>
      <c r="G4020" s="1">
        <v>45737.300694444442</v>
      </c>
      <c r="H4020">
        <v>0</v>
      </c>
      <c r="I4020">
        <v>0</v>
      </c>
      <c r="J4020">
        <v>0</v>
      </c>
      <c r="K4020">
        <v>0</v>
      </c>
      <c r="L4020">
        <v>50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4</v>
      </c>
      <c r="W4020">
        <v>200</v>
      </c>
      <c r="X4020">
        <v>3</v>
      </c>
      <c r="Y4020">
        <v>150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</row>
    <row r="4021" spans="1:57" x14ac:dyDescent="0.3">
      <c r="A4021" s="3">
        <v>45757</v>
      </c>
      <c r="B4021">
        <v>122</v>
      </c>
      <c r="C4021" t="s">
        <v>58</v>
      </c>
      <c r="D4021">
        <v>1535</v>
      </c>
      <c r="E4021" t="s">
        <v>59</v>
      </c>
      <c r="F4021">
        <v>101229</v>
      </c>
      <c r="G4021" s="1">
        <v>45700.238888888889</v>
      </c>
      <c r="H4021">
        <v>0</v>
      </c>
      <c r="I4021">
        <v>0</v>
      </c>
      <c r="J4021">
        <v>0</v>
      </c>
      <c r="K4021">
        <v>0</v>
      </c>
      <c r="L4021">
        <v>-50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85</v>
      </c>
      <c r="W4021">
        <v>4250</v>
      </c>
      <c r="X4021">
        <v>28</v>
      </c>
      <c r="Y4021">
        <v>4300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</row>
    <row r="4022" spans="1:57" x14ac:dyDescent="0.3">
      <c r="A4022" s="3">
        <v>45757</v>
      </c>
      <c r="B4022">
        <v>133</v>
      </c>
      <c r="C4022" t="s">
        <v>82</v>
      </c>
      <c r="D4022">
        <v>833013</v>
      </c>
      <c r="E4022" t="s">
        <v>1888</v>
      </c>
      <c r="F4022">
        <v>101947</v>
      </c>
      <c r="G4022" s="1">
        <v>45749.344444444447</v>
      </c>
      <c r="H4022">
        <v>0</v>
      </c>
      <c r="I4022">
        <v>0</v>
      </c>
      <c r="J4022">
        <v>0</v>
      </c>
      <c r="K4022">
        <v>0</v>
      </c>
      <c r="L4022">
        <v>500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9</v>
      </c>
      <c r="W4022">
        <v>500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</row>
    <row r="4023" spans="1:57" x14ac:dyDescent="0.3">
      <c r="A4023" s="3">
        <v>45757</v>
      </c>
      <c r="B4023">
        <v>142</v>
      </c>
      <c r="C4023" t="s">
        <v>64</v>
      </c>
      <c r="D4023">
        <v>511490</v>
      </c>
      <c r="E4023" t="s">
        <v>1889</v>
      </c>
      <c r="F4023">
        <v>101926</v>
      </c>
      <c r="G4023" s="1">
        <v>45749.292361111111</v>
      </c>
      <c r="H4023">
        <v>0</v>
      </c>
      <c r="I4023">
        <v>0</v>
      </c>
      <c r="J4023">
        <v>0</v>
      </c>
      <c r="K4023">
        <v>0</v>
      </c>
      <c r="L4023">
        <v>500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28</v>
      </c>
      <c r="W4023">
        <v>1600</v>
      </c>
      <c r="X4023">
        <v>2</v>
      </c>
      <c r="Y4023">
        <v>1100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</row>
    <row r="4024" spans="1:57" x14ac:dyDescent="0.3">
      <c r="A4024" s="3">
        <v>45757</v>
      </c>
      <c r="B4024">
        <v>128</v>
      </c>
      <c r="C4024" t="s">
        <v>63</v>
      </c>
      <c r="D4024">
        <v>4617</v>
      </c>
      <c r="E4024" t="s">
        <v>69</v>
      </c>
      <c r="F4024">
        <v>900014</v>
      </c>
      <c r="G4024" s="1">
        <v>45682.605555555558</v>
      </c>
      <c r="H4024">
        <v>0</v>
      </c>
      <c r="I4024">
        <v>0</v>
      </c>
      <c r="J4024">
        <v>0</v>
      </c>
      <c r="K4024">
        <v>0</v>
      </c>
      <c r="L4024">
        <v>5550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113</v>
      </c>
      <c r="W4024">
        <v>6350</v>
      </c>
      <c r="X4024">
        <v>10</v>
      </c>
      <c r="Y4024">
        <v>800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</row>
    <row r="4025" spans="1:57" x14ac:dyDescent="0.3">
      <c r="A4025" s="3">
        <v>45757</v>
      </c>
      <c r="B4025">
        <v>127</v>
      </c>
      <c r="C4025" t="s">
        <v>56</v>
      </c>
      <c r="D4025">
        <v>520</v>
      </c>
      <c r="E4025" t="s">
        <v>68</v>
      </c>
      <c r="F4025">
        <v>101188</v>
      </c>
      <c r="G4025" s="1">
        <v>45681.765277777777</v>
      </c>
      <c r="H4025">
        <v>0</v>
      </c>
      <c r="I4025">
        <v>0</v>
      </c>
      <c r="J4025">
        <v>0</v>
      </c>
      <c r="K4025">
        <v>0</v>
      </c>
      <c r="L4025">
        <v>4800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159</v>
      </c>
      <c r="W4025">
        <v>7950</v>
      </c>
      <c r="X4025">
        <v>42</v>
      </c>
      <c r="Y4025">
        <v>3150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</row>
    <row r="4026" spans="1:57" x14ac:dyDescent="0.3">
      <c r="A4026" s="3">
        <v>45757</v>
      </c>
      <c r="B4026">
        <v>145</v>
      </c>
      <c r="C4026" t="s">
        <v>154</v>
      </c>
      <c r="D4026">
        <v>867968</v>
      </c>
      <c r="E4026" t="s">
        <v>517</v>
      </c>
      <c r="F4026">
        <v>101751</v>
      </c>
      <c r="G4026" s="1">
        <v>45743.40902777778</v>
      </c>
      <c r="H4026">
        <v>0</v>
      </c>
      <c r="I4026">
        <v>0</v>
      </c>
      <c r="J4026">
        <v>0</v>
      </c>
      <c r="K4026">
        <v>0</v>
      </c>
      <c r="L4026">
        <v>2550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58</v>
      </c>
      <c r="W4026">
        <v>2950</v>
      </c>
      <c r="X4026">
        <v>8</v>
      </c>
      <c r="Y4026">
        <v>400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</row>
    <row r="4027" spans="1:57" x14ac:dyDescent="0.3">
      <c r="A4027" s="3">
        <v>45757</v>
      </c>
      <c r="B4027">
        <v>133</v>
      </c>
      <c r="C4027" t="s">
        <v>82</v>
      </c>
      <c r="D4027">
        <v>523896</v>
      </c>
      <c r="E4027" t="s">
        <v>8953</v>
      </c>
      <c r="F4027">
        <v>102093</v>
      </c>
      <c r="G4027" s="1">
        <v>45752.609027777777</v>
      </c>
      <c r="H4027">
        <v>0</v>
      </c>
      <c r="I4027">
        <v>0</v>
      </c>
      <c r="J4027">
        <v>0</v>
      </c>
      <c r="K4027">
        <v>0</v>
      </c>
      <c r="L4027">
        <v>650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11</v>
      </c>
      <c r="W4027">
        <v>750</v>
      </c>
      <c r="X4027">
        <v>2</v>
      </c>
      <c r="Y4027">
        <v>100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</row>
    <row r="4028" spans="1:57" x14ac:dyDescent="0.3">
      <c r="A4028" s="3">
        <v>45757</v>
      </c>
      <c r="B4028">
        <v>130</v>
      </c>
      <c r="C4028" t="s">
        <v>60</v>
      </c>
      <c r="D4028">
        <v>623</v>
      </c>
      <c r="E4028" t="s">
        <v>128</v>
      </c>
      <c r="F4028">
        <v>101250</v>
      </c>
      <c r="G4028" s="1">
        <v>45707.890972222223</v>
      </c>
      <c r="H4028">
        <v>0</v>
      </c>
      <c r="I4028">
        <v>0</v>
      </c>
      <c r="J4028">
        <v>0</v>
      </c>
      <c r="K4028">
        <v>0</v>
      </c>
      <c r="L4028">
        <v>4400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135</v>
      </c>
      <c r="W4028">
        <v>6750</v>
      </c>
      <c r="X4028">
        <v>18</v>
      </c>
      <c r="Y4028">
        <v>2350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</row>
    <row r="4029" spans="1:57" x14ac:dyDescent="0.3">
      <c r="A4029" s="3">
        <v>45757</v>
      </c>
      <c r="B4029">
        <v>140</v>
      </c>
      <c r="C4029" t="s">
        <v>158</v>
      </c>
      <c r="D4029">
        <v>804485</v>
      </c>
      <c r="E4029" t="s">
        <v>511</v>
      </c>
      <c r="F4029">
        <v>101862</v>
      </c>
      <c r="G4029" s="1">
        <v>45745.370138888888</v>
      </c>
      <c r="H4029">
        <v>0</v>
      </c>
      <c r="I4029">
        <v>0</v>
      </c>
      <c r="J4029">
        <v>0</v>
      </c>
      <c r="K4029">
        <v>0</v>
      </c>
      <c r="L4029">
        <v>800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16</v>
      </c>
      <c r="W4029">
        <v>800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</row>
    <row r="4030" spans="1:57" x14ac:dyDescent="0.3">
      <c r="A4030" s="3">
        <v>45757</v>
      </c>
      <c r="B4030">
        <v>139</v>
      </c>
      <c r="C4030" t="s">
        <v>96</v>
      </c>
      <c r="D4030">
        <v>43620</v>
      </c>
      <c r="E4030" t="s">
        <v>400</v>
      </c>
      <c r="F4030">
        <v>101598</v>
      </c>
      <c r="G4030" s="1">
        <v>45735.276388888888</v>
      </c>
      <c r="H4030">
        <v>0</v>
      </c>
      <c r="I4030">
        <v>0</v>
      </c>
      <c r="J4030">
        <v>0</v>
      </c>
      <c r="K4030">
        <v>0</v>
      </c>
      <c r="L4030">
        <v>-2700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71</v>
      </c>
      <c r="W4030">
        <v>3550</v>
      </c>
      <c r="X4030">
        <v>6</v>
      </c>
      <c r="Y4030">
        <v>6250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</row>
    <row r="4031" spans="1:57" x14ac:dyDescent="0.3">
      <c r="A4031" s="3">
        <v>45757</v>
      </c>
      <c r="B4031">
        <v>142</v>
      </c>
      <c r="C4031" t="s">
        <v>64</v>
      </c>
      <c r="D4031">
        <v>87653</v>
      </c>
      <c r="E4031" t="s">
        <v>392</v>
      </c>
      <c r="F4031">
        <v>101586</v>
      </c>
      <c r="G4031" s="1">
        <v>45735.259722222225</v>
      </c>
      <c r="H4031">
        <v>0</v>
      </c>
      <c r="I4031">
        <v>0</v>
      </c>
      <c r="J4031">
        <v>0</v>
      </c>
      <c r="K4031">
        <v>0</v>
      </c>
      <c r="L4031">
        <v>350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9</v>
      </c>
      <c r="W4031">
        <v>450</v>
      </c>
      <c r="X4031">
        <v>1</v>
      </c>
      <c r="Y4031">
        <v>100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</row>
    <row r="4032" spans="1:57" x14ac:dyDescent="0.3">
      <c r="A4032" s="3">
        <v>45757</v>
      </c>
      <c r="B4032">
        <v>145</v>
      </c>
      <c r="C4032" t="s">
        <v>154</v>
      </c>
      <c r="D4032">
        <v>68204</v>
      </c>
      <c r="E4032" t="s">
        <v>370</v>
      </c>
      <c r="F4032">
        <v>101470</v>
      </c>
      <c r="G4032" s="1">
        <v>45729.834027777775</v>
      </c>
      <c r="H4032">
        <v>0</v>
      </c>
      <c r="I4032">
        <v>0</v>
      </c>
      <c r="J4032">
        <v>0</v>
      </c>
      <c r="K4032">
        <v>0</v>
      </c>
      <c r="L4032">
        <v>4150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147</v>
      </c>
      <c r="W4032">
        <v>8100</v>
      </c>
      <c r="X4032">
        <v>32</v>
      </c>
      <c r="Y4032">
        <v>3950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</row>
    <row r="4033" spans="1:57" x14ac:dyDescent="0.3">
      <c r="A4033" s="3">
        <v>45757</v>
      </c>
      <c r="B4033">
        <v>130</v>
      </c>
      <c r="C4033" t="s">
        <v>60</v>
      </c>
      <c r="D4033">
        <v>2665</v>
      </c>
      <c r="E4033" t="s">
        <v>125</v>
      </c>
      <c r="F4033">
        <v>100282</v>
      </c>
      <c r="G4033" s="1">
        <v>45684.570833333331</v>
      </c>
      <c r="H4033">
        <v>0</v>
      </c>
      <c r="I4033">
        <v>0</v>
      </c>
      <c r="J4033">
        <v>0</v>
      </c>
      <c r="K4033">
        <v>0</v>
      </c>
      <c r="L4033">
        <v>3050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346</v>
      </c>
      <c r="W4033">
        <v>19100</v>
      </c>
      <c r="X4033">
        <v>116</v>
      </c>
      <c r="Y4033">
        <v>16050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</row>
    <row r="4034" spans="1:57" x14ac:dyDescent="0.3">
      <c r="A4034" s="3">
        <v>45757</v>
      </c>
      <c r="B4034">
        <v>130</v>
      </c>
      <c r="C4034" t="s">
        <v>60</v>
      </c>
      <c r="D4034">
        <v>372322</v>
      </c>
      <c r="E4034" t="s">
        <v>458</v>
      </c>
      <c r="F4034">
        <v>101032</v>
      </c>
      <c r="G4034" s="1">
        <v>45742.247916666667</v>
      </c>
      <c r="H4034">
        <v>0</v>
      </c>
      <c r="I4034">
        <v>0</v>
      </c>
      <c r="J4034">
        <v>0</v>
      </c>
      <c r="K4034">
        <v>0</v>
      </c>
      <c r="L4034">
        <v>200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4</v>
      </c>
      <c r="W4034">
        <v>200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</row>
    <row r="4035" spans="1:57" x14ac:dyDescent="0.3">
      <c r="A4035" s="3">
        <v>45757</v>
      </c>
      <c r="B4035">
        <v>144</v>
      </c>
      <c r="C4035" t="s">
        <v>120</v>
      </c>
      <c r="D4035">
        <v>251497</v>
      </c>
      <c r="E4035" t="s">
        <v>4263</v>
      </c>
      <c r="F4035">
        <v>101985</v>
      </c>
      <c r="G4035" s="1">
        <v>45750.351388888892</v>
      </c>
      <c r="H4035">
        <v>0</v>
      </c>
      <c r="I4035">
        <v>0</v>
      </c>
      <c r="J4035">
        <v>0</v>
      </c>
      <c r="K4035">
        <v>0</v>
      </c>
      <c r="L4035">
        <v>800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17</v>
      </c>
      <c r="W4035">
        <v>850</v>
      </c>
      <c r="X4035">
        <v>1</v>
      </c>
      <c r="Y4035">
        <v>50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</row>
    <row r="4036" spans="1:57" x14ac:dyDescent="0.3">
      <c r="A4036" s="3">
        <v>45757</v>
      </c>
      <c r="B4036">
        <v>122</v>
      </c>
      <c r="C4036" t="s">
        <v>58</v>
      </c>
      <c r="D4036">
        <v>621</v>
      </c>
      <c r="E4036" t="s">
        <v>127</v>
      </c>
      <c r="F4036">
        <v>100028</v>
      </c>
      <c r="G4036" s="1">
        <v>45676.609722222223</v>
      </c>
      <c r="H4036">
        <v>0</v>
      </c>
      <c r="I4036">
        <v>0</v>
      </c>
      <c r="J4036">
        <v>0</v>
      </c>
      <c r="K4036">
        <v>0</v>
      </c>
      <c r="L4036">
        <v>40000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337</v>
      </c>
      <c r="W4036">
        <v>42450</v>
      </c>
      <c r="X4036">
        <v>29</v>
      </c>
      <c r="Y4036">
        <v>2450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</row>
    <row r="4037" spans="1:57" x14ac:dyDescent="0.3">
      <c r="A4037" s="3">
        <v>45757</v>
      </c>
      <c r="B4037">
        <v>127</v>
      </c>
      <c r="C4037" t="s">
        <v>56</v>
      </c>
      <c r="D4037">
        <v>5714</v>
      </c>
      <c r="E4037" t="s">
        <v>109</v>
      </c>
      <c r="F4037">
        <v>101105</v>
      </c>
      <c r="G4037" s="1">
        <v>45688.67291666667</v>
      </c>
      <c r="H4037">
        <v>0</v>
      </c>
      <c r="I4037">
        <v>0</v>
      </c>
      <c r="J4037">
        <v>0</v>
      </c>
      <c r="K4037">
        <v>0</v>
      </c>
      <c r="L4037">
        <v>-750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64</v>
      </c>
      <c r="W4037">
        <v>3250</v>
      </c>
      <c r="X4037">
        <v>22</v>
      </c>
      <c r="Y4037">
        <v>4000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</row>
    <row r="4038" spans="1:57" x14ac:dyDescent="0.3">
      <c r="A4038" s="3">
        <v>45757</v>
      </c>
      <c r="B4038">
        <v>128</v>
      </c>
      <c r="C4038" t="s">
        <v>63</v>
      </c>
      <c r="D4038">
        <v>2641</v>
      </c>
      <c r="E4038" t="s">
        <v>108</v>
      </c>
      <c r="F4038">
        <v>900007</v>
      </c>
      <c r="G4038" s="1">
        <v>45682.575694444444</v>
      </c>
      <c r="H4038">
        <v>0</v>
      </c>
      <c r="I4038">
        <v>0</v>
      </c>
      <c r="J4038">
        <v>0</v>
      </c>
      <c r="K4038">
        <v>0</v>
      </c>
      <c r="L4038">
        <v>4550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172</v>
      </c>
      <c r="W4038">
        <v>9250</v>
      </c>
      <c r="X4038">
        <v>35</v>
      </c>
      <c r="Y4038">
        <v>4700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</row>
    <row r="4039" spans="1:57" x14ac:dyDescent="0.3">
      <c r="A4039" s="3">
        <v>45757</v>
      </c>
      <c r="B4039">
        <v>148</v>
      </c>
      <c r="C4039" t="s">
        <v>256</v>
      </c>
      <c r="D4039">
        <v>624216</v>
      </c>
      <c r="E4039" t="s">
        <v>8053</v>
      </c>
      <c r="F4039">
        <v>102063</v>
      </c>
      <c r="G4039" s="1">
        <v>45752.546527777777</v>
      </c>
      <c r="H4039">
        <v>0</v>
      </c>
      <c r="I4039">
        <v>0</v>
      </c>
      <c r="J4039">
        <v>0</v>
      </c>
      <c r="K4039">
        <v>0</v>
      </c>
      <c r="L4039">
        <v>1400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43</v>
      </c>
      <c r="W4039">
        <v>2200</v>
      </c>
      <c r="X4039">
        <v>6</v>
      </c>
      <c r="Y4039">
        <v>800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</row>
    <row r="4040" spans="1:57" x14ac:dyDescent="0.3">
      <c r="A4040" s="3">
        <v>45757</v>
      </c>
      <c r="B4040">
        <v>147</v>
      </c>
      <c r="C4040" t="s">
        <v>156</v>
      </c>
      <c r="D4040">
        <v>53851</v>
      </c>
      <c r="E4040" t="s">
        <v>435</v>
      </c>
      <c r="F4040">
        <v>101627</v>
      </c>
      <c r="G4040" s="1">
        <v>45736.275694444441</v>
      </c>
      <c r="H4040">
        <v>0</v>
      </c>
      <c r="I4040">
        <v>0</v>
      </c>
      <c r="J4040">
        <v>0</v>
      </c>
      <c r="K4040">
        <v>0</v>
      </c>
      <c r="L4040">
        <v>2000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45</v>
      </c>
      <c r="W4040">
        <v>2250</v>
      </c>
      <c r="X4040">
        <v>5</v>
      </c>
      <c r="Y4040">
        <v>250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</row>
    <row r="4041" spans="1:57" x14ac:dyDescent="0.3">
      <c r="A4041" s="3">
        <v>45757</v>
      </c>
      <c r="B4041">
        <v>145</v>
      </c>
      <c r="C4041" t="s">
        <v>154</v>
      </c>
      <c r="D4041">
        <v>11867</v>
      </c>
      <c r="E4041" t="s">
        <v>347</v>
      </c>
      <c r="F4041">
        <v>101477</v>
      </c>
      <c r="G4041" s="1">
        <v>45729.835416666669</v>
      </c>
      <c r="H4041">
        <v>0</v>
      </c>
      <c r="I4041">
        <v>0</v>
      </c>
      <c r="J4041">
        <v>0</v>
      </c>
      <c r="K4041">
        <v>0</v>
      </c>
      <c r="L4041">
        <v>2050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68</v>
      </c>
      <c r="W4041">
        <v>3400</v>
      </c>
      <c r="X4041">
        <v>8</v>
      </c>
      <c r="Y4041">
        <v>1350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</row>
    <row r="4042" spans="1:57" x14ac:dyDescent="0.3">
      <c r="A4042" s="3">
        <v>45757</v>
      </c>
      <c r="B4042">
        <v>140</v>
      </c>
      <c r="C4042" t="s">
        <v>158</v>
      </c>
      <c r="D4042">
        <v>8796</v>
      </c>
      <c r="E4042" t="s">
        <v>439</v>
      </c>
      <c r="F4042">
        <v>101376</v>
      </c>
      <c r="G4042" s="1">
        <v>45722.956944444442</v>
      </c>
      <c r="H4042">
        <v>0</v>
      </c>
      <c r="I4042">
        <v>0</v>
      </c>
      <c r="J4042">
        <v>0</v>
      </c>
      <c r="K4042">
        <v>0</v>
      </c>
      <c r="L4042">
        <v>4400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59</v>
      </c>
      <c r="W4042">
        <v>4650</v>
      </c>
      <c r="X4042">
        <v>5</v>
      </c>
      <c r="Y4042">
        <v>250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</row>
    <row r="4043" spans="1:57" x14ac:dyDescent="0.3">
      <c r="A4043" s="3">
        <v>45757</v>
      </c>
      <c r="B4043">
        <v>122</v>
      </c>
      <c r="C4043" t="s">
        <v>58</v>
      </c>
      <c r="D4043">
        <v>357972</v>
      </c>
      <c r="E4043" t="s">
        <v>8951</v>
      </c>
      <c r="F4043">
        <v>102048</v>
      </c>
      <c r="G4043" s="1">
        <v>45752.560416666667</v>
      </c>
      <c r="H4043">
        <v>0</v>
      </c>
      <c r="I4043">
        <v>0</v>
      </c>
      <c r="J4043">
        <v>0</v>
      </c>
      <c r="K4043">
        <v>0</v>
      </c>
      <c r="L4043">
        <v>300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6</v>
      </c>
      <c r="W4043">
        <v>300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</row>
    <row r="4044" spans="1:57" x14ac:dyDescent="0.3">
      <c r="A4044" s="3">
        <v>45757</v>
      </c>
      <c r="B4044">
        <v>127</v>
      </c>
      <c r="C4044" t="s">
        <v>56</v>
      </c>
      <c r="D4044">
        <v>4699</v>
      </c>
      <c r="E4044" t="s">
        <v>114</v>
      </c>
      <c r="F4044">
        <v>101012</v>
      </c>
      <c r="G4044" s="1">
        <v>45681.624305555553</v>
      </c>
      <c r="H4044">
        <v>0</v>
      </c>
      <c r="I4044">
        <v>0</v>
      </c>
      <c r="J4044">
        <v>0</v>
      </c>
      <c r="K4044">
        <v>0</v>
      </c>
      <c r="L4044">
        <v>10100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289</v>
      </c>
      <c r="W4044">
        <v>14650</v>
      </c>
      <c r="X4044">
        <v>32</v>
      </c>
      <c r="Y4044">
        <v>4550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</row>
    <row r="4045" spans="1:57" x14ac:dyDescent="0.3">
      <c r="A4045" s="3">
        <v>45757</v>
      </c>
      <c r="B4045">
        <v>138</v>
      </c>
      <c r="C4045" t="s">
        <v>70</v>
      </c>
      <c r="D4045">
        <v>418375</v>
      </c>
      <c r="E4045" t="s">
        <v>470</v>
      </c>
      <c r="F4045">
        <v>101741</v>
      </c>
      <c r="G4045" s="1">
        <v>45741.98333333333</v>
      </c>
      <c r="H4045">
        <v>0</v>
      </c>
      <c r="I4045">
        <v>0</v>
      </c>
      <c r="J4045">
        <v>0</v>
      </c>
      <c r="K4045">
        <v>0</v>
      </c>
      <c r="L4045">
        <v>400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8</v>
      </c>
      <c r="W4045">
        <v>400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</row>
    <row r="4046" spans="1:57" x14ac:dyDescent="0.3">
      <c r="A4046" s="3">
        <v>45757</v>
      </c>
      <c r="B4046">
        <v>133</v>
      </c>
      <c r="C4046" t="s">
        <v>82</v>
      </c>
      <c r="D4046">
        <v>21056</v>
      </c>
      <c r="E4046" t="s">
        <v>262</v>
      </c>
      <c r="F4046">
        <v>101351</v>
      </c>
      <c r="G4046" s="1">
        <v>45721.984722222223</v>
      </c>
      <c r="H4046">
        <v>0</v>
      </c>
      <c r="I4046">
        <v>0</v>
      </c>
      <c r="J4046">
        <v>0</v>
      </c>
      <c r="K4046">
        <v>0</v>
      </c>
      <c r="L4046">
        <v>3700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109</v>
      </c>
      <c r="W4046">
        <v>5950</v>
      </c>
      <c r="X4046">
        <v>26</v>
      </c>
      <c r="Y4046">
        <v>2250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</row>
    <row r="4047" spans="1:57" x14ac:dyDescent="0.3">
      <c r="A4047" s="3">
        <v>45757</v>
      </c>
      <c r="B4047">
        <v>140</v>
      </c>
      <c r="C4047" t="s">
        <v>158</v>
      </c>
      <c r="D4047">
        <v>49730</v>
      </c>
      <c r="E4047" t="s">
        <v>399</v>
      </c>
      <c r="F4047">
        <v>101563</v>
      </c>
      <c r="G4047" s="1">
        <v>45734.074999999997</v>
      </c>
      <c r="H4047">
        <v>0</v>
      </c>
      <c r="I4047">
        <v>0</v>
      </c>
      <c r="J4047">
        <v>0</v>
      </c>
      <c r="K4047">
        <v>0</v>
      </c>
      <c r="L4047">
        <v>-100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2</v>
      </c>
      <c r="Y4047">
        <v>100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</row>
    <row r="4048" spans="1:57" x14ac:dyDescent="0.3">
      <c r="A4048" s="3">
        <v>45757</v>
      </c>
      <c r="B4048">
        <v>133</v>
      </c>
      <c r="C4048" t="s">
        <v>82</v>
      </c>
      <c r="D4048">
        <v>567875</v>
      </c>
      <c r="E4048" t="s">
        <v>522</v>
      </c>
      <c r="F4048">
        <v>101828</v>
      </c>
      <c r="G4048" s="1">
        <v>45745.35833333333</v>
      </c>
      <c r="H4048">
        <v>0</v>
      </c>
      <c r="I4048">
        <v>0</v>
      </c>
      <c r="J4048">
        <v>0</v>
      </c>
      <c r="K4048">
        <v>0</v>
      </c>
      <c r="L4048">
        <v>-2950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23</v>
      </c>
      <c r="Y4048">
        <v>2950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</row>
    <row r="4049" spans="1:57" x14ac:dyDescent="0.3">
      <c r="A4049" s="3">
        <v>45757</v>
      </c>
      <c r="B4049">
        <v>127</v>
      </c>
      <c r="C4049" t="s">
        <v>56</v>
      </c>
      <c r="D4049">
        <v>4681</v>
      </c>
      <c r="E4049" t="s">
        <v>106</v>
      </c>
      <c r="F4049">
        <v>100101</v>
      </c>
      <c r="G4049" s="1">
        <v>45688.674305555556</v>
      </c>
      <c r="H4049">
        <v>0</v>
      </c>
      <c r="I4049">
        <v>0</v>
      </c>
      <c r="J4049">
        <v>0</v>
      </c>
      <c r="K4049">
        <v>0</v>
      </c>
      <c r="L4049">
        <v>-1950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119</v>
      </c>
      <c r="W4049">
        <v>5950</v>
      </c>
      <c r="X4049">
        <v>12</v>
      </c>
      <c r="Y4049">
        <v>7900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</row>
    <row r="4050" spans="1:57" x14ac:dyDescent="0.3">
      <c r="A4050" s="3">
        <v>45757</v>
      </c>
      <c r="B4050">
        <v>122</v>
      </c>
      <c r="C4050" t="s">
        <v>58</v>
      </c>
      <c r="D4050">
        <v>324162</v>
      </c>
      <c r="E4050" t="s">
        <v>10673</v>
      </c>
      <c r="F4050">
        <v>102041</v>
      </c>
      <c r="G4050" s="1">
        <v>45752.55972222222</v>
      </c>
      <c r="H4050">
        <v>0</v>
      </c>
      <c r="I4050">
        <v>0</v>
      </c>
      <c r="J4050">
        <v>0</v>
      </c>
      <c r="K4050">
        <v>0</v>
      </c>
      <c r="L4050">
        <v>100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</v>
      </c>
      <c r="W4050">
        <v>100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</row>
    <row r="4051" spans="1:57" x14ac:dyDescent="0.3">
      <c r="A4051" s="3">
        <v>45757</v>
      </c>
      <c r="B4051">
        <v>147</v>
      </c>
      <c r="C4051" t="s">
        <v>156</v>
      </c>
      <c r="D4051">
        <v>44622</v>
      </c>
      <c r="E4051" t="s">
        <v>409</v>
      </c>
      <c r="F4051">
        <v>101616</v>
      </c>
      <c r="G4051" s="1">
        <v>45736.270833333336</v>
      </c>
      <c r="H4051">
        <v>0</v>
      </c>
      <c r="I4051">
        <v>0</v>
      </c>
      <c r="J4051">
        <v>0</v>
      </c>
      <c r="K4051">
        <v>0</v>
      </c>
      <c r="L4051">
        <v>1200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46</v>
      </c>
      <c r="W4051">
        <v>2300</v>
      </c>
      <c r="X4051">
        <v>20</v>
      </c>
      <c r="Y4051">
        <v>1100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</row>
    <row r="4052" spans="1:57" x14ac:dyDescent="0.3">
      <c r="A4052" s="3">
        <v>45757</v>
      </c>
      <c r="B4052">
        <v>121</v>
      </c>
      <c r="C4052" t="s">
        <v>77</v>
      </c>
      <c r="D4052">
        <v>27207</v>
      </c>
      <c r="E4052" t="s">
        <v>445</v>
      </c>
      <c r="F4052">
        <v>101697</v>
      </c>
      <c r="G4052" s="1">
        <v>45738.370138888888</v>
      </c>
      <c r="H4052">
        <v>0</v>
      </c>
      <c r="I4052">
        <v>0</v>
      </c>
      <c r="J4052">
        <v>0</v>
      </c>
      <c r="K4052">
        <v>0</v>
      </c>
      <c r="L4052">
        <v>700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52</v>
      </c>
      <c r="W4052">
        <v>2600</v>
      </c>
      <c r="X4052">
        <v>9</v>
      </c>
      <c r="Y4052">
        <v>1900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</row>
    <row r="4053" spans="1:57" x14ac:dyDescent="0.3">
      <c r="A4053" s="3">
        <v>45757</v>
      </c>
      <c r="B4053">
        <v>143</v>
      </c>
      <c r="C4053" t="s">
        <v>89</v>
      </c>
      <c r="D4053">
        <v>9907</v>
      </c>
      <c r="E4053" t="s">
        <v>165</v>
      </c>
      <c r="F4053">
        <v>101153</v>
      </c>
      <c r="G4053" s="1">
        <v>45708.747916666667</v>
      </c>
      <c r="H4053">
        <v>0</v>
      </c>
      <c r="I4053">
        <v>0</v>
      </c>
      <c r="J4053">
        <v>0</v>
      </c>
      <c r="K4053">
        <v>0</v>
      </c>
      <c r="L4053">
        <v>2300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48</v>
      </c>
      <c r="W4053">
        <v>3050</v>
      </c>
      <c r="X4053">
        <v>6</v>
      </c>
      <c r="Y4053">
        <v>750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</row>
    <row r="4054" spans="1:57" x14ac:dyDescent="0.3">
      <c r="A4054" s="3">
        <v>45757</v>
      </c>
      <c r="B4054">
        <v>121</v>
      </c>
      <c r="C4054" t="s">
        <v>77</v>
      </c>
      <c r="D4054">
        <v>982591</v>
      </c>
      <c r="E4054" t="s">
        <v>1319</v>
      </c>
      <c r="F4054">
        <v>101902</v>
      </c>
      <c r="G4054" s="1">
        <v>45748.136111111111</v>
      </c>
      <c r="H4054">
        <v>0</v>
      </c>
      <c r="I4054">
        <v>0</v>
      </c>
      <c r="J4054">
        <v>0</v>
      </c>
      <c r="K4054">
        <v>0</v>
      </c>
      <c r="L4054">
        <v>600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12</v>
      </c>
      <c r="W4054">
        <v>600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</row>
    <row r="4055" spans="1:57" x14ac:dyDescent="0.3">
      <c r="A4055" s="3">
        <v>45757</v>
      </c>
      <c r="B4055">
        <v>127</v>
      </c>
      <c r="C4055" t="s">
        <v>56</v>
      </c>
      <c r="D4055">
        <v>5811</v>
      </c>
      <c r="E4055" t="s">
        <v>166</v>
      </c>
      <c r="F4055">
        <v>100601</v>
      </c>
      <c r="G4055" s="1">
        <v>45681.737500000003</v>
      </c>
      <c r="H4055">
        <v>0</v>
      </c>
      <c r="I4055">
        <v>0</v>
      </c>
      <c r="J4055">
        <v>0</v>
      </c>
      <c r="K4055">
        <v>0</v>
      </c>
      <c r="L4055">
        <v>-50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50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</row>
    <row r="4056" spans="1:57" x14ac:dyDescent="0.3">
      <c r="A4056" s="3">
        <v>45757</v>
      </c>
      <c r="B4056">
        <v>137</v>
      </c>
      <c r="C4056" t="s">
        <v>117</v>
      </c>
      <c r="D4056">
        <v>83645</v>
      </c>
      <c r="E4056" t="s">
        <v>371</v>
      </c>
      <c r="F4056">
        <v>100747</v>
      </c>
      <c r="G4056" s="1">
        <v>45731.461805555555</v>
      </c>
      <c r="H4056">
        <v>0</v>
      </c>
      <c r="I4056">
        <v>0</v>
      </c>
      <c r="J4056">
        <v>0</v>
      </c>
      <c r="K4056">
        <v>0</v>
      </c>
      <c r="L4056">
        <v>-750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11</v>
      </c>
      <c r="Y4056">
        <v>750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</row>
    <row r="4057" spans="1:57" x14ac:dyDescent="0.3">
      <c r="A4057" s="3">
        <v>45757</v>
      </c>
      <c r="B4057">
        <v>121</v>
      </c>
      <c r="C4057" t="s">
        <v>77</v>
      </c>
      <c r="D4057">
        <v>302773</v>
      </c>
      <c r="E4057" t="s">
        <v>4634</v>
      </c>
      <c r="F4057">
        <v>102023</v>
      </c>
      <c r="G4057" s="1">
        <v>45751.204861111109</v>
      </c>
      <c r="H4057">
        <v>0</v>
      </c>
      <c r="I4057">
        <v>0</v>
      </c>
      <c r="J4057">
        <v>0</v>
      </c>
      <c r="K4057">
        <v>0</v>
      </c>
      <c r="L4057">
        <v>1050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53</v>
      </c>
      <c r="W4057">
        <v>3950</v>
      </c>
      <c r="X4057">
        <v>12</v>
      </c>
      <c r="Y4057">
        <v>2900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</row>
    <row r="4058" spans="1:57" x14ac:dyDescent="0.3">
      <c r="A4058" s="3">
        <v>45757</v>
      </c>
      <c r="B4058">
        <v>135</v>
      </c>
      <c r="C4058" t="s">
        <v>72</v>
      </c>
      <c r="D4058">
        <v>931404</v>
      </c>
      <c r="E4058" t="s">
        <v>2255</v>
      </c>
      <c r="F4058">
        <v>101916</v>
      </c>
      <c r="G4058" s="1">
        <v>45748.129861111112</v>
      </c>
      <c r="H4058">
        <v>0</v>
      </c>
      <c r="I4058">
        <v>0</v>
      </c>
      <c r="J4058">
        <v>0</v>
      </c>
      <c r="K4058">
        <v>0</v>
      </c>
      <c r="L4058">
        <v>300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>
        <v>300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</row>
    <row r="4059" spans="1:57" x14ac:dyDescent="0.3">
      <c r="A4059" s="3">
        <v>45757</v>
      </c>
      <c r="B4059">
        <v>145</v>
      </c>
      <c r="C4059" t="s">
        <v>154</v>
      </c>
      <c r="D4059">
        <v>33440</v>
      </c>
      <c r="E4059" t="s">
        <v>348</v>
      </c>
      <c r="F4059">
        <v>101461</v>
      </c>
      <c r="G4059" s="1">
        <v>45728.896527777775</v>
      </c>
      <c r="H4059">
        <v>0</v>
      </c>
      <c r="I4059">
        <v>0</v>
      </c>
      <c r="J4059">
        <v>0</v>
      </c>
      <c r="K4059">
        <v>0</v>
      </c>
      <c r="L4059">
        <v>950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27</v>
      </c>
      <c r="W4059">
        <v>1550</v>
      </c>
      <c r="X4059">
        <v>8</v>
      </c>
      <c r="Y4059">
        <v>600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</row>
    <row r="4060" spans="1:57" x14ac:dyDescent="0.3">
      <c r="A4060" s="3">
        <v>45757</v>
      </c>
      <c r="B4060">
        <v>142</v>
      </c>
      <c r="C4060" t="s">
        <v>64</v>
      </c>
      <c r="D4060">
        <v>907868</v>
      </c>
      <c r="E4060" t="s">
        <v>7316</v>
      </c>
      <c r="F4060">
        <v>102003</v>
      </c>
      <c r="G4060" s="1">
        <v>45750.336805555555</v>
      </c>
      <c r="H4060">
        <v>0</v>
      </c>
      <c r="I4060">
        <v>0</v>
      </c>
      <c r="J4060">
        <v>0</v>
      </c>
      <c r="K4060">
        <v>0</v>
      </c>
      <c r="L4060">
        <v>400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6</v>
      </c>
      <c r="W4060">
        <v>400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</row>
    <row r="4061" spans="1:57" x14ac:dyDescent="0.3">
      <c r="A4061" s="3">
        <v>45757</v>
      </c>
      <c r="B4061">
        <v>127</v>
      </c>
      <c r="C4061" t="s">
        <v>56</v>
      </c>
      <c r="D4061">
        <v>113319</v>
      </c>
      <c r="E4061" t="s">
        <v>2256</v>
      </c>
      <c r="F4061">
        <v>101941</v>
      </c>
      <c r="G4061" s="1">
        <v>45749.29583333333</v>
      </c>
      <c r="H4061">
        <v>0</v>
      </c>
      <c r="I4061">
        <v>0</v>
      </c>
      <c r="J4061">
        <v>0</v>
      </c>
      <c r="K4061">
        <v>0</v>
      </c>
      <c r="L4061">
        <v>100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</row>
    <row r="4062" spans="1:57" x14ac:dyDescent="0.3">
      <c r="A4062" s="3">
        <v>45757</v>
      </c>
      <c r="B4062">
        <v>145</v>
      </c>
      <c r="C4062" t="s">
        <v>154</v>
      </c>
      <c r="D4062">
        <v>295589</v>
      </c>
      <c r="E4062" t="s">
        <v>8437</v>
      </c>
      <c r="F4062">
        <v>102050</v>
      </c>
      <c r="G4062" s="1">
        <v>45752.549305555556</v>
      </c>
      <c r="H4062">
        <v>0</v>
      </c>
      <c r="I4062">
        <v>0</v>
      </c>
      <c r="J4062">
        <v>0</v>
      </c>
      <c r="K4062">
        <v>0</v>
      </c>
      <c r="L4062">
        <v>4050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91</v>
      </c>
      <c r="W4062">
        <v>4550</v>
      </c>
      <c r="X4062">
        <v>7</v>
      </c>
      <c r="Y4062">
        <v>500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</row>
    <row r="4063" spans="1:57" x14ac:dyDescent="0.3">
      <c r="A4063" s="3">
        <v>45757</v>
      </c>
      <c r="B4063">
        <v>147</v>
      </c>
      <c r="C4063" t="s">
        <v>156</v>
      </c>
      <c r="D4063">
        <v>16041</v>
      </c>
      <c r="E4063" t="s">
        <v>359</v>
      </c>
      <c r="F4063">
        <v>101503</v>
      </c>
      <c r="G4063" s="1">
        <v>45729.852777777778</v>
      </c>
      <c r="H4063">
        <v>0</v>
      </c>
      <c r="I4063">
        <v>0</v>
      </c>
      <c r="J4063">
        <v>0</v>
      </c>
      <c r="K4063">
        <v>0</v>
      </c>
      <c r="L4063">
        <v>300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5</v>
      </c>
      <c r="W4063">
        <v>300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</row>
    <row r="4064" spans="1:57" x14ac:dyDescent="0.3">
      <c r="A4064" s="3">
        <v>45757</v>
      </c>
      <c r="B4064">
        <v>145</v>
      </c>
      <c r="C4064" t="s">
        <v>154</v>
      </c>
      <c r="D4064">
        <v>738975</v>
      </c>
      <c r="E4064" t="s">
        <v>8956</v>
      </c>
      <c r="F4064">
        <v>102053</v>
      </c>
      <c r="G4064" s="1">
        <v>45752.550694444442</v>
      </c>
      <c r="H4064">
        <v>0</v>
      </c>
      <c r="I4064">
        <v>0</v>
      </c>
      <c r="J4064">
        <v>0</v>
      </c>
      <c r="K4064">
        <v>0</v>
      </c>
      <c r="L4064">
        <v>2400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49</v>
      </c>
      <c r="W4064">
        <v>2450</v>
      </c>
      <c r="X4064">
        <v>1</v>
      </c>
      <c r="Y4064">
        <v>50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</row>
    <row r="4065" spans="1:57" x14ac:dyDescent="0.3">
      <c r="A4065" s="3">
        <v>45757</v>
      </c>
      <c r="B4065">
        <v>122</v>
      </c>
      <c r="C4065" t="s">
        <v>58</v>
      </c>
      <c r="D4065">
        <v>1707</v>
      </c>
      <c r="E4065" t="s">
        <v>223</v>
      </c>
      <c r="F4065">
        <v>100999</v>
      </c>
      <c r="G4065" s="1">
        <v>45678.751388888886</v>
      </c>
      <c r="H4065">
        <v>0</v>
      </c>
      <c r="I4065">
        <v>0</v>
      </c>
      <c r="J4065">
        <v>0</v>
      </c>
      <c r="K4065">
        <v>0</v>
      </c>
      <c r="L4065">
        <v>5300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152</v>
      </c>
      <c r="W4065">
        <v>7750</v>
      </c>
      <c r="X4065">
        <v>24</v>
      </c>
      <c r="Y4065">
        <v>2450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</row>
    <row r="4066" spans="1:57" x14ac:dyDescent="0.3">
      <c r="A4066" s="3">
        <v>45757</v>
      </c>
      <c r="B4066">
        <v>145</v>
      </c>
      <c r="C4066" t="s">
        <v>154</v>
      </c>
      <c r="D4066">
        <v>951905</v>
      </c>
      <c r="E4066" t="s">
        <v>8055</v>
      </c>
      <c r="F4066">
        <v>102051</v>
      </c>
      <c r="G4066" s="1">
        <v>45752.551388888889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50</v>
      </c>
      <c r="X4066">
        <v>1</v>
      </c>
      <c r="Y4066">
        <v>50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</row>
    <row r="4067" spans="1:57" x14ac:dyDescent="0.3">
      <c r="A4067" s="3">
        <v>45757</v>
      </c>
      <c r="B4067">
        <v>127</v>
      </c>
      <c r="C4067" t="s">
        <v>56</v>
      </c>
      <c r="D4067">
        <v>5775</v>
      </c>
      <c r="E4067" t="s">
        <v>144</v>
      </c>
      <c r="F4067">
        <v>100049</v>
      </c>
      <c r="G4067" s="1">
        <v>45681.600694444445</v>
      </c>
      <c r="H4067">
        <v>0</v>
      </c>
      <c r="I4067">
        <v>0</v>
      </c>
      <c r="J4067">
        <v>0</v>
      </c>
      <c r="K4067">
        <v>0</v>
      </c>
      <c r="L4067">
        <v>4950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153</v>
      </c>
      <c r="W4067">
        <v>7750</v>
      </c>
      <c r="X4067">
        <v>44</v>
      </c>
      <c r="Y4067">
        <v>2800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</row>
    <row r="4068" spans="1:57" x14ac:dyDescent="0.3">
      <c r="A4068" s="3">
        <v>45757</v>
      </c>
      <c r="B4068">
        <v>142</v>
      </c>
      <c r="C4068" t="s">
        <v>64</v>
      </c>
      <c r="D4068">
        <v>8850</v>
      </c>
      <c r="E4068" t="s">
        <v>218</v>
      </c>
      <c r="F4068">
        <v>101318</v>
      </c>
      <c r="G4068" s="1">
        <v>45716.955555555556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20</v>
      </c>
      <c r="W4068">
        <v>1000</v>
      </c>
      <c r="X4068">
        <v>11</v>
      </c>
      <c r="Y4068">
        <v>1000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</row>
    <row r="4069" spans="1:57" x14ac:dyDescent="0.3">
      <c r="A4069" s="3">
        <v>45757</v>
      </c>
      <c r="B4069">
        <v>147</v>
      </c>
      <c r="C4069" t="s">
        <v>156</v>
      </c>
      <c r="D4069">
        <v>85659</v>
      </c>
      <c r="E4069" t="s">
        <v>410</v>
      </c>
      <c r="F4069">
        <v>101636</v>
      </c>
      <c r="G4069" s="1">
        <v>45736.285416666666</v>
      </c>
      <c r="H4069">
        <v>0</v>
      </c>
      <c r="I4069">
        <v>0</v>
      </c>
      <c r="J4069">
        <v>0</v>
      </c>
      <c r="K4069">
        <v>0</v>
      </c>
      <c r="L4069">
        <v>1000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25</v>
      </c>
      <c r="W4069">
        <v>1250</v>
      </c>
      <c r="X4069">
        <v>2</v>
      </c>
      <c r="Y4069">
        <v>250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</row>
    <row r="4070" spans="1:57" x14ac:dyDescent="0.3">
      <c r="A4070" s="3">
        <v>45757</v>
      </c>
      <c r="B4070">
        <v>147</v>
      </c>
      <c r="C4070" t="s">
        <v>156</v>
      </c>
      <c r="D4070">
        <v>59036</v>
      </c>
      <c r="E4070" t="s">
        <v>335</v>
      </c>
      <c r="F4070">
        <v>101395</v>
      </c>
      <c r="G4070" s="1">
        <v>45728.314583333333</v>
      </c>
      <c r="H4070">
        <v>0</v>
      </c>
      <c r="I4070">
        <v>0</v>
      </c>
      <c r="J4070">
        <v>0</v>
      </c>
      <c r="K4070">
        <v>0</v>
      </c>
      <c r="L4070">
        <v>2650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74</v>
      </c>
      <c r="W4070">
        <v>3700</v>
      </c>
      <c r="X4070">
        <v>3</v>
      </c>
      <c r="Y4070">
        <v>1050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</row>
    <row r="4071" spans="1:57" x14ac:dyDescent="0.3">
      <c r="A4071" s="3">
        <v>45757</v>
      </c>
      <c r="B4071">
        <v>130</v>
      </c>
      <c r="C4071" t="s">
        <v>60</v>
      </c>
      <c r="D4071">
        <v>4759</v>
      </c>
      <c r="E4071" t="s">
        <v>150</v>
      </c>
      <c r="F4071">
        <v>101197</v>
      </c>
      <c r="G4071" s="1">
        <v>45684.651388888888</v>
      </c>
      <c r="H4071">
        <v>0</v>
      </c>
      <c r="I4071">
        <v>0</v>
      </c>
      <c r="J4071">
        <v>0</v>
      </c>
      <c r="K4071">
        <v>0</v>
      </c>
      <c r="L4071">
        <v>50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50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</row>
    <row r="4072" spans="1:57" x14ac:dyDescent="0.3">
      <c r="A4072" s="3">
        <v>45757</v>
      </c>
      <c r="B4072">
        <v>144</v>
      </c>
      <c r="C4072" t="s">
        <v>120</v>
      </c>
      <c r="D4072">
        <v>3735</v>
      </c>
      <c r="E4072" t="s">
        <v>219</v>
      </c>
      <c r="F4072">
        <v>101329</v>
      </c>
      <c r="G4072" s="1">
        <v>45716.959722222222</v>
      </c>
      <c r="H4072">
        <v>0</v>
      </c>
      <c r="I4072">
        <v>0</v>
      </c>
      <c r="J4072">
        <v>0</v>
      </c>
      <c r="K4072">
        <v>0</v>
      </c>
      <c r="L4072">
        <v>650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18</v>
      </c>
      <c r="W4072">
        <v>900</v>
      </c>
      <c r="X4072">
        <v>5</v>
      </c>
      <c r="Y4072">
        <v>250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</row>
    <row r="4073" spans="1:57" x14ac:dyDescent="0.3">
      <c r="A4073" s="3">
        <v>45757</v>
      </c>
      <c r="B4073">
        <v>132</v>
      </c>
      <c r="C4073" t="s">
        <v>87</v>
      </c>
      <c r="D4073">
        <v>8857</v>
      </c>
      <c r="E4073" t="s">
        <v>151</v>
      </c>
      <c r="F4073">
        <v>100791</v>
      </c>
      <c r="G4073" s="1">
        <v>45707.380555555559</v>
      </c>
      <c r="H4073">
        <v>0</v>
      </c>
      <c r="I4073">
        <v>0</v>
      </c>
      <c r="J4073">
        <v>0</v>
      </c>
      <c r="K4073">
        <v>0</v>
      </c>
      <c r="L4073">
        <v>3200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66</v>
      </c>
      <c r="W4073">
        <v>3500</v>
      </c>
      <c r="X4073">
        <v>6</v>
      </c>
      <c r="Y4073">
        <v>300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</row>
    <row r="4074" spans="1:57" x14ac:dyDescent="0.3">
      <c r="A4074" s="3">
        <v>45757</v>
      </c>
      <c r="B4074">
        <v>127</v>
      </c>
      <c r="C4074" t="s">
        <v>56</v>
      </c>
      <c r="D4074">
        <v>641</v>
      </c>
      <c r="E4074" t="s">
        <v>135</v>
      </c>
      <c r="F4074">
        <v>100728</v>
      </c>
      <c r="G4074" s="1">
        <v>45688.666666666664</v>
      </c>
      <c r="H4074">
        <v>0</v>
      </c>
      <c r="I4074">
        <v>0</v>
      </c>
      <c r="J4074">
        <v>0</v>
      </c>
      <c r="K4074">
        <v>0</v>
      </c>
      <c r="L4074">
        <v>8400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253</v>
      </c>
      <c r="W4074">
        <v>17600</v>
      </c>
      <c r="X4074">
        <v>46</v>
      </c>
      <c r="Y4074">
        <v>9200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</row>
    <row r="4075" spans="1:57" x14ac:dyDescent="0.3">
      <c r="A4075" s="3">
        <v>45757</v>
      </c>
      <c r="B4075">
        <v>127</v>
      </c>
      <c r="C4075" t="s">
        <v>56</v>
      </c>
      <c r="D4075">
        <v>4741</v>
      </c>
      <c r="E4075" t="s">
        <v>1321</v>
      </c>
      <c r="F4075">
        <v>100606</v>
      </c>
      <c r="G4075" s="1">
        <v>45688.682638888888</v>
      </c>
      <c r="H4075">
        <v>0</v>
      </c>
      <c r="I4075">
        <v>0</v>
      </c>
      <c r="J4075">
        <v>0</v>
      </c>
      <c r="K4075">
        <v>0</v>
      </c>
      <c r="L4075">
        <v>100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25</v>
      </c>
      <c r="W4075">
        <v>1250</v>
      </c>
      <c r="X4075">
        <v>4</v>
      </c>
      <c r="Y4075">
        <v>1150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</row>
    <row r="4076" spans="1:57" x14ac:dyDescent="0.3">
      <c r="A4076" s="3">
        <v>45757</v>
      </c>
      <c r="B4076">
        <v>122</v>
      </c>
      <c r="C4076" t="s">
        <v>58</v>
      </c>
      <c r="D4076">
        <v>92802</v>
      </c>
      <c r="E4076" t="s">
        <v>429</v>
      </c>
      <c r="F4076">
        <v>101607</v>
      </c>
      <c r="G4076" s="1">
        <v>45736.293749999997</v>
      </c>
      <c r="H4076">
        <v>0</v>
      </c>
      <c r="I4076">
        <v>0</v>
      </c>
      <c r="J4076">
        <v>0</v>
      </c>
      <c r="K4076">
        <v>0</v>
      </c>
      <c r="L4076">
        <v>2450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134</v>
      </c>
      <c r="W4076">
        <v>14150</v>
      </c>
      <c r="X4076">
        <v>22</v>
      </c>
      <c r="Y4076">
        <v>11700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</row>
    <row r="4077" spans="1:57" x14ac:dyDescent="0.3">
      <c r="A4077" s="3">
        <v>45757</v>
      </c>
      <c r="B4077">
        <v>138</v>
      </c>
      <c r="C4077" t="s">
        <v>70</v>
      </c>
      <c r="D4077">
        <v>588426</v>
      </c>
      <c r="E4077" t="s">
        <v>513</v>
      </c>
      <c r="F4077">
        <v>101825</v>
      </c>
      <c r="G4077" s="1">
        <v>45745.356944444444</v>
      </c>
      <c r="H4077">
        <v>0</v>
      </c>
      <c r="I4077">
        <v>0</v>
      </c>
      <c r="J4077">
        <v>0</v>
      </c>
      <c r="K4077">
        <v>0</v>
      </c>
      <c r="L4077">
        <v>100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</v>
      </c>
      <c r="W4077">
        <v>100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</row>
    <row r="4078" spans="1:57" x14ac:dyDescent="0.3">
      <c r="A4078" s="3">
        <v>45757</v>
      </c>
      <c r="B4078">
        <v>145</v>
      </c>
      <c r="C4078" t="s">
        <v>154</v>
      </c>
      <c r="D4078">
        <v>13964</v>
      </c>
      <c r="E4078" t="s">
        <v>358</v>
      </c>
      <c r="F4078">
        <v>101526</v>
      </c>
      <c r="G4078" s="1">
        <v>45731.438194444447</v>
      </c>
      <c r="H4078">
        <v>0</v>
      </c>
      <c r="I4078">
        <v>0</v>
      </c>
      <c r="J4078">
        <v>0</v>
      </c>
      <c r="K4078">
        <v>0</v>
      </c>
      <c r="L4078">
        <v>5200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238</v>
      </c>
      <c r="W4078">
        <v>11900</v>
      </c>
      <c r="X4078">
        <v>61</v>
      </c>
      <c r="Y4078">
        <v>6700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</row>
    <row r="4079" spans="1:57" x14ac:dyDescent="0.3">
      <c r="A4079" s="3">
        <v>45757</v>
      </c>
      <c r="B4079">
        <v>127</v>
      </c>
      <c r="C4079" t="s">
        <v>56</v>
      </c>
      <c r="D4079">
        <v>1678</v>
      </c>
      <c r="E4079" t="s">
        <v>143</v>
      </c>
      <c r="F4079">
        <v>101212</v>
      </c>
      <c r="G4079" s="1">
        <v>45693.701388888891</v>
      </c>
      <c r="H4079">
        <v>0</v>
      </c>
      <c r="I4079">
        <v>0</v>
      </c>
      <c r="J4079">
        <v>0</v>
      </c>
      <c r="K4079">
        <v>0</v>
      </c>
      <c r="L4079">
        <v>950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48</v>
      </c>
      <c r="W4079">
        <v>2400</v>
      </c>
      <c r="X4079">
        <v>11</v>
      </c>
      <c r="Y4079">
        <v>1450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</row>
    <row r="4080" spans="1:57" x14ac:dyDescent="0.3">
      <c r="A4080" s="3">
        <v>45757</v>
      </c>
      <c r="B4080">
        <v>142</v>
      </c>
      <c r="C4080" t="s">
        <v>64</v>
      </c>
      <c r="D4080">
        <v>57992</v>
      </c>
      <c r="E4080" t="s">
        <v>454</v>
      </c>
      <c r="F4080">
        <v>101702</v>
      </c>
      <c r="G4080" s="1">
        <v>45738.368055555555</v>
      </c>
      <c r="H4080">
        <v>0</v>
      </c>
      <c r="I4080">
        <v>0</v>
      </c>
      <c r="J4080">
        <v>0</v>
      </c>
      <c r="K4080">
        <v>0</v>
      </c>
      <c r="L4080">
        <v>950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8</v>
      </c>
      <c r="W4080">
        <v>950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</row>
    <row r="4081" spans="1:57" x14ac:dyDescent="0.3">
      <c r="A4081" s="3">
        <v>45757</v>
      </c>
      <c r="B4081">
        <v>122</v>
      </c>
      <c r="C4081" t="s">
        <v>58</v>
      </c>
      <c r="D4081">
        <v>76534</v>
      </c>
      <c r="E4081" t="s">
        <v>310</v>
      </c>
      <c r="F4081">
        <v>101406</v>
      </c>
      <c r="G4081" s="1">
        <v>45726.474305555559</v>
      </c>
      <c r="H4081">
        <v>0</v>
      </c>
      <c r="I4081">
        <v>0</v>
      </c>
      <c r="J4081">
        <v>0</v>
      </c>
      <c r="K4081">
        <v>0</v>
      </c>
      <c r="L4081">
        <v>1700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9</v>
      </c>
      <c r="W4081">
        <v>1700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</row>
    <row r="4082" spans="1:57" x14ac:dyDescent="0.3">
      <c r="A4082" s="3">
        <v>45757</v>
      </c>
      <c r="B4082">
        <v>137</v>
      </c>
      <c r="C4082" t="s">
        <v>117</v>
      </c>
      <c r="D4082">
        <v>963328</v>
      </c>
      <c r="E4082" t="s">
        <v>493</v>
      </c>
      <c r="F4082">
        <v>101795</v>
      </c>
      <c r="G4082" s="1">
        <v>45744.356944444444</v>
      </c>
      <c r="H4082">
        <v>0</v>
      </c>
      <c r="I4082">
        <v>0</v>
      </c>
      <c r="J4082">
        <v>0</v>
      </c>
      <c r="K4082">
        <v>0</v>
      </c>
      <c r="L4082">
        <v>3250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65</v>
      </c>
      <c r="W4082">
        <v>3350</v>
      </c>
      <c r="X4082">
        <v>2</v>
      </c>
      <c r="Y4082">
        <v>100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</row>
    <row r="4083" spans="1:57" x14ac:dyDescent="0.3">
      <c r="A4083" s="3">
        <v>45757</v>
      </c>
      <c r="B4083">
        <v>147</v>
      </c>
      <c r="C4083" t="s">
        <v>156</v>
      </c>
      <c r="D4083">
        <v>79605</v>
      </c>
      <c r="E4083" t="s">
        <v>349</v>
      </c>
      <c r="F4083">
        <v>101444</v>
      </c>
      <c r="G4083" s="1">
        <v>45728.881944444445</v>
      </c>
      <c r="H4083">
        <v>0</v>
      </c>
      <c r="I4083">
        <v>0</v>
      </c>
      <c r="J4083">
        <v>0</v>
      </c>
      <c r="K4083">
        <v>0</v>
      </c>
      <c r="L4083">
        <v>50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40</v>
      </c>
      <c r="W4083">
        <v>2000</v>
      </c>
      <c r="X4083">
        <v>10</v>
      </c>
      <c r="Y4083">
        <v>1950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</row>
    <row r="4084" spans="1:57" x14ac:dyDescent="0.3">
      <c r="A4084" s="3">
        <v>45757</v>
      </c>
      <c r="B4084">
        <v>137</v>
      </c>
      <c r="C4084" t="s">
        <v>117</v>
      </c>
      <c r="D4084">
        <v>50939</v>
      </c>
      <c r="E4084" t="s">
        <v>360</v>
      </c>
      <c r="F4084">
        <v>101514</v>
      </c>
      <c r="G4084" s="1">
        <v>45731.427777777775</v>
      </c>
      <c r="H4084">
        <v>0</v>
      </c>
      <c r="I4084">
        <v>0</v>
      </c>
      <c r="J4084">
        <v>0</v>
      </c>
      <c r="K4084">
        <v>0</v>
      </c>
      <c r="L4084">
        <v>300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23</v>
      </c>
      <c r="W4084">
        <v>1600</v>
      </c>
      <c r="X4084">
        <v>7</v>
      </c>
      <c r="Y4084">
        <v>1300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</row>
    <row r="4085" spans="1:57" x14ac:dyDescent="0.3">
      <c r="A4085" s="3">
        <v>45757</v>
      </c>
      <c r="B4085">
        <v>122</v>
      </c>
      <c r="C4085" t="s">
        <v>58</v>
      </c>
      <c r="D4085">
        <v>764</v>
      </c>
      <c r="E4085" t="s">
        <v>205</v>
      </c>
      <c r="F4085">
        <v>100022</v>
      </c>
      <c r="G4085" s="1">
        <v>45676.607638888891</v>
      </c>
      <c r="H4085">
        <v>0</v>
      </c>
      <c r="I4085">
        <v>0</v>
      </c>
      <c r="J4085">
        <v>0</v>
      </c>
      <c r="K4085">
        <v>0</v>
      </c>
      <c r="L4085">
        <v>800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33</v>
      </c>
      <c r="W4085">
        <v>1650</v>
      </c>
      <c r="X4085">
        <v>14</v>
      </c>
      <c r="Y4085">
        <v>850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</row>
    <row r="4086" spans="1:57" x14ac:dyDescent="0.3">
      <c r="A4086" s="3">
        <v>45757</v>
      </c>
      <c r="B4086">
        <v>127</v>
      </c>
      <c r="C4086" t="s">
        <v>56</v>
      </c>
      <c r="D4086">
        <v>7907</v>
      </c>
      <c r="E4086" t="s">
        <v>199</v>
      </c>
      <c r="F4086">
        <v>100841</v>
      </c>
      <c r="G4086" s="1">
        <v>45681.76666666667</v>
      </c>
      <c r="H4086">
        <v>0</v>
      </c>
      <c r="I4086">
        <v>0</v>
      </c>
      <c r="J4086">
        <v>0</v>
      </c>
      <c r="K4086">
        <v>0</v>
      </c>
      <c r="L4086">
        <v>3900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128</v>
      </c>
      <c r="W4086">
        <v>6950</v>
      </c>
      <c r="X4086">
        <v>21</v>
      </c>
      <c r="Y4086">
        <v>3050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</row>
    <row r="4087" spans="1:57" x14ac:dyDescent="0.3">
      <c r="A4087" s="3">
        <v>45757</v>
      </c>
      <c r="B4087">
        <v>432</v>
      </c>
      <c r="C4087" t="s">
        <v>146</v>
      </c>
      <c r="D4087">
        <v>81637</v>
      </c>
      <c r="E4087" t="s">
        <v>459</v>
      </c>
      <c r="F4087">
        <v>101559</v>
      </c>
      <c r="G4087" s="1">
        <v>45734.050694444442</v>
      </c>
      <c r="H4087">
        <v>0</v>
      </c>
      <c r="I4087">
        <v>0</v>
      </c>
      <c r="J4087">
        <v>0</v>
      </c>
      <c r="K4087">
        <v>0</v>
      </c>
      <c r="L4087">
        <v>300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6</v>
      </c>
      <c r="W4087">
        <v>300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</row>
    <row r="4088" spans="1:57" x14ac:dyDescent="0.3">
      <c r="A4088" s="3">
        <v>45757</v>
      </c>
      <c r="B4088">
        <v>143</v>
      </c>
      <c r="C4088" t="s">
        <v>89</v>
      </c>
      <c r="D4088">
        <v>37600</v>
      </c>
      <c r="E4088" t="s">
        <v>372</v>
      </c>
      <c r="F4088">
        <v>101533</v>
      </c>
      <c r="G4088" s="1">
        <v>45731.457638888889</v>
      </c>
      <c r="H4088">
        <v>0</v>
      </c>
      <c r="I4088">
        <v>0</v>
      </c>
      <c r="J4088">
        <v>0</v>
      </c>
      <c r="K4088">
        <v>0</v>
      </c>
      <c r="L4088">
        <v>100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4</v>
      </c>
      <c r="W4088">
        <v>200</v>
      </c>
      <c r="X4088">
        <v>2</v>
      </c>
      <c r="Y4088">
        <v>100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</row>
    <row r="4089" spans="1:57" x14ac:dyDescent="0.3">
      <c r="A4089" s="3">
        <v>45757</v>
      </c>
      <c r="B4089">
        <v>121</v>
      </c>
      <c r="C4089" t="s">
        <v>77</v>
      </c>
      <c r="D4089">
        <v>87787</v>
      </c>
      <c r="E4089" t="s">
        <v>361</v>
      </c>
      <c r="F4089">
        <v>101489</v>
      </c>
      <c r="G4089" s="1">
        <v>45729.843055555553</v>
      </c>
      <c r="H4089">
        <v>0</v>
      </c>
      <c r="I4089">
        <v>0</v>
      </c>
      <c r="J4089">
        <v>0</v>
      </c>
      <c r="K4089">
        <v>0</v>
      </c>
      <c r="L4089">
        <v>2150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84</v>
      </c>
      <c r="W4089">
        <v>4200</v>
      </c>
      <c r="X4089">
        <v>13</v>
      </c>
      <c r="Y4089">
        <v>2050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</row>
    <row r="4090" spans="1:57" x14ac:dyDescent="0.3">
      <c r="A4090" s="3">
        <v>45757</v>
      </c>
      <c r="B4090">
        <v>147</v>
      </c>
      <c r="C4090" t="s">
        <v>156</v>
      </c>
      <c r="D4090">
        <v>58092</v>
      </c>
      <c r="E4090" t="s">
        <v>305</v>
      </c>
      <c r="F4090">
        <v>100231</v>
      </c>
      <c r="G4090" s="1">
        <v>45726.260416666664</v>
      </c>
      <c r="H4090">
        <v>0</v>
      </c>
      <c r="I4090">
        <v>0</v>
      </c>
      <c r="J4090">
        <v>0</v>
      </c>
      <c r="K4090">
        <v>0</v>
      </c>
      <c r="L4090">
        <v>1650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38</v>
      </c>
      <c r="W4090">
        <v>1900</v>
      </c>
      <c r="X4090">
        <v>5</v>
      </c>
      <c r="Y4090">
        <v>250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</row>
    <row r="4091" spans="1:57" x14ac:dyDescent="0.3">
      <c r="A4091" s="3">
        <v>45757</v>
      </c>
      <c r="B4091">
        <v>133</v>
      </c>
      <c r="C4091" t="s">
        <v>82</v>
      </c>
      <c r="D4091">
        <v>38633</v>
      </c>
      <c r="E4091" t="s">
        <v>306</v>
      </c>
      <c r="F4091">
        <v>101409</v>
      </c>
      <c r="G4091" s="1">
        <v>45726.493055555555</v>
      </c>
      <c r="H4091">
        <v>0</v>
      </c>
      <c r="I4091">
        <v>0</v>
      </c>
      <c r="J4091">
        <v>0</v>
      </c>
      <c r="K4091">
        <v>0</v>
      </c>
      <c r="L4091">
        <v>3000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57</v>
      </c>
      <c r="W4091">
        <v>5350</v>
      </c>
      <c r="X4091">
        <v>26</v>
      </c>
      <c r="Y4091">
        <v>2350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</row>
    <row r="4092" spans="1:57" x14ac:dyDescent="0.3">
      <c r="A4092" s="3">
        <v>45757</v>
      </c>
      <c r="B4092">
        <v>144</v>
      </c>
      <c r="C4092" t="s">
        <v>120</v>
      </c>
      <c r="D4092">
        <v>516830</v>
      </c>
      <c r="E4092" t="s">
        <v>502</v>
      </c>
      <c r="F4092">
        <v>101720</v>
      </c>
      <c r="G4092" s="1">
        <v>45741.987500000003</v>
      </c>
      <c r="H4092">
        <v>0</v>
      </c>
      <c r="I4092">
        <v>0</v>
      </c>
      <c r="J4092">
        <v>0</v>
      </c>
      <c r="K4092">
        <v>0</v>
      </c>
      <c r="L4092">
        <v>12200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122</v>
      </c>
      <c r="W4092">
        <v>16500</v>
      </c>
      <c r="X4092">
        <v>34</v>
      </c>
      <c r="Y4092">
        <v>4300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</row>
    <row r="4093" spans="1:57" x14ac:dyDescent="0.3">
      <c r="A4093" s="3">
        <v>45757</v>
      </c>
      <c r="B4093">
        <v>122</v>
      </c>
      <c r="C4093" t="s">
        <v>58</v>
      </c>
      <c r="D4093">
        <v>726</v>
      </c>
      <c r="E4093" t="s">
        <v>194</v>
      </c>
      <c r="F4093">
        <v>100002</v>
      </c>
      <c r="G4093" s="1">
        <v>45676.595833333333</v>
      </c>
      <c r="H4093">
        <v>0</v>
      </c>
      <c r="I4093">
        <v>0</v>
      </c>
      <c r="J4093">
        <v>0</v>
      </c>
      <c r="K4093">
        <v>0</v>
      </c>
      <c r="L4093">
        <v>-100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39</v>
      </c>
      <c r="W4093">
        <v>1950</v>
      </c>
      <c r="X4093">
        <v>14</v>
      </c>
      <c r="Y4093">
        <v>2050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</row>
    <row r="4094" spans="1:57" x14ac:dyDescent="0.3">
      <c r="A4094" s="3">
        <v>45757</v>
      </c>
      <c r="B4094">
        <v>133</v>
      </c>
      <c r="C4094" t="s">
        <v>82</v>
      </c>
      <c r="D4094">
        <v>38610</v>
      </c>
      <c r="E4094" t="s">
        <v>309</v>
      </c>
      <c r="F4094">
        <v>101403</v>
      </c>
      <c r="G4094" s="1">
        <v>45726.470833333333</v>
      </c>
      <c r="H4094">
        <v>0</v>
      </c>
      <c r="I4094">
        <v>0</v>
      </c>
      <c r="J4094">
        <v>0</v>
      </c>
      <c r="K4094">
        <v>0</v>
      </c>
      <c r="L4094">
        <v>1750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38</v>
      </c>
      <c r="W4094">
        <v>2050</v>
      </c>
      <c r="X4094">
        <v>6</v>
      </c>
      <c r="Y4094">
        <v>300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</row>
    <row r="4095" spans="1:57" x14ac:dyDescent="0.3">
      <c r="A4095" s="3">
        <v>45757</v>
      </c>
      <c r="B4095">
        <v>127</v>
      </c>
      <c r="C4095" t="s">
        <v>56</v>
      </c>
      <c r="D4095">
        <v>1751</v>
      </c>
      <c r="E4095" t="s">
        <v>195</v>
      </c>
      <c r="F4095">
        <v>101200</v>
      </c>
      <c r="G4095" s="1">
        <v>45688.709027777775</v>
      </c>
      <c r="H4095">
        <v>0</v>
      </c>
      <c r="I4095">
        <v>0</v>
      </c>
      <c r="J4095">
        <v>0</v>
      </c>
      <c r="K4095">
        <v>0</v>
      </c>
      <c r="L4095">
        <v>3800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94</v>
      </c>
      <c r="W4095">
        <v>5300</v>
      </c>
      <c r="X4095">
        <v>7</v>
      </c>
      <c r="Y4095">
        <v>1500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</row>
    <row r="4096" spans="1:57" x14ac:dyDescent="0.3">
      <c r="A4096" s="3">
        <v>45757</v>
      </c>
      <c r="B4096">
        <v>146</v>
      </c>
      <c r="C4096" t="s">
        <v>79</v>
      </c>
      <c r="D4096">
        <v>88772</v>
      </c>
      <c r="E4096" t="s">
        <v>401</v>
      </c>
      <c r="F4096">
        <v>101594</v>
      </c>
      <c r="G4096" s="1">
        <v>45735.270833333336</v>
      </c>
      <c r="H4096">
        <v>0</v>
      </c>
      <c r="I4096">
        <v>0</v>
      </c>
      <c r="J4096">
        <v>0</v>
      </c>
      <c r="K4096">
        <v>0</v>
      </c>
      <c r="L4096">
        <v>2000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41</v>
      </c>
      <c r="W4096">
        <v>2650</v>
      </c>
      <c r="X4096">
        <v>7</v>
      </c>
      <c r="Y4096">
        <v>650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</row>
    <row r="4097" spans="1:57" x14ac:dyDescent="0.3">
      <c r="A4097" s="3">
        <v>45757</v>
      </c>
      <c r="B4097">
        <v>122</v>
      </c>
      <c r="C4097" t="s">
        <v>58</v>
      </c>
      <c r="D4097">
        <v>706</v>
      </c>
      <c r="E4097" t="s">
        <v>247</v>
      </c>
      <c r="F4097">
        <v>100035</v>
      </c>
      <c r="G4097" s="1">
        <v>45676.612500000003</v>
      </c>
      <c r="H4097">
        <v>0</v>
      </c>
      <c r="I4097">
        <v>0</v>
      </c>
      <c r="J4097">
        <v>0</v>
      </c>
      <c r="K4097">
        <v>0</v>
      </c>
      <c r="L4097">
        <v>18300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195</v>
      </c>
      <c r="W4097">
        <v>22300</v>
      </c>
      <c r="X4097">
        <v>41</v>
      </c>
      <c r="Y4097">
        <v>4000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</row>
    <row r="4098" spans="1:57" x14ac:dyDescent="0.3">
      <c r="A4098" s="3">
        <v>45757</v>
      </c>
      <c r="B4098">
        <v>140</v>
      </c>
      <c r="C4098" t="s">
        <v>158</v>
      </c>
      <c r="D4098">
        <v>9924</v>
      </c>
      <c r="E4098" t="s">
        <v>177</v>
      </c>
      <c r="F4098">
        <v>100652</v>
      </c>
      <c r="G4098" s="1">
        <v>45707.899305555555</v>
      </c>
      <c r="H4098">
        <v>0</v>
      </c>
      <c r="I4098">
        <v>0</v>
      </c>
      <c r="J4098">
        <v>0</v>
      </c>
      <c r="K4098">
        <v>0</v>
      </c>
      <c r="L4098">
        <v>11100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234</v>
      </c>
      <c r="W4098">
        <v>15600</v>
      </c>
      <c r="X4098">
        <v>29</v>
      </c>
      <c r="Y4098">
        <v>4500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</row>
    <row r="4099" spans="1:57" x14ac:dyDescent="0.3">
      <c r="A4099" s="3">
        <v>45757</v>
      </c>
      <c r="B4099">
        <v>147</v>
      </c>
      <c r="C4099" t="s">
        <v>156</v>
      </c>
      <c r="D4099">
        <v>37579</v>
      </c>
      <c r="E4099" t="s">
        <v>456</v>
      </c>
      <c r="F4099">
        <v>101712</v>
      </c>
      <c r="G4099" s="1">
        <v>45738.356944444444</v>
      </c>
      <c r="H4099">
        <v>0</v>
      </c>
      <c r="I4099">
        <v>0</v>
      </c>
      <c r="J4099">
        <v>0</v>
      </c>
      <c r="K4099">
        <v>0</v>
      </c>
      <c r="L4099">
        <v>500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10</v>
      </c>
      <c r="W4099">
        <v>500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</row>
    <row r="4100" spans="1:57" x14ac:dyDescent="0.3">
      <c r="A4100" s="3">
        <v>45757</v>
      </c>
      <c r="B4100">
        <v>133</v>
      </c>
      <c r="C4100" t="s">
        <v>82</v>
      </c>
      <c r="D4100">
        <v>3785</v>
      </c>
      <c r="E4100" t="s">
        <v>183</v>
      </c>
      <c r="F4100">
        <v>101270</v>
      </c>
      <c r="G4100" s="1">
        <v>45714.793055555558</v>
      </c>
      <c r="H4100">
        <v>0</v>
      </c>
      <c r="I4100">
        <v>0</v>
      </c>
      <c r="J4100">
        <v>0</v>
      </c>
      <c r="K4100">
        <v>0</v>
      </c>
      <c r="L4100">
        <v>100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</v>
      </c>
      <c r="W4100">
        <v>100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</row>
    <row r="4101" spans="1:57" x14ac:dyDescent="0.3">
      <c r="A4101" s="3">
        <v>45757</v>
      </c>
      <c r="B4101">
        <v>138</v>
      </c>
      <c r="C4101" t="s">
        <v>70</v>
      </c>
      <c r="D4101">
        <v>1740</v>
      </c>
      <c r="E4101" t="s">
        <v>188</v>
      </c>
      <c r="F4101">
        <v>100381</v>
      </c>
      <c r="G4101" s="1">
        <v>45708.784722222219</v>
      </c>
      <c r="H4101">
        <v>0</v>
      </c>
      <c r="I4101">
        <v>0</v>
      </c>
      <c r="J4101">
        <v>0</v>
      </c>
      <c r="K4101">
        <v>0</v>
      </c>
      <c r="L4101">
        <v>150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3</v>
      </c>
      <c r="W4101">
        <v>150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</row>
    <row r="4102" spans="1:57" x14ac:dyDescent="0.3">
      <c r="A4102" s="3">
        <v>45757</v>
      </c>
      <c r="B4102">
        <v>121</v>
      </c>
      <c r="C4102" t="s">
        <v>77</v>
      </c>
      <c r="D4102">
        <v>822</v>
      </c>
      <c r="E4102" t="s">
        <v>94</v>
      </c>
      <c r="F4102">
        <v>101209</v>
      </c>
      <c r="G4102" s="1">
        <v>45693.697222222225</v>
      </c>
      <c r="H4102">
        <v>0</v>
      </c>
      <c r="I4102">
        <v>0</v>
      </c>
      <c r="J4102">
        <v>0</v>
      </c>
      <c r="K4102">
        <v>0</v>
      </c>
      <c r="L4102">
        <v>2300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61</v>
      </c>
      <c r="W4102">
        <v>3050</v>
      </c>
      <c r="X4102">
        <v>15</v>
      </c>
      <c r="Y4102">
        <v>750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 x14ac:dyDescent="0.3">
      <c r="A4103" s="3">
        <v>45757</v>
      </c>
      <c r="B4103">
        <v>140</v>
      </c>
      <c r="C4103" t="s">
        <v>158</v>
      </c>
      <c r="D4103">
        <v>206654</v>
      </c>
      <c r="E4103" t="s">
        <v>516</v>
      </c>
      <c r="F4103">
        <v>101778</v>
      </c>
      <c r="G4103" s="1">
        <v>45745.363888888889</v>
      </c>
      <c r="H4103">
        <v>0</v>
      </c>
      <c r="I4103">
        <v>0</v>
      </c>
      <c r="J4103">
        <v>0</v>
      </c>
      <c r="K4103">
        <v>0</v>
      </c>
      <c r="L4103">
        <v>1050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24</v>
      </c>
      <c r="W4103">
        <v>1250</v>
      </c>
      <c r="X4103">
        <v>4</v>
      </c>
      <c r="Y4103">
        <v>200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 x14ac:dyDescent="0.3">
      <c r="A4104" s="3">
        <v>45757</v>
      </c>
      <c r="B4104">
        <v>138</v>
      </c>
      <c r="C4104" t="s">
        <v>70</v>
      </c>
      <c r="D4104">
        <v>74556</v>
      </c>
      <c r="E4104" t="s">
        <v>320</v>
      </c>
      <c r="F4104">
        <v>101438</v>
      </c>
      <c r="G4104" s="1">
        <v>45727.847222222219</v>
      </c>
      <c r="H4104">
        <v>0</v>
      </c>
      <c r="I4104">
        <v>0</v>
      </c>
      <c r="J4104">
        <v>0</v>
      </c>
      <c r="K4104">
        <v>0</v>
      </c>
      <c r="L4104">
        <v>700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37</v>
      </c>
      <c r="W4104">
        <v>1850</v>
      </c>
      <c r="X4104">
        <v>5</v>
      </c>
      <c r="Y4104">
        <v>1150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</row>
    <row r="4105" spans="1:57" x14ac:dyDescent="0.3">
      <c r="A4105" s="3">
        <v>45757</v>
      </c>
      <c r="B4105">
        <v>133</v>
      </c>
      <c r="C4105" t="s">
        <v>82</v>
      </c>
      <c r="D4105">
        <v>932554</v>
      </c>
      <c r="E4105" t="s">
        <v>486</v>
      </c>
      <c r="F4105">
        <v>101728</v>
      </c>
      <c r="G4105" s="1">
        <v>45741.981249999997</v>
      </c>
      <c r="H4105">
        <v>0</v>
      </c>
      <c r="I4105">
        <v>0</v>
      </c>
      <c r="J4105">
        <v>0</v>
      </c>
      <c r="K4105">
        <v>0</v>
      </c>
      <c r="L4105">
        <v>400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8</v>
      </c>
      <c r="W4105">
        <v>400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</row>
    <row r="4106" spans="1:57" x14ac:dyDescent="0.3">
      <c r="A4106" s="3">
        <v>45757</v>
      </c>
      <c r="B4106">
        <v>142</v>
      </c>
      <c r="C4106" t="s">
        <v>64</v>
      </c>
      <c r="D4106">
        <v>69436</v>
      </c>
      <c r="E4106" t="s">
        <v>308</v>
      </c>
      <c r="F4106">
        <v>101367</v>
      </c>
      <c r="G4106" s="1">
        <v>45726.263888888891</v>
      </c>
      <c r="H4106">
        <v>0</v>
      </c>
      <c r="I4106">
        <v>0</v>
      </c>
      <c r="J4106">
        <v>0</v>
      </c>
      <c r="K4106">
        <v>0</v>
      </c>
      <c r="L4106">
        <v>300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6</v>
      </c>
      <c r="W4106">
        <v>300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</row>
    <row r="4107" spans="1:57" x14ac:dyDescent="0.3">
      <c r="A4107" s="3">
        <v>45757</v>
      </c>
      <c r="B4107">
        <v>122</v>
      </c>
      <c r="C4107" t="s">
        <v>58</v>
      </c>
      <c r="D4107">
        <v>896714</v>
      </c>
      <c r="E4107" t="s">
        <v>8439</v>
      </c>
      <c r="F4107">
        <v>102037</v>
      </c>
      <c r="G4107" s="1">
        <v>45752.561111111114</v>
      </c>
      <c r="H4107">
        <v>0</v>
      </c>
      <c r="I4107">
        <v>0</v>
      </c>
      <c r="J4107">
        <v>0</v>
      </c>
      <c r="K4107">
        <v>0</v>
      </c>
      <c r="L4107">
        <v>300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25</v>
      </c>
      <c r="W4107">
        <v>1650</v>
      </c>
      <c r="X4107">
        <v>6</v>
      </c>
      <c r="Y4107">
        <v>1350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</row>
    <row r="4108" spans="1:57" x14ac:dyDescent="0.3">
      <c r="A4108" s="3">
        <v>45757</v>
      </c>
      <c r="B4108">
        <v>137</v>
      </c>
      <c r="C4108" t="s">
        <v>117</v>
      </c>
      <c r="D4108">
        <v>84792</v>
      </c>
      <c r="E4108" t="s">
        <v>373</v>
      </c>
      <c r="F4108">
        <v>101529</v>
      </c>
      <c r="G4108" s="1">
        <v>45731.529861111114</v>
      </c>
      <c r="H4108">
        <v>0</v>
      </c>
      <c r="I4108">
        <v>0</v>
      </c>
      <c r="J4108">
        <v>0</v>
      </c>
      <c r="K4108">
        <v>0</v>
      </c>
      <c r="L4108">
        <v>200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</v>
      </c>
      <c r="W4108">
        <v>200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</row>
    <row r="4109" spans="1:57" x14ac:dyDescent="0.3">
      <c r="A4109" s="3">
        <v>45757</v>
      </c>
      <c r="B4109">
        <v>127</v>
      </c>
      <c r="C4109" t="s">
        <v>56</v>
      </c>
      <c r="D4109">
        <v>7991</v>
      </c>
      <c r="E4109" t="s">
        <v>95</v>
      </c>
      <c r="F4109">
        <v>101184</v>
      </c>
      <c r="G4109" s="1">
        <v>45688.668749999997</v>
      </c>
      <c r="H4109">
        <v>0</v>
      </c>
      <c r="I4109">
        <v>0</v>
      </c>
      <c r="J4109">
        <v>0</v>
      </c>
      <c r="K4109">
        <v>0</v>
      </c>
      <c r="L4109">
        <v>2350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77</v>
      </c>
      <c r="W4109">
        <v>3850</v>
      </c>
      <c r="X4109">
        <v>17</v>
      </c>
      <c r="Y4109">
        <v>1500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</row>
    <row r="4110" spans="1:57" x14ac:dyDescent="0.3">
      <c r="A4110" s="3">
        <v>45757</v>
      </c>
      <c r="B4110">
        <v>127</v>
      </c>
      <c r="C4110" t="s">
        <v>56</v>
      </c>
      <c r="D4110">
        <v>9018</v>
      </c>
      <c r="E4110" t="s">
        <v>98</v>
      </c>
      <c r="F4110">
        <v>101203</v>
      </c>
      <c r="G4110" s="1">
        <v>45688.711805555555</v>
      </c>
      <c r="H4110">
        <v>0</v>
      </c>
      <c r="I4110">
        <v>0</v>
      </c>
      <c r="J4110">
        <v>0</v>
      </c>
      <c r="K4110">
        <v>0</v>
      </c>
      <c r="L4110">
        <v>1850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44</v>
      </c>
      <c r="W4110">
        <v>2200</v>
      </c>
      <c r="X4110">
        <v>7</v>
      </c>
      <c r="Y4110">
        <v>350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</row>
    <row r="4111" spans="1:57" x14ac:dyDescent="0.3">
      <c r="A4111" s="3">
        <v>45757</v>
      </c>
      <c r="B4111">
        <v>145</v>
      </c>
      <c r="C4111" t="s">
        <v>154</v>
      </c>
      <c r="D4111">
        <v>306985</v>
      </c>
      <c r="E4111" t="s">
        <v>1970</v>
      </c>
      <c r="F4111">
        <v>101924</v>
      </c>
      <c r="G4111" s="1">
        <v>45749.290277777778</v>
      </c>
      <c r="H4111">
        <v>0</v>
      </c>
      <c r="I4111">
        <v>0</v>
      </c>
      <c r="J4111">
        <v>0</v>
      </c>
      <c r="K4111">
        <v>0</v>
      </c>
      <c r="L4111">
        <v>3100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67</v>
      </c>
      <c r="W4111">
        <v>3350</v>
      </c>
      <c r="X4111">
        <v>5</v>
      </c>
      <c r="Y4111">
        <v>250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</row>
    <row r="4112" spans="1:57" x14ac:dyDescent="0.3">
      <c r="A4112" s="3">
        <v>45757</v>
      </c>
      <c r="B4112">
        <v>133</v>
      </c>
      <c r="C4112" t="s">
        <v>82</v>
      </c>
      <c r="D4112">
        <v>800</v>
      </c>
      <c r="E4112" t="s">
        <v>86</v>
      </c>
      <c r="F4112">
        <v>101300</v>
      </c>
      <c r="G4112" s="1">
        <v>45716.263888888891</v>
      </c>
      <c r="H4112">
        <v>0</v>
      </c>
      <c r="I4112">
        <v>0</v>
      </c>
      <c r="J4112">
        <v>0</v>
      </c>
      <c r="K4112">
        <v>0</v>
      </c>
      <c r="L4112">
        <v>100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</v>
      </c>
      <c r="W4112">
        <v>100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</row>
    <row r="4113" spans="1:57" x14ac:dyDescent="0.3">
      <c r="A4113" s="3">
        <v>45757</v>
      </c>
      <c r="B4113">
        <v>139</v>
      </c>
      <c r="C4113" t="s">
        <v>96</v>
      </c>
      <c r="D4113">
        <v>17184</v>
      </c>
      <c r="E4113" t="s">
        <v>403</v>
      </c>
      <c r="F4113">
        <v>101599</v>
      </c>
      <c r="G4113" s="1">
        <v>45735.277083333334</v>
      </c>
      <c r="H4113">
        <v>0</v>
      </c>
      <c r="I4113">
        <v>0</v>
      </c>
      <c r="J4113">
        <v>0</v>
      </c>
      <c r="K4113">
        <v>0</v>
      </c>
      <c r="L4113">
        <v>150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5</v>
      </c>
      <c r="W4113">
        <v>250</v>
      </c>
      <c r="X4113">
        <v>2</v>
      </c>
      <c r="Y4113">
        <v>100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</row>
    <row r="4114" spans="1:57" x14ac:dyDescent="0.3">
      <c r="A4114" s="3">
        <v>45757</v>
      </c>
      <c r="B4114">
        <v>127</v>
      </c>
      <c r="C4114" t="s">
        <v>56</v>
      </c>
      <c r="D4114">
        <v>8992</v>
      </c>
      <c r="E4114" t="s">
        <v>249</v>
      </c>
      <c r="F4114">
        <v>100845</v>
      </c>
      <c r="G4114" s="1">
        <v>45681.73333333333</v>
      </c>
      <c r="H4114">
        <v>0</v>
      </c>
      <c r="I4114">
        <v>0</v>
      </c>
      <c r="J4114">
        <v>0</v>
      </c>
      <c r="K4114">
        <v>0</v>
      </c>
      <c r="L4114">
        <v>150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4</v>
      </c>
      <c r="W4114">
        <v>200</v>
      </c>
      <c r="X4114">
        <v>1</v>
      </c>
      <c r="Y4114">
        <v>50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</row>
    <row r="4115" spans="1:57" x14ac:dyDescent="0.3">
      <c r="A4115" s="3">
        <v>45757</v>
      </c>
      <c r="B4115">
        <v>142</v>
      </c>
      <c r="C4115" t="s">
        <v>64</v>
      </c>
      <c r="D4115">
        <v>89889</v>
      </c>
      <c r="E4115" t="s">
        <v>362</v>
      </c>
      <c r="F4115">
        <v>101524</v>
      </c>
      <c r="G4115" s="1">
        <v>45731.431944444441</v>
      </c>
      <c r="H4115">
        <v>0</v>
      </c>
      <c r="I4115">
        <v>0</v>
      </c>
      <c r="J4115">
        <v>0</v>
      </c>
      <c r="K4115">
        <v>0</v>
      </c>
      <c r="L4115">
        <v>-12450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191</v>
      </c>
      <c r="W4115">
        <v>15050</v>
      </c>
      <c r="X4115">
        <v>62</v>
      </c>
      <c r="Y4115">
        <v>27500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</row>
    <row r="4116" spans="1:57" x14ac:dyDescent="0.3">
      <c r="A4116" s="3">
        <v>45757</v>
      </c>
      <c r="B4116">
        <v>145</v>
      </c>
      <c r="C4116" t="s">
        <v>154</v>
      </c>
      <c r="D4116">
        <v>572194</v>
      </c>
      <c r="E4116" t="s">
        <v>525</v>
      </c>
      <c r="F4116">
        <v>101892</v>
      </c>
      <c r="G4116" s="1">
        <v>45748.133333333331</v>
      </c>
      <c r="H4116">
        <v>0</v>
      </c>
      <c r="I4116">
        <v>0</v>
      </c>
      <c r="J4116">
        <v>0</v>
      </c>
      <c r="K4116">
        <v>0</v>
      </c>
      <c r="L4116">
        <v>1650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43</v>
      </c>
      <c r="W4116">
        <v>2550</v>
      </c>
      <c r="X4116">
        <v>9</v>
      </c>
      <c r="Y4116">
        <v>900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</row>
    <row r="4117" spans="1:57" x14ac:dyDescent="0.3">
      <c r="A4117" s="3">
        <v>45757</v>
      </c>
      <c r="B4117">
        <v>122</v>
      </c>
      <c r="C4117" t="s">
        <v>58</v>
      </c>
      <c r="D4117">
        <v>5904</v>
      </c>
      <c r="E4117" t="s">
        <v>74</v>
      </c>
      <c r="F4117">
        <v>101210</v>
      </c>
      <c r="G4117" s="1">
        <v>45693.698611111111</v>
      </c>
      <c r="H4117">
        <v>0</v>
      </c>
      <c r="I4117">
        <v>0</v>
      </c>
      <c r="J4117">
        <v>0</v>
      </c>
      <c r="K4117">
        <v>0</v>
      </c>
      <c r="L4117">
        <v>5900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121</v>
      </c>
      <c r="W4117">
        <v>8050</v>
      </c>
      <c r="X4117">
        <v>17</v>
      </c>
      <c r="Y4117">
        <v>2150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</row>
    <row r="4118" spans="1:57" x14ac:dyDescent="0.3">
      <c r="A4118" s="3">
        <v>45757</v>
      </c>
      <c r="B4118">
        <v>122</v>
      </c>
      <c r="C4118" t="s">
        <v>58</v>
      </c>
      <c r="D4118">
        <v>22289</v>
      </c>
      <c r="E4118" t="s">
        <v>257</v>
      </c>
      <c r="F4118">
        <v>101348</v>
      </c>
      <c r="G4118" s="1">
        <v>45721.987500000003</v>
      </c>
      <c r="H4118">
        <v>0</v>
      </c>
      <c r="I4118">
        <v>0</v>
      </c>
      <c r="J4118">
        <v>0</v>
      </c>
      <c r="K4118">
        <v>0</v>
      </c>
      <c r="L4118">
        <v>10350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193</v>
      </c>
      <c r="W4118">
        <v>13900</v>
      </c>
      <c r="X4118">
        <v>35</v>
      </c>
      <c r="Y4118">
        <v>3550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</row>
    <row r="4119" spans="1:57" x14ac:dyDescent="0.3">
      <c r="A4119" s="3">
        <v>45757</v>
      </c>
      <c r="B4119">
        <v>147</v>
      </c>
      <c r="C4119" t="s">
        <v>156</v>
      </c>
      <c r="D4119">
        <v>91934</v>
      </c>
      <c r="E4119" t="s">
        <v>421</v>
      </c>
      <c r="F4119">
        <v>101606</v>
      </c>
      <c r="G4119" s="1">
        <v>45736.269444444442</v>
      </c>
      <c r="H4119">
        <v>0</v>
      </c>
      <c r="I4119">
        <v>0</v>
      </c>
      <c r="J4119">
        <v>0</v>
      </c>
      <c r="K4119">
        <v>0</v>
      </c>
      <c r="L4119">
        <v>2600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53</v>
      </c>
      <c r="W4119">
        <v>3000</v>
      </c>
      <c r="X4119">
        <v>4</v>
      </c>
      <c r="Y4119">
        <v>400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</row>
    <row r="4120" spans="1:57" x14ac:dyDescent="0.3">
      <c r="A4120" s="3">
        <v>45757</v>
      </c>
      <c r="B4120">
        <v>138</v>
      </c>
      <c r="C4120" t="s">
        <v>70</v>
      </c>
      <c r="D4120">
        <v>627477</v>
      </c>
      <c r="E4120" t="s">
        <v>503</v>
      </c>
      <c r="F4120">
        <v>101827</v>
      </c>
      <c r="G4120" s="1">
        <v>45745.352777777778</v>
      </c>
      <c r="H4120">
        <v>0</v>
      </c>
      <c r="I4120">
        <v>0</v>
      </c>
      <c r="J4120">
        <v>0</v>
      </c>
      <c r="K4120">
        <v>0</v>
      </c>
      <c r="L4120">
        <v>250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6</v>
      </c>
      <c r="W4120">
        <v>300</v>
      </c>
      <c r="X4120">
        <v>1</v>
      </c>
      <c r="Y4120">
        <v>50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</row>
    <row r="4121" spans="1:57" x14ac:dyDescent="0.3">
      <c r="A4121" s="3">
        <v>45757</v>
      </c>
      <c r="B4121">
        <v>127</v>
      </c>
      <c r="C4121" t="s">
        <v>56</v>
      </c>
      <c r="D4121">
        <v>4887</v>
      </c>
      <c r="E4121" t="s">
        <v>81</v>
      </c>
      <c r="F4121">
        <v>100700</v>
      </c>
      <c r="G4121" s="1">
        <v>45681.574305555558</v>
      </c>
      <c r="H4121">
        <v>0</v>
      </c>
      <c r="I4121">
        <v>0</v>
      </c>
      <c r="J4121">
        <v>0</v>
      </c>
      <c r="K4121">
        <v>0</v>
      </c>
      <c r="L4121">
        <v>4950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119</v>
      </c>
      <c r="W4121">
        <v>5950</v>
      </c>
      <c r="X4121">
        <v>11</v>
      </c>
      <c r="Y4121">
        <v>1000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</row>
    <row r="4122" spans="1:57" x14ac:dyDescent="0.3">
      <c r="A4122" s="3">
        <v>45757</v>
      </c>
      <c r="B4122">
        <v>147</v>
      </c>
      <c r="C4122" t="s">
        <v>156</v>
      </c>
      <c r="D4122">
        <v>16151</v>
      </c>
      <c r="E4122" t="s">
        <v>411</v>
      </c>
      <c r="F4122">
        <v>101650</v>
      </c>
      <c r="G4122" s="1">
        <v>45736.448611111111</v>
      </c>
      <c r="H4122">
        <v>0</v>
      </c>
      <c r="I4122">
        <v>0</v>
      </c>
      <c r="J4122">
        <v>0</v>
      </c>
      <c r="K4122">
        <v>0</v>
      </c>
      <c r="L4122">
        <v>200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4</v>
      </c>
      <c r="W4122">
        <v>200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</row>
    <row r="4123" spans="1:57" x14ac:dyDescent="0.3">
      <c r="A4123" s="3">
        <v>45757</v>
      </c>
      <c r="B4123">
        <v>121</v>
      </c>
      <c r="C4123" t="s">
        <v>77</v>
      </c>
      <c r="D4123">
        <v>465683</v>
      </c>
      <c r="E4123" t="s">
        <v>1879</v>
      </c>
      <c r="F4123">
        <v>101890</v>
      </c>
      <c r="G4123" s="1">
        <v>45748.135416666664</v>
      </c>
      <c r="H4123">
        <v>0</v>
      </c>
      <c r="I4123">
        <v>0</v>
      </c>
      <c r="J4123">
        <v>0</v>
      </c>
      <c r="K4123">
        <v>0</v>
      </c>
      <c r="L4123">
        <v>10450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137</v>
      </c>
      <c r="W4123">
        <v>12650</v>
      </c>
      <c r="X4123">
        <v>24</v>
      </c>
      <c r="Y4123">
        <v>2200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</row>
    <row r="4124" spans="1:57" x14ac:dyDescent="0.3">
      <c r="A4124" s="3">
        <v>45757</v>
      </c>
      <c r="B4124">
        <v>133</v>
      </c>
      <c r="C4124" t="s">
        <v>82</v>
      </c>
      <c r="D4124">
        <v>2843</v>
      </c>
      <c r="E4124" t="s">
        <v>83</v>
      </c>
      <c r="F4124">
        <v>101261</v>
      </c>
      <c r="G4124" s="1">
        <v>45713.76666666667</v>
      </c>
      <c r="H4124">
        <v>0</v>
      </c>
      <c r="I4124">
        <v>0</v>
      </c>
      <c r="J4124">
        <v>0</v>
      </c>
      <c r="K4124">
        <v>0</v>
      </c>
      <c r="L4124">
        <v>300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</v>
      </c>
      <c r="W4124">
        <v>300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</row>
    <row r="4125" spans="1:57" x14ac:dyDescent="0.3">
      <c r="A4125" s="3">
        <v>45757</v>
      </c>
      <c r="B4125">
        <v>122</v>
      </c>
      <c r="C4125" t="s">
        <v>58</v>
      </c>
      <c r="D4125">
        <v>910069</v>
      </c>
      <c r="E4125" t="s">
        <v>8954</v>
      </c>
      <c r="F4125">
        <v>102034</v>
      </c>
      <c r="G4125" s="1">
        <v>45752.559027777781</v>
      </c>
      <c r="H4125">
        <v>0</v>
      </c>
      <c r="I4125">
        <v>0</v>
      </c>
      <c r="J4125">
        <v>0</v>
      </c>
      <c r="K4125">
        <v>0</v>
      </c>
      <c r="L4125">
        <v>10050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122</v>
      </c>
      <c r="W4125">
        <v>15900</v>
      </c>
      <c r="X4125">
        <v>14</v>
      </c>
      <c r="Y4125">
        <v>5850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</row>
    <row r="4126" spans="1:57" x14ac:dyDescent="0.3">
      <c r="A4126" s="3">
        <v>45757</v>
      </c>
      <c r="B4126">
        <v>147</v>
      </c>
      <c r="C4126" t="s">
        <v>156</v>
      </c>
      <c r="D4126">
        <v>724735</v>
      </c>
      <c r="E4126" t="s">
        <v>11457</v>
      </c>
      <c r="F4126">
        <v>102043</v>
      </c>
      <c r="G4126" s="1">
        <v>45752.54583333333</v>
      </c>
      <c r="H4126">
        <v>0</v>
      </c>
      <c r="I4126">
        <v>0</v>
      </c>
      <c r="J4126">
        <v>0</v>
      </c>
      <c r="K4126">
        <v>0</v>
      </c>
      <c r="L4126">
        <v>-250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</v>
      </c>
      <c r="Y4126">
        <v>250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</row>
    <row r="4127" spans="1:57" x14ac:dyDescent="0.3">
      <c r="A4127" s="3">
        <v>45757</v>
      </c>
      <c r="B4127">
        <v>147</v>
      </c>
      <c r="C4127" t="s">
        <v>156</v>
      </c>
      <c r="D4127">
        <v>6922</v>
      </c>
      <c r="E4127" t="s">
        <v>446</v>
      </c>
      <c r="F4127">
        <v>101710</v>
      </c>
      <c r="G4127" s="1">
        <v>45738.356249999997</v>
      </c>
      <c r="H4127">
        <v>0</v>
      </c>
      <c r="I4127">
        <v>0</v>
      </c>
      <c r="J4127">
        <v>0</v>
      </c>
      <c r="K4127">
        <v>0</v>
      </c>
      <c r="L4127">
        <v>17850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302</v>
      </c>
      <c r="W4127">
        <v>24850</v>
      </c>
      <c r="X4127">
        <v>67</v>
      </c>
      <c r="Y4127">
        <v>7000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</row>
    <row r="4128" spans="1:57" x14ac:dyDescent="0.3">
      <c r="A4128" s="3">
        <v>45757</v>
      </c>
      <c r="B4128">
        <v>121</v>
      </c>
      <c r="C4128" t="s">
        <v>77</v>
      </c>
      <c r="D4128">
        <v>79731</v>
      </c>
      <c r="E4128" t="s">
        <v>274</v>
      </c>
      <c r="F4128">
        <v>101131</v>
      </c>
      <c r="G4128" s="1">
        <v>45723.543749999997</v>
      </c>
      <c r="H4128">
        <v>0</v>
      </c>
      <c r="I4128">
        <v>0</v>
      </c>
      <c r="J4128">
        <v>0</v>
      </c>
      <c r="K4128">
        <v>0</v>
      </c>
      <c r="L4128">
        <v>250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5</v>
      </c>
      <c r="W4128">
        <v>250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</row>
    <row r="4129" spans="1:57" x14ac:dyDescent="0.3">
      <c r="A4129" s="3">
        <v>45757</v>
      </c>
      <c r="B4129">
        <v>130</v>
      </c>
      <c r="C4129" t="s">
        <v>60</v>
      </c>
      <c r="D4129">
        <v>226161</v>
      </c>
      <c r="E4129" t="s">
        <v>4265</v>
      </c>
      <c r="F4129">
        <v>101765</v>
      </c>
      <c r="G4129" s="1">
        <v>45750.339583333334</v>
      </c>
      <c r="H4129">
        <v>0</v>
      </c>
      <c r="I4129">
        <v>0</v>
      </c>
      <c r="J4129">
        <v>0</v>
      </c>
      <c r="K4129">
        <v>0</v>
      </c>
      <c r="L4129">
        <v>500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57</v>
      </c>
      <c r="W4129">
        <v>2850</v>
      </c>
      <c r="X4129">
        <v>29</v>
      </c>
      <c r="Y4129">
        <v>2350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</row>
    <row r="4130" spans="1:57" x14ac:dyDescent="0.3">
      <c r="A4130" s="3">
        <v>45757</v>
      </c>
      <c r="B4130">
        <v>147</v>
      </c>
      <c r="C4130" t="s">
        <v>156</v>
      </c>
      <c r="D4130">
        <v>92018</v>
      </c>
      <c r="E4130" t="s">
        <v>422</v>
      </c>
      <c r="F4130">
        <v>101643</v>
      </c>
      <c r="G4130" s="1">
        <v>45736.290277777778</v>
      </c>
      <c r="H4130">
        <v>0</v>
      </c>
      <c r="I4130">
        <v>0</v>
      </c>
      <c r="J4130">
        <v>0</v>
      </c>
      <c r="K4130">
        <v>0</v>
      </c>
      <c r="L4130">
        <v>1150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34</v>
      </c>
      <c r="W4130">
        <v>1750</v>
      </c>
      <c r="X4130">
        <v>12</v>
      </c>
      <c r="Y4130">
        <v>600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</row>
    <row r="4131" spans="1:57" x14ac:dyDescent="0.3">
      <c r="A4131" s="3">
        <v>45757</v>
      </c>
      <c r="B4131">
        <v>137</v>
      </c>
      <c r="C4131" t="s">
        <v>117</v>
      </c>
      <c r="D4131">
        <v>957321</v>
      </c>
      <c r="E4131" t="s">
        <v>488</v>
      </c>
      <c r="F4131">
        <v>101786</v>
      </c>
      <c r="G4131" s="1">
        <v>45744.361805555556</v>
      </c>
      <c r="H4131">
        <v>0</v>
      </c>
      <c r="I4131">
        <v>0</v>
      </c>
      <c r="J4131">
        <v>0</v>
      </c>
      <c r="K4131">
        <v>0</v>
      </c>
      <c r="L4131">
        <v>350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12</v>
      </c>
      <c r="W4131">
        <v>600</v>
      </c>
      <c r="X4131">
        <v>5</v>
      </c>
      <c r="Y4131">
        <v>250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</row>
    <row r="4132" spans="1:57" x14ac:dyDescent="0.3">
      <c r="A4132" s="3">
        <v>45757</v>
      </c>
      <c r="B4132">
        <v>122</v>
      </c>
      <c r="C4132" t="s">
        <v>58</v>
      </c>
      <c r="D4132">
        <v>894</v>
      </c>
      <c r="E4132" t="s">
        <v>134</v>
      </c>
      <c r="F4132">
        <v>100413</v>
      </c>
      <c r="G4132" s="1">
        <v>45679.348611111112</v>
      </c>
      <c r="H4132">
        <v>0</v>
      </c>
      <c r="I4132">
        <v>0</v>
      </c>
      <c r="J4132">
        <v>0</v>
      </c>
      <c r="K4132">
        <v>0</v>
      </c>
      <c r="L4132">
        <v>-200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102</v>
      </c>
      <c r="W4132">
        <v>7300</v>
      </c>
      <c r="X4132">
        <v>22</v>
      </c>
      <c r="Y4132">
        <v>7500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</row>
    <row r="4133" spans="1:57" x14ac:dyDescent="0.3">
      <c r="A4133" s="3">
        <v>45757</v>
      </c>
      <c r="B4133">
        <v>121</v>
      </c>
      <c r="C4133" t="s">
        <v>77</v>
      </c>
      <c r="D4133">
        <v>14200</v>
      </c>
      <c r="E4133" t="s">
        <v>1971</v>
      </c>
      <c r="F4133">
        <v>101923</v>
      </c>
      <c r="G4133" s="1">
        <v>45749.293055555558</v>
      </c>
      <c r="H4133">
        <v>0</v>
      </c>
      <c r="I4133">
        <v>0</v>
      </c>
      <c r="J4133">
        <v>0</v>
      </c>
      <c r="K4133">
        <v>0</v>
      </c>
      <c r="L4133">
        <v>-3650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81</v>
      </c>
      <c r="W4133">
        <v>4350</v>
      </c>
      <c r="X4133">
        <v>13</v>
      </c>
      <c r="Y4133">
        <v>8000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 x14ac:dyDescent="0.3">
      <c r="A4134" s="3">
        <v>45757</v>
      </c>
      <c r="B4134">
        <v>133</v>
      </c>
      <c r="C4134" t="s">
        <v>82</v>
      </c>
      <c r="D4134">
        <v>154488</v>
      </c>
      <c r="E4134" t="s">
        <v>8442</v>
      </c>
      <c r="F4134">
        <v>102089</v>
      </c>
      <c r="G4134" s="1">
        <v>45752.563194444447</v>
      </c>
      <c r="H4134">
        <v>0</v>
      </c>
      <c r="I4134">
        <v>0</v>
      </c>
      <c r="J4134">
        <v>0</v>
      </c>
      <c r="K4134">
        <v>0</v>
      </c>
      <c r="L4134">
        <v>400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8</v>
      </c>
      <c r="W4134">
        <v>400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 x14ac:dyDescent="0.3">
      <c r="A4135" s="3">
        <v>45757</v>
      </c>
      <c r="B4135">
        <v>128</v>
      </c>
      <c r="C4135" t="s">
        <v>63</v>
      </c>
      <c r="D4135">
        <v>8058</v>
      </c>
      <c r="E4135" t="s">
        <v>227</v>
      </c>
      <c r="F4135">
        <v>900028</v>
      </c>
      <c r="G4135" s="1">
        <v>45682.589583333334</v>
      </c>
      <c r="H4135">
        <v>0</v>
      </c>
      <c r="I4135">
        <v>0</v>
      </c>
      <c r="J4135">
        <v>0</v>
      </c>
      <c r="K4135">
        <v>0</v>
      </c>
      <c r="L4135">
        <v>1950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40</v>
      </c>
      <c r="W4135">
        <v>2000</v>
      </c>
      <c r="X4135">
        <v>1</v>
      </c>
      <c r="Y4135">
        <v>50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</row>
    <row r="4136" spans="1:57" x14ac:dyDescent="0.3">
      <c r="A4136" s="3">
        <v>45757</v>
      </c>
      <c r="B4136">
        <v>122</v>
      </c>
      <c r="C4136" t="s">
        <v>58</v>
      </c>
      <c r="D4136">
        <v>4962</v>
      </c>
      <c r="E4136" t="s">
        <v>119</v>
      </c>
      <c r="F4136">
        <v>100717</v>
      </c>
      <c r="G4136" s="1">
        <v>45679.347222222219</v>
      </c>
      <c r="H4136">
        <v>0</v>
      </c>
      <c r="I4136">
        <v>0</v>
      </c>
      <c r="J4136">
        <v>0</v>
      </c>
      <c r="K4136">
        <v>0</v>
      </c>
      <c r="L4136">
        <v>3650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103</v>
      </c>
      <c r="W4136">
        <v>5200</v>
      </c>
      <c r="X4136">
        <v>22</v>
      </c>
      <c r="Y4136">
        <v>1550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</row>
    <row r="4137" spans="1:57" x14ac:dyDescent="0.3">
      <c r="A4137" s="3">
        <v>45757</v>
      </c>
      <c r="B4137">
        <v>121</v>
      </c>
      <c r="C4137" t="s">
        <v>77</v>
      </c>
      <c r="D4137">
        <v>8038</v>
      </c>
      <c r="E4137" t="s">
        <v>121</v>
      </c>
      <c r="F4137">
        <v>101232</v>
      </c>
      <c r="G4137" s="1">
        <v>45703.359722222223</v>
      </c>
      <c r="H4137">
        <v>0</v>
      </c>
      <c r="I4137">
        <v>0</v>
      </c>
      <c r="J4137">
        <v>0</v>
      </c>
      <c r="K4137">
        <v>0</v>
      </c>
      <c r="L4137">
        <v>40000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400</v>
      </c>
      <c r="W4137">
        <v>40000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</row>
    <row r="4138" spans="1:57" x14ac:dyDescent="0.3">
      <c r="A4138" s="3">
        <v>45757</v>
      </c>
      <c r="B4138">
        <v>122</v>
      </c>
      <c r="C4138" t="s">
        <v>58</v>
      </c>
      <c r="D4138">
        <v>1887</v>
      </c>
      <c r="E4138" t="s">
        <v>412</v>
      </c>
      <c r="F4138">
        <v>101619</v>
      </c>
      <c r="G4138" s="1">
        <v>45736.302777777775</v>
      </c>
      <c r="H4138">
        <v>0</v>
      </c>
      <c r="I4138">
        <v>0</v>
      </c>
      <c r="J4138">
        <v>0</v>
      </c>
      <c r="K4138">
        <v>0</v>
      </c>
      <c r="L4138">
        <v>7450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90</v>
      </c>
      <c r="W4138">
        <v>8750</v>
      </c>
      <c r="X4138">
        <v>17</v>
      </c>
      <c r="Y4138">
        <v>1300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</row>
    <row r="4139" spans="1:57" x14ac:dyDescent="0.3">
      <c r="A4139" s="3">
        <v>45757</v>
      </c>
      <c r="B4139">
        <v>130</v>
      </c>
      <c r="C4139" t="s">
        <v>60</v>
      </c>
      <c r="D4139">
        <v>89952</v>
      </c>
      <c r="E4139" t="s">
        <v>258</v>
      </c>
      <c r="F4139">
        <v>101344</v>
      </c>
      <c r="G4139" s="1">
        <v>45721.990277777775</v>
      </c>
      <c r="H4139">
        <v>0</v>
      </c>
      <c r="I4139">
        <v>0</v>
      </c>
      <c r="J4139">
        <v>0</v>
      </c>
      <c r="K4139">
        <v>0</v>
      </c>
      <c r="L4139">
        <v>1200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27</v>
      </c>
      <c r="W4139">
        <v>1450</v>
      </c>
      <c r="X4139">
        <v>5</v>
      </c>
      <c r="Y4139">
        <v>250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</row>
    <row r="4140" spans="1:57" x14ac:dyDescent="0.3">
      <c r="A4140" s="3">
        <v>45757</v>
      </c>
      <c r="B4140">
        <v>130</v>
      </c>
      <c r="C4140" t="s">
        <v>60</v>
      </c>
      <c r="D4140">
        <v>641893</v>
      </c>
      <c r="E4140" t="s">
        <v>8443</v>
      </c>
      <c r="F4140">
        <v>102070</v>
      </c>
      <c r="G4140" s="1">
        <v>45752.5625</v>
      </c>
      <c r="H4140">
        <v>0</v>
      </c>
      <c r="I4140">
        <v>0</v>
      </c>
      <c r="J4140">
        <v>0</v>
      </c>
      <c r="K4140">
        <v>0</v>
      </c>
      <c r="L4140">
        <v>2350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45</v>
      </c>
      <c r="W4140">
        <v>2350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</row>
    <row r="4141" spans="1:57" x14ac:dyDescent="0.3">
      <c r="A4141" s="3">
        <v>45757</v>
      </c>
      <c r="B4141">
        <v>122</v>
      </c>
      <c r="C4141" t="s">
        <v>58</v>
      </c>
      <c r="D4141">
        <v>99151</v>
      </c>
      <c r="E4141" t="s">
        <v>1324</v>
      </c>
      <c r="F4141">
        <v>101608</v>
      </c>
      <c r="G4141" s="1">
        <v>45736.29583333333</v>
      </c>
      <c r="H4141">
        <v>0</v>
      </c>
      <c r="I4141">
        <v>0</v>
      </c>
      <c r="J4141">
        <v>0</v>
      </c>
      <c r="K4141">
        <v>0</v>
      </c>
      <c r="L4141">
        <v>450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9</v>
      </c>
      <c r="W4141">
        <v>450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</row>
    <row r="4142" spans="1:57" x14ac:dyDescent="0.3">
      <c r="A4142" s="3">
        <v>45757</v>
      </c>
      <c r="B4142">
        <v>138</v>
      </c>
      <c r="C4142" t="s">
        <v>70</v>
      </c>
      <c r="D4142">
        <v>91996</v>
      </c>
      <c r="E4142" t="s">
        <v>321</v>
      </c>
      <c r="F4142">
        <v>101439</v>
      </c>
      <c r="G4142" s="1">
        <v>45727.848611111112</v>
      </c>
      <c r="H4142">
        <v>0</v>
      </c>
      <c r="I4142">
        <v>0</v>
      </c>
      <c r="J4142">
        <v>0</v>
      </c>
      <c r="K4142">
        <v>0</v>
      </c>
      <c r="L4142">
        <v>300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6</v>
      </c>
      <c r="W4142">
        <v>300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</row>
    <row r="4143" spans="1:57" x14ac:dyDescent="0.3">
      <c r="A4143" s="3">
        <v>45757</v>
      </c>
      <c r="B4143">
        <v>127</v>
      </c>
      <c r="C4143" t="s">
        <v>56</v>
      </c>
      <c r="D4143">
        <v>3929</v>
      </c>
      <c r="E4143" t="s">
        <v>112</v>
      </c>
      <c r="F4143">
        <v>101191</v>
      </c>
      <c r="G4143" s="1">
        <v>45681.750694444447</v>
      </c>
      <c r="H4143">
        <v>0</v>
      </c>
      <c r="I4143">
        <v>0</v>
      </c>
      <c r="J4143">
        <v>0</v>
      </c>
      <c r="K4143">
        <v>0</v>
      </c>
      <c r="L4143">
        <v>-100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45</v>
      </c>
      <c r="W4143">
        <v>2250</v>
      </c>
      <c r="X4143">
        <v>19</v>
      </c>
      <c r="Y4143">
        <v>2350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</row>
    <row r="4144" spans="1:57" x14ac:dyDescent="0.3">
      <c r="A4144" s="3">
        <v>45757</v>
      </c>
      <c r="B4144">
        <v>121</v>
      </c>
      <c r="C4144" t="s">
        <v>77</v>
      </c>
      <c r="D4144">
        <v>3933</v>
      </c>
      <c r="E4144" t="s">
        <v>1326</v>
      </c>
      <c r="F4144">
        <v>101230</v>
      </c>
      <c r="G4144" s="1">
        <v>45703.361805555556</v>
      </c>
      <c r="H4144">
        <v>0</v>
      </c>
      <c r="I4144">
        <v>0</v>
      </c>
      <c r="J4144">
        <v>0</v>
      </c>
      <c r="K4144">
        <v>0</v>
      </c>
      <c r="L4144">
        <v>5400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135</v>
      </c>
      <c r="W4144">
        <v>6750</v>
      </c>
      <c r="X4144">
        <v>8</v>
      </c>
      <c r="Y4144">
        <v>1350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</row>
    <row r="4145" spans="1:57" x14ac:dyDescent="0.3">
      <c r="A4145" s="3">
        <v>45757</v>
      </c>
      <c r="B4145">
        <v>147</v>
      </c>
      <c r="C4145" t="s">
        <v>156</v>
      </c>
      <c r="D4145">
        <v>52035</v>
      </c>
      <c r="E4145" t="s">
        <v>363</v>
      </c>
      <c r="F4145">
        <v>101027</v>
      </c>
      <c r="G4145" s="1">
        <v>45726.258333333331</v>
      </c>
      <c r="H4145">
        <v>0</v>
      </c>
      <c r="I4145">
        <v>0</v>
      </c>
      <c r="J4145">
        <v>0</v>
      </c>
      <c r="K4145">
        <v>0</v>
      </c>
      <c r="L4145">
        <v>1600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37</v>
      </c>
      <c r="W4145">
        <v>1850</v>
      </c>
      <c r="X4145">
        <v>5</v>
      </c>
      <c r="Y4145">
        <v>250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</row>
    <row r="4146" spans="1:57" x14ac:dyDescent="0.3">
      <c r="A4146" s="3">
        <v>45757</v>
      </c>
      <c r="B4146">
        <v>122</v>
      </c>
      <c r="C4146" t="s">
        <v>58</v>
      </c>
      <c r="D4146">
        <v>832</v>
      </c>
      <c r="E4146" t="s">
        <v>101</v>
      </c>
      <c r="F4146">
        <v>101211</v>
      </c>
      <c r="G4146" s="1">
        <v>45693.699305555558</v>
      </c>
      <c r="H4146">
        <v>0</v>
      </c>
      <c r="I4146">
        <v>0</v>
      </c>
      <c r="J4146">
        <v>0</v>
      </c>
      <c r="K4146">
        <v>0</v>
      </c>
      <c r="L4146">
        <v>12750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276</v>
      </c>
      <c r="W4146">
        <v>17400</v>
      </c>
      <c r="X4146">
        <v>39</v>
      </c>
      <c r="Y4146">
        <v>4650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</row>
    <row r="4147" spans="1:57" x14ac:dyDescent="0.3">
      <c r="A4147" s="3">
        <v>45757</v>
      </c>
      <c r="B4147">
        <v>139</v>
      </c>
      <c r="C4147" t="s">
        <v>96</v>
      </c>
      <c r="D4147">
        <v>6975</v>
      </c>
      <c r="E4147" t="s">
        <v>100</v>
      </c>
      <c r="F4147">
        <v>101276</v>
      </c>
      <c r="G4147" s="1">
        <v>45715.35</v>
      </c>
      <c r="H4147">
        <v>0</v>
      </c>
      <c r="I4147">
        <v>0</v>
      </c>
      <c r="J4147">
        <v>0</v>
      </c>
      <c r="K4147">
        <v>0</v>
      </c>
      <c r="L4147">
        <v>50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50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</row>
    <row r="4148" spans="1:57" x14ac:dyDescent="0.3">
      <c r="A4148" s="3">
        <v>45757</v>
      </c>
      <c r="B4148">
        <v>122</v>
      </c>
      <c r="C4148" t="s">
        <v>58</v>
      </c>
      <c r="D4148">
        <v>2884</v>
      </c>
      <c r="E4148" t="s">
        <v>417</v>
      </c>
      <c r="F4148">
        <v>101561</v>
      </c>
      <c r="G4148" s="1">
        <v>45734.076388888891</v>
      </c>
      <c r="H4148">
        <v>0</v>
      </c>
      <c r="I4148">
        <v>0</v>
      </c>
      <c r="J4148">
        <v>0</v>
      </c>
      <c r="K4148">
        <v>0</v>
      </c>
      <c r="L4148">
        <v>5450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101</v>
      </c>
      <c r="W4148">
        <v>6200</v>
      </c>
      <c r="X4148">
        <v>15</v>
      </c>
      <c r="Y4148">
        <v>750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</row>
    <row r="4149" spans="1:57" x14ac:dyDescent="0.3">
      <c r="A4149" s="3">
        <v>45757</v>
      </c>
      <c r="B4149">
        <v>147</v>
      </c>
      <c r="C4149" t="s">
        <v>156</v>
      </c>
      <c r="D4149">
        <v>37698</v>
      </c>
      <c r="E4149" t="s">
        <v>322</v>
      </c>
      <c r="F4149">
        <v>101390</v>
      </c>
      <c r="G4149" s="1">
        <v>45728.315972222219</v>
      </c>
      <c r="H4149">
        <v>0</v>
      </c>
      <c r="I4149">
        <v>0</v>
      </c>
      <c r="J4149">
        <v>0</v>
      </c>
      <c r="K4149">
        <v>0</v>
      </c>
      <c r="L4149">
        <v>1000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20</v>
      </c>
      <c r="W4149">
        <v>1250</v>
      </c>
      <c r="X4149">
        <v>4</v>
      </c>
      <c r="Y4149">
        <v>250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</row>
    <row r="4150" spans="1:57" x14ac:dyDescent="0.3">
      <c r="A4150" s="3">
        <v>45757</v>
      </c>
      <c r="B4150">
        <v>132</v>
      </c>
      <c r="C4150" t="s">
        <v>87</v>
      </c>
      <c r="D4150">
        <v>655172</v>
      </c>
      <c r="E4150" t="s">
        <v>4256</v>
      </c>
      <c r="F4150">
        <v>101980</v>
      </c>
      <c r="G4150" s="1">
        <v>45750.338194444441</v>
      </c>
      <c r="H4150">
        <v>0</v>
      </c>
      <c r="I4150">
        <v>0</v>
      </c>
      <c r="J4150">
        <v>0</v>
      </c>
      <c r="K4150">
        <v>0</v>
      </c>
      <c r="L4150">
        <v>2750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52</v>
      </c>
      <c r="W4150">
        <v>2900</v>
      </c>
      <c r="X4150">
        <v>3</v>
      </c>
      <c r="Y4150">
        <v>150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</row>
    <row r="4151" spans="1:57" x14ac:dyDescent="0.3">
      <c r="A4151" s="3">
        <v>45757</v>
      </c>
      <c r="B4151">
        <v>140</v>
      </c>
      <c r="C4151" t="s">
        <v>158</v>
      </c>
      <c r="D4151">
        <v>90958</v>
      </c>
      <c r="E4151" t="s">
        <v>1327</v>
      </c>
      <c r="F4151">
        <v>101365</v>
      </c>
      <c r="G4151" s="1">
        <v>45722.951388888891</v>
      </c>
      <c r="H4151">
        <v>0</v>
      </c>
      <c r="I4151">
        <v>0</v>
      </c>
      <c r="J4151">
        <v>0</v>
      </c>
      <c r="K4151">
        <v>0</v>
      </c>
      <c r="L4151">
        <v>1800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36</v>
      </c>
      <c r="W4151">
        <v>1800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</row>
    <row r="4152" spans="1:57" x14ac:dyDescent="0.3">
      <c r="A4152" s="3">
        <v>45757</v>
      </c>
      <c r="B4152">
        <v>139</v>
      </c>
      <c r="C4152" t="s">
        <v>96</v>
      </c>
      <c r="D4152">
        <v>28493</v>
      </c>
      <c r="E4152" t="s">
        <v>393</v>
      </c>
      <c r="F4152">
        <v>101591</v>
      </c>
      <c r="G4152" s="1">
        <v>45735.26666666667</v>
      </c>
      <c r="H4152">
        <v>0</v>
      </c>
      <c r="I4152">
        <v>0</v>
      </c>
      <c r="J4152">
        <v>0</v>
      </c>
      <c r="K4152">
        <v>0</v>
      </c>
      <c r="L4152">
        <v>5550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145</v>
      </c>
      <c r="W4152">
        <v>8950</v>
      </c>
      <c r="X4152">
        <v>15</v>
      </c>
      <c r="Y4152">
        <v>3400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</row>
    <row r="4153" spans="1:57" x14ac:dyDescent="0.3">
      <c r="A4153" s="3">
        <v>45757</v>
      </c>
      <c r="B4153">
        <v>132</v>
      </c>
      <c r="C4153" t="s">
        <v>87</v>
      </c>
      <c r="D4153">
        <v>8014</v>
      </c>
      <c r="E4153" t="s">
        <v>226</v>
      </c>
      <c r="F4153">
        <v>101290</v>
      </c>
      <c r="G4153" s="1">
        <v>45716.271527777775</v>
      </c>
      <c r="H4153">
        <v>0</v>
      </c>
      <c r="I4153">
        <v>0</v>
      </c>
      <c r="J4153">
        <v>0</v>
      </c>
      <c r="K4153">
        <v>0</v>
      </c>
      <c r="L4153">
        <v>1000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41</v>
      </c>
      <c r="W4153">
        <v>2050</v>
      </c>
      <c r="X4153">
        <v>7</v>
      </c>
      <c r="Y4153">
        <v>800</v>
      </c>
      <c r="Z4153">
        <v>5</v>
      </c>
      <c r="AA4153">
        <v>250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</row>
    <row r="4154" spans="1:57" x14ac:dyDescent="0.3">
      <c r="A4154" s="3">
        <v>45757</v>
      </c>
      <c r="B4154">
        <v>122</v>
      </c>
      <c r="C4154" t="s">
        <v>58</v>
      </c>
      <c r="D4154">
        <v>325444</v>
      </c>
      <c r="E4154" t="s">
        <v>1880</v>
      </c>
      <c r="F4154">
        <v>101919</v>
      </c>
      <c r="G4154" s="1">
        <v>45749.337500000001</v>
      </c>
      <c r="H4154">
        <v>0</v>
      </c>
      <c r="I4154">
        <v>0</v>
      </c>
      <c r="J4154">
        <v>0</v>
      </c>
      <c r="K4154">
        <v>0</v>
      </c>
      <c r="L4154">
        <v>550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15</v>
      </c>
      <c r="W4154">
        <v>750</v>
      </c>
      <c r="X4154">
        <v>4</v>
      </c>
      <c r="Y4154">
        <v>200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</row>
    <row r="4155" spans="1:57" x14ac:dyDescent="0.3">
      <c r="A4155" s="3">
        <v>45757</v>
      </c>
      <c r="B4155">
        <v>127</v>
      </c>
      <c r="C4155" t="s">
        <v>56</v>
      </c>
      <c r="D4155">
        <v>5040</v>
      </c>
      <c r="E4155" t="s">
        <v>163</v>
      </c>
      <c r="F4155">
        <v>100075</v>
      </c>
      <c r="G4155" s="1">
        <v>45681.595138888886</v>
      </c>
      <c r="H4155">
        <v>0</v>
      </c>
      <c r="I4155">
        <v>0</v>
      </c>
      <c r="J4155">
        <v>0</v>
      </c>
      <c r="K4155">
        <v>0</v>
      </c>
      <c r="L4155">
        <v>6300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176</v>
      </c>
      <c r="W4155">
        <v>9000</v>
      </c>
      <c r="X4155">
        <v>38</v>
      </c>
      <c r="Y4155">
        <v>2700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</row>
    <row r="4156" spans="1:57" x14ac:dyDescent="0.3">
      <c r="A4156" s="3">
        <v>45757</v>
      </c>
      <c r="B4156">
        <v>133</v>
      </c>
      <c r="C4156" t="s">
        <v>82</v>
      </c>
      <c r="D4156">
        <v>35759</v>
      </c>
      <c r="E4156" t="s">
        <v>313</v>
      </c>
      <c r="F4156">
        <v>101402</v>
      </c>
      <c r="G4156" s="1">
        <v>45726.469444444447</v>
      </c>
      <c r="H4156">
        <v>0</v>
      </c>
      <c r="I4156">
        <v>0</v>
      </c>
      <c r="J4156">
        <v>0</v>
      </c>
      <c r="K4156">
        <v>0</v>
      </c>
      <c r="L4156">
        <v>350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54</v>
      </c>
      <c r="W4156">
        <v>2700</v>
      </c>
      <c r="X4156">
        <v>9</v>
      </c>
      <c r="Y4156">
        <v>2350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</row>
    <row r="4157" spans="1:57" x14ac:dyDescent="0.3">
      <c r="A4157" s="3">
        <v>45757</v>
      </c>
      <c r="B4157">
        <v>132</v>
      </c>
      <c r="C4157" t="s">
        <v>87</v>
      </c>
      <c r="D4157">
        <v>7088</v>
      </c>
      <c r="E4157" t="s">
        <v>162</v>
      </c>
      <c r="F4157">
        <v>100714</v>
      </c>
      <c r="G4157" s="1">
        <v>45707.381944444445</v>
      </c>
      <c r="H4157">
        <v>0</v>
      </c>
      <c r="I4157">
        <v>0</v>
      </c>
      <c r="J4157">
        <v>0</v>
      </c>
      <c r="K4157">
        <v>0</v>
      </c>
      <c r="L4157">
        <v>4900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131</v>
      </c>
      <c r="W4157">
        <v>6550</v>
      </c>
      <c r="X4157">
        <v>24</v>
      </c>
      <c r="Y4157">
        <v>1650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</row>
    <row r="4158" spans="1:57" x14ac:dyDescent="0.3">
      <c r="A4158" s="3">
        <v>45757</v>
      </c>
      <c r="B4158">
        <v>147</v>
      </c>
      <c r="C4158" t="s">
        <v>156</v>
      </c>
      <c r="D4158">
        <v>97201</v>
      </c>
      <c r="E4158" t="s">
        <v>312</v>
      </c>
      <c r="F4158">
        <v>100719</v>
      </c>
      <c r="G4158" s="1">
        <v>45726.254861111112</v>
      </c>
      <c r="H4158">
        <v>0</v>
      </c>
      <c r="I4158">
        <v>0</v>
      </c>
      <c r="J4158">
        <v>0</v>
      </c>
      <c r="K4158">
        <v>0</v>
      </c>
      <c r="L4158">
        <v>750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100</v>
      </c>
      <c r="W4158">
        <v>5000</v>
      </c>
      <c r="X4158">
        <v>18</v>
      </c>
      <c r="Y4158">
        <v>4250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</row>
    <row r="4159" spans="1:57" x14ac:dyDescent="0.3">
      <c r="A4159" s="3">
        <v>45757</v>
      </c>
      <c r="B4159">
        <v>137</v>
      </c>
      <c r="C4159" t="s">
        <v>117</v>
      </c>
      <c r="D4159">
        <v>7090</v>
      </c>
      <c r="E4159" t="s">
        <v>164</v>
      </c>
      <c r="F4159">
        <v>101269</v>
      </c>
      <c r="G4159" s="1">
        <v>45714.788194444445</v>
      </c>
      <c r="H4159">
        <v>0</v>
      </c>
      <c r="I4159">
        <v>0</v>
      </c>
      <c r="J4159">
        <v>0</v>
      </c>
      <c r="K4159">
        <v>0</v>
      </c>
      <c r="L4159">
        <v>550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7</v>
      </c>
      <c r="W4159">
        <v>1700</v>
      </c>
      <c r="X4159">
        <v>4</v>
      </c>
      <c r="Y4159">
        <v>1150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</row>
    <row r="4160" spans="1:57" x14ac:dyDescent="0.3">
      <c r="A4160" s="3">
        <v>45757</v>
      </c>
      <c r="B4160">
        <v>127</v>
      </c>
      <c r="C4160" t="s">
        <v>56</v>
      </c>
      <c r="D4160">
        <v>4019</v>
      </c>
      <c r="E4160" t="s">
        <v>168</v>
      </c>
      <c r="F4160">
        <v>101273</v>
      </c>
      <c r="G4160" s="1">
        <v>45714.845138888886</v>
      </c>
      <c r="H4160">
        <v>0</v>
      </c>
      <c r="I4160">
        <v>0</v>
      </c>
      <c r="J4160">
        <v>0</v>
      </c>
      <c r="K4160">
        <v>0</v>
      </c>
      <c r="L4160">
        <v>4600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143</v>
      </c>
      <c r="W4160">
        <v>7150</v>
      </c>
      <c r="X4160">
        <v>13</v>
      </c>
      <c r="Y4160">
        <v>2550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</row>
    <row r="4161" spans="1:57" x14ac:dyDescent="0.3">
      <c r="A4161" s="3">
        <v>45757</v>
      </c>
      <c r="B4161">
        <v>132</v>
      </c>
      <c r="C4161" t="s">
        <v>87</v>
      </c>
      <c r="D4161">
        <v>13246</v>
      </c>
      <c r="E4161" t="s">
        <v>186</v>
      </c>
      <c r="F4161">
        <v>101652</v>
      </c>
      <c r="G4161" s="1">
        <v>45736.438194444447</v>
      </c>
      <c r="H4161">
        <v>0</v>
      </c>
      <c r="I4161">
        <v>0</v>
      </c>
      <c r="J4161">
        <v>0</v>
      </c>
      <c r="K4161">
        <v>0</v>
      </c>
      <c r="L4161">
        <v>6500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214</v>
      </c>
      <c r="W4161">
        <v>12250</v>
      </c>
      <c r="X4161">
        <v>52</v>
      </c>
      <c r="Y4161">
        <v>5750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</row>
    <row r="4162" spans="1:57" x14ac:dyDescent="0.3">
      <c r="A4162" s="3">
        <v>45757</v>
      </c>
      <c r="B4162">
        <v>130</v>
      </c>
      <c r="C4162" t="s">
        <v>60</v>
      </c>
      <c r="D4162">
        <v>98234</v>
      </c>
      <c r="E4162" t="s">
        <v>1328</v>
      </c>
      <c r="F4162">
        <v>101592</v>
      </c>
      <c r="G4162" s="1">
        <v>45735.268750000003</v>
      </c>
      <c r="H4162">
        <v>0</v>
      </c>
      <c r="I4162">
        <v>0</v>
      </c>
      <c r="J4162">
        <v>0</v>
      </c>
      <c r="K4162">
        <v>0</v>
      </c>
      <c r="L4162">
        <v>1150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24</v>
      </c>
      <c r="W4162">
        <v>1200</v>
      </c>
      <c r="X4162">
        <v>1</v>
      </c>
      <c r="Y4162">
        <v>50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</row>
    <row r="4163" spans="1:57" x14ac:dyDescent="0.3">
      <c r="A4163" s="3">
        <v>45757</v>
      </c>
      <c r="B4163">
        <v>137</v>
      </c>
      <c r="C4163" t="s">
        <v>117</v>
      </c>
      <c r="D4163">
        <v>20410</v>
      </c>
      <c r="E4163" t="s">
        <v>364</v>
      </c>
      <c r="F4163">
        <v>101505</v>
      </c>
      <c r="G4163" s="1">
        <v>45729.854166666664</v>
      </c>
      <c r="H4163">
        <v>0</v>
      </c>
      <c r="I4163">
        <v>0</v>
      </c>
      <c r="J4163">
        <v>0</v>
      </c>
      <c r="K4163">
        <v>0</v>
      </c>
      <c r="L4163">
        <v>3400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94</v>
      </c>
      <c r="W4163">
        <v>4750</v>
      </c>
      <c r="X4163">
        <v>8</v>
      </c>
      <c r="Y4163">
        <v>1350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</row>
    <row r="4164" spans="1:57" x14ac:dyDescent="0.3">
      <c r="A4164" s="3">
        <v>45757</v>
      </c>
      <c r="B4164">
        <v>127</v>
      </c>
      <c r="C4164" t="s">
        <v>56</v>
      </c>
      <c r="D4164">
        <v>7098</v>
      </c>
      <c r="E4164" t="s">
        <v>170</v>
      </c>
      <c r="F4164">
        <v>100449</v>
      </c>
      <c r="G4164" s="1">
        <v>45681.62222222222</v>
      </c>
      <c r="H4164">
        <v>0</v>
      </c>
      <c r="I4164">
        <v>0</v>
      </c>
      <c r="J4164">
        <v>0</v>
      </c>
      <c r="K4164">
        <v>0</v>
      </c>
      <c r="L4164">
        <v>650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16</v>
      </c>
      <c r="W4164">
        <v>800</v>
      </c>
      <c r="X4164">
        <v>3</v>
      </c>
      <c r="Y4164">
        <v>150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</row>
    <row r="4165" spans="1:57" x14ac:dyDescent="0.3">
      <c r="A4165" s="3">
        <v>45757</v>
      </c>
      <c r="B4165">
        <v>121</v>
      </c>
      <c r="C4165" t="s">
        <v>77</v>
      </c>
      <c r="D4165">
        <v>127907</v>
      </c>
      <c r="E4165" t="s">
        <v>528</v>
      </c>
      <c r="F4165">
        <v>101891</v>
      </c>
      <c r="G4165" s="1">
        <v>45748.136805555558</v>
      </c>
      <c r="H4165">
        <v>0</v>
      </c>
      <c r="I4165">
        <v>0</v>
      </c>
      <c r="J4165">
        <v>0</v>
      </c>
      <c r="K4165">
        <v>0</v>
      </c>
      <c r="L4165">
        <v>1200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30</v>
      </c>
      <c r="W4165">
        <v>1500</v>
      </c>
      <c r="X4165">
        <v>3</v>
      </c>
      <c r="Y4165">
        <v>300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</row>
    <row r="4166" spans="1:57" x14ac:dyDescent="0.3">
      <c r="A4166" s="3">
        <v>45757</v>
      </c>
      <c r="B4166">
        <v>144</v>
      </c>
      <c r="C4166" t="s">
        <v>120</v>
      </c>
      <c r="D4166">
        <v>866129</v>
      </c>
      <c r="E4166" t="s">
        <v>4266</v>
      </c>
      <c r="F4166">
        <v>101984</v>
      </c>
      <c r="G4166" s="1">
        <v>45750.352083333331</v>
      </c>
      <c r="H4166">
        <v>0</v>
      </c>
      <c r="I4166">
        <v>0</v>
      </c>
      <c r="J4166">
        <v>0</v>
      </c>
      <c r="K4166">
        <v>0</v>
      </c>
      <c r="L4166">
        <v>100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</v>
      </c>
      <c r="W4166">
        <v>100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</row>
    <row r="4167" spans="1:57" x14ac:dyDescent="0.3">
      <c r="A4167" s="3">
        <v>45757</v>
      </c>
      <c r="B4167">
        <v>145</v>
      </c>
      <c r="C4167" t="s">
        <v>154</v>
      </c>
      <c r="D4167">
        <v>6054</v>
      </c>
      <c r="E4167" t="s">
        <v>155</v>
      </c>
      <c r="F4167">
        <v>100483</v>
      </c>
      <c r="G4167" s="1">
        <v>45713.772222222222</v>
      </c>
      <c r="H4167">
        <v>0</v>
      </c>
      <c r="I4167">
        <v>0</v>
      </c>
      <c r="J4167">
        <v>0</v>
      </c>
      <c r="K4167">
        <v>0</v>
      </c>
      <c r="L4167">
        <v>900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17</v>
      </c>
      <c r="W4167">
        <v>1000</v>
      </c>
      <c r="X4167">
        <v>2</v>
      </c>
      <c r="Y4167">
        <v>100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</row>
    <row r="4168" spans="1:57" x14ac:dyDescent="0.3">
      <c r="A4168" s="3">
        <v>45757</v>
      </c>
      <c r="B4168">
        <v>143</v>
      </c>
      <c r="C4168" t="s">
        <v>89</v>
      </c>
      <c r="D4168">
        <v>794453</v>
      </c>
      <c r="E4168" t="s">
        <v>504</v>
      </c>
      <c r="F4168">
        <v>101871</v>
      </c>
      <c r="G4168" s="1">
        <v>45745.350694444445</v>
      </c>
      <c r="H4168">
        <v>0</v>
      </c>
      <c r="I4168">
        <v>0</v>
      </c>
      <c r="J4168">
        <v>0</v>
      </c>
      <c r="K4168">
        <v>0</v>
      </c>
      <c r="L4168">
        <v>3200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82</v>
      </c>
      <c r="W4168">
        <v>4800</v>
      </c>
      <c r="X4168">
        <v>12</v>
      </c>
      <c r="Y4168">
        <v>1600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</row>
    <row r="4169" spans="1:57" x14ac:dyDescent="0.3">
      <c r="A4169" s="3">
        <v>45757</v>
      </c>
      <c r="B4169">
        <v>145</v>
      </c>
      <c r="C4169" t="s">
        <v>154</v>
      </c>
      <c r="D4169">
        <v>70571</v>
      </c>
      <c r="E4169" t="s">
        <v>440</v>
      </c>
      <c r="F4169">
        <v>101705</v>
      </c>
      <c r="G4169" s="1">
        <v>45738.359027777777</v>
      </c>
      <c r="H4169">
        <v>0</v>
      </c>
      <c r="I4169">
        <v>0</v>
      </c>
      <c r="J4169">
        <v>0</v>
      </c>
      <c r="K4169">
        <v>0</v>
      </c>
      <c r="L4169">
        <v>4150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139</v>
      </c>
      <c r="W4169">
        <v>7050</v>
      </c>
      <c r="X4169">
        <v>20</v>
      </c>
      <c r="Y4169">
        <v>2900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</row>
    <row r="4170" spans="1:57" x14ac:dyDescent="0.3">
      <c r="A4170" s="3">
        <v>45757</v>
      </c>
      <c r="B4170">
        <v>140</v>
      </c>
      <c r="C4170" t="s">
        <v>158</v>
      </c>
      <c r="D4170">
        <v>6061</v>
      </c>
      <c r="E4170" t="s">
        <v>159</v>
      </c>
      <c r="F4170">
        <v>100575</v>
      </c>
      <c r="G4170" s="1">
        <v>45707.897916666669</v>
      </c>
      <c r="H4170">
        <v>0</v>
      </c>
      <c r="I4170">
        <v>0</v>
      </c>
      <c r="J4170">
        <v>0</v>
      </c>
      <c r="K4170">
        <v>0</v>
      </c>
      <c r="L4170">
        <v>6150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150</v>
      </c>
      <c r="W4170">
        <v>8700</v>
      </c>
      <c r="X4170">
        <v>29</v>
      </c>
      <c r="Y4170">
        <v>2550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</row>
    <row r="4171" spans="1:57" x14ac:dyDescent="0.3">
      <c r="A4171" s="3">
        <v>45757</v>
      </c>
      <c r="B4171">
        <v>145</v>
      </c>
      <c r="C4171" t="s">
        <v>154</v>
      </c>
      <c r="D4171">
        <v>492447</v>
      </c>
      <c r="E4171" t="s">
        <v>479</v>
      </c>
      <c r="F4171">
        <v>101766</v>
      </c>
      <c r="G4171" s="1">
        <v>45743.414583333331</v>
      </c>
      <c r="H4171">
        <v>0</v>
      </c>
      <c r="I4171">
        <v>0</v>
      </c>
      <c r="J4171">
        <v>0</v>
      </c>
      <c r="K4171">
        <v>0</v>
      </c>
      <c r="L4171">
        <v>400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8</v>
      </c>
      <c r="W4171">
        <v>400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</row>
    <row r="4172" spans="1:57" x14ac:dyDescent="0.3">
      <c r="A4172" s="3">
        <v>45757</v>
      </c>
      <c r="B4172">
        <v>127</v>
      </c>
      <c r="C4172" t="s">
        <v>56</v>
      </c>
      <c r="D4172">
        <v>4014</v>
      </c>
      <c r="E4172" t="s">
        <v>161</v>
      </c>
      <c r="F4172">
        <v>101215</v>
      </c>
      <c r="G4172" s="1">
        <v>45693.70416666667</v>
      </c>
      <c r="H4172">
        <v>0</v>
      </c>
      <c r="I4172">
        <v>0</v>
      </c>
      <c r="J4172">
        <v>0</v>
      </c>
      <c r="K4172">
        <v>0</v>
      </c>
      <c r="L4172">
        <v>5400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175</v>
      </c>
      <c r="W4172">
        <v>8800</v>
      </c>
      <c r="X4172">
        <v>35</v>
      </c>
      <c r="Y4172">
        <v>3400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</row>
    <row r="4173" spans="1:57" x14ac:dyDescent="0.3">
      <c r="A4173" s="3">
        <v>45757</v>
      </c>
      <c r="B4173">
        <v>147</v>
      </c>
      <c r="C4173" t="s">
        <v>156</v>
      </c>
      <c r="D4173">
        <v>92071</v>
      </c>
      <c r="E4173" t="s">
        <v>423</v>
      </c>
      <c r="F4173">
        <v>101655</v>
      </c>
      <c r="G4173" s="1">
        <v>45736.478472222225</v>
      </c>
      <c r="H4173">
        <v>0</v>
      </c>
      <c r="I4173">
        <v>0</v>
      </c>
      <c r="J4173">
        <v>0</v>
      </c>
      <c r="K4173">
        <v>0</v>
      </c>
      <c r="L4173">
        <v>3600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89</v>
      </c>
      <c r="W4173">
        <v>4450</v>
      </c>
      <c r="X4173">
        <v>17</v>
      </c>
      <c r="Y4173">
        <v>850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</row>
    <row r="4174" spans="1:57" x14ac:dyDescent="0.3">
      <c r="A4174" s="3">
        <v>45757</v>
      </c>
      <c r="B4174">
        <v>135</v>
      </c>
      <c r="C4174" t="s">
        <v>72</v>
      </c>
      <c r="D4174">
        <v>14248</v>
      </c>
      <c r="E4174" t="s">
        <v>2257</v>
      </c>
      <c r="F4174">
        <v>101427</v>
      </c>
      <c r="G4174" s="1">
        <v>45727.836805555555</v>
      </c>
      <c r="H4174">
        <v>0</v>
      </c>
      <c r="I4174">
        <v>0</v>
      </c>
      <c r="J4174">
        <v>0</v>
      </c>
      <c r="K4174">
        <v>0</v>
      </c>
      <c r="L4174">
        <v>3350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110</v>
      </c>
      <c r="W4174">
        <v>5500</v>
      </c>
      <c r="X4174">
        <v>24</v>
      </c>
      <c r="Y4174">
        <v>2150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</row>
    <row r="4175" spans="1:57" x14ac:dyDescent="0.3">
      <c r="A4175" s="3">
        <v>45757</v>
      </c>
      <c r="B4175">
        <v>142</v>
      </c>
      <c r="C4175" t="s">
        <v>64</v>
      </c>
      <c r="D4175">
        <v>251798</v>
      </c>
      <c r="E4175" t="s">
        <v>1329</v>
      </c>
      <c r="F4175">
        <v>101775</v>
      </c>
      <c r="G4175" s="1">
        <v>45744.370138888888</v>
      </c>
      <c r="H4175">
        <v>0</v>
      </c>
      <c r="I4175">
        <v>0</v>
      </c>
      <c r="J4175">
        <v>0</v>
      </c>
      <c r="K4175">
        <v>0</v>
      </c>
      <c r="L4175">
        <v>1150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28</v>
      </c>
      <c r="W4175">
        <v>1400</v>
      </c>
      <c r="X4175">
        <v>5</v>
      </c>
      <c r="Y4175">
        <v>250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</row>
    <row r="4176" spans="1:57" x14ac:dyDescent="0.3">
      <c r="A4176" s="3">
        <v>45757</v>
      </c>
      <c r="B4176">
        <v>143</v>
      </c>
      <c r="C4176" t="s">
        <v>89</v>
      </c>
      <c r="D4176">
        <v>917348</v>
      </c>
      <c r="E4176" t="s">
        <v>4257</v>
      </c>
      <c r="F4176">
        <v>101983</v>
      </c>
      <c r="G4176" s="1">
        <v>45750.348611111112</v>
      </c>
      <c r="H4176">
        <v>0</v>
      </c>
      <c r="I4176">
        <v>0</v>
      </c>
      <c r="J4176">
        <v>0</v>
      </c>
      <c r="K4176">
        <v>0</v>
      </c>
      <c r="L4176">
        <v>1600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42</v>
      </c>
      <c r="W4176">
        <v>2100</v>
      </c>
      <c r="X4176">
        <v>10</v>
      </c>
      <c r="Y4176">
        <v>500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</row>
    <row r="4177" spans="1:57" x14ac:dyDescent="0.3">
      <c r="A4177" s="3">
        <v>45757</v>
      </c>
      <c r="B4177">
        <v>138</v>
      </c>
      <c r="C4177" t="s">
        <v>70</v>
      </c>
      <c r="D4177">
        <v>5012</v>
      </c>
      <c r="E4177" t="s">
        <v>467</v>
      </c>
      <c r="F4177">
        <v>101746</v>
      </c>
      <c r="G4177" s="1">
        <v>45741.984722222223</v>
      </c>
      <c r="H4177">
        <v>0</v>
      </c>
      <c r="I4177">
        <v>0</v>
      </c>
      <c r="J4177">
        <v>0</v>
      </c>
      <c r="K4177">
        <v>0</v>
      </c>
      <c r="L4177">
        <v>550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15</v>
      </c>
      <c r="W4177">
        <v>750</v>
      </c>
      <c r="X4177">
        <v>4</v>
      </c>
      <c r="Y4177">
        <v>200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</row>
    <row r="4178" spans="1:57" x14ac:dyDescent="0.3">
      <c r="A4178" s="3">
        <v>45757</v>
      </c>
      <c r="B4178">
        <v>122</v>
      </c>
      <c r="C4178" t="s">
        <v>58</v>
      </c>
      <c r="D4178">
        <v>916</v>
      </c>
      <c r="E4178" t="s">
        <v>148</v>
      </c>
      <c r="F4178">
        <v>101258</v>
      </c>
      <c r="G4178" s="1">
        <v>45713.770833333336</v>
      </c>
      <c r="H4178">
        <v>0</v>
      </c>
      <c r="I4178">
        <v>0</v>
      </c>
      <c r="J4178">
        <v>0</v>
      </c>
      <c r="K4178">
        <v>0</v>
      </c>
      <c r="L4178">
        <v>1250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46</v>
      </c>
      <c r="W4178">
        <v>2300</v>
      </c>
      <c r="X4178">
        <v>12</v>
      </c>
      <c r="Y4178">
        <v>1050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</row>
    <row r="4179" spans="1:57" x14ac:dyDescent="0.3">
      <c r="A4179" s="3">
        <v>45757</v>
      </c>
      <c r="B4179">
        <v>145</v>
      </c>
      <c r="C4179" t="s">
        <v>154</v>
      </c>
      <c r="D4179">
        <v>669588</v>
      </c>
      <c r="E4179" t="s">
        <v>512</v>
      </c>
      <c r="F4179">
        <v>101755</v>
      </c>
      <c r="G4179" s="1">
        <v>45743.411111111112</v>
      </c>
      <c r="H4179">
        <v>0</v>
      </c>
      <c r="I4179">
        <v>0</v>
      </c>
      <c r="J4179">
        <v>0</v>
      </c>
      <c r="K4179">
        <v>0</v>
      </c>
      <c r="L4179">
        <v>5600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105</v>
      </c>
      <c r="W4179">
        <v>7050</v>
      </c>
      <c r="X4179">
        <v>20</v>
      </c>
      <c r="Y4179">
        <v>1450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</row>
    <row r="4180" spans="1:57" x14ac:dyDescent="0.3">
      <c r="A4180" s="3">
        <v>45757</v>
      </c>
      <c r="B4180">
        <v>130</v>
      </c>
      <c r="C4180" t="s">
        <v>60</v>
      </c>
      <c r="D4180">
        <v>58270</v>
      </c>
      <c r="E4180" t="s">
        <v>259</v>
      </c>
      <c r="F4180">
        <v>101345</v>
      </c>
      <c r="G4180" s="1">
        <v>45721.991666666669</v>
      </c>
      <c r="H4180">
        <v>0</v>
      </c>
      <c r="I4180">
        <v>0</v>
      </c>
      <c r="J4180">
        <v>0</v>
      </c>
      <c r="K4180">
        <v>0</v>
      </c>
      <c r="L4180">
        <v>-1900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20</v>
      </c>
      <c r="W4180">
        <v>1000</v>
      </c>
      <c r="X4180">
        <v>10</v>
      </c>
      <c r="Y4180">
        <v>2900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</row>
    <row r="4181" spans="1:57" x14ac:dyDescent="0.3">
      <c r="A4181" s="3">
        <v>45757</v>
      </c>
      <c r="B4181">
        <v>122</v>
      </c>
      <c r="C4181" t="s">
        <v>58</v>
      </c>
      <c r="D4181">
        <v>901</v>
      </c>
      <c r="E4181" t="s">
        <v>137</v>
      </c>
      <c r="F4181">
        <v>100012</v>
      </c>
      <c r="G4181" s="1">
        <v>45676.604861111111</v>
      </c>
      <c r="H4181">
        <v>0</v>
      </c>
      <c r="I4181">
        <v>0</v>
      </c>
      <c r="J4181">
        <v>0</v>
      </c>
      <c r="K4181">
        <v>0</v>
      </c>
      <c r="L4181">
        <v>9800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275</v>
      </c>
      <c r="W4181">
        <v>13750</v>
      </c>
      <c r="X4181">
        <v>51</v>
      </c>
      <c r="Y4181">
        <v>3950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</row>
    <row r="4182" spans="1:57" x14ac:dyDescent="0.3">
      <c r="A4182" s="3">
        <v>45757</v>
      </c>
      <c r="B4182">
        <v>137</v>
      </c>
      <c r="C4182" t="s">
        <v>117</v>
      </c>
      <c r="D4182">
        <v>379790</v>
      </c>
      <c r="E4182" t="s">
        <v>497</v>
      </c>
      <c r="F4182">
        <v>101784</v>
      </c>
      <c r="G4182" s="1">
        <v>45744.361805555556</v>
      </c>
      <c r="H4182">
        <v>0</v>
      </c>
      <c r="I4182">
        <v>0</v>
      </c>
      <c r="J4182">
        <v>0</v>
      </c>
      <c r="K4182">
        <v>0</v>
      </c>
      <c r="L4182">
        <v>700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22</v>
      </c>
      <c r="W4182">
        <v>1100</v>
      </c>
      <c r="X4182">
        <v>8</v>
      </c>
      <c r="Y4182">
        <v>400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</row>
    <row r="4183" spans="1:57" x14ac:dyDescent="0.3">
      <c r="A4183" s="3">
        <v>45757</v>
      </c>
      <c r="B4183">
        <v>122</v>
      </c>
      <c r="C4183" t="s">
        <v>58</v>
      </c>
      <c r="D4183">
        <v>367493</v>
      </c>
      <c r="E4183" t="s">
        <v>1973</v>
      </c>
      <c r="F4183">
        <v>101933</v>
      </c>
      <c r="G4183" s="1">
        <v>45749.340277777781</v>
      </c>
      <c r="H4183">
        <v>0</v>
      </c>
      <c r="I4183">
        <v>0</v>
      </c>
      <c r="J4183">
        <v>0</v>
      </c>
      <c r="K4183">
        <v>0</v>
      </c>
      <c r="L4183">
        <v>300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3</v>
      </c>
      <c r="W4183">
        <v>350</v>
      </c>
      <c r="X4183">
        <v>1</v>
      </c>
      <c r="Y4183">
        <v>50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</row>
    <row r="4184" spans="1:57" x14ac:dyDescent="0.3">
      <c r="A4184" s="3">
        <v>45757</v>
      </c>
      <c r="B4184">
        <v>432</v>
      </c>
      <c r="C4184" t="s">
        <v>146</v>
      </c>
      <c r="D4184">
        <v>121737</v>
      </c>
      <c r="E4184" t="s">
        <v>1330</v>
      </c>
      <c r="F4184">
        <v>101907</v>
      </c>
      <c r="G4184" s="1">
        <v>45748.129166666666</v>
      </c>
      <c r="H4184">
        <v>0</v>
      </c>
      <c r="I4184">
        <v>0</v>
      </c>
      <c r="J4184">
        <v>0</v>
      </c>
      <c r="K4184">
        <v>0</v>
      </c>
      <c r="L4184">
        <v>2450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54</v>
      </c>
      <c r="W4184">
        <v>2700</v>
      </c>
      <c r="X4184">
        <v>5</v>
      </c>
      <c r="Y4184">
        <v>250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</row>
    <row r="4185" spans="1:57" x14ac:dyDescent="0.3">
      <c r="A4185" s="3">
        <v>45757</v>
      </c>
      <c r="B4185">
        <v>132</v>
      </c>
      <c r="C4185" t="s">
        <v>87</v>
      </c>
      <c r="D4185">
        <v>48115</v>
      </c>
      <c r="E4185" t="s">
        <v>465</v>
      </c>
      <c r="F4185">
        <v>101379</v>
      </c>
      <c r="G4185" s="1">
        <v>45723.505555555559</v>
      </c>
      <c r="H4185">
        <v>0</v>
      </c>
      <c r="I4185">
        <v>0</v>
      </c>
      <c r="J4185">
        <v>0</v>
      </c>
      <c r="K4185">
        <v>0</v>
      </c>
      <c r="L4185">
        <v>150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3</v>
      </c>
      <c r="W4185">
        <v>150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</row>
    <row r="4186" spans="1:57" x14ac:dyDescent="0.3">
      <c r="A4186" s="3">
        <v>45757</v>
      </c>
      <c r="B4186">
        <v>148</v>
      </c>
      <c r="C4186" t="s">
        <v>256</v>
      </c>
      <c r="D4186">
        <v>82930</v>
      </c>
      <c r="E4186" t="s">
        <v>324</v>
      </c>
      <c r="F4186">
        <v>101436</v>
      </c>
      <c r="G4186" s="1">
        <v>45727.845833333333</v>
      </c>
      <c r="H4186">
        <v>0</v>
      </c>
      <c r="I4186">
        <v>0</v>
      </c>
      <c r="J4186">
        <v>0</v>
      </c>
      <c r="K4186">
        <v>0</v>
      </c>
      <c r="L4186">
        <v>300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7</v>
      </c>
      <c r="W4186">
        <v>350</v>
      </c>
      <c r="X4186">
        <v>1</v>
      </c>
      <c r="Y4186">
        <v>50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</row>
    <row r="4187" spans="1:57" x14ac:dyDescent="0.3">
      <c r="A4187" s="3">
        <v>45757</v>
      </c>
      <c r="B4187">
        <v>432</v>
      </c>
      <c r="C4187" t="s">
        <v>146</v>
      </c>
      <c r="D4187">
        <v>17393</v>
      </c>
      <c r="E4187" t="s">
        <v>323</v>
      </c>
      <c r="F4187">
        <v>101435</v>
      </c>
      <c r="G4187" s="1">
        <v>45727.844444444447</v>
      </c>
      <c r="H4187">
        <v>0</v>
      </c>
      <c r="I4187">
        <v>0</v>
      </c>
      <c r="J4187">
        <v>0</v>
      </c>
      <c r="K4187">
        <v>0</v>
      </c>
      <c r="L4187">
        <v>1400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28</v>
      </c>
      <c r="W4187">
        <v>1400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</row>
    <row r="4188" spans="1:57" x14ac:dyDescent="0.3">
      <c r="A4188" s="3">
        <v>45757</v>
      </c>
      <c r="B4188">
        <v>147</v>
      </c>
      <c r="C4188" t="s">
        <v>156</v>
      </c>
      <c r="D4188">
        <v>5108</v>
      </c>
      <c r="E4188" t="s">
        <v>314</v>
      </c>
      <c r="F4188">
        <v>101414</v>
      </c>
      <c r="G4188" s="1">
        <v>45726.775000000001</v>
      </c>
      <c r="H4188">
        <v>0</v>
      </c>
      <c r="I4188">
        <v>0</v>
      </c>
      <c r="J4188">
        <v>0</v>
      </c>
      <c r="K4188">
        <v>0</v>
      </c>
      <c r="L4188">
        <v>600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17</v>
      </c>
      <c r="W4188">
        <v>850</v>
      </c>
      <c r="X4188">
        <v>5</v>
      </c>
      <c r="Y4188">
        <v>250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</row>
    <row r="4189" spans="1:57" x14ac:dyDescent="0.3">
      <c r="A4189" s="3">
        <v>45757</v>
      </c>
      <c r="B4189">
        <v>147</v>
      </c>
      <c r="C4189" t="s">
        <v>156</v>
      </c>
      <c r="D4189">
        <v>9211</v>
      </c>
      <c r="E4189" t="s">
        <v>233</v>
      </c>
      <c r="F4189">
        <v>101331</v>
      </c>
      <c r="G4189" s="1">
        <v>45716.961111111108</v>
      </c>
      <c r="H4189">
        <v>0</v>
      </c>
      <c r="I4189">
        <v>0</v>
      </c>
      <c r="J4189">
        <v>0</v>
      </c>
      <c r="K4189">
        <v>0</v>
      </c>
      <c r="L4189">
        <v>1450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121</v>
      </c>
      <c r="W4189">
        <v>7900</v>
      </c>
      <c r="X4189">
        <v>19</v>
      </c>
      <c r="Y4189">
        <v>6450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</row>
    <row r="4190" spans="1:57" x14ac:dyDescent="0.3">
      <c r="A4190" s="3">
        <v>45757</v>
      </c>
      <c r="B4190">
        <v>146</v>
      </c>
      <c r="C4190" t="s">
        <v>79</v>
      </c>
      <c r="D4190">
        <v>95230</v>
      </c>
      <c r="E4190" t="s">
        <v>404</v>
      </c>
      <c r="F4190">
        <v>101573</v>
      </c>
      <c r="G4190" s="1">
        <v>45734.05972222222</v>
      </c>
      <c r="H4190">
        <v>0</v>
      </c>
      <c r="I4190">
        <v>0</v>
      </c>
      <c r="J4190">
        <v>0</v>
      </c>
      <c r="K4190">
        <v>0</v>
      </c>
      <c r="L4190">
        <v>3350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89</v>
      </c>
      <c r="W4190">
        <v>4700</v>
      </c>
      <c r="X4190">
        <v>24</v>
      </c>
      <c r="Y4190">
        <v>1350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</row>
    <row r="4191" spans="1:57" x14ac:dyDescent="0.3">
      <c r="A4191" s="3">
        <v>45757</v>
      </c>
      <c r="B4191">
        <v>121</v>
      </c>
      <c r="C4191" t="s">
        <v>77</v>
      </c>
      <c r="D4191">
        <v>4094</v>
      </c>
      <c r="E4191" t="s">
        <v>207</v>
      </c>
      <c r="F4191">
        <v>101220</v>
      </c>
      <c r="G4191" s="1">
        <v>45699.186805555553</v>
      </c>
      <c r="H4191">
        <v>0</v>
      </c>
      <c r="I4191">
        <v>0</v>
      </c>
      <c r="J4191">
        <v>0</v>
      </c>
      <c r="K4191">
        <v>0</v>
      </c>
      <c r="L4191">
        <v>450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21</v>
      </c>
      <c r="W4191">
        <v>1200</v>
      </c>
      <c r="X4191">
        <v>5</v>
      </c>
      <c r="Y4191">
        <v>750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</row>
    <row r="4192" spans="1:57" x14ac:dyDescent="0.3">
      <c r="A4192" s="3">
        <v>45757</v>
      </c>
      <c r="B4192">
        <v>122</v>
      </c>
      <c r="C4192" t="s">
        <v>58</v>
      </c>
      <c r="D4192">
        <v>26595</v>
      </c>
      <c r="E4192" t="s">
        <v>418</v>
      </c>
      <c r="F4192">
        <v>101541</v>
      </c>
      <c r="G4192" s="1">
        <v>45734.058333333334</v>
      </c>
      <c r="H4192">
        <v>0</v>
      </c>
      <c r="I4192">
        <v>0</v>
      </c>
      <c r="J4192">
        <v>0</v>
      </c>
      <c r="K4192">
        <v>0</v>
      </c>
      <c r="L4192">
        <v>150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3</v>
      </c>
      <c r="W4192">
        <v>150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</row>
    <row r="4193" spans="1:57" x14ac:dyDescent="0.3">
      <c r="A4193" s="3">
        <v>45757</v>
      </c>
      <c r="B4193">
        <v>141</v>
      </c>
      <c r="C4193" t="s">
        <v>123</v>
      </c>
      <c r="D4193">
        <v>2018</v>
      </c>
      <c r="E4193" t="s">
        <v>198</v>
      </c>
      <c r="F4193">
        <v>100888</v>
      </c>
      <c r="G4193" s="1">
        <v>45713.775694444441</v>
      </c>
      <c r="H4193">
        <v>0</v>
      </c>
      <c r="I4193">
        <v>0</v>
      </c>
      <c r="J4193">
        <v>0</v>
      </c>
      <c r="K4193">
        <v>0</v>
      </c>
      <c r="L4193">
        <v>600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12</v>
      </c>
      <c r="W4193">
        <v>600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</row>
    <row r="4194" spans="1:57" x14ac:dyDescent="0.3">
      <c r="A4194" s="3">
        <v>45757</v>
      </c>
      <c r="B4194">
        <v>148</v>
      </c>
      <c r="C4194" t="s">
        <v>256</v>
      </c>
      <c r="D4194">
        <v>705518</v>
      </c>
      <c r="E4194" t="s">
        <v>480</v>
      </c>
      <c r="F4194">
        <v>101817</v>
      </c>
      <c r="G4194" s="1">
        <v>45744.365972222222</v>
      </c>
      <c r="H4194">
        <v>0</v>
      </c>
      <c r="I4194">
        <v>0</v>
      </c>
      <c r="J4194">
        <v>0</v>
      </c>
      <c r="K4194">
        <v>0</v>
      </c>
      <c r="L4194">
        <v>400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8</v>
      </c>
      <c r="W4194">
        <v>400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</row>
    <row r="4195" spans="1:57" x14ac:dyDescent="0.3">
      <c r="A4195" s="3">
        <v>45757</v>
      </c>
      <c r="B4195">
        <v>121</v>
      </c>
      <c r="C4195" t="s">
        <v>77</v>
      </c>
      <c r="D4195">
        <v>993</v>
      </c>
      <c r="E4195" t="s">
        <v>197</v>
      </c>
      <c r="F4195">
        <v>100025</v>
      </c>
      <c r="G4195" s="1">
        <v>45676.628472222219</v>
      </c>
      <c r="H4195">
        <v>0</v>
      </c>
      <c r="I4195">
        <v>0</v>
      </c>
      <c r="J4195">
        <v>0</v>
      </c>
      <c r="K4195">
        <v>0</v>
      </c>
      <c r="L4195">
        <v>1500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30</v>
      </c>
      <c r="W4195">
        <v>1500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</row>
    <row r="4196" spans="1:57" x14ac:dyDescent="0.3">
      <c r="A4196" s="3">
        <v>45757</v>
      </c>
      <c r="B4196">
        <v>138</v>
      </c>
      <c r="C4196" t="s">
        <v>70</v>
      </c>
      <c r="D4196">
        <v>572394</v>
      </c>
      <c r="E4196" t="s">
        <v>501</v>
      </c>
      <c r="F4196">
        <v>101822</v>
      </c>
      <c r="G4196" s="1">
        <v>45744.390277777777</v>
      </c>
      <c r="H4196">
        <v>0</v>
      </c>
      <c r="I4196">
        <v>0</v>
      </c>
      <c r="J4196">
        <v>0</v>
      </c>
      <c r="K4196">
        <v>0</v>
      </c>
      <c r="L4196">
        <v>300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9</v>
      </c>
      <c r="W4196">
        <v>450</v>
      </c>
      <c r="X4196">
        <v>3</v>
      </c>
      <c r="Y4196">
        <v>150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</row>
    <row r="4197" spans="1:57" x14ac:dyDescent="0.3">
      <c r="A4197" s="3">
        <v>45757</v>
      </c>
      <c r="B4197">
        <v>432</v>
      </c>
      <c r="C4197" t="s">
        <v>146</v>
      </c>
      <c r="D4197">
        <v>14306</v>
      </c>
      <c r="E4197" t="s">
        <v>441</v>
      </c>
      <c r="F4197">
        <v>101707</v>
      </c>
      <c r="G4197" s="1">
        <v>45738.357638888891</v>
      </c>
      <c r="H4197">
        <v>0</v>
      </c>
      <c r="I4197">
        <v>0</v>
      </c>
      <c r="J4197">
        <v>0</v>
      </c>
      <c r="K4197">
        <v>0</v>
      </c>
      <c r="L4197">
        <v>650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18</v>
      </c>
      <c r="W4197">
        <v>1050</v>
      </c>
      <c r="X4197">
        <v>4</v>
      </c>
      <c r="Y4197">
        <v>400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</row>
    <row r="4198" spans="1:57" x14ac:dyDescent="0.3">
      <c r="A4198" s="3">
        <v>45757</v>
      </c>
      <c r="B4198">
        <v>130</v>
      </c>
      <c r="C4198" t="s">
        <v>60</v>
      </c>
      <c r="D4198">
        <v>37869</v>
      </c>
      <c r="E4198" t="s">
        <v>315</v>
      </c>
      <c r="F4198">
        <v>101417</v>
      </c>
      <c r="G4198" s="1">
        <v>45726.786111111112</v>
      </c>
      <c r="H4198">
        <v>0</v>
      </c>
      <c r="I4198">
        <v>0</v>
      </c>
      <c r="J4198">
        <v>0</v>
      </c>
      <c r="K4198">
        <v>0</v>
      </c>
      <c r="L4198">
        <v>-100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2</v>
      </c>
      <c r="W4198">
        <v>100</v>
      </c>
      <c r="X4198">
        <v>1</v>
      </c>
      <c r="Y4198">
        <v>200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</row>
    <row r="4199" spans="1:57" x14ac:dyDescent="0.3">
      <c r="A4199" s="3">
        <v>45757</v>
      </c>
      <c r="B4199">
        <v>127</v>
      </c>
      <c r="C4199" t="s">
        <v>56</v>
      </c>
      <c r="D4199">
        <v>4072</v>
      </c>
      <c r="E4199" t="s">
        <v>200</v>
      </c>
      <c r="F4199">
        <v>101182</v>
      </c>
      <c r="G4199" s="1">
        <v>45681.634722222225</v>
      </c>
      <c r="H4199">
        <v>0</v>
      </c>
      <c r="I4199">
        <v>0</v>
      </c>
      <c r="J4199">
        <v>0</v>
      </c>
      <c r="K4199">
        <v>0</v>
      </c>
      <c r="L4199">
        <v>350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8</v>
      </c>
      <c r="W4199">
        <v>400</v>
      </c>
      <c r="X4199">
        <v>1</v>
      </c>
      <c r="Y4199">
        <v>50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</row>
    <row r="4200" spans="1:57" x14ac:dyDescent="0.3">
      <c r="A4200" s="3">
        <v>45757</v>
      </c>
      <c r="B4200">
        <v>148</v>
      </c>
      <c r="C4200" t="s">
        <v>256</v>
      </c>
      <c r="D4200">
        <v>36818</v>
      </c>
      <c r="E4200" t="s">
        <v>4258</v>
      </c>
      <c r="F4200">
        <v>102020</v>
      </c>
      <c r="G4200" s="1">
        <v>45750.50277777778</v>
      </c>
      <c r="H4200">
        <v>0</v>
      </c>
      <c r="I4200">
        <v>0</v>
      </c>
      <c r="J4200">
        <v>0</v>
      </c>
      <c r="K4200">
        <v>0</v>
      </c>
      <c r="L4200">
        <v>900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25</v>
      </c>
      <c r="W4200">
        <v>2150</v>
      </c>
      <c r="X4200">
        <v>6</v>
      </c>
      <c r="Y4200">
        <v>1250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</row>
    <row r="4201" spans="1:57" x14ac:dyDescent="0.3">
      <c r="A4201" s="3">
        <v>45757</v>
      </c>
      <c r="B4201">
        <v>133</v>
      </c>
      <c r="C4201" t="s">
        <v>82</v>
      </c>
      <c r="D4201">
        <v>37851</v>
      </c>
      <c r="E4201" t="s">
        <v>261</v>
      </c>
      <c r="F4201">
        <v>101372</v>
      </c>
      <c r="G4201" s="1">
        <v>45722.936805555553</v>
      </c>
      <c r="H4201">
        <v>0</v>
      </c>
      <c r="I4201">
        <v>0</v>
      </c>
      <c r="J4201">
        <v>0</v>
      </c>
      <c r="K4201">
        <v>0</v>
      </c>
      <c r="L4201">
        <v>2850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101</v>
      </c>
      <c r="W4201">
        <v>5050</v>
      </c>
      <c r="X4201">
        <v>17</v>
      </c>
      <c r="Y4201">
        <v>2200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</row>
    <row r="4202" spans="1:57" x14ac:dyDescent="0.3">
      <c r="A4202" s="3">
        <v>45757</v>
      </c>
      <c r="B4202">
        <v>148</v>
      </c>
      <c r="C4202" t="s">
        <v>256</v>
      </c>
      <c r="D4202">
        <v>155610</v>
      </c>
      <c r="E4202" t="s">
        <v>489</v>
      </c>
      <c r="F4202">
        <v>101820</v>
      </c>
      <c r="G4202" s="1">
        <v>45744.362500000003</v>
      </c>
      <c r="H4202">
        <v>0</v>
      </c>
      <c r="I4202">
        <v>0</v>
      </c>
      <c r="J4202">
        <v>0</v>
      </c>
      <c r="K4202">
        <v>0</v>
      </c>
      <c r="L4202">
        <v>-50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50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</row>
    <row r="4203" spans="1:57" x14ac:dyDescent="0.3">
      <c r="A4203" s="3">
        <v>45757</v>
      </c>
      <c r="B4203">
        <v>130</v>
      </c>
      <c r="C4203" t="s">
        <v>60</v>
      </c>
      <c r="D4203">
        <v>889902</v>
      </c>
      <c r="E4203" t="s">
        <v>482</v>
      </c>
      <c r="F4203">
        <v>101824</v>
      </c>
      <c r="G4203" s="1">
        <v>45743.450694444444</v>
      </c>
      <c r="H4203">
        <v>0</v>
      </c>
      <c r="I4203">
        <v>0</v>
      </c>
      <c r="J4203">
        <v>0</v>
      </c>
      <c r="K4203">
        <v>0</v>
      </c>
      <c r="L4203">
        <v>11950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329</v>
      </c>
      <c r="W4203">
        <v>16450</v>
      </c>
      <c r="X4203">
        <v>53</v>
      </c>
      <c r="Y4203">
        <v>4500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</row>
    <row r="4204" spans="1:57" x14ac:dyDescent="0.3">
      <c r="A4204" s="3">
        <v>45757</v>
      </c>
      <c r="B4204">
        <v>146</v>
      </c>
      <c r="C4204" t="s">
        <v>79</v>
      </c>
      <c r="D4204">
        <v>12229</v>
      </c>
      <c r="E4204" t="s">
        <v>365</v>
      </c>
      <c r="F4204">
        <v>101437</v>
      </c>
      <c r="G4204" s="1">
        <v>45729.831944444442</v>
      </c>
      <c r="H4204">
        <v>0</v>
      </c>
      <c r="I4204">
        <v>0</v>
      </c>
      <c r="J4204">
        <v>0</v>
      </c>
      <c r="K4204">
        <v>0</v>
      </c>
      <c r="L4204">
        <v>1450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34</v>
      </c>
      <c r="W4204">
        <v>2050</v>
      </c>
      <c r="X4204">
        <v>11</v>
      </c>
      <c r="Y4204">
        <v>600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</row>
    <row r="4205" spans="1:57" x14ac:dyDescent="0.3">
      <c r="A4205" s="3">
        <v>45757</v>
      </c>
      <c r="B4205">
        <v>145</v>
      </c>
      <c r="C4205" t="s">
        <v>154</v>
      </c>
      <c r="D4205">
        <v>71628</v>
      </c>
      <c r="E4205" t="s">
        <v>481</v>
      </c>
      <c r="F4205">
        <v>101770</v>
      </c>
      <c r="G4205" s="1">
        <v>45743.413888888892</v>
      </c>
      <c r="H4205">
        <v>0</v>
      </c>
      <c r="I4205">
        <v>0</v>
      </c>
      <c r="J4205">
        <v>0</v>
      </c>
      <c r="K4205">
        <v>0</v>
      </c>
      <c r="L4205">
        <v>12400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412</v>
      </c>
      <c r="W4205">
        <v>20600</v>
      </c>
      <c r="X4205">
        <v>51</v>
      </c>
      <c r="Y4205">
        <v>8200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</row>
    <row r="4206" spans="1:57" x14ac:dyDescent="0.3">
      <c r="A4206" s="3">
        <v>45757</v>
      </c>
      <c r="B4206">
        <v>140</v>
      </c>
      <c r="C4206" t="s">
        <v>158</v>
      </c>
      <c r="D4206">
        <v>36811</v>
      </c>
      <c r="E4206" t="s">
        <v>432</v>
      </c>
      <c r="F4206">
        <v>101661</v>
      </c>
      <c r="G4206" s="1">
        <v>45737.311805555553</v>
      </c>
      <c r="H4206">
        <v>0</v>
      </c>
      <c r="I4206">
        <v>0</v>
      </c>
      <c r="J4206">
        <v>0</v>
      </c>
      <c r="K4206">
        <v>0</v>
      </c>
      <c r="L4206">
        <v>950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27</v>
      </c>
      <c r="W4206">
        <v>1350</v>
      </c>
      <c r="X4206">
        <v>8</v>
      </c>
      <c r="Y4206">
        <v>400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</row>
    <row r="4207" spans="1:57" x14ac:dyDescent="0.3">
      <c r="A4207" s="3">
        <v>45757</v>
      </c>
      <c r="B4207">
        <v>122</v>
      </c>
      <c r="C4207" t="s">
        <v>58</v>
      </c>
      <c r="D4207">
        <v>1991</v>
      </c>
      <c r="E4207" t="s">
        <v>180</v>
      </c>
      <c r="F4207">
        <v>101283</v>
      </c>
      <c r="G4207" s="1">
        <v>45716.285416666666</v>
      </c>
      <c r="H4207">
        <v>0</v>
      </c>
      <c r="I4207">
        <v>0</v>
      </c>
      <c r="J4207">
        <v>0</v>
      </c>
      <c r="K4207">
        <v>0</v>
      </c>
      <c r="L4207">
        <v>12800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458</v>
      </c>
      <c r="W4207">
        <v>25500</v>
      </c>
      <c r="X4207">
        <v>89</v>
      </c>
      <c r="Y4207">
        <v>9700</v>
      </c>
      <c r="Z4207">
        <v>60</v>
      </c>
      <c r="AA4207">
        <v>3000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</row>
    <row r="4208" spans="1:57" x14ac:dyDescent="0.3">
      <c r="A4208" s="3">
        <v>45757</v>
      </c>
      <c r="B4208">
        <v>127</v>
      </c>
      <c r="C4208" t="s">
        <v>56</v>
      </c>
      <c r="D4208">
        <v>7114</v>
      </c>
      <c r="E4208" t="s">
        <v>184</v>
      </c>
      <c r="F4208">
        <v>100675</v>
      </c>
      <c r="G4208" s="1">
        <v>45681.572222222225</v>
      </c>
      <c r="H4208">
        <v>0</v>
      </c>
      <c r="I4208">
        <v>0</v>
      </c>
      <c r="J4208">
        <v>0</v>
      </c>
      <c r="K4208">
        <v>0</v>
      </c>
      <c r="L4208">
        <v>9500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178</v>
      </c>
      <c r="W4208">
        <v>9550</v>
      </c>
      <c r="X4208">
        <v>1</v>
      </c>
      <c r="Y4208">
        <v>50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</row>
    <row r="4209" spans="1:57" x14ac:dyDescent="0.3">
      <c r="A4209" s="3">
        <v>45757</v>
      </c>
      <c r="B4209">
        <v>132</v>
      </c>
      <c r="C4209" t="s">
        <v>87</v>
      </c>
      <c r="D4209">
        <v>3123</v>
      </c>
      <c r="E4209" t="s">
        <v>238</v>
      </c>
      <c r="F4209">
        <v>100442</v>
      </c>
      <c r="G4209" s="1">
        <v>45716.267361111109</v>
      </c>
      <c r="H4209">
        <v>0</v>
      </c>
      <c r="I4209">
        <v>0</v>
      </c>
      <c r="J4209">
        <v>0</v>
      </c>
      <c r="K4209">
        <v>0</v>
      </c>
      <c r="L4209">
        <v>1950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55</v>
      </c>
      <c r="W4209">
        <v>3350</v>
      </c>
      <c r="X4209">
        <v>14</v>
      </c>
      <c r="Y4209">
        <v>1400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</row>
    <row r="4210" spans="1:57" x14ac:dyDescent="0.3">
      <c r="A4210" s="3">
        <v>45757</v>
      </c>
      <c r="B4210">
        <v>135</v>
      </c>
      <c r="C4210" t="s">
        <v>72</v>
      </c>
      <c r="D4210">
        <v>89150</v>
      </c>
      <c r="E4210" t="s">
        <v>350</v>
      </c>
      <c r="F4210">
        <v>101426</v>
      </c>
      <c r="G4210" s="1">
        <v>45728.87777777778</v>
      </c>
      <c r="H4210">
        <v>0</v>
      </c>
      <c r="I4210">
        <v>0</v>
      </c>
      <c r="J4210">
        <v>0</v>
      </c>
      <c r="K4210">
        <v>0</v>
      </c>
      <c r="L4210">
        <v>250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3</v>
      </c>
      <c r="W4210">
        <v>250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</row>
    <row r="4211" spans="1:57" x14ac:dyDescent="0.3">
      <c r="A4211" s="3">
        <v>45757</v>
      </c>
      <c r="B4211">
        <v>139</v>
      </c>
      <c r="C4211" t="s">
        <v>96</v>
      </c>
      <c r="D4211">
        <v>7225</v>
      </c>
      <c r="E4211" t="s">
        <v>97</v>
      </c>
      <c r="F4211">
        <v>101279</v>
      </c>
      <c r="G4211" s="1">
        <v>45716.28402777778</v>
      </c>
      <c r="H4211">
        <v>0</v>
      </c>
      <c r="I4211">
        <v>0</v>
      </c>
      <c r="J4211">
        <v>0</v>
      </c>
      <c r="K4211">
        <v>0</v>
      </c>
      <c r="L4211">
        <v>200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4</v>
      </c>
      <c r="W4211">
        <v>200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</row>
    <row r="4212" spans="1:57" x14ac:dyDescent="0.3">
      <c r="A4212" s="3">
        <v>45757</v>
      </c>
      <c r="B4212">
        <v>122</v>
      </c>
      <c r="C4212" t="s">
        <v>58</v>
      </c>
      <c r="D4212">
        <v>60</v>
      </c>
      <c r="E4212" t="s">
        <v>245</v>
      </c>
      <c r="F4212">
        <v>100032</v>
      </c>
      <c r="G4212" s="1">
        <v>45676.61041666667</v>
      </c>
      <c r="H4212">
        <v>0</v>
      </c>
      <c r="I4212">
        <v>0</v>
      </c>
      <c r="J4212">
        <v>0</v>
      </c>
      <c r="K4212">
        <v>0</v>
      </c>
      <c r="L4212">
        <v>3600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111</v>
      </c>
      <c r="W4212">
        <v>5550</v>
      </c>
      <c r="X4212">
        <v>20</v>
      </c>
      <c r="Y4212">
        <v>1950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</row>
    <row r="4213" spans="1:57" x14ac:dyDescent="0.3">
      <c r="A4213" s="3">
        <v>45757</v>
      </c>
      <c r="B4213">
        <v>147</v>
      </c>
      <c r="C4213" t="s">
        <v>156</v>
      </c>
      <c r="D4213">
        <v>7203</v>
      </c>
      <c r="E4213" t="s">
        <v>240</v>
      </c>
      <c r="F4213">
        <v>101336</v>
      </c>
      <c r="G4213" s="1">
        <v>45716.963194444441</v>
      </c>
      <c r="H4213">
        <v>0</v>
      </c>
      <c r="I4213">
        <v>0</v>
      </c>
      <c r="J4213">
        <v>0</v>
      </c>
      <c r="K4213">
        <v>0</v>
      </c>
      <c r="L4213">
        <v>1300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30</v>
      </c>
      <c r="W4213">
        <v>1600</v>
      </c>
      <c r="X4213">
        <v>6</v>
      </c>
      <c r="Y4213">
        <v>300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</row>
    <row r="4214" spans="1:57" x14ac:dyDescent="0.3">
      <c r="A4214" s="3">
        <v>45757</v>
      </c>
      <c r="B4214">
        <v>132</v>
      </c>
      <c r="C4214" t="s">
        <v>87</v>
      </c>
      <c r="D4214">
        <v>6180</v>
      </c>
      <c r="E4214" t="s">
        <v>243</v>
      </c>
      <c r="F4214">
        <v>101168</v>
      </c>
      <c r="G4214" s="1">
        <v>45707.373611111114</v>
      </c>
      <c r="H4214">
        <v>0</v>
      </c>
      <c r="I4214">
        <v>0</v>
      </c>
      <c r="J4214">
        <v>0</v>
      </c>
      <c r="K4214">
        <v>0</v>
      </c>
      <c r="L4214">
        <v>1600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43</v>
      </c>
      <c r="W4214">
        <v>2450</v>
      </c>
      <c r="X4214">
        <v>16</v>
      </c>
      <c r="Y4214">
        <v>850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</row>
    <row r="4215" spans="1:57" x14ac:dyDescent="0.3">
      <c r="A4215" s="3">
        <v>45757</v>
      </c>
      <c r="B4215">
        <v>145</v>
      </c>
      <c r="C4215" t="s">
        <v>154</v>
      </c>
      <c r="D4215">
        <v>24614</v>
      </c>
      <c r="E4215" t="s">
        <v>366</v>
      </c>
      <c r="F4215">
        <v>101452</v>
      </c>
      <c r="G4215" s="1">
        <v>45728.888888888891</v>
      </c>
      <c r="H4215">
        <v>0</v>
      </c>
      <c r="I4215">
        <v>0</v>
      </c>
      <c r="J4215">
        <v>0</v>
      </c>
      <c r="K4215">
        <v>0</v>
      </c>
      <c r="L4215">
        <v>50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13</v>
      </c>
      <c r="W4215">
        <v>650</v>
      </c>
      <c r="X4215">
        <v>3</v>
      </c>
      <c r="Y4215">
        <v>600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</row>
    <row r="4216" spans="1:57" x14ac:dyDescent="0.3">
      <c r="A4216" s="3">
        <v>45757</v>
      </c>
      <c r="B4216">
        <v>145</v>
      </c>
      <c r="C4216" t="s">
        <v>154</v>
      </c>
      <c r="D4216">
        <v>275490</v>
      </c>
      <c r="E4216" t="s">
        <v>10674</v>
      </c>
      <c r="F4216">
        <v>102055</v>
      </c>
      <c r="G4216" s="1">
        <v>45752.548611111109</v>
      </c>
      <c r="H4216">
        <v>0</v>
      </c>
      <c r="I4216">
        <v>0</v>
      </c>
      <c r="J4216">
        <v>0</v>
      </c>
      <c r="K4216">
        <v>0</v>
      </c>
      <c r="L4216">
        <v>650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18</v>
      </c>
      <c r="W4216">
        <v>900</v>
      </c>
      <c r="X4216">
        <v>5</v>
      </c>
      <c r="Y4216">
        <v>250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</row>
    <row r="4217" spans="1:57" x14ac:dyDescent="0.3">
      <c r="A4217" s="3">
        <v>45757</v>
      </c>
      <c r="B4217">
        <v>143</v>
      </c>
      <c r="C4217" t="s">
        <v>89</v>
      </c>
      <c r="D4217">
        <v>6190</v>
      </c>
      <c r="E4217" t="s">
        <v>90</v>
      </c>
      <c r="F4217">
        <v>100818</v>
      </c>
      <c r="G4217" s="1">
        <v>45708.75277777778</v>
      </c>
      <c r="H4217">
        <v>0</v>
      </c>
      <c r="I4217">
        <v>0</v>
      </c>
      <c r="J4217">
        <v>0</v>
      </c>
      <c r="K4217">
        <v>0</v>
      </c>
      <c r="L4217">
        <v>4500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93</v>
      </c>
      <c r="W4217">
        <v>5800</v>
      </c>
      <c r="X4217">
        <v>13</v>
      </c>
      <c r="Y4217">
        <v>1300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</row>
    <row r="4218" spans="1:57" x14ac:dyDescent="0.3">
      <c r="A4218" s="3">
        <v>45757</v>
      </c>
      <c r="B4218">
        <v>122</v>
      </c>
      <c r="C4218" t="s">
        <v>58</v>
      </c>
      <c r="D4218">
        <v>17</v>
      </c>
      <c r="E4218" t="s">
        <v>76</v>
      </c>
      <c r="F4218">
        <v>101216</v>
      </c>
      <c r="G4218" s="1">
        <v>45699.180555555555</v>
      </c>
      <c r="H4218">
        <v>0</v>
      </c>
      <c r="I4218">
        <v>0</v>
      </c>
      <c r="J4218">
        <v>0</v>
      </c>
      <c r="K4218">
        <v>0</v>
      </c>
      <c r="L4218">
        <v>2150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96</v>
      </c>
      <c r="W4218">
        <v>4800</v>
      </c>
      <c r="X4218">
        <v>15</v>
      </c>
      <c r="Y4218">
        <v>2650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</row>
    <row r="4219" spans="1:57" x14ac:dyDescent="0.3">
      <c r="A4219" s="3">
        <v>45757</v>
      </c>
      <c r="B4219">
        <v>146</v>
      </c>
      <c r="C4219" t="s">
        <v>79</v>
      </c>
      <c r="D4219">
        <v>3094</v>
      </c>
      <c r="E4219" t="s">
        <v>80</v>
      </c>
      <c r="F4219">
        <v>100561</v>
      </c>
      <c r="G4219" s="1">
        <v>45713.782638888886</v>
      </c>
      <c r="H4219">
        <v>0</v>
      </c>
      <c r="I4219">
        <v>0</v>
      </c>
      <c r="J4219">
        <v>0</v>
      </c>
      <c r="K4219">
        <v>0</v>
      </c>
      <c r="L4219">
        <v>450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51</v>
      </c>
      <c r="W4219">
        <v>3400</v>
      </c>
      <c r="X4219">
        <v>14</v>
      </c>
      <c r="Y4219">
        <v>2950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</row>
    <row r="4220" spans="1:57" x14ac:dyDescent="0.3">
      <c r="A4220" s="3">
        <v>45757</v>
      </c>
      <c r="B4220">
        <v>132</v>
      </c>
      <c r="C4220" t="s">
        <v>87</v>
      </c>
      <c r="D4220">
        <v>796646</v>
      </c>
      <c r="E4220" t="s">
        <v>506</v>
      </c>
      <c r="F4220">
        <v>101844</v>
      </c>
      <c r="G4220" s="1">
        <v>45745.361805555556</v>
      </c>
      <c r="H4220">
        <v>0</v>
      </c>
      <c r="I4220">
        <v>0</v>
      </c>
      <c r="J4220">
        <v>0</v>
      </c>
      <c r="K4220">
        <v>0</v>
      </c>
      <c r="L4220">
        <v>1200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22</v>
      </c>
      <c r="W4220">
        <v>1200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</row>
    <row r="4221" spans="1:57" x14ac:dyDescent="0.3">
      <c r="A4221" s="3">
        <v>45757</v>
      </c>
      <c r="B4221">
        <v>132</v>
      </c>
      <c r="C4221" t="s">
        <v>87</v>
      </c>
      <c r="D4221">
        <v>7186</v>
      </c>
      <c r="E4221" t="s">
        <v>337</v>
      </c>
      <c r="F4221">
        <v>101411</v>
      </c>
      <c r="G4221" s="1">
        <v>45728.311111111114</v>
      </c>
      <c r="H4221">
        <v>0</v>
      </c>
      <c r="I4221">
        <v>0</v>
      </c>
      <c r="J4221">
        <v>0</v>
      </c>
      <c r="K4221">
        <v>0</v>
      </c>
      <c r="L4221">
        <v>250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5</v>
      </c>
      <c r="W4221">
        <v>250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</row>
    <row r="4222" spans="1:57" x14ac:dyDescent="0.3">
      <c r="A4222" s="3">
        <v>45757</v>
      </c>
      <c r="B4222">
        <v>121</v>
      </c>
      <c r="C4222" t="s">
        <v>77</v>
      </c>
      <c r="D4222">
        <v>6162</v>
      </c>
      <c r="E4222" t="s">
        <v>78</v>
      </c>
      <c r="F4222">
        <v>101231</v>
      </c>
      <c r="G4222" s="1">
        <v>45703.361111111109</v>
      </c>
      <c r="H4222">
        <v>0</v>
      </c>
      <c r="I4222">
        <v>0</v>
      </c>
      <c r="J4222">
        <v>0</v>
      </c>
      <c r="K4222">
        <v>0</v>
      </c>
      <c r="L4222">
        <v>950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27</v>
      </c>
      <c r="W4222">
        <v>1350</v>
      </c>
      <c r="X4222">
        <v>5</v>
      </c>
      <c r="Y4222">
        <v>400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</row>
    <row r="4223" spans="1:57" x14ac:dyDescent="0.3">
      <c r="A4223" s="3">
        <v>45757</v>
      </c>
      <c r="B4223">
        <v>146</v>
      </c>
      <c r="C4223" t="s">
        <v>79</v>
      </c>
      <c r="D4223">
        <v>94232</v>
      </c>
      <c r="E4223" t="s">
        <v>254</v>
      </c>
      <c r="F4223">
        <v>101342</v>
      </c>
      <c r="G4223" s="1">
        <v>45721.988888888889</v>
      </c>
      <c r="H4223">
        <v>0</v>
      </c>
      <c r="I4223">
        <v>0</v>
      </c>
      <c r="J4223">
        <v>0</v>
      </c>
      <c r="K4223">
        <v>0</v>
      </c>
      <c r="L4223">
        <v>3200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14</v>
      </c>
      <c r="W4223">
        <v>3400</v>
      </c>
      <c r="X4223">
        <v>3</v>
      </c>
      <c r="Y4223">
        <v>200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</row>
    <row r="4224" spans="1:57" x14ac:dyDescent="0.3">
      <c r="A4224" s="3">
        <v>45757</v>
      </c>
      <c r="B4224">
        <v>127</v>
      </c>
      <c r="C4224" t="s">
        <v>56</v>
      </c>
      <c r="D4224">
        <v>2050</v>
      </c>
      <c r="E4224" t="s">
        <v>66</v>
      </c>
      <c r="F4224">
        <v>101183</v>
      </c>
      <c r="G4224" s="1">
        <v>45681.636805555558</v>
      </c>
      <c r="H4224">
        <v>0</v>
      </c>
      <c r="I4224">
        <v>0</v>
      </c>
      <c r="J4224">
        <v>0</v>
      </c>
      <c r="K4224">
        <v>0</v>
      </c>
      <c r="L4224">
        <v>950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16</v>
      </c>
      <c r="W4224">
        <v>950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</row>
    <row r="4225" spans="1:57" x14ac:dyDescent="0.3">
      <c r="A4225" s="3">
        <v>45757</v>
      </c>
      <c r="B4225">
        <v>130</v>
      </c>
      <c r="C4225" t="s">
        <v>60</v>
      </c>
      <c r="D4225">
        <v>2048</v>
      </c>
      <c r="E4225" t="s">
        <v>61</v>
      </c>
      <c r="F4225">
        <v>101241</v>
      </c>
      <c r="G4225" s="1">
        <v>45706.826388888891</v>
      </c>
      <c r="H4225">
        <v>0</v>
      </c>
      <c r="I4225">
        <v>0</v>
      </c>
      <c r="J4225">
        <v>0</v>
      </c>
      <c r="K4225">
        <v>0</v>
      </c>
      <c r="L4225">
        <v>1900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42</v>
      </c>
      <c r="W4225">
        <v>2100</v>
      </c>
      <c r="X4225">
        <v>4</v>
      </c>
      <c r="Y4225">
        <v>200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</row>
    <row r="4226" spans="1:57" x14ac:dyDescent="0.3">
      <c r="A4226" s="3">
        <v>45757</v>
      </c>
      <c r="B4226">
        <v>432</v>
      </c>
      <c r="C4226" t="s">
        <v>146</v>
      </c>
      <c r="D4226">
        <v>1029</v>
      </c>
      <c r="E4226" t="s">
        <v>236</v>
      </c>
      <c r="F4226">
        <v>100146</v>
      </c>
      <c r="G4226" s="1">
        <v>45716.947916666664</v>
      </c>
      <c r="H4226">
        <v>0</v>
      </c>
      <c r="I4226">
        <v>0</v>
      </c>
      <c r="J4226">
        <v>0</v>
      </c>
      <c r="K4226">
        <v>0</v>
      </c>
      <c r="L4226">
        <v>3200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25</v>
      </c>
      <c r="W4226">
        <v>3200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</row>
    <row r="4227" spans="1:57" x14ac:dyDescent="0.3">
      <c r="A4227" s="3">
        <v>45757</v>
      </c>
      <c r="B4227">
        <v>135</v>
      </c>
      <c r="C4227" t="s">
        <v>72</v>
      </c>
      <c r="D4227">
        <v>7181</v>
      </c>
      <c r="E4227" t="s">
        <v>73</v>
      </c>
      <c r="F4227">
        <v>101236</v>
      </c>
      <c r="G4227" s="1">
        <v>45706.851388888892</v>
      </c>
      <c r="H4227">
        <v>0</v>
      </c>
      <c r="I4227">
        <v>0</v>
      </c>
      <c r="J4227">
        <v>0</v>
      </c>
      <c r="K4227">
        <v>0</v>
      </c>
      <c r="L4227">
        <v>-750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57</v>
      </c>
      <c r="W4227">
        <v>2850</v>
      </c>
      <c r="X4227">
        <v>31</v>
      </c>
      <c r="Y4227">
        <v>3600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</row>
    <row r="4228" spans="1:57" x14ac:dyDescent="0.3">
      <c r="A4228" s="3">
        <v>45757</v>
      </c>
      <c r="B4228">
        <v>147</v>
      </c>
      <c r="C4228" t="s">
        <v>156</v>
      </c>
      <c r="D4228">
        <v>32775</v>
      </c>
      <c r="E4228" t="s">
        <v>406</v>
      </c>
      <c r="F4228">
        <v>101637</v>
      </c>
      <c r="G4228" s="1">
        <v>45736.286805555559</v>
      </c>
      <c r="H4228">
        <v>0</v>
      </c>
      <c r="I4228">
        <v>0</v>
      </c>
      <c r="J4228">
        <v>0</v>
      </c>
      <c r="K4228">
        <v>0</v>
      </c>
      <c r="L4228">
        <v>3650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112</v>
      </c>
      <c r="W4228">
        <v>5900</v>
      </c>
      <c r="X4228">
        <v>17</v>
      </c>
      <c r="Y4228">
        <v>2250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</row>
    <row r="4229" spans="1:57" x14ac:dyDescent="0.3">
      <c r="A4229" s="3">
        <v>45757</v>
      </c>
      <c r="B4229">
        <v>143</v>
      </c>
      <c r="C4229" t="s">
        <v>89</v>
      </c>
      <c r="D4229">
        <v>335878</v>
      </c>
      <c r="E4229" t="s">
        <v>8959</v>
      </c>
      <c r="F4229">
        <v>102075</v>
      </c>
      <c r="G4229" s="1">
        <v>45752.567361111112</v>
      </c>
      <c r="H4229">
        <v>0</v>
      </c>
      <c r="I4229">
        <v>0</v>
      </c>
      <c r="J4229">
        <v>0</v>
      </c>
      <c r="K4229">
        <v>0</v>
      </c>
      <c r="L4229">
        <v>1950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42</v>
      </c>
      <c r="W4229">
        <v>2150</v>
      </c>
      <c r="X4229">
        <v>4</v>
      </c>
      <c r="Y4229">
        <v>200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</row>
    <row r="4230" spans="1:57" x14ac:dyDescent="0.3">
      <c r="A4230" s="3">
        <v>45757</v>
      </c>
      <c r="B4230">
        <v>121</v>
      </c>
      <c r="C4230" t="s">
        <v>77</v>
      </c>
      <c r="D4230">
        <v>136308</v>
      </c>
      <c r="E4230" t="s">
        <v>4873</v>
      </c>
      <c r="F4230">
        <v>100823</v>
      </c>
      <c r="G4230" s="1">
        <v>45751.20416666667</v>
      </c>
      <c r="H4230">
        <v>0</v>
      </c>
      <c r="I4230">
        <v>0</v>
      </c>
      <c r="J4230">
        <v>0</v>
      </c>
      <c r="K4230">
        <v>0</v>
      </c>
      <c r="L4230">
        <v>200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12</v>
      </c>
      <c r="W4230">
        <v>600</v>
      </c>
      <c r="X4230">
        <v>5</v>
      </c>
      <c r="Y4230">
        <v>400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</row>
    <row r="4231" spans="1:57" x14ac:dyDescent="0.3">
      <c r="A4231" s="3">
        <v>45757</v>
      </c>
      <c r="B4231">
        <v>146</v>
      </c>
      <c r="C4231" t="s">
        <v>79</v>
      </c>
      <c r="D4231">
        <v>8308</v>
      </c>
      <c r="E4231" t="s">
        <v>382</v>
      </c>
      <c r="F4231">
        <v>101587</v>
      </c>
      <c r="G4231" s="1">
        <v>45735.260416666664</v>
      </c>
      <c r="H4231">
        <v>0</v>
      </c>
      <c r="I4231">
        <v>0</v>
      </c>
      <c r="J4231">
        <v>0</v>
      </c>
      <c r="K4231">
        <v>0</v>
      </c>
      <c r="L4231">
        <v>2750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84</v>
      </c>
      <c r="W4231">
        <v>5450</v>
      </c>
      <c r="X4231">
        <v>20</v>
      </c>
      <c r="Y4231">
        <v>2700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</row>
    <row r="4232" spans="1:57" x14ac:dyDescent="0.3">
      <c r="A4232" s="3">
        <v>45757</v>
      </c>
      <c r="B4232">
        <v>132</v>
      </c>
      <c r="C4232" t="s">
        <v>87</v>
      </c>
      <c r="D4232">
        <v>56437</v>
      </c>
      <c r="E4232" t="s">
        <v>424</v>
      </c>
      <c r="F4232">
        <v>101672</v>
      </c>
      <c r="G4232" s="1">
        <v>45737.305555555555</v>
      </c>
      <c r="H4232">
        <v>0</v>
      </c>
      <c r="I4232">
        <v>0</v>
      </c>
      <c r="J4232">
        <v>0</v>
      </c>
      <c r="K4232">
        <v>0</v>
      </c>
      <c r="L4232">
        <v>2450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54</v>
      </c>
      <c r="W4232">
        <v>2700</v>
      </c>
      <c r="X4232">
        <v>5</v>
      </c>
      <c r="Y4232">
        <v>250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</row>
    <row r="4233" spans="1:57" x14ac:dyDescent="0.3">
      <c r="A4233" s="3">
        <v>45757</v>
      </c>
      <c r="B4233">
        <v>132</v>
      </c>
      <c r="C4233" t="s">
        <v>87</v>
      </c>
      <c r="D4233">
        <v>8309</v>
      </c>
      <c r="E4233" t="s">
        <v>129</v>
      </c>
      <c r="F4233">
        <v>101177</v>
      </c>
      <c r="G4233" s="1">
        <v>45714.78125</v>
      </c>
      <c r="H4233">
        <v>0</v>
      </c>
      <c r="I4233">
        <v>0</v>
      </c>
      <c r="J4233">
        <v>0</v>
      </c>
      <c r="K4233">
        <v>0</v>
      </c>
      <c r="L4233">
        <v>6750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136</v>
      </c>
      <c r="W4233">
        <v>7350</v>
      </c>
      <c r="X4233">
        <v>8</v>
      </c>
      <c r="Y4233">
        <v>600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</row>
    <row r="4234" spans="1:57" x14ac:dyDescent="0.3">
      <c r="A4234" s="3">
        <v>45757</v>
      </c>
      <c r="B4234">
        <v>147</v>
      </c>
      <c r="C4234" t="s">
        <v>156</v>
      </c>
      <c r="D4234">
        <v>5238</v>
      </c>
      <c r="E4234" t="s">
        <v>216</v>
      </c>
      <c r="F4234">
        <v>101326</v>
      </c>
      <c r="G4234" s="1">
        <v>45716.958333333336</v>
      </c>
      <c r="H4234">
        <v>0</v>
      </c>
      <c r="I4234">
        <v>0</v>
      </c>
      <c r="J4234">
        <v>0</v>
      </c>
      <c r="K4234">
        <v>0</v>
      </c>
      <c r="L4234">
        <v>500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71</v>
      </c>
      <c r="W4234">
        <v>3950</v>
      </c>
      <c r="X4234">
        <v>15</v>
      </c>
      <c r="Y4234">
        <v>3450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</row>
    <row r="4235" spans="1:57" x14ac:dyDescent="0.3">
      <c r="A4235" s="3">
        <v>45757</v>
      </c>
      <c r="B4235">
        <v>130</v>
      </c>
      <c r="C4235" t="s">
        <v>60</v>
      </c>
      <c r="D4235">
        <v>29809</v>
      </c>
      <c r="E4235" t="s">
        <v>413</v>
      </c>
      <c r="F4235">
        <v>101617</v>
      </c>
      <c r="G4235" s="1">
        <v>45736.306944444441</v>
      </c>
      <c r="H4235">
        <v>0</v>
      </c>
      <c r="I4235">
        <v>0</v>
      </c>
      <c r="J4235">
        <v>0</v>
      </c>
      <c r="K4235">
        <v>0</v>
      </c>
      <c r="L4235">
        <v>400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10</v>
      </c>
      <c r="W4235">
        <v>500</v>
      </c>
      <c r="X4235">
        <v>2</v>
      </c>
      <c r="Y4235">
        <v>100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</row>
    <row r="4236" spans="1:57" x14ac:dyDescent="0.3">
      <c r="A4236" s="3">
        <v>45757</v>
      </c>
      <c r="B4236">
        <v>142</v>
      </c>
      <c r="C4236" t="s">
        <v>64</v>
      </c>
      <c r="D4236">
        <v>465010</v>
      </c>
      <c r="E4236" t="s">
        <v>2259</v>
      </c>
      <c r="F4236">
        <v>101965</v>
      </c>
      <c r="G4236" s="1">
        <v>45749.290972222225</v>
      </c>
      <c r="H4236">
        <v>0</v>
      </c>
      <c r="I4236">
        <v>0</v>
      </c>
      <c r="J4236">
        <v>0</v>
      </c>
      <c r="K4236">
        <v>0</v>
      </c>
      <c r="L4236">
        <v>800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39</v>
      </c>
      <c r="W4236">
        <v>1950</v>
      </c>
      <c r="X4236">
        <v>4</v>
      </c>
      <c r="Y4236">
        <v>1150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</row>
    <row r="4237" spans="1:57" x14ac:dyDescent="0.3">
      <c r="A4237" s="3">
        <v>45757</v>
      </c>
      <c r="B4237">
        <v>143</v>
      </c>
      <c r="C4237" t="s">
        <v>89</v>
      </c>
      <c r="D4237">
        <v>225405</v>
      </c>
      <c r="E4237" t="s">
        <v>8057</v>
      </c>
      <c r="F4237">
        <v>102073</v>
      </c>
      <c r="G4237" s="1">
        <v>45752.565972222219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50</v>
      </c>
      <c r="X4237">
        <v>1</v>
      </c>
      <c r="Y4237">
        <v>50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</row>
    <row r="4238" spans="1:57" x14ac:dyDescent="0.3">
      <c r="A4238" s="3">
        <v>45757</v>
      </c>
      <c r="B4238">
        <v>133</v>
      </c>
      <c r="C4238" t="s">
        <v>82</v>
      </c>
      <c r="D4238">
        <v>427120</v>
      </c>
      <c r="E4238" t="s">
        <v>8056</v>
      </c>
      <c r="F4238">
        <v>102035</v>
      </c>
      <c r="G4238" s="1">
        <v>45752.564583333333</v>
      </c>
      <c r="H4238">
        <v>0</v>
      </c>
      <c r="I4238">
        <v>0</v>
      </c>
      <c r="J4238">
        <v>0</v>
      </c>
      <c r="K4238">
        <v>0</v>
      </c>
      <c r="L4238">
        <v>4100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63</v>
      </c>
      <c r="W4238">
        <v>4350</v>
      </c>
      <c r="X4238">
        <v>5</v>
      </c>
      <c r="Y4238">
        <v>250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</row>
    <row r="4239" spans="1:57" x14ac:dyDescent="0.3">
      <c r="A4239" s="3">
        <v>45757</v>
      </c>
      <c r="B4239">
        <v>148</v>
      </c>
      <c r="C4239" t="s">
        <v>256</v>
      </c>
      <c r="D4239">
        <v>117885</v>
      </c>
      <c r="E4239" t="s">
        <v>4635</v>
      </c>
      <c r="F4239">
        <v>101973</v>
      </c>
      <c r="G4239" s="1">
        <v>45750.334027777775</v>
      </c>
      <c r="H4239">
        <v>0</v>
      </c>
      <c r="I4239">
        <v>0</v>
      </c>
      <c r="J4239">
        <v>0</v>
      </c>
      <c r="K4239">
        <v>0</v>
      </c>
      <c r="L4239">
        <v>1500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28</v>
      </c>
      <c r="W4239">
        <v>1550</v>
      </c>
      <c r="X4239">
        <v>1</v>
      </c>
      <c r="Y4239">
        <v>50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</row>
    <row r="4240" spans="1:57" x14ac:dyDescent="0.3">
      <c r="A4240" s="3">
        <v>45757</v>
      </c>
      <c r="B4240">
        <v>121</v>
      </c>
      <c r="C4240" t="s">
        <v>77</v>
      </c>
      <c r="D4240">
        <v>6263</v>
      </c>
      <c r="E4240" t="s">
        <v>133</v>
      </c>
      <c r="F4240">
        <v>101015</v>
      </c>
      <c r="G4240" s="1">
        <v>45703.383333333331</v>
      </c>
      <c r="H4240">
        <v>0</v>
      </c>
      <c r="I4240">
        <v>0</v>
      </c>
      <c r="J4240">
        <v>0</v>
      </c>
      <c r="K4240">
        <v>0</v>
      </c>
      <c r="L4240">
        <v>3150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201</v>
      </c>
      <c r="W4240">
        <v>10300</v>
      </c>
      <c r="X4240">
        <v>35</v>
      </c>
      <c r="Y4240">
        <v>7150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</row>
    <row r="4241" spans="1:57" x14ac:dyDescent="0.3">
      <c r="A4241" s="3">
        <v>45757</v>
      </c>
      <c r="B4241">
        <v>127</v>
      </c>
      <c r="C4241" t="s">
        <v>56</v>
      </c>
      <c r="D4241">
        <v>7290</v>
      </c>
      <c r="E4241" t="s">
        <v>253</v>
      </c>
      <c r="F4241">
        <v>100766</v>
      </c>
      <c r="G4241" s="1">
        <v>45681.643055555556</v>
      </c>
      <c r="H4241">
        <v>0</v>
      </c>
      <c r="I4241">
        <v>0</v>
      </c>
      <c r="J4241">
        <v>0</v>
      </c>
      <c r="K4241">
        <v>0</v>
      </c>
      <c r="L4241">
        <v>-3350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35</v>
      </c>
      <c r="Y4241">
        <v>3350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</row>
    <row r="4242" spans="1:57" x14ac:dyDescent="0.3">
      <c r="A4242" s="3">
        <v>45757</v>
      </c>
      <c r="B4242">
        <v>122</v>
      </c>
      <c r="C4242" t="s">
        <v>58</v>
      </c>
      <c r="D4242">
        <v>523370</v>
      </c>
      <c r="E4242" t="s">
        <v>1882</v>
      </c>
      <c r="F4242">
        <v>101918</v>
      </c>
      <c r="G4242" s="1">
        <v>45749.338888888888</v>
      </c>
      <c r="H4242">
        <v>0</v>
      </c>
      <c r="I4242">
        <v>0</v>
      </c>
      <c r="J4242">
        <v>0</v>
      </c>
      <c r="K4242">
        <v>0</v>
      </c>
      <c r="L4242">
        <v>2500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59</v>
      </c>
      <c r="W4242">
        <v>3450</v>
      </c>
      <c r="X4242">
        <v>8</v>
      </c>
      <c r="Y4242">
        <v>950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</row>
    <row r="4243" spans="1:57" x14ac:dyDescent="0.3">
      <c r="A4243" s="3">
        <v>45757</v>
      </c>
      <c r="B4243">
        <v>138</v>
      </c>
      <c r="C4243" t="s">
        <v>70</v>
      </c>
      <c r="D4243">
        <v>558190</v>
      </c>
      <c r="E4243" t="s">
        <v>463</v>
      </c>
      <c r="F4243">
        <v>101727</v>
      </c>
      <c r="G4243" s="1">
        <v>45741.982638888891</v>
      </c>
      <c r="H4243">
        <v>0</v>
      </c>
      <c r="I4243">
        <v>0</v>
      </c>
      <c r="J4243">
        <v>0</v>
      </c>
      <c r="K4243">
        <v>0</v>
      </c>
      <c r="L4243">
        <v>1300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85</v>
      </c>
      <c r="W4243">
        <v>4250</v>
      </c>
      <c r="X4243">
        <v>21</v>
      </c>
      <c r="Y4243">
        <v>2950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</row>
    <row r="4244" spans="1:57" x14ac:dyDescent="0.3">
      <c r="A4244" s="3">
        <v>45757</v>
      </c>
      <c r="B4244">
        <v>122</v>
      </c>
      <c r="C4244" t="s">
        <v>58</v>
      </c>
      <c r="D4244">
        <v>106</v>
      </c>
      <c r="E4244" t="s">
        <v>126</v>
      </c>
      <c r="F4244">
        <v>100038</v>
      </c>
      <c r="G4244" s="1">
        <v>45676.613888888889</v>
      </c>
      <c r="H4244">
        <v>0</v>
      </c>
      <c r="I4244">
        <v>0</v>
      </c>
      <c r="J4244">
        <v>0</v>
      </c>
      <c r="K4244">
        <v>0</v>
      </c>
      <c r="L4244">
        <v>6400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164</v>
      </c>
      <c r="W4244">
        <v>15250</v>
      </c>
      <c r="X4244">
        <v>37</v>
      </c>
      <c r="Y4244">
        <v>8850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</row>
    <row r="4245" spans="1:57" x14ac:dyDescent="0.3">
      <c r="A4245" s="3">
        <v>45757</v>
      </c>
      <c r="B4245">
        <v>139</v>
      </c>
      <c r="C4245" t="s">
        <v>96</v>
      </c>
      <c r="D4245">
        <v>20590</v>
      </c>
      <c r="E4245" t="s">
        <v>367</v>
      </c>
      <c r="F4245">
        <v>101540</v>
      </c>
      <c r="G4245" s="1">
        <v>45731.46597222222</v>
      </c>
      <c r="H4245">
        <v>0</v>
      </c>
      <c r="I4245">
        <v>0</v>
      </c>
      <c r="J4245">
        <v>0</v>
      </c>
      <c r="K4245">
        <v>0</v>
      </c>
      <c r="L4245">
        <v>1350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30</v>
      </c>
      <c r="W4245">
        <v>1500</v>
      </c>
      <c r="X4245">
        <v>3</v>
      </c>
      <c r="Y4245">
        <v>150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</row>
    <row r="4246" spans="1:57" x14ac:dyDescent="0.3">
      <c r="A4246" s="3">
        <v>45757</v>
      </c>
      <c r="B4246">
        <v>146</v>
      </c>
      <c r="C4246" t="s">
        <v>79</v>
      </c>
      <c r="D4246">
        <v>15470</v>
      </c>
      <c r="E4246" t="s">
        <v>316</v>
      </c>
      <c r="F4246">
        <v>100052</v>
      </c>
      <c r="G4246" s="1">
        <v>45726.78402777778</v>
      </c>
      <c r="H4246">
        <v>0</v>
      </c>
      <c r="I4246">
        <v>0</v>
      </c>
      <c r="J4246">
        <v>0</v>
      </c>
      <c r="K4246">
        <v>0</v>
      </c>
      <c r="L4246">
        <v>1000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28</v>
      </c>
      <c r="W4246">
        <v>1800</v>
      </c>
      <c r="X4246">
        <v>5</v>
      </c>
      <c r="Y4246">
        <v>800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</row>
    <row r="4247" spans="1:57" x14ac:dyDescent="0.3">
      <c r="A4247" s="3">
        <v>45757</v>
      </c>
      <c r="B4247">
        <v>127</v>
      </c>
      <c r="C4247" t="s">
        <v>56</v>
      </c>
      <c r="D4247">
        <v>9319</v>
      </c>
      <c r="E4247" t="s">
        <v>122</v>
      </c>
      <c r="F4247">
        <v>100218</v>
      </c>
      <c r="G4247" s="1">
        <v>45681.629166666666</v>
      </c>
      <c r="H4247">
        <v>0</v>
      </c>
      <c r="I4247">
        <v>0</v>
      </c>
      <c r="J4247">
        <v>0</v>
      </c>
      <c r="K4247">
        <v>0</v>
      </c>
      <c r="L4247">
        <v>2150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257</v>
      </c>
      <c r="W4247">
        <v>13000</v>
      </c>
      <c r="X4247">
        <v>82</v>
      </c>
      <c r="Y4247">
        <v>10850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</row>
    <row r="4248" spans="1:57" x14ac:dyDescent="0.3">
      <c r="A4248" s="3">
        <v>45757</v>
      </c>
      <c r="B4248">
        <v>130</v>
      </c>
      <c r="C4248" t="s">
        <v>60</v>
      </c>
      <c r="D4248">
        <v>79</v>
      </c>
      <c r="E4248" t="s">
        <v>107</v>
      </c>
      <c r="F4248">
        <v>101193</v>
      </c>
      <c r="G4248" s="1">
        <v>45684.574999999997</v>
      </c>
      <c r="H4248">
        <v>0</v>
      </c>
      <c r="I4248">
        <v>0</v>
      </c>
      <c r="J4248">
        <v>0</v>
      </c>
      <c r="K4248">
        <v>0</v>
      </c>
      <c r="L4248">
        <v>500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14</v>
      </c>
      <c r="W4248">
        <v>700</v>
      </c>
      <c r="X4248">
        <v>4</v>
      </c>
      <c r="Y4248">
        <v>200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</row>
    <row r="4249" spans="1:57" x14ac:dyDescent="0.3">
      <c r="A4249" s="3">
        <v>45757</v>
      </c>
      <c r="B4249">
        <v>147</v>
      </c>
      <c r="C4249" t="s">
        <v>156</v>
      </c>
      <c r="D4249">
        <v>77906</v>
      </c>
      <c r="E4249" t="s">
        <v>374</v>
      </c>
      <c r="F4249">
        <v>101539</v>
      </c>
      <c r="G4249" s="1">
        <v>45731.451388888891</v>
      </c>
      <c r="H4249">
        <v>0</v>
      </c>
      <c r="I4249">
        <v>0</v>
      </c>
      <c r="J4249">
        <v>0</v>
      </c>
      <c r="K4249">
        <v>0</v>
      </c>
      <c r="L4249">
        <v>500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38</v>
      </c>
      <c r="W4249">
        <v>1900</v>
      </c>
      <c r="X4249">
        <v>7</v>
      </c>
      <c r="Y4249">
        <v>1400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</row>
    <row r="4250" spans="1:57" x14ac:dyDescent="0.3">
      <c r="A4250" s="3">
        <v>45757</v>
      </c>
      <c r="B4250">
        <v>127</v>
      </c>
      <c r="C4250" t="s">
        <v>56</v>
      </c>
      <c r="D4250">
        <v>9283</v>
      </c>
      <c r="E4250" t="s">
        <v>104</v>
      </c>
      <c r="F4250">
        <v>101214</v>
      </c>
      <c r="G4250" s="1">
        <v>45693.702777777777</v>
      </c>
      <c r="H4250">
        <v>0</v>
      </c>
      <c r="I4250">
        <v>0</v>
      </c>
      <c r="J4250">
        <v>0</v>
      </c>
      <c r="K4250">
        <v>0</v>
      </c>
      <c r="L4250">
        <v>4000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110</v>
      </c>
      <c r="W4250">
        <v>5500</v>
      </c>
      <c r="X4250">
        <v>10</v>
      </c>
      <c r="Y4250">
        <v>1500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</row>
    <row r="4251" spans="1:57" x14ac:dyDescent="0.3">
      <c r="A4251" s="3">
        <v>45757</v>
      </c>
      <c r="B4251">
        <v>122</v>
      </c>
      <c r="C4251" t="s">
        <v>58</v>
      </c>
      <c r="D4251">
        <v>64</v>
      </c>
      <c r="E4251" t="s">
        <v>102</v>
      </c>
      <c r="F4251">
        <v>100010</v>
      </c>
      <c r="G4251" s="1">
        <v>45676.603472222225</v>
      </c>
      <c r="H4251">
        <v>0</v>
      </c>
      <c r="I4251">
        <v>0</v>
      </c>
      <c r="J4251">
        <v>0</v>
      </c>
      <c r="K4251">
        <v>0</v>
      </c>
      <c r="L4251">
        <v>2800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75</v>
      </c>
      <c r="W4251">
        <v>3750</v>
      </c>
      <c r="X4251">
        <v>19</v>
      </c>
      <c r="Y4251">
        <v>950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</row>
    <row r="4252" spans="1:57" x14ac:dyDescent="0.3">
      <c r="A4252" s="3">
        <v>45757</v>
      </c>
      <c r="B4252">
        <v>137</v>
      </c>
      <c r="C4252" t="s">
        <v>117</v>
      </c>
      <c r="D4252">
        <v>233539</v>
      </c>
      <c r="E4252" t="s">
        <v>490</v>
      </c>
      <c r="F4252">
        <v>101796</v>
      </c>
      <c r="G4252" s="1">
        <v>45744.356249999997</v>
      </c>
      <c r="H4252">
        <v>0</v>
      </c>
      <c r="I4252">
        <v>0</v>
      </c>
      <c r="J4252">
        <v>0</v>
      </c>
      <c r="K4252">
        <v>0</v>
      </c>
      <c r="L4252">
        <v>100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3</v>
      </c>
      <c r="W4252">
        <v>150</v>
      </c>
      <c r="X4252">
        <v>1</v>
      </c>
      <c r="Y4252">
        <v>50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</row>
    <row r="4253" spans="1:57" x14ac:dyDescent="0.3">
      <c r="A4253" s="3">
        <v>45757</v>
      </c>
      <c r="B4253">
        <v>122</v>
      </c>
      <c r="C4253" t="s">
        <v>58</v>
      </c>
      <c r="D4253">
        <v>657482</v>
      </c>
      <c r="E4253" t="s">
        <v>2258</v>
      </c>
      <c r="F4253">
        <v>101718</v>
      </c>
      <c r="G4253" s="1">
        <v>45741.979861111111</v>
      </c>
      <c r="H4253">
        <v>0</v>
      </c>
      <c r="I4253">
        <v>0</v>
      </c>
      <c r="J4253">
        <v>0</v>
      </c>
      <c r="K4253">
        <v>0</v>
      </c>
      <c r="L4253">
        <v>2050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48</v>
      </c>
      <c r="W4253">
        <v>2400</v>
      </c>
      <c r="X4253">
        <v>7</v>
      </c>
      <c r="Y4253">
        <v>350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</row>
    <row r="4254" spans="1:57" x14ac:dyDescent="0.3">
      <c r="A4254" s="3">
        <v>45757</v>
      </c>
      <c r="B4254">
        <v>143</v>
      </c>
      <c r="C4254" t="s">
        <v>89</v>
      </c>
      <c r="D4254">
        <v>945332</v>
      </c>
      <c r="E4254" t="s">
        <v>8438</v>
      </c>
      <c r="F4254">
        <v>102094</v>
      </c>
      <c r="G4254" s="1">
        <v>45752.61041666667</v>
      </c>
      <c r="H4254">
        <v>0</v>
      </c>
      <c r="I4254">
        <v>0</v>
      </c>
      <c r="J4254">
        <v>0</v>
      </c>
      <c r="K4254">
        <v>0</v>
      </c>
      <c r="L4254">
        <v>600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10</v>
      </c>
      <c r="W4254">
        <v>600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</row>
    <row r="4255" spans="1:57" x14ac:dyDescent="0.3">
      <c r="A4255" s="3">
        <v>45757</v>
      </c>
      <c r="B4255">
        <v>135</v>
      </c>
      <c r="C4255" t="s">
        <v>72</v>
      </c>
      <c r="D4255">
        <v>8258</v>
      </c>
      <c r="E4255" t="s">
        <v>103</v>
      </c>
      <c r="F4255">
        <v>100360</v>
      </c>
      <c r="G4255" s="1">
        <v>45707.535416666666</v>
      </c>
      <c r="H4255">
        <v>0</v>
      </c>
      <c r="I4255">
        <v>0</v>
      </c>
      <c r="J4255">
        <v>0</v>
      </c>
      <c r="K4255">
        <v>0</v>
      </c>
      <c r="L4255">
        <v>5300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157</v>
      </c>
      <c r="W4255">
        <v>10750</v>
      </c>
      <c r="X4255">
        <v>19</v>
      </c>
      <c r="Y4255">
        <v>5450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</row>
    <row r="4256" spans="1:57" x14ac:dyDescent="0.3">
      <c r="A4256" s="3">
        <v>45757</v>
      </c>
      <c r="B4256">
        <v>135</v>
      </c>
      <c r="C4256" t="s">
        <v>72</v>
      </c>
      <c r="D4256">
        <v>36940</v>
      </c>
      <c r="E4256" t="s">
        <v>375</v>
      </c>
      <c r="F4256">
        <v>101555</v>
      </c>
      <c r="G4256" s="1">
        <v>45734.074305555558</v>
      </c>
      <c r="H4256">
        <v>0</v>
      </c>
      <c r="I4256">
        <v>0</v>
      </c>
      <c r="J4256">
        <v>0</v>
      </c>
      <c r="K4256">
        <v>0</v>
      </c>
      <c r="L4256">
        <v>2550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118</v>
      </c>
      <c r="W4256">
        <v>5900</v>
      </c>
      <c r="X4256">
        <v>22</v>
      </c>
      <c r="Y4256">
        <v>3350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</row>
    <row r="4257" spans="1:57" x14ac:dyDescent="0.3">
      <c r="A4257" s="3">
        <v>45757</v>
      </c>
      <c r="B4257">
        <v>144</v>
      </c>
      <c r="C4257" t="s">
        <v>120</v>
      </c>
      <c r="D4257">
        <v>9293</v>
      </c>
      <c r="E4257" t="s">
        <v>241</v>
      </c>
      <c r="F4257">
        <v>101337</v>
      </c>
      <c r="G4257" s="1">
        <v>45717.37777777778</v>
      </c>
      <c r="H4257">
        <v>0</v>
      </c>
      <c r="I4257">
        <v>0</v>
      </c>
      <c r="J4257">
        <v>0</v>
      </c>
      <c r="K4257">
        <v>0</v>
      </c>
      <c r="L4257">
        <v>5600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188</v>
      </c>
      <c r="W4257">
        <v>9450</v>
      </c>
      <c r="X4257">
        <v>49</v>
      </c>
      <c r="Y4257">
        <v>3850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</row>
    <row r="4258" spans="1:57" x14ac:dyDescent="0.3">
      <c r="A4258" s="3">
        <v>45757</v>
      </c>
      <c r="B4258">
        <v>128</v>
      </c>
      <c r="C4258" t="s">
        <v>63</v>
      </c>
      <c r="D4258">
        <v>4274</v>
      </c>
      <c r="E4258" t="s">
        <v>1981</v>
      </c>
      <c r="F4258">
        <v>900012</v>
      </c>
      <c r="G4258" s="1">
        <v>45682.597222222219</v>
      </c>
      <c r="H4258">
        <v>0</v>
      </c>
      <c r="I4258">
        <v>0</v>
      </c>
      <c r="J4258">
        <v>0</v>
      </c>
      <c r="K4258">
        <v>0</v>
      </c>
      <c r="L4258">
        <v>1800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115</v>
      </c>
      <c r="W4258">
        <v>6100</v>
      </c>
      <c r="X4258">
        <v>27</v>
      </c>
      <c r="Y4258">
        <v>4300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</row>
    <row r="4259" spans="1:57" x14ac:dyDescent="0.3">
      <c r="A4259" s="3">
        <v>45757</v>
      </c>
      <c r="B4259">
        <v>127</v>
      </c>
      <c r="C4259" t="s">
        <v>56</v>
      </c>
      <c r="D4259">
        <v>9397</v>
      </c>
      <c r="E4259" t="s">
        <v>169</v>
      </c>
      <c r="F4259">
        <v>100641</v>
      </c>
      <c r="G4259" s="1">
        <v>45688.675694444442</v>
      </c>
      <c r="H4259">
        <v>0</v>
      </c>
      <c r="I4259">
        <v>0</v>
      </c>
      <c r="J4259">
        <v>0</v>
      </c>
      <c r="K4259">
        <v>0</v>
      </c>
      <c r="L4259">
        <v>16650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613</v>
      </c>
      <c r="W4259">
        <v>30750</v>
      </c>
      <c r="X4259">
        <v>110</v>
      </c>
      <c r="Y4259">
        <v>14100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</row>
    <row r="4260" spans="1:57" x14ac:dyDescent="0.3">
      <c r="A4260" s="3">
        <v>45757</v>
      </c>
      <c r="B4260">
        <v>137</v>
      </c>
      <c r="C4260" t="s">
        <v>117</v>
      </c>
      <c r="D4260">
        <v>22706</v>
      </c>
      <c r="E4260" t="s">
        <v>255</v>
      </c>
      <c r="F4260">
        <v>101341</v>
      </c>
      <c r="G4260" s="1">
        <v>45721.996527777781</v>
      </c>
      <c r="H4260">
        <v>0</v>
      </c>
      <c r="I4260">
        <v>0</v>
      </c>
      <c r="J4260">
        <v>0</v>
      </c>
      <c r="K4260">
        <v>0</v>
      </c>
      <c r="L4260">
        <v>3700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141</v>
      </c>
      <c r="W4260">
        <v>7050</v>
      </c>
      <c r="X4260">
        <v>31</v>
      </c>
      <c r="Y4260">
        <v>3350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</row>
    <row r="4261" spans="1:57" x14ac:dyDescent="0.3">
      <c r="A4261" s="3">
        <v>45757</v>
      </c>
      <c r="B4261">
        <v>144</v>
      </c>
      <c r="C4261" t="s">
        <v>120</v>
      </c>
      <c r="D4261">
        <v>5299</v>
      </c>
      <c r="E4261" t="s">
        <v>222</v>
      </c>
      <c r="F4261">
        <v>101322</v>
      </c>
      <c r="G4261" s="1">
        <v>45716.974999999999</v>
      </c>
      <c r="H4261">
        <v>0</v>
      </c>
      <c r="I4261">
        <v>0</v>
      </c>
      <c r="J4261">
        <v>0</v>
      </c>
      <c r="K4261">
        <v>0</v>
      </c>
      <c r="L4261">
        <v>4950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148</v>
      </c>
      <c r="W4261">
        <v>7500</v>
      </c>
      <c r="X4261">
        <v>24</v>
      </c>
      <c r="Y4261">
        <v>2550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</row>
    <row r="4262" spans="1:57" x14ac:dyDescent="0.3">
      <c r="A4262" s="3">
        <v>45757</v>
      </c>
      <c r="B4262">
        <v>127</v>
      </c>
      <c r="C4262" t="s">
        <v>56</v>
      </c>
      <c r="D4262">
        <v>4275</v>
      </c>
      <c r="E4262" t="s">
        <v>167</v>
      </c>
      <c r="F4262">
        <v>100425</v>
      </c>
      <c r="G4262" s="1">
        <v>45688.664583333331</v>
      </c>
      <c r="H4262">
        <v>0</v>
      </c>
      <c r="I4262">
        <v>0</v>
      </c>
      <c r="J4262">
        <v>0</v>
      </c>
      <c r="K4262">
        <v>0</v>
      </c>
      <c r="L4262">
        <v>6700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150</v>
      </c>
      <c r="W4262">
        <v>9000</v>
      </c>
      <c r="X4262">
        <v>31</v>
      </c>
      <c r="Y4262">
        <v>2300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</row>
    <row r="4263" spans="1:57" x14ac:dyDescent="0.3">
      <c r="A4263" s="3">
        <v>45757</v>
      </c>
      <c r="B4263">
        <v>127</v>
      </c>
      <c r="C4263" t="s">
        <v>56</v>
      </c>
      <c r="D4263">
        <v>8381</v>
      </c>
      <c r="E4263" t="s">
        <v>173</v>
      </c>
      <c r="F4263">
        <v>100658</v>
      </c>
      <c r="G4263" s="1">
        <v>45681.60833333333</v>
      </c>
      <c r="H4263">
        <v>0</v>
      </c>
      <c r="I4263">
        <v>0</v>
      </c>
      <c r="J4263">
        <v>0</v>
      </c>
      <c r="K4263">
        <v>0</v>
      </c>
      <c r="L4263">
        <v>950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30</v>
      </c>
      <c r="W4263">
        <v>1500</v>
      </c>
      <c r="X4263">
        <v>11</v>
      </c>
      <c r="Y4263">
        <v>550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</row>
    <row r="4264" spans="1:57" x14ac:dyDescent="0.3">
      <c r="A4264" s="3">
        <v>45757</v>
      </c>
      <c r="B4264">
        <v>147</v>
      </c>
      <c r="C4264" t="s">
        <v>156</v>
      </c>
      <c r="D4264">
        <v>945229</v>
      </c>
      <c r="E4264" t="s">
        <v>8435</v>
      </c>
      <c r="F4264">
        <v>102026</v>
      </c>
      <c r="G4264" s="1">
        <v>45752.642361111109</v>
      </c>
      <c r="H4264">
        <v>0</v>
      </c>
      <c r="I4264">
        <v>0</v>
      </c>
      <c r="J4264">
        <v>0</v>
      </c>
      <c r="K4264">
        <v>0</v>
      </c>
      <c r="L4264">
        <v>600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12</v>
      </c>
      <c r="W4264">
        <v>600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</row>
    <row r="4265" spans="1:57" x14ac:dyDescent="0.3">
      <c r="A4265" s="3">
        <v>45757</v>
      </c>
      <c r="B4265">
        <v>140</v>
      </c>
      <c r="C4265" t="s">
        <v>158</v>
      </c>
      <c r="D4265">
        <v>36023</v>
      </c>
      <c r="E4265" t="s">
        <v>426</v>
      </c>
      <c r="F4265">
        <v>101696</v>
      </c>
      <c r="G4265" s="1">
        <v>45737.365972222222</v>
      </c>
      <c r="H4265">
        <v>0</v>
      </c>
      <c r="I4265">
        <v>0</v>
      </c>
      <c r="J4265">
        <v>0</v>
      </c>
      <c r="K4265">
        <v>0</v>
      </c>
      <c r="L4265">
        <v>500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11</v>
      </c>
      <c r="W4265">
        <v>550</v>
      </c>
      <c r="X4265">
        <v>1</v>
      </c>
      <c r="Y4265">
        <v>50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</row>
    <row r="4266" spans="1:57" x14ac:dyDescent="0.3">
      <c r="A4266" s="3">
        <v>45757</v>
      </c>
      <c r="B4266">
        <v>146</v>
      </c>
      <c r="C4266" t="s">
        <v>79</v>
      </c>
      <c r="D4266">
        <v>2237</v>
      </c>
      <c r="E4266" t="s">
        <v>174</v>
      </c>
      <c r="F4266">
        <v>101031</v>
      </c>
      <c r="G4266" s="1">
        <v>45714.782638888886</v>
      </c>
      <c r="H4266">
        <v>0</v>
      </c>
      <c r="I4266">
        <v>0</v>
      </c>
      <c r="J4266">
        <v>0</v>
      </c>
      <c r="K4266">
        <v>0</v>
      </c>
      <c r="L4266">
        <v>700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55</v>
      </c>
      <c r="W4266">
        <v>3050</v>
      </c>
      <c r="X4266">
        <v>21</v>
      </c>
      <c r="Y4266">
        <v>2350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</row>
    <row r="4267" spans="1:57" x14ac:dyDescent="0.3">
      <c r="A4267" s="3">
        <v>45757</v>
      </c>
      <c r="B4267">
        <v>145</v>
      </c>
      <c r="C4267" t="s">
        <v>154</v>
      </c>
      <c r="D4267">
        <v>49337</v>
      </c>
      <c r="E4267" t="s">
        <v>339</v>
      </c>
      <c r="F4267">
        <v>101467</v>
      </c>
      <c r="G4267" s="1">
        <v>45728.900694444441</v>
      </c>
      <c r="H4267">
        <v>0</v>
      </c>
      <c r="I4267">
        <v>0</v>
      </c>
      <c r="J4267">
        <v>0</v>
      </c>
      <c r="K4267">
        <v>0</v>
      </c>
      <c r="L4267">
        <v>3500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148</v>
      </c>
      <c r="W4267">
        <v>7400</v>
      </c>
      <c r="X4267">
        <v>35</v>
      </c>
      <c r="Y4267">
        <v>3900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</row>
    <row r="4268" spans="1:57" x14ac:dyDescent="0.3">
      <c r="A4268" s="3">
        <v>45757</v>
      </c>
      <c r="B4268">
        <v>141</v>
      </c>
      <c r="C4268" t="s">
        <v>123</v>
      </c>
      <c r="D4268">
        <v>59578</v>
      </c>
      <c r="E4268" t="s">
        <v>327</v>
      </c>
      <c r="F4268">
        <v>101423</v>
      </c>
      <c r="G4268" s="1">
        <v>45727.834722222222</v>
      </c>
      <c r="H4268">
        <v>0</v>
      </c>
      <c r="I4268">
        <v>0</v>
      </c>
      <c r="J4268">
        <v>0</v>
      </c>
      <c r="K4268">
        <v>0</v>
      </c>
      <c r="L4268">
        <v>2150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72</v>
      </c>
      <c r="W4268">
        <v>3950</v>
      </c>
      <c r="X4268">
        <v>15</v>
      </c>
      <c r="Y4268">
        <v>1800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</row>
    <row r="4269" spans="1:57" x14ac:dyDescent="0.3">
      <c r="A4269" s="3">
        <v>45757</v>
      </c>
      <c r="B4269">
        <v>128</v>
      </c>
      <c r="C4269" t="s">
        <v>63</v>
      </c>
      <c r="D4269">
        <v>2209</v>
      </c>
      <c r="E4269" t="s">
        <v>153</v>
      </c>
      <c r="F4269">
        <v>900005</v>
      </c>
      <c r="G4269" s="1">
        <v>45682.586805555555</v>
      </c>
      <c r="H4269">
        <v>0</v>
      </c>
      <c r="I4269">
        <v>0</v>
      </c>
      <c r="J4269">
        <v>0</v>
      </c>
      <c r="K4269">
        <v>0</v>
      </c>
      <c r="L4269">
        <v>16300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395</v>
      </c>
      <c r="W4269">
        <v>21850</v>
      </c>
      <c r="X4269">
        <v>63</v>
      </c>
      <c r="Y4269">
        <v>5550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</row>
    <row r="4270" spans="1:57" x14ac:dyDescent="0.3">
      <c r="A4270" s="3">
        <v>45757</v>
      </c>
      <c r="B4270">
        <v>147</v>
      </c>
      <c r="C4270" t="s">
        <v>156</v>
      </c>
      <c r="D4270">
        <v>80040</v>
      </c>
      <c r="E4270" t="s">
        <v>419</v>
      </c>
      <c r="F4270">
        <v>101640</v>
      </c>
      <c r="G4270" s="1">
        <v>45736.288888888892</v>
      </c>
      <c r="H4270">
        <v>0</v>
      </c>
      <c r="I4270">
        <v>0</v>
      </c>
      <c r="J4270">
        <v>0</v>
      </c>
      <c r="K4270">
        <v>0</v>
      </c>
      <c r="L4270">
        <v>650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59</v>
      </c>
      <c r="W4270">
        <v>2950</v>
      </c>
      <c r="X4270">
        <v>14</v>
      </c>
      <c r="Y4270">
        <v>2300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</row>
    <row r="4271" spans="1:57" x14ac:dyDescent="0.3">
      <c r="A4271" s="3">
        <v>45757</v>
      </c>
      <c r="B4271">
        <v>145</v>
      </c>
      <c r="C4271" t="s">
        <v>154</v>
      </c>
      <c r="D4271">
        <v>90282</v>
      </c>
      <c r="E4271" t="s">
        <v>340</v>
      </c>
      <c r="F4271">
        <v>101469</v>
      </c>
      <c r="G4271" s="1">
        <v>45728.902083333334</v>
      </c>
      <c r="H4271">
        <v>0</v>
      </c>
      <c r="I4271">
        <v>0</v>
      </c>
      <c r="J4271">
        <v>0</v>
      </c>
      <c r="K4271">
        <v>0</v>
      </c>
      <c r="L4271">
        <v>2850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143</v>
      </c>
      <c r="W4271">
        <v>7150</v>
      </c>
      <c r="X4271">
        <v>25</v>
      </c>
      <c r="Y4271">
        <v>4300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</row>
    <row r="4272" spans="1:57" x14ac:dyDescent="0.3">
      <c r="A4272" s="3">
        <v>45757</v>
      </c>
      <c r="B4272">
        <v>127</v>
      </c>
      <c r="C4272" t="s">
        <v>56</v>
      </c>
      <c r="D4272">
        <v>7337</v>
      </c>
      <c r="E4272" t="s">
        <v>157</v>
      </c>
      <c r="F4272">
        <v>100851</v>
      </c>
      <c r="G4272" s="1">
        <v>45688.67083333333</v>
      </c>
      <c r="H4272">
        <v>0</v>
      </c>
      <c r="I4272">
        <v>0</v>
      </c>
      <c r="J4272">
        <v>0</v>
      </c>
      <c r="K4272">
        <v>0</v>
      </c>
      <c r="L4272">
        <v>1700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38</v>
      </c>
      <c r="W4272">
        <v>1900</v>
      </c>
      <c r="X4272">
        <v>4</v>
      </c>
      <c r="Y4272">
        <v>200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</row>
    <row r="4273" spans="1:57" x14ac:dyDescent="0.3">
      <c r="A4273" s="3">
        <v>45757</v>
      </c>
      <c r="B4273">
        <v>145</v>
      </c>
      <c r="C4273" t="s">
        <v>154</v>
      </c>
      <c r="D4273">
        <v>54442</v>
      </c>
      <c r="E4273" t="s">
        <v>437</v>
      </c>
      <c r="F4273">
        <v>101713</v>
      </c>
      <c r="G4273" s="1">
        <v>45738.36041666667</v>
      </c>
      <c r="H4273">
        <v>0</v>
      </c>
      <c r="I4273">
        <v>0</v>
      </c>
      <c r="J4273">
        <v>0</v>
      </c>
      <c r="K4273">
        <v>0</v>
      </c>
      <c r="L4273">
        <v>600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12</v>
      </c>
      <c r="W4273">
        <v>600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</row>
    <row r="4274" spans="1:57" x14ac:dyDescent="0.3">
      <c r="A4274" s="3">
        <v>45757</v>
      </c>
      <c r="B4274">
        <v>116</v>
      </c>
      <c r="C4274" t="s">
        <v>131</v>
      </c>
      <c r="D4274">
        <v>3218</v>
      </c>
      <c r="E4274" t="s">
        <v>145</v>
      </c>
      <c r="F4274">
        <v>3218</v>
      </c>
      <c r="G4274" s="1">
        <v>45680.37777777778</v>
      </c>
      <c r="H4274">
        <v>0</v>
      </c>
      <c r="I4274">
        <v>0</v>
      </c>
      <c r="J4274">
        <v>0</v>
      </c>
      <c r="K4274">
        <v>0</v>
      </c>
      <c r="L4274">
        <v>-301650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6</v>
      </c>
      <c r="Y4274">
        <v>301650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</row>
    <row r="4275" spans="1:57" x14ac:dyDescent="0.3">
      <c r="A4275" s="3">
        <v>45757</v>
      </c>
      <c r="B4275">
        <v>147</v>
      </c>
      <c r="C4275" t="s">
        <v>156</v>
      </c>
      <c r="D4275">
        <v>270489</v>
      </c>
      <c r="E4275" t="s">
        <v>1320</v>
      </c>
      <c r="F4275">
        <v>101914</v>
      </c>
      <c r="G4275" s="1">
        <v>45748.12777777778</v>
      </c>
      <c r="H4275">
        <v>0</v>
      </c>
      <c r="I4275">
        <v>0</v>
      </c>
      <c r="J4275">
        <v>0</v>
      </c>
      <c r="K4275">
        <v>0</v>
      </c>
      <c r="L4275">
        <v>-300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87</v>
      </c>
      <c r="W4275">
        <v>5100</v>
      </c>
      <c r="X4275">
        <v>19</v>
      </c>
      <c r="Y4275">
        <v>5400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</row>
    <row r="4276" spans="1:57" x14ac:dyDescent="0.3">
      <c r="A4276" s="3">
        <v>45757</v>
      </c>
      <c r="B4276">
        <v>138</v>
      </c>
      <c r="C4276" t="s">
        <v>70</v>
      </c>
      <c r="D4276">
        <v>3219</v>
      </c>
      <c r="E4276" t="s">
        <v>147</v>
      </c>
      <c r="F4276">
        <v>101254</v>
      </c>
      <c r="G4276" s="1">
        <v>45708.809027777781</v>
      </c>
      <c r="H4276">
        <v>0</v>
      </c>
      <c r="I4276">
        <v>0</v>
      </c>
      <c r="J4276">
        <v>0</v>
      </c>
      <c r="K4276">
        <v>0</v>
      </c>
      <c r="L4276">
        <v>450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7</v>
      </c>
      <c r="W4276">
        <v>450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</row>
    <row r="4277" spans="1:57" x14ac:dyDescent="0.3">
      <c r="A4277" s="3">
        <v>45757</v>
      </c>
      <c r="B4277">
        <v>122</v>
      </c>
      <c r="C4277" t="s">
        <v>58</v>
      </c>
      <c r="D4277">
        <v>1171</v>
      </c>
      <c r="E4277" t="s">
        <v>4871</v>
      </c>
      <c r="F4277">
        <v>100889</v>
      </c>
      <c r="G4277" s="1">
        <v>45679.349305555559</v>
      </c>
      <c r="H4277">
        <v>0</v>
      </c>
      <c r="I4277">
        <v>0</v>
      </c>
      <c r="J4277">
        <v>0</v>
      </c>
      <c r="K4277">
        <v>0</v>
      </c>
      <c r="L4277">
        <v>2550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41</v>
      </c>
      <c r="W4277">
        <v>2550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</row>
    <row r="4278" spans="1:57" x14ac:dyDescent="0.3">
      <c r="A4278" s="3">
        <v>45757</v>
      </c>
      <c r="B4278">
        <v>122</v>
      </c>
      <c r="C4278" t="s">
        <v>58</v>
      </c>
      <c r="D4278">
        <v>157</v>
      </c>
      <c r="E4278" t="s">
        <v>152</v>
      </c>
      <c r="F4278">
        <v>100026</v>
      </c>
      <c r="G4278" s="1">
        <v>45676.609027777777</v>
      </c>
      <c r="H4278">
        <v>0</v>
      </c>
      <c r="I4278">
        <v>0</v>
      </c>
      <c r="J4278">
        <v>0</v>
      </c>
      <c r="K4278">
        <v>0</v>
      </c>
      <c r="L4278">
        <v>2550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51</v>
      </c>
      <c r="W4278">
        <v>2550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</row>
    <row r="4279" spans="1:57" x14ac:dyDescent="0.3">
      <c r="A4279" s="3">
        <v>45757</v>
      </c>
      <c r="B4279">
        <v>432</v>
      </c>
      <c r="C4279" t="s">
        <v>146</v>
      </c>
      <c r="D4279">
        <v>63641</v>
      </c>
      <c r="E4279" t="s">
        <v>304</v>
      </c>
      <c r="F4279">
        <v>100535</v>
      </c>
      <c r="G4279" s="1">
        <v>45723.834027777775</v>
      </c>
      <c r="H4279">
        <v>0</v>
      </c>
      <c r="I4279">
        <v>0</v>
      </c>
      <c r="J4279">
        <v>0</v>
      </c>
      <c r="K4279">
        <v>0</v>
      </c>
      <c r="L4279">
        <v>100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</v>
      </c>
      <c r="W4279">
        <v>100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</row>
    <row r="4280" spans="1:57" x14ac:dyDescent="0.3">
      <c r="A4280" s="3">
        <v>45757</v>
      </c>
      <c r="B4280">
        <v>142</v>
      </c>
      <c r="C4280" t="s">
        <v>64</v>
      </c>
      <c r="D4280">
        <v>4252</v>
      </c>
      <c r="E4280" t="s">
        <v>383</v>
      </c>
      <c r="F4280">
        <v>101597</v>
      </c>
      <c r="G4280" s="1">
        <v>45735.274305555555</v>
      </c>
      <c r="H4280">
        <v>0</v>
      </c>
      <c r="I4280">
        <v>0</v>
      </c>
      <c r="J4280">
        <v>0</v>
      </c>
      <c r="K4280">
        <v>0</v>
      </c>
      <c r="L4280">
        <v>1200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24</v>
      </c>
      <c r="W4280">
        <v>1200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</row>
    <row r="4281" spans="1:57" x14ac:dyDescent="0.3">
      <c r="A4281" s="3">
        <v>45757</v>
      </c>
      <c r="B4281">
        <v>116</v>
      </c>
      <c r="C4281" t="s">
        <v>131</v>
      </c>
      <c r="D4281">
        <v>55427</v>
      </c>
      <c r="E4281" t="s">
        <v>263</v>
      </c>
      <c r="F4281">
        <v>55427</v>
      </c>
      <c r="G4281" s="1">
        <v>45722.463888888888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</row>
    <row r="4282" spans="1:57" x14ac:dyDescent="0.3">
      <c r="A4282" s="3">
        <v>45757</v>
      </c>
      <c r="B4282">
        <v>146</v>
      </c>
      <c r="C4282" t="s">
        <v>79</v>
      </c>
      <c r="D4282">
        <v>6277</v>
      </c>
      <c r="E4282" t="s">
        <v>220</v>
      </c>
      <c r="F4282">
        <v>100933</v>
      </c>
      <c r="G4282" s="1">
        <v>45716.964583333334</v>
      </c>
      <c r="H4282">
        <v>0</v>
      </c>
      <c r="I4282">
        <v>0</v>
      </c>
      <c r="J4282">
        <v>0</v>
      </c>
      <c r="K4282">
        <v>0</v>
      </c>
      <c r="L4282">
        <v>1950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48</v>
      </c>
      <c r="W4282">
        <v>2400</v>
      </c>
      <c r="X4282">
        <v>9</v>
      </c>
      <c r="Y4282">
        <v>450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</row>
    <row r="4283" spans="1:57" x14ac:dyDescent="0.3">
      <c r="A4283" s="3">
        <v>45757</v>
      </c>
      <c r="B4283">
        <v>145</v>
      </c>
      <c r="C4283" t="s">
        <v>154</v>
      </c>
      <c r="D4283">
        <v>330892</v>
      </c>
      <c r="E4283" t="s">
        <v>491</v>
      </c>
      <c r="F4283">
        <v>101748</v>
      </c>
      <c r="G4283" s="1">
        <v>45743.412499999999</v>
      </c>
      <c r="H4283">
        <v>0</v>
      </c>
      <c r="I4283">
        <v>0</v>
      </c>
      <c r="J4283">
        <v>0</v>
      </c>
      <c r="K4283">
        <v>0</v>
      </c>
      <c r="L4283">
        <v>1250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29</v>
      </c>
      <c r="W4283">
        <v>1450</v>
      </c>
      <c r="X4283">
        <v>3</v>
      </c>
      <c r="Y4283">
        <v>200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</row>
    <row r="4284" spans="1:57" x14ac:dyDescent="0.3">
      <c r="A4284" s="3">
        <v>45757</v>
      </c>
      <c r="B4284">
        <v>130</v>
      </c>
      <c r="C4284" t="s">
        <v>60</v>
      </c>
      <c r="D4284">
        <v>68747</v>
      </c>
      <c r="E4284" t="s">
        <v>425</v>
      </c>
      <c r="F4284">
        <v>101610</v>
      </c>
      <c r="G4284" s="1">
        <v>45736.304861111108</v>
      </c>
      <c r="H4284">
        <v>0</v>
      </c>
      <c r="I4284">
        <v>0</v>
      </c>
      <c r="J4284">
        <v>0</v>
      </c>
      <c r="K4284">
        <v>0</v>
      </c>
      <c r="L4284">
        <v>100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</v>
      </c>
      <c r="W4284">
        <v>100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</row>
    <row r="4285" spans="1:57" x14ac:dyDescent="0.3">
      <c r="A4285" s="3">
        <v>45757</v>
      </c>
      <c r="B4285">
        <v>133</v>
      </c>
      <c r="C4285" t="s">
        <v>82</v>
      </c>
      <c r="D4285">
        <v>63627</v>
      </c>
      <c r="E4285" t="s">
        <v>326</v>
      </c>
      <c r="F4285">
        <v>101433</v>
      </c>
      <c r="G4285" s="1">
        <v>45727.842361111114</v>
      </c>
      <c r="H4285">
        <v>0</v>
      </c>
      <c r="I4285">
        <v>0</v>
      </c>
      <c r="J4285">
        <v>0</v>
      </c>
      <c r="K4285">
        <v>0</v>
      </c>
      <c r="L4285">
        <v>600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12</v>
      </c>
      <c r="W4285">
        <v>600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</row>
    <row r="4286" spans="1:57" x14ac:dyDescent="0.3">
      <c r="A4286" s="3">
        <v>45757</v>
      </c>
      <c r="B4286">
        <v>135</v>
      </c>
      <c r="C4286" t="s">
        <v>72</v>
      </c>
      <c r="D4286">
        <v>6283</v>
      </c>
      <c r="E4286" t="s">
        <v>140</v>
      </c>
      <c r="F4286">
        <v>100968</v>
      </c>
      <c r="G4286" s="1">
        <v>45708.779166666667</v>
      </c>
      <c r="H4286">
        <v>0</v>
      </c>
      <c r="I4286">
        <v>0</v>
      </c>
      <c r="J4286">
        <v>0</v>
      </c>
      <c r="K4286">
        <v>0</v>
      </c>
      <c r="L4286">
        <v>200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2</v>
      </c>
      <c r="W4286">
        <v>200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</row>
    <row r="4287" spans="1:57" x14ac:dyDescent="0.3">
      <c r="A4287" s="3">
        <v>45757</v>
      </c>
      <c r="B4287">
        <v>147</v>
      </c>
      <c r="C4287" t="s">
        <v>156</v>
      </c>
      <c r="D4287">
        <v>26764</v>
      </c>
      <c r="E4287" t="s">
        <v>338</v>
      </c>
      <c r="F4287">
        <v>101445</v>
      </c>
      <c r="G4287" s="1">
        <v>45728.882638888892</v>
      </c>
      <c r="H4287">
        <v>0</v>
      </c>
      <c r="I4287">
        <v>0</v>
      </c>
      <c r="J4287">
        <v>0</v>
      </c>
      <c r="K4287">
        <v>0</v>
      </c>
      <c r="L4287">
        <v>2200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42</v>
      </c>
      <c r="W4287">
        <v>2600</v>
      </c>
      <c r="X4287">
        <v>8</v>
      </c>
      <c r="Y4287">
        <v>400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</row>
    <row r="4288" spans="1:57" x14ac:dyDescent="0.3">
      <c r="A4288" s="3">
        <v>45757</v>
      </c>
      <c r="B4288">
        <v>137</v>
      </c>
      <c r="C4288" t="s">
        <v>117</v>
      </c>
      <c r="D4288">
        <v>99469</v>
      </c>
      <c r="E4288" t="s">
        <v>264</v>
      </c>
      <c r="F4288">
        <v>101353</v>
      </c>
      <c r="G4288" s="1">
        <v>45721.995833333334</v>
      </c>
      <c r="H4288">
        <v>0</v>
      </c>
      <c r="I4288">
        <v>0</v>
      </c>
      <c r="J4288">
        <v>0</v>
      </c>
      <c r="K4288">
        <v>0</v>
      </c>
      <c r="L4288">
        <v>2450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100</v>
      </c>
      <c r="W4288">
        <v>5400</v>
      </c>
      <c r="X4288">
        <v>20</v>
      </c>
      <c r="Y4288">
        <v>2950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</row>
    <row r="4289" spans="1:57" x14ac:dyDescent="0.3">
      <c r="A4289" s="3">
        <v>45757</v>
      </c>
      <c r="B4289">
        <v>146</v>
      </c>
      <c r="C4289" t="s">
        <v>79</v>
      </c>
      <c r="D4289">
        <v>12430</v>
      </c>
      <c r="E4289" t="s">
        <v>472</v>
      </c>
      <c r="F4289">
        <v>101823</v>
      </c>
      <c r="G4289" s="1">
        <v>45743.408333333333</v>
      </c>
      <c r="H4289">
        <v>0</v>
      </c>
      <c r="I4289">
        <v>0</v>
      </c>
      <c r="J4289">
        <v>0</v>
      </c>
      <c r="K4289">
        <v>0</v>
      </c>
      <c r="L4289">
        <v>-50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17</v>
      </c>
      <c r="W4289">
        <v>850</v>
      </c>
      <c r="X4289">
        <v>5</v>
      </c>
      <c r="Y4289">
        <v>900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</row>
    <row r="4290" spans="1:57" x14ac:dyDescent="0.3">
      <c r="A4290" s="3">
        <v>45757</v>
      </c>
      <c r="B4290">
        <v>144</v>
      </c>
      <c r="C4290" t="s">
        <v>120</v>
      </c>
      <c r="D4290">
        <v>3207</v>
      </c>
      <c r="E4290" t="s">
        <v>138</v>
      </c>
      <c r="F4290">
        <v>100474</v>
      </c>
      <c r="G4290" s="1">
        <v>45708.774305555555</v>
      </c>
      <c r="H4290">
        <v>0</v>
      </c>
      <c r="I4290">
        <v>0</v>
      </c>
      <c r="J4290">
        <v>0</v>
      </c>
      <c r="K4290">
        <v>0</v>
      </c>
      <c r="L4290">
        <v>18850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491</v>
      </c>
      <c r="W4290">
        <v>27300</v>
      </c>
      <c r="X4290">
        <v>104</v>
      </c>
      <c r="Y4290">
        <v>8450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</row>
    <row r="4291" spans="1:57" x14ac:dyDescent="0.3">
      <c r="A4291" s="3">
        <v>45757</v>
      </c>
      <c r="B4291">
        <v>140</v>
      </c>
      <c r="C4291" t="s">
        <v>158</v>
      </c>
      <c r="D4291">
        <v>62707</v>
      </c>
      <c r="E4291" t="s">
        <v>266</v>
      </c>
      <c r="F4291">
        <v>101354</v>
      </c>
      <c r="G4291" s="1">
        <v>45721.986111111109</v>
      </c>
      <c r="H4291">
        <v>0</v>
      </c>
      <c r="I4291">
        <v>0</v>
      </c>
      <c r="J4291">
        <v>0</v>
      </c>
      <c r="K4291">
        <v>0</v>
      </c>
      <c r="L4291">
        <v>1450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55</v>
      </c>
      <c r="W4291">
        <v>3550</v>
      </c>
      <c r="X4291">
        <v>13</v>
      </c>
      <c r="Y4291">
        <v>2100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</row>
    <row r="4292" spans="1:57" x14ac:dyDescent="0.3">
      <c r="A4292" s="3">
        <v>45757</v>
      </c>
      <c r="B4292">
        <v>121</v>
      </c>
      <c r="C4292" t="s">
        <v>77</v>
      </c>
      <c r="D4292">
        <v>82160</v>
      </c>
      <c r="E4292" t="s">
        <v>448</v>
      </c>
      <c r="F4292">
        <v>101700</v>
      </c>
      <c r="G4292" s="1">
        <v>45738.363888888889</v>
      </c>
      <c r="H4292">
        <v>0</v>
      </c>
      <c r="I4292">
        <v>0</v>
      </c>
      <c r="J4292">
        <v>0</v>
      </c>
      <c r="K4292">
        <v>0</v>
      </c>
      <c r="L4292">
        <v>5150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78</v>
      </c>
      <c r="W4292">
        <v>6000</v>
      </c>
      <c r="X4292">
        <v>8</v>
      </c>
      <c r="Y4292">
        <v>850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</row>
    <row r="4293" spans="1:57" x14ac:dyDescent="0.3">
      <c r="A4293" s="3">
        <v>45757</v>
      </c>
      <c r="B4293">
        <v>147</v>
      </c>
      <c r="C4293" t="s">
        <v>156</v>
      </c>
      <c r="D4293">
        <v>21744</v>
      </c>
      <c r="E4293" t="s">
        <v>414</v>
      </c>
      <c r="F4293">
        <v>101631</v>
      </c>
      <c r="G4293" s="1">
        <v>45736.28125</v>
      </c>
      <c r="H4293">
        <v>0</v>
      </c>
      <c r="I4293">
        <v>0</v>
      </c>
      <c r="J4293">
        <v>0</v>
      </c>
      <c r="K4293">
        <v>0</v>
      </c>
      <c r="L4293">
        <v>900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40</v>
      </c>
      <c r="W4293">
        <v>2100</v>
      </c>
      <c r="X4293">
        <v>24</v>
      </c>
      <c r="Y4293">
        <v>1200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</row>
    <row r="4294" spans="1:57" x14ac:dyDescent="0.3">
      <c r="A4294" s="3">
        <v>45757</v>
      </c>
      <c r="B4294">
        <v>122</v>
      </c>
      <c r="C4294" t="s">
        <v>58</v>
      </c>
      <c r="D4294">
        <v>250</v>
      </c>
      <c r="E4294" t="s">
        <v>203</v>
      </c>
      <c r="F4294">
        <v>100023</v>
      </c>
      <c r="G4294" s="1">
        <v>45676.60833333333</v>
      </c>
      <c r="H4294">
        <v>0</v>
      </c>
      <c r="I4294">
        <v>0</v>
      </c>
      <c r="J4294">
        <v>0</v>
      </c>
      <c r="K4294">
        <v>0</v>
      </c>
      <c r="L4294">
        <v>300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6</v>
      </c>
      <c r="W4294">
        <v>300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</row>
    <row r="4295" spans="1:57" x14ac:dyDescent="0.3">
      <c r="A4295" s="3">
        <v>45757</v>
      </c>
      <c r="B4295">
        <v>127</v>
      </c>
      <c r="C4295" t="s">
        <v>56</v>
      </c>
      <c r="D4295">
        <v>8444</v>
      </c>
      <c r="E4295" t="s">
        <v>204</v>
      </c>
      <c r="F4295">
        <v>101205</v>
      </c>
      <c r="G4295" s="1">
        <v>45688.713888888888</v>
      </c>
      <c r="H4295">
        <v>0</v>
      </c>
      <c r="I4295">
        <v>0</v>
      </c>
      <c r="J4295">
        <v>0</v>
      </c>
      <c r="K4295">
        <v>0</v>
      </c>
      <c r="L4295">
        <v>5350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183</v>
      </c>
      <c r="W4295">
        <v>9450</v>
      </c>
      <c r="X4295">
        <v>34</v>
      </c>
      <c r="Y4295">
        <v>4100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</row>
    <row r="4296" spans="1:57" x14ac:dyDescent="0.3">
      <c r="A4296" s="3">
        <v>45757</v>
      </c>
      <c r="B4296">
        <v>143</v>
      </c>
      <c r="C4296" t="s">
        <v>89</v>
      </c>
      <c r="D4296">
        <v>86269</v>
      </c>
      <c r="E4296" t="s">
        <v>386</v>
      </c>
      <c r="F4296">
        <v>101569</v>
      </c>
      <c r="G4296" s="1">
        <v>45734.066666666666</v>
      </c>
      <c r="H4296">
        <v>0</v>
      </c>
      <c r="I4296">
        <v>0</v>
      </c>
      <c r="J4296">
        <v>0</v>
      </c>
      <c r="K4296">
        <v>0</v>
      </c>
      <c r="L4296">
        <v>700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14</v>
      </c>
      <c r="W4296">
        <v>700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</row>
    <row r="4297" spans="1:57" x14ac:dyDescent="0.3">
      <c r="A4297" s="3">
        <v>45757</v>
      </c>
      <c r="B4297">
        <v>122</v>
      </c>
      <c r="C4297" t="s">
        <v>58</v>
      </c>
      <c r="D4297">
        <v>7422</v>
      </c>
      <c r="E4297" t="s">
        <v>206</v>
      </c>
      <c r="F4297">
        <v>101206</v>
      </c>
      <c r="G4297" s="1">
        <v>45693.693055555559</v>
      </c>
      <c r="H4297">
        <v>0</v>
      </c>
      <c r="I4297">
        <v>0</v>
      </c>
      <c r="J4297">
        <v>0</v>
      </c>
      <c r="K4297">
        <v>0</v>
      </c>
      <c r="L4297">
        <v>2650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153</v>
      </c>
      <c r="W4297">
        <v>7650</v>
      </c>
      <c r="X4297">
        <v>53</v>
      </c>
      <c r="Y4297">
        <v>5000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</row>
    <row r="4298" spans="1:57" x14ac:dyDescent="0.3">
      <c r="A4298" s="3">
        <v>45757</v>
      </c>
      <c r="B4298">
        <v>143</v>
      </c>
      <c r="C4298" t="s">
        <v>89</v>
      </c>
      <c r="D4298">
        <v>620780</v>
      </c>
      <c r="E4298" t="s">
        <v>471</v>
      </c>
      <c r="F4298">
        <v>101690</v>
      </c>
      <c r="G4298" s="1">
        <v>45741.98541666667</v>
      </c>
      <c r="H4298">
        <v>0</v>
      </c>
      <c r="I4298">
        <v>0</v>
      </c>
      <c r="J4298">
        <v>0</v>
      </c>
      <c r="K4298">
        <v>0</v>
      </c>
      <c r="L4298">
        <v>4500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72</v>
      </c>
      <c r="W4298">
        <v>4950</v>
      </c>
      <c r="X4298">
        <v>7</v>
      </c>
      <c r="Y4298">
        <v>450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 x14ac:dyDescent="0.3">
      <c r="A4299" s="3">
        <v>45757</v>
      </c>
      <c r="B4299">
        <v>147</v>
      </c>
      <c r="C4299" t="s">
        <v>156</v>
      </c>
      <c r="D4299">
        <v>18659</v>
      </c>
      <c r="E4299" t="s">
        <v>351</v>
      </c>
      <c r="F4299">
        <v>101495</v>
      </c>
      <c r="G4299" s="1">
        <v>45729.852083333331</v>
      </c>
      <c r="H4299">
        <v>0</v>
      </c>
      <c r="I4299">
        <v>0</v>
      </c>
      <c r="J4299">
        <v>0</v>
      </c>
      <c r="K4299">
        <v>0</v>
      </c>
      <c r="L4299">
        <v>900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36</v>
      </c>
      <c r="W4299">
        <v>1900</v>
      </c>
      <c r="X4299">
        <v>8</v>
      </c>
      <c r="Y4299">
        <v>1000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</row>
    <row r="4300" spans="1:57" x14ac:dyDescent="0.3">
      <c r="A4300" s="3">
        <v>45757</v>
      </c>
      <c r="B4300">
        <v>145</v>
      </c>
      <c r="C4300" t="s">
        <v>154</v>
      </c>
      <c r="D4300">
        <v>12518</v>
      </c>
      <c r="E4300" t="s">
        <v>329</v>
      </c>
      <c r="F4300">
        <v>101460</v>
      </c>
      <c r="G4300" s="1">
        <v>45728.895138888889</v>
      </c>
      <c r="H4300">
        <v>0</v>
      </c>
      <c r="I4300">
        <v>0</v>
      </c>
      <c r="J4300">
        <v>0</v>
      </c>
      <c r="K4300">
        <v>0</v>
      </c>
      <c r="L4300">
        <v>8150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241</v>
      </c>
      <c r="W4300">
        <v>12750</v>
      </c>
      <c r="X4300">
        <v>37</v>
      </c>
      <c r="Y4300">
        <v>4600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</row>
    <row r="4301" spans="1:57" x14ac:dyDescent="0.3">
      <c r="A4301" s="3">
        <v>45757</v>
      </c>
      <c r="B4301">
        <v>142</v>
      </c>
      <c r="C4301" t="s">
        <v>64</v>
      </c>
      <c r="D4301">
        <v>378092</v>
      </c>
      <c r="E4301" t="s">
        <v>473</v>
      </c>
      <c r="F4301">
        <v>101725</v>
      </c>
      <c r="G4301" s="1">
        <v>45741.977777777778</v>
      </c>
      <c r="H4301">
        <v>0</v>
      </c>
      <c r="I4301">
        <v>0</v>
      </c>
      <c r="J4301">
        <v>0</v>
      </c>
      <c r="K4301">
        <v>0</v>
      </c>
      <c r="L4301">
        <v>700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16</v>
      </c>
      <c r="W4301">
        <v>800</v>
      </c>
      <c r="X4301">
        <v>2</v>
      </c>
      <c r="Y4301">
        <v>100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</row>
    <row r="4302" spans="1:57" x14ac:dyDescent="0.3">
      <c r="A4302" s="3">
        <v>45757</v>
      </c>
      <c r="B4302">
        <v>133</v>
      </c>
      <c r="C4302" t="s">
        <v>82</v>
      </c>
      <c r="D4302">
        <v>70881</v>
      </c>
      <c r="E4302" t="s">
        <v>328</v>
      </c>
      <c r="F4302">
        <v>101432</v>
      </c>
      <c r="G4302" s="1">
        <v>45727.84097222222</v>
      </c>
      <c r="H4302">
        <v>0</v>
      </c>
      <c r="I4302">
        <v>0</v>
      </c>
      <c r="J4302">
        <v>0</v>
      </c>
      <c r="K4302">
        <v>0</v>
      </c>
      <c r="L4302">
        <v>200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4</v>
      </c>
      <c r="W4302">
        <v>200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</row>
    <row r="4303" spans="1:57" x14ac:dyDescent="0.3">
      <c r="A4303" s="3">
        <v>45757</v>
      </c>
      <c r="B4303">
        <v>139</v>
      </c>
      <c r="C4303" t="s">
        <v>96</v>
      </c>
      <c r="D4303">
        <v>700646</v>
      </c>
      <c r="E4303" t="s">
        <v>494</v>
      </c>
      <c r="F4303">
        <v>101518</v>
      </c>
      <c r="G4303" s="1">
        <v>45744.432638888888</v>
      </c>
      <c r="H4303">
        <v>0</v>
      </c>
      <c r="I4303">
        <v>0</v>
      </c>
      <c r="J4303">
        <v>0</v>
      </c>
      <c r="K4303">
        <v>0</v>
      </c>
      <c r="L4303">
        <v>1150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23</v>
      </c>
      <c r="W4303">
        <v>1150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</row>
    <row r="4304" spans="1:57" x14ac:dyDescent="0.3">
      <c r="A4304" s="3">
        <v>45757</v>
      </c>
      <c r="B4304">
        <v>127</v>
      </c>
      <c r="C4304" t="s">
        <v>56</v>
      </c>
      <c r="D4304">
        <v>60654</v>
      </c>
      <c r="E4304" t="s">
        <v>1984</v>
      </c>
      <c r="F4304">
        <v>101938</v>
      </c>
      <c r="G4304" s="1">
        <v>45749.297222222223</v>
      </c>
      <c r="H4304">
        <v>0</v>
      </c>
      <c r="I4304">
        <v>0</v>
      </c>
      <c r="J4304">
        <v>0</v>
      </c>
      <c r="K4304">
        <v>0</v>
      </c>
      <c r="L4304">
        <v>1800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42</v>
      </c>
      <c r="W4304">
        <v>2100</v>
      </c>
      <c r="X4304">
        <v>6</v>
      </c>
      <c r="Y4304">
        <v>300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</row>
    <row r="4305" spans="1:57" x14ac:dyDescent="0.3">
      <c r="A4305" s="3">
        <v>45757</v>
      </c>
      <c r="B4305">
        <v>121</v>
      </c>
      <c r="C4305" t="s">
        <v>77</v>
      </c>
      <c r="D4305">
        <v>209</v>
      </c>
      <c r="E4305" t="s">
        <v>191</v>
      </c>
      <c r="F4305">
        <v>100001</v>
      </c>
      <c r="G4305" s="1">
        <v>45676.614583333336</v>
      </c>
      <c r="H4305">
        <v>0</v>
      </c>
      <c r="I4305">
        <v>0</v>
      </c>
      <c r="J4305">
        <v>0</v>
      </c>
      <c r="K4305">
        <v>0</v>
      </c>
      <c r="L4305">
        <v>2000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33</v>
      </c>
      <c r="W4305">
        <v>2650</v>
      </c>
      <c r="X4305">
        <v>7</v>
      </c>
      <c r="Y4305">
        <v>650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</row>
    <row r="4306" spans="1:57" x14ac:dyDescent="0.3">
      <c r="A4306" s="3">
        <v>45757</v>
      </c>
      <c r="B4306">
        <v>132</v>
      </c>
      <c r="C4306" t="s">
        <v>87</v>
      </c>
      <c r="D4306">
        <v>229587</v>
      </c>
      <c r="E4306" t="s">
        <v>520</v>
      </c>
      <c r="F4306">
        <v>101845</v>
      </c>
      <c r="G4306" s="1">
        <v>45745.362500000003</v>
      </c>
      <c r="H4306">
        <v>0</v>
      </c>
      <c r="I4306">
        <v>0</v>
      </c>
      <c r="J4306">
        <v>0</v>
      </c>
      <c r="K4306">
        <v>0</v>
      </c>
      <c r="L4306">
        <v>1350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28</v>
      </c>
      <c r="W4306">
        <v>1450</v>
      </c>
      <c r="X4306">
        <v>2</v>
      </c>
      <c r="Y4306">
        <v>100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</row>
    <row r="4307" spans="1:57" x14ac:dyDescent="0.3">
      <c r="A4307" s="3">
        <v>45757</v>
      </c>
      <c r="B4307">
        <v>133</v>
      </c>
      <c r="C4307" t="s">
        <v>82</v>
      </c>
      <c r="D4307">
        <v>47314</v>
      </c>
      <c r="E4307" t="s">
        <v>265</v>
      </c>
      <c r="F4307">
        <v>100550</v>
      </c>
      <c r="G4307" s="1">
        <v>45721.979166666664</v>
      </c>
      <c r="H4307">
        <v>0</v>
      </c>
      <c r="I4307">
        <v>0</v>
      </c>
      <c r="J4307">
        <v>0</v>
      </c>
      <c r="K4307">
        <v>0</v>
      </c>
      <c r="L4307">
        <v>2100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62</v>
      </c>
      <c r="W4307">
        <v>3500</v>
      </c>
      <c r="X4307">
        <v>10</v>
      </c>
      <c r="Y4307">
        <v>1400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</row>
    <row r="4308" spans="1:57" x14ac:dyDescent="0.3">
      <c r="A4308" s="3">
        <v>45757</v>
      </c>
      <c r="B4308">
        <v>122</v>
      </c>
      <c r="C4308" t="s">
        <v>58</v>
      </c>
      <c r="D4308">
        <v>211</v>
      </c>
      <c r="E4308" t="s">
        <v>193</v>
      </c>
      <c r="F4308">
        <v>100005</v>
      </c>
      <c r="G4308" s="1">
        <v>45676.600694444445</v>
      </c>
      <c r="H4308">
        <v>0</v>
      </c>
      <c r="I4308">
        <v>0</v>
      </c>
      <c r="J4308">
        <v>0</v>
      </c>
      <c r="K4308">
        <v>0</v>
      </c>
      <c r="L4308">
        <v>3750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100</v>
      </c>
      <c r="W4308">
        <v>5750</v>
      </c>
      <c r="X4308">
        <v>18</v>
      </c>
      <c r="Y4308">
        <v>2000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</row>
    <row r="4309" spans="1:57" x14ac:dyDescent="0.3">
      <c r="A4309" s="3">
        <v>45757</v>
      </c>
      <c r="B4309">
        <v>132</v>
      </c>
      <c r="C4309" t="s">
        <v>87</v>
      </c>
      <c r="D4309">
        <v>927016</v>
      </c>
      <c r="E4309" t="s">
        <v>8963</v>
      </c>
      <c r="F4309">
        <v>102058</v>
      </c>
      <c r="G4309" s="1">
        <v>45752.556250000001</v>
      </c>
      <c r="H4309">
        <v>0</v>
      </c>
      <c r="I4309">
        <v>0</v>
      </c>
      <c r="J4309">
        <v>0</v>
      </c>
      <c r="K4309">
        <v>0</v>
      </c>
      <c r="L4309">
        <v>1450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29</v>
      </c>
      <c r="W4309">
        <v>1450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</row>
    <row r="4310" spans="1:57" x14ac:dyDescent="0.3">
      <c r="A4310" s="3">
        <v>45757</v>
      </c>
      <c r="B4310">
        <v>148</v>
      </c>
      <c r="C4310" t="s">
        <v>256</v>
      </c>
      <c r="D4310">
        <v>666836</v>
      </c>
      <c r="E4310" t="s">
        <v>4874</v>
      </c>
      <c r="F4310">
        <v>101999</v>
      </c>
      <c r="G4310" s="1">
        <v>45751.199999999997</v>
      </c>
      <c r="H4310">
        <v>0</v>
      </c>
      <c r="I4310">
        <v>0</v>
      </c>
      <c r="J4310">
        <v>0</v>
      </c>
      <c r="K4310">
        <v>0</v>
      </c>
      <c r="L4310">
        <v>1350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29</v>
      </c>
      <c r="W4310">
        <v>1450</v>
      </c>
      <c r="X4310">
        <v>2</v>
      </c>
      <c r="Y4310">
        <v>100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</row>
    <row r="4311" spans="1:57" x14ac:dyDescent="0.3">
      <c r="A4311" s="3">
        <v>45757</v>
      </c>
      <c r="B4311">
        <v>137</v>
      </c>
      <c r="C4311" t="s">
        <v>117</v>
      </c>
      <c r="D4311">
        <v>938285</v>
      </c>
      <c r="E4311" t="s">
        <v>1323</v>
      </c>
      <c r="F4311">
        <v>101790</v>
      </c>
      <c r="G4311" s="1">
        <v>45744.36041666667</v>
      </c>
      <c r="H4311">
        <v>0</v>
      </c>
      <c r="I4311">
        <v>0</v>
      </c>
      <c r="J4311">
        <v>0</v>
      </c>
      <c r="K4311">
        <v>0</v>
      </c>
      <c r="L4311">
        <v>900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18</v>
      </c>
      <c r="W4311">
        <v>900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</row>
    <row r="4312" spans="1:57" x14ac:dyDescent="0.3">
      <c r="A4312" s="3">
        <v>45757</v>
      </c>
      <c r="B4312">
        <v>146</v>
      </c>
      <c r="C4312" t="s">
        <v>79</v>
      </c>
      <c r="D4312">
        <v>2246</v>
      </c>
      <c r="E4312" t="s">
        <v>385</v>
      </c>
      <c r="F4312">
        <v>101593</v>
      </c>
      <c r="G4312" s="1">
        <v>45735.269444444442</v>
      </c>
      <c r="H4312">
        <v>0</v>
      </c>
      <c r="I4312">
        <v>0</v>
      </c>
      <c r="J4312">
        <v>0</v>
      </c>
      <c r="K4312">
        <v>0</v>
      </c>
      <c r="L4312">
        <v>100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2</v>
      </c>
      <c r="W4312">
        <v>100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</row>
    <row r="4313" spans="1:57" x14ac:dyDescent="0.3">
      <c r="A4313" s="3">
        <v>45757</v>
      </c>
      <c r="B4313">
        <v>143</v>
      </c>
      <c r="C4313" t="s">
        <v>89</v>
      </c>
      <c r="D4313">
        <v>848181</v>
      </c>
      <c r="E4313" t="s">
        <v>523</v>
      </c>
      <c r="F4313">
        <v>101879</v>
      </c>
      <c r="G4313" s="1">
        <v>45745.347222222219</v>
      </c>
      <c r="H4313">
        <v>0</v>
      </c>
      <c r="I4313">
        <v>0</v>
      </c>
      <c r="J4313">
        <v>0</v>
      </c>
      <c r="K4313">
        <v>0</v>
      </c>
      <c r="L4313">
        <v>1550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37</v>
      </c>
      <c r="W4313">
        <v>1850</v>
      </c>
      <c r="X4313">
        <v>6</v>
      </c>
      <c r="Y4313">
        <v>300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</row>
    <row r="4314" spans="1:57" x14ac:dyDescent="0.3">
      <c r="A4314" s="3">
        <v>45757</v>
      </c>
      <c r="B4314">
        <v>146</v>
      </c>
      <c r="C4314" t="s">
        <v>79</v>
      </c>
      <c r="D4314">
        <v>102593</v>
      </c>
      <c r="E4314" t="s">
        <v>466</v>
      </c>
      <c r="F4314">
        <v>101735</v>
      </c>
      <c r="G4314" s="1">
        <v>45741.978472222225</v>
      </c>
      <c r="H4314">
        <v>0</v>
      </c>
      <c r="I4314">
        <v>0</v>
      </c>
      <c r="J4314">
        <v>0</v>
      </c>
      <c r="K4314">
        <v>0</v>
      </c>
      <c r="L4314">
        <v>1950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42</v>
      </c>
      <c r="W4314">
        <v>2650</v>
      </c>
      <c r="X4314">
        <v>9</v>
      </c>
      <c r="Y4314">
        <v>700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</row>
    <row r="4315" spans="1:57" x14ac:dyDescent="0.3">
      <c r="A4315" s="3">
        <v>45757</v>
      </c>
      <c r="B4315">
        <v>128</v>
      </c>
      <c r="C4315" t="s">
        <v>63</v>
      </c>
      <c r="D4315">
        <v>3272</v>
      </c>
      <c r="E4315" t="s">
        <v>182</v>
      </c>
      <c r="F4315">
        <v>900009</v>
      </c>
      <c r="G4315" s="1">
        <v>45682.584722222222</v>
      </c>
      <c r="H4315">
        <v>0</v>
      </c>
      <c r="I4315">
        <v>0</v>
      </c>
      <c r="J4315">
        <v>0</v>
      </c>
      <c r="K4315">
        <v>0</v>
      </c>
      <c r="L4315">
        <v>12400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242</v>
      </c>
      <c r="W4315">
        <v>18950</v>
      </c>
      <c r="X4315">
        <v>46</v>
      </c>
      <c r="Y4315">
        <v>6550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</row>
    <row r="4316" spans="1:57" x14ac:dyDescent="0.3">
      <c r="A4316" s="3">
        <v>45757</v>
      </c>
      <c r="B4316">
        <v>138</v>
      </c>
      <c r="C4316" t="s">
        <v>70</v>
      </c>
      <c r="D4316">
        <v>81095</v>
      </c>
      <c r="E4316" t="s">
        <v>395</v>
      </c>
      <c r="F4316">
        <v>101596</v>
      </c>
      <c r="G4316" s="1">
        <v>45735.273611111108</v>
      </c>
      <c r="H4316">
        <v>0</v>
      </c>
      <c r="I4316">
        <v>0</v>
      </c>
      <c r="J4316">
        <v>0</v>
      </c>
      <c r="K4316">
        <v>0</v>
      </c>
      <c r="L4316">
        <v>2550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51</v>
      </c>
      <c r="W4316">
        <v>2550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</row>
    <row r="4317" spans="1:57" x14ac:dyDescent="0.3">
      <c r="A4317" s="3">
        <v>45757</v>
      </c>
      <c r="B4317">
        <v>138</v>
      </c>
      <c r="C4317" t="s">
        <v>70</v>
      </c>
      <c r="D4317">
        <v>36040</v>
      </c>
      <c r="E4317" t="s">
        <v>452</v>
      </c>
      <c r="F4317">
        <v>101547</v>
      </c>
      <c r="G4317" s="1">
        <v>45738.367361111108</v>
      </c>
      <c r="H4317">
        <v>0</v>
      </c>
      <c r="I4317">
        <v>0</v>
      </c>
      <c r="J4317">
        <v>0</v>
      </c>
      <c r="K4317">
        <v>0</v>
      </c>
      <c r="L4317">
        <v>100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35</v>
      </c>
      <c r="W4317">
        <v>1850</v>
      </c>
      <c r="X4317">
        <v>12</v>
      </c>
      <c r="Y4317">
        <v>1750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</row>
    <row r="4318" spans="1:57" x14ac:dyDescent="0.3">
      <c r="A4318" s="3">
        <v>45757</v>
      </c>
      <c r="B4318">
        <v>127</v>
      </c>
      <c r="C4318" t="s">
        <v>56</v>
      </c>
      <c r="D4318">
        <v>7368</v>
      </c>
      <c r="E4318" t="s">
        <v>181</v>
      </c>
      <c r="F4318">
        <v>100544</v>
      </c>
      <c r="G4318" s="1">
        <v>45688.681250000001</v>
      </c>
      <c r="H4318">
        <v>0</v>
      </c>
      <c r="I4318">
        <v>0</v>
      </c>
      <c r="J4318">
        <v>0</v>
      </c>
      <c r="K4318">
        <v>0</v>
      </c>
      <c r="L4318">
        <v>1300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40</v>
      </c>
      <c r="W4318">
        <v>2000</v>
      </c>
      <c r="X4318">
        <v>5</v>
      </c>
      <c r="Y4318">
        <v>700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</row>
    <row r="4319" spans="1:57" x14ac:dyDescent="0.3">
      <c r="A4319" s="3">
        <v>45757</v>
      </c>
      <c r="B4319">
        <v>143</v>
      </c>
      <c r="C4319" t="s">
        <v>89</v>
      </c>
      <c r="D4319">
        <v>6344</v>
      </c>
      <c r="E4319" t="s">
        <v>420</v>
      </c>
      <c r="F4319">
        <v>101658</v>
      </c>
      <c r="G4319" s="1">
        <v>45737.288194444445</v>
      </c>
      <c r="H4319">
        <v>0</v>
      </c>
      <c r="I4319">
        <v>0</v>
      </c>
      <c r="J4319">
        <v>0</v>
      </c>
      <c r="K4319">
        <v>0</v>
      </c>
      <c r="L4319">
        <v>9450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284</v>
      </c>
      <c r="W4319">
        <v>14200</v>
      </c>
      <c r="X4319">
        <v>57</v>
      </c>
      <c r="Y4319">
        <v>4750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 x14ac:dyDescent="0.3">
      <c r="A4320" s="3">
        <v>45757</v>
      </c>
      <c r="B4320">
        <v>127</v>
      </c>
      <c r="C4320" t="s">
        <v>56</v>
      </c>
      <c r="D4320">
        <v>428338</v>
      </c>
      <c r="E4320" t="s">
        <v>476</v>
      </c>
      <c r="F4320">
        <v>101764</v>
      </c>
      <c r="G4320" s="1">
        <v>45743.418749999997</v>
      </c>
      <c r="H4320">
        <v>0</v>
      </c>
      <c r="I4320">
        <v>0</v>
      </c>
      <c r="J4320">
        <v>0</v>
      </c>
      <c r="K4320">
        <v>0</v>
      </c>
      <c r="L4320">
        <v>8350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137</v>
      </c>
      <c r="W4320">
        <v>11150</v>
      </c>
      <c r="X4320">
        <v>19</v>
      </c>
      <c r="Y4320">
        <v>2800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</row>
    <row r="4321" spans="1:57" x14ac:dyDescent="0.3">
      <c r="A4321" s="3">
        <v>45757</v>
      </c>
      <c r="B4321">
        <v>122</v>
      </c>
      <c r="C4321" t="s">
        <v>58</v>
      </c>
      <c r="D4321">
        <v>34109</v>
      </c>
      <c r="E4321" t="s">
        <v>270</v>
      </c>
      <c r="F4321">
        <v>101347</v>
      </c>
      <c r="G4321" s="1">
        <v>45721.993055555555</v>
      </c>
      <c r="H4321">
        <v>0</v>
      </c>
      <c r="I4321">
        <v>0</v>
      </c>
      <c r="J4321">
        <v>0</v>
      </c>
      <c r="K4321">
        <v>0</v>
      </c>
      <c r="L4321">
        <v>350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8</v>
      </c>
      <c r="W4321">
        <v>400</v>
      </c>
      <c r="X4321">
        <v>1</v>
      </c>
      <c r="Y4321">
        <v>50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</row>
    <row r="4322" spans="1:57" x14ac:dyDescent="0.3">
      <c r="A4322" s="3">
        <v>45757</v>
      </c>
      <c r="B4322">
        <v>127</v>
      </c>
      <c r="C4322" t="s">
        <v>56</v>
      </c>
      <c r="D4322">
        <v>3387</v>
      </c>
      <c r="E4322" t="s">
        <v>99</v>
      </c>
      <c r="F4322">
        <v>100329</v>
      </c>
      <c r="G4322" s="1">
        <v>45681.597916666666</v>
      </c>
      <c r="H4322">
        <v>0</v>
      </c>
      <c r="I4322">
        <v>0</v>
      </c>
      <c r="J4322">
        <v>0</v>
      </c>
      <c r="K4322">
        <v>0</v>
      </c>
      <c r="L4322">
        <v>1250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98</v>
      </c>
      <c r="W4322">
        <v>4900</v>
      </c>
      <c r="X4322">
        <v>12</v>
      </c>
      <c r="Y4322">
        <v>3650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</row>
    <row r="4323" spans="1:57" x14ac:dyDescent="0.3">
      <c r="A4323" s="3">
        <v>45757</v>
      </c>
      <c r="B4323">
        <v>148</v>
      </c>
      <c r="C4323" t="s">
        <v>256</v>
      </c>
      <c r="D4323">
        <v>617771</v>
      </c>
      <c r="E4323" t="s">
        <v>475</v>
      </c>
      <c r="F4323">
        <v>101818</v>
      </c>
      <c r="G4323" s="1">
        <v>45744.365277777775</v>
      </c>
      <c r="H4323">
        <v>0</v>
      </c>
      <c r="I4323">
        <v>0</v>
      </c>
      <c r="J4323">
        <v>0</v>
      </c>
      <c r="K4323">
        <v>0</v>
      </c>
      <c r="L4323">
        <v>2000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69</v>
      </c>
      <c r="W4323">
        <v>3550</v>
      </c>
      <c r="X4323">
        <v>18</v>
      </c>
      <c r="Y4323">
        <v>1550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</row>
    <row r="4324" spans="1:57" x14ac:dyDescent="0.3">
      <c r="A4324" s="3">
        <v>45757</v>
      </c>
      <c r="B4324">
        <v>140</v>
      </c>
      <c r="C4324" t="s">
        <v>158</v>
      </c>
      <c r="D4324">
        <v>21798</v>
      </c>
      <c r="E4324" t="s">
        <v>330</v>
      </c>
      <c r="F4324">
        <v>101428</v>
      </c>
      <c r="G4324" s="1">
        <v>45727.838194444441</v>
      </c>
      <c r="H4324">
        <v>0</v>
      </c>
      <c r="I4324">
        <v>0</v>
      </c>
      <c r="J4324">
        <v>0</v>
      </c>
      <c r="K4324">
        <v>0</v>
      </c>
      <c r="L4324">
        <v>3950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87</v>
      </c>
      <c r="W4324">
        <v>4350</v>
      </c>
      <c r="X4324">
        <v>8</v>
      </c>
      <c r="Y4324">
        <v>400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</row>
    <row r="4325" spans="1:57" x14ac:dyDescent="0.3">
      <c r="A4325" s="3">
        <v>45757</v>
      </c>
      <c r="B4325">
        <v>137</v>
      </c>
      <c r="C4325" t="s">
        <v>117</v>
      </c>
      <c r="D4325">
        <v>795859</v>
      </c>
      <c r="E4325" t="s">
        <v>8960</v>
      </c>
      <c r="F4325">
        <v>102085</v>
      </c>
      <c r="G4325" s="1">
        <v>45752.544444444444</v>
      </c>
      <c r="H4325">
        <v>0</v>
      </c>
      <c r="I4325">
        <v>0</v>
      </c>
      <c r="J4325">
        <v>0</v>
      </c>
      <c r="K4325">
        <v>0</v>
      </c>
      <c r="L4325">
        <v>300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6</v>
      </c>
      <c r="W4325">
        <v>300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</row>
    <row r="4326" spans="1:57" x14ac:dyDescent="0.3">
      <c r="A4326" s="3">
        <v>45757</v>
      </c>
      <c r="B4326">
        <v>132</v>
      </c>
      <c r="C4326" t="s">
        <v>87</v>
      </c>
      <c r="D4326">
        <v>294</v>
      </c>
      <c r="E4326" t="s">
        <v>88</v>
      </c>
      <c r="F4326">
        <v>100948</v>
      </c>
      <c r="G4326" s="1">
        <v>45716.272916666669</v>
      </c>
      <c r="H4326">
        <v>0</v>
      </c>
      <c r="I4326">
        <v>0</v>
      </c>
      <c r="J4326">
        <v>0</v>
      </c>
      <c r="K4326">
        <v>0</v>
      </c>
      <c r="L4326">
        <v>750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17</v>
      </c>
      <c r="W4326">
        <v>850</v>
      </c>
      <c r="X4326">
        <v>2</v>
      </c>
      <c r="Y4326">
        <v>100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</row>
    <row r="4327" spans="1:57" x14ac:dyDescent="0.3">
      <c r="A4327" s="3">
        <v>45757</v>
      </c>
      <c r="B4327">
        <v>133</v>
      </c>
      <c r="C4327" t="s">
        <v>82</v>
      </c>
      <c r="D4327">
        <v>36139</v>
      </c>
      <c r="E4327" t="s">
        <v>271</v>
      </c>
      <c r="F4327">
        <v>101378</v>
      </c>
      <c r="G4327" s="1">
        <v>45723.419444444444</v>
      </c>
      <c r="H4327">
        <v>0</v>
      </c>
      <c r="I4327">
        <v>0</v>
      </c>
      <c r="J4327">
        <v>0</v>
      </c>
      <c r="K4327">
        <v>0</v>
      </c>
      <c r="L4327">
        <v>1900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61</v>
      </c>
      <c r="W4327">
        <v>3450</v>
      </c>
      <c r="X4327">
        <v>20</v>
      </c>
      <c r="Y4327">
        <v>1550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</row>
    <row r="4328" spans="1:57" x14ac:dyDescent="0.3">
      <c r="A4328" s="3">
        <v>45757</v>
      </c>
      <c r="B4328">
        <v>133</v>
      </c>
      <c r="C4328" t="s">
        <v>82</v>
      </c>
      <c r="D4328">
        <v>87341</v>
      </c>
      <c r="E4328" t="s">
        <v>353</v>
      </c>
      <c r="F4328">
        <v>100541</v>
      </c>
      <c r="G4328" s="1">
        <v>45731.420138888891</v>
      </c>
      <c r="H4328">
        <v>0</v>
      </c>
      <c r="I4328">
        <v>0</v>
      </c>
      <c r="J4328">
        <v>0</v>
      </c>
      <c r="K4328">
        <v>0</v>
      </c>
      <c r="L4328">
        <v>2300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51</v>
      </c>
      <c r="W4328">
        <v>2550</v>
      </c>
      <c r="X4328">
        <v>2</v>
      </c>
      <c r="Y4328">
        <v>250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</row>
    <row r="4329" spans="1:57" x14ac:dyDescent="0.3">
      <c r="A4329" s="3">
        <v>45757</v>
      </c>
      <c r="B4329">
        <v>147</v>
      </c>
      <c r="C4329" t="s">
        <v>156</v>
      </c>
      <c r="D4329">
        <v>316708</v>
      </c>
      <c r="E4329" t="s">
        <v>524</v>
      </c>
      <c r="F4329">
        <v>101895</v>
      </c>
      <c r="G4329" s="1">
        <v>45748.131944444445</v>
      </c>
      <c r="H4329">
        <v>0</v>
      </c>
      <c r="I4329">
        <v>0</v>
      </c>
      <c r="J4329">
        <v>0</v>
      </c>
      <c r="K4329">
        <v>0</v>
      </c>
      <c r="L4329">
        <v>2950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87</v>
      </c>
      <c r="W4329">
        <v>4350</v>
      </c>
      <c r="X4329">
        <v>13</v>
      </c>
      <c r="Y4329">
        <v>1400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</row>
    <row r="4330" spans="1:57" x14ac:dyDescent="0.3">
      <c r="A4330" s="3">
        <v>45757</v>
      </c>
      <c r="B4330">
        <v>144</v>
      </c>
      <c r="C4330" t="s">
        <v>120</v>
      </c>
      <c r="D4330">
        <v>968930</v>
      </c>
      <c r="E4330" t="s">
        <v>4260</v>
      </c>
      <c r="F4330">
        <v>101987</v>
      </c>
      <c r="G4330" s="1">
        <v>45750.350694444445</v>
      </c>
      <c r="H4330">
        <v>0</v>
      </c>
      <c r="I4330">
        <v>0</v>
      </c>
      <c r="J4330">
        <v>0</v>
      </c>
      <c r="K4330">
        <v>0</v>
      </c>
      <c r="L4330">
        <v>600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15</v>
      </c>
      <c r="W4330">
        <v>750</v>
      </c>
      <c r="X4330">
        <v>3</v>
      </c>
      <c r="Y4330">
        <v>150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</row>
    <row r="4331" spans="1:57" x14ac:dyDescent="0.3">
      <c r="A4331" s="3">
        <v>45757</v>
      </c>
      <c r="B4331">
        <v>121</v>
      </c>
      <c r="C4331" t="s">
        <v>77</v>
      </c>
      <c r="D4331">
        <v>16655</v>
      </c>
      <c r="E4331" t="s">
        <v>449</v>
      </c>
      <c r="F4331">
        <v>101699</v>
      </c>
      <c r="G4331" s="1">
        <v>45738.363194444442</v>
      </c>
      <c r="H4331">
        <v>0</v>
      </c>
      <c r="I4331">
        <v>0</v>
      </c>
      <c r="J4331">
        <v>0</v>
      </c>
      <c r="K4331">
        <v>0</v>
      </c>
      <c r="L4331">
        <v>3650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72</v>
      </c>
      <c r="W4331">
        <v>4000</v>
      </c>
      <c r="X4331">
        <v>6</v>
      </c>
      <c r="Y4331">
        <v>350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</row>
    <row r="4332" spans="1:57" x14ac:dyDescent="0.3">
      <c r="A4332" s="3">
        <v>45757</v>
      </c>
      <c r="B4332">
        <v>144</v>
      </c>
      <c r="C4332" t="s">
        <v>120</v>
      </c>
      <c r="D4332">
        <v>166160</v>
      </c>
      <c r="E4332" t="s">
        <v>4259</v>
      </c>
      <c r="F4332">
        <v>101986</v>
      </c>
      <c r="G4332" s="1">
        <v>45750.351388888892</v>
      </c>
      <c r="H4332">
        <v>0</v>
      </c>
      <c r="I4332">
        <v>0</v>
      </c>
      <c r="J4332">
        <v>0</v>
      </c>
      <c r="K4332">
        <v>0</v>
      </c>
      <c r="L4332">
        <v>4250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95</v>
      </c>
      <c r="W4332">
        <v>4750</v>
      </c>
      <c r="X4332">
        <v>7</v>
      </c>
      <c r="Y4332">
        <v>500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</row>
    <row r="4333" spans="1:57" x14ac:dyDescent="0.3">
      <c r="A4333" s="3">
        <v>45757</v>
      </c>
      <c r="B4333">
        <v>145</v>
      </c>
      <c r="C4333" t="s">
        <v>154</v>
      </c>
      <c r="D4333">
        <v>39196</v>
      </c>
      <c r="E4333" t="s">
        <v>341</v>
      </c>
      <c r="F4333">
        <v>101464</v>
      </c>
      <c r="G4333" s="1">
        <v>45729.833333333336</v>
      </c>
      <c r="H4333">
        <v>0</v>
      </c>
      <c r="I4333">
        <v>0</v>
      </c>
      <c r="J4333">
        <v>0</v>
      </c>
      <c r="K4333">
        <v>0</v>
      </c>
      <c r="L4333">
        <v>9300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263</v>
      </c>
      <c r="W4333">
        <v>13150</v>
      </c>
      <c r="X4333">
        <v>38</v>
      </c>
      <c r="Y4333">
        <v>3850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</row>
    <row r="4334" spans="1:57" x14ac:dyDescent="0.3">
      <c r="A4334" s="3">
        <v>45757</v>
      </c>
      <c r="B4334">
        <v>127</v>
      </c>
      <c r="C4334" t="s">
        <v>56</v>
      </c>
      <c r="D4334">
        <v>181527</v>
      </c>
      <c r="E4334" t="s">
        <v>2260</v>
      </c>
      <c r="F4334">
        <v>101935</v>
      </c>
      <c r="G4334" s="1">
        <v>45749.345138888886</v>
      </c>
      <c r="H4334">
        <v>0</v>
      </c>
      <c r="I4334">
        <v>0</v>
      </c>
      <c r="J4334">
        <v>0</v>
      </c>
      <c r="K4334">
        <v>0</v>
      </c>
      <c r="L4334">
        <v>5350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68</v>
      </c>
      <c r="W4334">
        <v>5950</v>
      </c>
      <c r="X4334">
        <v>10</v>
      </c>
      <c r="Y4334">
        <v>600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</row>
    <row r="4335" spans="1:57" x14ac:dyDescent="0.3">
      <c r="A4335" s="3">
        <v>45757</v>
      </c>
      <c r="B4335">
        <v>121</v>
      </c>
      <c r="C4335" t="s">
        <v>77</v>
      </c>
      <c r="D4335">
        <v>30979</v>
      </c>
      <c r="E4335" t="s">
        <v>280</v>
      </c>
      <c r="F4335">
        <v>101371</v>
      </c>
      <c r="G4335" s="1">
        <v>45722.935416666667</v>
      </c>
      <c r="H4335">
        <v>0</v>
      </c>
      <c r="I4335">
        <v>0</v>
      </c>
      <c r="J4335">
        <v>0</v>
      </c>
      <c r="K4335">
        <v>0</v>
      </c>
      <c r="L4335">
        <v>400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24</v>
      </c>
      <c r="W4335">
        <v>1350</v>
      </c>
      <c r="X4335">
        <v>10</v>
      </c>
      <c r="Y4335">
        <v>950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</row>
    <row r="4336" spans="1:57" x14ac:dyDescent="0.3">
      <c r="A4336" s="3">
        <v>45757</v>
      </c>
      <c r="B4336">
        <v>137</v>
      </c>
      <c r="C4336" t="s">
        <v>117</v>
      </c>
      <c r="D4336">
        <v>38148</v>
      </c>
      <c r="E4336" t="s">
        <v>378</v>
      </c>
      <c r="F4336">
        <v>101510</v>
      </c>
      <c r="G4336" s="1">
        <v>45731.424305555556</v>
      </c>
      <c r="H4336">
        <v>0</v>
      </c>
      <c r="I4336">
        <v>0</v>
      </c>
      <c r="J4336">
        <v>0</v>
      </c>
      <c r="K4336">
        <v>0</v>
      </c>
      <c r="L4336">
        <v>550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7</v>
      </c>
      <c r="W4336">
        <v>600</v>
      </c>
      <c r="X4336">
        <v>1</v>
      </c>
      <c r="Y4336">
        <v>50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</row>
    <row r="4337" spans="1:57" x14ac:dyDescent="0.3">
      <c r="A4337" s="3">
        <v>45757</v>
      </c>
      <c r="B4337">
        <v>137</v>
      </c>
      <c r="C4337" t="s">
        <v>117</v>
      </c>
      <c r="D4337">
        <v>35077</v>
      </c>
      <c r="E4337" t="s">
        <v>352</v>
      </c>
      <c r="F4337">
        <v>101512</v>
      </c>
      <c r="G4337" s="1">
        <v>45731.425694444442</v>
      </c>
      <c r="H4337">
        <v>0</v>
      </c>
      <c r="I4337">
        <v>0</v>
      </c>
      <c r="J4337">
        <v>0</v>
      </c>
      <c r="K4337">
        <v>0</v>
      </c>
      <c r="L4337">
        <v>1900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66</v>
      </c>
      <c r="W4337">
        <v>3350</v>
      </c>
      <c r="X4337">
        <v>19</v>
      </c>
      <c r="Y4337">
        <v>1400</v>
      </c>
      <c r="Z4337">
        <v>1</v>
      </c>
      <c r="AA4337">
        <v>50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</row>
    <row r="4338" spans="1:57" x14ac:dyDescent="0.3">
      <c r="A4338" s="3">
        <v>45757</v>
      </c>
      <c r="B4338">
        <v>132</v>
      </c>
      <c r="C4338" t="s">
        <v>87</v>
      </c>
      <c r="D4338">
        <v>35071</v>
      </c>
      <c r="E4338" t="s">
        <v>269</v>
      </c>
      <c r="F4338">
        <v>101355</v>
      </c>
      <c r="G4338" s="1">
        <v>45722.94027777778</v>
      </c>
      <c r="H4338">
        <v>0</v>
      </c>
      <c r="I4338">
        <v>0</v>
      </c>
      <c r="J4338">
        <v>0</v>
      </c>
      <c r="K4338">
        <v>0</v>
      </c>
      <c r="L4338">
        <v>500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12</v>
      </c>
      <c r="W4338">
        <v>600</v>
      </c>
      <c r="X4338">
        <v>2</v>
      </c>
      <c r="Y4338">
        <v>100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</row>
    <row r="4339" spans="1:57" x14ac:dyDescent="0.3">
      <c r="A4339" s="3">
        <v>45757</v>
      </c>
      <c r="B4339">
        <v>127</v>
      </c>
      <c r="C4339" t="s">
        <v>56</v>
      </c>
      <c r="D4339">
        <v>9471</v>
      </c>
      <c r="E4339" t="s">
        <v>57</v>
      </c>
      <c r="F4339">
        <v>101201</v>
      </c>
      <c r="G4339" s="1">
        <v>45688.709722222222</v>
      </c>
      <c r="H4339">
        <v>0</v>
      </c>
      <c r="I4339">
        <v>0</v>
      </c>
      <c r="J4339">
        <v>0</v>
      </c>
      <c r="K4339">
        <v>0</v>
      </c>
      <c r="L4339">
        <v>5100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154</v>
      </c>
      <c r="W4339">
        <v>7700</v>
      </c>
      <c r="X4339">
        <v>24</v>
      </c>
      <c r="Y4339">
        <v>2600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</row>
    <row r="4340" spans="1:57" x14ac:dyDescent="0.3">
      <c r="A4340" s="3">
        <v>45757</v>
      </c>
      <c r="B4340">
        <v>146</v>
      </c>
      <c r="C4340" t="s">
        <v>79</v>
      </c>
      <c r="D4340">
        <v>104716</v>
      </c>
      <c r="E4340" t="s">
        <v>8961</v>
      </c>
      <c r="F4340">
        <v>102076</v>
      </c>
      <c r="G4340" s="1">
        <v>45752.553472222222</v>
      </c>
      <c r="H4340">
        <v>0</v>
      </c>
      <c r="I4340">
        <v>0</v>
      </c>
      <c r="J4340">
        <v>0</v>
      </c>
      <c r="K4340">
        <v>0</v>
      </c>
      <c r="L4340">
        <v>500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10</v>
      </c>
      <c r="W4340">
        <v>500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</row>
    <row r="4341" spans="1:57" x14ac:dyDescent="0.3">
      <c r="A4341" s="3">
        <v>45757</v>
      </c>
      <c r="B4341">
        <v>147</v>
      </c>
      <c r="C4341" t="s">
        <v>156</v>
      </c>
      <c r="D4341">
        <v>53518</v>
      </c>
      <c r="E4341" t="s">
        <v>407</v>
      </c>
      <c r="F4341">
        <v>101654</v>
      </c>
      <c r="G4341" s="1">
        <v>45736.477083333331</v>
      </c>
      <c r="H4341">
        <v>0</v>
      </c>
      <c r="I4341">
        <v>0</v>
      </c>
      <c r="J4341">
        <v>0</v>
      </c>
      <c r="K4341">
        <v>0</v>
      </c>
      <c r="L4341">
        <v>-50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50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</row>
    <row r="4342" spans="1:57" x14ac:dyDescent="0.3">
      <c r="A4342" s="3">
        <v>45757</v>
      </c>
      <c r="B4342">
        <v>137</v>
      </c>
      <c r="C4342" t="s">
        <v>117</v>
      </c>
      <c r="D4342">
        <v>591103</v>
      </c>
      <c r="E4342" t="s">
        <v>468</v>
      </c>
      <c r="F4342">
        <v>101738</v>
      </c>
      <c r="G4342" s="1">
        <v>45741.972916666666</v>
      </c>
      <c r="H4342">
        <v>0</v>
      </c>
      <c r="I4342">
        <v>0</v>
      </c>
      <c r="J4342">
        <v>0</v>
      </c>
      <c r="K4342">
        <v>0</v>
      </c>
      <c r="L4342">
        <v>50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50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</row>
    <row r="4343" spans="1:57" x14ac:dyDescent="0.3">
      <c r="A4343" s="3">
        <v>45757</v>
      </c>
      <c r="B4343">
        <v>122</v>
      </c>
      <c r="C4343" t="s">
        <v>58</v>
      </c>
      <c r="D4343">
        <v>568575</v>
      </c>
      <c r="E4343" t="s">
        <v>8962</v>
      </c>
      <c r="F4343">
        <v>102033</v>
      </c>
      <c r="G4343" s="1">
        <v>45752.558333333334</v>
      </c>
      <c r="H4343">
        <v>0</v>
      </c>
      <c r="I4343">
        <v>0</v>
      </c>
      <c r="J4343">
        <v>0</v>
      </c>
      <c r="K4343">
        <v>0</v>
      </c>
      <c r="L4343">
        <v>950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10</v>
      </c>
      <c r="W4343">
        <v>950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</row>
    <row r="4344" spans="1:57" x14ac:dyDescent="0.3">
      <c r="A4344" s="3">
        <v>45757</v>
      </c>
      <c r="B4344">
        <v>130</v>
      </c>
      <c r="C4344" t="s">
        <v>60</v>
      </c>
      <c r="D4344">
        <v>106760</v>
      </c>
      <c r="E4344" t="s">
        <v>492</v>
      </c>
      <c r="F4344">
        <v>101803</v>
      </c>
      <c r="G4344" s="1">
        <v>45744.375694444447</v>
      </c>
      <c r="H4344">
        <v>0</v>
      </c>
      <c r="I4344">
        <v>0</v>
      </c>
      <c r="J4344">
        <v>0</v>
      </c>
      <c r="K4344">
        <v>0</v>
      </c>
      <c r="L4344">
        <v>500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12</v>
      </c>
      <c r="W4344">
        <v>600</v>
      </c>
      <c r="X4344">
        <v>2</v>
      </c>
      <c r="Y4344">
        <v>100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</row>
    <row r="4345" spans="1:57" x14ac:dyDescent="0.3">
      <c r="A4345" s="3">
        <v>45757</v>
      </c>
      <c r="B4345">
        <v>147</v>
      </c>
      <c r="C4345" t="s">
        <v>156</v>
      </c>
      <c r="D4345">
        <v>19721</v>
      </c>
      <c r="E4345" t="s">
        <v>416</v>
      </c>
      <c r="F4345">
        <v>101625</v>
      </c>
      <c r="G4345" s="1">
        <v>45736.272916666669</v>
      </c>
      <c r="H4345">
        <v>0</v>
      </c>
      <c r="I4345">
        <v>0</v>
      </c>
      <c r="J4345">
        <v>0</v>
      </c>
      <c r="K4345">
        <v>0</v>
      </c>
      <c r="L4345">
        <v>3300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76</v>
      </c>
      <c r="W4345">
        <v>3900</v>
      </c>
      <c r="X4345">
        <v>12</v>
      </c>
      <c r="Y4345">
        <v>600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</row>
    <row r="4346" spans="1:57" x14ac:dyDescent="0.3">
      <c r="A4346" s="3">
        <v>45757</v>
      </c>
      <c r="B4346">
        <v>127</v>
      </c>
      <c r="C4346" t="s">
        <v>56</v>
      </c>
      <c r="D4346">
        <v>13578</v>
      </c>
      <c r="E4346" t="s">
        <v>281</v>
      </c>
      <c r="F4346">
        <v>101385</v>
      </c>
      <c r="G4346" s="1">
        <v>45723.834722222222</v>
      </c>
      <c r="H4346">
        <v>0</v>
      </c>
      <c r="I4346">
        <v>0</v>
      </c>
      <c r="J4346">
        <v>0</v>
      </c>
      <c r="K4346">
        <v>0</v>
      </c>
      <c r="L4346">
        <v>300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20</v>
      </c>
      <c r="W4346">
        <v>1000</v>
      </c>
      <c r="X4346">
        <v>14</v>
      </c>
      <c r="Y4346">
        <v>700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</row>
    <row r="4347" spans="1:57" x14ac:dyDescent="0.3">
      <c r="A4347" s="3">
        <v>45757</v>
      </c>
      <c r="B4347">
        <v>138</v>
      </c>
      <c r="C4347" t="s">
        <v>70</v>
      </c>
      <c r="D4347">
        <v>7434</v>
      </c>
      <c r="E4347" t="s">
        <v>71</v>
      </c>
      <c r="F4347">
        <v>100325</v>
      </c>
      <c r="G4347" s="1">
        <v>45707.441666666666</v>
      </c>
      <c r="H4347">
        <v>0</v>
      </c>
      <c r="I4347">
        <v>0</v>
      </c>
      <c r="J4347">
        <v>0</v>
      </c>
      <c r="K4347">
        <v>0</v>
      </c>
      <c r="L4347">
        <v>300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6</v>
      </c>
      <c r="W4347">
        <v>300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619D-6D80-4DE1-BDEA-8C82B985C830}">
  <dimension ref="A1:Q4400"/>
  <sheetViews>
    <sheetView tabSelected="1" workbookViewId="0">
      <selection activeCell="A2" sqref="A2:O4400"/>
    </sheetView>
  </sheetViews>
  <sheetFormatPr defaultColWidth="8.88671875" defaultRowHeight="14.4" x14ac:dyDescent="0.3"/>
  <cols>
    <col min="1" max="1" width="21.77734375" bestFit="1" customWidth="1"/>
    <col min="2" max="2" width="21.109375" customWidth="1"/>
    <col min="3" max="4" width="38.6640625" customWidth="1"/>
    <col min="5" max="5" width="17.33203125" customWidth="1"/>
    <col min="6" max="6" width="21" bestFit="1" customWidth="1"/>
    <col min="7" max="7" width="22.44140625" customWidth="1"/>
    <col min="8" max="8" width="16.33203125" customWidth="1"/>
    <col min="9" max="9" width="30.77734375" customWidth="1"/>
    <col min="10" max="10" width="20.33203125" customWidth="1"/>
    <col min="11" max="11" width="15.44140625" customWidth="1"/>
    <col min="12" max="12" width="20.5546875" customWidth="1"/>
    <col min="13" max="13" width="9.6640625" customWidth="1"/>
    <col min="14" max="14" width="22.77734375" customWidth="1"/>
    <col min="15" max="15" width="18.5546875" customWidth="1"/>
    <col min="16" max="16" width="15.33203125" customWidth="1"/>
    <col min="17" max="17" width="10.44140625" bestFit="1" customWidth="1"/>
    <col min="18" max="18" width="8.88671875" customWidth="1"/>
  </cols>
  <sheetData>
    <row r="1" spans="1:17" x14ac:dyDescent="0.3">
      <c r="A1" s="4" t="s">
        <v>287</v>
      </c>
      <c r="B1" s="4" t="s">
        <v>288</v>
      </c>
      <c r="C1" s="4" t="s">
        <v>289</v>
      </c>
      <c r="D1" s="4" t="s">
        <v>290</v>
      </c>
      <c r="E1" s="4" t="s">
        <v>291</v>
      </c>
      <c r="F1" s="4" t="s">
        <v>292</v>
      </c>
      <c r="G1" s="4" t="s">
        <v>293</v>
      </c>
      <c r="H1" s="4" t="s">
        <v>294</v>
      </c>
      <c r="I1" s="4" t="s">
        <v>295</v>
      </c>
      <c r="J1" s="4" t="s">
        <v>296</v>
      </c>
      <c r="K1" s="4" t="s">
        <v>297</v>
      </c>
      <c r="L1" s="4" t="s">
        <v>298</v>
      </c>
      <c r="M1" s="4" t="s">
        <v>299</v>
      </c>
      <c r="N1" s="4" t="s">
        <v>300</v>
      </c>
      <c r="O1" s="4" t="s">
        <v>301</v>
      </c>
      <c r="P1" s="4" t="s">
        <v>208</v>
      </c>
      <c r="Q1" s="4" t="s">
        <v>302</v>
      </c>
    </row>
    <row r="2" spans="1:17" x14ac:dyDescent="0.3">
      <c r="A2" t="s">
        <v>12781</v>
      </c>
      <c r="B2" t="s">
        <v>12782</v>
      </c>
      <c r="C2" t="s">
        <v>12783</v>
      </c>
      <c r="D2" t="s">
        <v>209</v>
      </c>
      <c r="E2" t="s">
        <v>210</v>
      </c>
      <c r="F2">
        <v>102060</v>
      </c>
      <c r="G2" t="s">
        <v>211</v>
      </c>
      <c r="H2">
        <v>959945812</v>
      </c>
      <c r="I2">
        <v>955554254</v>
      </c>
      <c r="J2">
        <v>3700</v>
      </c>
      <c r="N2">
        <v>28453483.949999999</v>
      </c>
      <c r="O2">
        <v>28457183.949999999</v>
      </c>
      <c r="P2" s="9">
        <f>DATEVALUE(LEFT(Table1[[#This Row],[TRANSFER_DATE]],11))</f>
        <v>45757</v>
      </c>
      <c r="Q2" s="5">
        <f>TIMEVALUE(MID(Table1[[#This Row],[TRANSFER_DATE]],11,8))</f>
        <v>0.49862268518518521</v>
      </c>
    </row>
    <row r="3" spans="1:17" x14ac:dyDescent="0.3">
      <c r="A3" t="s">
        <v>12784</v>
      </c>
      <c r="B3" t="s">
        <v>12785</v>
      </c>
      <c r="C3" t="s">
        <v>12786</v>
      </c>
      <c r="D3" t="s">
        <v>209</v>
      </c>
      <c r="E3" t="s">
        <v>210</v>
      </c>
      <c r="F3">
        <v>101408</v>
      </c>
      <c r="G3" t="s">
        <v>211</v>
      </c>
      <c r="H3">
        <v>959945812</v>
      </c>
      <c r="I3">
        <v>955554254</v>
      </c>
      <c r="J3">
        <v>3050</v>
      </c>
      <c r="N3">
        <v>28450433.949999999</v>
      </c>
      <c r="O3">
        <v>28453483.949999999</v>
      </c>
      <c r="P3" s="9">
        <f>DATEVALUE(LEFT(Table1[[#This Row],[TRANSFER_DATE]],11))</f>
        <v>45757</v>
      </c>
      <c r="Q3" s="5">
        <f>TIMEVALUE(MID(Table1[[#This Row],[TRANSFER_DATE]],11,8))</f>
        <v>0.49792824074074077</v>
      </c>
    </row>
    <row r="4" spans="1:17" x14ac:dyDescent="0.3">
      <c r="A4" t="s">
        <v>12787</v>
      </c>
      <c r="B4" t="s">
        <v>12788</v>
      </c>
      <c r="C4" t="s">
        <v>12789</v>
      </c>
      <c r="D4" t="s">
        <v>209</v>
      </c>
      <c r="E4" t="s">
        <v>210</v>
      </c>
      <c r="F4">
        <v>101833</v>
      </c>
      <c r="G4" t="s">
        <v>211</v>
      </c>
      <c r="H4">
        <v>959945812</v>
      </c>
      <c r="I4">
        <v>957157568</v>
      </c>
      <c r="J4">
        <v>800</v>
      </c>
      <c r="N4">
        <v>28449633.949999999</v>
      </c>
      <c r="O4">
        <v>28450433.949999999</v>
      </c>
      <c r="P4" s="9">
        <f>DATEVALUE(LEFT(Table1[[#This Row],[TRANSFER_DATE]],11))</f>
        <v>45757</v>
      </c>
      <c r="Q4" s="5">
        <f>TIMEVALUE(MID(Table1[[#This Row],[TRANSFER_DATE]],11,8))</f>
        <v>0.4972685185185185</v>
      </c>
    </row>
    <row r="5" spans="1:17" x14ac:dyDescent="0.3">
      <c r="A5" t="s">
        <v>12790</v>
      </c>
      <c r="B5" t="s">
        <v>12791</v>
      </c>
      <c r="C5" t="s">
        <v>12792</v>
      </c>
      <c r="D5" t="s">
        <v>209</v>
      </c>
      <c r="E5" t="s">
        <v>210</v>
      </c>
      <c r="F5">
        <v>101243</v>
      </c>
      <c r="G5" t="s">
        <v>211</v>
      </c>
      <c r="H5">
        <v>959945812</v>
      </c>
      <c r="I5">
        <v>958251375</v>
      </c>
      <c r="J5">
        <v>1550</v>
      </c>
      <c r="N5">
        <v>28448083.949999999</v>
      </c>
      <c r="O5">
        <v>28449633.949999999</v>
      </c>
      <c r="P5" s="9">
        <f>DATEVALUE(LEFT(Table1[[#This Row],[TRANSFER_DATE]],11))</f>
        <v>45757</v>
      </c>
      <c r="Q5" s="5">
        <f>TIMEVALUE(MID(Table1[[#This Row],[TRANSFER_DATE]],11,8))</f>
        <v>0.4944675925925926</v>
      </c>
    </row>
    <row r="6" spans="1:17" x14ac:dyDescent="0.3">
      <c r="A6" t="s">
        <v>12793</v>
      </c>
      <c r="B6" t="s">
        <v>12794</v>
      </c>
      <c r="D6" t="s">
        <v>209</v>
      </c>
      <c r="E6" t="s">
        <v>210</v>
      </c>
      <c r="F6">
        <v>101271</v>
      </c>
      <c r="G6" t="s">
        <v>211</v>
      </c>
      <c r="H6">
        <v>959945812</v>
      </c>
      <c r="I6">
        <v>954768469</v>
      </c>
      <c r="J6">
        <v>2000</v>
      </c>
      <c r="N6">
        <v>28446083.949999999</v>
      </c>
      <c r="O6">
        <v>28448083.949999999</v>
      </c>
      <c r="P6" s="9">
        <f>DATEVALUE(LEFT(Table1[[#This Row],[TRANSFER_DATE]],11))</f>
        <v>45757</v>
      </c>
      <c r="Q6" s="5">
        <f>TIMEVALUE(MID(Table1[[#This Row],[TRANSFER_DATE]],11,8))</f>
        <v>0.49379629629629629</v>
      </c>
    </row>
    <row r="7" spans="1:17" x14ac:dyDescent="0.3">
      <c r="A7" t="s">
        <v>12795</v>
      </c>
      <c r="B7" t="s">
        <v>12796</v>
      </c>
      <c r="D7" t="s">
        <v>209</v>
      </c>
      <c r="E7" t="s">
        <v>210</v>
      </c>
      <c r="F7">
        <v>100765</v>
      </c>
      <c r="G7" t="s">
        <v>211</v>
      </c>
      <c r="H7">
        <v>959945812</v>
      </c>
      <c r="I7">
        <v>958470739</v>
      </c>
      <c r="J7">
        <v>3000</v>
      </c>
      <c r="N7">
        <v>28443083.949999999</v>
      </c>
      <c r="O7">
        <v>28446083.949999999</v>
      </c>
      <c r="P7" s="9">
        <f>DATEVALUE(LEFT(Table1[[#This Row],[TRANSFER_DATE]],11))</f>
        <v>45757</v>
      </c>
      <c r="Q7" s="5">
        <f>TIMEVALUE(MID(Table1[[#This Row],[TRANSFER_DATE]],11,8))</f>
        <v>0.49171296296296296</v>
      </c>
    </row>
    <row r="8" spans="1:17" x14ac:dyDescent="0.3">
      <c r="A8" t="s">
        <v>12797</v>
      </c>
      <c r="B8" t="s">
        <v>12798</v>
      </c>
      <c r="D8" t="s">
        <v>209</v>
      </c>
      <c r="E8" t="s">
        <v>210</v>
      </c>
      <c r="F8">
        <v>101761</v>
      </c>
      <c r="G8" t="s">
        <v>211</v>
      </c>
      <c r="H8">
        <v>959945812</v>
      </c>
      <c r="I8">
        <v>953949264</v>
      </c>
      <c r="J8">
        <v>1900</v>
      </c>
      <c r="N8">
        <v>28441183.949999999</v>
      </c>
      <c r="O8">
        <v>28443083.949999999</v>
      </c>
      <c r="P8" s="9">
        <f>DATEVALUE(LEFT(Table1[[#This Row],[TRANSFER_DATE]],11))</f>
        <v>45757</v>
      </c>
      <c r="Q8" s="5">
        <f>TIMEVALUE(MID(Table1[[#This Row],[TRANSFER_DATE]],11,8))</f>
        <v>0.48959490740740741</v>
      </c>
    </row>
    <row r="9" spans="1:17" x14ac:dyDescent="0.3">
      <c r="A9" t="s">
        <v>12799</v>
      </c>
      <c r="B9" t="s">
        <v>12800</v>
      </c>
      <c r="C9" t="s">
        <v>12801</v>
      </c>
      <c r="D9" t="s">
        <v>209</v>
      </c>
      <c r="E9" t="s">
        <v>210</v>
      </c>
      <c r="F9">
        <v>101817</v>
      </c>
      <c r="G9" t="s">
        <v>211</v>
      </c>
      <c r="H9">
        <v>959945812</v>
      </c>
      <c r="I9">
        <v>955396903</v>
      </c>
      <c r="J9">
        <v>2050</v>
      </c>
      <c r="N9">
        <v>28439133.949999999</v>
      </c>
      <c r="O9">
        <v>28441183.949999999</v>
      </c>
      <c r="P9" s="9">
        <f>DATEVALUE(LEFT(Table1[[#This Row],[TRANSFER_DATE]],11))</f>
        <v>45757</v>
      </c>
      <c r="Q9" s="5">
        <f>TIMEVALUE(MID(Table1[[#This Row],[TRANSFER_DATE]],11,8))</f>
        <v>0.48408564814814814</v>
      </c>
    </row>
    <row r="10" spans="1:17" x14ac:dyDescent="0.3">
      <c r="A10" t="s">
        <v>12802</v>
      </c>
      <c r="B10" t="s">
        <v>12803</v>
      </c>
      <c r="D10" t="s">
        <v>209</v>
      </c>
      <c r="E10" t="s">
        <v>210</v>
      </c>
      <c r="F10">
        <v>900011</v>
      </c>
      <c r="G10" t="s">
        <v>211</v>
      </c>
      <c r="H10">
        <v>959945812</v>
      </c>
      <c r="I10">
        <v>952912837</v>
      </c>
      <c r="J10">
        <v>6350</v>
      </c>
      <c r="N10">
        <v>28432783.949999999</v>
      </c>
      <c r="O10">
        <v>28439133.949999999</v>
      </c>
      <c r="P10" s="9">
        <f>DATEVALUE(LEFT(Table1[[#This Row],[TRANSFER_DATE]],11))</f>
        <v>45757</v>
      </c>
      <c r="Q10" s="5">
        <f>TIMEVALUE(MID(Table1[[#This Row],[TRANSFER_DATE]],11,8))</f>
        <v>0.47781249999999997</v>
      </c>
    </row>
    <row r="11" spans="1:17" x14ac:dyDescent="0.3">
      <c r="A11" t="s">
        <v>12804</v>
      </c>
      <c r="B11" t="s">
        <v>12805</v>
      </c>
      <c r="D11" t="s">
        <v>209</v>
      </c>
      <c r="E11" t="s">
        <v>210</v>
      </c>
      <c r="F11">
        <v>101754</v>
      </c>
      <c r="G11" t="s">
        <v>211</v>
      </c>
      <c r="H11">
        <v>959945812</v>
      </c>
      <c r="I11">
        <v>952257150</v>
      </c>
      <c r="J11">
        <v>1550</v>
      </c>
      <c r="N11">
        <v>28431233.949999999</v>
      </c>
      <c r="O11">
        <v>28432783.949999999</v>
      </c>
      <c r="P11" s="9">
        <f>DATEVALUE(LEFT(Table1[[#This Row],[TRANSFER_DATE]],11))</f>
        <v>45757</v>
      </c>
      <c r="Q11" s="5">
        <f>TIMEVALUE(MID(Table1[[#This Row],[TRANSFER_DATE]],11,8))</f>
        <v>0.47710648148148149</v>
      </c>
    </row>
    <row r="12" spans="1:17" x14ac:dyDescent="0.3">
      <c r="A12" t="s">
        <v>12806</v>
      </c>
      <c r="B12" t="s">
        <v>12807</v>
      </c>
      <c r="D12" t="s">
        <v>209</v>
      </c>
      <c r="E12" t="s">
        <v>210</v>
      </c>
      <c r="F12">
        <v>101402</v>
      </c>
      <c r="G12" t="s">
        <v>211</v>
      </c>
      <c r="H12">
        <v>959945812</v>
      </c>
      <c r="I12">
        <v>954768469</v>
      </c>
      <c r="J12">
        <v>100</v>
      </c>
      <c r="N12">
        <v>28431133.949999999</v>
      </c>
      <c r="O12">
        <v>28431233.949999999</v>
      </c>
      <c r="P12" s="9">
        <f>DATEVALUE(LEFT(Table1[[#This Row],[TRANSFER_DATE]],11))</f>
        <v>45757</v>
      </c>
      <c r="Q12" s="5">
        <f>TIMEVALUE(MID(Table1[[#This Row],[TRANSFER_DATE]],11,8))</f>
        <v>0.47431712962962963</v>
      </c>
    </row>
    <row r="13" spans="1:17" x14ac:dyDescent="0.3">
      <c r="A13" t="s">
        <v>12808</v>
      </c>
      <c r="B13" t="s">
        <v>12809</v>
      </c>
      <c r="C13" t="s">
        <v>12810</v>
      </c>
      <c r="D13" t="s">
        <v>209</v>
      </c>
      <c r="E13" t="s">
        <v>210</v>
      </c>
      <c r="F13">
        <v>100381</v>
      </c>
      <c r="G13" t="s">
        <v>211</v>
      </c>
      <c r="H13">
        <v>959945812</v>
      </c>
      <c r="I13">
        <v>957157568</v>
      </c>
      <c r="J13">
        <v>1000</v>
      </c>
      <c r="N13">
        <v>28430133.949999999</v>
      </c>
      <c r="O13">
        <v>28431133.949999999</v>
      </c>
      <c r="P13" s="9">
        <f>DATEVALUE(LEFT(Table1[[#This Row],[TRANSFER_DATE]],11))</f>
        <v>45757</v>
      </c>
      <c r="Q13" s="5">
        <f>TIMEVALUE(MID(Table1[[#This Row],[TRANSFER_DATE]],11,8))</f>
        <v>0.47293981481481484</v>
      </c>
    </row>
    <row r="14" spans="1:17" x14ac:dyDescent="0.3">
      <c r="A14" t="s">
        <v>12811</v>
      </c>
      <c r="B14" t="s">
        <v>12812</v>
      </c>
      <c r="D14" t="s">
        <v>209</v>
      </c>
      <c r="E14" t="s">
        <v>210</v>
      </c>
      <c r="F14">
        <v>9220</v>
      </c>
      <c r="G14" t="s">
        <v>211</v>
      </c>
      <c r="H14">
        <v>959945812</v>
      </c>
      <c r="I14">
        <v>955618137</v>
      </c>
      <c r="J14">
        <v>2000</v>
      </c>
      <c r="N14">
        <v>28428133.949999999</v>
      </c>
      <c r="O14">
        <v>28430133.949999999</v>
      </c>
      <c r="P14" s="9">
        <f>DATEVALUE(LEFT(Table1[[#This Row],[TRANSFER_DATE]],11))</f>
        <v>45757</v>
      </c>
      <c r="Q14" s="5">
        <f>TIMEVALUE(MID(Table1[[#This Row],[TRANSFER_DATE]],11,8))</f>
        <v>0.47222222222222221</v>
      </c>
    </row>
    <row r="15" spans="1:17" x14ac:dyDescent="0.3">
      <c r="A15" t="s">
        <v>12813</v>
      </c>
      <c r="B15" t="s">
        <v>12814</v>
      </c>
      <c r="C15" t="s">
        <v>12815</v>
      </c>
      <c r="D15" t="s">
        <v>209</v>
      </c>
      <c r="E15" t="s">
        <v>210</v>
      </c>
      <c r="F15">
        <v>101134</v>
      </c>
      <c r="G15" t="s">
        <v>211</v>
      </c>
      <c r="H15">
        <v>959945812</v>
      </c>
      <c r="I15">
        <v>953941302</v>
      </c>
      <c r="J15">
        <v>150</v>
      </c>
      <c r="N15">
        <v>28427983.949999999</v>
      </c>
      <c r="O15">
        <v>28428133.949999999</v>
      </c>
      <c r="P15" s="9">
        <f>DATEVALUE(LEFT(Table1[[#This Row],[TRANSFER_DATE]],11))</f>
        <v>45757</v>
      </c>
      <c r="Q15" s="5">
        <f>TIMEVALUE(MID(Table1[[#This Row],[TRANSFER_DATE]],11,8))</f>
        <v>0.47089120370370369</v>
      </c>
    </row>
    <row r="16" spans="1:17" x14ac:dyDescent="0.3">
      <c r="A16" t="s">
        <v>12816</v>
      </c>
      <c r="B16" t="s">
        <v>12817</v>
      </c>
      <c r="C16" t="s">
        <v>12818</v>
      </c>
      <c r="D16" t="s">
        <v>209</v>
      </c>
      <c r="E16" t="s">
        <v>210</v>
      </c>
      <c r="F16">
        <v>102051</v>
      </c>
      <c r="G16" t="s">
        <v>211</v>
      </c>
      <c r="H16">
        <v>959945812</v>
      </c>
      <c r="I16">
        <v>953941302</v>
      </c>
      <c r="J16">
        <v>800</v>
      </c>
      <c r="N16">
        <v>28427183.949999999</v>
      </c>
      <c r="O16">
        <v>28427983.949999999</v>
      </c>
      <c r="P16" s="9">
        <f>DATEVALUE(LEFT(Table1[[#This Row],[TRANSFER_DATE]],11))</f>
        <v>45757</v>
      </c>
      <c r="Q16" s="5">
        <f>TIMEVALUE(MID(Table1[[#This Row],[TRANSFER_DATE]],11,8))</f>
        <v>0.47084490740740742</v>
      </c>
    </row>
    <row r="17" spans="1:17" x14ac:dyDescent="0.3">
      <c r="A17" t="s">
        <v>12819</v>
      </c>
      <c r="B17" t="s">
        <v>12820</v>
      </c>
      <c r="D17" t="s">
        <v>209</v>
      </c>
      <c r="E17" t="s">
        <v>210</v>
      </c>
      <c r="F17">
        <v>101487</v>
      </c>
      <c r="G17" t="s">
        <v>211</v>
      </c>
      <c r="H17">
        <v>959945812</v>
      </c>
      <c r="I17">
        <v>951055782</v>
      </c>
      <c r="J17">
        <v>11600</v>
      </c>
      <c r="N17">
        <v>28415583.949999999</v>
      </c>
      <c r="O17">
        <v>28427183.949999999</v>
      </c>
      <c r="P17" s="9">
        <f>DATEVALUE(LEFT(Table1[[#This Row],[TRANSFER_DATE]],11))</f>
        <v>45757</v>
      </c>
      <c r="Q17" s="5">
        <f>TIMEVALUE(MID(Table1[[#This Row],[TRANSFER_DATE]],11,8))</f>
        <v>0.46949074074074076</v>
      </c>
    </row>
    <row r="18" spans="1:17" x14ac:dyDescent="0.3">
      <c r="A18" t="s">
        <v>12821</v>
      </c>
      <c r="B18" t="s">
        <v>12822</v>
      </c>
      <c r="C18" t="s">
        <v>12823</v>
      </c>
      <c r="D18" t="s">
        <v>209</v>
      </c>
      <c r="E18" t="s">
        <v>210</v>
      </c>
      <c r="F18">
        <v>101406</v>
      </c>
      <c r="G18" t="s">
        <v>211</v>
      </c>
      <c r="H18">
        <v>959945812</v>
      </c>
      <c r="I18">
        <v>956371459</v>
      </c>
      <c r="J18">
        <v>3700</v>
      </c>
      <c r="N18">
        <v>28411883.949999999</v>
      </c>
      <c r="O18">
        <v>28415583.949999999</v>
      </c>
      <c r="P18" s="9">
        <f>DATEVALUE(LEFT(Table1[[#This Row],[TRANSFER_DATE]],11))</f>
        <v>45757</v>
      </c>
      <c r="Q18" s="5">
        <f>TIMEVALUE(MID(Table1[[#This Row],[TRANSFER_DATE]],11,8))</f>
        <v>0.46806712962962965</v>
      </c>
    </row>
    <row r="19" spans="1:17" x14ac:dyDescent="0.3">
      <c r="A19" t="s">
        <v>12824</v>
      </c>
      <c r="B19" t="s">
        <v>12825</v>
      </c>
      <c r="D19" t="s">
        <v>209</v>
      </c>
      <c r="E19" t="s">
        <v>210</v>
      </c>
      <c r="F19">
        <v>100144</v>
      </c>
      <c r="G19" t="s">
        <v>211</v>
      </c>
      <c r="H19">
        <v>959945812</v>
      </c>
      <c r="I19">
        <v>955453054</v>
      </c>
      <c r="J19">
        <v>650</v>
      </c>
      <c r="N19">
        <v>28411233.949999999</v>
      </c>
      <c r="O19">
        <v>28411883.949999999</v>
      </c>
      <c r="P19" s="9">
        <f>DATEVALUE(LEFT(Table1[[#This Row],[TRANSFER_DATE]],11))</f>
        <v>45757</v>
      </c>
      <c r="Q19" s="5">
        <f>TIMEVALUE(MID(Table1[[#This Row],[TRANSFER_DATE]],11,8))</f>
        <v>0.4660185185185185</v>
      </c>
    </row>
    <row r="20" spans="1:17" x14ac:dyDescent="0.3">
      <c r="A20" t="s">
        <v>12826</v>
      </c>
      <c r="B20" t="s">
        <v>12827</v>
      </c>
      <c r="C20" t="s">
        <v>12828</v>
      </c>
      <c r="D20" t="s">
        <v>209</v>
      </c>
      <c r="E20" t="s">
        <v>210</v>
      </c>
      <c r="F20">
        <v>100325</v>
      </c>
      <c r="G20" t="s">
        <v>211</v>
      </c>
      <c r="H20">
        <v>959945812</v>
      </c>
      <c r="I20">
        <v>957157568</v>
      </c>
      <c r="J20">
        <v>700</v>
      </c>
      <c r="N20">
        <v>28410533.949999999</v>
      </c>
      <c r="O20">
        <v>28411233.949999999</v>
      </c>
      <c r="P20" s="9">
        <f>DATEVALUE(LEFT(Table1[[#This Row],[TRANSFER_DATE]],11))</f>
        <v>45757</v>
      </c>
      <c r="Q20" s="5">
        <f>TIMEVALUE(MID(Table1[[#This Row],[TRANSFER_DATE]],11,8))</f>
        <v>0.4632060185185185</v>
      </c>
    </row>
    <row r="21" spans="1:17" x14ac:dyDescent="0.3">
      <c r="A21" t="s">
        <v>12829</v>
      </c>
      <c r="B21" t="s">
        <v>12830</v>
      </c>
      <c r="D21" t="s">
        <v>209</v>
      </c>
      <c r="E21" t="s">
        <v>210</v>
      </c>
      <c r="F21">
        <v>102018</v>
      </c>
      <c r="G21" t="s">
        <v>211</v>
      </c>
      <c r="H21">
        <v>959945812</v>
      </c>
      <c r="I21">
        <v>954784191</v>
      </c>
      <c r="J21">
        <v>1900</v>
      </c>
      <c r="N21">
        <v>28408633.949999999</v>
      </c>
      <c r="O21">
        <v>28410533.949999999</v>
      </c>
      <c r="P21" s="9">
        <f>DATEVALUE(LEFT(Table1[[#This Row],[TRANSFER_DATE]],11))</f>
        <v>45757</v>
      </c>
      <c r="Q21" s="5">
        <f>TIMEVALUE(MID(Table1[[#This Row],[TRANSFER_DATE]],11,8))</f>
        <v>0.46184027777777775</v>
      </c>
    </row>
    <row r="22" spans="1:17" x14ac:dyDescent="0.3">
      <c r="A22" t="s">
        <v>12831</v>
      </c>
      <c r="B22" t="s">
        <v>12832</v>
      </c>
      <c r="D22" t="s">
        <v>209</v>
      </c>
      <c r="E22" t="s">
        <v>210</v>
      </c>
      <c r="F22">
        <v>101402</v>
      </c>
      <c r="G22" t="s">
        <v>211</v>
      </c>
      <c r="H22">
        <v>959945812</v>
      </c>
      <c r="I22">
        <v>954768469</v>
      </c>
      <c r="J22">
        <v>7850</v>
      </c>
      <c r="N22">
        <v>28400783.949999999</v>
      </c>
      <c r="O22">
        <v>28408633.949999999</v>
      </c>
      <c r="P22" s="9">
        <f>DATEVALUE(LEFT(Table1[[#This Row],[TRANSFER_DATE]],11))</f>
        <v>45757</v>
      </c>
      <c r="Q22" s="5">
        <f>TIMEVALUE(MID(Table1[[#This Row],[TRANSFER_DATE]],11,8))</f>
        <v>0.46181712962962962</v>
      </c>
    </row>
    <row r="23" spans="1:17" x14ac:dyDescent="0.3">
      <c r="A23" t="s">
        <v>12833</v>
      </c>
      <c r="B23" t="s">
        <v>12834</v>
      </c>
      <c r="D23" t="s">
        <v>209</v>
      </c>
      <c r="E23" t="s">
        <v>210</v>
      </c>
      <c r="F23">
        <v>101297</v>
      </c>
      <c r="G23" t="s">
        <v>211</v>
      </c>
      <c r="H23">
        <v>959945812</v>
      </c>
      <c r="I23">
        <v>958650320</v>
      </c>
      <c r="J23">
        <v>1850</v>
      </c>
      <c r="N23">
        <v>28398933.949999999</v>
      </c>
      <c r="O23">
        <v>28400783.949999999</v>
      </c>
      <c r="P23" s="9">
        <f>DATEVALUE(LEFT(Table1[[#This Row],[TRANSFER_DATE]],11))</f>
        <v>45757</v>
      </c>
      <c r="Q23" s="5">
        <f>TIMEVALUE(MID(Table1[[#This Row],[TRANSFER_DATE]],11,8))</f>
        <v>0.46112268518518518</v>
      </c>
    </row>
    <row r="24" spans="1:17" x14ac:dyDescent="0.3">
      <c r="A24" t="s">
        <v>12835</v>
      </c>
      <c r="B24" t="s">
        <v>12836</v>
      </c>
      <c r="D24" t="s">
        <v>209</v>
      </c>
      <c r="E24" t="s">
        <v>210</v>
      </c>
      <c r="F24">
        <v>101586</v>
      </c>
      <c r="G24" t="s">
        <v>211</v>
      </c>
      <c r="H24">
        <v>959945812</v>
      </c>
      <c r="I24">
        <v>956185879</v>
      </c>
      <c r="J24">
        <v>50</v>
      </c>
      <c r="N24">
        <v>28398883.949999999</v>
      </c>
      <c r="O24">
        <v>28398933.949999999</v>
      </c>
      <c r="P24" s="9">
        <f>DATEVALUE(LEFT(Table1[[#This Row],[TRANSFER_DATE]],11))</f>
        <v>45757</v>
      </c>
      <c r="Q24" s="5">
        <f>TIMEVALUE(MID(Table1[[#This Row],[TRANSFER_DATE]],11,8))</f>
        <v>0.45978009259259262</v>
      </c>
    </row>
    <row r="25" spans="1:17" x14ac:dyDescent="0.3">
      <c r="A25" t="s">
        <v>12837</v>
      </c>
      <c r="B25" t="s">
        <v>12838</v>
      </c>
      <c r="D25" t="s">
        <v>209</v>
      </c>
      <c r="E25" t="s">
        <v>210</v>
      </c>
      <c r="F25">
        <v>100747</v>
      </c>
      <c r="G25" t="s">
        <v>211</v>
      </c>
      <c r="H25">
        <v>959945812</v>
      </c>
      <c r="I25">
        <v>956598746</v>
      </c>
      <c r="J25">
        <v>2800</v>
      </c>
      <c r="N25">
        <v>28396083.949999999</v>
      </c>
      <c r="O25">
        <v>28398883.949999999</v>
      </c>
      <c r="P25" s="9">
        <f>DATEVALUE(LEFT(Table1[[#This Row],[TRANSFER_DATE]],11))</f>
        <v>45757</v>
      </c>
      <c r="Q25" s="5">
        <f>TIMEVALUE(MID(Table1[[#This Row],[TRANSFER_DATE]],11,8))</f>
        <v>0.45976851851851852</v>
      </c>
    </row>
    <row r="26" spans="1:17" x14ac:dyDescent="0.3">
      <c r="A26" t="s">
        <v>12839</v>
      </c>
      <c r="B26" t="s">
        <v>12840</v>
      </c>
      <c r="D26" t="s">
        <v>209</v>
      </c>
      <c r="E26" t="s">
        <v>210</v>
      </c>
      <c r="F26">
        <v>101561</v>
      </c>
      <c r="G26" t="s">
        <v>211</v>
      </c>
      <c r="H26">
        <v>959945812</v>
      </c>
      <c r="I26">
        <v>957168740</v>
      </c>
      <c r="J26">
        <v>8000</v>
      </c>
      <c r="N26">
        <v>28388083.949999999</v>
      </c>
      <c r="O26">
        <v>28396083.949999999</v>
      </c>
      <c r="P26" s="9">
        <f>DATEVALUE(LEFT(Table1[[#This Row],[TRANSFER_DATE]],11))</f>
        <v>45757</v>
      </c>
      <c r="Q26" s="5">
        <f>TIMEVALUE(MID(Table1[[#This Row],[TRANSFER_DATE]],11,8))</f>
        <v>0.45555555555555555</v>
      </c>
    </row>
    <row r="27" spans="1:17" x14ac:dyDescent="0.3">
      <c r="A27" t="s">
        <v>12841</v>
      </c>
      <c r="B27" t="s">
        <v>12842</v>
      </c>
      <c r="D27" t="s">
        <v>209</v>
      </c>
      <c r="E27" t="s">
        <v>210</v>
      </c>
      <c r="F27">
        <v>900019</v>
      </c>
      <c r="G27" t="s">
        <v>211</v>
      </c>
      <c r="H27">
        <v>959945812</v>
      </c>
      <c r="I27">
        <v>952800763</v>
      </c>
      <c r="J27">
        <v>8350</v>
      </c>
      <c r="N27">
        <v>28379733.949999999</v>
      </c>
      <c r="O27">
        <v>28388083.949999999</v>
      </c>
      <c r="P27" s="9">
        <f>DATEVALUE(LEFT(Table1[[#This Row],[TRANSFER_DATE]],11))</f>
        <v>45757</v>
      </c>
      <c r="Q27" s="5">
        <f>TIMEVALUE(MID(Table1[[#This Row],[TRANSFER_DATE]],11,8))</f>
        <v>0.4541898148148148</v>
      </c>
    </row>
    <row r="28" spans="1:17" x14ac:dyDescent="0.3">
      <c r="A28" t="s">
        <v>12843</v>
      </c>
      <c r="B28" t="s">
        <v>12844</v>
      </c>
      <c r="D28" t="s">
        <v>209</v>
      </c>
      <c r="E28" t="s">
        <v>210</v>
      </c>
      <c r="F28">
        <v>101921</v>
      </c>
      <c r="G28" t="s">
        <v>211</v>
      </c>
      <c r="H28">
        <v>959945812</v>
      </c>
      <c r="I28">
        <v>952995652</v>
      </c>
      <c r="J28">
        <v>3500</v>
      </c>
      <c r="N28">
        <v>28376233.949999999</v>
      </c>
      <c r="O28">
        <v>28379733.949999999</v>
      </c>
      <c r="P28" s="9">
        <f>DATEVALUE(LEFT(Table1[[#This Row],[TRANSFER_DATE]],11))</f>
        <v>45757</v>
      </c>
      <c r="Q28" s="5">
        <f>TIMEVALUE(MID(Table1[[#This Row],[TRANSFER_DATE]],11,8))</f>
        <v>0.45144675925925926</v>
      </c>
    </row>
    <row r="29" spans="1:17" x14ac:dyDescent="0.3">
      <c r="A29" t="s">
        <v>12845</v>
      </c>
      <c r="B29" t="s">
        <v>12846</v>
      </c>
      <c r="C29" t="s">
        <v>12847</v>
      </c>
      <c r="D29" t="s">
        <v>209</v>
      </c>
      <c r="E29" t="s">
        <v>210</v>
      </c>
      <c r="F29">
        <v>101891</v>
      </c>
      <c r="G29" t="s">
        <v>211</v>
      </c>
      <c r="H29">
        <v>959945812</v>
      </c>
      <c r="I29">
        <v>954829516</v>
      </c>
      <c r="J29">
        <v>4450</v>
      </c>
      <c r="N29">
        <v>28371783.949999999</v>
      </c>
      <c r="O29">
        <v>28376233.949999999</v>
      </c>
      <c r="P29" s="9">
        <f>DATEVALUE(LEFT(Table1[[#This Row],[TRANSFER_DATE]],11))</f>
        <v>45757</v>
      </c>
      <c r="Q29" s="5">
        <f>TIMEVALUE(MID(Table1[[#This Row],[TRANSFER_DATE]],11,8))</f>
        <v>0.45003472222222224</v>
      </c>
    </row>
    <row r="30" spans="1:17" x14ac:dyDescent="0.3">
      <c r="A30" t="s">
        <v>12848</v>
      </c>
      <c r="B30" t="s">
        <v>12849</v>
      </c>
      <c r="D30" t="s">
        <v>209</v>
      </c>
      <c r="E30" t="s">
        <v>210</v>
      </c>
      <c r="F30">
        <v>101183</v>
      </c>
      <c r="G30" t="s">
        <v>211</v>
      </c>
      <c r="H30">
        <v>959945812</v>
      </c>
      <c r="I30">
        <v>953260393</v>
      </c>
      <c r="J30">
        <v>300</v>
      </c>
      <c r="N30">
        <v>28371483.949999999</v>
      </c>
      <c r="O30">
        <v>28371783.949999999</v>
      </c>
      <c r="P30" s="9">
        <f>DATEVALUE(LEFT(Table1[[#This Row],[TRANSFER_DATE]],11))</f>
        <v>45757</v>
      </c>
      <c r="Q30" s="5">
        <f>TIMEVALUE(MID(Table1[[#This Row],[TRANSFER_DATE]],11,8))</f>
        <v>0.45003472222222224</v>
      </c>
    </row>
    <row r="31" spans="1:17" x14ac:dyDescent="0.3">
      <c r="A31" t="s">
        <v>12850</v>
      </c>
      <c r="B31" t="s">
        <v>12851</v>
      </c>
      <c r="D31" t="s">
        <v>209</v>
      </c>
      <c r="E31" t="s">
        <v>210</v>
      </c>
      <c r="F31">
        <v>100535</v>
      </c>
      <c r="G31" t="s">
        <v>211</v>
      </c>
      <c r="H31">
        <v>959945812</v>
      </c>
      <c r="I31">
        <v>953624758</v>
      </c>
      <c r="J31">
        <v>5250</v>
      </c>
      <c r="N31">
        <v>28366233.949999999</v>
      </c>
      <c r="O31">
        <v>28371483.949999999</v>
      </c>
      <c r="P31" s="9">
        <f>DATEVALUE(LEFT(Table1[[#This Row],[TRANSFER_DATE]],11))</f>
        <v>45757</v>
      </c>
      <c r="Q31" s="5">
        <f>TIMEVALUE(MID(Table1[[#This Row],[TRANSFER_DATE]],11,8))</f>
        <v>0.44865740740740739</v>
      </c>
    </row>
    <row r="32" spans="1:17" x14ac:dyDescent="0.3">
      <c r="A32" t="s">
        <v>12852</v>
      </c>
      <c r="B32" t="s">
        <v>12853</v>
      </c>
      <c r="D32" t="s">
        <v>209</v>
      </c>
      <c r="E32" t="s">
        <v>210</v>
      </c>
      <c r="F32">
        <v>101559</v>
      </c>
      <c r="G32" t="s">
        <v>211</v>
      </c>
      <c r="H32">
        <v>959945812</v>
      </c>
      <c r="I32">
        <v>953624758</v>
      </c>
      <c r="J32">
        <v>600</v>
      </c>
      <c r="N32">
        <v>28365633.949999999</v>
      </c>
      <c r="O32">
        <v>28366233.949999999</v>
      </c>
      <c r="P32" s="9">
        <f>DATEVALUE(LEFT(Table1[[#This Row],[TRANSFER_DATE]],11))</f>
        <v>45757</v>
      </c>
      <c r="Q32" s="5">
        <f>TIMEVALUE(MID(Table1[[#This Row],[TRANSFER_DATE]],11,8))</f>
        <v>0.44795138888888891</v>
      </c>
    </row>
    <row r="33" spans="1:17" x14ac:dyDescent="0.3">
      <c r="A33" t="s">
        <v>12854</v>
      </c>
      <c r="B33" t="s">
        <v>12855</v>
      </c>
      <c r="D33" t="s">
        <v>209</v>
      </c>
      <c r="E33" t="s">
        <v>210</v>
      </c>
      <c r="F33">
        <v>102040</v>
      </c>
      <c r="G33" t="s">
        <v>211</v>
      </c>
      <c r="H33">
        <v>959945812</v>
      </c>
      <c r="I33">
        <v>958470739</v>
      </c>
      <c r="J33">
        <v>900</v>
      </c>
      <c r="N33">
        <v>28364733.949999999</v>
      </c>
      <c r="O33">
        <v>28365633.949999999</v>
      </c>
      <c r="P33" s="9">
        <f>DATEVALUE(LEFT(Table1[[#This Row],[TRANSFER_DATE]],11))</f>
        <v>45757</v>
      </c>
      <c r="Q33" s="5">
        <f>TIMEVALUE(MID(Table1[[#This Row],[TRANSFER_DATE]],11,8))</f>
        <v>0.44305555555555554</v>
      </c>
    </row>
    <row r="34" spans="1:17" x14ac:dyDescent="0.3">
      <c r="A34" t="s">
        <v>12856</v>
      </c>
      <c r="B34" t="s">
        <v>12857</v>
      </c>
      <c r="C34" t="s">
        <v>12858</v>
      </c>
      <c r="D34" t="s">
        <v>209</v>
      </c>
      <c r="E34" t="s">
        <v>210</v>
      </c>
      <c r="F34">
        <v>101741</v>
      </c>
      <c r="G34" t="s">
        <v>211</v>
      </c>
      <c r="H34">
        <v>959945812</v>
      </c>
      <c r="I34">
        <v>954327052</v>
      </c>
      <c r="J34">
        <v>4700</v>
      </c>
      <c r="N34">
        <v>28360033.949999999</v>
      </c>
      <c r="O34">
        <v>28364733.949999999</v>
      </c>
      <c r="P34" s="9">
        <f>DATEVALUE(LEFT(Table1[[#This Row],[TRANSFER_DATE]],11))</f>
        <v>45757</v>
      </c>
      <c r="Q34" s="5">
        <f>TIMEVALUE(MID(Table1[[#This Row],[TRANSFER_DATE]],11,8))</f>
        <v>0.44168981481481484</v>
      </c>
    </row>
    <row r="35" spans="1:17" x14ac:dyDescent="0.3">
      <c r="A35" t="s">
        <v>12859</v>
      </c>
      <c r="B35" t="s">
        <v>12860</v>
      </c>
      <c r="D35" t="s">
        <v>209</v>
      </c>
      <c r="E35" t="s">
        <v>210</v>
      </c>
      <c r="F35">
        <v>102021</v>
      </c>
      <c r="G35" t="s">
        <v>211</v>
      </c>
      <c r="H35">
        <v>959945812</v>
      </c>
      <c r="I35">
        <v>956598746</v>
      </c>
      <c r="J35">
        <v>150</v>
      </c>
      <c r="N35">
        <v>28359883.949999999</v>
      </c>
      <c r="O35">
        <v>28360033.949999999</v>
      </c>
      <c r="P35" s="9">
        <f>DATEVALUE(LEFT(Table1[[#This Row],[TRANSFER_DATE]],11))</f>
        <v>45757</v>
      </c>
      <c r="Q35" s="5">
        <f>TIMEVALUE(MID(Table1[[#This Row],[TRANSFER_DATE]],11,8))</f>
        <v>0.44100694444444444</v>
      </c>
    </row>
    <row r="36" spans="1:17" x14ac:dyDescent="0.3">
      <c r="A36" t="s">
        <v>12861</v>
      </c>
      <c r="B36" t="s">
        <v>12862</v>
      </c>
      <c r="D36" t="s">
        <v>209</v>
      </c>
      <c r="E36" t="s">
        <v>210</v>
      </c>
      <c r="F36">
        <v>101828</v>
      </c>
      <c r="G36" t="s">
        <v>211</v>
      </c>
      <c r="H36">
        <v>959945812</v>
      </c>
      <c r="I36">
        <v>952223090</v>
      </c>
      <c r="J36">
        <v>14800</v>
      </c>
      <c r="N36">
        <v>28345083.949999999</v>
      </c>
      <c r="O36">
        <v>28359883.949999999</v>
      </c>
      <c r="P36" s="9">
        <f>DATEVALUE(LEFT(Table1[[#This Row],[TRANSFER_DATE]],11))</f>
        <v>45757</v>
      </c>
      <c r="Q36" s="5">
        <f>TIMEVALUE(MID(Table1[[#This Row],[TRANSFER_DATE]],11,8))</f>
        <v>0.43824074074074076</v>
      </c>
    </row>
    <row r="37" spans="1:17" x14ac:dyDescent="0.3">
      <c r="A37" t="s">
        <v>12863</v>
      </c>
      <c r="B37" t="s">
        <v>12864</v>
      </c>
      <c r="D37" t="s">
        <v>209</v>
      </c>
      <c r="E37" t="s">
        <v>210</v>
      </c>
      <c r="F37">
        <v>100360</v>
      </c>
      <c r="G37" t="s">
        <v>211</v>
      </c>
      <c r="H37">
        <v>959945812</v>
      </c>
      <c r="I37">
        <v>954202309</v>
      </c>
      <c r="J37">
        <v>150</v>
      </c>
      <c r="N37">
        <v>28344933.949999999</v>
      </c>
      <c r="O37">
        <v>28345083.949999999</v>
      </c>
      <c r="P37" s="9">
        <f>DATEVALUE(LEFT(Table1[[#This Row],[TRANSFER_DATE]],11))</f>
        <v>45757</v>
      </c>
      <c r="Q37" s="5">
        <f>TIMEVALUE(MID(Table1[[#This Row],[TRANSFER_DATE]],11,8))</f>
        <v>0.43751157407407409</v>
      </c>
    </row>
    <row r="38" spans="1:17" x14ac:dyDescent="0.3">
      <c r="A38" t="s">
        <v>12865</v>
      </c>
      <c r="B38" t="s">
        <v>12866</v>
      </c>
      <c r="C38" t="s">
        <v>12867</v>
      </c>
      <c r="D38" t="s">
        <v>209</v>
      </c>
      <c r="E38" t="s">
        <v>210</v>
      </c>
      <c r="F38">
        <v>101680</v>
      </c>
      <c r="G38" t="s">
        <v>211</v>
      </c>
      <c r="H38">
        <v>959945812</v>
      </c>
      <c r="I38">
        <v>958918502</v>
      </c>
      <c r="J38">
        <v>1000</v>
      </c>
      <c r="N38">
        <v>28343933.949999999</v>
      </c>
      <c r="O38">
        <v>28344933.949999999</v>
      </c>
      <c r="P38" s="9">
        <f>DATEVALUE(LEFT(Table1[[#This Row],[TRANSFER_DATE]],11))</f>
        <v>45757</v>
      </c>
      <c r="Q38" s="5">
        <f>TIMEVALUE(MID(Table1[[#This Row],[TRANSFER_DATE]],11,8))</f>
        <v>0.43682870370370369</v>
      </c>
    </row>
    <row r="39" spans="1:17" x14ac:dyDescent="0.3">
      <c r="A39" t="s">
        <v>12868</v>
      </c>
      <c r="B39" t="s">
        <v>12869</v>
      </c>
      <c r="D39" t="s">
        <v>209</v>
      </c>
      <c r="E39" t="s">
        <v>210</v>
      </c>
      <c r="F39">
        <v>100541</v>
      </c>
      <c r="G39" t="s">
        <v>211</v>
      </c>
      <c r="H39">
        <v>959945812</v>
      </c>
      <c r="I39">
        <v>954768469</v>
      </c>
      <c r="J39">
        <v>4850</v>
      </c>
      <c r="N39">
        <v>28339083.949999999</v>
      </c>
      <c r="O39">
        <v>28343933.949999999</v>
      </c>
      <c r="P39" s="9">
        <f>DATEVALUE(LEFT(Table1[[#This Row],[TRANSFER_DATE]],11))</f>
        <v>45757</v>
      </c>
      <c r="Q39" s="5">
        <f>TIMEVALUE(MID(Table1[[#This Row],[TRANSFER_DATE]],11,8))</f>
        <v>0.43616898148148148</v>
      </c>
    </row>
    <row r="40" spans="1:17" x14ac:dyDescent="0.3">
      <c r="A40" t="s">
        <v>12870</v>
      </c>
      <c r="B40" t="s">
        <v>12871</v>
      </c>
      <c r="D40" t="s">
        <v>209</v>
      </c>
      <c r="E40" t="s">
        <v>210</v>
      </c>
      <c r="F40">
        <v>101258</v>
      </c>
      <c r="G40" t="s">
        <v>211</v>
      </c>
      <c r="H40">
        <v>959945812</v>
      </c>
      <c r="I40">
        <v>957217407</v>
      </c>
      <c r="J40">
        <v>2950</v>
      </c>
      <c r="N40">
        <v>28336133.949999999</v>
      </c>
      <c r="O40">
        <v>28339083.949999999</v>
      </c>
      <c r="P40" s="9">
        <f>DATEVALUE(LEFT(Table1[[#This Row],[TRANSFER_DATE]],11))</f>
        <v>45757</v>
      </c>
      <c r="Q40" s="5">
        <f>TIMEVALUE(MID(Table1[[#This Row],[TRANSFER_DATE]],11,8))</f>
        <v>0.43475694444444446</v>
      </c>
    </row>
    <row r="41" spans="1:17" x14ac:dyDescent="0.3">
      <c r="A41" t="s">
        <v>12872</v>
      </c>
      <c r="B41" t="s">
        <v>12873</v>
      </c>
      <c r="D41" t="s">
        <v>209</v>
      </c>
      <c r="E41" t="s">
        <v>210</v>
      </c>
      <c r="F41">
        <v>101182</v>
      </c>
      <c r="G41" t="s">
        <v>211</v>
      </c>
      <c r="H41">
        <v>959945812</v>
      </c>
      <c r="I41">
        <v>958943706</v>
      </c>
      <c r="J41">
        <v>1200</v>
      </c>
      <c r="N41">
        <v>28334933.949999999</v>
      </c>
      <c r="O41">
        <v>28336133.949999999</v>
      </c>
      <c r="P41" s="9">
        <f>DATEVALUE(LEFT(Table1[[#This Row],[TRANSFER_DATE]],11))</f>
        <v>45757</v>
      </c>
      <c r="Q41" s="5">
        <f>TIMEVALUE(MID(Table1[[#This Row],[TRANSFER_DATE]],11,8))</f>
        <v>0.43473379629629627</v>
      </c>
    </row>
    <row r="42" spans="1:17" x14ac:dyDescent="0.3">
      <c r="A42" t="s">
        <v>12874</v>
      </c>
      <c r="B42" t="s">
        <v>12875</v>
      </c>
      <c r="D42" t="s">
        <v>209</v>
      </c>
      <c r="E42" t="s">
        <v>210</v>
      </c>
      <c r="F42">
        <v>900029</v>
      </c>
      <c r="G42" t="s">
        <v>211</v>
      </c>
      <c r="H42">
        <v>959945812</v>
      </c>
      <c r="I42">
        <v>954001515</v>
      </c>
      <c r="J42">
        <v>25450</v>
      </c>
      <c r="N42">
        <v>28309483.949999999</v>
      </c>
      <c r="O42">
        <v>28334933.949999999</v>
      </c>
      <c r="P42" s="9">
        <f>DATEVALUE(LEFT(Table1[[#This Row],[TRANSFER_DATE]],11))</f>
        <v>45757</v>
      </c>
      <c r="Q42" s="5">
        <f>TIMEVALUE(MID(Table1[[#This Row],[TRANSFER_DATE]],11,8))</f>
        <v>0.43403935185185183</v>
      </c>
    </row>
    <row r="43" spans="1:17" x14ac:dyDescent="0.3">
      <c r="A43" t="s">
        <v>12876</v>
      </c>
      <c r="B43" t="s">
        <v>12877</v>
      </c>
      <c r="C43" t="s">
        <v>12878</v>
      </c>
      <c r="D43" t="s">
        <v>209</v>
      </c>
      <c r="E43" t="s">
        <v>210</v>
      </c>
      <c r="F43">
        <v>101541</v>
      </c>
      <c r="G43" t="s">
        <v>211</v>
      </c>
      <c r="H43">
        <v>959945812</v>
      </c>
      <c r="I43">
        <v>956371459</v>
      </c>
      <c r="J43">
        <v>50</v>
      </c>
      <c r="N43">
        <v>28309433.949999999</v>
      </c>
      <c r="O43">
        <v>28309483.949999999</v>
      </c>
      <c r="P43" s="9">
        <f>DATEVALUE(LEFT(Table1[[#This Row],[TRANSFER_DATE]],11))</f>
        <v>45757</v>
      </c>
      <c r="Q43" s="5">
        <f>TIMEVALUE(MID(Table1[[#This Row],[TRANSFER_DATE]],11,8))</f>
        <v>0.43402777777777779</v>
      </c>
    </row>
    <row r="44" spans="1:17" x14ac:dyDescent="0.3">
      <c r="A44" t="s">
        <v>12879</v>
      </c>
      <c r="B44" t="s">
        <v>12880</v>
      </c>
      <c r="C44" t="s">
        <v>12881</v>
      </c>
      <c r="D44" t="s">
        <v>209</v>
      </c>
      <c r="E44" t="s">
        <v>210</v>
      </c>
      <c r="F44">
        <v>102041</v>
      </c>
      <c r="G44" t="s">
        <v>211</v>
      </c>
      <c r="H44">
        <v>959945812</v>
      </c>
      <c r="I44">
        <v>956371459</v>
      </c>
      <c r="J44">
        <v>100</v>
      </c>
      <c r="N44">
        <v>28309333.949999999</v>
      </c>
      <c r="O44">
        <v>28309433.949999999</v>
      </c>
      <c r="P44" s="9">
        <f>DATEVALUE(LEFT(Table1[[#This Row],[TRANSFER_DATE]],11))</f>
        <v>45757</v>
      </c>
      <c r="Q44" s="5">
        <f>TIMEVALUE(MID(Table1[[#This Row],[TRANSFER_DATE]],11,8))</f>
        <v>0.43336805555555558</v>
      </c>
    </row>
    <row r="45" spans="1:17" x14ac:dyDescent="0.3">
      <c r="A45" t="s">
        <v>12882</v>
      </c>
      <c r="B45" t="s">
        <v>12883</v>
      </c>
      <c r="D45" t="s">
        <v>209</v>
      </c>
      <c r="E45" t="s">
        <v>210</v>
      </c>
      <c r="F45">
        <v>101269</v>
      </c>
      <c r="G45" t="s">
        <v>211</v>
      </c>
      <c r="H45">
        <v>959945812</v>
      </c>
      <c r="I45">
        <v>955847603</v>
      </c>
      <c r="J45">
        <v>50</v>
      </c>
      <c r="N45">
        <v>28309283.949999999</v>
      </c>
      <c r="O45">
        <v>28309333.949999999</v>
      </c>
      <c r="P45" s="9">
        <f>DATEVALUE(LEFT(Table1[[#This Row],[TRANSFER_DATE]],11))</f>
        <v>45757</v>
      </c>
      <c r="Q45" s="5">
        <f>TIMEVALUE(MID(Table1[[#This Row],[TRANSFER_DATE]],11,8))</f>
        <v>0.43129629629629629</v>
      </c>
    </row>
    <row r="46" spans="1:17" x14ac:dyDescent="0.3">
      <c r="A46" t="s">
        <v>12884</v>
      </c>
      <c r="B46" t="s">
        <v>12885</v>
      </c>
      <c r="D46" t="s">
        <v>209</v>
      </c>
      <c r="E46" t="s">
        <v>210</v>
      </c>
      <c r="F46">
        <v>101822</v>
      </c>
      <c r="G46" t="s">
        <v>211</v>
      </c>
      <c r="H46">
        <v>959945812</v>
      </c>
      <c r="I46">
        <v>952177029</v>
      </c>
      <c r="J46">
        <v>1900</v>
      </c>
      <c r="N46">
        <v>28307383.949999999</v>
      </c>
      <c r="O46">
        <v>28309283.949999999</v>
      </c>
      <c r="P46" s="9">
        <f>DATEVALUE(LEFT(Table1[[#This Row],[TRANSFER_DATE]],11))</f>
        <v>45757</v>
      </c>
      <c r="Q46" s="5">
        <f>TIMEVALUE(MID(Table1[[#This Row],[TRANSFER_DATE]],11,8))</f>
        <v>0.42853009259259262</v>
      </c>
    </row>
    <row r="47" spans="1:17" x14ac:dyDescent="0.3">
      <c r="A47" t="s">
        <v>12886</v>
      </c>
      <c r="B47" t="s">
        <v>12887</v>
      </c>
      <c r="D47" t="s">
        <v>209</v>
      </c>
      <c r="E47" t="s">
        <v>210</v>
      </c>
      <c r="F47">
        <v>900028</v>
      </c>
      <c r="G47" t="s">
        <v>211</v>
      </c>
      <c r="H47">
        <v>959945812</v>
      </c>
      <c r="I47">
        <v>951119521</v>
      </c>
      <c r="J47">
        <v>15650</v>
      </c>
      <c r="N47">
        <v>28291733.949999999</v>
      </c>
      <c r="O47">
        <v>28307383.949999999</v>
      </c>
      <c r="P47" s="9">
        <f>DATEVALUE(LEFT(Table1[[#This Row],[TRANSFER_DATE]],11))</f>
        <v>45757</v>
      </c>
      <c r="Q47" s="5">
        <f>TIMEVALUE(MID(Table1[[#This Row],[TRANSFER_DATE]],11,8))</f>
        <v>0.42850694444444443</v>
      </c>
    </row>
    <row r="48" spans="1:17" x14ac:dyDescent="0.3">
      <c r="A48" t="s">
        <v>12888</v>
      </c>
      <c r="B48" t="s">
        <v>12889</v>
      </c>
      <c r="D48" t="s">
        <v>209</v>
      </c>
      <c r="E48" t="s">
        <v>210</v>
      </c>
      <c r="F48">
        <v>101469</v>
      </c>
      <c r="G48" t="s">
        <v>211</v>
      </c>
      <c r="H48">
        <v>959945812</v>
      </c>
      <c r="I48">
        <v>952908858</v>
      </c>
      <c r="J48">
        <v>30500</v>
      </c>
      <c r="N48">
        <v>28261233.949999999</v>
      </c>
      <c r="O48">
        <v>28291733.949999999</v>
      </c>
      <c r="P48" s="9">
        <f>DATEVALUE(LEFT(Table1[[#This Row],[TRANSFER_DATE]],11))</f>
        <v>45757</v>
      </c>
      <c r="Q48" s="5">
        <f>TIMEVALUE(MID(Table1[[#This Row],[TRANSFER_DATE]],11,8))</f>
        <v>0.42783564814814817</v>
      </c>
    </row>
    <row r="49" spans="1:17" x14ac:dyDescent="0.3">
      <c r="A49" t="s">
        <v>12890</v>
      </c>
      <c r="B49" t="s">
        <v>12891</v>
      </c>
      <c r="D49" t="s">
        <v>209</v>
      </c>
      <c r="E49" t="s">
        <v>210</v>
      </c>
      <c r="F49">
        <v>101197</v>
      </c>
      <c r="G49" t="s">
        <v>211</v>
      </c>
      <c r="H49">
        <v>959945812</v>
      </c>
      <c r="I49">
        <v>951093331</v>
      </c>
      <c r="J49">
        <v>4000</v>
      </c>
      <c r="N49">
        <v>28257233.949999999</v>
      </c>
      <c r="O49">
        <v>28261233.949999999</v>
      </c>
      <c r="P49" s="9">
        <f>DATEVALUE(LEFT(Table1[[#This Row],[TRANSFER_DATE]],11))</f>
        <v>45757</v>
      </c>
      <c r="Q49" s="5">
        <f>TIMEVALUE(MID(Table1[[#This Row],[TRANSFER_DATE]],11,8))</f>
        <v>0.42714120370370373</v>
      </c>
    </row>
    <row r="50" spans="1:17" x14ac:dyDescent="0.3">
      <c r="A50" t="s">
        <v>12892</v>
      </c>
      <c r="B50" t="s">
        <v>12893</v>
      </c>
      <c r="D50" t="s">
        <v>209</v>
      </c>
      <c r="E50" t="s">
        <v>210</v>
      </c>
      <c r="F50">
        <v>101229</v>
      </c>
      <c r="G50" t="s">
        <v>211</v>
      </c>
      <c r="H50">
        <v>959945812</v>
      </c>
      <c r="I50">
        <v>953811294</v>
      </c>
      <c r="J50">
        <v>2850</v>
      </c>
      <c r="N50">
        <v>28254383.949999999</v>
      </c>
      <c r="O50">
        <v>28257233.949999999</v>
      </c>
      <c r="P50" s="9">
        <f>DATEVALUE(LEFT(Table1[[#This Row],[TRANSFER_DATE]],11))</f>
        <v>45757</v>
      </c>
      <c r="Q50" s="5">
        <f>TIMEVALUE(MID(Table1[[#This Row],[TRANSFER_DATE]],11,8))</f>
        <v>0.42714120370370373</v>
      </c>
    </row>
    <row r="51" spans="1:17" x14ac:dyDescent="0.3">
      <c r="A51" t="s">
        <v>12894</v>
      </c>
      <c r="B51" t="s">
        <v>12895</v>
      </c>
      <c r="D51" t="s">
        <v>209</v>
      </c>
      <c r="E51" t="s">
        <v>210</v>
      </c>
      <c r="F51">
        <v>101862</v>
      </c>
      <c r="G51" t="s">
        <v>211</v>
      </c>
      <c r="H51">
        <v>959945812</v>
      </c>
      <c r="I51">
        <v>952988134</v>
      </c>
      <c r="J51">
        <v>850</v>
      </c>
      <c r="N51">
        <v>28253533.949999999</v>
      </c>
      <c r="O51">
        <v>28254383.949999999</v>
      </c>
      <c r="P51" s="9">
        <f>DATEVALUE(LEFT(Table1[[#This Row],[TRANSFER_DATE]],11))</f>
        <v>45757</v>
      </c>
      <c r="Q51" s="5">
        <f>TIMEVALUE(MID(Table1[[#This Row],[TRANSFER_DATE]],11,8))</f>
        <v>0.42572916666666666</v>
      </c>
    </row>
    <row r="52" spans="1:17" x14ac:dyDescent="0.3">
      <c r="A52" t="s">
        <v>12896</v>
      </c>
      <c r="B52" t="s">
        <v>12897</v>
      </c>
      <c r="C52" t="s">
        <v>12898</v>
      </c>
      <c r="D52" t="s">
        <v>209</v>
      </c>
      <c r="E52" t="s">
        <v>210</v>
      </c>
      <c r="F52">
        <v>102025</v>
      </c>
      <c r="G52" t="s">
        <v>211</v>
      </c>
      <c r="H52">
        <v>959945812</v>
      </c>
      <c r="I52">
        <v>956158390</v>
      </c>
      <c r="J52">
        <v>200</v>
      </c>
      <c r="N52">
        <v>28253333.949999999</v>
      </c>
      <c r="O52">
        <v>28253533.949999999</v>
      </c>
      <c r="P52" s="9">
        <f>DATEVALUE(LEFT(Table1[[#This Row],[TRANSFER_DATE]],11))</f>
        <v>45757</v>
      </c>
      <c r="Q52" s="5">
        <f>TIMEVALUE(MID(Table1[[#This Row],[TRANSFER_DATE]],11,8))</f>
        <v>0.42570601851851853</v>
      </c>
    </row>
    <row r="53" spans="1:17" x14ac:dyDescent="0.3">
      <c r="A53" t="s">
        <v>12899</v>
      </c>
      <c r="B53" t="s">
        <v>12900</v>
      </c>
      <c r="D53" t="s">
        <v>209</v>
      </c>
      <c r="E53" t="s">
        <v>210</v>
      </c>
      <c r="F53">
        <v>101551</v>
      </c>
      <c r="G53" t="s">
        <v>211</v>
      </c>
      <c r="H53">
        <v>959945812</v>
      </c>
      <c r="I53">
        <v>954082644</v>
      </c>
      <c r="J53">
        <v>2650</v>
      </c>
      <c r="N53">
        <v>28250683.949999999</v>
      </c>
      <c r="O53">
        <v>28253333.949999999</v>
      </c>
      <c r="P53" s="9">
        <f>DATEVALUE(LEFT(Table1[[#This Row],[TRANSFER_DATE]],11))</f>
        <v>45757</v>
      </c>
      <c r="Q53" s="5">
        <f>TIMEVALUE(MID(Table1[[#This Row],[TRANSFER_DATE]],11,8))</f>
        <v>0.42505787037037035</v>
      </c>
    </row>
    <row r="54" spans="1:17" x14ac:dyDescent="0.3">
      <c r="A54" t="s">
        <v>12901</v>
      </c>
      <c r="B54" t="s">
        <v>12902</v>
      </c>
      <c r="C54" t="s">
        <v>12903</v>
      </c>
      <c r="D54" t="s">
        <v>209</v>
      </c>
      <c r="E54" t="s">
        <v>210</v>
      </c>
      <c r="F54">
        <v>100606</v>
      </c>
      <c r="G54" t="s">
        <v>211</v>
      </c>
      <c r="H54">
        <v>959945812</v>
      </c>
      <c r="I54">
        <v>957562873</v>
      </c>
      <c r="J54">
        <v>2450</v>
      </c>
      <c r="N54">
        <v>28248233.949999999</v>
      </c>
      <c r="O54">
        <v>28250683.949999999</v>
      </c>
      <c r="P54" s="9">
        <f>DATEVALUE(LEFT(Table1[[#This Row],[TRANSFER_DATE]],11))</f>
        <v>45757</v>
      </c>
      <c r="Q54" s="5">
        <f>TIMEVALUE(MID(Table1[[#This Row],[TRANSFER_DATE]],11,8))</f>
        <v>0.42499999999999999</v>
      </c>
    </row>
    <row r="55" spans="1:17" x14ac:dyDescent="0.3">
      <c r="A55" t="s">
        <v>12904</v>
      </c>
      <c r="B55" t="s">
        <v>12905</v>
      </c>
      <c r="D55" t="s">
        <v>209</v>
      </c>
      <c r="E55" t="s">
        <v>210</v>
      </c>
      <c r="F55">
        <v>100014</v>
      </c>
      <c r="G55" t="s">
        <v>211</v>
      </c>
      <c r="H55">
        <v>959945812</v>
      </c>
      <c r="I55">
        <v>953267591</v>
      </c>
      <c r="J55">
        <v>100</v>
      </c>
      <c r="N55">
        <v>28248133.949999999</v>
      </c>
      <c r="O55">
        <v>28248233.949999999</v>
      </c>
      <c r="P55" s="9">
        <f>DATEVALUE(LEFT(Table1[[#This Row],[TRANSFER_DATE]],11))</f>
        <v>45757</v>
      </c>
      <c r="Q55" s="5">
        <f>TIMEVALUE(MID(Table1[[#This Row],[TRANSFER_DATE]],11,8))</f>
        <v>0.42436342592592591</v>
      </c>
    </row>
    <row r="56" spans="1:17" x14ac:dyDescent="0.3">
      <c r="A56" t="s">
        <v>12906</v>
      </c>
      <c r="B56" t="s">
        <v>12907</v>
      </c>
      <c r="D56" t="s">
        <v>209</v>
      </c>
      <c r="E56" t="s">
        <v>210</v>
      </c>
      <c r="F56">
        <v>100437</v>
      </c>
      <c r="G56" t="s">
        <v>211</v>
      </c>
      <c r="H56">
        <v>959945812</v>
      </c>
      <c r="I56">
        <v>958847652</v>
      </c>
      <c r="J56">
        <v>9200</v>
      </c>
      <c r="N56">
        <v>28238933.949999999</v>
      </c>
      <c r="O56">
        <v>28248133.949999999</v>
      </c>
      <c r="P56" s="9">
        <f>DATEVALUE(LEFT(Table1[[#This Row],[TRANSFER_DATE]],11))</f>
        <v>45757</v>
      </c>
      <c r="Q56" s="5">
        <f>TIMEVALUE(MID(Table1[[#This Row],[TRANSFER_DATE]],11,8))</f>
        <v>0.42436342592592591</v>
      </c>
    </row>
    <row r="57" spans="1:17" x14ac:dyDescent="0.3">
      <c r="A57" t="s">
        <v>12497</v>
      </c>
      <c r="B57" t="s">
        <v>12498</v>
      </c>
      <c r="D57" t="s">
        <v>209</v>
      </c>
      <c r="E57" t="s">
        <v>210</v>
      </c>
      <c r="F57">
        <v>101269</v>
      </c>
      <c r="G57" t="s">
        <v>211</v>
      </c>
      <c r="H57">
        <v>959945812</v>
      </c>
      <c r="I57">
        <v>955847603</v>
      </c>
      <c r="J57">
        <v>3250</v>
      </c>
      <c r="N57">
        <v>28235683.949999999</v>
      </c>
      <c r="O57">
        <v>28238933.949999999</v>
      </c>
      <c r="P57" s="9">
        <f>DATEVALUE(LEFT(Table1[[#This Row],[TRANSFER_DATE]],11))</f>
        <v>45757</v>
      </c>
      <c r="Q57" s="5">
        <f>TIMEVALUE(MID(Table1[[#This Row],[TRANSFER_DATE]],11,8))</f>
        <v>0.41737268518518517</v>
      </c>
    </row>
    <row r="58" spans="1:17" x14ac:dyDescent="0.3">
      <c r="A58" t="s">
        <v>12499</v>
      </c>
      <c r="B58" t="s">
        <v>12500</v>
      </c>
      <c r="D58" t="s">
        <v>209</v>
      </c>
      <c r="E58" t="s">
        <v>210</v>
      </c>
      <c r="F58">
        <v>100851</v>
      </c>
      <c r="G58" t="s">
        <v>211</v>
      </c>
      <c r="H58">
        <v>959945812</v>
      </c>
      <c r="I58">
        <v>956718905</v>
      </c>
      <c r="J58">
        <v>200</v>
      </c>
      <c r="N58">
        <v>28235483.949999999</v>
      </c>
      <c r="O58">
        <v>28235683.949999999</v>
      </c>
      <c r="P58" s="9">
        <f>DATEVALUE(LEFT(Table1[[#This Row],[TRANSFER_DATE]],11))</f>
        <v>45757</v>
      </c>
      <c r="Q58" s="5">
        <f>TIMEVALUE(MID(Table1[[#This Row],[TRANSFER_DATE]],11,8))</f>
        <v>0.41736111111111113</v>
      </c>
    </row>
    <row r="59" spans="1:17" x14ac:dyDescent="0.3">
      <c r="A59" t="s">
        <v>12501</v>
      </c>
      <c r="B59" t="s">
        <v>12502</v>
      </c>
      <c r="D59" t="s">
        <v>209</v>
      </c>
      <c r="E59" t="s">
        <v>210</v>
      </c>
      <c r="F59">
        <v>101844</v>
      </c>
      <c r="G59" t="s">
        <v>211</v>
      </c>
      <c r="H59">
        <v>959945812</v>
      </c>
      <c r="I59">
        <v>953680749</v>
      </c>
      <c r="J59">
        <v>2200</v>
      </c>
      <c r="N59">
        <v>28233283.949999999</v>
      </c>
      <c r="O59">
        <v>28235483.949999999</v>
      </c>
      <c r="P59" s="9">
        <f>DATEVALUE(LEFT(Table1[[#This Row],[TRANSFER_DATE]],11))</f>
        <v>45757</v>
      </c>
      <c r="Q59" s="5">
        <f>TIMEVALUE(MID(Table1[[#This Row],[TRANSFER_DATE]],11,8))</f>
        <v>0.41670138888888891</v>
      </c>
    </row>
    <row r="60" spans="1:17" x14ac:dyDescent="0.3">
      <c r="A60" t="s">
        <v>12503</v>
      </c>
      <c r="B60" t="s">
        <v>12504</v>
      </c>
      <c r="D60" t="s">
        <v>209</v>
      </c>
      <c r="E60" t="s">
        <v>210</v>
      </c>
      <c r="F60">
        <v>2750</v>
      </c>
      <c r="G60" t="s">
        <v>211</v>
      </c>
      <c r="H60">
        <v>959945812</v>
      </c>
      <c r="I60">
        <v>954944493</v>
      </c>
      <c r="J60">
        <v>2750</v>
      </c>
      <c r="N60">
        <v>28230533.949999999</v>
      </c>
      <c r="O60">
        <v>28233283.949999999</v>
      </c>
      <c r="P60" s="9">
        <f>DATEVALUE(LEFT(Table1[[#This Row],[TRANSFER_DATE]],11))</f>
        <v>45757</v>
      </c>
      <c r="Q60" s="5">
        <f>TIMEVALUE(MID(Table1[[#This Row],[TRANSFER_DATE]],11,8))</f>
        <v>0.41600694444444447</v>
      </c>
    </row>
    <row r="61" spans="1:17" x14ac:dyDescent="0.3">
      <c r="A61" t="s">
        <v>12505</v>
      </c>
      <c r="B61" t="s">
        <v>12506</v>
      </c>
      <c r="D61" t="s">
        <v>209</v>
      </c>
      <c r="E61" t="s">
        <v>210</v>
      </c>
      <c r="F61">
        <v>100146</v>
      </c>
      <c r="G61" t="s">
        <v>211</v>
      </c>
      <c r="H61">
        <v>959945812</v>
      </c>
      <c r="I61">
        <v>953723323</v>
      </c>
      <c r="J61">
        <v>850</v>
      </c>
      <c r="N61">
        <v>28229683.949999999</v>
      </c>
      <c r="O61">
        <v>28230533.949999999</v>
      </c>
      <c r="P61" s="9">
        <f>DATEVALUE(LEFT(Table1[[#This Row],[TRANSFER_DATE]],11))</f>
        <v>45757</v>
      </c>
      <c r="Q61" s="5">
        <f>TIMEVALUE(MID(Table1[[#This Row],[TRANSFER_DATE]],11,8))</f>
        <v>0.41597222222222224</v>
      </c>
    </row>
    <row r="62" spans="1:17" x14ac:dyDescent="0.3">
      <c r="A62" t="s">
        <v>12507</v>
      </c>
      <c r="B62" t="s">
        <v>12508</v>
      </c>
      <c r="D62" t="s">
        <v>209</v>
      </c>
      <c r="E62" t="s">
        <v>210</v>
      </c>
      <c r="F62">
        <v>101435</v>
      </c>
      <c r="G62" t="s">
        <v>211</v>
      </c>
      <c r="H62">
        <v>959945812</v>
      </c>
      <c r="I62">
        <v>953723323</v>
      </c>
      <c r="J62">
        <v>850</v>
      </c>
      <c r="N62">
        <v>28228833.949999999</v>
      </c>
      <c r="O62">
        <v>28229683.949999999</v>
      </c>
      <c r="P62" s="9">
        <f>DATEVALUE(LEFT(Table1[[#This Row],[TRANSFER_DATE]],11))</f>
        <v>45757</v>
      </c>
      <c r="Q62" s="5">
        <f>TIMEVALUE(MID(Table1[[#This Row],[TRANSFER_DATE]],11,8))</f>
        <v>0.4125462962962963</v>
      </c>
    </row>
    <row r="63" spans="1:17" x14ac:dyDescent="0.3">
      <c r="A63" t="s">
        <v>12509</v>
      </c>
      <c r="B63" t="s">
        <v>12510</v>
      </c>
      <c r="D63" t="s">
        <v>209</v>
      </c>
      <c r="E63" t="s">
        <v>210</v>
      </c>
      <c r="F63">
        <v>101294</v>
      </c>
      <c r="G63" t="s">
        <v>211</v>
      </c>
      <c r="H63">
        <v>959945812</v>
      </c>
      <c r="I63">
        <v>958558179</v>
      </c>
      <c r="J63">
        <v>6800</v>
      </c>
      <c r="N63">
        <v>28222033.949999999</v>
      </c>
      <c r="O63">
        <v>28228833.949999999</v>
      </c>
      <c r="P63" s="9">
        <f>DATEVALUE(LEFT(Table1[[#This Row],[TRANSFER_DATE]],11))</f>
        <v>45757</v>
      </c>
      <c r="Q63" s="5">
        <f>TIMEVALUE(MID(Table1[[#This Row],[TRANSFER_DATE]],11,8))</f>
        <v>0.41253472222222221</v>
      </c>
    </row>
    <row r="64" spans="1:17" x14ac:dyDescent="0.3">
      <c r="A64" t="s">
        <v>12511</v>
      </c>
      <c r="B64" t="s">
        <v>12512</v>
      </c>
      <c r="D64" t="s">
        <v>209</v>
      </c>
      <c r="E64" t="s">
        <v>210</v>
      </c>
      <c r="F64">
        <v>101700</v>
      </c>
      <c r="G64" t="s">
        <v>211</v>
      </c>
      <c r="H64">
        <v>959945812</v>
      </c>
      <c r="I64">
        <v>953855961</v>
      </c>
      <c r="J64">
        <v>8150</v>
      </c>
      <c r="N64">
        <v>28213883.949999999</v>
      </c>
      <c r="O64">
        <v>28222033.949999999</v>
      </c>
      <c r="P64" s="9">
        <f>DATEVALUE(LEFT(Table1[[#This Row],[TRANSFER_DATE]],11))</f>
        <v>45757</v>
      </c>
      <c r="Q64" s="5">
        <f>TIMEVALUE(MID(Table1[[#This Row],[TRANSFER_DATE]],11,8))</f>
        <v>0.41116898148148145</v>
      </c>
    </row>
    <row r="65" spans="1:17" x14ac:dyDescent="0.3">
      <c r="A65" t="s">
        <v>12513</v>
      </c>
      <c r="B65" t="s">
        <v>12514</v>
      </c>
      <c r="D65" t="s">
        <v>209</v>
      </c>
      <c r="E65" t="s">
        <v>210</v>
      </c>
      <c r="F65">
        <v>101200</v>
      </c>
      <c r="G65" t="s">
        <v>211</v>
      </c>
      <c r="H65">
        <v>959945812</v>
      </c>
      <c r="I65">
        <v>951758330</v>
      </c>
      <c r="J65">
        <v>14500</v>
      </c>
      <c r="N65">
        <v>28199383.949999999</v>
      </c>
      <c r="O65">
        <v>28213883.949999999</v>
      </c>
      <c r="P65" s="9">
        <f>DATEVALUE(LEFT(Table1[[#This Row],[TRANSFER_DATE]],11))</f>
        <v>45757</v>
      </c>
      <c r="Q65" s="5">
        <f>TIMEVALUE(MID(Table1[[#This Row],[TRANSFER_DATE]],11,8))</f>
        <v>0.41112268518518519</v>
      </c>
    </row>
    <row r="66" spans="1:17" x14ac:dyDescent="0.3">
      <c r="A66" t="s">
        <v>12515</v>
      </c>
      <c r="B66" t="s">
        <v>12516</v>
      </c>
      <c r="D66" t="s">
        <v>209</v>
      </c>
      <c r="E66" t="s">
        <v>210</v>
      </c>
      <c r="F66">
        <v>101895</v>
      </c>
      <c r="G66" t="s">
        <v>211</v>
      </c>
      <c r="H66">
        <v>959945812</v>
      </c>
      <c r="I66">
        <v>954524459</v>
      </c>
      <c r="J66">
        <v>3200</v>
      </c>
      <c r="N66">
        <v>28196183.949999999</v>
      </c>
      <c r="O66">
        <v>28199383.949999999</v>
      </c>
      <c r="P66" s="9">
        <f>DATEVALUE(LEFT(Table1[[#This Row],[TRANSFER_DATE]],11))</f>
        <v>45757</v>
      </c>
      <c r="Q66" s="5">
        <f>TIMEVALUE(MID(Table1[[#This Row],[TRANSFER_DATE]],11,8))</f>
        <v>0.41045138888888888</v>
      </c>
    </row>
    <row r="67" spans="1:17" x14ac:dyDescent="0.3">
      <c r="A67" t="s">
        <v>12517</v>
      </c>
      <c r="B67" t="s">
        <v>12518</v>
      </c>
      <c r="C67" t="s">
        <v>12519</v>
      </c>
      <c r="D67" t="s">
        <v>209</v>
      </c>
      <c r="E67" t="s">
        <v>210</v>
      </c>
      <c r="F67">
        <v>101703</v>
      </c>
      <c r="G67" t="s">
        <v>211</v>
      </c>
      <c r="H67">
        <v>959945812</v>
      </c>
      <c r="I67">
        <v>954565202</v>
      </c>
      <c r="J67">
        <v>750</v>
      </c>
      <c r="N67">
        <v>28195433.949999999</v>
      </c>
      <c r="O67">
        <v>28196183.949999999</v>
      </c>
      <c r="P67" s="9">
        <f>DATEVALUE(LEFT(Table1[[#This Row],[TRANSFER_DATE]],11))</f>
        <v>45757</v>
      </c>
      <c r="Q67" s="5">
        <f>TIMEVALUE(MID(Table1[[#This Row],[TRANSFER_DATE]],11,8))</f>
        <v>0.40976851851851853</v>
      </c>
    </row>
    <row r="68" spans="1:17" x14ac:dyDescent="0.3">
      <c r="A68" t="s">
        <v>12520</v>
      </c>
      <c r="B68" t="s">
        <v>12521</v>
      </c>
      <c r="D68" t="s">
        <v>209</v>
      </c>
      <c r="E68" t="s">
        <v>210</v>
      </c>
      <c r="F68">
        <v>102070</v>
      </c>
      <c r="G68" t="s">
        <v>211</v>
      </c>
      <c r="H68">
        <v>959945812</v>
      </c>
      <c r="I68">
        <v>956197332</v>
      </c>
      <c r="J68">
        <v>4150</v>
      </c>
      <c r="N68">
        <v>28191283.949999999</v>
      </c>
      <c r="O68">
        <v>28195433.949999999</v>
      </c>
      <c r="P68" s="9">
        <f>DATEVALUE(LEFT(Table1[[#This Row],[TRANSFER_DATE]],11))</f>
        <v>45757</v>
      </c>
      <c r="Q68" s="5">
        <f>TIMEVALUE(MID(Table1[[#This Row],[TRANSFER_DATE]],11,8))</f>
        <v>0.40972222222222221</v>
      </c>
    </row>
    <row r="69" spans="1:17" x14ac:dyDescent="0.3">
      <c r="A69" t="s">
        <v>12522</v>
      </c>
      <c r="B69" t="s">
        <v>12523</v>
      </c>
      <c r="D69" t="s">
        <v>209</v>
      </c>
      <c r="E69" t="s">
        <v>210</v>
      </c>
      <c r="F69">
        <v>102040</v>
      </c>
      <c r="G69" t="s">
        <v>211</v>
      </c>
      <c r="H69">
        <v>959945812</v>
      </c>
      <c r="I69">
        <v>958470739</v>
      </c>
      <c r="J69">
        <v>300</v>
      </c>
      <c r="N69">
        <v>28190983.949999999</v>
      </c>
      <c r="O69">
        <v>28191283.949999999</v>
      </c>
      <c r="P69" s="9">
        <f>DATEVALUE(LEFT(Table1[[#This Row],[TRANSFER_DATE]],11))</f>
        <v>45757</v>
      </c>
      <c r="Q69" s="5">
        <f>TIMEVALUE(MID(Table1[[#This Row],[TRANSFER_DATE]],11,8))</f>
        <v>0.40972222222222221</v>
      </c>
    </row>
    <row r="70" spans="1:17" x14ac:dyDescent="0.3">
      <c r="A70" t="s">
        <v>12524</v>
      </c>
      <c r="B70" t="s">
        <v>12525</v>
      </c>
      <c r="D70" t="s">
        <v>209</v>
      </c>
      <c r="E70" t="s">
        <v>210</v>
      </c>
      <c r="F70">
        <v>100888</v>
      </c>
      <c r="G70" t="s">
        <v>211</v>
      </c>
      <c r="H70">
        <v>959945812</v>
      </c>
      <c r="I70">
        <v>953136904</v>
      </c>
      <c r="J70">
        <v>250</v>
      </c>
      <c r="N70">
        <v>28190733.949999999</v>
      </c>
      <c r="O70">
        <v>28190983.949999999</v>
      </c>
      <c r="P70" s="9">
        <f>DATEVALUE(LEFT(Table1[[#This Row],[TRANSFER_DATE]],11))</f>
        <v>45757</v>
      </c>
      <c r="Q70" s="5">
        <f>TIMEVALUE(MID(Table1[[#This Row],[TRANSFER_DATE]],11,8))</f>
        <v>0.40835648148148146</v>
      </c>
    </row>
    <row r="71" spans="1:17" x14ac:dyDescent="0.3">
      <c r="A71" t="s">
        <v>12526</v>
      </c>
      <c r="B71" t="s">
        <v>12527</v>
      </c>
      <c r="C71" t="s">
        <v>12528</v>
      </c>
      <c r="D71" t="s">
        <v>209</v>
      </c>
      <c r="E71" t="s">
        <v>210</v>
      </c>
      <c r="F71">
        <v>101379</v>
      </c>
      <c r="G71" t="s">
        <v>211</v>
      </c>
      <c r="H71">
        <v>959945812</v>
      </c>
      <c r="I71">
        <v>955554254</v>
      </c>
      <c r="J71">
        <v>500</v>
      </c>
      <c r="N71">
        <v>28190233.949999999</v>
      </c>
      <c r="O71">
        <v>28190733.949999999</v>
      </c>
      <c r="P71" s="9">
        <f>DATEVALUE(LEFT(Table1[[#This Row],[TRANSFER_DATE]],11))</f>
        <v>45757</v>
      </c>
      <c r="Q71" s="5">
        <f>TIMEVALUE(MID(Table1[[#This Row],[TRANSFER_DATE]],11,8))</f>
        <v>0.40769675925925924</v>
      </c>
    </row>
    <row r="72" spans="1:17" x14ac:dyDescent="0.3">
      <c r="A72" t="s">
        <v>12529</v>
      </c>
      <c r="B72" t="s">
        <v>12530</v>
      </c>
      <c r="C72" t="s">
        <v>12531</v>
      </c>
      <c r="D72" t="s">
        <v>209</v>
      </c>
      <c r="E72" t="s">
        <v>210</v>
      </c>
      <c r="F72">
        <v>100036</v>
      </c>
      <c r="G72" t="s">
        <v>211</v>
      </c>
      <c r="H72">
        <v>959945812</v>
      </c>
      <c r="I72">
        <v>956371459</v>
      </c>
      <c r="J72">
        <v>11000</v>
      </c>
      <c r="N72">
        <v>28179233.949999999</v>
      </c>
      <c r="O72">
        <v>28190233.949999999</v>
      </c>
      <c r="P72" s="9">
        <f>DATEVALUE(LEFT(Table1[[#This Row],[TRANSFER_DATE]],11))</f>
        <v>45757</v>
      </c>
      <c r="Q72" s="5">
        <f>TIMEVALUE(MID(Table1[[#This Row],[TRANSFER_DATE]],11,8))</f>
        <v>0.40763888888888888</v>
      </c>
    </row>
    <row r="73" spans="1:17" x14ac:dyDescent="0.3">
      <c r="A73" t="s">
        <v>12532</v>
      </c>
      <c r="B73" t="s">
        <v>12533</v>
      </c>
      <c r="C73" t="s">
        <v>12534</v>
      </c>
      <c r="D73" t="s">
        <v>209</v>
      </c>
      <c r="E73" t="s">
        <v>210</v>
      </c>
      <c r="F73">
        <v>101177</v>
      </c>
      <c r="G73" t="s">
        <v>211</v>
      </c>
      <c r="H73">
        <v>959945812</v>
      </c>
      <c r="I73">
        <v>955554254</v>
      </c>
      <c r="J73">
        <v>1000</v>
      </c>
      <c r="N73">
        <v>28178233.949999999</v>
      </c>
      <c r="O73">
        <v>28179233.949999999</v>
      </c>
      <c r="P73" s="9">
        <f>DATEVALUE(LEFT(Table1[[#This Row],[TRANSFER_DATE]],11))</f>
        <v>45757</v>
      </c>
      <c r="Q73" s="5">
        <f>TIMEVALUE(MID(Table1[[#This Row],[TRANSFER_DATE]],11,8))</f>
        <v>0.40699074074074076</v>
      </c>
    </row>
    <row r="74" spans="1:17" x14ac:dyDescent="0.3">
      <c r="A74" t="s">
        <v>12535</v>
      </c>
      <c r="B74" t="s">
        <v>12536</v>
      </c>
      <c r="D74" t="s">
        <v>209</v>
      </c>
      <c r="E74" t="s">
        <v>210</v>
      </c>
      <c r="F74">
        <v>101800</v>
      </c>
      <c r="G74" t="s">
        <v>211</v>
      </c>
      <c r="H74">
        <v>959945812</v>
      </c>
      <c r="I74">
        <v>954731351</v>
      </c>
      <c r="J74">
        <v>150</v>
      </c>
      <c r="N74">
        <v>28178083.949999999</v>
      </c>
      <c r="O74">
        <v>28178233.949999999</v>
      </c>
      <c r="P74" s="9">
        <f>DATEVALUE(LEFT(Table1[[#This Row],[TRANSFER_DATE]],11))</f>
        <v>45757</v>
      </c>
      <c r="Q74" s="5">
        <f>TIMEVALUE(MID(Table1[[#This Row],[TRANSFER_DATE]],11,8))</f>
        <v>0.40696759259259258</v>
      </c>
    </row>
    <row r="75" spans="1:17" x14ac:dyDescent="0.3">
      <c r="A75" t="s">
        <v>12537</v>
      </c>
      <c r="B75" t="s">
        <v>12538</v>
      </c>
      <c r="D75" t="s">
        <v>209</v>
      </c>
      <c r="E75" t="s">
        <v>210</v>
      </c>
      <c r="F75">
        <v>101771</v>
      </c>
      <c r="G75" t="s">
        <v>211</v>
      </c>
      <c r="H75">
        <v>959945812</v>
      </c>
      <c r="I75">
        <v>954757593</v>
      </c>
      <c r="J75">
        <v>1000</v>
      </c>
      <c r="N75">
        <v>28177083.949999999</v>
      </c>
      <c r="O75">
        <v>28178083.949999999</v>
      </c>
      <c r="P75" s="9">
        <f>DATEVALUE(LEFT(Table1[[#This Row],[TRANSFER_DATE]],11))</f>
        <v>45757</v>
      </c>
      <c r="Q75" s="5">
        <f>TIMEVALUE(MID(Table1[[#This Row],[TRANSFER_DATE]],11,8))</f>
        <v>0.40625</v>
      </c>
    </row>
    <row r="76" spans="1:17" x14ac:dyDescent="0.3">
      <c r="A76" t="s">
        <v>12539</v>
      </c>
      <c r="B76" t="s">
        <v>12540</v>
      </c>
      <c r="D76" t="s">
        <v>209</v>
      </c>
      <c r="E76" t="s">
        <v>210</v>
      </c>
      <c r="F76">
        <v>101791</v>
      </c>
      <c r="G76" t="s">
        <v>211</v>
      </c>
      <c r="H76">
        <v>959945812</v>
      </c>
      <c r="I76">
        <v>958374585</v>
      </c>
      <c r="J76">
        <v>6350</v>
      </c>
      <c r="N76">
        <v>28170733.949999999</v>
      </c>
      <c r="O76">
        <v>28177083.949999999</v>
      </c>
      <c r="P76" s="9">
        <f>DATEVALUE(LEFT(Table1[[#This Row],[TRANSFER_DATE]],11))</f>
        <v>45757</v>
      </c>
      <c r="Q76" s="5">
        <f>TIMEVALUE(MID(Table1[[#This Row],[TRANSFER_DATE]],11,8))</f>
        <v>0.40490740740740738</v>
      </c>
    </row>
    <row r="77" spans="1:17" x14ac:dyDescent="0.3">
      <c r="A77" t="s">
        <v>12541</v>
      </c>
      <c r="B77" t="s">
        <v>12542</v>
      </c>
      <c r="C77" t="s">
        <v>12543</v>
      </c>
      <c r="D77" t="s">
        <v>209</v>
      </c>
      <c r="E77" t="s">
        <v>210</v>
      </c>
      <c r="F77">
        <v>101672</v>
      </c>
      <c r="G77" t="s">
        <v>211</v>
      </c>
      <c r="H77">
        <v>959945812</v>
      </c>
      <c r="I77">
        <v>955554254</v>
      </c>
      <c r="J77">
        <v>3150</v>
      </c>
      <c r="N77">
        <v>28167583.949999999</v>
      </c>
      <c r="O77">
        <v>28170733.949999999</v>
      </c>
      <c r="P77" s="9">
        <f>DATEVALUE(LEFT(Table1[[#This Row],[TRANSFER_DATE]],11))</f>
        <v>45757</v>
      </c>
      <c r="Q77" s="5">
        <f>TIMEVALUE(MID(Table1[[#This Row],[TRANSFER_DATE]],11,8))</f>
        <v>0.40487268518518521</v>
      </c>
    </row>
    <row r="78" spans="1:17" x14ac:dyDescent="0.3">
      <c r="A78" t="s">
        <v>12544</v>
      </c>
      <c r="B78" t="s">
        <v>12545</v>
      </c>
      <c r="D78" t="s">
        <v>209</v>
      </c>
      <c r="E78" t="s">
        <v>210</v>
      </c>
      <c r="F78">
        <v>101560</v>
      </c>
      <c r="G78" t="s">
        <v>211</v>
      </c>
      <c r="H78">
        <v>959945812</v>
      </c>
      <c r="I78">
        <v>951108927</v>
      </c>
      <c r="J78">
        <v>50</v>
      </c>
      <c r="N78">
        <v>28167533.949999999</v>
      </c>
      <c r="O78">
        <v>28167583.949999999</v>
      </c>
      <c r="P78" s="9">
        <f>DATEVALUE(LEFT(Table1[[#This Row],[TRANSFER_DATE]],11))</f>
        <v>45757</v>
      </c>
      <c r="Q78" s="5">
        <f>TIMEVALUE(MID(Table1[[#This Row],[TRANSFER_DATE]],11,8))</f>
        <v>0.40418981481481481</v>
      </c>
    </row>
    <row r="79" spans="1:17" x14ac:dyDescent="0.3">
      <c r="A79" t="s">
        <v>12546</v>
      </c>
      <c r="B79" t="s">
        <v>12547</v>
      </c>
      <c r="D79" t="s">
        <v>209</v>
      </c>
      <c r="E79" t="s">
        <v>210</v>
      </c>
      <c r="F79">
        <v>102023</v>
      </c>
      <c r="G79" t="s">
        <v>211</v>
      </c>
      <c r="H79">
        <v>959945812</v>
      </c>
      <c r="I79">
        <v>954656458</v>
      </c>
      <c r="J79">
        <v>50</v>
      </c>
      <c r="N79">
        <v>28167483.949999999</v>
      </c>
      <c r="O79">
        <v>28167533.949999999</v>
      </c>
      <c r="P79" s="9">
        <f>DATEVALUE(LEFT(Table1[[#This Row],[TRANSFER_DATE]],11))</f>
        <v>45757</v>
      </c>
      <c r="Q79" s="5">
        <f>TIMEVALUE(MID(Table1[[#This Row],[TRANSFER_DATE]],11,8))</f>
        <v>0.40416666666666667</v>
      </c>
    </row>
    <row r="80" spans="1:17" x14ac:dyDescent="0.3">
      <c r="A80" t="s">
        <v>12548</v>
      </c>
      <c r="B80" t="s">
        <v>12549</v>
      </c>
      <c r="D80" t="s">
        <v>209</v>
      </c>
      <c r="E80" t="s">
        <v>210</v>
      </c>
      <c r="F80" t="s">
        <v>12550</v>
      </c>
      <c r="G80" t="s">
        <v>211</v>
      </c>
      <c r="H80">
        <v>959945812</v>
      </c>
      <c r="I80">
        <v>953084358</v>
      </c>
      <c r="J80">
        <v>2050</v>
      </c>
      <c r="N80">
        <v>28165433.949999999</v>
      </c>
      <c r="O80">
        <v>28167483.949999999</v>
      </c>
      <c r="P80" s="9">
        <f>DATEVALUE(LEFT(Table1[[#This Row],[TRANSFER_DATE]],11))</f>
        <v>45757</v>
      </c>
      <c r="Q80" s="5">
        <f>TIMEVALUE(MID(Table1[[#This Row],[TRANSFER_DATE]],11,8))</f>
        <v>0.40353009259259259</v>
      </c>
    </row>
    <row r="81" spans="1:17" x14ac:dyDescent="0.3">
      <c r="A81" t="s">
        <v>12551</v>
      </c>
      <c r="B81" t="s">
        <v>12552</v>
      </c>
      <c r="D81" t="s">
        <v>209</v>
      </c>
      <c r="E81" t="s">
        <v>210</v>
      </c>
      <c r="F81">
        <v>100823</v>
      </c>
      <c r="G81" t="s">
        <v>211</v>
      </c>
      <c r="H81">
        <v>959945812</v>
      </c>
      <c r="I81">
        <v>954768469</v>
      </c>
      <c r="J81">
        <v>1550</v>
      </c>
      <c r="N81">
        <v>28163883.949999999</v>
      </c>
      <c r="O81">
        <v>28165433.949999999</v>
      </c>
      <c r="P81" s="9">
        <f>DATEVALUE(LEFT(Table1[[#This Row],[TRANSFER_DATE]],11))</f>
        <v>45757</v>
      </c>
      <c r="Q81" s="5">
        <f>TIMEVALUE(MID(Table1[[#This Row],[TRANSFER_DATE]],11,8))</f>
        <v>0.4035185185185185</v>
      </c>
    </row>
    <row r="82" spans="1:17" x14ac:dyDescent="0.3">
      <c r="A82" t="s">
        <v>12553</v>
      </c>
      <c r="B82" t="s">
        <v>12554</v>
      </c>
      <c r="D82" t="s">
        <v>209</v>
      </c>
      <c r="E82" t="s">
        <v>210</v>
      </c>
      <c r="F82">
        <v>101177</v>
      </c>
      <c r="G82" t="s">
        <v>211</v>
      </c>
      <c r="H82">
        <v>959945812</v>
      </c>
      <c r="I82">
        <v>955380447</v>
      </c>
      <c r="J82">
        <v>6000</v>
      </c>
      <c r="N82">
        <v>28157883.949999999</v>
      </c>
      <c r="O82">
        <v>28163883.949999999</v>
      </c>
      <c r="P82" s="9">
        <f>DATEVALUE(LEFT(Table1[[#This Row],[TRANSFER_DATE]],11))</f>
        <v>45757</v>
      </c>
      <c r="Q82" s="5">
        <f>TIMEVALUE(MID(Table1[[#This Row],[TRANSFER_DATE]],11,8))</f>
        <v>0.40348379629629627</v>
      </c>
    </row>
    <row r="83" spans="1:17" x14ac:dyDescent="0.3">
      <c r="A83" t="s">
        <v>12555</v>
      </c>
      <c r="B83" t="s">
        <v>12556</v>
      </c>
      <c r="D83" t="s">
        <v>209</v>
      </c>
      <c r="E83" t="s">
        <v>210</v>
      </c>
      <c r="F83">
        <v>101261</v>
      </c>
      <c r="G83" t="s">
        <v>211</v>
      </c>
      <c r="H83">
        <v>959945812</v>
      </c>
      <c r="I83">
        <v>957175598</v>
      </c>
      <c r="J83">
        <v>1900</v>
      </c>
      <c r="N83">
        <v>28155983.949999999</v>
      </c>
      <c r="O83">
        <v>28157883.949999999</v>
      </c>
      <c r="P83" s="9">
        <f>DATEVALUE(LEFT(Table1[[#This Row],[TRANSFER_DATE]],11))</f>
        <v>45757</v>
      </c>
      <c r="Q83" s="5">
        <f>TIMEVALUE(MID(Table1[[#This Row],[TRANSFER_DATE]],11,8))</f>
        <v>0.40282407407407406</v>
      </c>
    </row>
    <row r="84" spans="1:17" x14ac:dyDescent="0.3">
      <c r="A84" t="s">
        <v>12557</v>
      </c>
      <c r="B84" t="s">
        <v>12558</v>
      </c>
      <c r="D84" t="s">
        <v>209</v>
      </c>
      <c r="E84" t="s">
        <v>210</v>
      </c>
      <c r="F84">
        <v>101723</v>
      </c>
      <c r="G84" t="s">
        <v>211</v>
      </c>
      <c r="H84">
        <v>959945812</v>
      </c>
      <c r="I84">
        <v>951550992</v>
      </c>
      <c r="J84">
        <v>100</v>
      </c>
      <c r="N84">
        <v>28155883.949999999</v>
      </c>
      <c r="O84">
        <v>28155983.949999999</v>
      </c>
      <c r="P84" s="9">
        <f>DATEVALUE(LEFT(Table1[[#This Row],[TRANSFER_DATE]],11))</f>
        <v>45757</v>
      </c>
      <c r="Q84" s="5">
        <f>TIMEVALUE(MID(Table1[[#This Row],[TRANSFER_DATE]],11,8))</f>
        <v>0.40210648148148148</v>
      </c>
    </row>
    <row r="85" spans="1:17" x14ac:dyDescent="0.3">
      <c r="A85" t="s">
        <v>12559</v>
      </c>
      <c r="B85" t="s">
        <v>12560</v>
      </c>
      <c r="D85" t="s">
        <v>209</v>
      </c>
      <c r="E85" t="s">
        <v>210</v>
      </c>
      <c r="F85">
        <v>101503</v>
      </c>
      <c r="G85" t="s">
        <v>211</v>
      </c>
      <c r="H85">
        <v>959945812</v>
      </c>
      <c r="I85">
        <v>951513338</v>
      </c>
      <c r="J85">
        <v>1100</v>
      </c>
      <c r="N85">
        <v>28154783.949999999</v>
      </c>
      <c r="O85">
        <v>28155883.949999999</v>
      </c>
      <c r="P85" s="9">
        <f>DATEVALUE(LEFT(Table1[[#This Row],[TRANSFER_DATE]],11))</f>
        <v>45757</v>
      </c>
      <c r="Q85" s="5">
        <f>TIMEVALUE(MID(Table1[[#This Row],[TRANSFER_DATE]],11,8))</f>
        <v>0.40144675925925927</v>
      </c>
    </row>
    <row r="86" spans="1:17" x14ac:dyDescent="0.3">
      <c r="A86" t="s">
        <v>12561</v>
      </c>
      <c r="B86" t="s">
        <v>12562</v>
      </c>
      <c r="D86" t="s">
        <v>209</v>
      </c>
      <c r="E86" t="s">
        <v>210</v>
      </c>
      <c r="F86">
        <v>101433</v>
      </c>
      <c r="G86" t="s">
        <v>211</v>
      </c>
      <c r="H86">
        <v>959945812</v>
      </c>
      <c r="I86">
        <v>954768469</v>
      </c>
      <c r="J86">
        <v>350</v>
      </c>
      <c r="N86">
        <v>28154433.949999999</v>
      </c>
      <c r="O86">
        <v>28154783.949999999</v>
      </c>
      <c r="P86" s="9">
        <f>DATEVALUE(LEFT(Table1[[#This Row],[TRANSFER_DATE]],11))</f>
        <v>45757</v>
      </c>
      <c r="Q86" s="5">
        <f>TIMEVALUE(MID(Table1[[#This Row],[TRANSFER_DATE]],11,8))</f>
        <v>0.40143518518518517</v>
      </c>
    </row>
    <row r="87" spans="1:17" x14ac:dyDescent="0.3">
      <c r="A87" t="s">
        <v>12563</v>
      </c>
      <c r="B87" t="s">
        <v>12564</v>
      </c>
      <c r="D87" t="s">
        <v>209</v>
      </c>
      <c r="E87" t="s">
        <v>210</v>
      </c>
      <c r="F87">
        <v>102026</v>
      </c>
      <c r="G87" t="s">
        <v>211</v>
      </c>
      <c r="H87">
        <v>959945812</v>
      </c>
      <c r="I87">
        <v>951513338</v>
      </c>
      <c r="J87">
        <v>2550</v>
      </c>
      <c r="N87">
        <v>28151883.949999999</v>
      </c>
      <c r="O87">
        <v>28154433.949999999</v>
      </c>
      <c r="P87" s="9">
        <f>DATEVALUE(LEFT(Table1[[#This Row],[TRANSFER_DATE]],11))</f>
        <v>45757</v>
      </c>
      <c r="Q87" s="5">
        <f>TIMEVALUE(MID(Table1[[#This Row],[TRANSFER_DATE]],11,8))</f>
        <v>0.40074074074074073</v>
      </c>
    </row>
    <row r="88" spans="1:17" x14ac:dyDescent="0.3">
      <c r="A88" t="s">
        <v>12565</v>
      </c>
      <c r="B88" t="s">
        <v>12566</v>
      </c>
      <c r="C88" t="s">
        <v>12567</v>
      </c>
      <c r="D88" t="s">
        <v>209</v>
      </c>
      <c r="E88" t="s">
        <v>210</v>
      </c>
      <c r="F88">
        <v>101823</v>
      </c>
      <c r="G88" t="s">
        <v>211</v>
      </c>
      <c r="H88">
        <v>959945812</v>
      </c>
      <c r="I88">
        <v>953638179</v>
      </c>
      <c r="J88">
        <v>6100</v>
      </c>
      <c r="N88">
        <v>28145783.949999999</v>
      </c>
      <c r="O88">
        <v>28151883.949999999</v>
      </c>
      <c r="P88" s="9">
        <f>DATEVALUE(LEFT(Table1[[#This Row],[TRANSFER_DATE]],11))</f>
        <v>45757</v>
      </c>
      <c r="Q88" s="5">
        <f>TIMEVALUE(MID(Table1[[#This Row],[TRANSFER_DATE]],11,8))</f>
        <v>0.40072916666666669</v>
      </c>
    </row>
    <row r="89" spans="1:17" x14ac:dyDescent="0.3">
      <c r="A89" t="s">
        <v>12568</v>
      </c>
      <c r="B89" t="s">
        <v>12569</v>
      </c>
      <c r="C89" t="s">
        <v>12570</v>
      </c>
      <c r="D89" t="s">
        <v>209</v>
      </c>
      <c r="E89" t="s">
        <v>210</v>
      </c>
      <c r="F89">
        <v>102053</v>
      </c>
      <c r="G89" t="s">
        <v>211</v>
      </c>
      <c r="H89">
        <v>959945812</v>
      </c>
      <c r="I89">
        <v>952302572</v>
      </c>
      <c r="J89">
        <v>500</v>
      </c>
      <c r="N89">
        <v>28145283.949999999</v>
      </c>
      <c r="O89">
        <v>28145783.949999999</v>
      </c>
      <c r="P89" s="9">
        <f>DATEVALUE(LEFT(Table1[[#This Row],[TRANSFER_DATE]],11))</f>
        <v>45757</v>
      </c>
      <c r="Q89" s="5">
        <f>TIMEVALUE(MID(Table1[[#This Row],[TRANSFER_DATE]],11,8))</f>
        <v>0.4007060185185185</v>
      </c>
    </row>
    <row r="90" spans="1:17" x14ac:dyDescent="0.3">
      <c r="A90" t="s">
        <v>12571</v>
      </c>
      <c r="B90" t="s">
        <v>12572</v>
      </c>
      <c r="D90" t="s">
        <v>209</v>
      </c>
      <c r="E90" t="s">
        <v>210</v>
      </c>
      <c r="F90">
        <v>101907</v>
      </c>
      <c r="G90" t="s">
        <v>211</v>
      </c>
      <c r="H90">
        <v>959945812</v>
      </c>
      <c r="I90">
        <v>953624758</v>
      </c>
      <c r="J90">
        <v>1600</v>
      </c>
      <c r="N90">
        <v>28143683.949999999</v>
      </c>
      <c r="O90">
        <v>28145283.949999999</v>
      </c>
      <c r="P90" s="9">
        <f>DATEVALUE(LEFT(Table1[[#This Row],[TRANSFER_DATE]],11))</f>
        <v>45757</v>
      </c>
      <c r="Q90" s="5">
        <f>TIMEVALUE(MID(Table1[[#This Row],[TRANSFER_DATE]],11,8))</f>
        <v>0.40005787037037038</v>
      </c>
    </row>
    <row r="91" spans="1:17" x14ac:dyDescent="0.3">
      <c r="A91" t="s">
        <v>12573</v>
      </c>
      <c r="B91" t="s">
        <v>12574</v>
      </c>
      <c r="C91" t="s">
        <v>12575</v>
      </c>
      <c r="D91" t="s">
        <v>209</v>
      </c>
      <c r="E91" t="s">
        <v>210</v>
      </c>
      <c r="F91">
        <v>100442</v>
      </c>
      <c r="G91" t="s">
        <v>211</v>
      </c>
      <c r="H91">
        <v>959945812</v>
      </c>
      <c r="I91">
        <v>955554254</v>
      </c>
      <c r="J91">
        <v>10300</v>
      </c>
      <c r="N91">
        <v>28133383.949999999</v>
      </c>
      <c r="O91">
        <v>28143683.949999999</v>
      </c>
      <c r="P91" s="9">
        <f>DATEVALUE(LEFT(Table1[[#This Row],[TRANSFER_DATE]],11))</f>
        <v>45757</v>
      </c>
      <c r="Q91" s="5">
        <f>TIMEVALUE(MID(Table1[[#This Row],[TRANSFER_DATE]],11,8))</f>
        <v>0.39935185185185185</v>
      </c>
    </row>
    <row r="92" spans="1:17" x14ac:dyDescent="0.3">
      <c r="A92" t="s">
        <v>12576</v>
      </c>
      <c r="B92" t="s">
        <v>12577</v>
      </c>
      <c r="C92" t="s">
        <v>12578</v>
      </c>
      <c r="D92" t="s">
        <v>209</v>
      </c>
      <c r="E92" t="s">
        <v>210</v>
      </c>
      <c r="F92">
        <v>101510</v>
      </c>
      <c r="G92" t="s">
        <v>211</v>
      </c>
      <c r="H92">
        <v>959945812</v>
      </c>
      <c r="I92">
        <v>958090231</v>
      </c>
      <c r="J92">
        <v>350</v>
      </c>
      <c r="N92">
        <v>28133033.949999999</v>
      </c>
      <c r="O92">
        <v>28133383.949999999</v>
      </c>
      <c r="P92" s="9">
        <f>DATEVALUE(LEFT(Table1[[#This Row],[TRANSFER_DATE]],11))</f>
        <v>45757</v>
      </c>
      <c r="Q92" s="5">
        <f>TIMEVALUE(MID(Table1[[#This Row],[TRANSFER_DATE]],11,8))</f>
        <v>0.39935185185185185</v>
      </c>
    </row>
    <row r="93" spans="1:17" x14ac:dyDescent="0.3">
      <c r="A93" t="s">
        <v>12579</v>
      </c>
      <c r="B93" t="s">
        <v>12580</v>
      </c>
      <c r="D93" t="s">
        <v>209</v>
      </c>
      <c r="E93" t="s">
        <v>210</v>
      </c>
      <c r="F93">
        <v>101825</v>
      </c>
      <c r="G93" t="s">
        <v>211</v>
      </c>
      <c r="H93">
        <v>959945812</v>
      </c>
      <c r="I93">
        <v>952519505</v>
      </c>
      <c r="J93">
        <v>2400</v>
      </c>
      <c r="N93">
        <v>28130633.949999999</v>
      </c>
      <c r="O93">
        <v>28133033.949999999</v>
      </c>
      <c r="P93" s="9">
        <f>DATEVALUE(LEFT(Table1[[#This Row],[TRANSFER_DATE]],11))</f>
        <v>45757</v>
      </c>
      <c r="Q93" s="5">
        <f>TIMEVALUE(MID(Table1[[#This Row],[TRANSFER_DATE]],11,8))</f>
        <v>0.39931712962962962</v>
      </c>
    </row>
    <row r="94" spans="1:17" x14ac:dyDescent="0.3">
      <c r="A94" t="s">
        <v>12581</v>
      </c>
      <c r="B94" t="s">
        <v>12582</v>
      </c>
      <c r="D94" t="s">
        <v>209</v>
      </c>
      <c r="E94" t="s">
        <v>210</v>
      </c>
      <c r="F94">
        <v>101131</v>
      </c>
      <c r="G94" t="s">
        <v>211</v>
      </c>
      <c r="H94">
        <v>959945812</v>
      </c>
      <c r="I94">
        <v>952181446</v>
      </c>
      <c r="J94">
        <v>150</v>
      </c>
      <c r="N94">
        <v>28130483.949999999</v>
      </c>
      <c r="O94">
        <v>28130633.949999999</v>
      </c>
      <c r="P94" s="9">
        <f>DATEVALUE(LEFT(Table1[[#This Row],[TRANSFER_DATE]],11))</f>
        <v>45757</v>
      </c>
      <c r="Q94" s="5">
        <f>TIMEVALUE(MID(Table1[[#This Row],[TRANSFER_DATE]],11,8))</f>
        <v>0.39931712962962962</v>
      </c>
    </row>
    <row r="95" spans="1:17" x14ac:dyDescent="0.3">
      <c r="A95" t="s">
        <v>12583</v>
      </c>
      <c r="B95" t="s">
        <v>12584</v>
      </c>
      <c r="D95" t="s">
        <v>209</v>
      </c>
      <c r="E95" t="s">
        <v>210</v>
      </c>
      <c r="F95">
        <v>101702</v>
      </c>
      <c r="G95" t="s">
        <v>211</v>
      </c>
      <c r="H95">
        <v>959945812</v>
      </c>
      <c r="I95">
        <v>956564186</v>
      </c>
      <c r="J95">
        <v>1600</v>
      </c>
      <c r="N95">
        <v>28128883.949999999</v>
      </c>
      <c r="O95">
        <v>28130483.949999999</v>
      </c>
      <c r="P95" s="9">
        <f>DATEVALUE(LEFT(Table1[[#This Row],[TRANSFER_DATE]],11))</f>
        <v>45757</v>
      </c>
      <c r="Q95" s="5">
        <f>TIMEVALUE(MID(Table1[[#This Row],[TRANSFER_DATE]],11,8))</f>
        <v>0.39793981481481483</v>
      </c>
    </row>
    <row r="96" spans="1:17" x14ac:dyDescent="0.3">
      <c r="A96" t="s">
        <v>12585</v>
      </c>
      <c r="B96" t="s">
        <v>12586</v>
      </c>
      <c r="C96" t="s">
        <v>12587</v>
      </c>
      <c r="D96" t="s">
        <v>209</v>
      </c>
      <c r="E96" t="s">
        <v>210</v>
      </c>
      <c r="F96">
        <v>101882</v>
      </c>
      <c r="G96" t="s">
        <v>211</v>
      </c>
      <c r="H96">
        <v>959945812</v>
      </c>
      <c r="I96">
        <v>955396903</v>
      </c>
      <c r="J96">
        <v>50</v>
      </c>
      <c r="N96">
        <v>28128833.949999999</v>
      </c>
      <c r="O96">
        <v>28128883.949999999</v>
      </c>
      <c r="P96" s="9">
        <f>DATEVALUE(LEFT(Table1[[#This Row],[TRANSFER_DATE]],11))</f>
        <v>45757</v>
      </c>
      <c r="Q96" s="5">
        <f>TIMEVALUE(MID(Table1[[#This Row],[TRANSFER_DATE]],11,8))</f>
        <v>0.39728009259259262</v>
      </c>
    </row>
    <row r="97" spans="1:17" x14ac:dyDescent="0.3">
      <c r="A97" t="s">
        <v>12588</v>
      </c>
      <c r="B97" t="s">
        <v>12589</v>
      </c>
      <c r="D97" t="s">
        <v>209</v>
      </c>
      <c r="E97" t="s">
        <v>210</v>
      </c>
      <c r="F97">
        <v>100035</v>
      </c>
      <c r="G97" t="s">
        <v>211</v>
      </c>
      <c r="H97">
        <v>959945812</v>
      </c>
      <c r="I97">
        <v>957592213</v>
      </c>
      <c r="J97">
        <v>650</v>
      </c>
      <c r="N97">
        <v>28128183.949999999</v>
      </c>
      <c r="O97">
        <v>28128833.949999999</v>
      </c>
      <c r="P97" s="9">
        <f>DATEVALUE(LEFT(Table1[[#This Row],[TRANSFER_DATE]],11))</f>
        <v>45757</v>
      </c>
      <c r="Q97" s="5">
        <f>TIMEVALUE(MID(Table1[[#This Row],[TRANSFER_DATE]],11,8))</f>
        <v>0.39725694444444443</v>
      </c>
    </row>
    <row r="98" spans="1:17" x14ac:dyDescent="0.3">
      <c r="A98" t="s">
        <v>12590</v>
      </c>
      <c r="B98" t="s">
        <v>12591</v>
      </c>
      <c r="D98" t="s">
        <v>209</v>
      </c>
      <c r="E98" t="s">
        <v>210</v>
      </c>
      <c r="F98">
        <v>101827</v>
      </c>
      <c r="G98" t="s">
        <v>211</v>
      </c>
      <c r="H98">
        <v>959945812</v>
      </c>
      <c r="I98">
        <v>952424173</v>
      </c>
      <c r="J98">
        <v>2650</v>
      </c>
      <c r="N98">
        <v>28125533.949999999</v>
      </c>
      <c r="O98">
        <v>28128183.949999999</v>
      </c>
      <c r="P98" s="9">
        <f>DATEVALUE(LEFT(Table1[[#This Row],[TRANSFER_DATE]],11))</f>
        <v>45757</v>
      </c>
      <c r="Q98" s="5">
        <f>TIMEVALUE(MID(Table1[[#This Row],[TRANSFER_DATE]],11,8))</f>
        <v>0.39657407407407408</v>
      </c>
    </row>
    <row r="99" spans="1:17" x14ac:dyDescent="0.3">
      <c r="A99" t="s">
        <v>12592</v>
      </c>
      <c r="B99" t="s">
        <v>12593</v>
      </c>
      <c r="D99" t="s">
        <v>209</v>
      </c>
      <c r="E99" t="s">
        <v>210</v>
      </c>
      <c r="F99">
        <v>101592</v>
      </c>
      <c r="G99" t="s">
        <v>211</v>
      </c>
      <c r="H99">
        <v>959945812</v>
      </c>
      <c r="I99">
        <v>952672941</v>
      </c>
      <c r="J99">
        <v>1700</v>
      </c>
      <c r="N99">
        <v>28123833.949999999</v>
      </c>
      <c r="O99">
        <v>28125533.949999999</v>
      </c>
      <c r="P99" s="9">
        <f>DATEVALUE(LEFT(Table1[[#This Row],[TRANSFER_DATE]],11))</f>
        <v>45757</v>
      </c>
      <c r="Q99" s="5">
        <f>TIMEVALUE(MID(Table1[[#This Row],[TRANSFER_DATE]],11,8))</f>
        <v>0.39518518518518519</v>
      </c>
    </row>
    <row r="100" spans="1:17" x14ac:dyDescent="0.3">
      <c r="A100" t="s">
        <v>12594</v>
      </c>
      <c r="B100" t="s">
        <v>12595</v>
      </c>
      <c r="D100" t="s">
        <v>209</v>
      </c>
      <c r="E100" t="s">
        <v>210</v>
      </c>
      <c r="F100">
        <v>100948</v>
      </c>
      <c r="G100" t="s">
        <v>211</v>
      </c>
      <c r="H100">
        <v>959945812</v>
      </c>
      <c r="I100">
        <v>952435813</v>
      </c>
      <c r="J100">
        <v>1850</v>
      </c>
      <c r="N100">
        <v>28121983.949999999</v>
      </c>
      <c r="O100">
        <v>28123833.949999999</v>
      </c>
      <c r="P100" s="9">
        <f>DATEVALUE(LEFT(Table1[[#This Row],[TRANSFER_DATE]],11))</f>
        <v>45757</v>
      </c>
      <c r="Q100" s="5">
        <f>TIMEVALUE(MID(Table1[[#This Row],[TRANSFER_DATE]],11,8))</f>
        <v>0.39311342592592591</v>
      </c>
    </row>
    <row r="101" spans="1:17" x14ac:dyDescent="0.3">
      <c r="A101" t="s">
        <v>12596</v>
      </c>
      <c r="B101" t="s">
        <v>12597</v>
      </c>
      <c r="D101" t="s">
        <v>209</v>
      </c>
      <c r="E101" t="s">
        <v>210</v>
      </c>
      <c r="F101">
        <v>101231</v>
      </c>
      <c r="G101" t="s">
        <v>211</v>
      </c>
      <c r="H101">
        <v>959945812</v>
      </c>
      <c r="I101">
        <v>952873567</v>
      </c>
      <c r="J101">
        <v>1000</v>
      </c>
      <c r="N101">
        <v>28120983.949999999</v>
      </c>
      <c r="O101">
        <v>28121983.949999999</v>
      </c>
      <c r="P101" s="9">
        <f>DATEVALUE(LEFT(Table1[[#This Row],[TRANSFER_DATE]],11))</f>
        <v>45757</v>
      </c>
      <c r="Q101" s="5">
        <f>TIMEVALUE(MID(Table1[[#This Row],[TRANSFER_DATE]],11,8))</f>
        <v>0.39306712962962964</v>
      </c>
    </row>
    <row r="102" spans="1:17" x14ac:dyDescent="0.3">
      <c r="A102" t="s">
        <v>12598</v>
      </c>
      <c r="B102" t="s">
        <v>12599</v>
      </c>
      <c r="D102" t="s">
        <v>209</v>
      </c>
      <c r="E102" t="s">
        <v>210</v>
      </c>
      <c r="F102">
        <v>100544</v>
      </c>
      <c r="G102" t="s">
        <v>211</v>
      </c>
      <c r="H102">
        <v>959945812</v>
      </c>
      <c r="I102">
        <v>952410203</v>
      </c>
      <c r="J102">
        <v>2400</v>
      </c>
      <c r="N102">
        <v>28118583.949999999</v>
      </c>
      <c r="O102">
        <v>28120983.949999999</v>
      </c>
      <c r="P102" s="9">
        <f>DATEVALUE(LEFT(Table1[[#This Row],[TRANSFER_DATE]],11))</f>
        <v>45757</v>
      </c>
      <c r="Q102" s="5">
        <f>TIMEVALUE(MID(Table1[[#This Row],[TRANSFER_DATE]],11,8))</f>
        <v>0.3923611111111111</v>
      </c>
    </row>
    <row r="103" spans="1:17" x14ac:dyDescent="0.3">
      <c r="A103" t="s">
        <v>12600</v>
      </c>
      <c r="B103" t="s">
        <v>12601</v>
      </c>
      <c r="C103" t="s">
        <v>12602</v>
      </c>
      <c r="D103" t="s">
        <v>209</v>
      </c>
      <c r="E103" t="s">
        <v>210</v>
      </c>
      <c r="F103">
        <v>101886</v>
      </c>
      <c r="G103" t="s">
        <v>211</v>
      </c>
      <c r="H103">
        <v>959945812</v>
      </c>
      <c r="I103">
        <v>953849302</v>
      </c>
      <c r="J103">
        <v>6450</v>
      </c>
      <c r="N103">
        <v>28112133.949999999</v>
      </c>
      <c r="O103">
        <v>28118583.949999999</v>
      </c>
      <c r="P103" s="9">
        <f>DATEVALUE(LEFT(Table1[[#This Row],[TRANSFER_DATE]],11))</f>
        <v>45757</v>
      </c>
      <c r="Q103" s="5">
        <f>TIMEVALUE(MID(Table1[[#This Row],[TRANSFER_DATE]],11,8))</f>
        <v>0.3916898148148148</v>
      </c>
    </row>
    <row r="104" spans="1:17" x14ac:dyDescent="0.3">
      <c r="A104" t="s">
        <v>12603</v>
      </c>
      <c r="B104" t="s">
        <v>12604</v>
      </c>
      <c r="D104" t="s">
        <v>209</v>
      </c>
      <c r="E104" t="s">
        <v>210</v>
      </c>
      <c r="F104">
        <v>101465</v>
      </c>
      <c r="G104" t="s">
        <v>211</v>
      </c>
      <c r="H104">
        <v>959945812</v>
      </c>
      <c r="I104">
        <v>951806391</v>
      </c>
      <c r="J104">
        <v>4183</v>
      </c>
      <c r="N104">
        <v>28107950.949999999</v>
      </c>
      <c r="O104">
        <v>28112133.949999999</v>
      </c>
      <c r="P104" s="9">
        <f>DATEVALUE(LEFT(Table1[[#This Row],[TRANSFER_DATE]],11))</f>
        <v>45757</v>
      </c>
      <c r="Q104" s="5">
        <f>TIMEVALUE(MID(Table1[[#This Row],[TRANSFER_DATE]],11,8))</f>
        <v>0.39100694444444445</v>
      </c>
    </row>
    <row r="105" spans="1:17" x14ac:dyDescent="0.3">
      <c r="A105" t="s">
        <v>12605</v>
      </c>
      <c r="B105" t="s">
        <v>12606</v>
      </c>
      <c r="C105" t="s">
        <v>12607</v>
      </c>
      <c r="D105" t="s">
        <v>209</v>
      </c>
      <c r="E105" t="s">
        <v>210</v>
      </c>
      <c r="F105">
        <v>101882</v>
      </c>
      <c r="G105" t="s">
        <v>211</v>
      </c>
      <c r="H105">
        <v>959945812</v>
      </c>
      <c r="I105">
        <v>955396903</v>
      </c>
      <c r="J105">
        <v>250</v>
      </c>
      <c r="N105">
        <v>28107700.949999999</v>
      </c>
      <c r="O105">
        <v>28107950.949999999</v>
      </c>
      <c r="P105" s="9">
        <f>DATEVALUE(LEFT(Table1[[#This Row],[TRANSFER_DATE]],11))</f>
        <v>45757</v>
      </c>
      <c r="Q105" s="5">
        <f>TIMEVALUE(MID(Table1[[#This Row],[TRANSFER_DATE]],11,8))</f>
        <v>0.39097222222222222</v>
      </c>
    </row>
    <row r="106" spans="1:17" x14ac:dyDescent="0.3">
      <c r="A106" t="s">
        <v>12608</v>
      </c>
      <c r="B106" t="s">
        <v>12609</v>
      </c>
      <c r="D106" t="s">
        <v>209</v>
      </c>
      <c r="E106" t="s">
        <v>210</v>
      </c>
      <c r="F106">
        <v>101600</v>
      </c>
      <c r="G106" t="s">
        <v>211</v>
      </c>
      <c r="H106">
        <v>959945812</v>
      </c>
      <c r="I106">
        <v>952424173</v>
      </c>
      <c r="J106">
        <v>700</v>
      </c>
      <c r="N106">
        <v>28107000.949999999</v>
      </c>
      <c r="O106">
        <v>28107700.949999999</v>
      </c>
      <c r="P106" s="9">
        <f>DATEVALUE(LEFT(Table1[[#This Row],[TRANSFER_DATE]],11))</f>
        <v>45757</v>
      </c>
      <c r="Q106" s="5">
        <f>TIMEVALUE(MID(Table1[[#This Row],[TRANSFER_DATE]],11,8))</f>
        <v>0.3903240740740741</v>
      </c>
    </row>
    <row r="107" spans="1:17" x14ac:dyDescent="0.3">
      <c r="A107" t="s">
        <v>12610</v>
      </c>
      <c r="B107" t="s">
        <v>12611</v>
      </c>
      <c r="D107" t="s">
        <v>209</v>
      </c>
      <c r="E107" t="s">
        <v>210</v>
      </c>
      <c r="F107">
        <v>101980</v>
      </c>
      <c r="G107" t="s">
        <v>211</v>
      </c>
      <c r="H107">
        <v>959945812</v>
      </c>
      <c r="I107">
        <v>953850916</v>
      </c>
      <c r="J107">
        <v>2850</v>
      </c>
      <c r="N107">
        <v>28104150.949999999</v>
      </c>
      <c r="O107">
        <v>28107000.949999999</v>
      </c>
      <c r="P107" s="9">
        <f>DATEVALUE(LEFT(Table1[[#This Row],[TRANSFER_DATE]],11))</f>
        <v>45757</v>
      </c>
      <c r="Q107" s="5">
        <f>TIMEVALUE(MID(Table1[[#This Row],[TRANSFER_DATE]],11,8))</f>
        <v>0.38893518518518516</v>
      </c>
    </row>
    <row r="108" spans="1:17" x14ac:dyDescent="0.3">
      <c r="A108" t="s">
        <v>12612</v>
      </c>
      <c r="B108" t="s">
        <v>12613</v>
      </c>
      <c r="D108" t="s">
        <v>209</v>
      </c>
      <c r="E108" t="s">
        <v>210</v>
      </c>
      <c r="F108">
        <v>100010</v>
      </c>
      <c r="G108" t="s">
        <v>211</v>
      </c>
      <c r="H108">
        <v>959945812</v>
      </c>
      <c r="I108">
        <v>953451911</v>
      </c>
      <c r="J108">
        <v>50</v>
      </c>
      <c r="N108">
        <v>28104100.949999999</v>
      </c>
      <c r="O108">
        <v>28104150.949999999</v>
      </c>
      <c r="P108" s="9">
        <f>DATEVALUE(LEFT(Table1[[#This Row],[TRANSFER_DATE]],11))</f>
        <v>45757</v>
      </c>
      <c r="Q108" s="5">
        <f>TIMEVALUE(MID(Table1[[#This Row],[TRANSFER_DATE]],11,8))</f>
        <v>0.38892361111111112</v>
      </c>
    </row>
    <row r="109" spans="1:17" x14ac:dyDescent="0.3">
      <c r="A109" t="s">
        <v>12614</v>
      </c>
      <c r="B109" t="s">
        <v>12615</v>
      </c>
      <c r="D109" t="s">
        <v>209</v>
      </c>
      <c r="E109" t="s">
        <v>210</v>
      </c>
      <c r="F109">
        <v>101563</v>
      </c>
      <c r="G109" t="s">
        <v>211</v>
      </c>
      <c r="H109">
        <v>959945812</v>
      </c>
      <c r="I109">
        <v>952475973</v>
      </c>
      <c r="J109">
        <v>1150</v>
      </c>
      <c r="N109">
        <v>28102950.949999999</v>
      </c>
      <c r="O109">
        <v>28104100.949999999</v>
      </c>
      <c r="P109" s="9">
        <f>DATEVALUE(LEFT(Table1[[#This Row],[TRANSFER_DATE]],11))</f>
        <v>45757</v>
      </c>
      <c r="Q109" s="5">
        <f>TIMEVALUE(MID(Table1[[#This Row],[TRANSFER_DATE]],11,8))</f>
        <v>0.38891203703703703</v>
      </c>
    </row>
    <row r="110" spans="1:17" x14ac:dyDescent="0.3">
      <c r="A110" t="s">
        <v>12616</v>
      </c>
      <c r="B110" t="s">
        <v>12617</v>
      </c>
      <c r="C110" t="s">
        <v>12618</v>
      </c>
      <c r="D110" t="s">
        <v>209</v>
      </c>
      <c r="E110" t="s">
        <v>210</v>
      </c>
      <c r="F110">
        <v>101371</v>
      </c>
      <c r="G110" t="s">
        <v>211</v>
      </c>
      <c r="H110">
        <v>959945812</v>
      </c>
      <c r="I110">
        <v>954836913</v>
      </c>
      <c r="J110">
        <v>4150</v>
      </c>
      <c r="N110">
        <v>28098800.949999999</v>
      </c>
      <c r="O110">
        <v>28102950.949999999</v>
      </c>
      <c r="P110" s="9">
        <f>DATEVALUE(LEFT(Table1[[#This Row],[TRANSFER_DATE]],11))</f>
        <v>45757</v>
      </c>
      <c r="Q110" s="5">
        <f>TIMEVALUE(MID(Table1[[#This Row],[TRANSFER_DATE]],11,8))</f>
        <v>0.3888888888888889</v>
      </c>
    </row>
    <row r="111" spans="1:17" x14ac:dyDescent="0.3">
      <c r="A111" t="s">
        <v>12619</v>
      </c>
      <c r="B111" t="s">
        <v>12620</v>
      </c>
      <c r="C111" t="s">
        <v>12621</v>
      </c>
      <c r="D111" t="s">
        <v>209</v>
      </c>
      <c r="E111" t="s">
        <v>210</v>
      </c>
      <c r="F111">
        <v>101918</v>
      </c>
      <c r="G111" t="s">
        <v>211</v>
      </c>
      <c r="H111">
        <v>959945812</v>
      </c>
      <c r="I111">
        <v>953951677</v>
      </c>
      <c r="J111">
        <v>4500</v>
      </c>
      <c r="N111">
        <v>28094300.949999999</v>
      </c>
      <c r="O111">
        <v>28098800.949999999</v>
      </c>
      <c r="P111" s="9">
        <f>DATEVALUE(LEFT(Table1[[#This Row],[TRANSFER_DATE]],11))</f>
        <v>45757</v>
      </c>
      <c r="Q111" s="5">
        <f>TIMEVALUE(MID(Table1[[#This Row],[TRANSFER_DATE]],11,8))</f>
        <v>0.3888888888888889</v>
      </c>
    </row>
    <row r="112" spans="1:17" x14ac:dyDescent="0.3">
      <c r="A112" t="s">
        <v>12622</v>
      </c>
      <c r="B112" t="s">
        <v>12623</v>
      </c>
      <c r="D112" t="s">
        <v>209</v>
      </c>
      <c r="E112" t="s">
        <v>210</v>
      </c>
      <c r="F112">
        <v>100690</v>
      </c>
      <c r="G112" t="s">
        <v>211</v>
      </c>
      <c r="H112">
        <v>959945812</v>
      </c>
      <c r="I112">
        <v>955508156</v>
      </c>
      <c r="J112">
        <v>5350</v>
      </c>
      <c r="N112">
        <v>28088950.949999999</v>
      </c>
      <c r="O112">
        <v>28094300.949999999</v>
      </c>
      <c r="P112" s="9">
        <f>DATEVALUE(LEFT(Table1[[#This Row],[TRANSFER_DATE]],11))</f>
        <v>45757</v>
      </c>
      <c r="Q112" s="5">
        <f>TIMEVALUE(MID(Table1[[#This Row],[TRANSFER_DATE]],11,8))</f>
        <v>0.38824074074074072</v>
      </c>
    </row>
    <row r="113" spans="1:17" x14ac:dyDescent="0.3">
      <c r="A113" t="s">
        <v>12624</v>
      </c>
      <c r="B113" t="s">
        <v>12625</v>
      </c>
      <c r="D113" t="s">
        <v>209</v>
      </c>
      <c r="E113" t="s">
        <v>210</v>
      </c>
      <c r="F113">
        <v>101514</v>
      </c>
      <c r="G113" t="s">
        <v>211</v>
      </c>
      <c r="H113">
        <v>959945812</v>
      </c>
      <c r="I113">
        <v>951575639</v>
      </c>
      <c r="J113">
        <v>1300</v>
      </c>
      <c r="N113">
        <v>28087650.949999999</v>
      </c>
      <c r="O113">
        <v>28088950.949999999</v>
      </c>
      <c r="P113" s="9">
        <f>DATEVALUE(LEFT(Table1[[#This Row],[TRANSFER_DATE]],11))</f>
        <v>45757</v>
      </c>
      <c r="Q113" s="5">
        <f>TIMEVALUE(MID(Table1[[#This Row],[TRANSFER_DATE]],11,8))</f>
        <v>0.38824074074074072</v>
      </c>
    </row>
    <row r="114" spans="1:17" x14ac:dyDescent="0.3">
      <c r="A114" t="s">
        <v>12626</v>
      </c>
      <c r="B114" t="s">
        <v>12627</v>
      </c>
      <c r="D114" t="s">
        <v>209</v>
      </c>
      <c r="E114" t="s">
        <v>210</v>
      </c>
      <c r="F114">
        <v>101824</v>
      </c>
      <c r="G114" t="s">
        <v>211</v>
      </c>
      <c r="H114">
        <v>959945812</v>
      </c>
      <c r="I114">
        <v>954423609</v>
      </c>
      <c r="J114">
        <v>17000</v>
      </c>
      <c r="N114">
        <v>28070650.949999999</v>
      </c>
      <c r="O114">
        <v>28087650.949999999</v>
      </c>
      <c r="P114" s="9">
        <f>DATEVALUE(LEFT(Table1[[#This Row],[TRANSFER_DATE]],11))</f>
        <v>45757</v>
      </c>
      <c r="Q114" s="5">
        <f>TIMEVALUE(MID(Table1[[#This Row],[TRANSFER_DATE]],11,8))</f>
        <v>0.38754629629629628</v>
      </c>
    </row>
    <row r="115" spans="1:17" x14ac:dyDescent="0.3">
      <c r="A115" t="s">
        <v>12628</v>
      </c>
      <c r="B115" t="s">
        <v>12629</v>
      </c>
      <c r="D115" t="s">
        <v>209</v>
      </c>
      <c r="E115" t="s">
        <v>210</v>
      </c>
      <c r="F115">
        <v>101201</v>
      </c>
      <c r="G115" t="s">
        <v>211</v>
      </c>
      <c r="H115">
        <v>959945812</v>
      </c>
      <c r="I115">
        <v>951074674</v>
      </c>
      <c r="J115">
        <v>3400</v>
      </c>
      <c r="N115">
        <v>28067250.949999999</v>
      </c>
      <c r="O115">
        <v>28070650.949999999</v>
      </c>
      <c r="P115" s="9">
        <f>DATEVALUE(LEFT(Table1[[#This Row],[TRANSFER_DATE]],11))</f>
        <v>45757</v>
      </c>
      <c r="Q115" s="5">
        <f>TIMEVALUE(MID(Table1[[#This Row],[TRANSFER_DATE]],11,8))</f>
        <v>0.38753472222222224</v>
      </c>
    </row>
    <row r="116" spans="1:17" x14ac:dyDescent="0.3">
      <c r="A116" t="s">
        <v>12630</v>
      </c>
      <c r="B116" t="s">
        <v>12631</v>
      </c>
      <c r="D116" t="s">
        <v>209</v>
      </c>
      <c r="E116" t="s">
        <v>210</v>
      </c>
      <c r="F116">
        <v>101580</v>
      </c>
      <c r="G116" t="s">
        <v>211</v>
      </c>
      <c r="H116">
        <v>959945812</v>
      </c>
      <c r="I116">
        <v>956367950</v>
      </c>
      <c r="J116">
        <v>1800</v>
      </c>
      <c r="N116">
        <v>28065450.949999999</v>
      </c>
      <c r="O116">
        <v>28067250.949999999</v>
      </c>
      <c r="P116" s="9">
        <f>DATEVALUE(LEFT(Table1[[#This Row],[TRANSFER_DATE]],11))</f>
        <v>45757</v>
      </c>
      <c r="Q116" s="5">
        <f>TIMEVALUE(MID(Table1[[#This Row],[TRANSFER_DATE]],11,8))</f>
        <v>0.38750000000000001</v>
      </c>
    </row>
    <row r="117" spans="1:17" x14ac:dyDescent="0.3">
      <c r="A117" t="s">
        <v>12632</v>
      </c>
      <c r="B117" t="s">
        <v>12633</v>
      </c>
      <c r="C117" t="s">
        <v>12634</v>
      </c>
      <c r="D117" t="s">
        <v>209</v>
      </c>
      <c r="E117" t="s">
        <v>210</v>
      </c>
      <c r="F117">
        <v>100001</v>
      </c>
      <c r="G117" t="s">
        <v>211</v>
      </c>
      <c r="H117">
        <v>959945812</v>
      </c>
      <c r="I117">
        <v>957510761</v>
      </c>
      <c r="J117">
        <v>6200</v>
      </c>
      <c r="N117">
        <v>28059250.949999999</v>
      </c>
      <c r="O117">
        <v>28065450.949999999</v>
      </c>
      <c r="P117" s="9">
        <f>DATEVALUE(LEFT(Table1[[#This Row],[TRANSFER_DATE]],11))</f>
        <v>45757</v>
      </c>
      <c r="Q117" s="5">
        <f>TIMEVALUE(MID(Table1[[#This Row],[TRANSFER_DATE]],11,8))</f>
        <v>0.38685185185185184</v>
      </c>
    </row>
    <row r="118" spans="1:17" x14ac:dyDescent="0.3">
      <c r="A118" t="s">
        <v>12635</v>
      </c>
      <c r="B118" t="s">
        <v>12636</v>
      </c>
      <c r="D118" t="s">
        <v>209</v>
      </c>
      <c r="E118" t="s">
        <v>210</v>
      </c>
      <c r="F118">
        <v>101216</v>
      </c>
      <c r="G118" t="s">
        <v>211</v>
      </c>
      <c r="H118">
        <v>959945812</v>
      </c>
      <c r="I118">
        <v>957368876</v>
      </c>
      <c r="J118">
        <v>23650</v>
      </c>
      <c r="N118">
        <v>28035600.949999999</v>
      </c>
      <c r="O118">
        <v>28059250.949999999</v>
      </c>
      <c r="P118" s="9">
        <f>DATEVALUE(LEFT(Table1[[#This Row],[TRANSFER_DATE]],11))</f>
        <v>45757</v>
      </c>
      <c r="Q118" s="5">
        <f>TIMEVALUE(MID(Table1[[#This Row],[TRANSFER_DATE]],11,8))</f>
        <v>0.38680555555555557</v>
      </c>
    </row>
    <row r="119" spans="1:17" x14ac:dyDescent="0.3">
      <c r="A119" t="s">
        <v>12637</v>
      </c>
      <c r="B119" t="s">
        <v>12638</v>
      </c>
      <c r="D119" t="s">
        <v>209</v>
      </c>
      <c r="E119" t="s">
        <v>210</v>
      </c>
      <c r="F119">
        <v>101526</v>
      </c>
      <c r="G119" t="s">
        <v>211</v>
      </c>
      <c r="H119">
        <v>959945812</v>
      </c>
      <c r="I119">
        <v>951180193</v>
      </c>
      <c r="J119">
        <v>12800</v>
      </c>
      <c r="N119">
        <v>28022800.949999999</v>
      </c>
      <c r="O119">
        <v>28035600.949999999</v>
      </c>
      <c r="P119" s="9">
        <f>DATEVALUE(LEFT(Table1[[#This Row],[TRANSFER_DATE]],11))</f>
        <v>45757</v>
      </c>
      <c r="Q119" s="5">
        <f>TIMEVALUE(MID(Table1[[#This Row],[TRANSFER_DATE]],11,8))</f>
        <v>0.38614583333333335</v>
      </c>
    </row>
    <row r="120" spans="1:17" x14ac:dyDescent="0.3">
      <c r="A120" t="s">
        <v>12639</v>
      </c>
      <c r="B120" t="s">
        <v>12640</v>
      </c>
      <c r="D120" t="s">
        <v>209</v>
      </c>
      <c r="E120" t="s">
        <v>210</v>
      </c>
      <c r="F120">
        <v>101600</v>
      </c>
      <c r="G120" t="s">
        <v>211</v>
      </c>
      <c r="H120">
        <v>959945812</v>
      </c>
      <c r="I120">
        <v>952424173</v>
      </c>
      <c r="J120">
        <v>100</v>
      </c>
      <c r="N120">
        <v>28022700.949999999</v>
      </c>
      <c r="O120">
        <v>28022800.949999999</v>
      </c>
      <c r="P120" s="9">
        <f>DATEVALUE(LEFT(Table1[[#This Row],[TRANSFER_DATE]],11))</f>
        <v>45757</v>
      </c>
      <c r="Q120" s="5">
        <f>TIMEVALUE(MID(Table1[[#This Row],[TRANSFER_DATE]],11,8))</f>
        <v>0.38611111111111113</v>
      </c>
    </row>
    <row r="121" spans="1:17" x14ac:dyDescent="0.3">
      <c r="A121" t="s">
        <v>12641</v>
      </c>
      <c r="B121" t="s">
        <v>12642</v>
      </c>
      <c r="D121" t="s">
        <v>209</v>
      </c>
      <c r="E121" t="s">
        <v>210</v>
      </c>
      <c r="F121">
        <v>101555</v>
      </c>
      <c r="G121" t="s">
        <v>211</v>
      </c>
      <c r="H121">
        <v>959945812</v>
      </c>
      <c r="I121">
        <v>951262103</v>
      </c>
      <c r="J121">
        <v>2800</v>
      </c>
      <c r="N121">
        <v>28019900.949999999</v>
      </c>
      <c r="O121">
        <v>28022700.949999999</v>
      </c>
      <c r="P121" s="9">
        <f>DATEVALUE(LEFT(Table1[[#This Row],[TRANSFER_DATE]],11))</f>
        <v>45757</v>
      </c>
      <c r="Q121" s="5">
        <f>TIMEVALUE(MID(Table1[[#This Row],[TRANSFER_DATE]],11,8))</f>
        <v>0.3847800925925926</v>
      </c>
    </row>
    <row r="122" spans="1:17" x14ac:dyDescent="0.3">
      <c r="A122" t="s">
        <v>12643</v>
      </c>
      <c r="B122" t="s">
        <v>12644</v>
      </c>
      <c r="D122" t="s">
        <v>209</v>
      </c>
      <c r="E122" t="s">
        <v>210</v>
      </c>
      <c r="F122">
        <v>100014</v>
      </c>
      <c r="G122" t="s">
        <v>211</v>
      </c>
      <c r="H122">
        <v>959945812</v>
      </c>
      <c r="I122">
        <v>953267591</v>
      </c>
      <c r="J122">
        <v>5700</v>
      </c>
      <c r="N122">
        <v>28014200.949999999</v>
      </c>
      <c r="O122">
        <v>28019900.949999999</v>
      </c>
      <c r="P122" s="9">
        <f>DATEVALUE(LEFT(Table1[[#This Row],[TRANSFER_DATE]],11))</f>
        <v>45757</v>
      </c>
      <c r="Q122" s="5">
        <f>TIMEVALUE(MID(Table1[[#This Row],[TRANSFER_DATE]],11,8))</f>
        <v>0.3847800925925926</v>
      </c>
    </row>
    <row r="123" spans="1:17" x14ac:dyDescent="0.3">
      <c r="A123" t="s">
        <v>12645</v>
      </c>
      <c r="B123" t="s">
        <v>12646</v>
      </c>
      <c r="D123" t="s">
        <v>209</v>
      </c>
      <c r="E123" t="s">
        <v>210</v>
      </c>
      <c r="F123">
        <v>101385</v>
      </c>
      <c r="G123" t="s">
        <v>211</v>
      </c>
      <c r="H123">
        <v>959945812</v>
      </c>
      <c r="I123">
        <v>952519505</v>
      </c>
      <c r="J123">
        <v>1950</v>
      </c>
      <c r="N123">
        <v>28012250.949999999</v>
      </c>
      <c r="O123">
        <v>28014200.949999999</v>
      </c>
      <c r="P123" s="9">
        <f>DATEVALUE(LEFT(Table1[[#This Row],[TRANSFER_DATE]],11))</f>
        <v>45757</v>
      </c>
      <c r="Q123" s="5">
        <f>TIMEVALUE(MID(Table1[[#This Row],[TRANSFER_DATE]],11,8))</f>
        <v>0.38408564814814816</v>
      </c>
    </row>
    <row r="124" spans="1:17" x14ac:dyDescent="0.3">
      <c r="A124" t="s">
        <v>12647</v>
      </c>
      <c r="B124" t="s">
        <v>12648</v>
      </c>
      <c r="D124" t="s">
        <v>209</v>
      </c>
      <c r="E124" t="s">
        <v>210</v>
      </c>
      <c r="F124">
        <v>101270</v>
      </c>
      <c r="G124" t="s">
        <v>211</v>
      </c>
      <c r="H124">
        <v>959945812</v>
      </c>
      <c r="I124">
        <v>954768469</v>
      </c>
      <c r="J124">
        <v>1950</v>
      </c>
      <c r="N124">
        <v>28010300.949999999</v>
      </c>
      <c r="O124">
        <v>28012250.949999999</v>
      </c>
      <c r="P124" s="9">
        <f>DATEVALUE(LEFT(Table1[[#This Row],[TRANSFER_DATE]],11))</f>
        <v>45757</v>
      </c>
      <c r="Q124" s="5">
        <f>TIMEVALUE(MID(Table1[[#This Row],[TRANSFER_DATE]],11,8))</f>
        <v>0.3840277777777778</v>
      </c>
    </row>
    <row r="125" spans="1:17" x14ac:dyDescent="0.3">
      <c r="A125" t="s">
        <v>12649</v>
      </c>
      <c r="B125" t="s">
        <v>12650</v>
      </c>
      <c r="C125" t="s">
        <v>12651</v>
      </c>
      <c r="D125" t="s">
        <v>209</v>
      </c>
      <c r="E125" t="s">
        <v>210</v>
      </c>
      <c r="F125">
        <v>102045</v>
      </c>
      <c r="G125" t="s">
        <v>211</v>
      </c>
      <c r="H125">
        <v>959945812</v>
      </c>
      <c r="I125">
        <v>953638179</v>
      </c>
      <c r="J125">
        <v>1050</v>
      </c>
      <c r="N125">
        <v>28009250.949999999</v>
      </c>
      <c r="O125">
        <v>28010300.949999999</v>
      </c>
      <c r="P125" s="9">
        <f>DATEVALUE(LEFT(Table1[[#This Row],[TRANSFER_DATE]],11))</f>
        <v>45757</v>
      </c>
      <c r="Q125" s="5">
        <f>TIMEVALUE(MID(Table1[[#This Row],[TRANSFER_DATE]],11,8))</f>
        <v>0.38339120370370372</v>
      </c>
    </row>
    <row r="126" spans="1:17" x14ac:dyDescent="0.3">
      <c r="A126" t="s">
        <v>12652</v>
      </c>
      <c r="B126" t="s">
        <v>12653</v>
      </c>
      <c r="C126" t="s">
        <v>12654</v>
      </c>
      <c r="D126" t="s">
        <v>209</v>
      </c>
      <c r="E126" t="s">
        <v>210</v>
      </c>
      <c r="F126">
        <v>101746</v>
      </c>
      <c r="G126" t="s">
        <v>211</v>
      </c>
      <c r="H126">
        <v>959945812</v>
      </c>
      <c r="I126">
        <v>957157568</v>
      </c>
      <c r="J126">
        <v>1800</v>
      </c>
      <c r="N126">
        <v>28007450.949999999</v>
      </c>
      <c r="O126">
        <v>28009250.949999999</v>
      </c>
      <c r="P126" s="9">
        <f>DATEVALUE(LEFT(Table1[[#This Row],[TRANSFER_DATE]],11))</f>
        <v>45757</v>
      </c>
      <c r="Q126" s="5">
        <f>TIMEVALUE(MID(Table1[[#This Row],[TRANSFER_DATE]],11,8))</f>
        <v>0.38335648148148149</v>
      </c>
    </row>
    <row r="127" spans="1:17" x14ac:dyDescent="0.3">
      <c r="A127" t="s">
        <v>12655</v>
      </c>
      <c r="B127" t="s">
        <v>12656</v>
      </c>
      <c r="D127" t="s">
        <v>209</v>
      </c>
      <c r="E127" t="s">
        <v>210</v>
      </c>
      <c r="F127">
        <v>101363</v>
      </c>
      <c r="G127" t="s">
        <v>211</v>
      </c>
      <c r="H127">
        <v>959945812</v>
      </c>
      <c r="I127">
        <v>954768469</v>
      </c>
      <c r="J127">
        <v>1100</v>
      </c>
      <c r="N127">
        <v>28006350.949999999</v>
      </c>
      <c r="O127">
        <v>28007450.949999999</v>
      </c>
      <c r="P127" s="9">
        <f>DATEVALUE(LEFT(Table1[[#This Row],[TRANSFER_DATE]],11))</f>
        <v>45757</v>
      </c>
      <c r="Q127" s="5">
        <f>TIMEVALUE(MID(Table1[[#This Row],[TRANSFER_DATE]],11,8))</f>
        <v>0.3833449074074074</v>
      </c>
    </row>
    <row r="128" spans="1:17" x14ac:dyDescent="0.3">
      <c r="A128" t="s">
        <v>12657</v>
      </c>
      <c r="B128" t="s">
        <v>12658</v>
      </c>
      <c r="C128" t="s">
        <v>12659</v>
      </c>
      <c r="D128" t="s">
        <v>209</v>
      </c>
      <c r="E128" t="s">
        <v>210</v>
      </c>
      <c r="F128">
        <v>101699</v>
      </c>
      <c r="G128" t="s">
        <v>211</v>
      </c>
      <c r="H128">
        <v>959945812</v>
      </c>
      <c r="I128">
        <v>953723461</v>
      </c>
      <c r="J128">
        <v>2600</v>
      </c>
      <c r="N128">
        <v>28003750.949999999</v>
      </c>
      <c r="O128">
        <v>28006350.949999999</v>
      </c>
      <c r="P128" s="9">
        <f>DATEVALUE(LEFT(Table1[[#This Row],[TRANSFER_DATE]],11))</f>
        <v>45757</v>
      </c>
      <c r="Q128" s="5">
        <f>TIMEVALUE(MID(Table1[[#This Row],[TRANSFER_DATE]],11,8))</f>
        <v>0.38267361111111109</v>
      </c>
    </row>
    <row r="129" spans="1:17" x14ac:dyDescent="0.3">
      <c r="A129" t="s">
        <v>12660</v>
      </c>
      <c r="B129" t="s">
        <v>12661</v>
      </c>
      <c r="D129" t="s">
        <v>209</v>
      </c>
      <c r="E129" t="s">
        <v>210</v>
      </c>
      <c r="F129">
        <v>101342</v>
      </c>
      <c r="G129" t="s">
        <v>211</v>
      </c>
      <c r="H129">
        <v>959945812</v>
      </c>
      <c r="I129">
        <v>956925113</v>
      </c>
      <c r="J129">
        <v>7550</v>
      </c>
      <c r="N129">
        <v>27996200.949999999</v>
      </c>
      <c r="O129">
        <v>28003750.949999999</v>
      </c>
      <c r="P129" s="9">
        <f>DATEVALUE(LEFT(Table1[[#This Row],[TRANSFER_DATE]],11))</f>
        <v>45757</v>
      </c>
      <c r="Q129" s="5">
        <f>TIMEVALUE(MID(Table1[[#This Row],[TRANSFER_DATE]],11,8))</f>
        <v>0.38265046296296296</v>
      </c>
    </row>
    <row r="130" spans="1:17" x14ac:dyDescent="0.3">
      <c r="A130" t="s">
        <v>12662</v>
      </c>
      <c r="B130" t="s">
        <v>12663</v>
      </c>
      <c r="C130" t="s">
        <v>12664</v>
      </c>
      <c r="D130" t="s">
        <v>209</v>
      </c>
      <c r="E130" t="s">
        <v>210</v>
      </c>
      <c r="F130">
        <v>101833</v>
      </c>
      <c r="G130" t="s">
        <v>211</v>
      </c>
      <c r="H130">
        <v>959945812</v>
      </c>
      <c r="I130">
        <v>957157568</v>
      </c>
      <c r="J130">
        <v>1050</v>
      </c>
      <c r="N130">
        <v>27995150.949999999</v>
      </c>
      <c r="O130">
        <v>27996200.949999999</v>
      </c>
      <c r="P130" s="9">
        <f>DATEVALUE(LEFT(Table1[[#This Row],[TRANSFER_DATE]],11))</f>
        <v>45757</v>
      </c>
      <c r="Q130" s="5">
        <f>TIMEVALUE(MID(Table1[[#This Row],[TRANSFER_DATE]],11,8))</f>
        <v>0.38199074074074074</v>
      </c>
    </row>
    <row r="131" spans="1:17" x14ac:dyDescent="0.3">
      <c r="A131" t="s">
        <v>12665</v>
      </c>
      <c r="B131" t="s">
        <v>12666</v>
      </c>
      <c r="D131" t="s">
        <v>209</v>
      </c>
      <c r="E131" t="s">
        <v>210</v>
      </c>
      <c r="F131">
        <v>101518</v>
      </c>
      <c r="G131" t="s">
        <v>211</v>
      </c>
      <c r="H131">
        <v>959945812</v>
      </c>
      <c r="I131">
        <v>951550992</v>
      </c>
      <c r="J131">
        <v>600</v>
      </c>
      <c r="N131">
        <v>27994550.949999999</v>
      </c>
      <c r="O131">
        <v>27995150.949999999</v>
      </c>
      <c r="P131" s="9">
        <f>DATEVALUE(LEFT(Table1[[#This Row],[TRANSFER_DATE]],11))</f>
        <v>45757</v>
      </c>
      <c r="Q131" s="5">
        <f>TIMEVALUE(MID(Table1[[#This Row],[TRANSFER_DATE]],11,8))</f>
        <v>0.38196759259259261</v>
      </c>
    </row>
    <row r="132" spans="1:17" x14ac:dyDescent="0.3">
      <c r="A132" t="s">
        <v>12667</v>
      </c>
      <c r="B132" t="s">
        <v>12668</v>
      </c>
      <c r="C132" t="s">
        <v>12669</v>
      </c>
      <c r="D132" t="s">
        <v>209</v>
      </c>
      <c r="E132" t="s">
        <v>210</v>
      </c>
      <c r="F132">
        <v>100052</v>
      </c>
      <c r="G132" t="s">
        <v>211</v>
      </c>
      <c r="H132">
        <v>959945812</v>
      </c>
      <c r="I132">
        <v>953638179</v>
      </c>
      <c r="J132">
        <v>2100</v>
      </c>
      <c r="N132">
        <v>27992450.949999999</v>
      </c>
      <c r="O132">
        <v>27994550.949999999</v>
      </c>
      <c r="P132" s="9">
        <f>DATEVALUE(LEFT(Table1[[#This Row],[TRANSFER_DATE]],11))</f>
        <v>45757</v>
      </c>
      <c r="Q132" s="5">
        <f>TIMEVALUE(MID(Table1[[#This Row],[TRANSFER_DATE]],11,8))</f>
        <v>0.38194444444444442</v>
      </c>
    </row>
    <row r="133" spans="1:17" x14ac:dyDescent="0.3">
      <c r="A133" t="s">
        <v>12670</v>
      </c>
      <c r="B133" t="s">
        <v>12671</v>
      </c>
      <c r="D133" t="s">
        <v>209</v>
      </c>
      <c r="E133" t="s">
        <v>210</v>
      </c>
      <c r="F133">
        <v>101255</v>
      </c>
      <c r="G133" t="s">
        <v>211</v>
      </c>
      <c r="H133">
        <v>959945812</v>
      </c>
      <c r="I133">
        <v>952759097</v>
      </c>
      <c r="J133">
        <v>6050</v>
      </c>
      <c r="N133">
        <v>27986400.949999999</v>
      </c>
      <c r="O133">
        <v>27992450.949999999</v>
      </c>
      <c r="P133" s="9">
        <f>DATEVALUE(LEFT(Table1[[#This Row],[TRANSFER_DATE]],11))</f>
        <v>45757</v>
      </c>
      <c r="Q133" s="5">
        <f>TIMEVALUE(MID(Table1[[#This Row],[TRANSFER_DATE]],11,8))</f>
        <v>0.38126157407407407</v>
      </c>
    </row>
    <row r="134" spans="1:17" x14ac:dyDescent="0.3">
      <c r="A134" t="s">
        <v>12672</v>
      </c>
      <c r="B134" t="s">
        <v>12673</v>
      </c>
      <c r="D134" t="s">
        <v>209</v>
      </c>
      <c r="E134" t="s">
        <v>210</v>
      </c>
      <c r="F134">
        <v>101452</v>
      </c>
      <c r="G134" t="s">
        <v>211</v>
      </c>
      <c r="H134">
        <v>959945812</v>
      </c>
      <c r="I134">
        <v>951332505</v>
      </c>
      <c r="J134">
        <v>1800</v>
      </c>
      <c r="N134">
        <v>27984600.949999999</v>
      </c>
      <c r="O134">
        <v>27986400.949999999</v>
      </c>
      <c r="P134" s="9">
        <f>DATEVALUE(LEFT(Table1[[#This Row],[TRANSFER_DATE]],11))</f>
        <v>45757</v>
      </c>
      <c r="Q134" s="5">
        <f>TIMEVALUE(MID(Table1[[#This Row],[TRANSFER_DATE]],11,8))</f>
        <v>0.38060185185185186</v>
      </c>
    </row>
    <row r="135" spans="1:17" x14ac:dyDescent="0.3">
      <c r="A135" t="s">
        <v>12674</v>
      </c>
      <c r="B135" t="s">
        <v>12675</v>
      </c>
      <c r="D135" t="s">
        <v>209</v>
      </c>
      <c r="E135" t="s">
        <v>210</v>
      </c>
      <c r="F135">
        <v>101916</v>
      </c>
      <c r="G135" t="s">
        <v>211</v>
      </c>
      <c r="H135">
        <v>959945812</v>
      </c>
      <c r="I135">
        <v>952781055</v>
      </c>
      <c r="J135">
        <v>750</v>
      </c>
      <c r="N135">
        <v>27983850.949999999</v>
      </c>
      <c r="O135">
        <v>27984600.949999999</v>
      </c>
      <c r="P135" s="9">
        <f>DATEVALUE(LEFT(Table1[[#This Row],[TRANSFER_DATE]],11))</f>
        <v>45757</v>
      </c>
      <c r="Q135" s="5">
        <f>TIMEVALUE(MID(Table1[[#This Row],[TRANSFER_DATE]],11,8))</f>
        <v>0.38057870370370372</v>
      </c>
    </row>
    <row r="136" spans="1:17" x14ac:dyDescent="0.3">
      <c r="A136" t="s">
        <v>12676</v>
      </c>
      <c r="B136" t="s">
        <v>12677</v>
      </c>
      <c r="D136" t="s">
        <v>209</v>
      </c>
      <c r="E136" t="s">
        <v>210</v>
      </c>
      <c r="F136">
        <v>101987</v>
      </c>
      <c r="G136" t="s">
        <v>211</v>
      </c>
      <c r="H136">
        <v>959945812</v>
      </c>
      <c r="I136">
        <v>954645188</v>
      </c>
      <c r="J136">
        <v>1300</v>
      </c>
      <c r="N136">
        <v>27982550.949999999</v>
      </c>
      <c r="O136">
        <v>27983850.949999999</v>
      </c>
      <c r="P136" s="9">
        <f>DATEVALUE(LEFT(Table1[[#This Row],[TRANSFER_DATE]],11))</f>
        <v>45757</v>
      </c>
      <c r="Q136" s="5">
        <f>TIMEVALUE(MID(Table1[[#This Row],[TRANSFER_DATE]],11,8))</f>
        <v>0.37986111111111109</v>
      </c>
    </row>
    <row r="137" spans="1:17" x14ac:dyDescent="0.3">
      <c r="A137" t="s">
        <v>12678</v>
      </c>
      <c r="B137" t="s">
        <v>12679</v>
      </c>
      <c r="D137" t="s">
        <v>209</v>
      </c>
      <c r="E137" t="s">
        <v>210</v>
      </c>
      <c r="F137">
        <v>101236</v>
      </c>
      <c r="G137" t="s">
        <v>211</v>
      </c>
      <c r="H137">
        <v>959945812</v>
      </c>
      <c r="I137">
        <v>952781055</v>
      </c>
      <c r="J137">
        <v>9350</v>
      </c>
      <c r="N137">
        <v>27973200.949999999</v>
      </c>
      <c r="O137">
        <v>27982550.949999999</v>
      </c>
      <c r="P137" s="9">
        <f>DATEVALUE(LEFT(Table1[[#This Row],[TRANSFER_DATE]],11))</f>
        <v>45757</v>
      </c>
      <c r="Q137" s="5">
        <f>TIMEVALUE(MID(Table1[[#This Row],[TRANSFER_DATE]],11,8))</f>
        <v>0.37921296296296297</v>
      </c>
    </row>
    <row r="138" spans="1:17" x14ac:dyDescent="0.3">
      <c r="A138" t="s">
        <v>12680</v>
      </c>
      <c r="B138" t="s">
        <v>12681</v>
      </c>
      <c r="C138" t="s">
        <v>12682</v>
      </c>
      <c r="D138" t="s">
        <v>209</v>
      </c>
      <c r="E138" t="s">
        <v>210</v>
      </c>
      <c r="F138">
        <v>101652</v>
      </c>
      <c r="G138" t="s">
        <v>211</v>
      </c>
      <c r="H138">
        <v>959945812</v>
      </c>
      <c r="I138">
        <v>955554254</v>
      </c>
      <c r="J138">
        <v>16200</v>
      </c>
      <c r="N138">
        <v>27957000.949999999</v>
      </c>
      <c r="O138">
        <v>27973200.949999999</v>
      </c>
      <c r="P138" s="9">
        <f>DATEVALUE(LEFT(Table1[[#This Row],[TRANSFER_DATE]],11))</f>
        <v>45757</v>
      </c>
      <c r="Q138" s="5">
        <f>TIMEVALUE(MID(Table1[[#This Row],[TRANSFER_DATE]],11,8))</f>
        <v>0.37851851851851853</v>
      </c>
    </row>
    <row r="139" spans="1:17" x14ac:dyDescent="0.3">
      <c r="A139" t="s">
        <v>12683</v>
      </c>
      <c r="B139" t="s">
        <v>12684</v>
      </c>
      <c r="C139" t="s">
        <v>12685</v>
      </c>
      <c r="D139" t="s">
        <v>209</v>
      </c>
      <c r="E139" t="s">
        <v>210</v>
      </c>
      <c r="F139">
        <v>101947</v>
      </c>
      <c r="G139" t="s">
        <v>211</v>
      </c>
      <c r="H139">
        <v>959945812</v>
      </c>
      <c r="I139">
        <v>956081364</v>
      </c>
      <c r="J139">
        <v>1300</v>
      </c>
      <c r="N139">
        <v>27955700.949999999</v>
      </c>
      <c r="O139">
        <v>27957000.949999999</v>
      </c>
      <c r="P139" s="9">
        <f>DATEVALUE(LEFT(Table1[[#This Row],[TRANSFER_DATE]],11))</f>
        <v>45757</v>
      </c>
      <c r="Q139" s="5">
        <f>TIMEVALUE(MID(Table1[[#This Row],[TRANSFER_DATE]],11,8))</f>
        <v>0.37851851851851853</v>
      </c>
    </row>
    <row r="140" spans="1:17" x14ac:dyDescent="0.3">
      <c r="A140" t="s">
        <v>12686</v>
      </c>
      <c r="B140" t="s">
        <v>12687</v>
      </c>
      <c r="C140" t="s">
        <v>12688</v>
      </c>
      <c r="D140" t="s">
        <v>209</v>
      </c>
      <c r="E140" t="s">
        <v>210</v>
      </c>
      <c r="F140">
        <v>101938</v>
      </c>
      <c r="G140" t="s">
        <v>211</v>
      </c>
      <c r="H140">
        <v>959945812</v>
      </c>
      <c r="I140">
        <v>954775545</v>
      </c>
      <c r="J140">
        <v>2450</v>
      </c>
      <c r="N140">
        <v>27953250.949999999</v>
      </c>
      <c r="O140">
        <v>27955700.949999999</v>
      </c>
      <c r="P140" s="9">
        <f>DATEVALUE(LEFT(Table1[[#This Row],[TRANSFER_DATE]],11))</f>
        <v>45757</v>
      </c>
      <c r="Q140" s="5">
        <f>TIMEVALUE(MID(Table1[[#This Row],[TRANSFER_DATE]],11,8))</f>
        <v>0.37851851851851853</v>
      </c>
    </row>
    <row r="141" spans="1:17" x14ac:dyDescent="0.3">
      <c r="A141" t="s">
        <v>12689</v>
      </c>
      <c r="B141" t="s">
        <v>12690</v>
      </c>
      <c r="D141" t="s">
        <v>209</v>
      </c>
      <c r="E141" t="s">
        <v>210</v>
      </c>
      <c r="F141">
        <v>101748</v>
      </c>
      <c r="G141" t="s">
        <v>211</v>
      </c>
      <c r="H141">
        <v>959945812</v>
      </c>
      <c r="I141">
        <v>954353504</v>
      </c>
      <c r="J141">
        <v>4050</v>
      </c>
      <c r="N141">
        <v>27949200.949999999</v>
      </c>
      <c r="O141">
        <v>27953250.949999999</v>
      </c>
      <c r="P141" s="9">
        <f>DATEVALUE(LEFT(Table1[[#This Row],[TRANSFER_DATE]],11))</f>
        <v>45757</v>
      </c>
      <c r="Q141" s="5">
        <f>TIMEVALUE(MID(Table1[[#This Row],[TRANSFER_DATE]],11,8))</f>
        <v>0.37712962962962965</v>
      </c>
    </row>
    <row r="142" spans="1:17" x14ac:dyDescent="0.3">
      <c r="A142" t="s">
        <v>12691</v>
      </c>
      <c r="B142" t="s">
        <v>12692</v>
      </c>
      <c r="D142" t="s">
        <v>209</v>
      </c>
      <c r="E142" t="s">
        <v>210</v>
      </c>
      <c r="F142">
        <v>101411</v>
      </c>
      <c r="G142" t="s">
        <v>211</v>
      </c>
      <c r="H142">
        <v>959945812</v>
      </c>
      <c r="I142">
        <v>953986678</v>
      </c>
      <c r="J142">
        <v>2350</v>
      </c>
      <c r="N142">
        <v>27946850.949999999</v>
      </c>
      <c r="O142">
        <v>27949200.949999999</v>
      </c>
      <c r="P142" s="9">
        <f>DATEVALUE(LEFT(Table1[[#This Row],[TRANSFER_DATE]],11))</f>
        <v>45757</v>
      </c>
      <c r="Q142" s="5">
        <f>TIMEVALUE(MID(Table1[[#This Row],[TRANSFER_DATE]],11,8))</f>
        <v>0.37708333333333333</v>
      </c>
    </row>
    <row r="143" spans="1:17" x14ac:dyDescent="0.3">
      <c r="A143" t="s">
        <v>12693</v>
      </c>
      <c r="B143" t="s">
        <v>12694</v>
      </c>
      <c r="D143" t="s">
        <v>209</v>
      </c>
      <c r="E143" t="s">
        <v>210</v>
      </c>
      <c r="F143">
        <v>101643</v>
      </c>
      <c r="G143" t="s">
        <v>211</v>
      </c>
      <c r="H143">
        <v>959945812</v>
      </c>
      <c r="I143">
        <v>958552536</v>
      </c>
      <c r="J143">
        <v>2500</v>
      </c>
      <c r="N143">
        <v>27944350.949999999</v>
      </c>
      <c r="O143">
        <v>27946850.949999999</v>
      </c>
      <c r="P143" s="9">
        <f>DATEVALUE(LEFT(Table1[[#This Row],[TRANSFER_DATE]],11))</f>
        <v>45757</v>
      </c>
      <c r="Q143" s="5">
        <f>TIMEVALUE(MID(Table1[[#This Row],[TRANSFER_DATE]],11,8))</f>
        <v>0.37708333333333333</v>
      </c>
    </row>
    <row r="144" spans="1:17" x14ac:dyDescent="0.3">
      <c r="A144" t="s">
        <v>12695</v>
      </c>
      <c r="B144" t="s">
        <v>12696</v>
      </c>
      <c r="D144" t="s">
        <v>209</v>
      </c>
      <c r="E144" t="s">
        <v>210</v>
      </c>
      <c r="F144">
        <v>101230</v>
      </c>
      <c r="G144" t="s">
        <v>211</v>
      </c>
      <c r="H144">
        <v>959945812</v>
      </c>
      <c r="I144">
        <v>956795850</v>
      </c>
      <c r="J144">
        <v>4900</v>
      </c>
      <c r="N144">
        <v>27939450.949999999</v>
      </c>
      <c r="O144">
        <v>27944350.949999999</v>
      </c>
      <c r="P144" s="9">
        <f>DATEVALUE(LEFT(Table1[[#This Row],[TRANSFER_DATE]],11))</f>
        <v>45757</v>
      </c>
      <c r="Q144" s="5">
        <f>TIMEVALUE(MID(Table1[[#This Row],[TRANSFER_DATE]],11,8))</f>
        <v>0.37644675925925924</v>
      </c>
    </row>
    <row r="145" spans="1:17" x14ac:dyDescent="0.3">
      <c r="A145" t="s">
        <v>12697</v>
      </c>
      <c r="B145" t="s">
        <v>12698</v>
      </c>
      <c r="C145" t="s">
        <v>12699</v>
      </c>
      <c r="D145" t="s">
        <v>209</v>
      </c>
      <c r="E145" t="s">
        <v>210</v>
      </c>
      <c r="F145">
        <v>101596</v>
      </c>
      <c r="G145" t="s">
        <v>211</v>
      </c>
      <c r="H145">
        <v>959945812</v>
      </c>
      <c r="I145">
        <v>957157568</v>
      </c>
      <c r="J145">
        <v>1200</v>
      </c>
      <c r="N145">
        <v>27938250.949999999</v>
      </c>
      <c r="O145">
        <v>27939450.949999999</v>
      </c>
      <c r="P145" s="9">
        <f>DATEVALUE(LEFT(Table1[[#This Row],[TRANSFER_DATE]],11))</f>
        <v>45757</v>
      </c>
      <c r="Q145" s="5">
        <f>TIMEVALUE(MID(Table1[[#This Row],[TRANSFER_DATE]],11,8))</f>
        <v>0.37643518518518521</v>
      </c>
    </row>
    <row r="146" spans="1:17" x14ac:dyDescent="0.3">
      <c r="A146" t="s">
        <v>12700</v>
      </c>
      <c r="B146" t="s">
        <v>12701</v>
      </c>
      <c r="D146" t="s">
        <v>209</v>
      </c>
      <c r="E146" t="s">
        <v>210</v>
      </c>
      <c r="F146">
        <v>100033</v>
      </c>
      <c r="G146" t="s">
        <v>211</v>
      </c>
      <c r="H146">
        <v>959945812</v>
      </c>
      <c r="I146">
        <v>956371459</v>
      </c>
      <c r="J146">
        <v>18700</v>
      </c>
      <c r="N146">
        <v>27919550.949999999</v>
      </c>
      <c r="O146">
        <v>27938250.949999999</v>
      </c>
      <c r="P146" s="9">
        <f>DATEVALUE(LEFT(Table1[[#This Row],[TRANSFER_DATE]],11))</f>
        <v>45757</v>
      </c>
      <c r="Q146" s="5">
        <f>TIMEVALUE(MID(Table1[[#This Row],[TRANSFER_DATE]],11,8))</f>
        <v>0.37641203703703702</v>
      </c>
    </row>
    <row r="147" spans="1:17" x14ac:dyDescent="0.3">
      <c r="A147" t="s">
        <v>12702</v>
      </c>
      <c r="B147" t="s">
        <v>12703</v>
      </c>
      <c r="C147" t="s">
        <v>12704</v>
      </c>
      <c r="D147" t="s">
        <v>209</v>
      </c>
      <c r="E147" t="s">
        <v>210</v>
      </c>
      <c r="F147">
        <v>101608</v>
      </c>
      <c r="G147" t="s">
        <v>211</v>
      </c>
      <c r="H147">
        <v>959945812</v>
      </c>
      <c r="I147">
        <v>956284657</v>
      </c>
      <c r="J147">
        <v>50</v>
      </c>
      <c r="N147">
        <v>27919500.949999999</v>
      </c>
      <c r="O147">
        <v>27919550.949999999</v>
      </c>
      <c r="P147" s="9">
        <f>DATEVALUE(LEFT(Table1[[#This Row],[TRANSFER_DATE]],11))</f>
        <v>45757</v>
      </c>
      <c r="Q147" s="5">
        <f>TIMEVALUE(MID(Table1[[#This Row],[TRANSFER_DATE]],11,8))</f>
        <v>0.37638888888888888</v>
      </c>
    </row>
    <row r="148" spans="1:17" x14ac:dyDescent="0.3">
      <c r="A148" t="s">
        <v>12705</v>
      </c>
      <c r="B148" t="s">
        <v>12706</v>
      </c>
      <c r="D148" t="s">
        <v>209</v>
      </c>
      <c r="E148" t="s">
        <v>210</v>
      </c>
      <c r="F148">
        <v>102033</v>
      </c>
      <c r="G148" t="s">
        <v>211</v>
      </c>
      <c r="H148">
        <v>959945812</v>
      </c>
      <c r="I148">
        <v>955440947</v>
      </c>
      <c r="J148">
        <v>2500</v>
      </c>
      <c r="N148">
        <v>27917000.949999999</v>
      </c>
      <c r="O148">
        <v>27919500.949999999</v>
      </c>
      <c r="P148" s="9">
        <f>DATEVALUE(LEFT(Table1[[#This Row],[TRANSFER_DATE]],11))</f>
        <v>45757</v>
      </c>
      <c r="Q148" s="5">
        <f>TIMEVALUE(MID(Table1[[#This Row],[TRANSFER_DATE]],11,8))</f>
        <v>0.37638888888888888</v>
      </c>
    </row>
    <row r="149" spans="1:17" x14ac:dyDescent="0.3">
      <c r="A149" t="s">
        <v>12707</v>
      </c>
      <c r="B149" t="s">
        <v>12708</v>
      </c>
      <c r="D149" t="s">
        <v>209</v>
      </c>
      <c r="E149" t="s">
        <v>210</v>
      </c>
      <c r="F149">
        <v>101414</v>
      </c>
      <c r="G149" t="s">
        <v>211</v>
      </c>
      <c r="H149">
        <v>959945812</v>
      </c>
      <c r="I149">
        <v>958552536</v>
      </c>
      <c r="J149">
        <v>1550</v>
      </c>
      <c r="N149">
        <v>27915450.949999999</v>
      </c>
      <c r="O149">
        <v>27917000.949999999</v>
      </c>
      <c r="P149" s="9">
        <f>DATEVALUE(LEFT(Table1[[#This Row],[TRANSFER_DATE]],11))</f>
        <v>45757</v>
      </c>
      <c r="Q149" s="5">
        <f>TIMEVALUE(MID(Table1[[#This Row],[TRANSFER_DATE]],11,8))</f>
        <v>0.3757523148148148</v>
      </c>
    </row>
    <row r="150" spans="1:17" x14ac:dyDescent="0.3">
      <c r="A150" t="s">
        <v>12709</v>
      </c>
      <c r="B150" t="s">
        <v>12710</v>
      </c>
      <c r="C150" t="s">
        <v>12711</v>
      </c>
      <c r="D150" t="s">
        <v>209</v>
      </c>
      <c r="E150" t="s">
        <v>210</v>
      </c>
      <c r="F150">
        <v>100561</v>
      </c>
      <c r="G150" t="s">
        <v>211</v>
      </c>
      <c r="H150">
        <v>959945812</v>
      </c>
      <c r="I150">
        <v>953638179</v>
      </c>
      <c r="J150">
        <v>150</v>
      </c>
      <c r="N150">
        <v>27915300.949999999</v>
      </c>
      <c r="O150">
        <v>27915450.949999999</v>
      </c>
      <c r="P150" s="9">
        <f>DATEVALUE(LEFT(Table1[[#This Row],[TRANSFER_DATE]],11))</f>
        <v>45757</v>
      </c>
      <c r="Q150" s="5">
        <f>TIMEVALUE(MID(Table1[[#This Row],[TRANSFER_DATE]],11,8))</f>
        <v>0.37571759259259258</v>
      </c>
    </row>
    <row r="151" spans="1:17" x14ac:dyDescent="0.3">
      <c r="A151" t="s">
        <v>12712</v>
      </c>
      <c r="B151" t="s">
        <v>12713</v>
      </c>
      <c r="D151" t="s">
        <v>209</v>
      </c>
      <c r="E151" t="s">
        <v>210</v>
      </c>
      <c r="F151">
        <v>101211</v>
      </c>
      <c r="G151" t="s">
        <v>211</v>
      </c>
      <c r="H151">
        <v>959945812</v>
      </c>
      <c r="I151">
        <v>957313726</v>
      </c>
      <c r="J151">
        <v>5000</v>
      </c>
      <c r="N151">
        <v>27910300.949999999</v>
      </c>
      <c r="O151">
        <v>27915300.949999999</v>
      </c>
      <c r="P151" s="9">
        <f>DATEVALUE(LEFT(Table1[[#This Row],[TRANSFER_DATE]],11))</f>
        <v>45757</v>
      </c>
      <c r="Q151" s="5">
        <f>TIMEVALUE(MID(Table1[[#This Row],[TRANSFER_DATE]],11,8))</f>
        <v>0.37569444444444444</v>
      </c>
    </row>
    <row r="152" spans="1:17" x14ac:dyDescent="0.3">
      <c r="A152" t="s">
        <v>12714</v>
      </c>
      <c r="B152" t="s">
        <v>12715</v>
      </c>
      <c r="D152" t="s">
        <v>209</v>
      </c>
      <c r="E152" t="s">
        <v>210</v>
      </c>
      <c r="F152">
        <v>101712</v>
      </c>
      <c r="G152" t="s">
        <v>211</v>
      </c>
      <c r="H152">
        <v>959945812</v>
      </c>
      <c r="I152">
        <v>958552536</v>
      </c>
      <c r="J152">
        <v>2100</v>
      </c>
      <c r="N152">
        <v>27908200.949999999</v>
      </c>
      <c r="O152">
        <v>27910300.949999999</v>
      </c>
      <c r="P152" s="9">
        <f>DATEVALUE(LEFT(Table1[[#This Row],[TRANSFER_DATE]],11))</f>
        <v>45757</v>
      </c>
      <c r="Q152" s="5">
        <f>TIMEVALUE(MID(Table1[[#This Row],[TRANSFER_DATE]],11,8))</f>
        <v>0.37504629629629632</v>
      </c>
    </row>
    <row r="153" spans="1:17" x14ac:dyDescent="0.3">
      <c r="A153" t="s">
        <v>12716</v>
      </c>
      <c r="B153" t="s">
        <v>12717</v>
      </c>
      <c r="C153" t="s">
        <v>12718</v>
      </c>
      <c r="D153" t="s">
        <v>209</v>
      </c>
      <c r="E153" t="s">
        <v>210</v>
      </c>
      <c r="F153">
        <v>100714</v>
      </c>
      <c r="G153" t="s">
        <v>211</v>
      </c>
      <c r="H153">
        <v>959945812</v>
      </c>
      <c r="I153">
        <v>955554254</v>
      </c>
      <c r="J153">
        <v>8400</v>
      </c>
      <c r="N153">
        <v>27899800.949999999</v>
      </c>
      <c r="O153">
        <v>27908200.949999999</v>
      </c>
      <c r="P153" s="9">
        <f>DATEVALUE(LEFT(Table1[[#This Row],[TRANSFER_DATE]],11))</f>
        <v>45757</v>
      </c>
      <c r="Q153" s="5">
        <f>TIMEVALUE(MID(Table1[[#This Row],[TRANSFER_DATE]],11,8))</f>
        <v>0.37502314814814813</v>
      </c>
    </row>
    <row r="154" spans="1:17" x14ac:dyDescent="0.3">
      <c r="A154" t="s">
        <v>12719</v>
      </c>
      <c r="B154" t="s">
        <v>12720</v>
      </c>
      <c r="D154" t="s">
        <v>209</v>
      </c>
      <c r="E154" t="s">
        <v>210</v>
      </c>
      <c r="F154">
        <v>101210</v>
      </c>
      <c r="G154" t="s">
        <v>211</v>
      </c>
      <c r="H154">
        <v>959945812</v>
      </c>
      <c r="I154">
        <v>957313726</v>
      </c>
      <c r="J154">
        <v>950</v>
      </c>
      <c r="N154">
        <v>27898850.949999999</v>
      </c>
      <c r="O154">
        <v>27899800.949999999</v>
      </c>
      <c r="P154" s="9">
        <f>DATEVALUE(LEFT(Table1[[#This Row],[TRANSFER_DATE]],11))</f>
        <v>45757</v>
      </c>
      <c r="Q154" s="5">
        <f>TIMEVALUE(MID(Table1[[#This Row],[TRANSFER_DATE]],11,8))</f>
        <v>0.375</v>
      </c>
    </row>
    <row r="155" spans="1:17" x14ac:dyDescent="0.3">
      <c r="A155" t="s">
        <v>12721</v>
      </c>
      <c r="B155" t="s">
        <v>12722</v>
      </c>
      <c r="D155" t="s">
        <v>209</v>
      </c>
      <c r="E155" t="s">
        <v>210</v>
      </c>
      <c r="F155">
        <v>101709</v>
      </c>
      <c r="G155" t="s">
        <v>211</v>
      </c>
      <c r="H155">
        <v>959945812</v>
      </c>
      <c r="I155">
        <v>958552536</v>
      </c>
      <c r="J155">
        <v>2500</v>
      </c>
      <c r="N155">
        <v>27896350.949999999</v>
      </c>
      <c r="O155">
        <v>27898850.949999999</v>
      </c>
      <c r="P155" s="9">
        <f>DATEVALUE(LEFT(Table1[[#This Row],[TRANSFER_DATE]],11))</f>
        <v>45757</v>
      </c>
      <c r="Q155" s="5">
        <f>TIMEVALUE(MID(Table1[[#This Row],[TRANSFER_DATE]],11,8))</f>
        <v>0.37432870370370369</v>
      </c>
    </row>
    <row r="156" spans="1:17" x14ac:dyDescent="0.3">
      <c r="A156" t="s">
        <v>12723</v>
      </c>
      <c r="B156" t="s">
        <v>12724</v>
      </c>
      <c r="D156" t="s">
        <v>209</v>
      </c>
      <c r="E156" t="s">
        <v>210</v>
      </c>
      <c r="F156">
        <v>100026</v>
      </c>
      <c r="G156" t="s">
        <v>211</v>
      </c>
      <c r="H156">
        <v>959945812</v>
      </c>
      <c r="I156">
        <v>955996170</v>
      </c>
      <c r="J156">
        <v>3400</v>
      </c>
      <c r="N156">
        <v>27892950.949999999</v>
      </c>
      <c r="O156">
        <v>27896350.949999999</v>
      </c>
      <c r="P156" s="9">
        <f>DATEVALUE(LEFT(Table1[[#This Row],[TRANSFER_DATE]],11))</f>
        <v>45757</v>
      </c>
      <c r="Q156" s="5">
        <f>TIMEVALUE(MID(Table1[[#This Row],[TRANSFER_DATE]],11,8))</f>
        <v>0.37432870370370369</v>
      </c>
    </row>
    <row r="157" spans="1:17" x14ac:dyDescent="0.3">
      <c r="A157" t="s">
        <v>12725</v>
      </c>
      <c r="B157" t="s">
        <v>12726</v>
      </c>
      <c r="D157" t="s">
        <v>209</v>
      </c>
      <c r="E157" t="s">
        <v>210</v>
      </c>
      <c r="F157">
        <v>101541</v>
      </c>
      <c r="G157" t="s">
        <v>211</v>
      </c>
      <c r="H157">
        <v>959945812</v>
      </c>
      <c r="I157">
        <v>956371459</v>
      </c>
      <c r="J157">
        <v>800</v>
      </c>
      <c r="N157">
        <v>27892150.949999999</v>
      </c>
      <c r="O157">
        <v>27892950.949999999</v>
      </c>
      <c r="P157" s="9">
        <f>DATEVALUE(LEFT(Table1[[#This Row],[TRANSFER_DATE]],11))</f>
        <v>45757</v>
      </c>
      <c r="Q157" s="5">
        <f>TIMEVALUE(MID(Table1[[#This Row],[TRANSFER_DATE]],11,8))</f>
        <v>0.37366898148148148</v>
      </c>
    </row>
    <row r="158" spans="1:17" x14ac:dyDescent="0.3">
      <c r="A158" t="s">
        <v>12727</v>
      </c>
      <c r="B158" t="s">
        <v>12728</v>
      </c>
      <c r="C158" t="s">
        <v>12729</v>
      </c>
      <c r="D158" t="s">
        <v>209</v>
      </c>
      <c r="E158" t="s">
        <v>210</v>
      </c>
      <c r="F158">
        <v>101313</v>
      </c>
      <c r="G158" t="s">
        <v>211</v>
      </c>
      <c r="H158">
        <v>959945812</v>
      </c>
      <c r="I158">
        <v>953638179</v>
      </c>
      <c r="J158">
        <v>4950</v>
      </c>
      <c r="N158">
        <v>27887200.949999999</v>
      </c>
      <c r="O158">
        <v>27892150.949999999</v>
      </c>
      <c r="P158" s="9">
        <f>DATEVALUE(LEFT(Table1[[#This Row],[TRANSFER_DATE]],11))</f>
        <v>45757</v>
      </c>
      <c r="Q158" s="5">
        <f>TIMEVALUE(MID(Table1[[#This Row],[TRANSFER_DATE]],11,8))</f>
        <v>0.37361111111111112</v>
      </c>
    </row>
    <row r="159" spans="1:17" x14ac:dyDescent="0.3">
      <c r="A159" t="s">
        <v>12730</v>
      </c>
      <c r="B159" t="s">
        <v>12731</v>
      </c>
      <c r="C159" t="s">
        <v>12732</v>
      </c>
      <c r="D159" t="s">
        <v>209</v>
      </c>
      <c r="E159" t="s">
        <v>210</v>
      </c>
      <c r="F159">
        <v>102058</v>
      </c>
      <c r="G159" t="s">
        <v>211</v>
      </c>
      <c r="H159">
        <v>959945812</v>
      </c>
      <c r="I159">
        <v>953638179</v>
      </c>
      <c r="J159">
        <v>5050</v>
      </c>
      <c r="N159">
        <v>27882150.949999999</v>
      </c>
      <c r="O159">
        <v>27887200.949999999</v>
      </c>
      <c r="P159" s="9">
        <f>DATEVALUE(LEFT(Table1[[#This Row],[TRANSFER_DATE]],11))</f>
        <v>45757</v>
      </c>
      <c r="Q159" s="5">
        <f>TIMEVALUE(MID(Table1[[#This Row],[TRANSFER_DATE]],11,8))</f>
        <v>0.37228009259259259</v>
      </c>
    </row>
    <row r="160" spans="1:17" x14ac:dyDescent="0.3">
      <c r="A160" t="s">
        <v>12733</v>
      </c>
      <c r="B160" t="s">
        <v>12734</v>
      </c>
      <c r="D160" t="s">
        <v>209</v>
      </c>
      <c r="E160" t="s">
        <v>210</v>
      </c>
      <c r="F160">
        <v>101796</v>
      </c>
      <c r="G160" t="s">
        <v>211</v>
      </c>
      <c r="H160">
        <v>959945812</v>
      </c>
      <c r="I160">
        <v>954829427</v>
      </c>
      <c r="J160">
        <v>350</v>
      </c>
      <c r="N160">
        <v>27881800.949999999</v>
      </c>
      <c r="O160">
        <v>27882150.949999999</v>
      </c>
      <c r="P160" s="9">
        <f>DATEVALUE(LEFT(Table1[[#This Row],[TRANSFER_DATE]],11))</f>
        <v>45757</v>
      </c>
      <c r="Q160" s="5">
        <f>TIMEVALUE(MID(Table1[[#This Row],[TRANSFER_DATE]],11,8))</f>
        <v>0.37157407407407406</v>
      </c>
    </row>
    <row r="161" spans="1:17" x14ac:dyDescent="0.3">
      <c r="A161" t="s">
        <v>12735</v>
      </c>
      <c r="B161" t="s">
        <v>12736</v>
      </c>
      <c r="D161" t="s">
        <v>209</v>
      </c>
      <c r="E161" t="s">
        <v>210</v>
      </c>
      <c r="F161">
        <v>100016</v>
      </c>
      <c r="G161" t="s">
        <v>211</v>
      </c>
      <c r="H161">
        <v>959945812</v>
      </c>
      <c r="I161">
        <v>955976902</v>
      </c>
      <c r="J161">
        <v>10200</v>
      </c>
      <c r="N161">
        <v>27871600.949999999</v>
      </c>
      <c r="O161">
        <v>27881800.949999999</v>
      </c>
      <c r="P161" s="9">
        <f>DATEVALUE(LEFT(Table1[[#This Row],[TRANSFER_DATE]],11))</f>
        <v>45757</v>
      </c>
      <c r="Q161" s="5">
        <f>TIMEVALUE(MID(Table1[[#This Row],[TRANSFER_DATE]],11,8))</f>
        <v>0.37156250000000002</v>
      </c>
    </row>
    <row r="162" spans="1:17" x14ac:dyDescent="0.3">
      <c r="A162" t="s">
        <v>12737</v>
      </c>
      <c r="B162" t="s">
        <v>12738</v>
      </c>
      <c r="D162" t="s">
        <v>209</v>
      </c>
      <c r="E162" t="s">
        <v>210</v>
      </c>
      <c r="F162">
        <v>101512</v>
      </c>
      <c r="G162" t="s">
        <v>211</v>
      </c>
      <c r="H162">
        <v>959945812</v>
      </c>
      <c r="I162">
        <v>952047758</v>
      </c>
      <c r="J162">
        <v>4400</v>
      </c>
      <c r="N162">
        <v>27867200.949999999</v>
      </c>
      <c r="O162">
        <v>27871600.949999999</v>
      </c>
      <c r="P162" s="9">
        <f>DATEVALUE(LEFT(Table1[[#This Row],[TRANSFER_DATE]],11))</f>
        <v>45757</v>
      </c>
      <c r="Q162" s="5">
        <f>TIMEVALUE(MID(Table1[[#This Row],[TRANSFER_DATE]],11,8))</f>
        <v>0.37156250000000002</v>
      </c>
    </row>
    <row r="163" spans="1:17" x14ac:dyDescent="0.3">
      <c r="A163" t="s">
        <v>12739</v>
      </c>
      <c r="B163" t="s">
        <v>12740</v>
      </c>
      <c r="D163" t="s">
        <v>209</v>
      </c>
      <c r="E163" t="s">
        <v>210</v>
      </c>
      <c r="F163">
        <v>101934</v>
      </c>
      <c r="G163" t="s">
        <v>211</v>
      </c>
      <c r="H163">
        <v>959945812</v>
      </c>
      <c r="I163">
        <v>956130053</v>
      </c>
      <c r="J163">
        <v>4000</v>
      </c>
      <c r="N163">
        <v>27863200.949999999</v>
      </c>
      <c r="O163">
        <v>27867200.949999999</v>
      </c>
      <c r="P163" s="9">
        <f>DATEVALUE(LEFT(Table1[[#This Row],[TRANSFER_DATE]],11))</f>
        <v>45757</v>
      </c>
      <c r="Q163" s="5">
        <f>TIMEVALUE(MID(Table1[[#This Row],[TRANSFER_DATE]],11,8))</f>
        <v>0.37153935185185183</v>
      </c>
    </row>
    <row r="164" spans="1:17" x14ac:dyDescent="0.3">
      <c r="A164" t="s">
        <v>12741</v>
      </c>
      <c r="B164" t="s">
        <v>12742</v>
      </c>
      <c r="D164" t="s">
        <v>209</v>
      </c>
      <c r="E164" t="s">
        <v>210</v>
      </c>
      <c r="F164">
        <v>101764</v>
      </c>
      <c r="G164" t="s">
        <v>211</v>
      </c>
      <c r="H164">
        <v>959945812</v>
      </c>
      <c r="I164">
        <v>952268150</v>
      </c>
      <c r="J164">
        <v>11150</v>
      </c>
      <c r="N164">
        <v>27852050.949999999</v>
      </c>
      <c r="O164">
        <v>27863200.949999999</v>
      </c>
      <c r="P164" s="9">
        <f>DATEVALUE(LEFT(Table1[[#This Row],[TRANSFER_DATE]],11))</f>
        <v>45757</v>
      </c>
      <c r="Q164" s="5">
        <f>TIMEVALUE(MID(Table1[[#This Row],[TRANSFER_DATE]],11,8))</f>
        <v>0.36947916666666669</v>
      </c>
    </row>
    <row r="165" spans="1:17" x14ac:dyDescent="0.3">
      <c r="A165" t="s">
        <v>12743</v>
      </c>
      <c r="B165" t="s">
        <v>12744</v>
      </c>
      <c r="D165" t="s">
        <v>209</v>
      </c>
      <c r="E165" t="s">
        <v>210</v>
      </c>
      <c r="F165">
        <v>101965</v>
      </c>
      <c r="G165" t="s">
        <v>211</v>
      </c>
      <c r="H165">
        <v>959945812</v>
      </c>
      <c r="I165">
        <v>956130789</v>
      </c>
      <c r="J165">
        <v>2250</v>
      </c>
      <c r="N165">
        <v>27849800.949999999</v>
      </c>
      <c r="O165">
        <v>27852050.949999999</v>
      </c>
      <c r="P165" s="9">
        <f>DATEVALUE(LEFT(Table1[[#This Row],[TRANSFER_DATE]],11))</f>
        <v>45757</v>
      </c>
      <c r="Q165" s="5">
        <f>TIMEVALUE(MID(Table1[[#This Row],[TRANSFER_DATE]],11,8))</f>
        <v>0.36810185185185185</v>
      </c>
    </row>
    <row r="166" spans="1:17" x14ac:dyDescent="0.3">
      <c r="A166" t="s">
        <v>12745</v>
      </c>
      <c r="B166" t="s">
        <v>12746</v>
      </c>
      <c r="D166" t="s">
        <v>209</v>
      </c>
      <c r="E166" t="s">
        <v>210</v>
      </c>
      <c r="F166">
        <v>101354</v>
      </c>
      <c r="G166" t="s">
        <v>211</v>
      </c>
      <c r="H166">
        <v>959945812</v>
      </c>
      <c r="I166">
        <v>952475973</v>
      </c>
      <c r="J166">
        <v>4600</v>
      </c>
      <c r="N166">
        <v>27845200.949999999</v>
      </c>
      <c r="O166">
        <v>27849800.949999999</v>
      </c>
      <c r="P166" s="9">
        <f>DATEVALUE(LEFT(Table1[[#This Row],[TRANSFER_DATE]],11))</f>
        <v>45757</v>
      </c>
      <c r="Q166" s="5">
        <f>TIMEVALUE(MID(Table1[[#This Row],[TRANSFER_DATE]],11,8))</f>
        <v>0.36806712962962962</v>
      </c>
    </row>
    <row r="167" spans="1:17" x14ac:dyDescent="0.3">
      <c r="A167" t="s">
        <v>12747</v>
      </c>
      <c r="B167" t="s">
        <v>12748</v>
      </c>
      <c r="C167" t="s">
        <v>12749</v>
      </c>
      <c r="D167" t="s">
        <v>209</v>
      </c>
      <c r="E167" t="s">
        <v>210</v>
      </c>
      <c r="F167">
        <v>101466</v>
      </c>
      <c r="G167" t="s">
        <v>211</v>
      </c>
      <c r="H167">
        <v>959945812</v>
      </c>
      <c r="I167">
        <v>955719270</v>
      </c>
      <c r="J167">
        <v>5950</v>
      </c>
      <c r="N167">
        <v>27839250.949999999</v>
      </c>
      <c r="O167">
        <v>27845200.949999999</v>
      </c>
      <c r="P167" s="9">
        <f>DATEVALUE(LEFT(Table1[[#This Row],[TRANSFER_DATE]],11))</f>
        <v>45757</v>
      </c>
      <c r="Q167" s="5">
        <f>TIMEVALUE(MID(Table1[[#This Row],[TRANSFER_DATE]],11,8))</f>
        <v>0.36806712962962962</v>
      </c>
    </row>
    <row r="168" spans="1:17" x14ac:dyDescent="0.3">
      <c r="A168" t="s">
        <v>12750</v>
      </c>
      <c r="B168" t="s">
        <v>12751</v>
      </c>
      <c r="D168" t="s">
        <v>209</v>
      </c>
      <c r="E168" t="s">
        <v>210</v>
      </c>
      <c r="F168">
        <v>101603</v>
      </c>
      <c r="G168" t="s">
        <v>211</v>
      </c>
      <c r="H168">
        <v>959945812</v>
      </c>
      <c r="I168">
        <v>952853615</v>
      </c>
      <c r="J168">
        <v>1050</v>
      </c>
      <c r="N168">
        <v>27838200.949999999</v>
      </c>
      <c r="O168">
        <v>27839250.949999999</v>
      </c>
      <c r="P168" s="9">
        <f>DATEVALUE(LEFT(Table1[[#This Row],[TRANSFER_DATE]],11))</f>
        <v>45757</v>
      </c>
      <c r="Q168" s="5">
        <f>TIMEVALUE(MID(Table1[[#This Row],[TRANSFER_DATE]],11,8))</f>
        <v>0.3674189814814815</v>
      </c>
    </row>
    <row r="169" spans="1:17" x14ac:dyDescent="0.3">
      <c r="A169" t="s">
        <v>12752</v>
      </c>
      <c r="B169" t="s">
        <v>12753</v>
      </c>
      <c r="D169" t="s">
        <v>209</v>
      </c>
      <c r="E169" t="s">
        <v>210</v>
      </c>
      <c r="F169">
        <v>100028</v>
      </c>
      <c r="G169" t="s">
        <v>211</v>
      </c>
      <c r="H169">
        <v>959945812</v>
      </c>
      <c r="I169">
        <v>957168740</v>
      </c>
      <c r="J169">
        <v>12850</v>
      </c>
      <c r="N169">
        <v>27825350.949999999</v>
      </c>
      <c r="O169">
        <v>27838200.949999999</v>
      </c>
      <c r="P169" s="9">
        <f>DATEVALUE(LEFT(Table1[[#This Row],[TRANSFER_DATE]],11))</f>
        <v>45757</v>
      </c>
      <c r="Q169" s="5">
        <f>TIMEVALUE(MID(Table1[[#This Row],[TRANSFER_DATE]],11,8))</f>
        <v>0.36670138888888887</v>
      </c>
    </row>
    <row r="170" spans="1:17" x14ac:dyDescent="0.3">
      <c r="A170" t="s">
        <v>12754</v>
      </c>
      <c r="B170" t="s">
        <v>12755</v>
      </c>
      <c r="D170" t="s">
        <v>209</v>
      </c>
      <c r="E170" t="s">
        <v>210</v>
      </c>
      <c r="F170">
        <v>101552</v>
      </c>
      <c r="G170" t="s">
        <v>211</v>
      </c>
      <c r="H170">
        <v>959945812</v>
      </c>
      <c r="I170">
        <v>952475973</v>
      </c>
      <c r="J170">
        <v>300</v>
      </c>
      <c r="N170">
        <v>27825050.949999999</v>
      </c>
      <c r="O170">
        <v>27825350.949999999</v>
      </c>
      <c r="P170" s="9">
        <f>DATEVALUE(LEFT(Table1[[#This Row],[TRANSFER_DATE]],11))</f>
        <v>45757</v>
      </c>
      <c r="Q170" s="5">
        <f>TIMEVALUE(MID(Table1[[#This Row],[TRANSFER_DATE]],11,8))</f>
        <v>0.36668981481481483</v>
      </c>
    </row>
    <row r="171" spans="1:17" x14ac:dyDescent="0.3">
      <c r="A171" t="s">
        <v>12756</v>
      </c>
      <c r="B171" t="s">
        <v>12757</v>
      </c>
      <c r="D171" t="s">
        <v>209</v>
      </c>
      <c r="E171" t="s">
        <v>210</v>
      </c>
      <c r="F171">
        <v>101923</v>
      </c>
      <c r="G171" t="s">
        <v>211</v>
      </c>
      <c r="H171">
        <v>959945812</v>
      </c>
      <c r="I171">
        <v>951264467</v>
      </c>
      <c r="J171">
        <v>11500</v>
      </c>
      <c r="N171">
        <v>27813550.949999999</v>
      </c>
      <c r="O171">
        <v>27825050.949999999</v>
      </c>
      <c r="P171" s="9">
        <f>DATEVALUE(LEFT(Table1[[#This Row],[TRANSFER_DATE]],11))</f>
        <v>45757</v>
      </c>
      <c r="Q171" s="5">
        <f>TIMEVALUE(MID(Table1[[#This Row],[TRANSFER_DATE]],11,8))</f>
        <v>0.36599537037037039</v>
      </c>
    </row>
    <row r="172" spans="1:17" x14ac:dyDescent="0.3">
      <c r="A172" t="s">
        <v>12758</v>
      </c>
      <c r="B172" t="s">
        <v>12759</v>
      </c>
      <c r="C172" t="s">
        <v>12760</v>
      </c>
      <c r="D172" t="s">
        <v>209</v>
      </c>
      <c r="E172" t="s">
        <v>210</v>
      </c>
      <c r="F172">
        <v>100889</v>
      </c>
      <c r="G172" t="s">
        <v>211</v>
      </c>
      <c r="H172">
        <v>959945812</v>
      </c>
      <c r="I172">
        <v>954836913</v>
      </c>
      <c r="J172">
        <v>1000</v>
      </c>
      <c r="N172">
        <v>27812550.949999999</v>
      </c>
      <c r="O172">
        <v>27813550.949999999</v>
      </c>
      <c r="P172" s="9">
        <f>DATEVALUE(LEFT(Table1[[#This Row],[TRANSFER_DATE]],11))</f>
        <v>45757</v>
      </c>
      <c r="Q172" s="5">
        <f>TIMEVALUE(MID(Table1[[#This Row],[TRANSFER_DATE]],11,8))</f>
        <v>0.36458333333333331</v>
      </c>
    </row>
    <row r="173" spans="1:17" x14ac:dyDescent="0.3">
      <c r="A173" t="s">
        <v>12761</v>
      </c>
      <c r="B173" t="s">
        <v>12762</v>
      </c>
      <c r="D173" t="s">
        <v>209</v>
      </c>
      <c r="E173" t="s">
        <v>210</v>
      </c>
      <c r="F173">
        <v>101241</v>
      </c>
      <c r="G173" t="s">
        <v>211</v>
      </c>
      <c r="H173">
        <v>959945812</v>
      </c>
      <c r="I173">
        <v>955171851</v>
      </c>
      <c r="J173">
        <v>1050</v>
      </c>
      <c r="N173">
        <v>27811500.949999999</v>
      </c>
      <c r="O173">
        <v>27812550.949999999</v>
      </c>
      <c r="P173" s="9">
        <f>DATEVALUE(LEFT(Table1[[#This Row],[TRANSFER_DATE]],11))</f>
        <v>45757</v>
      </c>
      <c r="Q173" s="5">
        <f>TIMEVALUE(MID(Table1[[#This Row],[TRANSFER_DATE]],11,8))</f>
        <v>0.36394675925925923</v>
      </c>
    </row>
    <row r="174" spans="1:17" x14ac:dyDescent="0.3">
      <c r="A174" t="s">
        <v>12763</v>
      </c>
      <c r="B174" t="s">
        <v>12764</v>
      </c>
      <c r="D174" t="s">
        <v>209</v>
      </c>
      <c r="E174" t="s">
        <v>210</v>
      </c>
      <c r="F174">
        <v>101428</v>
      </c>
      <c r="G174" t="s">
        <v>211</v>
      </c>
      <c r="H174">
        <v>959945812</v>
      </c>
      <c r="I174">
        <v>952475973</v>
      </c>
      <c r="J174">
        <v>4050</v>
      </c>
      <c r="N174">
        <v>27807450.949999999</v>
      </c>
      <c r="O174">
        <v>27811500.949999999</v>
      </c>
      <c r="P174" s="9">
        <f>DATEVALUE(LEFT(Table1[[#This Row],[TRANSFER_DATE]],11))</f>
        <v>45757</v>
      </c>
      <c r="Q174" s="5">
        <f>TIMEVALUE(MID(Table1[[#This Row],[TRANSFER_DATE]],11,8))</f>
        <v>0.3639236111111111</v>
      </c>
    </row>
    <row r="175" spans="1:17" x14ac:dyDescent="0.3">
      <c r="A175" t="s">
        <v>12765</v>
      </c>
      <c r="B175" t="s">
        <v>12766</v>
      </c>
      <c r="D175" t="s">
        <v>209</v>
      </c>
      <c r="E175" t="s">
        <v>210</v>
      </c>
      <c r="F175">
        <v>101300</v>
      </c>
      <c r="G175" t="s">
        <v>211</v>
      </c>
      <c r="H175">
        <v>959945812</v>
      </c>
      <c r="I175">
        <v>955117083</v>
      </c>
      <c r="J175">
        <v>2150</v>
      </c>
      <c r="N175">
        <v>27805300.949999999</v>
      </c>
      <c r="O175">
        <v>27807450.949999999</v>
      </c>
      <c r="P175" s="9">
        <f>DATEVALUE(LEFT(Table1[[#This Row],[TRANSFER_DATE]],11))</f>
        <v>45757</v>
      </c>
      <c r="Q175" s="5">
        <f>TIMEVALUE(MID(Table1[[#This Row],[TRANSFER_DATE]],11,8))</f>
        <v>0.36325231481481479</v>
      </c>
    </row>
    <row r="176" spans="1:17" x14ac:dyDescent="0.3">
      <c r="A176" t="s">
        <v>12767</v>
      </c>
      <c r="B176" t="s">
        <v>12768</v>
      </c>
      <c r="D176" t="s">
        <v>209</v>
      </c>
      <c r="E176" t="s">
        <v>210</v>
      </c>
      <c r="F176">
        <v>101273</v>
      </c>
      <c r="G176" t="s">
        <v>211</v>
      </c>
      <c r="H176">
        <v>959945812</v>
      </c>
      <c r="I176">
        <v>951238027</v>
      </c>
      <c r="J176">
        <v>5900</v>
      </c>
      <c r="N176">
        <v>27799400.949999999</v>
      </c>
      <c r="O176">
        <v>27805300.949999999</v>
      </c>
      <c r="P176" s="9">
        <f>DATEVALUE(LEFT(Table1[[#This Row],[TRANSFER_DATE]],11))</f>
        <v>45757</v>
      </c>
      <c r="Q176" s="5">
        <f>TIMEVALUE(MID(Table1[[#This Row],[TRANSFER_DATE]],11,8))</f>
        <v>0.36320601851851853</v>
      </c>
    </row>
    <row r="177" spans="1:17" x14ac:dyDescent="0.3">
      <c r="A177" t="s">
        <v>12769</v>
      </c>
      <c r="B177" t="s">
        <v>12770</v>
      </c>
      <c r="D177" t="s">
        <v>209</v>
      </c>
      <c r="E177" t="s">
        <v>210</v>
      </c>
      <c r="F177">
        <v>101696</v>
      </c>
      <c r="G177" t="s">
        <v>211</v>
      </c>
      <c r="H177">
        <v>959945812</v>
      </c>
      <c r="I177">
        <v>952475973</v>
      </c>
      <c r="J177">
        <v>1250</v>
      </c>
      <c r="N177">
        <v>27798150.949999999</v>
      </c>
      <c r="O177">
        <v>27799400.949999999</v>
      </c>
      <c r="P177" s="9">
        <f>DATEVALUE(LEFT(Table1[[#This Row],[TRANSFER_DATE]],11))</f>
        <v>45757</v>
      </c>
      <c r="Q177" s="5">
        <f>TIMEVALUE(MID(Table1[[#This Row],[TRANSFER_DATE]],11,8))</f>
        <v>0.36253472222222222</v>
      </c>
    </row>
    <row r="178" spans="1:17" x14ac:dyDescent="0.3">
      <c r="A178" t="s">
        <v>12771</v>
      </c>
      <c r="B178" t="s">
        <v>12772</v>
      </c>
      <c r="C178" t="s">
        <v>12773</v>
      </c>
      <c r="D178" t="s">
        <v>209</v>
      </c>
      <c r="E178" t="s">
        <v>210</v>
      </c>
      <c r="F178">
        <v>101824</v>
      </c>
      <c r="G178" t="s">
        <v>211</v>
      </c>
      <c r="H178">
        <v>959945812</v>
      </c>
      <c r="I178">
        <v>958251375</v>
      </c>
      <c r="J178">
        <v>4800</v>
      </c>
      <c r="N178">
        <v>27793350.949999999</v>
      </c>
      <c r="O178">
        <v>27798150.949999999</v>
      </c>
      <c r="P178" s="9">
        <f>DATEVALUE(LEFT(Table1[[#This Row],[TRANSFER_DATE]],11))</f>
        <v>45757</v>
      </c>
      <c r="Q178" s="5">
        <f>TIMEVALUE(MID(Table1[[#This Row],[TRANSFER_DATE]],11,8))</f>
        <v>0.36186342592592591</v>
      </c>
    </row>
    <row r="179" spans="1:17" x14ac:dyDescent="0.3">
      <c r="A179" t="s">
        <v>12774</v>
      </c>
      <c r="B179" t="s">
        <v>12775</v>
      </c>
      <c r="D179" t="s">
        <v>209</v>
      </c>
      <c r="E179" t="s">
        <v>210</v>
      </c>
      <c r="F179">
        <v>101341</v>
      </c>
      <c r="G179" t="s">
        <v>211</v>
      </c>
      <c r="H179">
        <v>959945812</v>
      </c>
      <c r="I179">
        <v>957844876</v>
      </c>
      <c r="J179">
        <v>8850</v>
      </c>
      <c r="N179">
        <v>27784500.949999999</v>
      </c>
      <c r="O179">
        <v>27793350.949999999</v>
      </c>
      <c r="P179" s="9">
        <f>DATEVALUE(LEFT(Table1[[#This Row],[TRANSFER_DATE]],11))</f>
        <v>45757</v>
      </c>
      <c r="Q179" s="5">
        <f>TIMEVALUE(MID(Table1[[#This Row],[TRANSFER_DATE]],11,8))</f>
        <v>0.36184027777777777</v>
      </c>
    </row>
    <row r="180" spans="1:17" x14ac:dyDescent="0.3">
      <c r="A180" t="s">
        <v>12776</v>
      </c>
      <c r="B180" t="s">
        <v>12777</v>
      </c>
      <c r="C180" t="s">
        <v>12778</v>
      </c>
      <c r="D180" t="s">
        <v>209</v>
      </c>
      <c r="E180" t="s">
        <v>210</v>
      </c>
      <c r="F180">
        <v>101439</v>
      </c>
      <c r="G180" t="s">
        <v>211</v>
      </c>
      <c r="H180">
        <v>959945812</v>
      </c>
      <c r="I180">
        <v>955807885</v>
      </c>
      <c r="J180">
        <v>2450</v>
      </c>
      <c r="N180">
        <v>27782050.949999999</v>
      </c>
      <c r="O180">
        <v>27784500.949999999</v>
      </c>
      <c r="P180" s="9">
        <f>DATEVALUE(LEFT(Table1[[#This Row],[TRANSFER_DATE]],11))</f>
        <v>45757</v>
      </c>
      <c r="Q180" s="5">
        <f>TIMEVALUE(MID(Table1[[#This Row],[TRANSFER_DATE]],11,8))</f>
        <v>0.36114583333333333</v>
      </c>
    </row>
    <row r="181" spans="1:17" x14ac:dyDescent="0.3">
      <c r="A181" t="s">
        <v>12779</v>
      </c>
      <c r="B181" t="s">
        <v>12780</v>
      </c>
      <c r="D181" t="s">
        <v>209</v>
      </c>
      <c r="E181" t="s">
        <v>210</v>
      </c>
      <c r="F181">
        <v>101446</v>
      </c>
      <c r="G181" t="s">
        <v>211</v>
      </c>
      <c r="H181">
        <v>959945812</v>
      </c>
      <c r="I181">
        <v>951017146</v>
      </c>
      <c r="J181">
        <v>50</v>
      </c>
      <c r="N181">
        <v>27782000.949999999</v>
      </c>
      <c r="O181">
        <v>27782050.949999999</v>
      </c>
      <c r="P181" s="9">
        <f>DATEVALUE(LEFT(Table1[[#This Row],[TRANSFER_DATE]],11))</f>
        <v>45757</v>
      </c>
      <c r="Q181" s="5">
        <f>TIMEVALUE(MID(Table1[[#This Row],[TRANSFER_DATE]],11,8))</f>
        <v>0.36113425925925924</v>
      </c>
    </row>
    <row r="182" spans="1:17" x14ac:dyDescent="0.3">
      <c r="A182" t="s">
        <v>11781</v>
      </c>
      <c r="B182" t="s">
        <v>11782</v>
      </c>
      <c r="D182" t="s">
        <v>209</v>
      </c>
      <c r="E182" t="s">
        <v>210</v>
      </c>
      <c r="F182">
        <v>101477</v>
      </c>
      <c r="G182" t="s">
        <v>211</v>
      </c>
      <c r="H182">
        <v>959945812</v>
      </c>
      <c r="I182">
        <v>951645775</v>
      </c>
      <c r="J182">
        <v>7550</v>
      </c>
      <c r="N182">
        <v>27774450.949999999</v>
      </c>
      <c r="O182">
        <v>27782000.949999999</v>
      </c>
      <c r="P182" s="9">
        <f>DATEVALUE(LEFT(Table1[[#This Row],[TRANSFER_DATE]],11))</f>
        <v>45757</v>
      </c>
      <c r="Q182" s="5">
        <f>TIMEVALUE(MID(Table1[[#This Row],[TRANSFER_DATE]],11,8))</f>
        <v>0.36046296296296299</v>
      </c>
    </row>
    <row r="183" spans="1:17" x14ac:dyDescent="0.3">
      <c r="A183" t="s">
        <v>11783</v>
      </c>
      <c r="B183" t="s">
        <v>11784</v>
      </c>
      <c r="D183" t="s">
        <v>209</v>
      </c>
      <c r="E183" t="s">
        <v>210</v>
      </c>
      <c r="F183">
        <v>100561</v>
      </c>
      <c r="G183" t="s">
        <v>211</v>
      </c>
      <c r="H183">
        <v>959945812</v>
      </c>
      <c r="I183">
        <v>952557793</v>
      </c>
      <c r="J183">
        <v>2800</v>
      </c>
      <c r="N183">
        <v>27771650.949999999</v>
      </c>
      <c r="O183">
        <v>27774450.949999999</v>
      </c>
      <c r="P183" s="9">
        <f>DATEVALUE(LEFT(Table1[[#This Row],[TRANSFER_DATE]],11))</f>
        <v>45757</v>
      </c>
      <c r="Q183" s="5">
        <f>TIMEVALUE(MID(Table1[[#This Row],[TRANSFER_DATE]],11,8))</f>
        <v>0.36042824074074076</v>
      </c>
    </row>
    <row r="184" spans="1:17" x14ac:dyDescent="0.3">
      <c r="A184" t="s">
        <v>11785</v>
      </c>
      <c r="B184" t="s">
        <v>11786</v>
      </c>
      <c r="D184" t="s">
        <v>209</v>
      </c>
      <c r="E184" t="s">
        <v>210</v>
      </c>
      <c r="F184">
        <v>100675</v>
      </c>
      <c r="G184" t="s">
        <v>211</v>
      </c>
      <c r="H184">
        <v>959945812</v>
      </c>
      <c r="I184">
        <v>957965214</v>
      </c>
      <c r="J184">
        <v>1700</v>
      </c>
      <c r="N184">
        <v>27769950.949999999</v>
      </c>
      <c r="O184">
        <v>27771650.949999999</v>
      </c>
      <c r="P184" s="9">
        <f>DATEVALUE(LEFT(Table1[[#This Row],[TRANSFER_DATE]],11))</f>
        <v>45757</v>
      </c>
      <c r="Q184" s="5">
        <f>TIMEVALUE(MID(Table1[[#This Row],[TRANSFER_DATE]],11,8))</f>
        <v>0.36041666666666666</v>
      </c>
    </row>
    <row r="185" spans="1:17" x14ac:dyDescent="0.3">
      <c r="A185" t="s">
        <v>11787</v>
      </c>
      <c r="B185" t="s">
        <v>11788</v>
      </c>
      <c r="D185" t="s">
        <v>209</v>
      </c>
      <c r="E185" t="s">
        <v>210</v>
      </c>
      <c r="F185">
        <v>101778</v>
      </c>
      <c r="G185" t="s">
        <v>211</v>
      </c>
      <c r="H185">
        <v>959945812</v>
      </c>
      <c r="I185">
        <v>952475973</v>
      </c>
      <c r="J185">
        <v>350</v>
      </c>
      <c r="N185">
        <v>27769600.949999999</v>
      </c>
      <c r="O185">
        <v>27769950.949999999</v>
      </c>
      <c r="P185" s="9">
        <f>DATEVALUE(LEFT(Table1[[#This Row],[TRANSFER_DATE]],11))</f>
        <v>45757</v>
      </c>
      <c r="Q185" s="5">
        <f>TIMEVALUE(MID(Table1[[#This Row],[TRANSFER_DATE]],11,8))</f>
        <v>0.35976851851851854</v>
      </c>
    </row>
    <row r="186" spans="1:17" x14ac:dyDescent="0.3">
      <c r="A186" t="s">
        <v>11789</v>
      </c>
      <c r="B186" t="s">
        <v>11790</v>
      </c>
      <c r="D186" t="s">
        <v>209</v>
      </c>
      <c r="E186" t="s">
        <v>210</v>
      </c>
      <c r="F186">
        <v>101616</v>
      </c>
      <c r="G186" t="s">
        <v>211</v>
      </c>
      <c r="H186">
        <v>959945812</v>
      </c>
      <c r="I186">
        <v>952236182</v>
      </c>
      <c r="J186">
        <v>4300</v>
      </c>
      <c r="N186">
        <v>27765300.949999999</v>
      </c>
      <c r="O186">
        <v>27769600.949999999</v>
      </c>
      <c r="P186" s="9">
        <f>DATEVALUE(LEFT(Table1[[#This Row],[TRANSFER_DATE]],11))</f>
        <v>45757</v>
      </c>
      <c r="Q186" s="5">
        <f>TIMEVALUE(MID(Table1[[#This Row],[TRANSFER_DATE]],11,8))</f>
        <v>0.35973379629629632</v>
      </c>
    </row>
    <row r="187" spans="1:17" x14ac:dyDescent="0.3">
      <c r="A187" t="s">
        <v>11791</v>
      </c>
      <c r="B187" t="s">
        <v>11792</v>
      </c>
      <c r="D187" t="s">
        <v>209</v>
      </c>
      <c r="E187" t="s">
        <v>210</v>
      </c>
      <c r="F187">
        <v>101258</v>
      </c>
      <c r="G187" t="s">
        <v>211</v>
      </c>
      <c r="H187">
        <v>959945812</v>
      </c>
      <c r="I187">
        <v>957217407</v>
      </c>
      <c r="J187">
        <v>2500</v>
      </c>
      <c r="N187">
        <v>27762800.949999999</v>
      </c>
      <c r="O187">
        <v>27765300.949999999</v>
      </c>
      <c r="P187" s="9">
        <f>DATEVALUE(LEFT(Table1[[#This Row],[TRANSFER_DATE]],11))</f>
        <v>45757</v>
      </c>
      <c r="Q187" s="5">
        <f>TIMEVALUE(MID(Table1[[#This Row],[TRANSFER_DATE]],11,8))</f>
        <v>0.35908564814814814</v>
      </c>
    </row>
    <row r="188" spans="1:17" x14ac:dyDescent="0.3">
      <c r="A188" t="s">
        <v>11793</v>
      </c>
      <c r="B188" t="s">
        <v>11794</v>
      </c>
      <c r="D188" t="s">
        <v>209</v>
      </c>
      <c r="E188" t="s">
        <v>210</v>
      </c>
      <c r="F188">
        <v>100339</v>
      </c>
      <c r="G188" t="s">
        <v>211</v>
      </c>
      <c r="H188">
        <v>959945812</v>
      </c>
      <c r="I188">
        <v>956923580</v>
      </c>
      <c r="J188">
        <v>1150</v>
      </c>
      <c r="N188">
        <v>27761650.949999999</v>
      </c>
      <c r="O188">
        <v>27762800.949999999</v>
      </c>
      <c r="P188" s="9">
        <f>DATEVALUE(LEFT(Table1[[#This Row],[TRANSFER_DATE]],11))</f>
        <v>45757</v>
      </c>
      <c r="Q188" s="5">
        <f>TIMEVALUE(MID(Table1[[#This Row],[TRANSFER_DATE]],11,8))</f>
        <v>0.3590740740740741</v>
      </c>
    </row>
    <row r="189" spans="1:17" x14ac:dyDescent="0.3">
      <c r="A189" t="s">
        <v>11795</v>
      </c>
      <c r="B189" t="s">
        <v>11796</v>
      </c>
      <c r="D189" t="s">
        <v>209</v>
      </c>
      <c r="E189" t="s">
        <v>210</v>
      </c>
      <c r="F189">
        <v>101637</v>
      </c>
      <c r="G189" t="s">
        <v>211</v>
      </c>
      <c r="H189">
        <v>959945812</v>
      </c>
      <c r="I189">
        <v>951904952</v>
      </c>
      <c r="J189">
        <v>4850</v>
      </c>
      <c r="N189">
        <v>27756800.949999999</v>
      </c>
      <c r="O189">
        <v>27761650.949999999</v>
      </c>
      <c r="P189" s="9">
        <f>DATEVALUE(LEFT(Table1[[#This Row],[TRANSFER_DATE]],11))</f>
        <v>45757</v>
      </c>
      <c r="Q189" s="5">
        <f>TIMEVALUE(MID(Table1[[#This Row],[TRANSFER_DATE]],11,8))</f>
        <v>0.35905092592592591</v>
      </c>
    </row>
    <row r="190" spans="1:17" x14ac:dyDescent="0.3">
      <c r="A190" t="s">
        <v>11797</v>
      </c>
      <c r="B190" t="s">
        <v>11798</v>
      </c>
      <c r="C190" t="s">
        <v>11799</v>
      </c>
      <c r="D190" t="s">
        <v>209</v>
      </c>
      <c r="E190" t="s">
        <v>210</v>
      </c>
      <c r="F190">
        <v>101413</v>
      </c>
      <c r="G190" t="s">
        <v>211</v>
      </c>
      <c r="H190">
        <v>959945812</v>
      </c>
      <c r="I190">
        <v>955554254</v>
      </c>
      <c r="J190">
        <v>1750</v>
      </c>
      <c r="N190">
        <v>27755050.949999999</v>
      </c>
      <c r="O190">
        <v>27756800.949999999</v>
      </c>
      <c r="P190" s="9">
        <f>DATEVALUE(LEFT(Table1[[#This Row],[TRANSFER_DATE]],11))</f>
        <v>45757</v>
      </c>
      <c r="Q190" s="5">
        <f>TIMEVALUE(MID(Table1[[#This Row],[TRANSFER_DATE]],11,8))</f>
        <v>0.35834490740740743</v>
      </c>
    </row>
    <row r="191" spans="1:17" x14ac:dyDescent="0.3">
      <c r="A191" t="s">
        <v>11800</v>
      </c>
      <c r="B191" t="s">
        <v>11801</v>
      </c>
      <c r="C191" t="s">
        <v>11802</v>
      </c>
      <c r="D191" t="s">
        <v>209</v>
      </c>
      <c r="E191" t="s">
        <v>210</v>
      </c>
      <c r="F191">
        <v>101818</v>
      </c>
      <c r="G191" t="s">
        <v>211</v>
      </c>
      <c r="H191">
        <v>959945812</v>
      </c>
      <c r="I191">
        <v>955396903</v>
      </c>
      <c r="J191">
        <v>5000</v>
      </c>
      <c r="N191">
        <v>27750050.949999999</v>
      </c>
      <c r="O191">
        <v>27755050.949999999</v>
      </c>
      <c r="P191" s="9">
        <f>DATEVALUE(LEFT(Table1[[#This Row],[TRANSFER_DATE]],11))</f>
        <v>45757</v>
      </c>
      <c r="Q191" s="5">
        <f>TIMEVALUE(MID(Table1[[#This Row],[TRANSFER_DATE]],11,8))</f>
        <v>0.35768518518518516</v>
      </c>
    </row>
    <row r="192" spans="1:17" x14ac:dyDescent="0.3">
      <c r="A192" t="s">
        <v>11803</v>
      </c>
      <c r="B192" t="s">
        <v>11804</v>
      </c>
      <c r="C192" t="s">
        <v>11805</v>
      </c>
      <c r="D192" t="s">
        <v>209</v>
      </c>
      <c r="E192" t="s">
        <v>210</v>
      </c>
      <c r="F192">
        <v>101593</v>
      </c>
      <c r="G192" t="s">
        <v>211</v>
      </c>
      <c r="H192">
        <v>959945812</v>
      </c>
      <c r="I192">
        <v>953638179</v>
      </c>
      <c r="J192">
        <v>350</v>
      </c>
      <c r="N192">
        <v>27749700.949999999</v>
      </c>
      <c r="O192">
        <v>27750050.949999999</v>
      </c>
      <c r="P192" s="9">
        <f>DATEVALUE(LEFT(Table1[[#This Row],[TRANSFER_DATE]],11))</f>
        <v>45757</v>
      </c>
      <c r="Q192" s="5">
        <f>TIMEVALUE(MID(Table1[[#This Row],[TRANSFER_DATE]],11,8))</f>
        <v>0.35767361111111112</v>
      </c>
    </row>
    <row r="193" spans="1:17" x14ac:dyDescent="0.3">
      <c r="A193" t="s">
        <v>11806</v>
      </c>
      <c r="B193" t="s">
        <v>11807</v>
      </c>
      <c r="D193" t="s">
        <v>209</v>
      </c>
      <c r="E193" t="s">
        <v>210</v>
      </c>
      <c r="F193">
        <v>101803</v>
      </c>
      <c r="G193" t="s">
        <v>211</v>
      </c>
      <c r="H193">
        <v>959945812</v>
      </c>
      <c r="I193">
        <v>951235496</v>
      </c>
      <c r="J193">
        <v>1200</v>
      </c>
      <c r="N193">
        <v>27748500.949999999</v>
      </c>
      <c r="O193">
        <v>27749700.949999999</v>
      </c>
      <c r="P193" s="9">
        <f>DATEVALUE(LEFT(Table1[[#This Row],[TRANSFER_DATE]],11))</f>
        <v>45757</v>
      </c>
      <c r="Q193" s="5">
        <f>TIMEVALUE(MID(Table1[[#This Row],[TRANSFER_DATE]],11,8))</f>
        <v>0.35767361111111112</v>
      </c>
    </row>
    <row r="194" spans="1:17" x14ac:dyDescent="0.3">
      <c r="A194" t="s">
        <v>11808</v>
      </c>
      <c r="B194" t="s">
        <v>11809</v>
      </c>
      <c r="D194" t="s">
        <v>209</v>
      </c>
      <c r="E194" t="s">
        <v>210</v>
      </c>
      <c r="F194">
        <v>101376</v>
      </c>
      <c r="G194" t="s">
        <v>211</v>
      </c>
      <c r="H194">
        <v>959945812</v>
      </c>
      <c r="I194">
        <v>952475973</v>
      </c>
      <c r="J194">
        <v>6550</v>
      </c>
      <c r="N194">
        <v>27741950.949999999</v>
      </c>
      <c r="O194">
        <v>27748500.949999999</v>
      </c>
      <c r="P194" s="9">
        <f>DATEVALUE(LEFT(Table1[[#This Row],[TRANSFER_DATE]],11))</f>
        <v>45757</v>
      </c>
      <c r="Q194" s="5">
        <f>TIMEVALUE(MID(Table1[[#This Row],[TRANSFER_DATE]],11,8))</f>
        <v>0.35765046296296299</v>
      </c>
    </row>
    <row r="195" spans="1:17" x14ac:dyDescent="0.3">
      <c r="A195" t="s">
        <v>11810</v>
      </c>
      <c r="B195" t="s">
        <v>11811</v>
      </c>
      <c r="D195" t="s">
        <v>209</v>
      </c>
      <c r="E195" t="s">
        <v>210</v>
      </c>
      <c r="F195">
        <v>102025</v>
      </c>
      <c r="G195" t="s">
        <v>211</v>
      </c>
      <c r="H195">
        <v>959945812</v>
      </c>
      <c r="I195">
        <v>956158390</v>
      </c>
      <c r="J195">
        <v>4000</v>
      </c>
      <c r="N195">
        <v>27737950.949999999</v>
      </c>
      <c r="O195">
        <v>27741950.949999999</v>
      </c>
      <c r="P195" s="9">
        <f>DATEVALUE(LEFT(Table1[[#This Row],[TRANSFER_DATE]],11))</f>
        <v>45757</v>
      </c>
      <c r="Q195" s="5">
        <f>TIMEVALUE(MID(Table1[[#This Row],[TRANSFER_DATE]],11,8))</f>
        <v>0.35695601851851849</v>
      </c>
    </row>
    <row r="196" spans="1:17" x14ac:dyDescent="0.3">
      <c r="A196" t="s">
        <v>11812</v>
      </c>
      <c r="B196" t="s">
        <v>11813</v>
      </c>
      <c r="D196" t="s">
        <v>209</v>
      </c>
      <c r="E196" t="s">
        <v>210</v>
      </c>
      <c r="F196">
        <v>101719</v>
      </c>
      <c r="G196" t="s">
        <v>211</v>
      </c>
      <c r="H196">
        <v>959945812</v>
      </c>
      <c r="I196">
        <v>953822662</v>
      </c>
      <c r="J196">
        <v>7350</v>
      </c>
      <c r="N196">
        <v>27730600.949999999</v>
      </c>
      <c r="O196">
        <v>27737950.949999999</v>
      </c>
      <c r="P196" s="9">
        <f>DATEVALUE(LEFT(Table1[[#This Row],[TRANSFER_DATE]],11))</f>
        <v>45757</v>
      </c>
      <c r="Q196" s="5">
        <f>TIMEVALUE(MID(Table1[[#This Row],[TRANSFER_DATE]],11,8))</f>
        <v>0.35694444444444445</v>
      </c>
    </row>
    <row r="197" spans="1:17" x14ac:dyDescent="0.3">
      <c r="A197" t="s">
        <v>11814</v>
      </c>
      <c r="B197" t="s">
        <v>11815</v>
      </c>
      <c r="D197" t="s">
        <v>209</v>
      </c>
      <c r="E197" t="s">
        <v>210</v>
      </c>
      <c r="F197">
        <v>100030</v>
      </c>
      <c r="G197" t="s">
        <v>211</v>
      </c>
      <c r="H197">
        <v>959945812</v>
      </c>
      <c r="I197">
        <v>956339963</v>
      </c>
      <c r="J197">
        <v>2600</v>
      </c>
      <c r="N197">
        <v>27728000.949999999</v>
      </c>
      <c r="O197">
        <v>27730600.949999999</v>
      </c>
      <c r="P197" s="9">
        <f>DATEVALUE(LEFT(Table1[[#This Row],[TRANSFER_DATE]],11))</f>
        <v>45757</v>
      </c>
      <c r="Q197" s="5">
        <f>TIMEVALUE(MID(Table1[[#This Row],[TRANSFER_DATE]],11,8))</f>
        <v>0.35561342592592593</v>
      </c>
    </row>
    <row r="198" spans="1:17" x14ac:dyDescent="0.3">
      <c r="A198" t="s">
        <v>11816</v>
      </c>
      <c r="B198" t="s">
        <v>11817</v>
      </c>
      <c r="D198" t="s">
        <v>209</v>
      </c>
      <c r="E198" t="s">
        <v>210</v>
      </c>
      <c r="F198">
        <v>101604</v>
      </c>
      <c r="G198" t="s">
        <v>211</v>
      </c>
      <c r="H198">
        <v>959945812</v>
      </c>
      <c r="I198">
        <v>951693057</v>
      </c>
      <c r="J198">
        <v>2500</v>
      </c>
      <c r="N198">
        <v>27725500.949999999</v>
      </c>
      <c r="O198">
        <v>27728000.949999999</v>
      </c>
      <c r="P198" s="9">
        <f>DATEVALUE(LEFT(Table1[[#This Row],[TRANSFER_DATE]],11))</f>
        <v>45757</v>
      </c>
      <c r="Q198" s="5">
        <f>TIMEVALUE(MID(Table1[[#This Row],[TRANSFER_DATE]],11,8))</f>
        <v>0.3555902777777778</v>
      </c>
    </row>
    <row r="199" spans="1:17" x14ac:dyDescent="0.3">
      <c r="A199" t="s">
        <v>11818</v>
      </c>
      <c r="B199" t="s">
        <v>11819</v>
      </c>
      <c r="D199" t="s">
        <v>209</v>
      </c>
      <c r="E199" t="s">
        <v>210</v>
      </c>
      <c r="F199">
        <v>101655</v>
      </c>
      <c r="G199" t="s">
        <v>211</v>
      </c>
      <c r="H199">
        <v>959945812</v>
      </c>
      <c r="I199">
        <v>953830974</v>
      </c>
      <c r="J199">
        <v>500</v>
      </c>
      <c r="N199">
        <v>27725000.949999999</v>
      </c>
      <c r="O199">
        <v>27725500.949999999</v>
      </c>
      <c r="P199" s="9">
        <f>DATEVALUE(LEFT(Table1[[#This Row],[TRANSFER_DATE]],11))</f>
        <v>45757</v>
      </c>
      <c r="Q199" s="5">
        <f>TIMEVALUE(MID(Table1[[#This Row],[TRANSFER_DATE]],11,8))</f>
        <v>0.35490740740740739</v>
      </c>
    </row>
    <row r="200" spans="1:17" x14ac:dyDescent="0.3">
      <c r="A200" t="s">
        <v>11820</v>
      </c>
      <c r="B200" t="s">
        <v>11821</v>
      </c>
      <c r="D200" t="s">
        <v>209</v>
      </c>
      <c r="E200" t="s">
        <v>210</v>
      </c>
      <c r="F200">
        <v>101495</v>
      </c>
      <c r="G200" t="s">
        <v>211</v>
      </c>
      <c r="H200">
        <v>959945812</v>
      </c>
      <c r="I200">
        <v>951136402</v>
      </c>
      <c r="J200">
        <v>5500</v>
      </c>
      <c r="N200">
        <v>27719500.949999999</v>
      </c>
      <c r="O200">
        <v>27725000.949999999</v>
      </c>
      <c r="P200" s="9">
        <f>DATEVALUE(LEFT(Table1[[#This Row],[TRANSFER_DATE]],11))</f>
        <v>45757</v>
      </c>
      <c r="Q200" s="5">
        <f>TIMEVALUE(MID(Table1[[#This Row],[TRANSFER_DATE]],11,8))</f>
        <v>0.35488425925925926</v>
      </c>
    </row>
    <row r="201" spans="1:17" x14ac:dyDescent="0.3">
      <c r="A201" t="s">
        <v>11822</v>
      </c>
      <c r="B201" t="s">
        <v>11823</v>
      </c>
      <c r="D201" t="s">
        <v>209</v>
      </c>
      <c r="E201" t="s">
        <v>210</v>
      </c>
      <c r="F201">
        <v>101536</v>
      </c>
      <c r="G201" t="s">
        <v>211</v>
      </c>
      <c r="H201">
        <v>959945812</v>
      </c>
      <c r="I201">
        <v>951550992</v>
      </c>
      <c r="J201">
        <v>400</v>
      </c>
      <c r="N201">
        <v>27719100.949999999</v>
      </c>
      <c r="O201">
        <v>27719500.949999999</v>
      </c>
      <c r="P201" s="9">
        <f>DATEVALUE(LEFT(Table1[[#This Row],[TRANSFER_DATE]],11))</f>
        <v>45757</v>
      </c>
      <c r="Q201" s="5">
        <f>TIMEVALUE(MID(Table1[[#This Row],[TRANSFER_DATE]],11,8))</f>
        <v>0.35488425925925926</v>
      </c>
    </row>
    <row r="202" spans="1:17" x14ac:dyDescent="0.3">
      <c r="A202" t="s">
        <v>11824</v>
      </c>
      <c r="B202" t="s">
        <v>11825</v>
      </c>
      <c r="C202" t="s">
        <v>11826</v>
      </c>
      <c r="D202" t="s">
        <v>209</v>
      </c>
      <c r="E202" t="s">
        <v>210</v>
      </c>
      <c r="F202">
        <v>102063</v>
      </c>
      <c r="G202" t="s">
        <v>211</v>
      </c>
      <c r="H202">
        <v>959945812</v>
      </c>
      <c r="I202">
        <v>955396903</v>
      </c>
      <c r="J202">
        <v>2350</v>
      </c>
      <c r="N202">
        <v>27716750.949999999</v>
      </c>
      <c r="O202">
        <v>27719100.949999999</v>
      </c>
      <c r="P202" s="9">
        <f>DATEVALUE(LEFT(Table1[[#This Row],[TRANSFER_DATE]],11))</f>
        <v>45757</v>
      </c>
      <c r="Q202" s="5">
        <f>TIMEVALUE(MID(Table1[[#This Row],[TRANSFER_DATE]],11,8))</f>
        <v>0.35422453703703705</v>
      </c>
    </row>
    <row r="203" spans="1:17" x14ac:dyDescent="0.3">
      <c r="A203" t="s">
        <v>11827</v>
      </c>
      <c r="B203" t="s">
        <v>11828</v>
      </c>
      <c r="C203" t="s">
        <v>11829</v>
      </c>
      <c r="D203" t="s">
        <v>209</v>
      </c>
      <c r="E203" t="s">
        <v>210</v>
      </c>
      <c r="F203">
        <v>101232</v>
      </c>
      <c r="G203" t="s">
        <v>211</v>
      </c>
      <c r="H203">
        <v>959945812</v>
      </c>
      <c r="I203">
        <v>955094734</v>
      </c>
      <c r="J203">
        <v>14650</v>
      </c>
      <c r="N203">
        <v>27702100.949999999</v>
      </c>
      <c r="O203">
        <v>27716750.949999999</v>
      </c>
      <c r="P203" s="9">
        <f>DATEVALUE(LEFT(Table1[[#This Row],[TRANSFER_DATE]],11))</f>
        <v>45757</v>
      </c>
      <c r="Q203" s="5">
        <f>TIMEVALUE(MID(Table1[[#This Row],[TRANSFER_DATE]],11,8))</f>
        <v>0.35421296296296295</v>
      </c>
    </row>
    <row r="204" spans="1:17" x14ac:dyDescent="0.3">
      <c r="A204" t="s">
        <v>11830</v>
      </c>
      <c r="B204" t="s">
        <v>11831</v>
      </c>
      <c r="C204" t="s">
        <v>11832</v>
      </c>
      <c r="D204" t="s">
        <v>209</v>
      </c>
      <c r="E204" t="s">
        <v>210</v>
      </c>
      <c r="F204">
        <v>101793</v>
      </c>
      <c r="G204" t="s">
        <v>211</v>
      </c>
      <c r="H204">
        <v>959945812</v>
      </c>
      <c r="I204">
        <v>958090231</v>
      </c>
      <c r="J204">
        <v>200</v>
      </c>
      <c r="N204">
        <v>27701900.949999999</v>
      </c>
      <c r="O204">
        <v>27702100.949999999</v>
      </c>
      <c r="P204" s="9">
        <f>DATEVALUE(LEFT(Table1[[#This Row],[TRANSFER_DATE]],11))</f>
        <v>45757</v>
      </c>
      <c r="Q204" s="5">
        <f>TIMEVALUE(MID(Table1[[#This Row],[TRANSFER_DATE]],11,8))</f>
        <v>0.35417824074074072</v>
      </c>
    </row>
    <row r="205" spans="1:17" x14ac:dyDescent="0.3">
      <c r="A205" t="s">
        <v>11833</v>
      </c>
      <c r="B205" t="s">
        <v>11834</v>
      </c>
      <c r="D205" t="s">
        <v>209</v>
      </c>
      <c r="E205" t="s">
        <v>210</v>
      </c>
      <c r="F205">
        <v>100851</v>
      </c>
      <c r="G205" t="s">
        <v>211</v>
      </c>
      <c r="H205">
        <v>959945812</v>
      </c>
      <c r="I205">
        <v>956718905</v>
      </c>
      <c r="J205">
        <v>3800</v>
      </c>
      <c r="N205">
        <v>27698100.949999999</v>
      </c>
      <c r="O205">
        <v>27701900.949999999</v>
      </c>
      <c r="P205" s="9">
        <f>DATEVALUE(LEFT(Table1[[#This Row],[TRANSFER_DATE]],11))</f>
        <v>45757</v>
      </c>
      <c r="Q205" s="5">
        <f>TIMEVALUE(MID(Table1[[#This Row],[TRANSFER_DATE]],11,8))</f>
        <v>0.35416666666666669</v>
      </c>
    </row>
    <row r="206" spans="1:17" x14ac:dyDescent="0.3">
      <c r="A206" t="s">
        <v>11835</v>
      </c>
      <c r="B206" t="s">
        <v>11836</v>
      </c>
      <c r="D206" t="s">
        <v>209</v>
      </c>
      <c r="E206" t="s">
        <v>210</v>
      </c>
      <c r="F206">
        <v>101786</v>
      </c>
      <c r="G206" t="s">
        <v>211</v>
      </c>
      <c r="H206">
        <v>959945812</v>
      </c>
      <c r="I206">
        <v>956138931</v>
      </c>
      <c r="J206">
        <v>1400</v>
      </c>
      <c r="N206">
        <v>27696700.949999999</v>
      </c>
      <c r="O206">
        <v>27698100.949999999</v>
      </c>
      <c r="P206" s="9">
        <f>DATEVALUE(LEFT(Table1[[#This Row],[TRANSFER_DATE]],11))</f>
        <v>45757</v>
      </c>
      <c r="Q206" s="5">
        <f>TIMEVALUE(MID(Table1[[#This Row],[TRANSFER_DATE]],11,8))</f>
        <v>0.35350694444444447</v>
      </c>
    </row>
    <row r="207" spans="1:17" x14ac:dyDescent="0.3">
      <c r="A207" t="s">
        <v>11837</v>
      </c>
      <c r="B207" t="s">
        <v>11838</v>
      </c>
      <c r="C207" t="s">
        <v>11839</v>
      </c>
      <c r="D207" t="s">
        <v>209</v>
      </c>
      <c r="E207" t="s">
        <v>210</v>
      </c>
      <c r="F207">
        <v>101209</v>
      </c>
      <c r="G207" t="s">
        <v>211</v>
      </c>
      <c r="H207">
        <v>959945812</v>
      </c>
      <c r="I207">
        <v>958502033</v>
      </c>
      <c r="J207">
        <v>4300</v>
      </c>
      <c r="N207">
        <v>27692400.949999999</v>
      </c>
      <c r="O207">
        <v>27696700.949999999</v>
      </c>
      <c r="P207" s="9">
        <f>DATEVALUE(LEFT(Table1[[#This Row],[TRANSFER_DATE]],11))</f>
        <v>45757</v>
      </c>
      <c r="Q207" s="5">
        <f>TIMEVALUE(MID(Table1[[#This Row],[TRANSFER_DATE]],11,8))</f>
        <v>0.35349537037037038</v>
      </c>
    </row>
    <row r="208" spans="1:17" x14ac:dyDescent="0.3">
      <c r="A208" t="s">
        <v>11840</v>
      </c>
      <c r="B208" t="s">
        <v>11841</v>
      </c>
      <c r="D208" t="s">
        <v>209</v>
      </c>
      <c r="E208" t="s">
        <v>210</v>
      </c>
      <c r="F208">
        <v>101267</v>
      </c>
      <c r="G208" t="s">
        <v>211</v>
      </c>
      <c r="H208">
        <v>959945812</v>
      </c>
      <c r="I208">
        <v>955256277</v>
      </c>
      <c r="J208">
        <v>2750</v>
      </c>
      <c r="N208">
        <v>27689650.949999999</v>
      </c>
      <c r="O208">
        <v>27692400.949999999</v>
      </c>
      <c r="P208" s="9">
        <f>DATEVALUE(LEFT(Table1[[#This Row],[TRANSFER_DATE]],11))</f>
        <v>45757</v>
      </c>
      <c r="Q208" s="5">
        <f>TIMEVALUE(MID(Table1[[#This Row],[TRANSFER_DATE]],11,8))</f>
        <v>0.35347222222222224</v>
      </c>
    </row>
    <row r="209" spans="1:17" x14ac:dyDescent="0.3">
      <c r="A209" t="s">
        <v>11842</v>
      </c>
      <c r="B209" t="s">
        <v>11843</v>
      </c>
      <c r="D209" t="s">
        <v>209</v>
      </c>
      <c r="E209" t="s">
        <v>210</v>
      </c>
      <c r="F209">
        <v>101481</v>
      </c>
      <c r="G209" t="s">
        <v>211</v>
      </c>
      <c r="H209">
        <v>959945812</v>
      </c>
      <c r="I209">
        <v>951939906</v>
      </c>
      <c r="J209">
        <v>2900</v>
      </c>
      <c r="N209">
        <v>27686750.949999999</v>
      </c>
      <c r="O209">
        <v>27689650.949999999</v>
      </c>
      <c r="P209" s="9">
        <f>DATEVALUE(LEFT(Table1[[#This Row],[TRANSFER_DATE]],11))</f>
        <v>45757</v>
      </c>
      <c r="Q209" s="5">
        <f>TIMEVALUE(MID(Table1[[#This Row],[TRANSFER_DATE]],11,8))</f>
        <v>0.35347222222222224</v>
      </c>
    </row>
    <row r="210" spans="1:17" x14ac:dyDescent="0.3">
      <c r="A210" t="s">
        <v>11844</v>
      </c>
      <c r="B210" t="s">
        <v>11845</v>
      </c>
      <c r="D210" t="s">
        <v>209</v>
      </c>
      <c r="E210" t="s">
        <v>210</v>
      </c>
      <c r="F210">
        <v>101372</v>
      </c>
      <c r="G210" t="s">
        <v>211</v>
      </c>
      <c r="H210">
        <v>959945812</v>
      </c>
      <c r="I210">
        <v>956163465</v>
      </c>
      <c r="J210">
        <v>2600</v>
      </c>
      <c r="N210">
        <v>27684150.949999999</v>
      </c>
      <c r="O210">
        <v>27686750.949999999</v>
      </c>
      <c r="P210" s="9">
        <f>DATEVALUE(LEFT(Table1[[#This Row],[TRANSFER_DATE]],11))</f>
        <v>45757</v>
      </c>
      <c r="Q210" s="5">
        <f>TIMEVALUE(MID(Table1[[#This Row],[TRANSFER_DATE]],11,8))</f>
        <v>0.35210648148148149</v>
      </c>
    </row>
    <row r="211" spans="1:17" x14ac:dyDescent="0.3">
      <c r="A211" t="s">
        <v>11846</v>
      </c>
      <c r="B211" t="s">
        <v>11847</v>
      </c>
      <c r="C211" t="s">
        <v>11848</v>
      </c>
      <c r="D211" t="s">
        <v>209</v>
      </c>
      <c r="E211" t="s">
        <v>210</v>
      </c>
      <c r="F211">
        <v>101587</v>
      </c>
      <c r="G211" t="s">
        <v>211</v>
      </c>
      <c r="H211">
        <v>959945812</v>
      </c>
      <c r="I211">
        <v>953638179</v>
      </c>
      <c r="J211">
        <v>15000</v>
      </c>
      <c r="N211">
        <v>27669150.949999999</v>
      </c>
      <c r="O211">
        <v>27684150.949999999</v>
      </c>
      <c r="P211" s="9">
        <f>DATEVALUE(LEFT(Table1[[#This Row],[TRANSFER_DATE]],11))</f>
        <v>45757</v>
      </c>
      <c r="Q211" s="5">
        <f>TIMEVALUE(MID(Table1[[#This Row],[TRANSFER_DATE]],11,8))</f>
        <v>0.35144675925925928</v>
      </c>
    </row>
    <row r="212" spans="1:17" x14ac:dyDescent="0.3">
      <c r="A212" t="s">
        <v>11849</v>
      </c>
      <c r="B212" t="s">
        <v>11850</v>
      </c>
      <c r="D212" t="s">
        <v>209</v>
      </c>
      <c r="E212" t="s">
        <v>210</v>
      </c>
      <c r="F212">
        <v>100550</v>
      </c>
      <c r="G212" t="s">
        <v>211</v>
      </c>
      <c r="H212">
        <v>959945812</v>
      </c>
      <c r="I212">
        <v>954768469</v>
      </c>
      <c r="J212">
        <v>5400</v>
      </c>
      <c r="N212">
        <v>27663750.949999999</v>
      </c>
      <c r="O212">
        <v>27669150.949999999</v>
      </c>
      <c r="P212" s="9">
        <f>DATEVALUE(LEFT(Table1[[#This Row],[TRANSFER_DATE]],11))</f>
        <v>45757</v>
      </c>
      <c r="Q212" s="5">
        <f>TIMEVALUE(MID(Table1[[#This Row],[TRANSFER_DATE]],11,8))</f>
        <v>0.35143518518518518</v>
      </c>
    </row>
    <row r="213" spans="1:17" x14ac:dyDescent="0.3">
      <c r="A213" t="s">
        <v>11851</v>
      </c>
      <c r="B213" t="s">
        <v>11852</v>
      </c>
      <c r="D213" t="s">
        <v>209</v>
      </c>
      <c r="E213" t="s">
        <v>210</v>
      </c>
      <c r="F213">
        <v>101707</v>
      </c>
      <c r="G213" t="s">
        <v>211</v>
      </c>
      <c r="H213">
        <v>959945812</v>
      </c>
      <c r="I213">
        <v>953624758</v>
      </c>
      <c r="J213">
        <v>200</v>
      </c>
      <c r="N213">
        <v>27663550.949999999</v>
      </c>
      <c r="O213">
        <v>27663750.949999999</v>
      </c>
      <c r="P213" s="9">
        <f>DATEVALUE(LEFT(Table1[[#This Row],[TRANSFER_DATE]],11))</f>
        <v>45757</v>
      </c>
      <c r="Q213" s="5">
        <f>TIMEVALUE(MID(Table1[[#This Row],[TRANSFER_DATE]],11,8))</f>
        <v>0.35142361111111109</v>
      </c>
    </row>
    <row r="214" spans="1:17" x14ac:dyDescent="0.3">
      <c r="A214" t="s">
        <v>11853</v>
      </c>
      <c r="B214" t="s">
        <v>11854</v>
      </c>
      <c r="D214" t="s">
        <v>209</v>
      </c>
      <c r="E214" t="s">
        <v>210</v>
      </c>
      <c r="F214">
        <v>101279</v>
      </c>
      <c r="G214" t="s">
        <v>211</v>
      </c>
      <c r="H214">
        <v>959945812</v>
      </c>
      <c r="I214">
        <v>951550992</v>
      </c>
      <c r="J214">
        <v>1300</v>
      </c>
      <c r="N214">
        <v>27662250.949999999</v>
      </c>
      <c r="O214">
        <v>27663550.949999999</v>
      </c>
      <c r="P214" s="9">
        <f>DATEVALUE(LEFT(Table1[[#This Row],[TRANSFER_DATE]],11))</f>
        <v>45757</v>
      </c>
      <c r="Q214" s="5">
        <f>TIMEVALUE(MID(Table1[[#This Row],[TRANSFER_DATE]],11,8))</f>
        <v>0.35140046296296296</v>
      </c>
    </row>
    <row r="215" spans="1:17" x14ac:dyDescent="0.3">
      <c r="A215" t="s">
        <v>11855</v>
      </c>
      <c r="B215" t="s">
        <v>11856</v>
      </c>
      <c r="D215" t="s">
        <v>209</v>
      </c>
      <c r="E215" t="s">
        <v>210</v>
      </c>
      <c r="F215">
        <v>101461</v>
      </c>
      <c r="G215" t="s">
        <v>211</v>
      </c>
      <c r="H215">
        <v>959945812</v>
      </c>
      <c r="I215">
        <v>955701028</v>
      </c>
      <c r="J215">
        <v>2700</v>
      </c>
      <c r="N215">
        <v>27659550.949999999</v>
      </c>
      <c r="O215">
        <v>27662250.949999999</v>
      </c>
      <c r="P215" s="9">
        <f>DATEVALUE(LEFT(Table1[[#This Row],[TRANSFER_DATE]],11))</f>
        <v>45757</v>
      </c>
      <c r="Q215" s="5">
        <f>TIMEVALUE(MID(Table1[[#This Row],[TRANSFER_DATE]],11,8))</f>
        <v>0.35072916666666665</v>
      </c>
    </row>
    <row r="216" spans="1:17" x14ac:dyDescent="0.3">
      <c r="A216" t="s">
        <v>11857</v>
      </c>
      <c r="B216" t="s">
        <v>11858</v>
      </c>
      <c r="C216" t="s">
        <v>11859</v>
      </c>
      <c r="D216" t="s">
        <v>209</v>
      </c>
      <c r="E216" t="s">
        <v>210</v>
      </c>
      <c r="F216">
        <v>101784</v>
      </c>
      <c r="G216" t="s">
        <v>211</v>
      </c>
      <c r="H216">
        <v>959945812</v>
      </c>
      <c r="I216">
        <v>958090231</v>
      </c>
      <c r="J216">
        <v>100</v>
      </c>
      <c r="N216">
        <v>27659450.949999999</v>
      </c>
      <c r="O216">
        <v>27659550.949999999</v>
      </c>
      <c r="P216" s="9">
        <f>DATEVALUE(LEFT(Table1[[#This Row],[TRANSFER_DATE]],11))</f>
        <v>45757</v>
      </c>
      <c r="Q216" s="5">
        <f>TIMEVALUE(MID(Table1[[#This Row],[TRANSFER_DATE]],11,8))</f>
        <v>0.35</v>
      </c>
    </row>
    <row r="217" spans="1:17" x14ac:dyDescent="0.3">
      <c r="A217" t="s">
        <v>11860</v>
      </c>
      <c r="B217" t="s">
        <v>11861</v>
      </c>
      <c r="D217" t="s">
        <v>209</v>
      </c>
      <c r="E217" t="s">
        <v>210</v>
      </c>
      <c r="F217">
        <v>101191</v>
      </c>
      <c r="G217" t="s">
        <v>211</v>
      </c>
      <c r="H217">
        <v>959945812</v>
      </c>
      <c r="I217">
        <v>958532333</v>
      </c>
      <c r="J217">
        <v>7250</v>
      </c>
      <c r="N217">
        <v>27652200.949999999</v>
      </c>
      <c r="O217">
        <v>27659450.949999999</v>
      </c>
      <c r="P217" s="9">
        <f>DATEVALUE(LEFT(Table1[[#This Row],[TRANSFER_DATE]],11))</f>
        <v>45757</v>
      </c>
      <c r="Q217" s="5">
        <f>TIMEVALUE(MID(Table1[[#This Row],[TRANSFER_DATE]],11,8))</f>
        <v>0.34932870370370372</v>
      </c>
    </row>
    <row r="218" spans="1:17" x14ac:dyDescent="0.3">
      <c r="A218" t="s">
        <v>11862</v>
      </c>
      <c r="B218" t="s">
        <v>11863</v>
      </c>
      <c r="D218" t="s">
        <v>209</v>
      </c>
      <c r="E218" t="s">
        <v>210</v>
      </c>
      <c r="F218">
        <v>101432</v>
      </c>
      <c r="G218" t="s">
        <v>211</v>
      </c>
      <c r="H218">
        <v>959945812</v>
      </c>
      <c r="I218">
        <v>952551776</v>
      </c>
      <c r="J218">
        <v>1100</v>
      </c>
      <c r="N218">
        <v>27651100.949999999</v>
      </c>
      <c r="O218">
        <v>27652200.949999999</v>
      </c>
      <c r="P218" s="9">
        <f>DATEVALUE(LEFT(Table1[[#This Row],[TRANSFER_DATE]],11))</f>
        <v>45757</v>
      </c>
      <c r="Q218" s="5">
        <f>TIMEVALUE(MID(Table1[[#This Row],[TRANSFER_DATE]],11,8))</f>
        <v>0.34865740740740742</v>
      </c>
    </row>
    <row r="219" spans="1:17" x14ac:dyDescent="0.3">
      <c r="A219" t="s">
        <v>11864</v>
      </c>
      <c r="B219" t="s">
        <v>11865</v>
      </c>
      <c r="D219" t="s">
        <v>209</v>
      </c>
      <c r="E219" t="s">
        <v>210</v>
      </c>
      <c r="F219">
        <v>101597</v>
      </c>
      <c r="G219" t="s">
        <v>211</v>
      </c>
      <c r="H219">
        <v>959945812</v>
      </c>
      <c r="I219">
        <v>957052931</v>
      </c>
      <c r="J219">
        <v>4050</v>
      </c>
      <c r="N219">
        <v>27647050.949999999</v>
      </c>
      <c r="O219">
        <v>27651100.949999999</v>
      </c>
      <c r="P219" s="9">
        <f>DATEVALUE(LEFT(Table1[[#This Row],[TRANSFER_DATE]],11))</f>
        <v>45757</v>
      </c>
      <c r="Q219" s="5">
        <f>TIMEVALUE(MID(Table1[[#This Row],[TRANSFER_DATE]],11,8))</f>
        <v>0.34795138888888888</v>
      </c>
    </row>
    <row r="220" spans="1:17" x14ac:dyDescent="0.3">
      <c r="A220" t="s">
        <v>11866</v>
      </c>
      <c r="B220" t="s">
        <v>11867</v>
      </c>
      <c r="C220" t="s">
        <v>11868</v>
      </c>
      <c r="D220" t="s">
        <v>209</v>
      </c>
      <c r="E220" t="s">
        <v>210</v>
      </c>
      <c r="F220">
        <v>101015</v>
      </c>
      <c r="G220" t="s">
        <v>211</v>
      </c>
      <c r="H220">
        <v>959945812</v>
      </c>
      <c r="I220">
        <v>958657568</v>
      </c>
      <c r="J220">
        <v>12700</v>
      </c>
      <c r="N220">
        <v>27634350.949999999</v>
      </c>
      <c r="O220">
        <v>27647050.949999999</v>
      </c>
      <c r="P220" s="9">
        <f>DATEVALUE(LEFT(Table1[[#This Row],[TRANSFER_DATE]],11))</f>
        <v>45757</v>
      </c>
      <c r="Q220" s="5">
        <f>TIMEVALUE(MID(Table1[[#This Row],[TRANSFER_DATE]],11,8))</f>
        <v>0.34795138888888888</v>
      </c>
    </row>
    <row r="221" spans="1:17" x14ac:dyDescent="0.3">
      <c r="A221" t="s">
        <v>11869</v>
      </c>
      <c r="B221" t="s">
        <v>11870</v>
      </c>
      <c r="D221" t="s">
        <v>209</v>
      </c>
      <c r="E221" t="s">
        <v>210</v>
      </c>
      <c r="F221">
        <v>101351</v>
      </c>
      <c r="G221" t="s">
        <v>211</v>
      </c>
      <c r="H221">
        <v>959945812</v>
      </c>
      <c r="I221">
        <v>954768469</v>
      </c>
      <c r="J221">
        <v>13300</v>
      </c>
      <c r="N221">
        <v>27621050.949999999</v>
      </c>
      <c r="O221">
        <v>27634350.949999999</v>
      </c>
      <c r="P221" s="9">
        <f>DATEVALUE(LEFT(Table1[[#This Row],[TRANSFER_DATE]],11))</f>
        <v>45757</v>
      </c>
      <c r="Q221" s="5">
        <f>TIMEVALUE(MID(Table1[[#This Row],[TRANSFER_DATE]],11,8))</f>
        <v>0.34724537037037034</v>
      </c>
    </row>
    <row r="222" spans="1:17" x14ac:dyDescent="0.3">
      <c r="A222" t="s">
        <v>11871</v>
      </c>
      <c r="B222" t="s">
        <v>11872</v>
      </c>
      <c r="D222" t="s">
        <v>209</v>
      </c>
      <c r="E222" t="s">
        <v>210</v>
      </c>
      <c r="F222">
        <v>100036</v>
      </c>
      <c r="G222" t="s">
        <v>211</v>
      </c>
      <c r="H222">
        <v>959945812</v>
      </c>
      <c r="I222">
        <v>952979364</v>
      </c>
      <c r="J222">
        <v>400</v>
      </c>
      <c r="N222">
        <v>27620650.949999999</v>
      </c>
      <c r="O222">
        <v>27621050.949999999</v>
      </c>
      <c r="P222" s="9">
        <f>DATEVALUE(LEFT(Table1[[#This Row],[TRANSFER_DATE]],11))</f>
        <v>45757</v>
      </c>
      <c r="Q222" s="5">
        <f>TIMEVALUE(MID(Table1[[#This Row],[TRANSFER_DATE]],11,8))</f>
        <v>0.3465625</v>
      </c>
    </row>
    <row r="223" spans="1:17" x14ac:dyDescent="0.3">
      <c r="A223" t="s">
        <v>11873</v>
      </c>
      <c r="B223" t="s">
        <v>11874</v>
      </c>
      <c r="D223" t="s">
        <v>209</v>
      </c>
      <c r="E223" t="s">
        <v>210</v>
      </c>
      <c r="F223">
        <v>102035</v>
      </c>
      <c r="G223" t="s">
        <v>211</v>
      </c>
      <c r="H223">
        <v>959945812</v>
      </c>
      <c r="I223">
        <v>954768469</v>
      </c>
      <c r="J223">
        <v>6900</v>
      </c>
      <c r="N223">
        <v>27613750.949999999</v>
      </c>
      <c r="O223">
        <v>27620650.949999999</v>
      </c>
      <c r="P223" s="9">
        <f>DATEVALUE(LEFT(Table1[[#This Row],[TRANSFER_DATE]],11))</f>
        <v>45757</v>
      </c>
      <c r="Q223" s="5">
        <f>TIMEVALUE(MID(Table1[[#This Row],[TRANSFER_DATE]],11,8))</f>
        <v>0.3465509259259259</v>
      </c>
    </row>
    <row r="224" spans="1:17" x14ac:dyDescent="0.3">
      <c r="A224" t="s">
        <v>11875</v>
      </c>
      <c r="B224" t="s">
        <v>11876</v>
      </c>
      <c r="D224" t="s">
        <v>209</v>
      </c>
      <c r="E224" t="s">
        <v>210</v>
      </c>
      <c r="F224">
        <v>101608</v>
      </c>
      <c r="G224" t="s">
        <v>211</v>
      </c>
      <c r="H224">
        <v>959945812</v>
      </c>
      <c r="I224">
        <v>955365018</v>
      </c>
      <c r="J224">
        <v>210</v>
      </c>
      <c r="N224">
        <v>27613540.949999999</v>
      </c>
      <c r="O224">
        <v>27613750.949999999</v>
      </c>
      <c r="P224" s="9">
        <f>DATEVALUE(LEFT(Table1[[#This Row],[TRANSFER_DATE]],11))</f>
        <v>45757</v>
      </c>
      <c r="Q224" s="5">
        <f>TIMEVALUE(MID(Table1[[#This Row],[TRANSFER_DATE]],11,8))</f>
        <v>0.34587962962962965</v>
      </c>
    </row>
    <row r="225" spans="1:17" x14ac:dyDescent="0.3">
      <c r="A225" t="s">
        <v>11877</v>
      </c>
      <c r="B225" t="s">
        <v>11878</v>
      </c>
      <c r="D225" t="s">
        <v>209</v>
      </c>
      <c r="E225" t="s">
        <v>210</v>
      </c>
      <c r="F225">
        <v>102048</v>
      </c>
      <c r="G225" t="s">
        <v>211</v>
      </c>
      <c r="H225">
        <v>959945812</v>
      </c>
      <c r="I225">
        <v>954768469</v>
      </c>
      <c r="J225">
        <v>1650</v>
      </c>
      <c r="N225">
        <v>27611890.949999999</v>
      </c>
      <c r="O225">
        <v>27613540.949999999</v>
      </c>
      <c r="P225" s="9">
        <f>DATEVALUE(LEFT(Table1[[#This Row],[TRANSFER_DATE]],11))</f>
        <v>45757</v>
      </c>
      <c r="Q225" s="5">
        <f>TIMEVALUE(MID(Table1[[#This Row],[TRANSFER_DATE]],11,8))</f>
        <v>0.34586805555555555</v>
      </c>
    </row>
    <row r="226" spans="1:17" x14ac:dyDescent="0.3">
      <c r="A226" t="s">
        <v>11879</v>
      </c>
      <c r="B226" t="s">
        <v>11880</v>
      </c>
      <c r="C226" t="s">
        <v>11881</v>
      </c>
      <c r="D226" t="s">
        <v>209</v>
      </c>
      <c r="E226" t="s">
        <v>210</v>
      </c>
      <c r="F226">
        <v>101926</v>
      </c>
      <c r="G226" t="s">
        <v>211</v>
      </c>
      <c r="H226">
        <v>959945812</v>
      </c>
      <c r="I226">
        <v>951900135</v>
      </c>
      <c r="J226">
        <v>4200</v>
      </c>
      <c r="N226">
        <v>27607690.949999999</v>
      </c>
      <c r="O226">
        <v>27611890.949999999</v>
      </c>
      <c r="P226" s="9">
        <f>DATEVALUE(LEFT(Table1[[#This Row],[TRANSFER_DATE]],11))</f>
        <v>45757</v>
      </c>
      <c r="Q226" s="5">
        <f>TIMEVALUE(MID(Table1[[#This Row],[TRANSFER_DATE]],11,8))</f>
        <v>0.34518518518518521</v>
      </c>
    </row>
    <row r="227" spans="1:17" x14ac:dyDescent="0.3">
      <c r="A227" t="s">
        <v>11882</v>
      </c>
      <c r="B227" t="s">
        <v>11883</v>
      </c>
      <c r="D227" t="s">
        <v>209</v>
      </c>
      <c r="E227" t="s">
        <v>210</v>
      </c>
      <c r="F227">
        <v>102093</v>
      </c>
      <c r="G227" t="s">
        <v>211</v>
      </c>
      <c r="H227">
        <v>959945812</v>
      </c>
      <c r="I227">
        <v>954768469</v>
      </c>
      <c r="J227">
        <v>800</v>
      </c>
      <c r="N227">
        <v>27606890.949999999</v>
      </c>
      <c r="O227">
        <v>27607690.949999999</v>
      </c>
      <c r="P227" s="9">
        <f>DATEVALUE(LEFT(Table1[[#This Row],[TRANSFER_DATE]],11))</f>
        <v>45757</v>
      </c>
      <c r="Q227" s="5">
        <f>TIMEVALUE(MID(Table1[[#This Row],[TRANSFER_DATE]],11,8))</f>
        <v>0.34516203703703702</v>
      </c>
    </row>
    <row r="228" spans="1:17" x14ac:dyDescent="0.3">
      <c r="A228" t="s">
        <v>11884</v>
      </c>
      <c r="B228" t="s">
        <v>11885</v>
      </c>
      <c r="D228" t="s">
        <v>209</v>
      </c>
      <c r="E228" t="s">
        <v>210</v>
      </c>
      <c r="F228">
        <v>101983</v>
      </c>
      <c r="G228" t="s">
        <v>211</v>
      </c>
      <c r="H228">
        <v>959945812</v>
      </c>
      <c r="I228">
        <v>951749726</v>
      </c>
      <c r="J228">
        <v>3100</v>
      </c>
      <c r="N228">
        <v>27603790.949999999</v>
      </c>
      <c r="O228">
        <v>27606890.949999999</v>
      </c>
      <c r="P228" s="9">
        <f>DATEVALUE(LEFT(Table1[[#This Row],[TRANSFER_DATE]],11))</f>
        <v>45757</v>
      </c>
      <c r="Q228" s="5">
        <f>TIMEVALUE(MID(Table1[[#This Row],[TRANSFER_DATE]],11,8))</f>
        <v>0.3445023148148148</v>
      </c>
    </row>
    <row r="229" spans="1:17" x14ac:dyDescent="0.3">
      <c r="A229" t="s">
        <v>11886</v>
      </c>
      <c r="B229" t="s">
        <v>11887</v>
      </c>
      <c r="C229" t="s">
        <v>11888</v>
      </c>
      <c r="D229" t="s">
        <v>209</v>
      </c>
      <c r="E229" t="s">
        <v>210</v>
      </c>
      <c r="F229">
        <v>100023</v>
      </c>
      <c r="G229" t="s">
        <v>211</v>
      </c>
      <c r="H229">
        <v>959945812</v>
      </c>
      <c r="I229">
        <v>954294206</v>
      </c>
      <c r="J229">
        <v>5100</v>
      </c>
      <c r="N229">
        <v>27598690.949999999</v>
      </c>
      <c r="O229">
        <v>27603790.949999999</v>
      </c>
      <c r="P229" s="9">
        <f>DATEVALUE(LEFT(Table1[[#This Row],[TRANSFER_DATE]],11))</f>
        <v>45757</v>
      </c>
      <c r="Q229" s="5">
        <f>TIMEVALUE(MID(Table1[[#This Row],[TRANSFER_DATE]],11,8))</f>
        <v>0.34447916666666667</v>
      </c>
    </row>
    <row r="230" spans="1:17" x14ac:dyDescent="0.3">
      <c r="A230" t="s">
        <v>11889</v>
      </c>
      <c r="B230" t="s">
        <v>11890</v>
      </c>
      <c r="D230" t="s">
        <v>209</v>
      </c>
      <c r="E230" t="s">
        <v>210</v>
      </c>
      <c r="F230">
        <v>101409</v>
      </c>
      <c r="G230" t="s">
        <v>211</v>
      </c>
      <c r="H230">
        <v>959945812</v>
      </c>
      <c r="I230">
        <v>954768469</v>
      </c>
      <c r="J230">
        <v>3800</v>
      </c>
      <c r="N230">
        <v>27594890.949999999</v>
      </c>
      <c r="O230">
        <v>27598690.949999999</v>
      </c>
      <c r="P230" s="9">
        <f>DATEVALUE(LEFT(Table1[[#This Row],[TRANSFER_DATE]],11))</f>
        <v>45757</v>
      </c>
      <c r="Q230" s="5">
        <f>TIMEVALUE(MID(Table1[[#This Row],[TRANSFER_DATE]],11,8))</f>
        <v>0.34447916666666667</v>
      </c>
    </row>
    <row r="231" spans="1:17" x14ac:dyDescent="0.3">
      <c r="A231" t="s">
        <v>11891</v>
      </c>
      <c r="B231" t="s">
        <v>11892</v>
      </c>
      <c r="D231" t="s">
        <v>209</v>
      </c>
      <c r="E231" t="s">
        <v>210</v>
      </c>
      <c r="F231">
        <v>101765</v>
      </c>
      <c r="G231" t="s">
        <v>211</v>
      </c>
      <c r="H231">
        <v>959945812</v>
      </c>
      <c r="I231">
        <v>952064396</v>
      </c>
      <c r="J231">
        <v>7050</v>
      </c>
      <c r="N231">
        <v>27587840.949999999</v>
      </c>
      <c r="O231">
        <v>27594890.949999999</v>
      </c>
      <c r="P231" s="9">
        <f>DATEVALUE(LEFT(Table1[[#This Row],[TRANSFER_DATE]],11))</f>
        <v>45757</v>
      </c>
      <c r="Q231" s="5">
        <f>TIMEVALUE(MID(Table1[[#This Row],[TRANSFER_DATE]],11,8))</f>
        <v>0.34379629629629632</v>
      </c>
    </row>
    <row r="232" spans="1:17" x14ac:dyDescent="0.3">
      <c r="A232" t="s">
        <v>11893</v>
      </c>
      <c r="B232" t="s">
        <v>11894</v>
      </c>
      <c r="D232" t="s">
        <v>209</v>
      </c>
      <c r="E232" t="s">
        <v>210</v>
      </c>
      <c r="F232">
        <v>101533</v>
      </c>
      <c r="G232" t="s">
        <v>211</v>
      </c>
      <c r="H232">
        <v>959945812</v>
      </c>
      <c r="I232">
        <v>951163387</v>
      </c>
      <c r="J232">
        <v>850</v>
      </c>
      <c r="N232">
        <v>27586990.949999999</v>
      </c>
      <c r="O232">
        <v>27587840.949999999</v>
      </c>
      <c r="P232" s="9">
        <f>DATEVALUE(LEFT(Table1[[#This Row],[TRANSFER_DATE]],11))</f>
        <v>45757</v>
      </c>
      <c r="Q232" s="5">
        <f>TIMEVALUE(MID(Table1[[#This Row],[TRANSFER_DATE]],11,8))</f>
        <v>0.34378472222222223</v>
      </c>
    </row>
    <row r="233" spans="1:17" x14ac:dyDescent="0.3">
      <c r="A233" t="s">
        <v>11895</v>
      </c>
      <c r="B233" t="s">
        <v>11896</v>
      </c>
      <c r="D233" t="s">
        <v>209</v>
      </c>
      <c r="E233" t="s">
        <v>210</v>
      </c>
      <c r="F233">
        <v>101403</v>
      </c>
      <c r="G233" t="s">
        <v>211</v>
      </c>
      <c r="H233">
        <v>959945812</v>
      </c>
      <c r="I233">
        <v>954768469</v>
      </c>
      <c r="J233">
        <v>400</v>
      </c>
      <c r="N233">
        <v>27586590.949999999</v>
      </c>
      <c r="O233">
        <v>27586990.949999999</v>
      </c>
      <c r="P233" s="9">
        <f>DATEVALUE(LEFT(Table1[[#This Row],[TRANSFER_DATE]],11))</f>
        <v>45757</v>
      </c>
      <c r="Q233" s="5">
        <f>TIMEVALUE(MID(Table1[[#This Row],[TRANSFER_DATE]],11,8))</f>
        <v>0.34377314814814813</v>
      </c>
    </row>
    <row r="234" spans="1:17" x14ac:dyDescent="0.3">
      <c r="A234" t="s">
        <v>11897</v>
      </c>
      <c r="B234" t="s">
        <v>11898</v>
      </c>
      <c r="D234" t="s">
        <v>209</v>
      </c>
      <c r="E234" t="s">
        <v>210</v>
      </c>
      <c r="F234">
        <v>101254</v>
      </c>
      <c r="G234" t="s">
        <v>211</v>
      </c>
      <c r="H234">
        <v>959945812</v>
      </c>
      <c r="I234">
        <v>952027964</v>
      </c>
      <c r="J234">
        <v>2000</v>
      </c>
      <c r="N234">
        <v>27584590.949999999</v>
      </c>
      <c r="O234">
        <v>27586590.949999999</v>
      </c>
      <c r="P234" s="9">
        <f>DATEVALUE(LEFT(Table1[[#This Row],[TRANSFER_DATE]],11))</f>
        <v>45757</v>
      </c>
      <c r="Q234" s="5">
        <f>TIMEVALUE(MID(Table1[[#This Row],[TRANSFER_DATE]],11,8))</f>
        <v>0.34310185185185182</v>
      </c>
    </row>
    <row r="235" spans="1:17" x14ac:dyDescent="0.3">
      <c r="A235" t="s">
        <v>11899</v>
      </c>
      <c r="B235" t="s">
        <v>11900</v>
      </c>
      <c r="D235" t="s">
        <v>209</v>
      </c>
      <c r="E235" t="s">
        <v>210</v>
      </c>
      <c r="F235">
        <v>101390</v>
      </c>
      <c r="G235" t="s">
        <v>211</v>
      </c>
      <c r="H235">
        <v>959945812</v>
      </c>
      <c r="I235">
        <v>955933189</v>
      </c>
      <c r="J235">
        <v>1500</v>
      </c>
      <c r="N235">
        <v>27583090.949999999</v>
      </c>
      <c r="O235">
        <v>27584590.949999999</v>
      </c>
      <c r="P235" s="9">
        <f>DATEVALUE(LEFT(Table1[[#This Row],[TRANSFER_DATE]],11))</f>
        <v>45757</v>
      </c>
      <c r="Q235" s="5">
        <f>TIMEVALUE(MID(Table1[[#This Row],[TRANSFER_DATE]],11,8))</f>
        <v>0.34172453703703703</v>
      </c>
    </row>
    <row r="236" spans="1:17" x14ac:dyDescent="0.3">
      <c r="A236" t="s">
        <v>11901</v>
      </c>
      <c r="B236" t="s">
        <v>11902</v>
      </c>
      <c r="D236" t="s">
        <v>209</v>
      </c>
      <c r="E236" t="s">
        <v>210</v>
      </c>
      <c r="F236">
        <v>101863</v>
      </c>
      <c r="G236" t="s">
        <v>211</v>
      </c>
      <c r="H236">
        <v>959945812</v>
      </c>
      <c r="I236">
        <v>952027964</v>
      </c>
      <c r="J236">
        <v>1950</v>
      </c>
      <c r="N236">
        <v>27581140.949999999</v>
      </c>
      <c r="O236">
        <v>27583090.949999999</v>
      </c>
      <c r="P236" s="9">
        <f>DATEVALUE(LEFT(Table1[[#This Row],[TRANSFER_DATE]],11))</f>
        <v>45757</v>
      </c>
      <c r="Q236" s="5">
        <f>TIMEVALUE(MID(Table1[[#This Row],[TRANSFER_DATE]],11,8))</f>
        <v>0.3417013888888889</v>
      </c>
    </row>
    <row r="237" spans="1:17" x14ac:dyDescent="0.3">
      <c r="A237" t="s">
        <v>11903</v>
      </c>
      <c r="B237" t="s">
        <v>11904</v>
      </c>
      <c r="C237" t="s">
        <v>11905</v>
      </c>
      <c r="D237" t="s">
        <v>209</v>
      </c>
      <c r="E237" t="s">
        <v>210</v>
      </c>
      <c r="F237">
        <v>101973</v>
      </c>
      <c r="G237" t="s">
        <v>211</v>
      </c>
      <c r="H237">
        <v>959945812</v>
      </c>
      <c r="I237">
        <v>955396903</v>
      </c>
      <c r="J237">
        <v>3450</v>
      </c>
      <c r="N237">
        <v>27577690.949999999</v>
      </c>
      <c r="O237">
        <v>27581140.949999999</v>
      </c>
      <c r="P237" s="9">
        <f>DATEVALUE(LEFT(Table1[[#This Row],[TRANSFER_DATE]],11))</f>
        <v>45757</v>
      </c>
      <c r="Q237" s="5">
        <f>TIMEVALUE(MID(Table1[[#This Row],[TRANSFER_DATE]],11,8))</f>
        <v>0.34030092592592592</v>
      </c>
    </row>
    <row r="238" spans="1:17" x14ac:dyDescent="0.3">
      <c r="A238" t="s">
        <v>11906</v>
      </c>
      <c r="B238" t="s">
        <v>11907</v>
      </c>
      <c r="D238" t="s">
        <v>209</v>
      </c>
      <c r="E238" t="s">
        <v>210</v>
      </c>
      <c r="F238">
        <v>100658</v>
      </c>
      <c r="G238" t="s">
        <v>211</v>
      </c>
      <c r="H238">
        <v>959945812</v>
      </c>
      <c r="I238">
        <v>954672110</v>
      </c>
      <c r="J238">
        <v>7500</v>
      </c>
      <c r="N238">
        <v>27570190.949999999</v>
      </c>
      <c r="O238">
        <v>27577690.949999999</v>
      </c>
      <c r="P238" s="9">
        <f>DATEVALUE(LEFT(Table1[[#This Row],[TRANSFER_DATE]],11))</f>
        <v>45757</v>
      </c>
      <c r="Q238" s="5">
        <f>TIMEVALUE(MID(Table1[[#This Row],[TRANSFER_DATE]],11,8))</f>
        <v>0.34027777777777779</v>
      </c>
    </row>
    <row r="239" spans="1:17" x14ac:dyDescent="0.3">
      <c r="A239" t="s">
        <v>11908</v>
      </c>
      <c r="B239" t="s">
        <v>11909</v>
      </c>
      <c r="C239" t="s">
        <v>11910</v>
      </c>
      <c r="D239" t="s">
        <v>209</v>
      </c>
      <c r="E239" t="s">
        <v>210</v>
      </c>
      <c r="F239">
        <v>101318</v>
      </c>
      <c r="G239" t="s">
        <v>211</v>
      </c>
      <c r="H239">
        <v>959945812</v>
      </c>
      <c r="I239">
        <v>951879041</v>
      </c>
      <c r="J239">
        <v>2950</v>
      </c>
      <c r="N239">
        <v>27567240.949999999</v>
      </c>
      <c r="O239">
        <v>27570190.949999999</v>
      </c>
      <c r="P239" s="9">
        <f>DATEVALUE(LEFT(Table1[[#This Row],[TRANSFER_DATE]],11))</f>
        <v>45757</v>
      </c>
      <c r="Q239" s="5">
        <f>TIMEVALUE(MID(Table1[[#This Row],[TRANSFER_DATE]],11,8))</f>
        <v>0.33962962962962961</v>
      </c>
    </row>
    <row r="240" spans="1:17" x14ac:dyDescent="0.3">
      <c r="A240" t="s">
        <v>11911</v>
      </c>
      <c r="B240" t="s">
        <v>11912</v>
      </c>
      <c r="D240" t="s">
        <v>209</v>
      </c>
      <c r="E240" t="s">
        <v>210</v>
      </c>
      <c r="F240">
        <v>101924</v>
      </c>
      <c r="G240" t="s">
        <v>211</v>
      </c>
      <c r="H240">
        <v>959945812</v>
      </c>
      <c r="I240">
        <v>956127657</v>
      </c>
      <c r="J240">
        <v>4050</v>
      </c>
      <c r="N240">
        <v>27563190.949999999</v>
      </c>
      <c r="O240">
        <v>27567240.949999999</v>
      </c>
      <c r="P240" s="9">
        <f>DATEVALUE(LEFT(Table1[[#This Row],[TRANSFER_DATE]],11))</f>
        <v>45757</v>
      </c>
      <c r="Q240" s="5">
        <f>TIMEVALUE(MID(Table1[[#This Row],[TRANSFER_DATE]],11,8))</f>
        <v>0.33892361111111113</v>
      </c>
    </row>
    <row r="241" spans="1:17" x14ac:dyDescent="0.3">
      <c r="A241" t="s">
        <v>11913</v>
      </c>
      <c r="B241" t="s">
        <v>11914</v>
      </c>
      <c r="C241" t="s">
        <v>11915</v>
      </c>
      <c r="D241" t="s">
        <v>209</v>
      </c>
      <c r="E241" t="s">
        <v>210</v>
      </c>
      <c r="F241">
        <v>101751</v>
      </c>
      <c r="G241" t="s">
        <v>211</v>
      </c>
      <c r="H241">
        <v>959945812</v>
      </c>
      <c r="I241">
        <v>956809819</v>
      </c>
      <c r="J241">
        <v>5850</v>
      </c>
      <c r="N241">
        <v>27557340.949999999</v>
      </c>
      <c r="O241">
        <v>27563190.949999999</v>
      </c>
      <c r="P241" s="9">
        <f>DATEVALUE(LEFT(Table1[[#This Row],[TRANSFER_DATE]],11))</f>
        <v>45757</v>
      </c>
      <c r="Q241" s="5">
        <f>TIMEVALUE(MID(Table1[[#This Row],[TRANSFER_DATE]],11,8))</f>
        <v>0.33888888888888891</v>
      </c>
    </row>
    <row r="242" spans="1:17" x14ac:dyDescent="0.3">
      <c r="A242" t="s">
        <v>11916</v>
      </c>
      <c r="B242" t="s">
        <v>11917</v>
      </c>
      <c r="D242" t="s">
        <v>209</v>
      </c>
      <c r="E242" t="s">
        <v>210</v>
      </c>
      <c r="F242">
        <v>100002</v>
      </c>
      <c r="G242" t="s">
        <v>211</v>
      </c>
      <c r="H242">
        <v>959945812</v>
      </c>
      <c r="I242">
        <v>957497346</v>
      </c>
      <c r="J242">
        <v>2500</v>
      </c>
      <c r="N242">
        <v>27554840.949999999</v>
      </c>
      <c r="O242">
        <v>27557340.949999999</v>
      </c>
      <c r="P242" s="9">
        <f>DATEVALUE(LEFT(Table1[[#This Row],[TRANSFER_DATE]],11))</f>
        <v>45757</v>
      </c>
      <c r="Q242" s="5">
        <f>TIMEVALUE(MID(Table1[[#This Row],[TRANSFER_DATE]],11,8))</f>
        <v>0.33888888888888891</v>
      </c>
    </row>
    <row r="243" spans="1:17" x14ac:dyDescent="0.3">
      <c r="A243" t="s">
        <v>11918</v>
      </c>
      <c r="B243" t="s">
        <v>11919</v>
      </c>
      <c r="D243" t="s">
        <v>209</v>
      </c>
      <c r="E243" t="s">
        <v>210</v>
      </c>
      <c r="F243">
        <v>101890</v>
      </c>
      <c r="G243" t="s">
        <v>211</v>
      </c>
      <c r="H243">
        <v>959945812</v>
      </c>
      <c r="I243">
        <v>954601793</v>
      </c>
      <c r="J243">
        <v>9500</v>
      </c>
      <c r="N243">
        <v>27545340.949999999</v>
      </c>
      <c r="O243">
        <v>27554840.949999999</v>
      </c>
      <c r="P243" s="9">
        <f>DATEVALUE(LEFT(Table1[[#This Row],[TRANSFER_DATE]],11))</f>
        <v>45757</v>
      </c>
      <c r="Q243" s="5">
        <f>TIMEVALUE(MID(Table1[[#This Row],[TRANSFER_DATE]],11,8))</f>
        <v>0.33753472222222225</v>
      </c>
    </row>
    <row r="244" spans="1:17" x14ac:dyDescent="0.3">
      <c r="A244" t="s">
        <v>11920</v>
      </c>
      <c r="B244" t="s">
        <v>11921</v>
      </c>
      <c r="D244" t="s">
        <v>209</v>
      </c>
      <c r="E244" t="s">
        <v>210</v>
      </c>
      <c r="F244">
        <v>101718</v>
      </c>
      <c r="G244" t="s">
        <v>211</v>
      </c>
      <c r="H244">
        <v>959945812</v>
      </c>
      <c r="I244">
        <v>953714641</v>
      </c>
      <c r="J244">
        <v>3450</v>
      </c>
      <c r="N244">
        <v>27541890.949999999</v>
      </c>
      <c r="O244">
        <v>27545340.949999999</v>
      </c>
      <c r="P244" s="9">
        <f>DATEVALUE(LEFT(Table1[[#This Row],[TRANSFER_DATE]],11))</f>
        <v>45757</v>
      </c>
      <c r="Q244" s="5">
        <f>TIMEVALUE(MID(Table1[[#This Row],[TRANSFER_DATE]],11,8))</f>
        <v>0.33752314814814816</v>
      </c>
    </row>
    <row r="245" spans="1:17" x14ac:dyDescent="0.3">
      <c r="A245" t="s">
        <v>11922</v>
      </c>
      <c r="B245" t="s">
        <v>11923</v>
      </c>
      <c r="D245" t="s">
        <v>209</v>
      </c>
      <c r="E245" t="s">
        <v>210</v>
      </c>
      <c r="F245">
        <v>100036</v>
      </c>
      <c r="G245" t="s">
        <v>211</v>
      </c>
      <c r="H245">
        <v>959945812</v>
      </c>
      <c r="I245">
        <v>952979364</v>
      </c>
      <c r="J245">
        <v>5000</v>
      </c>
      <c r="N245">
        <v>27536890.949999999</v>
      </c>
      <c r="O245">
        <v>27541890.949999999</v>
      </c>
      <c r="P245" s="9">
        <f>DATEVALUE(LEFT(Table1[[#This Row],[TRANSFER_DATE]],11))</f>
        <v>45757</v>
      </c>
      <c r="Q245" s="5">
        <f>TIMEVALUE(MID(Table1[[#This Row],[TRANSFER_DATE]],11,8))</f>
        <v>0.33611111111111114</v>
      </c>
    </row>
    <row r="246" spans="1:17" x14ac:dyDescent="0.3">
      <c r="A246" t="s">
        <v>11924</v>
      </c>
      <c r="B246" t="s">
        <v>11925</v>
      </c>
      <c r="D246" t="s">
        <v>209</v>
      </c>
      <c r="E246" t="s">
        <v>210</v>
      </c>
      <c r="F246">
        <v>101506</v>
      </c>
      <c r="G246" t="s">
        <v>211</v>
      </c>
      <c r="H246">
        <v>959945812</v>
      </c>
      <c r="I246">
        <v>952163437</v>
      </c>
      <c r="J246">
        <v>1600</v>
      </c>
      <c r="N246">
        <v>27535290.949999999</v>
      </c>
      <c r="O246">
        <v>27536890.949999999</v>
      </c>
      <c r="P246" s="9">
        <f>DATEVALUE(LEFT(Table1[[#This Row],[TRANSFER_DATE]],11))</f>
        <v>45757</v>
      </c>
      <c r="Q246" s="5">
        <f>TIMEVALUE(MID(Table1[[#This Row],[TRANSFER_DATE]],11,8))</f>
        <v>0.33546296296296296</v>
      </c>
    </row>
    <row r="247" spans="1:17" x14ac:dyDescent="0.3">
      <c r="A247" t="s">
        <v>11926</v>
      </c>
      <c r="B247" t="s">
        <v>11927</v>
      </c>
      <c r="D247" t="s">
        <v>209</v>
      </c>
      <c r="E247" t="s">
        <v>210</v>
      </c>
      <c r="F247">
        <v>101631</v>
      </c>
      <c r="G247" t="s">
        <v>211</v>
      </c>
      <c r="H247">
        <v>959945812</v>
      </c>
      <c r="I247">
        <v>952553433</v>
      </c>
      <c r="J247">
        <v>5750</v>
      </c>
      <c r="N247">
        <v>27529540.949999999</v>
      </c>
      <c r="O247">
        <v>27535290.949999999</v>
      </c>
      <c r="P247" s="9">
        <f>DATEVALUE(LEFT(Table1[[#This Row],[TRANSFER_DATE]],11))</f>
        <v>45757</v>
      </c>
      <c r="Q247" s="5">
        <f>TIMEVALUE(MID(Table1[[#This Row],[TRANSFER_DATE]],11,8))</f>
        <v>0.33542824074074074</v>
      </c>
    </row>
    <row r="248" spans="1:17" x14ac:dyDescent="0.3">
      <c r="A248" t="s">
        <v>11928</v>
      </c>
      <c r="B248" t="s">
        <v>11929</v>
      </c>
      <c r="D248" t="s">
        <v>209</v>
      </c>
      <c r="E248" t="s">
        <v>210</v>
      </c>
      <c r="F248">
        <v>101329</v>
      </c>
      <c r="G248" t="s">
        <v>211</v>
      </c>
      <c r="H248">
        <v>959945812</v>
      </c>
      <c r="I248">
        <v>951876532</v>
      </c>
      <c r="J248">
        <v>2250</v>
      </c>
      <c r="N248">
        <v>27527290.949999999</v>
      </c>
      <c r="O248">
        <v>27529540.949999999</v>
      </c>
      <c r="P248" s="9">
        <f>DATEVALUE(LEFT(Table1[[#This Row],[TRANSFER_DATE]],11))</f>
        <v>45757</v>
      </c>
      <c r="Q248" s="5">
        <f>TIMEVALUE(MID(Table1[[#This Row],[TRANSFER_DATE]],11,8))</f>
        <v>0.33406249999999998</v>
      </c>
    </row>
    <row r="249" spans="1:17" x14ac:dyDescent="0.3">
      <c r="A249" t="s">
        <v>11930</v>
      </c>
      <c r="B249" t="s">
        <v>11931</v>
      </c>
      <c r="D249" t="s">
        <v>209</v>
      </c>
      <c r="E249" t="s">
        <v>210</v>
      </c>
      <c r="F249">
        <v>102003</v>
      </c>
      <c r="G249" t="s">
        <v>211</v>
      </c>
      <c r="H249">
        <v>959945812</v>
      </c>
      <c r="I249">
        <v>952914450</v>
      </c>
      <c r="J249">
        <v>200</v>
      </c>
      <c r="N249">
        <v>27527090.949999999</v>
      </c>
      <c r="O249">
        <v>27527290.949999999</v>
      </c>
      <c r="P249" s="9">
        <f>DATEVALUE(LEFT(Table1[[#This Row],[TRANSFER_DATE]],11))</f>
        <v>45757</v>
      </c>
      <c r="Q249" s="5">
        <f>TIMEVALUE(MID(Table1[[#This Row],[TRANSFER_DATE]],11,8))</f>
        <v>0.33406249999999998</v>
      </c>
    </row>
    <row r="250" spans="1:17" x14ac:dyDescent="0.3">
      <c r="A250" t="s">
        <v>11932</v>
      </c>
      <c r="B250" t="s">
        <v>11933</v>
      </c>
      <c r="D250" t="s">
        <v>209</v>
      </c>
      <c r="E250" t="s">
        <v>210</v>
      </c>
      <c r="F250">
        <v>101879</v>
      </c>
      <c r="G250" t="s">
        <v>211</v>
      </c>
      <c r="H250">
        <v>959945812</v>
      </c>
      <c r="I250">
        <v>951083441</v>
      </c>
      <c r="J250">
        <v>1150</v>
      </c>
      <c r="N250">
        <v>27525940.949999999</v>
      </c>
      <c r="O250">
        <v>27527090.949999999</v>
      </c>
      <c r="P250" s="9">
        <f>DATEVALUE(LEFT(Table1[[#This Row],[TRANSFER_DATE]],11))</f>
        <v>45757</v>
      </c>
      <c r="Q250" s="5">
        <f>TIMEVALUE(MID(Table1[[#This Row],[TRANSFER_DATE]],11,8))</f>
        <v>0.33405092592592595</v>
      </c>
    </row>
    <row r="251" spans="1:17" x14ac:dyDescent="0.3">
      <c r="A251" t="s">
        <v>11934</v>
      </c>
      <c r="B251" t="s">
        <v>11935</v>
      </c>
      <c r="D251" t="s">
        <v>209</v>
      </c>
      <c r="E251" t="s">
        <v>210</v>
      </c>
      <c r="F251">
        <v>101444</v>
      </c>
      <c r="G251" t="s">
        <v>211</v>
      </c>
      <c r="H251">
        <v>959945812</v>
      </c>
      <c r="I251">
        <v>957964898</v>
      </c>
      <c r="J251">
        <v>6400</v>
      </c>
      <c r="N251">
        <v>27519540.949999999</v>
      </c>
      <c r="O251">
        <v>27525940.949999999</v>
      </c>
      <c r="P251" s="9">
        <f>DATEVALUE(LEFT(Table1[[#This Row],[TRANSFER_DATE]],11))</f>
        <v>45757</v>
      </c>
      <c r="Q251" s="5">
        <f>TIMEVALUE(MID(Table1[[#This Row],[TRANSFER_DATE]],11,8))</f>
        <v>0.33403935185185185</v>
      </c>
    </row>
    <row r="252" spans="1:17" x14ac:dyDescent="0.3">
      <c r="A252" t="s">
        <v>11936</v>
      </c>
      <c r="B252" t="s">
        <v>11937</v>
      </c>
      <c r="D252" t="s">
        <v>209</v>
      </c>
      <c r="E252" t="s">
        <v>210</v>
      </c>
      <c r="F252">
        <v>101725</v>
      </c>
      <c r="G252" t="s">
        <v>211</v>
      </c>
      <c r="H252">
        <v>959945812</v>
      </c>
      <c r="I252">
        <v>952914450</v>
      </c>
      <c r="J252">
        <v>450</v>
      </c>
      <c r="N252">
        <v>27519090.949999999</v>
      </c>
      <c r="O252">
        <v>27519540.949999999</v>
      </c>
      <c r="P252" s="9">
        <f>DATEVALUE(LEFT(Table1[[#This Row],[TRANSFER_DATE]],11))</f>
        <v>45757</v>
      </c>
      <c r="Q252" s="5">
        <f>TIMEVALUE(MID(Table1[[#This Row],[TRANSFER_DATE]],11,8))</f>
        <v>0.33333333333333331</v>
      </c>
    </row>
    <row r="253" spans="1:17" x14ac:dyDescent="0.3">
      <c r="A253" t="s">
        <v>11938</v>
      </c>
      <c r="B253" t="s">
        <v>11939</v>
      </c>
      <c r="D253" t="s">
        <v>209</v>
      </c>
      <c r="E253" t="s">
        <v>210</v>
      </c>
      <c r="F253">
        <v>101205</v>
      </c>
      <c r="G253" t="s">
        <v>211</v>
      </c>
      <c r="H253">
        <v>959945812</v>
      </c>
      <c r="I253">
        <v>954073750</v>
      </c>
      <c r="J253">
        <v>13000</v>
      </c>
      <c r="N253">
        <v>27506090.949999999</v>
      </c>
      <c r="O253">
        <v>27519090.949999999</v>
      </c>
      <c r="P253" s="9">
        <f>DATEVALUE(LEFT(Table1[[#This Row],[TRANSFER_DATE]],11))</f>
        <v>45757</v>
      </c>
      <c r="Q253" s="5">
        <f>TIMEVALUE(MID(Table1[[#This Row],[TRANSFER_DATE]],11,8))</f>
        <v>0.33333333333333331</v>
      </c>
    </row>
    <row r="254" spans="1:17" x14ac:dyDescent="0.3">
      <c r="A254" t="s">
        <v>11940</v>
      </c>
      <c r="B254" t="s">
        <v>11941</v>
      </c>
      <c r="D254" t="s">
        <v>209</v>
      </c>
      <c r="E254" t="s">
        <v>210</v>
      </c>
      <c r="F254">
        <v>101361</v>
      </c>
      <c r="G254" t="s">
        <v>211</v>
      </c>
      <c r="H254">
        <v>959945812</v>
      </c>
      <c r="I254">
        <v>957964898</v>
      </c>
      <c r="J254">
        <v>500</v>
      </c>
      <c r="N254">
        <v>27505590.949999999</v>
      </c>
      <c r="O254">
        <v>27506090.949999999</v>
      </c>
      <c r="P254" s="9">
        <f>DATEVALUE(LEFT(Table1[[#This Row],[TRANSFER_DATE]],11))</f>
        <v>45757</v>
      </c>
      <c r="Q254" s="5">
        <f>TIMEVALUE(MID(Table1[[#This Row],[TRANSFER_DATE]],11,8))</f>
        <v>0.33333333333333331</v>
      </c>
    </row>
    <row r="255" spans="1:17" x14ac:dyDescent="0.3">
      <c r="A255" t="s">
        <v>11942</v>
      </c>
      <c r="B255" t="s">
        <v>11943</v>
      </c>
      <c r="D255" t="s">
        <v>209</v>
      </c>
      <c r="E255" t="s">
        <v>210</v>
      </c>
      <c r="F255">
        <v>900002</v>
      </c>
      <c r="G255" t="s">
        <v>211</v>
      </c>
      <c r="H255">
        <v>959945812</v>
      </c>
      <c r="I255">
        <v>956598746</v>
      </c>
      <c r="J255">
        <v>700</v>
      </c>
      <c r="N255">
        <v>27504890.949999999</v>
      </c>
      <c r="O255">
        <v>27505590.949999999</v>
      </c>
      <c r="P255" s="9">
        <f>DATEVALUE(LEFT(Table1[[#This Row],[TRANSFER_DATE]],11))</f>
        <v>45757</v>
      </c>
      <c r="Q255" s="5">
        <f>TIMEVALUE(MID(Table1[[#This Row],[TRANSFER_DATE]],11,8))</f>
        <v>0.33268518518518519</v>
      </c>
    </row>
    <row r="256" spans="1:17" x14ac:dyDescent="0.3">
      <c r="A256" t="s">
        <v>11944</v>
      </c>
      <c r="B256" t="s">
        <v>11945</v>
      </c>
      <c r="D256" t="s">
        <v>209</v>
      </c>
      <c r="E256" t="s">
        <v>210</v>
      </c>
      <c r="F256">
        <v>101599</v>
      </c>
      <c r="G256" t="s">
        <v>211</v>
      </c>
      <c r="H256">
        <v>959945812</v>
      </c>
      <c r="I256">
        <v>951550992</v>
      </c>
      <c r="J256">
        <v>2400</v>
      </c>
      <c r="N256">
        <v>27502490.949999999</v>
      </c>
      <c r="O256">
        <v>27504890.949999999</v>
      </c>
      <c r="P256" s="9">
        <f>DATEVALUE(LEFT(Table1[[#This Row],[TRANSFER_DATE]],11))</f>
        <v>45757</v>
      </c>
      <c r="Q256" s="5">
        <f>TIMEVALUE(MID(Table1[[#This Row],[TRANSFER_DATE]],11,8))</f>
        <v>0.33265046296296297</v>
      </c>
    </row>
    <row r="257" spans="1:17" x14ac:dyDescent="0.3">
      <c r="A257" t="s">
        <v>11946</v>
      </c>
      <c r="B257" t="s">
        <v>11947</v>
      </c>
      <c r="D257" t="s">
        <v>209</v>
      </c>
      <c r="E257" t="s">
        <v>210</v>
      </c>
      <c r="F257">
        <v>101276</v>
      </c>
      <c r="G257" t="s">
        <v>211</v>
      </c>
      <c r="H257">
        <v>959945812</v>
      </c>
      <c r="I257">
        <v>951550992</v>
      </c>
      <c r="J257">
        <v>650</v>
      </c>
      <c r="N257">
        <v>27501840.949999999</v>
      </c>
      <c r="O257">
        <v>27502490.949999999</v>
      </c>
      <c r="P257" s="9">
        <f>DATEVALUE(LEFT(Table1[[#This Row],[TRANSFER_DATE]],11))</f>
        <v>45757</v>
      </c>
      <c r="Q257" s="5">
        <f>TIMEVALUE(MID(Table1[[#This Row],[TRANSFER_DATE]],11,8))</f>
        <v>0.33196759259259262</v>
      </c>
    </row>
    <row r="258" spans="1:17" x14ac:dyDescent="0.3">
      <c r="A258" t="s">
        <v>11948</v>
      </c>
      <c r="B258" t="s">
        <v>11949</v>
      </c>
      <c r="D258" t="s">
        <v>209</v>
      </c>
      <c r="E258" t="s">
        <v>210</v>
      </c>
      <c r="F258">
        <v>101417</v>
      </c>
      <c r="G258" t="s">
        <v>211</v>
      </c>
      <c r="H258">
        <v>959945812</v>
      </c>
      <c r="I258">
        <v>953532399</v>
      </c>
      <c r="J258">
        <v>2200</v>
      </c>
      <c r="N258">
        <v>27499640.949999999</v>
      </c>
      <c r="O258">
        <v>27501840.949999999</v>
      </c>
      <c r="P258" s="9">
        <f>DATEVALUE(LEFT(Table1[[#This Row],[TRANSFER_DATE]],11))</f>
        <v>45757</v>
      </c>
      <c r="Q258" s="5">
        <f>TIMEVALUE(MID(Table1[[#This Row],[TRANSFER_DATE]],11,8))</f>
        <v>0.33124999999999999</v>
      </c>
    </row>
    <row r="259" spans="1:17" x14ac:dyDescent="0.3">
      <c r="A259" t="s">
        <v>11950</v>
      </c>
      <c r="B259" t="s">
        <v>11951</v>
      </c>
      <c r="D259" t="s">
        <v>209</v>
      </c>
      <c r="E259" t="s">
        <v>210</v>
      </c>
      <c r="F259">
        <v>101594</v>
      </c>
      <c r="G259" t="s">
        <v>211</v>
      </c>
      <c r="H259">
        <v>959945812</v>
      </c>
      <c r="I259">
        <v>952741801</v>
      </c>
      <c r="J259">
        <v>2200</v>
      </c>
      <c r="N259">
        <v>27497440.949999999</v>
      </c>
      <c r="O259">
        <v>27499640.949999999</v>
      </c>
      <c r="P259" s="9">
        <f>DATEVALUE(LEFT(Table1[[#This Row],[TRANSFER_DATE]],11))</f>
        <v>45757</v>
      </c>
      <c r="Q259" s="5">
        <f>TIMEVALUE(MID(Table1[[#This Row],[TRANSFER_DATE]],11,8))</f>
        <v>0.33057870370370368</v>
      </c>
    </row>
    <row r="260" spans="1:17" x14ac:dyDescent="0.3">
      <c r="A260" t="s">
        <v>11952</v>
      </c>
      <c r="B260" t="s">
        <v>11953</v>
      </c>
      <c r="D260" t="s">
        <v>209</v>
      </c>
      <c r="E260" t="s">
        <v>210</v>
      </c>
      <c r="F260">
        <v>101131</v>
      </c>
      <c r="G260" t="s">
        <v>211</v>
      </c>
      <c r="H260">
        <v>959945812</v>
      </c>
      <c r="I260">
        <v>952181446</v>
      </c>
      <c r="J260">
        <v>250</v>
      </c>
      <c r="N260">
        <v>27497190.949999999</v>
      </c>
      <c r="O260">
        <v>27497440.949999999</v>
      </c>
      <c r="P260" s="9">
        <f>DATEVALUE(LEFT(Table1[[#This Row],[TRANSFER_DATE]],11))</f>
        <v>45757</v>
      </c>
      <c r="Q260" s="5">
        <f>TIMEVALUE(MID(Table1[[#This Row],[TRANSFER_DATE]],11,8))</f>
        <v>0.33056712962962964</v>
      </c>
    </row>
    <row r="261" spans="1:17" x14ac:dyDescent="0.3">
      <c r="A261" t="s">
        <v>11954</v>
      </c>
      <c r="B261" t="s">
        <v>11955</v>
      </c>
      <c r="D261" t="s">
        <v>209</v>
      </c>
      <c r="E261" t="s">
        <v>210</v>
      </c>
      <c r="F261">
        <v>101344</v>
      </c>
      <c r="G261" t="s">
        <v>211</v>
      </c>
      <c r="H261">
        <v>959945812</v>
      </c>
      <c r="I261">
        <v>953532399</v>
      </c>
      <c r="J261">
        <v>3200</v>
      </c>
      <c r="N261">
        <v>27493990.949999999</v>
      </c>
      <c r="O261">
        <v>27497190.949999999</v>
      </c>
      <c r="P261" s="9">
        <f>DATEVALUE(LEFT(Table1[[#This Row],[TRANSFER_DATE]],11))</f>
        <v>45757</v>
      </c>
      <c r="Q261" s="5">
        <f>TIMEVALUE(MID(Table1[[#This Row],[TRANSFER_DATE]],11,8))</f>
        <v>0.3298726851851852</v>
      </c>
    </row>
    <row r="262" spans="1:17" x14ac:dyDescent="0.3">
      <c r="A262" t="s">
        <v>11956</v>
      </c>
      <c r="B262" t="s">
        <v>11957</v>
      </c>
      <c r="D262" t="s">
        <v>209</v>
      </c>
      <c r="E262" t="s">
        <v>210</v>
      </c>
      <c r="F262">
        <v>101470</v>
      </c>
      <c r="G262" t="s">
        <v>211</v>
      </c>
      <c r="H262">
        <v>959945812</v>
      </c>
      <c r="I262">
        <v>952108016</v>
      </c>
      <c r="J262">
        <v>12400</v>
      </c>
      <c r="N262">
        <v>27481590.949999999</v>
      </c>
      <c r="O262">
        <v>27493990.949999999</v>
      </c>
      <c r="P262" s="9">
        <f>DATEVALUE(LEFT(Table1[[#This Row],[TRANSFER_DATE]],11))</f>
        <v>45757</v>
      </c>
      <c r="Q262" s="5">
        <f>TIMEVALUE(MID(Table1[[#This Row],[TRANSFER_DATE]],11,8))</f>
        <v>0.3291898148148148</v>
      </c>
    </row>
    <row r="263" spans="1:17" x14ac:dyDescent="0.3">
      <c r="A263" t="s">
        <v>11958</v>
      </c>
      <c r="B263" t="s">
        <v>11959</v>
      </c>
      <c r="D263" t="s">
        <v>209</v>
      </c>
      <c r="E263" t="s">
        <v>210</v>
      </c>
      <c r="F263">
        <v>102055</v>
      </c>
      <c r="G263" t="s">
        <v>211</v>
      </c>
      <c r="H263">
        <v>959945812</v>
      </c>
      <c r="I263">
        <v>954654739</v>
      </c>
      <c r="J263">
        <v>1350</v>
      </c>
      <c r="N263">
        <v>27480240.949999999</v>
      </c>
      <c r="O263">
        <v>27481590.949999999</v>
      </c>
      <c r="P263" s="9">
        <f>DATEVALUE(LEFT(Table1[[#This Row],[TRANSFER_DATE]],11))</f>
        <v>45757</v>
      </c>
      <c r="Q263" s="5">
        <f>TIMEVALUE(MID(Table1[[#This Row],[TRANSFER_DATE]],11,8))</f>
        <v>0.3291898148148148</v>
      </c>
    </row>
    <row r="264" spans="1:17" x14ac:dyDescent="0.3">
      <c r="A264" t="s">
        <v>11960</v>
      </c>
      <c r="B264" t="s">
        <v>11961</v>
      </c>
      <c r="D264" t="s">
        <v>209</v>
      </c>
      <c r="E264" t="s">
        <v>210</v>
      </c>
      <c r="F264">
        <v>100717</v>
      </c>
      <c r="G264" t="s">
        <v>211</v>
      </c>
      <c r="H264">
        <v>959945812</v>
      </c>
      <c r="I264">
        <v>957827849</v>
      </c>
      <c r="J264">
        <v>11200</v>
      </c>
      <c r="N264">
        <v>27469040.949999999</v>
      </c>
      <c r="O264">
        <v>27480240.949999999</v>
      </c>
      <c r="P264" s="9">
        <f>DATEVALUE(LEFT(Table1[[#This Row],[TRANSFER_DATE]],11))</f>
        <v>45757</v>
      </c>
      <c r="Q264" s="5">
        <f>TIMEVALUE(MID(Table1[[#This Row],[TRANSFER_DATE]],11,8))</f>
        <v>0.32851851851851854</v>
      </c>
    </row>
    <row r="265" spans="1:17" x14ac:dyDescent="0.3">
      <c r="A265" t="s">
        <v>11962</v>
      </c>
      <c r="B265" t="s">
        <v>11963</v>
      </c>
      <c r="D265" t="s">
        <v>209</v>
      </c>
      <c r="E265" t="s">
        <v>210</v>
      </c>
      <c r="F265">
        <v>101214</v>
      </c>
      <c r="G265" t="s">
        <v>211</v>
      </c>
      <c r="H265">
        <v>959945812</v>
      </c>
      <c r="I265">
        <v>955440161</v>
      </c>
      <c r="J265">
        <v>1450</v>
      </c>
      <c r="N265">
        <v>27467590.949999999</v>
      </c>
      <c r="O265">
        <v>27469040.949999999</v>
      </c>
      <c r="P265" s="9">
        <f>DATEVALUE(LEFT(Table1[[#This Row],[TRANSFER_DATE]],11))</f>
        <v>45757</v>
      </c>
      <c r="Q265" s="5">
        <f>TIMEVALUE(MID(Table1[[#This Row],[TRANSFER_DATE]],11,8))</f>
        <v>0.32778935185185187</v>
      </c>
    </row>
    <row r="266" spans="1:17" x14ac:dyDescent="0.3">
      <c r="A266" t="s">
        <v>11964</v>
      </c>
      <c r="B266" t="s">
        <v>11965</v>
      </c>
      <c r="D266" t="s">
        <v>209</v>
      </c>
      <c r="E266" t="s">
        <v>210</v>
      </c>
      <c r="F266">
        <v>101775</v>
      </c>
      <c r="G266" t="s">
        <v>211</v>
      </c>
      <c r="H266">
        <v>959945812</v>
      </c>
      <c r="I266">
        <v>956564186</v>
      </c>
      <c r="J266">
        <v>2050</v>
      </c>
      <c r="N266">
        <v>27465540.949999999</v>
      </c>
      <c r="O266">
        <v>27467590.949999999</v>
      </c>
      <c r="P266" s="9">
        <f>DATEVALUE(LEFT(Table1[[#This Row],[TRANSFER_DATE]],11))</f>
        <v>45757</v>
      </c>
      <c r="Q266" s="5">
        <f>TIMEVALUE(MID(Table1[[#This Row],[TRANSFER_DATE]],11,8))</f>
        <v>0.3271412037037037</v>
      </c>
    </row>
    <row r="267" spans="1:17" x14ac:dyDescent="0.3">
      <c r="A267" t="s">
        <v>11966</v>
      </c>
      <c r="B267" t="s">
        <v>11967</v>
      </c>
      <c r="D267" t="s">
        <v>209</v>
      </c>
      <c r="E267" t="s">
        <v>210</v>
      </c>
      <c r="F267">
        <v>101362</v>
      </c>
      <c r="G267" t="s">
        <v>211</v>
      </c>
      <c r="H267">
        <v>959945812</v>
      </c>
      <c r="I267">
        <v>956564186</v>
      </c>
      <c r="J267">
        <v>850</v>
      </c>
      <c r="N267">
        <v>27464690.949999999</v>
      </c>
      <c r="O267">
        <v>27465540.949999999</v>
      </c>
      <c r="P267" s="9">
        <f>DATEVALUE(LEFT(Table1[[#This Row],[TRANSFER_DATE]],11))</f>
        <v>45757</v>
      </c>
      <c r="Q267" s="5">
        <f>TIMEVALUE(MID(Table1[[#This Row],[TRANSFER_DATE]],11,8))</f>
        <v>0.32642361111111112</v>
      </c>
    </row>
    <row r="268" spans="1:17" x14ac:dyDescent="0.3">
      <c r="A268" t="s">
        <v>11968</v>
      </c>
      <c r="B268" t="s">
        <v>11969</v>
      </c>
      <c r="C268" t="s">
        <v>11970</v>
      </c>
      <c r="D268" t="s">
        <v>209</v>
      </c>
      <c r="E268" t="s">
        <v>210</v>
      </c>
      <c r="F268">
        <v>101770</v>
      </c>
      <c r="G268" t="s">
        <v>211</v>
      </c>
      <c r="H268">
        <v>959945812</v>
      </c>
      <c r="I268">
        <v>952908858</v>
      </c>
      <c r="J268">
        <v>3050</v>
      </c>
      <c r="N268">
        <v>27461640.949999999</v>
      </c>
      <c r="O268">
        <v>27464690.949999999</v>
      </c>
      <c r="P268" s="9">
        <f>DATEVALUE(LEFT(Table1[[#This Row],[TRANSFER_DATE]],11))</f>
        <v>45757</v>
      </c>
      <c r="Q268" s="5">
        <f>TIMEVALUE(MID(Table1[[#This Row],[TRANSFER_DATE]],11,8))</f>
        <v>0.32575231481481481</v>
      </c>
    </row>
    <row r="269" spans="1:17" x14ac:dyDescent="0.3">
      <c r="A269" t="s">
        <v>11971</v>
      </c>
      <c r="B269" t="s">
        <v>11972</v>
      </c>
      <c r="D269" t="s">
        <v>209</v>
      </c>
      <c r="E269" t="s">
        <v>210</v>
      </c>
      <c r="F269">
        <v>101524</v>
      </c>
      <c r="G269" t="s">
        <v>211</v>
      </c>
      <c r="H269">
        <v>959945812</v>
      </c>
      <c r="I269">
        <v>956564186</v>
      </c>
      <c r="J269">
        <v>27100</v>
      </c>
      <c r="N269">
        <v>27434540.949999999</v>
      </c>
      <c r="O269">
        <v>27461640.949999999</v>
      </c>
      <c r="P269" s="9">
        <f>DATEVALUE(LEFT(Table1[[#This Row],[TRANSFER_DATE]],11))</f>
        <v>45757</v>
      </c>
      <c r="Q269" s="5">
        <f>TIMEVALUE(MID(Table1[[#This Row],[TRANSFER_DATE]],11,8))</f>
        <v>0.32570601851851849</v>
      </c>
    </row>
    <row r="270" spans="1:17" x14ac:dyDescent="0.3">
      <c r="A270" t="s">
        <v>11973</v>
      </c>
      <c r="B270" t="s">
        <v>11974</v>
      </c>
      <c r="D270" t="s">
        <v>209</v>
      </c>
      <c r="E270" t="s">
        <v>210</v>
      </c>
      <c r="F270">
        <v>101655</v>
      </c>
      <c r="G270" t="s">
        <v>211</v>
      </c>
      <c r="H270">
        <v>959945812</v>
      </c>
      <c r="I270">
        <v>953830974</v>
      </c>
      <c r="J270">
        <v>7000</v>
      </c>
      <c r="N270">
        <v>27427540.949999999</v>
      </c>
      <c r="O270">
        <v>27434540.949999999</v>
      </c>
      <c r="P270" s="9">
        <f>DATEVALUE(LEFT(Table1[[#This Row],[TRANSFER_DATE]],11))</f>
        <v>45757</v>
      </c>
      <c r="Q270" s="5">
        <f>TIMEVALUE(MID(Table1[[#This Row],[TRANSFER_DATE]],11,8))</f>
        <v>0.32504629629629628</v>
      </c>
    </row>
    <row r="271" spans="1:17" x14ac:dyDescent="0.3">
      <c r="A271" t="s">
        <v>11975</v>
      </c>
      <c r="B271" t="s">
        <v>11976</v>
      </c>
      <c r="C271" t="s">
        <v>11977</v>
      </c>
      <c r="D271" t="s">
        <v>209</v>
      </c>
      <c r="E271" t="s">
        <v>210</v>
      </c>
      <c r="F271">
        <v>101438</v>
      </c>
      <c r="G271" t="s">
        <v>211</v>
      </c>
      <c r="H271">
        <v>959945812</v>
      </c>
      <c r="I271">
        <v>958868720</v>
      </c>
      <c r="J271">
        <v>2200</v>
      </c>
      <c r="N271">
        <v>27425340.949999999</v>
      </c>
      <c r="O271">
        <v>27427540.949999999</v>
      </c>
      <c r="P271" s="9">
        <f>DATEVALUE(LEFT(Table1[[#This Row],[TRANSFER_DATE]],11))</f>
        <v>45757</v>
      </c>
      <c r="Q271" s="5">
        <f>TIMEVALUE(MID(Table1[[#This Row],[TRANSFER_DATE]],11,8))</f>
        <v>0.32435185185185184</v>
      </c>
    </row>
    <row r="272" spans="1:17" x14ac:dyDescent="0.3">
      <c r="A272" t="s">
        <v>11978</v>
      </c>
      <c r="B272" t="s">
        <v>11979</v>
      </c>
      <c r="D272" t="s">
        <v>209</v>
      </c>
      <c r="E272" t="s">
        <v>210</v>
      </c>
      <c r="F272">
        <v>100700</v>
      </c>
      <c r="G272" t="s">
        <v>211</v>
      </c>
      <c r="H272">
        <v>959945812</v>
      </c>
      <c r="I272">
        <v>955440161</v>
      </c>
      <c r="J272">
        <v>9450</v>
      </c>
      <c r="N272">
        <v>27415890.949999999</v>
      </c>
      <c r="O272">
        <v>27425340.949999999</v>
      </c>
      <c r="P272" s="9">
        <f>DATEVALUE(LEFT(Table1[[#This Row],[TRANSFER_DATE]],11))</f>
        <v>45757</v>
      </c>
      <c r="Q272" s="5">
        <f>TIMEVALUE(MID(Table1[[#This Row],[TRANSFER_DATE]],11,8))</f>
        <v>0.3243402777777778</v>
      </c>
    </row>
    <row r="273" spans="1:17" x14ac:dyDescent="0.3">
      <c r="A273" t="s">
        <v>11980</v>
      </c>
      <c r="B273" t="s">
        <v>11981</v>
      </c>
      <c r="D273" t="s">
        <v>209</v>
      </c>
      <c r="E273" t="s">
        <v>210</v>
      </c>
      <c r="F273">
        <v>101714</v>
      </c>
      <c r="G273" t="s">
        <v>211</v>
      </c>
      <c r="H273">
        <v>959945812</v>
      </c>
      <c r="I273">
        <v>954177919</v>
      </c>
      <c r="J273">
        <v>900</v>
      </c>
      <c r="N273">
        <v>27414990.949999999</v>
      </c>
      <c r="O273">
        <v>27415890.949999999</v>
      </c>
      <c r="P273" s="9">
        <f>DATEVALUE(LEFT(Table1[[#This Row],[TRANSFER_DATE]],11))</f>
        <v>45757</v>
      </c>
      <c r="Q273" s="5">
        <f>TIMEVALUE(MID(Table1[[#This Row],[TRANSFER_DATE]],11,8))</f>
        <v>0.32364583333333335</v>
      </c>
    </row>
    <row r="274" spans="1:17" x14ac:dyDescent="0.3">
      <c r="A274" t="s">
        <v>11982</v>
      </c>
      <c r="B274" t="s">
        <v>11983</v>
      </c>
      <c r="D274" t="s">
        <v>209</v>
      </c>
      <c r="E274" t="s">
        <v>210</v>
      </c>
      <c r="F274">
        <v>101543</v>
      </c>
      <c r="G274" t="s">
        <v>211</v>
      </c>
      <c r="H274">
        <v>959945812</v>
      </c>
      <c r="I274">
        <v>955693144</v>
      </c>
      <c r="J274">
        <v>1700</v>
      </c>
      <c r="N274">
        <v>27413290.949999999</v>
      </c>
      <c r="O274">
        <v>27414990.949999999</v>
      </c>
      <c r="P274" s="9">
        <f>DATEVALUE(LEFT(Table1[[#This Row],[TRANSFER_DATE]],11))</f>
        <v>45757</v>
      </c>
      <c r="Q274" s="5">
        <f>TIMEVALUE(MID(Table1[[#This Row],[TRANSFER_DATE]],11,8))</f>
        <v>0.32015046296296296</v>
      </c>
    </row>
    <row r="275" spans="1:17" x14ac:dyDescent="0.3">
      <c r="A275" t="s">
        <v>11984</v>
      </c>
      <c r="B275" t="s">
        <v>11985</v>
      </c>
      <c r="D275" t="s">
        <v>209</v>
      </c>
      <c r="E275" t="s">
        <v>210</v>
      </c>
      <c r="F275">
        <v>100968</v>
      </c>
      <c r="G275" t="s">
        <v>211</v>
      </c>
      <c r="H275">
        <v>959945812</v>
      </c>
      <c r="I275">
        <v>952781055</v>
      </c>
      <c r="J275">
        <v>900</v>
      </c>
      <c r="N275">
        <v>27412390.949999999</v>
      </c>
      <c r="O275">
        <v>27413290.949999999</v>
      </c>
      <c r="P275" s="9">
        <f>DATEVALUE(LEFT(Table1[[#This Row],[TRANSFER_DATE]],11))</f>
        <v>45757</v>
      </c>
      <c r="Q275" s="5">
        <f>TIMEVALUE(MID(Table1[[#This Row],[TRANSFER_DATE]],11,8))</f>
        <v>0.31739583333333332</v>
      </c>
    </row>
    <row r="276" spans="1:17" x14ac:dyDescent="0.3">
      <c r="A276" t="s">
        <v>11986</v>
      </c>
      <c r="B276" t="s">
        <v>11987</v>
      </c>
      <c r="D276" t="s">
        <v>209</v>
      </c>
      <c r="E276" t="s">
        <v>210</v>
      </c>
      <c r="F276">
        <v>101355</v>
      </c>
      <c r="G276" t="s">
        <v>211</v>
      </c>
      <c r="H276">
        <v>959945812</v>
      </c>
      <c r="I276">
        <v>958140553</v>
      </c>
      <c r="J276">
        <v>400</v>
      </c>
      <c r="N276">
        <v>27411990.949999999</v>
      </c>
      <c r="O276">
        <v>27412390.949999999</v>
      </c>
      <c r="P276" s="9">
        <f>DATEVALUE(LEFT(Table1[[#This Row],[TRANSFER_DATE]],11))</f>
        <v>45757</v>
      </c>
      <c r="Q276" s="5">
        <f>TIMEVALUE(MID(Table1[[#This Row],[TRANSFER_DATE]],11,8))</f>
        <v>0.31672453703703701</v>
      </c>
    </row>
    <row r="277" spans="1:17" x14ac:dyDescent="0.3">
      <c r="A277" t="s">
        <v>11988</v>
      </c>
      <c r="B277" t="s">
        <v>11989</v>
      </c>
      <c r="D277" t="s">
        <v>209</v>
      </c>
      <c r="E277" t="s">
        <v>210</v>
      </c>
      <c r="F277">
        <v>101871</v>
      </c>
      <c r="G277" t="s">
        <v>211</v>
      </c>
      <c r="H277">
        <v>959945812</v>
      </c>
      <c r="I277">
        <v>955693144</v>
      </c>
      <c r="J277">
        <v>6600</v>
      </c>
      <c r="N277">
        <v>27405390.949999999</v>
      </c>
      <c r="O277">
        <v>27411990.949999999</v>
      </c>
      <c r="P277" s="9">
        <f>DATEVALUE(LEFT(Table1[[#This Row],[TRANSFER_DATE]],11))</f>
        <v>45757</v>
      </c>
      <c r="Q277" s="5">
        <f>TIMEVALUE(MID(Table1[[#This Row],[TRANSFER_DATE]],11,8))</f>
        <v>0.31666666666666665</v>
      </c>
    </row>
    <row r="278" spans="1:17" x14ac:dyDescent="0.3">
      <c r="A278" t="s">
        <v>11990</v>
      </c>
      <c r="B278" t="s">
        <v>11991</v>
      </c>
      <c r="C278" t="s">
        <v>11992</v>
      </c>
      <c r="D278" t="s">
        <v>209</v>
      </c>
      <c r="E278" t="s">
        <v>210</v>
      </c>
      <c r="F278">
        <v>101760</v>
      </c>
      <c r="G278" t="s">
        <v>211</v>
      </c>
      <c r="H278">
        <v>959945812</v>
      </c>
      <c r="I278">
        <v>952908858</v>
      </c>
      <c r="J278">
        <v>4400</v>
      </c>
      <c r="N278">
        <v>27400990.949999999</v>
      </c>
      <c r="O278">
        <v>27405390.949999999</v>
      </c>
      <c r="P278" s="9">
        <f>DATEVALUE(LEFT(Table1[[#This Row],[TRANSFER_DATE]],11))</f>
        <v>45757</v>
      </c>
      <c r="Q278" s="5">
        <f>TIMEVALUE(MID(Table1[[#This Row],[TRANSFER_DATE]],11,8))</f>
        <v>0.31666666666666665</v>
      </c>
    </row>
    <row r="279" spans="1:17" x14ac:dyDescent="0.3">
      <c r="A279" t="s">
        <v>11993</v>
      </c>
      <c r="B279" t="s">
        <v>11994</v>
      </c>
      <c r="D279" t="s">
        <v>209</v>
      </c>
      <c r="E279" t="s">
        <v>210</v>
      </c>
      <c r="F279">
        <v>101468</v>
      </c>
      <c r="G279" t="s">
        <v>211</v>
      </c>
      <c r="H279">
        <v>959945812</v>
      </c>
      <c r="I279">
        <v>952069742</v>
      </c>
      <c r="J279">
        <v>50</v>
      </c>
      <c r="N279">
        <v>27400940.949999999</v>
      </c>
      <c r="O279">
        <v>27400990.949999999</v>
      </c>
      <c r="P279" s="9">
        <f>DATEVALUE(LEFT(Table1[[#This Row],[TRANSFER_DATE]],11))</f>
        <v>45757</v>
      </c>
      <c r="Q279" s="5">
        <f>TIMEVALUE(MID(Table1[[#This Row],[TRANSFER_DATE]],11,8))</f>
        <v>0.31603009259259257</v>
      </c>
    </row>
    <row r="280" spans="1:17" x14ac:dyDescent="0.3">
      <c r="A280" t="s">
        <v>11995</v>
      </c>
      <c r="B280" t="s">
        <v>11996</v>
      </c>
      <c r="D280" t="s">
        <v>209</v>
      </c>
      <c r="E280" t="s">
        <v>210</v>
      </c>
      <c r="F280">
        <v>100796</v>
      </c>
      <c r="G280" t="s">
        <v>211</v>
      </c>
      <c r="H280">
        <v>959945812</v>
      </c>
      <c r="I280">
        <v>955123730</v>
      </c>
      <c r="J280">
        <v>11600</v>
      </c>
      <c r="N280">
        <v>27389340.949999999</v>
      </c>
      <c r="O280">
        <v>27400940.949999999</v>
      </c>
      <c r="P280" s="9">
        <f>DATEVALUE(LEFT(Table1[[#This Row],[TRANSFER_DATE]],11))</f>
        <v>45757</v>
      </c>
      <c r="Q280" s="5">
        <f>TIMEVALUE(MID(Table1[[#This Row],[TRANSFER_DATE]],11,8))</f>
        <v>0.31601851851851853</v>
      </c>
    </row>
    <row r="281" spans="1:17" x14ac:dyDescent="0.3">
      <c r="A281" t="s">
        <v>11997</v>
      </c>
      <c r="B281" t="s">
        <v>11998</v>
      </c>
      <c r="D281" t="s">
        <v>209</v>
      </c>
      <c r="E281" t="s">
        <v>210</v>
      </c>
      <c r="F281">
        <v>101202</v>
      </c>
      <c r="G281" t="s">
        <v>211</v>
      </c>
      <c r="H281">
        <v>959945812</v>
      </c>
      <c r="I281">
        <v>956158390</v>
      </c>
      <c r="J281">
        <v>6250</v>
      </c>
      <c r="N281">
        <v>27383090.949999999</v>
      </c>
      <c r="O281">
        <v>27389340.949999999</v>
      </c>
      <c r="P281" s="9">
        <f>DATEVALUE(LEFT(Table1[[#This Row],[TRANSFER_DATE]],11))</f>
        <v>45757</v>
      </c>
      <c r="Q281" s="5">
        <f>TIMEVALUE(MID(Table1[[#This Row],[TRANSFER_DATE]],11,8))</f>
        <v>0.31532407407407409</v>
      </c>
    </row>
    <row r="282" spans="1:17" x14ac:dyDescent="0.3">
      <c r="A282" t="s">
        <v>11999</v>
      </c>
      <c r="B282" t="s">
        <v>12000</v>
      </c>
      <c r="D282" t="s">
        <v>209</v>
      </c>
      <c r="E282" t="s">
        <v>210</v>
      </c>
      <c r="F282">
        <v>101395</v>
      </c>
      <c r="G282" t="s">
        <v>211</v>
      </c>
      <c r="H282">
        <v>959945812</v>
      </c>
      <c r="I282">
        <v>955789729</v>
      </c>
      <c r="J282">
        <v>8950</v>
      </c>
      <c r="N282">
        <v>27374140.949999999</v>
      </c>
      <c r="O282">
        <v>27383090.949999999</v>
      </c>
      <c r="P282" s="9">
        <f>DATEVALUE(LEFT(Table1[[#This Row],[TRANSFER_DATE]],11))</f>
        <v>45757</v>
      </c>
      <c r="Q282" s="5">
        <f>TIMEVALUE(MID(Table1[[#This Row],[TRANSFER_DATE]],11,8))</f>
        <v>0.31322916666666667</v>
      </c>
    </row>
    <row r="283" spans="1:17" x14ac:dyDescent="0.3">
      <c r="A283" t="s">
        <v>12001</v>
      </c>
      <c r="B283" t="s">
        <v>12002</v>
      </c>
      <c r="D283" t="s">
        <v>209</v>
      </c>
      <c r="E283" t="s">
        <v>210</v>
      </c>
      <c r="F283">
        <v>100999</v>
      </c>
      <c r="G283" t="s">
        <v>211</v>
      </c>
      <c r="H283">
        <v>959945812</v>
      </c>
      <c r="I283">
        <v>952654064</v>
      </c>
      <c r="J283">
        <v>15600</v>
      </c>
      <c r="N283">
        <v>27358540.949999999</v>
      </c>
      <c r="O283">
        <v>27374140.949999999</v>
      </c>
      <c r="P283" s="9">
        <f>DATEVALUE(LEFT(Table1[[#This Row],[TRANSFER_DATE]],11))</f>
        <v>45757</v>
      </c>
      <c r="Q283" s="5">
        <f>TIMEVALUE(MID(Table1[[#This Row],[TRANSFER_DATE]],11,8))</f>
        <v>0.31254629629629632</v>
      </c>
    </row>
    <row r="284" spans="1:17" x14ac:dyDescent="0.3">
      <c r="A284" t="s">
        <v>12003</v>
      </c>
      <c r="B284" t="s">
        <v>12004</v>
      </c>
      <c r="D284" t="s">
        <v>209</v>
      </c>
      <c r="E284" t="s">
        <v>210</v>
      </c>
      <c r="F284">
        <v>102029</v>
      </c>
      <c r="G284" t="s">
        <v>211</v>
      </c>
      <c r="H284">
        <v>959945812</v>
      </c>
      <c r="I284">
        <v>956564186</v>
      </c>
      <c r="J284">
        <v>50</v>
      </c>
      <c r="N284">
        <v>27358490.949999999</v>
      </c>
      <c r="O284">
        <v>27358540.949999999</v>
      </c>
      <c r="P284" s="9">
        <f>DATEVALUE(LEFT(Table1[[#This Row],[TRANSFER_DATE]],11))</f>
        <v>45757</v>
      </c>
      <c r="Q284" s="5">
        <f>TIMEVALUE(MID(Table1[[#This Row],[TRANSFER_DATE]],11,8))</f>
        <v>0.3125</v>
      </c>
    </row>
    <row r="285" spans="1:17" x14ac:dyDescent="0.3">
      <c r="A285" t="s">
        <v>12005</v>
      </c>
      <c r="B285" t="s">
        <v>12006</v>
      </c>
      <c r="D285" t="s">
        <v>209</v>
      </c>
      <c r="E285" t="s">
        <v>210</v>
      </c>
      <c r="F285">
        <v>900012</v>
      </c>
      <c r="G285" t="s">
        <v>211</v>
      </c>
      <c r="H285">
        <v>959945812</v>
      </c>
      <c r="I285">
        <v>958090706</v>
      </c>
      <c r="J285">
        <v>5800</v>
      </c>
      <c r="N285">
        <v>27352690.949999999</v>
      </c>
      <c r="O285">
        <v>27358490.949999999</v>
      </c>
      <c r="P285" s="9">
        <f>DATEVALUE(LEFT(Table1[[#This Row],[TRANSFER_DATE]],11))</f>
        <v>45757</v>
      </c>
      <c r="Q285" s="5">
        <f>TIMEVALUE(MID(Table1[[#This Row],[TRANSFER_DATE]],11,8))</f>
        <v>0.31115740740740738</v>
      </c>
    </row>
    <row r="286" spans="1:17" x14ac:dyDescent="0.3">
      <c r="A286" t="s">
        <v>12007</v>
      </c>
      <c r="B286" t="s">
        <v>12008</v>
      </c>
      <c r="D286" t="s">
        <v>209</v>
      </c>
      <c r="E286" t="s">
        <v>210</v>
      </c>
      <c r="F286">
        <v>100933</v>
      </c>
      <c r="G286" t="s">
        <v>211</v>
      </c>
      <c r="H286">
        <v>959945812</v>
      </c>
      <c r="I286">
        <v>953974095</v>
      </c>
      <c r="J286">
        <v>400</v>
      </c>
      <c r="N286">
        <v>27352290.949999999</v>
      </c>
      <c r="O286">
        <v>27352690.949999999</v>
      </c>
      <c r="P286" s="9">
        <f>DATEVALUE(LEFT(Table1[[#This Row],[TRANSFER_DATE]],11))</f>
        <v>45757</v>
      </c>
      <c r="Q286" s="5">
        <f>TIMEVALUE(MID(Table1[[#This Row],[TRANSFER_DATE]],11,8))</f>
        <v>0.30700231481481483</v>
      </c>
    </row>
    <row r="287" spans="1:17" x14ac:dyDescent="0.3">
      <c r="A287" t="s">
        <v>12009</v>
      </c>
      <c r="B287" t="s">
        <v>12010</v>
      </c>
      <c r="D287" t="s">
        <v>209</v>
      </c>
      <c r="E287" t="s">
        <v>210</v>
      </c>
      <c r="F287">
        <v>101590</v>
      </c>
      <c r="G287" t="s">
        <v>211</v>
      </c>
      <c r="H287">
        <v>959945812</v>
      </c>
      <c r="I287">
        <v>954161228</v>
      </c>
      <c r="J287">
        <v>1000</v>
      </c>
      <c r="N287">
        <v>27351290.949999999</v>
      </c>
      <c r="O287">
        <v>27352290.949999999</v>
      </c>
      <c r="P287" s="9">
        <f>DATEVALUE(LEFT(Table1[[#This Row],[TRANSFER_DATE]],11))</f>
        <v>45757</v>
      </c>
      <c r="Q287" s="5">
        <f>TIMEVALUE(MID(Table1[[#This Row],[TRANSFER_DATE]],11,8))</f>
        <v>0.30420138888888887</v>
      </c>
    </row>
    <row r="288" spans="1:17" x14ac:dyDescent="0.3">
      <c r="A288" t="s">
        <v>12011</v>
      </c>
      <c r="B288" t="s">
        <v>12012</v>
      </c>
      <c r="D288" t="s">
        <v>209</v>
      </c>
      <c r="E288" t="s">
        <v>210</v>
      </c>
      <c r="F288">
        <v>100449</v>
      </c>
      <c r="G288" t="s">
        <v>211</v>
      </c>
      <c r="H288">
        <v>959945812</v>
      </c>
      <c r="I288">
        <v>953269198</v>
      </c>
      <c r="J288">
        <v>2950</v>
      </c>
      <c r="N288">
        <v>27348340.949999999</v>
      </c>
      <c r="O288">
        <v>27351290.949999999</v>
      </c>
      <c r="P288" s="9">
        <f>DATEVALUE(LEFT(Table1[[#This Row],[TRANSFER_DATE]],11))</f>
        <v>45757</v>
      </c>
      <c r="Q288" s="5">
        <f>TIMEVALUE(MID(Table1[[#This Row],[TRANSFER_DATE]],11,8))</f>
        <v>0.3034722222222222</v>
      </c>
    </row>
    <row r="289" spans="1:17" x14ac:dyDescent="0.3">
      <c r="A289" t="s">
        <v>12013</v>
      </c>
      <c r="B289" t="s">
        <v>12014</v>
      </c>
      <c r="D289" t="s">
        <v>209</v>
      </c>
      <c r="E289" t="s">
        <v>210</v>
      </c>
      <c r="F289">
        <v>100652</v>
      </c>
      <c r="G289" t="s">
        <v>211</v>
      </c>
      <c r="H289">
        <v>959945812</v>
      </c>
      <c r="I289">
        <v>953196198</v>
      </c>
      <c r="J289">
        <v>12000</v>
      </c>
      <c r="N289">
        <v>27336340.949999999</v>
      </c>
      <c r="O289">
        <v>27348340.949999999</v>
      </c>
      <c r="P289" s="9">
        <f>DATEVALUE(LEFT(Table1[[#This Row],[TRANSFER_DATE]],11))</f>
        <v>45757</v>
      </c>
      <c r="Q289" s="5">
        <f>TIMEVALUE(MID(Table1[[#This Row],[TRANSFER_DATE]],11,8))</f>
        <v>0.30282407407407408</v>
      </c>
    </row>
    <row r="290" spans="1:17" x14ac:dyDescent="0.3">
      <c r="A290" t="s">
        <v>12015</v>
      </c>
      <c r="B290" t="s">
        <v>12016</v>
      </c>
      <c r="D290" t="s">
        <v>209</v>
      </c>
      <c r="E290" t="s">
        <v>210</v>
      </c>
      <c r="F290">
        <v>101193</v>
      </c>
      <c r="G290" t="s">
        <v>211</v>
      </c>
      <c r="H290">
        <v>959945812</v>
      </c>
      <c r="I290">
        <v>954161228</v>
      </c>
      <c r="J290">
        <v>2900</v>
      </c>
      <c r="N290">
        <v>27333440.949999999</v>
      </c>
      <c r="O290">
        <v>27336340.949999999</v>
      </c>
      <c r="P290" s="9">
        <f>DATEVALUE(LEFT(Table1[[#This Row],[TRANSFER_DATE]],11))</f>
        <v>45757</v>
      </c>
      <c r="Q290" s="5">
        <f>TIMEVALUE(MID(Table1[[#This Row],[TRANSFER_DATE]],11,8))</f>
        <v>0.30281249999999998</v>
      </c>
    </row>
    <row r="291" spans="1:17" x14ac:dyDescent="0.3">
      <c r="A291" t="s">
        <v>12017</v>
      </c>
      <c r="B291" t="s">
        <v>12018</v>
      </c>
      <c r="D291" t="s">
        <v>209</v>
      </c>
      <c r="E291" t="s">
        <v>210</v>
      </c>
      <c r="F291">
        <v>101879</v>
      </c>
      <c r="G291" t="s">
        <v>211</v>
      </c>
      <c r="H291">
        <v>959945812</v>
      </c>
      <c r="I291">
        <v>951083441</v>
      </c>
      <c r="J291">
        <v>2100</v>
      </c>
      <c r="N291">
        <v>27331340.949999999</v>
      </c>
      <c r="O291">
        <v>27333440.949999999</v>
      </c>
      <c r="P291" s="9">
        <f>DATEVALUE(LEFT(Table1[[#This Row],[TRANSFER_DATE]],11))</f>
        <v>45757</v>
      </c>
      <c r="Q291" s="5">
        <f>TIMEVALUE(MID(Table1[[#This Row],[TRANSFER_DATE]],11,8))</f>
        <v>0.30209490740740741</v>
      </c>
    </row>
    <row r="292" spans="1:17" x14ac:dyDescent="0.3">
      <c r="A292" t="s">
        <v>12019</v>
      </c>
      <c r="B292" t="s">
        <v>12020</v>
      </c>
      <c r="C292" t="s">
        <v>12021</v>
      </c>
      <c r="D292" t="s">
        <v>209</v>
      </c>
      <c r="E292" t="s">
        <v>210</v>
      </c>
      <c r="F292">
        <v>101464</v>
      </c>
      <c r="G292" t="s">
        <v>211</v>
      </c>
      <c r="H292">
        <v>959945812</v>
      </c>
      <c r="I292">
        <v>953941302</v>
      </c>
      <c r="J292">
        <v>251</v>
      </c>
      <c r="N292">
        <v>27331089.949999999</v>
      </c>
      <c r="O292">
        <v>27331340.949999999</v>
      </c>
      <c r="P292" s="9">
        <f>DATEVALUE(LEFT(Table1[[#This Row],[TRANSFER_DATE]],11))</f>
        <v>45757</v>
      </c>
      <c r="Q292" s="5">
        <f>TIMEVALUE(MID(Table1[[#This Row],[TRANSFER_DATE]],11,8))</f>
        <v>0.30074074074074075</v>
      </c>
    </row>
    <row r="293" spans="1:17" x14ac:dyDescent="0.3">
      <c r="A293" t="s">
        <v>12022</v>
      </c>
      <c r="B293" t="s">
        <v>12023</v>
      </c>
      <c r="D293" t="s">
        <v>209</v>
      </c>
      <c r="E293" t="s">
        <v>210</v>
      </c>
      <c r="F293">
        <v>101460</v>
      </c>
      <c r="G293" t="s">
        <v>211</v>
      </c>
      <c r="H293">
        <v>959945812</v>
      </c>
      <c r="I293">
        <v>953763783</v>
      </c>
      <c r="J293">
        <v>16100</v>
      </c>
      <c r="N293">
        <v>27314989.949999999</v>
      </c>
      <c r="O293">
        <v>27331089.949999999</v>
      </c>
      <c r="P293" s="9">
        <f>DATEVALUE(LEFT(Table1[[#This Row],[TRANSFER_DATE]],11))</f>
        <v>45757</v>
      </c>
      <c r="Q293" s="5">
        <f>TIMEVALUE(MID(Table1[[#This Row],[TRANSFER_DATE]],11,8))</f>
        <v>0.30004629629629631</v>
      </c>
    </row>
    <row r="294" spans="1:17" x14ac:dyDescent="0.3">
      <c r="A294" t="s">
        <v>12024</v>
      </c>
      <c r="B294" t="s">
        <v>12025</v>
      </c>
      <c r="D294" t="s">
        <v>209</v>
      </c>
      <c r="E294" t="s">
        <v>210</v>
      </c>
      <c r="F294">
        <v>101868</v>
      </c>
      <c r="G294" t="s">
        <v>211</v>
      </c>
      <c r="H294">
        <v>959945812</v>
      </c>
      <c r="I294">
        <v>956958452</v>
      </c>
      <c r="J294">
        <v>500</v>
      </c>
      <c r="N294">
        <v>27314489.949999999</v>
      </c>
      <c r="O294">
        <v>27314989.949999999</v>
      </c>
      <c r="P294" s="9">
        <f>DATEVALUE(LEFT(Table1[[#This Row],[TRANSFER_DATE]],11))</f>
        <v>45757</v>
      </c>
      <c r="Q294" s="5">
        <f>TIMEVALUE(MID(Table1[[#This Row],[TRANSFER_DATE]],11,8))</f>
        <v>0.30001157407407408</v>
      </c>
    </row>
    <row r="295" spans="1:17" x14ac:dyDescent="0.3">
      <c r="A295" t="s">
        <v>12026</v>
      </c>
      <c r="B295" t="s">
        <v>12027</v>
      </c>
      <c r="C295" t="s">
        <v>12028</v>
      </c>
      <c r="D295" t="s">
        <v>209</v>
      </c>
      <c r="E295" t="s">
        <v>210</v>
      </c>
      <c r="F295">
        <v>100218</v>
      </c>
      <c r="G295" t="s">
        <v>211</v>
      </c>
      <c r="H295">
        <v>959945812</v>
      </c>
      <c r="I295">
        <v>951196041</v>
      </c>
      <c r="J295">
        <v>1600</v>
      </c>
      <c r="N295">
        <v>27312889.949999999</v>
      </c>
      <c r="O295">
        <v>27314489.949999999</v>
      </c>
      <c r="P295" s="9">
        <f>DATEVALUE(LEFT(Table1[[#This Row],[TRANSFER_DATE]],11))</f>
        <v>45757</v>
      </c>
      <c r="Q295" s="5">
        <f>TIMEVALUE(MID(Table1[[#This Row],[TRANSFER_DATE]],11,8))</f>
        <v>0.29865740740740743</v>
      </c>
    </row>
    <row r="296" spans="1:17" x14ac:dyDescent="0.3">
      <c r="A296" t="s">
        <v>12029</v>
      </c>
      <c r="B296" t="s">
        <v>12030</v>
      </c>
      <c r="D296" t="s">
        <v>209</v>
      </c>
      <c r="E296" t="s">
        <v>210</v>
      </c>
      <c r="F296">
        <v>101713</v>
      </c>
      <c r="G296" t="s">
        <v>211</v>
      </c>
      <c r="H296">
        <v>959945812</v>
      </c>
      <c r="I296">
        <v>954108636</v>
      </c>
      <c r="J296">
        <v>150</v>
      </c>
      <c r="N296">
        <v>27312739.949999999</v>
      </c>
      <c r="O296">
        <v>27312889.949999999</v>
      </c>
      <c r="P296" s="9">
        <f>DATEVALUE(LEFT(Table1[[#This Row],[TRANSFER_DATE]],11))</f>
        <v>45757</v>
      </c>
      <c r="Q296" s="5">
        <f>TIMEVALUE(MID(Table1[[#This Row],[TRANSFER_DATE]],11,8))</f>
        <v>0.2979398148148148</v>
      </c>
    </row>
    <row r="297" spans="1:17" x14ac:dyDescent="0.3">
      <c r="A297" t="s">
        <v>12031</v>
      </c>
      <c r="B297" t="s">
        <v>12032</v>
      </c>
      <c r="D297" t="s">
        <v>209</v>
      </c>
      <c r="E297" t="s">
        <v>210</v>
      </c>
      <c r="F297">
        <v>100038</v>
      </c>
      <c r="G297" t="s">
        <v>211</v>
      </c>
      <c r="H297">
        <v>959945812</v>
      </c>
      <c r="I297">
        <v>958163601</v>
      </c>
      <c r="J297">
        <v>14550</v>
      </c>
      <c r="N297">
        <v>27298189.949999999</v>
      </c>
      <c r="O297">
        <v>27312739.949999999</v>
      </c>
      <c r="P297" s="9">
        <f>DATEVALUE(LEFT(Table1[[#This Row],[TRANSFER_DATE]],11))</f>
        <v>45757</v>
      </c>
      <c r="Q297" s="5">
        <f>TIMEVALUE(MID(Table1[[#This Row],[TRANSFER_DATE]],11,8))</f>
        <v>0.29726851851851854</v>
      </c>
    </row>
    <row r="298" spans="1:17" x14ac:dyDescent="0.3">
      <c r="A298" t="s">
        <v>12033</v>
      </c>
      <c r="B298" t="s">
        <v>12034</v>
      </c>
      <c r="C298" t="s">
        <v>12035</v>
      </c>
      <c r="D298" t="s">
        <v>209</v>
      </c>
      <c r="E298" t="s">
        <v>210</v>
      </c>
      <c r="F298">
        <v>101705</v>
      </c>
      <c r="G298" t="s">
        <v>211</v>
      </c>
      <c r="H298">
        <v>959945812</v>
      </c>
      <c r="I298">
        <v>954114527</v>
      </c>
      <c r="J298">
        <v>6900</v>
      </c>
      <c r="N298">
        <v>27291289.949999999</v>
      </c>
      <c r="O298">
        <v>27298189.949999999</v>
      </c>
      <c r="P298" s="9">
        <f>DATEVALUE(LEFT(Table1[[#This Row],[TRANSFER_DATE]],11))</f>
        <v>45757</v>
      </c>
      <c r="Q298" s="5">
        <f>TIMEVALUE(MID(Table1[[#This Row],[TRANSFER_DATE]],11,8))</f>
        <v>0.2958796296296296</v>
      </c>
    </row>
    <row r="299" spans="1:17" x14ac:dyDescent="0.3">
      <c r="A299" t="s">
        <v>12036</v>
      </c>
      <c r="B299" t="s">
        <v>12037</v>
      </c>
      <c r="D299" t="s">
        <v>209</v>
      </c>
      <c r="E299" t="s">
        <v>210</v>
      </c>
      <c r="F299">
        <v>101627</v>
      </c>
      <c r="G299" t="s">
        <v>211</v>
      </c>
      <c r="H299">
        <v>959945812</v>
      </c>
      <c r="I299">
        <v>952357649</v>
      </c>
      <c r="J299">
        <v>3100</v>
      </c>
      <c r="N299">
        <v>27288189.949999999</v>
      </c>
      <c r="O299">
        <v>27291289.949999999</v>
      </c>
      <c r="P299" s="9">
        <f>DATEVALUE(LEFT(Table1[[#This Row],[TRANSFER_DATE]],11))</f>
        <v>45757</v>
      </c>
      <c r="Q299" s="5">
        <f>TIMEVALUE(MID(Table1[[#This Row],[TRANSFER_DATE]],11,8))</f>
        <v>0.29380787037037037</v>
      </c>
    </row>
    <row r="300" spans="1:17" x14ac:dyDescent="0.3">
      <c r="A300" t="s">
        <v>12038</v>
      </c>
      <c r="B300" t="s">
        <v>12039</v>
      </c>
      <c r="C300" t="s">
        <v>12040</v>
      </c>
      <c r="D300" t="s">
        <v>209</v>
      </c>
      <c r="E300" t="s">
        <v>210</v>
      </c>
      <c r="F300">
        <v>102076</v>
      </c>
      <c r="G300" t="s">
        <v>211</v>
      </c>
      <c r="H300">
        <v>959945812</v>
      </c>
      <c r="I300">
        <v>953638179</v>
      </c>
      <c r="J300">
        <v>1450</v>
      </c>
      <c r="N300">
        <v>27286739.949999999</v>
      </c>
      <c r="O300">
        <v>27288189.949999999</v>
      </c>
      <c r="P300" s="9">
        <f>DATEVALUE(LEFT(Table1[[#This Row],[TRANSFER_DATE]],11))</f>
        <v>45757</v>
      </c>
      <c r="Q300" s="5">
        <f>TIMEVALUE(MID(Table1[[#This Row],[TRANSFER_DATE]],11,8))</f>
        <v>0.29377314814814814</v>
      </c>
    </row>
    <row r="301" spans="1:17" x14ac:dyDescent="0.3">
      <c r="A301" t="s">
        <v>12041</v>
      </c>
      <c r="B301" t="s">
        <v>12042</v>
      </c>
      <c r="D301" t="s">
        <v>209</v>
      </c>
      <c r="E301" t="s">
        <v>210</v>
      </c>
      <c r="F301">
        <v>101367</v>
      </c>
      <c r="G301" t="s">
        <v>211</v>
      </c>
      <c r="H301">
        <v>959945812</v>
      </c>
      <c r="I301">
        <v>953300967</v>
      </c>
      <c r="J301">
        <v>1000</v>
      </c>
      <c r="N301">
        <v>27285739.949999999</v>
      </c>
      <c r="O301">
        <v>27286739.949999999</v>
      </c>
      <c r="P301" s="9">
        <f>DATEVALUE(LEFT(Table1[[#This Row],[TRANSFER_DATE]],11))</f>
        <v>45757</v>
      </c>
      <c r="Q301" s="5">
        <f>TIMEVALUE(MID(Table1[[#This Row],[TRANSFER_DATE]],11,8))</f>
        <v>0.29310185185185184</v>
      </c>
    </row>
    <row r="302" spans="1:17" x14ac:dyDescent="0.3">
      <c r="A302" t="s">
        <v>12043</v>
      </c>
      <c r="B302" t="s">
        <v>12044</v>
      </c>
      <c r="D302" t="s">
        <v>209</v>
      </c>
      <c r="E302" t="s">
        <v>210</v>
      </c>
      <c r="F302">
        <v>101732</v>
      </c>
      <c r="G302" t="s">
        <v>211</v>
      </c>
      <c r="H302">
        <v>959945812</v>
      </c>
      <c r="I302">
        <v>951902048</v>
      </c>
      <c r="J302">
        <v>7000</v>
      </c>
      <c r="N302">
        <v>27278739.949999999</v>
      </c>
      <c r="O302">
        <v>27285739.949999999</v>
      </c>
      <c r="P302" s="9">
        <f>DATEVALUE(LEFT(Table1[[#This Row],[TRANSFER_DATE]],11))</f>
        <v>45757</v>
      </c>
      <c r="Q302" s="5">
        <f>TIMEVALUE(MID(Table1[[#This Row],[TRANSFER_DATE]],11,8))</f>
        <v>0.2930787037037037</v>
      </c>
    </row>
    <row r="303" spans="1:17" x14ac:dyDescent="0.3">
      <c r="A303" t="s">
        <v>12045</v>
      </c>
      <c r="B303" t="s">
        <v>12046</v>
      </c>
      <c r="D303" t="s">
        <v>209</v>
      </c>
      <c r="E303" t="s">
        <v>210</v>
      </c>
      <c r="F303">
        <v>101467</v>
      </c>
      <c r="G303" t="s">
        <v>211</v>
      </c>
      <c r="H303">
        <v>959945812</v>
      </c>
      <c r="I303">
        <v>951627491</v>
      </c>
      <c r="J303">
        <v>6050</v>
      </c>
      <c r="N303">
        <v>27272689.949999999</v>
      </c>
      <c r="O303">
        <v>27278739.949999999</v>
      </c>
      <c r="P303" s="9">
        <f>DATEVALUE(LEFT(Table1[[#This Row],[TRANSFER_DATE]],11))</f>
        <v>45757</v>
      </c>
      <c r="Q303" s="5">
        <f>TIMEVALUE(MID(Table1[[#This Row],[TRANSFER_DATE]],11,8))</f>
        <v>0.29236111111111113</v>
      </c>
    </row>
    <row r="304" spans="1:17" x14ac:dyDescent="0.3">
      <c r="A304" t="s">
        <v>12047</v>
      </c>
      <c r="B304" t="s">
        <v>12048</v>
      </c>
      <c r="D304" t="s">
        <v>209</v>
      </c>
      <c r="E304" t="s">
        <v>210</v>
      </c>
      <c r="F304">
        <v>101607</v>
      </c>
      <c r="G304" t="s">
        <v>211</v>
      </c>
      <c r="H304">
        <v>959945812</v>
      </c>
      <c r="I304">
        <v>952830928</v>
      </c>
      <c r="J304">
        <v>9000</v>
      </c>
      <c r="N304">
        <v>27263689.949999999</v>
      </c>
      <c r="O304">
        <v>27272689.949999999</v>
      </c>
      <c r="P304" s="9">
        <f>DATEVALUE(LEFT(Table1[[#This Row],[TRANSFER_DATE]],11))</f>
        <v>45757</v>
      </c>
      <c r="Q304" s="5">
        <f>TIMEVALUE(MID(Table1[[#This Row],[TRANSFER_DATE]],11,8))</f>
        <v>0.29166666666666669</v>
      </c>
    </row>
    <row r="305" spans="1:17" x14ac:dyDescent="0.3">
      <c r="A305" t="s">
        <v>12049</v>
      </c>
      <c r="B305" t="s">
        <v>12050</v>
      </c>
      <c r="D305" t="s">
        <v>209</v>
      </c>
      <c r="E305" t="s">
        <v>210</v>
      </c>
      <c r="F305">
        <v>101394</v>
      </c>
      <c r="G305" t="s">
        <v>211</v>
      </c>
      <c r="H305">
        <v>959945812</v>
      </c>
      <c r="I305">
        <v>950271656</v>
      </c>
      <c r="J305">
        <v>3150</v>
      </c>
      <c r="N305">
        <v>27260539.949999999</v>
      </c>
      <c r="O305">
        <v>27263689.949999999</v>
      </c>
      <c r="P305" s="9">
        <f>DATEVALUE(LEFT(Table1[[#This Row],[TRANSFER_DATE]],11))</f>
        <v>45757</v>
      </c>
      <c r="Q305" s="5">
        <f>TIMEVALUE(MID(Table1[[#This Row],[TRANSFER_DATE]],11,8))</f>
        <v>0.29166666666666669</v>
      </c>
    </row>
    <row r="306" spans="1:17" x14ac:dyDescent="0.3">
      <c r="A306" t="s">
        <v>12051</v>
      </c>
      <c r="B306" t="s">
        <v>12052</v>
      </c>
      <c r="D306" t="s">
        <v>209</v>
      </c>
      <c r="E306" t="s">
        <v>210</v>
      </c>
      <c r="F306">
        <v>100641</v>
      </c>
      <c r="G306" t="s">
        <v>211</v>
      </c>
      <c r="H306">
        <v>959945812</v>
      </c>
      <c r="I306">
        <v>956789404</v>
      </c>
      <c r="J306">
        <v>38100</v>
      </c>
      <c r="N306">
        <v>27222439.949999999</v>
      </c>
      <c r="O306">
        <v>27260539.949999999</v>
      </c>
      <c r="P306" s="9">
        <f>DATEVALUE(LEFT(Table1[[#This Row],[TRANSFER_DATE]],11))</f>
        <v>45757</v>
      </c>
      <c r="Q306" s="5">
        <f>TIMEVALUE(MID(Table1[[#This Row],[TRANSFER_DATE]],11,8))</f>
        <v>0.2902777777777778</v>
      </c>
    </row>
    <row r="307" spans="1:17" x14ac:dyDescent="0.3">
      <c r="A307" t="s">
        <v>12053</v>
      </c>
      <c r="B307" t="s">
        <v>12054</v>
      </c>
      <c r="C307" t="s">
        <v>12055</v>
      </c>
      <c r="D307" t="s">
        <v>209</v>
      </c>
      <c r="E307" t="s">
        <v>210</v>
      </c>
      <c r="F307">
        <v>100282</v>
      </c>
      <c r="G307" t="s">
        <v>211</v>
      </c>
      <c r="H307">
        <v>959945812</v>
      </c>
      <c r="I307">
        <v>958251375</v>
      </c>
      <c r="J307">
        <v>39850</v>
      </c>
      <c r="N307">
        <v>27182589.949999999</v>
      </c>
      <c r="O307">
        <v>27222439.949999999</v>
      </c>
      <c r="P307" s="9">
        <f>DATEVALUE(LEFT(Table1[[#This Row],[TRANSFER_DATE]],11))</f>
        <v>45757</v>
      </c>
      <c r="Q307" s="5">
        <f>TIMEVALUE(MID(Table1[[#This Row],[TRANSFER_DATE]],11,8))</f>
        <v>0.28892361111111109</v>
      </c>
    </row>
    <row r="308" spans="1:17" x14ac:dyDescent="0.3">
      <c r="A308" t="s">
        <v>12056</v>
      </c>
      <c r="B308" t="s">
        <v>12057</v>
      </c>
      <c r="D308" t="s">
        <v>209</v>
      </c>
      <c r="E308" t="s">
        <v>210</v>
      </c>
      <c r="F308">
        <v>100425</v>
      </c>
      <c r="G308" t="s">
        <v>211</v>
      </c>
      <c r="H308">
        <v>959945812</v>
      </c>
      <c r="I308">
        <v>952640166</v>
      </c>
      <c r="J308">
        <v>6350</v>
      </c>
      <c r="N308">
        <v>27176239.949999999</v>
      </c>
      <c r="O308">
        <v>27182589.949999999</v>
      </c>
      <c r="P308" s="9">
        <f>DATEVALUE(LEFT(Table1[[#This Row],[TRANSFER_DATE]],11))</f>
        <v>45757</v>
      </c>
      <c r="Q308" s="5">
        <f>TIMEVALUE(MID(Table1[[#This Row],[TRANSFER_DATE]],11,8))</f>
        <v>0.28888888888888886</v>
      </c>
    </row>
    <row r="309" spans="1:17" x14ac:dyDescent="0.3">
      <c r="A309" t="s">
        <v>12058</v>
      </c>
      <c r="B309" t="s">
        <v>12059</v>
      </c>
      <c r="C309" t="s">
        <v>12060</v>
      </c>
      <c r="D309" t="s">
        <v>209</v>
      </c>
      <c r="E309" t="s">
        <v>210</v>
      </c>
      <c r="F309">
        <v>101032</v>
      </c>
      <c r="G309" t="s">
        <v>211</v>
      </c>
      <c r="H309">
        <v>959945812</v>
      </c>
      <c r="I309">
        <v>958251375</v>
      </c>
      <c r="J309">
        <v>100</v>
      </c>
      <c r="N309">
        <v>27176139.949999999</v>
      </c>
      <c r="O309">
        <v>27176239.949999999</v>
      </c>
      <c r="P309" s="9">
        <f>DATEVALUE(LEFT(Table1[[#This Row],[TRANSFER_DATE]],11))</f>
        <v>45757</v>
      </c>
      <c r="Q309" s="5">
        <f>TIMEVALUE(MID(Table1[[#This Row],[TRANSFER_DATE]],11,8))</f>
        <v>0.28820601851851851</v>
      </c>
    </row>
    <row r="310" spans="1:17" x14ac:dyDescent="0.3">
      <c r="A310" t="s">
        <v>12061</v>
      </c>
      <c r="B310" t="s">
        <v>12062</v>
      </c>
      <c r="C310" t="s">
        <v>12063</v>
      </c>
      <c r="D310" t="s">
        <v>209</v>
      </c>
      <c r="E310" t="s">
        <v>210</v>
      </c>
      <c r="F310">
        <v>101617</v>
      </c>
      <c r="G310" t="s">
        <v>211</v>
      </c>
      <c r="H310">
        <v>959945812</v>
      </c>
      <c r="I310">
        <v>958251375</v>
      </c>
      <c r="J310">
        <v>1500</v>
      </c>
      <c r="N310">
        <v>27174639.949999999</v>
      </c>
      <c r="O310">
        <v>27176139.949999999</v>
      </c>
      <c r="P310" s="9">
        <f>DATEVALUE(LEFT(Table1[[#This Row],[TRANSFER_DATE]],11))</f>
        <v>45757</v>
      </c>
      <c r="Q310" s="5">
        <f>TIMEVALUE(MID(Table1[[#This Row],[TRANSFER_DATE]],11,8))</f>
        <v>0.28752314814814817</v>
      </c>
    </row>
    <row r="311" spans="1:17" x14ac:dyDescent="0.3">
      <c r="A311" t="s">
        <v>12064</v>
      </c>
      <c r="B311" t="s">
        <v>12065</v>
      </c>
      <c r="C311" t="s">
        <v>12066</v>
      </c>
      <c r="D311" t="s">
        <v>209</v>
      </c>
      <c r="E311" t="s">
        <v>210</v>
      </c>
      <c r="F311">
        <v>102042</v>
      </c>
      <c r="G311" t="s">
        <v>211</v>
      </c>
      <c r="H311">
        <v>959945812</v>
      </c>
      <c r="I311">
        <v>958251375</v>
      </c>
      <c r="J311">
        <v>8050</v>
      </c>
      <c r="N311">
        <v>27166589.949999999</v>
      </c>
      <c r="O311">
        <v>27174639.949999999</v>
      </c>
      <c r="P311" s="9">
        <f>DATEVALUE(LEFT(Table1[[#This Row],[TRANSFER_DATE]],11))</f>
        <v>45757</v>
      </c>
      <c r="Q311" s="5">
        <f>TIMEVALUE(MID(Table1[[#This Row],[TRANSFER_DATE]],11,8))</f>
        <v>0.28680555555555554</v>
      </c>
    </row>
    <row r="312" spans="1:17" x14ac:dyDescent="0.3">
      <c r="A312" t="s">
        <v>12067</v>
      </c>
      <c r="B312" t="s">
        <v>12068</v>
      </c>
      <c r="D312" t="s">
        <v>209</v>
      </c>
      <c r="E312" t="s">
        <v>210</v>
      </c>
      <c r="F312">
        <v>100049</v>
      </c>
      <c r="G312" t="s">
        <v>211</v>
      </c>
      <c r="H312">
        <v>959945812</v>
      </c>
      <c r="I312">
        <v>956761582</v>
      </c>
      <c r="J312">
        <v>19050</v>
      </c>
      <c r="N312">
        <v>27147539.949999999</v>
      </c>
      <c r="O312">
        <v>27166589.949999999</v>
      </c>
      <c r="P312" s="9">
        <f>DATEVALUE(LEFT(Table1[[#This Row],[TRANSFER_DATE]],11))</f>
        <v>45757</v>
      </c>
      <c r="Q312" s="5">
        <f>TIMEVALUE(MID(Table1[[#This Row],[TRANSFER_DATE]],11,8))</f>
        <v>0.28476851851851853</v>
      </c>
    </row>
    <row r="313" spans="1:17" x14ac:dyDescent="0.3">
      <c r="A313" t="s">
        <v>12069</v>
      </c>
      <c r="B313" t="s">
        <v>12070</v>
      </c>
      <c r="D313" t="s">
        <v>209</v>
      </c>
      <c r="E313" t="s">
        <v>210</v>
      </c>
      <c r="F313">
        <v>900007</v>
      </c>
      <c r="G313" t="s">
        <v>211</v>
      </c>
      <c r="H313">
        <v>959945812</v>
      </c>
      <c r="I313">
        <v>956663178</v>
      </c>
      <c r="J313">
        <v>12400</v>
      </c>
      <c r="N313">
        <v>27135139.949999999</v>
      </c>
      <c r="O313">
        <v>27147539.949999999</v>
      </c>
      <c r="P313" s="9">
        <f>DATEVALUE(LEFT(Table1[[#This Row],[TRANSFER_DATE]],11))</f>
        <v>45757</v>
      </c>
      <c r="Q313" s="5">
        <f>TIMEVALUE(MID(Table1[[#This Row],[TRANSFER_DATE]],11,8))</f>
        <v>0.28474537037037034</v>
      </c>
    </row>
    <row r="314" spans="1:17" x14ac:dyDescent="0.3">
      <c r="A314" t="s">
        <v>12071</v>
      </c>
      <c r="B314" t="s">
        <v>12072</v>
      </c>
      <c r="D314" t="s">
        <v>209</v>
      </c>
      <c r="E314" t="s">
        <v>210</v>
      </c>
      <c r="F314">
        <v>101505</v>
      </c>
      <c r="G314" t="s">
        <v>211</v>
      </c>
      <c r="H314">
        <v>959945812</v>
      </c>
      <c r="I314">
        <v>952044312</v>
      </c>
      <c r="J314">
        <v>9050</v>
      </c>
      <c r="N314">
        <v>27126089.949999999</v>
      </c>
      <c r="O314">
        <v>27135139.949999999</v>
      </c>
      <c r="P314" s="9">
        <f>DATEVALUE(LEFT(Table1[[#This Row],[TRANSFER_DATE]],11))</f>
        <v>45757</v>
      </c>
      <c r="Q314" s="5">
        <f>TIMEVALUE(MID(Table1[[#This Row],[TRANSFER_DATE]],11,8))</f>
        <v>0.2847337962962963</v>
      </c>
    </row>
    <row r="315" spans="1:17" x14ac:dyDescent="0.3">
      <c r="A315" t="s">
        <v>12073</v>
      </c>
      <c r="B315" t="s">
        <v>12074</v>
      </c>
      <c r="D315" t="s">
        <v>209</v>
      </c>
      <c r="E315" t="s">
        <v>210</v>
      </c>
      <c r="F315">
        <v>101755</v>
      </c>
      <c r="G315" t="s">
        <v>211</v>
      </c>
      <c r="H315">
        <v>959945812</v>
      </c>
      <c r="I315">
        <v>951260204</v>
      </c>
      <c r="J315">
        <v>8250</v>
      </c>
      <c r="N315">
        <v>27117839.949999999</v>
      </c>
      <c r="O315">
        <v>27126089.949999999</v>
      </c>
      <c r="P315" s="9">
        <f>DATEVALUE(LEFT(Table1[[#This Row],[TRANSFER_DATE]],11))</f>
        <v>45757</v>
      </c>
      <c r="Q315" s="5">
        <f>TIMEVALUE(MID(Table1[[#This Row],[TRANSFER_DATE]],11,8))</f>
        <v>0.2840625</v>
      </c>
    </row>
    <row r="316" spans="1:17" x14ac:dyDescent="0.3">
      <c r="A316" t="s">
        <v>12075</v>
      </c>
      <c r="B316" t="s">
        <v>12076</v>
      </c>
      <c r="D316" t="s">
        <v>209</v>
      </c>
      <c r="E316" t="s">
        <v>210</v>
      </c>
      <c r="F316">
        <v>100728</v>
      </c>
      <c r="G316" t="s">
        <v>211</v>
      </c>
      <c r="H316">
        <v>959945812</v>
      </c>
      <c r="I316">
        <v>954337921</v>
      </c>
      <c r="J316">
        <v>3600</v>
      </c>
      <c r="N316">
        <v>27114239.949999999</v>
      </c>
      <c r="O316">
        <v>27117839.949999999</v>
      </c>
      <c r="P316" s="9">
        <f>DATEVALUE(LEFT(Table1[[#This Row],[TRANSFER_DATE]],11))</f>
        <v>45757</v>
      </c>
      <c r="Q316" s="5">
        <f>TIMEVALUE(MID(Table1[[#This Row],[TRANSFER_DATE]],11,8))</f>
        <v>0.28403935185185186</v>
      </c>
    </row>
    <row r="317" spans="1:17" x14ac:dyDescent="0.3">
      <c r="A317" t="s">
        <v>12077</v>
      </c>
      <c r="B317" t="s">
        <v>12078</v>
      </c>
      <c r="D317" t="s">
        <v>209</v>
      </c>
      <c r="E317" t="s">
        <v>210</v>
      </c>
      <c r="F317">
        <v>101610</v>
      </c>
      <c r="G317" t="s">
        <v>211</v>
      </c>
      <c r="H317">
        <v>959945812</v>
      </c>
      <c r="I317">
        <v>951101153</v>
      </c>
      <c r="J317">
        <v>350</v>
      </c>
      <c r="N317">
        <v>27113889.949999999</v>
      </c>
      <c r="O317">
        <v>27114239.949999999</v>
      </c>
      <c r="P317" s="9">
        <f>DATEVALUE(LEFT(Table1[[#This Row],[TRANSFER_DATE]],11))</f>
        <v>45757</v>
      </c>
      <c r="Q317" s="5">
        <f>TIMEVALUE(MID(Table1[[#This Row],[TRANSFER_DATE]],11,8))</f>
        <v>0.28339120370370369</v>
      </c>
    </row>
    <row r="318" spans="1:17" x14ac:dyDescent="0.3">
      <c r="A318" t="s">
        <v>12079</v>
      </c>
      <c r="B318" t="s">
        <v>12080</v>
      </c>
      <c r="D318" t="s">
        <v>209</v>
      </c>
      <c r="E318" t="s">
        <v>210</v>
      </c>
      <c r="F318">
        <v>101392</v>
      </c>
      <c r="G318" t="s">
        <v>211</v>
      </c>
      <c r="H318">
        <v>959945812</v>
      </c>
      <c r="I318">
        <v>959990490</v>
      </c>
      <c r="J318">
        <v>6250</v>
      </c>
      <c r="N318">
        <v>27107639.949999999</v>
      </c>
      <c r="O318">
        <v>27113889.949999999</v>
      </c>
      <c r="P318" s="9">
        <f>DATEVALUE(LEFT(Table1[[#This Row],[TRANSFER_DATE]],11))</f>
        <v>45757</v>
      </c>
      <c r="Q318" s="5">
        <f>TIMEVALUE(MID(Table1[[#This Row],[TRANSFER_DATE]],11,8))</f>
        <v>0.28334490740740742</v>
      </c>
    </row>
    <row r="319" spans="1:17" x14ac:dyDescent="0.3">
      <c r="A319" t="s">
        <v>12081</v>
      </c>
      <c r="B319" t="s">
        <v>12082</v>
      </c>
      <c r="D319" t="s">
        <v>209</v>
      </c>
      <c r="E319" t="s">
        <v>210</v>
      </c>
      <c r="F319">
        <v>954386296</v>
      </c>
      <c r="G319" t="s">
        <v>211</v>
      </c>
      <c r="H319">
        <v>959945812</v>
      </c>
      <c r="I319">
        <v>954386296</v>
      </c>
      <c r="J319">
        <v>450</v>
      </c>
      <c r="N319">
        <v>27107189.949999999</v>
      </c>
      <c r="O319">
        <v>27107639.949999999</v>
      </c>
      <c r="P319" s="9">
        <f>DATEVALUE(LEFT(Table1[[#This Row],[TRANSFER_DATE]],11))</f>
        <v>45757</v>
      </c>
      <c r="Q319" s="5">
        <f>TIMEVALUE(MID(Table1[[#This Row],[TRANSFER_DATE]],11,8))</f>
        <v>0.28333333333333333</v>
      </c>
    </row>
    <row r="320" spans="1:17" x14ac:dyDescent="0.3">
      <c r="A320" t="s">
        <v>12083</v>
      </c>
      <c r="B320" t="s">
        <v>12084</v>
      </c>
      <c r="D320" t="s">
        <v>209</v>
      </c>
      <c r="E320" t="s">
        <v>210</v>
      </c>
      <c r="F320">
        <v>7707</v>
      </c>
      <c r="G320" t="s">
        <v>211</v>
      </c>
      <c r="H320">
        <v>959945812</v>
      </c>
      <c r="I320">
        <v>956191932</v>
      </c>
      <c r="J320">
        <v>6250</v>
      </c>
      <c r="N320">
        <v>27100939.949999999</v>
      </c>
      <c r="O320">
        <v>27107189.949999999</v>
      </c>
      <c r="P320" s="9">
        <f>DATEVALUE(LEFT(Table1[[#This Row],[TRANSFER_DATE]],11))</f>
        <v>45757</v>
      </c>
      <c r="Q320" s="5">
        <f>TIMEVALUE(MID(Table1[[#This Row],[TRANSFER_DATE]],11,8))</f>
        <v>0.28194444444444444</v>
      </c>
    </row>
    <row r="321" spans="1:17" x14ac:dyDescent="0.3">
      <c r="A321" t="s">
        <v>12085</v>
      </c>
      <c r="B321" t="s">
        <v>12086</v>
      </c>
      <c r="D321" t="s">
        <v>209</v>
      </c>
      <c r="E321" t="s">
        <v>210</v>
      </c>
      <c r="F321">
        <v>100575</v>
      </c>
      <c r="G321" t="s">
        <v>211</v>
      </c>
      <c r="H321">
        <v>959945812</v>
      </c>
      <c r="I321">
        <v>952561688</v>
      </c>
      <c r="J321">
        <v>10250</v>
      </c>
      <c r="N321">
        <v>27090689.949999999</v>
      </c>
      <c r="O321">
        <v>27100939.949999999</v>
      </c>
      <c r="P321" s="9">
        <f>DATEVALUE(LEFT(Table1[[#This Row],[TRANSFER_DATE]],11))</f>
        <v>45757</v>
      </c>
      <c r="Q321" s="5">
        <f>TIMEVALUE(MID(Table1[[#This Row],[TRANSFER_DATE]],11,8))</f>
        <v>0.28127314814814813</v>
      </c>
    </row>
    <row r="322" spans="1:17" x14ac:dyDescent="0.3">
      <c r="A322" t="s">
        <v>12087</v>
      </c>
      <c r="B322" t="s">
        <v>12088</v>
      </c>
      <c r="D322" t="s">
        <v>209</v>
      </c>
      <c r="E322" t="s">
        <v>210</v>
      </c>
      <c r="F322">
        <v>101993</v>
      </c>
      <c r="G322" t="s">
        <v>211</v>
      </c>
      <c r="H322">
        <v>959945812</v>
      </c>
      <c r="I322">
        <v>954955579</v>
      </c>
      <c r="J322">
        <v>2100</v>
      </c>
      <c r="N322">
        <v>27088589.949999999</v>
      </c>
      <c r="O322">
        <v>27090689.949999999</v>
      </c>
      <c r="P322" s="9">
        <f>DATEVALUE(LEFT(Table1[[#This Row],[TRANSFER_DATE]],11))</f>
        <v>45757</v>
      </c>
      <c r="Q322" s="5">
        <f>TIMEVALUE(MID(Table1[[#This Row],[TRANSFER_DATE]],11,8))</f>
        <v>0.27990740740740738</v>
      </c>
    </row>
    <row r="323" spans="1:17" x14ac:dyDescent="0.3">
      <c r="A323" t="s">
        <v>12089</v>
      </c>
      <c r="B323" t="s">
        <v>12090</v>
      </c>
      <c r="D323" t="s">
        <v>209</v>
      </c>
      <c r="E323" t="s">
        <v>210</v>
      </c>
      <c r="F323">
        <v>101589</v>
      </c>
      <c r="G323" t="s">
        <v>211</v>
      </c>
      <c r="H323">
        <v>959945812</v>
      </c>
      <c r="I323">
        <v>952690194</v>
      </c>
      <c r="J323">
        <v>400</v>
      </c>
      <c r="N323">
        <v>27088189.949999999</v>
      </c>
      <c r="O323">
        <v>27088589.949999999</v>
      </c>
      <c r="P323" s="9">
        <f>DATEVALUE(LEFT(Table1[[#This Row],[TRANSFER_DATE]],11))</f>
        <v>45757</v>
      </c>
      <c r="Q323" s="5">
        <f>TIMEVALUE(MID(Table1[[#This Row],[TRANSFER_DATE]],11,8))</f>
        <v>0.27990740740740738</v>
      </c>
    </row>
    <row r="324" spans="1:17" x14ac:dyDescent="0.3">
      <c r="A324" t="s">
        <v>12091</v>
      </c>
      <c r="B324" t="s">
        <v>12092</v>
      </c>
      <c r="D324" t="s">
        <v>209</v>
      </c>
      <c r="E324" t="s">
        <v>210</v>
      </c>
      <c r="F324">
        <v>101540</v>
      </c>
      <c r="G324" t="s">
        <v>211</v>
      </c>
      <c r="H324">
        <v>959945812</v>
      </c>
      <c r="I324">
        <v>952424599</v>
      </c>
      <c r="J324">
        <v>500</v>
      </c>
      <c r="N324">
        <v>27087689.949999999</v>
      </c>
      <c r="O324">
        <v>27088189.949999999</v>
      </c>
      <c r="P324" s="9">
        <f>DATEVALUE(LEFT(Table1[[#This Row],[TRANSFER_DATE]],11))</f>
        <v>45757</v>
      </c>
      <c r="Q324" s="5">
        <f>TIMEVALUE(MID(Table1[[#This Row],[TRANSFER_DATE]],11,8))</f>
        <v>0.27643518518518517</v>
      </c>
    </row>
    <row r="325" spans="1:17" x14ac:dyDescent="0.3">
      <c r="A325" t="s">
        <v>12093</v>
      </c>
      <c r="B325" t="s">
        <v>12094</v>
      </c>
      <c r="D325" t="s">
        <v>209</v>
      </c>
      <c r="E325" t="s">
        <v>210</v>
      </c>
      <c r="F325">
        <v>101316</v>
      </c>
      <c r="G325" t="s">
        <v>211</v>
      </c>
      <c r="H325">
        <v>959945812</v>
      </c>
      <c r="I325">
        <v>954323795</v>
      </c>
      <c r="J325">
        <v>2600</v>
      </c>
      <c r="N325">
        <v>27085089.949999999</v>
      </c>
      <c r="O325">
        <v>27087689.949999999</v>
      </c>
      <c r="P325" s="9">
        <f>DATEVALUE(LEFT(Table1[[#This Row],[TRANSFER_DATE]],11))</f>
        <v>45757</v>
      </c>
      <c r="Q325" s="5">
        <f>TIMEVALUE(MID(Table1[[#This Row],[TRANSFER_DATE]],11,8))</f>
        <v>0.27642361111111113</v>
      </c>
    </row>
    <row r="326" spans="1:17" x14ac:dyDescent="0.3">
      <c r="A326" t="s">
        <v>12095</v>
      </c>
      <c r="B326" t="s">
        <v>12096</v>
      </c>
      <c r="D326" t="s">
        <v>209</v>
      </c>
      <c r="E326" t="s">
        <v>210</v>
      </c>
      <c r="F326">
        <v>101584</v>
      </c>
      <c r="G326" t="s">
        <v>211</v>
      </c>
      <c r="H326">
        <v>959945812</v>
      </c>
      <c r="I326">
        <v>952411720</v>
      </c>
      <c r="J326">
        <v>1800</v>
      </c>
      <c r="N326">
        <v>27083289.949999999</v>
      </c>
      <c r="O326">
        <v>27085089.949999999</v>
      </c>
      <c r="P326" s="9">
        <f>DATEVALUE(LEFT(Table1[[#This Row],[TRANSFER_DATE]],11))</f>
        <v>45757</v>
      </c>
      <c r="Q326" s="5">
        <f>TIMEVALUE(MID(Table1[[#This Row],[TRANSFER_DATE]],11,8))</f>
        <v>0.27016203703703706</v>
      </c>
    </row>
    <row r="327" spans="1:17" x14ac:dyDescent="0.3">
      <c r="A327" t="s">
        <v>12097</v>
      </c>
      <c r="B327" t="s">
        <v>12098</v>
      </c>
      <c r="D327" t="s">
        <v>209</v>
      </c>
      <c r="E327" t="s">
        <v>210</v>
      </c>
      <c r="F327">
        <v>101436</v>
      </c>
      <c r="G327" t="s">
        <v>211</v>
      </c>
      <c r="H327">
        <v>959945812</v>
      </c>
      <c r="I327">
        <v>951550992</v>
      </c>
      <c r="J327">
        <v>400</v>
      </c>
      <c r="N327">
        <v>27082889.949999999</v>
      </c>
      <c r="O327">
        <v>27083289.949999999</v>
      </c>
      <c r="P327" s="9">
        <f>DATEVALUE(LEFT(Table1[[#This Row],[TRANSFER_DATE]],11))</f>
        <v>45757</v>
      </c>
      <c r="Q327" s="5">
        <f>TIMEVALUE(MID(Table1[[#This Row],[TRANSFER_DATE]],11,8))</f>
        <v>0.26533564814814814</v>
      </c>
    </row>
    <row r="328" spans="1:17" x14ac:dyDescent="0.3">
      <c r="A328" t="s">
        <v>12099</v>
      </c>
      <c r="B328" t="s">
        <v>12100</v>
      </c>
      <c r="D328" t="s">
        <v>209</v>
      </c>
      <c r="E328" t="s">
        <v>210</v>
      </c>
      <c r="F328">
        <v>101520</v>
      </c>
      <c r="G328" t="s">
        <v>211</v>
      </c>
      <c r="H328">
        <v>959945812</v>
      </c>
      <c r="I328">
        <v>951550992</v>
      </c>
      <c r="J328">
        <v>300</v>
      </c>
      <c r="N328">
        <v>27082589.949999999</v>
      </c>
      <c r="O328">
        <v>27082889.949999999</v>
      </c>
      <c r="P328" s="9">
        <f>DATEVALUE(LEFT(Table1[[#This Row],[TRANSFER_DATE]],11))</f>
        <v>45757</v>
      </c>
      <c r="Q328" s="5">
        <f>TIMEVALUE(MID(Table1[[#This Row],[TRANSFER_DATE]],11,8))</f>
        <v>0.26459490740740743</v>
      </c>
    </row>
    <row r="329" spans="1:17" x14ac:dyDescent="0.3">
      <c r="A329" t="s">
        <v>12101</v>
      </c>
      <c r="B329" t="s">
        <v>12102</v>
      </c>
      <c r="D329" t="s">
        <v>209</v>
      </c>
      <c r="E329" t="s">
        <v>210</v>
      </c>
      <c r="F329">
        <v>954212677</v>
      </c>
      <c r="G329" t="s">
        <v>211</v>
      </c>
      <c r="H329">
        <v>959945812</v>
      </c>
      <c r="I329">
        <v>954212677</v>
      </c>
      <c r="J329">
        <v>1200</v>
      </c>
      <c r="N329">
        <v>27081389.949999999</v>
      </c>
      <c r="O329">
        <v>27082589.949999999</v>
      </c>
      <c r="P329" s="9">
        <f>DATEVALUE(LEFT(Table1[[#This Row],[TRANSFER_DATE]],11))</f>
        <v>45757</v>
      </c>
      <c r="Q329" s="5">
        <f>TIMEVALUE(MID(Table1[[#This Row],[TRANSFER_DATE]],11,8))</f>
        <v>0.26459490740740743</v>
      </c>
    </row>
    <row r="330" spans="1:17" x14ac:dyDescent="0.3">
      <c r="A330" t="s">
        <v>12103</v>
      </c>
      <c r="B330" t="s">
        <v>12104</v>
      </c>
      <c r="D330" t="s">
        <v>209</v>
      </c>
      <c r="E330" t="s">
        <v>210</v>
      </c>
      <c r="F330">
        <v>101598</v>
      </c>
      <c r="G330" t="s">
        <v>211</v>
      </c>
      <c r="H330">
        <v>959945812</v>
      </c>
      <c r="I330">
        <v>951550992</v>
      </c>
      <c r="J330">
        <v>4000</v>
      </c>
      <c r="N330">
        <v>27077389.949999999</v>
      </c>
      <c r="O330">
        <v>27081389.949999999</v>
      </c>
      <c r="P330" s="9">
        <f>DATEVALUE(LEFT(Table1[[#This Row],[TRANSFER_DATE]],11))</f>
        <v>45757</v>
      </c>
      <c r="Q330" s="5">
        <f>TIMEVALUE(MID(Table1[[#This Row],[TRANSFER_DATE]],11,8))</f>
        <v>0.2638888888888889</v>
      </c>
    </row>
    <row r="331" spans="1:17" x14ac:dyDescent="0.3">
      <c r="A331" t="s">
        <v>12105</v>
      </c>
      <c r="B331" t="s">
        <v>12106</v>
      </c>
      <c r="D331" t="s">
        <v>209</v>
      </c>
      <c r="E331" t="s">
        <v>210</v>
      </c>
      <c r="F331">
        <v>101591</v>
      </c>
      <c r="G331" t="s">
        <v>211</v>
      </c>
      <c r="H331">
        <v>959945812</v>
      </c>
      <c r="I331">
        <v>951550992</v>
      </c>
      <c r="J331">
        <v>6800</v>
      </c>
      <c r="N331">
        <v>27070589.949999999</v>
      </c>
      <c r="O331">
        <v>27077389.949999999</v>
      </c>
      <c r="P331" s="9">
        <f>DATEVALUE(LEFT(Table1[[#This Row],[TRANSFER_DATE]],11))</f>
        <v>45757</v>
      </c>
      <c r="Q331" s="5">
        <f>TIMEVALUE(MID(Table1[[#This Row],[TRANSFER_DATE]],11,8))</f>
        <v>0.26254629629629628</v>
      </c>
    </row>
    <row r="332" spans="1:17" x14ac:dyDescent="0.3">
      <c r="A332" t="s">
        <v>12107</v>
      </c>
      <c r="B332" t="s">
        <v>12108</v>
      </c>
      <c r="C332" t="s">
        <v>12109</v>
      </c>
      <c r="D332" t="s">
        <v>209</v>
      </c>
      <c r="E332" t="s">
        <v>210</v>
      </c>
      <c r="F332">
        <v>101619</v>
      </c>
      <c r="G332" t="s">
        <v>211</v>
      </c>
      <c r="H332">
        <v>959945812</v>
      </c>
      <c r="I332">
        <v>952364325</v>
      </c>
      <c r="J332">
        <v>3900</v>
      </c>
      <c r="N332">
        <v>27066689.949999999</v>
      </c>
      <c r="O332">
        <v>27070589.949999999</v>
      </c>
      <c r="P332" s="9">
        <f>DATEVALUE(LEFT(Table1[[#This Row],[TRANSFER_DATE]],11))</f>
        <v>45757</v>
      </c>
      <c r="Q332" s="5">
        <f>TIMEVALUE(MID(Table1[[#This Row],[TRANSFER_DATE]],11,8))</f>
        <v>0.25624999999999998</v>
      </c>
    </row>
    <row r="333" spans="1:17" x14ac:dyDescent="0.3">
      <c r="A333" t="s">
        <v>12110</v>
      </c>
      <c r="B333" t="s">
        <v>12111</v>
      </c>
      <c r="C333" t="s">
        <v>12112</v>
      </c>
      <c r="D333" t="s">
        <v>209</v>
      </c>
      <c r="E333" t="s">
        <v>210</v>
      </c>
      <c r="F333">
        <v>100128</v>
      </c>
      <c r="G333" t="s">
        <v>211</v>
      </c>
      <c r="H333">
        <v>959945812</v>
      </c>
      <c r="I333">
        <v>954148548</v>
      </c>
      <c r="J333">
        <v>4550</v>
      </c>
      <c r="N333">
        <v>27062139.949999999</v>
      </c>
      <c r="O333">
        <v>27066689.949999999</v>
      </c>
      <c r="P333" s="9">
        <f>DATEVALUE(LEFT(Table1[[#This Row],[TRANSFER_DATE]],11))</f>
        <v>45757</v>
      </c>
      <c r="Q333" s="5">
        <f>TIMEVALUE(MID(Table1[[#This Row],[TRANSFER_DATE]],11,8))</f>
        <v>0.23196759259259259</v>
      </c>
    </row>
    <row r="334" spans="1:17" x14ac:dyDescent="0.3">
      <c r="A334" t="s">
        <v>12113</v>
      </c>
      <c r="B334" t="s">
        <v>12114</v>
      </c>
      <c r="D334" t="s">
        <v>209</v>
      </c>
      <c r="E334" t="s">
        <v>210</v>
      </c>
      <c r="F334">
        <v>100474</v>
      </c>
      <c r="G334" t="s">
        <v>211</v>
      </c>
      <c r="H334">
        <v>959945812</v>
      </c>
      <c r="I334">
        <v>953906173</v>
      </c>
      <c r="J334">
        <v>10650</v>
      </c>
      <c r="N334">
        <v>27051489.949999999</v>
      </c>
      <c r="O334">
        <v>27062139.949999999</v>
      </c>
      <c r="P334" s="9">
        <f>DATEVALUE(LEFT(Table1[[#This Row],[TRANSFER_DATE]],11))</f>
        <v>45757</v>
      </c>
      <c r="Q334" s="5">
        <f>TIMEVALUE(MID(Table1[[#This Row],[TRANSFER_DATE]],11,8))</f>
        <v>0.22085648148148149</v>
      </c>
    </row>
    <row r="335" spans="1:17" x14ac:dyDescent="0.3">
      <c r="A335" t="s">
        <v>12115</v>
      </c>
      <c r="B335" t="s">
        <v>12116</v>
      </c>
      <c r="D335" t="s">
        <v>209</v>
      </c>
      <c r="E335" t="s">
        <v>210</v>
      </c>
      <c r="F335">
        <v>101606</v>
      </c>
      <c r="G335" t="s">
        <v>211</v>
      </c>
      <c r="H335">
        <v>959945812</v>
      </c>
      <c r="I335">
        <v>953906173</v>
      </c>
      <c r="J335">
        <v>3350</v>
      </c>
      <c r="N335">
        <v>27048139.949999999</v>
      </c>
      <c r="O335">
        <v>27051489.949999999</v>
      </c>
      <c r="P335" s="9">
        <f>DATEVALUE(LEFT(Table1[[#This Row],[TRANSFER_DATE]],11))</f>
        <v>45757</v>
      </c>
      <c r="Q335" s="5">
        <f>TIMEVALUE(MID(Table1[[#This Row],[TRANSFER_DATE]],11,8))</f>
        <v>0.21877314814814816</v>
      </c>
    </row>
    <row r="336" spans="1:17" x14ac:dyDescent="0.3">
      <c r="A336" t="s">
        <v>12117</v>
      </c>
      <c r="B336" t="s">
        <v>12118</v>
      </c>
      <c r="C336" t="s">
        <v>12119</v>
      </c>
      <c r="D336" t="s">
        <v>209</v>
      </c>
      <c r="E336" t="s">
        <v>210</v>
      </c>
      <c r="F336">
        <v>101661</v>
      </c>
      <c r="G336" t="s">
        <v>211</v>
      </c>
      <c r="H336">
        <v>959945812</v>
      </c>
      <c r="I336">
        <v>958730082</v>
      </c>
      <c r="J336">
        <v>4400</v>
      </c>
      <c r="N336">
        <v>27043739.949999999</v>
      </c>
      <c r="O336">
        <v>27048139.949999999</v>
      </c>
      <c r="P336" s="9">
        <f>DATEVALUE(LEFT(Table1[[#This Row],[TRANSFER_DATE]],11))</f>
        <v>45757</v>
      </c>
      <c r="Q336" s="5">
        <f>TIMEVALUE(MID(Table1[[#This Row],[TRANSFER_DATE]],11,8))</f>
        <v>0.16113425925925925</v>
      </c>
    </row>
    <row r="337" spans="1:17" x14ac:dyDescent="0.3">
      <c r="A337" t="s">
        <v>12120</v>
      </c>
      <c r="B337" t="s">
        <v>12121</v>
      </c>
      <c r="C337" t="s">
        <v>12122</v>
      </c>
      <c r="D337" t="s">
        <v>209</v>
      </c>
      <c r="E337" t="s">
        <v>210</v>
      </c>
      <c r="F337">
        <v>101134</v>
      </c>
      <c r="G337" t="s">
        <v>211</v>
      </c>
      <c r="H337">
        <v>959945812</v>
      </c>
      <c r="I337">
        <v>953941302</v>
      </c>
      <c r="J337">
        <v>3000</v>
      </c>
      <c r="N337">
        <v>27040739.949999999</v>
      </c>
      <c r="O337">
        <v>27043739.949999999</v>
      </c>
      <c r="P337" s="9">
        <f>DATEVALUE(LEFT(Table1[[#This Row],[TRANSFER_DATE]],11))</f>
        <v>45757</v>
      </c>
      <c r="Q337" s="5">
        <f>TIMEVALUE(MID(Table1[[#This Row],[TRANSFER_DATE]],11,8))</f>
        <v>0.15488425925925925</v>
      </c>
    </row>
    <row r="338" spans="1:17" x14ac:dyDescent="0.3">
      <c r="A338" t="s">
        <v>12123</v>
      </c>
      <c r="B338" t="s">
        <v>12124</v>
      </c>
      <c r="C338" t="s">
        <v>12125</v>
      </c>
      <c r="D338" t="s">
        <v>209</v>
      </c>
      <c r="E338" t="s">
        <v>210</v>
      </c>
      <c r="F338">
        <v>101168</v>
      </c>
      <c r="G338" t="s">
        <v>211</v>
      </c>
      <c r="H338">
        <v>959945812</v>
      </c>
      <c r="I338">
        <v>953941302</v>
      </c>
      <c r="J338">
        <v>2800</v>
      </c>
      <c r="N338">
        <v>27037939.949999999</v>
      </c>
      <c r="O338">
        <v>27040739.949999999</v>
      </c>
      <c r="P338" s="9">
        <f>DATEVALUE(LEFT(Table1[[#This Row],[TRANSFER_DATE]],11))</f>
        <v>45757</v>
      </c>
      <c r="Q338" s="5">
        <f>TIMEVALUE(MID(Table1[[#This Row],[TRANSFER_DATE]],11,8))</f>
        <v>0.15417824074074074</v>
      </c>
    </row>
    <row r="339" spans="1:17" x14ac:dyDescent="0.3">
      <c r="A339" t="s">
        <v>12126</v>
      </c>
      <c r="B339" t="s">
        <v>12127</v>
      </c>
      <c r="C339" t="s">
        <v>12128</v>
      </c>
      <c r="D339" t="s">
        <v>209</v>
      </c>
      <c r="E339" t="s">
        <v>210</v>
      </c>
      <c r="F339">
        <v>101464</v>
      </c>
      <c r="G339" t="s">
        <v>211</v>
      </c>
      <c r="H339">
        <v>959945812</v>
      </c>
      <c r="I339">
        <v>953941302</v>
      </c>
      <c r="J339">
        <v>3500</v>
      </c>
      <c r="N339">
        <v>27034439.949999999</v>
      </c>
      <c r="O339">
        <v>27037939.949999999</v>
      </c>
      <c r="P339" s="9">
        <f>DATEVALUE(LEFT(Table1[[#This Row],[TRANSFER_DATE]],11))</f>
        <v>45757</v>
      </c>
      <c r="Q339" s="5">
        <f>TIMEVALUE(MID(Table1[[#This Row],[TRANSFER_DATE]],11,8))</f>
        <v>0.1479398148148148</v>
      </c>
    </row>
    <row r="340" spans="1:17" x14ac:dyDescent="0.3">
      <c r="A340" t="s">
        <v>12129</v>
      </c>
      <c r="B340" t="s">
        <v>12130</v>
      </c>
      <c r="C340" t="s">
        <v>12131</v>
      </c>
      <c r="D340" t="s">
        <v>209</v>
      </c>
      <c r="E340" t="s">
        <v>210</v>
      </c>
      <c r="F340">
        <v>100483</v>
      </c>
      <c r="G340" t="s">
        <v>211</v>
      </c>
      <c r="H340">
        <v>959945812</v>
      </c>
      <c r="I340">
        <v>953941302</v>
      </c>
      <c r="J340">
        <v>3000</v>
      </c>
      <c r="N340">
        <v>27031439.949999999</v>
      </c>
      <c r="O340">
        <v>27034439.949999999</v>
      </c>
      <c r="P340" s="9">
        <f>DATEVALUE(LEFT(Table1[[#This Row],[TRANSFER_DATE]],11))</f>
        <v>45757</v>
      </c>
      <c r="Q340" s="5">
        <f>TIMEVALUE(MID(Table1[[#This Row],[TRANSFER_DATE]],11,8))</f>
        <v>0.14725694444444445</v>
      </c>
    </row>
    <row r="341" spans="1:17" x14ac:dyDescent="0.3">
      <c r="A341" t="s">
        <v>12132</v>
      </c>
      <c r="B341" t="s">
        <v>12133</v>
      </c>
      <c r="C341" t="s">
        <v>12134</v>
      </c>
      <c r="D341" t="s">
        <v>209</v>
      </c>
      <c r="E341" t="s">
        <v>210</v>
      </c>
      <c r="F341">
        <v>100791</v>
      </c>
      <c r="G341" t="s">
        <v>211</v>
      </c>
      <c r="H341">
        <v>959945812</v>
      </c>
      <c r="I341">
        <v>953941302</v>
      </c>
      <c r="J341">
        <v>3900</v>
      </c>
      <c r="N341">
        <v>27027539.949999999</v>
      </c>
      <c r="O341">
        <v>27031439.949999999</v>
      </c>
      <c r="P341" s="9">
        <f>DATEVALUE(LEFT(Table1[[#This Row],[TRANSFER_DATE]],11))</f>
        <v>45757</v>
      </c>
      <c r="Q341" s="5">
        <f>TIMEVALUE(MID(Table1[[#This Row],[TRANSFER_DATE]],11,8))</f>
        <v>0.14722222222222223</v>
      </c>
    </row>
    <row r="342" spans="1:17" x14ac:dyDescent="0.3">
      <c r="A342" t="s">
        <v>12135</v>
      </c>
      <c r="B342" t="s">
        <v>12136</v>
      </c>
      <c r="D342" t="s">
        <v>209</v>
      </c>
      <c r="E342" t="s">
        <v>210</v>
      </c>
      <c r="F342">
        <v>101792</v>
      </c>
      <c r="G342" t="s">
        <v>211</v>
      </c>
      <c r="H342">
        <v>959945812</v>
      </c>
      <c r="I342">
        <v>957844876</v>
      </c>
      <c r="J342">
        <v>500</v>
      </c>
      <c r="N342">
        <v>27027039.949999999</v>
      </c>
      <c r="O342">
        <v>27027539.949999999</v>
      </c>
      <c r="P342" s="9">
        <f>DATEVALUE(LEFT(Table1[[#This Row],[TRANSFER_DATE]],11))</f>
        <v>45757</v>
      </c>
      <c r="Q342" s="5">
        <f>TIMEVALUE(MID(Table1[[#This Row],[TRANSFER_DATE]],11,8))</f>
        <v>4.0312500000000001E-2</v>
      </c>
    </row>
    <row r="343" spans="1:17" x14ac:dyDescent="0.3">
      <c r="A343" t="s">
        <v>12137</v>
      </c>
      <c r="B343" t="s">
        <v>12138</v>
      </c>
      <c r="D343" t="s">
        <v>209</v>
      </c>
      <c r="E343" t="s">
        <v>210</v>
      </c>
      <c r="F343">
        <v>101353</v>
      </c>
      <c r="G343" t="s">
        <v>211</v>
      </c>
      <c r="H343">
        <v>959945812</v>
      </c>
      <c r="I343">
        <v>957844876</v>
      </c>
      <c r="J343">
        <v>6400</v>
      </c>
      <c r="N343">
        <v>27020639.949999999</v>
      </c>
      <c r="O343">
        <v>27027039.949999999</v>
      </c>
      <c r="P343" s="9">
        <f>DATEVALUE(LEFT(Table1[[#This Row],[TRANSFER_DATE]],11))</f>
        <v>45757</v>
      </c>
      <c r="Q343" s="5">
        <f>TIMEVALUE(MID(Table1[[#This Row],[TRANSFER_DATE]],11,8))</f>
        <v>3.9583333333333331E-2</v>
      </c>
    </row>
    <row r="344" spans="1:17" x14ac:dyDescent="0.3">
      <c r="A344" t="s">
        <v>12139</v>
      </c>
      <c r="B344" t="s">
        <v>12140</v>
      </c>
      <c r="D344" t="s">
        <v>209</v>
      </c>
      <c r="E344" t="s">
        <v>210</v>
      </c>
      <c r="F344">
        <v>101529</v>
      </c>
      <c r="G344" t="s">
        <v>211</v>
      </c>
      <c r="H344">
        <v>959945812</v>
      </c>
      <c r="I344">
        <v>957844876</v>
      </c>
      <c r="J344">
        <v>450</v>
      </c>
      <c r="N344">
        <v>27020189.949999999</v>
      </c>
      <c r="O344">
        <v>27020639.949999999</v>
      </c>
      <c r="P344" s="9">
        <f>DATEVALUE(LEFT(Table1[[#This Row],[TRANSFER_DATE]],11))</f>
        <v>45757</v>
      </c>
      <c r="Q344" s="5">
        <f>TIMEVALUE(MID(Table1[[#This Row],[TRANSFER_DATE]],11,8))</f>
        <v>3.888888888888889E-2</v>
      </c>
    </row>
    <row r="345" spans="1:17" x14ac:dyDescent="0.3">
      <c r="A345" t="s">
        <v>12141</v>
      </c>
      <c r="B345" t="s">
        <v>12142</v>
      </c>
      <c r="D345" t="s">
        <v>209</v>
      </c>
      <c r="E345" t="s">
        <v>210</v>
      </c>
      <c r="F345">
        <v>101787</v>
      </c>
      <c r="G345" t="s">
        <v>211</v>
      </c>
      <c r="H345">
        <v>959945812</v>
      </c>
      <c r="I345">
        <v>957844876</v>
      </c>
      <c r="J345">
        <v>700</v>
      </c>
      <c r="N345">
        <v>27019489.949999999</v>
      </c>
      <c r="O345">
        <v>27020189.949999999</v>
      </c>
      <c r="P345" s="9">
        <f>DATEVALUE(LEFT(Table1[[#This Row],[TRANSFER_DATE]],11))</f>
        <v>45757</v>
      </c>
      <c r="Q345" s="5">
        <f>TIMEVALUE(MID(Table1[[#This Row],[TRANSFER_DATE]],11,8))</f>
        <v>3.8217592592592595E-2</v>
      </c>
    </row>
    <row r="346" spans="1:17" x14ac:dyDescent="0.3">
      <c r="A346" t="s">
        <v>12143</v>
      </c>
      <c r="B346" t="s">
        <v>12144</v>
      </c>
      <c r="D346" t="s">
        <v>209</v>
      </c>
      <c r="E346" t="s">
        <v>210</v>
      </c>
      <c r="F346">
        <v>102085</v>
      </c>
      <c r="G346" t="s">
        <v>211</v>
      </c>
      <c r="H346">
        <v>959945812</v>
      </c>
      <c r="I346">
        <v>957844876</v>
      </c>
      <c r="J346">
        <v>3600</v>
      </c>
      <c r="N346">
        <v>27015889.949999999</v>
      </c>
      <c r="O346">
        <v>27019489.949999999</v>
      </c>
      <c r="P346" s="9">
        <f>DATEVALUE(LEFT(Table1[[#This Row],[TRANSFER_DATE]],11))</f>
        <v>45757</v>
      </c>
      <c r="Q346" s="5">
        <f>TIMEVALUE(MID(Table1[[#This Row],[TRANSFER_DATE]],11,8))</f>
        <v>3.7534722222222219E-2</v>
      </c>
    </row>
    <row r="347" spans="1:17" x14ac:dyDescent="0.3">
      <c r="A347" t="s">
        <v>12145</v>
      </c>
      <c r="B347" t="s">
        <v>12146</v>
      </c>
      <c r="D347" t="s">
        <v>209</v>
      </c>
      <c r="E347" t="s">
        <v>210</v>
      </c>
      <c r="F347">
        <v>101697</v>
      </c>
      <c r="G347" t="s">
        <v>211</v>
      </c>
      <c r="H347">
        <v>959945812</v>
      </c>
      <c r="I347">
        <v>953928048</v>
      </c>
      <c r="J347">
        <v>6150</v>
      </c>
      <c r="N347">
        <v>27009739.949999999</v>
      </c>
      <c r="O347">
        <v>27015889.949999999</v>
      </c>
      <c r="P347" s="9">
        <f>DATEVALUE(LEFT(Table1[[#This Row],[TRANSFER_DATE]],11))</f>
        <v>45757</v>
      </c>
      <c r="Q347" s="5">
        <f>TIMEVALUE(MID(Table1[[#This Row],[TRANSFER_DATE]],11,8))</f>
        <v>7.291666666666667E-4</v>
      </c>
    </row>
    <row r="348" spans="1:17" x14ac:dyDescent="0.3">
      <c r="A348" t="s">
        <v>12147</v>
      </c>
      <c r="B348" t="s">
        <v>12148</v>
      </c>
      <c r="D348" t="s">
        <v>209</v>
      </c>
      <c r="E348" t="s">
        <v>210</v>
      </c>
      <c r="F348">
        <v>100022</v>
      </c>
      <c r="G348" t="s">
        <v>211</v>
      </c>
      <c r="H348">
        <v>959945812</v>
      </c>
      <c r="I348">
        <v>953928048</v>
      </c>
      <c r="J348">
        <v>24650</v>
      </c>
      <c r="N348">
        <v>26985089.949999999</v>
      </c>
      <c r="O348">
        <v>27009739.949999999</v>
      </c>
      <c r="P348" s="9">
        <f>DATEVALUE(LEFT(Table1[[#This Row],[TRANSFER_DATE]],11))</f>
        <v>45756</v>
      </c>
      <c r="Q348" s="5">
        <f>TIMEVALUE(MID(Table1[[#This Row],[TRANSFER_DATE]],11,8))</f>
        <v>0.9986342592592593</v>
      </c>
    </row>
    <row r="349" spans="1:17" x14ac:dyDescent="0.3">
      <c r="A349" t="s">
        <v>12149</v>
      </c>
      <c r="B349" t="s">
        <v>12150</v>
      </c>
      <c r="D349" t="s">
        <v>209</v>
      </c>
      <c r="E349" t="s">
        <v>210</v>
      </c>
      <c r="F349">
        <v>101661</v>
      </c>
      <c r="G349" t="s">
        <v>211</v>
      </c>
      <c r="H349">
        <v>959945812</v>
      </c>
      <c r="I349">
        <v>952475973</v>
      </c>
      <c r="J349">
        <v>100</v>
      </c>
      <c r="N349">
        <v>26984989.949999999</v>
      </c>
      <c r="O349">
        <v>26985089.949999999</v>
      </c>
      <c r="P349" s="9">
        <f>DATEVALUE(LEFT(Table1[[#This Row],[TRANSFER_DATE]],11))</f>
        <v>45756</v>
      </c>
      <c r="Q349" s="5">
        <f>TIMEVALUE(MID(Table1[[#This Row],[TRANSFER_DATE]],11,8))</f>
        <v>0.98893518518518519</v>
      </c>
    </row>
    <row r="350" spans="1:17" x14ac:dyDescent="0.3">
      <c r="A350" t="s">
        <v>12151</v>
      </c>
      <c r="B350" t="s">
        <v>12152</v>
      </c>
      <c r="D350" t="s">
        <v>209</v>
      </c>
      <c r="E350" t="s">
        <v>210</v>
      </c>
      <c r="F350">
        <v>101552</v>
      </c>
      <c r="G350" t="s">
        <v>211</v>
      </c>
      <c r="H350">
        <v>959945812</v>
      </c>
      <c r="I350">
        <v>952475973</v>
      </c>
      <c r="J350">
        <v>2000</v>
      </c>
      <c r="N350">
        <v>26982989.949999999</v>
      </c>
      <c r="O350">
        <v>26984989.949999999</v>
      </c>
      <c r="P350" s="9">
        <f>DATEVALUE(LEFT(Table1[[#This Row],[TRANSFER_DATE]],11))</f>
        <v>45756</v>
      </c>
      <c r="Q350" s="5">
        <f>TIMEVALUE(MID(Table1[[#This Row],[TRANSFER_DATE]],11,8))</f>
        <v>0.98197916666666663</v>
      </c>
    </row>
    <row r="351" spans="1:17" x14ac:dyDescent="0.3">
      <c r="A351" t="s">
        <v>12153</v>
      </c>
      <c r="B351" t="s">
        <v>12154</v>
      </c>
      <c r="D351" t="s">
        <v>209</v>
      </c>
      <c r="E351" t="s">
        <v>210</v>
      </c>
      <c r="F351">
        <v>102020</v>
      </c>
      <c r="G351" t="s">
        <v>211</v>
      </c>
      <c r="H351">
        <v>959945812</v>
      </c>
      <c r="I351">
        <v>954865755</v>
      </c>
      <c r="J351">
        <v>3700</v>
      </c>
      <c r="N351">
        <v>26979289.949999999</v>
      </c>
      <c r="O351">
        <v>26982989.949999999</v>
      </c>
      <c r="P351" s="9">
        <f>DATEVALUE(LEFT(Table1[[#This Row],[TRANSFER_DATE]],11))</f>
        <v>45756</v>
      </c>
      <c r="Q351" s="5">
        <f>TIMEVALUE(MID(Table1[[#This Row],[TRANSFER_DATE]],11,8))</f>
        <v>0.97920138888888886</v>
      </c>
    </row>
    <row r="352" spans="1:17" x14ac:dyDescent="0.3">
      <c r="A352" t="s">
        <v>12155</v>
      </c>
      <c r="B352" t="s">
        <v>12156</v>
      </c>
      <c r="D352" t="s">
        <v>209</v>
      </c>
      <c r="E352" t="s">
        <v>210</v>
      </c>
      <c r="F352">
        <v>102030</v>
      </c>
      <c r="G352" t="s">
        <v>211</v>
      </c>
      <c r="H352">
        <v>959945812</v>
      </c>
      <c r="I352">
        <v>952475973</v>
      </c>
      <c r="J352">
        <v>5350</v>
      </c>
      <c r="N352">
        <v>26973939.949999999</v>
      </c>
      <c r="O352">
        <v>26979289.949999999</v>
      </c>
      <c r="P352" s="9">
        <f>DATEVALUE(LEFT(Table1[[#This Row],[TRANSFER_DATE]],11))</f>
        <v>45756</v>
      </c>
      <c r="Q352" s="5">
        <f>TIMEVALUE(MID(Table1[[#This Row],[TRANSFER_DATE]],11,8))</f>
        <v>0.97711805555555553</v>
      </c>
    </row>
    <row r="353" spans="1:17" x14ac:dyDescent="0.3">
      <c r="A353" t="s">
        <v>12157</v>
      </c>
      <c r="B353" t="s">
        <v>12158</v>
      </c>
      <c r="D353" t="s">
        <v>209</v>
      </c>
      <c r="E353" t="s">
        <v>210</v>
      </c>
      <c r="F353">
        <v>101250</v>
      </c>
      <c r="G353" t="s">
        <v>211</v>
      </c>
      <c r="H353">
        <v>959945812</v>
      </c>
      <c r="I353">
        <v>951606051</v>
      </c>
      <c r="J353">
        <v>3000</v>
      </c>
      <c r="N353">
        <v>26970939.949999999</v>
      </c>
      <c r="O353">
        <v>26973939.949999999</v>
      </c>
      <c r="P353" s="9">
        <f>DATEVALUE(LEFT(Table1[[#This Row],[TRANSFER_DATE]],11))</f>
        <v>45756</v>
      </c>
      <c r="Q353" s="5">
        <f>TIMEVALUE(MID(Table1[[#This Row],[TRANSFER_DATE]],11,8))</f>
        <v>0.9611574074074074</v>
      </c>
    </row>
    <row r="354" spans="1:17" x14ac:dyDescent="0.3">
      <c r="A354" t="s">
        <v>12159</v>
      </c>
      <c r="B354" t="s">
        <v>12160</v>
      </c>
      <c r="D354" t="s">
        <v>209</v>
      </c>
      <c r="E354" t="s">
        <v>210</v>
      </c>
      <c r="F354">
        <v>101608</v>
      </c>
      <c r="G354" t="s">
        <v>211</v>
      </c>
      <c r="H354">
        <v>959945812</v>
      </c>
      <c r="I354">
        <v>952351657</v>
      </c>
      <c r="J354">
        <v>2756</v>
      </c>
      <c r="N354">
        <v>26968183.949999999</v>
      </c>
      <c r="O354">
        <v>26970939.949999999</v>
      </c>
      <c r="P354" s="9">
        <f>DATEVALUE(LEFT(Table1[[#This Row],[TRANSFER_DATE]],11))</f>
        <v>45756</v>
      </c>
      <c r="Q354" s="5">
        <f>TIMEVALUE(MID(Table1[[#This Row],[TRANSFER_DATE]],11,8))</f>
        <v>0.95973379629629629</v>
      </c>
    </row>
    <row r="355" spans="1:17" x14ac:dyDescent="0.3">
      <c r="A355" t="s">
        <v>12161</v>
      </c>
      <c r="B355" t="s">
        <v>12162</v>
      </c>
      <c r="D355" t="s">
        <v>209</v>
      </c>
      <c r="E355" t="s">
        <v>210</v>
      </c>
      <c r="F355">
        <v>102041</v>
      </c>
      <c r="G355" t="s">
        <v>211</v>
      </c>
      <c r="H355">
        <v>959945812</v>
      </c>
      <c r="I355">
        <v>956371459</v>
      </c>
      <c r="J355">
        <v>1650</v>
      </c>
      <c r="N355">
        <v>26966533.949999999</v>
      </c>
      <c r="O355">
        <v>26968183.949999999</v>
      </c>
      <c r="P355" s="9">
        <f>DATEVALUE(LEFT(Table1[[#This Row],[TRANSFER_DATE]],11))</f>
        <v>45756</v>
      </c>
      <c r="Q355" s="5">
        <f>TIMEVALUE(MID(Table1[[#This Row],[TRANSFER_DATE]],11,8))</f>
        <v>0.95556712962962964</v>
      </c>
    </row>
    <row r="356" spans="1:17" x14ac:dyDescent="0.3">
      <c r="A356" t="s">
        <v>12163</v>
      </c>
      <c r="B356" t="s">
        <v>12164</v>
      </c>
      <c r="D356" t="s">
        <v>209</v>
      </c>
      <c r="E356" t="s">
        <v>210</v>
      </c>
      <c r="F356">
        <v>101348</v>
      </c>
      <c r="G356" t="s">
        <v>211</v>
      </c>
      <c r="H356">
        <v>959945812</v>
      </c>
      <c r="I356">
        <v>956284657</v>
      </c>
      <c r="J356">
        <v>9950</v>
      </c>
      <c r="N356">
        <v>26956583.949999999</v>
      </c>
      <c r="O356">
        <v>26966533.949999999</v>
      </c>
      <c r="P356" s="9">
        <f>DATEVALUE(LEFT(Table1[[#This Row],[TRANSFER_DATE]],11))</f>
        <v>45756</v>
      </c>
      <c r="Q356" s="5">
        <f>TIMEVALUE(MID(Table1[[#This Row],[TRANSFER_DATE]],11,8))</f>
        <v>0.95489583333333339</v>
      </c>
    </row>
    <row r="357" spans="1:17" x14ac:dyDescent="0.3">
      <c r="A357" t="s">
        <v>12165</v>
      </c>
      <c r="B357" t="s">
        <v>12166</v>
      </c>
      <c r="D357" t="s">
        <v>209</v>
      </c>
      <c r="E357" t="s">
        <v>210</v>
      </c>
      <c r="F357">
        <v>102075</v>
      </c>
      <c r="G357" t="s">
        <v>211</v>
      </c>
      <c r="H357">
        <v>959945812</v>
      </c>
      <c r="I357">
        <v>955693144</v>
      </c>
      <c r="J357">
        <v>3600</v>
      </c>
      <c r="N357">
        <v>26952983.949999999</v>
      </c>
      <c r="O357">
        <v>26956583.949999999</v>
      </c>
      <c r="P357" s="9">
        <f>DATEVALUE(LEFT(Table1[[#This Row],[TRANSFER_DATE]],11))</f>
        <v>45756</v>
      </c>
      <c r="Q357" s="5">
        <f>TIMEVALUE(MID(Table1[[#This Row],[TRANSFER_DATE]],11,8))</f>
        <v>0.95350694444444439</v>
      </c>
    </row>
    <row r="358" spans="1:17" x14ac:dyDescent="0.3">
      <c r="A358" t="s">
        <v>12167</v>
      </c>
      <c r="B358" t="s">
        <v>12168</v>
      </c>
      <c r="D358" t="s">
        <v>209</v>
      </c>
      <c r="E358" t="s">
        <v>210</v>
      </c>
      <c r="F358">
        <v>101790</v>
      </c>
      <c r="G358" t="s">
        <v>211</v>
      </c>
      <c r="H358">
        <v>959945812</v>
      </c>
      <c r="I358">
        <v>954681863</v>
      </c>
      <c r="J358">
        <v>1050</v>
      </c>
      <c r="N358">
        <v>26951933.949999999</v>
      </c>
      <c r="O358">
        <v>26952983.949999999</v>
      </c>
      <c r="P358" s="9">
        <f>DATEVALUE(LEFT(Table1[[#This Row],[TRANSFER_DATE]],11))</f>
        <v>45756</v>
      </c>
      <c r="Q358" s="5">
        <f>TIMEVALUE(MID(Table1[[#This Row],[TRANSFER_DATE]],11,8))</f>
        <v>0.95283564814814814</v>
      </c>
    </row>
    <row r="359" spans="1:17" x14ac:dyDescent="0.3">
      <c r="A359" t="s">
        <v>12169</v>
      </c>
      <c r="B359" t="s">
        <v>12170</v>
      </c>
      <c r="C359" t="s">
        <v>12171</v>
      </c>
      <c r="D359" t="s">
        <v>209</v>
      </c>
      <c r="E359" t="s">
        <v>210</v>
      </c>
      <c r="F359">
        <v>101437</v>
      </c>
      <c r="G359" t="s">
        <v>211</v>
      </c>
      <c r="H359">
        <v>959945812</v>
      </c>
      <c r="I359">
        <v>951036826</v>
      </c>
      <c r="J359">
        <v>2300</v>
      </c>
      <c r="N359">
        <v>26949633.949999999</v>
      </c>
      <c r="O359">
        <v>26951933.949999999</v>
      </c>
      <c r="P359" s="9">
        <f>DATEVALUE(LEFT(Table1[[#This Row],[TRANSFER_DATE]],11))</f>
        <v>45756</v>
      </c>
      <c r="Q359" s="5">
        <f>TIMEVALUE(MID(Table1[[#This Row],[TRANSFER_DATE]],11,8))</f>
        <v>0.95143518518518522</v>
      </c>
    </row>
    <row r="360" spans="1:17" x14ac:dyDescent="0.3">
      <c r="A360" t="s">
        <v>12172</v>
      </c>
      <c r="B360" t="s">
        <v>12173</v>
      </c>
      <c r="C360" t="s">
        <v>12174</v>
      </c>
      <c r="D360" t="s">
        <v>209</v>
      </c>
      <c r="E360" t="s">
        <v>210</v>
      </c>
      <c r="F360">
        <v>101547</v>
      </c>
      <c r="G360" t="s">
        <v>211</v>
      </c>
      <c r="H360">
        <v>959945812</v>
      </c>
      <c r="I360">
        <v>951048446</v>
      </c>
      <c r="J360">
        <v>1300</v>
      </c>
      <c r="N360">
        <v>26948333.949999999</v>
      </c>
      <c r="O360">
        <v>26949633.949999999</v>
      </c>
      <c r="P360" s="9">
        <f>DATEVALUE(LEFT(Table1[[#This Row],[TRANSFER_DATE]],11))</f>
        <v>45756</v>
      </c>
      <c r="Q360" s="5">
        <f>TIMEVALUE(MID(Table1[[#This Row],[TRANSFER_DATE]],11,8))</f>
        <v>0.94793981481481482</v>
      </c>
    </row>
    <row r="361" spans="1:17" x14ac:dyDescent="0.3">
      <c r="A361" t="s">
        <v>12175</v>
      </c>
      <c r="B361" t="s">
        <v>12176</v>
      </c>
      <c r="D361" t="s">
        <v>209</v>
      </c>
      <c r="E361" t="s">
        <v>210</v>
      </c>
      <c r="F361">
        <v>101951</v>
      </c>
      <c r="G361" t="s">
        <v>211</v>
      </c>
      <c r="H361">
        <v>959945812</v>
      </c>
      <c r="I361">
        <v>954751342</v>
      </c>
      <c r="J361">
        <v>2250</v>
      </c>
      <c r="N361">
        <v>26946083.949999999</v>
      </c>
      <c r="O361">
        <v>26948333.949999999</v>
      </c>
      <c r="P361" s="9">
        <f>DATEVALUE(LEFT(Table1[[#This Row],[TRANSFER_DATE]],11))</f>
        <v>45756</v>
      </c>
      <c r="Q361" s="5">
        <f>TIMEVALUE(MID(Table1[[#This Row],[TRANSFER_DATE]],11,8))</f>
        <v>0.94516203703703705</v>
      </c>
    </row>
    <row r="362" spans="1:17" x14ac:dyDescent="0.3">
      <c r="A362" t="s">
        <v>12177</v>
      </c>
      <c r="B362" t="s">
        <v>12178</v>
      </c>
      <c r="D362" t="s">
        <v>209</v>
      </c>
      <c r="E362" t="s">
        <v>210</v>
      </c>
      <c r="F362">
        <v>100719</v>
      </c>
      <c r="G362" t="s">
        <v>211</v>
      </c>
      <c r="H362">
        <v>959945812</v>
      </c>
      <c r="I362">
        <v>955862826</v>
      </c>
      <c r="J362">
        <v>6600</v>
      </c>
      <c r="N362">
        <v>26939483.949999999</v>
      </c>
      <c r="O362">
        <v>26946083.949999999</v>
      </c>
      <c r="P362" s="9">
        <f>DATEVALUE(LEFT(Table1[[#This Row],[TRANSFER_DATE]],11))</f>
        <v>45756</v>
      </c>
      <c r="Q362" s="5">
        <f>TIMEVALUE(MID(Table1[[#This Row],[TRANSFER_DATE]],11,8))</f>
        <v>0.93474537037037042</v>
      </c>
    </row>
    <row r="363" spans="1:17" x14ac:dyDescent="0.3">
      <c r="A363" t="s">
        <v>12179</v>
      </c>
      <c r="B363" t="s">
        <v>12180</v>
      </c>
      <c r="C363" t="s">
        <v>12181</v>
      </c>
      <c r="D363" t="s">
        <v>209</v>
      </c>
      <c r="E363" t="s">
        <v>210</v>
      </c>
      <c r="F363">
        <v>101933</v>
      </c>
      <c r="G363" t="s">
        <v>211</v>
      </c>
      <c r="H363">
        <v>959945812</v>
      </c>
      <c r="I363">
        <v>955554254</v>
      </c>
      <c r="J363">
        <v>800</v>
      </c>
      <c r="N363">
        <v>26938683.949999999</v>
      </c>
      <c r="O363">
        <v>26939483.949999999</v>
      </c>
      <c r="P363" s="9">
        <f>DATEVALUE(LEFT(Table1[[#This Row],[TRANSFER_DATE]],11))</f>
        <v>45756</v>
      </c>
      <c r="Q363" s="5">
        <f>TIMEVALUE(MID(Table1[[#This Row],[TRANSFER_DATE]],11,8))</f>
        <v>0.93339120370370365</v>
      </c>
    </row>
    <row r="364" spans="1:17" x14ac:dyDescent="0.3">
      <c r="A364" t="s">
        <v>12182</v>
      </c>
      <c r="B364" t="s">
        <v>12183</v>
      </c>
      <c r="C364" t="s">
        <v>12184</v>
      </c>
      <c r="D364" t="s">
        <v>209</v>
      </c>
      <c r="E364" t="s">
        <v>210</v>
      </c>
      <c r="F364">
        <v>101727</v>
      </c>
      <c r="G364" t="s">
        <v>211</v>
      </c>
      <c r="H364">
        <v>959945812</v>
      </c>
      <c r="I364">
        <v>957283336</v>
      </c>
      <c r="J364">
        <v>5500</v>
      </c>
      <c r="N364">
        <v>26933183.949999999</v>
      </c>
      <c r="O364">
        <v>26938683.949999999</v>
      </c>
      <c r="P364" s="9">
        <f>DATEVALUE(LEFT(Table1[[#This Row],[TRANSFER_DATE]],11))</f>
        <v>45756</v>
      </c>
      <c r="Q364" s="5">
        <f>TIMEVALUE(MID(Table1[[#This Row],[TRANSFER_DATE]],11,8))</f>
        <v>0.93337962962962961</v>
      </c>
    </row>
    <row r="365" spans="1:17" x14ac:dyDescent="0.3">
      <c r="A365" t="s">
        <v>12185</v>
      </c>
      <c r="B365" t="s">
        <v>12186</v>
      </c>
      <c r="C365" t="s">
        <v>12187</v>
      </c>
      <c r="D365" t="s">
        <v>209</v>
      </c>
      <c r="E365" t="s">
        <v>210</v>
      </c>
      <c r="F365">
        <v>101544</v>
      </c>
      <c r="G365" t="s">
        <v>211</v>
      </c>
      <c r="H365">
        <v>959945812</v>
      </c>
      <c r="I365">
        <v>957283336</v>
      </c>
      <c r="J365">
        <v>1500</v>
      </c>
      <c r="N365">
        <v>26931683.949999999</v>
      </c>
      <c r="O365">
        <v>26933183.949999999</v>
      </c>
      <c r="P365" s="9">
        <f>DATEVALUE(LEFT(Table1[[#This Row],[TRANSFER_DATE]],11))</f>
        <v>45756</v>
      </c>
      <c r="Q365" s="5">
        <f>TIMEVALUE(MID(Table1[[#This Row],[TRANSFER_DATE]],11,8))</f>
        <v>0.93196759259259254</v>
      </c>
    </row>
    <row r="366" spans="1:17" x14ac:dyDescent="0.3">
      <c r="A366" t="s">
        <v>12188</v>
      </c>
      <c r="B366" t="s">
        <v>12189</v>
      </c>
      <c r="D366" t="s">
        <v>209</v>
      </c>
      <c r="E366" t="s">
        <v>210</v>
      </c>
      <c r="F366">
        <v>101870</v>
      </c>
      <c r="G366" t="s">
        <v>211</v>
      </c>
      <c r="H366">
        <v>959945812</v>
      </c>
      <c r="I366">
        <v>952661626</v>
      </c>
      <c r="J366">
        <v>3000</v>
      </c>
      <c r="N366">
        <v>26928683.949999999</v>
      </c>
      <c r="O366">
        <v>26931683.949999999</v>
      </c>
      <c r="P366" s="9">
        <f>DATEVALUE(LEFT(Table1[[#This Row],[TRANSFER_DATE]],11))</f>
        <v>45756</v>
      </c>
      <c r="Q366" s="5">
        <f>TIMEVALUE(MID(Table1[[#This Row],[TRANSFER_DATE]],11,8))</f>
        <v>0.92782407407407408</v>
      </c>
    </row>
    <row r="367" spans="1:17" x14ac:dyDescent="0.3">
      <c r="A367" t="s">
        <v>12190</v>
      </c>
      <c r="B367" t="s">
        <v>12191</v>
      </c>
      <c r="D367" t="s">
        <v>209</v>
      </c>
      <c r="E367" t="s">
        <v>210</v>
      </c>
      <c r="F367">
        <v>101445</v>
      </c>
      <c r="G367" t="s">
        <v>211</v>
      </c>
      <c r="H367">
        <v>959945812</v>
      </c>
      <c r="I367">
        <v>957460152</v>
      </c>
      <c r="J367">
        <v>3650</v>
      </c>
      <c r="N367">
        <v>26925033.949999999</v>
      </c>
      <c r="O367">
        <v>26928683.949999999</v>
      </c>
      <c r="P367" s="9">
        <f>DATEVALUE(LEFT(Table1[[#This Row],[TRANSFER_DATE]],11))</f>
        <v>45756</v>
      </c>
      <c r="Q367" s="5">
        <f>TIMEVALUE(MID(Table1[[#This Row],[TRANSFER_DATE]],11,8))</f>
        <v>0.92571759259259256</v>
      </c>
    </row>
    <row r="368" spans="1:17" x14ac:dyDescent="0.3">
      <c r="A368" t="s">
        <v>12192</v>
      </c>
      <c r="B368" t="s">
        <v>12193</v>
      </c>
      <c r="D368" t="s">
        <v>209</v>
      </c>
      <c r="E368" t="s">
        <v>210</v>
      </c>
      <c r="F368">
        <v>100675</v>
      </c>
      <c r="G368" t="s">
        <v>211</v>
      </c>
      <c r="H368">
        <v>959945812</v>
      </c>
      <c r="I368">
        <v>957965214</v>
      </c>
      <c r="J368">
        <v>5500</v>
      </c>
      <c r="N368">
        <v>26919533.949999999</v>
      </c>
      <c r="O368">
        <v>26925033.949999999</v>
      </c>
      <c r="P368" s="9">
        <f>DATEVALUE(LEFT(Table1[[#This Row],[TRANSFER_DATE]],11))</f>
        <v>45756</v>
      </c>
      <c r="Q368" s="5">
        <f>TIMEVALUE(MID(Table1[[#This Row],[TRANSFER_DATE]],11,8))</f>
        <v>0.91667824074074078</v>
      </c>
    </row>
    <row r="369" spans="1:17" x14ac:dyDescent="0.3">
      <c r="A369" t="s">
        <v>12194</v>
      </c>
      <c r="B369" t="s">
        <v>12195</v>
      </c>
      <c r="C369" t="s">
        <v>12196</v>
      </c>
      <c r="D369" t="s">
        <v>209</v>
      </c>
      <c r="E369" t="s">
        <v>210</v>
      </c>
      <c r="F369">
        <v>101845</v>
      </c>
      <c r="G369" t="s">
        <v>211</v>
      </c>
      <c r="H369">
        <v>959945812</v>
      </c>
      <c r="I369">
        <v>955554254</v>
      </c>
      <c r="J369">
        <v>10150</v>
      </c>
      <c r="N369">
        <v>26909383.949999999</v>
      </c>
      <c r="O369">
        <v>26919533.949999999</v>
      </c>
      <c r="P369" s="9">
        <f>DATEVALUE(LEFT(Table1[[#This Row],[TRANSFER_DATE]],11))</f>
        <v>45756</v>
      </c>
      <c r="Q369" s="5">
        <f>TIMEVALUE(MID(Table1[[#This Row],[TRANSFER_DATE]],11,8))</f>
        <v>0.91462962962962968</v>
      </c>
    </row>
    <row r="370" spans="1:17" x14ac:dyDescent="0.3">
      <c r="A370" t="s">
        <v>12197</v>
      </c>
      <c r="B370" t="s">
        <v>12198</v>
      </c>
      <c r="D370" t="s">
        <v>209</v>
      </c>
      <c r="E370" t="s">
        <v>210</v>
      </c>
      <c r="F370">
        <v>101027</v>
      </c>
      <c r="G370" t="s">
        <v>211</v>
      </c>
      <c r="H370">
        <v>959945812</v>
      </c>
      <c r="I370">
        <v>951513338</v>
      </c>
      <c r="J370">
        <v>3200</v>
      </c>
      <c r="N370">
        <v>26906183.949999999</v>
      </c>
      <c r="O370">
        <v>26909383.949999999</v>
      </c>
      <c r="P370" s="9">
        <f>DATEVALUE(LEFT(Table1[[#This Row],[TRANSFER_DATE]],11))</f>
        <v>45756</v>
      </c>
      <c r="Q370" s="5">
        <f>TIMEVALUE(MID(Table1[[#This Row],[TRANSFER_DATE]],11,8))</f>
        <v>0.9145833333333333</v>
      </c>
    </row>
    <row r="371" spans="1:17" x14ac:dyDescent="0.3">
      <c r="A371" t="s">
        <v>12199</v>
      </c>
      <c r="B371" t="s">
        <v>12200</v>
      </c>
      <c r="D371" t="s">
        <v>209</v>
      </c>
      <c r="E371" t="s">
        <v>210</v>
      </c>
      <c r="F371">
        <v>101654</v>
      </c>
      <c r="G371" t="s">
        <v>211</v>
      </c>
      <c r="H371">
        <v>959945812</v>
      </c>
      <c r="I371">
        <v>950924214</v>
      </c>
      <c r="J371">
        <v>4000</v>
      </c>
      <c r="N371">
        <v>26902183.949999999</v>
      </c>
      <c r="O371">
        <v>26906183.949999999</v>
      </c>
      <c r="P371" s="9">
        <f>DATEVALUE(LEFT(Table1[[#This Row],[TRANSFER_DATE]],11))</f>
        <v>45756</v>
      </c>
      <c r="Q371" s="5">
        <f>TIMEVALUE(MID(Table1[[#This Row],[TRANSFER_DATE]],11,8))</f>
        <v>0.91391203703703705</v>
      </c>
    </row>
    <row r="372" spans="1:17" x14ac:dyDescent="0.3">
      <c r="A372" t="s">
        <v>12201</v>
      </c>
      <c r="B372" t="s">
        <v>12202</v>
      </c>
      <c r="D372" t="s">
        <v>209</v>
      </c>
      <c r="E372" t="s">
        <v>210</v>
      </c>
      <c r="F372">
        <v>101539</v>
      </c>
      <c r="G372" t="s">
        <v>211</v>
      </c>
      <c r="H372">
        <v>959945812</v>
      </c>
      <c r="I372">
        <v>951513338</v>
      </c>
      <c r="J372">
        <v>7700</v>
      </c>
      <c r="N372">
        <v>26894483.949999999</v>
      </c>
      <c r="O372">
        <v>26902183.949999999</v>
      </c>
      <c r="P372" s="9">
        <f>DATEVALUE(LEFT(Table1[[#This Row],[TRANSFER_DATE]],11))</f>
        <v>45756</v>
      </c>
      <c r="Q372" s="5">
        <f>TIMEVALUE(MID(Table1[[#This Row],[TRANSFER_DATE]],11,8))</f>
        <v>0.91390046296296301</v>
      </c>
    </row>
    <row r="373" spans="1:17" x14ac:dyDescent="0.3">
      <c r="A373" t="s">
        <v>12203</v>
      </c>
      <c r="B373" t="s">
        <v>12204</v>
      </c>
      <c r="D373" t="s">
        <v>209</v>
      </c>
      <c r="E373" t="s">
        <v>210</v>
      </c>
      <c r="F373">
        <v>100035</v>
      </c>
      <c r="G373" t="s">
        <v>211</v>
      </c>
      <c r="H373">
        <v>959945812</v>
      </c>
      <c r="I373">
        <v>957592213</v>
      </c>
      <c r="J373">
        <v>50</v>
      </c>
      <c r="N373">
        <v>26894433.949999999</v>
      </c>
      <c r="O373">
        <v>26894483.949999999</v>
      </c>
      <c r="P373" s="9">
        <f>DATEVALUE(LEFT(Table1[[#This Row],[TRANSFER_DATE]],11))</f>
        <v>45756</v>
      </c>
      <c r="Q373" s="5">
        <f>TIMEVALUE(MID(Table1[[#This Row],[TRANSFER_DATE]],11,8))</f>
        <v>0.91321759259259261</v>
      </c>
    </row>
    <row r="374" spans="1:17" x14ac:dyDescent="0.3">
      <c r="A374" t="s">
        <v>12205</v>
      </c>
      <c r="B374" t="s">
        <v>12206</v>
      </c>
      <c r="D374" t="s">
        <v>209</v>
      </c>
      <c r="E374" t="s">
        <v>210</v>
      </c>
      <c r="F374">
        <v>101872</v>
      </c>
      <c r="G374" t="s">
        <v>211</v>
      </c>
      <c r="H374">
        <v>959945812</v>
      </c>
      <c r="I374">
        <v>955693144</v>
      </c>
      <c r="J374">
        <v>1300</v>
      </c>
      <c r="N374">
        <v>26893133.949999999</v>
      </c>
      <c r="O374">
        <v>26894433.949999999</v>
      </c>
      <c r="P374" s="9">
        <f>DATEVALUE(LEFT(Table1[[#This Row],[TRANSFER_DATE]],11))</f>
        <v>45756</v>
      </c>
      <c r="Q374" s="5">
        <f>TIMEVALUE(MID(Table1[[#This Row],[TRANSFER_DATE]],11,8))</f>
        <v>0.91253472222222221</v>
      </c>
    </row>
    <row r="375" spans="1:17" x14ac:dyDescent="0.3">
      <c r="A375" t="s">
        <v>12207</v>
      </c>
      <c r="B375" t="s">
        <v>12208</v>
      </c>
      <c r="D375" t="s">
        <v>209</v>
      </c>
      <c r="E375" t="s">
        <v>210</v>
      </c>
      <c r="F375">
        <v>101569</v>
      </c>
      <c r="G375" t="s">
        <v>211</v>
      </c>
      <c r="H375">
        <v>959945812</v>
      </c>
      <c r="I375">
        <v>955693144</v>
      </c>
      <c r="J375">
        <v>1200</v>
      </c>
      <c r="N375">
        <v>26891933.949999999</v>
      </c>
      <c r="O375">
        <v>26893133.949999999</v>
      </c>
      <c r="P375" s="9">
        <f>DATEVALUE(LEFT(Table1[[#This Row],[TRANSFER_DATE]],11))</f>
        <v>45756</v>
      </c>
      <c r="Q375" s="5">
        <f>TIMEVALUE(MID(Table1[[#This Row],[TRANSFER_DATE]],11,8))</f>
        <v>0.91112268518518513</v>
      </c>
    </row>
    <row r="376" spans="1:17" x14ac:dyDescent="0.3">
      <c r="A376" t="s">
        <v>12209</v>
      </c>
      <c r="B376" t="s">
        <v>12210</v>
      </c>
      <c r="D376" t="s">
        <v>209</v>
      </c>
      <c r="E376" t="s">
        <v>210</v>
      </c>
      <c r="F376">
        <v>101691</v>
      </c>
      <c r="G376" t="s">
        <v>211</v>
      </c>
      <c r="H376">
        <v>959945812</v>
      </c>
      <c r="I376">
        <v>955693144</v>
      </c>
      <c r="J376">
        <v>250</v>
      </c>
      <c r="N376">
        <v>26891683.949999999</v>
      </c>
      <c r="O376">
        <v>26891933.949999999</v>
      </c>
      <c r="P376" s="9">
        <f>DATEVALUE(LEFT(Table1[[#This Row],[TRANSFER_DATE]],11))</f>
        <v>45756</v>
      </c>
      <c r="Q376" s="5">
        <f>TIMEVALUE(MID(Table1[[#This Row],[TRANSFER_DATE]],11,8))</f>
        <v>0.90975694444444444</v>
      </c>
    </row>
    <row r="377" spans="1:17" x14ac:dyDescent="0.3">
      <c r="A377" t="s">
        <v>12211</v>
      </c>
      <c r="B377" t="s">
        <v>12212</v>
      </c>
      <c r="D377" t="s">
        <v>209</v>
      </c>
      <c r="E377" t="s">
        <v>210</v>
      </c>
      <c r="F377">
        <v>101690</v>
      </c>
      <c r="G377" t="s">
        <v>211</v>
      </c>
      <c r="H377">
        <v>959945812</v>
      </c>
      <c r="I377">
        <v>955693144</v>
      </c>
      <c r="J377">
        <v>11900</v>
      </c>
      <c r="N377">
        <v>26879783.949999999</v>
      </c>
      <c r="O377">
        <v>26891683.949999999</v>
      </c>
      <c r="P377" s="9">
        <f>DATEVALUE(LEFT(Table1[[#This Row],[TRANSFER_DATE]],11))</f>
        <v>45756</v>
      </c>
      <c r="Q377" s="5">
        <f>TIMEVALUE(MID(Table1[[#This Row],[TRANSFER_DATE]],11,8))</f>
        <v>0.90839120370370374</v>
      </c>
    </row>
    <row r="378" spans="1:17" x14ac:dyDescent="0.3">
      <c r="A378" t="s">
        <v>12213</v>
      </c>
      <c r="B378" t="s">
        <v>12214</v>
      </c>
      <c r="D378" t="s">
        <v>209</v>
      </c>
      <c r="E378" t="s">
        <v>210</v>
      </c>
      <c r="F378">
        <v>102034</v>
      </c>
      <c r="G378" t="s">
        <v>211</v>
      </c>
      <c r="H378">
        <v>959945812</v>
      </c>
      <c r="I378">
        <v>951914205</v>
      </c>
      <c r="J378">
        <v>1100</v>
      </c>
      <c r="N378">
        <v>26878683.949999999</v>
      </c>
      <c r="O378">
        <v>26879783.949999999</v>
      </c>
      <c r="P378" s="9">
        <f>DATEVALUE(LEFT(Table1[[#This Row],[TRANSFER_DATE]],11))</f>
        <v>45756</v>
      </c>
      <c r="Q378" s="5">
        <f>TIMEVALUE(MID(Table1[[#This Row],[TRANSFER_DATE]],11,8))</f>
        <v>0.90839120370370374</v>
      </c>
    </row>
    <row r="379" spans="1:17" x14ac:dyDescent="0.3">
      <c r="A379" t="s">
        <v>12215</v>
      </c>
      <c r="B379" t="s">
        <v>12216</v>
      </c>
      <c r="D379" t="s">
        <v>209</v>
      </c>
      <c r="E379" t="s">
        <v>210</v>
      </c>
      <c r="F379">
        <v>101311</v>
      </c>
      <c r="G379" t="s">
        <v>211</v>
      </c>
      <c r="H379">
        <v>959945812</v>
      </c>
      <c r="I379">
        <v>955365018</v>
      </c>
      <c r="J379">
        <v>26700</v>
      </c>
      <c r="N379">
        <v>26851983.949999999</v>
      </c>
      <c r="O379">
        <v>26878683.949999999</v>
      </c>
      <c r="P379" s="9">
        <f>DATEVALUE(LEFT(Table1[[#This Row],[TRANSFER_DATE]],11))</f>
        <v>45756</v>
      </c>
      <c r="Q379" s="5">
        <f>TIMEVALUE(MID(Table1[[#This Row],[TRANSFER_DATE]],11,8))</f>
        <v>0.90699074074074071</v>
      </c>
    </row>
    <row r="380" spans="1:17" x14ac:dyDescent="0.3">
      <c r="A380" t="s">
        <v>12217</v>
      </c>
      <c r="B380" t="s">
        <v>12218</v>
      </c>
      <c r="D380" t="s">
        <v>209</v>
      </c>
      <c r="E380" t="s">
        <v>210</v>
      </c>
      <c r="F380">
        <v>101153</v>
      </c>
      <c r="G380" t="s">
        <v>211</v>
      </c>
      <c r="H380">
        <v>959945812</v>
      </c>
      <c r="I380">
        <v>955693144</v>
      </c>
      <c r="J380">
        <v>3550</v>
      </c>
      <c r="N380">
        <v>26848433.949999999</v>
      </c>
      <c r="O380">
        <v>26851983.949999999</v>
      </c>
      <c r="P380" s="9">
        <f>DATEVALUE(LEFT(Table1[[#This Row],[TRANSFER_DATE]],11))</f>
        <v>45756</v>
      </c>
      <c r="Q380" s="5">
        <f>TIMEVALUE(MID(Table1[[#This Row],[TRANSFER_DATE]],11,8))</f>
        <v>0.90696759259259263</v>
      </c>
    </row>
    <row r="381" spans="1:17" x14ac:dyDescent="0.3">
      <c r="A381" t="s">
        <v>12219</v>
      </c>
      <c r="B381" t="s">
        <v>12220</v>
      </c>
      <c r="D381" t="s">
        <v>209</v>
      </c>
      <c r="E381" t="s">
        <v>210</v>
      </c>
      <c r="F381">
        <v>100818</v>
      </c>
      <c r="G381" t="s">
        <v>211</v>
      </c>
      <c r="H381">
        <v>959945812</v>
      </c>
      <c r="I381">
        <v>955693144</v>
      </c>
      <c r="J381">
        <v>750</v>
      </c>
      <c r="N381">
        <v>26847683.949999999</v>
      </c>
      <c r="O381">
        <v>26848433.949999999</v>
      </c>
      <c r="P381" s="9">
        <f>DATEVALUE(LEFT(Table1[[#This Row],[TRANSFER_DATE]],11))</f>
        <v>45756</v>
      </c>
      <c r="Q381" s="5">
        <f>TIMEVALUE(MID(Table1[[#This Row],[TRANSFER_DATE]],11,8))</f>
        <v>0.90625</v>
      </c>
    </row>
    <row r="382" spans="1:17" x14ac:dyDescent="0.3">
      <c r="A382" t="s">
        <v>12221</v>
      </c>
      <c r="B382" t="s">
        <v>12222</v>
      </c>
      <c r="D382" t="s">
        <v>209</v>
      </c>
      <c r="E382" t="s">
        <v>210</v>
      </c>
      <c r="F382">
        <v>101658</v>
      </c>
      <c r="G382" t="s">
        <v>211</v>
      </c>
      <c r="H382">
        <v>959945812</v>
      </c>
      <c r="I382">
        <v>955693144</v>
      </c>
      <c r="J382">
        <v>11750</v>
      </c>
      <c r="N382">
        <v>26835933.949999999</v>
      </c>
      <c r="O382">
        <v>26847683.949999999</v>
      </c>
      <c r="P382" s="9">
        <f>DATEVALUE(LEFT(Table1[[#This Row],[TRANSFER_DATE]],11))</f>
        <v>45756</v>
      </c>
      <c r="Q382" s="5">
        <f>TIMEVALUE(MID(Table1[[#This Row],[TRANSFER_DATE]],11,8))</f>
        <v>0.90487268518518515</v>
      </c>
    </row>
    <row r="383" spans="1:17" x14ac:dyDescent="0.3">
      <c r="A383" t="s">
        <v>12223</v>
      </c>
      <c r="B383" t="s">
        <v>12224</v>
      </c>
      <c r="D383" t="s">
        <v>209</v>
      </c>
      <c r="E383" t="s">
        <v>210</v>
      </c>
      <c r="F383">
        <v>100268</v>
      </c>
      <c r="G383" t="s">
        <v>211</v>
      </c>
      <c r="H383">
        <v>959945812</v>
      </c>
      <c r="I383">
        <v>956562318</v>
      </c>
      <c r="J383">
        <v>550</v>
      </c>
      <c r="N383">
        <v>26835383.949999999</v>
      </c>
      <c r="O383">
        <v>26835933.949999999</v>
      </c>
      <c r="P383" s="9">
        <f>DATEVALUE(LEFT(Table1[[#This Row],[TRANSFER_DATE]],11))</f>
        <v>45756</v>
      </c>
      <c r="Q383" s="5">
        <f>TIMEVALUE(MID(Table1[[#This Row],[TRANSFER_DATE]],11,8))</f>
        <v>0.89864583333333337</v>
      </c>
    </row>
    <row r="384" spans="1:17" x14ac:dyDescent="0.3">
      <c r="A384" t="s">
        <v>12225</v>
      </c>
      <c r="B384" t="s">
        <v>12226</v>
      </c>
      <c r="D384" t="s">
        <v>209</v>
      </c>
      <c r="E384" t="s">
        <v>210</v>
      </c>
      <c r="F384">
        <v>101206</v>
      </c>
      <c r="G384" t="s">
        <v>211</v>
      </c>
      <c r="H384">
        <v>959945812</v>
      </c>
      <c r="I384">
        <v>955365018</v>
      </c>
      <c r="J384">
        <v>9650</v>
      </c>
      <c r="N384">
        <v>26825733.949999999</v>
      </c>
      <c r="O384">
        <v>26835383.949999999</v>
      </c>
      <c r="P384" s="9">
        <f>DATEVALUE(LEFT(Table1[[#This Row],[TRANSFER_DATE]],11))</f>
        <v>45756</v>
      </c>
      <c r="Q384" s="5">
        <f>TIMEVALUE(MID(Table1[[#This Row],[TRANSFER_DATE]],11,8))</f>
        <v>0.89722222222222225</v>
      </c>
    </row>
    <row r="385" spans="1:17" x14ac:dyDescent="0.3">
      <c r="A385" t="s">
        <v>12227</v>
      </c>
      <c r="B385" t="s">
        <v>12228</v>
      </c>
      <c r="D385" t="s">
        <v>209</v>
      </c>
      <c r="E385" t="s">
        <v>210</v>
      </c>
      <c r="F385">
        <v>101735</v>
      </c>
      <c r="G385" t="s">
        <v>211</v>
      </c>
      <c r="H385">
        <v>959945812</v>
      </c>
      <c r="I385">
        <v>958272055</v>
      </c>
      <c r="J385">
        <v>3050</v>
      </c>
      <c r="N385">
        <v>26822683.949999999</v>
      </c>
      <c r="O385">
        <v>26825733.949999999</v>
      </c>
      <c r="P385" s="9">
        <f>DATEVALUE(LEFT(Table1[[#This Row],[TRANSFER_DATE]],11))</f>
        <v>45756</v>
      </c>
      <c r="Q385" s="5">
        <f>TIMEVALUE(MID(Table1[[#This Row],[TRANSFER_DATE]],11,8))</f>
        <v>0.89377314814814812</v>
      </c>
    </row>
    <row r="386" spans="1:17" x14ac:dyDescent="0.3">
      <c r="A386" t="s">
        <v>12229</v>
      </c>
      <c r="B386" t="s">
        <v>12230</v>
      </c>
      <c r="D386" t="s">
        <v>209</v>
      </c>
      <c r="E386" t="s">
        <v>210</v>
      </c>
      <c r="F386">
        <v>101986</v>
      </c>
      <c r="G386" t="s">
        <v>211</v>
      </c>
      <c r="H386">
        <v>959945812</v>
      </c>
      <c r="I386">
        <v>955680737</v>
      </c>
      <c r="J386">
        <v>2150</v>
      </c>
      <c r="N386">
        <v>26820533.949999999</v>
      </c>
      <c r="O386">
        <v>26822683.949999999</v>
      </c>
      <c r="P386" s="9">
        <f>DATEVALUE(LEFT(Table1[[#This Row],[TRANSFER_DATE]],11))</f>
        <v>45756</v>
      </c>
      <c r="Q386" s="5">
        <f>TIMEVALUE(MID(Table1[[#This Row],[TRANSFER_DATE]],11,8))</f>
        <v>0.89027777777777772</v>
      </c>
    </row>
    <row r="387" spans="1:17" x14ac:dyDescent="0.3">
      <c r="A387" t="s">
        <v>12231</v>
      </c>
      <c r="B387" t="s">
        <v>12232</v>
      </c>
      <c r="D387" t="s">
        <v>209</v>
      </c>
      <c r="E387" t="s">
        <v>210</v>
      </c>
      <c r="F387">
        <v>101892</v>
      </c>
      <c r="G387" t="s">
        <v>211</v>
      </c>
      <c r="H387">
        <v>959945812</v>
      </c>
      <c r="I387">
        <v>951806391</v>
      </c>
      <c r="J387">
        <v>2250</v>
      </c>
      <c r="N387">
        <v>26818283.949999999</v>
      </c>
      <c r="O387">
        <v>26820533.949999999</v>
      </c>
      <c r="P387" s="9">
        <f>DATEVALUE(LEFT(Table1[[#This Row],[TRANSFER_DATE]],11))</f>
        <v>45756</v>
      </c>
      <c r="Q387" s="5">
        <f>TIMEVALUE(MID(Table1[[#This Row],[TRANSFER_DATE]],11,8))</f>
        <v>0.88960648148148147</v>
      </c>
    </row>
    <row r="388" spans="1:17" x14ac:dyDescent="0.3">
      <c r="A388" t="s">
        <v>12233</v>
      </c>
      <c r="B388" t="s">
        <v>12234</v>
      </c>
      <c r="D388" t="s">
        <v>209</v>
      </c>
      <c r="E388" t="s">
        <v>210</v>
      </c>
      <c r="F388">
        <v>101384</v>
      </c>
      <c r="G388" t="s">
        <v>211</v>
      </c>
      <c r="H388">
        <v>959945812</v>
      </c>
      <c r="I388">
        <v>950018787</v>
      </c>
      <c r="J388">
        <v>4350</v>
      </c>
      <c r="N388">
        <v>26813933.949999999</v>
      </c>
      <c r="O388">
        <v>26818283.949999999</v>
      </c>
      <c r="P388" s="9">
        <f>DATEVALUE(LEFT(Table1[[#This Row],[TRANSFER_DATE]],11))</f>
        <v>45756</v>
      </c>
      <c r="Q388" s="5">
        <f>TIMEVALUE(MID(Table1[[#This Row],[TRANSFER_DATE]],11,8))</f>
        <v>0.87643518518518515</v>
      </c>
    </row>
    <row r="389" spans="1:17" x14ac:dyDescent="0.3">
      <c r="A389" t="s">
        <v>12235</v>
      </c>
      <c r="B389" t="s">
        <v>12236</v>
      </c>
      <c r="D389" t="s">
        <v>209</v>
      </c>
      <c r="E389" t="s">
        <v>210</v>
      </c>
      <c r="F389">
        <v>101650</v>
      </c>
      <c r="G389" t="s">
        <v>211</v>
      </c>
      <c r="H389">
        <v>959945812</v>
      </c>
      <c r="I389">
        <v>952241392</v>
      </c>
      <c r="J389">
        <v>550</v>
      </c>
      <c r="N389">
        <v>26813383.949999999</v>
      </c>
      <c r="O389">
        <v>26813933.949999999</v>
      </c>
      <c r="P389" s="9">
        <f>DATEVALUE(LEFT(Table1[[#This Row],[TRANSFER_DATE]],11))</f>
        <v>45756</v>
      </c>
      <c r="Q389" s="5">
        <f>TIMEVALUE(MID(Table1[[#This Row],[TRANSFER_DATE]],11,8))</f>
        <v>0.87501157407407404</v>
      </c>
    </row>
    <row r="390" spans="1:17" x14ac:dyDescent="0.3">
      <c r="A390" t="s">
        <v>12237</v>
      </c>
      <c r="B390" t="s">
        <v>12238</v>
      </c>
      <c r="D390" t="s">
        <v>209</v>
      </c>
      <c r="E390" t="s">
        <v>210</v>
      </c>
      <c r="F390">
        <v>101729</v>
      </c>
      <c r="G390" t="s">
        <v>211</v>
      </c>
      <c r="H390">
        <v>959945812</v>
      </c>
      <c r="I390">
        <v>952295488</v>
      </c>
      <c r="J390">
        <v>4750</v>
      </c>
      <c r="N390">
        <v>26808633.949999999</v>
      </c>
      <c r="O390">
        <v>26813383.949999999</v>
      </c>
      <c r="P390" s="9">
        <f>DATEVALUE(LEFT(Table1[[#This Row],[TRANSFER_DATE]],11))</f>
        <v>45756</v>
      </c>
      <c r="Q390" s="5">
        <f>TIMEVALUE(MID(Table1[[#This Row],[TRANSFER_DATE]],11,8))</f>
        <v>0.875</v>
      </c>
    </row>
    <row r="391" spans="1:17" x14ac:dyDescent="0.3">
      <c r="A391" t="s">
        <v>12239</v>
      </c>
      <c r="B391" t="s">
        <v>12240</v>
      </c>
      <c r="D391" t="s">
        <v>209</v>
      </c>
      <c r="E391" t="s">
        <v>210</v>
      </c>
      <c r="F391">
        <v>102037</v>
      </c>
      <c r="G391" t="s">
        <v>211</v>
      </c>
      <c r="H391">
        <v>959945812</v>
      </c>
      <c r="I391">
        <v>952136802</v>
      </c>
      <c r="J391">
        <v>1800</v>
      </c>
      <c r="N391">
        <v>26806833.949999999</v>
      </c>
      <c r="O391">
        <v>26808633.949999999</v>
      </c>
      <c r="P391" s="9">
        <f>DATEVALUE(LEFT(Table1[[#This Row],[TRANSFER_DATE]],11))</f>
        <v>45756</v>
      </c>
      <c r="Q391" s="5">
        <f>TIMEVALUE(MID(Table1[[#This Row],[TRANSFER_DATE]],11,8))</f>
        <v>0.866724537037037</v>
      </c>
    </row>
    <row r="392" spans="1:17" x14ac:dyDescent="0.3">
      <c r="A392" t="s">
        <v>12241</v>
      </c>
      <c r="B392" t="s">
        <v>12242</v>
      </c>
      <c r="D392" t="s">
        <v>209</v>
      </c>
      <c r="E392" t="s">
        <v>210</v>
      </c>
      <c r="F392">
        <v>101489</v>
      </c>
      <c r="G392" t="s">
        <v>211</v>
      </c>
      <c r="H392">
        <v>959945812</v>
      </c>
      <c r="I392">
        <v>951808807</v>
      </c>
      <c r="J392">
        <v>7450</v>
      </c>
      <c r="N392">
        <v>26799383.949999999</v>
      </c>
      <c r="O392">
        <v>26806833.949999999</v>
      </c>
      <c r="P392" s="9">
        <f>DATEVALUE(LEFT(Table1[[#This Row],[TRANSFER_DATE]],11))</f>
        <v>45756</v>
      </c>
      <c r="Q392" s="5">
        <f>TIMEVALUE(MID(Table1[[#This Row],[TRANSFER_DATE]],11,8))</f>
        <v>0.86599537037037033</v>
      </c>
    </row>
    <row r="393" spans="1:17" x14ac:dyDescent="0.3">
      <c r="A393" t="s">
        <v>12243</v>
      </c>
      <c r="B393" t="s">
        <v>12244</v>
      </c>
      <c r="D393" t="s">
        <v>209</v>
      </c>
      <c r="E393" t="s">
        <v>210</v>
      </c>
      <c r="F393">
        <v>101982</v>
      </c>
      <c r="G393" t="s">
        <v>211</v>
      </c>
      <c r="H393">
        <v>959945812</v>
      </c>
      <c r="I393">
        <v>956267391</v>
      </c>
      <c r="J393">
        <v>5350</v>
      </c>
      <c r="N393">
        <v>26794033.949999999</v>
      </c>
      <c r="O393">
        <v>26799383.949999999</v>
      </c>
      <c r="P393" s="9">
        <f>DATEVALUE(LEFT(Table1[[#This Row],[TRANSFER_DATE]],11))</f>
        <v>45756</v>
      </c>
      <c r="Q393" s="5">
        <f>TIMEVALUE(MID(Table1[[#This Row],[TRANSFER_DATE]],11,8))</f>
        <v>0.86531250000000004</v>
      </c>
    </row>
    <row r="394" spans="1:17" x14ac:dyDescent="0.3">
      <c r="A394" t="s">
        <v>12245</v>
      </c>
      <c r="B394" t="s">
        <v>12246</v>
      </c>
      <c r="C394" t="s">
        <v>12247</v>
      </c>
      <c r="D394" t="s">
        <v>209</v>
      </c>
      <c r="E394" t="s">
        <v>210</v>
      </c>
      <c r="F394">
        <v>101507</v>
      </c>
      <c r="G394" t="s">
        <v>211</v>
      </c>
      <c r="H394">
        <v>959945812</v>
      </c>
      <c r="I394">
        <v>957157568</v>
      </c>
      <c r="J394">
        <v>550</v>
      </c>
      <c r="N394">
        <v>26793483.949999999</v>
      </c>
      <c r="O394">
        <v>26794033.949999999</v>
      </c>
      <c r="P394" s="9">
        <f>DATEVALUE(LEFT(Table1[[#This Row],[TRANSFER_DATE]],11))</f>
        <v>45756</v>
      </c>
      <c r="Q394" s="5">
        <f>TIMEVALUE(MID(Table1[[#This Row],[TRANSFER_DATE]],11,8))</f>
        <v>0.86390046296296297</v>
      </c>
    </row>
    <row r="395" spans="1:17" x14ac:dyDescent="0.3">
      <c r="A395" t="s">
        <v>12248</v>
      </c>
      <c r="B395" t="s">
        <v>12249</v>
      </c>
      <c r="D395" t="s">
        <v>209</v>
      </c>
      <c r="E395" t="s">
        <v>210</v>
      </c>
      <c r="F395">
        <v>101203</v>
      </c>
      <c r="G395" t="s">
        <v>211</v>
      </c>
      <c r="H395">
        <v>959945812</v>
      </c>
      <c r="I395">
        <v>956219980</v>
      </c>
      <c r="J395">
        <v>4200</v>
      </c>
      <c r="N395">
        <v>26789283.949999999</v>
      </c>
      <c r="O395">
        <v>26793483.949999999</v>
      </c>
      <c r="P395" s="9">
        <f>DATEVALUE(LEFT(Table1[[#This Row],[TRANSFER_DATE]],11))</f>
        <v>45756</v>
      </c>
      <c r="Q395" s="5">
        <f>TIMEVALUE(MID(Table1[[#This Row],[TRANSFER_DATE]],11,8))</f>
        <v>0.85978009259259258</v>
      </c>
    </row>
    <row r="396" spans="1:17" x14ac:dyDescent="0.3">
      <c r="A396" t="s">
        <v>12250</v>
      </c>
      <c r="B396" t="s">
        <v>12251</v>
      </c>
      <c r="D396" t="s">
        <v>209</v>
      </c>
      <c r="E396" t="s">
        <v>210</v>
      </c>
      <c r="F396">
        <v>100968</v>
      </c>
      <c r="G396" t="s">
        <v>211</v>
      </c>
      <c r="H396">
        <v>959945812</v>
      </c>
      <c r="I396">
        <v>952781055</v>
      </c>
      <c r="J396">
        <v>350</v>
      </c>
      <c r="N396">
        <v>26788933.949999999</v>
      </c>
      <c r="O396">
        <v>26789283.949999999</v>
      </c>
      <c r="P396" s="9">
        <f>DATEVALUE(LEFT(Table1[[#This Row],[TRANSFER_DATE]],11))</f>
        <v>45756</v>
      </c>
      <c r="Q396" s="5">
        <f>TIMEVALUE(MID(Table1[[#This Row],[TRANSFER_DATE]],11,8))</f>
        <v>0.85556712962962966</v>
      </c>
    </row>
    <row r="397" spans="1:17" x14ac:dyDescent="0.3">
      <c r="A397" t="s">
        <v>12252</v>
      </c>
      <c r="B397" t="s">
        <v>12253</v>
      </c>
      <c r="D397" t="s">
        <v>209</v>
      </c>
      <c r="E397" t="s">
        <v>210</v>
      </c>
      <c r="F397">
        <v>101573</v>
      </c>
      <c r="G397" t="s">
        <v>211</v>
      </c>
      <c r="H397">
        <v>959945812</v>
      </c>
      <c r="I397">
        <v>956484299</v>
      </c>
      <c r="J397">
        <v>2950</v>
      </c>
      <c r="N397">
        <v>26785983.949999999</v>
      </c>
      <c r="O397">
        <v>26788933.949999999</v>
      </c>
      <c r="P397" s="9">
        <f>DATEVALUE(LEFT(Table1[[#This Row],[TRANSFER_DATE]],11))</f>
        <v>45756</v>
      </c>
      <c r="Q397" s="5">
        <f>TIMEVALUE(MID(Table1[[#This Row],[TRANSFER_DATE]],11,8))</f>
        <v>0.8548958333333333</v>
      </c>
    </row>
    <row r="398" spans="1:17" x14ac:dyDescent="0.3">
      <c r="A398" t="s">
        <v>12254</v>
      </c>
      <c r="B398" t="s">
        <v>12255</v>
      </c>
      <c r="D398" t="s">
        <v>209</v>
      </c>
      <c r="E398" t="s">
        <v>210</v>
      </c>
      <c r="F398">
        <v>101426</v>
      </c>
      <c r="G398" t="s">
        <v>211</v>
      </c>
      <c r="H398">
        <v>959945812</v>
      </c>
      <c r="I398">
        <v>952781055</v>
      </c>
      <c r="J398">
        <v>300</v>
      </c>
      <c r="N398">
        <v>26785683.949999999</v>
      </c>
      <c r="O398">
        <v>26785983.949999999</v>
      </c>
      <c r="P398" s="9">
        <f>DATEVALUE(LEFT(Table1[[#This Row],[TRANSFER_DATE]],11))</f>
        <v>45756</v>
      </c>
      <c r="Q398" s="5">
        <f>TIMEVALUE(MID(Table1[[#This Row],[TRANSFER_DATE]],11,8))</f>
        <v>0.85488425925925926</v>
      </c>
    </row>
    <row r="399" spans="1:17" x14ac:dyDescent="0.3">
      <c r="A399" t="s">
        <v>12256</v>
      </c>
      <c r="B399" t="s">
        <v>12257</v>
      </c>
      <c r="D399" t="s">
        <v>209</v>
      </c>
      <c r="E399" t="s">
        <v>210</v>
      </c>
      <c r="F399">
        <v>101427</v>
      </c>
      <c r="G399" t="s">
        <v>211</v>
      </c>
      <c r="H399">
        <v>959945812</v>
      </c>
      <c r="I399">
        <v>952781055</v>
      </c>
      <c r="J399">
        <v>1750</v>
      </c>
      <c r="N399">
        <v>26783933.949999999</v>
      </c>
      <c r="O399">
        <v>26785683.949999999</v>
      </c>
      <c r="P399" s="9">
        <f>DATEVALUE(LEFT(Table1[[#This Row],[TRANSFER_DATE]],11))</f>
        <v>45756</v>
      </c>
      <c r="Q399" s="5">
        <f>TIMEVALUE(MID(Table1[[#This Row],[TRANSFER_DATE]],11,8))</f>
        <v>0.8535300925925926</v>
      </c>
    </row>
    <row r="400" spans="1:17" x14ac:dyDescent="0.3">
      <c r="A400" t="s">
        <v>12258</v>
      </c>
      <c r="B400" t="s">
        <v>12259</v>
      </c>
      <c r="D400" t="s">
        <v>209</v>
      </c>
      <c r="E400" t="s">
        <v>210</v>
      </c>
      <c r="F400">
        <v>102090</v>
      </c>
      <c r="G400" t="s">
        <v>211</v>
      </c>
      <c r="H400">
        <v>959945812</v>
      </c>
      <c r="I400">
        <v>956216827</v>
      </c>
      <c r="J400">
        <v>5850</v>
      </c>
      <c r="N400">
        <v>26778083.949999999</v>
      </c>
      <c r="O400">
        <v>26783933.949999999</v>
      </c>
      <c r="P400" s="9">
        <f>DATEVALUE(LEFT(Table1[[#This Row],[TRANSFER_DATE]],11))</f>
        <v>45756</v>
      </c>
      <c r="Q400" s="5">
        <f>TIMEVALUE(MID(Table1[[#This Row],[TRANSFER_DATE]],11,8))</f>
        <v>0.85</v>
      </c>
    </row>
    <row r="401" spans="1:17" x14ac:dyDescent="0.3">
      <c r="A401" t="s">
        <v>12260</v>
      </c>
      <c r="B401" t="s">
        <v>12261</v>
      </c>
      <c r="D401" t="s">
        <v>209</v>
      </c>
      <c r="E401" t="s">
        <v>210</v>
      </c>
      <c r="F401">
        <v>101336</v>
      </c>
      <c r="G401" t="s">
        <v>211</v>
      </c>
      <c r="H401">
        <v>959945812</v>
      </c>
      <c r="I401">
        <v>954861296</v>
      </c>
      <c r="J401">
        <v>6450</v>
      </c>
      <c r="N401">
        <v>26771633.949999999</v>
      </c>
      <c r="O401">
        <v>26778083.949999999</v>
      </c>
      <c r="P401" s="9">
        <f>DATEVALUE(LEFT(Table1[[#This Row],[TRANSFER_DATE]],11))</f>
        <v>45756</v>
      </c>
      <c r="Q401" s="5">
        <f>TIMEVALUE(MID(Table1[[#This Row],[TRANSFER_DATE]],11,8))</f>
        <v>0.84795138888888888</v>
      </c>
    </row>
    <row r="402" spans="1:17" x14ac:dyDescent="0.3">
      <c r="A402" t="s">
        <v>12262</v>
      </c>
      <c r="B402" t="s">
        <v>12263</v>
      </c>
      <c r="D402" t="s">
        <v>209</v>
      </c>
      <c r="E402" t="s">
        <v>210</v>
      </c>
      <c r="F402">
        <v>101984</v>
      </c>
      <c r="G402" t="s">
        <v>211</v>
      </c>
      <c r="H402">
        <v>959945812</v>
      </c>
      <c r="I402">
        <v>958918502</v>
      </c>
      <c r="J402">
        <v>100</v>
      </c>
      <c r="N402">
        <v>26771533.949999999</v>
      </c>
      <c r="O402">
        <v>26771633.949999999</v>
      </c>
      <c r="P402" s="9">
        <f>DATEVALUE(LEFT(Table1[[#This Row],[TRANSFER_DATE]],11))</f>
        <v>45756</v>
      </c>
      <c r="Q402" s="5">
        <f>TIMEVALUE(MID(Table1[[#This Row],[TRANSFER_DATE]],11,8))</f>
        <v>0.8410185185185185</v>
      </c>
    </row>
    <row r="403" spans="1:17" x14ac:dyDescent="0.3">
      <c r="A403" t="s">
        <v>12264</v>
      </c>
      <c r="B403" t="s">
        <v>12265</v>
      </c>
      <c r="D403" t="s">
        <v>209</v>
      </c>
      <c r="E403" t="s">
        <v>210</v>
      </c>
      <c r="F403">
        <v>101985</v>
      </c>
      <c r="G403" t="s">
        <v>211</v>
      </c>
      <c r="H403">
        <v>959945812</v>
      </c>
      <c r="I403">
        <v>958918502</v>
      </c>
      <c r="J403">
        <v>350</v>
      </c>
      <c r="N403">
        <v>26771183.949999999</v>
      </c>
      <c r="O403">
        <v>26771533.949999999</v>
      </c>
      <c r="P403" s="9">
        <f>DATEVALUE(LEFT(Table1[[#This Row],[TRANSFER_DATE]],11))</f>
        <v>45756</v>
      </c>
      <c r="Q403" s="5">
        <f>TIMEVALUE(MID(Table1[[#This Row],[TRANSFER_DATE]],11,8))</f>
        <v>0.83959490740740739</v>
      </c>
    </row>
    <row r="404" spans="1:17" x14ac:dyDescent="0.3">
      <c r="A404" t="s">
        <v>12266</v>
      </c>
      <c r="B404" t="s">
        <v>12267</v>
      </c>
      <c r="D404" t="s">
        <v>209</v>
      </c>
      <c r="E404" t="s">
        <v>210</v>
      </c>
      <c r="F404">
        <v>101323</v>
      </c>
      <c r="G404" t="s">
        <v>211</v>
      </c>
      <c r="H404">
        <v>959945812</v>
      </c>
      <c r="I404">
        <v>956457135</v>
      </c>
      <c r="J404">
        <v>8850</v>
      </c>
      <c r="N404">
        <v>26762333.949999999</v>
      </c>
      <c r="O404">
        <v>26771183.949999999</v>
      </c>
      <c r="P404" s="9">
        <f>DATEVALUE(LEFT(Table1[[#This Row],[TRANSFER_DATE]],11))</f>
        <v>45756</v>
      </c>
      <c r="Q404" s="5">
        <f>TIMEVALUE(MID(Table1[[#This Row],[TRANSFER_DATE]],11,8))</f>
        <v>0.83958333333333335</v>
      </c>
    </row>
    <row r="405" spans="1:17" x14ac:dyDescent="0.3">
      <c r="A405" t="s">
        <v>12268</v>
      </c>
      <c r="B405" t="s">
        <v>12269</v>
      </c>
      <c r="D405" t="s">
        <v>209</v>
      </c>
      <c r="E405" t="s">
        <v>210</v>
      </c>
      <c r="F405">
        <v>101322</v>
      </c>
      <c r="G405" t="s">
        <v>211</v>
      </c>
      <c r="H405">
        <v>959945812</v>
      </c>
      <c r="I405">
        <v>958521605</v>
      </c>
      <c r="J405">
        <v>3500</v>
      </c>
      <c r="N405">
        <v>26758833.949999999</v>
      </c>
      <c r="O405">
        <v>26762333.949999999</v>
      </c>
      <c r="P405" s="9">
        <f>DATEVALUE(LEFT(Table1[[#This Row],[TRANSFER_DATE]],11))</f>
        <v>45756</v>
      </c>
      <c r="Q405" s="5">
        <f>TIMEVALUE(MID(Table1[[#This Row],[TRANSFER_DATE]],11,8))</f>
        <v>0.83888888888888891</v>
      </c>
    </row>
    <row r="406" spans="1:17" x14ac:dyDescent="0.3">
      <c r="A406" t="s">
        <v>12270</v>
      </c>
      <c r="B406" t="s">
        <v>12271</v>
      </c>
      <c r="D406" t="s">
        <v>209</v>
      </c>
      <c r="E406" t="s">
        <v>210</v>
      </c>
      <c r="F406">
        <v>101914</v>
      </c>
      <c r="G406" t="s">
        <v>211</v>
      </c>
      <c r="H406">
        <v>959945812</v>
      </c>
      <c r="I406">
        <v>957902709</v>
      </c>
      <c r="J406">
        <v>15300</v>
      </c>
      <c r="N406">
        <v>26743533.949999999</v>
      </c>
      <c r="O406">
        <v>26758833.949999999</v>
      </c>
      <c r="P406" s="9">
        <f>DATEVALUE(LEFT(Table1[[#This Row],[TRANSFER_DATE]],11))</f>
        <v>45756</v>
      </c>
      <c r="Q406" s="5">
        <f>TIMEVALUE(MID(Table1[[#This Row],[TRANSFER_DATE]],11,8))</f>
        <v>0.83754629629629629</v>
      </c>
    </row>
    <row r="407" spans="1:17" x14ac:dyDescent="0.3">
      <c r="A407" t="s">
        <v>12272</v>
      </c>
      <c r="B407" t="s">
        <v>12273</v>
      </c>
      <c r="D407" t="s">
        <v>209</v>
      </c>
      <c r="E407" t="s">
        <v>210</v>
      </c>
      <c r="F407">
        <v>101695</v>
      </c>
      <c r="G407" t="s">
        <v>211</v>
      </c>
      <c r="H407">
        <v>959945812</v>
      </c>
      <c r="I407">
        <v>958385246</v>
      </c>
      <c r="J407">
        <v>2200</v>
      </c>
      <c r="N407">
        <v>26741333.949999999</v>
      </c>
      <c r="O407">
        <v>26743533.949999999</v>
      </c>
      <c r="P407" s="9">
        <f>DATEVALUE(LEFT(Table1[[#This Row],[TRANSFER_DATE]],11))</f>
        <v>45756</v>
      </c>
      <c r="Q407" s="5">
        <f>TIMEVALUE(MID(Table1[[#This Row],[TRANSFER_DATE]],11,8))</f>
        <v>0.8375231481481481</v>
      </c>
    </row>
    <row r="408" spans="1:17" x14ac:dyDescent="0.3">
      <c r="A408" t="s">
        <v>12274</v>
      </c>
      <c r="B408" t="s">
        <v>12275</v>
      </c>
      <c r="D408" t="s">
        <v>209</v>
      </c>
      <c r="E408" t="s">
        <v>210</v>
      </c>
      <c r="F408">
        <v>101459</v>
      </c>
      <c r="G408" t="s">
        <v>211</v>
      </c>
      <c r="H408">
        <v>959945812</v>
      </c>
      <c r="I408">
        <v>951806391</v>
      </c>
      <c r="J408">
        <v>8550</v>
      </c>
      <c r="N408">
        <v>26732783.949999999</v>
      </c>
      <c r="O408">
        <v>26741333.949999999</v>
      </c>
      <c r="P408" s="9">
        <f>DATEVALUE(LEFT(Table1[[#This Row],[TRANSFER_DATE]],11))</f>
        <v>45756</v>
      </c>
      <c r="Q408" s="5">
        <f>TIMEVALUE(MID(Table1[[#This Row],[TRANSFER_DATE]],11,8))</f>
        <v>0.83682870370370366</v>
      </c>
    </row>
    <row r="409" spans="1:17" x14ac:dyDescent="0.3">
      <c r="A409" t="s">
        <v>12276</v>
      </c>
      <c r="B409" t="s">
        <v>12277</v>
      </c>
      <c r="D409" t="s">
        <v>209</v>
      </c>
      <c r="E409" t="s">
        <v>210</v>
      </c>
      <c r="F409">
        <v>101586</v>
      </c>
      <c r="G409" t="s">
        <v>211</v>
      </c>
      <c r="H409">
        <v>959945812</v>
      </c>
      <c r="I409">
        <v>956185879</v>
      </c>
      <c r="J409">
        <v>2600</v>
      </c>
      <c r="N409">
        <v>26730183.949999999</v>
      </c>
      <c r="O409">
        <v>26732783.949999999</v>
      </c>
      <c r="P409" s="9">
        <f>DATEVALUE(LEFT(Table1[[#This Row],[TRANSFER_DATE]],11))</f>
        <v>45756</v>
      </c>
      <c r="Q409" s="5">
        <f>TIMEVALUE(MID(Table1[[#This Row],[TRANSFER_DATE]],11,8))</f>
        <v>0.83680555555555558</v>
      </c>
    </row>
    <row r="410" spans="1:17" x14ac:dyDescent="0.3">
      <c r="A410" t="s">
        <v>12278</v>
      </c>
      <c r="B410" t="s">
        <v>12279</v>
      </c>
      <c r="D410" t="s">
        <v>209</v>
      </c>
      <c r="E410" t="s">
        <v>210</v>
      </c>
      <c r="F410">
        <v>102050</v>
      </c>
      <c r="G410" t="s">
        <v>211</v>
      </c>
      <c r="H410">
        <v>959945812</v>
      </c>
      <c r="I410">
        <v>953897767</v>
      </c>
      <c r="J410">
        <v>7700</v>
      </c>
      <c r="N410">
        <v>26722483.949999999</v>
      </c>
      <c r="O410">
        <v>26730183.949999999</v>
      </c>
      <c r="P410" s="9">
        <f>DATEVALUE(LEFT(Table1[[#This Row],[TRANSFER_DATE]],11))</f>
        <v>45756</v>
      </c>
      <c r="Q410" s="5">
        <f>TIMEVALUE(MID(Table1[[#This Row],[TRANSFER_DATE]],11,8))</f>
        <v>0.83611111111111114</v>
      </c>
    </row>
    <row r="411" spans="1:17" x14ac:dyDescent="0.3">
      <c r="A411" t="s">
        <v>12280</v>
      </c>
      <c r="B411" t="s">
        <v>12281</v>
      </c>
      <c r="C411" t="s">
        <v>12282</v>
      </c>
      <c r="D411" t="s">
        <v>209</v>
      </c>
      <c r="E411" t="s">
        <v>210</v>
      </c>
      <c r="F411">
        <v>100218</v>
      </c>
      <c r="G411" t="s">
        <v>211</v>
      </c>
      <c r="H411">
        <v>959945812</v>
      </c>
      <c r="I411">
        <v>951196041</v>
      </c>
      <c r="J411">
        <v>14150</v>
      </c>
      <c r="N411">
        <v>26708333.949999999</v>
      </c>
      <c r="O411">
        <v>26722483.949999999</v>
      </c>
      <c r="P411" s="9">
        <f>DATEVALUE(LEFT(Table1[[#This Row],[TRANSFER_DATE]],11))</f>
        <v>45756</v>
      </c>
      <c r="Q411" s="5">
        <f>TIMEVALUE(MID(Table1[[#This Row],[TRANSFER_DATE]],11,8))</f>
        <v>0.83546296296296296</v>
      </c>
    </row>
    <row r="412" spans="1:17" x14ac:dyDescent="0.3">
      <c r="A412" t="s">
        <v>12283</v>
      </c>
      <c r="B412" t="s">
        <v>12284</v>
      </c>
      <c r="D412" t="s">
        <v>209</v>
      </c>
      <c r="E412" t="s">
        <v>210</v>
      </c>
      <c r="F412">
        <v>100032</v>
      </c>
      <c r="G412" t="s">
        <v>211</v>
      </c>
      <c r="H412">
        <v>959945812</v>
      </c>
      <c r="I412">
        <v>956061756</v>
      </c>
      <c r="J412">
        <v>8850</v>
      </c>
      <c r="N412">
        <v>26699483.949999999</v>
      </c>
      <c r="O412">
        <v>26708333.949999999</v>
      </c>
      <c r="P412" s="9">
        <f>DATEVALUE(LEFT(Table1[[#This Row],[TRANSFER_DATE]],11))</f>
        <v>45756</v>
      </c>
      <c r="Q412" s="5">
        <f>TIMEVALUE(MID(Table1[[#This Row],[TRANSFER_DATE]],11,8))</f>
        <v>0.83334490740740741</v>
      </c>
    </row>
    <row r="413" spans="1:17" x14ac:dyDescent="0.3">
      <c r="A413" t="s">
        <v>12285</v>
      </c>
      <c r="B413" t="s">
        <v>12286</v>
      </c>
      <c r="D413" t="s">
        <v>209</v>
      </c>
      <c r="E413" t="s">
        <v>210</v>
      </c>
      <c r="F413">
        <v>101252</v>
      </c>
      <c r="G413" t="s">
        <v>211</v>
      </c>
      <c r="H413">
        <v>959945812</v>
      </c>
      <c r="I413">
        <v>954432623</v>
      </c>
      <c r="J413">
        <v>7600</v>
      </c>
      <c r="N413">
        <v>26691883.949999999</v>
      </c>
      <c r="O413">
        <v>26699483.949999999</v>
      </c>
      <c r="P413" s="9">
        <f>DATEVALUE(LEFT(Table1[[#This Row],[TRANSFER_DATE]],11))</f>
        <v>45756</v>
      </c>
      <c r="Q413" s="5">
        <f>TIMEVALUE(MID(Table1[[#This Row],[TRANSFER_DATE]],11,8))</f>
        <v>0.83197916666666671</v>
      </c>
    </row>
    <row r="414" spans="1:17" x14ac:dyDescent="0.3">
      <c r="A414" t="s">
        <v>12287</v>
      </c>
      <c r="B414" t="s">
        <v>12288</v>
      </c>
      <c r="D414" t="s">
        <v>209</v>
      </c>
      <c r="E414" t="s">
        <v>210</v>
      </c>
      <c r="F414">
        <v>101795</v>
      </c>
      <c r="G414" t="s">
        <v>211</v>
      </c>
      <c r="H414">
        <v>959945812</v>
      </c>
      <c r="I414">
        <v>956193934</v>
      </c>
      <c r="J414">
        <v>4950</v>
      </c>
      <c r="N414">
        <v>26686933.949999999</v>
      </c>
      <c r="O414">
        <v>26691883.949999999</v>
      </c>
      <c r="P414" s="9">
        <f>DATEVALUE(LEFT(Table1[[#This Row],[TRANSFER_DATE]],11))</f>
        <v>45756</v>
      </c>
      <c r="Q414" s="5">
        <f>TIMEVALUE(MID(Table1[[#This Row],[TRANSFER_DATE]],11,8))</f>
        <v>0.83194444444444449</v>
      </c>
    </row>
    <row r="415" spans="1:17" x14ac:dyDescent="0.3">
      <c r="A415" t="s">
        <v>12289</v>
      </c>
      <c r="B415" t="s">
        <v>12290</v>
      </c>
      <c r="D415" t="s">
        <v>209</v>
      </c>
      <c r="E415" t="s">
        <v>210</v>
      </c>
      <c r="F415">
        <v>102094</v>
      </c>
      <c r="G415" t="s">
        <v>211</v>
      </c>
      <c r="H415">
        <v>959945812</v>
      </c>
      <c r="I415">
        <v>951600231</v>
      </c>
      <c r="J415">
        <v>1000</v>
      </c>
      <c r="N415">
        <v>26685933.949999999</v>
      </c>
      <c r="O415">
        <v>26686933.949999999</v>
      </c>
      <c r="P415" s="9">
        <f>DATEVALUE(LEFT(Table1[[#This Row],[TRANSFER_DATE]],11))</f>
        <v>45756</v>
      </c>
      <c r="Q415" s="5">
        <f>TIMEVALUE(MID(Table1[[#This Row],[TRANSFER_DATE]],11,8))</f>
        <v>0.83129629629629631</v>
      </c>
    </row>
    <row r="416" spans="1:17" x14ac:dyDescent="0.3">
      <c r="A416" t="s">
        <v>12291</v>
      </c>
      <c r="B416" t="s">
        <v>12292</v>
      </c>
      <c r="D416" t="s">
        <v>209</v>
      </c>
      <c r="E416" t="s">
        <v>210</v>
      </c>
      <c r="F416">
        <v>100716</v>
      </c>
      <c r="G416" t="s">
        <v>211</v>
      </c>
      <c r="H416">
        <v>959945812</v>
      </c>
      <c r="I416">
        <v>958385246</v>
      </c>
      <c r="J416">
        <v>3550</v>
      </c>
      <c r="N416">
        <v>26682383.949999999</v>
      </c>
      <c r="O416">
        <v>26685933.949999999</v>
      </c>
      <c r="P416" s="9">
        <f>DATEVALUE(LEFT(Table1[[#This Row],[TRANSFER_DATE]],11))</f>
        <v>45756</v>
      </c>
      <c r="Q416" s="5">
        <f>TIMEVALUE(MID(Table1[[#This Row],[TRANSFER_DATE]],11,8))</f>
        <v>0.83126157407407408</v>
      </c>
    </row>
    <row r="417" spans="1:17" x14ac:dyDescent="0.3">
      <c r="A417" t="s">
        <v>12293</v>
      </c>
      <c r="B417" t="s">
        <v>12294</v>
      </c>
      <c r="D417" t="s">
        <v>209</v>
      </c>
      <c r="E417" t="s">
        <v>210</v>
      </c>
      <c r="F417">
        <v>101212</v>
      </c>
      <c r="G417" t="s">
        <v>211</v>
      </c>
      <c r="H417">
        <v>959945812</v>
      </c>
      <c r="I417">
        <v>952740301</v>
      </c>
      <c r="J417">
        <v>5100</v>
      </c>
      <c r="N417">
        <v>26677283.949999999</v>
      </c>
      <c r="O417">
        <v>26682383.949999999</v>
      </c>
      <c r="P417" s="9">
        <f>DATEVALUE(LEFT(Table1[[#This Row],[TRANSFER_DATE]],11))</f>
        <v>45756</v>
      </c>
      <c r="Q417" s="5">
        <f>TIMEVALUE(MID(Table1[[#This Row],[TRANSFER_DATE]],11,8))</f>
        <v>0.8291898148148148</v>
      </c>
    </row>
    <row r="418" spans="1:17" x14ac:dyDescent="0.3">
      <c r="A418" t="s">
        <v>12295</v>
      </c>
      <c r="B418" t="s">
        <v>12296</v>
      </c>
      <c r="D418" t="s">
        <v>209</v>
      </c>
      <c r="E418" t="s">
        <v>210</v>
      </c>
      <c r="F418">
        <v>100845</v>
      </c>
      <c r="G418" t="s">
        <v>211</v>
      </c>
      <c r="H418">
        <v>959945812</v>
      </c>
      <c r="I418">
        <v>957497346</v>
      </c>
      <c r="J418">
        <v>2700</v>
      </c>
      <c r="N418">
        <v>26674583.949999999</v>
      </c>
      <c r="O418">
        <v>26677283.949999999</v>
      </c>
      <c r="P418" s="9">
        <f>DATEVALUE(LEFT(Table1[[#This Row],[TRANSFER_DATE]],11))</f>
        <v>45756</v>
      </c>
      <c r="Q418" s="5">
        <f>TIMEVALUE(MID(Table1[[#This Row],[TRANSFER_DATE]],11,8))</f>
        <v>0.82777777777777772</v>
      </c>
    </row>
    <row r="419" spans="1:17" x14ac:dyDescent="0.3">
      <c r="A419" t="s">
        <v>12297</v>
      </c>
      <c r="B419" t="s">
        <v>12298</v>
      </c>
      <c r="C419" t="s">
        <v>12299</v>
      </c>
      <c r="D419" t="s">
        <v>209</v>
      </c>
      <c r="E419" t="s">
        <v>210</v>
      </c>
      <c r="F419">
        <v>900015</v>
      </c>
      <c r="G419" t="s">
        <v>211</v>
      </c>
      <c r="H419">
        <v>959945812</v>
      </c>
      <c r="I419">
        <v>955741391</v>
      </c>
      <c r="J419">
        <v>13750</v>
      </c>
      <c r="N419">
        <v>26660833.949999999</v>
      </c>
      <c r="O419">
        <v>26674583.949999999</v>
      </c>
      <c r="P419" s="9">
        <f>DATEVALUE(LEFT(Table1[[#This Row],[TRANSFER_DATE]],11))</f>
        <v>45756</v>
      </c>
      <c r="Q419" s="5">
        <f>TIMEVALUE(MID(Table1[[#This Row],[TRANSFER_DATE]],11,8))</f>
        <v>0.82574074074074078</v>
      </c>
    </row>
    <row r="420" spans="1:17" x14ac:dyDescent="0.3">
      <c r="A420" t="s">
        <v>12300</v>
      </c>
      <c r="B420" t="s">
        <v>12301</v>
      </c>
      <c r="D420" t="s">
        <v>209</v>
      </c>
      <c r="E420" t="s">
        <v>210</v>
      </c>
      <c r="F420">
        <v>102023</v>
      </c>
      <c r="G420" t="s">
        <v>211</v>
      </c>
      <c r="H420">
        <v>959945812</v>
      </c>
      <c r="I420">
        <v>954656458</v>
      </c>
      <c r="J420">
        <v>2650</v>
      </c>
      <c r="N420">
        <v>26658183.949999999</v>
      </c>
      <c r="O420">
        <v>26660833.949999999</v>
      </c>
      <c r="P420" s="9">
        <f>DATEVALUE(LEFT(Table1[[#This Row],[TRANSFER_DATE]],11))</f>
        <v>45756</v>
      </c>
      <c r="Q420" s="5">
        <f>TIMEVALUE(MID(Table1[[#This Row],[TRANSFER_DATE]],11,8))</f>
        <v>0.82435185185185189</v>
      </c>
    </row>
    <row r="421" spans="1:17" x14ac:dyDescent="0.3">
      <c r="A421" t="s">
        <v>12302</v>
      </c>
      <c r="B421" t="s">
        <v>12303</v>
      </c>
      <c r="C421" t="s">
        <v>12304</v>
      </c>
      <c r="D421" t="s">
        <v>209</v>
      </c>
      <c r="E421" t="s">
        <v>210</v>
      </c>
      <c r="F421">
        <v>101188</v>
      </c>
      <c r="G421" t="s">
        <v>211</v>
      </c>
      <c r="H421">
        <v>959945812</v>
      </c>
      <c r="I421">
        <v>954657412</v>
      </c>
      <c r="J421">
        <v>4300</v>
      </c>
      <c r="N421">
        <v>26653883.949999999</v>
      </c>
      <c r="O421">
        <v>26658183.949999999</v>
      </c>
      <c r="P421" s="9">
        <f>DATEVALUE(LEFT(Table1[[#This Row],[TRANSFER_DATE]],11))</f>
        <v>45756</v>
      </c>
      <c r="Q421" s="5">
        <f>TIMEVALUE(MID(Table1[[#This Row],[TRANSFER_DATE]],11,8))</f>
        <v>0.82361111111111107</v>
      </c>
    </row>
    <row r="422" spans="1:17" x14ac:dyDescent="0.3">
      <c r="A422" t="s">
        <v>12305</v>
      </c>
      <c r="B422" t="s">
        <v>12306</v>
      </c>
      <c r="D422" t="s">
        <v>209</v>
      </c>
      <c r="E422" t="s">
        <v>210</v>
      </c>
      <c r="F422">
        <v>101464</v>
      </c>
      <c r="G422" t="s">
        <v>211</v>
      </c>
      <c r="H422">
        <v>959945812</v>
      </c>
      <c r="I422">
        <v>954148548</v>
      </c>
      <c r="J422">
        <v>2150</v>
      </c>
      <c r="N422">
        <v>26651733.949999999</v>
      </c>
      <c r="O422">
        <v>26653883.949999999</v>
      </c>
      <c r="P422" s="9">
        <f>DATEVALUE(LEFT(Table1[[#This Row],[TRANSFER_DATE]],11))</f>
        <v>45756</v>
      </c>
      <c r="Q422" s="5">
        <f>TIMEVALUE(MID(Table1[[#This Row],[TRANSFER_DATE]],11,8))</f>
        <v>0.82225694444444442</v>
      </c>
    </row>
    <row r="423" spans="1:17" x14ac:dyDescent="0.3">
      <c r="A423" t="s">
        <v>12307</v>
      </c>
      <c r="B423" t="s">
        <v>12308</v>
      </c>
      <c r="D423" t="s">
        <v>209</v>
      </c>
      <c r="E423" t="s">
        <v>210</v>
      </c>
      <c r="F423">
        <v>101636</v>
      </c>
      <c r="G423" t="s">
        <v>211</v>
      </c>
      <c r="H423">
        <v>959945812</v>
      </c>
      <c r="I423">
        <v>952283004</v>
      </c>
      <c r="J423">
        <v>600</v>
      </c>
      <c r="N423">
        <v>26651133.949999999</v>
      </c>
      <c r="O423">
        <v>26651733.949999999</v>
      </c>
      <c r="P423" s="9">
        <f>DATEVALUE(LEFT(Table1[[#This Row],[TRANSFER_DATE]],11))</f>
        <v>45756</v>
      </c>
      <c r="Q423" s="5">
        <f>TIMEVALUE(MID(Table1[[#This Row],[TRANSFER_DATE]],11,8))</f>
        <v>0.82156249999999997</v>
      </c>
    </row>
    <row r="424" spans="1:17" x14ac:dyDescent="0.3">
      <c r="A424" t="s">
        <v>12309</v>
      </c>
      <c r="B424" t="s">
        <v>12310</v>
      </c>
      <c r="D424" t="s">
        <v>209</v>
      </c>
      <c r="E424" t="s">
        <v>210</v>
      </c>
      <c r="F424">
        <v>101283</v>
      </c>
      <c r="G424" t="s">
        <v>211</v>
      </c>
      <c r="H424">
        <v>959945812</v>
      </c>
      <c r="I424">
        <v>958470752</v>
      </c>
      <c r="J424">
        <v>15250</v>
      </c>
      <c r="N424">
        <v>26635883.949999999</v>
      </c>
      <c r="O424">
        <v>26651133.949999999</v>
      </c>
      <c r="P424" s="9">
        <f>DATEVALUE(LEFT(Table1[[#This Row],[TRANSFER_DATE]],11))</f>
        <v>45756</v>
      </c>
      <c r="Q424" s="5">
        <f>TIMEVALUE(MID(Table1[[#This Row],[TRANSFER_DATE]],11,8))</f>
        <v>0.82089120370370372</v>
      </c>
    </row>
    <row r="425" spans="1:17" x14ac:dyDescent="0.3">
      <c r="A425" t="s">
        <v>12311</v>
      </c>
      <c r="B425" t="s">
        <v>12312</v>
      </c>
      <c r="D425" t="s">
        <v>209</v>
      </c>
      <c r="E425" t="s">
        <v>210</v>
      </c>
      <c r="F425">
        <v>101031</v>
      </c>
      <c r="G425" t="s">
        <v>211</v>
      </c>
      <c r="H425">
        <v>959945812</v>
      </c>
      <c r="I425">
        <v>954364344</v>
      </c>
      <c r="J425">
        <v>7050</v>
      </c>
      <c r="N425">
        <v>26628833.949999999</v>
      </c>
      <c r="O425">
        <v>26635883.949999999</v>
      </c>
      <c r="P425" s="9">
        <f>DATEVALUE(LEFT(Table1[[#This Row],[TRANSFER_DATE]],11))</f>
        <v>45756</v>
      </c>
      <c r="Q425" s="5">
        <f>TIMEVALUE(MID(Table1[[#This Row],[TRANSFER_DATE]],11,8))</f>
        <v>0.82019675925925928</v>
      </c>
    </row>
    <row r="426" spans="1:17" x14ac:dyDescent="0.3">
      <c r="A426" t="s">
        <v>12313</v>
      </c>
      <c r="B426" t="s">
        <v>12314</v>
      </c>
      <c r="D426" t="s">
        <v>209</v>
      </c>
      <c r="E426" t="s">
        <v>210</v>
      </c>
      <c r="F426">
        <v>101633</v>
      </c>
      <c r="G426" t="s">
        <v>211</v>
      </c>
      <c r="H426">
        <v>959945812</v>
      </c>
      <c r="I426">
        <v>951142608</v>
      </c>
      <c r="J426">
        <v>2200</v>
      </c>
      <c r="N426">
        <v>26626633.949999999</v>
      </c>
      <c r="O426">
        <v>26628833.949999999</v>
      </c>
      <c r="P426" s="9">
        <f>DATEVALUE(LEFT(Table1[[#This Row],[TRANSFER_DATE]],11))</f>
        <v>45756</v>
      </c>
      <c r="Q426" s="5">
        <f>TIMEVALUE(MID(Table1[[#This Row],[TRANSFER_DATE]],11,8))</f>
        <v>0.82016203703703705</v>
      </c>
    </row>
    <row r="427" spans="1:17" x14ac:dyDescent="0.3">
      <c r="A427" t="s">
        <v>12315</v>
      </c>
      <c r="B427" t="s">
        <v>12316</v>
      </c>
      <c r="D427" t="s">
        <v>209</v>
      </c>
      <c r="E427" t="s">
        <v>210</v>
      </c>
      <c r="F427">
        <v>100075</v>
      </c>
      <c r="G427" t="s">
        <v>211</v>
      </c>
      <c r="H427">
        <v>959945812</v>
      </c>
      <c r="I427">
        <v>951056006</v>
      </c>
      <c r="J427">
        <v>9950</v>
      </c>
      <c r="N427">
        <v>26616683.949999999</v>
      </c>
      <c r="O427">
        <v>26626633.949999999</v>
      </c>
      <c r="P427" s="9">
        <f>DATEVALUE(LEFT(Table1[[#This Row],[TRANSFER_DATE]],11))</f>
        <v>45756</v>
      </c>
      <c r="Q427" s="5">
        <f>TIMEVALUE(MID(Table1[[#This Row],[TRANSFER_DATE]],11,8))</f>
        <v>0.80766203703703698</v>
      </c>
    </row>
    <row r="428" spans="1:17" x14ac:dyDescent="0.3">
      <c r="A428" t="s">
        <v>12317</v>
      </c>
      <c r="B428" t="s">
        <v>12318</v>
      </c>
      <c r="D428" t="s">
        <v>209</v>
      </c>
      <c r="E428" t="s">
        <v>210</v>
      </c>
      <c r="F428">
        <v>101215</v>
      </c>
      <c r="G428" t="s">
        <v>211</v>
      </c>
      <c r="H428">
        <v>959945812</v>
      </c>
      <c r="I428">
        <v>956340402</v>
      </c>
      <c r="J428">
        <v>4400</v>
      </c>
      <c r="N428">
        <v>26612283.949999999</v>
      </c>
      <c r="O428">
        <v>26616683.949999999</v>
      </c>
      <c r="P428" s="9">
        <f>DATEVALUE(LEFT(Table1[[#This Row],[TRANSFER_DATE]],11))</f>
        <v>45756</v>
      </c>
      <c r="Q428" s="5">
        <f>TIMEVALUE(MID(Table1[[#This Row],[TRANSFER_DATE]],11,8))</f>
        <v>0.80348379629629629</v>
      </c>
    </row>
    <row r="429" spans="1:17" x14ac:dyDescent="0.3">
      <c r="A429" t="s">
        <v>12319</v>
      </c>
      <c r="B429" t="s">
        <v>12320</v>
      </c>
      <c r="D429" t="s">
        <v>209</v>
      </c>
      <c r="E429" t="s">
        <v>210</v>
      </c>
      <c r="F429">
        <v>101012</v>
      </c>
      <c r="G429" t="s">
        <v>211</v>
      </c>
      <c r="H429">
        <v>959945812</v>
      </c>
      <c r="I429">
        <v>951671383</v>
      </c>
      <c r="J429">
        <v>14400</v>
      </c>
      <c r="N429">
        <v>26597883.949999999</v>
      </c>
      <c r="O429">
        <v>26612283.949999999</v>
      </c>
      <c r="P429" s="9">
        <f>DATEVALUE(LEFT(Table1[[#This Row],[TRANSFER_DATE]],11))</f>
        <v>45756</v>
      </c>
      <c r="Q429" s="5">
        <f>TIMEVALUE(MID(Table1[[#This Row],[TRANSFER_DATE]],11,8))</f>
        <v>0.79934027777777783</v>
      </c>
    </row>
    <row r="430" spans="1:17" x14ac:dyDescent="0.3">
      <c r="A430" t="s">
        <v>12321</v>
      </c>
      <c r="B430" t="s">
        <v>12322</v>
      </c>
      <c r="D430" t="s">
        <v>209</v>
      </c>
      <c r="E430" t="s">
        <v>210</v>
      </c>
      <c r="F430">
        <v>100329</v>
      </c>
      <c r="G430" t="s">
        <v>211</v>
      </c>
      <c r="H430">
        <v>959945812</v>
      </c>
      <c r="I430">
        <v>953511303</v>
      </c>
      <c r="J430">
        <v>4200</v>
      </c>
      <c r="N430">
        <v>26593683.949999999</v>
      </c>
      <c r="O430">
        <v>26597883.949999999</v>
      </c>
      <c r="P430" s="9">
        <f>DATEVALUE(LEFT(Table1[[#This Row],[TRANSFER_DATE]],11))</f>
        <v>45756</v>
      </c>
      <c r="Q430" s="5">
        <f>TIMEVALUE(MID(Table1[[#This Row],[TRANSFER_DATE]],11,8))</f>
        <v>0.79517361111111107</v>
      </c>
    </row>
    <row r="431" spans="1:17" x14ac:dyDescent="0.3">
      <c r="A431" t="s">
        <v>12323</v>
      </c>
      <c r="B431" t="s">
        <v>12324</v>
      </c>
      <c r="D431" t="s">
        <v>209</v>
      </c>
      <c r="E431" t="s">
        <v>210</v>
      </c>
      <c r="F431">
        <v>101579</v>
      </c>
      <c r="G431" t="s">
        <v>211</v>
      </c>
      <c r="H431">
        <v>959945812</v>
      </c>
      <c r="I431">
        <v>955324445</v>
      </c>
      <c r="J431">
        <v>5900</v>
      </c>
      <c r="N431">
        <v>26587783.949999999</v>
      </c>
      <c r="O431">
        <v>26593683.949999999</v>
      </c>
      <c r="P431" s="9">
        <f>DATEVALUE(LEFT(Table1[[#This Row],[TRANSFER_DATE]],11))</f>
        <v>45756</v>
      </c>
      <c r="Q431" s="5">
        <f>TIMEVALUE(MID(Table1[[#This Row],[TRANSFER_DATE]],11,8))</f>
        <v>0.79517361111111107</v>
      </c>
    </row>
    <row r="432" spans="1:17" x14ac:dyDescent="0.3">
      <c r="A432" t="s">
        <v>12325</v>
      </c>
      <c r="B432" t="s">
        <v>12326</v>
      </c>
      <c r="D432" t="s">
        <v>209</v>
      </c>
      <c r="E432" t="s">
        <v>210</v>
      </c>
      <c r="F432">
        <v>900026</v>
      </c>
      <c r="G432" t="s">
        <v>211</v>
      </c>
      <c r="H432">
        <v>959945812</v>
      </c>
      <c r="I432">
        <v>951605052</v>
      </c>
      <c r="J432">
        <v>5150</v>
      </c>
      <c r="N432">
        <v>26582633.949999999</v>
      </c>
      <c r="O432">
        <v>26587783.949999999</v>
      </c>
      <c r="P432" s="9">
        <f>DATEVALUE(LEFT(Table1[[#This Row],[TRANSFER_DATE]],11))</f>
        <v>45756</v>
      </c>
      <c r="Q432" s="5">
        <f>TIMEVALUE(MID(Table1[[#This Row],[TRANSFER_DATE]],11,8))</f>
        <v>0.79310185185185189</v>
      </c>
    </row>
    <row r="433" spans="1:17" x14ac:dyDescent="0.3">
      <c r="A433" t="s">
        <v>12327</v>
      </c>
      <c r="B433" t="s">
        <v>12328</v>
      </c>
      <c r="D433" t="s">
        <v>209</v>
      </c>
      <c r="E433" t="s">
        <v>210</v>
      </c>
      <c r="F433">
        <v>101720</v>
      </c>
      <c r="G433" t="s">
        <v>211</v>
      </c>
      <c r="H433">
        <v>959945812</v>
      </c>
      <c r="I433">
        <v>954918992</v>
      </c>
      <c r="J433">
        <v>11250</v>
      </c>
      <c r="N433">
        <v>26571383.949999999</v>
      </c>
      <c r="O433">
        <v>26582633.949999999</v>
      </c>
      <c r="P433" s="9">
        <f>DATEVALUE(LEFT(Table1[[#This Row],[TRANSFER_DATE]],11))</f>
        <v>45756</v>
      </c>
      <c r="Q433" s="5">
        <f>TIMEVALUE(MID(Table1[[#This Row],[TRANSFER_DATE]],11,8))</f>
        <v>0.79032407407407412</v>
      </c>
    </row>
    <row r="434" spans="1:17" x14ac:dyDescent="0.3">
      <c r="A434" t="s">
        <v>12329</v>
      </c>
      <c r="B434" t="s">
        <v>12330</v>
      </c>
      <c r="D434" t="s">
        <v>209</v>
      </c>
      <c r="E434" t="s">
        <v>210</v>
      </c>
      <c r="F434">
        <v>101337</v>
      </c>
      <c r="G434" t="s">
        <v>211</v>
      </c>
      <c r="H434">
        <v>959945812</v>
      </c>
      <c r="I434">
        <v>951609012</v>
      </c>
      <c r="J434">
        <v>4050</v>
      </c>
      <c r="N434">
        <v>26567333.949999999</v>
      </c>
      <c r="O434">
        <v>26571383.949999999</v>
      </c>
      <c r="P434" s="9">
        <f>DATEVALUE(LEFT(Table1[[#This Row],[TRANSFER_DATE]],11))</f>
        <v>45756</v>
      </c>
      <c r="Q434" s="5">
        <f>TIMEVALUE(MID(Table1[[#This Row],[TRANSFER_DATE]],11,8))</f>
        <v>0.79030092592592593</v>
      </c>
    </row>
    <row r="435" spans="1:17" x14ac:dyDescent="0.3">
      <c r="A435" t="s">
        <v>12331</v>
      </c>
      <c r="B435" t="s">
        <v>12332</v>
      </c>
      <c r="D435" t="s">
        <v>209</v>
      </c>
      <c r="E435" t="s">
        <v>210</v>
      </c>
      <c r="F435">
        <v>101710</v>
      </c>
      <c r="G435" t="s">
        <v>211</v>
      </c>
      <c r="H435">
        <v>959945812</v>
      </c>
      <c r="I435">
        <v>953095351</v>
      </c>
      <c r="J435">
        <v>1200</v>
      </c>
      <c r="N435">
        <v>26566133.949999999</v>
      </c>
      <c r="O435">
        <v>26567333.949999999</v>
      </c>
      <c r="P435" s="9">
        <f>DATEVALUE(LEFT(Table1[[#This Row],[TRANSFER_DATE]],11))</f>
        <v>45756</v>
      </c>
      <c r="Q435" s="5">
        <f>TIMEVALUE(MID(Table1[[#This Row],[TRANSFER_DATE]],11,8))</f>
        <v>0.78541666666666665</v>
      </c>
    </row>
    <row r="436" spans="1:17" x14ac:dyDescent="0.3">
      <c r="A436" t="s">
        <v>12333</v>
      </c>
      <c r="B436" t="s">
        <v>12334</v>
      </c>
      <c r="D436" t="s">
        <v>209</v>
      </c>
      <c r="E436" t="s">
        <v>210</v>
      </c>
      <c r="F436">
        <v>101446</v>
      </c>
      <c r="G436" t="s">
        <v>211</v>
      </c>
      <c r="H436">
        <v>959945812</v>
      </c>
      <c r="I436">
        <v>951229075</v>
      </c>
      <c r="J436">
        <v>100</v>
      </c>
      <c r="N436">
        <v>26566033.949999999</v>
      </c>
      <c r="O436">
        <v>26566133.949999999</v>
      </c>
      <c r="P436" s="9">
        <f>DATEVALUE(LEFT(Table1[[#This Row],[TRANSFER_DATE]],11))</f>
        <v>45756</v>
      </c>
      <c r="Q436" s="5">
        <f>TIMEVALUE(MID(Table1[[#This Row],[TRANSFER_DATE]],11,8))</f>
        <v>0.78476851851851848</v>
      </c>
    </row>
    <row r="437" spans="1:17" x14ac:dyDescent="0.3">
      <c r="A437" t="s">
        <v>12335</v>
      </c>
      <c r="B437" t="s">
        <v>12336</v>
      </c>
      <c r="D437" t="s">
        <v>209</v>
      </c>
      <c r="E437" t="s">
        <v>210</v>
      </c>
      <c r="F437">
        <v>100392</v>
      </c>
      <c r="G437" t="s">
        <v>211</v>
      </c>
      <c r="H437">
        <v>959945812</v>
      </c>
      <c r="I437">
        <v>956564186</v>
      </c>
      <c r="J437">
        <v>5400</v>
      </c>
      <c r="N437">
        <v>26560633.949999999</v>
      </c>
      <c r="O437">
        <v>26566033.949999999</v>
      </c>
      <c r="P437" s="9">
        <f>DATEVALUE(LEFT(Table1[[#This Row],[TRANSFER_DATE]],11))</f>
        <v>45756</v>
      </c>
      <c r="Q437" s="5">
        <f>TIMEVALUE(MID(Table1[[#This Row],[TRANSFER_DATE]],11,8))</f>
        <v>0.78473379629629625</v>
      </c>
    </row>
    <row r="438" spans="1:17" x14ac:dyDescent="0.3">
      <c r="A438" t="s">
        <v>12337</v>
      </c>
      <c r="B438" t="s">
        <v>12338</v>
      </c>
      <c r="D438" t="s">
        <v>209</v>
      </c>
      <c r="E438" t="s">
        <v>210</v>
      </c>
      <c r="F438">
        <v>101056</v>
      </c>
      <c r="G438" t="s">
        <v>211</v>
      </c>
      <c r="H438">
        <v>959945812</v>
      </c>
      <c r="I438">
        <v>952881825</v>
      </c>
      <c r="J438">
        <v>500</v>
      </c>
      <c r="N438">
        <v>26560133.949999999</v>
      </c>
      <c r="O438">
        <v>26560633.949999999</v>
      </c>
      <c r="P438" s="9">
        <f>DATEVALUE(LEFT(Table1[[#This Row],[TRANSFER_DATE]],11))</f>
        <v>45756</v>
      </c>
      <c r="Q438" s="5">
        <f>TIMEVALUE(MID(Table1[[#This Row],[TRANSFER_DATE]],11,8))</f>
        <v>0.78407407407407403</v>
      </c>
    </row>
    <row r="439" spans="1:17" x14ac:dyDescent="0.3">
      <c r="A439" t="s">
        <v>12339</v>
      </c>
      <c r="B439" t="s">
        <v>12340</v>
      </c>
      <c r="D439" t="s">
        <v>209</v>
      </c>
      <c r="E439" t="s">
        <v>210</v>
      </c>
      <c r="F439">
        <v>101345</v>
      </c>
      <c r="G439" t="s">
        <v>211</v>
      </c>
      <c r="H439">
        <v>959945812</v>
      </c>
      <c r="I439">
        <v>958747200</v>
      </c>
      <c r="J439">
        <v>200</v>
      </c>
      <c r="N439">
        <v>26559933.949999999</v>
      </c>
      <c r="O439">
        <v>26560133.949999999</v>
      </c>
      <c r="P439" s="9">
        <f>DATEVALUE(LEFT(Table1[[#This Row],[TRANSFER_DATE]],11))</f>
        <v>45756</v>
      </c>
      <c r="Q439" s="5">
        <f>TIMEVALUE(MID(Table1[[#This Row],[TRANSFER_DATE]],11,8))</f>
        <v>0.78405092592592596</v>
      </c>
    </row>
    <row r="440" spans="1:17" x14ac:dyDescent="0.3">
      <c r="A440" t="s">
        <v>12341</v>
      </c>
      <c r="B440" t="s">
        <v>12342</v>
      </c>
      <c r="D440" t="s">
        <v>209</v>
      </c>
      <c r="E440" t="s">
        <v>210</v>
      </c>
      <c r="F440">
        <v>101331</v>
      </c>
      <c r="G440" t="s">
        <v>211</v>
      </c>
      <c r="H440">
        <v>959945812</v>
      </c>
      <c r="I440">
        <v>952062293</v>
      </c>
      <c r="J440">
        <v>10550</v>
      </c>
      <c r="N440">
        <v>26549383.949999999</v>
      </c>
      <c r="O440">
        <v>26559933.949999999</v>
      </c>
      <c r="P440" s="9">
        <f>DATEVALUE(LEFT(Table1[[#This Row],[TRANSFER_DATE]],11))</f>
        <v>45756</v>
      </c>
      <c r="Q440" s="5">
        <f>TIMEVALUE(MID(Table1[[#This Row],[TRANSFER_DATE]],11,8))</f>
        <v>0.78403935185185181</v>
      </c>
    </row>
    <row r="441" spans="1:17" x14ac:dyDescent="0.3">
      <c r="A441" t="s">
        <v>12343</v>
      </c>
      <c r="B441" t="s">
        <v>12344</v>
      </c>
      <c r="D441" t="s">
        <v>209</v>
      </c>
      <c r="E441" t="s">
        <v>210</v>
      </c>
      <c r="F441">
        <v>101326</v>
      </c>
      <c r="G441" t="s">
        <v>211</v>
      </c>
      <c r="H441">
        <v>959945812</v>
      </c>
      <c r="I441">
        <v>952881825</v>
      </c>
      <c r="J441">
        <v>400</v>
      </c>
      <c r="N441">
        <v>26548983.949999999</v>
      </c>
      <c r="O441">
        <v>26549383.949999999</v>
      </c>
      <c r="P441" s="9">
        <f>DATEVALUE(LEFT(Table1[[#This Row],[TRANSFER_DATE]],11))</f>
        <v>45756</v>
      </c>
      <c r="Q441" s="5">
        <f>TIMEVALUE(MID(Table1[[#This Row],[TRANSFER_DATE]],11,8))</f>
        <v>0.78402777777777777</v>
      </c>
    </row>
    <row r="442" spans="1:17" x14ac:dyDescent="0.3">
      <c r="A442" t="s">
        <v>12345</v>
      </c>
      <c r="B442" t="s">
        <v>12346</v>
      </c>
      <c r="C442" t="s">
        <v>12347</v>
      </c>
      <c r="D442" t="s">
        <v>209</v>
      </c>
      <c r="E442" t="s">
        <v>210</v>
      </c>
      <c r="F442">
        <v>100626</v>
      </c>
      <c r="G442" t="s">
        <v>211</v>
      </c>
      <c r="H442">
        <v>959945812</v>
      </c>
      <c r="I442">
        <v>953008925</v>
      </c>
      <c r="J442">
        <v>6000</v>
      </c>
      <c r="N442">
        <v>26542983.949999999</v>
      </c>
      <c r="O442">
        <v>26548983.949999999</v>
      </c>
      <c r="P442" s="9">
        <f>DATEVALUE(LEFT(Table1[[#This Row],[TRANSFER_DATE]],11))</f>
        <v>45756</v>
      </c>
      <c r="Q442" s="5">
        <f>TIMEVALUE(MID(Table1[[#This Row],[TRANSFER_DATE]],11,8))</f>
        <v>0.78337962962962959</v>
      </c>
    </row>
    <row r="443" spans="1:17" x14ac:dyDescent="0.3">
      <c r="A443" t="s">
        <v>12348</v>
      </c>
      <c r="B443" t="s">
        <v>12349</v>
      </c>
      <c r="D443" t="s">
        <v>209</v>
      </c>
      <c r="E443" t="s">
        <v>210</v>
      </c>
      <c r="F443">
        <v>101889</v>
      </c>
      <c r="G443" t="s">
        <v>211</v>
      </c>
      <c r="H443">
        <v>959945812</v>
      </c>
      <c r="I443">
        <v>956428472</v>
      </c>
      <c r="J443">
        <v>5200</v>
      </c>
      <c r="N443">
        <v>26537783.949999999</v>
      </c>
      <c r="O443">
        <v>26542983.949999999</v>
      </c>
      <c r="P443" s="9">
        <f>DATEVALUE(LEFT(Table1[[#This Row],[TRANSFER_DATE]],11))</f>
        <v>45756</v>
      </c>
      <c r="Q443" s="5">
        <f>TIMEVALUE(MID(Table1[[#This Row],[TRANSFER_DATE]],11,8))</f>
        <v>0.77990740740740738</v>
      </c>
    </row>
    <row r="444" spans="1:17" x14ac:dyDescent="0.3">
      <c r="A444" t="s">
        <v>12350</v>
      </c>
      <c r="B444" t="s">
        <v>12351</v>
      </c>
      <c r="D444" t="s">
        <v>209</v>
      </c>
      <c r="E444" t="s">
        <v>210</v>
      </c>
      <c r="F444">
        <v>100012</v>
      </c>
      <c r="G444" t="s">
        <v>211</v>
      </c>
      <c r="H444">
        <v>959945812</v>
      </c>
      <c r="I444">
        <v>956428472</v>
      </c>
      <c r="J444">
        <v>12300</v>
      </c>
      <c r="N444">
        <v>26525483.949999999</v>
      </c>
      <c r="O444">
        <v>26537783.949999999</v>
      </c>
      <c r="P444" s="9">
        <f>DATEVALUE(LEFT(Table1[[#This Row],[TRANSFER_DATE]],11))</f>
        <v>45756</v>
      </c>
      <c r="Q444" s="5">
        <f>TIMEVALUE(MID(Table1[[#This Row],[TRANSFER_DATE]],11,8))</f>
        <v>0.77781250000000002</v>
      </c>
    </row>
    <row r="445" spans="1:17" x14ac:dyDescent="0.3">
      <c r="A445" t="s">
        <v>12352</v>
      </c>
      <c r="B445" t="s">
        <v>12353</v>
      </c>
      <c r="D445" t="s">
        <v>209</v>
      </c>
      <c r="E445" t="s">
        <v>210</v>
      </c>
      <c r="F445">
        <v>101640</v>
      </c>
      <c r="G445" t="s">
        <v>211</v>
      </c>
      <c r="H445">
        <v>959945812</v>
      </c>
      <c r="I445">
        <v>952792363</v>
      </c>
      <c r="J445">
        <v>1700</v>
      </c>
      <c r="N445">
        <v>26523783.949999999</v>
      </c>
      <c r="O445">
        <v>26525483.949999999</v>
      </c>
      <c r="P445" s="9">
        <f>DATEVALUE(LEFT(Table1[[#This Row],[TRANSFER_DATE]],11))</f>
        <v>45756</v>
      </c>
      <c r="Q445" s="5">
        <f>TIMEVALUE(MID(Table1[[#This Row],[TRANSFER_DATE]],11,8))</f>
        <v>0.77714120370370365</v>
      </c>
    </row>
    <row r="446" spans="1:17" x14ac:dyDescent="0.3">
      <c r="A446" t="s">
        <v>12354</v>
      </c>
      <c r="B446" t="s">
        <v>12355</v>
      </c>
      <c r="C446" t="s">
        <v>12356</v>
      </c>
      <c r="D446" t="s">
        <v>209</v>
      </c>
      <c r="E446" t="s">
        <v>210</v>
      </c>
      <c r="F446">
        <v>101935</v>
      </c>
      <c r="G446" t="s">
        <v>211</v>
      </c>
      <c r="H446">
        <v>959945812</v>
      </c>
      <c r="I446">
        <v>954628210</v>
      </c>
      <c r="J446">
        <v>2050</v>
      </c>
      <c r="N446">
        <v>26521733.949999999</v>
      </c>
      <c r="O446">
        <v>26523783.949999999</v>
      </c>
      <c r="P446" s="9">
        <f>DATEVALUE(LEFT(Table1[[#This Row],[TRANSFER_DATE]],11))</f>
        <v>45756</v>
      </c>
      <c r="Q446" s="5">
        <f>TIMEVALUE(MID(Table1[[#This Row],[TRANSFER_DATE]],11,8))</f>
        <v>0.76739583333333339</v>
      </c>
    </row>
    <row r="447" spans="1:17" x14ac:dyDescent="0.3">
      <c r="A447" t="s">
        <v>12357</v>
      </c>
      <c r="B447" t="s">
        <v>12358</v>
      </c>
      <c r="D447" t="s">
        <v>209</v>
      </c>
      <c r="E447" t="s">
        <v>210</v>
      </c>
      <c r="F447">
        <v>101378</v>
      </c>
      <c r="G447" t="s">
        <v>211</v>
      </c>
      <c r="H447">
        <v>959945812</v>
      </c>
      <c r="I447">
        <v>958739902</v>
      </c>
      <c r="J447">
        <v>1600</v>
      </c>
      <c r="N447">
        <v>26520133.949999999</v>
      </c>
      <c r="O447">
        <v>26521733.949999999</v>
      </c>
      <c r="P447" s="9">
        <f>DATEVALUE(LEFT(Table1[[#This Row],[TRANSFER_DATE]],11))</f>
        <v>45756</v>
      </c>
      <c r="Q447" s="5">
        <f>TIMEVALUE(MID(Table1[[#This Row],[TRANSFER_DATE]],11,8))</f>
        <v>0.76531249999999995</v>
      </c>
    </row>
    <row r="448" spans="1:17" x14ac:dyDescent="0.3">
      <c r="A448" t="s">
        <v>12359</v>
      </c>
      <c r="B448" t="s">
        <v>12360</v>
      </c>
      <c r="C448" t="s">
        <v>12361</v>
      </c>
      <c r="D448" t="s">
        <v>209</v>
      </c>
      <c r="E448" t="s">
        <v>210</v>
      </c>
      <c r="F448">
        <v>101941</v>
      </c>
      <c r="G448" t="s">
        <v>211</v>
      </c>
      <c r="H448">
        <v>959945812</v>
      </c>
      <c r="I448">
        <v>954962713</v>
      </c>
      <c r="J448">
        <v>1350</v>
      </c>
      <c r="N448">
        <v>26518783.949999999</v>
      </c>
      <c r="O448">
        <v>26520133.949999999</v>
      </c>
      <c r="P448" s="9">
        <f>DATEVALUE(LEFT(Table1[[#This Row],[TRANSFER_DATE]],11))</f>
        <v>45756</v>
      </c>
      <c r="Q448" s="5">
        <f>TIMEVALUE(MID(Table1[[#This Row],[TRANSFER_DATE]],11,8))</f>
        <v>0.76531249999999995</v>
      </c>
    </row>
    <row r="449" spans="1:17" x14ac:dyDescent="0.3">
      <c r="A449" t="s">
        <v>12362</v>
      </c>
      <c r="B449" t="s">
        <v>12363</v>
      </c>
      <c r="D449" t="s">
        <v>209</v>
      </c>
      <c r="E449" t="s">
        <v>210</v>
      </c>
      <c r="F449">
        <v>100596</v>
      </c>
      <c r="G449" t="s">
        <v>211</v>
      </c>
      <c r="H449">
        <v>959945812</v>
      </c>
      <c r="I449">
        <v>952623202</v>
      </c>
      <c r="J449">
        <v>8350</v>
      </c>
      <c r="N449">
        <v>26510433.949999999</v>
      </c>
      <c r="O449">
        <v>26518783.949999999</v>
      </c>
      <c r="P449" s="9">
        <f>DATEVALUE(LEFT(Table1[[#This Row],[TRANSFER_DATE]],11))</f>
        <v>45756</v>
      </c>
      <c r="Q449" s="5">
        <f>TIMEVALUE(MID(Table1[[#This Row],[TRANSFER_DATE]],11,8))</f>
        <v>0.76111111111111107</v>
      </c>
    </row>
    <row r="450" spans="1:17" x14ac:dyDescent="0.3">
      <c r="A450" t="s">
        <v>12364</v>
      </c>
      <c r="B450" t="s">
        <v>12365</v>
      </c>
      <c r="D450" t="s">
        <v>209</v>
      </c>
      <c r="E450" t="s">
        <v>210</v>
      </c>
      <c r="F450">
        <v>100360</v>
      </c>
      <c r="G450" t="s">
        <v>211</v>
      </c>
      <c r="H450">
        <v>959945812</v>
      </c>
      <c r="I450">
        <v>956564186</v>
      </c>
      <c r="J450">
        <v>14200</v>
      </c>
      <c r="N450">
        <v>26496233.949999999</v>
      </c>
      <c r="O450">
        <v>26510433.949999999</v>
      </c>
      <c r="P450" s="9">
        <f>DATEVALUE(LEFT(Table1[[#This Row],[TRANSFER_DATE]],11))</f>
        <v>45756</v>
      </c>
      <c r="Q450" s="5">
        <f>TIMEVALUE(MID(Table1[[#This Row],[TRANSFER_DATE]],11,8))</f>
        <v>0.76041666666666663</v>
      </c>
    </row>
    <row r="451" spans="1:17" x14ac:dyDescent="0.3">
      <c r="A451" t="s">
        <v>12366</v>
      </c>
      <c r="B451" t="s">
        <v>12367</v>
      </c>
      <c r="D451" t="s">
        <v>209</v>
      </c>
      <c r="E451" t="s">
        <v>210</v>
      </c>
      <c r="F451">
        <v>101919</v>
      </c>
      <c r="G451" t="s">
        <v>211</v>
      </c>
      <c r="H451">
        <v>959945812</v>
      </c>
      <c r="I451">
        <v>951461663</v>
      </c>
      <c r="J451">
        <v>1500</v>
      </c>
      <c r="N451">
        <v>26494733.949999999</v>
      </c>
      <c r="O451">
        <v>26496233.949999999</v>
      </c>
      <c r="P451" s="9">
        <f>DATEVALUE(LEFT(Table1[[#This Row],[TRANSFER_DATE]],11))</f>
        <v>45756</v>
      </c>
      <c r="Q451" s="5">
        <f>TIMEVALUE(MID(Table1[[#This Row],[TRANSFER_DATE]],11,8))</f>
        <v>0.74097222222222225</v>
      </c>
    </row>
    <row r="452" spans="1:17" x14ac:dyDescent="0.3">
      <c r="A452" t="s">
        <v>12368</v>
      </c>
      <c r="B452" t="s">
        <v>12369</v>
      </c>
      <c r="C452" t="s">
        <v>12370</v>
      </c>
      <c r="D452" t="s">
        <v>209</v>
      </c>
      <c r="E452" t="s">
        <v>210</v>
      </c>
      <c r="F452">
        <v>100413</v>
      </c>
      <c r="G452" t="s">
        <v>211</v>
      </c>
      <c r="H452">
        <v>959945812</v>
      </c>
      <c r="I452">
        <v>951091990</v>
      </c>
      <c r="J452">
        <v>9450</v>
      </c>
      <c r="N452">
        <v>26485283.949999999</v>
      </c>
      <c r="O452">
        <v>26494733.949999999</v>
      </c>
      <c r="P452" s="9">
        <f>DATEVALUE(LEFT(Table1[[#This Row],[TRANSFER_DATE]],11))</f>
        <v>45756</v>
      </c>
      <c r="Q452" s="5">
        <f>TIMEVALUE(MID(Table1[[#This Row],[TRANSFER_DATE]],11,8))</f>
        <v>0.73959490740740741</v>
      </c>
    </row>
    <row r="453" spans="1:17" x14ac:dyDescent="0.3">
      <c r="A453" t="s">
        <v>12371</v>
      </c>
      <c r="B453" t="s">
        <v>12372</v>
      </c>
      <c r="D453" t="s">
        <v>209</v>
      </c>
      <c r="E453" t="s">
        <v>210</v>
      </c>
      <c r="F453">
        <v>900006</v>
      </c>
      <c r="G453" t="s">
        <v>211</v>
      </c>
      <c r="H453">
        <v>959945812</v>
      </c>
      <c r="I453">
        <v>953104506</v>
      </c>
      <c r="J453">
        <v>12700</v>
      </c>
      <c r="N453">
        <v>26472583.949999999</v>
      </c>
      <c r="O453">
        <v>26485283.949999999</v>
      </c>
      <c r="P453" s="9">
        <f>DATEVALUE(LEFT(Table1[[#This Row],[TRANSFER_DATE]],11))</f>
        <v>45756</v>
      </c>
      <c r="Q453" s="5">
        <f>TIMEVALUE(MID(Table1[[#This Row],[TRANSFER_DATE]],11,8))</f>
        <v>0.73755787037037035</v>
      </c>
    </row>
    <row r="454" spans="1:17" x14ac:dyDescent="0.3">
      <c r="A454" t="s">
        <v>12373</v>
      </c>
      <c r="B454" t="s">
        <v>12374</v>
      </c>
      <c r="D454" t="s">
        <v>209</v>
      </c>
      <c r="E454" t="s">
        <v>210</v>
      </c>
      <c r="F454">
        <v>102029</v>
      </c>
      <c r="G454" t="s">
        <v>211</v>
      </c>
      <c r="H454">
        <v>959945812</v>
      </c>
      <c r="I454">
        <v>956564186</v>
      </c>
      <c r="J454">
        <v>3800</v>
      </c>
      <c r="N454">
        <v>26468783.949999999</v>
      </c>
      <c r="O454">
        <v>26472583.949999999</v>
      </c>
      <c r="P454" s="9">
        <f>DATEVALUE(LEFT(Table1[[#This Row],[TRANSFER_DATE]],11))</f>
        <v>45756</v>
      </c>
      <c r="Q454" s="5">
        <f>TIMEVALUE(MID(Table1[[#This Row],[TRANSFER_DATE]],11,8))</f>
        <v>0.73268518518518522</v>
      </c>
    </row>
    <row r="455" spans="1:17" x14ac:dyDescent="0.3">
      <c r="A455" t="s">
        <v>12375</v>
      </c>
      <c r="B455" t="s">
        <v>12376</v>
      </c>
      <c r="D455" t="s">
        <v>209</v>
      </c>
      <c r="E455" t="s">
        <v>210</v>
      </c>
      <c r="F455">
        <v>100653</v>
      </c>
      <c r="G455" t="s">
        <v>211</v>
      </c>
      <c r="H455">
        <v>959945812</v>
      </c>
      <c r="I455">
        <v>954768469</v>
      </c>
      <c r="J455">
        <v>100</v>
      </c>
      <c r="N455">
        <v>26468683.949999999</v>
      </c>
      <c r="O455">
        <v>26468783.949999999</v>
      </c>
      <c r="P455" s="9">
        <f>DATEVALUE(LEFT(Table1[[#This Row],[TRANSFER_DATE]],11))</f>
        <v>45756</v>
      </c>
      <c r="Q455" s="5">
        <f>TIMEVALUE(MID(Table1[[#This Row],[TRANSFER_DATE]],11,8))</f>
        <v>0.73265046296296299</v>
      </c>
    </row>
    <row r="456" spans="1:17" x14ac:dyDescent="0.3">
      <c r="A456" t="s">
        <v>12377</v>
      </c>
      <c r="B456" t="s">
        <v>12378</v>
      </c>
      <c r="D456" t="s">
        <v>209</v>
      </c>
      <c r="E456" t="s">
        <v>210</v>
      </c>
      <c r="F456">
        <v>102089</v>
      </c>
      <c r="G456" t="s">
        <v>211</v>
      </c>
      <c r="H456">
        <v>959945812</v>
      </c>
      <c r="I456">
        <v>955365018</v>
      </c>
      <c r="J456">
        <v>4250</v>
      </c>
      <c r="N456">
        <v>26464433.949999999</v>
      </c>
      <c r="O456">
        <v>26468683.949999999</v>
      </c>
      <c r="P456" s="9">
        <f>DATEVALUE(LEFT(Table1[[#This Row],[TRANSFER_DATE]],11))</f>
        <v>45756</v>
      </c>
      <c r="Q456" s="5">
        <f>TIMEVALUE(MID(Table1[[#This Row],[TRANSFER_DATE]],11,8))</f>
        <v>0.73196759259259259</v>
      </c>
    </row>
    <row r="457" spans="1:17" x14ac:dyDescent="0.3">
      <c r="A457" t="s">
        <v>12379</v>
      </c>
      <c r="B457" t="s">
        <v>12380</v>
      </c>
      <c r="D457" t="s">
        <v>209</v>
      </c>
      <c r="E457" t="s">
        <v>210</v>
      </c>
      <c r="F457">
        <v>100034</v>
      </c>
      <c r="G457" t="s">
        <v>211</v>
      </c>
      <c r="H457">
        <v>959945812</v>
      </c>
      <c r="I457">
        <v>956371459</v>
      </c>
      <c r="J457">
        <v>450</v>
      </c>
      <c r="N457">
        <v>26463983.949999999</v>
      </c>
      <c r="O457">
        <v>26464433.949999999</v>
      </c>
      <c r="P457" s="9">
        <f>DATEVALUE(LEFT(Table1[[#This Row],[TRANSFER_DATE]],11))</f>
        <v>45756</v>
      </c>
      <c r="Q457" s="5">
        <f>TIMEVALUE(MID(Table1[[#This Row],[TRANSFER_DATE]],11,8))</f>
        <v>0.72921296296296301</v>
      </c>
    </row>
    <row r="458" spans="1:17" x14ac:dyDescent="0.3">
      <c r="A458" t="s">
        <v>12381</v>
      </c>
      <c r="B458" t="s">
        <v>12382</v>
      </c>
      <c r="D458" t="s">
        <v>209</v>
      </c>
      <c r="E458" t="s">
        <v>210</v>
      </c>
      <c r="F458">
        <v>101201</v>
      </c>
      <c r="G458" t="s">
        <v>211</v>
      </c>
      <c r="H458">
        <v>959945812</v>
      </c>
      <c r="I458">
        <v>951074674</v>
      </c>
      <c r="J458">
        <v>7850</v>
      </c>
      <c r="N458">
        <v>26456133.949999999</v>
      </c>
      <c r="O458">
        <v>26463983.949999999</v>
      </c>
      <c r="P458" s="9">
        <f>DATEVALUE(LEFT(Table1[[#This Row],[TRANSFER_DATE]],11))</f>
        <v>45756</v>
      </c>
      <c r="Q458" s="5">
        <f>TIMEVALUE(MID(Table1[[#This Row],[TRANSFER_DATE]],11,8))</f>
        <v>0.72643518518518524</v>
      </c>
    </row>
    <row r="459" spans="1:17" x14ac:dyDescent="0.3">
      <c r="A459" t="s">
        <v>12383</v>
      </c>
      <c r="B459" t="s">
        <v>12384</v>
      </c>
      <c r="D459" t="s">
        <v>209</v>
      </c>
      <c r="E459" t="s">
        <v>210</v>
      </c>
      <c r="F459">
        <v>101056</v>
      </c>
      <c r="G459" t="s">
        <v>211</v>
      </c>
      <c r="H459">
        <v>959945812</v>
      </c>
      <c r="I459">
        <v>952881825</v>
      </c>
      <c r="J459">
        <v>100</v>
      </c>
      <c r="N459">
        <v>26456033.949999999</v>
      </c>
      <c r="O459">
        <v>26456133.949999999</v>
      </c>
      <c r="P459" s="9">
        <f>DATEVALUE(LEFT(Table1[[#This Row],[TRANSFER_DATE]],11))</f>
        <v>45756</v>
      </c>
      <c r="Q459" s="5">
        <f>TIMEVALUE(MID(Table1[[#This Row],[TRANSFER_DATE]],11,8))</f>
        <v>0.72017361111111111</v>
      </c>
    </row>
    <row r="460" spans="1:17" x14ac:dyDescent="0.3">
      <c r="A460" t="s">
        <v>12385</v>
      </c>
      <c r="B460" t="s">
        <v>12386</v>
      </c>
      <c r="D460" t="s">
        <v>209</v>
      </c>
      <c r="E460" t="s">
        <v>210</v>
      </c>
      <c r="F460">
        <v>101326</v>
      </c>
      <c r="G460" t="s">
        <v>211</v>
      </c>
      <c r="H460">
        <v>959945812</v>
      </c>
      <c r="I460">
        <v>952881825</v>
      </c>
      <c r="J460">
        <v>1250</v>
      </c>
      <c r="N460">
        <v>26454783.949999999</v>
      </c>
      <c r="O460">
        <v>26456033.949999999</v>
      </c>
      <c r="P460" s="9">
        <f>DATEVALUE(LEFT(Table1[[#This Row],[TRANSFER_DATE]],11))</f>
        <v>45756</v>
      </c>
      <c r="Q460" s="5">
        <f>TIMEVALUE(MID(Table1[[#This Row],[TRANSFER_DATE]],11,8))</f>
        <v>0.71880787037037042</v>
      </c>
    </row>
    <row r="461" spans="1:17" x14ac:dyDescent="0.3">
      <c r="A461" t="s">
        <v>12387</v>
      </c>
      <c r="B461" t="s">
        <v>12388</v>
      </c>
      <c r="D461" t="s">
        <v>209</v>
      </c>
      <c r="E461" t="s">
        <v>210</v>
      </c>
      <c r="F461">
        <v>100841</v>
      </c>
      <c r="G461" t="s">
        <v>211</v>
      </c>
      <c r="H461">
        <v>959945812</v>
      </c>
      <c r="I461">
        <v>952450158</v>
      </c>
      <c r="J461">
        <v>17650</v>
      </c>
      <c r="N461">
        <v>26437133.949999999</v>
      </c>
      <c r="O461">
        <v>26454783.949999999</v>
      </c>
      <c r="P461" s="9">
        <f>DATEVALUE(LEFT(Table1[[#This Row],[TRANSFER_DATE]],11))</f>
        <v>45756</v>
      </c>
      <c r="Q461" s="5">
        <f>TIMEVALUE(MID(Table1[[#This Row],[TRANSFER_DATE]],11,8))</f>
        <v>0.71877314814814819</v>
      </c>
    </row>
    <row r="462" spans="1:17" x14ac:dyDescent="0.3">
      <c r="A462" t="s">
        <v>12389</v>
      </c>
      <c r="B462" t="s">
        <v>12390</v>
      </c>
      <c r="D462" t="s">
        <v>209</v>
      </c>
      <c r="E462" t="s">
        <v>210</v>
      </c>
      <c r="F462">
        <v>100663</v>
      </c>
      <c r="G462" t="s">
        <v>211</v>
      </c>
      <c r="H462">
        <v>959945812</v>
      </c>
      <c r="I462">
        <v>956371459</v>
      </c>
      <c r="J462">
        <v>100</v>
      </c>
      <c r="N462">
        <v>26437033.949999999</v>
      </c>
      <c r="O462">
        <v>26437133.949999999</v>
      </c>
      <c r="P462" s="9">
        <f>DATEVALUE(LEFT(Table1[[#This Row],[TRANSFER_DATE]],11))</f>
        <v>45756</v>
      </c>
      <c r="Q462" s="5">
        <f>TIMEVALUE(MID(Table1[[#This Row],[TRANSFER_DATE]],11,8))</f>
        <v>0.71736111111111112</v>
      </c>
    </row>
    <row r="463" spans="1:17" x14ac:dyDescent="0.3">
      <c r="A463" t="s">
        <v>12391</v>
      </c>
      <c r="B463" t="s">
        <v>12392</v>
      </c>
      <c r="D463" t="s">
        <v>209</v>
      </c>
      <c r="E463" t="s">
        <v>210</v>
      </c>
      <c r="F463">
        <v>101347</v>
      </c>
      <c r="G463" t="s">
        <v>211</v>
      </c>
      <c r="H463">
        <v>959945812</v>
      </c>
      <c r="I463">
        <v>956371459</v>
      </c>
      <c r="J463">
        <v>200</v>
      </c>
      <c r="N463">
        <v>26436833.949999999</v>
      </c>
      <c r="O463">
        <v>26437033.949999999</v>
      </c>
      <c r="P463" s="9">
        <f>DATEVALUE(LEFT(Table1[[#This Row],[TRANSFER_DATE]],11))</f>
        <v>45756</v>
      </c>
      <c r="Q463" s="5">
        <f>TIMEVALUE(MID(Table1[[#This Row],[TRANSFER_DATE]],11,8))</f>
        <v>0.71603009259259254</v>
      </c>
    </row>
    <row r="464" spans="1:17" x14ac:dyDescent="0.3">
      <c r="A464" t="s">
        <v>12393</v>
      </c>
      <c r="B464" t="s">
        <v>12394</v>
      </c>
      <c r="D464" t="s">
        <v>209</v>
      </c>
      <c r="E464" t="s">
        <v>210</v>
      </c>
      <c r="F464">
        <v>101183</v>
      </c>
      <c r="G464" t="s">
        <v>211</v>
      </c>
      <c r="H464">
        <v>959945812</v>
      </c>
      <c r="I464">
        <v>953260393</v>
      </c>
      <c r="J464">
        <v>1300</v>
      </c>
      <c r="N464">
        <v>26435533.949999999</v>
      </c>
      <c r="O464">
        <v>26436833.949999999</v>
      </c>
      <c r="P464" s="9">
        <f>DATEVALUE(LEFT(Table1[[#This Row],[TRANSFER_DATE]],11))</f>
        <v>45756</v>
      </c>
      <c r="Q464" s="5">
        <f>TIMEVALUE(MID(Table1[[#This Row],[TRANSFER_DATE]],11,8))</f>
        <v>0.71322916666666669</v>
      </c>
    </row>
    <row r="465" spans="1:17" x14ac:dyDescent="0.3">
      <c r="A465" t="s">
        <v>12395</v>
      </c>
      <c r="B465" t="s">
        <v>12396</v>
      </c>
      <c r="D465" t="s">
        <v>209</v>
      </c>
      <c r="E465" t="s">
        <v>210</v>
      </c>
      <c r="F465">
        <v>2020</v>
      </c>
      <c r="G465" t="s">
        <v>211</v>
      </c>
      <c r="H465">
        <v>959945812</v>
      </c>
      <c r="I465">
        <v>952699195</v>
      </c>
      <c r="J465">
        <v>3350</v>
      </c>
      <c r="N465">
        <v>26432183.949999999</v>
      </c>
      <c r="O465">
        <v>26435533.949999999</v>
      </c>
      <c r="P465" s="9">
        <f>DATEVALUE(LEFT(Table1[[#This Row],[TRANSFER_DATE]],11))</f>
        <v>45756</v>
      </c>
      <c r="Q465" s="5">
        <f>TIMEVALUE(MID(Table1[[#This Row],[TRANSFER_DATE]],11,8))</f>
        <v>0.70350694444444439</v>
      </c>
    </row>
    <row r="466" spans="1:17" x14ac:dyDescent="0.3">
      <c r="A466" t="s">
        <v>12397</v>
      </c>
      <c r="B466" t="s">
        <v>12398</v>
      </c>
      <c r="D466" t="s">
        <v>209</v>
      </c>
      <c r="E466" t="s">
        <v>210</v>
      </c>
      <c r="F466">
        <v>101275</v>
      </c>
      <c r="G466" t="s">
        <v>211</v>
      </c>
      <c r="H466">
        <v>959945812</v>
      </c>
      <c r="I466">
        <v>951550992</v>
      </c>
      <c r="J466">
        <v>200</v>
      </c>
      <c r="N466">
        <v>26431983.949999999</v>
      </c>
      <c r="O466">
        <v>26432183.949999999</v>
      </c>
      <c r="P466" s="9">
        <f>DATEVALUE(LEFT(Table1[[#This Row],[TRANSFER_DATE]],11))</f>
        <v>45756</v>
      </c>
      <c r="Q466" s="5">
        <f>TIMEVALUE(MID(Table1[[#This Row],[TRANSFER_DATE]],11,8))</f>
        <v>0.70005787037037037</v>
      </c>
    </row>
    <row r="467" spans="1:17" x14ac:dyDescent="0.3">
      <c r="A467" t="s">
        <v>12399</v>
      </c>
      <c r="B467" t="s">
        <v>12400</v>
      </c>
      <c r="D467" t="s">
        <v>209</v>
      </c>
      <c r="E467" t="s">
        <v>210</v>
      </c>
      <c r="F467">
        <v>101210</v>
      </c>
      <c r="G467" t="s">
        <v>211</v>
      </c>
      <c r="H467">
        <v>959945812</v>
      </c>
      <c r="I467">
        <v>957313726</v>
      </c>
      <c r="J467">
        <v>7000</v>
      </c>
      <c r="N467">
        <v>26424983.949999999</v>
      </c>
      <c r="O467">
        <v>26431983.949999999</v>
      </c>
      <c r="P467" s="9">
        <f>DATEVALUE(LEFT(Table1[[#This Row],[TRANSFER_DATE]],11))</f>
        <v>45756</v>
      </c>
      <c r="Q467" s="5">
        <f>TIMEVALUE(MID(Table1[[#This Row],[TRANSFER_DATE]],11,8))</f>
        <v>0.69934027777777774</v>
      </c>
    </row>
    <row r="468" spans="1:17" x14ac:dyDescent="0.3">
      <c r="A468" t="s">
        <v>12401</v>
      </c>
      <c r="B468" t="s">
        <v>12402</v>
      </c>
      <c r="D468" t="s">
        <v>209</v>
      </c>
      <c r="E468" t="s">
        <v>210</v>
      </c>
      <c r="F468">
        <v>101211</v>
      </c>
      <c r="G468" t="s">
        <v>211</v>
      </c>
      <c r="H468">
        <v>959945812</v>
      </c>
      <c r="I468">
        <v>957313726</v>
      </c>
      <c r="J468">
        <v>14100</v>
      </c>
      <c r="N468">
        <v>26410883.949999999</v>
      </c>
      <c r="O468">
        <v>26424983.949999999</v>
      </c>
      <c r="P468" s="9">
        <f>DATEVALUE(LEFT(Table1[[#This Row],[TRANSFER_DATE]],11))</f>
        <v>45756</v>
      </c>
      <c r="Q468" s="5">
        <f>TIMEVALUE(MID(Table1[[#This Row],[TRANSFER_DATE]],11,8))</f>
        <v>0.69791666666666663</v>
      </c>
    </row>
    <row r="469" spans="1:17" x14ac:dyDescent="0.3">
      <c r="A469" t="s">
        <v>12403</v>
      </c>
      <c r="B469" t="s">
        <v>12404</v>
      </c>
      <c r="D469" t="s">
        <v>209</v>
      </c>
      <c r="E469" t="s">
        <v>210</v>
      </c>
      <c r="F469">
        <v>102034</v>
      </c>
      <c r="G469" t="s">
        <v>211</v>
      </c>
      <c r="H469">
        <v>959945812</v>
      </c>
      <c r="I469">
        <v>957313726</v>
      </c>
      <c r="J469">
        <v>3000</v>
      </c>
      <c r="N469">
        <v>26407883.949999999</v>
      </c>
      <c r="O469">
        <v>26410883.949999999</v>
      </c>
      <c r="P469" s="9">
        <f>DATEVALUE(LEFT(Table1[[#This Row],[TRANSFER_DATE]],11))</f>
        <v>45756</v>
      </c>
      <c r="Q469" s="5">
        <f>TIMEVALUE(MID(Table1[[#This Row],[TRANSFER_DATE]],11,8))</f>
        <v>0.69658564814814816</v>
      </c>
    </row>
    <row r="470" spans="1:17" x14ac:dyDescent="0.3">
      <c r="A470" t="s">
        <v>12405</v>
      </c>
      <c r="B470" t="s">
        <v>12406</v>
      </c>
      <c r="D470" t="s">
        <v>209</v>
      </c>
      <c r="E470" t="s">
        <v>210</v>
      </c>
      <c r="F470">
        <v>100035</v>
      </c>
      <c r="G470" t="s">
        <v>211</v>
      </c>
      <c r="H470">
        <v>959945812</v>
      </c>
      <c r="I470">
        <v>957313726</v>
      </c>
      <c r="J470">
        <v>4050</v>
      </c>
      <c r="N470">
        <v>26403833.949999999</v>
      </c>
      <c r="O470">
        <v>26407883.949999999</v>
      </c>
      <c r="P470" s="9">
        <f>DATEVALUE(LEFT(Table1[[#This Row],[TRANSFER_DATE]],11))</f>
        <v>45756</v>
      </c>
      <c r="Q470" s="5">
        <f>TIMEVALUE(MID(Table1[[#This Row],[TRANSFER_DATE]],11,8))</f>
        <v>0.69586805555555553</v>
      </c>
    </row>
    <row r="471" spans="1:17" x14ac:dyDescent="0.3">
      <c r="A471" t="s">
        <v>12407</v>
      </c>
      <c r="B471" t="s">
        <v>12408</v>
      </c>
      <c r="D471" t="s">
        <v>209</v>
      </c>
      <c r="E471" t="s">
        <v>210</v>
      </c>
      <c r="F471">
        <v>100010</v>
      </c>
      <c r="G471" t="s">
        <v>211</v>
      </c>
      <c r="H471">
        <v>959945812</v>
      </c>
      <c r="I471">
        <v>957313726</v>
      </c>
      <c r="J471">
        <v>5800</v>
      </c>
      <c r="N471">
        <v>26398033.949999999</v>
      </c>
      <c r="O471">
        <v>26403833.949999999</v>
      </c>
      <c r="P471" s="9">
        <f>DATEVALUE(LEFT(Table1[[#This Row],[TRANSFER_DATE]],11))</f>
        <v>45756</v>
      </c>
      <c r="Q471" s="5">
        <f>TIMEVALUE(MID(Table1[[#This Row],[TRANSFER_DATE]],11,8))</f>
        <v>0.69516203703703705</v>
      </c>
    </row>
    <row r="472" spans="1:17" x14ac:dyDescent="0.3">
      <c r="A472" t="s">
        <v>12409</v>
      </c>
      <c r="B472" t="s">
        <v>12410</v>
      </c>
      <c r="C472" t="s">
        <v>12411</v>
      </c>
      <c r="D472" t="s">
        <v>209</v>
      </c>
      <c r="E472" t="s">
        <v>210</v>
      </c>
      <c r="F472">
        <v>101347</v>
      </c>
      <c r="G472" t="s">
        <v>211</v>
      </c>
      <c r="H472">
        <v>959945812</v>
      </c>
      <c r="I472">
        <v>956371459</v>
      </c>
      <c r="J472">
        <v>2500</v>
      </c>
      <c r="N472">
        <v>26395533.949999999</v>
      </c>
      <c r="O472">
        <v>26398033.949999999</v>
      </c>
      <c r="P472" s="9">
        <f>DATEVALUE(LEFT(Table1[[#This Row],[TRANSFER_DATE]],11))</f>
        <v>45756</v>
      </c>
      <c r="Q472" s="5">
        <f>TIMEVALUE(MID(Table1[[#This Row],[TRANSFER_DATE]],11,8))</f>
        <v>0.69450231481481484</v>
      </c>
    </row>
    <row r="473" spans="1:17" x14ac:dyDescent="0.3">
      <c r="A473" t="s">
        <v>12412</v>
      </c>
      <c r="B473" t="s">
        <v>12413</v>
      </c>
      <c r="C473" t="s">
        <v>12414</v>
      </c>
      <c r="D473" t="s">
        <v>209</v>
      </c>
      <c r="E473" t="s">
        <v>210</v>
      </c>
      <c r="F473">
        <v>101618</v>
      </c>
      <c r="G473" t="s">
        <v>211</v>
      </c>
      <c r="H473">
        <v>959945812</v>
      </c>
      <c r="I473">
        <v>956371459</v>
      </c>
      <c r="J473">
        <v>100</v>
      </c>
      <c r="N473">
        <v>26395433.949999999</v>
      </c>
      <c r="O473">
        <v>26395533.949999999</v>
      </c>
      <c r="P473" s="9">
        <f>DATEVALUE(LEFT(Table1[[#This Row],[TRANSFER_DATE]],11))</f>
        <v>45756</v>
      </c>
      <c r="Q473" s="5">
        <f>TIMEVALUE(MID(Table1[[#This Row],[TRANSFER_DATE]],11,8))</f>
        <v>0.69379629629629624</v>
      </c>
    </row>
    <row r="474" spans="1:17" x14ac:dyDescent="0.3">
      <c r="A474" t="s">
        <v>12415</v>
      </c>
      <c r="B474" t="s">
        <v>12416</v>
      </c>
      <c r="D474" t="s">
        <v>209</v>
      </c>
      <c r="E474" t="s">
        <v>210</v>
      </c>
      <c r="F474">
        <v>900009</v>
      </c>
      <c r="G474" t="s">
        <v>211</v>
      </c>
      <c r="H474">
        <v>959945812</v>
      </c>
      <c r="I474">
        <v>956633730</v>
      </c>
      <c r="J474">
        <v>13100</v>
      </c>
      <c r="N474">
        <v>26382333.949999999</v>
      </c>
      <c r="O474">
        <v>26395433.949999999</v>
      </c>
      <c r="P474" s="9">
        <f>DATEVALUE(LEFT(Table1[[#This Row],[TRANSFER_DATE]],11))</f>
        <v>45756</v>
      </c>
      <c r="Q474" s="5">
        <f>TIMEVALUE(MID(Table1[[#This Row],[TRANSFER_DATE]],11,8))</f>
        <v>0.67224537037037035</v>
      </c>
    </row>
    <row r="475" spans="1:17" x14ac:dyDescent="0.3">
      <c r="A475" t="s">
        <v>12417</v>
      </c>
      <c r="B475" t="s">
        <v>12418</v>
      </c>
      <c r="D475" t="s">
        <v>209</v>
      </c>
      <c r="E475" t="s">
        <v>210</v>
      </c>
      <c r="F475">
        <v>101347</v>
      </c>
      <c r="G475" t="s">
        <v>211</v>
      </c>
      <c r="H475">
        <v>959945812</v>
      </c>
      <c r="I475">
        <v>951751257</v>
      </c>
      <c r="J475">
        <v>1400</v>
      </c>
      <c r="N475">
        <v>26380933.949999999</v>
      </c>
      <c r="O475">
        <v>26382333.949999999</v>
      </c>
      <c r="P475" s="9">
        <f>DATEVALUE(LEFT(Table1[[#This Row],[TRANSFER_DATE]],11))</f>
        <v>45756</v>
      </c>
      <c r="Q475" s="5">
        <f>TIMEVALUE(MID(Table1[[#This Row],[TRANSFER_DATE]],11,8))</f>
        <v>0.67153935185185187</v>
      </c>
    </row>
    <row r="476" spans="1:17" x14ac:dyDescent="0.3">
      <c r="A476" t="s">
        <v>12419</v>
      </c>
      <c r="B476" t="s">
        <v>12420</v>
      </c>
      <c r="D476" t="s">
        <v>209</v>
      </c>
      <c r="E476" t="s">
        <v>210</v>
      </c>
      <c r="F476">
        <v>101778</v>
      </c>
      <c r="G476" t="s">
        <v>211</v>
      </c>
      <c r="H476">
        <v>959945812</v>
      </c>
      <c r="I476">
        <v>952475973</v>
      </c>
      <c r="J476">
        <v>150</v>
      </c>
      <c r="N476">
        <v>26380783.949999999</v>
      </c>
      <c r="O476">
        <v>26380933.949999999</v>
      </c>
      <c r="P476" s="9">
        <f>DATEVALUE(LEFT(Table1[[#This Row],[TRANSFER_DATE]],11))</f>
        <v>45756</v>
      </c>
      <c r="Q476" s="5">
        <f>TIMEVALUE(MID(Table1[[#This Row],[TRANSFER_DATE]],11,8))</f>
        <v>0.66464120370370372</v>
      </c>
    </row>
    <row r="477" spans="1:17" x14ac:dyDescent="0.3">
      <c r="A477" t="s">
        <v>12421</v>
      </c>
      <c r="B477" t="s">
        <v>12422</v>
      </c>
      <c r="D477" t="s">
        <v>209</v>
      </c>
      <c r="E477" t="s">
        <v>210</v>
      </c>
      <c r="F477">
        <v>100005</v>
      </c>
      <c r="G477" t="s">
        <v>211</v>
      </c>
      <c r="H477">
        <v>959945812</v>
      </c>
      <c r="I477">
        <v>952577438</v>
      </c>
      <c r="J477">
        <v>4050</v>
      </c>
      <c r="N477">
        <v>26376733.949999999</v>
      </c>
      <c r="O477">
        <v>26380783.949999999</v>
      </c>
      <c r="P477" s="9">
        <f>DATEVALUE(LEFT(Table1[[#This Row],[TRANSFER_DATE]],11))</f>
        <v>45756</v>
      </c>
      <c r="Q477" s="5">
        <f>TIMEVALUE(MID(Table1[[#This Row],[TRANSFER_DATE]],11,8))</f>
        <v>0.65630787037037042</v>
      </c>
    </row>
    <row r="478" spans="1:17" x14ac:dyDescent="0.3">
      <c r="A478" t="s">
        <v>12423</v>
      </c>
      <c r="B478" t="s">
        <v>12424</v>
      </c>
      <c r="C478" t="s">
        <v>12425</v>
      </c>
      <c r="D478" t="s">
        <v>209</v>
      </c>
      <c r="E478" t="s">
        <v>210</v>
      </c>
      <c r="F478">
        <v>900014</v>
      </c>
      <c r="G478" t="s">
        <v>211</v>
      </c>
      <c r="H478">
        <v>959945812</v>
      </c>
      <c r="I478">
        <v>957013742</v>
      </c>
      <c r="J478">
        <v>5950</v>
      </c>
      <c r="N478">
        <v>26370783.949999999</v>
      </c>
      <c r="O478">
        <v>26376733.949999999</v>
      </c>
      <c r="P478" s="9">
        <f>DATEVALUE(LEFT(Table1[[#This Row],[TRANSFER_DATE]],11))</f>
        <v>45756</v>
      </c>
      <c r="Q478" s="5">
        <f>TIMEVALUE(MID(Table1[[#This Row],[TRANSFER_DATE]],11,8))</f>
        <v>0.65004629629629629</v>
      </c>
    </row>
    <row r="479" spans="1:17" x14ac:dyDescent="0.3">
      <c r="A479" t="s">
        <v>12426</v>
      </c>
      <c r="B479" t="s">
        <v>12427</v>
      </c>
      <c r="C479" t="s">
        <v>12428</v>
      </c>
      <c r="D479" t="s">
        <v>209</v>
      </c>
      <c r="E479" t="s">
        <v>210</v>
      </c>
      <c r="F479">
        <v>101290</v>
      </c>
      <c r="G479" t="s">
        <v>211</v>
      </c>
      <c r="H479">
        <v>959945812</v>
      </c>
      <c r="I479">
        <v>955554254</v>
      </c>
      <c r="J479">
        <v>2800</v>
      </c>
      <c r="N479">
        <v>26367983.949999999</v>
      </c>
      <c r="O479">
        <v>26370783.949999999</v>
      </c>
      <c r="P479" s="9">
        <f>DATEVALUE(LEFT(Table1[[#This Row],[TRANSFER_DATE]],11))</f>
        <v>45756</v>
      </c>
      <c r="Q479" s="5">
        <f>TIMEVALUE(MID(Table1[[#This Row],[TRANSFER_DATE]],11,8))</f>
        <v>0.65</v>
      </c>
    </row>
    <row r="480" spans="1:17" x14ac:dyDescent="0.3">
      <c r="A480" t="s">
        <v>12429</v>
      </c>
      <c r="B480" t="s">
        <v>12430</v>
      </c>
      <c r="D480" t="s">
        <v>209</v>
      </c>
      <c r="E480" t="s">
        <v>210</v>
      </c>
      <c r="F480">
        <v>101510</v>
      </c>
      <c r="G480" t="s">
        <v>211</v>
      </c>
      <c r="H480">
        <v>959945812</v>
      </c>
      <c r="I480">
        <v>957844876</v>
      </c>
      <c r="J480">
        <v>50</v>
      </c>
      <c r="N480">
        <v>26367933.949999999</v>
      </c>
      <c r="O480">
        <v>26367983.949999999</v>
      </c>
      <c r="P480" s="9">
        <f>DATEVALUE(LEFT(Table1[[#This Row],[TRANSFER_DATE]],11))</f>
        <v>45756</v>
      </c>
      <c r="Q480" s="5">
        <f>TIMEVALUE(MID(Table1[[#This Row],[TRANSFER_DATE]],11,8))</f>
        <v>0.64309027777777783</v>
      </c>
    </row>
    <row r="481" spans="1:17" x14ac:dyDescent="0.3">
      <c r="A481" t="s">
        <v>12431</v>
      </c>
      <c r="B481" t="s">
        <v>12432</v>
      </c>
      <c r="C481" t="s">
        <v>12433</v>
      </c>
      <c r="D481" t="s">
        <v>209</v>
      </c>
      <c r="E481" t="s">
        <v>210</v>
      </c>
      <c r="F481">
        <v>100034</v>
      </c>
      <c r="G481" t="s">
        <v>211</v>
      </c>
      <c r="H481">
        <v>959945812</v>
      </c>
      <c r="I481">
        <v>956371459</v>
      </c>
      <c r="J481">
        <v>300</v>
      </c>
      <c r="N481">
        <v>26367633.949999999</v>
      </c>
      <c r="O481">
        <v>26367933.949999999</v>
      </c>
      <c r="P481" s="9">
        <f>DATEVALUE(LEFT(Table1[[#This Row],[TRANSFER_DATE]],11))</f>
        <v>45756</v>
      </c>
      <c r="Q481" s="5">
        <f>TIMEVALUE(MID(Table1[[#This Row],[TRANSFER_DATE]],11,8))</f>
        <v>0.6403240740740741</v>
      </c>
    </row>
    <row r="482" spans="1:17" x14ac:dyDescent="0.3">
      <c r="A482" t="s">
        <v>12434</v>
      </c>
      <c r="B482" t="s">
        <v>12435</v>
      </c>
      <c r="C482" t="s">
        <v>12436</v>
      </c>
      <c r="D482" t="s">
        <v>209</v>
      </c>
      <c r="E482" t="s">
        <v>210</v>
      </c>
      <c r="F482">
        <v>102041</v>
      </c>
      <c r="G482" t="s">
        <v>211</v>
      </c>
      <c r="H482">
        <v>959945812</v>
      </c>
      <c r="I482">
        <v>956371459</v>
      </c>
      <c r="J482">
        <v>450</v>
      </c>
      <c r="N482">
        <v>26367183.949999999</v>
      </c>
      <c r="O482">
        <v>26367633.949999999</v>
      </c>
      <c r="P482" s="9">
        <f>DATEVALUE(LEFT(Table1[[#This Row],[TRANSFER_DATE]],11))</f>
        <v>45756</v>
      </c>
      <c r="Q482" s="5">
        <f>TIMEVALUE(MID(Table1[[#This Row],[TRANSFER_DATE]],11,8))</f>
        <v>0.63893518518518522</v>
      </c>
    </row>
    <row r="483" spans="1:17" x14ac:dyDescent="0.3">
      <c r="A483" t="s">
        <v>12437</v>
      </c>
      <c r="B483" t="s">
        <v>12438</v>
      </c>
      <c r="D483" t="s">
        <v>209</v>
      </c>
      <c r="E483" t="s">
        <v>210</v>
      </c>
      <c r="F483">
        <v>900005</v>
      </c>
      <c r="G483" t="s">
        <v>211</v>
      </c>
      <c r="H483">
        <v>959945812</v>
      </c>
      <c r="I483">
        <v>951256458</v>
      </c>
      <c r="J483">
        <v>2050</v>
      </c>
      <c r="N483">
        <v>26365133.949999999</v>
      </c>
      <c r="O483">
        <v>26367183.949999999</v>
      </c>
      <c r="P483" s="9">
        <f>DATEVALUE(LEFT(Table1[[#This Row],[TRANSFER_DATE]],11))</f>
        <v>45756</v>
      </c>
      <c r="Q483" s="5">
        <f>TIMEVALUE(MID(Table1[[#This Row],[TRANSFER_DATE]],11,8))</f>
        <v>0.62291666666666667</v>
      </c>
    </row>
    <row r="484" spans="1:17" x14ac:dyDescent="0.3">
      <c r="A484" t="s">
        <v>12439</v>
      </c>
      <c r="B484" t="s">
        <v>12440</v>
      </c>
      <c r="C484" t="s">
        <v>12441</v>
      </c>
      <c r="D484" t="s">
        <v>209</v>
      </c>
      <c r="E484" t="s">
        <v>210</v>
      </c>
      <c r="F484">
        <v>101902</v>
      </c>
      <c r="G484" t="s">
        <v>211</v>
      </c>
      <c r="H484">
        <v>959945812</v>
      </c>
      <c r="I484">
        <v>954836913</v>
      </c>
      <c r="J484">
        <v>4150</v>
      </c>
      <c r="N484">
        <v>26360983.949999999</v>
      </c>
      <c r="O484">
        <v>26365133.949999999</v>
      </c>
      <c r="P484" s="9">
        <f>DATEVALUE(LEFT(Table1[[#This Row],[TRANSFER_DATE]],11))</f>
        <v>45756</v>
      </c>
      <c r="Q484" s="5">
        <f>TIMEVALUE(MID(Table1[[#This Row],[TRANSFER_DATE]],11,8))</f>
        <v>0.61319444444444449</v>
      </c>
    </row>
    <row r="485" spans="1:17" x14ac:dyDescent="0.3">
      <c r="A485" t="s">
        <v>12442</v>
      </c>
      <c r="B485" t="s">
        <v>12443</v>
      </c>
      <c r="D485" t="s">
        <v>209</v>
      </c>
      <c r="E485" t="s">
        <v>210</v>
      </c>
      <c r="F485">
        <v>101512</v>
      </c>
      <c r="G485" t="s">
        <v>211</v>
      </c>
      <c r="H485">
        <v>959945812</v>
      </c>
      <c r="I485">
        <v>952047758</v>
      </c>
      <c r="J485">
        <v>3050</v>
      </c>
      <c r="N485">
        <v>26357933.949999999</v>
      </c>
      <c r="O485">
        <v>26360983.949999999</v>
      </c>
      <c r="P485" s="9">
        <f>DATEVALUE(LEFT(Table1[[#This Row],[TRANSFER_DATE]],11))</f>
        <v>45756</v>
      </c>
      <c r="Q485" s="5">
        <f>TIMEVALUE(MID(Table1[[#This Row],[TRANSFER_DATE]],11,8))</f>
        <v>0.59862268518518513</v>
      </c>
    </row>
    <row r="486" spans="1:17" x14ac:dyDescent="0.3">
      <c r="A486" t="s">
        <v>12444</v>
      </c>
      <c r="B486" t="s">
        <v>12445</v>
      </c>
      <c r="C486" t="s">
        <v>12446</v>
      </c>
      <c r="D486" t="s">
        <v>209</v>
      </c>
      <c r="E486" t="s">
        <v>210</v>
      </c>
      <c r="F486">
        <v>101560</v>
      </c>
      <c r="G486" t="s">
        <v>211</v>
      </c>
      <c r="H486">
        <v>959945812</v>
      </c>
      <c r="I486">
        <v>958918502</v>
      </c>
      <c r="J486">
        <v>600</v>
      </c>
      <c r="N486">
        <v>26357333.949999999</v>
      </c>
      <c r="O486">
        <v>26357933.949999999</v>
      </c>
      <c r="P486" s="9">
        <f>DATEVALUE(LEFT(Table1[[#This Row],[TRANSFER_DATE]],11))</f>
        <v>45756</v>
      </c>
      <c r="Q486" s="5">
        <f>TIMEVALUE(MID(Table1[[#This Row],[TRANSFER_DATE]],11,8))</f>
        <v>0.59655092592592596</v>
      </c>
    </row>
    <row r="487" spans="1:17" x14ac:dyDescent="0.3">
      <c r="A487" t="s">
        <v>12447</v>
      </c>
      <c r="B487" t="s">
        <v>12448</v>
      </c>
      <c r="D487" t="s">
        <v>209</v>
      </c>
      <c r="E487" t="s">
        <v>210</v>
      </c>
      <c r="F487">
        <v>101761</v>
      </c>
      <c r="G487" t="s">
        <v>211</v>
      </c>
      <c r="H487">
        <v>959945812</v>
      </c>
      <c r="I487">
        <v>953949264</v>
      </c>
      <c r="J487">
        <v>1000</v>
      </c>
      <c r="N487">
        <v>26356333.949999999</v>
      </c>
      <c r="O487">
        <v>26357333.949999999</v>
      </c>
      <c r="P487" s="9">
        <f>DATEVALUE(LEFT(Table1[[#This Row],[TRANSFER_DATE]],11))</f>
        <v>45756</v>
      </c>
      <c r="Q487" s="5">
        <f>TIMEVALUE(MID(Table1[[#This Row],[TRANSFER_DATE]],11,8))</f>
        <v>0.58958333333333335</v>
      </c>
    </row>
    <row r="488" spans="1:17" x14ac:dyDescent="0.3">
      <c r="A488" t="s">
        <v>12449</v>
      </c>
      <c r="B488" t="s">
        <v>12450</v>
      </c>
      <c r="D488" t="s">
        <v>209</v>
      </c>
      <c r="E488" t="s">
        <v>210</v>
      </c>
      <c r="F488">
        <v>900002</v>
      </c>
      <c r="G488" t="s">
        <v>211</v>
      </c>
      <c r="H488">
        <v>959945812</v>
      </c>
      <c r="I488">
        <v>956598746</v>
      </c>
      <c r="J488">
        <v>650</v>
      </c>
      <c r="N488">
        <v>26355683.949999999</v>
      </c>
      <c r="O488">
        <v>26356333.949999999</v>
      </c>
      <c r="P488" s="9">
        <f>DATEVALUE(LEFT(Table1[[#This Row],[TRANSFER_DATE]],11))</f>
        <v>45756</v>
      </c>
      <c r="Q488" s="5">
        <f>TIMEVALUE(MID(Table1[[#This Row],[TRANSFER_DATE]],11,8))</f>
        <v>0.58611111111111114</v>
      </c>
    </row>
    <row r="489" spans="1:17" x14ac:dyDescent="0.3">
      <c r="A489" t="s">
        <v>12451</v>
      </c>
      <c r="B489" t="s">
        <v>12452</v>
      </c>
      <c r="D489" t="s">
        <v>209</v>
      </c>
      <c r="E489" t="s">
        <v>210</v>
      </c>
      <c r="F489">
        <v>101766</v>
      </c>
      <c r="G489" t="s">
        <v>211</v>
      </c>
      <c r="H489">
        <v>959945812</v>
      </c>
      <c r="I489">
        <v>954151329</v>
      </c>
      <c r="J489">
        <v>650</v>
      </c>
      <c r="N489">
        <v>26355033.949999999</v>
      </c>
      <c r="O489">
        <v>26355683.949999999</v>
      </c>
      <c r="P489" s="9">
        <f>DATEVALUE(LEFT(Table1[[#This Row],[TRANSFER_DATE]],11))</f>
        <v>45756</v>
      </c>
      <c r="Q489" s="5">
        <f>TIMEVALUE(MID(Table1[[#This Row],[TRANSFER_DATE]],11,8))</f>
        <v>0.58402777777777781</v>
      </c>
    </row>
    <row r="490" spans="1:17" x14ac:dyDescent="0.3">
      <c r="A490" t="s">
        <v>12453</v>
      </c>
      <c r="B490" t="s">
        <v>12454</v>
      </c>
      <c r="D490" t="s">
        <v>209</v>
      </c>
      <c r="E490" t="s">
        <v>210</v>
      </c>
      <c r="F490">
        <v>101669</v>
      </c>
      <c r="G490" t="s">
        <v>211</v>
      </c>
      <c r="H490">
        <v>959945812</v>
      </c>
      <c r="I490">
        <v>957844876</v>
      </c>
      <c r="J490">
        <v>450</v>
      </c>
      <c r="N490">
        <v>26354583.949999999</v>
      </c>
      <c r="O490">
        <v>26355033.949999999</v>
      </c>
      <c r="P490" s="9">
        <f>DATEVALUE(LEFT(Table1[[#This Row],[TRANSFER_DATE]],11))</f>
        <v>45756</v>
      </c>
      <c r="Q490" s="5">
        <f>TIMEVALUE(MID(Table1[[#This Row],[TRANSFER_DATE]],11,8))</f>
        <v>0.57297453703703705</v>
      </c>
    </row>
    <row r="491" spans="1:17" x14ac:dyDescent="0.3">
      <c r="A491" t="s">
        <v>12455</v>
      </c>
      <c r="B491" t="s">
        <v>12456</v>
      </c>
      <c r="C491" t="s">
        <v>12457</v>
      </c>
      <c r="D491" t="s">
        <v>209</v>
      </c>
      <c r="E491" t="s">
        <v>210</v>
      </c>
      <c r="F491">
        <v>100823</v>
      </c>
      <c r="G491" t="s">
        <v>211</v>
      </c>
      <c r="H491">
        <v>959945812</v>
      </c>
      <c r="I491">
        <v>954836913</v>
      </c>
      <c r="J491">
        <v>2300</v>
      </c>
      <c r="N491">
        <v>26352283.949999999</v>
      </c>
      <c r="O491">
        <v>26354583.949999999</v>
      </c>
      <c r="P491" s="9">
        <f>DATEVALUE(LEFT(Table1[[#This Row],[TRANSFER_DATE]],11))</f>
        <v>45756</v>
      </c>
      <c r="Q491" s="5">
        <f>TIMEVALUE(MID(Table1[[#This Row],[TRANSFER_DATE]],11,8))</f>
        <v>0.56601851851851848</v>
      </c>
    </row>
    <row r="492" spans="1:17" x14ac:dyDescent="0.3">
      <c r="A492" t="s">
        <v>11458</v>
      </c>
      <c r="B492" t="s">
        <v>11459</v>
      </c>
      <c r="D492" t="s">
        <v>209</v>
      </c>
      <c r="E492" t="s">
        <v>210</v>
      </c>
      <c r="F492">
        <v>101818</v>
      </c>
      <c r="G492" t="s">
        <v>211</v>
      </c>
      <c r="H492">
        <v>959945812</v>
      </c>
      <c r="I492">
        <v>955396903</v>
      </c>
      <c r="J492">
        <v>4600</v>
      </c>
      <c r="N492">
        <v>26347683.949999999</v>
      </c>
      <c r="O492">
        <v>26352283.949999999</v>
      </c>
      <c r="P492" s="9">
        <f>DATEVALUE(LEFT(Table1[[#This Row],[TRANSFER_DATE]],11))</f>
        <v>45756</v>
      </c>
      <c r="Q492" s="5">
        <f>TIMEVALUE(MID(Table1[[#This Row],[TRANSFER_DATE]],11,8))</f>
        <v>0.55004629629629631</v>
      </c>
    </row>
    <row r="493" spans="1:17" x14ac:dyDescent="0.3">
      <c r="A493" t="s">
        <v>11460</v>
      </c>
      <c r="B493" t="s">
        <v>11461</v>
      </c>
      <c r="D493" t="s">
        <v>209</v>
      </c>
      <c r="E493" t="s">
        <v>210</v>
      </c>
      <c r="F493">
        <v>100675</v>
      </c>
      <c r="G493" t="s">
        <v>211</v>
      </c>
      <c r="H493">
        <v>959945812</v>
      </c>
      <c r="I493">
        <v>957965214</v>
      </c>
      <c r="J493">
        <v>5500</v>
      </c>
      <c r="N493">
        <v>26342183.949999999</v>
      </c>
      <c r="O493">
        <v>26347683.949999999</v>
      </c>
      <c r="P493" s="9">
        <f>DATEVALUE(LEFT(Table1[[#This Row],[TRANSFER_DATE]],11))</f>
        <v>45756</v>
      </c>
      <c r="Q493" s="5">
        <f>TIMEVALUE(MID(Table1[[#This Row],[TRANSFER_DATE]],11,8))</f>
        <v>0.54653935185185187</v>
      </c>
    </row>
    <row r="494" spans="1:17" x14ac:dyDescent="0.3">
      <c r="A494" t="s">
        <v>11462</v>
      </c>
      <c r="B494" t="s">
        <v>11463</v>
      </c>
      <c r="D494" t="s">
        <v>209</v>
      </c>
      <c r="E494" t="s">
        <v>210</v>
      </c>
      <c r="F494">
        <v>900034</v>
      </c>
      <c r="G494" t="s">
        <v>211</v>
      </c>
      <c r="H494">
        <v>959945812</v>
      </c>
      <c r="I494">
        <v>956826351</v>
      </c>
      <c r="J494">
        <v>10950</v>
      </c>
      <c r="N494">
        <v>26331233.949999999</v>
      </c>
      <c r="O494">
        <v>26342183.949999999</v>
      </c>
      <c r="P494" s="9">
        <f>DATEVALUE(LEFT(Table1[[#This Row],[TRANSFER_DATE]],11))</f>
        <v>45756</v>
      </c>
      <c r="Q494" s="5">
        <f>TIMEVALUE(MID(Table1[[#This Row],[TRANSFER_DATE]],11,8))</f>
        <v>0.53125</v>
      </c>
    </row>
    <row r="495" spans="1:17" x14ac:dyDescent="0.3">
      <c r="A495" t="s">
        <v>11464</v>
      </c>
      <c r="B495" t="s">
        <v>11465</v>
      </c>
      <c r="C495" t="s">
        <v>11466</v>
      </c>
      <c r="D495" t="s">
        <v>209</v>
      </c>
      <c r="E495" t="s">
        <v>210</v>
      </c>
      <c r="F495">
        <v>101379</v>
      </c>
      <c r="G495" t="s">
        <v>211</v>
      </c>
      <c r="H495">
        <v>959945812</v>
      </c>
      <c r="I495">
        <v>953941302</v>
      </c>
      <c r="J495">
        <v>500</v>
      </c>
      <c r="N495">
        <v>26330733.949999999</v>
      </c>
      <c r="O495">
        <v>26331233.949999999</v>
      </c>
      <c r="P495" s="9">
        <f>DATEVALUE(LEFT(Table1[[#This Row],[TRANSFER_DATE]],11))</f>
        <v>45756</v>
      </c>
      <c r="Q495" s="5">
        <f>TIMEVALUE(MID(Table1[[#This Row],[TRANSFER_DATE]],11,8))</f>
        <v>0.52503472222222225</v>
      </c>
    </row>
    <row r="496" spans="1:17" x14ac:dyDescent="0.3">
      <c r="A496" t="s">
        <v>11467</v>
      </c>
      <c r="B496" t="s">
        <v>11468</v>
      </c>
      <c r="D496" t="s">
        <v>209</v>
      </c>
      <c r="E496" t="s">
        <v>210</v>
      </c>
      <c r="F496">
        <v>101776</v>
      </c>
      <c r="G496" t="s">
        <v>211</v>
      </c>
      <c r="H496">
        <v>959945812</v>
      </c>
      <c r="I496">
        <v>952475973</v>
      </c>
      <c r="J496">
        <v>1150</v>
      </c>
      <c r="N496">
        <v>26329583.949999999</v>
      </c>
      <c r="O496">
        <v>26330733.949999999</v>
      </c>
      <c r="P496" s="9">
        <f>DATEVALUE(LEFT(Table1[[#This Row],[TRANSFER_DATE]],11))</f>
        <v>45756</v>
      </c>
      <c r="Q496" s="5">
        <f>TIMEVALUE(MID(Table1[[#This Row],[TRANSFER_DATE]],11,8))</f>
        <v>0.52085648148148145</v>
      </c>
    </row>
    <row r="497" spans="1:17" x14ac:dyDescent="0.3">
      <c r="A497" t="s">
        <v>11469</v>
      </c>
      <c r="B497" t="s">
        <v>11470</v>
      </c>
      <c r="D497" t="s">
        <v>209</v>
      </c>
      <c r="E497" t="s">
        <v>210</v>
      </c>
      <c r="F497">
        <v>101824</v>
      </c>
      <c r="G497" t="s">
        <v>211</v>
      </c>
      <c r="H497">
        <v>959945812</v>
      </c>
      <c r="I497">
        <v>954423609</v>
      </c>
      <c r="J497">
        <v>13950</v>
      </c>
      <c r="N497">
        <v>26315633.949999999</v>
      </c>
      <c r="O497">
        <v>26329583.949999999</v>
      </c>
      <c r="P497" s="9">
        <f>DATEVALUE(LEFT(Table1[[#This Row],[TRANSFER_DATE]],11))</f>
        <v>45756</v>
      </c>
      <c r="Q497" s="5">
        <f>TIMEVALUE(MID(Table1[[#This Row],[TRANSFER_DATE]],11,8))</f>
        <v>0.51878472222222227</v>
      </c>
    </row>
    <row r="498" spans="1:17" x14ac:dyDescent="0.3">
      <c r="A498" t="s">
        <v>11471</v>
      </c>
      <c r="B498" t="s">
        <v>11472</v>
      </c>
      <c r="D498" t="s">
        <v>209</v>
      </c>
      <c r="E498" t="s">
        <v>210</v>
      </c>
      <c r="F498">
        <v>101270</v>
      </c>
      <c r="G498" t="s">
        <v>211</v>
      </c>
      <c r="H498">
        <v>959945812</v>
      </c>
      <c r="I498">
        <v>954768469</v>
      </c>
      <c r="J498">
        <v>900</v>
      </c>
      <c r="N498">
        <v>26314733.949999999</v>
      </c>
      <c r="O498">
        <v>26315633.949999999</v>
      </c>
      <c r="P498" s="9">
        <f>DATEVALUE(LEFT(Table1[[#This Row],[TRANSFER_DATE]],11))</f>
        <v>45756</v>
      </c>
      <c r="Q498" s="5">
        <f>TIMEVALUE(MID(Table1[[#This Row],[TRANSFER_DATE]],11,8))</f>
        <v>0.5131944444444444</v>
      </c>
    </row>
    <row r="499" spans="1:17" x14ac:dyDescent="0.3">
      <c r="A499" t="s">
        <v>11473</v>
      </c>
      <c r="B499" t="s">
        <v>11474</v>
      </c>
      <c r="D499" t="s">
        <v>209</v>
      </c>
      <c r="E499" t="s">
        <v>210</v>
      </c>
      <c r="F499">
        <v>101180</v>
      </c>
      <c r="G499" t="s">
        <v>211</v>
      </c>
      <c r="H499">
        <v>959945812</v>
      </c>
      <c r="I499">
        <v>952755981</v>
      </c>
      <c r="J499">
        <v>7000</v>
      </c>
      <c r="N499">
        <v>26307733.949999999</v>
      </c>
      <c r="O499">
        <v>26314733.949999999</v>
      </c>
      <c r="P499" s="9">
        <f>DATEVALUE(LEFT(Table1[[#This Row],[TRANSFER_DATE]],11))</f>
        <v>45756</v>
      </c>
      <c r="Q499" s="5">
        <f>TIMEVALUE(MID(Table1[[#This Row],[TRANSFER_DATE]],11,8))</f>
        <v>0.51112268518518522</v>
      </c>
    </row>
    <row r="500" spans="1:17" x14ac:dyDescent="0.3">
      <c r="A500" t="s">
        <v>11475</v>
      </c>
      <c r="B500" t="s">
        <v>11476</v>
      </c>
      <c r="D500" t="s">
        <v>209</v>
      </c>
      <c r="E500" t="s">
        <v>210</v>
      </c>
      <c r="F500">
        <v>101698</v>
      </c>
      <c r="G500" t="s">
        <v>211</v>
      </c>
      <c r="H500">
        <v>959945812</v>
      </c>
      <c r="I500">
        <v>954332788</v>
      </c>
      <c r="J500">
        <v>1100</v>
      </c>
      <c r="N500">
        <v>26306633.949999999</v>
      </c>
      <c r="O500">
        <v>26307733.949999999</v>
      </c>
      <c r="P500" s="9">
        <f>DATEVALUE(LEFT(Table1[[#This Row],[TRANSFER_DATE]],11))</f>
        <v>45756</v>
      </c>
      <c r="Q500" s="5">
        <f>TIMEVALUE(MID(Table1[[#This Row],[TRANSFER_DATE]],11,8))</f>
        <v>0.50627314814814817</v>
      </c>
    </row>
    <row r="501" spans="1:17" x14ac:dyDescent="0.3">
      <c r="A501" t="s">
        <v>11477</v>
      </c>
      <c r="B501" t="s">
        <v>11478</v>
      </c>
      <c r="D501" t="s">
        <v>209</v>
      </c>
      <c r="E501" t="s">
        <v>210</v>
      </c>
      <c r="F501">
        <v>100002</v>
      </c>
      <c r="G501" t="s">
        <v>211</v>
      </c>
      <c r="H501">
        <v>959945812</v>
      </c>
      <c r="I501">
        <v>954111300</v>
      </c>
      <c r="J501">
        <v>5500</v>
      </c>
      <c r="N501">
        <v>26301133.949999999</v>
      </c>
      <c r="O501">
        <v>26306633.949999999</v>
      </c>
      <c r="P501" s="9">
        <f>DATEVALUE(LEFT(Table1[[#This Row],[TRANSFER_DATE]],11))</f>
        <v>45756</v>
      </c>
      <c r="Q501" s="5">
        <f>TIMEVALUE(MID(Table1[[#This Row],[TRANSFER_DATE]],11,8))</f>
        <v>0.50348379629629625</v>
      </c>
    </row>
    <row r="502" spans="1:17" x14ac:dyDescent="0.3">
      <c r="A502" t="s">
        <v>11479</v>
      </c>
      <c r="B502" t="s">
        <v>11480</v>
      </c>
      <c r="D502" t="s">
        <v>209</v>
      </c>
      <c r="E502" t="s">
        <v>210</v>
      </c>
      <c r="F502">
        <v>102035</v>
      </c>
      <c r="G502" t="s">
        <v>211</v>
      </c>
      <c r="H502">
        <v>959945812</v>
      </c>
      <c r="I502">
        <v>954768469</v>
      </c>
      <c r="J502">
        <v>700</v>
      </c>
      <c r="N502">
        <v>26300433.949999999</v>
      </c>
      <c r="O502">
        <v>26301133.949999999</v>
      </c>
      <c r="P502" s="9">
        <f>DATEVALUE(LEFT(Table1[[#This Row],[TRANSFER_DATE]],11))</f>
        <v>45756</v>
      </c>
      <c r="Q502" s="5">
        <f>TIMEVALUE(MID(Table1[[#This Row],[TRANSFER_DATE]],11,8))</f>
        <v>0.48964120370370373</v>
      </c>
    </row>
    <row r="503" spans="1:17" x14ac:dyDescent="0.3">
      <c r="A503" t="s">
        <v>11481</v>
      </c>
      <c r="B503" t="s">
        <v>11482</v>
      </c>
      <c r="D503" t="s">
        <v>209</v>
      </c>
      <c r="E503" t="s">
        <v>210</v>
      </c>
      <c r="F503">
        <v>101650</v>
      </c>
      <c r="G503" t="s">
        <v>211</v>
      </c>
      <c r="H503">
        <v>959945812</v>
      </c>
      <c r="I503">
        <v>955256277</v>
      </c>
      <c r="J503">
        <v>300</v>
      </c>
      <c r="N503">
        <v>26300133.949999999</v>
      </c>
      <c r="O503">
        <v>26300433.949999999</v>
      </c>
      <c r="P503" s="9">
        <f>DATEVALUE(LEFT(Table1[[#This Row],[TRANSFER_DATE]],11))</f>
        <v>45756</v>
      </c>
      <c r="Q503" s="5">
        <f>TIMEVALUE(MID(Table1[[#This Row],[TRANSFER_DATE]],11,8))</f>
        <v>0.48894675925925923</v>
      </c>
    </row>
    <row r="504" spans="1:17" x14ac:dyDescent="0.3">
      <c r="A504" t="s">
        <v>11483</v>
      </c>
      <c r="B504" t="s">
        <v>11484</v>
      </c>
      <c r="D504" t="s">
        <v>209</v>
      </c>
      <c r="E504" t="s">
        <v>210</v>
      </c>
      <c r="F504">
        <v>101723</v>
      </c>
      <c r="G504" t="s">
        <v>211</v>
      </c>
      <c r="H504">
        <v>959945812</v>
      </c>
      <c r="I504">
        <v>951550992</v>
      </c>
      <c r="J504">
        <v>300</v>
      </c>
      <c r="N504">
        <v>26299833.949999999</v>
      </c>
      <c r="O504">
        <v>26300133.949999999</v>
      </c>
      <c r="P504" s="9">
        <f>DATEVALUE(LEFT(Table1[[#This Row],[TRANSFER_DATE]],11))</f>
        <v>45756</v>
      </c>
      <c r="Q504" s="5">
        <f>TIMEVALUE(MID(Table1[[#This Row],[TRANSFER_DATE]],11,8))</f>
        <v>0.48819444444444443</v>
      </c>
    </row>
    <row r="505" spans="1:17" x14ac:dyDescent="0.3">
      <c r="A505" t="s">
        <v>11485</v>
      </c>
      <c r="B505" t="s">
        <v>11486</v>
      </c>
      <c r="D505" t="s">
        <v>209</v>
      </c>
      <c r="E505" t="s">
        <v>210</v>
      </c>
      <c r="F505">
        <v>101435</v>
      </c>
      <c r="G505" t="s">
        <v>211</v>
      </c>
      <c r="H505">
        <v>959945812</v>
      </c>
      <c r="I505">
        <v>953040967</v>
      </c>
      <c r="J505">
        <v>500</v>
      </c>
      <c r="N505">
        <v>26299333.949999999</v>
      </c>
      <c r="O505">
        <v>26299833.949999999</v>
      </c>
      <c r="P505" s="9">
        <f>DATEVALUE(LEFT(Table1[[#This Row],[TRANSFER_DATE]],11))</f>
        <v>45756</v>
      </c>
      <c r="Q505" s="5">
        <f>TIMEVALUE(MID(Table1[[#This Row],[TRANSFER_DATE]],11,8))</f>
        <v>0.48546296296296299</v>
      </c>
    </row>
    <row r="506" spans="1:17" x14ac:dyDescent="0.3">
      <c r="A506" t="s">
        <v>11487</v>
      </c>
      <c r="B506" t="s">
        <v>11488</v>
      </c>
      <c r="C506" t="s">
        <v>11489</v>
      </c>
      <c r="D506" t="s">
        <v>209</v>
      </c>
      <c r="E506" t="s">
        <v>210</v>
      </c>
      <c r="F506">
        <v>100001</v>
      </c>
      <c r="G506" t="s">
        <v>211</v>
      </c>
      <c r="H506">
        <v>959945812</v>
      </c>
      <c r="I506">
        <v>957510761</v>
      </c>
      <c r="J506">
        <v>2500</v>
      </c>
      <c r="N506">
        <v>26296833.949999999</v>
      </c>
      <c r="O506">
        <v>26299333.949999999</v>
      </c>
      <c r="P506" s="9">
        <f>DATEVALUE(LEFT(Table1[[#This Row],[TRANSFER_DATE]],11))</f>
        <v>45756</v>
      </c>
      <c r="Q506" s="5">
        <f>TIMEVALUE(MID(Table1[[#This Row],[TRANSFER_DATE]],11,8))</f>
        <v>0.47572916666666665</v>
      </c>
    </row>
    <row r="507" spans="1:17" x14ac:dyDescent="0.3">
      <c r="A507" t="s">
        <v>11490</v>
      </c>
      <c r="B507" t="s">
        <v>11491</v>
      </c>
      <c r="D507" t="s">
        <v>209</v>
      </c>
      <c r="E507" t="s">
        <v>210</v>
      </c>
      <c r="F507">
        <v>101916</v>
      </c>
      <c r="G507" t="s">
        <v>211</v>
      </c>
      <c r="H507">
        <v>959945812</v>
      </c>
      <c r="I507">
        <v>952781055</v>
      </c>
      <c r="J507">
        <v>2750</v>
      </c>
      <c r="N507">
        <v>26294083.949999999</v>
      </c>
      <c r="O507">
        <v>26296833.949999999</v>
      </c>
      <c r="P507" s="9">
        <f>DATEVALUE(LEFT(Table1[[#This Row],[TRANSFER_DATE]],11))</f>
        <v>45756</v>
      </c>
      <c r="Q507" s="5">
        <f>TIMEVALUE(MID(Table1[[#This Row],[TRANSFER_DATE]],11,8))</f>
        <v>0.47226851851851853</v>
      </c>
    </row>
    <row r="508" spans="1:17" x14ac:dyDescent="0.3">
      <c r="A508" t="s">
        <v>11492</v>
      </c>
      <c r="B508" t="s">
        <v>11493</v>
      </c>
      <c r="D508" t="s">
        <v>209</v>
      </c>
      <c r="E508" t="s">
        <v>210</v>
      </c>
      <c r="F508">
        <v>100544</v>
      </c>
      <c r="G508" t="s">
        <v>211</v>
      </c>
      <c r="H508">
        <v>959945812</v>
      </c>
      <c r="I508">
        <v>952410203</v>
      </c>
      <c r="J508">
        <v>110</v>
      </c>
      <c r="N508">
        <v>26293973.949999999</v>
      </c>
      <c r="O508">
        <v>26294083.949999999</v>
      </c>
      <c r="P508" s="9">
        <f>DATEVALUE(LEFT(Table1[[#This Row],[TRANSFER_DATE]],11))</f>
        <v>45756</v>
      </c>
      <c r="Q508" s="5">
        <f>TIMEVALUE(MID(Table1[[#This Row],[TRANSFER_DATE]],11,8))</f>
        <v>0.47157407407407409</v>
      </c>
    </row>
    <row r="509" spans="1:17" x14ac:dyDescent="0.3">
      <c r="A509" t="s">
        <v>11494</v>
      </c>
      <c r="B509" t="s">
        <v>11495</v>
      </c>
      <c r="D509" t="s">
        <v>209</v>
      </c>
      <c r="E509" t="s">
        <v>210</v>
      </c>
      <c r="F509">
        <v>900011</v>
      </c>
      <c r="G509" t="s">
        <v>211</v>
      </c>
      <c r="H509">
        <v>959945812</v>
      </c>
      <c r="I509">
        <v>952912837</v>
      </c>
      <c r="J509">
        <v>13200</v>
      </c>
      <c r="N509">
        <v>26280773.949999999</v>
      </c>
      <c r="O509">
        <v>26293973.949999999</v>
      </c>
      <c r="P509" s="9">
        <f>DATEVALUE(LEFT(Table1[[#This Row],[TRANSFER_DATE]],11))</f>
        <v>45756</v>
      </c>
      <c r="Q509" s="5">
        <f>TIMEVALUE(MID(Table1[[#This Row],[TRANSFER_DATE]],11,8))</f>
        <v>0.46876157407407409</v>
      </c>
    </row>
    <row r="510" spans="1:17" x14ac:dyDescent="0.3">
      <c r="A510" t="s">
        <v>11496</v>
      </c>
      <c r="B510" t="s">
        <v>11497</v>
      </c>
      <c r="C510" t="s">
        <v>11498</v>
      </c>
      <c r="D510" t="s">
        <v>209</v>
      </c>
      <c r="E510" t="s">
        <v>210</v>
      </c>
      <c r="F510">
        <v>100442</v>
      </c>
      <c r="G510" t="s">
        <v>211</v>
      </c>
      <c r="H510">
        <v>959945812</v>
      </c>
      <c r="I510">
        <v>955554254</v>
      </c>
      <c r="J510">
        <v>7300</v>
      </c>
      <c r="N510">
        <v>26273473.949999999</v>
      </c>
      <c r="O510">
        <v>26280773.949999999</v>
      </c>
      <c r="P510" s="9">
        <f>DATEVALUE(LEFT(Table1[[#This Row],[TRANSFER_DATE]],11))</f>
        <v>45756</v>
      </c>
      <c r="Q510" s="5">
        <f>TIMEVALUE(MID(Table1[[#This Row],[TRANSFER_DATE]],11,8))</f>
        <v>0.4667013888888889</v>
      </c>
    </row>
    <row r="511" spans="1:17" x14ac:dyDescent="0.3">
      <c r="A511" t="s">
        <v>11499</v>
      </c>
      <c r="B511" t="s">
        <v>11500</v>
      </c>
      <c r="D511" t="s">
        <v>209</v>
      </c>
      <c r="E511" t="s">
        <v>210</v>
      </c>
      <c r="F511">
        <v>101536</v>
      </c>
      <c r="G511" t="s">
        <v>211</v>
      </c>
      <c r="H511">
        <v>959945812</v>
      </c>
      <c r="I511">
        <v>951550992</v>
      </c>
      <c r="J511">
        <v>350</v>
      </c>
      <c r="N511">
        <v>26273123.949999999</v>
      </c>
      <c r="O511">
        <v>26273473.949999999</v>
      </c>
      <c r="P511" s="9">
        <f>DATEVALUE(LEFT(Table1[[#This Row],[TRANSFER_DATE]],11))</f>
        <v>45756</v>
      </c>
      <c r="Q511" s="5">
        <f>TIMEVALUE(MID(Table1[[#This Row],[TRANSFER_DATE]],11,8))</f>
        <v>0.4660185185185185</v>
      </c>
    </row>
    <row r="512" spans="1:17" x14ac:dyDescent="0.3">
      <c r="A512" t="s">
        <v>11501</v>
      </c>
      <c r="B512" t="s">
        <v>11502</v>
      </c>
      <c r="D512" t="s">
        <v>209</v>
      </c>
      <c r="E512" t="s">
        <v>210</v>
      </c>
      <c r="F512">
        <v>101197</v>
      </c>
      <c r="G512" t="s">
        <v>211</v>
      </c>
      <c r="H512">
        <v>959945812</v>
      </c>
      <c r="I512">
        <v>951093331</v>
      </c>
      <c r="J512">
        <v>400</v>
      </c>
      <c r="N512">
        <v>26272723.949999999</v>
      </c>
      <c r="O512">
        <v>26273123.949999999</v>
      </c>
      <c r="P512" s="9">
        <f>DATEVALUE(LEFT(Table1[[#This Row],[TRANSFER_DATE]],11))</f>
        <v>45756</v>
      </c>
      <c r="Q512" s="5">
        <f>TIMEVALUE(MID(Table1[[#This Row],[TRANSFER_DATE]],11,8))</f>
        <v>0.46598379629629627</v>
      </c>
    </row>
    <row r="513" spans="1:17" x14ac:dyDescent="0.3">
      <c r="A513" t="s">
        <v>11503</v>
      </c>
      <c r="B513" t="s">
        <v>11504</v>
      </c>
      <c r="C513" t="s">
        <v>11505</v>
      </c>
      <c r="D513" t="s">
        <v>209</v>
      </c>
      <c r="E513" t="s">
        <v>210</v>
      </c>
      <c r="F513">
        <v>101134</v>
      </c>
      <c r="G513" t="s">
        <v>211</v>
      </c>
      <c r="H513">
        <v>959945812</v>
      </c>
      <c r="I513">
        <v>953941302</v>
      </c>
      <c r="J513">
        <v>7250</v>
      </c>
      <c r="N513">
        <v>26265473.949999999</v>
      </c>
      <c r="O513">
        <v>26272723.949999999</v>
      </c>
      <c r="P513" s="9">
        <f>DATEVALUE(LEFT(Table1[[#This Row],[TRANSFER_DATE]],11))</f>
        <v>45756</v>
      </c>
      <c r="Q513" s="5">
        <f>TIMEVALUE(MID(Table1[[#This Row],[TRANSFER_DATE]],11,8))</f>
        <v>0.46252314814814816</v>
      </c>
    </row>
    <row r="514" spans="1:17" x14ac:dyDescent="0.3">
      <c r="A514" t="s">
        <v>11506</v>
      </c>
      <c r="B514" t="s">
        <v>11507</v>
      </c>
      <c r="D514" t="s">
        <v>209</v>
      </c>
      <c r="E514" t="s">
        <v>210</v>
      </c>
      <c r="F514">
        <v>101230</v>
      </c>
      <c r="G514" t="s">
        <v>211</v>
      </c>
      <c r="H514">
        <v>959945812</v>
      </c>
      <c r="I514">
        <v>956795850</v>
      </c>
      <c r="J514">
        <v>8000</v>
      </c>
      <c r="N514">
        <v>26257473.949999999</v>
      </c>
      <c r="O514">
        <v>26265473.949999999</v>
      </c>
      <c r="P514" s="9">
        <f>DATEVALUE(LEFT(Table1[[#This Row],[TRANSFER_DATE]],11))</f>
        <v>45756</v>
      </c>
      <c r="Q514" s="5">
        <f>TIMEVALUE(MID(Table1[[#This Row],[TRANSFER_DATE]],11,8))</f>
        <v>0.46113425925925927</v>
      </c>
    </row>
    <row r="515" spans="1:17" x14ac:dyDescent="0.3">
      <c r="A515" t="s">
        <v>11508</v>
      </c>
      <c r="B515" t="s">
        <v>11509</v>
      </c>
      <c r="D515" t="s">
        <v>209</v>
      </c>
      <c r="E515" t="s">
        <v>210</v>
      </c>
      <c r="F515">
        <v>101275</v>
      </c>
      <c r="G515" t="s">
        <v>211</v>
      </c>
      <c r="H515">
        <v>959945812</v>
      </c>
      <c r="I515">
        <v>951550992</v>
      </c>
      <c r="J515">
        <v>300</v>
      </c>
      <c r="N515">
        <v>26257173.949999999</v>
      </c>
      <c r="O515">
        <v>26257473.949999999</v>
      </c>
      <c r="P515" s="9">
        <f>DATEVALUE(LEFT(Table1[[#This Row],[TRANSFER_DATE]],11))</f>
        <v>45756</v>
      </c>
      <c r="Q515" s="5">
        <f>TIMEVALUE(MID(Table1[[#This Row],[TRANSFER_DATE]],11,8))</f>
        <v>0.46045138888888887</v>
      </c>
    </row>
    <row r="516" spans="1:17" x14ac:dyDescent="0.3">
      <c r="A516" t="s">
        <v>11510</v>
      </c>
      <c r="B516" t="s">
        <v>11511</v>
      </c>
      <c r="D516" t="s">
        <v>209</v>
      </c>
      <c r="E516" t="s">
        <v>210</v>
      </c>
      <c r="F516">
        <v>100544</v>
      </c>
      <c r="G516" t="s">
        <v>211</v>
      </c>
      <c r="H516">
        <v>959945812</v>
      </c>
      <c r="I516">
        <v>952410203</v>
      </c>
      <c r="J516">
        <v>340</v>
      </c>
      <c r="N516">
        <v>26256833.949999999</v>
      </c>
      <c r="O516">
        <v>26257173.949999999</v>
      </c>
      <c r="P516" s="9">
        <f>DATEVALUE(LEFT(Table1[[#This Row],[TRANSFER_DATE]],11))</f>
        <v>45756</v>
      </c>
      <c r="Q516" s="5">
        <f>TIMEVALUE(MID(Table1[[#This Row],[TRANSFER_DATE]],11,8))</f>
        <v>0.45627314814814812</v>
      </c>
    </row>
    <row r="517" spans="1:17" x14ac:dyDescent="0.3">
      <c r="A517" t="s">
        <v>11512</v>
      </c>
      <c r="B517" t="s">
        <v>11513</v>
      </c>
      <c r="D517" t="s">
        <v>209</v>
      </c>
      <c r="E517" t="s">
        <v>210</v>
      </c>
      <c r="F517">
        <v>101775</v>
      </c>
      <c r="G517" t="s">
        <v>211</v>
      </c>
      <c r="H517">
        <v>959945812</v>
      </c>
      <c r="I517">
        <v>956564186</v>
      </c>
      <c r="J517">
        <v>1000</v>
      </c>
      <c r="N517">
        <v>26255833.949999999</v>
      </c>
      <c r="O517">
        <v>26256833.949999999</v>
      </c>
      <c r="P517" s="9">
        <f>DATEVALUE(LEFT(Table1[[#This Row],[TRANSFER_DATE]],11))</f>
        <v>45756</v>
      </c>
      <c r="Q517" s="5">
        <f>TIMEVALUE(MID(Table1[[#This Row],[TRANSFER_DATE]],11,8))</f>
        <v>0.45624999999999999</v>
      </c>
    </row>
    <row r="518" spans="1:17" x14ac:dyDescent="0.3">
      <c r="A518" t="s">
        <v>11514</v>
      </c>
      <c r="B518" t="s">
        <v>11515</v>
      </c>
      <c r="D518" t="s">
        <v>209</v>
      </c>
      <c r="E518" t="s">
        <v>210</v>
      </c>
      <c r="F518">
        <v>900029</v>
      </c>
      <c r="G518" t="s">
        <v>211</v>
      </c>
      <c r="H518">
        <v>959945812</v>
      </c>
      <c r="I518">
        <v>954001515</v>
      </c>
      <c r="J518">
        <v>8100</v>
      </c>
      <c r="N518">
        <v>26247733.949999999</v>
      </c>
      <c r="O518">
        <v>26255833.949999999</v>
      </c>
      <c r="P518" s="9">
        <f>DATEVALUE(LEFT(Table1[[#This Row],[TRANSFER_DATE]],11))</f>
        <v>45756</v>
      </c>
      <c r="Q518" s="5">
        <f>TIMEVALUE(MID(Table1[[#This Row],[TRANSFER_DATE]],11,8))</f>
        <v>0.45489583333333333</v>
      </c>
    </row>
    <row r="519" spans="1:17" x14ac:dyDescent="0.3">
      <c r="A519" t="s">
        <v>11516</v>
      </c>
      <c r="B519" t="s">
        <v>11517</v>
      </c>
      <c r="D519" t="s">
        <v>209</v>
      </c>
      <c r="E519" t="s">
        <v>210</v>
      </c>
      <c r="F519">
        <v>100146</v>
      </c>
      <c r="G519" t="s">
        <v>211</v>
      </c>
      <c r="H519">
        <v>959945812</v>
      </c>
      <c r="I519">
        <v>953040967</v>
      </c>
      <c r="J519">
        <v>1200</v>
      </c>
      <c r="N519">
        <v>26246533.949999999</v>
      </c>
      <c r="O519">
        <v>26247733.949999999</v>
      </c>
      <c r="P519" s="9">
        <f>DATEVALUE(LEFT(Table1[[#This Row],[TRANSFER_DATE]],11))</f>
        <v>45756</v>
      </c>
      <c r="Q519" s="5">
        <f>TIMEVALUE(MID(Table1[[#This Row],[TRANSFER_DATE]],11,8))</f>
        <v>0.45347222222222222</v>
      </c>
    </row>
    <row r="520" spans="1:17" x14ac:dyDescent="0.3">
      <c r="A520" t="s">
        <v>11518</v>
      </c>
      <c r="B520" t="s">
        <v>11519</v>
      </c>
      <c r="D520" t="s">
        <v>209</v>
      </c>
      <c r="E520" t="s">
        <v>210</v>
      </c>
      <c r="F520">
        <v>101452</v>
      </c>
      <c r="G520" t="s">
        <v>211</v>
      </c>
      <c r="H520">
        <v>959945812</v>
      </c>
      <c r="I520">
        <v>951332505</v>
      </c>
      <c r="J520">
        <v>100</v>
      </c>
      <c r="N520">
        <v>26246433.949999999</v>
      </c>
      <c r="O520">
        <v>26246533.949999999</v>
      </c>
      <c r="P520" s="9">
        <f>DATEVALUE(LEFT(Table1[[#This Row],[TRANSFER_DATE]],11))</f>
        <v>45756</v>
      </c>
      <c r="Q520" s="5">
        <f>TIMEVALUE(MID(Table1[[#This Row],[TRANSFER_DATE]],11,8))</f>
        <v>0.45001157407407405</v>
      </c>
    </row>
    <row r="521" spans="1:17" x14ac:dyDescent="0.3">
      <c r="A521" t="s">
        <v>11520</v>
      </c>
      <c r="B521" t="s">
        <v>11521</v>
      </c>
      <c r="C521" t="s">
        <v>11522</v>
      </c>
      <c r="D521" t="s">
        <v>209</v>
      </c>
      <c r="E521" t="s">
        <v>210</v>
      </c>
      <c r="F521">
        <v>100714</v>
      </c>
      <c r="G521" t="s">
        <v>211</v>
      </c>
      <c r="H521">
        <v>959945812</v>
      </c>
      <c r="I521">
        <v>955554254</v>
      </c>
      <c r="J521">
        <v>150</v>
      </c>
      <c r="N521">
        <v>26246283.949999999</v>
      </c>
      <c r="O521">
        <v>26246433.949999999</v>
      </c>
      <c r="P521" s="9">
        <f>DATEVALUE(LEFT(Table1[[#This Row],[TRANSFER_DATE]],11))</f>
        <v>45756</v>
      </c>
      <c r="Q521" s="5">
        <f>TIMEVALUE(MID(Table1[[#This Row],[TRANSFER_DATE]],11,8))</f>
        <v>0.4493402777777778</v>
      </c>
    </row>
    <row r="522" spans="1:17" x14ac:dyDescent="0.3">
      <c r="A522" t="s">
        <v>11523</v>
      </c>
      <c r="B522" t="s">
        <v>11524</v>
      </c>
      <c r="D522" t="s">
        <v>209</v>
      </c>
      <c r="E522" t="s">
        <v>210</v>
      </c>
      <c r="F522">
        <v>101882</v>
      </c>
      <c r="G522" t="s">
        <v>211</v>
      </c>
      <c r="H522">
        <v>959945812</v>
      </c>
      <c r="I522">
        <v>955396903</v>
      </c>
      <c r="J522">
        <v>1300</v>
      </c>
      <c r="N522">
        <v>26244983.949999999</v>
      </c>
      <c r="O522">
        <v>26246283.949999999</v>
      </c>
      <c r="P522" s="9">
        <f>DATEVALUE(LEFT(Table1[[#This Row],[TRANSFER_DATE]],11))</f>
        <v>45756</v>
      </c>
      <c r="Q522" s="5">
        <f>TIMEVALUE(MID(Table1[[#This Row],[TRANSFER_DATE]],11,8))</f>
        <v>0.44861111111111113</v>
      </c>
    </row>
    <row r="523" spans="1:17" x14ac:dyDescent="0.3">
      <c r="A523" t="s">
        <v>11525</v>
      </c>
      <c r="B523" t="s">
        <v>11526</v>
      </c>
      <c r="D523" t="s">
        <v>209</v>
      </c>
      <c r="E523" t="s">
        <v>210</v>
      </c>
      <c r="F523">
        <v>101279</v>
      </c>
      <c r="G523" t="s">
        <v>211</v>
      </c>
      <c r="H523">
        <v>959945812</v>
      </c>
      <c r="I523">
        <v>951550992</v>
      </c>
      <c r="J523">
        <v>300</v>
      </c>
      <c r="N523">
        <v>26244683.949999999</v>
      </c>
      <c r="O523">
        <v>26244983.949999999</v>
      </c>
      <c r="P523" s="9">
        <f>DATEVALUE(LEFT(Table1[[#This Row],[TRANSFER_DATE]],11))</f>
        <v>45756</v>
      </c>
      <c r="Q523" s="5">
        <f>TIMEVALUE(MID(Table1[[#This Row],[TRANSFER_DATE]],11,8))</f>
        <v>0.44586805555555553</v>
      </c>
    </row>
    <row r="524" spans="1:17" x14ac:dyDescent="0.3">
      <c r="A524" t="s">
        <v>11527</v>
      </c>
      <c r="B524" t="s">
        <v>11528</v>
      </c>
      <c r="C524" t="s">
        <v>11529</v>
      </c>
      <c r="D524" t="s">
        <v>209</v>
      </c>
      <c r="E524" t="s">
        <v>210</v>
      </c>
      <c r="F524">
        <v>101700</v>
      </c>
      <c r="G524" t="s">
        <v>211</v>
      </c>
      <c r="H524">
        <v>959945812</v>
      </c>
      <c r="I524">
        <v>954836913</v>
      </c>
      <c r="J524">
        <v>6900</v>
      </c>
      <c r="N524">
        <v>26237783.949999999</v>
      </c>
      <c r="O524">
        <v>26244683.949999999</v>
      </c>
      <c r="P524" s="9">
        <f>DATEVALUE(LEFT(Table1[[#This Row],[TRANSFER_DATE]],11))</f>
        <v>45756</v>
      </c>
      <c r="Q524" s="5">
        <f>TIMEVALUE(MID(Table1[[#This Row],[TRANSFER_DATE]],11,8))</f>
        <v>0.44517361111111109</v>
      </c>
    </row>
    <row r="525" spans="1:17" x14ac:dyDescent="0.3">
      <c r="A525" t="s">
        <v>11530</v>
      </c>
      <c r="B525" t="s">
        <v>11531</v>
      </c>
      <c r="D525" t="s">
        <v>209</v>
      </c>
      <c r="E525" t="s">
        <v>210</v>
      </c>
      <c r="F525">
        <v>101435</v>
      </c>
      <c r="G525" t="s">
        <v>211</v>
      </c>
      <c r="H525">
        <v>959945812</v>
      </c>
      <c r="I525">
        <v>953723323</v>
      </c>
      <c r="J525">
        <v>100</v>
      </c>
      <c r="N525">
        <v>26237683.949999999</v>
      </c>
      <c r="O525">
        <v>26237783.949999999</v>
      </c>
      <c r="P525" s="9">
        <f>DATEVALUE(LEFT(Table1[[#This Row],[TRANSFER_DATE]],11))</f>
        <v>45756</v>
      </c>
      <c r="Q525" s="5">
        <f>TIMEVALUE(MID(Table1[[#This Row],[TRANSFER_DATE]],11,8))</f>
        <v>0.44516203703703705</v>
      </c>
    </row>
    <row r="526" spans="1:17" x14ac:dyDescent="0.3">
      <c r="A526" t="s">
        <v>11532</v>
      </c>
      <c r="B526" t="s">
        <v>11533</v>
      </c>
      <c r="C526" t="s">
        <v>11534</v>
      </c>
      <c r="D526" t="s">
        <v>209</v>
      </c>
      <c r="E526" t="s">
        <v>210</v>
      </c>
      <c r="F526">
        <v>100023</v>
      </c>
      <c r="G526" t="s">
        <v>211</v>
      </c>
      <c r="H526">
        <v>959945812</v>
      </c>
      <c r="I526">
        <v>954294206</v>
      </c>
      <c r="J526">
        <v>1150</v>
      </c>
      <c r="N526">
        <v>26236533.949999999</v>
      </c>
      <c r="O526">
        <v>26237683.949999999</v>
      </c>
      <c r="P526" s="9">
        <f>DATEVALUE(LEFT(Table1[[#This Row],[TRANSFER_DATE]],11))</f>
        <v>45756</v>
      </c>
      <c r="Q526" s="5">
        <f>TIMEVALUE(MID(Table1[[#This Row],[TRANSFER_DATE]],11,8))</f>
        <v>0.4409837962962963</v>
      </c>
    </row>
    <row r="527" spans="1:17" x14ac:dyDescent="0.3">
      <c r="A527" t="s">
        <v>11535</v>
      </c>
      <c r="B527" t="s">
        <v>11536</v>
      </c>
      <c r="D527" t="s">
        <v>209</v>
      </c>
      <c r="E527" t="s">
        <v>210</v>
      </c>
      <c r="F527">
        <v>101828</v>
      </c>
      <c r="G527" t="s">
        <v>211</v>
      </c>
      <c r="H527">
        <v>959945812</v>
      </c>
      <c r="I527">
        <v>952223090</v>
      </c>
      <c r="J527">
        <v>12250</v>
      </c>
      <c r="N527">
        <v>26224283.949999999</v>
      </c>
      <c r="O527">
        <v>26236533.949999999</v>
      </c>
      <c r="P527" s="9">
        <f>DATEVALUE(LEFT(Table1[[#This Row],[TRANSFER_DATE]],11))</f>
        <v>45756</v>
      </c>
      <c r="Q527" s="5">
        <f>TIMEVALUE(MID(Table1[[#This Row],[TRANSFER_DATE]],11,8))</f>
        <v>0.43751157407407409</v>
      </c>
    </row>
    <row r="528" spans="1:17" x14ac:dyDescent="0.3">
      <c r="A528" t="s">
        <v>11537</v>
      </c>
      <c r="B528" t="s">
        <v>11538</v>
      </c>
      <c r="D528" t="s">
        <v>209</v>
      </c>
      <c r="E528" t="s">
        <v>210</v>
      </c>
      <c r="F528">
        <v>100888</v>
      </c>
      <c r="G528" t="s">
        <v>211</v>
      </c>
      <c r="H528">
        <v>959945812</v>
      </c>
      <c r="I528">
        <v>953136904</v>
      </c>
      <c r="J528">
        <v>1650</v>
      </c>
      <c r="N528">
        <v>26222633.949999999</v>
      </c>
      <c r="O528">
        <v>26224283.949999999</v>
      </c>
      <c r="P528" s="9">
        <f>DATEVALUE(LEFT(Table1[[#This Row],[TRANSFER_DATE]],11))</f>
        <v>45756</v>
      </c>
      <c r="Q528" s="5">
        <f>TIMEVALUE(MID(Table1[[#This Row],[TRANSFER_DATE]],11,8))</f>
        <v>0.43686342592592592</v>
      </c>
    </row>
    <row r="529" spans="1:17" x14ac:dyDescent="0.3">
      <c r="A529" t="s">
        <v>11539</v>
      </c>
      <c r="B529" t="s">
        <v>11540</v>
      </c>
      <c r="D529" t="s">
        <v>209</v>
      </c>
      <c r="E529" t="s">
        <v>210</v>
      </c>
      <c r="F529">
        <v>101844</v>
      </c>
      <c r="G529" t="s">
        <v>211</v>
      </c>
      <c r="H529">
        <v>959945812</v>
      </c>
      <c r="I529">
        <v>953680749</v>
      </c>
      <c r="J529">
        <v>2000</v>
      </c>
      <c r="N529">
        <v>26220633.949999999</v>
      </c>
      <c r="O529">
        <v>26222633.949999999</v>
      </c>
      <c r="P529" s="9">
        <f>DATEVALUE(LEFT(Table1[[#This Row],[TRANSFER_DATE]],11))</f>
        <v>45756</v>
      </c>
      <c r="Q529" s="5">
        <f>TIMEVALUE(MID(Table1[[#This Row],[TRANSFER_DATE]],11,8))</f>
        <v>0.43337962962962961</v>
      </c>
    </row>
    <row r="530" spans="1:17" x14ac:dyDescent="0.3">
      <c r="A530" t="s">
        <v>11541</v>
      </c>
      <c r="B530" t="s">
        <v>11542</v>
      </c>
      <c r="D530" t="s">
        <v>209</v>
      </c>
      <c r="E530" t="s">
        <v>210</v>
      </c>
      <c r="F530">
        <v>100325</v>
      </c>
      <c r="G530" t="s">
        <v>211</v>
      </c>
      <c r="H530">
        <v>959945812</v>
      </c>
      <c r="I530">
        <v>957350550</v>
      </c>
      <c r="J530">
        <v>500</v>
      </c>
      <c r="N530">
        <v>26220133.949999999</v>
      </c>
      <c r="O530">
        <v>26220633.949999999</v>
      </c>
      <c r="P530" s="9">
        <f>DATEVALUE(LEFT(Table1[[#This Row],[TRANSFER_DATE]],11))</f>
        <v>45756</v>
      </c>
      <c r="Q530" s="5">
        <f>TIMEVALUE(MID(Table1[[#This Row],[TRANSFER_DATE]],11,8))</f>
        <v>0.43265046296296295</v>
      </c>
    </row>
    <row r="531" spans="1:17" x14ac:dyDescent="0.3">
      <c r="A531" t="s">
        <v>11543</v>
      </c>
      <c r="B531" t="s">
        <v>11544</v>
      </c>
      <c r="D531" t="s">
        <v>209</v>
      </c>
      <c r="E531" t="s">
        <v>210</v>
      </c>
      <c r="F531">
        <v>101465</v>
      </c>
      <c r="G531" t="s">
        <v>211</v>
      </c>
      <c r="H531">
        <v>959945812</v>
      </c>
      <c r="I531">
        <v>952376894</v>
      </c>
      <c r="J531">
        <v>9650</v>
      </c>
      <c r="N531">
        <v>26210483.949999999</v>
      </c>
      <c r="O531">
        <v>26220133.949999999</v>
      </c>
      <c r="P531" s="9">
        <f>DATEVALUE(LEFT(Table1[[#This Row],[TRANSFER_DATE]],11))</f>
        <v>45756</v>
      </c>
      <c r="Q531" s="5">
        <f>TIMEVALUE(MID(Table1[[#This Row],[TRANSFER_DATE]],11,8))</f>
        <v>0.42709490740740741</v>
      </c>
    </row>
    <row r="532" spans="1:17" x14ac:dyDescent="0.3">
      <c r="A532" t="s">
        <v>11545</v>
      </c>
      <c r="B532" t="s">
        <v>11546</v>
      </c>
      <c r="C532" t="s">
        <v>11547</v>
      </c>
      <c r="D532" t="s">
        <v>209</v>
      </c>
      <c r="E532" t="s">
        <v>210</v>
      </c>
      <c r="F532">
        <v>101595</v>
      </c>
      <c r="G532" t="s">
        <v>211</v>
      </c>
      <c r="H532">
        <v>959945812</v>
      </c>
      <c r="I532">
        <v>953849302</v>
      </c>
      <c r="J532">
        <v>400</v>
      </c>
      <c r="N532">
        <v>26210083.949999999</v>
      </c>
      <c r="O532">
        <v>26210483.949999999</v>
      </c>
      <c r="P532" s="9">
        <f>DATEVALUE(LEFT(Table1[[#This Row],[TRANSFER_DATE]],11))</f>
        <v>45756</v>
      </c>
      <c r="Q532" s="5">
        <f>TIMEVALUE(MID(Table1[[#This Row],[TRANSFER_DATE]],11,8))</f>
        <v>0.42499999999999999</v>
      </c>
    </row>
    <row r="533" spans="1:17" x14ac:dyDescent="0.3">
      <c r="A533" t="s">
        <v>11548</v>
      </c>
      <c r="B533" t="s">
        <v>11549</v>
      </c>
      <c r="D533" t="s">
        <v>209</v>
      </c>
      <c r="E533" t="s">
        <v>210</v>
      </c>
      <c r="F533">
        <v>101928</v>
      </c>
      <c r="G533" t="s">
        <v>211</v>
      </c>
      <c r="H533">
        <v>959945812</v>
      </c>
      <c r="I533">
        <v>954213054</v>
      </c>
      <c r="J533">
        <v>300</v>
      </c>
      <c r="N533">
        <v>26209783.949999999</v>
      </c>
      <c r="O533">
        <v>26210083.949999999</v>
      </c>
      <c r="P533" s="9">
        <f>DATEVALUE(LEFT(Table1[[#This Row],[TRANSFER_DATE]],11))</f>
        <v>45756</v>
      </c>
      <c r="Q533" s="5">
        <f>TIMEVALUE(MID(Table1[[#This Row],[TRANSFER_DATE]],11,8))</f>
        <v>0.42435185185185187</v>
      </c>
    </row>
    <row r="534" spans="1:17" x14ac:dyDescent="0.3">
      <c r="A534" t="s">
        <v>11550</v>
      </c>
      <c r="B534" t="s">
        <v>11551</v>
      </c>
      <c r="C534" t="s">
        <v>11552</v>
      </c>
      <c r="D534" t="s">
        <v>209</v>
      </c>
      <c r="E534" t="s">
        <v>210</v>
      </c>
      <c r="F534">
        <v>101671</v>
      </c>
      <c r="G534" t="s">
        <v>211</v>
      </c>
      <c r="H534">
        <v>959945812</v>
      </c>
      <c r="I534">
        <v>954303971</v>
      </c>
      <c r="J534">
        <v>1000</v>
      </c>
      <c r="N534">
        <v>26208783.949999999</v>
      </c>
      <c r="O534">
        <v>26209783.949999999</v>
      </c>
      <c r="P534" s="9">
        <f>DATEVALUE(LEFT(Table1[[#This Row],[TRANSFER_DATE]],11))</f>
        <v>45756</v>
      </c>
      <c r="Q534" s="5">
        <f>TIMEVALUE(MID(Table1[[#This Row],[TRANSFER_DATE]],11,8))</f>
        <v>0.42434027777777777</v>
      </c>
    </row>
    <row r="535" spans="1:17" x14ac:dyDescent="0.3">
      <c r="A535" t="s">
        <v>11553</v>
      </c>
      <c r="B535" t="s">
        <v>11554</v>
      </c>
      <c r="D535" t="s">
        <v>209</v>
      </c>
      <c r="E535" t="s">
        <v>210</v>
      </c>
      <c r="F535">
        <v>101269</v>
      </c>
      <c r="G535" t="s">
        <v>211</v>
      </c>
      <c r="H535">
        <v>959945812</v>
      </c>
      <c r="I535">
        <v>955847603</v>
      </c>
      <c r="J535">
        <v>1250</v>
      </c>
      <c r="N535">
        <v>26207533.949999999</v>
      </c>
      <c r="O535">
        <v>26208783.949999999</v>
      </c>
      <c r="P535" s="9">
        <f>DATEVALUE(LEFT(Table1[[#This Row],[TRANSFER_DATE]],11))</f>
        <v>45756</v>
      </c>
      <c r="Q535" s="5">
        <f>TIMEVALUE(MID(Table1[[#This Row],[TRANSFER_DATE]],11,8))</f>
        <v>0.42225694444444445</v>
      </c>
    </row>
    <row r="536" spans="1:17" x14ac:dyDescent="0.3">
      <c r="A536" t="s">
        <v>11555</v>
      </c>
      <c r="B536" t="s">
        <v>11556</v>
      </c>
      <c r="D536" t="s">
        <v>209</v>
      </c>
      <c r="E536" t="s">
        <v>210</v>
      </c>
      <c r="F536" t="s">
        <v>7717</v>
      </c>
      <c r="G536" t="s">
        <v>211</v>
      </c>
      <c r="H536">
        <v>959945812</v>
      </c>
      <c r="I536">
        <v>951150275</v>
      </c>
      <c r="J536">
        <v>50</v>
      </c>
      <c r="N536">
        <v>26207483.949999999</v>
      </c>
      <c r="O536">
        <v>26207533.949999999</v>
      </c>
      <c r="P536" s="9">
        <f>DATEVALUE(LEFT(Table1[[#This Row],[TRANSFER_DATE]],11))</f>
        <v>45756</v>
      </c>
      <c r="Q536" s="5">
        <f>TIMEVALUE(MID(Table1[[#This Row],[TRANSFER_DATE]],11,8))</f>
        <v>0.42155092592592591</v>
      </c>
    </row>
    <row r="537" spans="1:17" x14ac:dyDescent="0.3">
      <c r="A537" t="s">
        <v>11557</v>
      </c>
      <c r="B537" t="s">
        <v>11558</v>
      </c>
      <c r="C537" t="s">
        <v>11559</v>
      </c>
      <c r="D537" t="s">
        <v>209</v>
      </c>
      <c r="E537" t="s">
        <v>210</v>
      </c>
      <c r="F537">
        <v>101452</v>
      </c>
      <c r="G537" t="s">
        <v>211</v>
      </c>
      <c r="H537">
        <v>959945812</v>
      </c>
      <c r="I537">
        <v>957562873</v>
      </c>
      <c r="J537">
        <v>1100</v>
      </c>
      <c r="N537">
        <v>26206383.949999999</v>
      </c>
      <c r="O537">
        <v>26207483.949999999</v>
      </c>
      <c r="P537" s="9">
        <f>DATEVALUE(LEFT(Table1[[#This Row],[TRANSFER_DATE]],11))</f>
        <v>45756</v>
      </c>
      <c r="Q537" s="5">
        <f>TIMEVALUE(MID(Table1[[#This Row],[TRANSFER_DATE]],11,8))</f>
        <v>0.42153935185185187</v>
      </c>
    </row>
    <row r="538" spans="1:17" x14ac:dyDescent="0.3">
      <c r="A538" t="s">
        <v>11560</v>
      </c>
      <c r="B538" t="s">
        <v>11561</v>
      </c>
      <c r="D538" t="s">
        <v>209</v>
      </c>
      <c r="E538" t="s">
        <v>210</v>
      </c>
      <c r="F538">
        <v>101487</v>
      </c>
      <c r="G538" t="s">
        <v>211</v>
      </c>
      <c r="H538">
        <v>959945812</v>
      </c>
      <c r="I538">
        <v>951055782</v>
      </c>
      <c r="J538">
        <v>11600</v>
      </c>
      <c r="N538">
        <v>26194783.949999999</v>
      </c>
      <c r="O538">
        <v>26206383.949999999</v>
      </c>
      <c r="P538" s="9">
        <f>DATEVALUE(LEFT(Table1[[#This Row],[TRANSFER_DATE]],11))</f>
        <v>45756</v>
      </c>
      <c r="Q538" s="5">
        <f>TIMEVALUE(MID(Table1[[#This Row],[TRANSFER_DATE]],11,8))</f>
        <v>0.42085648148148147</v>
      </c>
    </row>
    <row r="539" spans="1:17" x14ac:dyDescent="0.3">
      <c r="A539" t="s">
        <v>11562</v>
      </c>
      <c r="B539" t="s">
        <v>11563</v>
      </c>
      <c r="D539" t="s">
        <v>209</v>
      </c>
      <c r="E539" t="s">
        <v>210</v>
      </c>
      <c r="F539">
        <v>101468</v>
      </c>
      <c r="G539" t="s">
        <v>211</v>
      </c>
      <c r="H539">
        <v>959945812</v>
      </c>
      <c r="I539">
        <v>952069742</v>
      </c>
      <c r="J539">
        <v>100</v>
      </c>
      <c r="N539">
        <v>26194683.949999999</v>
      </c>
      <c r="O539">
        <v>26194783.949999999</v>
      </c>
      <c r="P539" s="9">
        <f>DATEVALUE(LEFT(Table1[[#This Row],[TRANSFER_DATE]],11))</f>
        <v>45756</v>
      </c>
      <c r="Q539" s="5">
        <f>TIMEVALUE(MID(Table1[[#This Row],[TRANSFER_DATE]],11,8))</f>
        <v>0.42016203703703703</v>
      </c>
    </row>
    <row r="540" spans="1:17" x14ac:dyDescent="0.3">
      <c r="A540" t="s">
        <v>11564</v>
      </c>
      <c r="B540" t="s">
        <v>11565</v>
      </c>
      <c r="C540" t="s">
        <v>11566</v>
      </c>
      <c r="D540" t="s">
        <v>209</v>
      </c>
      <c r="E540" t="s">
        <v>210</v>
      </c>
      <c r="F540">
        <v>100606</v>
      </c>
      <c r="G540" t="s">
        <v>211</v>
      </c>
      <c r="H540">
        <v>959945812</v>
      </c>
      <c r="I540">
        <v>957562873</v>
      </c>
      <c r="J540">
        <v>4800</v>
      </c>
      <c r="N540">
        <v>26189883.949999999</v>
      </c>
      <c r="O540">
        <v>26194683.949999999</v>
      </c>
      <c r="P540" s="9">
        <f>DATEVALUE(LEFT(Table1[[#This Row],[TRANSFER_DATE]],11))</f>
        <v>45756</v>
      </c>
      <c r="Q540" s="5">
        <f>TIMEVALUE(MID(Table1[[#This Row],[TRANSFER_DATE]],11,8))</f>
        <v>0.42016203703703703</v>
      </c>
    </row>
    <row r="541" spans="1:17" x14ac:dyDescent="0.3">
      <c r="A541" t="s">
        <v>11567</v>
      </c>
      <c r="B541" t="s">
        <v>11568</v>
      </c>
      <c r="D541" t="s">
        <v>209</v>
      </c>
      <c r="E541" t="s">
        <v>210</v>
      </c>
      <c r="F541">
        <v>101938</v>
      </c>
      <c r="G541" t="s">
        <v>211</v>
      </c>
      <c r="H541">
        <v>959945812</v>
      </c>
      <c r="I541">
        <v>954775545</v>
      </c>
      <c r="J541">
        <v>1400</v>
      </c>
      <c r="N541">
        <v>26188483.949999999</v>
      </c>
      <c r="O541">
        <v>26189883.949999999</v>
      </c>
      <c r="P541" s="9">
        <f>DATEVALUE(LEFT(Table1[[#This Row],[TRANSFER_DATE]],11))</f>
        <v>45756</v>
      </c>
      <c r="Q541" s="5">
        <f>TIMEVALUE(MID(Table1[[#This Row],[TRANSFER_DATE]],11,8))</f>
        <v>0.42015046296296299</v>
      </c>
    </row>
    <row r="542" spans="1:17" x14ac:dyDescent="0.3">
      <c r="A542" t="s">
        <v>11569</v>
      </c>
      <c r="B542" t="s">
        <v>11570</v>
      </c>
      <c r="D542" t="s">
        <v>209</v>
      </c>
      <c r="E542" t="s">
        <v>210</v>
      </c>
      <c r="F542">
        <v>100325</v>
      </c>
      <c r="G542" t="s">
        <v>211</v>
      </c>
      <c r="H542">
        <v>959945812</v>
      </c>
      <c r="I542">
        <v>957350550</v>
      </c>
      <c r="J542">
        <v>2200</v>
      </c>
      <c r="N542">
        <v>26186283.949999999</v>
      </c>
      <c r="O542">
        <v>26188483.949999999</v>
      </c>
      <c r="P542" s="9">
        <f>DATEVALUE(LEFT(Table1[[#This Row],[TRANSFER_DATE]],11))</f>
        <v>45756</v>
      </c>
      <c r="Q542" s="5">
        <f>TIMEVALUE(MID(Table1[[#This Row],[TRANSFER_DATE]],11,8))</f>
        <v>0.41880787037037037</v>
      </c>
    </row>
    <row r="543" spans="1:17" x14ac:dyDescent="0.3">
      <c r="A543" t="s">
        <v>11571</v>
      </c>
      <c r="B543" t="s">
        <v>11572</v>
      </c>
      <c r="D543" t="s">
        <v>209</v>
      </c>
      <c r="E543" t="s">
        <v>210</v>
      </c>
      <c r="F543">
        <v>100550</v>
      </c>
      <c r="G543" t="s">
        <v>211</v>
      </c>
      <c r="H543">
        <v>959945812</v>
      </c>
      <c r="I543">
        <v>954768469</v>
      </c>
      <c r="J543">
        <v>3200</v>
      </c>
      <c r="N543">
        <v>26183083.949999999</v>
      </c>
      <c r="O543">
        <v>26186283.949999999</v>
      </c>
      <c r="P543" s="9">
        <f>DATEVALUE(LEFT(Table1[[#This Row],[TRANSFER_DATE]],11))</f>
        <v>45756</v>
      </c>
      <c r="Q543" s="5">
        <f>TIMEVALUE(MID(Table1[[#This Row],[TRANSFER_DATE]],11,8))</f>
        <v>0.41879629629629628</v>
      </c>
    </row>
    <row r="544" spans="1:17" x14ac:dyDescent="0.3">
      <c r="A544" t="s">
        <v>11573</v>
      </c>
      <c r="B544" t="s">
        <v>11574</v>
      </c>
      <c r="D544" t="s">
        <v>209</v>
      </c>
      <c r="E544" t="s">
        <v>210</v>
      </c>
      <c r="F544">
        <v>101351</v>
      </c>
      <c r="G544" t="s">
        <v>211</v>
      </c>
      <c r="H544">
        <v>959945812</v>
      </c>
      <c r="I544">
        <v>954768469</v>
      </c>
      <c r="J544">
        <v>3900</v>
      </c>
      <c r="N544">
        <v>26179183.949999999</v>
      </c>
      <c r="O544">
        <v>26183083.949999999</v>
      </c>
      <c r="P544" s="9">
        <f>DATEVALUE(LEFT(Table1[[#This Row],[TRANSFER_DATE]],11))</f>
        <v>45756</v>
      </c>
      <c r="Q544" s="5">
        <f>TIMEVALUE(MID(Table1[[#This Row],[TRANSFER_DATE]],11,8))</f>
        <v>0.41875000000000001</v>
      </c>
    </row>
    <row r="545" spans="1:17" x14ac:dyDescent="0.3">
      <c r="A545" t="s">
        <v>11575</v>
      </c>
      <c r="B545" t="s">
        <v>11576</v>
      </c>
      <c r="D545" t="s">
        <v>209</v>
      </c>
      <c r="E545" t="s">
        <v>210</v>
      </c>
      <c r="F545">
        <v>101363</v>
      </c>
      <c r="G545" t="s">
        <v>211</v>
      </c>
      <c r="H545">
        <v>959945812</v>
      </c>
      <c r="I545">
        <v>954768469</v>
      </c>
      <c r="J545">
        <v>50</v>
      </c>
      <c r="N545">
        <v>26179133.949999999</v>
      </c>
      <c r="O545">
        <v>26179183.949999999</v>
      </c>
      <c r="P545" s="9">
        <f>DATEVALUE(LEFT(Table1[[#This Row],[TRANSFER_DATE]],11))</f>
        <v>45756</v>
      </c>
      <c r="Q545" s="5">
        <f>TIMEVALUE(MID(Table1[[#This Row],[TRANSFER_DATE]],11,8))</f>
        <v>0.41806712962962961</v>
      </c>
    </row>
    <row r="546" spans="1:17" x14ac:dyDescent="0.3">
      <c r="A546" t="s">
        <v>11577</v>
      </c>
      <c r="B546" t="s">
        <v>11578</v>
      </c>
      <c r="D546" t="s">
        <v>209</v>
      </c>
      <c r="E546" t="s">
        <v>210</v>
      </c>
      <c r="F546">
        <v>101300</v>
      </c>
      <c r="G546" t="s">
        <v>211</v>
      </c>
      <c r="H546">
        <v>959945812</v>
      </c>
      <c r="I546">
        <v>955117083</v>
      </c>
      <c r="J546">
        <v>850</v>
      </c>
      <c r="N546">
        <v>26178283.949999999</v>
      </c>
      <c r="O546">
        <v>26179133.949999999</v>
      </c>
      <c r="P546" s="9">
        <f>DATEVALUE(LEFT(Table1[[#This Row],[TRANSFER_DATE]],11))</f>
        <v>45756</v>
      </c>
      <c r="Q546" s="5">
        <f>TIMEVALUE(MID(Table1[[#This Row],[TRANSFER_DATE]],11,8))</f>
        <v>0.41805555555555557</v>
      </c>
    </row>
    <row r="547" spans="1:17" x14ac:dyDescent="0.3">
      <c r="A547" t="s">
        <v>11579</v>
      </c>
      <c r="B547" t="s">
        <v>11580</v>
      </c>
      <c r="C547" t="s">
        <v>11581</v>
      </c>
      <c r="D547" t="s">
        <v>209</v>
      </c>
      <c r="E547" t="s">
        <v>210</v>
      </c>
      <c r="F547">
        <v>101754</v>
      </c>
      <c r="G547" t="s">
        <v>211</v>
      </c>
      <c r="H547">
        <v>959945812</v>
      </c>
      <c r="I547">
        <v>953941302</v>
      </c>
      <c r="J547">
        <v>1050</v>
      </c>
      <c r="N547">
        <v>26177233.949999999</v>
      </c>
      <c r="O547">
        <v>26178283.949999999</v>
      </c>
      <c r="P547" s="9">
        <f>DATEVALUE(LEFT(Table1[[#This Row],[TRANSFER_DATE]],11))</f>
        <v>45756</v>
      </c>
      <c r="Q547" s="5">
        <f>TIMEVALUE(MID(Table1[[#This Row],[TRANSFER_DATE]],11,8))</f>
        <v>0.4160300925925926</v>
      </c>
    </row>
    <row r="548" spans="1:17" x14ac:dyDescent="0.3">
      <c r="A548" t="s">
        <v>11582</v>
      </c>
      <c r="B548" t="s">
        <v>11583</v>
      </c>
      <c r="D548" t="s">
        <v>209</v>
      </c>
      <c r="E548" t="s">
        <v>210</v>
      </c>
      <c r="F548">
        <v>100535</v>
      </c>
      <c r="G548" t="s">
        <v>211</v>
      </c>
      <c r="H548">
        <v>959945812</v>
      </c>
      <c r="I548">
        <v>953624758</v>
      </c>
      <c r="J548">
        <v>2550</v>
      </c>
      <c r="N548">
        <v>26174683.949999999</v>
      </c>
      <c r="O548">
        <v>26177233.949999999</v>
      </c>
      <c r="P548" s="9">
        <f>DATEVALUE(LEFT(Table1[[#This Row],[TRANSFER_DATE]],11))</f>
        <v>45756</v>
      </c>
      <c r="Q548" s="5">
        <f>TIMEVALUE(MID(Table1[[#This Row],[TRANSFER_DATE]],11,8))</f>
        <v>0.41530092592592593</v>
      </c>
    </row>
    <row r="549" spans="1:17" x14ac:dyDescent="0.3">
      <c r="A549" t="s">
        <v>11584</v>
      </c>
      <c r="B549" t="s">
        <v>11585</v>
      </c>
      <c r="D549" t="s">
        <v>209</v>
      </c>
      <c r="E549" t="s">
        <v>210</v>
      </c>
      <c r="F549">
        <v>101470</v>
      </c>
      <c r="G549" t="s">
        <v>211</v>
      </c>
      <c r="H549">
        <v>959945812</v>
      </c>
      <c r="I549">
        <v>952108016</v>
      </c>
      <c r="J549">
        <v>2000</v>
      </c>
      <c r="N549">
        <v>26172683.949999999</v>
      </c>
      <c r="O549">
        <v>26174683.949999999</v>
      </c>
      <c r="P549" s="9">
        <f>DATEVALUE(LEFT(Table1[[#This Row],[TRANSFER_DATE]],11))</f>
        <v>45756</v>
      </c>
      <c r="Q549" s="5">
        <f>TIMEVALUE(MID(Table1[[#This Row],[TRANSFER_DATE]],11,8))</f>
        <v>0.41458333333333336</v>
      </c>
    </row>
    <row r="550" spans="1:17" x14ac:dyDescent="0.3">
      <c r="A550" t="s">
        <v>11586</v>
      </c>
      <c r="B550" t="s">
        <v>11587</v>
      </c>
      <c r="D550" t="s">
        <v>209</v>
      </c>
      <c r="E550" t="s">
        <v>210</v>
      </c>
      <c r="F550">
        <v>102048</v>
      </c>
      <c r="G550" t="s">
        <v>211</v>
      </c>
      <c r="H550">
        <v>959945812</v>
      </c>
      <c r="I550">
        <v>954768469</v>
      </c>
      <c r="J550">
        <v>3600</v>
      </c>
      <c r="N550">
        <v>26169083.949999999</v>
      </c>
      <c r="O550">
        <v>26172683.949999999</v>
      </c>
      <c r="P550" s="9">
        <f>DATEVALUE(LEFT(Table1[[#This Row],[TRANSFER_DATE]],11))</f>
        <v>45756</v>
      </c>
      <c r="Q550" s="5">
        <f>TIMEVALUE(MID(Table1[[#This Row],[TRANSFER_DATE]],11,8))</f>
        <v>0.41394675925925928</v>
      </c>
    </row>
    <row r="551" spans="1:17" x14ac:dyDescent="0.3">
      <c r="A551" t="s">
        <v>11588</v>
      </c>
      <c r="B551" t="s">
        <v>11589</v>
      </c>
      <c r="D551" t="s">
        <v>209</v>
      </c>
      <c r="E551" t="s">
        <v>210</v>
      </c>
      <c r="F551">
        <v>101427</v>
      </c>
      <c r="G551" t="s">
        <v>211</v>
      </c>
      <c r="H551">
        <v>959945812</v>
      </c>
      <c r="I551">
        <v>952781055</v>
      </c>
      <c r="J551">
        <v>200</v>
      </c>
      <c r="N551">
        <v>26168883.949999999</v>
      </c>
      <c r="O551">
        <v>26169083.949999999</v>
      </c>
      <c r="P551" s="9">
        <f>DATEVALUE(LEFT(Table1[[#This Row],[TRANSFER_DATE]],11))</f>
        <v>45756</v>
      </c>
      <c r="Q551" s="5">
        <f>TIMEVALUE(MID(Table1[[#This Row],[TRANSFER_DATE]],11,8))</f>
        <v>0.41390046296296296</v>
      </c>
    </row>
    <row r="552" spans="1:17" x14ac:dyDescent="0.3">
      <c r="A552" t="s">
        <v>11590</v>
      </c>
      <c r="B552" t="s">
        <v>11591</v>
      </c>
      <c r="D552" t="s">
        <v>209</v>
      </c>
      <c r="E552" t="s">
        <v>210</v>
      </c>
      <c r="F552">
        <v>101907</v>
      </c>
      <c r="G552" t="s">
        <v>211</v>
      </c>
      <c r="H552">
        <v>959945812</v>
      </c>
      <c r="I552">
        <v>953624758</v>
      </c>
      <c r="J552">
        <v>3250</v>
      </c>
      <c r="N552">
        <v>26165633.949999999</v>
      </c>
      <c r="O552">
        <v>26168883.949999999</v>
      </c>
      <c r="P552" s="9">
        <f>DATEVALUE(LEFT(Table1[[#This Row],[TRANSFER_DATE]],11))</f>
        <v>45756</v>
      </c>
      <c r="Q552" s="5">
        <f>TIMEVALUE(MID(Table1[[#This Row],[TRANSFER_DATE]],11,8))</f>
        <v>0.41324074074074074</v>
      </c>
    </row>
    <row r="553" spans="1:17" x14ac:dyDescent="0.3">
      <c r="A553" t="s">
        <v>11592</v>
      </c>
      <c r="B553" t="s">
        <v>11593</v>
      </c>
      <c r="C553" t="s">
        <v>11594</v>
      </c>
      <c r="D553" t="s">
        <v>209</v>
      </c>
      <c r="E553" t="s">
        <v>210</v>
      </c>
      <c r="F553">
        <v>101703</v>
      </c>
      <c r="G553" t="s">
        <v>211</v>
      </c>
      <c r="H553">
        <v>959945812</v>
      </c>
      <c r="I553">
        <v>954565202</v>
      </c>
      <c r="J553">
        <v>800</v>
      </c>
      <c r="N553">
        <v>26164833.949999999</v>
      </c>
      <c r="O553">
        <v>26165633.949999999</v>
      </c>
      <c r="P553" s="9">
        <f>DATEVALUE(LEFT(Table1[[#This Row],[TRANSFER_DATE]],11))</f>
        <v>45756</v>
      </c>
      <c r="Q553" s="5">
        <f>TIMEVALUE(MID(Table1[[#This Row],[TRANSFER_DATE]],11,8))</f>
        <v>0.41320601851851851</v>
      </c>
    </row>
    <row r="554" spans="1:17" x14ac:dyDescent="0.3">
      <c r="A554" t="s">
        <v>11595</v>
      </c>
      <c r="B554" t="s">
        <v>11596</v>
      </c>
      <c r="D554" t="s">
        <v>209</v>
      </c>
      <c r="E554" t="s">
        <v>210</v>
      </c>
      <c r="F554">
        <v>101210</v>
      </c>
      <c r="G554" t="s">
        <v>211</v>
      </c>
      <c r="H554">
        <v>959945812</v>
      </c>
      <c r="I554">
        <v>957313726</v>
      </c>
      <c r="J554">
        <v>7850</v>
      </c>
      <c r="N554">
        <v>26156983.949999999</v>
      </c>
      <c r="O554">
        <v>26164833.949999999</v>
      </c>
      <c r="P554" s="9">
        <f>DATEVALUE(LEFT(Table1[[#This Row],[TRANSFER_DATE]],11))</f>
        <v>45756</v>
      </c>
      <c r="Q554" s="5">
        <f>TIMEVALUE(MID(Table1[[#This Row],[TRANSFER_DATE]],11,8))</f>
        <v>0.41319444444444442</v>
      </c>
    </row>
    <row r="555" spans="1:17" x14ac:dyDescent="0.3">
      <c r="A555" t="s">
        <v>11597</v>
      </c>
      <c r="B555" t="s">
        <v>11598</v>
      </c>
      <c r="D555" t="s">
        <v>209</v>
      </c>
      <c r="E555" t="s">
        <v>210</v>
      </c>
      <c r="F555">
        <v>100948</v>
      </c>
      <c r="G555" t="s">
        <v>211</v>
      </c>
      <c r="H555">
        <v>959945812</v>
      </c>
      <c r="I555">
        <v>952435813</v>
      </c>
      <c r="J555">
        <v>1150</v>
      </c>
      <c r="N555">
        <v>26155833.949999999</v>
      </c>
      <c r="O555">
        <v>26156983.949999999</v>
      </c>
      <c r="P555" s="9">
        <f>DATEVALUE(LEFT(Table1[[#This Row],[TRANSFER_DATE]],11))</f>
        <v>45756</v>
      </c>
      <c r="Q555" s="5">
        <f>TIMEVALUE(MID(Table1[[#This Row],[TRANSFER_DATE]],11,8))</f>
        <v>0.4125462962962963</v>
      </c>
    </row>
    <row r="556" spans="1:17" x14ac:dyDescent="0.3">
      <c r="A556" t="s">
        <v>11599</v>
      </c>
      <c r="B556" t="s">
        <v>11600</v>
      </c>
      <c r="D556" t="s">
        <v>209</v>
      </c>
      <c r="E556" t="s">
        <v>210</v>
      </c>
      <c r="F556">
        <v>102034</v>
      </c>
      <c r="G556" t="s">
        <v>211</v>
      </c>
      <c r="H556">
        <v>959945812</v>
      </c>
      <c r="I556">
        <v>951914205</v>
      </c>
      <c r="J556">
        <v>3500</v>
      </c>
      <c r="N556">
        <v>26152333.949999999</v>
      </c>
      <c r="O556">
        <v>26155833.949999999</v>
      </c>
      <c r="P556" s="9">
        <f>DATEVALUE(LEFT(Table1[[#This Row],[TRANSFER_DATE]],11))</f>
        <v>45756</v>
      </c>
      <c r="Q556" s="5">
        <f>TIMEVALUE(MID(Table1[[#This Row],[TRANSFER_DATE]],11,8))</f>
        <v>0.41253472222222221</v>
      </c>
    </row>
    <row r="557" spans="1:17" x14ac:dyDescent="0.3">
      <c r="A557" t="s">
        <v>11601</v>
      </c>
      <c r="B557" t="s">
        <v>11602</v>
      </c>
      <c r="D557" t="s">
        <v>209</v>
      </c>
      <c r="E557" t="s">
        <v>210</v>
      </c>
      <c r="F557">
        <v>101411</v>
      </c>
      <c r="G557" t="s">
        <v>211</v>
      </c>
      <c r="H557">
        <v>959945812</v>
      </c>
      <c r="I557">
        <v>953986678</v>
      </c>
      <c r="J557">
        <v>400</v>
      </c>
      <c r="N557">
        <v>26151933.949999999</v>
      </c>
      <c r="O557">
        <v>26152333.949999999</v>
      </c>
      <c r="P557" s="9">
        <f>DATEVALUE(LEFT(Table1[[#This Row],[TRANSFER_DATE]],11))</f>
        <v>45756</v>
      </c>
      <c r="Q557" s="5">
        <f>TIMEVALUE(MID(Table1[[#This Row],[TRANSFER_DATE]],11,8))</f>
        <v>0.41182870370370372</v>
      </c>
    </row>
    <row r="558" spans="1:17" x14ac:dyDescent="0.3">
      <c r="A558" t="s">
        <v>11603</v>
      </c>
      <c r="B558" t="s">
        <v>11604</v>
      </c>
      <c r="D558" t="s">
        <v>209</v>
      </c>
      <c r="E558" t="s">
        <v>210</v>
      </c>
      <c r="F558">
        <v>101748</v>
      </c>
      <c r="G558" t="s">
        <v>211</v>
      </c>
      <c r="H558">
        <v>959945812</v>
      </c>
      <c r="I558">
        <v>954353504</v>
      </c>
      <c r="J558">
        <v>2000</v>
      </c>
      <c r="N558">
        <v>26149933.949999999</v>
      </c>
      <c r="O558">
        <v>26151933.949999999</v>
      </c>
      <c r="P558" s="9">
        <f>DATEVALUE(LEFT(Table1[[#This Row],[TRANSFER_DATE]],11))</f>
        <v>45756</v>
      </c>
      <c r="Q558" s="5">
        <f>TIMEVALUE(MID(Table1[[#This Row],[TRANSFER_DATE]],11,8))</f>
        <v>0.41043981481481484</v>
      </c>
    </row>
    <row r="559" spans="1:17" x14ac:dyDescent="0.3">
      <c r="A559" t="s">
        <v>11605</v>
      </c>
      <c r="B559" t="s">
        <v>11606</v>
      </c>
      <c r="C559" t="s">
        <v>11607</v>
      </c>
      <c r="D559" t="s">
        <v>209</v>
      </c>
      <c r="E559" t="s">
        <v>210</v>
      </c>
      <c r="F559">
        <v>102058</v>
      </c>
      <c r="G559" t="s">
        <v>211</v>
      </c>
      <c r="H559">
        <v>959945812</v>
      </c>
      <c r="I559">
        <v>953638179</v>
      </c>
      <c r="J559">
        <v>2050</v>
      </c>
      <c r="N559">
        <v>26147883.949999999</v>
      </c>
      <c r="O559">
        <v>26149933.949999999</v>
      </c>
      <c r="P559" s="9">
        <f>DATEVALUE(LEFT(Table1[[#This Row],[TRANSFER_DATE]],11))</f>
        <v>45756</v>
      </c>
      <c r="Q559" s="5">
        <f>TIMEVALUE(MID(Table1[[#This Row],[TRANSFER_DATE]],11,8))</f>
        <v>0.40975694444444444</v>
      </c>
    </row>
    <row r="560" spans="1:17" x14ac:dyDescent="0.3">
      <c r="A560" t="s">
        <v>11608</v>
      </c>
      <c r="B560" t="s">
        <v>11609</v>
      </c>
      <c r="D560" t="s">
        <v>209</v>
      </c>
      <c r="E560" t="s">
        <v>210</v>
      </c>
      <c r="F560">
        <v>100968</v>
      </c>
      <c r="G560" t="s">
        <v>211</v>
      </c>
      <c r="H560">
        <v>959945812</v>
      </c>
      <c r="I560">
        <v>952781055</v>
      </c>
      <c r="J560">
        <v>500</v>
      </c>
      <c r="N560">
        <v>26147383.949999999</v>
      </c>
      <c r="O560">
        <v>26147883.949999999</v>
      </c>
      <c r="P560" s="9">
        <f>DATEVALUE(LEFT(Table1[[#This Row],[TRANSFER_DATE]],11))</f>
        <v>45756</v>
      </c>
      <c r="Q560" s="5">
        <f>TIMEVALUE(MID(Table1[[#This Row],[TRANSFER_DATE]],11,8))</f>
        <v>0.40974537037037034</v>
      </c>
    </row>
    <row r="561" spans="1:17" x14ac:dyDescent="0.3">
      <c r="A561" t="s">
        <v>11610</v>
      </c>
      <c r="B561" t="s">
        <v>11611</v>
      </c>
      <c r="D561" t="s">
        <v>209</v>
      </c>
      <c r="E561" t="s">
        <v>210</v>
      </c>
      <c r="F561">
        <v>101426</v>
      </c>
      <c r="G561" t="s">
        <v>211</v>
      </c>
      <c r="H561">
        <v>959945812</v>
      </c>
      <c r="I561">
        <v>952781055</v>
      </c>
      <c r="J561">
        <v>100</v>
      </c>
      <c r="N561">
        <v>26147283.949999999</v>
      </c>
      <c r="O561">
        <v>26147383.949999999</v>
      </c>
      <c r="P561" s="9">
        <f>DATEVALUE(LEFT(Table1[[#This Row],[TRANSFER_DATE]],11))</f>
        <v>45756</v>
      </c>
      <c r="Q561" s="5">
        <f>TIMEVALUE(MID(Table1[[#This Row],[TRANSFER_DATE]],11,8))</f>
        <v>0.40908564814814813</v>
      </c>
    </row>
    <row r="562" spans="1:17" x14ac:dyDescent="0.3">
      <c r="A562" t="s">
        <v>11612</v>
      </c>
      <c r="B562" t="s">
        <v>11613</v>
      </c>
      <c r="D562" t="s">
        <v>209</v>
      </c>
      <c r="E562" t="s">
        <v>210</v>
      </c>
      <c r="F562">
        <v>101236</v>
      </c>
      <c r="G562" t="s">
        <v>211</v>
      </c>
      <c r="H562">
        <v>959945812</v>
      </c>
      <c r="I562">
        <v>952781055</v>
      </c>
      <c r="J562">
        <v>6600</v>
      </c>
      <c r="N562">
        <v>26140683.949999999</v>
      </c>
      <c r="O562">
        <v>26147283.949999999</v>
      </c>
      <c r="P562" s="9">
        <f>DATEVALUE(LEFT(Table1[[#This Row],[TRANSFER_DATE]],11))</f>
        <v>45756</v>
      </c>
      <c r="Q562" s="5">
        <f>TIMEVALUE(MID(Table1[[#This Row],[TRANSFER_DATE]],11,8))</f>
        <v>0.40903935185185186</v>
      </c>
    </row>
    <row r="563" spans="1:17" x14ac:dyDescent="0.3">
      <c r="A563" t="s">
        <v>11614</v>
      </c>
      <c r="B563" t="s">
        <v>11615</v>
      </c>
      <c r="D563" t="s">
        <v>209</v>
      </c>
      <c r="E563" t="s">
        <v>210</v>
      </c>
      <c r="F563">
        <v>101503</v>
      </c>
      <c r="G563" t="s">
        <v>211</v>
      </c>
      <c r="H563">
        <v>959945812</v>
      </c>
      <c r="I563">
        <v>956030748</v>
      </c>
      <c r="J563">
        <v>2450</v>
      </c>
      <c r="N563">
        <v>26138233.949999999</v>
      </c>
      <c r="O563">
        <v>26140683.949999999</v>
      </c>
      <c r="P563" s="9">
        <f>DATEVALUE(LEFT(Table1[[#This Row],[TRANSFER_DATE]],11))</f>
        <v>45756</v>
      </c>
      <c r="Q563" s="5">
        <f>TIMEVALUE(MID(Table1[[#This Row],[TRANSFER_DATE]],11,8))</f>
        <v>0.40696759259259258</v>
      </c>
    </row>
    <row r="564" spans="1:17" x14ac:dyDescent="0.3">
      <c r="A564" t="s">
        <v>11616</v>
      </c>
      <c r="B564" t="s">
        <v>11617</v>
      </c>
      <c r="D564" t="s">
        <v>209</v>
      </c>
      <c r="E564" t="s">
        <v>210</v>
      </c>
      <c r="F564">
        <v>101720</v>
      </c>
      <c r="G564" t="s">
        <v>211</v>
      </c>
      <c r="H564">
        <v>959945812</v>
      </c>
      <c r="I564">
        <v>954918992</v>
      </c>
      <c r="J564">
        <v>13100</v>
      </c>
      <c r="N564">
        <v>26125133.949999999</v>
      </c>
      <c r="O564">
        <v>26138233.949999999</v>
      </c>
      <c r="P564" s="9">
        <f>DATEVALUE(LEFT(Table1[[#This Row],[TRANSFER_DATE]],11))</f>
        <v>45756</v>
      </c>
      <c r="Q564" s="5">
        <f>TIMEVALUE(MID(Table1[[#This Row],[TRANSFER_DATE]],11,8))</f>
        <v>0.40695601851851854</v>
      </c>
    </row>
    <row r="565" spans="1:17" x14ac:dyDescent="0.3">
      <c r="A565" t="s">
        <v>11618</v>
      </c>
      <c r="B565" t="s">
        <v>11619</v>
      </c>
      <c r="D565" t="s">
        <v>209</v>
      </c>
      <c r="E565" t="s">
        <v>210</v>
      </c>
      <c r="F565">
        <v>101231</v>
      </c>
      <c r="G565" t="s">
        <v>211</v>
      </c>
      <c r="H565">
        <v>959945812</v>
      </c>
      <c r="I565">
        <v>952873567</v>
      </c>
      <c r="J565">
        <v>3100</v>
      </c>
      <c r="N565">
        <v>26122033.949999999</v>
      </c>
      <c r="O565">
        <v>26125133.949999999</v>
      </c>
      <c r="P565" s="9">
        <f>DATEVALUE(LEFT(Table1[[#This Row],[TRANSFER_DATE]],11))</f>
        <v>45756</v>
      </c>
      <c r="Q565" s="5">
        <f>TIMEVALUE(MID(Table1[[#This Row],[TRANSFER_DATE]],11,8))</f>
        <v>0.40629629629629632</v>
      </c>
    </row>
    <row r="566" spans="1:17" x14ac:dyDescent="0.3">
      <c r="A566" t="s">
        <v>11620</v>
      </c>
      <c r="B566" t="s">
        <v>11621</v>
      </c>
      <c r="C566" t="s">
        <v>11622</v>
      </c>
      <c r="D566" t="s">
        <v>209</v>
      </c>
      <c r="E566" t="s">
        <v>210</v>
      </c>
      <c r="F566">
        <v>101886</v>
      </c>
      <c r="G566" t="s">
        <v>211</v>
      </c>
      <c r="H566">
        <v>959945812</v>
      </c>
      <c r="I566">
        <v>956178421</v>
      </c>
      <c r="J566">
        <v>4100</v>
      </c>
      <c r="N566">
        <v>26117933.949999999</v>
      </c>
      <c r="O566">
        <v>26122033.949999999</v>
      </c>
      <c r="P566" s="9">
        <f>DATEVALUE(LEFT(Table1[[#This Row],[TRANSFER_DATE]],11))</f>
        <v>45756</v>
      </c>
      <c r="Q566" s="5">
        <f>TIMEVALUE(MID(Table1[[#This Row],[TRANSFER_DATE]],11,8))</f>
        <v>0.40421296296296294</v>
      </c>
    </row>
    <row r="567" spans="1:17" x14ac:dyDescent="0.3">
      <c r="A567" t="s">
        <v>11623</v>
      </c>
      <c r="B567" t="s">
        <v>11624</v>
      </c>
      <c r="D567" t="s">
        <v>209</v>
      </c>
      <c r="E567" t="s">
        <v>210</v>
      </c>
      <c r="F567">
        <v>101267</v>
      </c>
      <c r="G567" t="s">
        <v>211</v>
      </c>
      <c r="H567">
        <v>959945812</v>
      </c>
      <c r="I567">
        <v>955256277</v>
      </c>
      <c r="J567">
        <v>750</v>
      </c>
      <c r="N567">
        <v>26117183.949999999</v>
      </c>
      <c r="O567">
        <v>26117933.949999999</v>
      </c>
      <c r="P567" s="9">
        <f>DATEVALUE(LEFT(Table1[[#This Row],[TRANSFER_DATE]],11))</f>
        <v>45756</v>
      </c>
      <c r="Q567" s="5">
        <f>TIMEVALUE(MID(Table1[[#This Row],[TRANSFER_DATE]],11,8))</f>
        <v>0.40349537037037037</v>
      </c>
    </row>
    <row r="568" spans="1:17" x14ac:dyDescent="0.3">
      <c r="A568" t="s">
        <v>11625</v>
      </c>
      <c r="B568" t="s">
        <v>11626</v>
      </c>
      <c r="C568" t="s">
        <v>11627</v>
      </c>
      <c r="D568" t="s">
        <v>209</v>
      </c>
      <c r="E568" t="s">
        <v>210</v>
      </c>
      <c r="F568">
        <v>101243</v>
      </c>
      <c r="G568" t="s">
        <v>211</v>
      </c>
      <c r="H568">
        <v>959945812</v>
      </c>
      <c r="I568">
        <v>958251375</v>
      </c>
      <c r="J568">
        <v>1000</v>
      </c>
      <c r="N568">
        <v>26116183.949999999</v>
      </c>
      <c r="O568">
        <v>26117183.949999999</v>
      </c>
      <c r="P568" s="9">
        <f>DATEVALUE(LEFT(Table1[[#This Row],[TRANSFER_DATE]],11))</f>
        <v>45756</v>
      </c>
      <c r="Q568" s="5">
        <f>TIMEVALUE(MID(Table1[[#This Row],[TRANSFER_DATE]],11,8))</f>
        <v>0.40347222222222223</v>
      </c>
    </row>
    <row r="569" spans="1:17" x14ac:dyDescent="0.3">
      <c r="A569" t="s">
        <v>11628</v>
      </c>
      <c r="B569" t="s">
        <v>11629</v>
      </c>
      <c r="D569" t="s">
        <v>209</v>
      </c>
      <c r="E569" t="s">
        <v>210</v>
      </c>
      <c r="F569" t="s">
        <v>11630</v>
      </c>
      <c r="G569" t="s">
        <v>211</v>
      </c>
      <c r="H569">
        <v>959945812</v>
      </c>
      <c r="I569">
        <v>953084358</v>
      </c>
      <c r="J569">
        <v>2450</v>
      </c>
      <c r="N569">
        <v>26113733.949999999</v>
      </c>
      <c r="O569">
        <v>26116183.949999999</v>
      </c>
      <c r="P569" s="9">
        <f>DATEVALUE(LEFT(Table1[[#This Row],[TRANSFER_DATE]],11))</f>
        <v>45756</v>
      </c>
      <c r="Q569" s="5">
        <f>TIMEVALUE(MID(Table1[[#This Row],[TRANSFER_DATE]],11,8))</f>
        <v>0.40282407407407406</v>
      </c>
    </row>
    <row r="570" spans="1:17" x14ac:dyDescent="0.3">
      <c r="A570" t="s">
        <v>11631</v>
      </c>
      <c r="B570" t="s">
        <v>11632</v>
      </c>
      <c r="D570" t="s">
        <v>209</v>
      </c>
      <c r="E570" t="s">
        <v>210</v>
      </c>
      <c r="F570">
        <v>101363</v>
      </c>
      <c r="G570" t="s">
        <v>211</v>
      </c>
      <c r="H570">
        <v>959945812</v>
      </c>
      <c r="I570">
        <v>954768469</v>
      </c>
      <c r="J570">
        <v>300</v>
      </c>
      <c r="N570">
        <v>26113433.949999999</v>
      </c>
      <c r="O570">
        <v>26113733.949999999</v>
      </c>
      <c r="P570" s="9">
        <f>DATEVALUE(LEFT(Table1[[#This Row],[TRANSFER_DATE]],11))</f>
        <v>45756</v>
      </c>
      <c r="Q570" s="5">
        <f>TIMEVALUE(MID(Table1[[#This Row],[TRANSFER_DATE]],11,8))</f>
        <v>0.40280092592592592</v>
      </c>
    </row>
    <row r="571" spans="1:17" x14ac:dyDescent="0.3">
      <c r="A571" t="s">
        <v>11633</v>
      </c>
      <c r="B571" t="s">
        <v>11634</v>
      </c>
      <c r="C571" t="s">
        <v>11635</v>
      </c>
      <c r="D571" t="s">
        <v>209</v>
      </c>
      <c r="E571" t="s">
        <v>210</v>
      </c>
      <c r="F571">
        <v>101313</v>
      </c>
      <c r="G571" t="s">
        <v>211</v>
      </c>
      <c r="H571">
        <v>959945812</v>
      </c>
      <c r="I571">
        <v>953638179</v>
      </c>
      <c r="J571">
        <v>11150</v>
      </c>
      <c r="N571">
        <v>26102283.949999999</v>
      </c>
      <c r="O571">
        <v>26113433.949999999</v>
      </c>
      <c r="P571" s="9">
        <f>DATEVALUE(LEFT(Table1[[#This Row],[TRANSFER_DATE]],11))</f>
        <v>45756</v>
      </c>
      <c r="Q571" s="5">
        <f>TIMEVALUE(MID(Table1[[#This Row],[TRANSFER_DATE]],11,8))</f>
        <v>0.40211805555555558</v>
      </c>
    </row>
    <row r="572" spans="1:17" x14ac:dyDescent="0.3">
      <c r="A572" t="s">
        <v>11636</v>
      </c>
      <c r="B572" t="s">
        <v>11637</v>
      </c>
      <c r="C572" t="s">
        <v>11638</v>
      </c>
      <c r="D572" t="s">
        <v>209</v>
      </c>
      <c r="E572" t="s">
        <v>210</v>
      </c>
      <c r="F572">
        <v>101619</v>
      </c>
      <c r="G572" t="s">
        <v>211</v>
      </c>
      <c r="H572">
        <v>959945812</v>
      </c>
      <c r="I572">
        <v>952364325</v>
      </c>
      <c r="J572">
        <v>2000</v>
      </c>
      <c r="N572">
        <v>26100283.949999999</v>
      </c>
      <c r="O572">
        <v>26102283.949999999</v>
      </c>
      <c r="P572" s="9">
        <f>DATEVALUE(LEFT(Table1[[#This Row],[TRANSFER_DATE]],11))</f>
        <v>45756</v>
      </c>
      <c r="Q572" s="5">
        <f>TIMEVALUE(MID(Table1[[#This Row],[TRANSFER_DATE]],11,8))</f>
        <v>0.40211805555555558</v>
      </c>
    </row>
    <row r="573" spans="1:17" x14ac:dyDescent="0.3">
      <c r="A573" t="s">
        <v>11639</v>
      </c>
      <c r="B573" t="s">
        <v>11640</v>
      </c>
      <c r="D573" t="s">
        <v>209</v>
      </c>
      <c r="E573" t="s">
        <v>210</v>
      </c>
      <c r="F573">
        <v>2020</v>
      </c>
      <c r="G573" t="s">
        <v>211</v>
      </c>
      <c r="H573">
        <v>959945812</v>
      </c>
      <c r="I573">
        <v>952699195</v>
      </c>
      <c r="J573">
        <v>150</v>
      </c>
      <c r="N573">
        <v>26100133.949999999</v>
      </c>
      <c r="O573">
        <v>26100283.949999999</v>
      </c>
      <c r="P573" s="9">
        <f>DATEVALUE(LEFT(Table1[[#This Row],[TRANSFER_DATE]],11))</f>
        <v>45756</v>
      </c>
      <c r="Q573" s="5">
        <f>TIMEVALUE(MID(Table1[[#This Row],[TRANSFER_DATE]],11,8))</f>
        <v>0.40208333333333335</v>
      </c>
    </row>
    <row r="574" spans="1:17" x14ac:dyDescent="0.3">
      <c r="A574" t="s">
        <v>11641</v>
      </c>
      <c r="B574" t="s">
        <v>11642</v>
      </c>
      <c r="D574" t="s">
        <v>209</v>
      </c>
      <c r="E574" t="s">
        <v>210</v>
      </c>
      <c r="F574">
        <v>101210</v>
      </c>
      <c r="G574" t="s">
        <v>211</v>
      </c>
      <c r="H574">
        <v>959945812</v>
      </c>
      <c r="I574">
        <v>957313726</v>
      </c>
      <c r="J574">
        <v>9250</v>
      </c>
      <c r="N574">
        <v>26090883.949999999</v>
      </c>
      <c r="O574">
        <v>26100133.949999999</v>
      </c>
      <c r="P574" s="9">
        <f>DATEVALUE(LEFT(Table1[[#This Row],[TRANSFER_DATE]],11))</f>
        <v>45756</v>
      </c>
      <c r="Q574" s="5">
        <f>TIMEVALUE(MID(Table1[[#This Row],[TRANSFER_DATE]],11,8))</f>
        <v>0.40069444444444446</v>
      </c>
    </row>
    <row r="575" spans="1:17" x14ac:dyDescent="0.3">
      <c r="A575" t="s">
        <v>11643</v>
      </c>
      <c r="B575" t="s">
        <v>11644</v>
      </c>
      <c r="D575" t="s">
        <v>209</v>
      </c>
      <c r="E575" t="s">
        <v>210</v>
      </c>
      <c r="F575">
        <v>101468</v>
      </c>
      <c r="G575" t="s">
        <v>211</v>
      </c>
      <c r="H575">
        <v>959945812</v>
      </c>
      <c r="I575">
        <v>952069742</v>
      </c>
      <c r="J575">
        <v>1350</v>
      </c>
      <c r="N575">
        <v>26089533.949999999</v>
      </c>
      <c r="O575">
        <v>26090883.949999999</v>
      </c>
      <c r="P575" s="9">
        <f>DATEVALUE(LEFT(Table1[[#This Row],[TRANSFER_DATE]],11))</f>
        <v>45756</v>
      </c>
      <c r="Q575" s="5">
        <f>TIMEVALUE(MID(Table1[[#This Row],[TRANSFER_DATE]],11,8))</f>
        <v>0.40005787037037038</v>
      </c>
    </row>
    <row r="576" spans="1:17" x14ac:dyDescent="0.3">
      <c r="A576" t="s">
        <v>11645</v>
      </c>
      <c r="B576" t="s">
        <v>11646</v>
      </c>
      <c r="D576" t="s">
        <v>209</v>
      </c>
      <c r="E576" t="s">
        <v>210</v>
      </c>
      <c r="F576">
        <v>101427</v>
      </c>
      <c r="G576" t="s">
        <v>211</v>
      </c>
      <c r="H576">
        <v>959945812</v>
      </c>
      <c r="I576">
        <v>952781055</v>
      </c>
      <c r="J576">
        <v>1950</v>
      </c>
      <c r="N576">
        <v>26087583.949999999</v>
      </c>
      <c r="O576">
        <v>26089533.949999999</v>
      </c>
      <c r="P576" s="9">
        <f>DATEVALUE(LEFT(Table1[[#This Row],[TRANSFER_DATE]],11))</f>
        <v>45756</v>
      </c>
      <c r="Q576" s="5">
        <f>TIMEVALUE(MID(Table1[[#This Row],[TRANSFER_DATE]],11,8))</f>
        <v>0.39935185185185185</v>
      </c>
    </row>
    <row r="577" spans="1:17" x14ac:dyDescent="0.3">
      <c r="A577" t="s">
        <v>11647</v>
      </c>
      <c r="B577" t="s">
        <v>11648</v>
      </c>
      <c r="D577" t="s">
        <v>209</v>
      </c>
      <c r="E577" t="s">
        <v>210</v>
      </c>
      <c r="F577">
        <v>102067</v>
      </c>
      <c r="G577" t="s">
        <v>211</v>
      </c>
      <c r="H577">
        <v>959945812</v>
      </c>
      <c r="I577">
        <v>952424173</v>
      </c>
      <c r="J577">
        <v>1950</v>
      </c>
      <c r="N577">
        <v>26085633.949999999</v>
      </c>
      <c r="O577">
        <v>26087583.949999999</v>
      </c>
      <c r="P577" s="9">
        <f>DATEVALUE(LEFT(Table1[[#This Row],[TRANSFER_DATE]],11))</f>
        <v>45756</v>
      </c>
      <c r="Q577" s="5">
        <f>TIMEVALUE(MID(Table1[[#This Row],[TRANSFER_DATE]],11,8))</f>
        <v>0.3986689814814815</v>
      </c>
    </row>
    <row r="578" spans="1:17" x14ac:dyDescent="0.3">
      <c r="A578" t="s">
        <v>11649</v>
      </c>
      <c r="B578" t="s">
        <v>11650</v>
      </c>
      <c r="D578" t="s">
        <v>209</v>
      </c>
      <c r="E578" t="s">
        <v>210</v>
      </c>
      <c r="F578">
        <v>101255</v>
      </c>
      <c r="G578" t="s">
        <v>211</v>
      </c>
      <c r="H578">
        <v>959945812</v>
      </c>
      <c r="I578">
        <v>952759097</v>
      </c>
      <c r="J578">
        <v>10200</v>
      </c>
      <c r="N578">
        <v>26075433.949999999</v>
      </c>
      <c r="O578">
        <v>26085633.949999999</v>
      </c>
      <c r="P578" s="9">
        <f>DATEVALUE(LEFT(Table1[[#This Row],[TRANSFER_DATE]],11))</f>
        <v>45756</v>
      </c>
      <c r="Q578" s="5">
        <f>TIMEVALUE(MID(Table1[[#This Row],[TRANSFER_DATE]],11,8))</f>
        <v>0.3986689814814815</v>
      </c>
    </row>
    <row r="579" spans="1:17" x14ac:dyDescent="0.3">
      <c r="A579" t="s">
        <v>11651</v>
      </c>
      <c r="B579" t="s">
        <v>11652</v>
      </c>
      <c r="C579" t="s">
        <v>11653</v>
      </c>
      <c r="D579" t="s">
        <v>209</v>
      </c>
      <c r="E579" t="s">
        <v>210</v>
      </c>
      <c r="F579">
        <v>101438</v>
      </c>
      <c r="G579" t="s">
        <v>211</v>
      </c>
      <c r="H579">
        <v>959945812</v>
      </c>
      <c r="I579">
        <v>957157568</v>
      </c>
      <c r="J579">
        <v>3800</v>
      </c>
      <c r="N579">
        <v>26071633.949999999</v>
      </c>
      <c r="O579">
        <v>26075433.949999999</v>
      </c>
      <c r="P579" s="9">
        <f>DATEVALUE(LEFT(Table1[[#This Row],[TRANSFER_DATE]],11))</f>
        <v>45756</v>
      </c>
      <c r="Q579" s="5">
        <f>TIMEVALUE(MID(Table1[[#This Row],[TRANSFER_DATE]],11,8))</f>
        <v>0.39792824074074074</v>
      </c>
    </row>
    <row r="580" spans="1:17" x14ac:dyDescent="0.3">
      <c r="A580" t="s">
        <v>11654</v>
      </c>
      <c r="B580" t="s">
        <v>11655</v>
      </c>
      <c r="D580" t="s">
        <v>209</v>
      </c>
      <c r="E580" t="s">
        <v>210</v>
      </c>
      <c r="F580">
        <v>101371</v>
      </c>
      <c r="G580" t="s">
        <v>211</v>
      </c>
      <c r="H580">
        <v>959945812</v>
      </c>
      <c r="I580">
        <v>950015040</v>
      </c>
      <c r="J580">
        <v>4650</v>
      </c>
      <c r="N580">
        <v>26066983.949999999</v>
      </c>
      <c r="O580">
        <v>26071633.949999999</v>
      </c>
      <c r="P580" s="9">
        <f>DATEVALUE(LEFT(Table1[[#This Row],[TRANSFER_DATE]],11))</f>
        <v>45756</v>
      </c>
      <c r="Q580" s="5">
        <f>TIMEVALUE(MID(Table1[[#This Row],[TRANSFER_DATE]],11,8))</f>
        <v>0.39724537037037039</v>
      </c>
    </row>
    <row r="581" spans="1:17" x14ac:dyDescent="0.3">
      <c r="A581" t="s">
        <v>11656</v>
      </c>
      <c r="B581" t="s">
        <v>11657</v>
      </c>
      <c r="D581" t="s">
        <v>209</v>
      </c>
      <c r="E581" t="s">
        <v>210</v>
      </c>
      <c r="F581">
        <v>101924</v>
      </c>
      <c r="G581" t="s">
        <v>211</v>
      </c>
      <c r="H581">
        <v>959945812</v>
      </c>
      <c r="I581">
        <v>956127657</v>
      </c>
      <c r="J581">
        <v>2750</v>
      </c>
      <c r="N581">
        <v>26064233.949999999</v>
      </c>
      <c r="O581">
        <v>26066983.949999999</v>
      </c>
      <c r="P581" s="9">
        <f>DATEVALUE(LEFT(Table1[[#This Row],[TRANSFER_DATE]],11))</f>
        <v>45756</v>
      </c>
      <c r="Q581" s="5">
        <f>TIMEVALUE(MID(Table1[[#This Row],[TRANSFER_DATE]],11,8))</f>
        <v>0.39658564814814817</v>
      </c>
    </row>
    <row r="582" spans="1:17" x14ac:dyDescent="0.3">
      <c r="A582" t="s">
        <v>11658</v>
      </c>
      <c r="B582" t="s">
        <v>11659</v>
      </c>
      <c r="C582" t="s">
        <v>11660</v>
      </c>
      <c r="D582" t="s">
        <v>209</v>
      </c>
      <c r="E582" t="s">
        <v>210</v>
      </c>
      <c r="F582">
        <v>102082</v>
      </c>
      <c r="G582" t="s">
        <v>211</v>
      </c>
      <c r="H582">
        <v>959945812</v>
      </c>
      <c r="I582">
        <v>958090231</v>
      </c>
      <c r="J582">
        <v>2050</v>
      </c>
      <c r="N582">
        <v>26062183.949999999</v>
      </c>
      <c r="O582">
        <v>26064233.949999999</v>
      </c>
      <c r="P582" s="9">
        <f>DATEVALUE(LEFT(Table1[[#This Row],[TRANSFER_DATE]],11))</f>
        <v>45756</v>
      </c>
      <c r="Q582" s="5">
        <f>TIMEVALUE(MID(Table1[[#This Row],[TRANSFER_DATE]],11,8))</f>
        <v>0.39656249999999998</v>
      </c>
    </row>
    <row r="583" spans="1:17" x14ac:dyDescent="0.3">
      <c r="A583" t="s">
        <v>11661</v>
      </c>
      <c r="B583" t="s">
        <v>11662</v>
      </c>
      <c r="C583" t="s">
        <v>11663</v>
      </c>
      <c r="D583" t="s">
        <v>209</v>
      </c>
      <c r="E583" t="s">
        <v>210</v>
      </c>
      <c r="F583">
        <v>100025</v>
      </c>
      <c r="G583" t="s">
        <v>211</v>
      </c>
      <c r="H583">
        <v>959945812</v>
      </c>
      <c r="I583">
        <v>954836913</v>
      </c>
      <c r="J583">
        <v>1750</v>
      </c>
      <c r="N583">
        <v>26060433.949999999</v>
      </c>
      <c r="O583">
        <v>26062183.949999999</v>
      </c>
      <c r="P583" s="9">
        <f>DATEVALUE(LEFT(Table1[[#This Row],[TRANSFER_DATE]],11))</f>
        <v>45756</v>
      </c>
      <c r="Q583" s="5">
        <f>TIMEVALUE(MID(Table1[[#This Row],[TRANSFER_DATE]],11,8))</f>
        <v>0.39656249999999998</v>
      </c>
    </row>
    <row r="584" spans="1:17" x14ac:dyDescent="0.3">
      <c r="A584" t="s">
        <v>11664</v>
      </c>
      <c r="B584" t="s">
        <v>11665</v>
      </c>
      <c r="D584" t="s">
        <v>209</v>
      </c>
      <c r="E584" t="s">
        <v>210</v>
      </c>
      <c r="F584">
        <v>100144</v>
      </c>
      <c r="G584" t="s">
        <v>211</v>
      </c>
      <c r="H584">
        <v>959945812</v>
      </c>
      <c r="I584">
        <v>955453054</v>
      </c>
      <c r="J584">
        <v>250</v>
      </c>
      <c r="N584">
        <v>26060183.949999999</v>
      </c>
      <c r="O584">
        <v>26060433.949999999</v>
      </c>
      <c r="P584" s="9">
        <f>DATEVALUE(LEFT(Table1[[#This Row],[TRANSFER_DATE]],11))</f>
        <v>45756</v>
      </c>
      <c r="Q584" s="5">
        <f>TIMEVALUE(MID(Table1[[#This Row],[TRANSFER_DATE]],11,8))</f>
        <v>0.39584490740740741</v>
      </c>
    </row>
    <row r="585" spans="1:17" x14ac:dyDescent="0.3">
      <c r="A585" t="s">
        <v>11666</v>
      </c>
      <c r="B585" t="s">
        <v>11667</v>
      </c>
      <c r="D585" t="s">
        <v>209</v>
      </c>
      <c r="E585" t="s">
        <v>210</v>
      </c>
      <c r="F585">
        <v>101872</v>
      </c>
      <c r="G585" t="s">
        <v>211</v>
      </c>
      <c r="H585">
        <v>959945812</v>
      </c>
      <c r="I585">
        <v>951169300</v>
      </c>
      <c r="J585">
        <v>3850</v>
      </c>
      <c r="N585">
        <v>26056333.949999999</v>
      </c>
      <c r="O585">
        <v>26060183.949999999</v>
      </c>
      <c r="P585" s="9">
        <f>DATEVALUE(LEFT(Table1[[#This Row],[TRANSFER_DATE]],11))</f>
        <v>45756</v>
      </c>
      <c r="Q585" s="5">
        <f>TIMEVALUE(MID(Table1[[#This Row],[TRANSFER_DATE]],11,8))</f>
        <v>0.39518518518518519</v>
      </c>
    </row>
    <row r="586" spans="1:17" x14ac:dyDescent="0.3">
      <c r="A586" t="s">
        <v>11668</v>
      </c>
      <c r="B586" t="s">
        <v>11669</v>
      </c>
      <c r="D586" t="s">
        <v>209</v>
      </c>
      <c r="E586" t="s">
        <v>210</v>
      </c>
      <c r="F586">
        <v>100766</v>
      </c>
      <c r="G586" t="s">
        <v>211</v>
      </c>
      <c r="H586">
        <v>959945812</v>
      </c>
      <c r="I586">
        <v>957965214</v>
      </c>
      <c r="J586">
        <v>5050</v>
      </c>
      <c r="N586">
        <v>26051283.949999999</v>
      </c>
      <c r="O586">
        <v>26056333.949999999</v>
      </c>
      <c r="P586" s="9">
        <f>DATEVALUE(LEFT(Table1[[#This Row],[TRANSFER_DATE]],11))</f>
        <v>45756</v>
      </c>
      <c r="Q586" s="5">
        <f>TIMEVALUE(MID(Table1[[#This Row],[TRANSFER_DATE]],11,8))</f>
        <v>0.39379629629629631</v>
      </c>
    </row>
    <row r="587" spans="1:17" x14ac:dyDescent="0.3">
      <c r="A587" t="s">
        <v>11670</v>
      </c>
      <c r="B587" t="s">
        <v>11671</v>
      </c>
      <c r="C587" t="s">
        <v>11672</v>
      </c>
      <c r="D587" t="s">
        <v>209</v>
      </c>
      <c r="E587" t="s">
        <v>210</v>
      </c>
      <c r="F587">
        <v>101168</v>
      </c>
      <c r="G587" t="s">
        <v>211</v>
      </c>
      <c r="H587">
        <v>959945812</v>
      </c>
      <c r="I587">
        <v>953941302</v>
      </c>
      <c r="J587">
        <v>600</v>
      </c>
      <c r="N587">
        <v>26050683.949999999</v>
      </c>
      <c r="O587">
        <v>26051283.949999999</v>
      </c>
      <c r="P587" s="9">
        <f>DATEVALUE(LEFT(Table1[[#This Row],[TRANSFER_DATE]],11))</f>
        <v>45756</v>
      </c>
      <c r="Q587" s="5">
        <f>TIMEVALUE(MID(Table1[[#This Row],[TRANSFER_DATE]],11,8))</f>
        <v>0.39377314814814812</v>
      </c>
    </row>
    <row r="588" spans="1:17" x14ac:dyDescent="0.3">
      <c r="A588" t="s">
        <v>11673</v>
      </c>
      <c r="B588" t="s">
        <v>11674</v>
      </c>
      <c r="D588" t="s">
        <v>209</v>
      </c>
      <c r="E588" t="s">
        <v>210</v>
      </c>
      <c r="F588">
        <v>101895</v>
      </c>
      <c r="G588" t="s">
        <v>211</v>
      </c>
      <c r="H588">
        <v>959945812</v>
      </c>
      <c r="I588">
        <v>954524459</v>
      </c>
      <c r="J588">
        <v>5500</v>
      </c>
      <c r="N588">
        <v>26045183.949999999</v>
      </c>
      <c r="O588">
        <v>26050683.949999999</v>
      </c>
      <c r="P588" s="9">
        <f>DATEVALUE(LEFT(Table1[[#This Row],[TRANSFER_DATE]],11))</f>
        <v>45756</v>
      </c>
      <c r="Q588" s="5">
        <f>TIMEVALUE(MID(Table1[[#This Row],[TRANSFER_DATE]],11,8))</f>
        <v>0.39306712962962964</v>
      </c>
    </row>
    <row r="589" spans="1:17" x14ac:dyDescent="0.3">
      <c r="A589" t="s">
        <v>11675</v>
      </c>
      <c r="B589" t="s">
        <v>11676</v>
      </c>
      <c r="D589" t="s">
        <v>209</v>
      </c>
      <c r="E589" t="s">
        <v>210</v>
      </c>
      <c r="F589">
        <v>101229</v>
      </c>
      <c r="G589" t="s">
        <v>211</v>
      </c>
      <c r="H589">
        <v>959945812</v>
      </c>
      <c r="I589">
        <v>953811294</v>
      </c>
      <c r="J589">
        <v>450</v>
      </c>
      <c r="N589">
        <v>26044733.949999999</v>
      </c>
      <c r="O589">
        <v>26045183.949999999</v>
      </c>
      <c r="P589" s="9">
        <f>DATEVALUE(LEFT(Table1[[#This Row],[TRANSFER_DATE]],11))</f>
        <v>45756</v>
      </c>
      <c r="Q589" s="5">
        <f>TIMEVALUE(MID(Table1[[#This Row],[TRANSFER_DATE]],11,8))</f>
        <v>0.39305555555555555</v>
      </c>
    </row>
    <row r="590" spans="1:17" x14ac:dyDescent="0.3">
      <c r="A590" t="s">
        <v>11677</v>
      </c>
      <c r="B590" t="s">
        <v>11678</v>
      </c>
      <c r="D590" t="s">
        <v>209</v>
      </c>
      <c r="E590" t="s">
        <v>210</v>
      </c>
      <c r="F590">
        <v>101586</v>
      </c>
      <c r="G590" t="s">
        <v>211</v>
      </c>
      <c r="H590">
        <v>959945812</v>
      </c>
      <c r="I590">
        <v>956185879</v>
      </c>
      <c r="J590">
        <v>1950</v>
      </c>
      <c r="N590">
        <v>26042783.949999999</v>
      </c>
      <c r="O590">
        <v>26044733.949999999</v>
      </c>
      <c r="P590" s="9">
        <f>DATEVALUE(LEFT(Table1[[#This Row],[TRANSFER_DATE]],11))</f>
        <v>45756</v>
      </c>
      <c r="Q590" s="5">
        <f>TIMEVALUE(MID(Table1[[#This Row],[TRANSFER_DATE]],11,8))</f>
        <v>0.3916898148148148</v>
      </c>
    </row>
    <row r="591" spans="1:17" x14ac:dyDescent="0.3">
      <c r="A591" t="s">
        <v>11679</v>
      </c>
      <c r="B591" t="s">
        <v>11680</v>
      </c>
      <c r="D591" t="s">
        <v>209</v>
      </c>
      <c r="E591" t="s">
        <v>210</v>
      </c>
      <c r="F591">
        <v>101603</v>
      </c>
      <c r="G591" t="s">
        <v>211</v>
      </c>
      <c r="H591">
        <v>959945812</v>
      </c>
      <c r="I591">
        <v>952853615</v>
      </c>
      <c r="J591">
        <v>650</v>
      </c>
      <c r="N591">
        <v>26042133.949999999</v>
      </c>
      <c r="O591">
        <v>26042783.949999999</v>
      </c>
      <c r="P591" s="9">
        <f>DATEVALUE(LEFT(Table1[[#This Row],[TRANSFER_DATE]],11))</f>
        <v>45756</v>
      </c>
      <c r="Q591" s="5">
        <f>TIMEVALUE(MID(Table1[[#This Row],[TRANSFER_DATE]],11,8))</f>
        <v>0.38894675925925926</v>
      </c>
    </row>
    <row r="592" spans="1:17" x14ac:dyDescent="0.3">
      <c r="A592" t="s">
        <v>11681</v>
      </c>
      <c r="B592" t="s">
        <v>11682</v>
      </c>
      <c r="D592" t="s">
        <v>209</v>
      </c>
      <c r="E592" t="s">
        <v>210</v>
      </c>
      <c r="F592">
        <v>101592</v>
      </c>
      <c r="G592" t="s">
        <v>211</v>
      </c>
      <c r="H592">
        <v>959945812</v>
      </c>
      <c r="I592">
        <v>952672941</v>
      </c>
      <c r="J592">
        <v>3200</v>
      </c>
      <c r="N592">
        <v>26038933.949999999</v>
      </c>
      <c r="O592">
        <v>26042133.949999999</v>
      </c>
      <c r="P592" s="9">
        <f>DATEVALUE(LEFT(Table1[[#This Row],[TRANSFER_DATE]],11))</f>
        <v>45756</v>
      </c>
      <c r="Q592" s="5">
        <f>TIMEVALUE(MID(Table1[[#This Row],[TRANSFER_DATE]],11,8))</f>
        <v>0.38893518518518516</v>
      </c>
    </row>
    <row r="593" spans="1:17" x14ac:dyDescent="0.3">
      <c r="A593" t="s">
        <v>11683</v>
      </c>
      <c r="B593" t="s">
        <v>11684</v>
      </c>
      <c r="D593" t="s">
        <v>209</v>
      </c>
      <c r="E593" t="s">
        <v>210</v>
      </c>
      <c r="F593">
        <v>101385</v>
      </c>
      <c r="G593" t="s">
        <v>211</v>
      </c>
      <c r="H593">
        <v>959945812</v>
      </c>
      <c r="I593">
        <v>952519505</v>
      </c>
      <c r="J593">
        <v>3750</v>
      </c>
      <c r="N593">
        <v>26035183.949999999</v>
      </c>
      <c r="O593">
        <v>26038933.949999999</v>
      </c>
      <c r="P593" s="9">
        <f>DATEVALUE(LEFT(Table1[[#This Row],[TRANSFER_DATE]],11))</f>
        <v>45756</v>
      </c>
      <c r="Q593" s="5">
        <f>TIMEVALUE(MID(Table1[[#This Row],[TRANSFER_DATE]],11,8))</f>
        <v>0.3888888888888889</v>
      </c>
    </row>
    <row r="594" spans="1:17" x14ac:dyDescent="0.3">
      <c r="A594" t="s">
        <v>11685</v>
      </c>
      <c r="B594" t="s">
        <v>11686</v>
      </c>
      <c r="C594" t="s">
        <v>11687</v>
      </c>
      <c r="D594" t="s">
        <v>209</v>
      </c>
      <c r="E594" t="s">
        <v>210</v>
      </c>
      <c r="F594">
        <v>101751</v>
      </c>
      <c r="G594" t="s">
        <v>211</v>
      </c>
      <c r="H594">
        <v>959945812</v>
      </c>
      <c r="I594">
        <v>956809819</v>
      </c>
      <c r="J594">
        <v>4850</v>
      </c>
      <c r="N594">
        <v>26030333.949999999</v>
      </c>
      <c r="O594">
        <v>26035183.949999999</v>
      </c>
      <c r="P594" s="9">
        <f>DATEVALUE(LEFT(Table1[[#This Row],[TRANSFER_DATE]],11))</f>
        <v>45756</v>
      </c>
      <c r="Q594" s="5">
        <f>TIMEVALUE(MID(Table1[[#This Row],[TRANSFER_DATE]],11,8))</f>
        <v>0.38754629629629628</v>
      </c>
    </row>
    <row r="595" spans="1:17" x14ac:dyDescent="0.3">
      <c r="A595" t="s">
        <v>11688</v>
      </c>
      <c r="B595" t="s">
        <v>11689</v>
      </c>
      <c r="C595" t="s">
        <v>11690</v>
      </c>
      <c r="D595" t="s">
        <v>209</v>
      </c>
      <c r="E595" t="s">
        <v>210</v>
      </c>
      <c r="F595">
        <v>100052</v>
      </c>
      <c r="G595" t="s">
        <v>211</v>
      </c>
      <c r="H595">
        <v>959945812</v>
      </c>
      <c r="I595">
        <v>953638179</v>
      </c>
      <c r="J595">
        <v>3350</v>
      </c>
      <c r="N595">
        <v>26026983.949999999</v>
      </c>
      <c r="O595">
        <v>26030333.949999999</v>
      </c>
      <c r="P595" s="9">
        <f>DATEVALUE(LEFT(Table1[[#This Row],[TRANSFER_DATE]],11))</f>
        <v>45756</v>
      </c>
      <c r="Q595" s="5">
        <f>TIMEVALUE(MID(Table1[[#This Row],[TRANSFER_DATE]],11,8))</f>
        <v>0.38752314814814814</v>
      </c>
    </row>
    <row r="596" spans="1:17" x14ac:dyDescent="0.3">
      <c r="A596" t="s">
        <v>11691</v>
      </c>
      <c r="B596" t="s">
        <v>11692</v>
      </c>
      <c r="C596" t="s">
        <v>11693</v>
      </c>
      <c r="D596" t="s">
        <v>209</v>
      </c>
      <c r="E596" t="s">
        <v>210</v>
      </c>
      <c r="F596">
        <v>101568</v>
      </c>
      <c r="G596" t="s">
        <v>211</v>
      </c>
      <c r="H596">
        <v>959945812</v>
      </c>
      <c r="I596">
        <v>955554254</v>
      </c>
      <c r="J596">
        <v>300</v>
      </c>
      <c r="N596">
        <v>26026683.949999999</v>
      </c>
      <c r="O596">
        <v>26026983.949999999</v>
      </c>
      <c r="P596" s="9">
        <f>DATEVALUE(LEFT(Table1[[#This Row],[TRANSFER_DATE]],11))</f>
        <v>45756</v>
      </c>
      <c r="Q596" s="5">
        <f>TIMEVALUE(MID(Table1[[#This Row],[TRANSFER_DATE]],11,8))</f>
        <v>0.38612268518518517</v>
      </c>
    </row>
    <row r="597" spans="1:17" x14ac:dyDescent="0.3">
      <c r="A597" t="s">
        <v>11694</v>
      </c>
      <c r="B597" t="s">
        <v>11695</v>
      </c>
      <c r="D597" t="s">
        <v>209</v>
      </c>
      <c r="E597" t="s">
        <v>210</v>
      </c>
      <c r="F597">
        <v>101329</v>
      </c>
      <c r="G597" t="s">
        <v>211</v>
      </c>
      <c r="H597">
        <v>959945812</v>
      </c>
      <c r="I597">
        <v>951876532</v>
      </c>
      <c r="J597">
        <v>550</v>
      </c>
      <c r="N597">
        <v>26026133.949999999</v>
      </c>
      <c r="O597">
        <v>26026683.949999999</v>
      </c>
      <c r="P597" s="9">
        <f>DATEVALUE(LEFT(Table1[[#This Row],[TRANSFER_DATE]],11))</f>
        <v>45756</v>
      </c>
      <c r="Q597" s="5">
        <f>TIMEVALUE(MID(Table1[[#This Row],[TRANSFER_DATE]],11,8))</f>
        <v>0.38547453703703705</v>
      </c>
    </row>
    <row r="598" spans="1:17" x14ac:dyDescent="0.3">
      <c r="A598" t="s">
        <v>11696</v>
      </c>
      <c r="B598" t="s">
        <v>11697</v>
      </c>
      <c r="D598" t="s">
        <v>209</v>
      </c>
      <c r="E598" t="s">
        <v>210</v>
      </c>
      <c r="F598">
        <v>101555</v>
      </c>
      <c r="G598" t="s">
        <v>211</v>
      </c>
      <c r="H598">
        <v>959945812</v>
      </c>
      <c r="I598">
        <v>951262103</v>
      </c>
      <c r="J598">
        <v>1300</v>
      </c>
      <c r="N598">
        <v>26024833.949999999</v>
      </c>
      <c r="O598">
        <v>26026133.949999999</v>
      </c>
      <c r="P598" s="9">
        <f>DATEVALUE(LEFT(Table1[[#This Row],[TRANSFER_DATE]],11))</f>
        <v>45756</v>
      </c>
      <c r="Q598" s="5">
        <f>TIMEVALUE(MID(Table1[[#This Row],[TRANSFER_DATE]],11,8))</f>
        <v>0.38543981481481482</v>
      </c>
    </row>
    <row r="599" spans="1:17" x14ac:dyDescent="0.3">
      <c r="A599" t="s">
        <v>11698</v>
      </c>
      <c r="B599" t="s">
        <v>11699</v>
      </c>
      <c r="D599" t="s">
        <v>209</v>
      </c>
      <c r="E599" t="s">
        <v>210</v>
      </c>
      <c r="F599">
        <v>101153</v>
      </c>
      <c r="G599" t="s">
        <v>211</v>
      </c>
      <c r="H599">
        <v>959945812</v>
      </c>
      <c r="I599">
        <v>956942781</v>
      </c>
      <c r="J599">
        <v>200</v>
      </c>
      <c r="N599">
        <v>26024633.949999999</v>
      </c>
      <c r="O599">
        <v>26024833.949999999</v>
      </c>
      <c r="P599" s="9">
        <f>DATEVALUE(LEFT(Table1[[#This Row],[TRANSFER_DATE]],11))</f>
        <v>45756</v>
      </c>
      <c r="Q599" s="5">
        <f>TIMEVALUE(MID(Table1[[#This Row],[TRANSFER_DATE]],11,8))</f>
        <v>0.38541666666666669</v>
      </c>
    </row>
    <row r="600" spans="1:17" x14ac:dyDescent="0.3">
      <c r="A600" t="s">
        <v>11700</v>
      </c>
      <c r="B600" t="s">
        <v>11701</v>
      </c>
      <c r="D600" t="s">
        <v>209</v>
      </c>
      <c r="E600" t="s">
        <v>210</v>
      </c>
      <c r="F600">
        <v>101372</v>
      </c>
      <c r="G600" t="s">
        <v>211</v>
      </c>
      <c r="H600">
        <v>959945812</v>
      </c>
      <c r="I600">
        <v>956163465</v>
      </c>
      <c r="J600">
        <v>3200</v>
      </c>
      <c r="N600">
        <v>26021433.949999999</v>
      </c>
      <c r="O600">
        <v>26024633.949999999</v>
      </c>
      <c r="P600" s="9">
        <f>DATEVALUE(LEFT(Table1[[#This Row],[TRANSFER_DATE]],11))</f>
        <v>45756</v>
      </c>
      <c r="Q600" s="5">
        <f>TIMEVALUE(MID(Table1[[#This Row],[TRANSFER_DATE]],11,8))</f>
        <v>0.3847800925925926</v>
      </c>
    </row>
    <row r="601" spans="1:17" x14ac:dyDescent="0.3">
      <c r="A601" t="s">
        <v>11702</v>
      </c>
      <c r="B601" t="s">
        <v>11703</v>
      </c>
      <c r="C601" t="s">
        <v>11704</v>
      </c>
      <c r="D601" t="s">
        <v>209</v>
      </c>
      <c r="E601" t="s">
        <v>210</v>
      </c>
      <c r="F601">
        <v>100280</v>
      </c>
      <c r="G601" t="s">
        <v>211</v>
      </c>
      <c r="H601">
        <v>959945812</v>
      </c>
      <c r="I601">
        <v>956371459</v>
      </c>
      <c r="J601">
        <v>1300</v>
      </c>
      <c r="N601">
        <v>26020133.949999999</v>
      </c>
      <c r="O601">
        <v>26021433.949999999</v>
      </c>
      <c r="P601" s="9">
        <f>DATEVALUE(LEFT(Table1[[#This Row],[TRANSFER_DATE]],11))</f>
        <v>45756</v>
      </c>
      <c r="Q601" s="5">
        <f>TIMEVALUE(MID(Table1[[#This Row],[TRANSFER_DATE]],11,8))</f>
        <v>0.38475694444444447</v>
      </c>
    </row>
    <row r="602" spans="1:17" x14ac:dyDescent="0.3">
      <c r="A602" t="s">
        <v>11705</v>
      </c>
      <c r="B602" t="s">
        <v>11706</v>
      </c>
      <c r="D602" t="s">
        <v>209</v>
      </c>
      <c r="E602" t="s">
        <v>210</v>
      </c>
      <c r="F602">
        <v>102035</v>
      </c>
      <c r="G602" t="s">
        <v>211</v>
      </c>
      <c r="H602">
        <v>959945812</v>
      </c>
      <c r="I602">
        <v>954768469</v>
      </c>
      <c r="J602">
        <v>7600</v>
      </c>
      <c r="N602">
        <v>26012533.949999999</v>
      </c>
      <c r="O602">
        <v>26020133.949999999</v>
      </c>
      <c r="P602" s="9">
        <f>DATEVALUE(LEFT(Table1[[#This Row],[TRANSFER_DATE]],11))</f>
        <v>45756</v>
      </c>
      <c r="Q602" s="5">
        <f>TIMEVALUE(MID(Table1[[#This Row],[TRANSFER_DATE]],11,8))</f>
        <v>0.38472222222222224</v>
      </c>
    </row>
    <row r="603" spans="1:17" x14ac:dyDescent="0.3">
      <c r="A603" t="s">
        <v>11707</v>
      </c>
      <c r="B603" t="s">
        <v>11708</v>
      </c>
      <c r="D603" t="s">
        <v>209</v>
      </c>
      <c r="E603" t="s">
        <v>210</v>
      </c>
      <c r="F603">
        <v>101258</v>
      </c>
      <c r="G603" t="s">
        <v>211</v>
      </c>
      <c r="H603">
        <v>959945812</v>
      </c>
      <c r="I603">
        <v>957217407</v>
      </c>
      <c r="J603">
        <v>3050</v>
      </c>
      <c r="N603">
        <v>26009483.949999999</v>
      </c>
      <c r="O603">
        <v>26012533.949999999</v>
      </c>
      <c r="P603" s="9">
        <f>DATEVALUE(LEFT(Table1[[#This Row],[TRANSFER_DATE]],11))</f>
        <v>45756</v>
      </c>
      <c r="Q603" s="5">
        <f>TIMEVALUE(MID(Table1[[#This Row],[TRANSFER_DATE]],11,8))</f>
        <v>0.38405092592592593</v>
      </c>
    </row>
    <row r="604" spans="1:17" x14ac:dyDescent="0.3">
      <c r="A604" t="s">
        <v>11709</v>
      </c>
      <c r="B604" t="s">
        <v>11710</v>
      </c>
      <c r="D604" t="s">
        <v>209</v>
      </c>
      <c r="E604" t="s">
        <v>210</v>
      </c>
      <c r="F604">
        <v>101342</v>
      </c>
      <c r="G604" t="s">
        <v>211</v>
      </c>
      <c r="H604">
        <v>959945812</v>
      </c>
      <c r="I604">
        <v>956925113</v>
      </c>
      <c r="J604">
        <v>3500</v>
      </c>
      <c r="N604">
        <v>26005983.949999999</v>
      </c>
      <c r="O604">
        <v>26009483.949999999</v>
      </c>
      <c r="P604" s="9">
        <f>DATEVALUE(LEFT(Table1[[#This Row],[TRANSFER_DATE]],11))</f>
        <v>45756</v>
      </c>
      <c r="Q604" s="5">
        <f>TIMEVALUE(MID(Table1[[#This Row],[TRANSFER_DATE]],11,8))</f>
        <v>0.38403935185185184</v>
      </c>
    </row>
    <row r="605" spans="1:17" x14ac:dyDescent="0.3">
      <c r="A605" t="s">
        <v>11711</v>
      </c>
      <c r="B605" t="s">
        <v>11712</v>
      </c>
      <c r="D605" t="s">
        <v>209</v>
      </c>
      <c r="E605" t="s">
        <v>210</v>
      </c>
      <c r="F605">
        <v>101403</v>
      </c>
      <c r="G605" t="s">
        <v>211</v>
      </c>
      <c r="H605">
        <v>959945812</v>
      </c>
      <c r="I605">
        <v>954768469</v>
      </c>
      <c r="J605">
        <v>3350</v>
      </c>
      <c r="N605">
        <v>26002633.949999999</v>
      </c>
      <c r="O605">
        <v>26005983.949999999</v>
      </c>
      <c r="P605" s="9">
        <f>DATEVALUE(LEFT(Table1[[#This Row],[TRANSFER_DATE]],11))</f>
        <v>45756</v>
      </c>
      <c r="Q605" s="5">
        <f>TIMEVALUE(MID(Table1[[#This Row],[TRANSFER_DATE]],11,8))</f>
        <v>0.38339120370370372</v>
      </c>
    </row>
    <row r="606" spans="1:17" x14ac:dyDescent="0.3">
      <c r="A606" t="s">
        <v>11713</v>
      </c>
      <c r="B606" t="s">
        <v>11714</v>
      </c>
      <c r="D606" t="s">
        <v>209</v>
      </c>
      <c r="E606" t="s">
        <v>210</v>
      </c>
      <c r="F606">
        <v>101791</v>
      </c>
      <c r="G606" t="s">
        <v>211</v>
      </c>
      <c r="H606">
        <v>959945812</v>
      </c>
      <c r="I606">
        <v>958374585</v>
      </c>
      <c r="J606">
        <v>10900</v>
      </c>
      <c r="N606">
        <v>25991733.949999999</v>
      </c>
      <c r="O606">
        <v>26002633.949999999</v>
      </c>
      <c r="P606" s="9">
        <f>DATEVALUE(LEFT(Table1[[#This Row],[TRANSFER_DATE]],11))</f>
        <v>45756</v>
      </c>
      <c r="Q606" s="5">
        <f>TIMEVALUE(MID(Table1[[#This Row],[TRANSFER_DATE]],11,8))</f>
        <v>0.38333333333333336</v>
      </c>
    </row>
    <row r="607" spans="1:17" x14ac:dyDescent="0.3">
      <c r="A607" t="s">
        <v>11715</v>
      </c>
      <c r="B607" t="s">
        <v>11716</v>
      </c>
      <c r="D607" t="s">
        <v>209</v>
      </c>
      <c r="E607" t="s">
        <v>210</v>
      </c>
      <c r="F607">
        <v>101409</v>
      </c>
      <c r="G607" t="s">
        <v>211</v>
      </c>
      <c r="H607">
        <v>959945812</v>
      </c>
      <c r="I607">
        <v>954768469</v>
      </c>
      <c r="J607">
        <v>6650</v>
      </c>
      <c r="N607">
        <v>25985083.949999999</v>
      </c>
      <c r="O607">
        <v>25991733.949999999</v>
      </c>
      <c r="P607" s="9">
        <f>DATEVALUE(LEFT(Table1[[#This Row],[TRANSFER_DATE]],11))</f>
        <v>45756</v>
      </c>
      <c r="Q607" s="5">
        <f>TIMEVALUE(MID(Table1[[#This Row],[TRANSFER_DATE]],11,8))</f>
        <v>0.38269675925925928</v>
      </c>
    </row>
    <row r="608" spans="1:17" x14ac:dyDescent="0.3">
      <c r="A608" t="s">
        <v>11717</v>
      </c>
      <c r="B608" t="s">
        <v>11718</v>
      </c>
      <c r="D608" t="s">
        <v>209</v>
      </c>
      <c r="E608" t="s">
        <v>210</v>
      </c>
      <c r="F608">
        <v>101973</v>
      </c>
      <c r="G608" t="s">
        <v>211</v>
      </c>
      <c r="H608">
        <v>959945812</v>
      </c>
      <c r="I608">
        <v>955396903</v>
      </c>
      <c r="J608">
        <v>250</v>
      </c>
      <c r="N608">
        <v>25984833.949999999</v>
      </c>
      <c r="O608">
        <v>25985083.949999999</v>
      </c>
      <c r="P608" s="9">
        <f>DATEVALUE(LEFT(Table1[[#This Row],[TRANSFER_DATE]],11))</f>
        <v>45756</v>
      </c>
      <c r="Q608" s="5">
        <f>TIMEVALUE(MID(Table1[[#This Row],[TRANSFER_DATE]],11,8))</f>
        <v>0.38269675925925928</v>
      </c>
    </row>
    <row r="609" spans="1:17" x14ac:dyDescent="0.3">
      <c r="A609" t="s">
        <v>11719</v>
      </c>
      <c r="B609" t="s">
        <v>11720</v>
      </c>
      <c r="C609" t="s">
        <v>11721</v>
      </c>
      <c r="D609" t="s">
        <v>209</v>
      </c>
      <c r="E609" t="s">
        <v>210</v>
      </c>
      <c r="F609">
        <v>102060</v>
      </c>
      <c r="G609" t="s">
        <v>211</v>
      </c>
      <c r="H609">
        <v>959945812</v>
      </c>
      <c r="I609">
        <v>955554254</v>
      </c>
      <c r="J609">
        <v>100</v>
      </c>
      <c r="N609">
        <v>25984733.949999999</v>
      </c>
      <c r="O609">
        <v>25984833.949999999</v>
      </c>
      <c r="P609" s="9">
        <f>DATEVALUE(LEFT(Table1[[#This Row],[TRANSFER_DATE]],11))</f>
        <v>45756</v>
      </c>
      <c r="Q609" s="5">
        <f>TIMEVALUE(MID(Table1[[#This Row],[TRANSFER_DATE]],11,8))</f>
        <v>0.38199074074074074</v>
      </c>
    </row>
    <row r="610" spans="1:17" x14ac:dyDescent="0.3">
      <c r="A610" t="s">
        <v>11722</v>
      </c>
      <c r="B610" t="s">
        <v>11723</v>
      </c>
      <c r="D610" t="s">
        <v>209</v>
      </c>
      <c r="E610" t="s">
        <v>210</v>
      </c>
      <c r="F610">
        <v>100541</v>
      </c>
      <c r="G610" t="s">
        <v>211</v>
      </c>
      <c r="H610">
        <v>959945812</v>
      </c>
      <c r="I610">
        <v>954768469</v>
      </c>
      <c r="J610">
        <v>6750</v>
      </c>
      <c r="N610">
        <v>25977983.949999999</v>
      </c>
      <c r="O610">
        <v>25984733.949999999</v>
      </c>
      <c r="P610" s="9">
        <f>DATEVALUE(LEFT(Table1[[#This Row],[TRANSFER_DATE]],11))</f>
        <v>45756</v>
      </c>
      <c r="Q610" s="5">
        <f>TIMEVALUE(MID(Table1[[#This Row],[TRANSFER_DATE]],11,8))</f>
        <v>0.38130787037037039</v>
      </c>
    </row>
    <row r="611" spans="1:17" x14ac:dyDescent="0.3">
      <c r="A611" t="s">
        <v>11724</v>
      </c>
      <c r="B611" t="s">
        <v>11725</v>
      </c>
      <c r="D611" t="s">
        <v>209</v>
      </c>
      <c r="E611" t="s">
        <v>210</v>
      </c>
      <c r="F611">
        <v>100561</v>
      </c>
      <c r="G611" t="s">
        <v>211</v>
      </c>
      <c r="H611">
        <v>959945812</v>
      </c>
      <c r="I611">
        <v>952557793</v>
      </c>
      <c r="J611">
        <v>2550</v>
      </c>
      <c r="N611">
        <v>25975433.949999999</v>
      </c>
      <c r="O611">
        <v>25977983.949999999</v>
      </c>
      <c r="P611" s="9">
        <f>DATEVALUE(LEFT(Table1[[#This Row],[TRANSFER_DATE]],11))</f>
        <v>45756</v>
      </c>
      <c r="Q611" s="5">
        <f>TIMEVALUE(MID(Table1[[#This Row],[TRANSFER_DATE]],11,8))</f>
        <v>0.38130787037037039</v>
      </c>
    </row>
    <row r="612" spans="1:17" x14ac:dyDescent="0.3">
      <c r="A612" t="s">
        <v>11726</v>
      </c>
      <c r="B612" t="s">
        <v>11727</v>
      </c>
      <c r="D612" t="s">
        <v>209</v>
      </c>
      <c r="E612" t="s">
        <v>210</v>
      </c>
      <c r="F612">
        <v>101760</v>
      </c>
      <c r="G612" t="s">
        <v>211</v>
      </c>
      <c r="H612">
        <v>959945812</v>
      </c>
      <c r="I612">
        <v>952908858</v>
      </c>
      <c r="J612">
        <v>50</v>
      </c>
      <c r="N612">
        <v>25975383.949999999</v>
      </c>
      <c r="O612">
        <v>25975433.949999999</v>
      </c>
      <c r="P612" s="9">
        <f>DATEVALUE(LEFT(Table1[[#This Row],[TRANSFER_DATE]],11))</f>
        <v>45756</v>
      </c>
      <c r="Q612" s="5">
        <f>TIMEVALUE(MID(Table1[[#This Row],[TRANSFER_DATE]],11,8))</f>
        <v>0.3812962962962963</v>
      </c>
    </row>
    <row r="613" spans="1:17" x14ac:dyDescent="0.3">
      <c r="A613" t="s">
        <v>11728</v>
      </c>
      <c r="B613" t="s">
        <v>11729</v>
      </c>
      <c r="D613" t="s">
        <v>209</v>
      </c>
      <c r="E613" t="s">
        <v>210</v>
      </c>
      <c r="F613">
        <v>101182</v>
      </c>
      <c r="G613" t="s">
        <v>211</v>
      </c>
      <c r="H613">
        <v>959945812</v>
      </c>
      <c r="I613">
        <v>958943706</v>
      </c>
      <c r="J613">
        <v>2250</v>
      </c>
      <c r="N613">
        <v>25973133.949999999</v>
      </c>
      <c r="O613">
        <v>25975383.949999999</v>
      </c>
      <c r="P613" s="9">
        <f>DATEVALUE(LEFT(Table1[[#This Row],[TRANSFER_DATE]],11))</f>
        <v>45756</v>
      </c>
      <c r="Q613" s="5">
        <f>TIMEVALUE(MID(Table1[[#This Row],[TRANSFER_DATE]],11,8))</f>
        <v>0.38124999999999998</v>
      </c>
    </row>
    <row r="614" spans="1:17" x14ac:dyDescent="0.3">
      <c r="A614" t="s">
        <v>11730</v>
      </c>
      <c r="B614" t="s">
        <v>11731</v>
      </c>
      <c r="D614" t="s">
        <v>209</v>
      </c>
      <c r="E614" t="s">
        <v>210</v>
      </c>
      <c r="F614">
        <v>101316</v>
      </c>
      <c r="G614" t="s">
        <v>211</v>
      </c>
      <c r="H614">
        <v>959945812</v>
      </c>
      <c r="I614">
        <v>954323795</v>
      </c>
      <c r="J614">
        <v>1600</v>
      </c>
      <c r="N614">
        <v>25971533.949999999</v>
      </c>
      <c r="O614">
        <v>25973133.949999999</v>
      </c>
      <c r="P614" s="9">
        <f>DATEVALUE(LEFT(Table1[[#This Row],[TRANSFER_DATE]],11))</f>
        <v>45756</v>
      </c>
      <c r="Q614" s="5">
        <f>TIMEVALUE(MID(Table1[[#This Row],[TRANSFER_DATE]],11,8))</f>
        <v>0.38124999999999998</v>
      </c>
    </row>
    <row r="615" spans="1:17" x14ac:dyDescent="0.3">
      <c r="A615" t="s">
        <v>11732</v>
      </c>
      <c r="B615" t="s">
        <v>11733</v>
      </c>
      <c r="C615" t="s">
        <v>11734</v>
      </c>
      <c r="D615" t="s">
        <v>209</v>
      </c>
      <c r="E615" t="s">
        <v>210</v>
      </c>
      <c r="F615">
        <v>101568</v>
      </c>
      <c r="G615" t="s">
        <v>211</v>
      </c>
      <c r="H615">
        <v>959945812</v>
      </c>
      <c r="I615">
        <v>955554254</v>
      </c>
      <c r="J615">
        <v>300</v>
      </c>
      <c r="N615">
        <v>25971233.949999999</v>
      </c>
      <c r="O615">
        <v>25971533.949999999</v>
      </c>
      <c r="P615" s="9">
        <f>DATEVALUE(LEFT(Table1[[#This Row],[TRANSFER_DATE]],11))</f>
        <v>45756</v>
      </c>
      <c r="Q615" s="5">
        <f>TIMEVALUE(MID(Table1[[#This Row],[TRANSFER_DATE]],11,8))</f>
        <v>0.38060185185185186</v>
      </c>
    </row>
    <row r="616" spans="1:17" x14ac:dyDescent="0.3">
      <c r="A616" t="s">
        <v>11735</v>
      </c>
      <c r="B616" t="s">
        <v>11736</v>
      </c>
      <c r="D616" t="s">
        <v>209</v>
      </c>
      <c r="E616" t="s">
        <v>210</v>
      </c>
      <c r="F616">
        <v>101261</v>
      </c>
      <c r="G616" t="s">
        <v>211</v>
      </c>
      <c r="H616">
        <v>959945812</v>
      </c>
      <c r="I616">
        <v>957175598</v>
      </c>
      <c r="J616">
        <v>50</v>
      </c>
      <c r="N616">
        <v>25971183.949999999</v>
      </c>
      <c r="O616">
        <v>25971233.949999999</v>
      </c>
      <c r="P616" s="9">
        <f>DATEVALUE(LEFT(Table1[[#This Row],[TRANSFER_DATE]],11))</f>
        <v>45756</v>
      </c>
      <c r="Q616" s="5">
        <f>TIMEVALUE(MID(Table1[[#This Row],[TRANSFER_DATE]],11,8))</f>
        <v>0.38056712962962963</v>
      </c>
    </row>
    <row r="617" spans="1:17" x14ac:dyDescent="0.3">
      <c r="A617" t="s">
        <v>11737</v>
      </c>
      <c r="B617" t="s">
        <v>11738</v>
      </c>
      <c r="C617" t="s">
        <v>11739</v>
      </c>
      <c r="D617" t="s">
        <v>209</v>
      </c>
      <c r="E617" t="s">
        <v>210</v>
      </c>
      <c r="F617">
        <v>101822</v>
      </c>
      <c r="G617" t="s">
        <v>211</v>
      </c>
      <c r="H617">
        <v>959945812</v>
      </c>
      <c r="I617">
        <v>957157568</v>
      </c>
      <c r="J617">
        <v>350</v>
      </c>
      <c r="N617">
        <v>25970833.949999999</v>
      </c>
      <c r="O617">
        <v>25971183.949999999</v>
      </c>
      <c r="P617" s="9">
        <f>DATEVALUE(LEFT(Table1[[#This Row],[TRANSFER_DATE]],11))</f>
        <v>45756</v>
      </c>
      <c r="Q617" s="5">
        <f>TIMEVALUE(MID(Table1[[#This Row],[TRANSFER_DATE]],11,8))</f>
        <v>0.37989583333333332</v>
      </c>
    </row>
    <row r="618" spans="1:17" x14ac:dyDescent="0.3">
      <c r="A618" t="s">
        <v>11740</v>
      </c>
      <c r="B618" t="s">
        <v>11741</v>
      </c>
      <c r="D618" t="s">
        <v>209</v>
      </c>
      <c r="E618" t="s">
        <v>210</v>
      </c>
      <c r="F618">
        <v>101718</v>
      </c>
      <c r="G618" t="s">
        <v>211</v>
      </c>
      <c r="H618">
        <v>959945812</v>
      </c>
      <c r="I618">
        <v>953714641</v>
      </c>
      <c r="J618">
        <v>1100</v>
      </c>
      <c r="N618">
        <v>25969733.949999999</v>
      </c>
      <c r="O618">
        <v>25970833.949999999</v>
      </c>
      <c r="P618" s="9">
        <f>DATEVALUE(LEFT(Table1[[#This Row],[TRANSFER_DATE]],11))</f>
        <v>45756</v>
      </c>
      <c r="Q618" s="5">
        <f>TIMEVALUE(MID(Table1[[#This Row],[TRANSFER_DATE]],11,8))</f>
        <v>0.37916666666666665</v>
      </c>
    </row>
    <row r="619" spans="1:17" x14ac:dyDescent="0.3">
      <c r="A619" t="s">
        <v>11742</v>
      </c>
      <c r="B619" t="s">
        <v>11743</v>
      </c>
      <c r="D619" t="s">
        <v>209</v>
      </c>
      <c r="E619" t="s">
        <v>210</v>
      </c>
      <c r="F619">
        <v>100437</v>
      </c>
      <c r="G619" t="s">
        <v>211</v>
      </c>
      <c r="H619">
        <v>959945812</v>
      </c>
      <c r="I619">
        <v>951513338</v>
      </c>
      <c r="J619">
        <v>10250</v>
      </c>
      <c r="N619">
        <v>25959483.949999999</v>
      </c>
      <c r="O619">
        <v>25969733.949999999</v>
      </c>
      <c r="P619" s="9">
        <f>DATEVALUE(LEFT(Table1[[#This Row],[TRANSFER_DATE]],11))</f>
        <v>45756</v>
      </c>
      <c r="Q619" s="5">
        <f>TIMEVALUE(MID(Table1[[#This Row],[TRANSFER_DATE]],11,8))</f>
        <v>0.3784837962962963</v>
      </c>
    </row>
    <row r="620" spans="1:17" x14ac:dyDescent="0.3">
      <c r="A620" t="s">
        <v>11744</v>
      </c>
      <c r="B620" t="s">
        <v>11745</v>
      </c>
      <c r="C620" t="s">
        <v>11746</v>
      </c>
      <c r="D620" t="s">
        <v>209</v>
      </c>
      <c r="E620" t="s">
        <v>210</v>
      </c>
      <c r="F620">
        <v>101985</v>
      </c>
      <c r="G620" t="s">
        <v>211</v>
      </c>
      <c r="H620">
        <v>959945812</v>
      </c>
      <c r="I620">
        <v>958918502</v>
      </c>
      <c r="J620">
        <v>500</v>
      </c>
      <c r="N620">
        <v>25958983.949999999</v>
      </c>
      <c r="O620">
        <v>25959483.949999999</v>
      </c>
      <c r="P620" s="9">
        <f>DATEVALUE(LEFT(Table1[[#This Row],[TRANSFER_DATE]],11))</f>
        <v>45756</v>
      </c>
      <c r="Q620" s="5">
        <f>TIMEVALUE(MID(Table1[[#This Row],[TRANSFER_DATE]],11,8))</f>
        <v>0.37847222222222221</v>
      </c>
    </row>
    <row r="621" spans="1:17" x14ac:dyDescent="0.3">
      <c r="A621" t="s">
        <v>11747</v>
      </c>
      <c r="B621" t="s">
        <v>11748</v>
      </c>
      <c r="C621" t="s">
        <v>11749</v>
      </c>
      <c r="D621" t="s">
        <v>209</v>
      </c>
      <c r="E621" t="s">
        <v>210</v>
      </c>
      <c r="F621">
        <v>101984</v>
      </c>
      <c r="G621" t="s">
        <v>211</v>
      </c>
      <c r="H621">
        <v>959945812</v>
      </c>
      <c r="I621">
        <v>958918502</v>
      </c>
      <c r="J621">
        <v>850</v>
      </c>
      <c r="N621">
        <v>25958133.949999999</v>
      </c>
      <c r="O621">
        <v>25958983.949999999</v>
      </c>
      <c r="P621" s="9">
        <f>DATEVALUE(LEFT(Table1[[#This Row],[TRANSFER_DATE]],11))</f>
        <v>45756</v>
      </c>
      <c r="Q621" s="5">
        <f>TIMEVALUE(MID(Table1[[#This Row],[TRANSFER_DATE]],11,8))</f>
        <v>0.37711805555555555</v>
      </c>
    </row>
    <row r="622" spans="1:17" x14ac:dyDescent="0.3">
      <c r="A622" t="s">
        <v>11750</v>
      </c>
      <c r="B622" t="s">
        <v>11751</v>
      </c>
      <c r="D622" t="s">
        <v>209</v>
      </c>
      <c r="E622" t="s">
        <v>210</v>
      </c>
      <c r="F622">
        <v>102026</v>
      </c>
      <c r="G622" t="s">
        <v>211</v>
      </c>
      <c r="H622">
        <v>959945812</v>
      </c>
      <c r="I622">
        <v>951513338</v>
      </c>
      <c r="J622">
        <v>4400</v>
      </c>
      <c r="N622">
        <v>25953733.949999999</v>
      </c>
      <c r="O622">
        <v>25958133.949999999</v>
      </c>
      <c r="P622" s="9">
        <f>DATEVALUE(LEFT(Table1[[#This Row],[TRANSFER_DATE]],11))</f>
        <v>45756</v>
      </c>
      <c r="Q622" s="5">
        <f>TIMEVALUE(MID(Table1[[#This Row],[TRANSFER_DATE]],11,8))</f>
        <v>0.37641203703703702</v>
      </c>
    </row>
    <row r="623" spans="1:17" x14ac:dyDescent="0.3">
      <c r="A623" t="s">
        <v>11752</v>
      </c>
      <c r="B623" t="s">
        <v>11753</v>
      </c>
      <c r="D623" t="s">
        <v>209</v>
      </c>
      <c r="E623" t="s">
        <v>210</v>
      </c>
      <c r="F623">
        <v>102018</v>
      </c>
      <c r="G623" t="s">
        <v>211</v>
      </c>
      <c r="H623">
        <v>959945812</v>
      </c>
      <c r="I623">
        <v>954784191</v>
      </c>
      <c r="J623">
        <v>1650</v>
      </c>
      <c r="N623">
        <v>25952083.949999999</v>
      </c>
      <c r="O623">
        <v>25953733.949999999</v>
      </c>
      <c r="P623" s="9">
        <f>DATEVALUE(LEFT(Table1[[#This Row],[TRANSFER_DATE]],11))</f>
        <v>45756</v>
      </c>
      <c r="Q623" s="5">
        <f>TIMEVALUE(MID(Table1[[#This Row],[TRANSFER_DATE]],11,8))</f>
        <v>0.37638888888888888</v>
      </c>
    </row>
    <row r="624" spans="1:17" x14ac:dyDescent="0.3">
      <c r="A624" t="s">
        <v>11754</v>
      </c>
      <c r="B624" t="s">
        <v>11755</v>
      </c>
      <c r="C624" t="s">
        <v>11756</v>
      </c>
      <c r="D624" t="s">
        <v>209</v>
      </c>
      <c r="E624" t="s">
        <v>210</v>
      </c>
      <c r="F624">
        <v>101209</v>
      </c>
      <c r="G624" t="s">
        <v>211</v>
      </c>
      <c r="H624">
        <v>959945812</v>
      </c>
      <c r="I624">
        <v>958502033</v>
      </c>
      <c r="J624">
        <v>4600</v>
      </c>
      <c r="N624">
        <v>25947483.949999999</v>
      </c>
      <c r="O624">
        <v>25952083.949999999</v>
      </c>
      <c r="P624" s="9">
        <f>DATEVALUE(LEFT(Table1[[#This Row],[TRANSFER_DATE]],11))</f>
        <v>45756</v>
      </c>
      <c r="Q624" s="5">
        <f>TIMEVALUE(MID(Table1[[#This Row],[TRANSFER_DATE]],11,8))</f>
        <v>0.37574074074074076</v>
      </c>
    </row>
    <row r="625" spans="1:17" x14ac:dyDescent="0.3">
      <c r="A625" t="s">
        <v>11757</v>
      </c>
      <c r="B625" t="s">
        <v>11758</v>
      </c>
      <c r="D625" t="s">
        <v>209</v>
      </c>
      <c r="E625" t="s">
        <v>210</v>
      </c>
      <c r="F625">
        <v>102070</v>
      </c>
      <c r="G625" t="s">
        <v>211</v>
      </c>
      <c r="H625">
        <v>959945812</v>
      </c>
      <c r="I625">
        <v>956197332</v>
      </c>
      <c r="J625">
        <v>1100</v>
      </c>
      <c r="N625">
        <v>25946383.949999999</v>
      </c>
      <c r="O625">
        <v>25947483.949999999</v>
      </c>
      <c r="P625" s="9">
        <f>DATEVALUE(LEFT(Table1[[#This Row],[TRANSFER_DATE]],11))</f>
        <v>45756</v>
      </c>
      <c r="Q625" s="5">
        <f>TIMEVALUE(MID(Table1[[#This Row],[TRANSFER_DATE]],11,8))</f>
        <v>0.37570601851851854</v>
      </c>
    </row>
    <row r="626" spans="1:17" x14ac:dyDescent="0.3">
      <c r="A626" t="s">
        <v>11759</v>
      </c>
      <c r="B626" t="s">
        <v>11760</v>
      </c>
      <c r="D626" t="s">
        <v>209</v>
      </c>
      <c r="E626" t="s">
        <v>210</v>
      </c>
      <c r="F626">
        <v>101211</v>
      </c>
      <c r="G626" t="s">
        <v>211</v>
      </c>
      <c r="H626">
        <v>959945812</v>
      </c>
      <c r="I626">
        <v>958817919</v>
      </c>
      <c r="J626">
        <v>3700</v>
      </c>
      <c r="N626">
        <v>25942683.949999999</v>
      </c>
      <c r="O626">
        <v>25946383.949999999</v>
      </c>
      <c r="P626" s="9">
        <f>DATEVALUE(LEFT(Table1[[#This Row],[TRANSFER_DATE]],11))</f>
        <v>45756</v>
      </c>
      <c r="Q626" s="5">
        <f>TIMEVALUE(MID(Table1[[#This Row],[TRANSFER_DATE]],11,8))</f>
        <v>0.37505787037037036</v>
      </c>
    </row>
    <row r="627" spans="1:17" x14ac:dyDescent="0.3">
      <c r="A627" t="s">
        <v>11761</v>
      </c>
      <c r="B627" t="s">
        <v>11762</v>
      </c>
      <c r="C627" t="s">
        <v>11763</v>
      </c>
      <c r="D627" t="s">
        <v>209</v>
      </c>
      <c r="E627" t="s">
        <v>210</v>
      </c>
      <c r="F627">
        <v>101453</v>
      </c>
      <c r="G627" t="s">
        <v>211</v>
      </c>
      <c r="H627">
        <v>959945812</v>
      </c>
      <c r="I627">
        <v>956702380</v>
      </c>
      <c r="J627">
        <v>9450</v>
      </c>
      <c r="N627">
        <v>25933233.949999999</v>
      </c>
      <c r="O627">
        <v>25942683.949999999</v>
      </c>
      <c r="P627" s="9">
        <f>DATEVALUE(LEFT(Table1[[#This Row],[TRANSFER_DATE]],11))</f>
        <v>45756</v>
      </c>
      <c r="Q627" s="5">
        <f>TIMEVALUE(MID(Table1[[#This Row],[TRANSFER_DATE]],11,8))</f>
        <v>0.37501157407407409</v>
      </c>
    </row>
    <row r="628" spans="1:17" x14ac:dyDescent="0.3">
      <c r="A628" t="s">
        <v>11764</v>
      </c>
      <c r="B628" t="s">
        <v>11765</v>
      </c>
      <c r="D628" t="s">
        <v>209</v>
      </c>
      <c r="E628" t="s">
        <v>210</v>
      </c>
      <c r="F628">
        <v>101800</v>
      </c>
      <c r="G628" t="s">
        <v>211</v>
      </c>
      <c r="H628">
        <v>959945812</v>
      </c>
      <c r="I628">
        <v>954731351</v>
      </c>
      <c r="J628">
        <v>150</v>
      </c>
      <c r="N628">
        <v>25933083.949999999</v>
      </c>
      <c r="O628">
        <v>25933233.949999999</v>
      </c>
      <c r="P628" s="9">
        <f>DATEVALUE(LEFT(Table1[[#This Row],[TRANSFER_DATE]],11))</f>
        <v>45756</v>
      </c>
      <c r="Q628" s="5">
        <f>TIMEVALUE(MID(Table1[[#This Row],[TRANSFER_DATE]],11,8))</f>
        <v>0.37435185185185182</v>
      </c>
    </row>
    <row r="629" spans="1:17" x14ac:dyDescent="0.3">
      <c r="A629" t="s">
        <v>11766</v>
      </c>
      <c r="B629" t="s">
        <v>11767</v>
      </c>
      <c r="D629" t="s">
        <v>209</v>
      </c>
      <c r="E629" t="s">
        <v>210</v>
      </c>
      <c r="F629">
        <v>101584</v>
      </c>
      <c r="G629" t="s">
        <v>211</v>
      </c>
      <c r="H629">
        <v>959945812</v>
      </c>
      <c r="I629">
        <v>952411720</v>
      </c>
      <c r="J629">
        <v>1100</v>
      </c>
      <c r="N629">
        <v>25931983.949999999</v>
      </c>
      <c r="O629">
        <v>25933083.949999999</v>
      </c>
      <c r="P629" s="9">
        <f>DATEVALUE(LEFT(Table1[[#This Row],[TRANSFER_DATE]],11))</f>
        <v>45756</v>
      </c>
      <c r="Q629" s="5">
        <f>TIMEVALUE(MID(Table1[[#This Row],[TRANSFER_DATE]],11,8))</f>
        <v>0.37364583333333334</v>
      </c>
    </row>
    <row r="630" spans="1:17" x14ac:dyDescent="0.3">
      <c r="A630" t="s">
        <v>11768</v>
      </c>
      <c r="B630" t="s">
        <v>11769</v>
      </c>
      <c r="D630" t="s">
        <v>209</v>
      </c>
      <c r="E630" t="s">
        <v>210</v>
      </c>
      <c r="F630">
        <v>101637</v>
      </c>
      <c r="G630" t="s">
        <v>211</v>
      </c>
      <c r="H630">
        <v>959945812</v>
      </c>
      <c r="I630">
        <v>951904952</v>
      </c>
      <c r="J630">
        <v>8000</v>
      </c>
      <c r="N630">
        <v>25923983.949999999</v>
      </c>
      <c r="O630">
        <v>25931983.949999999</v>
      </c>
      <c r="P630" s="9">
        <f>DATEVALUE(LEFT(Table1[[#This Row],[TRANSFER_DATE]],11))</f>
        <v>45756</v>
      </c>
      <c r="Q630" s="5">
        <f>TIMEVALUE(MID(Table1[[#This Row],[TRANSFER_DATE]],11,8))</f>
        <v>0.37297453703703703</v>
      </c>
    </row>
    <row r="631" spans="1:17" x14ac:dyDescent="0.3">
      <c r="A631" t="s">
        <v>11770</v>
      </c>
      <c r="B631" t="s">
        <v>11771</v>
      </c>
      <c r="D631" t="s">
        <v>209</v>
      </c>
      <c r="E631" t="s">
        <v>210</v>
      </c>
      <c r="F631">
        <v>101236</v>
      </c>
      <c r="G631" t="s">
        <v>211</v>
      </c>
      <c r="H631">
        <v>959945812</v>
      </c>
      <c r="I631">
        <v>955555720</v>
      </c>
      <c r="J631">
        <v>3100</v>
      </c>
      <c r="N631">
        <v>25920883.949999999</v>
      </c>
      <c r="O631">
        <v>25923983.949999999</v>
      </c>
      <c r="P631" s="9">
        <f>DATEVALUE(LEFT(Table1[[#This Row],[TRANSFER_DATE]],11))</f>
        <v>45756</v>
      </c>
      <c r="Q631" s="5">
        <f>TIMEVALUE(MID(Table1[[#This Row],[TRANSFER_DATE]],11,8))</f>
        <v>0.3729513888888889</v>
      </c>
    </row>
    <row r="632" spans="1:17" x14ac:dyDescent="0.3">
      <c r="A632" t="s">
        <v>11772</v>
      </c>
      <c r="B632" t="s">
        <v>11773</v>
      </c>
      <c r="D632" t="s">
        <v>209</v>
      </c>
      <c r="E632" t="s">
        <v>210</v>
      </c>
      <c r="F632">
        <v>101654</v>
      </c>
      <c r="G632" t="s">
        <v>211</v>
      </c>
      <c r="H632">
        <v>959945812</v>
      </c>
      <c r="I632">
        <v>950924214</v>
      </c>
      <c r="J632">
        <v>2350</v>
      </c>
      <c r="N632">
        <v>25918533.949999999</v>
      </c>
      <c r="O632">
        <v>25920883.949999999</v>
      </c>
      <c r="P632" s="9">
        <f>DATEVALUE(LEFT(Table1[[#This Row],[TRANSFER_DATE]],11))</f>
        <v>45756</v>
      </c>
      <c r="Q632" s="5">
        <f>TIMEVALUE(MID(Table1[[#This Row],[TRANSFER_DATE]],11,8))</f>
        <v>0.37291666666666667</v>
      </c>
    </row>
    <row r="633" spans="1:17" x14ac:dyDescent="0.3">
      <c r="A633" t="s">
        <v>11774</v>
      </c>
      <c r="B633" t="s">
        <v>11775</v>
      </c>
      <c r="D633" t="s">
        <v>209</v>
      </c>
      <c r="E633" t="s">
        <v>210</v>
      </c>
      <c r="F633">
        <v>100339</v>
      </c>
      <c r="G633" t="s">
        <v>211</v>
      </c>
      <c r="H633">
        <v>959945812</v>
      </c>
      <c r="I633">
        <v>956923580</v>
      </c>
      <c r="J633">
        <v>650</v>
      </c>
      <c r="N633">
        <v>25917883.949999999</v>
      </c>
      <c r="O633">
        <v>25918533.949999999</v>
      </c>
      <c r="P633" s="9">
        <f>DATEVALUE(LEFT(Table1[[#This Row],[TRANSFER_DATE]],11))</f>
        <v>45756</v>
      </c>
      <c r="Q633" s="5">
        <f>TIMEVALUE(MID(Table1[[#This Row],[TRANSFER_DATE]],11,8))</f>
        <v>0.37158564814814815</v>
      </c>
    </row>
    <row r="634" spans="1:17" x14ac:dyDescent="0.3">
      <c r="A634" t="s">
        <v>11776</v>
      </c>
      <c r="B634" t="s">
        <v>11777</v>
      </c>
      <c r="C634" t="s">
        <v>11778</v>
      </c>
      <c r="D634" t="s">
        <v>209</v>
      </c>
      <c r="E634" t="s">
        <v>210</v>
      </c>
      <c r="F634">
        <v>101408</v>
      </c>
      <c r="G634" t="s">
        <v>211</v>
      </c>
      <c r="H634">
        <v>959945812</v>
      </c>
      <c r="I634">
        <v>955554254</v>
      </c>
      <c r="J634">
        <v>200</v>
      </c>
      <c r="N634">
        <v>25917683.949999999</v>
      </c>
      <c r="O634">
        <v>25917883.949999999</v>
      </c>
      <c r="P634" s="9">
        <f>DATEVALUE(LEFT(Table1[[#This Row],[TRANSFER_DATE]],11))</f>
        <v>45756</v>
      </c>
      <c r="Q634" s="5">
        <f>TIMEVALUE(MID(Table1[[#This Row],[TRANSFER_DATE]],11,8))</f>
        <v>0.37158564814814815</v>
      </c>
    </row>
    <row r="635" spans="1:17" x14ac:dyDescent="0.3">
      <c r="A635" t="s">
        <v>11779</v>
      </c>
      <c r="B635" t="s">
        <v>11780</v>
      </c>
      <c r="D635" t="s">
        <v>209</v>
      </c>
      <c r="E635" t="s">
        <v>210</v>
      </c>
      <c r="F635">
        <v>101261</v>
      </c>
      <c r="G635" t="s">
        <v>211</v>
      </c>
      <c r="H635">
        <v>959945812</v>
      </c>
      <c r="I635">
        <v>957175598</v>
      </c>
      <c r="J635">
        <v>550</v>
      </c>
      <c r="N635">
        <v>25917133.949999999</v>
      </c>
      <c r="O635">
        <v>25917683.949999999</v>
      </c>
      <c r="P635" s="9">
        <f>DATEVALUE(LEFT(Table1[[#This Row],[TRANSFER_DATE]],11))</f>
        <v>45756</v>
      </c>
      <c r="Q635" s="5">
        <f>TIMEVALUE(MID(Table1[[#This Row],[TRANSFER_DATE]],11,8))</f>
        <v>0.37156250000000002</v>
      </c>
    </row>
    <row r="636" spans="1:17" x14ac:dyDescent="0.3">
      <c r="A636" t="s">
        <v>10675</v>
      </c>
      <c r="B636" t="s">
        <v>10676</v>
      </c>
      <c r="C636" t="s">
        <v>10677</v>
      </c>
      <c r="D636" t="s">
        <v>209</v>
      </c>
      <c r="E636" t="s">
        <v>210</v>
      </c>
      <c r="F636">
        <v>101600</v>
      </c>
      <c r="G636" t="s">
        <v>211</v>
      </c>
      <c r="H636">
        <v>959945812</v>
      </c>
      <c r="I636">
        <v>957157568</v>
      </c>
      <c r="J636">
        <v>2150</v>
      </c>
      <c r="N636">
        <v>25914983.949999999</v>
      </c>
      <c r="O636">
        <v>25917133.949999999</v>
      </c>
      <c r="P636" s="9">
        <f>DATEVALUE(LEFT(Table1[[#This Row],[TRANSFER_DATE]],11))</f>
        <v>45756</v>
      </c>
      <c r="Q636" s="5">
        <f>TIMEVALUE(MID(Table1[[#This Row],[TRANSFER_DATE]],11,8))</f>
        <v>0.37153935185185183</v>
      </c>
    </row>
    <row r="637" spans="1:17" x14ac:dyDescent="0.3">
      <c r="A637" t="s">
        <v>10678</v>
      </c>
      <c r="B637" t="s">
        <v>10679</v>
      </c>
      <c r="D637" t="s">
        <v>209</v>
      </c>
      <c r="E637" t="s">
        <v>210</v>
      </c>
      <c r="F637">
        <v>101201</v>
      </c>
      <c r="G637" t="s">
        <v>211</v>
      </c>
      <c r="H637">
        <v>959945812</v>
      </c>
      <c r="I637">
        <v>951074674</v>
      </c>
      <c r="J637">
        <v>750</v>
      </c>
      <c r="N637">
        <v>25914233.949999999</v>
      </c>
      <c r="O637">
        <v>25914983.949999999</v>
      </c>
      <c r="P637" s="9">
        <f>DATEVALUE(LEFT(Table1[[#This Row],[TRANSFER_DATE]],11))</f>
        <v>45756</v>
      </c>
      <c r="Q637" s="5">
        <f>TIMEVALUE(MID(Table1[[#This Row],[TRANSFER_DATE]],11,8))</f>
        <v>0.37153935185185183</v>
      </c>
    </row>
    <row r="638" spans="1:17" x14ac:dyDescent="0.3">
      <c r="A638" t="s">
        <v>10680</v>
      </c>
      <c r="B638" t="s">
        <v>10681</v>
      </c>
      <c r="D638" t="s">
        <v>209</v>
      </c>
      <c r="E638" t="s">
        <v>210</v>
      </c>
      <c r="F638">
        <v>101177</v>
      </c>
      <c r="G638" t="s">
        <v>211</v>
      </c>
      <c r="H638">
        <v>959945812</v>
      </c>
      <c r="I638">
        <v>955380447</v>
      </c>
      <c r="J638">
        <v>10800</v>
      </c>
      <c r="N638">
        <v>25903433.949999999</v>
      </c>
      <c r="O638">
        <v>25914233.949999999</v>
      </c>
      <c r="P638" s="9">
        <f>DATEVALUE(LEFT(Table1[[#This Row],[TRANSFER_DATE]],11))</f>
        <v>45756</v>
      </c>
      <c r="Q638" s="5">
        <f>TIMEVALUE(MID(Table1[[#This Row],[TRANSFER_DATE]],11,8))</f>
        <v>0.37089120370370371</v>
      </c>
    </row>
    <row r="639" spans="1:17" x14ac:dyDescent="0.3">
      <c r="A639" t="s">
        <v>10682</v>
      </c>
      <c r="B639" t="s">
        <v>10683</v>
      </c>
      <c r="C639" t="s">
        <v>10684</v>
      </c>
      <c r="D639" t="s">
        <v>209</v>
      </c>
      <c r="E639" t="s">
        <v>210</v>
      </c>
      <c r="F639">
        <v>101933</v>
      </c>
      <c r="G639" t="s">
        <v>211</v>
      </c>
      <c r="H639">
        <v>959945812</v>
      </c>
      <c r="I639">
        <v>955554254</v>
      </c>
      <c r="J639">
        <v>900</v>
      </c>
      <c r="N639">
        <v>25902533.949999999</v>
      </c>
      <c r="O639">
        <v>25903433.949999999</v>
      </c>
      <c r="P639" s="9">
        <f>DATEVALUE(LEFT(Table1[[#This Row],[TRANSFER_DATE]],11))</f>
        <v>45756</v>
      </c>
      <c r="Q639" s="5">
        <f>TIMEVALUE(MID(Table1[[#This Row],[TRANSFER_DATE]],11,8))</f>
        <v>0.37086805555555558</v>
      </c>
    </row>
    <row r="640" spans="1:17" x14ac:dyDescent="0.3">
      <c r="A640" t="s">
        <v>10685</v>
      </c>
      <c r="B640" t="s">
        <v>10686</v>
      </c>
      <c r="C640" t="s">
        <v>10687</v>
      </c>
      <c r="D640" t="s">
        <v>209</v>
      </c>
      <c r="E640" t="s">
        <v>210</v>
      </c>
      <c r="F640">
        <v>102076</v>
      </c>
      <c r="G640" t="s">
        <v>211</v>
      </c>
      <c r="H640">
        <v>959945812</v>
      </c>
      <c r="I640">
        <v>953638179</v>
      </c>
      <c r="J640">
        <v>2600</v>
      </c>
      <c r="N640">
        <v>25899933.949999999</v>
      </c>
      <c r="O640">
        <v>25902533.949999999</v>
      </c>
      <c r="P640" s="9">
        <f>DATEVALUE(LEFT(Table1[[#This Row],[TRANSFER_DATE]],11))</f>
        <v>45756</v>
      </c>
      <c r="Q640" s="5">
        <f>TIMEVALUE(MID(Table1[[#This Row],[TRANSFER_DATE]],11,8))</f>
        <v>0.37017361111111113</v>
      </c>
    </row>
    <row r="641" spans="1:17" x14ac:dyDescent="0.3">
      <c r="A641" t="s">
        <v>10688</v>
      </c>
      <c r="B641" t="s">
        <v>10689</v>
      </c>
      <c r="D641" t="s">
        <v>209</v>
      </c>
      <c r="E641" t="s">
        <v>210</v>
      </c>
      <c r="F641">
        <v>101599</v>
      </c>
      <c r="G641" t="s">
        <v>211</v>
      </c>
      <c r="H641">
        <v>959945812</v>
      </c>
      <c r="I641">
        <v>951550992</v>
      </c>
      <c r="J641">
        <v>300</v>
      </c>
      <c r="N641">
        <v>25899633.949999999</v>
      </c>
      <c r="O641">
        <v>25899933.949999999</v>
      </c>
      <c r="P641" s="9">
        <f>DATEVALUE(LEFT(Table1[[#This Row],[TRANSFER_DATE]],11))</f>
        <v>45756</v>
      </c>
      <c r="Q641" s="5">
        <f>TIMEVALUE(MID(Table1[[#This Row],[TRANSFER_DATE]],11,8))</f>
        <v>0.37013888888888891</v>
      </c>
    </row>
    <row r="642" spans="1:17" x14ac:dyDescent="0.3">
      <c r="A642" t="s">
        <v>10690</v>
      </c>
      <c r="B642" t="s">
        <v>10691</v>
      </c>
      <c r="D642" t="s">
        <v>209</v>
      </c>
      <c r="E642" t="s">
        <v>210</v>
      </c>
      <c r="F642">
        <v>101423</v>
      </c>
      <c r="G642" t="s">
        <v>211</v>
      </c>
      <c r="H642">
        <v>959945812</v>
      </c>
      <c r="I642">
        <v>956070989</v>
      </c>
      <c r="J642">
        <v>2150</v>
      </c>
      <c r="N642">
        <v>25897483.949999999</v>
      </c>
      <c r="O642">
        <v>25899633.949999999</v>
      </c>
      <c r="P642" s="9">
        <f>DATEVALUE(LEFT(Table1[[#This Row],[TRANSFER_DATE]],11))</f>
        <v>45756</v>
      </c>
      <c r="Q642" s="5">
        <f>TIMEVALUE(MID(Table1[[#This Row],[TRANSFER_DATE]],11,8))</f>
        <v>0.36878472222222225</v>
      </c>
    </row>
    <row r="643" spans="1:17" x14ac:dyDescent="0.3">
      <c r="A643" t="s">
        <v>10692</v>
      </c>
      <c r="B643" t="s">
        <v>10693</v>
      </c>
      <c r="D643" t="s">
        <v>209</v>
      </c>
      <c r="E643" t="s">
        <v>210</v>
      </c>
      <c r="F643">
        <v>101533</v>
      </c>
      <c r="G643" t="s">
        <v>211</v>
      </c>
      <c r="H643">
        <v>959945812</v>
      </c>
      <c r="I643">
        <v>951163387</v>
      </c>
      <c r="J643">
        <v>600</v>
      </c>
      <c r="N643">
        <v>25896883.949999999</v>
      </c>
      <c r="O643">
        <v>25897483.949999999</v>
      </c>
      <c r="P643" s="9">
        <f>DATEVALUE(LEFT(Table1[[#This Row],[TRANSFER_DATE]],11))</f>
        <v>45756</v>
      </c>
      <c r="Q643" s="5">
        <f>TIMEVALUE(MID(Table1[[#This Row],[TRANSFER_DATE]],11,8))</f>
        <v>0.36877314814814816</v>
      </c>
    </row>
    <row r="644" spans="1:17" x14ac:dyDescent="0.3">
      <c r="A644" t="s">
        <v>10694</v>
      </c>
      <c r="B644" t="s">
        <v>10695</v>
      </c>
      <c r="D644" t="s">
        <v>209</v>
      </c>
      <c r="E644" t="s">
        <v>210</v>
      </c>
      <c r="F644">
        <v>101376</v>
      </c>
      <c r="G644" t="s">
        <v>211</v>
      </c>
      <c r="H644">
        <v>959945812</v>
      </c>
      <c r="I644">
        <v>952475973</v>
      </c>
      <c r="J644">
        <v>50</v>
      </c>
      <c r="N644">
        <v>25896833.949999999</v>
      </c>
      <c r="O644">
        <v>25896883.949999999</v>
      </c>
      <c r="P644" s="9">
        <f>DATEVALUE(LEFT(Table1[[#This Row],[TRANSFER_DATE]],11))</f>
        <v>45756</v>
      </c>
      <c r="Q644" s="5">
        <f>TIMEVALUE(MID(Table1[[#This Row],[TRANSFER_DATE]],11,8))</f>
        <v>0.36811342592592594</v>
      </c>
    </row>
    <row r="645" spans="1:17" x14ac:dyDescent="0.3">
      <c r="A645" t="s">
        <v>10696</v>
      </c>
      <c r="B645" t="s">
        <v>10697</v>
      </c>
      <c r="D645" t="s">
        <v>209</v>
      </c>
      <c r="E645" t="s">
        <v>210</v>
      </c>
      <c r="F645">
        <v>101879</v>
      </c>
      <c r="G645" t="s">
        <v>211</v>
      </c>
      <c r="H645">
        <v>959945812</v>
      </c>
      <c r="I645">
        <v>951083441</v>
      </c>
      <c r="J645">
        <v>1850</v>
      </c>
      <c r="N645">
        <v>25894983.949999999</v>
      </c>
      <c r="O645">
        <v>25896833.949999999</v>
      </c>
      <c r="P645" s="9">
        <f>DATEVALUE(LEFT(Table1[[#This Row],[TRANSFER_DATE]],11))</f>
        <v>45756</v>
      </c>
      <c r="Q645" s="5">
        <f>TIMEVALUE(MID(Table1[[#This Row],[TRANSFER_DATE]],11,8))</f>
        <v>0.36810185185185185</v>
      </c>
    </row>
    <row r="646" spans="1:17" x14ac:dyDescent="0.3">
      <c r="A646" t="s">
        <v>10698</v>
      </c>
      <c r="B646" t="s">
        <v>10699</v>
      </c>
      <c r="D646" t="s">
        <v>209</v>
      </c>
      <c r="E646" t="s">
        <v>210</v>
      </c>
      <c r="F646">
        <v>101526</v>
      </c>
      <c r="G646" t="s">
        <v>211</v>
      </c>
      <c r="H646">
        <v>959945812</v>
      </c>
      <c r="I646">
        <v>951180193</v>
      </c>
      <c r="J646">
        <v>18800</v>
      </c>
      <c r="N646">
        <v>25876183.949999999</v>
      </c>
      <c r="O646">
        <v>25894983.949999999</v>
      </c>
      <c r="P646" s="9">
        <f>DATEVALUE(LEFT(Table1[[#This Row],[TRANSFER_DATE]],11))</f>
        <v>45756</v>
      </c>
      <c r="Q646" s="5">
        <f>TIMEVALUE(MID(Table1[[#This Row],[TRANSFER_DATE]],11,8))</f>
        <v>0.36806712962962962</v>
      </c>
    </row>
    <row r="647" spans="1:17" x14ac:dyDescent="0.3">
      <c r="A647" t="s">
        <v>10700</v>
      </c>
      <c r="B647" t="s">
        <v>10701</v>
      </c>
      <c r="D647" t="s">
        <v>209</v>
      </c>
      <c r="E647" t="s">
        <v>210</v>
      </c>
      <c r="F647">
        <v>100010</v>
      </c>
      <c r="G647" t="s">
        <v>211</v>
      </c>
      <c r="H647">
        <v>959945812</v>
      </c>
      <c r="I647">
        <v>953451911</v>
      </c>
      <c r="J647">
        <v>10050</v>
      </c>
      <c r="N647">
        <v>25866133.949999999</v>
      </c>
      <c r="O647">
        <v>25876183.949999999</v>
      </c>
      <c r="P647" s="9">
        <f>DATEVALUE(LEFT(Table1[[#This Row],[TRANSFER_DATE]],11))</f>
        <v>45756</v>
      </c>
      <c r="Q647" s="5">
        <f>TIMEVALUE(MID(Table1[[#This Row],[TRANSFER_DATE]],11,8))</f>
        <v>0.36805555555555558</v>
      </c>
    </row>
    <row r="648" spans="1:17" x14ac:dyDescent="0.3">
      <c r="A648" t="s">
        <v>10702</v>
      </c>
      <c r="B648" t="s">
        <v>10703</v>
      </c>
      <c r="D648" t="s">
        <v>209</v>
      </c>
      <c r="E648" t="s">
        <v>210</v>
      </c>
      <c r="F648">
        <v>100717</v>
      </c>
      <c r="G648" t="s">
        <v>211</v>
      </c>
      <c r="H648">
        <v>959945812</v>
      </c>
      <c r="I648">
        <v>957827849</v>
      </c>
      <c r="J648">
        <v>2050</v>
      </c>
      <c r="N648">
        <v>25864083.949999999</v>
      </c>
      <c r="O648">
        <v>25866133.949999999</v>
      </c>
      <c r="P648" s="9">
        <f>DATEVALUE(LEFT(Table1[[#This Row],[TRANSFER_DATE]],11))</f>
        <v>45756</v>
      </c>
      <c r="Q648" s="5">
        <f>TIMEVALUE(MID(Table1[[#This Row],[TRANSFER_DATE]],11,8))</f>
        <v>0.36805555555555558</v>
      </c>
    </row>
    <row r="649" spans="1:17" x14ac:dyDescent="0.3">
      <c r="A649" t="s">
        <v>10704</v>
      </c>
      <c r="B649" t="s">
        <v>10705</v>
      </c>
      <c r="D649" t="s">
        <v>209</v>
      </c>
      <c r="E649" t="s">
        <v>210</v>
      </c>
      <c r="F649">
        <v>100454</v>
      </c>
      <c r="G649" t="s">
        <v>211</v>
      </c>
      <c r="H649">
        <v>959945812</v>
      </c>
      <c r="I649">
        <v>955882006</v>
      </c>
      <c r="J649">
        <v>2800</v>
      </c>
      <c r="N649">
        <v>25861283.949999999</v>
      </c>
      <c r="O649">
        <v>25864083.949999999</v>
      </c>
      <c r="P649" s="9">
        <f>DATEVALUE(LEFT(Table1[[#This Row],[TRANSFER_DATE]],11))</f>
        <v>45756</v>
      </c>
      <c r="Q649" s="5">
        <f>TIMEVALUE(MID(Table1[[#This Row],[TRANSFER_DATE]],11,8))</f>
        <v>0.36805555555555558</v>
      </c>
    </row>
    <row r="650" spans="1:17" x14ac:dyDescent="0.3">
      <c r="A650" t="s">
        <v>10706</v>
      </c>
      <c r="B650" t="s">
        <v>10707</v>
      </c>
      <c r="C650" t="s">
        <v>10708</v>
      </c>
      <c r="D650" t="s">
        <v>209</v>
      </c>
      <c r="E650" t="s">
        <v>210</v>
      </c>
      <c r="F650">
        <v>100714</v>
      </c>
      <c r="G650" t="s">
        <v>211</v>
      </c>
      <c r="H650">
        <v>959945812</v>
      </c>
      <c r="I650">
        <v>955554254</v>
      </c>
      <c r="J650">
        <v>10750</v>
      </c>
      <c r="N650">
        <v>25850533.949999999</v>
      </c>
      <c r="O650">
        <v>25861283.949999999</v>
      </c>
      <c r="P650" s="9">
        <f>DATEVALUE(LEFT(Table1[[#This Row],[TRANSFER_DATE]],11))</f>
        <v>45756</v>
      </c>
      <c r="Q650" s="5">
        <f>TIMEVALUE(MID(Table1[[#This Row],[TRANSFER_DATE]],11,8))</f>
        <v>0.3674074074074074</v>
      </c>
    </row>
    <row r="651" spans="1:17" x14ac:dyDescent="0.3">
      <c r="A651" t="s">
        <v>10709</v>
      </c>
      <c r="B651" t="s">
        <v>10710</v>
      </c>
      <c r="D651" t="s">
        <v>209</v>
      </c>
      <c r="E651" t="s">
        <v>210</v>
      </c>
      <c r="F651">
        <v>101569</v>
      </c>
      <c r="G651" t="s">
        <v>211</v>
      </c>
      <c r="H651">
        <v>959945812</v>
      </c>
      <c r="I651">
        <v>951169300</v>
      </c>
      <c r="J651">
        <v>1050</v>
      </c>
      <c r="N651">
        <v>25849483.949999999</v>
      </c>
      <c r="O651">
        <v>25850533.949999999</v>
      </c>
      <c r="P651" s="9">
        <f>DATEVALUE(LEFT(Table1[[#This Row],[TRANSFER_DATE]],11))</f>
        <v>45756</v>
      </c>
      <c r="Q651" s="5">
        <f>TIMEVALUE(MID(Table1[[#This Row],[TRANSFER_DATE]],11,8))</f>
        <v>0.36738425925925927</v>
      </c>
    </row>
    <row r="652" spans="1:17" x14ac:dyDescent="0.3">
      <c r="A652" t="s">
        <v>10711</v>
      </c>
      <c r="B652" t="s">
        <v>10712</v>
      </c>
      <c r="D652" t="s">
        <v>209</v>
      </c>
      <c r="E652" t="s">
        <v>210</v>
      </c>
      <c r="F652">
        <v>101362</v>
      </c>
      <c r="G652" t="s">
        <v>211</v>
      </c>
      <c r="H652">
        <v>959945812</v>
      </c>
      <c r="I652">
        <v>956564186</v>
      </c>
      <c r="J652">
        <v>2550</v>
      </c>
      <c r="N652">
        <v>25846933.949999999</v>
      </c>
      <c r="O652">
        <v>25849483.949999999</v>
      </c>
      <c r="P652" s="9">
        <f>DATEVALUE(LEFT(Table1[[#This Row],[TRANSFER_DATE]],11))</f>
        <v>45756</v>
      </c>
      <c r="Q652" s="5">
        <f>TIMEVALUE(MID(Table1[[#This Row],[TRANSFER_DATE]],11,8))</f>
        <v>0.36672453703703706</v>
      </c>
    </row>
    <row r="653" spans="1:17" x14ac:dyDescent="0.3">
      <c r="A653" t="s">
        <v>10713</v>
      </c>
      <c r="B653" t="s">
        <v>10714</v>
      </c>
      <c r="D653" t="s">
        <v>209</v>
      </c>
      <c r="E653" t="s">
        <v>210</v>
      </c>
      <c r="F653">
        <v>101563</v>
      </c>
      <c r="G653" t="s">
        <v>211</v>
      </c>
      <c r="H653">
        <v>959945812</v>
      </c>
      <c r="I653">
        <v>952475973</v>
      </c>
      <c r="J653">
        <v>1150</v>
      </c>
      <c r="N653">
        <v>25845783.949999999</v>
      </c>
      <c r="O653">
        <v>25846933.949999999</v>
      </c>
      <c r="P653" s="9">
        <f>DATEVALUE(LEFT(Table1[[#This Row],[TRANSFER_DATE]],11))</f>
        <v>45756</v>
      </c>
      <c r="Q653" s="5">
        <f>TIMEVALUE(MID(Table1[[#This Row],[TRANSFER_DATE]],11,8))</f>
        <v>0.36670138888888887</v>
      </c>
    </row>
    <row r="654" spans="1:17" x14ac:dyDescent="0.3">
      <c r="A654" t="s">
        <v>10715</v>
      </c>
      <c r="B654" t="s">
        <v>10716</v>
      </c>
      <c r="C654" t="s">
        <v>10717</v>
      </c>
      <c r="D654" t="s">
        <v>209</v>
      </c>
      <c r="E654" t="s">
        <v>210</v>
      </c>
      <c r="F654">
        <v>101845</v>
      </c>
      <c r="G654" t="s">
        <v>211</v>
      </c>
      <c r="H654">
        <v>959945812</v>
      </c>
      <c r="I654">
        <v>955554254</v>
      </c>
      <c r="J654">
        <v>4000</v>
      </c>
      <c r="N654">
        <v>25841783.949999999</v>
      </c>
      <c r="O654">
        <v>25845783.949999999</v>
      </c>
      <c r="P654" s="9">
        <f>DATEVALUE(LEFT(Table1[[#This Row],[TRANSFER_DATE]],11))</f>
        <v>45756</v>
      </c>
      <c r="Q654" s="5">
        <f>TIMEVALUE(MID(Table1[[#This Row],[TRANSFER_DATE]],11,8))</f>
        <v>0.36670138888888887</v>
      </c>
    </row>
    <row r="655" spans="1:17" x14ac:dyDescent="0.3">
      <c r="A655" t="s">
        <v>10718</v>
      </c>
      <c r="B655" t="s">
        <v>10719</v>
      </c>
      <c r="D655" t="s">
        <v>209</v>
      </c>
      <c r="E655" t="s">
        <v>210</v>
      </c>
      <c r="F655">
        <v>101725</v>
      </c>
      <c r="G655" t="s">
        <v>211</v>
      </c>
      <c r="H655">
        <v>959945812</v>
      </c>
      <c r="I655">
        <v>952914450</v>
      </c>
      <c r="J655">
        <v>1600</v>
      </c>
      <c r="N655">
        <v>25840183.949999999</v>
      </c>
      <c r="O655">
        <v>25841783.949999999</v>
      </c>
      <c r="P655" s="9">
        <f>DATEVALUE(LEFT(Table1[[#This Row],[TRANSFER_DATE]],11))</f>
        <v>45756</v>
      </c>
      <c r="Q655" s="5">
        <f>TIMEVALUE(MID(Table1[[#This Row],[TRANSFER_DATE]],11,8))</f>
        <v>0.36603009259259262</v>
      </c>
    </row>
    <row r="656" spans="1:17" x14ac:dyDescent="0.3">
      <c r="A656" t="s">
        <v>10720</v>
      </c>
      <c r="B656" t="s">
        <v>10721</v>
      </c>
      <c r="C656" t="s">
        <v>10722</v>
      </c>
      <c r="D656" t="s">
        <v>209</v>
      </c>
      <c r="E656" t="s">
        <v>210</v>
      </c>
      <c r="F656">
        <v>101413</v>
      </c>
      <c r="G656" t="s">
        <v>211</v>
      </c>
      <c r="H656">
        <v>959945812</v>
      </c>
      <c r="I656">
        <v>955554254</v>
      </c>
      <c r="J656">
        <v>10700</v>
      </c>
      <c r="N656">
        <v>25829483.949999999</v>
      </c>
      <c r="O656">
        <v>25840183.949999999</v>
      </c>
      <c r="P656" s="9">
        <f>DATEVALUE(LEFT(Table1[[#This Row],[TRANSFER_DATE]],11))</f>
        <v>45756</v>
      </c>
      <c r="Q656" s="5">
        <f>TIMEVALUE(MID(Table1[[#This Row],[TRANSFER_DATE]],11,8))</f>
        <v>0.36600694444444443</v>
      </c>
    </row>
    <row r="657" spans="1:17" x14ac:dyDescent="0.3">
      <c r="A657" t="s">
        <v>10723</v>
      </c>
      <c r="B657" t="s">
        <v>10724</v>
      </c>
      <c r="D657" t="s">
        <v>209</v>
      </c>
      <c r="E657" t="s">
        <v>210</v>
      </c>
      <c r="F657">
        <v>101590</v>
      </c>
      <c r="G657" t="s">
        <v>211</v>
      </c>
      <c r="H657">
        <v>959945812</v>
      </c>
      <c r="I657">
        <v>952866804</v>
      </c>
      <c r="J657">
        <v>1200</v>
      </c>
      <c r="N657">
        <v>25828283.949999999</v>
      </c>
      <c r="O657">
        <v>25829483.949999999</v>
      </c>
      <c r="P657" s="9">
        <f>DATEVALUE(LEFT(Table1[[#This Row],[TRANSFER_DATE]],11))</f>
        <v>45756</v>
      </c>
      <c r="Q657" s="5">
        <f>TIMEVALUE(MID(Table1[[#This Row],[TRANSFER_DATE]],11,8))</f>
        <v>0.36600694444444443</v>
      </c>
    </row>
    <row r="658" spans="1:17" x14ac:dyDescent="0.3">
      <c r="A658" t="s">
        <v>10725</v>
      </c>
      <c r="B658" t="s">
        <v>10726</v>
      </c>
      <c r="D658" t="s">
        <v>209</v>
      </c>
      <c r="E658" t="s">
        <v>210</v>
      </c>
      <c r="F658">
        <v>100818</v>
      </c>
      <c r="G658" t="s">
        <v>211</v>
      </c>
      <c r="H658">
        <v>959945812</v>
      </c>
      <c r="I658">
        <v>954502410</v>
      </c>
      <c r="J658">
        <v>2300</v>
      </c>
      <c r="N658">
        <v>25825983.949999999</v>
      </c>
      <c r="O658">
        <v>25828283.949999999</v>
      </c>
      <c r="P658" s="9">
        <f>DATEVALUE(LEFT(Table1[[#This Row],[TRANSFER_DATE]],11))</f>
        <v>45756</v>
      </c>
      <c r="Q658" s="5">
        <f>TIMEVALUE(MID(Table1[[#This Row],[TRANSFER_DATE]],11,8))</f>
        <v>0.36533564814814817</v>
      </c>
    </row>
    <row r="659" spans="1:17" x14ac:dyDescent="0.3">
      <c r="A659" t="s">
        <v>10727</v>
      </c>
      <c r="B659" t="s">
        <v>10728</v>
      </c>
      <c r="D659" t="s">
        <v>209</v>
      </c>
      <c r="E659" t="s">
        <v>210</v>
      </c>
      <c r="F659">
        <v>101691</v>
      </c>
      <c r="G659" t="s">
        <v>211</v>
      </c>
      <c r="H659">
        <v>959945812</v>
      </c>
      <c r="I659">
        <v>951169300</v>
      </c>
      <c r="J659">
        <v>1050</v>
      </c>
      <c r="N659">
        <v>25824933.949999999</v>
      </c>
      <c r="O659">
        <v>25825983.949999999</v>
      </c>
      <c r="P659" s="9">
        <f>DATEVALUE(LEFT(Table1[[#This Row],[TRANSFER_DATE]],11))</f>
        <v>45756</v>
      </c>
      <c r="Q659" s="5">
        <f>TIMEVALUE(MID(Table1[[#This Row],[TRANSFER_DATE]],11,8))</f>
        <v>0.36532407407407408</v>
      </c>
    </row>
    <row r="660" spans="1:17" x14ac:dyDescent="0.3">
      <c r="A660" t="s">
        <v>10729</v>
      </c>
      <c r="B660" t="s">
        <v>10730</v>
      </c>
      <c r="D660" t="s">
        <v>209</v>
      </c>
      <c r="E660" t="s">
        <v>210</v>
      </c>
      <c r="F660">
        <v>101376</v>
      </c>
      <c r="G660" t="s">
        <v>211</v>
      </c>
      <c r="H660">
        <v>959945812</v>
      </c>
      <c r="I660">
        <v>952475973</v>
      </c>
      <c r="J660">
        <v>2400</v>
      </c>
      <c r="N660">
        <v>25822533.949999999</v>
      </c>
      <c r="O660">
        <v>25824933.949999999</v>
      </c>
      <c r="P660" s="9">
        <f>DATEVALUE(LEFT(Table1[[#This Row],[TRANSFER_DATE]],11))</f>
        <v>45756</v>
      </c>
      <c r="Q660" s="5">
        <f>TIMEVALUE(MID(Table1[[#This Row],[TRANSFER_DATE]],11,8))</f>
        <v>0.36528935185185185</v>
      </c>
    </row>
    <row r="661" spans="1:17" x14ac:dyDescent="0.3">
      <c r="A661" t="s">
        <v>10731</v>
      </c>
      <c r="B661" t="s">
        <v>10732</v>
      </c>
      <c r="D661" t="s">
        <v>209</v>
      </c>
      <c r="E661" t="s">
        <v>210</v>
      </c>
      <c r="F661">
        <v>101390</v>
      </c>
      <c r="G661" t="s">
        <v>211</v>
      </c>
      <c r="H661">
        <v>959945812</v>
      </c>
      <c r="I661">
        <v>955933189</v>
      </c>
      <c r="J661">
        <v>1550</v>
      </c>
      <c r="N661">
        <v>25820983.949999999</v>
      </c>
      <c r="O661">
        <v>25822533.949999999</v>
      </c>
      <c r="P661" s="9">
        <f>DATEVALUE(LEFT(Table1[[#This Row],[TRANSFER_DATE]],11))</f>
        <v>45756</v>
      </c>
      <c r="Q661" s="5">
        <f>TIMEVALUE(MID(Table1[[#This Row],[TRANSFER_DATE]],11,8))</f>
        <v>0.36394675925925923</v>
      </c>
    </row>
    <row r="662" spans="1:17" x14ac:dyDescent="0.3">
      <c r="A662" t="s">
        <v>10733</v>
      </c>
      <c r="B662" t="s">
        <v>10734</v>
      </c>
      <c r="D662" t="s">
        <v>209</v>
      </c>
      <c r="E662" t="s">
        <v>210</v>
      </c>
      <c r="F662">
        <v>101212</v>
      </c>
      <c r="G662" t="s">
        <v>211</v>
      </c>
      <c r="H662">
        <v>959945812</v>
      </c>
      <c r="I662">
        <v>952740301</v>
      </c>
      <c r="J662">
        <v>3300</v>
      </c>
      <c r="N662">
        <v>25817683.949999999</v>
      </c>
      <c r="O662">
        <v>25820983.949999999</v>
      </c>
      <c r="P662" s="9">
        <f>DATEVALUE(LEFT(Table1[[#This Row],[TRANSFER_DATE]],11))</f>
        <v>45756</v>
      </c>
      <c r="Q662" s="5">
        <f>TIMEVALUE(MID(Table1[[#This Row],[TRANSFER_DATE]],11,8))</f>
        <v>0.36391203703703706</v>
      </c>
    </row>
    <row r="663" spans="1:17" x14ac:dyDescent="0.3">
      <c r="A663" t="s">
        <v>10735</v>
      </c>
      <c r="B663" t="s">
        <v>10736</v>
      </c>
      <c r="D663" t="s">
        <v>209</v>
      </c>
      <c r="E663" t="s">
        <v>210</v>
      </c>
      <c r="F663">
        <v>101153</v>
      </c>
      <c r="G663" t="s">
        <v>211</v>
      </c>
      <c r="H663">
        <v>959945812</v>
      </c>
      <c r="I663">
        <v>954502410</v>
      </c>
      <c r="J663">
        <v>5750</v>
      </c>
      <c r="N663">
        <v>25811933.949999999</v>
      </c>
      <c r="O663">
        <v>25817683.949999999</v>
      </c>
      <c r="P663" s="9">
        <f>DATEVALUE(LEFT(Table1[[#This Row],[TRANSFER_DATE]],11))</f>
        <v>45756</v>
      </c>
      <c r="Q663" s="5">
        <f>TIMEVALUE(MID(Table1[[#This Row],[TRANSFER_DATE]],11,8))</f>
        <v>0.36390046296296297</v>
      </c>
    </row>
    <row r="664" spans="1:17" x14ac:dyDescent="0.3">
      <c r="A664" t="s">
        <v>10737</v>
      </c>
      <c r="B664" t="s">
        <v>10738</v>
      </c>
      <c r="D664" t="s">
        <v>209</v>
      </c>
      <c r="E664" t="s">
        <v>210</v>
      </c>
      <c r="F664">
        <v>102030</v>
      </c>
      <c r="G664" t="s">
        <v>211</v>
      </c>
      <c r="H664">
        <v>959945812</v>
      </c>
      <c r="I664">
        <v>952475973</v>
      </c>
      <c r="J664">
        <v>3000</v>
      </c>
      <c r="N664">
        <v>25808933.949999999</v>
      </c>
      <c r="O664">
        <v>25811933.949999999</v>
      </c>
      <c r="P664" s="9">
        <f>DATEVALUE(LEFT(Table1[[#This Row],[TRANSFER_DATE]],11))</f>
        <v>45756</v>
      </c>
      <c r="Q664" s="5">
        <f>TIMEVALUE(MID(Table1[[#This Row],[TRANSFER_DATE]],11,8))</f>
        <v>0.36325231481481479</v>
      </c>
    </row>
    <row r="665" spans="1:17" x14ac:dyDescent="0.3">
      <c r="A665" t="s">
        <v>10739</v>
      </c>
      <c r="B665" t="s">
        <v>10740</v>
      </c>
      <c r="D665" t="s">
        <v>209</v>
      </c>
      <c r="E665" t="s">
        <v>210</v>
      </c>
      <c r="F665">
        <v>101355</v>
      </c>
      <c r="G665" t="s">
        <v>211</v>
      </c>
      <c r="H665">
        <v>959945812</v>
      </c>
      <c r="I665">
        <v>958140553</v>
      </c>
      <c r="J665">
        <v>1200</v>
      </c>
      <c r="N665">
        <v>25807733.949999999</v>
      </c>
      <c r="O665">
        <v>25808933.949999999</v>
      </c>
      <c r="P665" s="9">
        <f>DATEVALUE(LEFT(Table1[[#This Row],[TRANSFER_DATE]],11))</f>
        <v>45756</v>
      </c>
      <c r="Q665" s="5">
        <f>TIMEVALUE(MID(Table1[[#This Row],[TRANSFER_DATE]],11,8))</f>
        <v>0.36321759259259262</v>
      </c>
    </row>
    <row r="666" spans="1:17" x14ac:dyDescent="0.3">
      <c r="A666" t="s">
        <v>10741</v>
      </c>
      <c r="B666" t="s">
        <v>10742</v>
      </c>
      <c r="D666" t="s">
        <v>209</v>
      </c>
      <c r="E666" t="s">
        <v>210</v>
      </c>
      <c r="F666">
        <v>101993</v>
      </c>
      <c r="G666" t="s">
        <v>211</v>
      </c>
      <c r="H666">
        <v>959945812</v>
      </c>
      <c r="I666">
        <v>954955579</v>
      </c>
      <c r="J666">
        <v>4600</v>
      </c>
      <c r="N666">
        <v>25803133.949999999</v>
      </c>
      <c r="O666">
        <v>25807733.949999999</v>
      </c>
      <c r="P666" s="9">
        <f>DATEVALUE(LEFT(Table1[[#This Row],[TRANSFER_DATE]],11))</f>
        <v>45756</v>
      </c>
      <c r="Q666" s="5">
        <f>TIMEVALUE(MID(Table1[[#This Row],[TRANSFER_DATE]],11,8))</f>
        <v>0.36320601851851853</v>
      </c>
    </row>
    <row r="667" spans="1:17" x14ac:dyDescent="0.3">
      <c r="A667" t="s">
        <v>10743</v>
      </c>
      <c r="B667" t="s">
        <v>10744</v>
      </c>
      <c r="D667" t="s">
        <v>209</v>
      </c>
      <c r="E667" t="s">
        <v>210</v>
      </c>
      <c r="F667">
        <v>102021</v>
      </c>
      <c r="G667" t="s">
        <v>211</v>
      </c>
      <c r="H667">
        <v>959945812</v>
      </c>
      <c r="I667">
        <v>951422819</v>
      </c>
      <c r="J667">
        <v>1900</v>
      </c>
      <c r="N667">
        <v>25801233.949999999</v>
      </c>
      <c r="O667">
        <v>25803133.949999999</v>
      </c>
      <c r="P667" s="9">
        <f>DATEVALUE(LEFT(Table1[[#This Row],[TRANSFER_DATE]],11))</f>
        <v>45756</v>
      </c>
      <c r="Q667" s="5">
        <f>TIMEVALUE(MID(Table1[[#This Row],[TRANSFER_DATE]],11,8))</f>
        <v>0.36254629629629631</v>
      </c>
    </row>
    <row r="668" spans="1:17" x14ac:dyDescent="0.3">
      <c r="A668" t="s">
        <v>10745</v>
      </c>
      <c r="B668" t="s">
        <v>10746</v>
      </c>
      <c r="D668" t="s">
        <v>209</v>
      </c>
      <c r="E668" t="s">
        <v>210</v>
      </c>
      <c r="F668">
        <v>101827</v>
      </c>
      <c r="G668" t="s">
        <v>211</v>
      </c>
      <c r="H668">
        <v>959945812</v>
      </c>
      <c r="I668">
        <v>952424173</v>
      </c>
      <c r="J668">
        <v>400</v>
      </c>
      <c r="N668">
        <v>25800833.949999999</v>
      </c>
      <c r="O668">
        <v>25801233.949999999</v>
      </c>
      <c r="P668" s="9">
        <f>DATEVALUE(LEFT(Table1[[#This Row],[TRANSFER_DATE]],11))</f>
        <v>45756</v>
      </c>
      <c r="Q668" s="5">
        <f>TIMEVALUE(MID(Table1[[#This Row],[TRANSFER_DATE]],11,8))</f>
        <v>0.36252314814814812</v>
      </c>
    </row>
    <row r="669" spans="1:17" x14ac:dyDescent="0.3">
      <c r="A669" t="s">
        <v>10747</v>
      </c>
      <c r="B669" t="s">
        <v>10748</v>
      </c>
      <c r="D669" t="s">
        <v>209</v>
      </c>
      <c r="E669" t="s">
        <v>210</v>
      </c>
      <c r="F669">
        <v>101354</v>
      </c>
      <c r="G669" t="s">
        <v>211</v>
      </c>
      <c r="H669">
        <v>959945812</v>
      </c>
      <c r="I669">
        <v>952475973</v>
      </c>
      <c r="J669">
        <v>5400</v>
      </c>
      <c r="N669">
        <v>25795433.949999999</v>
      </c>
      <c r="O669">
        <v>25800833.949999999</v>
      </c>
      <c r="P669" s="9">
        <f>DATEVALUE(LEFT(Table1[[#This Row],[TRANSFER_DATE]],11))</f>
        <v>45756</v>
      </c>
      <c r="Q669" s="5">
        <f>TIMEVALUE(MID(Table1[[#This Row],[TRANSFER_DATE]],11,8))</f>
        <v>0.36249999999999999</v>
      </c>
    </row>
    <row r="670" spans="1:17" x14ac:dyDescent="0.3">
      <c r="A670" t="s">
        <v>10749</v>
      </c>
      <c r="B670" t="s">
        <v>10750</v>
      </c>
      <c r="D670" t="s">
        <v>209</v>
      </c>
      <c r="E670" t="s">
        <v>210</v>
      </c>
      <c r="F670">
        <v>101746</v>
      </c>
      <c r="G670" t="s">
        <v>211</v>
      </c>
      <c r="H670">
        <v>959945812</v>
      </c>
      <c r="I670">
        <v>952424173</v>
      </c>
      <c r="J670">
        <v>850</v>
      </c>
      <c r="N670">
        <v>25794583.949999999</v>
      </c>
      <c r="O670">
        <v>25795433.949999999</v>
      </c>
      <c r="P670" s="9">
        <f>DATEVALUE(LEFT(Table1[[#This Row],[TRANSFER_DATE]],11))</f>
        <v>45756</v>
      </c>
      <c r="Q670" s="5">
        <f>TIMEVALUE(MID(Table1[[#This Row],[TRANSFER_DATE]],11,8))</f>
        <v>0.36180555555555555</v>
      </c>
    </row>
    <row r="671" spans="1:17" x14ac:dyDescent="0.3">
      <c r="A671" t="s">
        <v>10751</v>
      </c>
      <c r="B671" t="s">
        <v>10752</v>
      </c>
      <c r="D671" t="s">
        <v>209</v>
      </c>
      <c r="E671" t="s">
        <v>210</v>
      </c>
      <c r="F671">
        <v>101871</v>
      </c>
      <c r="G671" t="s">
        <v>211</v>
      </c>
      <c r="H671">
        <v>959945812</v>
      </c>
      <c r="I671">
        <v>951169300</v>
      </c>
      <c r="J671">
        <v>6900</v>
      </c>
      <c r="N671">
        <v>25787683.949999999</v>
      </c>
      <c r="O671">
        <v>25794583.949999999</v>
      </c>
      <c r="P671" s="9">
        <f>DATEVALUE(LEFT(Table1[[#This Row],[TRANSFER_DATE]],11))</f>
        <v>45756</v>
      </c>
      <c r="Q671" s="5">
        <f>TIMEVALUE(MID(Table1[[#This Row],[TRANSFER_DATE]],11,8))</f>
        <v>0.36115740740740743</v>
      </c>
    </row>
    <row r="672" spans="1:17" x14ac:dyDescent="0.3">
      <c r="A672" t="s">
        <v>10753</v>
      </c>
      <c r="B672" t="s">
        <v>10754</v>
      </c>
      <c r="C672" t="s">
        <v>10755</v>
      </c>
      <c r="D672" t="s">
        <v>209</v>
      </c>
      <c r="E672" t="s">
        <v>210</v>
      </c>
      <c r="F672">
        <v>101271</v>
      </c>
      <c r="G672" t="s">
        <v>211</v>
      </c>
      <c r="H672">
        <v>959945812</v>
      </c>
      <c r="I672">
        <v>954768469</v>
      </c>
      <c r="J672">
        <v>1050</v>
      </c>
      <c r="N672">
        <v>25786633.949999999</v>
      </c>
      <c r="O672">
        <v>25787683.949999999</v>
      </c>
      <c r="P672" s="9">
        <f>DATEVALUE(LEFT(Table1[[#This Row],[TRANSFER_DATE]],11))</f>
        <v>45756</v>
      </c>
      <c r="Q672" s="5">
        <f>TIMEVALUE(MID(Table1[[#This Row],[TRANSFER_DATE]],11,8))</f>
        <v>0.36113425925925924</v>
      </c>
    </row>
    <row r="673" spans="1:17" x14ac:dyDescent="0.3">
      <c r="A673" t="s">
        <v>10756</v>
      </c>
      <c r="B673" t="s">
        <v>10757</v>
      </c>
      <c r="D673" t="s">
        <v>209</v>
      </c>
      <c r="E673" t="s">
        <v>210</v>
      </c>
      <c r="F673">
        <v>101428</v>
      </c>
      <c r="G673" t="s">
        <v>211</v>
      </c>
      <c r="H673">
        <v>959945812</v>
      </c>
      <c r="I673">
        <v>952475973</v>
      </c>
      <c r="J673">
        <v>2200</v>
      </c>
      <c r="N673">
        <v>25784433.949999999</v>
      </c>
      <c r="O673">
        <v>25786633.949999999</v>
      </c>
      <c r="P673" s="9">
        <f>DATEVALUE(LEFT(Table1[[#This Row],[TRANSFER_DATE]],11))</f>
        <v>45756</v>
      </c>
      <c r="Q673" s="5">
        <f>TIMEVALUE(MID(Table1[[#This Row],[TRANSFER_DATE]],11,8))</f>
        <v>0.3611226851851852</v>
      </c>
    </row>
    <row r="674" spans="1:17" x14ac:dyDescent="0.3">
      <c r="A674" t="s">
        <v>10758</v>
      </c>
      <c r="B674" t="s">
        <v>10759</v>
      </c>
      <c r="D674" t="s">
        <v>209</v>
      </c>
      <c r="E674" t="s">
        <v>210</v>
      </c>
      <c r="F674">
        <v>101481</v>
      </c>
      <c r="G674" t="s">
        <v>211</v>
      </c>
      <c r="H674">
        <v>959945812</v>
      </c>
      <c r="I674">
        <v>951939906</v>
      </c>
      <c r="J674">
        <v>3300</v>
      </c>
      <c r="N674">
        <v>25781133.949999999</v>
      </c>
      <c r="O674">
        <v>25784433.949999999</v>
      </c>
      <c r="P674" s="9">
        <f>DATEVALUE(LEFT(Table1[[#This Row],[TRANSFER_DATE]],11))</f>
        <v>45756</v>
      </c>
      <c r="Q674" s="5">
        <f>TIMEVALUE(MID(Table1[[#This Row],[TRANSFER_DATE]],11,8))</f>
        <v>0.36045138888888889</v>
      </c>
    </row>
    <row r="675" spans="1:17" x14ac:dyDescent="0.3">
      <c r="A675" t="s">
        <v>10760</v>
      </c>
      <c r="B675" t="s">
        <v>10761</v>
      </c>
      <c r="D675" t="s">
        <v>209</v>
      </c>
      <c r="E675" t="s">
        <v>210</v>
      </c>
      <c r="F675">
        <v>101868</v>
      </c>
      <c r="G675" t="s">
        <v>211</v>
      </c>
      <c r="H675">
        <v>959945812</v>
      </c>
      <c r="I675">
        <v>956958452</v>
      </c>
      <c r="J675">
        <v>50</v>
      </c>
      <c r="N675">
        <v>25781083.949999999</v>
      </c>
      <c r="O675">
        <v>25781133.949999999</v>
      </c>
      <c r="P675" s="9">
        <f>DATEVALUE(LEFT(Table1[[#This Row],[TRANSFER_DATE]],11))</f>
        <v>45756</v>
      </c>
      <c r="Q675" s="5">
        <f>TIMEVALUE(MID(Table1[[#This Row],[TRANSFER_DATE]],11,8))</f>
        <v>0.36042824074074076</v>
      </c>
    </row>
    <row r="676" spans="1:17" x14ac:dyDescent="0.3">
      <c r="A676" t="s">
        <v>10762</v>
      </c>
      <c r="B676" t="s">
        <v>10763</v>
      </c>
      <c r="C676" t="s">
        <v>10764</v>
      </c>
      <c r="D676" t="s">
        <v>209</v>
      </c>
      <c r="E676" t="s">
        <v>210</v>
      </c>
      <c r="F676">
        <v>101934</v>
      </c>
      <c r="G676" t="s">
        <v>211</v>
      </c>
      <c r="H676">
        <v>959945812</v>
      </c>
      <c r="I676">
        <v>956130053</v>
      </c>
      <c r="J676">
        <v>8350</v>
      </c>
      <c r="N676">
        <v>25772733.949999999</v>
      </c>
      <c r="O676">
        <v>25781083.949999999</v>
      </c>
      <c r="P676" s="9">
        <f>DATEVALUE(LEFT(Table1[[#This Row],[TRANSFER_DATE]],11))</f>
        <v>45756</v>
      </c>
      <c r="Q676" s="5">
        <f>TIMEVALUE(MID(Table1[[#This Row],[TRANSFER_DATE]],11,8))</f>
        <v>0.36042824074074076</v>
      </c>
    </row>
    <row r="677" spans="1:17" x14ac:dyDescent="0.3">
      <c r="A677" t="s">
        <v>10765</v>
      </c>
      <c r="B677" t="s">
        <v>10766</v>
      </c>
      <c r="C677" t="s">
        <v>10767</v>
      </c>
      <c r="D677" t="s">
        <v>209</v>
      </c>
      <c r="E677" t="s">
        <v>210</v>
      </c>
      <c r="F677">
        <v>101728</v>
      </c>
      <c r="G677" t="s">
        <v>211</v>
      </c>
      <c r="H677">
        <v>959945812</v>
      </c>
      <c r="I677">
        <v>954768469</v>
      </c>
      <c r="J677">
        <v>650</v>
      </c>
      <c r="N677">
        <v>25772083.949999999</v>
      </c>
      <c r="O677">
        <v>25772733.949999999</v>
      </c>
      <c r="P677" s="9">
        <f>DATEVALUE(LEFT(Table1[[#This Row],[TRANSFER_DATE]],11))</f>
        <v>45756</v>
      </c>
      <c r="Q677" s="5">
        <f>TIMEVALUE(MID(Table1[[#This Row],[TRANSFER_DATE]],11,8))</f>
        <v>0.35975694444444445</v>
      </c>
    </row>
    <row r="678" spans="1:17" x14ac:dyDescent="0.3">
      <c r="A678" t="s">
        <v>10768</v>
      </c>
      <c r="B678" t="s">
        <v>10769</v>
      </c>
      <c r="C678" t="s">
        <v>10770</v>
      </c>
      <c r="D678" t="s">
        <v>209</v>
      </c>
      <c r="E678" t="s">
        <v>210</v>
      </c>
      <c r="F678">
        <v>101015</v>
      </c>
      <c r="G678" t="s">
        <v>211</v>
      </c>
      <c r="H678">
        <v>959945812</v>
      </c>
      <c r="I678">
        <v>958657568</v>
      </c>
      <c r="J678">
        <v>6450</v>
      </c>
      <c r="N678">
        <v>25765633.949999999</v>
      </c>
      <c r="O678">
        <v>25772083.949999999</v>
      </c>
      <c r="P678" s="9">
        <f>DATEVALUE(LEFT(Table1[[#This Row],[TRANSFER_DATE]],11))</f>
        <v>45756</v>
      </c>
      <c r="Q678" s="5">
        <f>TIMEVALUE(MID(Table1[[#This Row],[TRANSFER_DATE]],11,8))</f>
        <v>0.35974537037037035</v>
      </c>
    </row>
    <row r="679" spans="1:17" x14ac:dyDescent="0.3">
      <c r="A679" t="s">
        <v>10771</v>
      </c>
      <c r="B679" t="s">
        <v>10772</v>
      </c>
      <c r="D679" t="s">
        <v>209</v>
      </c>
      <c r="E679" t="s">
        <v>210</v>
      </c>
      <c r="F679">
        <v>101696</v>
      </c>
      <c r="G679" t="s">
        <v>211</v>
      </c>
      <c r="H679">
        <v>959945812</v>
      </c>
      <c r="I679">
        <v>952475973</v>
      </c>
      <c r="J679">
        <v>1600</v>
      </c>
      <c r="N679">
        <v>25764033.949999999</v>
      </c>
      <c r="O679">
        <v>25765633.949999999</v>
      </c>
      <c r="P679" s="9">
        <f>DATEVALUE(LEFT(Table1[[#This Row],[TRANSFER_DATE]],11))</f>
        <v>45756</v>
      </c>
      <c r="Q679" s="5">
        <f>TIMEVALUE(MID(Table1[[#This Row],[TRANSFER_DATE]],11,8))</f>
        <v>0.35974537037037035</v>
      </c>
    </row>
    <row r="680" spans="1:17" x14ac:dyDescent="0.3">
      <c r="A680" t="s">
        <v>10773</v>
      </c>
      <c r="B680" t="s">
        <v>10774</v>
      </c>
      <c r="D680" t="s">
        <v>209</v>
      </c>
      <c r="E680" t="s">
        <v>210</v>
      </c>
      <c r="F680">
        <v>101702</v>
      </c>
      <c r="G680" t="s">
        <v>211</v>
      </c>
      <c r="H680">
        <v>959945812</v>
      </c>
      <c r="I680">
        <v>956564186</v>
      </c>
      <c r="J680">
        <v>5150</v>
      </c>
      <c r="N680">
        <v>25758883.949999999</v>
      </c>
      <c r="O680">
        <v>25764033.949999999</v>
      </c>
      <c r="P680" s="9">
        <f>DATEVALUE(LEFT(Table1[[#This Row],[TRANSFER_DATE]],11))</f>
        <v>45756</v>
      </c>
      <c r="Q680" s="5">
        <f>TIMEVALUE(MID(Table1[[#This Row],[TRANSFER_DATE]],11,8))</f>
        <v>0.35908564814814814</v>
      </c>
    </row>
    <row r="681" spans="1:17" x14ac:dyDescent="0.3">
      <c r="A681" t="s">
        <v>10775</v>
      </c>
      <c r="B681" t="s">
        <v>10776</v>
      </c>
      <c r="D681" t="s">
        <v>209</v>
      </c>
      <c r="E681" t="s">
        <v>210</v>
      </c>
      <c r="F681">
        <v>101925</v>
      </c>
      <c r="G681" t="s">
        <v>211</v>
      </c>
      <c r="H681">
        <v>959945812</v>
      </c>
      <c r="I681">
        <v>958662860</v>
      </c>
      <c r="J681">
        <v>1350</v>
      </c>
      <c r="N681">
        <v>25757533.949999999</v>
      </c>
      <c r="O681">
        <v>25758883.949999999</v>
      </c>
      <c r="P681" s="9">
        <f>DATEVALUE(LEFT(Table1[[#This Row],[TRANSFER_DATE]],11))</f>
        <v>45756</v>
      </c>
      <c r="Q681" s="5">
        <f>TIMEVALUE(MID(Table1[[#This Row],[TRANSFER_DATE]],11,8))</f>
        <v>0.35906250000000001</v>
      </c>
    </row>
    <row r="682" spans="1:17" x14ac:dyDescent="0.3">
      <c r="A682" t="s">
        <v>10777</v>
      </c>
      <c r="B682" t="s">
        <v>10778</v>
      </c>
      <c r="D682" t="s">
        <v>209</v>
      </c>
      <c r="E682" t="s">
        <v>210</v>
      </c>
      <c r="F682">
        <v>101983</v>
      </c>
      <c r="G682" t="s">
        <v>211</v>
      </c>
      <c r="H682">
        <v>959945812</v>
      </c>
      <c r="I682">
        <v>951749726</v>
      </c>
      <c r="J682">
        <v>250</v>
      </c>
      <c r="N682">
        <v>25757283.949999999</v>
      </c>
      <c r="O682">
        <v>25757533.949999999</v>
      </c>
      <c r="P682" s="9">
        <f>DATEVALUE(LEFT(Table1[[#This Row],[TRANSFER_DATE]],11))</f>
        <v>45756</v>
      </c>
      <c r="Q682" s="5">
        <f>TIMEVALUE(MID(Table1[[#This Row],[TRANSFER_DATE]],11,8))</f>
        <v>0.35905092592592591</v>
      </c>
    </row>
    <row r="683" spans="1:17" x14ac:dyDescent="0.3">
      <c r="A683" t="s">
        <v>10779</v>
      </c>
      <c r="B683" t="s">
        <v>10780</v>
      </c>
      <c r="D683" t="s">
        <v>209</v>
      </c>
      <c r="E683" t="s">
        <v>210</v>
      </c>
      <c r="F683">
        <v>101709</v>
      </c>
      <c r="G683" t="s">
        <v>211</v>
      </c>
      <c r="H683">
        <v>959945812</v>
      </c>
      <c r="I683">
        <v>958552536</v>
      </c>
      <c r="J683">
        <v>3750</v>
      </c>
      <c r="N683">
        <v>25753533.949999999</v>
      </c>
      <c r="O683">
        <v>25757283.949999999</v>
      </c>
      <c r="P683" s="9">
        <f>DATEVALUE(LEFT(Table1[[#This Row],[TRANSFER_DATE]],11))</f>
        <v>45756</v>
      </c>
      <c r="Q683" s="5">
        <f>TIMEVALUE(MID(Table1[[#This Row],[TRANSFER_DATE]],11,8))</f>
        <v>0.35836805555555556</v>
      </c>
    </row>
    <row r="684" spans="1:17" x14ac:dyDescent="0.3">
      <c r="A684" t="s">
        <v>10781</v>
      </c>
      <c r="B684" t="s">
        <v>10782</v>
      </c>
      <c r="D684" t="s">
        <v>209</v>
      </c>
      <c r="E684" t="s">
        <v>210</v>
      </c>
      <c r="F684">
        <v>101658</v>
      </c>
      <c r="G684" t="s">
        <v>211</v>
      </c>
      <c r="H684">
        <v>959945812</v>
      </c>
      <c r="I684">
        <v>957440491</v>
      </c>
      <c r="J684">
        <v>14050</v>
      </c>
      <c r="N684">
        <v>25739483.949999999</v>
      </c>
      <c r="O684">
        <v>25753533.949999999</v>
      </c>
      <c r="P684" s="9">
        <f>DATEVALUE(LEFT(Table1[[#This Row],[TRANSFER_DATE]],11))</f>
        <v>45756</v>
      </c>
      <c r="Q684" s="5">
        <f>TIMEVALUE(MID(Table1[[#This Row],[TRANSFER_DATE]],11,8))</f>
        <v>0.35835648148148147</v>
      </c>
    </row>
    <row r="685" spans="1:17" x14ac:dyDescent="0.3">
      <c r="A685" t="s">
        <v>10783</v>
      </c>
      <c r="B685" t="s">
        <v>10784</v>
      </c>
      <c r="D685" t="s">
        <v>209</v>
      </c>
      <c r="E685" t="s">
        <v>210</v>
      </c>
      <c r="F685">
        <v>100039</v>
      </c>
      <c r="G685" t="s">
        <v>211</v>
      </c>
      <c r="H685">
        <v>959945812</v>
      </c>
      <c r="I685">
        <v>958662860</v>
      </c>
      <c r="J685">
        <v>1100</v>
      </c>
      <c r="N685">
        <v>25738383.949999999</v>
      </c>
      <c r="O685">
        <v>25739483.949999999</v>
      </c>
      <c r="P685" s="9">
        <f>DATEVALUE(LEFT(Table1[[#This Row],[TRANSFER_DATE]],11))</f>
        <v>45756</v>
      </c>
      <c r="Q685" s="5">
        <f>TIMEVALUE(MID(Table1[[#This Row],[TRANSFER_DATE]],11,8))</f>
        <v>0.35769675925925926</v>
      </c>
    </row>
    <row r="686" spans="1:17" x14ac:dyDescent="0.3">
      <c r="A686" t="s">
        <v>10785</v>
      </c>
      <c r="B686" t="s">
        <v>10786</v>
      </c>
      <c r="D686" t="s">
        <v>209</v>
      </c>
      <c r="E686" t="s">
        <v>210</v>
      </c>
      <c r="F686">
        <v>101980</v>
      </c>
      <c r="G686" t="s">
        <v>211</v>
      </c>
      <c r="H686">
        <v>959945812</v>
      </c>
      <c r="I686">
        <v>953850916</v>
      </c>
      <c r="J686">
        <v>2600</v>
      </c>
      <c r="N686">
        <v>25735783.949999999</v>
      </c>
      <c r="O686">
        <v>25738383.949999999</v>
      </c>
      <c r="P686" s="9">
        <f>DATEVALUE(LEFT(Table1[[#This Row],[TRANSFER_DATE]],11))</f>
        <v>45756</v>
      </c>
      <c r="Q686" s="5">
        <f>TIMEVALUE(MID(Table1[[#This Row],[TRANSFER_DATE]],11,8))</f>
        <v>0.35768518518518516</v>
      </c>
    </row>
    <row r="687" spans="1:17" x14ac:dyDescent="0.3">
      <c r="A687" t="s">
        <v>10787</v>
      </c>
      <c r="B687" t="s">
        <v>10788</v>
      </c>
      <c r="D687" t="s">
        <v>209</v>
      </c>
      <c r="E687" t="s">
        <v>210</v>
      </c>
      <c r="F687">
        <v>101552</v>
      </c>
      <c r="G687" t="s">
        <v>211</v>
      </c>
      <c r="H687">
        <v>959945812</v>
      </c>
      <c r="I687">
        <v>952475973</v>
      </c>
      <c r="J687">
        <v>1400</v>
      </c>
      <c r="N687">
        <v>25734383.949999999</v>
      </c>
      <c r="O687">
        <v>25735783.949999999</v>
      </c>
      <c r="P687" s="9">
        <f>DATEVALUE(LEFT(Table1[[#This Row],[TRANSFER_DATE]],11))</f>
        <v>45756</v>
      </c>
      <c r="Q687" s="5">
        <f>TIMEVALUE(MID(Table1[[#This Row],[TRANSFER_DATE]],11,8))</f>
        <v>0.35767361111111112</v>
      </c>
    </row>
    <row r="688" spans="1:17" x14ac:dyDescent="0.3">
      <c r="A688" t="s">
        <v>10789</v>
      </c>
      <c r="B688" t="s">
        <v>10790</v>
      </c>
      <c r="D688" t="s">
        <v>209</v>
      </c>
      <c r="E688" t="s">
        <v>210</v>
      </c>
      <c r="F688">
        <v>101414</v>
      </c>
      <c r="G688" t="s">
        <v>211</v>
      </c>
      <c r="H688">
        <v>959945812</v>
      </c>
      <c r="I688">
        <v>958552536</v>
      </c>
      <c r="J688">
        <v>2500</v>
      </c>
      <c r="N688">
        <v>25731883.949999999</v>
      </c>
      <c r="O688">
        <v>25734383.949999999</v>
      </c>
      <c r="P688" s="9">
        <f>DATEVALUE(LEFT(Table1[[#This Row],[TRANSFER_DATE]],11))</f>
        <v>45756</v>
      </c>
      <c r="Q688" s="5">
        <f>TIMEVALUE(MID(Table1[[#This Row],[TRANSFER_DATE]],11,8))</f>
        <v>0.35765046296296299</v>
      </c>
    </row>
    <row r="689" spans="1:17" x14ac:dyDescent="0.3">
      <c r="A689" t="s">
        <v>10791</v>
      </c>
      <c r="B689" t="s">
        <v>10792</v>
      </c>
      <c r="C689" t="s">
        <v>10793</v>
      </c>
      <c r="D689" t="s">
        <v>209</v>
      </c>
      <c r="E689" t="s">
        <v>210</v>
      </c>
      <c r="F689">
        <v>101823</v>
      </c>
      <c r="G689" t="s">
        <v>211</v>
      </c>
      <c r="H689">
        <v>959945812</v>
      </c>
      <c r="I689">
        <v>953638179</v>
      </c>
      <c r="J689">
        <v>2200</v>
      </c>
      <c r="N689">
        <v>25729683.949999999</v>
      </c>
      <c r="O689">
        <v>25731883.949999999</v>
      </c>
      <c r="P689" s="9">
        <f>DATEVALUE(LEFT(Table1[[#This Row],[TRANSFER_DATE]],11))</f>
        <v>45756</v>
      </c>
      <c r="Q689" s="5">
        <f>TIMEVALUE(MID(Table1[[#This Row],[TRANSFER_DATE]],11,8))</f>
        <v>0.35765046296296299</v>
      </c>
    </row>
    <row r="690" spans="1:17" x14ac:dyDescent="0.3">
      <c r="A690" t="s">
        <v>10794</v>
      </c>
      <c r="B690" t="s">
        <v>10795</v>
      </c>
      <c r="D690" t="s">
        <v>209</v>
      </c>
      <c r="E690" t="s">
        <v>210</v>
      </c>
      <c r="F690">
        <v>101582</v>
      </c>
      <c r="G690" t="s">
        <v>211</v>
      </c>
      <c r="H690">
        <v>959945812</v>
      </c>
      <c r="I690">
        <v>953196198</v>
      </c>
      <c r="J690">
        <v>7150</v>
      </c>
      <c r="N690">
        <v>25722533.949999999</v>
      </c>
      <c r="O690">
        <v>25729683.949999999</v>
      </c>
      <c r="P690" s="9">
        <f>DATEVALUE(LEFT(Table1[[#This Row],[TRANSFER_DATE]],11))</f>
        <v>45756</v>
      </c>
      <c r="Q690" s="5">
        <f>TIMEVALUE(MID(Table1[[#This Row],[TRANSFER_DATE]],11,8))</f>
        <v>0.35765046296296299</v>
      </c>
    </row>
    <row r="691" spans="1:17" x14ac:dyDescent="0.3">
      <c r="A691" t="s">
        <v>10796</v>
      </c>
      <c r="B691" t="s">
        <v>10797</v>
      </c>
      <c r="D691" t="s">
        <v>209</v>
      </c>
      <c r="E691" t="s">
        <v>210</v>
      </c>
      <c r="F691">
        <v>100700</v>
      </c>
      <c r="G691" t="s">
        <v>211</v>
      </c>
      <c r="H691">
        <v>959945812</v>
      </c>
      <c r="I691">
        <v>955440161</v>
      </c>
      <c r="J691">
        <v>2500</v>
      </c>
      <c r="N691">
        <v>25720033.949999999</v>
      </c>
      <c r="O691">
        <v>25722533.949999999</v>
      </c>
      <c r="P691" s="9">
        <f>DATEVALUE(LEFT(Table1[[#This Row],[TRANSFER_DATE]],11))</f>
        <v>45756</v>
      </c>
      <c r="Q691" s="5">
        <f>TIMEVALUE(MID(Table1[[#This Row],[TRANSFER_DATE]],11,8))</f>
        <v>0.35700231481481481</v>
      </c>
    </row>
    <row r="692" spans="1:17" x14ac:dyDescent="0.3">
      <c r="A692" t="s">
        <v>10798</v>
      </c>
      <c r="B692" t="s">
        <v>10799</v>
      </c>
      <c r="D692" t="s">
        <v>209</v>
      </c>
      <c r="E692" t="s">
        <v>210</v>
      </c>
      <c r="F692">
        <v>101432</v>
      </c>
      <c r="G692" t="s">
        <v>211</v>
      </c>
      <c r="H692">
        <v>959945812</v>
      </c>
      <c r="I692">
        <v>952551776</v>
      </c>
      <c r="J692">
        <v>700</v>
      </c>
      <c r="N692">
        <v>25719333.949999999</v>
      </c>
      <c r="O692">
        <v>25720033.949999999</v>
      </c>
      <c r="P692" s="9">
        <f>DATEVALUE(LEFT(Table1[[#This Row],[TRANSFER_DATE]],11))</f>
        <v>45756</v>
      </c>
      <c r="Q692" s="5">
        <f>TIMEVALUE(MID(Table1[[#This Row],[TRANSFER_DATE]],11,8))</f>
        <v>0.35699074074074072</v>
      </c>
    </row>
    <row r="693" spans="1:17" x14ac:dyDescent="0.3">
      <c r="A693" t="s">
        <v>10800</v>
      </c>
      <c r="B693" t="s">
        <v>10801</v>
      </c>
      <c r="D693" t="s">
        <v>209</v>
      </c>
      <c r="E693" t="s">
        <v>210</v>
      </c>
      <c r="F693">
        <v>101965</v>
      </c>
      <c r="G693" t="s">
        <v>211</v>
      </c>
      <c r="H693">
        <v>959945812</v>
      </c>
      <c r="I693">
        <v>956130789</v>
      </c>
      <c r="J693">
        <v>450</v>
      </c>
      <c r="N693">
        <v>25718883.949999999</v>
      </c>
      <c r="O693">
        <v>25719333.949999999</v>
      </c>
      <c r="P693" s="9">
        <f>DATEVALUE(LEFT(Table1[[#This Row],[TRANSFER_DATE]],11))</f>
        <v>45756</v>
      </c>
      <c r="Q693" s="5">
        <f>TIMEVALUE(MID(Table1[[#This Row],[TRANSFER_DATE]],11,8))</f>
        <v>0.35696759259259259</v>
      </c>
    </row>
    <row r="694" spans="1:17" x14ac:dyDescent="0.3">
      <c r="A694" t="s">
        <v>10802</v>
      </c>
      <c r="B694" t="s">
        <v>10803</v>
      </c>
      <c r="C694" t="s">
        <v>10804</v>
      </c>
      <c r="D694" t="s">
        <v>209</v>
      </c>
      <c r="E694" t="s">
        <v>210</v>
      </c>
      <c r="F694">
        <v>101918</v>
      </c>
      <c r="G694" t="s">
        <v>211</v>
      </c>
      <c r="H694">
        <v>959945812</v>
      </c>
      <c r="I694">
        <v>953951677</v>
      </c>
      <c r="J694">
        <v>3950</v>
      </c>
      <c r="N694">
        <v>25714933.949999999</v>
      </c>
      <c r="O694">
        <v>25718883.949999999</v>
      </c>
      <c r="P694" s="9">
        <f>DATEVALUE(LEFT(Table1[[#This Row],[TRANSFER_DATE]],11))</f>
        <v>45756</v>
      </c>
      <c r="Q694" s="5">
        <f>TIMEVALUE(MID(Table1[[#This Row],[TRANSFER_DATE]],11,8))</f>
        <v>0.35696759259259259</v>
      </c>
    </row>
    <row r="695" spans="1:17" x14ac:dyDescent="0.3">
      <c r="A695" t="s">
        <v>10805</v>
      </c>
      <c r="B695" t="s">
        <v>10806</v>
      </c>
      <c r="D695" t="s">
        <v>209</v>
      </c>
      <c r="E695" t="s">
        <v>210</v>
      </c>
      <c r="F695">
        <v>101643</v>
      </c>
      <c r="G695" t="s">
        <v>211</v>
      </c>
      <c r="H695">
        <v>959945812</v>
      </c>
      <c r="I695">
        <v>958552536</v>
      </c>
      <c r="J695">
        <v>4450</v>
      </c>
      <c r="N695">
        <v>25710483.949999999</v>
      </c>
      <c r="O695">
        <v>25714933.949999999</v>
      </c>
      <c r="P695" s="9">
        <f>DATEVALUE(LEFT(Table1[[#This Row],[TRANSFER_DATE]],11))</f>
        <v>45756</v>
      </c>
      <c r="Q695" s="5">
        <f>TIMEVALUE(MID(Table1[[#This Row],[TRANSFER_DATE]],11,8))</f>
        <v>0.35628472222222224</v>
      </c>
    </row>
    <row r="696" spans="1:17" x14ac:dyDescent="0.3">
      <c r="A696" t="s">
        <v>10807</v>
      </c>
      <c r="B696" t="s">
        <v>10808</v>
      </c>
      <c r="D696" t="s">
        <v>209</v>
      </c>
      <c r="E696" t="s">
        <v>210</v>
      </c>
      <c r="F696">
        <v>101406</v>
      </c>
      <c r="G696" t="s">
        <v>211</v>
      </c>
      <c r="H696">
        <v>959945812</v>
      </c>
      <c r="I696">
        <v>952887803</v>
      </c>
      <c r="J696">
        <v>5600</v>
      </c>
      <c r="N696">
        <v>25704883.949999999</v>
      </c>
      <c r="O696">
        <v>25710483.949999999</v>
      </c>
      <c r="P696" s="9">
        <f>DATEVALUE(LEFT(Table1[[#This Row],[TRANSFER_DATE]],11))</f>
        <v>45756</v>
      </c>
      <c r="Q696" s="5">
        <f>TIMEVALUE(MID(Table1[[#This Row],[TRANSFER_DATE]],11,8))</f>
        <v>0.35561342592592593</v>
      </c>
    </row>
    <row r="697" spans="1:17" x14ac:dyDescent="0.3">
      <c r="A697" t="s">
        <v>10809</v>
      </c>
      <c r="B697" t="s">
        <v>10810</v>
      </c>
      <c r="D697" t="s">
        <v>209</v>
      </c>
      <c r="E697" t="s">
        <v>210</v>
      </c>
      <c r="F697">
        <v>100796</v>
      </c>
      <c r="G697" t="s">
        <v>211</v>
      </c>
      <c r="H697">
        <v>959945812</v>
      </c>
      <c r="I697">
        <v>955123730</v>
      </c>
      <c r="J697">
        <v>2700</v>
      </c>
      <c r="N697">
        <v>25702183.949999999</v>
      </c>
      <c r="O697">
        <v>25704883.949999999</v>
      </c>
      <c r="P697" s="9">
        <f>DATEVALUE(LEFT(Table1[[#This Row],[TRANSFER_DATE]],11))</f>
        <v>45756</v>
      </c>
      <c r="Q697" s="5">
        <f>TIMEVALUE(MID(Table1[[#This Row],[TRANSFER_DATE]],11,8))</f>
        <v>0.3555787037037037</v>
      </c>
    </row>
    <row r="698" spans="1:17" x14ac:dyDescent="0.3">
      <c r="A698" t="s">
        <v>10811</v>
      </c>
      <c r="B698" t="s">
        <v>10812</v>
      </c>
      <c r="C698" t="s">
        <v>10813</v>
      </c>
      <c r="D698" t="s">
        <v>209</v>
      </c>
      <c r="E698" t="s">
        <v>210</v>
      </c>
      <c r="F698">
        <v>101254</v>
      </c>
      <c r="G698" t="s">
        <v>211</v>
      </c>
      <c r="H698">
        <v>959945812</v>
      </c>
      <c r="I698">
        <v>957157568</v>
      </c>
      <c r="J698">
        <v>250</v>
      </c>
      <c r="N698">
        <v>25701933.949999999</v>
      </c>
      <c r="O698">
        <v>25702183.949999999</v>
      </c>
      <c r="P698" s="9">
        <f>DATEVALUE(LEFT(Table1[[#This Row],[TRANSFER_DATE]],11))</f>
        <v>45756</v>
      </c>
      <c r="Q698" s="5">
        <f>TIMEVALUE(MID(Table1[[#This Row],[TRANSFER_DATE]],11,8))</f>
        <v>0.35490740740740739</v>
      </c>
    </row>
    <row r="699" spans="1:17" x14ac:dyDescent="0.3">
      <c r="A699" t="s">
        <v>10814</v>
      </c>
      <c r="B699" t="s">
        <v>10815</v>
      </c>
      <c r="D699" t="s">
        <v>209</v>
      </c>
      <c r="E699" t="s">
        <v>210</v>
      </c>
      <c r="F699">
        <v>101712</v>
      </c>
      <c r="G699" t="s">
        <v>211</v>
      </c>
      <c r="H699">
        <v>959945812</v>
      </c>
      <c r="I699">
        <v>958552536</v>
      </c>
      <c r="J699">
        <v>200</v>
      </c>
      <c r="N699">
        <v>25701733.949999999</v>
      </c>
      <c r="O699">
        <v>25701933.949999999</v>
      </c>
      <c r="P699" s="9">
        <f>DATEVALUE(LEFT(Table1[[#This Row],[TRANSFER_DATE]],11))</f>
        <v>45756</v>
      </c>
      <c r="Q699" s="5">
        <f>TIMEVALUE(MID(Table1[[#This Row],[TRANSFER_DATE]],11,8))</f>
        <v>0.35489583333333335</v>
      </c>
    </row>
    <row r="700" spans="1:17" x14ac:dyDescent="0.3">
      <c r="A700" t="s">
        <v>10816</v>
      </c>
      <c r="B700" t="s">
        <v>10817</v>
      </c>
      <c r="D700" t="s">
        <v>209</v>
      </c>
      <c r="E700" t="s">
        <v>210</v>
      </c>
      <c r="F700">
        <v>101771</v>
      </c>
      <c r="G700" t="s">
        <v>211</v>
      </c>
      <c r="H700">
        <v>959945812</v>
      </c>
      <c r="I700">
        <v>954757593</v>
      </c>
      <c r="J700">
        <v>50</v>
      </c>
      <c r="N700">
        <v>25701683.949999999</v>
      </c>
      <c r="O700">
        <v>25701733.949999999</v>
      </c>
      <c r="P700" s="9">
        <f>DATEVALUE(LEFT(Table1[[#This Row],[TRANSFER_DATE]],11))</f>
        <v>45756</v>
      </c>
      <c r="Q700" s="5">
        <f>TIMEVALUE(MID(Table1[[#This Row],[TRANSFER_DATE]],11,8))</f>
        <v>0.35422453703703705</v>
      </c>
    </row>
    <row r="701" spans="1:17" x14ac:dyDescent="0.3">
      <c r="A701" t="s">
        <v>10818</v>
      </c>
      <c r="B701" t="s">
        <v>10819</v>
      </c>
      <c r="C701" t="s">
        <v>10820</v>
      </c>
      <c r="D701" t="s">
        <v>209</v>
      </c>
      <c r="E701" t="s">
        <v>210</v>
      </c>
      <c r="F701">
        <v>101015</v>
      </c>
      <c r="G701" t="s">
        <v>211</v>
      </c>
      <c r="H701">
        <v>959945812</v>
      </c>
      <c r="I701">
        <v>958657568</v>
      </c>
      <c r="J701">
        <v>12000</v>
      </c>
      <c r="N701">
        <v>25689683.949999999</v>
      </c>
      <c r="O701">
        <v>25701683.949999999</v>
      </c>
      <c r="P701" s="9">
        <f>DATEVALUE(LEFT(Table1[[#This Row],[TRANSFER_DATE]],11))</f>
        <v>45756</v>
      </c>
      <c r="Q701" s="5">
        <f>TIMEVALUE(MID(Table1[[#This Row],[TRANSFER_DATE]],11,8))</f>
        <v>0.35422453703703705</v>
      </c>
    </row>
    <row r="702" spans="1:17" x14ac:dyDescent="0.3">
      <c r="A702" t="s">
        <v>10821</v>
      </c>
      <c r="B702" t="s">
        <v>10822</v>
      </c>
      <c r="C702" t="s">
        <v>10823</v>
      </c>
      <c r="D702" t="s">
        <v>209</v>
      </c>
      <c r="E702" t="s">
        <v>210</v>
      </c>
      <c r="F702">
        <v>101947</v>
      </c>
      <c r="G702" t="s">
        <v>211</v>
      </c>
      <c r="H702">
        <v>959945812</v>
      </c>
      <c r="I702">
        <v>956081364</v>
      </c>
      <c r="J702">
        <v>1450</v>
      </c>
      <c r="N702">
        <v>25688233.949999999</v>
      </c>
      <c r="O702">
        <v>25689683.949999999</v>
      </c>
      <c r="P702" s="9">
        <f>DATEVALUE(LEFT(Table1[[#This Row],[TRANSFER_DATE]],11))</f>
        <v>45756</v>
      </c>
      <c r="Q702" s="5">
        <f>TIMEVALUE(MID(Table1[[#This Row],[TRANSFER_DATE]],11,8))</f>
        <v>0.35418981481481482</v>
      </c>
    </row>
    <row r="703" spans="1:17" x14ac:dyDescent="0.3">
      <c r="A703" t="s">
        <v>10824</v>
      </c>
      <c r="B703" t="s">
        <v>10825</v>
      </c>
      <c r="C703" t="s">
        <v>10826</v>
      </c>
      <c r="D703" t="s">
        <v>209</v>
      </c>
      <c r="E703" t="s">
        <v>210</v>
      </c>
      <c r="F703">
        <v>101863</v>
      </c>
      <c r="G703" t="s">
        <v>211</v>
      </c>
      <c r="H703">
        <v>959945812</v>
      </c>
      <c r="I703">
        <v>957157568</v>
      </c>
      <c r="J703">
        <v>1600</v>
      </c>
      <c r="N703">
        <v>25686633.949999999</v>
      </c>
      <c r="O703">
        <v>25688233.949999999</v>
      </c>
      <c r="P703" s="9">
        <f>DATEVALUE(LEFT(Table1[[#This Row],[TRANSFER_DATE]],11))</f>
        <v>45756</v>
      </c>
      <c r="Q703" s="5">
        <f>TIMEVALUE(MID(Table1[[#This Row],[TRANSFER_DATE]],11,8))</f>
        <v>0.3535300925925926</v>
      </c>
    </row>
    <row r="704" spans="1:17" x14ac:dyDescent="0.3">
      <c r="A704" t="s">
        <v>10827</v>
      </c>
      <c r="B704" t="s">
        <v>10828</v>
      </c>
      <c r="D704" t="s">
        <v>209</v>
      </c>
      <c r="E704" t="s">
        <v>210</v>
      </c>
      <c r="F704">
        <v>900012</v>
      </c>
      <c r="G704" t="s">
        <v>211</v>
      </c>
      <c r="H704">
        <v>959945812</v>
      </c>
      <c r="I704">
        <v>958090706</v>
      </c>
      <c r="J704">
        <v>350</v>
      </c>
      <c r="N704">
        <v>25686283.949999999</v>
      </c>
      <c r="O704">
        <v>25686633.949999999</v>
      </c>
      <c r="P704" s="9">
        <f>DATEVALUE(LEFT(Table1[[#This Row],[TRANSFER_DATE]],11))</f>
        <v>45756</v>
      </c>
      <c r="Q704" s="5">
        <f>TIMEVALUE(MID(Table1[[#This Row],[TRANSFER_DATE]],11,8))</f>
        <v>0.3535300925925926</v>
      </c>
    </row>
    <row r="705" spans="1:17" x14ac:dyDescent="0.3">
      <c r="A705" t="s">
        <v>10829</v>
      </c>
      <c r="B705" t="s">
        <v>10830</v>
      </c>
      <c r="D705" t="s">
        <v>209</v>
      </c>
      <c r="E705" t="s">
        <v>210</v>
      </c>
      <c r="F705">
        <v>101604</v>
      </c>
      <c r="G705" t="s">
        <v>211</v>
      </c>
      <c r="H705">
        <v>959945812</v>
      </c>
      <c r="I705">
        <v>951693057</v>
      </c>
      <c r="J705">
        <v>2850</v>
      </c>
      <c r="N705">
        <v>25683433.949999999</v>
      </c>
      <c r="O705">
        <v>25686283.949999999</v>
      </c>
      <c r="P705" s="9">
        <f>DATEVALUE(LEFT(Table1[[#This Row],[TRANSFER_DATE]],11))</f>
        <v>45756</v>
      </c>
      <c r="Q705" s="5">
        <f>TIMEVALUE(MID(Table1[[#This Row],[TRANSFER_DATE]],11,8))</f>
        <v>0.35350694444444447</v>
      </c>
    </row>
    <row r="706" spans="1:17" x14ac:dyDescent="0.3">
      <c r="A706" t="s">
        <v>10831</v>
      </c>
      <c r="B706" t="s">
        <v>10832</v>
      </c>
      <c r="D706" t="s">
        <v>209</v>
      </c>
      <c r="E706" t="s">
        <v>210</v>
      </c>
      <c r="F706">
        <v>100014</v>
      </c>
      <c r="G706" t="s">
        <v>211</v>
      </c>
      <c r="H706">
        <v>959945812</v>
      </c>
      <c r="I706">
        <v>953267591</v>
      </c>
      <c r="J706">
        <v>3350</v>
      </c>
      <c r="N706">
        <v>25680083.949999999</v>
      </c>
      <c r="O706">
        <v>25683433.949999999</v>
      </c>
      <c r="P706" s="9">
        <f>DATEVALUE(LEFT(Table1[[#This Row],[TRANSFER_DATE]],11))</f>
        <v>45756</v>
      </c>
      <c r="Q706" s="5">
        <f>TIMEVALUE(MID(Table1[[#This Row],[TRANSFER_DATE]],11,8))</f>
        <v>0.35348379629629628</v>
      </c>
    </row>
    <row r="707" spans="1:17" x14ac:dyDescent="0.3">
      <c r="A707" t="s">
        <v>10833</v>
      </c>
      <c r="B707" t="s">
        <v>10834</v>
      </c>
      <c r="C707" t="s">
        <v>10835</v>
      </c>
      <c r="D707" t="s">
        <v>209</v>
      </c>
      <c r="E707" t="s">
        <v>210</v>
      </c>
      <c r="F707">
        <v>101891</v>
      </c>
      <c r="G707" t="s">
        <v>211</v>
      </c>
      <c r="H707">
        <v>959945812</v>
      </c>
      <c r="I707">
        <v>954836913</v>
      </c>
      <c r="J707">
        <v>350</v>
      </c>
      <c r="N707">
        <v>25679733.949999999</v>
      </c>
      <c r="O707">
        <v>25680083.949999999</v>
      </c>
      <c r="P707" s="9">
        <f>DATEVALUE(LEFT(Table1[[#This Row],[TRANSFER_DATE]],11))</f>
        <v>45756</v>
      </c>
      <c r="Q707" s="5">
        <f>TIMEVALUE(MID(Table1[[#This Row],[TRANSFER_DATE]],11,8))</f>
        <v>0.35347222222222224</v>
      </c>
    </row>
    <row r="708" spans="1:17" x14ac:dyDescent="0.3">
      <c r="A708" t="s">
        <v>10836</v>
      </c>
      <c r="B708" t="s">
        <v>10837</v>
      </c>
      <c r="D708" t="s">
        <v>209</v>
      </c>
      <c r="E708" t="s">
        <v>210</v>
      </c>
      <c r="F708">
        <v>102090</v>
      </c>
      <c r="G708" t="s">
        <v>211</v>
      </c>
      <c r="H708">
        <v>959945812</v>
      </c>
      <c r="I708">
        <v>956216827</v>
      </c>
      <c r="J708">
        <v>300</v>
      </c>
      <c r="N708">
        <v>25679433.949999999</v>
      </c>
      <c r="O708">
        <v>25679733.949999999</v>
      </c>
      <c r="P708" s="9">
        <f>DATEVALUE(LEFT(Table1[[#This Row],[TRANSFER_DATE]],11))</f>
        <v>45756</v>
      </c>
      <c r="Q708" s="5">
        <f>TIMEVALUE(MID(Table1[[#This Row],[TRANSFER_DATE]],11,8))</f>
        <v>0.35281249999999997</v>
      </c>
    </row>
    <row r="709" spans="1:17" x14ac:dyDescent="0.3">
      <c r="A709" t="s">
        <v>10838</v>
      </c>
      <c r="B709" t="s">
        <v>10839</v>
      </c>
      <c r="C709" t="s">
        <v>10840</v>
      </c>
      <c r="D709" t="s">
        <v>209</v>
      </c>
      <c r="E709" t="s">
        <v>210</v>
      </c>
      <c r="F709">
        <v>101672</v>
      </c>
      <c r="G709" t="s">
        <v>211</v>
      </c>
      <c r="H709">
        <v>959945812</v>
      </c>
      <c r="I709">
        <v>955554254</v>
      </c>
      <c r="J709">
        <v>2350</v>
      </c>
      <c r="N709">
        <v>25677083.949999999</v>
      </c>
      <c r="O709">
        <v>25679433.949999999</v>
      </c>
      <c r="P709" s="9">
        <f>DATEVALUE(LEFT(Table1[[#This Row],[TRANSFER_DATE]],11))</f>
        <v>45756</v>
      </c>
      <c r="Q709" s="5">
        <f>TIMEVALUE(MID(Table1[[#This Row],[TRANSFER_DATE]],11,8))</f>
        <v>0.35281249999999997</v>
      </c>
    </row>
    <row r="710" spans="1:17" x14ac:dyDescent="0.3">
      <c r="A710" t="s">
        <v>10841</v>
      </c>
      <c r="B710" t="s">
        <v>10842</v>
      </c>
      <c r="C710" t="s">
        <v>10843</v>
      </c>
      <c r="D710" t="s">
        <v>209</v>
      </c>
      <c r="E710" t="s">
        <v>210</v>
      </c>
      <c r="F710">
        <v>100690</v>
      </c>
      <c r="G710" t="s">
        <v>211</v>
      </c>
      <c r="H710">
        <v>959945812</v>
      </c>
      <c r="I710">
        <v>955508156</v>
      </c>
      <c r="J710">
        <v>3250</v>
      </c>
      <c r="N710">
        <v>25673833.949999999</v>
      </c>
      <c r="O710">
        <v>25677083.949999999</v>
      </c>
      <c r="P710" s="9">
        <f>DATEVALUE(LEFT(Table1[[#This Row],[TRANSFER_DATE]],11))</f>
        <v>45756</v>
      </c>
      <c r="Q710" s="5">
        <f>TIMEVALUE(MID(Table1[[#This Row],[TRANSFER_DATE]],11,8))</f>
        <v>0.35278935185185184</v>
      </c>
    </row>
    <row r="711" spans="1:17" x14ac:dyDescent="0.3">
      <c r="A711" t="s">
        <v>10844</v>
      </c>
      <c r="B711" t="s">
        <v>10845</v>
      </c>
      <c r="D711" t="s">
        <v>209</v>
      </c>
      <c r="E711" t="s">
        <v>210</v>
      </c>
      <c r="F711">
        <v>101506</v>
      </c>
      <c r="G711" t="s">
        <v>211</v>
      </c>
      <c r="H711">
        <v>959945812</v>
      </c>
      <c r="I711">
        <v>952163437</v>
      </c>
      <c r="J711">
        <v>2250</v>
      </c>
      <c r="N711">
        <v>25671583.949999999</v>
      </c>
      <c r="O711">
        <v>25673833.949999999</v>
      </c>
      <c r="P711" s="9">
        <f>DATEVALUE(LEFT(Table1[[#This Row],[TRANSFER_DATE]],11))</f>
        <v>45756</v>
      </c>
      <c r="Q711" s="5">
        <f>TIMEVALUE(MID(Table1[[#This Row],[TRANSFER_DATE]],11,8))</f>
        <v>0.35278935185185184</v>
      </c>
    </row>
    <row r="712" spans="1:17" x14ac:dyDescent="0.3">
      <c r="A712" t="s">
        <v>10846</v>
      </c>
      <c r="B712" t="s">
        <v>10847</v>
      </c>
      <c r="C712" t="s">
        <v>10848</v>
      </c>
      <c r="D712" t="s">
        <v>209</v>
      </c>
      <c r="E712" t="s">
        <v>210</v>
      </c>
      <c r="F712">
        <v>101652</v>
      </c>
      <c r="G712" t="s">
        <v>211</v>
      </c>
      <c r="H712">
        <v>959945812</v>
      </c>
      <c r="I712">
        <v>955554254</v>
      </c>
      <c r="J712">
        <v>600</v>
      </c>
      <c r="N712">
        <v>25670983.949999999</v>
      </c>
      <c r="O712">
        <v>25671583.949999999</v>
      </c>
      <c r="P712" s="9">
        <f>DATEVALUE(LEFT(Table1[[#This Row],[TRANSFER_DATE]],11))</f>
        <v>45756</v>
      </c>
      <c r="Q712" s="5">
        <f>TIMEVALUE(MID(Table1[[#This Row],[TRANSFER_DATE]],11,8))</f>
        <v>0.35211805555555553</v>
      </c>
    </row>
    <row r="713" spans="1:17" x14ac:dyDescent="0.3">
      <c r="A713" t="s">
        <v>10849</v>
      </c>
      <c r="B713" t="s">
        <v>10850</v>
      </c>
      <c r="D713" t="s">
        <v>209</v>
      </c>
      <c r="E713" t="s">
        <v>210</v>
      </c>
      <c r="F713">
        <v>102002</v>
      </c>
      <c r="G713" t="s">
        <v>211</v>
      </c>
      <c r="H713">
        <v>959945812</v>
      </c>
      <c r="I713">
        <v>952561688</v>
      </c>
      <c r="J713">
        <v>6700</v>
      </c>
      <c r="N713">
        <v>25664283.949999999</v>
      </c>
      <c r="O713">
        <v>25670983.949999999</v>
      </c>
      <c r="P713" s="9">
        <f>DATEVALUE(LEFT(Table1[[#This Row],[TRANSFER_DATE]],11))</f>
        <v>45756</v>
      </c>
      <c r="Q713" s="5">
        <f>TIMEVALUE(MID(Table1[[#This Row],[TRANSFER_DATE]],11,8))</f>
        <v>0.35211805555555553</v>
      </c>
    </row>
    <row r="714" spans="1:17" x14ac:dyDescent="0.3">
      <c r="A714" t="s">
        <v>10851</v>
      </c>
      <c r="B714" t="s">
        <v>10852</v>
      </c>
      <c r="D714" t="s">
        <v>209</v>
      </c>
      <c r="E714" t="s">
        <v>210</v>
      </c>
      <c r="F714">
        <v>100700</v>
      </c>
      <c r="G714" t="s">
        <v>211</v>
      </c>
      <c r="H714">
        <v>959945812</v>
      </c>
      <c r="I714">
        <v>952345801</v>
      </c>
      <c r="J714">
        <v>7100</v>
      </c>
      <c r="N714">
        <v>25657183.949999999</v>
      </c>
      <c r="O714">
        <v>25664283.949999999</v>
      </c>
      <c r="P714" s="9">
        <f>DATEVALUE(LEFT(Table1[[#This Row],[TRANSFER_DATE]],11))</f>
        <v>45756</v>
      </c>
      <c r="Q714" s="5">
        <f>TIMEVALUE(MID(Table1[[#This Row],[TRANSFER_DATE]],11,8))</f>
        <v>0.35210648148148149</v>
      </c>
    </row>
    <row r="715" spans="1:17" x14ac:dyDescent="0.3">
      <c r="A715" t="s">
        <v>10853</v>
      </c>
      <c r="B715" t="s">
        <v>10854</v>
      </c>
      <c r="D715" t="s">
        <v>209</v>
      </c>
      <c r="E715" t="s">
        <v>210</v>
      </c>
      <c r="F715">
        <v>101868</v>
      </c>
      <c r="G715" t="s">
        <v>211</v>
      </c>
      <c r="H715">
        <v>959945812</v>
      </c>
      <c r="I715">
        <v>956958452</v>
      </c>
      <c r="J715">
        <v>2200</v>
      </c>
      <c r="N715">
        <v>25654983.949999999</v>
      </c>
      <c r="O715">
        <v>25657183.949999999</v>
      </c>
      <c r="P715" s="9">
        <f>DATEVALUE(LEFT(Table1[[#This Row],[TRANSFER_DATE]],11))</f>
        <v>45756</v>
      </c>
      <c r="Q715" s="5">
        <f>TIMEVALUE(MID(Table1[[#This Row],[TRANSFER_DATE]],11,8))</f>
        <v>0.3520949074074074</v>
      </c>
    </row>
    <row r="716" spans="1:17" x14ac:dyDescent="0.3">
      <c r="A716" t="s">
        <v>10855</v>
      </c>
      <c r="B716" t="s">
        <v>10856</v>
      </c>
      <c r="D716" t="s">
        <v>209</v>
      </c>
      <c r="E716" t="s">
        <v>210</v>
      </c>
      <c r="F716">
        <v>102029</v>
      </c>
      <c r="G716" t="s">
        <v>211</v>
      </c>
      <c r="H716">
        <v>959945812</v>
      </c>
      <c r="I716">
        <v>956564186</v>
      </c>
      <c r="J716">
        <v>3400</v>
      </c>
      <c r="N716">
        <v>25651583.949999999</v>
      </c>
      <c r="O716">
        <v>25654983.949999999</v>
      </c>
      <c r="P716" s="9">
        <f>DATEVALUE(LEFT(Table1[[#This Row],[TRANSFER_DATE]],11))</f>
        <v>45756</v>
      </c>
      <c r="Q716" s="5">
        <f>TIMEVALUE(MID(Table1[[#This Row],[TRANSFER_DATE]],11,8))</f>
        <v>0.35140046296296296</v>
      </c>
    </row>
    <row r="717" spans="1:17" x14ac:dyDescent="0.3">
      <c r="A717" t="s">
        <v>10857</v>
      </c>
      <c r="B717" t="s">
        <v>10858</v>
      </c>
      <c r="D717" t="s">
        <v>209</v>
      </c>
      <c r="E717" t="s">
        <v>210</v>
      </c>
      <c r="F717">
        <v>101712</v>
      </c>
      <c r="G717" t="s">
        <v>211</v>
      </c>
      <c r="H717">
        <v>959945812</v>
      </c>
      <c r="I717">
        <v>958552536</v>
      </c>
      <c r="J717">
        <v>650</v>
      </c>
      <c r="N717">
        <v>25650933.949999999</v>
      </c>
      <c r="O717">
        <v>25651583.949999999</v>
      </c>
      <c r="P717" s="9">
        <f>DATEVALUE(LEFT(Table1[[#This Row],[TRANSFER_DATE]],11))</f>
        <v>45756</v>
      </c>
      <c r="Q717" s="5">
        <f>TIMEVALUE(MID(Table1[[#This Row],[TRANSFER_DATE]],11,8))</f>
        <v>0.35070601851851851</v>
      </c>
    </row>
    <row r="718" spans="1:17" x14ac:dyDescent="0.3">
      <c r="A718" t="s">
        <v>10859</v>
      </c>
      <c r="B718" t="s">
        <v>10860</v>
      </c>
      <c r="C718" t="s">
        <v>10861</v>
      </c>
      <c r="D718" t="s">
        <v>209</v>
      </c>
      <c r="E718" t="s">
        <v>210</v>
      </c>
      <c r="F718">
        <v>100370</v>
      </c>
      <c r="G718" t="s">
        <v>211</v>
      </c>
      <c r="H718">
        <v>959945812</v>
      </c>
      <c r="I718">
        <v>957123695</v>
      </c>
      <c r="J718">
        <v>1600</v>
      </c>
      <c r="N718">
        <v>25649333.949999999</v>
      </c>
      <c r="O718">
        <v>25650933.949999999</v>
      </c>
      <c r="P718" s="9">
        <f>DATEVALUE(LEFT(Table1[[#This Row],[TRANSFER_DATE]],11))</f>
        <v>45756</v>
      </c>
      <c r="Q718" s="5">
        <f>TIMEVALUE(MID(Table1[[#This Row],[TRANSFER_DATE]],11,8))</f>
        <v>0.35001157407407407</v>
      </c>
    </row>
    <row r="719" spans="1:17" x14ac:dyDescent="0.3">
      <c r="A719" t="s">
        <v>10862</v>
      </c>
      <c r="B719" t="s">
        <v>10863</v>
      </c>
      <c r="D719" t="s">
        <v>209</v>
      </c>
      <c r="E719" t="s">
        <v>210</v>
      </c>
      <c r="F719">
        <v>101973</v>
      </c>
      <c r="G719" t="s">
        <v>211</v>
      </c>
      <c r="H719">
        <v>959945812</v>
      </c>
      <c r="I719">
        <v>951550992</v>
      </c>
      <c r="J719">
        <v>1400</v>
      </c>
      <c r="N719">
        <v>25647933.949999999</v>
      </c>
      <c r="O719">
        <v>25649333.949999999</v>
      </c>
      <c r="P719" s="9">
        <f>DATEVALUE(LEFT(Table1[[#This Row],[TRANSFER_DATE]],11))</f>
        <v>45756</v>
      </c>
      <c r="Q719" s="5">
        <f>TIMEVALUE(MID(Table1[[#This Row],[TRANSFER_DATE]],11,8))</f>
        <v>0.34795138888888888</v>
      </c>
    </row>
    <row r="720" spans="1:17" x14ac:dyDescent="0.3">
      <c r="A720" t="s">
        <v>10864</v>
      </c>
      <c r="B720" t="s">
        <v>10865</v>
      </c>
      <c r="C720" t="s">
        <v>10866</v>
      </c>
      <c r="D720" t="s">
        <v>209</v>
      </c>
      <c r="E720" t="s">
        <v>210</v>
      </c>
      <c r="F720">
        <v>101593</v>
      </c>
      <c r="G720" t="s">
        <v>211</v>
      </c>
      <c r="H720">
        <v>959945812</v>
      </c>
      <c r="I720">
        <v>953638179</v>
      </c>
      <c r="J720">
        <v>1600</v>
      </c>
      <c r="N720">
        <v>25646333.949999999</v>
      </c>
      <c r="O720">
        <v>25647933.949999999</v>
      </c>
      <c r="P720" s="9">
        <f>DATEVALUE(LEFT(Table1[[#This Row],[TRANSFER_DATE]],11))</f>
        <v>45756</v>
      </c>
      <c r="Q720" s="5">
        <f>TIMEVALUE(MID(Table1[[#This Row],[TRANSFER_DATE]],11,8))</f>
        <v>0.34793981481481484</v>
      </c>
    </row>
    <row r="721" spans="1:17" x14ac:dyDescent="0.3">
      <c r="A721" t="s">
        <v>10867</v>
      </c>
      <c r="B721" t="s">
        <v>10868</v>
      </c>
      <c r="D721" t="s">
        <v>209</v>
      </c>
      <c r="E721" t="s">
        <v>210</v>
      </c>
      <c r="F721">
        <v>101787</v>
      </c>
      <c r="G721" t="s">
        <v>211</v>
      </c>
      <c r="H721">
        <v>959945812</v>
      </c>
      <c r="I721">
        <v>957844876</v>
      </c>
      <c r="J721">
        <v>350</v>
      </c>
      <c r="N721">
        <v>25645983.949999999</v>
      </c>
      <c r="O721">
        <v>25646333.949999999</v>
      </c>
      <c r="P721" s="9">
        <f>DATEVALUE(LEFT(Table1[[#This Row],[TRANSFER_DATE]],11))</f>
        <v>45756</v>
      </c>
      <c r="Q721" s="5">
        <f>TIMEVALUE(MID(Table1[[#This Row],[TRANSFER_DATE]],11,8))</f>
        <v>0.34792824074074075</v>
      </c>
    </row>
    <row r="722" spans="1:17" x14ac:dyDescent="0.3">
      <c r="A722" t="s">
        <v>10869</v>
      </c>
      <c r="B722" t="s">
        <v>10870</v>
      </c>
      <c r="C722" t="s">
        <v>10871</v>
      </c>
      <c r="D722" t="s">
        <v>209</v>
      </c>
      <c r="E722" t="s">
        <v>210</v>
      </c>
      <c r="F722">
        <v>101652</v>
      </c>
      <c r="G722" t="s">
        <v>211</v>
      </c>
      <c r="H722">
        <v>959945812</v>
      </c>
      <c r="I722">
        <v>955554254</v>
      </c>
      <c r="J722">
        <v>7000</v>
      </c>
      <c r="N722">
        <v>25638983.949999999</v>
      </c>
      <c r="O722">
        <v>25645983.949999999</v>
      </c>
      <c r="P722" s="9">
        <f>DATEVALUE(LEFT(Table1[[#This Row],[TRANSFER_DATE]],11))</f>
        <v>45756</v>
      </c>
      <c r="Q722" s="5">
        <f>TIMEVALUE(MID(Table1[[#This Row],[TRANSFER_DATE]],11,8))</f>
        <v>0.34791666666666665</v>
      </c>
    </row>
    <row r="723" spans="1:17" x14ac:dyDescent="0.3">
      <c r="A723" t="s">
        <v>10872</v>
      </c>
      <c r="B723" t="s">
        <v>10873</v>
      </c>
      <c r="D723" t="s">
        <v>209</v>
      </c>
      <c r="E723" t="s">
        <v>210</v>
      </c>
      <c r="F723">
        <v>101616</v>
      </c>
      <c r="G723" t="s">
        <v>211</v>
      </c>
      <c r="H723">
        <v>959945812</v>
      </c>
      <c r="I723">
        <v>952236182</v>
      </c>
      <c r="J723">
        <v>4700</v>
      </c>
      <c r="N723">
        <v>25634283.949999999</v>
      </c>
      <c r="O723">
        <v>25638983.949999999</v>
      </c>
      <c r="P723" s="9">
        <f>DATEVALUE(LEFT(Table1[[#This Row],[TRANSFER_DATE]],11))</f>
        <v>45756</v>
      </c>
      <c r="Q723" s="5">
        <f>TIMEVALUE(MID(Table1[[#This Row],[TRANSFER_DATE]],11,8))</f>
        <v>0.34725694444444444</v>
      </c>
    </row>
    <row r="724" spans="1:17" x14ac:dyDescent="0.3">
      <c r="A724" t="s">
        <v>10874</v>
      </c>
      <c r="B724" t="s">
        <v>10875</v>
      </c>
      <c r="D724" t="s">
        <v>209</v>
      </c>
      <c r="E724" t="s">
        <v>210</v>
      </c>
      <c r="F724">
        <v>102090</v>
      </c>
      <c r="G724" t="s">
        <v>211</v>
      </c>
      <c r="H724">
        <v>959945812</v>
      </c>
      <c r="I724">
        <v>956216827</v>
      </c>
      <c r="J724">
        <v>2400</v>
      </c>
      <c r="N724">
        <v>25631883.949999999</v>
      </c>
      <c r="O724">
        <v>25634283.949999999</v>
      </c>
      <c r="P724" s="9">
        <f>DATEVALUE(LEFT(Table1[[#This Row],[TRANSFER_DATE]],11))</f>
        <v>45756</v>
      </c>
      <c r="Q724" s="5">
        <f>TIMEVALUE(MID(Table1[[#This Row],[TRANSFER_DATE]],11,8))</f>
        <v>0.34657407407407409</v>
      </c>
    </row>
    <row r="725" spans="1:17" x14ac:dyDescent="0.3">
      <c r="A725" t="s">
        <v>10876</v>
      </c>
      <c r="B725" t="s">
        <v>10877</v>
      </c>
      <c r="C725" t="s">
        <v>10878</v>
      </c>
      <c r="D725" t="s">
        <v>209</v>
      </c>
      <c r="E725" t="s">
        <v>210</v>
      </c>
      <c r="F725">
        <v>100033</v>
      </c>
      <c r="G725" t="s">
        <v>211</v>
      </c>
      <c r="H725">
        <v>959945812</v>
      </c>
      <c r="I725">
        <v>956371459</v>
      </c>
      <c r="J725">
        <v>1150</v>
      </c>
      <c r="N725">
        <v>25630733.949999999</v>
      </c>
      <c r="O725">
        <v>25631883.949999999</v>
      </c>
      <c r="P725" s="9">
        <f>DATEVALUE(LEFT(Table1[[#This Row],[TRANSFER_DATE]],11))</f>
        <v>45756</v>
      </c>
      <c r="Q725" s="5">
        <f>TIMEVALUE(MID(Table1[[#This Row],[TRANSFER_DATE]],11,8))</f>
        <v>0.3465509259259259</v>
      </c>
    </row>
    <row r="726" spans="1:17" x14ac:dyDescent="0.3">
      <c r="A726" t="s">
        <v>10879</v>
      </c>
      <c r="B726" t="s">
        <v>10880</v>
      </c>
      <c r="D726" t="s">
        <v>209</v>
      </c>
      <c r="E726" t="s">
        <v>210</v>
      </c>
      <c r="F726">
        <v>101890</v>
      </c>
      <c r="G726" t="s">
        <v>211</v>
      </c>
      <c r="H726">
        <v>959945812</v>
      </c>
      <c r="I726">
        <v>954601793</v>
      </c>
      <c r="J726">
        <v>5800</v>
      </c>
      <c r="N726">
        <v>25624933.949999999</v>
      </c>
      <c r="O726">
        <v>25630733.949999999</v>
      </c>
      <c r="P726" s="9">
        <v>45749.357581018521</v>
      </c>
      <c r="Q726" s="5">
        <f>TIMEVALUE(MID(Table1[[#This Row],[TRANSFER_DATE]],11,8))</f>
        <v>0.34518518518518521</v>
      </c>
    </row>
    <row r="727" spans="1:17" x14ac:dyDescent="0.3">
      <c r="A727" t="s">
        <v>10881</v>
      </c>
      <c r="B727" t="s">
        <v>10882</v>
      </c>
      <c r="D727" t="s">
        <v>209</v>
      </c>
      <c r="E727" t="s">
        <v>210</v>
      </c>
      <c r="F727">
        <v>101184</v>
      </c>
      <c r="G727" t="s">
        <v>211</v>
      </c>
      <c r="H727">
        <v>959945812</v>
      </c>
      <c r="I727">
        <v>957165827</v>
      </c>
      <c r="J727">
        <v>800</v>
      </c>
      <c r="N727">
        <v>25624133.949999999</v>
      </c>
      <c r="O727">
        <v>25624933.949999999</v>
      </c>
      <c r="P727" s="9">
        <f>DATEVALUE(LEFT(Table1[[#This Row],[TRANSFER_DATE]],11))</f>
        <v>45756</v>
      </c>
      <c r="Q727" s="5">
        <f>TIMEVALUE(MID(Table1[[#This Row],[TRANSFER_DATE]],11,8))</f>
        <v>0.3445023148148148</v>
      </c>
    </row>
    <row r="728" spans="1:17" x14ac:dyDescent="0.3">
      <c r="A728" t="s">
        <v>10883</v>
      </c>
      <c r="B728" t="s">
        <v>10884</v>
      </c>
      <c r="D728" t="s">
        <v>209</v>
      </c>
      <c r="E728" t="s">
        <v>210</v>
      </c>
      <c r="F728">
        <v>101477</v>
      </c>
      <c r="G728" t="s">
        <v>211</v>
      </c>
      <c r="H728">
        <v>959945812</v>
      </c>
      <c r="I728">
        <v>951645775</v>
      </c>
      <c r="J728">
        <v>5150</v>
      </c>
      <c r="N728">
        <v>25618983.949999999</v>
      </c>
      <c r="O728">
        <v>25624133.949999999</v>
      </c>
      <c r="P728" s="9">
        <f>DATEVALUE(LEFT(Table1[[#This Row],[TRANSFER_DATE]],11))</f>
        <v>45756</v>
      </c>
      <c r="Q728" s="5">
        <f>TIMEVALUE(MID(Table1[[#This Row],[TRANSFER_DATE]],11,8))</f>
        <v>0.34445601851851854</v>
      </c>
    </row>
    <row r="729" spans="1:17" x14ac:dyDescent="0.3">
      <c r="A729" t="s">
        <v>10885</v>
      </c>
      <c r="B729" t="s">
        <v>10886</v>
      </c>
      <c r="D729" t="s">
        <v>209</v>
      </c>
      <c r="E729" t="s">
        <v>210</v>
      </c>
      <c r="F729">
        <v>101524</v>
      </c>
      <c r="G729" t="s">
        <v>211</v>
      </c>
      <c r="H729">
        <v>959945812</v>
      </c>
      <c r="I729">
        <v>956564186</v>
      </c>
      <c r="J729">
        <v>25550</v>
      </c>
      <c r="N729">
        <v>25593433.949999999</v>
      </c>
      <c r="O729">
        <v>25618983.949999999</v>
      </c>
      <c r="P729" s="9">
        <f>DATEVALUE(LEFT(Table1[[#This Row],[TRANSFER_DATE]],11))</f>
        <v>45756</v>
      </c>
      <c r="Q729" s="5">
        <f>TIMEVALUE(MID(Table1[[#This Row],[TRANSFER_DATE]],11,8))</f>
        <v>0.34375</v>
      </c>
    </row>
    <row r="730" spans="1:17" x14ac:dyDescent="0.3">
      <c r="A730" t="s">
        <v>10887</v>
      </c>
      <c r="B730" t="s">
        <v>10888</v>
      </c>
      <c r="D730" t="s">
        <v>209</v>
      </c>
      <c r="E730" t="s">
        <v>210</v>
      </c>
      <c r="F730">
        <v>101905</v>
      </c>
      <c r="G730" t="s">
        <v>211</v>
      </c>
      <c r="H730">
        <v>959945812</v>
      </c>
      <c r="I730">
        <v>954763865</v>
      </c>
      <c r="J730">
        <v>1250</v>
      </c>
      <c r="N730">
        <v>25592183.949999999</v>
      </c>
      <c r="O730">
        <v>25593433.949999999</v>
      </c>
      <c r="P730" s="9">
        <f>DATEVALUE(LEFT(Table1[[#This Row],[TRANSFER_DATE]],11))</f>
        <v>45756</v>
      </c>
      <c r="Q730" s="5">
        <f>TIMEVALUE(MID(Table1[[#This Row],[TRANSFER_DATE]],11,8))</f>
        <v>0.34310185185185182</v>
      </c>
    </row>
    <row r="731" spans="1:17" x14ac:dyDescent="0.3">
      <c r="A731" t="s">
        <v>10889</v>
      </c>
      <c r="B731" t="s">
        <v>10890</v>
      </c>
      <c r="D731" t="s">
        <v>209</v>
      </c>
      <c r="E731" t="s">
        <v>210</v>
      </c>
      <c r="F731">
        <v>101607</v>
      </c>
      <c r="G731" t="s">
        <v>211</v>
      </c>
      <c r="H731">
        <v>959945812</v>
      </c>
      <c r="I731">
        <v>952830928</v>
      </c>
      <c r="J731">
        <v>4400</v>
      </c>
      <c r="N731">
        <v>25587783.949999999</v>
      </c>
      <c r="O731">
        <v>25592183.949999999</v>
      </c>
      <c r="P731" s="9">
        <f>DATEVALUE(LEFT(Table1[[#This Row],[TRANSFER_DATE]],11))</f>
        <v>45756</v>
      </c>
      <c r="Q731" s="5">
        <f>TIMEVALUE(MID(Table1[[#This Row],[TRANSFER_DATE]],11,8))</f>
        <v>0.34171296296296294</v>
      </c>
    </row>
    <row r="732" spans="1:17" x14ac:dyDescent="0.3">
      <c r="A732" t="s">
        <v>10891</v>
      </c>
      <c r="B732" t="s">
        <v>10892</v>
      </c>
      <c r="D732" t="s">
        <v>209</v>
      </c>
      <c r="E732" t="s">
        <v>210</v>
      </c>
      <c r="F732">
        <v>101650</v>
      </c>
      <c r="G732" t="s">
        <v>211</v>
      </c>
      <c r="H732">
        <v>959945812</v>
      </c>
      <c r="I732">
        <v>952241392</v>
      </c>
      <c r="J732">
        <v>1700</v>
      </c>
      <c r="N732">
        <v>25586083.949999999</v>
      </c>
      <c r="O732">
        <v>25587783.949999999</v>
      </c>
      <c r="P732" s="9">
        <f>DATEVALUE(LEFT(Table1[[#This Row],[TRANSFER_DATE]],11))</f>
        <v>45756</v>
      </c>
      <c r="Q732" s="5">
        <f>TIMEVALUE(MID(Table1[[#This Row],[TRANSFER_DATE]],11,8))</f>
        <v>0.34167824074074077</v>
      </c>
    </row>
    <row r="733" spans="1:17" x14ac:dyDescent="0.3">
      <c r="A733" t="s">
        <v>10893</v>
      </c>
      <c r="B733" t="s">
        <v>10894</v>
      </c>
      <c r="D733" t="s">
        <v>209</v>
      </c>
      <c r="E733" t="s">
        <v>210</v>
      </c>
      <c r="F733">
        <v>101215</v>
      </c>
      <c r="G733" t="s">
        <v>211</v>
      </c>
      <c r="H733">
        <v>959945812</v>
      </c>
      <c r="I733">
        <v>956340402</v>
      </c>
      <c r="J733">
        <v>7700</v>
      </c>
      <c r="N733">
        <v>25578383.949999999</v>
      </c>
      <c r="O733">
        <v>25586083.949999999</v>
      </c>
      <c r="P733" s="9">
        <f>DATEVALUE(LEFT(Table1[[#This Row],[TRANSFER_DATE]],11))</f>
        <v>45756</v>
      </c>
      <c r="Q733" s="5">
        <f>TIMEVALUE(MID(Table1[[#This Row],[TRANSFER_DATE]],11,8))</f>
        <v>0.33964120370370371</v>
      </c>
    </row>
    <row r="734" spans="1:17" x14ac:dyDescent="0.3">
      <c r="A734" t="s">
        <v>10895</v>
      </c>
      <c r="B734" t="s">
        <v>10896</v>
      </c>
      <c r="D734" t="s">
        <v>209</v>
      </c>
      <c r="E734" t="s">
        <v>210</v>
      </c>
      <c r="F734">
        <v>101597</v>
      </c>
      <c r="G734" t="s">
        <v>211</v>
      </c>
      <c r="H734">
        <v>959945812</v>
      </c>
      <c r="I734">
        <v>957052931</v>
      </c>
      <c r="J734">
        <v>2550</v>
      </c>
      <c r="N734">
        <v>25575833.949999999</v>
      </c>
      <c r="O734">
        <v>25578383.949999999</v>
      </c>
      <c r="P734" s="9">
        <f>DATEVALUE(LEFT(Table1[[#This Row],[TRANSFER_DATE]],11))</f>
        <v>45756</v>
      </c>
      <c r="Q734" s="5">
        <f>TIMEVALUE(MID(Table1[[#This Row],[TRANSFER_DATE]],11,8))</f>
        <v>0.33894675925925927</v>
      </c>
    </row>
    <row r="735" spans="1:17" x14ac:dyDescent="0.3">
      <c r="A735" t="s">
        <v>10897</v>
      </c>
      <c r="B735" t="s">
        <v>10898</v>
      </c>
      <c r="D735" t="s">
        <v>209</v>
      </c>
      <c r="E735" t="s">
        <v>210</v>
      </c>
      <c r="F735">
        <v>101560</v>
      </c>
      <c r="G735" t="s">
        <v>211</v>
      </c>
      <c r="H735">
        <v>959945812</v>
      </c>
      <c r="I735">
        <v>951108927</v>
      </c>
      <c r="J735">
        <v>2750</v>
      </c>
      <c r="N735">
        <v>25573083.949999999</v>
      </c>
      <c r="O735">
        <v>25575833.949999999</v>
      </c>
      <c r="P735" s="9">
        <f>DATEVALUE(LEFT(Table1[[#This Row],[TRANSFER_DATE]],11))</f>
        <v>45756</v>
      </c>
      <c r="Q735" s="5">
        <f>TIMEVALUE(MID(Table1[[#This Row],[TRANSFER_DATE]],11,8))</f>
        <v>0.33891203703703704</v>
      </c>
    </row>
    <row r="736" spans="1:17" x14ac:dyDescent="0.3">
      <c r="A736" t="s">
        <v>10899</v>
      </c>
      <c r="B736" t="s">
        <v>10900</v>
      </c>
      <c r="D736" t="s">
        <v>209</v>
      </c>
      <c r="E736" t="s">
        <v>210</v>
      </c>
      <c r="F736">
        <v>101987</v>
      </c>
      <c r="G736" t="s">
        <v>211</v>
      </c>
      <c r="H736">
        <v>959945812</v>
      </c>
      <c r="I736">
        <v>954645188</v>
      </c>
      <c r="J736">
        <v>850</v>
      </c>
      <c r="N736">
        <v>25572233.949999999</v>
      </c>
      <c r="O736">
        <v>25573083.949999999</v>
      </c>
      <c r="P736" s="9">
        <f>DATEVALUE(LEFT(Table1[[#This Row],[TRANSFER_DATE]],11))</f>
        <v>45756</v>
      </c>
      <c r="Q736" s="5">
        <f>TIMEVALUE(MID(Table1[[#This Row],[TRANSFER_DATE]],11,8))</f>
        <v>0.33684027777777775</v>
      </c>
    </row>
    <row r="737" spans="1:17" x14ac:dyDescent="0.3">
      <c r="A737" t="s">
        <v>10901</v>
      </c>
      <c r="B737" t="s">
        <v>10902</v>
      </c>
      <c r="D737" t="s">
        <v>209</v>
      </c>
      <c r="E737" t="s">
        <v>210</v>
      </c>
      <c r="F737">
        <v>101229</v>
      </c>
      <c r="G737" t="s">
        <v>211</v>
      </c>
      <c r="H737">
        <v>959945812</v>
      </c>
      <c r="I737">
        <v>953811294</v>
      </c>
      <c r="J737">
        <v>5000</v>
      </c>
      <c r="N737">
        <v>25567233.949999999</v>
      </c>
      <c r="O737">
        <v>25572233.949999999</v>
      </c>
      <c r="P737" s="9">
        <f>DATEVALUE(LEFT(Table1[[#This Row],[TRANSFER_DATE]],11))</f>
        <v>45756</v>
      </c>
      <c r="Q737" s="5">
        <f>TIMEVALUE(MID(Table1[[#This Row],[TRANSFER_DATE]],11,8))</f>
        <v>0.3361689814814815</v>
      </c>
    </row>
    <row r="738" spans="1:17" x14ac:dyDescent="0.3">
      <c r="A738" t="s">
        <v>10903</v>
      </c>
      <c r="B738" t="s">
        <v>10904</v>
      </c>
      <c r="D738" t="s">
        <v>209</v>
      </c>
      <c r="E738" t="s">
        <v>210</v>
      </c>
      <c r="F738">
        <v>101999</v>
      </c>
      <c r="G738" t="s">
        <v>211</v>
      </c>
      <c r="H738">
        <v>959945812</v>
      </c>
      <c r="I738">
        <v>951550992</v>
      </c>
      <c r="J738">
        <v>1500</v>
      </c>
      <c r="N738">
        <v>25565733.949999999</v>
      </c>
      <c r="O738">
        <v>25567233.949999999</v>
      </c>
      <c r="P738" s="9">
        <f>DATEVALUE(LEFT(Table1[[#This Row],[TRANSFER_DATE]],11))</f>
        <v>45756</v>
      </c>
      <c r="Q738" s="5">
        <f>TIMEVALUE(MID(Table1[[#This Row],[TRANSFER_DATE]],11,8))</f>
        <v>0.33611111111111114</v>
      </c>
    </row>
    <row r="739" spans="1:17" x14ac:dyDescent="0.3">
      <c r="A739" t="s">
        <v>10905</v>
      </c>
      <c r="B739" t="s">
        <v>10906</v>
      </c>
      <c r="D739" t="s">
        <v>209</v>
      </c>
      <c r="E739" t="s">
        <v>210</v>
      </c>
      <c r="F739">
        <v>101793</v>
      </c>
      <c r="G739" t="s">
        <v>211</v>
      </c>
      <c r="H739">
        <v>959945812</v>
      </c>
      <c r="I739">
        <v>953687997</v>
      </c>
      <c r="J739">
        <v>350</v>
      </c>
      <c r="N739">
        <v>25565383.949999999</v>
      </c>
      <c r="O739">
        <v>25565733.949999999</v>
      </c>
      <c r="P739" s="9">
        <f>DATEVALUE(LEFT(Table1[[#This Row],[TRANSFER_DATE]],11))</f>
        <v>45756</v>
      </c>
      <c r="Q739" s="5">
        <f>TIMEVALUE(MID(Table1[[#This Row],[TRANSFER_DATE]],11,8))</f>
        <v>0.33543981481481483</v>
      </c>
    </row>
    <row r="740" spans="1:17" x14ac:dyDescent="0.3">
      <c r="A740" t="s">
        <v>10907</v>
      </c>
      <c r="B740" t="s">
        <v>10908</v>
      </c>
      <c r="D740" t="s">
        <v>209</v>
      </c>
      <c r="E740" t="s">
        <v>210</v>
      </c>
      <c r="F740">
        <v>101784</v>
      </c>
      <c r="G740" t="s">
        <v>211</v>
      </c>
      <c r="H740">
        <v>959945812</v>
      </c>
      <c r="I740">
        <v>951706683</v>
      </c>
      <c r="J740">
        <v>3950</v>
      </c>
      <c r="N740">
        <v>25561433.949999999</v>
      </c>
      <c r="O740">
        <v>25565383.949999999</v>
      </c>
      <c r="P740" s="9">
        <f>DATEVALUE(LEFT(Table1[[#This Row],[TRANSFER_DATE]],11))</f>
        <v>45756</v>
      </c>
      <c r="Q740" s="5">
        <f>TIMEVALUE(MID(Table1[[#This Row],[TRANSFER_DATE]],11,8))</f>
        <v>0.33542824074074074</v>
      </c>
    </row>
    <row r="741" spans="1:17" x14ac:dyDescent="0.3">
      <c r="A741" t="s">
        <v>10909</v>
      </c>
      <c r="B741" t="s">
        <v>10910</v>
      </c>
      <c r="C741" t="s">
        <v>10911</v>
      </c>
      <c r="D741" t="s">
        <v>209</v>
      </c>
      <c r="E741" t="s">
        <v>210</v>
      </c>
      <c r="F741">
        <v>101402</v>
      </c>
      <c r="G741" t="s">
        <v>211</v>
      </c>
      <c r="H741">
        <v>959945812</v>
      </c>
      <c r="I741">
        <v>954768469</v>
      </c>
      <c r="J741">
        <v>8150</v>
      </c>
      <c r="N741">
        <v>25553283.949999999</v>
      </c>
      <c r="O741">
        <v>25561433.949999999</v>
      </c>
      <c r="P741" s="9">
        <f>DATEVALUE(LEFT(Table1[[#This Row],[TRANSFER_DATE]],11))</f>
        <v>45756</v>
      </c>
      <c r="Q741" s="5">
        <f>TIMEVALUE(MID(Table1[[#This Row],[TRANSFER_DATE]],11,8))</f>
        <v>0.33476851851851852</v>
      </c>
    </row>
    <row r="742" spans="1:17" x14ac:dyDescent="0.3">
      <c r="A742" t="s">
        <v>10912</v>
      </c>
      <c r="B742" t="s">
        <v>10913</v>
      </c>
      <c r="D742" t="s">
        <v>209</v>
      </c>
      <c r="E742" t="s">
        <v>210</v>
      </c>
      <c r="F742">
        <v>101596</v>
      </c>
      <c r="G742" t="s">
        <v>211</v>
      </c>
      <c r="H742">
        <v>959945812</v>
      </c>
      <c r="I742">
        <v>952424173</v>
      </c>
      <c r="J742">
        <v>600</v>
      </c>
      <c r="N742">
        <v>25552683.949999999</v>
      </c>
      <c r="O742">
        <v>25553283.949999999</v>
      </c>
      <c r="P742" s="9">
        <f>DATEVALUE(LEFT(Table1[[#This Row],[TRANSFER_DATE]],11))</f>
        <v>45756</v>
      </c>
      <c r="Q742" s="5">
        <f>TIMEVALUE(MID(Table1[[#This Row],[TRANSFER_DATE]],11,8))</f>
        <v>0.33474537037037039</v>
      </c>
    </row>
    <row r="743" spans="1:17" x14ac:dyDescent="0.3">
      <c r="A743" t="s">
        <v>10914</v>
      </c>
      <c r="B743" t="s">
        <v>10915</v>
      </c>
      <c r="D743" t="s">
        <v>209</v>
      </c>
      <c r="E743" t="s">
        <v>210</v>
      </c>
      <c r="F743">
        <v>100933</v>
      </c>
      <c r="G743" t="s">
        <v>211</v>
      </c>
      <c r="H743">
        <v>959945812</v>
      </c>
      <c r="I743">
        <v>953974095</v>
      </c>
      <c r="J743">
        <v>2950</v>
      </c>
      <c r="N743">
        <v>25549733.949999999</v>
      </c>
      <c r="O743">
        <v>25552683.949999999</v>
      </c>
      <c r="P743" s="9">
        <f>DATEVALUE(LEFT(Table1[[#This Row],[TRANSFER_DATE]],11))</f>
        <v>45756</v>
      </c>
      <c r="Q743" s="5">
        <f>TIMEVALUE(MID(Table1[[#This Row],[TRANSFER_DATE]],11,8))</f>
        <v>0.33406249999999998</v>
      </c>
    </row>
    <row r="744" spans="1:17" x14ac:dyDescent="0.3">
      <c r="A744" t="s">
        <v>10916</v>
      </c>
      <c r="B744" t="s">
        <v>10917</v>
      </c>
      <c r="D744" t="s">
        <v>209</v>
      </c>
      <c r="E744" t="s">
        <v>210</v>
      </c>
      <c r="F744">
        <v>101625</v>
      </c>
      <c r="G744" t="s">
        <v>211</v>
      </c>
      <c r="H744">
        <v>959945812</v>
      </c>
      <c r="I744">
        <v>951517526</v>
      </c>
      <c r="J744">
        <v>4200</v>
      </c>
      <c r="N744">
        <v>25545533.949999999</v>
      </c>
      <c r="O744">
        <v>25549733.949999999</v>
      </c>
      <c r="P744" s="9">
        <f>DATEVALUE(LEFT(Table1[[#This Row],[TRANSFER_DATE]],11))</f>
        <v>45756</v>
      </c>
      <c r="Q744" s="5">
        <f>TIMEVALUE(MID(Table1[[#This Row],[TRANSFER_DATE]],11,8))</f>
        <v>0.33336805555555554</v>
      </c>
    </row>
    <row r="745" spans="1:17" x14ac:dyDescent="0.3">
      <c r="A745" t="s">
        <v>10918</v>
      </c>
      <c r="B745" t="s">
        <v>10919</v>
      </c>
      <c r="C745" t="s">
        <v>10920</v>
      </c>
      <c r="D745" t="s">
        <v>209</v>
      </c>
      <c r="E745" t="s">
        <v>210</v>
      </c>
      <c r="F745">
        <v>101753</v>
      </c>
      <c r="G745" t="s">
        <v>211</v>
      </c>
      <c r="H745">
        <v>959945812</v>
      </c>
      <c r="I745">
        <v>953941302</v>
      </c>
      <c r="J745">
        <v>4150</v>
      </c>
      <c r="N745">
        <v>25541383.949999999</v>
      </c>
      <c r="O745">
        <v>25545533.949999999</v>
      </c>
      <c r="P745" s="9">
        <f>DATEVALUE(LEFT(Table1[[#This Row],[TRANSFER_DATE]],11))</f>
        <v>45756</v>
      </c>
      <c r="Q745" s="5">
        <f>TIMEVALUE(MID(Table1[[#This Row],[TRANSFER_DATE]],11,8))</f>
        <v>0.33333333333333331</v>
      </c>
    </row>
    <row r="746" spans="1:17" x14ac:dyDescent="0.3">
      <c r="A746" t="s">
        <v>10921</v>
      </c>
      <c r="B746" t="s">
        <v>10922</v>
      </c>
      <c r="C746" t="s">
        <v>10923</v>
      </c>
      <c r="D746" t="s">
        <v>209</v>
      </c>
      <c r="E746" t="s">
        <v>210</v>
      </c>
      <c r="F746">
        <v>101232</v>
      </c>
      <c r="G746" t="s">
        <v>211</v>
      </c>
      <c r="H746">
        <v>959945812</v>
      </c>
      <c r="I746">
        <v>955094734</v>
      </c>
      <c r="J746">
        <v>20150</v>
      </c>
      <c r="N746">
        <v>25521233.949999999</v>
      </c>
      <c r="O746">
        <v>25541383.949999999</v>
      </c>
      <c r="P746" s="9">
        <f>DATEVALUE(LEFT(Table1[[#This Row],[TRANSFER_DATE]],11))</f>
        <v>45756</v>
      </c>
      <c r="Q746" s="5">
        <f>TIMEVALUE(MID(Table1[[#This Row],[TRANSFER_DATE]],11,8))</f>
        <v>0.3326736111111111</v>
      </c>
    </row>
    <row r="747" spans="1:17" x14ac:dyDescent="0.3">
      <c r="A747" t="s">
        <v>10924</v>
      </c>
      <c r="B747" t="s">
        <v>10925</v>
      </c>
      <c r="C747" t="s">
        <v>10926</v>
      </c>
      <c r="D747" t="s">
        <v>209</v>
      </c>
      <c r="E747" t="s">
        <v>210</v>
      </c>
      <c r="F747">
        <v>100280</v>
      </c>
      <c r="G747" t="s">
        <v>211</v>
      </c>
      <c r="H747">
        <v>959945812</v>
      </c>
      <c r="I747">
        <v>951606137</v>
      </c>
      <c r="J747">
        <v>12700</v>
      </c>
      <c r="N747">
        <v>25508533.949999999</v>
      </c>
      <c r="O747">
        <v>25521233.949999999</v>
      </c>
      <c r="P747" s="9">
        <f>DATEVALUE(LEFT(Table1[[#This Row],[TRANSFER_DATE]],11))</f>
        <v>45756</v>
      </c>
      <c r="Q747" s="5">
        <f>TIMEVALUE(MID(Table1[[#This Row],[TRANSFER_DATE]],11,8))</f>
        <v>0.33266203703703706</v>
      </c>
    </row>
    <row r="748" spans="1:17" x14ac:dyDescent="0.3">
      <c r="A748" t="s">
        <v>10927</v>
      </c>
      <c r="B748" t="s">
        <v>10928</v>
      </c>
      <c r="D748" t="s">
        <v>209</v>
      </c>
      <c r="E748" t="s">
        <v>210</v>
      </c>
      <c r="F748">
        <v>100481</v>
      </c>
      <c r="G748" t="s">
        <v>211</v>
      </c>
      <c r="H748">
        <v>959945812</v>
      </c>
      <c r="I748">
        <v>957714981</v>
      </c>
      <c r="J748">
        <v>5000</v>
      </c>
      <c r="N748">
        <v>25503533.949999999</v>
      </c>
      <c r="O748">
        <v>25508533.949999999</v>
      </c>
      <c r="P748" s="9">
        <f>DATEVALUE(LEFT(Table1[[#This Row],[TRANSFER_DATE]],11))</f>
        <v>45756</v>
      </c>
      <c r="Q748" s="5">
        <f>TIMEVALUE(MID(Table1[[#This Row],[TRANSFER_DATE]],11,8))</f>
        <v>0.33263888888888887</v>
      </c>
    </row>
    <row r="749" spans="1:17" x14ac:dyDescent="0.3">
      <c r="A749" t="s">
        <v>10929</v>
      </c>
      <c r="B749" t="s">
        <v>10930</v>
      </c>
      <c r="C749" t="s">
        <v>10931</v>
      </c>
      <c r="D749" t="s">
        <v>209</v>
      </c>
      <c r="E749" t="s">
        <v>210</v>
      </c>
      <c r="F749">
        <v>101466</v>
      </c>
      <c r="G749" t="s">
        <v>211</v>
      </c>
      <c r="H749">
        <v>959945812</v>
      </c>
      <c r="I749">
        <v>955719270</v>
      </c>
      <c r="J749">
        <v>1500</v>
      </c>
      <c r="N749">
        <v>25502033.949999999</v>
      </c>
      <c r="O749">
        <v>25503533.949999999</v>
      </c>
      <c r="P749" s="9">
        <f>DATEVALUE(LEFT(Table1[[#This Row],[TRANSFER_DATE]],11))</f>
        <v>45756</v>
      </c>
      <c r="Q749" s="5">
        <f>TIMEVALUE(MID(Table1[[#This Row],[TRANSFER_DATE]],11,8))</f>
        <v>0.33196759259259262</v>
      </c>
    </row>
    <row r="750" spans="1:17" x14ac:dyDescent="0.3">
      <c r="A750" t="s">
        <v>10932</v>
      </c>
      <c r="B750" t="s">
        <v>10933</v>
      </c>
      <c r="D750" t="s">
        <v>209</v>
      </c>
      <c r="E750" t="s">
        <v>210</v>
      </c>
      <c r="F750">
        <v>7707</v>
      </c>
      <c r="G750" t="s">
        <v>211</v>
      </c>
      <c r="H750">
        <v>959945812</v>
      </c>
      <c r="I750">
        <v>956191932</v>
      </c>
      <c r="J750">
        <v>2500</v>
      </c>
      <c r="N750">
        <v>25499533.949999999</v>
      </c>
      <c r="O750">
        <v>25502033.949999999</v>
      </c>
      <c r="P750" s="9">
        <f>DATEVALUE(LEFT(Table1[[#This Row],[TRANSFER_DATE]],11))</f>
        <v>45756</v>
      </c>
      <c r="Q750" s="5">
        <f>TIMEVALUE(MID(Table1[[#This Row],[TRANSFER_DATE]],11,8))</f>
        <v>0.33055555555555555</v>
      </c>
    </row>
    <row r="751" spans="1:17" x14ac:dyDescent="0.3">
      <c r="A751" t="s">
        <v>10934</v>
      </c>
      <c r="B751" t="s">
        <v>10935</v>
      </c>
      <c r="C751" t="s">
        <v>10936</v>
      </c>
      <c r="D751" t="s">
        <v>209</v>
      </c>
      <c r="E751" t="s">
        <v>210</v>
      </c>
      <c r="F751">
        <v>101935</v>
      </c>
      <c r="G751" t="s">
        <v>211</v>
      </c>
      <c r="H751">
        <v>959945812</v>
      </c>
      <c r="I751">
        <v>954628210</v>
      </c>
      <c r="J751">
        <v>1100</v>
      </c>
      <c r="N751">
        <v>25498433.949999999</v>
      </c>
      <c r="O751">
        <v>25499533.949999999</v>
      </c>
      <c r="P751" s="9">
        <f>DATEVALUE(LEFT(Table1[[#This Row],[TRANSFER_DATE]],11))</f>
        <v>45756</v>
      </c>
      <c r="Q751" s="5">
        <f>TIMEVALUE(MID(Table1[[#This Row],[TRANSFER_DATE]],11,8))</f>
        <v>0.3298611111111111</v>
      </c>
    </row>
    <row r="752" spans="1:17" x14ac:dyDescent="0.3">
      <c r="A752" t="s">
        <v>10937</v>
      </c>
      <c r="B752" t="s">
        <v>10938</v>
      </c>
      <c r="D752" t="s">
        <v>209</v>
      </c>
      <c r="E752" t="s">
        <v>210</v>
      </c>
      <c r="F752">
        <v>101241</v>
      </c>
      <c r="G752" t="s">
        <v>211</v>
      </c>
      <c r="H752">
        <v>959945812</v>
      </c>
      <c r="I752">
        <v>955171851</v>
      </c>
      <c r="J752">
        <v>8400</v>
      </c>
      <c r="N752">
        <v>25490033.949999999</v>
      </c>
      <c r="O752">
        <v>25498433.949999999</v>
      </c>
      <c r="P752" s="9">
        <f>DATEVALUE(LEFT(Table1[[#This Row],[TRANSFER_DATE]],11))</f>
        <v>45756</v>
      </c>
      <c r="Q752" s="5">
        <f>TIMEVALUE(MID(Table1[[#This Row],[TRANSFER_DATE]],11,8))</f>
        <v>0.32850694444444445</v>
      </c>
    </row>
    <row r="753" spans="1:17" x14ac:dyDescent="0.3">
      <c r="A753" t="s">
        <v>10939</v>
      </c>
      <c r="B753" t="s">
        <v>10940</v>
      </c>
      <c r="C753" t="s">
        <v>10941</v>
      </c>
      <c r="D753" t="s">
        <v>209</v>
      </c>
      <c r="E753" t="s">
        <v>210</v>
      </c>
      <c r="F753">
        <v>101585</v>
      </c>
      <c r="G753" t="s">
        <v>211</v>
      </c>
      <c r="H753">
        <v>959945812</v>
      </c>
      <c r="I753">
        <v>953638179</v>
      </c>
      <c r="J753">
        <v>350</v>
      </c>
      <c r="N753">
        <v>25489683.949999999</v>
      </c>
      <c r="O753">
        <v>25490033.949999999</v>
      </c>
      <c r="P753" s="9">
        <f>DATEVALUE(LEFT(Table1[[#This Row],[TRANSFER_DATE]],11))</f>
        <v>45756</v>
      </c>
      <c r="Q753" s="5">
        <f>TIMEVALUE(MID(Table1[[#This Row],[TRANSFER_DATE]],11,8))</f>
        <v>0.32848379629629632</v>
      </c>
    </row>
    <row r="754" spans="1:17" x14ac:dyDescent="0.3">
      <c r="A754" t="s">
        <v>10942</v>
      </c>
      <c r="B754" t="s">
        <v>10943</v>
      </c>
      <c r="D754" t="s">
        <v>209</v>
      </c>
      <c r="E754" t="s">
        <v>210</v>
      </c>
      <c r="F754">
        <v>100658</v>
      </c>
      <c r="G754" t="s">
        <v>211</v>
      </c>
      <c r="H754">
        <v>959945812</v>
      </c>
      <c r="I754">
        <v>954672110</v>
      </c>
      <c r="J754">
        <v>1500</v>
      </c>
      <c r="N754">
        <v>25488183.949999999</v>
      </c>
      <c r="O754">
        <v>25489683.949999999</v>
      </c>
      <c r="P754" s="9">
        <f>DATEVALUE(LEFT(Table1[[#This Row],[TRANSFER_DATE]],11))</f>
        <v>45756</v>
      </c>
      <c r="Q754" s="5">
        <f>TIMEVALUE(MID(Table1[[#This Row],[TRANSFER_DATE]],11,8))</f>
        <v>0.32783564814814814</v>
      </c>
    </row>
    <row r="755" spans="1:17" x14ac:dyDescent="0.3">
      <c r="A755" t="s">
        <v>10944</v>
      </c>
      <c r="B755" t="s">
        <v>10945</v>
      </c>
      <c r="C755" t="s">
        <v>10946</v>
      </c>
      <c r="D755" t="s">
        <v>209</v>
      </c>
      <c r="E755" t="s">
        <v>210</v>
      </c>
      <c r="F755">
        <v>101667</v>
      </c>
      <c r="G755" t="s">
        <v>211</v>
      </c>
      <c r="H755">
        <v>959945812</v>
      </c>
      <c r="I755">
        <v>958251375</v>
      </c>
      <c r="J755">
        <v>2000</v>
      </c>
      <c r="N755">
        <v>25486183.949999999</v>
      </c>
      <c r="O755">
        <v>25488183.949999999</v>
      </c>
      <c r="P755" s="9">
        <f>DATEVALUE(LEFT(Table1[[#This Row],[TRANSFER_DATE]],11))</f>
        <v>45756</v>
      </c>
      <c r="Q755" s="5">
        <f>TIMEVALUE(MID(Table1[[#This Row],[TRANSFER_DATE]],11,8))</f>
        <v>0.32710648148148147</v>
      </c>
    </row>
    <row r="756" spans="1:17" x14ac:dyDescent="0.3">
      <c r="A756" t="s">
        <v>10947</v>
      </c>
      <c r="B756" t="s">
        <v>10948</v>
      </c>
      <c r="D756" t="s">
        <v>209</v>
      </c>
      <c r="E756" t="s">
        <v>210</v>
      </c>
      <c r="F756">
        <v>101012</v>
      </c>
      <c r="G756" t="s">
        <v>211</v>
      </c>
      <c r="H756">
        <v>959945812</v>
      </c>
      <c r="I756">
        <v>951671383</v>
      </c>
      <c r="J756">
        <v>1000</v>
      </c>
      <c r="N756">
        <v>25485183.949999999</v>
      </c>
      <c r="O756">
        <v>25486183.949999999</v>
      </c>
      <c r="P756" s="9">
        <f>DATEVALUE(LEFT(Table1[[#This Row],[TRANSFER_DATE]],11))</f>
        <v>45756</v>
      </c>
      <c r="Q756" s="5">
        <f>TIMEVALUE(MID(Table1[[#This Row],[TRANSFER_DATE]],11,8))</f>
        <v>0.32708333333333334</v>
      </c>
    </row>
    <row r="757" spans="1:17" x14ac:dyDescent="0.3">
      <c r="A757" t="s">
        <v>10949</v>
      </c>
      <c r="B757" t="s">
        <v>10950</v>
      </c>
      <c r="D757" t="s">
        <v>209</v>
      </c>
      <c r="E757" t="s">
        <v>210</v>
      </c>
      <c r="F757">
        <v>101436</v>
      </c>
      <c r="G757" t="s">
        <v>211</v>
      </c>
      <c r="H757">
        <v>959945812</v>
      </c>
      <c r="I757">
        <v>951550992</v>
      </c>
      <c r="J757">
        <v>1050</v>
      </c>
      <c r="N757">
        <v>25484133.949999999</v>
      </c>
      <c r="O757">
        <v>25485183.949999999</v>
      </c>
      <c r="P757" s="9">
        <f>DATEVALUE(LEFT(Table1[[#This Row],[TRANSFER_DATE]],11))</f>
        <v>45756</v>
      </c>
      <c r="Q757" s="5">
        <f>TIMEVALUE(MID(Table1[[#This Row],[TRANSFER_DATE]],11,8))</f>
        <v>0.32644675925925926</v>
      </c>
    </row>
    <row r="758" spans="1:17" x14ac:dyDescent="0.3">
      <c r="A758" t="s">
        <v>10951</v>
      </c>
      <c r="B758" t="s">
        <v>10952</v>
      </c>
      <c r="D758" t="s">
        <v>209</v>
      </c>
      <c r="E758" t="s">
        <v>210</v>
      </c>
      <c r="F758">
        <v>101276</v>
      </c>
      <c r="G758" t="s">
        <v>211</v>
      </c>
      <c r="H758">
        <v>959945812</v>
      </c>
      <c r="I758">
        <v>951550992</v>
      </c>
      <c r="J758">
        <v>1800</v>
      </c>
      <c r="N758">
        <v>25482333.949999999</v>
      </c>
      <c r="O758">
        <v>25484133.949999999</v>
      </c>
      <c r="P758" s="9">
        <f>DATEVALUE(LEFT(Table1[[#This Row],[TRANSFER_DATE]],11))</f>
        <v>45756</v>
      </c>
      <c r="Q758" s="5">
        <f>TIMEVALUE(MID(Table1[[#This Row],[TRANSFER_DATE]],11,8))</f>
        <v>0.3263888888888889</v>
      </c>
    </row>
    <row r="759" spans="1:17" x14ac:dyDescent="0.3">
      <c r="A759" t="s">
        <v>10953</v>
      </c>
      <c r="B759" t="s">
        <v>10954</v>
      </c>
      <c r="D759" t="s">
        <v>209</v>
      </c>
      <c r="E759" t="s">
        <v>210</v>
      </c>
      <c r="F759">
        <v>101520</v>
      </c>
      <c r="G759" t="s">
        <v>211</v>
      </c>
      <c r="H759">
        <v>959945812</v>
      </c>
      <c r="I759">
        <v>951550992</v>
      </c>
      <c r="J759">
        <v>3200</v>
      </c>
      <c r="N759">
        <v>25479133.949999999</v>
      </c>
      <c r="O759">
        <v>25482333.949999999</v>
      </c>
      <c r="P759" s="9">
        <f>DATEVALUE(LEFT(Table1[[#This Row],[TRANSFER_DATE]],11))</f>
        <v>45756</v>
      </c>
      <c r="Q759" s="5">
        <f>TIMEVALUE(MID(Table1[[#This Row],[TRANSFER_DATE]],11,8))</f>
        <v>0.32430555555555557</v>
      </c>
    </row>
    <row r="760" spans="1:17" x14ac:dyDescent="0.3">
      <c r="A760" t="s">
        <v>10955</v>
      </c>
      <c r="B760" t="s">
        <v>10956</v>
      </c>
      <c r="D760" t="s">
        <v>209</v>
      </c>
      <c r="E760" t="s">
        <v>210</v>
      </c>
      <c r="F760">
        <v>900019</v>
      </c>
      <c r="G760" t="s">
        <v>211</v>
      </c>
      <c r="H760">
        <v>959945812</v>
      </c>
      <c r="I760">
        <v>952800763</v>
      </c>
      <c r="J760">
        <v>3500</v>
      </c>
      <c r="N760">
        <v>25475633.949999999</v>
      </c>
      <c r="O760">
        <v>25479133.949999999</v>
      </c>
      <c r="P760" s="9">
        <f>DATEVALUE(LEFT(Table1[[#This Row],[TRANSFER_DATE]],11))</f>
        <v>45756</v>
      </c>
      <c r="Q760" s="5">
        <f>TIMEVALUE(MID(Table1[[#This Row],[TRANSFER_DATE]],11,8))</f>
        <v>0.32291666666666669</v>
      </c>
    </row>
    <row r="761" spans="1:17" x14ac:dyDescent="0.3">
      <c r="A761" t="s">
        <v>10957</v>
      </c>
      <c r="B761" t="s">
        <v>10958</v>
      </c>
      <c r="D761" t="s">
        <v>209</v>
      </c>
      <c r="E761" t="s">
        <v>210</v>
      </c>
      <c r="F761">
        <v>101594</v>
      </c>
      <c r="G761" t="s">
        <v>211</v>
      </c>
      <c r="H761">
        <v>959945812</v>
      </c>
      <c r="I761">
        <v>952741801</v>
      </c>
      <c r="J761">
        <v>1900</v>
      </c>
      <c r="N761">
        <v>25473733.949999999</v>
      </c>
      <c r="O761">
        <v>25475633.949999999</v>
      </c>
      <c r="P761" s="9">
        <f>DATEVALUE(LEFT(Table1[[#This Row],[TRANSFER_DATE]],11))</f>
        <v>45756</v>
      </c>
      <c r="Q761" s="5">
        <f>TIMEVALUE(MID(Table1[[#This Row],[TRANSFER_DATE]],11,8))</f>
        <v>0.3222800925925926</v>
      </c>
    </row>
    <row r="762" spans="1:17" x14ac:dyDescent="0.3">
      <c r="A762" t="s">
        <v>10959</v>
      </c>
      <c r="B762" t="s">
        <v>10960</v>
      </c>
      <c r="D762" t="s">
        <v>209</v>
      </c>
      <c r="E762" t="s">
        <v>210</v>
      </c>
      <c r="F762">
        <v>100728</v>
      </c>
      <c r="G762" t="s">
        <v>211</v>
      </c>
      <c r="H762">
        <v>959945812</v>
      </c>
      <c r="I762">
        <v>954337921</v>
      </c>
      <c r="J762">
        <v>8250</v>
      </c>
      <c r="N762">
        <v>25465483.949999999</v>
      </c>
      <c r="O762">
        <v>25473733.949999999</v>
      </c>
      <c r="P762" s="9">
        <f>DATEVALUE(LEFT(Table1[[#This Row],[TRANSFER_DATE]],11))</f>
        <v>45756</v>
      </c>
      <c r="Q762" s="5">
        <f>TIMEVALUE(MID(Table1[[#This Row],[TRANSFER_DATE]],11,8))</f>
        <v>0.32153935185185184</v>
      </c>
    </row>
    <row r="763" spans="1:17" x14ac:dyDescent="0.3">
      <c r="A763" t="s">
        <v>10961</v>
      </c>
      <c r="B763" t="s">
        <v>10962</v>
      </c>
      <c r="D763" t="s">
        <v>209</v>
      </c>
      <c r="E763" t="s">
        <v>210</v>
      </c>
      <c r="F763">
        <v>100026</v>
      </c>
      <c r="G763" t="s">
        <v>211</v>
      </c>
      <c r="H763">
        <v>959945812</v>
      </c>
      <c r="I763">
        <v>955996170</v>
      </c>
      <c r="J763">
        <v>2400</v>
      </c>
      <c r="N763">
        <v>25463083.949999999</v>
      </c>
      <c r="O763">
        <v>25465483.949999999</v>
      </c>
      <c r="P763" s="9">
        <f>DATEVALUE(LEFT(Table1[[#This Row],[TRANSFER_DATE]],11))</f>
        <v>45756</v>
      </c>
      <c r="Q763" s="5">
        <f>TIMEVALUE(MID(Table1[[#This Row],[TRANSFER_DATE]],11,8))</f>
        <v>0.3215277777777778</v>
      </c>
    </row>
    <row r="764" spans="1:17" x14ac:dyDescent="0.3">
      <c r="A764" t="s">
        <v>10963</v>
      </c>
      <c r="B764" t="s">
        <v>10964</v>
      </c>
      <c r="C764" t="s">
        <v>10965</v>
      </c>
      <c r="D764" t="s">
        <v>209</v>
      </c>
      <c r="E764" t="s">
        <v>210</v>
      </c>
      <c r="F764">
        <v>101547</v>
      </c>
      <c r="G764" t="s">
        <v>211</v>
      </c>
      <c r="H764">
        <v>959945812</v>
      </c>
      <c r="I764">
        <v>951048446</v>
      </c>
      <c r="J764">
        <v>2650</v>
      </c>
      <c r="N764">
        <v>25460433.949999999</v>
      </c>
      <c r="O764">
        <v>25463083.949999999</v>
      </c>
      <c r="P764" s="9">
        <f>DATEVALUE(LEFT(Table1[[#This Row],[TRANSFER_DATE]],11))</f>
        <v>45756</v>
      </c>
      <c r="Q764" s="5">
        <f>TIMEVALUE(MID(Table1[[#This Row],[TRANSFER_DATE]],11,8))</f>
        <v>0.32083333333333336</v>
      </c>
    </row>
    <row r="765" spans="1:17" x14ac:dyDescent="0.3">
      <c r="A765" t="s">
        <v>10966</v>
      </c>
      <c r="B765" t="s">
        <v>10967</v>
      </c>
      <c r="C765" t="s">
        <v>10968</v>
      </c>
      <c r="D765" t="s">
        <v>209</v>
      </c>
      <c r="E765" t="s">
        <v>210</v>
      </c>
      <c r="F765">
        <v>101770</v>
      </c>
      <c r="G765" t="s">
        <v>211</v>
      </c>
      <c r="H765">
        <v>959945812</v>
      </c>
      <c r="I765">
        <v>953941302</v>
      </c>
      <c r="J765">
        <v>800</v>
      </c>
      <c r="N765">
        <v>25459633.949999999</v>
      </c>
      <c r="O765">
        <v>25460433.949999999</v>
      </c>
      <c r="P765" s="9">
        <f>DATEVALUE(LEFT(Table1[[#This Row],[TRANSFER_DATE]],11))</f>
        <v>45756</v>
      </c>
      <c r="Q765" s="5">
        <f>TIMEVALUE(MID(Table1[[#This Row],[TRANSFER_DATE]],11,8))</f>
        <v>0.32015046296296296</v>
      </c>
    </row>
    <row r="766" spans="1:17" x14ac:dyDescent="0.3">
      <c r="A766" t="s">
        <v>10969</v>
      </c>
      <c r="B766" t="s">
        <v>10970</v>
      </c>
      <c r="D766" t="s">
        <v>209</v>
      </c>
      <c r="E766" t="s">
        <v>210</v>
      </c>
      <c r="F766">
        <v>101549</v>
      </c>
      <c r="G766" t="s">
        <v>211</v>
      </c>
      <c r="H766">
        <v>959945812</v>
      </c>
      <c r="I766">
        <v>959393532</v>
      </c>
      <c r="J766">
        <v>4650</v>
      </c>
      <c r="N766">
        <v>25454983.949999999</v>
      </c>
      <c r="O766">
        <v>25459633.949999999</v>
      </c>
      <c r="P766" s="9">
        <f>DATEVALUE(LEFT(Table1[[#This Row],[TRANSFER_DATE]],11))</f>
        <v>45756</v>
      </c>
      <c r="Q766" s="5">
        <f>TIMEVALUE(MID(Table1[[#This Row],[TRANSFER_DATE]],11,8))</f>
        <v>0.31944444444444442</v>
      </c>
    </row>
    <row r="767" spans="1:17" x14ac:dyDescent="0.3">
      <c r="A767" t="s">
        <v>10971</v>
      </c>
      <c r="B767" t="s">
        <v>10972</v>
      </c>
      <c r="C767" t="s">
        <v>10973</v>
      </c>
      <c r="D767" t="s">
        <v>209</v>
      </c>
      <c r="E767" t="s">
        <v>210</v>
      </c>
      <c r="F767">
        <v>101032</v>
      </c>
      <c r="G767" t="s">
        <v>211</v>
      </c>
      <c r="H767">
        <v>959945812</v>
      </c>
      <c r="I767">
        <v>958251375</v>
      </c>
      <c r="J767">
        <v>1400</v>
      </c>
      <c r="N767">
        <v>25453583.949999999</v>
      </c>
      <c r="O767">
        <v>25454983.949999999</v>
      </c>
      <c r="P767" s="9">
        <f>DATEVALUE(LEFT(Table1[[#This Row],[TRANSFER_DATE]],11))</f>
        <v>45756</v>
      </c>
      <c r="Q767" s="5">
        <f>TIMEVALUE(MID(Table1[[#This Row],[TRANSFER_DATE]],11,8))</f>
        <v>0.31880787037037039</v>
      </c>
    </row>
    <row r="768" spans="1:17" x14ac:dyDescent="0.3">
      <c r="A768" t="s">
        <v>10974</v>
      </c>
      <c r="B768" t="s">
        <v>10975</v>
      </c>
      <c r="C768" t="s">
        <v>10976</v>
      </c>
      <c r="D768" t="s">
        <v>209</v>
      </c>
      <c r="E768" t="s">
        <v>210</v>
      </c>
      <c r="F768">
        <v>101015</v>
      </c>
      <c r="G768" t="s">
        <v>211</v>
      </c>
      <c r="H768">
        <v>959945812</v>
      </c>
      <c r="I768">
        <v>958657568</v>
      </c>
      <c r="J768">
        <v>1000</v>
      </c>
      <c r="N768">
        <v>25452583.949999999</v>
      </c>
      <c r="O768">
        <v>25453583.949999999</v>
      </c>
      <c r="P768" s="9">
        <f>DATEVALUE(LEFT(Table1[[#This Row],[TRANSFER_DATE]],11))</f>
        <v>45756</v>
      </c>
      <c r="Q768" s="5">
        <f>TIMEVALUE(MID(Table1[[#This Row],[TRANSFER_DATE]],11,8))</f>
        <v>0.31874999999999998</v>
      </c>
    </row>
    <row r="769" spans="1:17" x14ac:dyDescent="0.3">
      <c r="A769" t="s">
        <v>10977</v>
      </c>
      <c r="B769" t="s">
        <v>10978</v>
      </c>
      <c r="D769" t="s">
        <v>209</v>
      </c>
      <c r="E769" t="s">
        <v>210</v>
      </c>
      <c r="F769">
        <v>101714</v>
      </c>
      <c r="G769" t="s">
        <v>211</v>
      </c>
      <c r="H769">
        <v>959945812</v>
      </c>
      <c r="I769">
        <v>954177919</v>
      </c>
      <c r="J769">
        <v>750</v>
      </c>
      <c r="N769">
        <v>25451833.949999999</v>
      </c>
      <c r="O769">
        <v>25452583.949999999</v>
      </c>
      <c r="P769" s="9">
        <f>DATEVALUE(LEFT(Table1[[#This Row],[TRANSFER_DATE]],11))</f>
        <v>45756</v>
      </c>
      <c r="Q769" s="5">
        <f>TIMEVALUE(MID(Table1[[#This Row],[TRANSFER_DATE]],11,8))</f>
        <v>0.31810185185185186</v>
      </c>
    </row>
    <row r="770" spans="1:17" x14ac:dyDescent="0.3">
      <c r="A770" t="s">
        <v>10979</v>
      </c>
      <c r="B770" t="s">
        <v>10980</v>
      </c>
      <c r="C770" t="s">
        <v>10981</v>
      </c>
      <c r="D770" t="s">
        <v>209</v>
      </c>
      <c r="E770" t="s">
        <v>210</v>
      </c>
      <c r="F770">
        <v>101617</v>
      </c>
      <c r="G770" t="s">
        <v>211</v>
      </c>
      <c r="H770">
        <v>959945812</v>
      </c>
      <c r="I770">
        <v>958251375</v>
      </c>
      <c r="J770">
        <v>850</v>
      </c>
      <c r="N770">
        <v>25450983.949999999</v>
      </c>
      <c r="O770">
        <v>25451833.949999999</v>
      </c>
      <c r="P770" s="9">
        <f>DATEVALUE(LEFT(Table1[[#This Row],[TRANSFER_DATE]],11))</f>
        <v>45756</v>
      </c>
      <c r="Q770" s="5">
        <f>TIMEVALUE(MID(Table1[[#This Row],[TRANSFER_DATE]],11,8))</f>
        <v>0.31805555555555554</v>
      </c>
    </row>
    <row r="771" spans="1:17" x14ac:dyDescent="0.3">
      <c r="A771" t="s">
        <v>10982</v>
      </c>
      <c r="B771" t="s">
        <v>10983</v>
      </c>
      <c r="D771" t="s">
        <v>209</v>
      </c>
      <c r="E771" t="s">
        <v>210</v>
      </c>
      <c r="F771">
        <v>101892</v>
      </c>
      <c r="G771" t="s">
        <v>211</v>
      </c>
      <c r="H771">
        <v>959945812</v>
      </c>
      <c r="I771">
        <v>951806391</v>
      </c>
      <c r="J771">
        <v>2500</v>
      </c>
      <c r="N771">
        <v>25448483.949999999</v>
      </c>
      <c r="O771">
        <v>25450983.949999999</v>
      </c>
      <c r="P771" s="9">
        <f>DATEVALUE(LEFT(Table1[[#This Row],[TRANSFER_DATE]],11))</f>
        <v>45756</v>
      </c>
      <c r="Q771" s="5">
        <f>TIMEVALUE(MID(Table1[[#This Row],[TRANSFER_DATE]],11,8))</f>
        <v>0.31740740740740742</v>
      </c>
    </row>
    <row r="772" spans="1:17" x14ac:dyDescent="0.3">
      <c r="A772" t="s">
        <v>10984</v>
      </c>
      <c r="B772" t="s">
        <v>10985</v>
      </c>
      <c r="C772" t="s">
        <v>10986</v>
      </c>
      <c r="D772" t="s">
        <v>209</v>
      </c>
      <c r="E772" t="s">
        <v>210</v>
      </c>
      <c r="F772">
        <v>101439</v>
      </c>
      <c r="G772" t="s">
        <v>211</v>
      </c>
      <c r="H772">
        <v>959945812</v>
      </c>
      <c r="I772">
        <v>955807885</v>
      </c>
      <c r="J772">
        <v>1800</v>
      </c>
      <c r="N772">
        <v>25446683.949999999</v>
      </c>
      <c r="O772">
        <v>25448483.949999999</v>
      </c>
      <c r="P772" s="9">
        <f>DATEVALUE(LEFT(Table1[[#This Row],[TRANSFER_DATE]],11))</f>
        <v>45756</v>
      </c>
      <c r="Q772" s="5">
        <f>TIMEVALUE(MID(Table1[[#This Row],[TRANSFER_DATE]],11,8))</f>
        <v>0.31668981481481484</v>
      </c>
    </row>
    <row r="773" spans="1:17" x14ac:dyDescent="0.3">
      <c r="A773" t="s">
        <v>10987</v>
      </c>
      <c r="B773" t="s">
        <v>10988</v>
      </c>
      <c r="D773" t="s">
        <v>209</v>
      </c>
      <c r="E773" t="s">
        <v>210</v>
      </c>
      <c r="F773">
        <v>100641</v>
      </c>
      <c r="G773" t="s">
        <v>211</v>
      </c>
      <c r="H773">
        <v>959945812</v>
      </c>
      <c r="I773">
        <v>956789404</v>
      </c>
      <c r="J773">
        <v>39750</v>
      </c>
      <c r="N773">
        <v>25406933.949999999</v>
      </c>
      <c r="O773">
        <v>25446683.949999999</v>
      </c>
      <c r="P773" s="9">
        <f>DATEVALUE(LEFT(Table1[[#This Row],[TRANSFER_DATE]],11))</f>
        <v>45756</v>
      </c>
      <c r="Q773" s="5">
        <f>TIMEVALUE(MID(Table1[[#This Row],[TRANSFER_DATE]],11,8))</f>
        <v>0.31667824074074075</v>
      </c>
    </row>
    <row r="774" spans="1:17" x14ac:dyDescent="0.3">
      <c r="A774" t="s">
        <v>10989</v>
      </c>
      <c r="B774" t="s">
        <v>10990</v>
      </c>
      <c r="D774" t="s">
        <v>209</v>
      </c>
      <c r="E774" t="s">
        <v>210</v>
      </c>
      <c r="F774">
        <v>100535</v>
      </c>
      <c r="G774" t="s">
        <v>211</v>
      </c>
      <c r="H774">
        <v>959945812</v>
      </c>
      <c r="I774">
        <v>953624758</v>
      </c>
      <c r="J774">
        <v>100</v>
      </c>
      <c r="N774">
        <v>25406833.949999999</v>
      </c>
      <c r="O774">
        <v>25406933.949999999</v>
      </c>
      <c r="P774" s="9">
        <f>DATEVALUE(LEFT(Table1[[#This Row],[TRANSFER_DATE]],11))</f>
        <v>45756</v>
      </c>
      <c r="Q774" s="5">
        <f>TIMEVALUE(MID(Table1[[#This Row],[TRANSFER_DATE]],11,8))</f>
        <v>0.31667824074074075</v>
      </c>
    </row>
    <row r="775" spans="1:17" x14ac:dyDescent="0.3">
      <c r="A775" t="s">
        <v>10991</v>
      </c>
      <c r="B775" t="s">
        <v>10992</v>
      </c>
      <c r="D775" t="s">
        <v>209</v>
      </c>
      <c r="E775" t="s">
        <v>210</v>
      </c>
      <c r="F775">
        <v>900028</v>
      </c>
      <c r="G775" t="s">
        <v>211</v>
      </c>
      <c r="H775">
        <v>959945812</v>
      </c>
      <c r="I775">
        <v>951119521</v>
      </c>
      <c r="J775">
        <v>10550</v>
      </c>
      <c r="N775">
        <v>25396283.949999999</v>
      </c>
      <c r="O775">
        <v>25406833.949999999</v>
      </c>
      <c r="P775" s="9">
        <f>DATEVALUE(LEFT(Table1[[#This Row],[TRANSFER_DATE]],11))</f>
        <v>45756</v>
      </c>
      <c r="Q775" s="5">
        <f>TIMEVALUE(MID(Table1[[#This Row],[TRANSFER_DATE]],11,8))</f>
        <v>0.31599537037037034</v>
      </c>
    </row>
    <row r="776" spans="1:17" x14ac:dyDescent="0.3">
      <c r="A776" t="s">
        <v>10993</v>
      </c>
      <c r="B776" t="s">
        <v>10994</v>
      </c>
      <c r="D776" t="s">
        <v>209</v>
      </c>
      <c r="E776" t="s">
        <v>210</v>
      </c>
      <c r="F776">
        <v>101417</v>
      </c>
      <c r="G776" t="s">
        <v>211</v>
      </c>
      <c r="H776">
        <v>959945812</v>
      </c>
      <c r="I776">
        <v>953532399</v>
      </c>
      <c r="J776">
        <v>2450</v>
      </c>
      <c r="N776">
        <v>25393833.949999999</v>
      </c>
      <c r="O776">
        <v>25396283.949999999</v>
      </c>
      <c r="P776" s="9">
        <f>DATEVALUE(LEFT(Table1[[#This Row],[TRANSFER_DATE]],11))</f>
        <v>45756</v>
      </c>
      <c r="Q776" s="5">
        <f>TIMEVALUE(MID(Table1[[#This Row],[TRANSFER_DATE]],11,8))</f>
        <v>0.31597222222222221</v>
      </c>
    </row>
    <row r="777" spans="1:17" x14ac:dyDescent="0.3">
      <c r="A777" t="s">
        <v>10995</v>
      </c>
      <c r="B777" t="s">
        <v>10996</v>
      </c>
      <c r="C777" t="s">
        <v>10997</v>
      </c>
      <c r="D777" t="s">
        <v>209</v>
      </c>
      <c r="E777" t="s">
        <v>210</v>
      </c>
      <c r="F777">
        <v>102047</v>
      </c>
      <c r="G777" t="s">
        <v>211</v>
      </c>
      <c r="H777">
        <v>959945812</v>
      </c>
      <c r="I777">
        <v>958251375</v>
      </c>
      <c r="J777">
        <v>4300</v>
      </c>
      <c r="N777">
        <v>25389533.949999999</v>
      </c>
      <c r="O777">
        <v>25393833.949999999</v>
      </c>
      <c r="P777" s="9">
        <f>DATEVALUE(LEFT(Table1[[#This Row],[TRANSFER_DATE]],11))</f>
        <v>45756</v>
      </c>
      <c r="Q777" s="5">
        <f>TIMEVALUE(MID(Table1[[#This Row],[TRANSFER_DATE]],11,8))</f>
        <v>0.31533564814814813</v>
      </c>
    </row>
    <row r="778" spans="1:17" x14ac:dyDescent="0.3">
      <c r="A778" t="s">
        <v>10998</v>
      </c>
      <c r="B778" t="s">
        <v>10999</v>
      </c>
      <c r="D778" t="s">
        <v>209</v>
      </c>
      <c r="E778" t="s">
        <v>210</v>
      </c>
      <c r="F778">
        <v>101707</v>
      </c>
      <c r="G778" t="s">
        <v>211</v>
      </c>
      <c r="H778">
        <v>959945812</v>
      </c>
      <c r="I778">
        <v>953624758</v>
      </c>
      <c r="J778">
        <v>100</v>
      </c>
      <c r="N778">
        <v>25389433.949999999</v>
      </c>
      <c r="O778">
        <v>25389533.949999999</v>
      </c>
      <c r="P778" s="9">
        <f>DATEVALUE(LEFT(Table1[[#This Row],[TRANSFER_DATE]],11))</f>
        <v>45756</v>
      </c>
      <c r="Q778" s="5">
        <f>TIMEVALUE(MID(Table1[[#This Row],[TRANSFER_DATE]],11,8))</f>
        <v>0.31392361111111111</v>
      </c>
    </row>
    <row r="779" spans="1:17" x14ac:dyDescent="0.3">
      <c r="A779" t="s">
        <v>11000</v>
      </c>
      <c r="B779" t="s">
        <v>11001</v>
      </c>
      <c r="C779" t="s">
        <v>11002</v>
      </c>
      <c r="D779" t="s">
        <v>209</v>
      </c>
      <c r="E779" t="s">
        <v>210</v>
      </c>
      <c r="F779">
        <v>101760</v>
      </c>
      <c r="G779" t="s">
        <v>211</v>
      </c>
      <c r="H779">
        <v>959945812</v>
      </c>
      <c r="I779">
        <v>952908858</v>
      </c>
      <c r="J779">
        <v>11900</v>
      </c>
      <c r="N779">
        <v>25377533.949999999</v>
      </c>
      <c r="O779">
        <v>25389433.949999999</v>
      </c>
      <c r="P779" s="9">
        <f>DATEVALUE(LEFT(Table1[[#This Row],[TRANSFER_DATE]],11))</f>
        <v>45756</v>
      </c>
      <c r="Q779" s="5">
        <f>TIMEVALUE(MID(Table1[[#This Row],[TRANSFER_DATE]],11,8))</f>
        <v>0.3132523148148148</v>
      </c>
    </row>
    <row r="780" spans="1:17" x14ac:dyDescent="0.3">
      <c r="A780" t="s">
        <v>11003</v>
      </c>
      <c r="B780" t="s">
        <v>11004</v>
      </c>
      <c r="D780" t="s">
        <v>209</v>
      </c>
      <c r="E780" t="s">
        <v>210</v>
      </c>
      <c r="F780">
        <v>100101</v>
      </c>
      <c r="G780" t="s">
        <v>211</v>
      </c>
      <c r="H780">
        <v>959945812</v>
      </c>
      <c r="I780">
        <v>957497346</v>
      </c>
      <c r="J780">
        <v>3900</v>
      </c>
      <c r="N780">
        <v>25373633.949999999</v>
      </c>
      <c r="O780">
        <v>25377533.949999999</v>
      </c>
      <c r="P780" s="9">
        <f>DATEVALUE(LEFT(Table1[[#This Row],[TRANSFER_DATE]],11))</f>
        <v>45756</v>
      </c>
      <c r="Q780" s="5">
        <f>TIMEVALUE(MID(Table1[[#This Row],[TRANSFER_DATE]],11,8))</f>
        <v>0.31322916666666667</v>
      </c>
    </row>
    <row r="781" spans="1:17" x14ac:dyDescent="0.3">
      <c r="A781" t="s">
        <v>11005</v>
      </c>
      <c r="B781" t="s">
        <v>11006</v>
      </c>
      <c r="D781" t="s">
        <v>209</v>
      </c>
      <c r="E781" t="s">
        <v>210</v>
      </c>
      <c r="F781">
        <v>100658</v>
      </c>
      <c r="G781" t="s">
        <v>211</v>
      </c>
      <c r="H781">
        <v>959945812</v>
      </c>
      <c r="I781">
        <v>954672110</v>
      </c>
      <c r="J781">
        <v>5300</v>
      </c>
      <c r="N781">
        <v>25368333.949999999</v>
      </c>
      <c r="O781">
        <v>25373633.949999999</v>
      </c>
      <c r="P781" s="9">
        <f>DATEVALUE(LEFT(Table1[[#This Row],[TRANSFER_DATE]],11))</f>
        <v>45756</v>
      </c>
      <c r="Q781" s="5">
        <f>TIMEVALUE(MID(Table1[[#This Row],[TRANSFER_DATE]],11,8))</f>
        <v>0.31321759259259258</v>
      </c>
    </row>
    <row r="782" spans="1:17" x14ac:dyDescent="0.3">
      <c r="A782" t="s">
        <v>11007</v>
      </c>
      <c r="B782" t="s">
        <v>11008</v>
      </c>
      <c r="D782" t="s">
        <v>209</v>
      </c>
      <c r="E782" t="s">
        <v>210</v>
      </c>
      <c r="F782">
        <v>101344</v>
      </c>
      <c r="G782" t="s">
        <v>211</v>
      </c>
      <c r="H782">
        <v>959945812</v>
      </c>
      <c r="I782">
        <v>953532399</v>
      </c>
      <c r="J782">
        <v>1400</v>
      </c>
      <c r="N782">
        <v>25366933.949999999</v>
      </c>
      <c r="O782">
        <v>25368333.949999999</v>
      </c>
      <c r="P782" s="9">
        <f>DATEVALUE(LEFT(Table1[[#This Row],[TRANSFER_DATE]],11))</f>
        <v>45756</v>
      </c>
      <c r="Q782" s="5">
        <f>TIMEVALUE(MID(Table1[[#This Row],[TRANSFER_DATE]],11,8))</f>
        <v>0.31253472222222223</v>
      </c>
    </row>
    <row r="783" spans="1:17" x14ac:dyDescent="0.3">
      <c r="A783" t="s">
        <v>11009</v>
      </c>
      <c r="B783" t="s">
        <v>11010</v>
      </c>
      <c r="D783" t="s">
        <v>209</v>
      </c>
      <c r="E783" t="s">
        <v>210</v>
      </c>
      <c r="F783">
        <v>101811</v>
      </c>
      <c r="G783" t="s">
        <v>211</v>
      </c>
      <c r="H783">
        <v>959945812</v>
      </c>
      <c r="I783">
        <v>955396903</v>
      </c>
      <c r="J783">
        <v>1750</v>
      </c>
      <c r="N783">
        <v>25365183.949999999</v>
      </c>
      <c r="O783">
        <v>25366933.949999999</v>
      </c>
      <c r="P783" s="9">
        <f>DATEVALUE(LEFT(Table1[[#This Row],[TRANSFER_DATE]],11))</f>
        <v>45756</v>
      </c>
      <c r="Q783" s="5">
        <f>TIMEVALUE(MID(Table1[[#This Row],[TRANSFER_DATE]],11,8))</f>
        <v>0.31180555555555556</v>
      </c>
    </row>
    <row r="784" spans="1:17" x14ac:dyDescent="0.3">
      <c r="A784" t="s">
        <v>11011</v>
      </c>
      <c r="B784" t="s">
        <v>11012</v>
      </c>
      <c r="D784" t="s">
        <v>209</v>
      </c>
      <c r="E784" t="s">
        <v>210</v>
      </c>
      <c r="F784">
        <v>101951</v>
      </c>
      <c r="G784" t="s">
        <v>211</v>
      </c>
      <c r="H784">
        <v>959945812</v>
      </c>
      <c r="I784">
        <v>954751342</v>
      </c>
      <c r="J784">
        <v>3550</v>
      </c>
      <c r="N784">
        <v>25361633.949999999</v>
      </c>
      <c r="O784">
        <v>25365183.949999999</v>
      </c>
      <c r="P784" s="9">
        <f>DATEVALUE(LEFT(Table1[[#This Row],[TRANSFER_DATE]],11))</f>
        <v>45756</v>
      </c>
      <c r="Q784" s="5">
        <f>TIMEVALUE(MID(Table1[[#This Row],[TRANSFER_DATE]],11,8))</f>
        <v>0.31114583333333334</v>
      </c>
    </row>
    <row r="785" spans="1:17" x14ac:dyDescent="0.3">
      <c r="A785" t="s">
        <v>11013</v>
      </c>
      <c r="B785" t="s">
        <v>11014</v>
      </c>
      <c r="D785" t="s">
        <v>209</v>
      </c>
      <c r="E785" t="s">
        <v>210</v>
      </c>
      <c r="F785">
        <v>100719</v>
      </c>
      <c r="G785" t="s">
        <v>211</v>
      </c>
      <c r="H785">
        <v>959945812</v>
      </c>
      <c r="I785">
        <v>955862826</v>
      </c>
      <c r="J785">
        <v>7550</v>
      </c>
      <c r="N785">
        <v>25354083.949999999</v>
      </c>
      <c r="O785">
        <v>25361633.949999999</v>
      </c>
      <c r="P785" s="9">
        <f>DATEVALUE(LEFT(Table1[[#This Row],[TRANSFER_DATE]],11))</f>
        <v>45756</v>
      </c>
      <c r="Q785" s="5">
        <f>TIMEVALUE(MID(Table1[[#This Row],[TRANSFER_DATE]],11,8))</f>
        <v>0.31041666666666667</v>
      </c>
    </row>
    <row r="786" spans="1:17" x14ac:dyDescent="0.3">
      <c r="A786" t="s">
        <v>11015</v>
      </c>
      <c r="B786" t="s">
        <v>11016</v>
      </c>
      <c r="C786" t="s">
        <v>11017</v>
      </c>
      <c r="D786" t="s">
        <v>209</v>
      </c>
      <c r="E786" t="s">
        <v>210</v>
      </c>
      <c r="F786">
        <v>101972</v>
      </c>
      <c r="G786" t="s">
        <v>211</v>
      </c>
      <c r="H786">
        <v>959945812</v>
      </c>
      <c r="I786">
        <v>955191081</v>
      </c>
      <c r="J786">
        <v>50</v>
      </c>
      <c r="N786">
        <v>25354033.949999999</v>
      </c>
      <c r="O786">
        <v>25354083.949999999</v>
      </c>
      <c r="P786" s="9">
        <f>DATEVALUE(LEFT(Table1[[#This Row],[TRANSFER_DATE]],11))</f>
        <v>45756</v>
      </c>
      <c r="Q786" s="5">
        <f>TIMEVALUE(MID(Table1[[#This Row],[TRANSFER_DATE]],11,8))</f>
        <v>0.3097685185185185</v>
      </c>
    </row>
    <row r="787" spans="1:17" x14ac:dyDescent="0.3">
      <c r="A787" t="s">
        <v>11018</v>
      </c>
      <c r="B787" t="s">
        <v>11019</v>
      </c>
      <c r="D787" t="s">
        <v>209</v>
      </c>
      <c r="E787" t="s">
        <v>210</v>
      </c>
      <c r="F787">
        <v>101194</v>
      </c>
      <c r="G787" t="s">
        <v>211</v>
      </c>
      <c r="H787">
        <v>959945812</v>
      </c>
      <c r="I787">
        <v>954108661</v>
      </c>
      <c r="J787">
        <v>1450</v>
      </c>
      <c r="N787">
        <v>25352583.949999999</v>
      </c>
      <c r="O787">
        <v>25354033.949999999</v>
      </c>
      <c r="P787" s="9">
        <f>DATEVALUE(LEFT(Table1[[#This Row],[TRANSFER_DATE]],11))</f>
        <v>45756</v>
      </c>
      <c r="Q787" s="5">
        <f>TIMEVALUE(MID(Table1[[#This Row],[TRANSFER_DATE]],11,8))</f>
        <v>0.30905092592592592</v>
      </c>
    </row>
    <row r="788" spans="1:17" x14ac:dyDescent="0.3">
      <c r="A788" t="s">
        <v>11020</v>
      </c>
      <c r="B788" t="s">
        <v>11021</v>
      </c>
      <c r="D788" t="s">
        <v>209</v>
      </c>
      <c r="E788" t="s">
        <v>210</v>
      </c>
      <c r="F788">
        <v>101200</v>
      </c>
      <c r="G788" t="s">
        <v>211</v>
      </c>
      <c r="H788">
        <v>959945812</v>
      </c>
      <c r="I788">
        <v>951758330</v>
      </c>
      <c r="J788">
        <v>7600</v>
      </c>
      <c r="N788">
        <v>25344983.949999999</v>
      </c>
      <c r="O788">
        <v>25352583.949999999</v>
      </c>
      <c r="P788" s="9">
        <f>DATEVALUE(LEFT(Table1[[#This Row],[TRANSFER_DATE]],11))</f>
        <v>45756</v>
      </c>
      <c r="Q788" s="5">
        <f>TIMEVALUE(MID(Table1[[#This Row],[TRANSFER_DATE]],11,8))</f>
        <v>0.30837962962962961</v>
      </c>
    </row>
    <row r="789" spans="1:17" x14ac:dyDescent="0.3">
      <c r="A789" t="s">
        <v>11022</v>
      </c>
      <c r="B789" t="s">
        <v>11023</v>
      </c>
      <c r="D789" t="s">
        <v>209</v>
      </c>
      <c r="E789" t="s">
        <v>210</v>
      </c>
      <c r="F789">
        <v>101598</v>
      </c>
      <c r="G789" t="s">
        <v>211</v>
      </c>
      <c r="H789">
        <v>959945812</v>
      </c>
      <c r="I789">
        <v>951550992</v>
      </c>
      <c r="J789">
        <v>2700</v>
      </c>
      <c r="N789">
        <v>25342283.949999999</v>
      </c>
      <c r="O789">
        <v>25344983.949999999</v>
      </c>
      <c r="P789" s="9">
        <f>DATEVALUE(LEFT(Table1[[#This Row],[TRANSFER_DATE]],11))</f>
        <v>45756</v>
      </c>
      <c r="Q789" s="5">
        <f>TIMEVALUE(MID(Table1[[#This Row],[TRANSFER_DATE]],11,8))</f>
        <v>0.30768518518518517</v>
      </c>
    </row>
    <row r="790" spans="1:17" x14ac:dyDescent="0.3">
      <c r="A790" t="s">
        <v>11024</v>
      </c>
      <c r="B790" t="s">
        <v>11025</v>
      </c>
      <c r="C790" t="s">
        <v>11026</v>
      </c>
      <c r="D790" t="s">
        <v>209</v>
      </c>
      <c r="E790" t="s">
        <v>210</v>
      </c>
      <c r="F790">
        <v>101347</v>
      </c>
      <c r="G790" t="s">
        <v>211</v>
      </c>
      <c r="H790">
        <v>959945812</v>
      </c>
      <c r="I790">
        <v>956371459</v>
      </c>
      <c r="J790">
        <v>4000</v>
      </c>
      <c r="N790">
        <v>25338283.949999999</v>
      </c>
      <c r="O790">
        <v>25342283.949999999</v>
      </c>
      <c r="P790" s="9">
        <f>DATEVALUE(LEFT(Table1[[#This Row],[TRANSFER_DATE]],11))</f>
        <v>45756</v>
      </c>
      <c r="Q790" s="5">
        <f>TIMEVALUE(MID(Table1[[#This Row],[TRANSFER_DATE]],11,8))</f>
        <v>0.30766203703703704</v>
      </c>
    </row>
    <row r="791" spans="1:17" x14ac:dyDescent="0.3">
      <c r="A791" t="s">
        <v>11027</v>
      </c>
      <c r="B791" t="s">
        <v>11028</v>
      </c>
      <c r="D791" t="s">
        <v>209</v>
      </c>
      <c r="E791" t="s">
        <v>210</v>
      </c>
      <c r="F791">
        <v>101460</v>
      </c>
      <c r="G791" t="s">
        <v>211</v>
      </c>
      <c r="H791">
        <v>959945812</v>
      </c>
      <c r="I791">
        <v>953763783</v>
      </c>
      <c r="J791">
        <v>9100</v>
      </c>
      <c r="N791">
        <v>25329183.949999999</v>
      </c>
      <c r="O791">
        <v>25338283.949999999</v>
      </c>
      <c r="P791" s="9">
        <f>DATEVALUE(LEFT(Table1[[#This Row],[TRANSFER_DATE]],11))</f>
        <v>45756</v>
      </c>
      <c r="Q791" s="5">
        <f>TIMEVALUE(MID(Table1[[#This Row],[TRANSFER_DATE]],11,8))</f>
        <v>0.3069675925925926</v>
      </c>
    </row>
    <row r="792" spans="1:17" x14ac:dyDescent="0.3">
      <c r="A792" t="s">
        <v>11029</v>
      </c>
      <c r="B792" t="s">
        <v>11030</v>
      </c>
      <c r="D792" t="s">
        <v>209</v>
      </c>
      <c r="E792" t="s">
        <v>210</v>
      </c>
      <c r="F792">
        <v>101591</v>
      </c>
      <c r="G792" t="s">
        <v>211</v>
      </c>
      <c r="H792">
        <v>959945812</v>
      </c>
      <c r="I792">
        <v>951550992</v>
      </c>
      <c r="J792">
        <v>4700</v>
      </c>
      <c r="N792">
        <v>25324483.949999999</v>
      </c>
      <c r="O792">
        <v>25329183.949999999</v>
      </c>
      <c r="P792" s="9">
        <f>DATEVALUE(LEFT(Table1[[#This Row],[TRANSFER_DATE]],11))</f>
        <v>45756</v>
      </c>
      <c r="Q792" s="5">
        <f>TIMEVALUE(MID(Table1[[#This Row],[TRANSFER_DATE]],11,8))</f>
        <v>0.3069560185185185</v>
      </c>
    </row>
    <row r="793" spans="1:17" x14ac:dyDescent="0.3">
      <c r="A793" t="s">
        <v>11031</v>
      </c>
      <c r="B793" t="s">
        <v>11032</v>
      </c>
      <c r="C793" t="s">
        <v>11033</v>
      </c>
      <c r="D793" t="s">
        <v>209</v>
      </c>
      <c r="E793" t="s">
        <v>210</v>
      </c>
      <c r="F793">
        <v>101705</v>
      </c>
      <c r="G793" t="s">
        <v>211</v>
      </c>
      <c r="H793">
        <v>959945812</v>
      </c>
      <c r="I793">
        <v>954114527</v>
      </c>
      <c r="J793">
        <v>3650</v>
      </c>
      <c r="N793">
        <v>25320833.949999999</v>
      </c>
      <c r="O793">
        <v>25324483.949999999</v>
      </c>
      <c r="P793" s="9">
        <f>DATEVALUE(LEFT(Table1[[#This Row],[TRANSFER_DATE]],11))</f>
        <v>45756</v>
      </c>
      <c r="Q793" s="5">
        <f>TIMEVALUE(MID(Table1[[#This Row],[TRANSFER_DATE]],11,8))</f>
        <v>0.30629629629629629</v>
      </c>
    </row>
    <row r="794" spans="1:17" x14ac:dyDescent="0.3">
      <c r="A794" t="s">
        <v>11034</v>
      </c>
      <c r="B794" t="s">
        <v>11035</v>
      </c>
      <c r="D794" t="s">
        <v>209</v>
      </c>
      <c r="E794" t="s">
        <v>210</v>
      </c>
      <c r="F794">
        <v>101367</v>
      </c>
      <c r="G794" t="s">
        <v>211</v>
      </c>
      <c r="H794">
        <v>959945812</v>
      </c>
      <c r="I794">
        <v>953300967</v>
      </c>
      <c r="J794">
        <v>850</v>
      </c>
      <c r="N794">
        <v>25319983.949999999</v>
      </c>
      <c r="O794">
        <v>25320833.949999999</v>
      </c>
      <c r="P794" s="9">
        <f>DATEVALUE(LEFT(Table1[[#This Row],[TRANSFER_DATE]],11))</f>
        <v>45756</v>
      </c>
      <c r="Q794" s="5">
        <f>TIMEVALUE(MID(Table1[[#This Row],[TRANSFER_DATE]],11,8))</f>
        <v>0.30626157407407406</v>
      </c>
    </row>
    <row r="795" spans="1:17" x14ac:dyDescent="0.3">
      <c r="A795" t="s">
        <v>11036</v>
      </c>
      <c r="B795" t="s">
        <v>11037</v>
      </c>
      <c r="D795" t="s">
        <v>209</v>
      </c>
      <c r="E795" t="s">
        <v>210</v>
      </c>
      <c r="F795">
        <v>101803</v>
      </c>
      <c r="G795" t="s">
        <v>211</v>
      </c>
      <c r="H795">
        <v>959945812</v>
      </c>
      <c r="I795">
        <v>951235496</v>
      </c>
      <c r="J795">
        <v>650</v>
      </c>
      <c r="N795">
        <v>25319333.949999999</v>
      </c>
      <c r="O795">
        <v>25319983.949999999</v>
      </c>
      <c r="P795" s="9">
        <f>DATEVALUE(LEFT(Table1[[#This Row],[TRANSFER_DATE]],11))</f>
        <v>45756</v>
      </c>
      <c r="Q795" s="5">
        <f>TIMEVALUE(MID(Table1[[#This Row],[TRANSFER_DATE]],11,8))</f>
        <v>0.30555555555555558</v>
      </c>
    </row>
    <row r="796" spans="1:17" x14ac:dyDescent="0.3">
      <c r="A796" t="s">
        <v>11038</v>
      </c>
      <c r="B796" t="s">
        <v>11039</v>
      </c>
      <c r="D796" t="s">
        <v>209</v>
      </c>
      <c r="E796" t="s">
        <v>210</v>
      </c>
      <c r="F796">
        <v>101917</v>
      </c>
      <c r="G796" t="s">
        <v>211</v>
      </c>
      <c r="H796">
        <v>959945812</v>
      </c>
      <c r="I796">
        <v>955396903</v>
      </c>
      <c r="J796">
        <v>650</v>
      </c>
      <c r="N796">
        <v>25318683.949999999</v>
      </c>
      <c r="O796">
        <v>25319333.949999999</v>
      </c>
      <c r="P796" s="9">
        <f>DATEVALUE(LEFT(Table1[[#This Row],[TRANSFER_DATE]],11))</f>
        <v>45756</v>
      </c>
      <c r="Q796" s="5">
        <f>TIMEVALUE(MID(Table1[[#This Row],[TRANSFER_DATE]],11,8))</f>
        <v>0.3049074074074074</v>
      </c>
    </row>
    <row r="797" spans="1:17" x14ac:dyDescent="0.3">
      <c r="A797" t="s">
        <v>11040</v>
      </c>
      <c r="B797" t="s">
        <v>11041</v>
      </c>
      <c r="D797" t="s">
        <v>209</v>
      </c>
      <c r="E797" t="s">
        <v>210</v>
      </c>
      <c r="F797">
        <v>101559</v>
      </c>
      <c r="G797" t="s">
        <v>211</v>
      </c>
      <c r="H797">
        <v>959945812</v>
      </c>
      <c r="I797">
        <v>953624758</v>
      </c>
      <c r="J797">
        <v>150</v>
      </c>
      <c r="N797">
        <v>25318533.949999999</v>
      </c>
      <c r="O797">
        <v>25318683.949999999</v>
      </c>
      <c r="P797" s="9">
        <f>DATEVALUE(LEFT(Table1[[#This Row],[TRANSFER_DATE]],11))</f>
        <v>45756</v>
      </c>
      <c r="Q797" s="5">
        <f>TIMEVALUE(MID(Table1[[#This Row],[TRANSFER_DATE]],11,8))</f>
        <v>0.30422453703703706</v>
      </c>
    </row>
    <row r="798" spans="1:17" x14ac:dyDescent="0.3">
      <c r="A798" t="s">
        <v>11042</v>
      </c>
      <c r="B798" t="s">
        <v>11043</v>
      </c>
      <c r="C798" t="s">
        <v>11044</v>
      </c>
      <c r="D798" t="s">
        <v>209</v>
      </c>
      <c r="E798" t="s">
        <v>210</v>
      </c>
      <c r="F798">
        <v>101469</v>
      </c>
      <c r="G798" t="s">
        <v>211</v>
      </c>
      <c r="H798">
        <v>959945812</v>
      </c>
      <c r="I798">
        <v>952908858</v>
      </c>
      <c r="J798">
        <v>800</v>
      </c>
      <c r="N798">
        <v>25317733.949999999</v>
      </c>
      <c r="O798">
        <v>25318533.949999999</v>
      </c>
      <c r="P798" s="9">
        <f>DATEVALUE(LEFT(Table1[[#This Row],[TRANSFER_DATE]],11))</f>
        <v>45756</v>
      </c>
      <c r="Q798" s="5">
        <f>TIMEVALUE(MID(Table1[[#This Row],[TRANSFER_DATE]],11,8))</f>
        <v>0.30421296296296296</v>
      </c>
    </row>
    <row r="799" spans="1:17" x14ac:dyDescent="0.3">
      <c r="A799" t="s">
        <v>11045</v>
      </c>
      <c r="B799" t="s">
        <v>11046</v>
      </c>
      <c r="D799" t="s">
        <v>209</v>
      </c>
      <c r="E799" t="s">
        <v>210</v>
      </c>
      <c r="F799">
        <v>102075</v>
      </c>
      <c r="G799" t="s">
        <v>211</v>
      </c>
      <c r="H799">
        <v>959945812</v>
      </c>
      <c r="I799">
        <v>955693144</v>
      </c>
      <c r="J799">
        <v>900</v>
      </c>
      <c r="N799">
        <v>25316833.949999999</v>
      </c>
      <c r="O799">
        <v>25317733.949999999</v>
      </c>
      <c r="P799" s="9">
        <f>DATEVALUE(LEFT(Table1[[#This Row],[TRANSFER_DATE]],11))</f>
        <v>45756</v>
      </c>
      <c r="Q799" s="5">
        <f>TIMEVALUE(MID(Table1[[#This Row],[TRANSFER_DATE]],11,8))</f>
        <v>0.30417824074074074</v>
      </c>
    </row>
    <row r="800" spans="1:17" x14ac:dyDescent="0.3">
      <c r="A800" t="s">
        <v>11047</v>
      </c>
      <c r="B800" t="s">
        <v>11048</v>
      </c>
      <c r="D800" t="s">
        <v>209</v>
      </c>
      <c r="E800" t="s">
        <v>210</v>
      </c>
      <c r="F800">
        <v>102063</v>
      </c>
      <c r="G800" t="s">
        <v>211</v>
      </c>
      <c r="H800">
        <v>959945812</v>
      </c>
      <c r="I800">
        <v>955396903</v>
      </c>
      <c r="J800">
        <v>200</v>
      </c>
      <c r="N800">
        <v>25316633.949999999</v>
      </c>
      <c r="O800">
        <v>25316833.949999999</v>
      </c>
      <c r="P800" s="9">
        <f>DATEVALUE(LEFT(Table1[[#This Row],[TRANSFER_DATE]],11))</f>
        <v>45756</v>
      </c>
      <c r="Q800" s="5">
        <f>TIMEVALUE(MID(Table1[[#This Row],[TRANSFER_DATE]],11,8))</f>
        <v>0.30349537037037039</v>
      </c>
    </row>
    <row r="801" spans="1:17" x14ac:dyDescent="0.3">
      <c r="A801" t="s">
        <v>11049</v>
      </c>
      <c r="B801" t="s">
        <v>11050</v>
      </c>
      <c r="D801" t="s">
        <v>209</v>
      </c>
      <c r="E801" t="s">
        <v>210</v>
      </c>
      <c r="F801">
        <v>101667</v>
      </c>
      <c r="G801" t="s">
        <v>211</v>
      </c>
      <c r="H801">
        <v>959945812</v>
      </c>
      <c r="I801">
        <v>954293156</v>
      </c>
      <c r="J801">
        <v>700</v>
      </c>
      <c r="N801">
        <v>25315933.949999999</v>
      </c>
      <c r="O801">
        <v>25316633.949999999</v>
      </c>
      <c r="P801" s="9">
        <f>DATEVALUE(LEFT(Table1[[#This Row],[TRANSFER_DATE]],11))</f>
        <v>45756</v>
      </c>
      <c r="Q801" s="5">
        <f>TIMEVALUE(MID(Table1[[#This Row],[TRANSFER_DATE]],11,8))</f>
        <v>0.30282407407407408</v>
      </c>
    </row>
    <row r="802" spans="1:17" x14ac:dyDescent="0.3">
      <c r="A802" t="s">
        <v>11051</v>
      </c>
      <c r="B802" t="s">
        <v>11052</v>
      </c>
      <c r="D802" t="s">
        <v>209</v>
      </c>
      <c r="E802" t="s">
        <v>210</v>
      </c>
      <c r="F802">
        <v>101817</v>
      </c>
      <c r="G802" t="s">
        <v>211</v>
      </c>
      <c r="H802">
        <v>959945812</v>
      </c>
      <c r="I802">
        <v>955396903</v>
      </c>
      <c r="J802">
        <v>2250</v>
      </c>
      <c r="N802">
        <v>25313683.949999999</v>
      </c>
      <c r="O802">
        <v>25315933.949999999</v>
      </c>
      <c r="P802" s="9">
        <f>DATEVALUE(LEFT(Table1[[#This Row],[TRANSFER_DATE]],11))</f>
        <v>45756</v>
      </c>
      <c r="Q802" s="5">
        <f>TIMEVALUE(MID(Table1[[#This Row],[TRANSFER_DATE]],11,8))</f>
        <v>0.30281249999999998</v>
      </c>
    </row>
    <row r="803" spans="1:17" x14ac:dyDescent="0.3">
      <c r="A803" t="s">
        <v>11053</v>
      </c>
      <c r="B803" t="s">
        <v>11054</v>
      </c>
      <c r="D803" t="s">
        <v>209</v>
      </c>
      <c r="E803" t="s">
        <v>210</v>
      </c>
      <c r="F803">
        <v>100716</v>
      </c>
      <c r="G803" t="s">
        <v>211</v>
      </c>
      <c r="H803">
        <v>959945812</v>
      </c>
      <c r="I803">
        <v>955693144</v>
      </c>
      <c r="J803">
        <v>14500</v>
      </c>
      <c r="N803">
        <v>25299183.949999999</v>
      </c>
      <c r="O803">
        <v>25313683.949999999</v>
      </c>
      <c r="P803" s="9">
        <f>DATEVALUE(LEFT(Table1[[#This Row],[TRANSFER_DATE]],11))</f>
        <v>45756</v>
      </c>
      <c r="Q803" s="5">
        <f>TIMEVALUE(MID(Table1[[#This Row],[TRANSFER_DATE]],11,8))</f>
        <v>0.3021064814814815</v>
      </c>
    </row>
    <row r="804" spans="1:17" x14ac:dyDescent="0.3">
      <c r="A804" t="s">
        <v>11055</v>
      </c>
      <c r="B804" t="s">
        <v>11056</v>
      </c>
      <c r="D804" t="s">
        <v>209</v>
      </c>
      <c r="E804" t="s">
        <v>210</v>
      </c>
      <c r="F804">
        <v>101820</v>
      </c>
      <c r="G804" t="s">
        <v>211</v>
      </c>
      <c r="H804">
        <v>959945812</v>
      </c>
      <c r="I804">
        <v>955396903</v>
      </c>
      <c r="J804">
        <v>1750</v>
      </c>
      <c r="N804">
        <v>25297433.949999999</v>
      </c>
      <c r="O804">
        <v>25299183.949999999</v>
      </c>
      <c r="P804" s="9">
        <f>DATEVALUE(LEFT(Table1[[#This Row],[TRANSFER_DATE]],11))</f>
        <v>45756</v>
      </c>
      <c r="Q804" s="5">
        <f>TIMEVALUE(MID(Table1[[#This Row],[TRANSFER_DATE]],11,8))</f>
        <v>0.30209490740740741</v>
      </c>
    </row>
    <row r="805" spans="1:17" x14ac:dyDescent="0.3">
      <c r="A805" t="s">
        <v>11057</v>
      </c>
      <c r="B805" t="s">
        <v>11058</v>
      </c>
      <c r="D805" t="s">
        <v>209</v>
      </c>
      <c r="E805" t="s">
        <v>210</v>
      </c>
      <c r="F805">
        <v>101394</v>
      </c>
      <c r="G805" t="s">
        <v>211</v>
      </c>
      <c r="H805">
        <v>959945812</v>
      </c>
      <c r="I805">
        <v>950271656</v>
      </c>
      <c r="J805">
        <v>2300</v>
      </c>
      <c r="N805">
        <v>25295133.949999999</v>
      </c>
      <c r="O805">
        <v>25297433.949999999</v>
      </c>
      <c r="P805" s="9">
        <f>DATEVALUE(LEFT(Table1[[#This Row],[TRANSFER_DATE]],11))</f>
        <v>45756</v>
      </c>
      <c r="Q805" s="5">
        <f>TIMEVALUE(MID(Table1[[#This Row],[TRANSFER_DATE]],11,8))</f>
        <v>0.30209490740740741</v>
      </c>
    </row>
    <row r="806" spans="1:17" x14ac:dyDescent="0.3">
      <c r="A806" t="s">
        <v>11059</v>
      </c>
      <c r="B806" t="s">
        <v>11060</v>
      </c>
      <c r="D806" t="s">
        <v>209</v>
      </c>
      <c r="E806" t="s">
        <v>210</v>
      </c>
      <c r="F806">
        <v>101193</v>
      </c>
      <c r="G806" t="s">
        <v>211</v>
      </c>
      <c r="H806">
        <v>959945812</v>
      </c>
      <c r="I806">
        <v>954161228</v>
      </c>
      <c r="J806">
        <v>1250</v>
      </c>
      <c r="N806">
        <v>25293883.949999999</v>
      </c>
      <c r="O806">
        <v>25295133.949999999</v>
      </c>
      <c r="P806" s="9">
        <f>DATEVALUE(LEFT(Table1[[#This Row],[TRANSFER_DATE]],11))</f>
        <v>45756</v>
      </c>
      <c r="Q806" s="5">
        <f>TIMEVALUE(MID(Table1[[#This Row],[TRANSFER_DATE]],11,8))</f>
        <v>0.30143518518518519</v>
      </c>
    </row>
    <row r="807" spans="1:17" x14ac:dyDescent="0.3">
      <c r="A807" t="s">
        <v>11061</v>
      </c>
      <c r="B807" t="s">
        <v>11062</v>
      </c>
      <c r="D807" t="s">
        <v>209</v>
      </c>
      <c r="E807" t="s">
        <v>210</v>
      </c>
      <c r="F807">
        <v>101191</v>
      </c>
      <c r="G807" t="s">
        <v>211</v>
      </c>
      <c r="H807">
        <v>959945812</v>
      </c>
      <c r="I807">
        <v>958532333</v>
      </c>
      <c r="J807">
        <v>4100</v>
      </c>
      <c r="N807">
        <v>25289783.949999999</v>
      </c>
      <c r="O807">
        <v>25293883.949999999</v>
      </c>
      <c r="P807" s="9">
        <f>DATEVALUE(LEFT(Table1[[#This Row],[TRANSFER_DATE]],11))</f>
        <v>45756</v>
      </c>
      <c r="Q807" s="5">
        <f>TIMEVALUE(MID(Table1[[#This Row],[TRANSFER_DATE]],11,8))</f>
        <v>0.29936342592592591</v>
      </c>
    </row>
    <row r="808" spans="1:17" x14ac:dyDescent="0.3">
      <c r="A808" t="s">
        <v>11063</v>
      </c>
      <c r="B808" t="s">
        <v>11064</v>
      </c>
      <c r="D808" t="s">
        <v>209</v>
      </c>
      <c r="E808" t="s">
        <v>210</v>
      </c>
      <c r="F808">
        <v>101534</v>
      </c>
      <c r="G808" t="s">
        <v>211</v>
      </c>
      <c r="H808">
        <v>959945812</v>
      </c>
      <c r="I808">
        <v>955693144</v>
      </c>
      <c r="J808">
        <v>1000</v>
      </c>
      <c r="N808">
        <v>25288783.949999999</v>
      </c>
      <c r="O808">
        <v>25289783.949999999</v>
      </c>
      <c r="P808" s="9">
        <f>DATEVALUE(LEFT(Table1[[#This Row],[TRANSFER_DATE]],11))</f>
        <v>45756</v>
      </c>
      <c r="Q808" s="5">
        <f>TIMEVALUE(MID(Table1[[#This Row],[TRANSFER_DATE]],11,8))</f>
        <v>0.29935185185185187</v>
      </c>
    </row>
    <row r="809" spans="1:17" x14ac:dyDescent="0.3">
      <c r="A809" t="s">
        <v>11065</v>
      </c>
      <c r="B809" t="s">
        <v>11066</v>
      </c>
      <c r="D809" t="s">
        <v>209</v>
      </c>
      <c r="E809" t="s">
        <v>210</v>
      </c>
      <c r="F809">
        <v>900012</v>
      </c>
      <c r="G809" t="s">
        <v>211</v>
      </c>
      <c r="H809">
        <v>959945812</v>
      </c>
      <c r="I809">
        <v>958090706</v>
      </c>
      <c r="J809">
        <v>7400</v>
      </c>
      <c r="N809">
        <v>25281383.949999999</v>
      </c>
      <c r="O809">
        <v>25288783.949999999</v>
      </c>
      <c r="P809" s="9">
        <f>DATEVALUE(LEFT(Table1[[#This Row],[TRANSFER_DATE]],11))</f>
        <v>45756</v>
      </c>
      <c r="Q809" s="5">
        <f>TIMEVALUE(MID(Table1[[#This Row],[TRANSFER_DATE]],11,8))</f>
        <v>0.29865740740740743</v>
      </c>
    </row>
    <row r="810" spans="1:17" x14ac:dyDescent="0.3">
      <c r="A810" t="s">
        <v>11067</v>
      </c>
      <c r="B810" t="s">
        <v>11068</v>
      </c>
      <c r="D810" t="s">
        <v>209</v>
      </c>
      <c r="E810" t="s">
        <v>210</v>
      </c>
      <c r="F810">
        <v>101764</v>
      </c>
      <c r="G810" t="s">
        <v>211</v>
      </c>
      <c r="H810">
        <v>959945812</v>
      </c>
      <c r="I810">
        <v>952268150</v>
      </c>
      <c r="J810">
        <v>7750</v>
      </c>
      <c r="N810">
        <v>25273633.949999999</v>
      </c>
      <c r="O810">
        <v>25281383.949999999</v>
      </c>
      <c r="P810" s="9">
        <f>DATEVALUE(LEFT(Table1[[#This Row],[TRANSFER_DATE]],11))</f>
        <v>45756</v>
      </c>
      <c r="Q810" s="5">
        <f>TIMEVALUE(MID(Table1[[#This Row],[TRANSFER_DATE]],11,8))</f>
        <v>0.2986226851851852</v>
      </c>
    </row>
    <row r="811" spans="1:17" x14ac:dyDescent="0.3">
      <c r="A811" t="s">
        <v>11069</v>
      </c>
      <c r="B811" t="s">
        <v>11070</v>
      </c>
      <c r="D811" t="s">
        <v>209</v>
      </c>
      <c r="E811" t="s">
        <v>210</v>
      </c>
      <c r="F811">
        <v>101713</v>
      </c>
      <c r="G811" t="s">
        <v>211</v>
      </c>
      <c r="H811">
        <v>959945812</v>
      </c>
      <c r="I811">
        <v>954108636</v>
      </c>
      <c r="J811">
        <v>2200</v>
      </c>
      <c r="N811">
        <v>25271433.949999999</v>
      </c>
      <c r="O811">
        <v>25273633.949999999</v>
      </c>
      <c r="P811" s="9">
        <f>DATEVALUE(LEFT(Table1[[#This Row],[TRANSFER_DATE]],11))</f>
        <v>45756</v>
      </c>
      <c r="Q811" s="5">
        <f>TIMEVALUE(MID(Table1[[#This Row],[TRANSFER_DATE]],11,8))</f>
        <v>0.29728009259259258</v>
      </c>
    </row>
    <row r="812" spans="1:17" x14ac:dyDescent="0.3">
      <c r="A812" t="s">
        <v>11071</v>
      </c>
      <c r="B812" t="s">
        <v>11072</v>
      </c>
      <c r="C812" t="s">
        <v>11073</v>
      </c>
      <c r="D812" t="s">
        <v>209</v>
      </c>
      <c r="E812" t="s">
        <v>210</v>
      </c>
      <c r="F812">
        <v>100282</v>
      </c>
      <c r="G812" t="s">
        <v>211</v>
      </c>
      <c r="H812">
        <v>959945812</v>
      </c>
      <c r="I812">
        <v>958251375</v>
      </c>
      <c r="J812">
        <v>3250</v>
      </c>
      <c r="N812">
        <v>25268183.949999999</v>
      </c>
      <c r="O812">
        <v>25271433.949999999</v>
      </c>
      <c r="P812" s="9">
        <f>DATEVALUE(LEFT(Table1[[#This Row],[TRANSFER_DATE]],11))</f>
        <v>45756</v>
      </c>
      <c r="Q812" s="5">
        <f>TIMEVALUE(MID(Table1[[#This Row],[TRANSFER_DATE]],11,8))</f>
        <v>0.29726851851851854</v>
      </c>
    </row>
    <row r="813" spans="1:17" x14ac:dyDescent="0.3">
      <c r="A813" t="s">
        <v>11074</v>
      </c>
      <c r="B813" t="s">
        <v>11075</v>
      </c>
      <c r="C813" t="s">
        <v>11076</v>
      </c>
      <c r="D813" t="s">
        <v>209</v>
      </c>
      <c r="E813" t="s">
        <v>210</v>
      </c>
      <c r="F813">
        <v>101469</v>
      </c>
      <c r="G813" t="s">
        <v>211</v>
      </c>
      <c r="H813">
        <v>959945812</v>
      </c>
      <c r="I813">
        <v>952908858</v>
      </c>
      <c r="J813">
        <v>28350</v>
      </c>
      <c r="N813">
        <v>25239833.949999999</v>
      </c>
      <c r="O813">
        <v>25268183.949999999</v>
      </c>
      <c r="P813" s="9">
        <f>DATEVALUE(LEFT(Table1[[#This Row],[TRANSFER_DATE]],11))</f>
        <v>45756</v>
      </c>
      <c r="Q813" s="5">
        <f>TIMEVALUE(MID(Table1[[#This Row],[TRANSFER_DATE]],11,8))</f>
        <v>0.29722222222222222</v>
      </c>
    </row>
    <row r="814" spans="1:17" x14ac:dyDescent="0.3">
      <c r="A814" t="s">
        <v>11077</v>
      </c>
      <c r="B814" t="s">
        <v>11078</v>
      </c>
      <c r="D814" t="s">
        <v>209</v>
      </c>
      <c r="E814" t="s">
        <v>210</v>
      </c>
      <c r="F814">
        <v>101202</v>
      </c>
      <c r="G814" t="s">
        <v>211</v>
      </c>
      <c r="H814">
        <v>959945812</v>
      </c>
      <c r="I814">
        <v>956158390</v>
      </c>
      <c r="J814">
        <v>9250</v>
      </c>
      <c r="N814">
        <v>25230583.949999999</v>
      </c>
      <c r="O814">
        <v>25239833.949999999</v>
      </c>
      <c r="P814" s="9">
        <f>DATEVALUE(LEFT(Table1[[#This Row],[TRANSFER_DATE]],11))</f>
        <v>45756</v>
      </c>
      <c r="Q814" s="5">
        <f>TIMEVALUE(MID(Table1[[#This Row],[TRANSFER_DATE]],11,8))</f>
        <v>0.29375000000000001</v>
      </c>
    </row>
    <row r="815" spans="1:17" x14ac:dyDescent="0.3">
      <c r="A815" t="s">
        <v>11079</v>
      </c>
      <c r="B815" t="s">
        <v>11080</v>
      </c>
      <c r="D815" t="s">
        <v>209</v>
      </c>
      <c r="E815" t="s">
        <v>210</v>
      </c>
      <c r="F815">
        <v>102025</v>
      </c>
      <c r="G815" t="s">
        <v>211</v>
      </c>
      <c r="H815">
        <v>959945812</v>
      </c>
      <c r="I815">
        <v>956158390</v>
      </c>
      <c r="J815">
        <v>500</v>
      </c>
      <c r="N815">
        <v>25230083.949999999</v>
      </c>
      <c r="O815">
        <v>25230583.949999999</v>
      </c>
      <c r="P815" s="9">
        <f>DATEVALUE(LEFT(Table1[[#This Row],[TRANSFER_DATE]],11))</f>
        <v>45756</v>
      </c>
      <c r="Q815" s="5">
        <f>TIMEVALUE(MID(Table1[[#This Row],[TRANSFER_DATE]],11,8))</f>
        <v>0.29305555555555557</v>
      </c>
    </row>
    <row r="816" spans="1:17" x14ac:dyDescent="0.3">
      <c r="A816" t="s">
        <v>11081</v>
      </c>
      <c r="B816" t="s">
        <v>11082</v>
      </c>
      <c r="D816" t="s">
        <v>209</v>
      </c>
      <c r="E816" t="s">
        <v>210</v>
      </c>
      <c r="F816">
        <v>101540</v>
      </c>
      <c r="G816" t="s">
        <v>211</v>
      </c>
      <c r="H816">
        <v>959945812</v>
      </c>
      <c r="I816">
        <v>952424599</v>
      </c>
      <c r="J816">
        <v>5600</v>
      </c>
      <c r="N816">
        <v>25224483.949999999</v>
      </c>
      <c r="O816">
        <v>25230083.949999999</v>
      </c>
      <c r="P816" s="9">
        <f>DATEVALUE(LEFT(Table1[[#This Row],[TRANSFER_DATE]],11))</f>
        <v>45756</v>
      </c>
      <c r="Q816" s="5">
        <f>TIMEVALUE(MID(Table1[[#This Row],[TRANSFER_DATE]],11,8))</f>
        <v>0.29028935185185184</v>
      </c>
    </row>
    <row r="817" spans="1:17" x14ac:dyDescent="0.3">
      <c r="A817" t="s">
        <v>11083</v>
      </c>
      <c r="B817" t="s">
        <v>11084</v>
      </c>
      <c r="D817" t="s">
        <v>209</v>
      </c>
      <c r="E817" t="s">
        <v>210</v>
      </c>
      <c r="F817">
        <v>101732</v>
      </c>
      <c r="G817" t="s">
        <v>211</v>
      </c>
      <c r="H817">
        <v>959945812</v>
      </c>
      <c r="I817">
        <v>951902048</v>
      </c>
      <c r="J817">
        <v>8650</v>
      </c>
      <c r="N817">
        <v>25215833.949999999</v>
      </c>
      <c r="O817">
        <v>25224483.949999999</v>
      </c>
      <c r="P817" s="9">
        <f>DATEVALUE(LEFT(Table1[[#This Row],[TRANSFER_DATE]],11))</f>
        <v>45756</v>
      </c>
      <c r="Q817" s="5">
        <f>TIMEVALUE(MID(Table1[[#This Row],[TRANSFER_DATE]],11,8))</f>
        <v>0.28890046296296296</v>
      </c>
    </row>
    <row r="818" spans="1:17" x14ac:dyDescent="0.3">
      <c r="A818" t="s">
        <v>11085</v>
      </c>
      <c r="B818" t="s">
        <v>11086</v>
      </c>
      <c r="D818" t="s">
        <v>209</v>
      </c>
      <c r="E818" t="s">
        <v>210</v>
      </c>
      <c r="F818">
        <v>100012</v>
      </c>
      <c r="G818" t="s">
        <v>211</v>
      </c>
      <c r="H818">
        <v>959945812</v>
      </c>
      <c r="I818">
        <v>956428472</v>
      </c>
      <c r="J818">
        <v>10000</v>
      </c>
      <c r="N818">
        <v>25205833.949999999</v>
      </c>
      <c r="O818">
        <v>25215833.949999999</v>
      </c>
      <c r="P818" s="9">
        <f>DATEVALUE(LEFT(Table1[[#This Row],[TRANSFER_DATE]],11))</f>
        <v>45756</v>
      </c>
      <c r="Q818" s="5">
        <f>TIMEVALUE(MID(Table1[[#This Row],[TRANSFER_DATE]],11,8))</f>
        <v>0.28753472222222221</v>
      </c>
    </row>
    <row r="819" spans="1:17" x14ac:dyDescent="0.3">
      <c r="A819" t="s">
        <v>11087</v>
      </c>
      <c r="B819" t="s">
        <v>11088</v>
      </c>
      <c r="D819" t="s">
        <v>209</v>
      </c>
      <c r="E819" t="s">
        <v>210</v>
      </c>
      <c r="F819">
        <v>101755</v>
      </c>
      <c r="G819" t="s">
        <v>211</v>
      </c>
      <c r="H819">
        <v>959945812</v>
      </c>
      <c r="I819">
        <v>951260204</v>
      </c>
      <c r="J819">
        <v>1850</v>
      </c>
      <c r="N819">
        <v>25203983.949999999</v>
      </c>
      <c r="O819">
        <v>25205833.949999999</v>
      </c>
      <c r="P819" s="9">
        <f>DATEVALUE(LEFT(Table1[[#This Row],[TRANSFER_DATE]],11))</f>
        <v>45756</v>
      </c>
      <c r="Q819" s="5">
        <f>TIMEVALUE(MID(Table1[[#This Row],[TRANSFER_DATE]],11,8))</f>
        <v>0.28686342592592595</v>
      </c>
    </row>
    <row r="820" spans="1:17" x14ac:dyDescent="0.3">
      <c r="A820" t="s">
        <v>11089</v>
      </c>
      <c r="B820" t="s">
        <v>11090</v>
      </c>
      <c r="D820" t="s">
        <v>209</v>
      </c>
      <c r="E820" t="s">
        <v>210</v>
      </c>
      <c r="F820">
        <v>100028</v>
      </c>
      <c r="G820" t="s">
        <v>211</v>
      </c>
      <c r="H820">
        <v>959945812</v>
      </c>
      <c r="I820">
        <v>957168740</v>
      </c>
      <c r="J820">
        <v>19200</v>
      </c>
      <c r="N820">
        <v>25184783.949999999</v>
      </c>
      <c r="O820">
        <v>25203983.949999999</v>
      </c>
      <c r="P820" s="9">
        <f>DATEVALUE(LEFT(Table1[[#This Row],[TRANSFER_DATE]],11))</f>
        <v>45756</v>
      </c>
      <c r="Q820" s="5">
        <f>TIMEVALUE(MID(Table1[[#This Row],[TRANSFER_DATE]],11,8))</f>
        <v>0.28681712962962963</v>
      </c>
    </row>
    <row r="821" spans="1:17" x14ac:dyDescent="0.3">
      <c r="A821" t="s">
        <v>11091</v>
      </c>
      <c r="B821" t="s">
        <v>11092</v>
      </c>
      <c r="D821" t="s">
        <v>209</v>
      </c>
      <c r="E821" t="s">
        <v>210</v>
      </c>
      <c r="F821">
        <v>101252</v>
      </c>
      <c r="G821" t="s">
        <v>211</v>
      </c>
      <c r="H821">
        <v>959945812</v>
      </c>
      <c r="I821">
        <v>954432623</v>
      </c>
      <c r="J821">
        <v>3450</v>
      </c>
      <c r="N821">
        <v>25181333.949999999</v>
      </c>
      <c r="O821">
        <v>25184783.949999999</v>
      </c>
      <c r="P821" s="9">
        <f>DATEVALUE(LEFT(Table1[[#This Row],[TRANSFER_DATE]],11))</f>
        <v>45756</v>
      </c>
      <c r="Q821" s="5">
        <f>TIMEVALUE(MID(Table1[[#This Row],[TRANSFER_DATE]],11,8))</f>
        <v>0.28611111111111109</v>
      </c>
    </row>
    <row r="822" spans="1:17" x14ac:dyDescent="0.3">
      <c r="A822" t="s">
        <v>11093</v>
      </c>
      <c r="B822" t="s">
        <v>11094</v>
      </c>
      <c r="D822" t="s">
        <v>209</v>
      </c>
      <c r="E822" t="s">
        <v>210</v>
      </c>
      <c r="F822">
        <v>100601</v>
      </c>
      <c r="G822" t="s">
        <v>211</v>
      </c>
      <c r="H822">
        <v>959945812</v>
      </c>
      <c r="I822">
        <v>955128973</v>
      </c>
      <c r="J822">
        <v>950</v>
      </c>
      <c r="N822">
        <v>25180383.949999999</v>
      </c>
      <c r="O822">
        <v>25181333.949999999</v>
      </c>
      <c r="P822" s="9">
        <f>DATEVALUE(LEFT(Table1[[#This Row],[TRANSFER_DATE]],11))</f>
        <v>45756</v>
      </c>
      <c r="Q822" s="5">
        <f>TIMEVALUE(MID(Table1[[#This Row],[TRANSFER_DATE]],11,8))</f>
        <v>0.28547453703703701</v>
      </c>
    </row>
    <row r="823" spans="1:17" x14ac:dyDescent="0.3">
      <c r="A823" t="s">
        <v>11095</v>
      </c>
      <c r="B823" t="s">
        <v>11096</v>
      </c>
      <c r="D823" t="s">
        <v>209</v>
      </c>
      <c r="E823" t="s">
        <v>210</v>
      </c>
      <c r="F823">
        <v>101796</v>
      </c>
      <c r="G823" t="s">
        <v>211</v>
      </c>
      <c r="H823">
        <v>959945812</v>
      </c>
      <c r="I823">
        <v>954829427</v>
      </c>
      <c r="J823">
        <v>1400</v>
      </c>
      <c r="N823">
        <v>25178983.949999999</v>
      </c>
      <c r="O823">
        <v>25180383.949999999</v>
      </c>
      <c r="P823" s="9">
        <f>DATEVALUE(LEFT(Table1[[#This Row],[TRANSFER_DATE]],11))</f>
        <v>45756</v>
      </c>
      <c r="Q823" s="5">
        <f>TIMEVALUE(MID(Table1[[#This Row],[TRANSFER_DATE]],11,8))</f>
        <v>0.28547453703703701</v>
      </c>
    </row>
    <row r="824" spans="1:17" x14ac:dyDescent="0.3">
      <c r="A824" t="s">
        <v>11097</v>
      </c>
      <c r="B824" t="s">
        <v>11098</v>
      </c>
      <c r="D824" t="s">
        <v>209</v>
      </c>
      <c r="E824" t="s">
        <v>210</v>
      </c>
      <c r="F824">
        <v>100601</v>
      </c>
      <c r="G824" t="s">
        <v>211</v>
      </c>
      <c r="H824">
        <v>959945812</v>
      </c>
      <c r="I824">
        <v>955128973</v>
      </c>
      <c r="J824">
        <v>7600</v>
      </c>
      <c r="N824">
        <v>25171383.949999999</v>
      </c>
      <c r="O824">
        <v>25178983.949999999</v>
      </c>
      <c r="P824" s="9">
        <f>DATEVALUE(LEFT(Table1[[#This Row],[TRANSFER_DATE]],11))</f>
        <v>45756</v>
      </c>
      <c r="Q824" s="5">
        <f>TIMEVALUE(MID(Table1[[#This Row],[TRANSFER_DATE]],11,8))</f>
        <v>0.28475694444444444</v>
      </c>
    </row>
    <row r="825" spans="1:17" x14ac:dyDescent="0.3">
      <c r="A825" t="s">
        <v>11099</v>
      </c>
      <c r="B825" t="s">
        <v>11100</v>
      </c>
      <c r="D825" t="s">
        <v>209</v>
      </c>
      <c r="E825" t="s">
        <v>210</v>
      </c>
      <c r="F825">
        <v>102094</v>
      </c>
      <c r="G825" t="s">
        <v>211</v>
      </c>
      <c r="H825">
        <v>959945812</v>
      </c>
      <c r="I825">
        <v>951600231</v>
      </c>
      <c r="J825">
        <v>200</v>
      </c>
      <c r="N825">
        <v>25171183.949999999</v>
      </c>
      <c r="O825">
        <v>25171383.949999999</v>
      </c>
      <c r="P825" s="9">
        <f>DATEVALUE(LEFT(Table1[[#This Row],[TRANSFER_DATE]],11))</f>
        <v>45756</v>
      </c>
      <c r="Q825" s="5">
        <f>TIMEVALUE(MID(Table1[[#This Row],[TRANSFER_DATE]],11,8))</f>
        <v>0.28061342592592592</v>
      </c>
    </row>
    <row r="826" spans="1:17" x14ac:dyDescent="0.3">
      <c r="A826" t="s">
        <v>11101</v>
      </c>
      <c r="B826" t="s">
        <v>11102</v>
      </c>
      <c r="D826" t="s">
        <v>209</v>
      </c>
      <c r="E826" t="s">
        <v>210</v>
      </c>
      <c r="F826">
        <v>101461</v>
      </c>
      <c r="G826" t="s">
        <v>211</v>
      </c>
      <c r="H826">
        <v>959945812</v>
      </c>
      <c r="I826">
        <v>955701028</v>
      </c>
      <c r="J826">
        <v>4200</v>
      </c>
      <c r="N826">
        <v>25166983.949999999</v>
      </c>
      <c r="O826">
        <v>25171183.949999999</v>
      </c>
      <c r="P826" s="9">
        <f>DATEVALUE(LEFT(Table1[[#This Row],[TRANSFER_DATE]],11))</f>
        <v>45756</v>
      </c>
      <c r="Q826" s="5">
        <f>TIMEVALUE(MID(Table1[[#This Row],[TRANSFER_DATE]],11,8))</f>
        <v>0.28056712962962965</v>
      </c>
    </row>
    <row r="827" spans="1:17" x14ac:dyDescent="0.3">
      <c r="A827" t="s">
        <v>11103</v>
      </c>
      <c r="B827" t="s">
        <v>11104</v>
      </c>
      <c r="D827" t="s">
        <v>209</v>
      </c>
      <c r="E827" t="s">
        <v>210</v>
      </c>
      <c r="F827">
        <v>100575</v>
      </c>
      <c r="G827" t="s">
        <v>211</v>
      </c>
      <c r="H827">
        <v>959945812</v>
      </c>
      <c r="I827">
        <v>952561688</v>
      </c>
      <c r="J827">
        <v>8900</v>
      </c>
      <c r="N827">
        <v>25158083.949999999</v>
      </c>
      <c r="O827">
        <v>25166983.949999999</v>
      </c>
      <c r="P827" s="9">
        <f>DATEVALUE(LEFT(Table1[[#This Row],[TRANSFER_DATE]],11))</f>
        <v>45756</v>
      </c>
      <c r="Q827" s="5">
        <f>TIMEVALUE(MID(Table1[[#This Row],[TRANSFER_DATE]],11,8))</f>
        <v>0.27850694444444446</v>
      </c>
    </row>
    <row r="828" spans="1:17" x14ac:dyDescent="0.3">
      <c r="A828" t="s">
        <v>11105</v>
      </c>
      <c r="B828" t="s">
        <v>11106</v>
      </c>
      <c r="D828" t="s">
        <v>209</v>
      </c>
      <c r="E828" t="s">
        <v>210</v>
      </c>
      <c r="F828">
        <v>100038</v>
      </c>
      <c r="G828" t="s">
        <v>211</v>
      </c>
      <c r="H828">
        <v>959945812</v>
      </c>
      <c r="I828">
        <v>958163601</v>
      </c>
      <c r="J828">
        <v>4200</v>
      </c>
      <c r="N828">
        <v>25153883.949999999</v>
      </c>
      <c r="O828">
        <v>25158083.949999999</v>
      </c>
      <c r="P828" s="9">
        <f>DATEVALUE(LEFT(Table1[[#This Row],[TRANSFER_DATE]],11))</f>
        <v>45756</v>
      </c>
      <c r="Q828" s="5">
        <f>TIMEVALUE(MID(Table1[[#This Row],[TRANSFER_DATE]],11,8))</f>
        <v>0.27228009259259262</v>
      </c>
    </row>
    <row r="829" spans="1:17" x14ac:dyDescent="0.3">
      <c r="A829" t="s">
        <v>11107</v>
      </c>
      <c r="B829" t="s">
        <v>11108</v>
      </c>
      <c r="C829" t="s">
        <v>11109</v>
      </c>
      <c r="D829" t="s">
        <v>209</v>
      </c>
      <c r="E829" t="s">
        <v>210</v>
      </c>
      <c r="F829">
        <v>101833</v>
      </c>
      <c r="G829" t="s">
        <v>211</v>
      </c>
      <c r="H829">
        <v>959945812</v>
      </c>
      <c r="I829">
        <v>957157568</v>
      </c>
      <c r="J829">
        <v>750</v>
      </c>
      <c r="N829">
        <v>25153133.949999999</v>
      </c>
      <c r="O829">
        <v>25153883.949999999</v>
      </c>
      <c r="P829" s="9">
        <f>DATEVALUE(LEFT(Table1[[#This Row],[TRANSFER_DATE]],11))</f>
        <v>45756</v>
      </c>
      <c r="Q829" s="5">
        <f>TIMEVALUE(MID(Table1[[#This Row],[TRANSFER_DATE]],11,8))</f>
        <v>0.27226851851851852</v>
      </c>
    </row>
    <row r="830" spans="1:17" x14ac:dyDescent="0.3">
      <c r="A830" t="s">
        <v>11110</v>
      </c>
      <c r="B830" t="s">
        <v>11111</v>
      </c>
      <c r="D830" t="s">
        <v>209</v>
      </c>
      <c r="E830" t="s">
        <v>210</v>
      </c>
      <c r="F830">
        <v>101105</v>
      </c>
      <c r="G830" t="s">
        <v>211</v>
      </c>
      <c r="H830">
        <v>959945812</v>
      </c>
      <c r="I830">
        <v>957129722</v>
      </c>
      <c r="J830">
        <v>8650</v>
      </c>
      <c r="N830">
        <v>25144483.949999999</v>
      </c>
      <c r="O830">
        <v>25153133.949999999</v>
      </c>
      <c r="P830" s="9">
        <f>DATEVALUE(LEFT(Table1[[#This Row],[TRANSFER_DATE]],11))</f>
        <v>45756</v>
      </c>
      <c r="Q830" s="5">
        <f>TIMEVALUE(MID(Table1[[#This Row],[TRANSFER_DATE]],11,8))</f>
        <v>0.27016203703703706</v>
      </c>
    </row>
    <row r="831" spans="1:17" x14ac:dyDescent="0.3">
      <c r="A831" t="s">
        <v>11112</v>
      </c>
      <c r="B831" t="s">
        <v>11113</v>
      </c>
      <c r="D831" t="s">
        <v>209</v>
      </c>
      <c r="E831" t="s">
        <v>210</v>
      </c>
      <c r="F831">
        <v>101392</v>
      </c>
      <c r="G831" t="s">
        <v>211</v>
      </c>
      <c r="H831">
        <v>959945812</v>
      </c>
      <c r="I831">
        <v>959990490</v>
      </c>
      <c r="J831">
        <v>2350</v>
      </c>
      <c r="N831">
        <v>25142133.949999999</v>
      </c>
      <c r="O831">
        <v>25144483.949999999</v>
      </c>
      <c r="P831" s="9">
        <f>DATEVALUE(LEFT(Table1[[#This Row],[TRANSFER_DATE]],11))</f>
        <v>45756</v>
      </c>
      <c r="Q831" s="5">
        <f>TIMEVALUE(MID(Table1[[#This Row],[TRANSFER_DATE]],11,8))</f>
        <v>0.27015046296296297</v>
      </c>
    </row>
    <row r="832" spans="1:17" x14ac:dyDescent="0.3">
      <c r="A832" t="s">
        <v>11114</v>
      </c>
      <c r="B832" t="s">
        <v>11115</v>
      </c>
      <c r="D832" t="s">
        <v>209</v>
      </c>
      <c r="E832" t="s">
        <v>210</v>
      </c>
      <c r="F832">
        <v>100036</v>
      </c>
      <c r="G832" t="s">
        <v>211</v>
      </c>
      <c r="H832">
        <v>959945812</v>
      </c>
      <c r="I832">
        <v>952979364</v>
      </c>
      <c r="J832">
        <v>14150</v>
      </c>
      <c r="N832">
        <v>25127983.949999999</v>
      </c>
      <c r="O832">
        <v>25142133.949999999</v>
      </c>
      <c r="P832" s="9">
        <f>DATEVALUE(LEFT(Table1[[#This Row],[TRANSFER_DATE]],11))</f>
        <v>45756</v>
      </c>
      <c r="Q832" s="5">
        <f>TIMEVALUE(MID(Table1[[#This Row],[TRANSFER_DATE]],11,8))</f>
        <v>0.26879629629629631</v>
      </c>
    </row>
    <row r="833" spans="1:17" x14ac:dyDescent="0.3">
      <c r="A833" t="s">
        <v>11116</v>
      </c>
      <c r="B833" t="s">
        <v>11117</v>
      </c>
      <c r="D833" t="s">
        <v>209</v>
      </c>
      <c r="E833" t="s">
        <v>210</v>
      </c>
      <c r="F833">
        <v>101610</v>
      </c>
      <c r="G833" t="s">
        <v>211</v>
      </c>
      <c r="H833">
        <v>959945812</v>
      </c>
      <c r="I833">
        <v>951101153</v>
      </c>
      <c r="J833">
        <v>450</v>
      </c>
      <c r="N833">
        <v>25127533.949999999</v>
      </c>
      <c r="O833">
        <v>25127983.949999999</v>
      </c>
      <c r="P833" s="9">
        <f>DATEVALUE(LEFT(Table1[[#This Row],[TRANSFER_DATE]],11))</f>
        <v>45756</v>
      </c>
      <c r="Q833" s="5">
        <f>TIMEVALUE(MID(Table1[[#This Row],[TRANSFER_DATE]],11,8))</f>
        <v>0.26874999999999999</v>
      </c>
    </row>
    <row r="834" spans="1:17" x14ac:dyDescent="0.3">
      <c r="A834" t="s">
        <v>11118</v>
      </c>
      <c r="B834" t="s">
        <v>11119</v>
      </c>
      <c r="D834" t="s">
        <v>209</v>
      </c>
      <c r="E834" t="s">
        <v>210</v>
      </c>
      <c r="F834">
        <v>101589</v>
      </c>
      <c r="G834" t="s">
        <v>211</v>
      </c>
      <c r="H834">
        <v>959945812</v>
      </c>
      <c r="I834">
        <v>952690194</v>
      </c>
      <c r="J834">
        <v>1300</v>
      </c>
      <c r="N834">
        <v>25126233.949999999</v>
      </c>
      <c r="O834">
        <v>25127533.949999999</v>
      </c>
      <c r="P834" s="9">
        <f>DATEVALUE(LEFT(Table1[[#This Row],[TRANSFER_DATE]],11))</f>
        <v>45756</v>
      </c>
      <c r="Q834" s="5">
        <f>TIMEVALUE(MID(Table1[[#This Row],[TRANSFER_DATE]],11,8))</f>
        <v>0.26666666666666666</v>
      </c>
    </row>
    <row r="835" spans="1:17" x14ac:dyDescent="0.3">
      <c r="A835" t="s">
        <v>11120</v>
      </c>
      <c r="B835" t="s">
        <v>11121</v>
      </c>
      <c r="D835" t="s">
        <v>209</v>
      </c>
      <c r="E835" t="s">
        <v>210</v>
      </c>
      <c r="F835">
        <v>100016</v>
      </c>
      <c r="G835" t="s">
        <v>211</v>
      </c>
      <c r="H835">
        <v>959945812</v>
      </c>
      <c r="I835">
        <v>955976902</v>
      </c>
      <c r="J835">
        <v>5950</v>
      </c>
      <c r="N835">
        <v>25120283.949999999</v>
      </c>
      <c r="O835">
        <v>25126233.949999999</v>
      </c>
      <c r="P835" s="9">
        <f>DATEVALUE(LEFT(Table1[[#This Row],[TRANSFER_DATE]],11))</f>
        <v>45756</v>
      </c>
      <c r="Q835" s="5">
        <f>TIMEVALUE(MID(Table1[[#This Row],[TRANSFER_DATE]],11,8))</f>
        <v>0.26531250000000001</v>
      </c>
    </row>
    <row r="836" spans="1:17" x14ac:dyDescent="0.3">
      <c r="A836" t="s">
        <v>11122</v>
      </c>
      <c r="B836" t="s">
        <v>11123</v>
      </c>
      <c r="C836" t="s">
        <v>11124</v>
      </c>
      <c r="D836" t="s">
        <v>209</v>
      </c>
      <c r="E836" t="s">
        <v>210</v>
      </c>
      <c r="F836">
        <v>100381</v>
      </c>
      <c r="G836" t="s">
        <v>211</v>
      </c>
      <c r="H836">
        <v>959945812</v>
      </c>
      <c r="I836">
        <v>956075001</v>
      </c>
      <c r="J836">
        <v>2700</v>
      </c>
      <c r="N836">
        <v>25117583.949999999</v>
      </c>
      <c r="O836">
        <v>25120283.949999999</v>
      </c>
      <c r="P836" s="9">
        <f>DATEVALUE(LEFT(Table1[[#This Row],[TRANSFER_DATE]],11))</f>
        <v>45756</v>
      </c>
      <c r="Q836" s="5">
        <f>TIMEVALUE(MID(Table1[[#This Row],[TRANSFER_DATE]],11,8))</f>
        <v>0.26527777777777778</v>
      </c>
    </row>
    <row r="837" spans="1:17" x14ac:dyDescent="0.3">
      <c r="A837" t="s">
        <v>11125</v>
      </c>
      <c r="B837" t="s">
        <v>11126</v>
      </c>
      <c r="D837" t="s">
        <v>209</v>
      </c>
      <c r="E837" t="s">
        <v>210</v>
      </c>
      <c r="F837">
        <v>101446</v>
      </c>
      <c r="G837" t="s">
        <v>211</v>
      </c>
      <c r="H837">
        <v>959945812</v>
      </c>
      <c r="I837">
        <v>951229075</v>
      </c>
      <c r="J837">
        <v>1250</v>
      </c>
      <c r="N837">
        <v>25116333.949999999</v>
      </c>
      <c r="O837">
        <v>25117583.949999999</v>
      </c>
      <c r="P837" s="9">
        <f>DATEVALUE(LEFT(Table1[[#This Row],[TRANSFER_DATE]],11))</f>
        <v>45756</v>
      </c>
      <c r="Q837" s="5">
        <f>TIMEVALUE(MID(Table1[[#This Row],[TRANSFER_DATE]],11,8))</f>
        <v>0.26322916666666668</v>
      </c>
    </row>
    <row r="838" spans="1:17" x14ac:dyDescent="0.3">
      <c r="A838" t="s">
        <v>11127</v>
      </c>
      <c r="B838" t="s">
        <v>11128</v>
      </c>
      <c r="D838" t="s">
        <v>209</v>
      </c>
      <c r="E838" t="s">
        <v>210</v>
      </c>
      <c r="F838">
        <v>101514</v>
      </c>
      <c r="G838" t="s">
        <v>211</v>
      </c>
      <c r="H838">
        <v>959945812</v>
      </c>
      <c r="I838">
        <v>951575639</v>
      </c>
      <c r="J838">
        <v>850</v>
      </c>
      <c r="N838">
        <v>25115483.949999999</v>
      </c>
      <c r="O838">
        <v>25116333.949999999</v>
      </c>
      <c r="P838" s="9">
        <f>DATEVALUE(LEFT(Table1[[#This Row],[TRANSFER_DATE]],11))</f>
        <v>45756</v>
      </c>
      <c r="Q838" s="5">
        <f>TIMEVALUE(MID(Table1[[#This Row],[TRANSFER_DATE]],11,8))</f>
        <v>0.26111111111111113</v>
      </c>
    </row>
    <row r="839" spans="1:17" x14ac:dyDescent="0.3">
      <c r="A839" t="s">
        <v>11129</v>
      </c>
      <c r="B839" t="s">
        <v>11130</v>
      </c>
      <c r="C839" t="s">
        <v>11131</v>
      </c>
      <c r="D839" t="s">
        <v>209</v>
      </c>
      <c r="E839" t="s">
        <v>210</v>
      </c>
      <c r="F839">
        <v>101926</v>
      </c>
      <c r="G839" t="s">
        <v>211</v>
      </c>
      <c r="H839">
        <v>959945812</v>
      </c>
      <c r="I839">
        <v>951900135</v>
      </c>
      <c r="J839">
        <v>5800</v>
      </c>
      <c r="N839">
        <v>25109683.949999999</v>
      </c>
      <c r="O839">
        <v>25115483.949999999</v>
      </c>
      <c r="P839" s="9">
        <f>DATEVALUE(LEFT(Table1[[#This Row],[TRANSFER_DATE]],11))</f>
        <v>45756</v>
      </c>
      <c r="Q839" s="5">
        <f>TIMEVALUE(MID(Table1[[#This Row],[TRANSFER_DATE]],11,8))</f>
        <v>0.24589120370370371</v>
      </c>
    </row>
    <row r="840" spans="1:17" x14ac:dyDescent="0.3">
      <c r="A840" t="s">
        <v>11132</v>
      </c>
      <c r="B840" t="s">
        <v>11133</v>
      </c>
      <c r="D840" t="s">
        <v>209</v>
      </c>
      <c r="E840" t="s">
        <v>210</v>
      </c>
      <c r="F840">
        <v>101250</v>
      </c>
      <c r="G840" t="s">
        <v>211</v>
      </c>
      <c r="H840">
        <v>959945812</v>
      </c>
      <c r="I840">
        <v>951606051</v>
      </c>
      <c r="J840">
        <v>1250</v>
      </c>
      <c r="N840">
        <v>25108433.949999999</v>
      </c>
      <c r="O840">
        <v>25109683.949999999</v>
      </c>
      <c r="P840" s="9">
        <f>DATEVALUE(LEFT(Table1[[#This Row],[TRANSFER_DATE]],11))</f>
        <v>45756</v>
      </c>
      <c r="Q840" s="5">
        <f>TIMEVALUE(MID(Table1[[#This Row],[TRANSFER_DATE]],11,8))</f>
        <v>0.24380787037037038</v>
      </c>
    </row>
    <row r="841" spans="1:17" x14ac:dyDescent="0.3">
      <c r="A841" t="s">
        <v>11134</v>
      </c>
      <c r="B841" t="s">
        <v>11135</v>
      </c>
      <c r="C841" t="s">
        <v>11136</v>
      </c>
      <c r="D841" t="s">
        <v>209</v>
      </c>
      <c r="E841" t="s">
        <v>210</v>
      </c>
      <c r="F841">
        <v>100474</v>
      </c>
      <c r="G841" t="s">
        <v>211</v>
      </c>
      <c r="H841">
        <v>959945812</v>
      </c>
      <c r="I841">
        <v>958918502</v>
      </c>
      <c r="J841">
        <v>200</v>
      </c>
      <c r="N841">
        <v>25108233.949999999</v>
      </c>
      <c r="O841">
        <v>25108433.949999999</v>
      </c>
      <c r="P841" s="9">
        <f>DATEVALUE(LEFT(Table1[[#This Row],[TRANSFER_DATE]],11))</f>
        <v>45756</v>
      </c>
      <c r="Q841" s="5">
        <f>TIMEVALUE(MID(Table1[[#This Row],[TRANSFER_DATE]],11,8))</f>
        <v>0.24376157407407406</v>
      </c>
    </row>
    <row r="842" spans="1:17" x14ac:dyDescent="0.3">
      <c r="A842" t="s">
        <v>11137</v>
      </c>
      <c r="B842" t="s">
        <v>11138</v>
      </c>
      <c r="C842" t="s">
        <v>11139</v>
      </c>
      <c r="D842" t="s">
        <v>209</v>
      </c>
      <c r="E842" t="s">
        <v>210</v>
      </c>
      <c r="F842">
        <v>101727</v>
      </c>
      <c r="G842" t="s">
        <v>211</v>
      </c>
      <c r="H842">
        <v>959945812</v>
      </c>
      <c r="I842">
        <v>957283336</v>
      </c>
      <c r="J842">
        <v>3300</v>
      </c>
      <c r="N842">
        <v>25104933.949999999</v>
      </c>
      <c r="O842">
        <v>25108233.949999999</v>
      </c>
      <c r="P842" s="9">
        <f>DATEVALUE(LEFT(Table1[[#This Row],[TRANSFER_DATE]],11))</f>
        <v>45756</v>
      </c>
      <c r="Q842" s="5">
        <f>TIMEVALUE(MID(Table1[[#This Row],[TRANSFER_DATE]],11,8))</f>
        <v>0.19378472222222223</v>
      </c>
    </row>
    <row r="843" spans="1:17" x14ac:dyDescent="0.3">
      <c r="A843" t="s">
        <v>11140</v>
      </c>
      <c r="B843" t="s">
        <v>11141</v>
      </c>
      <c r="C843" t="s">
        <v>11142</v>
      </c>
      <c r="D843" t="s">
        <v>209</v>
      </c>
      <c r="E843" t="s">
        <v>210</v>
      </c>
      <c r="F843">
        <v>101544</v>
      </c>
      <c r="G843" t="s">
        <v>211</v>
      </c>
      <c r="H843">
        <v>959945812</v>
      </c>
      <c r="I843">
        <v>957283336</v>
      </c>
      <c r="J843">
        <v>3450</v>
      </c>
      <c r="N843">
        <v>25101483.949999999</v>
      </c>
      <c r="O843">
        <v>25104933.949999999</v>
      </c>
      <c r="P843" s="9">
        <f>DATEVALUE(LEFT(Table1[[#This Row],[TRANSFER_DATE]],11))</f>
        <v>45756</v>
      </c>
      <c r="Q843" s="5">
        <f>TIMEVALUE(MID(Table1[[#This Row],[TRANSFER_DATE]],11,8))</f>
        <v>0.19238425925925925</v>
      </c>
    </row>
    <row r="844" spans="1:17" x14ac:dyDescent="0.3">
      <c r="A844" t="s">
        <v>11143</v>
      </c>
      <c r="B844" t="s">
        <v>11144</v>
      </c>
      <c r="D844" t="s">
        <v>209</v>
      </c>
      <c r="E844" t="s">
        <v>210</v>
      </c>
      <c r="F844">
        <v>102040</v>
      </c>
      <c r="G844" t="s">
        <v>211</v>
      </c>
      <c r="H844">
        <v>959945812</v>
      </c>
      <c r="I844">
        <v>953598138</v>
      </c>
      <c r="J844">
        <v>4200</v>
      </c>
      <c r="N844">
        <v>25097283.949999999</v>
      </c>
      <c r="O844">
        <v>25101483.949999999</v>
      </c>
      <c r="P844" s="9">
        <f>DATEVALUE(LEFT(Table1[[#This Row],[TRANSFER_DATE]],11))</f>
        <v>45756</v>
      </c>
      <c r="Q844" s="5">
        <f>TIMEVALUE(MID(Table1[[#This Row],[TRANSFER_DATE]],11,8))</f>
        <v>8.1990740740740739E-2</v>
      </c>
    </row>
    <row r="845" spans="1:17" x14ac:dyDescent="0.3">
      <c r="A845" t="s">
        <v>11145</v>
      </c>
      <c r="B845" t="s">
        <v>11146</v>
      </c>
      <c r="C845" t="s">
        <v>11147</v>
      </c>
      <c r="D845" t="s">
        <v>209</v>
      </c>
      <c r="E845" t="s">
        <v>210</v>
      </c>
      <c r="F845">
        <v>102045</v>
      </c>
      <c r="G845" t="s">
        <v>211</v>
      </c>
      <c r="H845">
        <v>959945812</v>
      </c>
      <c r="I845">
        <v>953638179</v>
      </c>
      <c r="J845">
        <v>1250</v>
      </c>
      <c r="N845">
        <v>25096033.949999999</v>
      </c>
      <c r="O845">
        <v>25097283.949999999</v>
      </c>
      <c r="P845" s="9">
        <f>DATEVALUE(LEFT(Table1[[#This Row],[TRANSFER_DATE]],11))</f>
        <v>45756</v>
      </c>
      <c r="Q845" s="5">
        <f>TIMEVALUE(MID(Table1[[#This Row],[TRANSFER_DATE]],11,8))</f>
        <v>5.9733796296296299E-2</v>
      </c>
    </row>
    <row r="846" spans="1:17" x14ac:dyDescent="0.3">
      <c r="A846" t="s">
        <v>11148</v>
      </c>
      <c r="B846" t="s">
        <v>11149</v>
      </c>
      <c r="C846" t="s">
        <v>11150</v>
      </c>
      <c r="D846" t="s">
        <v>209</v>
      </c>
      <c r="E846" t="s">
        <v>210</v>
      </c>
      <c r="F846">
        <v>101587</v>
      </c>
      <c r="G846" t="s">
        <v>211</v>
      </c>
      <c r="H846">
        <v>959945812</v>
      </c>
      <c r="I846">
        <v>953638179</v>
      </c>
      <c r="J846">
        <v>6200</v>
      </c>
      <c r="N846">
        <v>25089833.949999999</v>
      </c>
      <c r="O846">
        <v>25096033.949999999</v>
      </c>
      <c r="P846" s="9">
        <f>DATEVALUE(LEFT(Table1[[#This Row],[TRANSFER_DATE]],11))</f>
        <v>45756</v>
      </c>
      <c r="Q846" s="5">
        <f>TIMEVALUE(MID(Table1[[#This Row],[TRANSFER_DATE]],11,8))</f>
        <v>5.9050925925925923E-2</v>
      </c>
    </row>
    <row r="847" spans="1:17" x14ac:dyDescent="0.3">
      <c r="A847" t="s">
        <v>11151</v>
      </c>
      <c r="B847" t="s">
        <v>11152</v>
      </c>
      <c r="D847" t="s">
        <v>209</v>
      </c>
      <c r="E847" t="s">
        <v>210</v>
      </c>
      <c r="F847">
        <v>101361</v>
      </c>
      <c r="G847" t="s">
        <v>211</v>
      </c>
      <c r="H847">
        <v>959945812</v>
      </c>
      <c r="I847">
        <v>957964898</v>
      </c>
      <c r="J847">
        <v>900</v>
      </c>
      <c r="N847">
        <v>25088933.949999999</v>
      </c>
      <c r="O847">
        <v>25089833.949999999</v>
      </c>
      <c r="P847" s="9">
        <f>DATEVALUE(LEFT(Table1[[#This Row],[TRANSFER_DATE]],11))</f>
        <v>45756</v>
      </c>
      <c r="Q847" s="5">
        <f>TIMEVALUE(MID(Table1[[#This Row],[TRANSFER_DATE]],11,8))</f>
        <v>3.6851851851851851E-2</v>
      </c>
    </row>
    <row r="848" spans="1:17" x14ac:dyDescent="0.3">
      <c r="A848" t="s">
        <v>11153</v>
      </c>
      <c r="B848" t="s">
        <v>11154</v>
      </c>
      <c r="D848" t="s">
        <v>209</v>
      </c>
      <c r="E848" t="s">
        <v>210</v>
      </c>
      <c r="F848">
        <v>101444</v>
      </c>
      <c r="G848" t="s">
        <v>211</v>
      </c>
      <c r="H848">
        <v>959945812</v>
      </c>
      <c r="I848">
        <v>957964898</v>
      </c>
      <c r="J848">
        <v>3400</v>
      </c>
      <c r="N848">
        <v>25085533.949999999</v>
      </c>
      <c r="O848">
        <v>25088933.949999999</v>
      </c>
      <c r="P848" s="9">
        <f>DATEVALUE(LEFT(Table1[[#This Row],[TRANSFER_DATE]],11))</f>
        <v>45756</v>
      </c>
      <c r="Q848" s="5">
        <f>TIMEVALUE(MID(Table1[[#This Row],[TRANSFER_DATE]],11,8))</f>
        <v>3.6168981481481483E-2</v>
      </c>
    </row>
    <row r="849" spans="1:17" x14ac:dyDescent="0.3">
      <c r="A849" t="s">
        <v>11155</v>
      </c>
      <c r="B849" t="s">
        <v>11156</v>
      </c>
      <c r="D849" t="s">
        <v>209</v>
      </c>
      <c r="E849" t="s">
        <v>210</v>
      </c>
      <c r="F849">
        <v>100022</v>
      </c>
      <c r="G849" t="s">
        <v>211</v>
      </c>
      <c r="H849">
        <v>959945812</v>
      </c>
      <c r="I849">
        <v>953928048</v>
      </c>
      <c r="J849">
        <v>5400</v>
      </c>
      <c r="N849">
        <v>25080133.949999999</v>
      </c>
      <c r="O849">
        <v>25085533.949999999</v>
      </c>
      <c r="P849" s="9">
        <f>DATEVALUE(LEFT(Table1[[#This Row],[TRANSFER_DATE]],11))</f>
        <v>45756</v>
      </c>
      <c r="Q849" s="5">
        <f>TIMEVALUE(MID(Table1[[#This Row],[TRANSFER_DATE]],11,8))</f>
        <v>1.3217592592592593E-2</v>
      </c>
    </row>
    <row r="850" spans="1:17" x14ac:dyDescent="0.3">
      <c r="A850" t="s">
        <v>11157</v>
      </c>
      <c r="B850" t="s">
        <v>11158</v>
      </c>
      <c r="C850" t="s">
        <v>11159</v>
      </c>
      <c r="D850" t="s">
        <v>209</v>
      </c>
      <c r="E850" t="s">
        <v>210</v>
      </c>
      <c r="F850">
        <v>101699</v>
      </c>
      <c r="G850" t="s">
        <v>211</v>
      </c>
      <c r="H850">
        <v>959945812</v>
      </c>
      <c r="I850">
        <v>953723461</v>
      </c>
      <c r="J850">
        <v>8350</v>
      </c>
      <c r="N850">
        <v>25071783.949999999</v>
      </c>
      <c r="O850">
        <v>25080133.949999999</v>
      </c>
      <c r="P850" s="9">
        <f>DATEVALUE(LEFT(Table1[[#This Row],[TRANSFER_DATE]],11))</f>
        <v>45756</v>
      </c>
      <c r="Q850" s="5">
        <f>TIMEVALUE(MID(Table1[[#This Row],[TRANSFER_DATE]],11,8))</f>
        <v>1.2546296296296297E-2</v>
      </c>
    </row>
    <row r="851" spans="1:17" x14ac:dyDescent="0.3">
      <c r="A851" t="s">
        <v>11160</v>
      </c>
      <c r="B851" t="s">
        <v>11161</v>
      </c>
      <c r="D851" t="s">
        <v>209</v>
      </c>
      <c r="E851" t="s">
        <v>210</v>
      </c>
      <c r="F851">
        <v>101697</v>
      </c>
      <c r="G851" t="s">
        <v>211</v>
      </c>
      <c r="H851">
        <v>959945812</v>
      </c>
      <c r="I851">
        <v>953928048</v>
      </c>
      <c r="J851">
        <v>2550</v>
      </c>
      <c r="N851">
        <v>25069233.949999999</v>
      </c>
      <c r="O851">
        <v>25071783.949999999</v>
      </c>
      <c r="P851" s="9">
        <f>DATEVALUE(LEFT(Table1[[#This Row],[TRANSFER_DATE]],11))</f>
        <v>45756</v>
      </c>
      <c r="Q851" s="5">
        <f>TIMEVALUE(MID(Table1[[#This Row],[TRANSFER_DATE]],11,8))</f>
        <v>1.1122685185185185E-2</v>
      </c>
    </row>
    <row r="852" spans="1:17" x14ac:dyDescent="0.3">
      <c r="A852" t="s">
        <v>11162</v>
      </c>
      <c r="B852" t="s">
        <v>11163</v>
      </c>
      <c r="D852" t="s">
        <v>209</v>
      </c>
      <c r="E852" t="s">
        <v>210</v>
      </c>
      <c r="F852">
        <v>101790</v>
      </c>
      <c r="G852" t="s">
        <v>211</v>
      </c>
      <c r="H852">
        <v>959945812</v>
      </c>
      <c r="I852">
        <v>954681863</v>
      </c>
      <c r="J852">
        <v>300</v>
      </c>
      <c r="N852">
        <v>25068933.949999999</v>
      </c>
      <c r="O852">
        <v>25069233.949999999</v>
      </c>
      <c r="P852" s="9">
        <f>DATEVALUE(LEFT(Table1[[#This Row],[TRANSFER_DATE]],11))</f>
        <v>45756</v>
      </c>
      <c r="Q852" s="5">
        <f>TIMEVALUE(MID(Table1[[#This Row],[TRANSFER_DATE]],11,8))</f>
        <v>2.0833333333333333E-3</v>
      </c>
    </row>
    <row r="853" spans="1:17" x14ac:dyDescent="0.3">
      <c r="A853" t="s">
        <v>11164</v>
      </c>
      <c r="B853" t="s">
        <v>11165</v>
      </c>
      <c r="C853" t="s">
        <v>11166</v>
      </c>
      <c r="D853" t="s">
        <v>209</v>
      </c>
      <c r="E853" t="s">
        <v>210</v>
      </c>
      <c r="F853">
        <v>101437</v>
      </c>
      <c r="G853" t="s">
        <v>211</v>
      </c>
      <c r="H853">
        <v>959945812</v>
      </c>
      <c r="I853">
        <v>951036826</v>
      </c>
      <c r="J853">
        <v>1600</v>
      </c>
      <c r="N853">
        <v>25067333.949999999</v>
      </c>
      <c r="O853">
        <v>25068933.949999999</v>
      </c>
      <c r="P853" s="9">
        <f>DATEVALUE(LEFT(Table1[[#This Row],[TRANSFER_DATE]],11))</f>
        <v>45755</v>
      </c>
      <c r="Q853" s="5">
        <f>TIMEVALUE(MID(Table1[[#This Row],[TRANSFER_DATE]],11,8))</f>
        <v>0.97363425925925928</v>
      </c>
    </row>
    <row r="854" spans="1:17" x14ac:dyDescent="0.3">
      <c r="A854" t="s">
        <v>11167</v>
      </c>
      <c r="B854" t="s">
        <v>11168</v>
      </c>
      <c r="D854" t="s">
        <v>209</v>
      </c>
      <c r="E854" t="s">
        <v>210</v>
      </c>
      <c r="F854">
        <v>101735</v>
      </c>
      <c r="G854" t="s">
        <v>211</v>
      </c>
      <c r="H854">
        <v>959945812</v>
      </c>
      <c r="I854">
        <v>958272055</v>
      </c>
      <c r="J854">
        <v>1000</v>
      </c>
      <c r="N854">
        <v>25066333.949999999</v>
      </c>
      <c r="O854">
        <v>25067333.949999999</v>
      </c>
      <c r="P854" s="9">
        <f>DATEVALUE(LEFT(Table1[[#This Row],[TRANSFER_DATE]],11))</f>
        <v>45755</v>
      </c>
      <c r="Q854" s="5">
        <f>TIMEVALUE(MID(Table1[[#This Row],[TRANSFER_DATE]],11,8))</f>
        <v>0.97362268518518513</v>
      </c>
    </row>
    <row r="855" spans="1:17" x14ac:dyDescent="0.3">
      <c r="A855" t="s">
        <v>11169</v>
      </c>
      <c r="B855" t="s">
        <v>11170</v>
      </c>
      <c r="D855" t="s">
        <v>209</v>
      </c>
      <c r="E855" t="s">
        <v>210</v>
      </c>
      <c r="F855">
        <v>101862</v>
      </c>
      <c r="G855" t="s">
        <v>211</v>
      </c>
      <c r="H855">
        <v>959945812</v>
      </c>
      <c r="I855">
        <v>952988134</v>
      </c>
      <c r="J855">
        <v>500</v>
      </c>
      <c r="N855">
        <v>25065833.949999999</v>
      </c>
      <c r="O855">
        <v>25066333.949999999</v>
      </c>
      <c r="P855" s="9">
        <f>DATEVALUE(LEFT(Table1[[#This Row],[TRANSFER_DATE]],11))</f>
        <v>45755</v>
      </c>
      <c r="Q855" s="5">
        <f>TIMEVALUE(MID(Table1[[#This Row],[TRANSFER_DATE]],11,8))</f>
        <v>0.95347222222222228</v>
      </c>
    </row>
    <row r="856" spans="1:17" x14ac:dyDescent="0.3">
      <c r="A856" t="s">
        <v>11171</v>
      </c>
      <c r="B856" t="s">
        <v>11172</v>
      </c>
      <c r="D856" t="s">
        <v>209</v>
      </c>
      <c r="E856" t="s">
        <v>210</v>
      </c>
      <c r="F856">
        <v>101027</v>
      </c>
      <c r="G856" t="s">
        <v>211</v>
      </c>
      <c r="H856">
        <v>959945812</v>
      </c>
      <c r="I856">
        <v>951513338</v>
      </c>
      <c r="J856">
        <v>5200</v>
      </c>
      <c r="N856">
        <v>25060633.949999999</v>
      </c>
      <c r="O856">
        <v>25065833.949999999</v>
      </c>
      <c r="P856" s="9">
        <f>DATEVALUE(LEFT(Table1[[#This Row],[TRANSFER_DATE]],11))</f>
        <v>45755</v>
      </c>
      <c r="Q856" s="5">
        <f>TIMEVALUE(MID(Table1[[#This Row],[TRANSFER_DATE]],11,8))</f>
        <v>0.95074074074074078</v>
      </c>
    </row>
    <row r="857" spans="1:17" x14ac:dyDescent="0.3">
      <c r="A857" t="s">
        <v>11173</v>
      </c>
      <c r="B857" t="s">
        <v>11174</v>
      </c>
      <c r="D857" t="s">
        <v>209</v>
      </c>
      <c r="E857" t="s">
        <v>210</v>
      </c>
      <c r="F857">
        <v>101539</v>
      </c>
      <c r="G857" t="s">
        <v>211</v>
      </c>
      <c r="H857">
        <v>959945812</v>
      </c>
      <c r="I857">
        <v>951513338</v>
      </c>
      <c r="J857">
        <v>3200</v>
      </c>
      <c r="N857">
        <v>25057433.949999999</v>
      </c>
      <c r="O857">
        <v>25060633.949999999</v>
      </c>
      <c r="P857" s="9">
        <f>DATEVALUE(LEFT(Table1[[#This Row],[TRANSFER_DATE]],11))</f>
        <v>45755</v>
      </c>
      <c r="Q857" s="5">
        <f>TIMEVALUE(MID(Table1[[#This Row],[TRANSFER_DATE]],11,8))</f>
        <v>0.95003472222222218</v>
      </c>
    </row>
    <row r="858" spans="1:17" x14ac:dyDescent="0.3">
      <c r="A858" t="s">
        <v>11175</v>
      </c>
      <c r="B858" t="s">
        <v>11176</v>
      </c>
      <c r="D858" t="s">
        <v>209</v>
      </c>
      <c r="E858" t="s">
        <v>210</v>
      </c>
      <c r="F858">
        <v>101211</v>
      </c>
      <c r="G858" t="s">
        <v>211</v>
      </c>
      <c r="H858">
        <v>959945812</v>
      </c>
      <c r="I858">
        <v>958817919</v>
      </c>
      <c r="J858">
        <v>3700</v>
      </c>
      <c r="N858">
        <v>25053733.949999999</v>
      </c>
      <c r="O858">
        <v>25057433.949999999</v>
      </c>
      <c r="P858" s="9">
        <f>DATEVALUE(LEFT(Table1[[#This Row],[TRANSFER_DATE]],11))</f>
        <v>45755</v>
      </c>
      <c r="Q858" s="5">
        <f>TIMEVALUE(MID(Table1[[#This Row],[TRANSFER_DATE]],11,8))</f>
        <v>0.94446759259259261</v>
      </c>
    </row>
    <row r="859" spans="1:17" x14ac:dyDescent="0.3">
      <c r="A859" t="s">
        <v>11177</v>
      </c>
      <c r="B859" t="s">
        <v>11178</v>
      </c>
      <c r="C859" t="s">
        <v>11179</v>
      </c>
      <c r="D859" t="s">
        <v>209</v>
      </c>
      <c r="E859" t="s">
        <v>210</v>
      </c>
      <c r="F859">
        <v>101661</v>
      </c>
      <c r="G859" t="s">
        <v>211</v>
      </c>
      <c r="H859">
        <v>959945812</v>
      </c>
      <c r="I859">
        <v>958730082</v>
      </c>
      <c r="J859">
        <v>2700</v>
      </c>
      <c r="N859">
        <v>25051033.949999999</v>
      </c>
      <c r="O859">
        <v>25053733.949999999</v>
      </c>
      <c r="P859" s="9">
        <f>DATEVALUE(LEFT(Table1[[#This Row],[TRANSFER_DATE]],11))</f>
        <v>45755</v>
      </c>
      <c r="Q859" s="5">
        <f>TIMEVALUE(MID(Table1[[#This Row],[TRANSFER_DATE]],11,8))</f>
        <v>0.94032407407407403</v>
      </c>
    </row>
    <row r="860" spans="1:17" x14ac:dyDescent="0.3">
      <c r="A860" t="s">
        <v>11180</v>
      </c>
      <c r="B860" t="s">
        <v>11181</v>
      </c>
      <c r="D860" t="s">
        <v>209</v>
      </c>
      <c r="E860" t="s">
        <v>210</v>
      </c>
      <c r="F860">
        <v>101311</v>
      </c>
      <c r="G860" t="s">
        <v>211</v>
      </c>
      <c r="H860">
        <v>959945812</v>
      </c>
      <c r="I860">
        <v>955365018</v>
      </c>
      <c r="J860">
        <v>16350</v>
      </c>
      <c r="N860">
        <v>25034683.949999999</v>
      </c>
      <c r="O860">
        <v>25051033.949999999</v>
      </c>
      <c r="P860" s="9">
        <f>DATEVALUE(LEFT(Table1[[#This Row],[TRANSFER_DATE]],11))</f>
        <v>45755</v>
      </c>
      <c r="Q860" s="5">
        <f>TIMEVALUE(MID(Table1[[#This Row],[TRANSFER_DATE]],11,8))</f>
        <v>0.93892361111111111</v>
      </c>
    </row>
    <row r="861" spans="1:17" x14ac:dyDescent="0.3">
      <c r="A861" t="s">
        <v>11182</v>
      </c>
      <c r="B861" t="s">
        <v>11183</v>
      </c>
      <c r="D861" t="s">
        <v>209</v>
      </c>
      <c r="E861" t="s">
        <v>210</v>
      </c>
      <c r="F861">
        <v>101206</v>
      </c>
      <c r="G861" t="s">
        <v>211</v>
      </c>
      <c r="H861">
        <v>959945812</v>
      </c>
      <c r="I861">
        <v>955365018</v>
      </c>
      <c r="J861">
        <v>10800</v>
      </c>
      <c r="N861">
        <v>25023883.949999999</v>
      </c>
      <c r="O861">
        <v>25034683.949999999</v>
      </c>
      <c r="P861" s="9">
        <f>DATEVALUE(LEFT(Table1[[#This Row],[TRANSFER_DATE]],11))</f>
        <v>45755</v>
      </c>
      <c r="Q861" s="5">
        <f>TIMEVALUE(MID(Table1[[#This Row],[TRANSFER_DATE]],11,8))</f>
        <v>0.93684027777777779</v>
      </c>
    </row>
    <row r="862" spans="1:17" x14ac:dyDescent="0.3">
      <c r="A862" t="s">
        <v>11184</v>
      </c>
      <c r="B862" t="s">
        <v>11185</v>
      </c>
      <c r="D862" t="s">
        <v>209</v>
      </c>
      <c r="E862" t="s">
        <v>210</v>
      </c>
      <c r="F862">
        <v>102020</v>
      </c>
      <c r="G862" t="s">
        <v>211</v>
      </c>
      <c r="H862">
        <v>959945812</v>
      </c>
      <c r="I862">
        <v>954865755</v>
      </c>
      <c r="J862">
        <v>2350</v>
      </c>
      <c r="N862">
        <v>25021533.949999999</v>
      </c>
      <c r="O862">
        <v>25023883.949999999</v>
      </c>
      <c r="P862" s="9">
        <f>DATEVALUE(LEFT(Table1[[#This Row],[TRANSFER_DATE]],11))</f>
        <v>45755</v>
      </c>
      <c r="Q862" s="5">
        <f>TIMEVALUE(MID(Table1[[#This Row],[TRANSFER_DATE]],11,8))</f>
        <v>0.93474537037037042</v>
      </c>
    </row>
    <row r="863" spans="1:17" x14ac:dyDescent="0.3">
      <c r="A863" t="s">
        <v>11186</v>
      </c>
      <c r="B863" t="s">
        <v>11187</v>
      </c>
      <c r="D863" t="s">
        <v>209</v>
      </c>
      <c r="E863" t="s">
        <v>210</v>
      </c>
      <c r="F863">
        <v>100075</v>
      </c>
      <c r="G863" t="s">
        <v>211</v>
      </c>
      <c r="H863">
        <v>959945812</v>
      </c>
      <c r="I863">
        <v>951056006</v>
      </c>
      <c r="J863">
        <v>12350</v>
      </c>
      <c r="N863">
        <v>25009183.949999999</v>
      </c>
      <c r="O863">
        <v>25021533.949999999</v>
      </c>
      <c r="P863" s="9">
        <f>DATEVALUE(LEFT(Table1[[#This Row],[TRANSFER_DATE]],11))</f>
        <v>45755</v>
      </c>
      <c r="Q863" s="5">
        <f>TIMEVALUE(MID(Table1[[#This Row],[TRANSFER_DATE]],11,8))</f>
        <v>0.92991898148148144</v>
      </c>
    </row>
    <row r="864" spans="1:17" x14ac:dyDescent="0.3">
      <c r="A864" t="s">
        <v>11188</v>
      </c>
      <c r="B864" t="s">
        <v>11189</v>
      </c>
      <c r="D864" t="s">
        <v>209</v>
      </c>
      <c r="E864" t="s">
        <v>210</v>
      </c>
      <c r="F864">
        <v>102089</v>
      </c>
      <c r="G864" t="s">
        <v>211</v>
      </c>
      <c r="H864">
        <v>959945812</v>
      </c>
      <c r="I864">
        <v>959598177</v>
      </c>
      <c r="J864">
        <v>50</v>
      </c>
      <c r="N864">
        <v>25009133.949999999</v>
      </c>
      <c r="O864">
        <v>25009183.949999999</v>
      </c>
      <c r="P864" s="9">
        <f>DATEVALUE(LEFT(Table1[[#This Row],[TRANSFER_DATE]],11))</f>
        <v>45755</v>
      </c>
      <c r="Q864" s="5">
        <f>TIMEVALUE(MID(Table1[[#This Row],[TRANSFER_DATE]],11,8))</f>
        <v>0.92570601851851853</v>
      </c>
    </row>
    <row r="865" spans="1:17" x14ac:dyDescent="0.3">
      <c r="A865" t="s">
        <v>11190</v>
      </c>
      <c r="B865" t="s">
        <v>11191</v>
      </c>
      <c r="D865" t="s">
        <v>209</v>
      </c>
      <c r="E865" t="s">
        <v>210</v>
      </c>
      <c r="F865">
        <v>100999</v>
      </c>
      <c r="G865" t="s">
        <v>211</v>
      </c>
      <c r="H865">
        <v>959945812</v>
      </c>
      <c r="I865">
        <v>952654064</v>
      </c>
      <c r="J865">
        <v>10350</v>
      </c>
      <c r="N865">
        <v>24998783.949999999</v>
      </c>
      <c r="O865">
        <v>25009133.949999999</v>
      </c>
      <c r="P865" s="9">
        <f>DATEVALUE(LEFT(Table1[[#This Row],[TRANSFER_DATE]],11))</f>
        <v>45755</v>
      </c>
      <c r="Q865" s="5">
        <f>TIMEVALUE(MID(Table1[[#This Row],[TRANSFER_DATE]],11,8))</f>
        <v>0.92500000000000004</v>
      </c>
    </row>
    <row r="866" spans="1:17" x14ac:dyDescent="0.3">
      <c r="A866" t="s">
        <v>11192</v>
      </c>
      <c r="B866" t="s">
        <v>11193</v>
      </c>
      <c r="D866" t="s">
        <v>209</v>
      </c>
      <c r="E866" t="s">
        <v>210</v>
      </c>
      <c r="F866">
        <v>100360</v>
      </c>
      <c r="G866" t="s">
        <v>211</v>
      </c>
      <c r="H866">
        <v>959945812</v>
      </c>
      <c r="I866">
        <v>954202309</v>
      </c>
      <c r="J866">
        <v>16550</v>
      </c>
      <c r="N866">
        <v>24982233.949999999</v>
      </c>
      <c r="O866">
        <v>24998783.949999999</v>
      </c>
      <c r="P866" s="9">
        <f>DATEVALUE(LEFT(Table1[[#This Row],[TRANSFER_DATE]],11))</f>
        <v>45755</v>
      </c>
      <c r="Q866" s="5">
        <f>TIMEVALUE(MID(Table1[[#This Row],[TRANSFER_DATE]],11,8))</f>
        <v>0.92432870370370368</v>
      </c>
    </row>
    <row r="867" spans="1:17" x14ac:dyDescent="0.3">
      <c r="A867" t="s">
        <v>11194</v>
      </c>
      <c r="B867" t="s">
        <v>11195</v>
      </c>
      <c r="D867" t="s">
        <v>209</v>
      </c>
      <c r="E867" t="s">
        <v>210</v>
      </c>
      <c r="F867">
        <v>101294</v>
      </c>
      <c r="G867" t="s">
        <v>211</v>
      </c>
      <c r="H867">
        <v>959945812</v>
      </c>
      <c r="I867">
        <v>958558179</v>
      </c>
      <c r="J867">
        <v>5250</v>
      </c>
      <c r="N867">
        <v>24976983.949999999</v>
      </c>
      <c r="O867">
        <v>24982233.949999999</v>
      </c>
      <c r="P867" s="9">
        <f>DATEVALUE(LEFT(Table1[[#This Row],[TRANSFER_DATE]],11))</f>
        <v>45755</v>
      </c>
      <c r="Q867" s="5">
        <f>TIMEVALUE(MID(Table1[[#This Row],[TRANSFER_DATE]],11,8))</f>
        <v>0.92291666666666672</v>
      </c>
    </row>
    <row r="868" spans="1:17" x14ac:dyDescent="0.3">
      <c r="A868" t="s">
        <v>11196</v>
      </c>
      <c r="B868" t="s">
        <v>11197</v>
      </c>
      <c r="D868" t="s">
        <v>209</v>
      </c>
      <c r="E868" t="s">
        <v>210</v>
      </c>
      <c r="F868">
        <v>100035</v>
      </c>
      <c r="G868" t="s">
        <v>211</v>
      </c>
      <c r="H868">
        <v>959945812</v>
      </c>
      <c r="I868">
        <v>957592213</v>
      </c>
      <c r="J868">
        <v>6650</v>
      </c>
      <c r="N868">
        <v>24970333.949999999</v>
      </c>
      <c r="O868">
        <v>24976983.949999999</v>
      </c>
      <c r="P868" s="9">
        <f>DATEVALUE(LEFT(Table1[[#This Row],[TRANSFER_DATE]],11))</f>
        <v>45755</v>
      </c>
      <c r="Q868" s="5">
        <f>TIMEVALUE(MID(Table1[[#This Row],[TRANSFER_DATE]],11,8))</f>
        <v>0.92225694444444439</v>
      </c>
    </row>
    <row r="869" spans="1:17" x14ac:dyDescent="0.3">
      <c r="A869" t="s">
        <v>11198</v>
      </c>
      <c r="B869" t="s">
        <v>11199</v>
      </c>
      <c r="D869" t="s">
        <v>209</v>
      </c>
      <c r="E869" t="s">
        <v>210</v>
      </c>
      <c r="F869">
        <v>102033</v>
      </c>
      <c r="G869" t="s">
        <v>211</v>
      </c>
      <c r="H869">
        <v>959945812</v>
      </c>
      <c r="I869">
        <v>955440947</v>
      </c>
      <c r="J869">
        <v>2100</v>
      </c>
      <c r="N869">
        <v>24968233.949999999</v>
      </c>
      <c r="O869">
        <v>24970333.949999999</v>
      </c>
      <c r="P869" s="9">
        <f>DATEVALUE(LEFT(Table1[[#This Row],[TRANSFER_DATE]],11))</f>
        <v>45755</v>
      </c>
      <c r="Q869" s="5">
        <f>TIMEVALUE(MID(Table1[[#This Row],[TRANSFER_DATE]],11,8))</f>
        <v>0.92084490740740743</v>
      </c>
    </row>
    <row r="870" spans="1:17" x14ac:dyDescent="0.3">
      <c r="A870" t="s">
        <v>11200</v>
      </c>
      <c r="B870" t="s">
        <v>11201</v>
      </c>
      <c r="D870" t="s">
        <v>209</v>
      </c>
      <c r="E870" t="s">
        <v>210</v>
      </c>
      <c r="F870">
        <v>101192</v>
      </c>
      <c r="G870" t="s">
        <v>211</v>
      </c>
      <c r="H870">
        <v>959945812</v>
      </c>
      <c r="I870">
        <v>953100847</v>
      </c>
      <c r="J870">
        <v>2100</v>
      </c>
      <c r="N870">
        <v>24966133.949999999</v>
      </c>
      <c r="O870">
        <v>24968233.949999999</v>
      </c>
      <c r="P870" s="9">
        <f>DATEVALUE(LEFT(Table1[[#This Row],[TRANSFER_DATE]],11))</f>
        <v>45755</v>
      </c>
      <c r="Q870" s="5">
        <f>TIMEVALUE(MID(Table1[[#This Row],[TRANSFER_DATE]],11,8))</f>
        <v>0.91878472222222218</v>
      </c>
    </row>
    <row r="871" spans="1:17" x14ac:dyDescent="0.3">
      <c r="A871" t="s">
        <v>11202</v>
      </c>
      <c r="B871" t="s">
        <v>11203</v>
      </c>
      <c r="D871" t="s">
        <v>209</v>
      </c>
      <c r="E871" t="s">
        <v>210</v>
      </c>
      <c r="F871">
        <v>101445</v>
      </c>
      <c r="G871" t="s">
        <v>211</v>
      </c>
      <c r="H871">
        <v>959945812</v>
      </c>
      <c r="I871">
        <v>957460152</v>
      </c>
      <c r="J871">
        <v>5600</v>
      </c>
      <c r="N871">
        <v>24960533.949999999</v>
      </c>
      <c r="O871">
        <v>24966133.949999999</v>
      </c>
      <c r="P871" s="9">
        <f>DATEVALUE(LEFT(Table1[[#This Row],[TRANSFER_DATE]],11))</f>
        <v>45755</v>
      </c>
      <c r="Q871" s="5">
        <f>TIMEVALUE(MID(Table1[[#This Row],[TRANSFER_DATE]],11,8))</f>
        <v>0.91532407407407412</v>
      </c>
    </row>
    <row r="872" spans="1:17" x14ac:dyDescent="0.3">
      <c r="A872" t="s">
        <v>11204</v>
      </c>
      <c r="B872" t="s">
        <v>11205</v>
      </c>
      <c r="C872" t="s">
        <v>11206</v>
      </c>
      <c r="D872" t="s">
        <v>209</v>
      </c>
      <c r="E872" t="s">
        <v>210</v>
      </c>
      <c r="F872">
        <v>100030</v>
      </c>
      <c r="G872" t="s">
        <v>211</v>
      </c>
      <c r="H872">
        <v>959945812</v>
      </c>
      <c r="I872">
        <v>956339963</v>
      </c>
      <c r="J872">
        <v>6000</v>
      </c>
      <c r="N872">
        <v>24954533.949999999</v>
      </c>
      <c r="O872">
        <v>24960533.949999999</v>
      </c>
      <c r="P872" s="9">
        <f>DATEVALUE(LEFT(Table1[[#This Row],[TRANSFER_DATE]],11))</f>
        <v>45755</v>
      </c>
      <c r="Q872" s="5">
        <f>TIMEVALUE(MID(Table1[[#This Row],[TRANSFER_DATE]],11,8))</f>
        <v>0.91464120370370372</v>
      </c>
    </row>
    <row r="873" spans="1:17" x14ac:dyDescent="0.3">
      <c r="A873" t="s">
        <v>11207</v>
      </c>
      <c r="B873" t="s">
        <v>11208</v>
      </c>
      <c r="D873" t="s">
        <v>209</v>
      </c>
      <c r="E873" t="s">
        <v>210</v>
      </c>
      <c r="F873">
        <v>101627</v>
      </c>
      <c r="G873" t="s">
        <v>211</v>
      </c>
      <c r="H873">
        <v>959945812</v>
      </c>
      <c r="I873">
        <v>952357649</v>
      </c>
      <c r="J873">
        <v>2350</v>
      </c>
      <c r="N873">
        <v>24952183.949999999</v>
      </c>
      <c r="O873">
        <v>24954533.949999999</v>
      </c>
      <c r="P873" s="9">
        <f>DATEVALUE(LEFT(Table1[[#This Row],[TRANSFER_DATE]],11))</f>
        <v>45755</v>
      </c>
      <c r="Q873" s="5">
        <f>TIMEVALUE(MID(Table1[[#This Row],[TRANSFER_DATE]],11,8))</f>
        <v>0.91461805555555553</v>
      </c>
    </row>
    <row r="874" spans="1:17" x14ac:dyDescent="0.3">
      <c r="A874" t="s">
        <v>11209</v>
      </c>
      <c r="B874" t="s">
        <v>11210</v>
      </c>
      <c r="D874" t="s">
        <v>209</v>
      </c>
      <c r="E874" t="s">
        <v>210</v>
      </c>
      <c r="F874">
        <v>101495</v>
      </c>
      <c r="G874" t="s">
        <v>211</v>
      </c>
      <c r="H874">
        <v>959945812</v>
      </c>
      <c r="I874">
        <v>951136402</v>
      </c>
      <c r="J874">
        <v>3900</v>
      </c>
      <c r="N874">
        <v>24948283.949999999</v>
      </c>
      <c r="O874">
        <v>24952183.949999999</v>
      </c>
      <c r="P874" s="9">
        <f>DATEVALUE(LEFT(Table1[[#This Row],[TRANSFER_DATE]],11))</f>
        <v>45755</v>
      </c>
      <c r="Q874" s="5">
        <f>TIMEVALUE(MID(Table1[[#This Row],[TRANSFER_DATE]],11,8))</f>
        <v>0.90694444444444444</v>
      </c>
    </row>
    <row r="875" spans="1:17" x14ac:dyDescent="0.3">
      <c r="A875" t="s">
        <v>11211</v>
      </c>
      <c r="B875" t="s">
        <v>11212</v>
      </c>
      <c r="D875" t="s">
        <v>209</v>
      </c>
      <c r="E875" t="s">
        <v>210</v>
      </c>
      <c r="F875">
        <v>101505</v>
      </c>
      <c r="G875" t="s">
        <v>211</v>
      </c>
      <c r="H875">
        <v>959945812</v>
      </c>
      <c r="I875">
        <v>952044312</v>
      </c>
      <c r="J875">
        <v>4550</v>
      </c>
      <c r="N875">
        <v>24943733.949999999</v>
      </c>
      <c r="O875">
        <v>24948283.949999999</v>
      </c>
      <c r="P875" s="9">
        <f>DATEVALUE(LEFT(Table1[[#This Row],[TRANSFER_DATE]],11))</f>
        <v>45755</v>
      </c>
      <c r="Q875" s="5">
        <f>TIMEVALUE(MID(Table1[[#This Row],[TRANSFER_DATE]],11,8))</f>
        <v>0.89513888888888893</v>
      </c>
    </row>
    <row r="876" spans="1:17" x14ac:dyDescent="0.3">
      <c r="A876" t="s">
        <v>11213</v>
      </c>
      <c r="B876" t="s">
        <v>11214</v>
      </c>
      <c r="D876" t="s">
        <v>209</v>
      </c>
      <c r="E876" t="s">
        <v>210</v>
      </c>
      <c r="F876">
        <v>101631</v>
      </c>
      <c r="G876" t="s">
        <v>211</v>
      </c>
      <c r="H876">
        <v>959945812</v>
      </c>
      <c r="I876">
        <v>952553433</v>
      </c>
      <c r="J876">
        <v>3250</v>
      </c>
      <c r="N876">
        <v>24940483.949999999</v>
      </c>
      <c r="O876">
        <v>24943733.949999999</v>
      </c>
      <c r="P876" s="9">
        <f>DATEVALUE(LEFT(Table1[[#This Row],[TRANSFER_DATE]],11))</f>
        <v>45755</v>
      </c>
      <c r="Q876" s="5">
        <f>TIMEVALUE(MID(Table1[[#This Row],[TRANSFER_DATE]],11,8))</f>
        <v>0.89446759259259256</v>
      </c>
    </row>
    <row r="877" spans="1:17" x14ac:dyDescent="0.3">
      <c r="A877" t="s">
        <v>11215</v>
      </c>
      <c r="B877" t="s">
        <v>11216</v>
      </c>
      <c r="D877" t="s">
        <v>209</v>
      </c>
      <c r="E877" t="s">
        <v>210</v>
      </c>
      <c r="F877">
        <v>101384</v>
      </c>
      <c r="G877" t="s">
        <v>211</v>
      </c>
      <c r="H877">
        <v>959945812</v>
      </c>
      <c r="I877">
        <v>950018787</v>
      </c>
      <c r="J877">
        <v>4100</v>
      </c>
      <c r="N877">
        <v>24936383.949999999</v>
      </c>
      <c r="O877">
        <v>24940483.949999999</v>
      </c>
      <c r="P877" s="9">
        <f>DATEVALUE(LEFT(Table1[[#This Row],[TRANSFER_DATE]],11))</f>
        <v>45755</v>
      </c>
      <c r="Q877" s="5">
        <f>TIMEVALUE(MID(Table1[[#This Row],[TRANSFER_DATE]],11,8))</f>
        <v>0.88752314814814814</v>
      </c>
    </row>
    <row r="878" spans="1:17" x14ac:dyDescent="0.3">
      <c r="A878" t="s">
        <v>11217</v>
      </c>
      <c r="B878" t="s">
        <v>11218</v>
      </c>
      <c r="D878" t="s">
        <v>209</v>
      </c>
      <c r="E878" t="s">
        <v>210</v>
      </c>
      <c r="F878">
        <v>101322</v>
      </c>
      <c r="G878" t="s">
        <v>211</v>
      </c>
      <c r="H878">
        <v>959945812</v>
      </c>
      <c r="I878">
        <v>958521605</v>
      </c>
      <c r="J878">
        <v>6050</v>
      </c>
      <c r="N878">
        <v>24930333.949999999</v>
      </c>
      <c r="O878">
        <v>24936383.949999999</v>
      </c>
      <c r="P878" s="9">
        <f>DATEVALUE(LEFT(Table1[[#This Row],[TRANSFER_DATE]],11))</f>
        <v>45755</v>
      </c>
      <c r="Q878" s="5">
        <f>TIMEVALUE(MID(Table1[[#This Row],[TRANSFER_DATE]],11,8))</f>
        <v>0.87504629629629627</v>
      </c>
    </row>
    <row r="879" spans="1:17" x14ac:dyDescent="0.3">
      <c r="A879" t="s">
        <v>11219</v>
      </c>
      <c r="B879" t="s">
        <v>11220</v>
      </c>
      <c r="D879" t="s">
        <v>209</v>
      </c>
      <c r="E879" t="s">
        <v>210</v>
      </c>
      <c r="F879">
        <v>101792</v>
      </c>
      <c r="G879" t="s">
        <v>211</v>
      </c>
      <c r="H879">
        <v>959945812</v>
      </c>
      <c r="I879">
        <v>957844876</v>
      </c>
      <c r="J879">
        <v>650</v>
      </c>
      <c r="N879">
        <v>24929683.949999999</v>
      </c>
      <c r="O879">
        <v>24930333.949999999</v>
      </c>
      <c r="P879" s="9">
        <f>DATEVALUE(LEFT(Table1[[#This Row],[TRANSFER_DATE]],11))</f>
        <v>45755</v>
      </c>
      <c r="Q879" s="5">
        <f>TIMEVALUE(MID(Table1[[#This Row],[TRANSFER_DATE]],11,8))</f>
        <v>0.87432870370370375</v>
      </c>
    </row>
    <row r="880" spans="1:17" x14ac:dyDescent="0.3">
      <c r="A880" t="s">
        <v>11221</v>
      </c>
      <c r="B880" t="s">
        <v>11222</v>
      </c>
      <c r="D880" t="s">
        <v>209</v>
      </c>
      <c r="E880" t="s">
        <v>210</v>
      </c>
      <c r="F880">
        <v>101323</v>
      </c>
      <c r="G880" t="s">
        <v>211</v>
      </c>
      <c r="H880">
        <v>959945812</v>
      </c>
      <c r="I880">
        <v>956457135</v>
      </c>
      <c r="J880">
        <v>3950</v>
      </c>
      <c r="N880">
        <v>24925733.949999999</v>
      </c>
      <c r="O880">
        <v>24929683.949999999</v>
      </c>
      <c r="P880" s="9">
        <f>DATEVALUE(LEFT(Table1[[#This Row],[TRANSFER_DATE]],11))</f>
        <v>45755</v>
      </c>
      <c r="Q880" s="5">
        <f>TIMEVALUE(MID(Table1[[#This Row],[TRANSFER_DATE]],11,8))</f>
        <v>0.87362268518518515</v>
      </c>
    </row>
    <row r="881" spans="1:17" x14ac:dyDescent="0.3">
      <c r="A881" t="s">
        <v>11223</v>
      </c>
      <c r="B881" t="s">
        <v>11224</v>
      </c>
      <c r="D881" t="s">
        <v>209</v>
      </c>
      <c r="E881" t="s">
        <v>210</v>
      </c>
      <c r="F881">
        <v>102085</v>
      </c>
      <c r="G881" t="s">
        <v>211</v>
      </c>
      <c r="H881">
        <v>959945812</v>
      </c>
      <c r="I881">
        <v>957844876</v>
      </c>
      <c r="J881">
        <v>500</v>
      </c>
      <c r="N881">
        <v>24925233.949999999</v>
      </c>
      <c r="O881">
        <v>24925733.949999999</v>
      </c>
      <c r="P881" s="9">
        <f>DATEVALUE(LEFT(Table1[[#This Row],[TRANSFER_DATE]],11))</f>
        <v>45755</v>
      </c>
      <c r="Q881" s="5">
        <f>TIMEVALUE(MID(Table1[[#This Row],[TRANSFER_DATE]],11,8))</f>
        <v>0.87293981481481486</v>
      </c>
    </row>
    <row r="882" spans="1:17" x14ac:dyDescent="0.3">
      <c r="A882" t="s">
        <v>11225</v>
      </c>
      <c r="B882" t="s">
        <v>11226</v>
      </c>
      <c r="D882" t="s">
        <v>209</v>
      </c>
      <c r="E882" t="s">
        <v>210</v>
      </c>
      <c r="F882">
        <v>101353</v>
      </c>
      <c r="G882" t="s">
        <v>211</v>
      </c>
      <c r="H882">
        <v>959945812</v>
      </c>
      <c r="I882">
        <v>957844876</v>
      </c>
      <c r="J882">
        <v>5650</v>
      </c>
      <c r="N882">
        <v>24919583.949999999</v>
      </c>
      <c r="O882">
        <v>24925233.949999999</v>
      </c>
      <c r="P882" s="9">
        <f>DATEVALUE(LEFT(Table1[[#This Row],[TRANSFER_DATE]],11))</f>
        <v>45755</v>
      </c>
      <c r="Q882" s="5">
        <f>TIMEVALUE(MID(Table1[[#This Row],[TRANSFER_DATE]],11,8))</f>
        <v>0.87223379629629627</v>
      </c>
    </row>
    <row r="883" spans="1:17" x14ac:dyDescent="0.3">
      <c r="A883" t="s">
        <v>11227</v>
      </c>
      <c r="B883" t="s">
        <v>11228</v>
      </c>
      <c r="D883" t="s">
        <v>209</v>
      </c>
      <c r="E883" t="s">
        <v>210</v>
      </c>
      <c r="F883">
        <v>101341</v>
      </c>
      <c r="G883" t="s">
        <v>211</v>
      </c>
      <c r="H883">
        <v>959945812</v>
      </c>
      <c r="I883">
        <v>957844876</v>
      </c>
      <c r="J883">
        <v>1200</v>
      </c>
      <c r="N883">
        <v>24918383.949999999</v>
      </c>
      <c r="O883">
        <v>24919583.949999999</v>
      </c>
      <c r="P883" s="9">
        <f>DATEVALUE(LEFT(Table1[[#This Row],[TRANSFER_DATE]],11))</f>
        <v>45755</v>
      </c>
      <c r="Q883" s="5">
        <f>TIMEVALUE(MID(Table1[[#This Row],[TRANSFER_DATE]],11,8))</f>
        <v>0.87083333333333335</v>
      </c>
    </row>
    <row r="884" spans="1:17" x14ac:dyDescent="0.3">
      <c r="A884" t="s">
        <v>11229</v>
      </c>
      <c r="B884" t="s">
        <v>11230</v>
      </c>
      <c r="D884" t="s">
        <v>209</v>
      </c>
      <c r="E884" t="s">
        <v>210</v>
      </c>
      <c r="F884">
        <v>100268</v>
      </c>
      <c r="G884" t="s">
        <v>211</v>
      </c>
      <c r="H884">
        <v>959945812</v>
      </c>
      <c r="I884">
        <v>956562318</v>
      </c>
      <c r="J884">
        <v>800</v>
      </c>
      <c r="N884">
        <v>24917583.949999999</v>
      </c>
      <c r="O884">
        <v>24918383.949999999</v>
      </c>
      <c r="P884" s="9">
        <f>DATEVALUE(LEFT(Table1[[#This Row],[TRANSFER_DATE]],11))</f>
        <v>45755</v>
      </c>
      <c r="Q884" s="5">
        <f>TIMEVALUE(MID(Table1[[#This Row],[TRANSFER_DATE]],11,8))</f>
        <v>0.86879629629629629</v>
      </c>
    </row>
    <row r="885" spans="1:17" x14ac:dyDescent="0.3">
      <c r="A885" t="s">
        <v>11231</v>
      </c>
      <c r="B885" t="s">
        <v>11232</v>
      </c>
      <c r="D885" t="s">
        <v>209</v>
      </c>
      <c r="E885" t="s">
        <v>210</v>
      </c>
      <c r="F885">
        <v>101982</v>
      </c>
      <c r="G885" t="s">
        <v>211</v>
      </c>
      <c r="H885">
        <v>959945812</v>
      </c>
      <c r="I885">
        <v>956267391</v>
      </c>
      <c r="J885">
        <v>6200</v>
      </c>
      <c r="N885">
        <v>24911383.949999999</v>
      </c>
      <c r="O885">
        <v>24917583.949999999</v>
      </c>
      <c r="P885" s="9">
        <f>DATEVALUE(LEFT(Table1[[#This Row],[TRANSFER_DATE]],11))</f>
        <v>45755</v>
      </c>
      <c r="Q885" s="5">
        <f>TIMEVALUE(MID(Table1[[#This Row],[TRANSFER_DATE]],11,8))</f>
        <v>0.8674074074074074</v>
      </c>
    </row>
    <row r="886" spans="1:17" x14ac:dyDescent="0.3">
      <c r="A886" t="s">
        <v>11233</v>
      </c>
      <c r="B886" t="s">
        <v>11234</v>
      </c>
      <c r="D886" t="s">
        <v>209</v>
      </c>
      <c r="E886" t="s">
        <v>210</v>
      </c>
      <c r="F886">
        <v>101636</v>
      </c>
      <c r="G886" t="s">
        <v>211</v>
      </c>
      <c r="H886">
        <v>959945812</v>
      </c>
      <c r="I886">
        <v>952283004</v>
      </c>
      <c r="J886">
        <v>950</v>
      </c>
      <c r="N886">
        <v>24910433.949999999</v>
      </c>
      <c r="O886">
        <v>24911383.949999999</v>
      </c>
      <c r="P886" s="9">
        <f>DATEVALUE(LEFT(Table1[[#This Row],[TRANSFER_DATE]],11))</f>
        <v>45755</v>
      </c>
      <c r="Q886" s="5">
        <f>TIMEVALUE(MID(Table1[[#This Row],[TRANSFER_DATE]],11,8))</f>
        <v>0.8646180555555556</v>
      </c>
    </row>
    <row r="887" spans="1:17" x14ac:dyDescent="0.3">
      <c r="A887" t="s">
        <v>11235</v>
      </c>
      <c r="B887" t="s">
        <v>11236</v>
      </c>
      <c r="C887" t="s">
        <v>11237</v>
      </c>
      <c r="D887" t="s">
        <v>209</v>
      </c>
      <c r="E887" t="s">
        <v>210</v>
      </c>
      <c r="F887">
        <v>100483</v>
      </c>
      <c r="G887" t="s">
        <v>211</v>
      </c>
      <c r="H887">
        <v>959945812</v>
      </c>
      <c r="I887">
        <v>953941302</v>
      </c>
      <c r="J887">
        <v>5400</v>
      </c>
      <c r="N887">
        <v>24905033.949999999</v>
      </c>
      <c r="O887">
        <v>24910433.949999999</v>
      </c>
      <c r="P887" s="9">
        <f>DATEVALUE(LEFT(Table1[[#This Row],[TRANSFER_DATE]],11))</f>
        <v>45755</v>
      </c>
      <c r="Q887" s="5">
        <f>TIMEVALUE(MID(Table1[[#This Row],[TRANSFER_DATE]],11,8))</f>
        <v>0.86393518518518519</v>
      </c>
    </row>
    <row r="888" spans="1:17" x14ac:dyDescent="0.3">
      <c r="A888" t="s">
        <v>11238</v>
      </c>
      <c r="B888" t="s">
        <v>11239</v>
      </c>
      <c r="C888" t="s">
        <v>11240</v>
      </c>
      <c r="D888" t="s">
        <v>209</v>
      </c>
      <c r="E888" t="s">
        <v>210</v>
      </c>
      <c r="F888">
        <v>101464</v>
      </c>
      <c r="G888" t="s">
        <v>211</v>
      </c>
      <c r="H888">
        <v>959945812</v>
      </c>
      <c r="I888">
        <v>953941302</v>
      </c>
      <c r="J888">
        <v>2000</v>
      </c>
      <c r="N888">
        <v>24903033.949999999</v>
      </c>
      <c r="O888">
        <v>24905033.949999999</v>
      </c>
      <c r="P888" s="9">
        <f>DATEVALUE(LEFT(Table1[[#This Row],[TRANSFER_DATE]],11))</f>
        <v>45755</v>
      </c>
      <c r="Q888" s="5">
        <f>TIMEVALUE(MID(Table1[[#This Row],[TRANSFER_DATE]],11,8))</f>
        <v>0.86185185185185187</v>
      </c>
    </row>
    <row r="889" spans="1:17" x14ac:dyDescent="0.3">
      <c r="A889" t="s">
        <v>11241</v>
      </c>
      <c r="B889" t="s">
        <v>11242</v>
      </c>
      <c r="C889" t="s">
        <v>11243</v>
      </c>
      <c r="D889" t="s">
        <v>209</v>
      </c>
      <c r="E889" t="s">
        <v>210</v>
      </c>
      <c r="F889">
        <v>102051</v>
      </c>
      <c r="G889" t="s">
        <v>211</v>
      </c>
      <c r="H889">
        <v>959945812</v>
      </c>
      <c r="I889">
        <v>953941302</v>
      </c>
      <c r="J889">
        <v>2450</v>
      </c>
      <c r="N889">
        <v>24900583.949999999</v>
      </c>
      <c r="O889">
        <v>24903033.949999999</v>
      </c>
      <c r="P889" s="9">
        <f>DATEVALUE(LEFT(Table1[[#This Row],[TRANSFER_DATE]],11))</f>
        <v>45755</v>
      </c>
      <c r="Q889" s="5">
        <f>TIMEVALUE(MID(Table1[[#This Row],[TRANSFER_DATE]],11,8))</f>
        <v>0.86181712962962964</v>
      </c>
    </row>
    <row r="890" spans="1:17" x14ac:dyDescent="0.3">
      <c r="A890" t="s">
        <v>11244</v>
      </c>
      <c r="B890" t="s">
        <v>11245</v>
      </c>
      <c r="D890" t="s">
        <v>209</v>
      </c>
      <c r="E890" t="s">
        <v>210</v>
      </c>
      <c r="F890">
        <v>101633</v>
      </c>
      <c r="G890" t="s">
        <v>211</v>
      </c>
      <c r="H890">
        <v>959945812</v>
      </c>
      <c r="I890">
        <v>951142608</v>
      </c>
      <c r="J890">
        <v>6700</v>
      </c>
      <c r="N890">
        <v>24893883.949999999</v>
      </c>
      <c r="O890">
        <v>24900583.949999999</v>
      </c>
      <c r="P890" s="9">
        <f>DATEVALUE(LEFT(Table1[[#This Row],[TRANSFER_DATE]],11))</f>
        <v>45755</v>
      </c>
      <c r="Q890" s="5">
        <f>TIMEVALUE(MID(Table1[[#This Row],[TRANSFER_DATE]],11,8))</f>
        <v>0.8618055555555556</v>
      </c>
    </row>
    <row r="891" spans="1:17" x14ac:dyDescent="0.3">
      <c r="A891" t="s">
        <v>11246</v>
      </c>
      <c r="B891" t="s">
        <v>11247</v>
      </c>
      <c r="C891" t="s">
        <v>11248</v>
      </c>
      <c r="D891" t="s">
        <v>209</v>
      </c>
      <c r="E891" t="s">
        <v>210</v>
      </c>
      <c r="F891">
        <v>100112</v>
      </c>
      <c r="G891" t="s">
        <v>211</v>
      </c>
      <c r="H891">
        <v>959945812</v>
      </c>
      <c r="I891">
        <v>952209454</v>
      </c>
      <c r="J891">
        <v>1800</v>
      </c>
      <c r="N891">
        <v>24892083.949999999</v>
      </c>
      <c r="O891">
        <v>24893883.949999999</v>
      </c>
      <c r="P891" s="9">
        <f>DATEVALUE(LEFT(Table1[[#This Row],[TRANSFER_DATE]],11))</f>
        <v>45755</v>
      </c>
      <c r="Q891" s="5">
        <f>TIMEVALUE(MID(Table1[[#This Row],[TRANSFER_DATE]],11,8))</f>
        <v>0.85972222222222228</v>
      </c>
    </row>
    <row r="892" spans="1:17" x14ac:dyDescent="0.3">
      <c r="A892" t="s">
        <v>11249</v>
      </c>
      <c r="B892" t="s">
        <v>11250</v>
      </c>
      <c r="D892" t="s">
        <v>209</v>
      </c>
      <c r="E892" t="s">
        <v>210</v>
      </c>
      <c r="F892">
        <v>100032</v>
      </c>
      <c r="G892" t="s">
        <v>211</v>
      </c>
      <c r="H892">
        <v>959945812</v>
      </c>
      <c r="I892">
        <v>956061756</v>
      </c>
      <c r="J892">
        <v>6700</v>
      </c>
      <c r="N892">
        <v>24885383.949999999</v>
      </c>
      <c r="O892">
        <v>24892083.949999999</v>
      </c>
      <c r="P892" s="9">
        <f>DATEVALUE(LEFT(Table1[[#This Row],[TRANSFER_DATE]],11))</f>
        <v>45755</v>
      </c>
      <c r="Q892" s="5">
        <f>TIMEVALUE(MID(Table1[[#This Row],[TRANSFER_DATE]],11,8))</f>
        <v>0.85836805555555551</v>
      </c>
    </row>
    <row r="893" spans="1:17" x14ac:dyDescent="0.3">
      <c r="A893" t="s">
        <v>11251</v>
      </c>
      <c r="B893" t="s">
        <v>11252</v>
      </c>
      <c r="C893" t="s">
        <v>11253</v>
      </c>
      <c r="D893" t="s">
        <v>209</v>
      </c>
      <c r="E893" t="s">
        <v>210</v>
      </c>
      <c r="F893">
        <v>102049</v>
      </c>
      <c r="G893" t="s">
        <v>211</v>
      </c>
      <c r="H893">
        <v>959945812</v>
      </c>
      <c r="I893">
        <v>953941302</v>
      </c>
      <c r="J893">
        <v>3300</v>
      </c>
      <c r="N893">
        <v>24882083.949999999</v>
      </c>
      <c r="O893">
        <v>24885383.949999999</v>
      </c>
      <c r="P893" s="9">
        <f>DATEVALUE(LEFT(Table1[[#This Row],[TRANSFER_DATE]],11))</f>
        <v>45755</v>
      </c>
      <c r="Q893" s="5">
        <f>TIMEVALUE(MID(Table1[[#This Row],[TRANSFER_DATE]],11,8))</f>
        <v>0.85766203703703703</v>
      </c>
    </row>
    <row r="894" spans="1:17" x14ac:dyDescent="0.3">
      <c r="A894" t="s">
        <v>11254</v>
      </c>
      <c r="B894" t="s">
        <v>11255</v>
      </c>
      <c r="C894" t="s">
        <v>11256</v>
      </c>
      <c r="D894" t="s">
        <v>209</v>
      </c>
      <c r="E894" t="s">
        <v>210</v>
      </c>
      <c r="F894">
        <v>101464</v>
      </c>
      <c r="G894" t="s">
        <v>211</v>
      </c>
      <c r="H894">
        <v>959945812</v>
      </c>
      <c r="I894">
        <v>953941302</v>
      </c>
      <c r="J894">
        <v>7300</v>
      </c>
      <c r="N894">
        <v>24874783.949999999</v>
      </c>
      <c r="O894">
        <v>24882083.949999999</v>
      </c>
      <c r="P894" s="9">
        <f>DATEVALUE(LEFT(Table1[[#This Row],[TRANSFER_DATE]],11))</f>
        <v>45755</v>
      </c>
      <c r="Q894" s="5">
        <f>TIMEVALUE(MID(Table1[[#This Row],[TRANSFER_DATE]],11,8))</f>
        <v>0.85696759259259259</v>
      </c>
    </row>
    <row r="895" spans="1:17" x14ac:dyDescent="0.3">
      <c r="A895" t="s">
        <v>11257</v>
      </c>
      <c r="B895" t="s">
        <v>11258</v>
      </c>
      <c r="D895" t="s">
        <v>209</v>
      </c>
      <c r="E895" t="s">
        <v>210</v>
      </c>
      <c r="F895">
        <v>100128</v>
      </c>
      <c r="G895" t="s">
        <v>211</v>
      </c>
      <c r="H895">
        <v>959945812</v>
      </c>
      <c r="I895">
        <v>954148548</v>
      </c>
      <c r="J895">
        <v>14250</v>
      </c>
      <c r="N895">
        <v>24860533.949999999</v>
      </c>
      <c r="O895">
        <v>24874783.949999999</v>
      </c>
      <c r="P895" s="9">
        <f>DATEVALUE(LEFT(Table1[[#This Row],[TRANSFER_DATE]],11))</f>
        <v>45755</v>
      </c>
      <c r="Q895" s="5">
        <f>TIMEVALUE(MID(Table1[[#This Row],[TRANSFER_DATE]],11,8))</f>
        <v>0.85626157407407411</v>
      </c>
    </row>
    <row r="896" spans="1:17" x14ac:dyDescent="0.3">
      <c r="A896" t="s">
        <v>11259</v>
      </c>
      <c r="B896" t="s">
        <v>11260</v>
      </c>
      <c r="D896" t="s">
        <v>209</v>
      </c>
      <c r="E896" t="s">
        <v>210</v>
      </c>
      <c r="F896">
        <v>101729</v>
      </c>
      <c r="G896" t="s">
        <v>211</v>
      </c>
      <c r="H896">
        <v>959945812</v>
      </c>
      <c r="I896">
        <v>952295488</v>
      </c>
      <c r="J896">
        <v>4750</v>
      </c>
      <c r="N896">
        <v>24855783.949999999</v>
      </c>
      <c r="O896">
        <v>24860533.949999999</v>
      </c>
      <c r="P896" s="9">
        <f>DATEVALUE(LEFT(Table1[[#This Row],[TRANSFER_DATE]],11))</f>
        <v>45755</v>
      </c>
      <c r="Q896" s="5">
        <f>TIMEVALUE(MID(Table1[[#This Row],[TRANSFER_DATE]],11,8))</f>
        <v>0.85626157407407411</v>
      </c>
    </row>
    <row r="897" spans="1:17" x14ac:dyDescent="0.3">
      <c r="A897" t="s">
        <v>11261</v>
      </c>
      <c r="B897" t="s">
        <v>11262</v>
      </c>
      <c r="D897" t="s">
        <v>209</v>
      </c>
      <c r="E897" t="s">
        <v>210</v>
      </c>
      <c r="F897">
        <v>101623</v>
      </c>
      <c r="G897" t="s">
        <v>211</v>
      </c>
      <c r="H897">
        <v>959945812</v>
      </c>
      <c r="I897">
        <v>953287168</v>
      </c>
      <c r="J897">
        <v>6650</v>
      </c>
      <c r="N897">
        <v>24849133.949999999</v>
      </c>
      <c r="O897">
        <v>24855783.949999999</v>
      </c>
      <c r="P897" s="9">
        <f>DATEVALUE(LEFT(Table1[[#This Row],[TRANSFER_DATE]],11))</f>
        <v>45755</v>
      </c>
      <c r="Q897" s="5">
        <f>TIMEVALUE(MID(Table1[[#This Row],[TRANSFER_DATE]],11,8))</f>
        <v>0.85486111111111107</v>
      </c>
    </row>
    <row r="898" spans="1:17" x14ac:dyDescent="0.3">
      <c r="A898" t="s">
        <v>11263</v>
      </c>
      <c r="B898" t="s">
        <v>11264</v>
      </c>
      <c r="D898" t="s">
        <v>209</v>
      </c>
      <c r="E898" t="s">
        <v>210</v>
      </c>
      <c r="F898">
        <v>101056</v>
      </c>
      <c r="G898" t="s">
        <v>211</v>
      </c>
      <c r="H898">
        <v>959945812</v>
      </c>
      <c r="I898">
        <v>952881825</v>
      </c>
      <c r="J898">
        <v>4850</v>
      </c>
      <c r="N898">
        <v>24844283.949999999</v>
      </c>
      <c r="O898">
        <v>24849133.949999999</v>
      </c>
      <c r="P898" s="9">
        <f>DATEVALUE(LEFT(Table1[[#This Row],[TRANSFER_DATE]],11))</f>
        <v>45755</v>
      </c>
      <c r="Q898" s="5">
        <f>TIMEVALUE(MID(Table1[[#This Row],[TRANSFER_DATE]],11,8))</f>
        <v>0.85416666666666663</v>
      </c>
    </row>
    <row r="899" spans="1:17" x14ac:dyDescent="0.3">
      <c r="A899" t="s">
        <v>11265</v>
      </c>
      <c r="B899" t="s">
        <v>11266</v>
      </c>
      <c r="D899" t="s">
        <v>209</v>
      </c>
      <c r="E899" t="s">
        <v>210</v>
      </c>
      <c r="F899">
        <v>102093</v>
      </c>
      <c r="G899" t="s">
        <v>211</v>
      </c>
      <c r="H899">
        <v>959945812</v>
      </c>
      <c r="I899">
        <v>954768469</v>
      </c>
      <c r="J899">
        <v>200</v>
      </c>
      <c r="N899">
        <v>24844083.949999999</v>
      </c>
      <c r="O899">
        <v>24844283.949999999</v>
      </c>
      <c r="P899" s="9">
        <f>DATEVALUE(LEFT(Table1[[#This Row],[TRANSFER_DATE]],11))</f>
        <v>45755</v>
      </c>
      <c r="Q899" s="5">
        <f>TIMEVALUE(MID(Table1[[#This Row],[TRANSFER_DATE]],11,8))</f>
        <v>0.85282407407407412</v>
      </c>
    </row>
    <row r="900" spans="1:17" x14ac:dyDescent="0.3">
      <c r="A900" t="s">
        <v>11267</v>
      </c>
      <c r="B900" t="s">
        <v>11268</v>
      </c>
      <c r="D900" t="s">
        <v>209</v>
      </c>
      <c r="E900" t="s">
        <v>210</v>
      </c>
      <c r="F900">
        <v>100652</v>
      </c>
      <c r="G900" t="s">
        <v>211</v>
      </c>
      <c r="H900">
        <v>959945812</v>
      </c>
      <c r="I900">
        <v>953196198</v>
      </c>
      <c r="J900">
        <v>10500</v>
      </c>
      <c r="N900">
        <v>24833583.949999999</v>
      </c>
      <c r="O900">
        <v>24844083.949999999</v>
      </c>
      <c r="P900" s="9">
        <f>DATEVALUE(LEFT(Table1[[#This Row],[TRANSFER_DATE]],11))</f>
        <v>45755</v>
      </c>
      <c r="Q900" s="5">
        <f>TIMEVALUE(MID(Table1[[#This Row],[TRANSFER_DATE]],11,8))</f>
        <v>0.85281249999999997</v>
      </c>
    </row>
    <row r="901" spans="1:17" x14ac:dyDescent="0.3">
      <c r="A901" t="s">
        <v>11269</v>
      </c>
      <c r="B901" t="s">
        <v>11270</v>
      </c>
      <c r="D901" t="s">
        <v>209</v>
      </c>
      <c r="E901" t="s">
        <v>210</v>
      </c>
      <c r="F901">
        <v>101459</v>
      </c>
      <c r="G901" t="s">
        <v>211</v>
      </c>
      <c r="H901">
        <v>959945812</v>
      </c>
      <c r="I901">
        <v>951806391</v>
      </c>
      <c r="J901">
        <v>21350</v>
      </c>
      <c r="N901">
        <v>24812233.949999999</v>
      </c>
      <c r="O901">
        <v>24833583.949999999</v>
      </c>
      <c r="P901" s="9">
        <f>DATEVALUE(LEFT(Table1[[#This Row],[TRANSFER_DATE]],11))</f>
        <v>45755</v>
      </c>
      <c r="Q901" s="5">
        <f>TIMEVALUE(MID(Table1[[#This Row],[TRANSFER_DATE]],11,8))</f>
        <v>0.85069444444444442</v>
      </c>
    </row>
    <row r="902" spans="1:17" x14ac:dyDescent="0.3">
      <c r="A902" t="s">
        <v>11271</v>
      </c>
      <c r="B902" t="s">
        <v>11272</v>
      </c>
      <c r="D902" t="s">
        <v>209</v>
      </c>
      <c r="E902" t="s">
        <v>210</v>
      </c>
      <c r="F902">
        <v>954386296</v>
      </c>
      <c r="G902" t="s">
        <v>211</v>
      </c>
      <c r="H902">
        <v>959945812</v>
      </c>
      <c r="I902">
        <v>954386296</v>
      </c>
      <c r="J902">
        <v>700</v>
      </c>
      <c r="N902">
        <v>24811533.949999999</v>
      </c>
      <c r="O902">
        <v>24812233.949999999</v>
      </c>
      <c r="P902" s="9">
        <f>DATEVALUE(LEFT(Table1[[#This Row],[TRANSFER_DATE]],11))</f>
        <v>45755</v>
      </c>
      <c r="Q902" s="5">
        <f>TIMEVALUE(MID(Table1[[#This Row],[TRANSFER_DATE]],11,8))</f>
        <v>0.84795138888888888</v>
      </c>
    </row>
    <row r="903" spans="1:17" x14ac:dyDescent="0.3">
      <c r="A903" t="s">
        <v>11273</v>
      </c>
      <c r="B903" t="s">
        <v>11274</v>
      </c>
      <c r="D903" t="s">
        <v>209</v>
      </c>
      <c r="E903" t="s">
        <v>210</v>
      </c>
      <c r="F903">
        <v>101719</v>
      </c>
      <c r="G903" t="s">
        <v>211</v>
      </c>
      <c r="H903">
        <v>959945812</v>
      </c>
      <c r="I903">
        <v>953822662</v>
      </c>
      <c r="J903">
        <v>2450</v>
      </c>
      <c r="N903">
        <v>24809083.949999999</v>
      </c>
      <c r="O903">
        <v>24811533.949999999</v>
      </c>
      <c r="P903" s="9">
        <f>DATEVALUE(LEFT(Table1[[#This Row],[TRANSFER_DATE]],11))</f>
        <v>45755</v>
      </c>
      <c r="Q903" s="5">
        <f>TIMEVALUE(MID(Table1[[#This Row],[TRANSFER_DATE]],11,8))</f>
        <v>0.84792824074074069</v>
      </c>
    </row>
    <row r="904" spans="1:17" x14ac:dyDescent="0.3">
      <c r="A904" t="s">
        <v>11275</v>
      </c>
      <c r="B904" t="s">
        <v>11276</v>
      </c>
      <c r="D904" t="s">
        <v>209</v>
      </c>
      <c r="E904" t="s">
        <v>210</v>
      </c>
      <c r="F904">
        <v>100329</v>
      </c>
      <c r="G904" t="s">
        <v>211</v>
      </c>
      <c r="H904">
        <v>959945812</v>
      </c>
      <c r="I904">
        <v>953511303</v>
      </c>
      <c r="J904">
        <v>7400</v>
      </c>
      <c r="N904">
        <v>24801683.949999999</v>
      </c>
      <c r="O904">
        <v>24809083.949999999</v>
      </c>
      <c r="P904" s="9">
        <f>DATEVALUE(LEFT(Table1[[#This Row],[TRANSFER_DATE]],11))</f>
        <v>45755</v>
      </c>
      <c r="Q904" s="5">
        <f>TIMEVALUE(MID(Table1[[#This Row],[TRANSFER_DATE]],11,8))</f>
        <v>0.84585648148148151</v>
      </c>
    </row>
    <row r="905" spans="1:17" x14ac:dyDescent="0.3">
      <c r="A905" t="s">
        <v>11277</v>
      </c>
      <c r="B905" t="s">
        <v>11278</v>
      </c>
      <c r="D905" t="s">
        <v>209</v>
      </c>
      <c r="E905" t="s">
        <v>210</v>
      </c>
      <c r="F905">
        <v>954212677</v>
      </c>
      <c r="G905" t="s">
        <v>211</v>
      </c>
      <c r="H905">
        <v>959945812</v>
      </c>
      <c r="I905">
        <v>954212677</v>
      </c>
      <c r="J905">
        <v>100</v>
      </c>
      <c r="N905">
        <v>24801583.949999999</v>
      </c>
      <c r="O905">
        <v>24801683.949999999</v>
      </c>
      <c r="P905" s="9">
        <f>DATEVALUE(LEFT(Table1[[#This Row],[TRANSFER_DATE]],11))</f>
        <v>45755</v>
      </c>
      <c r="Q905" s="5">
        <f>TIMEVALUE(MID(Table1[[#This Row],[TRANSFER_DATE]],11,8))</f>
        <v>0.84241898148148153</v>
      </c>
    </row>
    <row r="906" spans="1:17" x14ac:dyDescent="0.3">
      <c r="A906" t="s">
        <v>11279</v>
      </c>
      <c r="B906" t="s">
        <v>11280</v>
      </c>
      <c r="D906" t="s">
        <v>209</v>
      </c>
      <c r="E906" t="s">
        <v>210</v>
      </c>
      <c r="F906">
        <v>101795</v>
      </c>
      <c r="G906" t="s">
        <v>211</v>
      </c>
      <c r="H906">
        <v>959945812</v>
      </c>
      <c r="I906">
        <v>956193934</v>
      </c>
      <c r="J906">
        <v>3050</v>
      </c>
      <c r="N906">
        <v>24798533.949999999</v>
      </c>
      <c r="O906">
        <v>24801583.949999999</v>
      </c>
      <c r="P906" s="9">
        <f>DATEVALUE(LEFT(Table1[[#This Row],[TRANSFER_DATE]],11))</f>
        <v>45755</v>
      </c>
      <c r="Q906" s="5">
        <f>TIMEVALUE(MID(Table1[[#This Row],[TRANSFER_DATE]],11,8))</f>
        <v>0.8417013888888889</v>
      </c>
    </row>
    <row r="907" spans="1:17" x14ac:dyDescent="0.3">
      <c r="A907" t="s">
        <v>11281</v>
      </c>
      <c r="B907" t="s">
        <v>11282</v>
      </c>
      <c r="D907" t="s">
        <v>209</v>
      </c>
      <c r="E907" t="s">
        <v>210</v>
      </c>
      <c r="F907">
        <v>954212677</v>
      </c>
      <c r="G907" t="s">
        <v>211</v>
      </c>
      <c r="H907">
        <v>959945812</v>
      </c>
      <c r="I907">
        <v>954212677</v>
      </c>
      <c r="J907">
        <v>1750</v>
      </c>
      <c r="N907">
        <v>24796783.949999999</v>
      </c>
      <c r="O907">
        <v>24798533.949999999</v>
      </c>
      <c r="P907" s="9">
        <f>DATEVALUE(LEFT(Table1[[#This Row],[TRANSFER_DATE]],11))</f>
        <v>45755</v>
      </c>
      <c r="Q907" s="5">
        <f>TIMEVALUE(MID(Table1[[#This Row],[TRANSFER_DATE]],11,8))</f>
        <v>0.84099537037037042</v>
      </c>
    </row>
    <row r="908" spans="1:17" x14ac:dyDescent="0.3">
      <c r="A908" t="s">
        <v>11283</v>
      </c>
      <c r="B908" t="s">
        <v>11284</v>
      </c>
      <c r="D908" t="s">
        <v>209</v>
      </c>
      <c r="E908" t="s">
        <v>210</v>
      </c>
      <c r="F908">
        <v>101765</v>
      </c>
      <c r="G908" t="s">
        <v>211</v>
      </c>
      <c r="H908">
        <v>959945812</v>
      </c>
      <c r="I908">
        <v>952064396</v>
      </c>
      <c r="J908">
        <v>1650</v>
      </c>
      <c r="N908">
        <v>24795133.949999999</v>
      </c>
      <c r="O908">
        <v>24796783.949999999</v>
      </c>
      <c r="P908" s="9">
        <f>DATEVALUE(LEFT(Table1[[#This Row],[TRANSFER_DATE]],11))</f>
        <v>45755</v>
      </c>
      <c r="Q908" s="5">
        <f>TIMEVALUE(MID(Table1[[#This Row],[TRANSFER_DATE]],11,8))</f>
        <v>0.83960648148148154</v>
      </c>
    </row>
    <row r="909" spans="1:17" x14ac:dyDescent="0.3">
      <c r="A909" t="s">
        <v>11285</v>
      </c>
      <c r="B909" t="s">
        <v>11286</v>
      </c>
      <c r="D909" t="s">
        <v>209</v>
      </c>
      <c r="E909" t="s">
        <v>210</v>
      </c>
      <c r="F909">
        <v>101488</v>
      </c>
      <c r="G909" t="s">
        <v>211</v>
      </c>
      <c r="H909">
        <v>959945812</v>
      </c>
      <c r="I909">
        <v>951470450</v>
      </c>
      <c r="J909">
        <v>500</v>
      </c>
      <c r="N909">
        <v>24794633.949999999</v>
      </c>
      <c r="O909">
        <v>24795133.949999999</v>
      </c>
      <c r="P909" s="9">
        <f>DATEVALUE(LEFT(Table1[[#This Row],[TRANSFER_DATE]],11))</f>
        <v>45755</v>
      </c>
      <c r="Q909" s="5">
        <f>TIMEVALUE(MID(Table1[[#This Row],[TRANSFER_DATE]],11,8))</f>
        <v>0.83894675925925921</v>
      </c>
    </row>
    <row r="910" spans="1:17" x14ac:dyDescent="0.3">
      <c r="A910" t="s">
        <v>11287</v>
      </c>
      <c r="B910" t="s">
        <v>11288</v>
      </c>
      <c r="D910" t="s">
        <v>209</v>
      </c>
      <c r="E910" t="s">
        <v>210</v>
      </c>
      <c r="F910">
        <v>100845</v>
      </c>
      <c r="G910" t="s">
        <v>211</v>
      </c>
      <c r="H910">
        <v>959945812</v>
      </c>
      <c r="I910">
        <v>957497346</v>
      </c>
      <c r="J910">
        <v>1500</v>
      </c>
      <c r="N910">
        <v>24793133.949999999</v>
      </c>
      <c r="O910">
        <v>24794633.949999999</v>
      </c>
      <c r="P910" s="9">
        <f>DATEVALUE(LEFT(Table1[[#This Row],[TRANSFER_DATE]],11))</f>
        <v>45755</v>
      </c>
      <c r="Q910" s="5">
        <f>TIMEVALUE(MID(Table1[[#This Row],[TRANSFER_DATE]],11,8))</f>
        <v>0.83893518518518517</v>
      </c>
    </row>
    <row r="911" spans="1:17" x14ac:dyDescent="0.3">
      <c r="A911" t="s">
        <v>11289</v>
      </c>
      <c r="B911" t="s">
        <v>11290</v>
      </c>
      <c r="D911" t="s">
        <v>209</v>
      </c>
      <c r="E911" t="s">
        <v>210</v>
      </c>
      <c r="F911">
        <v>101561</v>
      </c>
      <c r="G911" t="s">
        <v>211</v>
      </c>
      <c r="H911">
        <v>959945812</v>
      </c>
      <c r="I911">
        <v>951252297</v>
      </c>
      <c r="J911">
        <v>14400</v>
      </c>
      <c r="N911">
        <v>24778733.949999999</v>
      </c>
      <c r="O911">
        <v>24793133.949999999</v>
      </c>
      <c r="P911" s="9">
        <f>DATEVALUE(LEFT(Table1[[#This Row],[TRANSFER_DATE]],11))</f>
        <v>45755</v>
      </c>
      <c r="Q911" s="5">
        <f>TIMEVALUE(MID(Table1[[#This Row],[TRANSFER_DATE]],11,8))</f>
        <v>0.83824074074074073</v>
      </c>
    </row>
    <row r="912" spans="1:17" x14ac:dyDescent="0.3">
      <c r="A912" t="s">
        <v>11291</v>
      </c>
      <c r="B912" t="s">
        <v>11292</v>
      </c>
      <c r="D912" t="s">
        <v>209</v>
      </c>
      <c r="E912" t="s">
        <v>210</v>
      </c>
      <c r="F912">
        <v>100474</v>
      </c>
      <c r="G912" t="s">
        <v>211</v>
      </c>
      <c r="H912">
        <v>959945812</v>
      </c>
      <c r="I912">
        <v>953906173</v>
      </c>
      <c r="J912">
        <v>12200</v>
      </c>
      <c r="N912">
        <v>24766533.949999999</v>
      </c>
      <c r="O912">
        <v>24778733.949999999</v>
      </c>
      <c r="P912" s="9">
        <f>DATEVALUE(LEFT(Table1[[#This Row],[TRANSFER_DATE]],11))</f>
        <v>45755</v>
      </c>
      <c r="Q912" s="5">
        <f>TIMEVALUE(MID(Table1[[#This Row],[TRANSFER_DATE]],11,8))</f>
        <v>0.83613425925925922</v>
      </c>
    </row>
    <row r="913" spans="1:17" x14ac:dyDescent="0.3">
      <c r="A913" t="s">
        <v>11293</v>
      </c>
      <c r="B913" t="s">
        <v>11294</v>
      </c>
      <c r="D913" t="s">
        <v>209</v>
      </c>
      <c r="E913" t="s">
        <v>210</v>
      </c>
      <c r="F913">
        <v>101986</v>
      </c>
      <c r="G913" t="s">
        <v>211</v>
      </c>
      <c r="H913">
        <v>959945812</v>
      </c>
      <c r="I913">
        <v>955680737</v>
      </c>
      <c r="J913">
        <v>1850</v>
      </c>
      <c r="N913">
        <v>24764683.949999999</v>
      </c>
      <c r="O913">
        <v>24766533.949999999</v>
      </c>
      <c r="P913" s="9">
        <f>DATEVALUE(LEFT(Table1[[#This Row],[TRANSFER_DATE]],11))</f>
        <v>45755</v>
      </c>
      <c r="Q913" s="5">
        <f>TIMEVALUE(MID(Table1[[#This Row],[TRANSFER_DATE]],11,8))</f>
        <v>0.83543981481481477</v>
      </c>
    </row>
    <row r="914" spans="1:17" x14ac:dyDescent="0.3">
      <c r="A914" t="s">
        <v>11295</v>
      </c>
      <c r="B914" t="s">
        <v>11296</v>
      </c>
      <c r="D914" t="s">
        <v>209</v>
      </c>
      <c r="E914" t="s">
        <v>210</v>
      </c>
      <c r="F914">
        <v>101655</v>
      </c>
      <c r="G914" t="s">
        <v>211</v>
      </c>
      <c r="H914">
        <v>959945812</v>
      </c>
      <c r="I914">
        <v>955154528</v>
      </c>
      <c r="J914">
        <v>1150</v>
      </c>
      <c r="N914">
        <v>24763533.949999999</v>
      </c>
      <c r="O914">
        <v>24764683.949999999</v>
      </c>
      <c r="P914" s="9">
        <f>DATEVALUE(LEFT(Table1[[#This Row],[TRANSFER_DATE]],11))</f>
        <v>45755</v>
      </c>
      <c r="Q914" s="5">
        <f>TIMEVALUE(MID(Table1[[#This Row],[TRANSFER_DATE]],11,8))</f>
        <v>0.83478009259259256</v>
      </c>
    </row>
    <row r="915" spans="1:17" x14ac:dyDescent="0.3">
      <c r="A915" t="s">
        <v>11297</v>
      </c>
      <c r="B915" t="s">
        <v>11298</v>
      </c>
      <c r="D915" t="s">
        <v>209</v>
      </c>
      <c r="E915" t="s">
        <v>210</v>
      </c>
      <c r="F915">
        <v>101606</v>
      </c>
      <c r="G915" t="s">
        <v>211</v>
      </c>
      <c r="H915">
        <v>959945812</v>
      </c>
      <c r="I915">
        <v>953906173</v>
      </c>
      <c r="J915">
        <v>2550</v>
      </c>
      <c r="N915">
        <v>24760983.949999999</v>
      </c>
      <c r="O915">
        <v>24763533.949999999</v>
      </c>
      <c r="P915" s="9">
        <f>DATEVALUE(LEFT(Table1[[#This Row],[TRANSFER_DATE]],11))</f>
        <v>45755</v>
      </c>
      <c r="Q915" s="5">
        <f>TIMEVALUE(MID(Table1[[#This Row],[TRANSFER_DATE]],11,8))</f>
        <v>0.83335648148148145</v>
      </c>
    </row>
    <row r="916" spans="1:17" x14ac:dyDescent="0.3">
      <c r="A916" t="s">
        <v>11299</v>
      </c>
      <c r="B916" t="s">
        <v>11300</v>
      </c>
      <c r="D916" t="s">
        <v>209</v>
      </c>
      <c r="E916" t="s">
        <v>210</v>
      </c>
      <c r="F916">
        <v>100231</v>
      </c>
      <c r="G916" t="s">
        <v>211</v>
      </c>
      <c r="H916">
        <v>959945812</v>
      </c>
      <c r="I916">
        <v>955154528</v>
      </c>
      <c r="J916">
        <v>1350</v>
      </c>
      <c r="N916">
        <v>24759633.949999999</v>
      </c>
      <c r="O916">
        <v>24760983.949999999</v>
      </c>
      <c r="P916" s="9">
        <f>DATEVALUE(LEFT(Table1[[#This Row],[TRANSFER_DATE]],11))</f>
        <v>45755</v>
      </c>
      <c r="Q916" s="5">
        <f>TIMEVALUE(MID(Table1[[#This Row],[TRANSFER_DATE]],11,8))</f>
        <v>0.83130787037037035</v>
      </c>
    </row>
    <row r="917" spans="1:17" x14ac:dyDescent="0.3">
      <c r="A917" t="s">
        <v>11301</v>
      </c>
      <c r="B917" t="s">
        <v>11302</v>
      </c>
      <c r="C917" t="s">
        <v>11303</v>
      </c>
      <c r="D917" t="s">
        <v>209</v>
      </c>
      <c r="E917" t="s">
        <v>210</v>
      </c>
      <c r="F917">
        <v>101541</v>
      </c>
      <c r="G917" t="s">
        <v>211</v>
      </c>
      <c r="H917">
        <v>959945812</v>
      </c>
      <c r="I917">
        <v>956371459</v>
      </c>
      <c r="J917">
        <v>1300</v>
      </c>
      <c r="N917">
        <v>24758333.949999999</v>
      </c>
      <c r="O917">
        <v>24759633.949999999</v>
      </c>
      <c r="P917" s="9">
        <f>DATEVALUE(LEFT(Table1[[#This Row],[TRANSFER_DATE]],11))</f>
        <v>45755</v>
      </c>
      <c r="Q917" s="5">
        <f>TIMEVALUE(MID(Table1[[#This Row],[TRANSFER_DATE]],11,8))</f>
        <v>0.83057870370370368</v>
      </c>
    </row>
    <row r="918" spans="1:17" x14ac:dyDescent="0.3">
      <c r="A918" t="s">
        <v>11304</v>
      </c>
      <c r="B918" t="s">
        <v>11305</v>
      </c>
      <c r="D918" t="s">
        <v>209</v>
      </c>
      <c r="E918" t="s">
        <v>210</v>
      </c>
      <c r="F918">
        <v>101336</v>
      </c>
      <c r="G918" t="s">
        <v>211</v>
      </c>
      <c r="H918">
        <v>959945812</v>
      </c>
      <c r="I918">
        <v>954861296</v>
      </c>
      <c r="J918">
        <v>4200</v>
      </c>
      <c r="N918">
        <v>24754133.949999999</v>
      </c>
      <c r="O918">
        <v>24758333.949999999</v>
      </c>
      <c r="P918" s="9">
        <f>DATEVALUE(LEFT(Table1[[#This Row],[TRANSFER_DATE]],11))</f>
        <v>45755</v>
      </c>
      <c r="Q918" s="5">
        <f>TIMEVALUE(MID(Table1[[#This Row],[TRANSFER_DATE]],11,8))</f>
        <v>0.82847222222222228</v>
      </c>
    </row>
    <row r="919" spans="1:17" x14ac:dyDescent="0.3">
      <c r="A919" t="s">
        <v>11306</v>
      </c>
      <c r="B919" t="s">
        <v>11307</v>
      </c>
      <c r="D919" t="s">
        <v>209</v>
      </c>
      <c r="E919" t="s">
        <v>210</v>
      </c>
      <c r="F919">
        <v>101031</v>
      </c>
      <c r="G919" t="s">
        <v>211</v>
      </c>
      <c r="H919">
        <v>959945812</v>
      </c>
      <c r="I919">
        <v>954364344</v>
      </c>
      <c r="J919">
        <v>19950</v>
      </c>
      <c r="N919">
        <v>24734183.949999999</v>
      </c>
      <c r="O919">
        <v>24754133.949999999</v>
      </c>
      <c r="P919" s="9">
        <f>DATEVALUE(LEFT(Table1[[#This Row],[TRANSFER_DATE]],11))</f>
        <v>45755</v>
      </c>
      <c r="Q919" s="5">
        <f>TIMEVALUE(MID(Table1[[#This Row],[TRANSFER_DATE]],11,8))</f>
        <v>0.82434027777777774</v>
      </c>
    </row>
    <row r="920" spans="1:17" x14ac:dyDescent="0.3">
      <c r="A920" t="s">
        <v>11308</v>
      </c>
      <c r="B920" t="s">
        <v>11309</v>
      </c>
      <c r="D920" t="s">
        <v>209</v>
      </c>
      <c r="E920" t="s">
        <v>210</v>
      </c>
      <c r="F920">
        <v>900015</v>
      </c>
      <c r="G920" t="s">
        <v>211</v>
      </c>
      <c r="H920">
        <v>959945812</v>
      </c>
      <c r="I920">
        <v>955741391</v>
      </c>
      <c r="J920">
        <v>9550</v>
      </c>
      <c r="N920">
        <v>24724633.949999999</v>
      </c>
      <c r="O920">
        <v>24734183.949999999</v>
      </c>
      <c r="P920" s="9">
        <f>DATEVALUE(LEFT(Table1[[#This Row],[TRANSFER_DATE]],11))</f>
        <v>45755</v>
      </c>
      <c r="Q920" s="5">
        <f>TIMEVALUE(MID(Table1[[#This Row],[TRANSFER_DATE]],11,8))</f>
        <v>0.8243287037037037</v>
      </c>
    </row>
    <row r="921" spans="1:17" x14ac:dyDescent="0.3">
      <c r="A921" t="s">
        <v>11310</v>
      </c>
      <c r="B921" t="s">
        <v>11311</v>
      </c>
      <c r="D921" t="s">
        <v>209</v>
      </c>
      <c r="E921" t="s">
        <v>210</v>
      </c>
      <c r="F921">
        <v>101216</v>
      </c>
      <c r="G921" t="s">
        <v>211</v>
      </c>
      <c r="H921">
        <v>959945812</v>
      </c>
      <c r="I921">
        <v>957368876</v>
      </c>
      <c r="J921">
        <v>17000</v>
      </c>
      <c r="N921">
        <v>24707633.949999999</v>
      </c>
      <c r="O921">
        <v>24724633.949999999</v>
      </c>
      <c r="P921" s="9">
        <f>DATEVALUE(LEFT(Table1[[#This Row],[TRANSFER_DATE]],11))</f>
        <v>45755</v>
      </c>
      <c r="Q921" s="5">
        <f>TIMEVALUE(MID(Table1[[#This Row],[TRANSFER_DATE]],11,8))</f>
        <v>0.82293981481481482</v>
      </c>
    </row>
    <row r="922" spans="1:17" x14ac:dyDescent="0.3">
      <c r="A922" t="s">
        <v>11312</v>
      </c>
      <c r="B922" t="s">
        <v>11313</v>
      </c>
      <c r="D922" t="s">
        <v>209</v>
      </c>
      <c r="E922" t="s">
        <v>210</v>
      </c>
      <c r="F922">
        <v>101214</v>
      </c>
      <c r="G922" t="s">
        <v>211</v>
      </c>
      <c r="H922">
        <v>959945812</v>
      </c>
      <c r="I922">
        <v>951038108</v>
      </c>
      <c r="J922">
        <v>1400</v>
      </c>
      <c r="N922">
        <v>24706233.949999999</v>
      </c>
      <c r="O922">
        <v>24707633.949999999</v>
      </c>
      <c r="P922" s="9">
        <f>DATEVALUE(LEFT(Table1[[#This Row],[TRANSFER_DATE]],11))</f>
        <v>45755</v>
      </c>
      <c r="Q922" s="5">
        <f>TIMEVALUE(MID(Table1[[#This Row],[TRANSFER_DATE]],11,8))</f>
        <v>0.82223379629629634</v>
      </c>
    </row>
    <row r="923" spans="1:17" x14ac:dyDescent="0.3">
      <c r="A923" t="s">
        <v>11314</v>
      </c>
      <c r="B923" t="s">
        <v>11315</v>
      </c>
      <c r="D923" t="s">
        <v>209</v>
      </c>
      <c r="E923" t="s">
        <v>210</v>
      </c>
      <c r="F923">
        <v>101870</v>
      </c>
      <c r="G923" t="s">
        <v>211</v>
      </c>
      <c r="H923">
        <v>959945812</v>
      </c>
      <c r="I923">
        <v>952661626</v>
      </c>
      <c r="J923">
        <v>2250</v>
      </c>
      <c r="N923">
        <v>24703983.949999999</v>
      </c>
      <c r="O923">
        <v>24706233.949999999</v>
      </c>
      <c r="P923" s="9">
        <f>DATEVALUE(LEFT(Table1[[#This Row],[TRANSFER_DATE]],11))</f>
        <v>45755</v>
      </c>
      <c r="Q923" s="5">
        <f>TIMEVALUE(MID(Table1[[#This Row],[TRANSFER_DATE]],11,8))</f>
        <v>0.82085648148148149</v>
      </c>
    </row>
    <row r="924" spans="1:17" x14ac:dyDescent="0.3">
      <c r="A924" t="s">
        <v>11316</v>
      </c>
      <c r="B924" t="s">
        <v>11317</v>
      </c>
      <c r="D924" t="s">
        <v>209</v>
      </c>
      <c r="E924" t="s">
        <v>210</v>
      </c>
      <c r="F924">
        <v>101205</v>
      </c>
      <c r="G924" t="s">
        <v>211</v>
      </c>
      <c r="H924">
        <v>959945812</v>
      </c>
      <c r="I924">
        <v>954073750</v>
      </c>
      <c r="J924">
        <v>8250</v>
      </c>
      <c r="N924">
        <v>24695733.949999999</v>
      </c>
      <c r="O924">
        <v>24703983.949999999</v>
      </c>
      <c r="P924" s="9">
        <f>DATEVALUE(LEFT(Table1[[#This Row],[TRANSFER_DATE]],11))</f>
        <v>45755</v>
      </c>
      <c r="Q924" s="5">
        <f>TIMEVALUE(MID(Table1[[#This Row],[TRANSFER_DATE]],11,8))</f>
        <v>0.82018518518518524</v>
      </c>
    </row>
    <row r="925" spans="1:17" x14ac:dyDescent="0.3">
      <c r="A925" t="s">
        <v>11318</v>
      </c>
      <c r="B925" t="s">
        <v>11319</v>
      </c>
      <c r="D925" t="s">
        <v>209</v>
      </c>
      <c r="E925" t="s">
        <v>210</v>
      </c>
      <c r="F925">
        <v>101203</v>
      </c>
      <c r="G925" t="s">
        <v>211</v>
      </c>
      <c r="H925">
        <v>959945812</v>
      </c>
      <c r="I925">
        <v>956219980</v>
      </c>
      <c r="J925">
        <v>6550</v>
      </c>
      <c r="N925">
        <v>24689183.949999999</v>
      </c>
      <c r="O925">
        <v>24695733.949999999</v>
      </c>
      <c r="P925" s="9">
        <f>DATEVALUE(LEFT(Table1[[#This Row],[TRANSFER_DATE]],11))</f>
        <v>45755</v>
      </c>
      <c r="Q925" s="5">
        <f>TIMEVALUE(MID(Table1[[#This Row],[TRANSFER_DATE]],11,8))</f>
        <v>0.81878472222222221</v>
      </c>
    </row>
    <row r="926" spans="1:17" x14ac:dyDescent="0.3">
      <c r="A926" t="s">
        <v>11320</v>
      </c>
      <c r="B926" t="s">
        <v>11321</v>
      </c>
      <c r="D926" t="s">
        <v>209</v>
      </c>
      <c r="E926" t="s">
        <v>210</v>
      </c>
      <c r="F926">
        <v>101273</v>
      </c>
      <c r="G926" t="s">
        <v>211</v>
      </c>
      <c r="H926">
        <v>959945812</v>
      </c>
      <c r="I926">
        <v>951238027</v>
      </c>
      <c r="J926">
        <v>2050</v>
      </c>
      <c r="N926">
        <v>24687133.949999999</v>
      </c>
      <c r="O926">
        <v>24689183.949999999</v>
      </c>
      <c r="P926" s="9">
        <f>DATEVALUE(LEFT(Table1[[#This Row],[TRANSFER_DATE]],11))</f>
        <v>45755</v>
      </c>
      <c r="Q926" s="5">
        <f>TIMEVALUE(MID(Table1[[#This Row],[TRANSFER_DATE]],11,8))</f>
        <v>0.81874999999999998</v>
      </c>
    </row>
    <row r="927" spans="1:17" x14ac:dyDescent="0.3">
      <c r="A927" t="s">
        <v>11322</v>
      </c>
      <c r="B927" t="s">
        <v>11323</v>
      </c>
      <c r="D927" t="s">
        <v>209</v>
      </c>
      <c r="E927" t="s">
        <v>210</v>
      </c>
      <c r="F927">
        <v>101345</v>
      </c>
      <c r="G927" t="s">
        <v>211</v>
      </c>
      <c r="H927">
        <v>959945812</v>
      </c>
      <c r="I927">
        <v>958747200</v>
      </c>
      <c r="J927">
        <v>1600</v>
      </c>
      <c r="N927">
        <v>24685533.949999999</v>
      </c>
      <c r="O927">
        <v>24687133.949999999</v>
      </c>
      <c r="P927" s="9">
        <f>DATEVALUE(LEFT(Table1[[#This Row],[TRANSFER_DATE]],11))</f>
        <v>45755</v>
      </c>
      <c r="Q927" s="5">
        <f>TIMEVALUE(MID(Table1[[#This Row],[TRANSFER_DATE]],11,8))</f>
        <v>0.81741898148148151</v>
      </c>
    </row>
    <row r="928" spans="1:17" x14ac:dyDescent="0.3">
      <c r="A928" t="s">
        <v>11324</v>
      </c>
      <c r="B928" t="s">
        <v>11325</v>
      </c>
      <c r="C928" t="s">
        <v>11326</v>
      </c>
      <c r="D928" t="s">
        <v>209</v>
      </c>
      <c r="E928" t="s">
        <v>210</v>
      </c>
      <c r="F928">
        <v>101188</v>
      </c>
      <c r="G928" t="s">
        <v>211</v>
      </c>
      <c r="H928">
        <v>959945812</v>
      </c>
      <c r="I928">
        <v>954657412</v>
      </c>
      <c r="J928">
        <v>12000</v>
      </c>
      <c r="N928">
        <v>24673533.949999999</v>
      </c>
      <c r="O928">
        <v>24685533.949999999</v>
      </c>
      <c r="P928" s="9">
        <f>DATEVALUE(LEFT(Table1[[#This Row],[TRANSFER_DATE]],11))</f>
        <v>45755</v>
      </c>
      <c r="Q928" s="5">
        <f>TIMEVALUE(MID(Table1[[#This Row],[TRANSFER_DATE]],11,8))</f>
        <v>0.81255787037037042</v>
      </c>
    </row>
    <row r="929" spans="1:17" x14ac:dyDescent="0.3">
      <c r="A929" t="s">
        <v>11327</v>
      </c>
      <c r="B929" t="s">
        <v>11328</v>
      </c>
      <c r="D929" t="s">
        <v>209</v>
      </c>
      <c r="E929" t="s">
        <v>210</v>
      </c>
      <c r="F929">
        <v>101433</v>
      </c>
      <c r="G929" t="s">
        <v>211</v>
      </c>
      <c r="H929">
        <v>959945812</v>
      </c>
      <c r="I929">
        <v>953041761</v>
      </c>
      <c r="J929">
        <v>1150</v>
      </c>
      <c r="N929">
        <v>24672383.949999999</v>
      </c>
      <c r="O929">
        <v>24673533.949999999</v>
      </c>
      <c r="P929" s="9">
        <f>DATEVALUE(LEFT(Table1[[#This Row],[TRANSFER_DATE]],11))</f>
        <v>45755</v>
      </c>
      <c r="Q929" s="5">
        <f>TIMEVALUE(MID(Table1[[#This Row],[TRANSFER_DATE]],11,8))</f>
        <v>0.80833333333333335</v>
      </c>
    </row>
    <row r="930" spans="1:17" x14ac:dyDescent="0.3">
      <c r="A930" t="s">
        <v>11329</v>
      </c>
      <c r="B930" t="s">
        <v>11330</v>
      </c>
      <c r="C930" t="s">
        <v>11331</v>
      </c>
      <c r="D930" t="s">
        <v>209</v>
      </c>
      <c r="E930" t="s">
        <v>210</v>
      </c>
      <c r="F930">
        <v>102023</v>
      </c>
      <c r="G930" t="s">
        <v>211</v>
      </c>
      <c r="H930">
        <v>959945812</v>
      </c>
      <c r="I930">
        <v>954656458</v>
      </c>
      <c r="J930">
        <v>5750</v>
      </c>
      <c r="N930">
        <v>24666633.949999999</v>
      </c>
      <c r="O930">
        <v>24672383.949999999</v>
      </c>
      <c r="P930" s="9">
        <f>DATEVALUE(LEFT(Table1[[#This Row],[TRANSFER_DATE]],11))</f>
        <v>45755</v>
      </c>
      <c r="Q930" s="5">
        <f>TIMEVALUE(MID(Table1[[#This Row],[TRANSFER_DATE]],11,8))</f>
        <v>0.80765046296296295</v>
      </c>
    </row>
    <row r="931" spans="1:17" x14ac:dyDescent="0.3">
      <c r="A931" t="s">
        <v>11332</v>
      </c>
      <c r="B931" t="s">
        <v>11333</v>
      </c>
      <c r="C931" t="s">
        <v>11334</v>
      </c>
      <c r="D931" t="s">
        <v>209</v>
      </c>
      <c r="E931" t="s">
        <v>210</v>
      </c>
      <c r="F931">
        <v>101348</v>
      </c>
      <c r="G931" t="s">
        <v>211</v>
      </c>
      <c r="H931">
        <v>959945812</v>
      </c>
      <c r="I931">
        <v>956284657</v>
      </c>
      <c r="J931">
        <v>13700</v>
      </c>
      <c r="N931">
        <v>24652933.949999999</v>
      </c>
      <c r="O931">
        <v>24666633.949999999</v>
      </c>
      <c r="P931" s="9">
        <f>DATEVALUE(LEFT(Table1[[#This Row],[TRANSFER_DATE]],11))</f>
        <v>45755</v>
      </c>
      <c r="Q931" s="5">
        <f>TIMEVALUE(MID(Table1[[#This Row],[TRANSFER_DATE]],11,8))</f>
        <v>0.80697916666666669</v>
      </c>
    </row>
    <row r="932" spans="1:17" x14ac:dyDescent="0.3">
      <c r="A932" t="s">
        <v>11335</v>
      </c>
      <c r="B932" t="s">
        <v>11336</v>
      </c>
      <c r="D932" t="s">
        <v>209</v>
      </c>
      <c r="E932" t="s">
        <v>210</v>
      </c>
      <c r="F932">
        <v>100425</v>
      </c>
      <c r="G932" t="s">
        <v>211</v>
      </c>
      <c r="H932">
        <v>959945812</v>
      </c>
      <c r="I932">
        <v>952640166</v>
      </c>
      <c r="J932">
        <v>5700</v>
      </c>
      <c r="N932">
        <v>24647233.949999999</v>
      </c>
      <c r="O932">
        <v>24652933.949999999</v>
      </c>
      <c r="P932" s="9">
        <f>DATEVALUE(LEFT(Table1[[#This Row],[TRANSFER_DATE]],11))</f>
        <v>45755</v>
      </c>
      <c r="Q932" s="5">
        <f>TIMEVALUE(MID(Table1[[#This Row],[TRANSFER_DATE]],11,8))</f>
        <v>0.80629629629629629</v>
      </c>
    </row>
    <row r="933" spans="1:17" x14ac:dyDescent="0.3">
      <c r="A933" t="s">
        <v>11337</v>
      </c>
      <c r="B933" t="s">
        <v>11338</v>
      </c>
      <c r="C933" t="s">
        <v>11339</v>
      </c>
      <c r="D933" t="s">
        <v>209</v>
      </c>
      <c r="E933" t="s">
        <v>210</v>
      </c>
      <c r="F933">
        <v>101923</v>
      </c>
      <c r="G933" t="s">
        <v>211</v>
      </c>
      <c r="H933">
        <v>959945812</v>
      </c>
      <c r="I933">
        <v>954836913</v>
      </c>
      <c r="J933">
        <v>7450</v>
      </c>
      <c r="N933">
        <v>24639783.949999999</v>
      </c>
      <c r="O933">
        <v>24647233.949999999</v>
      </c>
      <c r="P933" s="9">
        <f>DATEVALUE(LEFT(Table1[[#This Row],[TRANSFER_DATE]],11))</f>
        <v>45755</v>
      </c>
      <c r="Q933" s="5">
        <f>TIMEVALUE(MID(Table1[[#This Row],[TRANSFER_DATE]],11,8))</f>
        <v>0.80628472222222225</v>
      </c>
    </row>
    <row r="934" spans="1:17" x14ac:dyDescent="0.3">
      <c r="A934" t="s">
        <v>11340</v>
      </c>
      <c r="B934" t="s">
        <v>11341</v>
      </c>
      <c r="D934" t="s">
        <v>209</v>
      </c>
      <c r="E934" t="s">
        <v>210</v>
      </c>
      <c r="F934">
        <v>101573</v>
      </c>
      <c r="G934" t="s">
        <v>211</v>
      </c>
      <c r="H934">
        <v>959945812</v>
      </c>
      <c r="I934">
        <v>956484299</v>
      </c>
      <c r="J934">
        <v>8900</v>
      </c>
      <c r="N934">
        <v>24630883.949999999</v>
      </c>
      <c r="O934">
        <v>24639783.949999999</v>
      </c>
      <c r="P934" s="9">
        <f>DATEVALUE(LEFT(Table1[[#This Row],[TRANSFER_DATE]],11))</f>
        <v>45755</v>
      </c>
      <c r="Q934" s="5">
        <f>TIMEVALUE(MID(Table1[[#This Row],[TRANSFER_DATE]],11,8))</f>
        <v>0.80349537037037033</v>
      </c>
    </row>
    <row r="935" spans="1:17" x14ac:dyDescent="0.3">
      <c r="A935" t="s">
        <v>11342</v>
      </c>
      <c r="B935" t="s">
        <v>11343</v>
      </c>
      <c r="D935" t="s">
        <v>209</v>
      </c>
      <c r="E935" t="s">
        <v>210</v>
      </c>
      <c r="F935">
        <v>100889</v>
      </c>
      <c r="G935" t="s">
        <v>211</v>
      </c>
      <c r="H935">
        <v>959945812</v>
      </c>
      <c r="I935">
        <v>956284657</v>
      </c>
      <c r="J935">
        <v>3000</v>
      </c>
      <c r="N935">
        <v>24627883.949999999</v>
      </c>
      <c r="O935">
        <v>24630883.949999999</v>
      </c>
      <c r="P935" s="9">
        <f>DATEVALUE(LEFT(Table1[[#This Row],[TRANSFER_DATE]],11))</f>
        <v>45755</v>
      </c>
      <c r="Q935" s="5">
        <f>TIMEVALUE(MID(Table1[[#This Row],[TRANSFER_DATE]],11,8))</f>
        <v>0.80212962962962964</v>
      </c>
    </row>
    <row r="936" spans="1:17" x14ac:dyDescent="0.3">
      <c r="A936" t="s">
        <v>11344</v>
      </c>
      <c r="B936" t="s">
        <v>11345</v>
      </c>
      <c r="D936" t="s">
        <v>209</v>
      </c>
      <c r="E936" t="s">
        <v>210</v>
      </c>
      <c r="F936">
        <v>101012</v>
      </c>
      <c r="G936" t="s">
        <v>211</v>
      </c>
      <c r="H936">
        <v>959945812</v>
      </c>
      <c r="I936">
        <v>951671383</v>
      </c>
      <c r="J936">
        <v>9500</v>
      </c>
      <c r="N936">
        <v>24618383.949999999</v>
      </c>
      <c r="O936">
        <v>24627883.949999999</v>
      </c>
      <c r="P936" s="9">
        <f>DATEVALUE(LEFT(Table1[[#This Row],[TRANSFER_DATE]],11))</f>
        <v>45755</v>
      </c>
      <c r="Q936" s="5">
        <f>TIMEVALUE(MID(Table1[[#This Row],[TRANSFER_DATE]],11,8))</f>
        <v>0.8021180555555556</v>
      </c>
    </row>
    <row r="937" spans="1:17" x14ac:dyDescent="0.3">
      <c r="A937" t="s">
        <v>11346</v>
      </c>
      <c r="B937" t="s">
        <v>11347</v>
      </c>
      <c r="C937" t="s">
        <v>11348</v>
      </c>
      <c r="D937" t="s">
        <v>209</v>
      </c>
      <c r="E937" t="s">
        <v>210</v>
      </c>
      <c r="F937">
        <v>100218</v>
      </c>
      <c r="G937" t="s">
        <v>211</v>
      </c>
      <c r="H937">
        <v>959945812</v>
      </c>
      <c r="I937">
        <v>951196041</v>
      </c>
      <c r="J937">
        <v>10700</v>
      </c>
      <c r="N937">
        <v>24607683.949999999</v>
      </c>
      <c r="O937">
        <v>24618383.949999999</v>
      </c>
      <c r="P937" s="9">
        <f>DATEVALUE(LEFT(Table1[[#This Row],[TRANSFER_DATE]],11))</f>
        <v>45755</v>
      </c>
      <c r="Q937" s="5">
        <f>TIMEVALUE(MID(Table1[[#This Row],[TRANSFER_DATE]],11,8))</f>
        <v>0.80143518518518519</v>
      </c>
    </row>
    <row r="938" spans="1:17" x14ac:dyDescent="0.3">
      <c r="A938" t="s">
        <v>11349</v>
      </c>
      <c r="B938" t="s">
        <v>11350</v>
      </c>
      <c r="D938" t="s">
        <v>209</v>
      </c>
      <c r="E938" t="s">
        <v>210</v>
      </c>
      <c r="F938">
        <v>100049</v>
      </c>
      <c r="G938" t="s">
        <v>211</v>
      </c>
      <c r="H938">
        <v>959945812</v>
      </c>
      <c r="I938">
        <v>956761582</v>
      </c>
      <c r="J938">
        <v>150</v>
      </c>
      <c r="N938">
        <v>24607533.949999999</v>
      </c>
      <c r="O938">
        <v>24607683.949999999</v>
      </c>
      <c r="P938" s="9">
        <f>DATEVALUE(LEFT(Table1[[#This Row],[TRANSFER_DATE]],11))</f>
        <v>45755</v>
      </c>
      <c r="Q938" s="5">
        <f>TIMEVALUE(MID(Table1[[#This Row],[TRANSFER_DATE]],11,8))</f>
        <v>0.80004629629629631</v>
      </c>
    </row>
    <row r="939" spans="1:17" x14ac:dyDescent="0.3">
      <c r="A939" t="s">
        <v>11351</v>
      </c>
      <c r="B939" t="s">
        <v>11352</v>
      </c>
      <c r="D939" t="s">
        <v>209</v>
      </c>
      <c r="E939" t="s">
        <v>210</v>
      </c>
      <c r="F939">
        <v>101655</v>
      </c>
      <c r="G939" t="s">
        <v>211</v>
      </c>
      <c r="H939">
        <v>959945812</v>
      </c>
      <c r="I939">
        <v>953830974</v>
      </c>
      <c r="J939">
        <v>2100</v>
      </c>
      <c r="N939">
        <v>24605433.949999999</v>
      </c>
      <c r="O939">
        <v>24607533.949999999</v>
      </c>
      <c r="P939" s="9">
        <f>DATEVALUE(LEFT(Table1[[#This Row],[TRANSFER_DATE]],11))</f>
        <v>45755</v>
      </c>
      <c r="Q939" s="5">
        <f>TIMEVALUE(MID(Table1[[#This Row],[TRANSFER_DATE]],11,8))</f>
        <v>0.7986226851851852</v>
      </c>
    </row>
    <row r="940" spans="1:17" x14ac:dyDescent="0.3">
      <c r="A940" t="s">
        <v>11353</v>
      </c>
      <c r="B940" t="s">
        <v>11354</v>
      </c>
      <c r="D940" t="s">
        <v>209</v>
      </c>
      <c r="E940" t="s">
        <v>210</v>
      </c>
      <c r="F940">
        <v>900026</v>
      </c>
      <c r="G940" t="s">
        <v>211</v>
      </c>
      <c r="H940">
        <v>959945812</v>
      </c>
      <c r="I940">
        <v>951605052</v>
      </c>
      <c r="J940">
        <v>5600</v>
      </c>
      <c r="N940">
        <v>24599833.949999999</v>
      </c>
      <c r="O940">
        <v>24605433.949999999</v>
      </c>
      <c r="P940" s="9">
        <f>DATEVALUE(LEFT(Table1[[#This Row],[TRANSFER_DATE]],11))</f>
        <v>45755</v>
      </c>
      <c r="Q940" s="5">
        <f>TIMEVALUE(MID(Table1[[#This Row],[TRANSFER_DATE]],11,8))</f>
        <v>0.79795138888888884</v>
      </c>
    </row>
    <row r="941" spans="1:17" x14ac:dyDescent="0.3">
      <c r="A941" t="s">
        <v>11355</v>
      </c>
      <c r="B941" t="s">
        <v>11356</v>
      </c>
      <c r="D941" t="s">
        <v>209</v>
      </c>
      <c r="E941" t="s">
        <v>210</v>
      </c>
      <c r="F941">
        <v>101331</v>
      </c>
      <c r="G941" t="s">
        <v>211</v>
      </c>
      <c r="H941">
        <v>959945812</v>
      </c>
      <c r="I941">
        <v>952062293</v>
      </c>
      <c r="J941">
        <v>5050</v>
      </c>
      <c r="N941">
        <v>24594783.949999999</v>
      </c>
      <c r="O941">
        <v>24599833.949999999</v>
      </c>
      <c r="P941" s="9">
        <f>DATEVALUE(LEFT(Table1[[#This Row],[TRANSFER_DATE]],11))</f>
        <v>45755</v>
      </c>
      <c r="Q941" s="5">
        <f>TIMEVALUE(MID(Table1[[#This Row],[TRANSFER_DATE]],11,8))</f>
        <v>0.79583333333333328</v>
      </c>
    </row>
    <row r="942" spans="1:17" x14ac:dyDescent="0.3">
      <c r="A942" t="s">
        <v>11357</v>
      </c>
      <c r="B942" t="s">
        <v>11358</v>
      </c>
      <c r="D942" t="s">
        <v>209</v>
      </c>
      <c r="E942" t="s">
        <v>210</v>
      </c>
      <c r="F942">
        <v>101378</v>
      </c>
      <c r="G942" t="s">
        <v>211</v>
      </c>
      <c r="H942">
        <v>959945812</v>
      </c>
      <c r="I942">
        <v>958739902</v>
      </c>
      <c r="J942">
        <v>4550</v>
      </c>
      <c r="N942">
        <v>24590233.949999999</v>
      </c>
      <c r="O942">
        <v>24594783.949999999</v>
      </c>
      <c r="P942" s="9">
        <f>DATEVALUE(LEFT(Table1[[#This Row],[TRANSFER_DATE]],11))</f>
        <v>45755</v>
      </c>
      <c r="Q942" s="5">
        <f>TIMEVALUE(MID(Table1[[#This Row],[TRANSFER_DATE]],11,8))</f>
        <v>0.79238425925925926</v>
      </c>
    </row>
    <row r="943" spans="1:17" x14ac:dyDescent="0.3">
      <c r="A943" t="s">
        <v>11359</v>
      </c>
      <c r="B943" t="s">
        <v>11360</v>
      </c>
      <c r="D943" t="s">
        <v>209</v>
      </c>
      <c r="E943" t="s">
        <v>210</v>
      </c>
      <c r="F943">
        <v>102003</v>
      </c>
      <c r="G943" t="s">
        <v>211</v>
      </c>
      <c r="H943">
        <v>959945812</v>
      </c>
      <c r="I943">
        <v>952914450</v>
      </c>
      <c r="J943">
        <v>100</v>
      </c>
      <c r="N943">
        <v>24590133.949999999</v>
      </c>
      <c r="O943">
        <v>24590233.949999999</v>
      </c>
      <c r="P943" s="9">
        <f>DATEVALUE(LEFT(Table1[[#This Row],[TRANSFER_DATE]],11))</f>
        <v>45755</v>
      </c>
      <c r="Q943" s="5">
        <f>TIMEVALUE(MID(Table1[[#This Row],[TRANSFER_DATE]],11,8))</f>
        <v>0.79170138888888886</v>
      </c>
    </row>
    <row r="944" spans="1:17" x14ac:dyDescent="0.3">
      <c r="A944" t="s">
        <v>11361</v>
      </c>
      <c r="B944" t="s">
        <v>11362</v>
      </c>
      <c r="D944" t="s">
        <v>209</v>
      </c>
      <c r="E944" t="s">
        <v>210</v>
      </c>
      <c r="F944">
        <v>102050</v>
      </c>
      <c r="G944" t="s">
        <v>211</v>
      </c>
      <c r="H944">
        <v>959945812</v>
      </c>
      <c r="I944">
        <v>953897767</v>
      </c>
      <c r="J944">
        <v>600</v>
      </c>
      <c r="N944">
        <v>24589533.949999999</v>
      </c>
      <c r="O944">
        <v>24590133.949999999</v>
      </c>
      <c r="P944" s="9">
        <f>DATEVALUE(LEFT(Table1[[#This Row],[TRANSFER_DATE]],11))</f>
        <v>45755</v>
      </c>
      <c r="Q944" s="5">
        <f>TIMEVALUE(MID(Table1[[#This Row],[TRANSFER_DATE]],11,8))</f>
        <v>0.79032407407407412</v>
      </c>
    </row>
    <row r="945" spans="1:17" x14ac:dyDescent="0.3">
      <c r="A945" t="s">
        <v>11363</v>
      </c>
      <c r="B945" t="s">
        <v>11364</v>
      </c>
      <c r="C945" t="s">
        <v>11365</v>
      </c>
      <c r="D945" t="s">
        <v>209</v>
      </c>
      <c r="E945" t="s">
        <v>210</v>
      </c>
      <c r="F945">
        <v>100626</v>
      </c>
      <c r="G945" t="s">
        <v>211</v>
      </c>
      <c r="H945">
        <v>959945812</v>
      </c>
      <c r="I945">
        <v>953008925</v>
      </c>
      <c r="J945">
        <v>5150</v>
      </c>
      <c r="N945">
        <v>24584383.949999999</v>
      </c>
      <c r="O945">
        <v>24589533.949999999</v>
      </c>
      <c r="P945" s="9">
        <f>DATEVALUE(LEFT(Table1[[#This Row],[TRANSFER_DATE]],11))</f>
        <v>45755</v>
      </c>
      <c r="Q945" s="5">
        <f>TIMEVALUE(MID(Table1[[#This Row],[TRANSFER_DATE]],11,8))</f>
        <v>0.78824074074074069</v>
      </c>
    </row>
    <row r="946" spans="1:17" x14ac:dyDescent="0.3">
      <c r="A946" t="s">
        <v>11366</v>
      </c>
      <c r="B946" t="s">
        <v>11367</v>
      </c>
      <c r="D946" t="s">
        <v>209</v>
      </c>
      <c r="E946" t="s">
        <v>210</v>
      </c>
      <c r="F946">
        <v>101337</v>
      </c>
      <c r="G946" t="s">
        <v>211</v>
      </c>
      <c r="H946">
        <v>959945812</v>
      </c>
      <c r="I946">
        <v>951609012</v>
      </c>
      <c r="J946">
        <v>6400</v>
      </c>
      <c r="N946">
        <v>24577983.949999999</v>
      </c>
      <c r="O946">
        <v>24584383.949999999</v>
      </c>
      <c r="P946" s="9">
        <f>DATEVALUE(LEFT(Table1[[#This Row],[TRANSFER_DATE]],11))</f>
        <v>45755</v>
      </c>
      <c r="Q946" s="5">
        <f>TIMEVALUE(MID(Table1[[#This Row],[TRANSFER_DATE]],11,8))</f>
        <v>0.78821759259259261</v>
      </c>
    </row>
    <row r="947" spans="1:17" x14ac:dyDescent="0.3">
      <c r="A947" t="s">
        <v>11368</v>
      </c>
      <c r="B947" t="s">
        <v>11369</v>
      </c>
      <c r="D947" t="s">
        <v>209</v>
      </c>
      <c r="E947" t="s">
        <v>1735</v>
      </c>
      <c r="G947" t="s">
        <v>211</v>
      </c>
      <c r="H947">
        <v>959945812</v>
      </c>
      <c r="I947">
        <v>959940923</v>
      </c>
      <c r="J947">
        <v>2600</v>
      </c>
      <c r="N947">
        <v>24575383.949999999</v>
      </c>
      <c r="O947">
        <v>24577983.949999999</v>
      </c>
      <c r="P947" s="9">
        <f>DATEVALUE(LEFT(Table1[[#This Row],[TRANSFER_DATE]],11))</f>
        <v>45755</v>
      </c>
      <c r="Q947" s="5">
        <f>TIMEVALUE(MID(Table1[[#This Row],[TRANSFER_DATE]],11,8))</f>
        <v>0.78475694444444444</v>
      </c>
    </row>
    <row r="948" spans="1:17" x14ac:dyDescent="0.3">
      <c r="A948" t="s">
        <v>11370</v>
      </c>
      <c r="B948" t="s">
        <v>11371</v>
      </c>
      <c r="D948" t="s">
        <v>209</v>
      </c>
      <c r="E948" t="s">
        <v>210</v>
      </c>
      <c r="F948">
        <v>101640</v>
      </c>
      <c r="G948" t="s">
        <v>211</v>
      </c>
      <c r="H948">
        <v>959945812</v>
      </c>
      <c r="I948">
        <v>952792363</v>
      </c>
      <c r="J948">
        <v>3550</v>
      </c>
      <c r="N948">
        <v>24571833.949999999</v>
      </c>
      <c r="O948">
        <v>24575383.949999999</v>
      </c>
      <c r="P948" s="9">
        <f>DATEVALUE(LEFT(Table1[[#This Row],[TRANSFER_DATE]],11))</f>
        <v>45755</v>
      </c>
      <c r="Q948" s="5">
        <f>TIMEVALUE(MID(Table1[[#This Row],[TRANSFER_DATE]],11,8))</f>
        <v>0.78127314814814819</v>
      </c>
    </row>
    <row r="949" spans="1:17" x14ac:dyDescent="0.3">
      <c r="A949" t="s">
        <v>11372</v>
      </c>
      <c r="B949" t="s">
        <v>11373</v>
      </c>
      <c r="D949" t="s">
        <v>209</v>
      </c>
      <c r="E949" t="s">
        <v>210</v>
      </c>
      <c r="F949">
        <v>101710</v>
      </c>
      <c r="G949" t="s">
        <v>211</v>
      </c>
      <c r="H949">
        <v>959945812</v>
      </c>
      <c r="I949">
        <v>953095351</v>
      </c>
      <c r="J949">
        <v>2700</v>
      </c>
      <c r="N949">
        <v>24569133.949999999</v>
      </c>
      <c r="O949">
        <v>24571833.949999999</v>
      </c>
      <c r="P949" s="9">
        <f>DATEVALUE(LEFT(Table1[[#This Row],[TRANSFER_DATE]],11))</f>
        <v>45755</v>
      </c>
      <c r="Q949" s="5">
        <f>TIMEVALUE(MID(Table1[[#This Row],[TRANSFER_DATE]],11,8))</f>
        <v>0.78055555555555556</v>
      </c>
    </row>
    <row r="950" spans="1:17" x14ac:dyDescent="0.3">
      <c r="A950" t="s">
        <v>11374</v>
      </c>
      <c r="B950" t="s">
        <v>11375</v>
      </c>
      <c r="D950" t="s">
        <v>209</v>
      </c>
      <c r="E950" t="s">
        <v>210</v>
      </c>
      <c r="F950">
        <v>101395</v>
      </c>
      <c r="G950" t="s">
        <v>211</v>
      </c>
      <c r="H950">
        <v>959945812</v>
      </c>
      <c r="I950">
        <v>955789729</v>
      </c>
      <c r="J950">
        <v>4900</v>
      </c>
      <c r="N950">
        <v>24564233.949999999</v>
      </c>
      <c r="O950">
        <v>24569133.949999999</v>
      </c>
      <c r="P950" s="9">
        <f>DATEVALUE(LEFT(Table1[[#This Row],[TRANSFER_DATE]],11))</f>
        <v>45755</v>
      </c>
      <c r="Q950" s="5">
        <f>TIMEVALUE(MID(Table1[[#This Row],[TRANSFER_DATE]],11,8))</f>
        <v>0.77504629629629629</v>
      </c>
    </row>
    <row r="951" spans="1:17" x14ac:dyDescent="0.3">
      <c r="A951" t="s">
        <v>11376</v>
      </c>
      <c r="B951" t="s">
        <v>11377</v>
      </c>
      <c r="D951" t="s">
        <v>209</v>
      </c>
      <c r="E951" t="s">
        <v>210</v>
      </c>
      <c r="F951">
        <v>100013</v>
      </c>
      <c r="G951" t="s">
        <v>211</v>
      </c>
      <c r="H951">
        <v>959945812</v>
      </c>
      <c r="I951">
        <v>958642099</v>
      </c>
      <c r="J951">
        <v>2400</v>
      </c>
      <c r="N951">
        <v>24561833.949999999</v>
      </c>
      <c r="O951">
        <v>24564233.949999999</v>
      </c>
      <c r="P951" s="9">
        <f>DATEVALUE(LEFT(Table1[[#This Row],[TRANSFER_DATE]],11))</f>
        <v>45755</v>
      </c>
      <c r="Q951" s="5">
        <f>TIMEVALUE(MID(Table1[[#This Row],[TRANSFER_DATE]],11,8))</f>
        <v>0.77504629629629629</v>
      </c>
    </row>
    <row r="952" spans="1:17" x14ac:dyDescent="0.3">
      <c r="A952" t="s">
        <v>11378</v>
      </c>
      <c r="B952" t="s">
        <v>11379</v>
      </c>
      <c r="C952" t="s">
        <v>11380</v>
      </c>
      <c r="D952" t="s">
        <v>209</v>
      </c>
      <c r="E952" t="s">
        <v>210</v>
      </c>
      <c r="F952">
        <v>101232</v>
      </c>
      <c r="G952" t="s">
        <v>211</v>
      </c>
      <c r="H952">
        <v>959945812</v>
      </c>
      <c r="I952">
        <v>955094734</v>
      </c>
      <c r="J952">
        <v>5600</v>
      </c>
      <c r="N952">
        <v>24556233.949999999</v>
      </c>
      <c r="O952">
        <v>24561833.949999999</v>
      </c>
      <c r="P952" s="9">
        <f>DATEVALUE(LEFT(Table1[[#This Row],[TRANSFER_DATE]],11))</f>
        <v>45755</v>
      </c>
      <c r="Q952" s="5">
        <f>TIMEVALUE(MID(Table1[[#This Row],[TRANSFER_DATE]],11,8))</f>
        <v>0.77292824074074074</v>
      </c>
    </row>
    <row r="953" spans="1:17" x14ac:dyDescent="0.3">
      <c r="A953" t="s">
        <v>11381</v>
      </c>
      <c r="B953" t="s">
        <v>11382</v>
      </c>
      <c r="D953" t="s">
        <v>209</v>
      </c>
      <c r="E953" t="s">
        <v>210</v>
      </c>
      <c r="F953">
        <v>101983</v>
      </c>
      <c r="G953" t="s">
        <v>211</v>
      </c>
      <c r="H953">
        <v>959945812</v>
      </c>
      <c r="I953">
        <v>951749726</v>
      </c>
      <c r="J953">
        <v>2400</v>
      </c>
      <c r="N953">
        <v>24553833.949999999</v>
      </c>
      <c r="O953">
        <v>24556233.949999999</v>
      </c>
      <c r="P953" s="9">
        <f>DATEVALUE(LEFT(Table1[[#This Row],[TRANSFER_DATE]],11))</f>
        <v>45755</v>
      </c>
      <c r="Q953" s="5">
        <f>TIMEVALUE(MID(Table1[[#This Row],[TRANSFER_DATE]],11,8))</f>
        <v>0.77152777777777781</v>
      </c>
    </row>
    <row r="954" spans="1:17" x14ac:dyDescent="0.3">
      <c r="A954" t="s">
        <v>11383</v>
      </c>
      <c r="B954" t="s">
        <v>11384</v>
      </c>
      <c r="D954" t="s">
        <v>209</v>
      </c>
      <c r="E954" t="s">
        <v>210</v>
      </c>
      <c r="F954">
        <v>101919</v>
      </c>
      <c r="G954" t="s">
        <v>211</v>
      </c>
      <c r="H954">
        <v>959945812</v>
      </c>
      <c r="I954">
        <v>951461663</v>
      </c>
      <c r="J954">
        <v>1550</v>
      </c>
      <c r="N954">
        <v>24552283.949999999</v>
      </c>
      <c r="O954">
        <v>24553833.949999999</v>
      </c>
      <c r="P954" s="9">
        <f>DATEVALUE(LEFT(Table1[[#This Row],[TRANSFER_DATE]],11))</f>
        <v>45755</v>
      </c>
      <c r="Q954" s="5">
        <f>TIMEVALUE(MID(Table1[[#This Row],[TRANSFER_DATE]],11,8))</f>
        <v>0.77087962962962964</v>
      </c>
    </row>
    <row r="955" spans="1:17" x14ac:dyDescent="0.3">
      <c r="A955" t="s">
        <v>11385</v>
      </c>
      <c r="B955" t="s">
        <v>11386</v>
      </c>
      <c r="C955" t="s">
        <v>11387</v>
      </c>
      <c r="D955" t="s">
        <v>209</v>
      </c>
      <c r="E955" t="s">
        <v>210</v>
      </c>
      <c r="F955">
        <v>102063</v>
      </c>
      <c r="G955" t="s">
        <v>211</v>
      </c>
      <c r="H955">
        <v>959945812</v>
      </c>
      <c r="I955">
        <v>955396903</v>
      </c>
      <c r="J955">
        <v>3600</v>
      </c>
      <c r="N955">
        <v>24548683.949999999</v>
      </c>
      <c r="O955">
        <v>24552283.949999999</v>
      </c>
      <c r="P955" s="9">
        <f>DATEVALUE(LEFT(Table1[[#This Row],[TRANSFER_DATE]],11))</f>
        <v>45755</v>
      </c>
      <c r="Q955" s="5">
        <f>TIMEVALUE(MID(Table1[[#This Row],[TRANSFER_DATE]],11,8))</f>
        <v>0.7673726851851852</v>
      </c>
    </row>
    <row r="956" spans="1:17" x14ac:dyDescent="0.3">
      <c r="A956" t="s">
        <v>11388</v>
      </c>
      <c r="B956" t="s">
        <v>11389</v>
      </c>
      <c r="D956" t="s">
        <v>209</v>
      </c>
      <c r="E956" t="s">
        <v>210</v>
      </c>
      <c r="F956">
        <v>101200</v>
      </c>
      <c r="G956" t="s">
        <v>211</v>
      </c>
      <c r="H956">
        <v>959945812</v>
      </c>
      <c r="I956">
        <v>952740301</v>
      </c>
      <c r="J956">
        <v>900</v>
      </c>
      <c r="N956">
        <v>24547783.949999999</v>
      </c>
      <c r="O956">
        <v>24548683.949999999</v>
      </c>
      <c r="P956" s="9">
        <f>DATEVALUE(LEFT(Table1[[#This Row],[TRANSFER_DATE]],11))</f>
        <v>45755</v>
      </c>
      <c r="Q956" s="5">
        <f>TIMEVALUE(MID(Table1[[#This Row],[TRANSFER_DATE]],11,8))</f>
        <v>0.76388888888888884</v>
      </c>
    </row>
    <row r="957" spans="1:17" x14ac:dyDescent="0.3">
      <c r="A957" t="s">
        <v>11390</v>
      </c>
      <c r="B957" t="s">
        <v>11391</v>
      </c>
      <c r="D957" t="s">
        <v>209</v>
      </c>
      <c r="E957" t="s">
        <v>210</v>
      </c>
      <c r="F957">
        <v>101326</v>
      </c>
      <c r="G957" t="s">
        <v>211</v>
      </c>
      <c r="H957">
        <v>959945812</v>
      </c>
      <c r="I957">
        <v>952881825</v>
      </c>
      <c r="J957">
        <v>4600</v>
      </c>
      <c r="N957">
        <v>24543183.949999999</v>
      </c>
      <c r="O957">
        <v>24547783.949999999</v>
      </c>
      <c r="P957" s="9">
        <f>DATEVALUE(LEFT(Table1[[#This Row],[TRANSFER_DATE]],11))</f>
        <v>45755</v>
      </c>
      <c r="Q957" s="5">
        <f>TIMEVALUE(MID(Table1[[#This Row],[TRANSFER_DATE]],11,8))</f>
        <v>0.76320601851851855</v>
      </c>
    </row>
    <row r="958" spans="1:17" x14ac:dyDescent="0.3">
      <c r="A958" t="s">
        <v>11392</v>
      </c>
      <c r="B958" t="s">
        <v>11393</v>
      </c>
      <c r="D958" t="s">
        <v>209</v>
      </c>
      <c r="E958" t="s">
        <v>210</v>
      </c>
      <c r="F958">
        <v>101889</v>
      </c>
      <c r="G958" t="s">
        <v>211</v>
      </c>
      <c r="H958">
        <v>959945812</v>
      </c>
      <c r="I958">
        <v>956428472</v>
      </c>
      <c r="J958">
        <v>8000</v>
      </c>
      <c r="N958">
        <v>24535183.949999999</v>
      </c>
      <c r="O958">
        <v>24543183.949999999</v>
      </c>
      <c r="P958" s="9">
        <f>DATEVALUE(LEFT(Table1[[#This Row],[TRANSFER_DATE]],11))</f>
        <v>45755</v>
      </c>
      <c r="Q958" s="5">
        <f>TIMEVALUE(MID(Table1[[#This Row],[TRANSFER_DATE]],11,8))</f>
        <v>0.76043981481481482</v>
      </c>
    </row>
    <row r="959" spans="1:17" x14ac:dyDescent="0.3">
      <c r="A959" t="s">
        <v>11394</v>
      </c>
      <c r="B959" t="s">
        <v>11395</v>
      </c>
      <c r="D959" t="s">
        <v>209</v>
      </c>
      <c r="E959" t="s">
        <v>210</v>
      </c>
      <c r="F959">
        <v>101489</v>
      </c>
      <c r="G959" t="s">
        <v>211</v>
      </c>
      <c r="H959">
        <v>959945812</v>
      </c>
      <c r="I959">
        <v>951808807</v>
      </c>
      <c r="J959">
        <v>2250</v>
      </c>
      <c r="N959">
        <v>24532933.949999999</v>
      </c>
      <c r="O959">
        <v>24535183.949999999</v>
      </c>
      <c r="P959" s="9">
        <f>DATEVALUE(LEFT(Table1[[#This Row],[TRANSFER_DATE]],11))</f>
        <v>45755</v>
      </c>
      <c r="Q959" s="5">
        <f>TIMEVALUE(MID(Table1[[#This Row],[TRANSFER_DATE]],11,8))</f>
        <v>0.75768518518518524</v>
      </c>
    </row>
    <row r="960" spans="1:17" x14ac:dyDescent="0.3">
      <c r="A960" t="s">
        <v>11396</v>
      </c>
      <c r="B960" t="s">
        <v>11397</v>
      </c>
      <c r="D960" t="s">
        <v>209</v>
      </c>
      <c r="E960" t="s">
        <v>210</v>
      </c>
      <c r="F960">
        <v>101786</v>
      </c>
      <c r="G960" t="s">
        <v>211</v>
      </c>
      <c r="H960">
        <v>959945812</v>
      </c>
      <c r="I960">
        <v>956138931</v>
      </c>
      <c r="J960">
        <v>2900</v>
      </c>
      <c r="N960">
        <v>24530033.949999999</v>
      </c>
      <c r="O960">
        <v>24532933.949999999</v>
      </c>
      <c r="P960" s="9">
        <f>DATEVALUE(LEFT(Table1[[#This Row],[TRANSFER_DATE]],11))</f>
        <v>45755</v>
      </c>
      <c r="Q960" s="5">
        <f>TIMEVALUE(MID(Table1[[#This Row],[TRANSFER_DATE]],11,8))</f>
        <v>0.7556018518518518</v>
      </c>
    </row>
    <row r="961" spans="1:17" x14ac:dyDescent="0.3">
      <c r="A961" t="s">
        <v>11398</v>
      </c>
      <c r="B961" t="s">
        <v>11399</v>
      </c>
      <c r="D961" t="s">
        <v>209</v>
      </c>
      <c r="E961" t="s">
        <v>210</v>
      </c>
      <c r="F961">
        <v>100841</v>
      </c>
      <c r="G961" t="s">
        <v>211</v>
      </c>
      <c r="H961">
        <v>959945812</v>
      </c>
      <c r="I961">
        <v>952450158</v>
      </c>
      <c r="J961">
        <v>14000</v>
      </c>
      <c r="N961">
        <v>24516033.949999999</v>
      </c>
      <c r="O961">
        <v>24530033.949999999</v>
      </c>
      <c r="P961" s="9">
        <f>DATEVALUE(LEFT(Table1[[#This Row],[TRANSFER_DATE]],11))</f>
        <v>45755</v>
      </c>
      <c r="Q961" s="5">
        <f>TIMEVALUE(MID(Table1[[#This Row],[TRANSFER_DATE]],11,8))</f>
        <v>0.75278935185185181</v>
      </c>
    </row>
    <row r="962" spans="1:17" x14ac:dyDescent="0.3">
      <c r="A962" t="s">
        <v>11400</v>
      </c>
      <c r="B962" t="s">
        <v>11401</v>
      </c>
      <c r="C962" t="s">
        <v>11402</v>
      </c>
      <c r="D962" t="s">
        <v>209</v>
      </c>
      <c r="E962" t="s">
        <v>210</v>
      </c>
      <c r="F962">
        <v>100033</v>
      </c>
      <c r="G962" t="s">
        <v>211</v>
      </c>
      <c r="H962">
        <v>959945812</v>
      </c>
      <c r="I962">
        <v>956371459</v>
      </c>
      <c r="J962">
        <v>5000</v>
      </c>
      <c r="N962">
        <v>24511033.949999999</v>
      </c>
      <c r="O962">
        <v>24516033.949999999</v>
      </c>
      <c r="P962" s="9">
        <f>DATEVALUE(LEFT(Table1[[#This Row],[TRANSFER_DATE]],11))</f>
        <v>45755</v>
      </c>
      <c r="Q962" s="5">
        <f>TIMEVALUE(MID(Table1[[#This Row],[TRANSFER_DATE]],11,8))</f>
        <v>0.74934027777777779</v>
      </c>
    </row>
    <row r="963" spans="1:17" x14ac:dyDescent="0.3">
      <c r="A963" t="s">
        <v>11403</v>
      </c>
      <c r="B963" t="s">
        <v>11404</v>
      </c>
      <c r="D963" t="s">
        <v>209</v>
      </c>
      <c r="E963" t="s">
        <v>210</v>
      </c>
      <c r="F963">
        <v>100596</v>
      </c>
      <c r="G963" t="s">
        <v>211</v>
      </c>
      <c r="H963">
        <v>959945812</v>
      </c>
      <c r="I963">
        <v>952623202</v>
      </c>
      <c r="J963">
        <v>15200</v>
      </c>
      <c r="N963">
        <v>24495833.949999999</v>
      </c>
      <c r="O963">
        <v>24511033.949999999</v>
      </c>
      <c r="P963" s="9">
        <f>DATEVALUE(LEFT(Table1[[#This Row],[TRANSFER_DATE]],11))</f>
        <v>45755</v>
      </c>
      <c r="Q963" s="5">
        <f>TIMEVALUE(MID(Table1[[#This Row],[TRANSFER_DATE]],11,8))</f>
        <v>0.74930555555555556</v>
      </c>
    </row>
    <row r="964" spans="1:17" x14ac:dyDescent="0.3">
      <c r="A964" t="s">
        <v>11405</v>
      </c>
      <c r="B964" t="s">
        <v>11406</v>
      </c>
      <c r="D964" t="s">
        <v>209</v>
      </c>
      <c r="E964" t="s">
        <v>210</v>
      </c>
      <c r="F964">
        <v>2020</v>
      </c>
      <c r="G964" t="s">
        <v>211</v>
      </c>
      <c r="H964">
        <v>959945812</v>
      </c>
      <c r="I964">
        <v>952699195</v>
      </c>
      <c r="J964">
        <v>800</v>
      </c>
      <c r="N964">
        <v>24495033.949999999</v>
      </c>
      <c r="O964">
        <v>24495833.949999999</v>
      </c>
      <c r="P964" s="9">
        <f>DATEVALUE(LEFT(Table1[[#This Row],[TRANSFER_DATE]],11))</f>
        <v>45755</v>
      </c>
      <c r="Q964" s="5">
        <f>TIMEVALUE(MID(Table1[[#This Row],[TRANSFER_DATE]],11,8))</f>
        <v>0.74589120370370365</v>
      </c>
    </row>
    <row r="965" spans="1:17" x14ac:dyDescent="0.3">
      <c r="A965" t="s">
        <v>11407</v>
      </c>
      <c r="B965" t="s">
        <v>11408</v>
      </c>
      <c r="D965" t="s">
        <v>209</v>
      </c>
      <c r="E965" t="s">
        <v>210</v>
      </c>
      <c r="F965">
        <v>101499</v>
      </c>
      <c r="G965" t="s">
        <v>211</v>
      </c>
      <c r="H965">
        <v>959945812</v>
      </c>
      <c r="I965">
        <v>951043214</v>
      </c>
      <c r="J965">
        <v>8550</v>
      </c>
      <c r="N965">
        <v>24486483.949999999</v>
      </c>
      <c r="O965">
        <v>24495033.949999999</v>
      </c>
      <c r="P965" s="9">
        <f>DATEVALUE(LEFT(Table1[[#This Row],[TRANSFER_DATE]],11))</f>
        <v>45755</v>
      </c>
      <c r="Q965" s="5">
        <f>TIMEVALUE(MID(Table1[[#This Row],[TRANSFER_DATE]],11,8))</f>
        <v>0.74516203703703698</v>
      </c>
    </row>
    <row r="966" spans="1:17" x14ac:dyDescent="0.3">
      <c r="A966" t="s">
        <v>11409</v>
      </c>
      <c r="B966" t="s">
        <v>11410</v>
      </c>
      <c r="C966" t="s">
        <v>11411</v>
      </c>
      <c r="D966" t="s">
        <v>209</v>
      </c>
      <c r="E966" t="s">
        <v>210</v>
      </c>
      <c r="F966">
        <v>101365</v>
      </c>
      <c r="G966" t="s">
        <v>211</v>
      </c>
      <c r="H966">
        <v>959945812</v>
      </c>
      <c r="I966">
        <v>953401277</v>
      </c>
      <c r="J966">
        <v>400</v>
      </c>
      <c r="N966">
        <v>24486083.949999999</v>
      </c>
      <c r="O966">
        <v>24486483.949999999</v>
      </c>
      <c r="P966" s="9">
        <f>DATEVALUE(LEFT(Table1[[#This Row],[TRANSFER_DATE]],11))</f>
        <v>45755</v>
      </c>
      <c r="Q966" s="5">
        <f>TIMEVALUE(MID(Table1[[#This Row],[TRANSFER_DATE]],11,8))</f>
        <v>0.74513888888888891</v>
      </c>
    </row>
    <row r="967" spans="1:17" x14ac:dyDescent="0.3">
      <c r="A967" t="s">
        <v>11412</v>
      </c>
      <c r="B967" t="s">
        <v>11413</v>
      </c>
      <c r="D967" t="s">
        <v>209</v>
      </c>
      <c r="E967" t="s">
        <v>210</v>
      </c>
      <c r="F967">
        <v>101618</v>
      </c>
      <c r="G967" t="s">
        <v>211</v>
      </c>
      <c r="H967">
        <v>959945812</v>
      </c>
      <c r="I967">
        <v>956371459</v>
      </c>
      <c r="J967">
        <v>1500</v>
      </c>
      <c r="N967">
        <v>24484583.949999999</v>
      </c>
      <c r="O967">
        <v>24486083.949999999</v>
      </c>
      <c r="P967" s="9">
        <f>DATEVALUE(LEFT(Table1[[#This Row],[TRANSFER_DATE]],11))</f>
        <v>45755</v>
      </c>
      <c r="Q967" s="5">
        <f>TIMEVALUE(MID(Table1[[#This Row],[TRANSFER_DATE]],11,8))</f>
        <v>0.74444444444444446</v>
      </c>
    </row>
    <row r="968" spans="1:17" x14ac:dyDescent="0.3">
      <c r="A968" t="s">
        <v>11414</v>
      </c>
      <c r="B968" t="s">
        <v>11415</v>
      </c>
      <c r="C968" t="s">
        <v>11416</v>
      </c>
      <c r="D968" t="s">
        <v>209</v>
      </c>
      <c r="E968" t="s">
        <v>210</v>
      </c>
      <c r="F968">
        <v>101887</v>
      </c>
      <c r="G968" t="s">
        <v>211</v>
      </c>
      <c r="H968">
        <v>959945812</v>
      </c>
      <c r="I968">
        <v>956371459</v>
      </c>
      <c r="J968">
        <v>3150</v>
      </c>
      <c r="N968">
        <v>24481433.949999999</v>
      </c>
      <c r="O968">
        <v>24484583.949999999</v>
      </c>
      <c r="P968" s="9">
        <f>DATEVALUE(LEFT(Table1[[#This Row],[TRANSFER_DATE]],11))</f>
        <v>45755</v>
      </c>
      <c r="Q968" s="5">
        <f>TIMEVALUE(MID(Table1[[#This Row],[TRANSFER_DATE]],11,8))</f>
        <v>0.74239583333333337</v>
      </c>
    </row>
    <row r="969" spans="1:17" x14ac:dyDescent="0.3">
      <c r="A969" t="s">
        <v>11417</v>
      </c>
      <c r="B969" t="s">
        <v>11418</v>
      </c>
      <c r="D969" t="s">
        <v>209</v>
      </c>
      <c r="E969" t="s">
        <v>210</v>
      </c>
      <c r="F969">
        <v>101201</v>
      </c>
      <c r="G969" t="s">
        <v>211</v>
      </c>
      <c r="H969">
        <v>959945812</v>
      </c>
      <c r="I969">
        <v>951074674</v>
      </c>
      <c r="J969">
        <v>7550</v>
      </c>
      <c r="N969">
        <v>24473883.949999999</v>
      </c>
      <c r="O969">
        <v>24481433.949999999</v>
      </c>
      <c r="P969" s="9">
        <f>DATEVALUE(LEFT(Table1[[#This Row],[TRANSFER_DATE]],11))</f>
        <v>45755</v>
      </c>
      <c r="Q969" s="5">
        <f>TIMEVALUE(MID(Table1[[#This Row],[TRANSFER_DATE]],11,8))</f>
        <v>0.74238425925925922</v>
      </c>
    </row>
    <row r="970" spans="1:17" x14ac:dyDescent="0.3">
      <c r="A970" t="s">
        <v>11419</v>
      </c>
      <c r="B970" t="s">
        <v>11420</v>
      </c>
      <c r="D970" t="s">
        <v>209</v>
      </c>
      <c r="E970" t="s">
        <v>210</v>
      </c>
      <c r="F970">
        <v>101579</v>
      </c>
      <c r="G970" t="s">
        <v>211</v>
      </c>
      <c r="H970">
        <v>959945812</v>
      </c>
      <c r="I970">
        <v>955324445</v>
      </c>
      <c r="J970">
        <v>2500</v>
      </c>
      <c r="N970">
        <v>24471383.949999999</v>
      </c>
      <c r="O970">
        <v>24473883.949999999</v>
      </c>
      <c r="P970" s="9">
        <f>DATEVALUE(LEFT(Table1[[#This Row],[TRANSFER_DATE]],11))</f>
        <v>45755</v>
      </c>
      <c r="Q970" s="5">
        <f>TIMEVALUE(MID(Table1[[#This Row],[TRANSFER_DATE]],11,8))</f>
        <v>0.74167824074074074</v>
      </c>
    </row>
    <row r="971" spans="1:17" x14ac:dyDescent="0.3">
      <c r="A971" t="s">
        <v>11421</v>
      </c>
      <c r="B971" t="s">
        <v>11422</v>
      </c>
      <c r="C971" t="s">
        <v>11423</v>
      </c>
      <c r="D971" t="s">
        <v>209</v>
      </c>
      <c r="E971" t="s">
        <v>210</v>
      </c>
      <c r="F971">
        <v>100413</v>
      </c>
      <c r="G971" t="s">
        <v>211</v>
      </c>
      <c r="H971">
        <v>959945812</v>
      </c>
      <c r="I971">
        <v>951091990</v>
      </c>
      <c r="J971">
        <v>8350</v>
      </c>
      <c r="N971">
        <v>24463033.949999999</v>
      </c>
      <c r="O971">
        <v>24471383.949999999</v>
      </c>
      <c r="P971" s="9">
        <f>DATEVALUE(LEFT(Table1[[#This Row],[TRANSFER_DATE]],11))</f>
        <v>45755</v>
      </c>
      <c r="Q971" s="5">
        <f>TIMEVALUE(MID(Table1[[#This Row],[TRANSFER_DATE]],11,8))</f>
        <v>0.73825231481481479</v>
      </c>
    </row>
    <row r="972" spans="1:17" x14ac:dyDescent="0.3">
      <c r="A972" t="s">
        <v>11424</v>
      </c>
      <c r="B972" t="s">
        <v>11425</v>
      </c>
      <c r="D972" t="s">
        <v>209</v>
      </c>
      <c r="E972" t="s">
        <v>210</v>
      </c>
      <c r="F972">
        <v>102037</v>
      </c>
      <c r="G972" t="s">
        <v>211</v>
      </c>
      <c r="H972">
        <v>959945812</v>
      </c>
      <c r="I972">
        <v>952136802</v>
      </c>
      <c r="J972">
        <v>3250</v>
      </c>
      <c r="N972">
        <v>24459783.949999999</v>
      </c>
      <c r="O972">
        <v>24463033.949999999</v>
      </c>
      <c r="P972" s="9">
        <f>DATEVALUE(LEFT(Table1[[#This Row],[TRANSFER_DATE]],11))</f>
        <v>45755</v>
      </c>
      <c r="Q972" s="5">
        <f>TIMEVALUE(MID(Table1[[#This Row],[TRANSFER_DATE]],11,8))</f>
        <v>0.73127314814814814</v>
      </c>
    </row>
    <row r="973" spans="1:17" x14ac:dyDescent="0.3">
      <c r="A973" t="s">
        <v>11426</v>
      </c>
      <c r="B973" t="s">
        <v>11427</v>
      </c>
      <c r="C973" t="s">
        <v>11428</v>
      </c>
      <c r="D973" t="s">
        <v>209</v>
      </c>
      <c r="E973" t="s">
        <v>210</v>
      </c>
      <c r="F973">
        <v>101741</v>
      </c>
      <c r="G973" t="s">
        <v>211</v>
      </c>
      <c r="H973">
        <v>959945812</v>
      </c>
      <c r="I973">
        <v>954327052</v>
      </c>
      <c r="J973">
        <v>1300</v>
      </c>
      <c r="N973">
        <v>24458483.949999999</v>
      </c>
      <c r="O973">
        <v>24459783.949999999</v>
      </c>
      <c r="P973" s="9">
        <f>DATEVALUE(LEFT(Table1[[#This Row],[TRANSFER_DATE]],11))</f>
        <v>45755</v>
      </c>
      <c r="Q973" s="5">
        <f>TIMEVALUE(MID(Table1[[#This Row],[TRANSFER_DATE]],11,8))</f>
        <v>0.72991898148148149</v>
      </c>
    </row>
    <row r="974" spans="1:17" x14ac:dyDescent="0.3">
      <c r="A974" t="s">
        <v>11429</v>
      </c>
      <c r="B974" t="s">
        <v>11430</v>
      </c>
      <c r="D974" t="s">
        <v>209</v>
      </c>
      <c r="E974" t="s">
        <v>210</v>
      </c>
      <c r="F974">
        <v>101283</v>
      </c>
      <c r="G974" t="s">
        <v>211</v>
      </c>
      <c r="H974">
        <v>959945812</v>
      </c>
      <c r="I974">
        <v>958470752</v>
      </c>
      <c r="J974">
        <v>18450</v>
      </c>
      <c r="N974">
        <v>24440033.949999999</v>
      </c>
      <c r="O974">
        <v>24458483.949999999</v>
      </c>
      <c r="P974" s="9">
        <f>DATEVALUE(LEFT(Table1[[#This Row],[TRANSFER_DATE]],11))</f>
        <v>45755</v>
      </c>
      <c r="Q974" s="5">
        <f>TIMEVALUE(MID(Table1[[#This Row],[TRANSFER_DATE]],11,8))</f>
        <v>0.72920138888888886</v>
      </c>
    </row>
    <row r="975" spans="1:17" x14ac:dyDescent="0.3">
      <c r="A975" t="s">
        <v>11431</v>
      </c>
      <c r="B975" t="s">
        <v>11432</v>
      </c>
      <c r="D975" t="s">
        <v>209</v>
      </c>
      <c r="E975" t="s">
        <v>210</v>
      </c>
      <c r="F975">
        <v>100449</v>
      </c>
      <c r="G975" t="s">
        <v>211</v>
      </c>
      <c r="H975">
        <v>959945812</v>
      </c>
      <c r="I975">
        <v>953269198</v>
      </c>
      <c r="J975">
        <v>1650</v>
      </c>
      <c r="N975">
        <v>24438383.949999999</v>
      </c>
      <c r="O975">
        <v>24440033.949999999</v>
      </c>
      <c r="P975" s="9">
        <f>DATEVALUE(LEFT(Table1[[#This Row],[TRANSFER_DATE]],11))</f>
        <v>45755</v>
      </c>
      <c r="Q975" s="5">
        <f>TIMEVALUE(MID(Table1[[#This Row],[TRANSFER_DATE]],11,8))</f>
        <v>0.72642361111111109</v>
      </c>
    </row>
    <row r="976" spans="1:17" x14ac:dyDescent="0.3">
      <c r="A976" t="s">
        <v>11433</v>
      </c>
      <c r="B976" t="s">
        <v>11434</v>
      </c>
      <c r="D976" t="s">
        <v>209</v>
      </c>
      <c r="E976" t="s">
        <v>210</v>
      </c>
      <c r="F976">
        <v>900005</v>
      </c>
      <c r="G976" t="s">
        <v>211</v>
      </c>
      <c r="H976">
        <v>959945812</v>
      </c>
      <c r="I976">
        <v>951256458</v>
      </c>
      <c r="J976">
        <v>10900</v>
      </c>
      <c r="N976">
        <v>24427483.949999999</v>
      </c>
      <c r="O976">
        <v>24438383.949999999</v>
      </c>
      <c r="P976" s="9">
        <f>DATEVALUE(LEFT(Table1[[#This Row],[TRANSFER_DATE]],11))</f>
        <v>45755</v>
      </c>
      <c r="Q976" s="5">
        <f>TIMEVALUE(MID(Table1[[#This Row],[TRANSFER_DATE]],11,8))</f>
        <v>0.72089120370370374</v>
      </c>
    </row>
    <row r="977" spans="1:17" x14ac:dyDescent="0.3">
      <c r="A977" t="s">
        <v>11435</v>
      </c>
      <c r="B977" t="s">
        <v>11436</v>
      </c>
      <c r="D977" t="s">
        <v>209</v>
      </c>
      <c r="E977" t="s">
        <v>210</v>
      </c>
      <c r="F977">
        <v>102050</v>
      </c>
      <c r="G977" t="s">
        <v>211</v>
      </c>
      <c r="H977">
        <v>959945812</v>
      </c>
      <c r="I977">
        <v>953897767</v>
      </c>
      <c r="J977">
        <v>2200</v>
      </c>
      <c r="N977">
        <v>24425283.949999999</v>
      </c>
      <c r="O977">
        <v>24427483.949999999</v>
      </c>
      <c r="P977" s="9">
        <f>DATEVALUE(LEFT(Table1[[#This Row],[TRANSFER_DATE]],11))</f>
        <v>45755</v>
      </c>
      <c r="Q977" s="5">
        <f>TIMEVALUE(MID(Table1[[#This Row],[TRANSFER_DATE]],11,8))</f>
        <v>0.71879629629629627</v>
      </c>
    </row>
    <row r="978" spans="1:17" x14ac:dyDescent="0.3">
      <c r="A978" t="s">
        <v>11437</v>
      </c>
      <c r="B978" t="s">
        <v>11438</v>
      </c>
      <c r="C978" t="s">
        <v>11439</v>
      </c>
      <c r="D978" t="s">
        <v>209</v>
      </c>
      <c r="E978" t="s">
        <v>210</v>
      </c>
      <c r="F978">
        <v>102041</v>
      </c>
      <c r="G978" t="s">
        <v>211</v>
      </c>
      <c r="H978">
        <v>959945812</v>
      </c>
      <c r="I978">
        <v>956371459</v>
      </c>
      <c r="J978">
        <v>150</v>
      </c>
      <c r="N978">
        <v>24425133.949999999</v>
      </c>
      <c r="O978">
        <v>24425283.949999999</v>
      </c>
      <c r="P978" s="9">
        <f>DATEVALUE(LEFT(Table1[[#This Row],[TRANSFER_DATE]],11))</f>
        <v>45755</v>
      </c>
      <c r="Q978" s="5">
        <f>TIMEVALUE(MID(Table1[[#This Row],[TRANSFER_DATE]],11,8))</f>
        <v>0.71042824074074074</v>
      </c>
    </row>
    <row r="979" spans="1:17" x14ac:dyDescent="0.3">
      <c r="A979" t="s">
        <v>11440</v>
      </c>
      <c r="B979" t="s">
        <v>11441</v>
      </c>
      <c r="C979" t="s">
        <v>11442</v>
      </c>
      <c r="D979" t="s">
        <v>209</v>
      </c>
      <c r="E979" t="s">
        <v>210</v>
      </c>
      <c r="F979">
        <v>100034</v>
      </c>
      <c r="G979" t="s">
        <v>211</v>
      </c>
      <c r="H979">
        <v>959945812</v>
      </c>
      <c r="I979">
        <v>956371459</v>
      </c>
      <c r="J979">
        <v>4400</v>
      </c>
      <c r="N979">
        <v>24420733.949999999</v>
      </c>
      <c r="O979">
        <v>24425133.949999999</v>
      </c>
      <c r="P979" s="9">
        <f>DATEVALUE(LEFT(Table1[[#This Row],[TRANSFER_DATE]],11))</f>
        <v>45755</v>
      </c>
      <c r="Q979" s="5">
        <f>TIMEVALUE(MID(Table1[[#This Row],[TRANSFER_DATE]],11,8))</f>
        <v>0.70972222222222225</v>
      </c>
    </row>
    <row r="980" spans="1:17" x14ac:dyDescent="0.3">
      <c r="A980" t="s">
        <v>11443</v>
      </c>
      <c r="B980" t="s">
        <v>11444</v>
      </c>
      <c r="D980" t="s">
        <v>209</v>
      </c>
      <c r="E980" t="s">
        <v>210</v>
      </c>
      <c r="F980">
        <v>102062</v>
      </c>
      <c r="G980" t="s">
        <v>211</v>
      </c>
      <c r="H980">
        <v>959945812</v>
      </c>
      <c r="I980">
        <v>956371459</v>
      </c>
      <c r="J980">
        <v>200</v>
      </c>
      <c r="N980">
        <v>24420533.949999999</v>
      </c>
      <c r="O980">
        <v>24420733.949999999</v>
      </c>
      <c r="P980" s="9">
        <f>DATEVALUE(LEFT(Table1[[#This Row],[TRANSFER_DATE]],11))</f>
        <v>45755</v>
      </c>
      <c r="Q980" s="5">
        <f>TIMEVALUE(MID(Table1[[#This Row],[TRANSFER_DATE]],11,8))</f>
        <v>0.70347222222222228</v>
      </c>
    </row>
    <row r="981" spans="1:17" x14ac:dyDescent="0.3">
      <c r="A981" t="s">
        <v>11445</v>
      </c>
      <c r="B981" t="s">
        <v>11446</v>
      </c>
      <c r="D981" t="s">
        <v>209</v>
      </c>
      <c r="E981" t="s">
        <v>210</v>
      </c>
      <c r="F981">
        <v>101470</v>
      </c>
      <c r="G981" t="s">
        <v>211</v>
      </c>
      <c r="H981">
        <v>959945812</v>
      </c>
      <c r="I981">
        <v>952108016</v>
      </c>
      <c r="J981">
        <v>800</v>
      </c>
      <c r="N981">
        <v>24419733.949999999</v>
      </c>
      <c r="O981">
        <v>24420533.949999999</v>
      </c>
      <c r="P981" s="9">
        <f>DATEVALUE(LEFT(Table1[[#This Row],[TRANSFER_DATE]],11))</f>
        <v>45755</v>
      </c>
      <c r="Q981" s="5">
        <f>TIMEVALUE(MID(Table1[[#This Row],[TRANSFER_DATE]],11,8))</f>
        <v>0.6909953703703704</v>
      </c>
    </row>
    <row r="982" spans="1:17" x14ac:dyDescent="0.3">
      <c r="A982" t="s">
        <v>11447</v>
      </c>
      <c r="B982" t="s">
        <v>11448</v>
      </c>
      <c r="D982" t="s">
        <v>209</v>
      </c>
      <c r="E982" t="s">
        <v>210</v>
      </c>
      <c r="F982">
        <v>101698</v>
      </c>
      <c r="G982" t="s">
        <v>211</v>
      </c>
      <c r="H982">
        <v>959945812</v>
      </c>
      <c r="I982">
        <v>954332788</v>
      </c>
      <c r="J982">
        <v>1950</v>
      </c>
      <c r="N982">
        <v>24417783.949999999</v>
      </c>
      <c r="O982">
        <v>24419733.949999999</v>
      </c>
      <c r="P982" s="9">
        <f>DATEVALUE(LEFT(Table1[[#This Row],[TRANSFER_DATE]],11))</f>
        <v>45755</v>
      </c>
      <c r="Q982" s="5">
        <f>TIMEVALUE(MID(Table1[[#This Row],[TRANSFER_DATE]],11,8))</f>
        <v>0.6909953703703704</v>
      </c>
    </row>
    <row r="983" spans="1:17" x14ac:dyDescent="0.3">
      <c r="A983" t="s">
        <v>11449</v>
      </c>
      <c r="B983" t="s">
        <v>11450</v>
      </c>
      <c r="D983" t="s">
        <v>209</v>
      </c>
      <c r="E983" t="s">
        <v>210</v>
      </c>
      <c r="F983">
        <v>100005</v>
      </c>
      <c r="G983" t="s">
        <v>211</v>
      </c>
      <c r="H983">
        <v>959945812</v>
      </c>
      <c r="I983">
        <v>952577438</v>
      </c>
      <c r="J983">
        <v>7400</v>
      </c>
      <c r="N983">
        <v>24410383.949999999</v>
      </c>
      <c r="O983">
        <v>24417783.949999999</v>
      </c>
      <c r="P983" s="9">
        <f>DATEVALUE(LEFT(Table1[[#This Row],[TRANSFER_DATE]],11))</f>
        <v>45755</v>
      </c>
      <c r="Q983" s="5">
        <f>TIMEVALUE(MID(Table1[[#This Row],[TRANSFER_DATE]],11,8))</f>
        <v>0.66393518518518524</v>
      </c>
    </row>
    <row r="984" spans="1:17" x14ac:dyDescent="0.3">
      <c r="A984" t="s">
        <v>11451</v>
      </c>
      <c r="B984" t="s">
        <v>11452</v>
      </c>
      <c r="C984" t="s">
        <v>11453</v>
      </c>
      <c r="D984" t="s">
        <v>209</v>
      </c>
      <c r="E984" t="s">
        <v>210</v>
      </c>
      <c r="F984">
        <v>101232</v>
      </c>
      <c r="G984" t="s">
        <v>211</v>
      </c>
      <c r="H984">
        <v>959945812</v>
      </c>
      <c r="I984">
        <v>955094734</v>
      </c>
      <c r="J984">
        <v>450</v>
      </c>
      <c r="N984">
        <v>24409933.949999999</v>
      </c>
      <c r="O984">
        <v>24410383.949999999</v>
      </c>
      <c r="P984" s="9">
        <f>DATEVALUE(LEFT(Table1[[#This Row],[TRANSFER_DATE]],11))</f>
        <v>45755</v>
      </c>
      <c r="Q984" s="5">
        <f>TIMEVALUE(MID(Table1[[#This Row],[TRANSFER_DATE]],11,8))</f>
        <v>0.66252314814814817</v>
      </c>
    </row>
    <row r="985" spans="1:17" x14ac:dyDescent="0.3">
      <c r="A985" t="s">
        <v>11454</v>
      </c>
      <c r="B985" t="s">
        <v>11455</v>
      </c>
      <c r="C985" t="s">
        <v>11456</v>
      </c>
      <c r="D985" t="s">
        <v>209</v>
      </c>
      <c r="E985" t="s">
        <v>210</v>
      </c>
      <c r="F985">
        <v>101891</v>
      </c>
      <c r="G985" t="s">
        <v>211</v>
      </c>
      <c r="H985">
        <v>959945812</v>
      </c>
      <c r="I985">
        <v>954836913</v>
      </c>
      <c r="J985">
        <v>3700</v>
      </c>
      <c r="N985">
        <v>24406233.949999999</v>
      </c>
      <c r="O985">
        <v>24409933.949999999</v>
      </c>
      <c r="P985" s="9">
        <f>DATEVALUE(LEFT(Table1[[#This Row],[TRANSFER_DATE]],11))</f>
        <v>45755</v>
      </c>
      <c r="Q985" s="5">
        <f>TIMEVALUE(MID(Table1[[#This Row],[TRANSFER_DATE]],11,8))</f>
        <v>0.6555671296296296</v>
      </c>
    </row>
    <row r="986" spans="1:17" x14ac:dyDescent="0.3">
      <c r="A986" t="s">
        <v>10538</v>
      </c>
      <c r="B986" t="s">
        <v>10539</v>
      </c>
      <c r="C986" t="s">
        <v>10540</v>
      </c>
      <c r="D986" t="s">
        <v>209</v>
      </c>
      <c r="E986" t="s">
        <v>210</v>
      </c>
      <c r="F986">
        <v>900007</v>
      </c>
      <c r="G986" t="s">
        <v>211</v>
      </c>
      <c r="H986">
        <v>959945812</v>
      </c>
      <c r="I986">
        <v>956663178</v>
      </c>
      <c r="J986">
        <v>4100</v>
      </c>
      <c r="N986">
        <v>24402133.949999999</v>
      </c>
      <c r="O986">
        <v>24406233.949999999</v>
      </c>
      <c r="P986" s="9">
        <f>DATEVALUE(LEFT(Table1[[#This Row],[TRANSFER_DATE]],11))</f>
        <v>45755</v>
      </c>
      <c r="Q986" s="5">
        <f>TIMEVALUE(MID(Table1[[#This Row],[TRANSFER_DATE]],11,8))</f>
        <v>0.64033564814814814</v>
      </c>
    </row>
    <row r="987" spans="1:17" x14ac:dyDescent="0.3">
      <c r="A987" t="s">
        <v>10541</v>
      </c>
      <c r="B987" t="s">
        <v>10542</v>
      </c>
      <c r="D987" t="s">
        <v>209</v>
      </c>
      <c r="E987" t="s">
        <v>210</v>
      </c>
      <c r="F987">
        <v>900009</v>
      </c>
      <c r="G987" t="s">
        <v>211</v>
      </c>
      <c r="H987">
        <v>959945812</v>
      </c>
      <c r="I987">
        <v>956633730</v>
      </c>
      <c r="J987">
        <v>1100</v>
      </c>
      <c r="N987">
        <v>24401033.949999999</v>
      </c>
      <c r="O987">
        <v>24402133.949999999</v>
      </c>
      <c r="P987" s="9">
        <f>DATEVALUE(LEFT(Table1[[#This Row],[TRANSFER_DATE]],11))</f>
        <v>45755</v>
      </c>
      <c r="Q987" s="5">
        <f>TIMEVALUE(MID(Table1[[#This Row],[TRANSFER_DATE]],11,8))</f>
        <v>0.63476851851851857</v>
      </c>
    </row>
    <row r="988" spans="1:17" x14ac:dyDescent="0.3">
      <c r="A988" t="s">
        <v>10543</v>
      </c>
      <c r="B988" t="s">
        <v>10544</v>
      </c>
      <c r="C988" t="s">
        <v>10545</v>
      </c>
      <c r="D988" t="s">
        <v>209</v>
      </c>
      <c r="E988" t="s">
        <v>210</v>
      </c>
      <c r="F988">
        <v>101891</v>
      </c>
      <c r="G988" t="s">
        <v>211</v>
      </c>
      <c r="H988">
        <v>959945812</v>
      </c>
      <c r="I988">
        <v>954836913</v>
      </c>
      <c r="J988">
        <v>9000</v>
      </c>
      <c r="N988">
        <v>24392033.949999999</v>
      </c>
      <c r="O988">
        <v>24401033.949999999</v>
      </c>
      <c r="P988" s="9">
        <f>DATEVALUE(LEFT(Table1[[#This Row],[TRANSFER_DATE]],11))</f>
        <v>45755</v>
      </c>
      <c r="Q988" s="5">
        <f>TIMEVALUE(MID(Table1[[#This Row],[TRANSFER_DATE]],11,8))</f>
        <v>0.63268518518518524</v>
      </c>
    </row>
    <row r="989" spans="1:17" x14ac:dyDescent="0.3">
      <c r="A989" t="s">
        <v>10546</v>
      </c>
      <c r="B989" t="s">
        <v>10547</v>
      </c>
      <c r="C989" t="s">
        <v>10548</v>
      </c>
      <c r="D989" t="s">
        <v>209</v>
      </c>
      <c r="E989" t="s">
        <v>210</v>
      </c>
      <c r="F989">
        <v>900014</v>
      </c>
      <c r="G989" t="s">
        <v>211</v>
      </c>
      <c r="H989">
        <v>959945812</v>
      </c>
      <c r="I989">
        <v>957013742</v>
      </c>
      <c r="J989">
        <v>2000</v>
      </c>
      <c r="N989">
        <v>24390033.949999999</v>
      </c>
      <c r="O989">
        <v>24392033.949999999</v>
      </c>
      <c r="P989" s="9">
        <f>DATEVALUE(LEFT(Table1[[#This Row],[TRANSFER_DATE]],11))</f>
        <v>45755</v>
      </c>
      <c r="Q989" s="5">
        <f>TIMEVALUE(MID(Table1[[#This Row],[TRANSFER_DATE]],11,8))</f>
        <v>0.63195601851851857</v>
      </c>
    </row>
    <row r="990" spans="1:17" x14ac:dyDescent="0.3">
      <c r="A990" t="s">
        <v>10549</v>
      </c>
      <c r="B990" t="s">
        <v>10550</v>
      </c>
      <c r="C990" t="s">
        <v>10551</v>
      </c>
      <c r="D990" t="s">
        <v>209</v>
      </c>
      <c r="E990" t="s">
        <v>210</v>
      </c>
      <c r="F990">
        <v>102053</v>
      </c>
      <c r="G990" t="s">
        <v>211</v>
      </c>
      <c r="H990">
        <v>959945812</v>
      </c>
      <c r="I990">
        <v>953941302</v>
      </c>
      <c r="J990">
        <v>200</v>
      </c>
      <c r="N990">
        <v>24389833.949999999</v>
      </c>
      <c r="O990">
        <v>24390033.949999999</v>
      </c>
      <c r="P990" s="9">
        <f>DATEVALUE(LEFT(Table1[[#This Row],[TRANSFER_DATE]],11))</f>
        <v>45755</v>
      </c>
      <c r="Q990" s="5">
        <f>TIMEVALUE(MID(Table1[[#This Row],[TRANSFER_DATE]],11,8))</f>
        <v>0.57158564814814816</v>
      </c>
    </row>
    <row r="991" spans="1:17" x14ac:dyDescent="0.3">
      <c r="A991" t="s">
        <v>10552</v>
      </c>
      <c r="B991" t="s">
        <v>10553</v>
      </c>
      <c r="C991" t="s">
        <v>10554</v>
      </c>
      <c r="D991" t="s">
        <v>209</v>
      </c>
      <c r="E991" t="s">
        <v>210</v>
      </c>
      <c r="F991">
        <v>101560</v>
      </c>
      <c r="G991" t="s">
        <v>211</v>
      </c>
      <c r="H991">
        <v>959945812</v>
      </c>
      <c r="I991">
        <v>958918502</v>
      </c>
      <c r="J991">
        <v>100</v>
      </c>
      <c r="N991">
        <v>24389733.949999999</v>
      </c>
      <c r="O991">
        <v>24389833.949999999</v>
      </c>
      <c r="P991" s="9">
        <f>DATEVALUE(LEFT(Table1[[#This Row],[TRANSFER_DATE]],11))</f>
        <v>45755</v>
      </c>
      <c r="Q991" s="5">
        <f>TIMEVALUE(MID(Table1[[#This Row],[TRANSFER_DATE]],11,8))</f>
        <v>0.57016203703703705</v>
      </c>
    </row>
    <row r="992" spans="1:17" x14ac:dyDescent="0.3">
      <c r="A992" t="s">
        <v>10555</v>
      </c>
      <c r="B992" t="s">
        <v>10556</v>
      </c>
      <c r="D992" t="s">
        <v>209</v>
      </c>
      <c r="E992" t="s">
        <v>210</v>
      </c>
      <c r="F992">
        <v>101432</v>
      </c>
      <c r="G992" t="s">
        <v>211</v>
      </c>
      <c r="H992">
        <v>959945812</v>
      </c>
      <c r="I992">
        <v>952551776</v>
      </c>
      <c r="J992">
        <v>100</v>
      </c>
      <c r="N992">
        <v>24389633.949999999</v>
      </c>
      <c r="O992">
        <v>24389733.949999999</v>
      </c>
      <c r="P992" s="9">
        <f>DATEVALUE(LEFT(Table1[[#This Row],[TRANSFER_DATE]],11))</f>
        <v>45755</v>
      </c>
      <c r="Q992" s="5">
        <f>TIMEVALUE(MID(Table1[[#This Row],[TRANSFER_DATE]],11,8))</f>
        <v>0.56251157407407404</v>
      </c>
    </row>
    <row r="993" spans="1:17" x14ac:dyDescent="0.3">
      <c r="A993" t="s">
        <v>10557</v>
      </c>
      <c r="B993" t="s">
        <v>10558</v>
      </c>
      <c r="D993" t="s">
        <v>209</v>
      </c>
      <c r="E993" t="s">
        <v>210</v>
      </c>
      <c r="F993">
        <v>101432</v>
      </c>
      <c r="G993" t="s">
        <v>211</v>
      </c>
      <c r="H993">
        <v>959945812</v>
      </c>
      <c r="I993">
        <v>954768469</v>
      </c>
      <c r="J993">
        <v>1200</v>
      </c>
      <c r="N993">
        <v>24388433.949999999</v>
      </c>
      <c r="O993">
        <v>24389633.949999999</v>
      </c>
      <c r="P993" s="9">
        <f>DATEVALUE(LEFT(Table1[[#This Row],[TRANSFER_DATE]],11))</f>
        <v>45755</v>
      </c>
      <c r="Q993" s="5">
        <f>TIMEVALUE(MID(Table1[[#This Row],[TRANSFER_DATE]],11,8))</f>
        <v>0.55561342592592589</v>
      </c>
    </row>
    <row r="994" spans="1:17" x14ac:dyDescent="0.3">
      <c r="A994" t="s">
        <v>10559</v>
      </c>
      <c r="B994" t="s">
        <v>10560</v>
      </c>
      <c r="D994" t="s">
        <v>209</v>
      </c>
      <c r="E994" t="s">
        <v>210</v>
      </c>
      <c r="F994">
        <v>101184</v>
      </c>
      <c r="G994" t="s">
        <v>211</v>
      </c>
      <c r="H994">
        <v>959945812</v>
      </c>
      <c r="I994">
        <v>957165827</v>
      </c>
      <c r="J994">
        <v>4600</v>
      </c>
      <c r="N994">
        <v>24383833.949999999</v>
      </c>
      <c r="O994">
        <v>24388433.949999999</v>
      </c>
      <c r="P994" s="9">
        <f>DATEVALUE(LEFT(Table1[[#This Row],[TRANSFER_DATE]],11))</f>
        <v>45755</v>
      </c>
      <c r="Q994" s="5">
        <f>TIMEVALUE(MID(Table1[[#This Row],[TRANSFER_DATE]],11,8))</f>
        <v>0.55350694444444448</v>
      </c>
    </row>
    <row r="995" spans="1:17" x14ac:dyDescent="0.3">
      <c r="A995" t="s">
        <v>10561</v>
      </c>
      <c r="B995" t="s">
        <v>10562</v>
      </c>
      <c r="D995" t="s">
        <v>209</v>
      </c>
      <c r="E995" t="s">
        <v>210</v>
      </c>
      <c r="F995">
        <v>101560</v>
      </c>
      <c r="G995" t="s">
        <v>211</v>
      </c>
      <c r="H995">
        <v>959945812</v>
      </c>
      <c r="I995">
        <v>951108927</v>
      </c>
      <c r="J995">
        <v>4500</v>
      </c>
      <c r="N995">
        <v>24379333.949999999</v>
      </c>
      <c r="O995">
        <v>24383833.949999999</v>
      </c>
      <c r="P995" s="9">
        <f>DATEVALUE(LEFT(Table1[[#This Row],[TRANSFER_DATE]],11))</f>
        <v>45755</v>
      </c>
      <c r="Q995" s="5">
        <f>TIMEVALUE(MID(Table1[[#This Row],[TRANSFER_DATE]],11,8))</f>
        <v>0.55209490740740741</v>
      </c>
    </row>
    <row r="996" spans="1:17" x14ac:dyDescent="0.3">
      <c r="A996" t="s">
        <v>10563</v>
      </c>
      <c r="B996" t="s">
        <v>10564</v>
      </c>
      <c r="C996" t="s">
        <v>10565</v>
      </c>
      <c r="D996" t="s">
        <v>209</v>
      </c>
      <c r="E996" t="s">
        <v>210</v>
      </c>
      <c r="F996">
        <v>102082</v>
      </c>
      <c r="G996" t="s">
        <v>211</v>
      </c>
      <c r="H996">
        <v>959945812</v>
      </c>
      <c r="I996">
        <v>958090231</v>
      </c>
      <c r="J996">
        <v>100</v>
      </c>
      <c r="N996">
        <v>24379233.949999999</v>
      </c>
      <c r="O996">
        <v>24379333.949999999</v>
      </c>
      <c r="P996" s="9">
        <f>DATEVALUE(LEFT(Table1[[#This Row],[TRANSFER_DATE]],11))</f>
        <v>45755</v>
      </c>
      <c r="Q996" s="5">
        <f>TIMEVALUE(MID(Table1[[#This Row],[TRANSFER_DATE]],11,8))</f>
        <v>0.55071759259259256</v>
      </c>
    </row>
    <row r="997" spans="1:17" x14ac:dyDescent="0.3">
      <c r="A997" t="s">
        <v>10566</v>
      </c>
      <c r="B997" t="s">
        <v>10567</v>
      </c>
      <c r="D997" t="s">
        <v>209</v>
      </c>
      <c r="E997" t="s">
        <v>210</v>
      </c>
      <c r="F997">
        <v>101603</v>
      </c>
      <c r="G997" t="s">
        <v>211</v>
      </c>
      <c r="H997">
        <v>959945812</v>
      </c>
      <c r="I997">
        <v>952853615</v>
      </c>
      <c r="J997">
        <v>100</v>
      </c>
      <c r="N997">
        <v>24379133.949999999</v>
      </c>
      <c r="O997">
        <v>24379233.949999999</v>
      </c>
      <c r="P997" s="9">
        <f>DATEVALUE(LEFT(Table1[[#This Row],[TRANSFER_DATE]],11))</f>
        <v>45755</v>
      </c>
      <c r="Q997" s="5">
        <f>TIMEVALUE(MID(Table1[[#This Row],[TRANSFER_DATE]],11,8))</f>
        <v>0.53337962962962959</v>
      </c>
    </row>
    <row r="998" spans="1:17" x14ac:dyDescent="0.3">
      <c r="A998" t="s">
        <v>10568</v>
      </c>
      <c r="B998" t="s">
        <v>10569</v>
      </c>
      <c r="C998" t="s">
        <v>10570</v>
      </c>
      <c r="D998" t="s">
        <v>209</v>
      </c>
      <c r="E998" t="s">
        <v>3371</v>
      </c>
      <c r="F998" t="s">
        <v>10571</v>
      </c>
      <c r="G998" t="s">
        <v>3373</v>
      </c>
      <c r="H998">
        <v>959945812</v>
      </c>
      <c r="I998">
        <v>957313534</v>
      </c>
      <c r="J998">
        <v>33710.39</v>
      </c>
      <c r="N998">
        <v>24412844.34</v>
      </c>
      <c r="O998">
        <v>24379133.949999999</v>
      </c>
      <c r="P998" s="9">
        <f>DATEVALUE(LEFT(Table1[[#This Row],[TRANSFER_DATE]],11))</f>
        <v>45755</v>
      </c>
      <c r="Q998" s="5">
        <f>TIMEVALUE(MID(Table1[[#This Row],[TRANSFER_DATE]],11,8))</f>
        <v>0.53126157407407404</v>
      </c>
    </row>
    <row r="999" spans="1:17" x14ac:dyDescent="0.3">
      <c r="A999" t="s">
        <v>10572</v>
      </c>
      <c r="B999" t="s">
        <v>10573</v>
      </c>
      <c r="C999" t="s">
        <v>10574</v>
      </c>
      <c r="D999" t="s">
        <v>209</v>
      </c>
      <c r="E999" t="s">
        <v>3371</v>
      </c>
      <c r="F999" t="s">
        <v>10571</v>
      </c>
      <c r="G999" t="s">
        <v>3373</v>
      </c>
      <c r="H999">
        <v>959945812</v>
      </c>
      <c r="I999">
        <v>957313534</v>
      </c>
      <c r="J999">
        <v>27710.39</v>
      </c>
      <c r="N999">
        <v>24440554.73</v>
      </c>
      <c r="O999">
        <v>24412844.34</v>
      </c>
      <c r="P999" s="9">
        <f>DATEVALUE(LEFT(Table1[[#This Row],[TRANSFER_DATE]],11))</f>
        <v>45755</v>
      </c>
      <c r="Q999" s="5">
        <f>TIMEVALUE(MID(Table1[[#This Row],[TRANSFER_DATE]],11,8))</f>
        <v>0.53126157407407404</v>
      </c>
    </row>
    <row r="1000" spans="1:17" x14ac:dyDescent="0.3">
      <c r="A1000" t="s">
        <v>10575</v>
      </c>
      <c r="B1000" t="s">
        <v>10576</v>
      </c>
      <c r="C1000" t="s">
        <v>10577</v>
      </c>
      <c r="D1000" t="s">
        <v>209</v>
      </c>
      <c r="E1000" t="s">
        <v>3371</v>
      </c>
      <c r="F1000" t="s">
        <v>10571</v>
      </c>
      <c r="G1000" t="s">
        <v>3373</v>
      </c>
      <c r="H1000">
        <v>959945812</v>
      </c>
      <c r="I1000">
        <v>957313534</v>
      </c>
      <c r="J1000">
        <v>30710.39</v>
      </c>
      <c r="N1000">
        <v>24471265.120000001</v>
      </c>
      <c r="O1000">
        <v>24440554.73</v>
      </c>
      <c r="P1000" s="9">
        <f>DATEVALUE(LEFT(Table1[[#This Row],[TRANSFER_DATE]],11))</f>
        <v>45755</v>
      </c>
      <c r="Q1000" s="5">
        <f>TIMEVALUE(MID(Table1[[#This Row],[TRANSFER_DATE]],11,8))</f>
        <v>0.53126157407407404</v>
      </c>
    </row>
    <row r="1001" spans="1:17" x14ac:dyDescent="0.3">
      <c r="A1001" t="s">
        <v>10578</v>
      </c>
      <c r="B1001" t="s">
        <v>10579</v>
      </c>
      <c r="C1001" t="s">
        <v>10577</v>
      </c>
      <c r="D1001" t="s">
        <v>209</v>
      </c>
      <c r="E1001" t="s">
        <v>3371</v>
      </c>
      <c r="F1001" t="s">
        <v>10571</v>
      </c>
      <c r="G1001" t="s">
        <v>3373</v>
      </c>
      <c r="H1001">
        <v>959945812</v>
      </c>
      <c r="I1001">
        <v>953906173</v>
      </c>
      <c r="J1001">
        <v>32769.360000000001</v>
      </c>
      <c r="N1001">
        <v>24504034.48</v>
      </c>
      <c r="O1001">
        <v>24471265.120000001</v>
      </c>
      <c r="P1001" s="9">
        <f>DATEVALUE(LEFT(Table1[[#This Row],[TRANSFER_DATE]],11))</f>
        <v>45755</v>
      </c>
      <c r="Q1001" s="5">
        <f>TIMEVALUE(MID(Table1[[#This Row],[TRANSFER_DATE]],11,8))</f>
        <v>0.53126157407407404</v>
      </c>
    </row>
    <row r="1002" spans="1:17" x14ac:dyDescent="0.3">
      <c r="A1002" t="s">
        <v>10580</v>
      </c>
      <c r="B1002" t="s">
        <v>10581</v>
      </c>
      <c r="C1002" t="s">
        <v>10577</v>
      </c>
      <c r="D1002" t="s">
        <v>209</v>
      </c>
      <c r="E1002" t="s">
        <v>3371</v>
      </c>
      <c r="F1002" t="s">
        <v>10571</v>
      </c>
      <c r="G1002" t="s">
        <v>3373</v>
      </c>
      <c r="H1002">
        <v>959945812</v>
      </c>
      <c r="I1002">
        <v>953906173</v>
      </c>
      <c r="J1002">
        <v>38769.360000000001</v>
      </c>
      <c r="N1002">
        <v>24542803.84</v>
      </c>
      <c r="O1002">
        <v>24504034.48</v>
      </c>
      <c r="P1002" s="9">
        <f>DATEVALUE(LEFT(Table1[[#This Row],[TRANSFER_DATE]],11))</f>
        <v>45755</v>
      </c>
      <c r="Q1002" s="5">
        <f>TIMEVALUE(MID(Table1[[#This Row],[TRANSFER_DATE]],11,8))</f>
        <v>0.53126157407407404</v>
      </c>
    </row>
    <row r="1003" spans="1:17" x14ac:dyDescent="0.3">
      <c r="A1003" t="s">
        <v>10582</v>
      </c>
      <c r="B1003" t="s">
        <v>10583</v>
      </c>
      <c r="C1003" t="s">
        <v>10584</v>
      </c>
      <c r="D1003" t="s">
        <v>209</v>
      </c>
      <c r="E1003" t="s">
        <v>3371</v>
      </c>
      <c r="F1003" t="s">
        <v>10571</v>
      </c>
      <c r="G1003" t="s">
        <v>3373</v>
      </c>
      <c r="H1003">
        <v>959945812</v>
      </c>
      <c r="I1003">
        <v>957368876</v>
      </c>
      <c r="J1003">
        <v>28756.34</v>
      </c>
      <c r="N1003">
        <v>24571560.18</v>
      </c>
      <c r="O1003">
        <v>24542803.84</v>
      </c>
      <c r="P1003" s="9">
        <f>DATEVALUE(LEFT(Table1[[#This Row],[TRANSFER_DATE]],11))</f>
        <v>45755</v>
      </c>
      <c r="Q1003" s="5">
        <f>TIMEVALUE(MID(Table1[[#This Row],[TRANSFER_DATE]],11,8))</f>
        <v>0.53126157407407404</v>
      </c>
    </row>
    <row r="1004" spans="1:17" x14ac:dyDescent="0.3">
      <c r="A1004" t="s">
        <v>10585</v>
      </c>
      <c r="B1004" t="s">
        <v>10586</v>
      </c>
      <c r="C1004" t="s">
        <v>10587</v>
      </c>
      <c r="D1004" t="s">
        <v>209</v>
      </c>
      <c r="E1004" t="s">
        <v>3371</v>
      </c>
      <c r="F1004" t="s">
        <v>10571</v>
      </c>
      <c r="G1004" t="s">
        <v>3373</v>
      </c>
      <c r="H1004">
        <v>959945812</v>
      </c>
      <c r="I1004">
        <v>957368876</v>
      </c>
      <c r="J1004">
        <v>34756.339999999997</v>
      </c>
      <c r="N1004">
        <v>24606316.52</v>
      </c>
      <c r="O1004">
        <v>24571560.18</v>
      </c>
      <c r="P1004" s="9">
        <f>DATEVALUE(LEFT(Table1[[#This Row],[TRANSFER_DATE]],11))</f>
        <v>45755</v>
      </c>
      <c r="Q1004" s="5">
        <f>TIMEVALUE(MID(Table1[[#This Row],[TRANSFER_DATE]],11,8))</f>
        <v>0.53126157407407404</v>
      </c>
    </row>
    <row r="1005" spans="1:17" x14ac:dyDescent="0.3">
      <c r="A1005" t="s">
        <v>10588</v>
      </c>
      <c r="B1005" t="s">
        <v>10589</v>
      </c>
      <c r="C1005" t="s">
        <v>10587</v>
      </c>
      <c r="D1005" t="s">
        <v>209</v>
      </c>
      <c r="E1005" t="s">
        <v>3371</v>
      </c>
      <c r="F1005" t="s">
        <v>10571</v>
      </c>
      <c r="G1005" t="s">
        <v>3373</v>
      </c>
      <c r="H1005">
        <v>959945812</v>
      </c>
      <c r="I1005">
        <v>951913822</v>
      </c>
      <c r="J1005">
        <v>26880.73</v>
      </c>
      <c r="N1005">
        <v>24633197.25</v>
      </c>
      <c r="O1005">
        <v>24606316.52</v>
      </c>
      <c r="P1005" s="9">
        <f>DATEVALUE(LEFT(Table1[[#This Row],[TRANSFER_DATE]],11))</f>
        <v>45755</v>
      </c>
      <c r="Q1005" s="5">
        <f>TIMEVALUE(MID(Table1[[#This Row],[TRANSFER_DATE]],11,8))</f>
        <v>0.53125</v>
      </c>
    </row>
    <row r="1006" spans="1:17" x14ac:dyDescent="0.3">
      <c r="A1006" t="s">
        <v>10590</v>
      </c>
      <c r="B1006" t="s">
        <v>10591</v>
      </c>
      <c r="C1006" t="s">
        <v>10592</v>
      </c>
      <c r="D1006" t="s">
        <v>209</v>
      </c>
      <c r="E1006" t="s">
        <v>3371</v>
      </c>
      <c r="F1006" t="s">
        <v>10571</v>
      </c>
      <c r="G1006" t="s">
        <v>3373</v>
      </c>
      <c r="H1006">
        <v>959945812</v>
      </c>
      <c r="I1006">
        <v>951913822</v>
      </c>
      <c r="J1006">
        <v>32880.730000000003</v>
      </c>
      <c r="N1006">
        <v>24666077.98</v>
      </c>
      <c r="O1006">
        <v>24633197.25</v>
      </c>
      <c r="P1006" s="9">
        <f>DATEVALUE(LEFT(Table1[[#This Row],[TRANSFER_DATE]],11))</f>
        <v>45755</v>
      </c>
      <c r="Q1006" s="5">
        <f>TIMEVALUE(MID(Table1[[#This Row],[TRANSFER_DATE]],11,8))</f>
        <v>0.53125</v>
      </c>
    </row>
    <row r="1007" spans="1:17" x14ac:dyDescent="0.3">
      <c r="A1007" t="s">
        <v>10593</v>
      </c>
      <c r="B1007" t="s">
        <v>10594</v>
      </c>
      <c r="C1007" t="s">
        <v>10592</v>
      </c>
      <c r="D1007" t="s">
        <v>209</v>
      </c>
      <c r="E1007" t="s">
        <v>3371</v>
      </c>
      <c r="F1007" t="s">
        <v>10571</v>
      </c>
      <c r="G1007" t="s">
        <v>3373</v>
      </c>
      <c r="H1007">
        <v>959945812</v>
      </c>
      <c r="I1007">
        <v>953196198</v>
      </c>
      <c r="J1007">
        <v>31784.91</v>
      </c>
      <c r="N1007">
        <v>24697862.890000001</v>
      </c>
      <c r="O1007">
        <v>24666077.98</v>
      </c>
      <c r="P1007" s="9">
        <f>DATEVALUE(LEFT(Table1[[#This Row],[TRANSFER_DATE]],11))</f>
        <v>45755</v>
      </c>
      <c r="Q1007" s="5">
        <f>TIMEVALUE(MID(Table1[[#This Row],[TRANSFER_DATE]],11,8))</f>
        <v>0.53125</v>
      </c>
    </row>
    <row r="1008" spans="1:17" x14ac:dyDescent="0.3">
      <c r="A1008" t="s">
        <v>10595</v>
      </c>
      <c r="B1008" t="s">
        <v>10596</v>
      </c>
      <c r="C1008" t="s">
        <v>10597</v>
      </c>
      <c r="D1008" t="s">
        <v>209</v>
      </c>
      <c r="E1008" t="s">
        <v>3371</v>
      </c>
      <c r="F1008" t="s">
        <v>10571</v>
      </c>
      <c r="G1008" t="s">
        <v>3373</v>
      </c>
      <c r="H1008">
        <v>959945812</v>
      </c>
      <c r="I1008">
        <v>953196198</v>
      </c>
      <c r="J1008">
        <v>25784.91</v>
      </c>
      <c r="N1008">
        <v>24723647.800000001</v>
      </c>
      <c r="O1008">
        <v>24697862.890000001</v>
      </c>
      <c r="P1008" s="9">
        <f>DATEVALUE(LEFT(Table1[[#This Row],[TRANSFER_DATE]],11))</f>
        <v>45755</v>
      </c>
      <c r="Q1008" s="5">
        <f>TIMEVALUE(MID(Table1[[#This Row],[TRANSFER_DATE]],11,8))</f>
        <v>0.53125</v>
      </c>
    </row>
    <row r="1009" spans="1:17" x14ac:dyDescent="0.3">
      <c r="A1009" t="s">
        <v>10598</v>
      </c>
      <c r="B1009" t="s">
        <v>10599</v>
      </c>
      <c r="D1009" t="s">
        <v>209</v>
      </c>
      <c r="E1009" t="s">
        <v>210</v>
      </c>
      <c r="F1009">
        <v>101555</v>
      </c>
      <c r="G1009" t="s">
        <v>211</v>
      </c>
      <c r="H1009">
        <v>959945812</v>
      </c>
      <c r="I1009">
        <v>951262103</v>
      </c>
      <c r="J1009">
        <v>2700</v>
      </c>
      <c r="N1009">
        <v>24720947.800000001</v>
      </c>
      <c r="O1009">
        <v>24723647.800000001</v>
      </c>
      <c r="P1009" s="9">
        <f>DATEVALUE(LEFT(Table1[[#This Row],[TRANSFER_DATE]],11))</f>
        <v>45755</v>
      </c>
      <c r="Q1009" s="5">
        <f>TIMEVALUE(MID(Table1[[#This Row],[TRANSFER_DATE]],11,8))</f>
        <v>0.53125</v>
      </c>
    </row>
    <row r="1010" spans="1:17" x14ac:dyDescent="0.3">
      <c r="A1010" t="s">
        <v>10600</v>
      </c>
      <c r="B1010" t="s">
        <v>10601</v>
      </c>
      <c r="C1010" t="s">
        <v>10597</v>
      </c>
      <c r="D1010" t="s">
        <v>209</v>
      </c>
      <c r="E1010" t="s">
        <v>3371</v>
      </c>
      <c r="F1010" t="s">
        <v>10571</v>
      </c>
      <c r="G1010" t="s">
        <v>3373</v>
      </c>
      <c r="H1010">
        <v>959945812</v>
      </c>
      <c r="I1010">
        <v>952561688</v>
      </c>
      <c r="J1010">
        <v>24758.28</v>
      </c>
      <c r="N1010">
        <v>24745706.079999998</v>
      </c>
      <c r="O1010">
        <v>24720947.800000001</v>
      </c>
      <c r="P1010" s="9">
        <f>DATEVALUE(LEFT(Table1[[#This Row],[TRANSFER_DATE]],11))</f>
        <v>45755</v>
      </c>
      <c r="Q1010" s="5">
        <f>TIMEVALUE(MID(Table1[[#This Row],[TRANSFER_DATE]],11,8))</f>
        <v>0.53125</v>
      </c>
    </row>
    <row r="1011" spans="1:17" x14ac:dyDescent="0.3">
      <c r="A1011" t="s">
        <v>10602</v>
      </c>
      <c r="B1011" t="s">
        <v>10603</v>
      </c>
      <c r="C1011" t="s">
        <v>10604</v>
      </c>
      <c r="D1011" t="s">
        <v>209</v>
      </c>
      <c r="E1011" t="s">
        <v>3371</v>
      </c>
      <c r="F1011" t="s">
        <v>10571</v>
      </c>
      <c r="G1011" t="s">
        <v>3373</v>
      </c>
      <c r="H1011">
        <v>959945812</v>
      </c>
      <c r="I1011">
        <v>952561688</v>
      </c>
      <c r="J1011">
        <v>30758.28</v>
      </c>
      <c r="N1011">
        <v>24776464.359999999</v>
      </c>
      <c r="O1011">
        <v>24745706.079999998</v>
      </c>
      <c r="P1011" s="9">
        <f>DATEVALUE(LEFT(Table1[[#This Row],[TRANSFER_DATE]],11))</f>
        <v>45755</v>
      </c>
      <c r="Q1011" s="5">
        <f>TIMEVALUE(MID(Table1[[#This Row],[TRANSFER_DATE]],11,8))</f>
        <v>0.53125</v>
      </c>
    </row>
    <row r="1012" spans="1:17" x14ac:dyDescent="0.3">
      <c r="A1012" t="s">
        <v>10605</v>
      </c>
      <c r="B1012" t="s">
        <v>10606</v>
      </c>
      <c r="C1012" t="s">
        <v>10604</v>
      </c>
      <c r="D1012" t="s">
        <v>209</v>
      </c>
      <c r="E1012" t="s">
        <v>3371</v>
      </c>
      <c r="F1012" t="s">
        <v>10571</v>
      </c>
      <c r="G1012" t="s">
        <v>3373</v>
      </c>
      <c r="H1012">
        <v>959945812</v>
      </c>
      <c r="I1012">
        <v>957313726</v>
      </c>
      <c r="J1012">
        <v>23490.42</v>
      </c>
      <c r="N1012">
        <v>24799954.780000001</v>
      </c>
      <c r="O1012">
        <v>24776464.359999999</v>
      </c>
      <c r="P1012" s="9">
        <f>DATEVALUE(LEFT(Table1[[#This Row],[TRANSFER_DATE]],11))</f>
        <v>45755</v>
      </c>
      <c r="Q1012" s="5">
        <f>TIMEVALUE(MID(Table1[[#This Row],[TRANSFER_DATE]],11,8))</f>
        <v>0.53125</v>
      </c>
    </row>
    <row r="1013" spans="1:17" x14ac:dyDescent="0.3">
      <c r="A1013" t="s">
        <v>10607</v>
      </c>
      <c r="B1013" t="s">
        <v>10608</v>
      </c>
      <c r="C1013" t="s">
        <v>10609</v>
      </c>
      <c r="D1013" t="s">
        <v>209</v>
      </c>
      <c r="E1013" t="s">
        <v>3371</v>
      </c>
      <c r="F1013" t="s">
        <v>10571</v>
      </c>
      <c r="G1013" t="s">
        <v>3373</v>
      </c>
      <c r="H1013">
        <v>959945812</v>
      </c>
      <c r="I1013">
        <v>957313726</v>
      </c>
      <c r="J1013">
        <v>29490.42</v>
      </c>
      <c r="N1013">
        <v>24829445.199999999</v>
      </c>
      <c r="O1013">
        <v>24799954.780000001</v>
      </c>
      <c r="P1013" s="9">
        <f>DATEVALUE(LEFT(Table1[[#This Row],[TRANSFER_DATE]],11))</f>
        <v>45755</v>
      </c>
      <c r="Q1013" s="5">
        <f>TIMEVALUE(MID(Table1[[#This Row],[TRANSFER_DATE]],11,8))</f>
        <v>0.53125</v>
      </c>
    </row>
    <row r="1014" spans="1:17" x14ac:dyDescent="0.3">
      <c r="A1014" t="s">
        <v>10610</v>
      </c>
      <c r="B1014" t="s">
        <v>10611</v>
      </c>
      <c r="C1014" t="s">
        <v>10612</v>
      </c>
      <c r="D1014" t="s">
        <v>209</v>
      </c>
      <c r="E1014" t="s">
        <v>3371</v>
      </c>
      <c r="F1014" t="s">
        <v>10613</v>
      </c>
      <c r="G1014" t="s">
        <v>3373</v>
      </c>
      <c r="H1014">
        <v>959945812</v>
      </c>
      <c r="I1014">
        <v>953287168</v>
      </c>
      <c r="J1014">
        <v>4413.2</v>
      </c>
      <c r="N1014">
        <v>24833858.399999999</v>
      </c>
      <c r="O1014">
        <v>24829445.199999999</v>
      </c>
      <c r="P1014" s="9">
        <f>DATEVALUE(LEFT(Table1[[#This Row],[TRANSFER_DATE]],11))</f>
        <v>45755</v>
      </c>
      <c r="Q1014" s="5">
        <f>TIMEVALUE(MID(Table1[[#This Row],[TRANSFER_DATE]],11,8))</f>
        <v>0.51950231481481479</v>
      </c>
    </row>
    <row r="1015" spans="1:17" x14ac:dyDescent="0.3">
      <c r="A1015" t="s">
        <v>10614</v>
      </c>
      <c r="B1015" t="s">
        <v>10615</v>
      </c>
      <c r="C1015" t="s">
        <v>10616</v>
      </c>
      <c r="D1015" t="s">
        <v>209</v>
      </c>
      <c r="E1015" t="s">
        <v>3371</v>
      </c>
      <c r="F1015" t="s">
        <v>10613</v>
      </c>
      <c r="G1015" t="s">
        <v>3373</v>
      </c>
      <c r="H1015">
        <v>959945812</v>
      </c>
      <c r="I1015">
        <v>951693057</v>
      </c>
      <c r="J1015">
        <v>3354.78</v>
      </c>
      <c r="N1015">
        <v>24837213.18</v>
      </c>
      <c r="O1015">
        <v>24833858.399999999</v>
      </c>
      <c r="P1015" s="9">
        <f>DATEVALUE(LEFT(Table1[[#This Row],[TRANSFER_DATE]],11))</f>
        <v>45755</v>
      </c>
      <c r="Q1015" s="5">
        <f>TIMEVALUE(MID(Table1[[#This Row],[TRANSFER_DATE]],11,8))</f>
        <v>0.51950231481481479</v>
      </c>
    </row>
    <row r="1016" spans="1:17" x14ac:dyDescent="0.3">
      <c r="A1016" t="s">
        <v>10617</v>
      </c>
      <c r="B1016" t="s">
        <v>10618</v>
      </c>
      <c r="C1016" t="s">
        <v>10619</v>
      </c>
      <c r="D1016" t="s">
        <v>209</v>
      </c>
      <c r="E1016" t="s">
        <v>3371</v>
      </c>
      <c r="F1016" t="s">
        <v>10613</v>
      </c>
      <c r="G1016" t="s">
        <v>3373</v>
      </c>
      <c r="H1016">
        <v>959945812</v>
      </c>
      <c r="I1016">
        <v>954293156</v>
      </c>
      <c r="J1016">
        <v>920.04</v>
      </c>
      <c r="N1016">
        <v>24838133.219999999</v>
      </c>
      <c r="O1016">
        <v>24837213.18</v>
      </c>
      <c r="P1016" s="9">
        <f>DATEVALUE(LEFT(Table1[[#This Row],[TRANSFER_DATE]],11))</f>
        <v>45755</v>
      </c>
      <c r="Q1016" s="5">
        <f>TIMEVALUE(MID(Table1[[#This Row],[TRANSFER_DATE]],11,8))</f>
        <v>0.51949074074074075</v>
      </c>
    </row>
    <row r="1017" spans="1:17" x14ac:dyDescent="0.3">
      <c r="A1017" t="s">
        <v>10620</v>
      </c>
      <c r="B1017" t="s">
        <v>10621</v>
      </c>
      <c r="C1017" t="s">
        <v>10622</v>
      </c>
      <c r="D1017" t="s">
        <v>209</v>
      </c>
      <c r="E1017" t="s">
        <v>3371</v>
      </c>
      <c r="F1017" t="s">
        <v>10613</v>
      </c>
      <c r="G1017" t="s">
        <v>3373</v>
      </c>
      <c r="H1017">
        <v>959945812</v>
      </c>
      <c r="I1017">
        <v>952644647</v>
      </c>
      <c r="J1017">
        <v>441.32</v>
      </c>
      <c r="N1017">
        <v>24838574.539999999</v>
      </c>
      <c r="O1017">
        <v>24838133.219999999</v>
      </c>
      <c r="P1017" s="9">
        <f>DATEVALUE(LEFT(Table1[[#This Row],[TRANSFER_DATE]],11))</f>
        <v>45755</v>
      </c>
      <c r="Q1017" s="5">
        <f>TIMEVALUE(MID(Table1[[#This Row],[TRANSFER_DATE]],11,8))</f>
        <v>0.51949074074074075</v>
      </c>
    </row>
    <row r="1018" spans="1:17" x14ac:dyDescent="0.3">
      <c r="A1018" t="s">
        <v>10623</v>
      </c>
      <c r="B1018" t="s">
        <v>10624</v>
      </c>
      <c r="D1018" t="s">
        <v>209</v>
      </c>
      <c r="E1018" t="s">
        <v>210</v>
      </c>
      <c r="F1018">
        <v>101561</v>
      </c>
      <c r="G1018" t="s">
        <v>211</v>
      </c>
      <c r="H1018">
        <v>959945812</v>
      </c>
      <c r="I1018">
        <v>957168740</v>
      </c>
      <c r="J1018">
        <v>15600</v>
      </c>
      <c r="N1018">
        <v>24822974.539999999</v>
      </c>
      <c r="O1018">
        <v>24838574.539999999</v>
      </c>
      <c r="P1018" s="9">
        <f>DATEVALUE(LEFT(Table1[[#This Row],[TRANSFER_DATE]],11))</f>
        <v>45755</v>
      </c>
      <c r="Q1018" s="5">
        <f>TIMEVALUE(MID(Table1[[#This Row],[TRANSFER_DATE]],11,8))</f>
        <v>0.51390046296296299</v>
      </c>
    </row>
    <row r="1019" spans="1:17" x14ac:dyDescent="0.3">
      <c r="A1019" t="s">
        <v>10625</v>
      </c>
      <c r="B1019" t="s">
        <v>10626</v>
      </c>
      <c r="C1019" t="s">
        <v>10627</v>
      </c>
      <c r="D1019" t="s">
        <v>209</v>
      </c>
      <c r="E1019" t="s">
        <v>210</v>
      </c>
      <c r="F1019">
        <v>102060</v>
      </c>
      <c r="G1019" t="s">
        <v>211</v>
      </c>
      <c r="H1019">
        <v>959945812</v>
      </c>
      <c r="I1019">
        <v>955554254</v>
      </c>
      <c r="J1019">
        <v>500</v>
      </c>
      <c r="N1019">
        <v>24822474.539999999</v>
      </c>
      <c r="O1019">
        <v>24822974.539999999</v>
      </c>
      <c r="P1019" s="9">
        <f>DATEVALUE(LEFT(Table1[[#This Row],[TRANSFER_DATE]],11))</f>
        <v>45755</v>
      </c>
      <c r="Q1019" s="5">
        <f>TIMEVALUE(MID(Table1[[#This Row],[TRANSFER_DATE]],11,8))</f>
        <v>0.49934027777777779</v>
      </c>
    </row>
    <row r="1020" spans="1:17" x14ac:dyDescent="0.3">
      <c r="A1020" t="s">
        <v>10628</v>
      </c>
      <c r="B1020" t="s">
        <v>10629</v>
      </c>
      <c r="D1020" t="s">
        <v>209</v>
      </c>
      <c r="E1020" t="s">
        <v>210</v>
      </c>
      <c r="F1020">
        <v>101607</v>
      </c>
      <c r="G1020" t="s">
        <v>211</v>
      </c>
      <c r="H1020">
        <v>959945812</v>
      </c>
      <c r="I1020">
        <v>954294206</v>
      </c>
      <c r="J1020">
        <v>3850</v>
      </c>
      <c r="N1020">
        <v>24818624.539999999</v>
      </c>
      <c r="O1020">
        <v>24822474.539999999</v>
      </c>
      <c r="P1020" s="9">
        <f>DATEVALUE(LEFT(Table1[[#This Row],[TRANSFER_DATE]],11))</f>
        <v>45755</v>
      </c>
      <c r="Q1020" s="5">
        <f>TIMEVALUE(MID(Table1[[#This Row],[TRANSFER_DATE]],11,8))</f>
        <v>0.4909722222222222</v>
      </c>
    </row>
    <row r="1021" spans="1:17" x14ac:dyDescent="0.3">
      <c r="A1021" t="s">
        <v>10630</v>
      </c>
      <c r="B1021" t="s">
        <v>10631</v>
      </c>
      <c r="D1021" t="s">
        <v>209</v>
      </c>
      <c r="E1021" t="s">
        <v>210</v>
      </c>
      <c r="F1021">
        <v>101714</v>
      </c>
      <c r="G1021" t="s">
        <v>211</v>
      </c>
      <c r="H1021">
        <v>959945812</v>
      </c>
      <c r="I1021">
        <v>954177919</v>
      </c>
      <c r="J1021">
        <v>800</v>
      </c>
      <c r="N1021">
        <v>24817824.539999999</v>
      </c>
      <c r="O1021">
        <v>24818624.539999999</v>
      </c>
      <c r="P1021" s="9">
        <f>DATEVALUE(LEFT(Table1[[#This Row],[TRANSFER_DATE]],11))</f>
        <v>45755</v>
      </c>
      <c r="Q1021" s="5">
        <f>TIMEVALUE(MID(Table1[[#This Row],[TRANSFER_DATE]],11,8))</f>
        <v>0.48958333333333331</v>
      </c>
    </row>
    <row r="1022" spans="1:17" x14ac:dyDescent="0.3">
      <c r="A1022" t="s">
        <v>10632</v>
      </c>
      <c r="B1022" t="s">
        <v>10633</v>
      </c>
      <c r="C1022" t="s">
        <v>10634</v>
      </c>
      <c r="D1022" t="s">
        <v>209</v>
      </c>
      <c r="E1022" t="s">
        <v>210</v>
      </c>
      <c r="F1022">
        <v>101933</v>
      </c>
      <c r="G1022" t="s">
        <v>211</v>
      </c>
      <c r="H1022">
        <v>959945812</v>
      </c>
      <c r="I1022">
        <v>955554254</v>
      </c>
      <c r="J1022">
        <v>2000</v>
      </c>
      <c r="N1022">
        <v>24815824.539999999</v>
      </c>
      <c r="O1022">
        <v>24817824.539999999</v>
      </c>
      <c r="P1022" s="9">
        <f>DATEVALUE(LEFT(Table1[[#This Row],[TRANSFER_DATE]],11))</f>
        <v>45755</v>
      </c>
      <c r="Q1022" s="5">
        <f>TIMEVALUE(MID(Table1[[#This Row],[TRANSFER_DATE]],11,8))</f>
        <v>0.48478009259259258</v>
      </c>
    </row>
    <row r="1023" spans="1:17" x14ac:dyDescent="0.3">
      <c r="A1023" t="s">
        <v>10635</v>
      </c>
      <c r="B1023" t="s">
        <v>10636</v>
      </c>
      <c r="D1023" t="s">
        <v>209</v>
      </c>
      <c r="E1023" t="s">
        <v>210</v>
      </c>
      <c r="F1023">
        <v>900028</v>
      </c>
      <c r="G1023" t="s">
        <v>211</v>
      </c>
      <c r="H1023">
        <v>959945812</v>
      </c>
      <c r="I1023">
        <v>951119521</v>
      </c>
      <c r="J1023">
        <v>7350</v>
      </c>
      <c r="N1023">
        <v>24808474.539999999</v>
      </c>
      <c r="O1023">
        <v>24815824.539999999</v>
      </c>
      <c r="P1023" s="9">
        <f>DATEVALUE(LEFT(Table1[[#This Row],[TRANSFER_DATE]],11))</f>
        <v>45755</v>
      </c>
      <c r="Q1023" s="5">
        <f>TIMEVALUE(MID(Table1[[#This Row],[TRANSFER_DATE]],11,8))</f>
        <v>0.48129629629629628</v>
      </c>
    </row>
    <row r="1024" spans="1:17" x14ac:dyDescent="0.3">
      <c r="A1024" t="s">
        <v>10637</v>
      </c>
      <c r="B1024" t="s">
        <v>10638</v>
      </c>
      <c r="D1024" t="s">
        <v>209</v>
      </c>
      <c r="E1024" t="s">
        <v>210</v>
      </c>
      <c r="F1024">
        <v>100766</v>
      </c>
      <c r="G1024" t="s">
        <v>211</v>
      </c>
      <c r="H1024">
        <v>959945812</v>
      </c>
      <c r="I1024">
        <v>957965214</v>
      </c>
      <c r="J1024">
        <v>15250</v>
      </c>
      <c r="N1024">
        <v>24793224.539999999</v>
      </c>
      <c r="O1024">
        <v>24808474.539999999</v>
      </c>
      <c r="P1024" s="9">
        <f>DATEVALUE(LEFT(Table1[[#This Row],[TRANSFER_DATE]],11))</f>
        <v>45755</v>
      </c>
      <c r="Q1024" s="5">
        <f>TIMEVALUE(MID(Table1[[#This Row],[TRANSFER_DATE]],11,8))</f>
        <v>0.4805787037037037</v>
      </c>
    </row>
    <row r="1025" spans="1:17" x14ac:dyDescent="0.3">
      <c r="A1025" t="s">
        <v>10639</v>
      </c>
      <c r="B1025" t="s">
        <v>10640</v>
      </c>
      <c r="C1025" t="s">
        <v>10641</v>
      </c>
      <c r="D1025" t="s">
        <v>209</v>
      </c>
      <c r="E1025" t="s">
        <v>3371</v>
      </c>
      <c r="F1025" t="s">
        <v>10642</v>
      </c>
      <c r="G1025" t="s">
        <v>3373</v>
      </c>
      <c r="H1025">
        <v>959945812</v>
      </c>
      <c r="I1025">
        <v>958470752</v>
      </c>
      <c r="J1025">
        <v>79441.34</v>
      </c>
      <c r="N1025">
        <v>24872665.879999999</v>
      </c>
      <c r="O1025">
        <v>24793224.539999999</v>
      </c>
      <c r="P1025" s="9">
        <f>DATEVALUE(LEFT(Table1[[#This Row],[TRANSFER_DATE]],11))</f>
        <v>45755</v>
      </c>
      <c r="Q1025" s="5">
        <f>TIMEVALUE(MID(Table1[[#This Row],[TRANSFER_DATE]],11,8))</f>
        <v>0.47988425925925926</v>
      </c>
    </row>
    <row r="1026" spans="1:17" x14ac:dyDescent="0.3">
      <c r="A1026" t="s">
        <v>10643</v>
      </c>
      <c r="B1026" t="s">
        <v>10644</v>
      </c>
      <c r="D1026" t="s">
        <v>209</v>
      </c>
      <c r="E1026" t="s">
        <v>210</v>
      </c>
      <c r="F1026">
        <v>102040</v>
      </c>
      <c r="G1026" t="s">
        <v>211</v>
      </c>
      <c r="H1026">
        <v>959945812</v>
      </c>
      <c r="I1026">
        <v>958470739</v>
      </c>
      <c r="J1026">
        <v>1300</v>
      </c>
      <c r="N1026">
        <v>24871365.879999999</v>
      </c>
      <c r="O1026">
        <v>24872665.879999999</v>
      </c>
      <c r="P1026" s="9">
        <f>DATEVALUE(LEFT(Table1[[#This Row],[TRANSFER_DATE]],11))</f>
        <v>45755</v>
      </c>
      <c r="Q1026" s="5">
        <f>TIMEVALUE(MID(Table1[[#This Row],[TRANSFER_DATE]],11,8))</f>
        <v>0.47712962962962963</v>
      </c>
    </row>
    <row r="1027" spans="1:17" x14ac:dyDescent="0.3">
      <c r="A1027" t="s">
        <v>10645</v>
      </c>
      <c r="B1027" t="s">
        <v>10646</v>
      </c>
      <c r="C1027" t="s">
        <v>10647</v>
      </c>
      <c r="D1027" t="s">
        <v>209</v>
      </c>
      <c r="E1027" t="s">
        <v>210</v>
      </c>
      <c r="F1027">
        <v>101918</v>
      </c>
      <c r="G1027" t="s">
        <v>211</v>
      </c>
      <c r="H1027">
        <v>959945812</v>
      </c>
      <c r="I1027">
        <v>953951677</v>
      </c>
      <c r="J1027">
        <v>300</v>
      </c>
      <c r="N1027">
        <v>24871065.879999999</v>
      </c>
      <c r="O1027">
        <v>24871365.879999999</v>
      </c>
      <c r="P1027" s="9">
        <f>DATEVALUE(LEFT(Table1[[#This Row],[TRANSFER_DATE]],11))</f>
        <v>45755</v>
      </c>
      <c r="Q1027" s="5">
        <f>TIMEVALUE(MID(Table1[[#This Row],[TRANSFER_DATE]],11,8))</f>
        <v>0.47292824074074075</v>
      </c>
    </row>
    <row r="1028" spans="1:17" x14ac:dyDescent="0.3">
      <c r="A1028" t="s">
        <v>10648</v>
      </c>
      <c r="B1028" t="s">
        <v>10649</v>
      </c>
      <c r="D1028" t="s">
        <v>209</v>
      </c>
      <c r="E1028" t="s">
        <v>210</v>
      </c>
      <c r="F1028">
        <v>102093</v>
      </c>
      <c r="G1028" t="s">
        <v>211</v>
      </c>
      <c r="H1028">
        <v>959945812</v>
      </c>
      <c r="I1028">
        <v>954768469</v>
      </c>
      <c r="J1028">
        <v>1100</v>
      </c>
      <c r="N1028">
        <v>24869965.879999999</v>
      </c>
      <c r="O1028">
        <v>24871065.879999999</v>
      </c>
      <c r="P1028" s="9">
        <f>DATEVALUE(LEFT(Table1[[#This Row],[TRANSFER_DATE]],11))</f>
        <v>45755</v>
      </c>
      <c r="Q1028" s="5">
        <f>TIMEVALUE(MID(Table1[[#This Row],[TRANSFER_DATE]],11,8))</f>
        <v>0.47019675925925924</v>
      </c>
    </row>
    <row r="1029" spans="1:17" x14ac:dyDescent="0.3">
      <c r="A1029" t="s">
        <v>10650</v>
      </c>
      <c r="B1029" t="s">
        <v>10651</v>
      </c>
      <c r="C1029" t="s">
        <v>10652</v>
      </c>
      <c r="D1029" t="s">
        <v>209</v>
      </c>
      <c r="E1029" t="s">
        <v>210</v>
      </c>
      <c r="F1029">
        <v>100034</v>
      </c>
      <c r="G1029" t="s">
        <v>211</v>
      </c>
      <c r="H1029">
        <v>959945812</v>
      </c>
      <c r="I1029">
        <v>956371459</v>
      </c>
      <c r="J1029">
        <v>200</v>
      </c>
      <c r="N1029">
        <v>24869765.879999999</v>
      </c>
      <c r="O1029">
        <v>24869965.879999999</v>
      </c>
      <c r="P1029" s="9">
        <f>DATEVALUE(LEFT(Table1[[#This Row],[TRANSFER_DATE]],11))</f>
        <v>45755</v>
      </c>
      <c r="Q1029" s="5">
        <f>TIMEVALUE(MID(Table1[[#This Row],[TRANSFER_DATE]],11,8))</f>
        <v>0.46876157407407409</v>
      </c>
    </row>
    <row r="1030" spans="1:17" x14ac:dyDescent="0.3">
      <c r="A1030" t="s">
        <v>10653</v>
      </c>
      <c r="B1030" t="s">
        <v>10654</v>
      </c>
      <c r="C1030" t="s">
        <v>10655</v>
      </c>
      <c r="D1030" t="s">
        <v>209</v>
      </c>
      <c r="E1030" t="s">
        <v>210</v>
      </c>
      <c r="F1030">
        <v>101718</v>
      </c>
      <c r="G1030" t="s">
        <v>211</v>
      </c>
      <c r="H1030">
        <v>959945812</v>
      </c>
      <c r="I1030">
        <v>956371459</v>
      </c>
      <c r="J1030">
        <v>100</v>
      </c>
      <c r="N1030">
        <v>24869665.879999999</v>
      </c>
      <c r="O1030">
        <v>24869765.879999999</v>
      </c>
      <c r="P1030" s="9">
        <f>DATEVALUE(LEFT(Table1[[#This Row],[TRANSFER_DATE]],11))</f>
        <v>45755</v>
      </c>
      <c r="Q1030" s="5">
        <f>TIMEVALUE(MID(Table1[[#This Row],[TRANSFER_DATE]],11,8))</f>
        <v>0.46811342592592592</v>
      </c>
    </row>
    <row r="1031" spans="1:17" x14ac:dyDescent="0.3">
      <c r="A1031" t="s">
        <v>10656</v>
      </c>
      <c r="B1031" t="s">
        <v>10657</v>
      </c>
      <c r="C1031" t="s">
        <v>10658</v>
      </c>
      <c r="D1031" t="s">
        <v>209</v>
      </c>
      <c r="E1031" t="s">
        <v>210</v>
      </c>
      <c r="F1031">
        <v>101618</v>
      </c>
      <c r="G1031" t="s">
        <v>211</v>
      </c>
      <c r="H1031">
        <v>959945812</v>
      </c>
      <c r="I1031">
        <v>956371459</v>
      </c>
      <c r="J1031">
        <v>100</v>
      </c>
      <c r="N1031">
        <v>24869565.879999999</v>
      </c>
      <c r="O1031">
        <v>24869665.879999999</v>
      </c>
      <c r="P1031" s="9">
        <f>DATEVALUE(LEFT(Table1[[#This Row],[TRANSFER_DATE]],11))</f>
        <v>45755</v>
      </c>
      <c r="Q1031" s="5">
        <f>TIMEVALUE(MID(Table1[[#This Row],[TRANSFER_DATE]],11,8))</f>
        <v>0.4660185185185185</v>
      </c>
    </row>
    <row r="1032" spans="1:17" x14ac:dyDescent="0.3">
      <c r="A1032" t="s">
        <v>10659</v>
      </c>
      <c r="B1032" t="s">
        <v>10660</v>
      </c>
      <c r="C1032" t="s">
        <v>10661</v>
      </c>
      <c r="D1032" t="s">
        <v>209</v>
      </c>
      <c r="E1032" t="s">
        <v>210</v>
      </c>
      <c r="F1032">
        <v>100823</v>
      </c>
      <c r="G1032" t="s">
        <v>211</v>
      </c>
      <c r="H1032">
        <v>959945812</v>
      </c>
      <c r="I1032">
        <v>954836913</v>
      </c>
      <c r="J1032">
        <v>1050</v>
      </c>
      <c r="N1032">
        <v>24868515.879999999</v>
      </c>
      <c r="O1032">
        <v>24869565.879999999</v>
      </c>
      <c r="P1032" s="9">
        <f>DATEVALUE(LEFT(Table1[[#This Row],[TRANSFER_DATE]],11))</f>
        <v>45755</v>
      </c>
      <c r="Q1032" s="5">
        <f>TIMEVALUE(MID(Table1[[#This Row],[TRANSFER_DATE]],11,8))</f>
        <v>0.46464120370370371</v>
      </c>
    </row>
    <row r="1033" spans="1:17" x14ac:dyDescent="0.3">
      <c r="A1033" t="s">
        <v>10662</v>
      </c>
      <c r="B1033" t="s">
        <v>10663</v>
      </c>
      <c r="D1033" t="s">
        <v>209</v>
      </c>
      <c r="E1033" t="s">
        <v>210</v>
      </c>
      <c r="F1033">
        <v>101269</v>
      </c>
      <c r="G1033" t="s">
        <v>211</v>
      </c>
      <c r="H1033">
        <v>959945812</v>
      </c>
      <c r="I1033">
        <v>955847603</v>
      </c>
      <c r="J1033">
        <v>50</v>
      </c>
      <c r="N1033">
        <v>24868465.879999999</v>
      </c>
      <c r="O1033">
        <v>24868515.879999999</v>
      </c>
      <c r="P1033" s="9">
        <f>DATEVALUE(LEFT(Table1[[#This Row],[TRANSFER_DATE]],11))</f>
        <v>45755</v>
      </c>
      <c r="Q1033" s="5">
        <f>TIMEVALUE(MID(Table1[[#This Row],[TRANSFER_DATE]],11,8))</f>
        <v>0.46324074074074073</v>
      </c>
    </row>
    <row r="1034" spans="1:17" x14ac:dyDescent="0.3">
      <c r="A1034" t="s">
        <v>10664</v>
      </c>
      <c r="B1034" t="s">
        <v>10665</v>
      </c>
      <c r="C1034" t="s">
        <v>10666</v>
      </c>
      <c r="D1034" t="s">
        <v>209</v>
      </c>
      <c r="E1034" t="s">
        <v>210</v>
      </c>
      <c r="F1034">
        <v>101269</v>
      </c>
      <c r="G1034" t="s">
        <v>211</v>
      </c>
      <c r="H1034">
        <v>959945812</v>
      </c>
      <c r="I1034">
        <v>958090231</v>
      </c>
      <c r="J1034">
        <v>4100</v>
      </c>
      <c r="N1034">
        <v>24864365.879999999</v>
      </c>
      <c r="O1034">
        <v>24868465.879999999</v>
      </c>
      <c r="P1034" s="9">
        <f>DATEVALUE(LEFT(Table1[[#This Row],[TRANSFER_DATE]],11))</f>
        <v>45755</v>
      </c>
      <c r="Q1034" s="5">
        <f>TIMEVALUE(MID(Table1[[#This Row],[TRANSFER_DATE]],11,8))</f>
        <v>0.45283564814814814</v>
      </c>
    </row>
    <row r="1035" spans="1:17" x14ac:dyDescent="0.3">
      <c r="A1035" t="s">
        <v>10667</v>
      </c>
      <c r="B1035" t="s">
        <v>10668</v>
      </c>
      <c r="C1035" t="s">
        <v>10669</v>
      </c>
      <c r="D1035" t="s">
        <v>209</v>
      </c>
      <c r="E1035" t="s">
        <v>210</v>
      </c>
      <c r="F1035">
        <v>102070</v>
      </c>
      <c r="G1035" t="s">
        <v>211</v>
      </c>
      <c r="H1035">
        <v>959945812</v>
      </c>
      <c r="I1035">
        <v>954836913</v>
      </c>
      <c r="J1035">
        <v>1250</v>
      </c>
      <c r="N1035">
        <v>24863115.879999999</v>
      </c>
      <c r="O1035">
        <v>24864365.879999999</v>
      </c>
      <c r="P1035" s="9">
        <f>DATEVALUE(LEFT(Table1[[#This Row],[TRANSFER_DATE]],11))</f>
        <v>45755</v>
      </c>
      <c r="Q1035" s="5">
        <f>TIMEVALUE(MID(Table1[[#This Row],[TRANSFER_DATE]],11,8))</f>
        <v>0.45143518518518516</v>
      </c>
    </row>
    <row r="1036" spans="1:17" x14ac:dyDescent="0.3">
      <c r="A1036" t="s">
        <v>10670</v>
      </c>
      <c r="B1036" t="s">
        <v>10671</v>
      </c>
      <c r="C1036" t="s">
        <v>10672</v>
      </c>
      <c r="D1036" t="s">
        <v>209</v>
      </c>
      <c r="E1036" t="s">
        <v>210</v>
      </c>
      <c r="F1036">
        <v>101918</v>
      </c>
      <c r="G1036" t="s">
        <v>211</v>
      </c>
      <c r="H1036">
        <v>959945812</v>
      </c>
      <c r="I1036">
        <v>953951677</v>
      </c>
      <c r="J1036">
        <v>1000</v>
      </c>
      <c r="N1036">
        <v>24862115.879999999</v>
      </c>
      <c r="O1036">
        <v>24863115.879999999</v>
      </c>
      <c r="P1036" s="9">
        <f>DATEVALUE(LEFT(Table1[[#This Row],[TRANSFER_DATE]],11))</f>
        <v>45755</v>
      </c>
      <c r="Q1036" s="5">
        <f>TIMEVALUE(MID(Table1[[#This Row],[TRANSFER_DATE]],11,8))</f>
        <v>0.45072916666666668</v>
      </c>
    </row>
    <row r="1037" spans="1:17" x14ac:dyDescent="0.3">
      <c r="A1037" t="s">
        <v>10365</v>
      </c>
      <c r="B1037" t="s">
        <v>10366</v>
      </c>
      <c r="C1037" t="s">
        <v>10367</v>
      </c>
      <c r="D1037" t="s">
        <v>209</v>
      </c>
      <c r="E1037" t="s">
        <v>210</v>
      </c>
      <c r="F1037">
        <v>101671</v>
      </c>
      <c r="G1037" t="s">
        <v>211</v>
      </c>
      <c r="H1037">
        <v>959945812</v>
      </c>
      <c r="I1037">
        <v>954303971</v>
      </c>
      <c r="J1037">
        <v>50</v>
      </c>
      <c r="N1037">
        <v>24862065.879999999</v>
      </c>
      <c r="O1037">
        <v>24862115.879999999</v>
      </c>
      <c r="P1037" s="9">
        <f>DATEVALUE(LEFT(Table1[[#This Row],[TRANSFER_DATE]],11))</f>
        <v>45755</v>
      </c>
      <c r="Q1037" s="5">
        <f>TIMEVALUE(MID(Table1[[#This Row],[TRANSFER_DATE]],11,8))</f>
        <v>0.44239583333333332</v>
      </c>
    </row>
    <row r="1038" spans="1:17" x14ac:dyDescent="0.3">
      <c r="A1038" t="s">
        <v>10368</v>
      </c>
      <c r="B1038" t="s">
        <v>10369</v>
      </c>
      <c r="D1038" t="s">
        <v>209</v>
      </c>
      <c r="E1038" t="s">
        <v>210</v>
      </c>
      <c r="F1038">
        <v>101654</v>
      </c>
      <c r="G1038" t="s">
        <v>211</v>
      </c>
      <c r="H1038">
        <v>959945812</v>
      </c>
      <c r="I1038">
        <v>950924214</v>
      </c>
      <c r="J1038">
        <v>3400</v>
      </c>
      <c r="N1038">
        <v>24858665.879999999</v>
      </c>
      <c r="O1038">
        <v>24862065.879999999</v>
      </c>
      <c r="P1038" s="9">
        <f>DATEVALUE(LEFT(Table1[[#This Row],[TRANSFER_DATE]],11))</f>
        <v>45755</v>
      </c>
      <c r="Q1038" s="5">
        <f>TIMEVALUE(MID(Table1[[#This Row],[TRANSFER_DATE]],11,8))</f>
        <v>0.4409837962962963</v>
      </c>
    </row>
    <row r="1039" spans="1:17" x14ac:dyDescent="0.3">
      <c r="A1039" t="s">
        <v>10370</v>
      </c>
      <c r="B1039" t="s">
        <v>10371</v>
      </c>
      <c r="D1039" t="s">
        <v>209</v>
      </c>
      <c r="E1039" t="s">
        <v>210</v>
      </c>
      <c r="F1039">
        <v>101452</v>
      </c>
      <c r="G1039" t="s">
        <v>211</v>
      </c>
      <c r="H1039">
        <v>959945812</v>
      </c>
      <c r="I1039">
        <v>951332505</v>
      </c>
      <c r="J1039">
        <v>3200</v>
      </c>
      <c r="N1039">
        <v>24855465.879999999</v>
      </c>
      <c r="O1039">
        <v>24858665.879999999</v>
      </c>
      <c r="P1039" s="9">
        <f>DATEVALUE(LEFT(Table1[[#This Row],[TRANSFER_DATE]],11))</f>
        <v>45755</v>
      </c>
      <c r="Q1039" s="5">
        <f>TIMEVALUE(MID(Table1[[#This Row],[TRANSFER_DATE]],11,8))</f>
        <v>0.43960648148148146</v>
      </c>
    </row>
    <row r="1040" spans="1:17" x14ac:dyDescent="0.3">
      <c r="A1040" t="s">
        <v>10372</v>
      </c>
      <c r="B1040" t="s">
        <v>10373</v>
      </c>
      <c r="C1040" t="s">
        <v>10374</v>
      </c>
      <c r="D1040" t="s">
        <v>209</v>
      </c>
      <c r="E1040" t="s">
        <v>210</v>
      </c>
      <c r="F1040">
        <v>101891</v>
      </c>
      <c r="G1040" t="s">
        <v>211</v>
      </c>
      <c r="H1040">
        <v>959945812</v>
      </c>
      <c r="I1040">
        <v>954836913</v>
      </c>
      <c r="J1040">
        <v>1000</v>
      </c>
      <c r="N1040">
        <v>24854465.879999999</v>
      </c>
      <c r="O1040">
        <v>24855465.879999999</v>
      </c>
      <c r="P1040" s="9">
        <f>DATEVALUE(LEFT(Table1[[#This Row],[TRANSFER_DATE]],11))</f>
        <v>45755</v>
      </c>
      <c r="Q1040" s="5">
        <f>TIMEVALUE(MID(Table1[[#This Row],[TRANSFER_DATE]],11,8))</f>
        <v>0.43891203703703702</v>
      </c>
    </row>
    <row r="1041" spans="1:17" x14ac:dyDescent="0.3">
      <c r="A1041" t="s">
        <v>10375</v>
      </c>
      <c r="B1041" t="s">
        <v>10376</v>
      </c>
      <c r="C1041" t="s">
        <v>10377</v>
      </c>
      <c r="D1041" t="s">
        <v>209</v>
      </c>
      <c r="E1041" t="s">
        <v>210</v>
      </c>
      <c r="F1041">
        <v>101209</v>
      </c>
      <c r="G1041" t="s">
        <v>211</v>
      </c>
      <c r="H1041">
        <v>959945812</v>
      </c>
      <c r="I1041">
        <v>956371459</v>
      </c>
      <c r="J1041">
        <v>800</v>
      </c>
      <c r="N1041">
        <v>24853665.879999999</v>
      </c>
      <c r="O1041">
        <v>24854465.879999999</v>
      </c>
      <c r="P1041" s="9">
        <f>DATEVALUE(LEFT(Table1[[#This Row],[TRANSFER_DATE]],11))</f>
        <v>45755</v>
      </c>
      <c r="Q1041" s="5">
        <f>TIMEVALUE(MID(Table1[[#This Row],[TRANSFER_DATE]],11,8))</f>
        <v>0.43752314814814813</v>
      </c>
    </row>
    <row r="1042" spans="1:17" x14ac:dyDescent="0.3">
      <c r="A1042" t="s">
        <v>10378</v>
      </c>
      <c r="B1042" t="s">
        <v>10379</v>
      </c>
      <c r="C1042" t="s">
        <v>10380</v>
      </c>
      <c r="D1042" t="s">
        <v>209</v>
      </c>
      <c r="E1042" t="s">
        <v>210</v>
      </c>
      <c r="F1042">
        <v>101618</v>
      </c>
      <c r="G1042" t="s">
        <v>211</v>
      </c>
      <c r="H1042">
        <v>959945812</v>
      </c>
      <c r="I1042">
        <v>956371459</v>
      </c>
      <c r="J1042">
        <v>1750</v>
      </c>
      <c r="N1042">
        <v>24851915.879999999</v>
      </c>
      <c r="O1042">
        <v>24853665.879999999</v>
      </c>
      <c r="P1042" s="9">
        <f>DATEVALUE(LEFT(Table1[[#This Row],[TRANSFER_DATE]],11))</f>
        <v>45755</v>
      </c>
      <c r="Q1042" s="5">
        <f>TIMEVALUE(MID(Table1[[#This Row],[TRANSFER_DATE]],11,8))</f>
        <v>0.43685185185185182</v>
      </c>
    </row>
    <row r="1043" spans="1:17" x14ac:dyDescent="0.3">
      <c r="A1043" t="s">
        <v>10381</v>
      </c>
      <c r="B1043" t="s">
        <v>10382</v>
      </c>
      <c r="D1043" t="s">
        <v>209</v>
      </c>
      <c r="E1043" t="s">
        <v>210</v>
      </c>
      <c r="F1043">
        <v>101536</v>
      </c>
      <c r="G1043" t="s">
        <v>211</v>
      </c>
      <c r="H1043">
        <v>959945812</v>
      </c>
      <c r="I1043">
        <v>951550992</v>
      </c>
      <c r="J1043">
        <v>150</v>
      </c>
      <c r="N1043">
        <v>24851765.879999999</v>
      </c>
      <c r="O1043">
        <v>24851915.879999999</v>
      </c>
      <c r="P1043" s="9">
        <f>DATEVALUE(LEFT(Table1[[#This Row],[TRANSFER_DATE]],11))</f>
        <v>45755</v>
      </c>
      <c r="Q1043" s="5">
        <f>TIMEVALUE(MID(Table1[[#This Row],[TRANSFER_DATE]],11,8))</f>
        <v>0.43681712962962965</v>
      </c>
    </row>
    <row r="1044" spans="1:17" x14ac:dyDescent="0.3">
      <c r="A1044" t="s">
        <v>10383</v>
      </c>
      <c r="B1044" t="s">
        <v>10384</v>
      </c>
      <c r="C1044" t="s">
        <v>10385</v>
      </c>
      <c r="D1044" t="s">
        <v>209</v>
      </c>
      <c r="E1044" t="s">
        <v>210</v>
      </c>
      <c r="F1044">
        <v>101887</v>
      </c>
      <c r="G1044" t="s">
        <v>211</v>
      </c>
      <c r="H1044">
        <v>959945812</v>
      </c>
      <c r="I1044">
        <v>956371459</v>
      </c>
      <c r="J1044">
        <v>1100</v>
      </c>
      <c r="N1044">
        <v>24850665.879999999</v>
      </c>
      <c r="O1044">
        <v>24851765.879999999</v>
      </c>
      <c r="P1044" s="9">
        <f>DATEVALUE(LEFT(Table1[[#This Row],[TRANSFER_DATE]],11))</f>
        <v>45755</v>
      </c>
      <c r="Q1044" s="5">
        <f>TIMEVALUE(MID(Table1[[#This Row],[TRANSFER_DATE]],11,8))</f>
        <v>0.43680555555555556</v>
      </c>
    </row>
    <row r="1045" spans="1:17" x14ac:dyDescent="0.3">
      <c r="A1045" t="s">
        <v>10386</v>
      </c>
      <c r="B1045" t="s">
        <v>10387</v>
      </c>
      <c r="C1045" t="s">
        <v>10388</v>
      </c>
      <c r="D1045" t="s">
        <v>209</v>
      </c>
      <c r="E1045" t="s">
        <v>210</v>
      </c>
      <c r="F1045">
        <v>101452</v>
      </c>
      <c r="G1045" t="s">
        <v>211</v>
      </c>
      <c r="H1045">
        <v>959945812</v>
      </c>
      <c r="I1045">
        <v>957562873</v>
      </c>
      <c r="J1045">
        <v>2400</v>
      </c>
      <c r="N1045">
        <v>24848265.879999999</v>
      </c>
      <c r="O1045">
        <v>24850665.879999999</v>
      </c>
      <c r="P1045" s="9">
        <f>DATEVALUE(LEFT(Table1[[#This Row],[TRANSFER_DATE]],11))</f>
        <v>45755</v>
      </c>
      <c r="Q1045" s="5">
        <f>TIMEVALUE(MID(Table1[[#This Row],[TRANSFER_DATE]],11,8))</f>
        <v>0.43268518518518517</v>
      </c>
    </row>
    <row r="1046" spans="1:17" x14ac:dyDescent="0.3">
      <c r="A1046" t="s">
        <v>10389</v>
      </c>
      <c r="B1046" t="s">
        <v>10390</v>
      </c>
      <c r="D1046" t="s">
        <v>209</v>
      </c>
      <c r="E1046" t="s">
        <v>210</v>
      </c>
      <c r="F1046">
        <v>101503</v>
      </c>
      <c r="G1046" t="s">
        <v>211</v>
      </c>
      <c r="H1046">
        <v>959945812</v>
      </c>
      <c r="I1046">
        <v>956030748</v>
      </c>
      <c r="J1046">
        <v>1600</v>
      </c>
      <c r="N1046">
        <v>24846665.879999999</v>
      </c>
      <c r="O1046">
        <v>24848265.879999999</v>
      </c>
      <c r="P1046" s="9">
        <f>DATEVALUE(LEFT(Table1[[#This Row],[TRANSFER_DATE]],11))</f>
        <v>45755</v>
      </c>
      <c r="Q1046" s="5">
        <f>TIMEVALUE(MID(Table1[[#This Row],[TRANSFER_DATE]],11,8))</f>
        <v>0.43266203703703704</v>
      </c>
    </row>
    <row r="1047" spans="1:17" x14ac:dyDescent="0.3">
      <c r="A1047" t="s">
        <v>10391</v>
      </c>
      <c r="B1047" t="s">
        <v>10392</v>
      </c>
      <c r="D1047" t="s">
        <v>209</v>
      </c>
      <c r="E1047" t="s">
        <v>210</v>
      </c>
      <c r="F1047">
        <v>101610</v>
      </c>
      <c r="G1047" t="s">
        <v>211</v>
      </c>
      <c r="H1047">
        <v>959945812</v>
      </c>
      <c r="I1047">
        <v>951606051</v>
      </c>
      <c r="J1047">
        <v>100</v>
      </c>
      <c r="N1047">
        <v>24846565.879999999</v>
      </c>
      <c r="O1047">
        <v>24846665.879999999</v>
      </c>
      <c r="P1047" s="9">
        <f>DATEVALUE(LEFT(Table1[[#This Row],[TRANSFER_DATE]],11))</f>
        <v>45755</v>
      </c>
      <c r="Q1047" s="5">
        <f>TIMEVALUE(MID(Table1[[#This Row],[TRANSFER_DATE]],11,8))</f>
        <v>0.43266203703703704</v>
      </c>
    </row>
    <row r="1048" spans="1:17" x14ac:dyDescent="0.3">
      <c r="A1048" t="s">
        <v>10393</v>
      </c>
      <c r="B1048" t="s">
        <v>10394</v>
      </c>
      <c r="D1048" t="s">
        <v>209</v>
      </c>
      <c r="E1048" t="s">
        <v>210</v>
      </c>
      <c r="F1048">
        <v>100747</v>
      </c>
      <c r="G1048" t="s">
        <v>211</v>
      </c>
      <c r="H1048">
        <v>959945812</v>
      </c>
      <c r="I1048">
        <v>956598746</v>
      </c>
      <c r="J1048">
        <v>350</v>
      </c>
      <c r="N1048">
        <v>24846215.879999999</v>
      </c>
      <c r="O1048">
        <v>24846565.879999999</v>
      </c>
      <c r="P1048" s="9">
        <f>DATEVALUE(LEFT(Table1[[#This Row],[TRANSFER_DATE]],11))</f>
        <v>45755</v>
      </c>
      <c r="Q1048" s="5">
        <f>TIMEVALUE(MID(Table1[[#This Row],[TRANSFER_DATE]],11,8))</f>
        <v>0.43127314814814816</v>
      </c>
    </row>
    <row r="1049" spans="1:17" x14ac:dyDescent="0.3">
      <c r="A1049" t="s">
        <v>10395</v>
      </c>
      <c r="B1049" t="s">
        <v>10396</v>
      </c>
      <c r="D1049" t="s">
        <v>209</v>
      </c>
      <c r="E1049" t="s">
        <v>210</v>
      </c>
      <c r="F1049">
        <v>101487</v>
      </c>
      <c r="G1049" t="s">
        <v>211</v>
      </c>
      <c r="H1049">
        <v>959945812</v>
      </c>
      <c r="I1049">
        <v>951055782</v>
      </c>
      <c r="J1049">
        <v>8500</v>
      </c>
      <c r="N1049">
        <v>24837715.879999999</v>
      </c>
      <c r="O1049">
        <v>24846215.879999999</v>
      </c>
      <c r="P1049" s="9">
        <f>DATEVALUE(LEFT(Table1[[#This Row],[TRANSFER_DATE]],11))</f>
        <v>45755</v>
      </c>
      <c r="Q1049" s="5">
        <f>TIMEVALUE(MID(Table1[[#This Row],[TRANSFER_DATE]],11,8))</f>
        <v>0.42922453703703706</v>
      </c>
    </row>
    <row r="1050" spans="1:17" x14ac:dyDescent="0.3">
      <c r="A1050" t="s">
        <v>10397</v>
      </c>
      <c r="B1050" t="s">
        <v>10398</v>
      </c>
      <c r="D1050" t="s">
        <v>209</v>
      </c>
      <c r="E1050" t="s">
        <v>210</v>
      </c>
      <c r="F1050">
        <v>101725</v>
      </c>
      <c r="G1050" t="s">
        <v>211</v>
      </c>
      <c r="H1050">
        <v>959945812</v>
      </c>
      <c r="I1050">
        <v>952914450</v>
      </c>
      <c r="J1050">
        <v>2600</v>
      </c>
      <c r="N1050">
        <v>24835115.879999999</v>
      </c>
      <c r="O1050">
        <v>24837715.879999999</v>
      </c>
      <c r="P1050" s="9">
        <f>DATEVALUE(LEFT(Table1[[#This Row],[TRANSFER_DATE]],11))</f>
        <v>45755</v>
      </c>
      <c r="Q1050" s="5">
        <f>TIMEVALUE(MID(Table1[[#This Row],[TRANSFER_DATE]],11,8))</f>
        <v>0.42920138888888887</v>
      </c>
    </row>
    <row r="1051" spans="1:17" x14ac:dyDescent="0.3">
      <c r="A1051" t="s">
        <v>10399</v>
      </c>
      <c r="B1051" t="s">
        <v>10400</v>
      </c>
      <c r="D1051" t="s">
        <v>209</v>
      </c>
      <c r="E1051" t="s">
        <v>210</v>
      </c>
      <c r="F1051">
        <v>900029</v>
      </c>
      <c r="G1051" t="s">
        <v>211</v>
      </c>
      <c r="H1051">
        <v>959945812</v>
      </c>
      <c r="I1051">
        <v>954001515</v>
      </c>
      <c r="J1051">
        <v>6450</v>
      </c>
      <c r="N1051">
        <v>24828665.879999999</v>
      </c>
      <c r="O1051">
        <v>24835115.879999999</v>
      </c>
      <c r="P1051" s="9">
        <f>DATEVALUE(LEFT(Table1[[#This Row],[TRANSFER_DATE]],11))</f>
        <v>45755</v>
      </c>
      <c r="Q1051" s="5">
        <f>TIMEVALUE(MID(Table1[[#This Row],[TRANSFER_DATE]],11,8))</f>
        <v>0.42777777777777776</v>
      </c>
    </row>
    <row r="1052" spans="1:17" x14ac:dyDescent="0.3">
      <c r="A1052" t="s">
        <v>10401</v>
      </c>
      <c r="B1052" t="s">
        <v>10402</v>
      </c>
      <c r="D1052" t="s">
        <v>209</v>
      </c>
      <c r="E1052" t="s">
        <v>210</v>
      </c>
      <c r="F1052">
        <v>101355</v>
      </c>
      <c r="G1052" t="s">
        <v>211</v>
      </c>
      <c r="H1052">
        <v>959945812</v>
      </c>
      <c r="I1052">
        <v>958140553</v>
      </c>
      <c r="J1052">
        <v>250</v>
      </c>
      <c r="N1052">
        <v>24828415.879999999</v>
      </c>
      <c r="O1052">
        <v>24828665.879999999</v>
      </c>
      <c r="P1052" s="9">
        <f>DATEVALUE(LEFT(Table1[[#This Row],[TRANSFER_DATE]],11))</f>
        <v>45755</v>
      </c>
      <c r="Q1052" s="5">
        <f>TIMEVALUE(MID(Table1[[#This Row],[TRANSFER_DATE]],11,8))</f>
        <v>0.42709490740740741</v>
      </c>
    </row>
    <row r="1053" spans="1:17" x14ac:dyDescent="0.3">
      <c r="A1053" t="s">
        <v>10403</v>
      </c>
      <c r="B1053" t="s">
        <v>10404</v>
      </c>
      <c r="C1053" t="s">
        <v>10405</v>
      </c>
      <c r="D1053" t="s">
        <v>209</v>
      </c>
      <c r="E1053" t="s">
        <v>210</v>
      </c>
      <c r="F1053">
        <v>101947</v>
      </c>
      <c r="G1053" t="s">
        <v>211</v>
      </c>
      <c r="H1053">
        <v>959945812</v>
      </c>
      <c r="I1053">
        <v>951985807</v>
      </c>
      <c r="J1053">
        <v>700</v>
      </c>
      <c r="N1053">
        <v>24827715.879999999</v>
      </c>
      <c r="O1053">
        <v>24828415.879999999</v>
      </c>
      <c r="P1053" s="9">
        <f>DATEVALUE(LEFT(Table1[[#This Row],[TRANSFER_DATE]],11))</f>
        <v>45755</v>
      </c>
      <c r="Q1053" s="5">
        <f>TIMEVALUE(MID(Table1[[#This Row],[TRANSFER_DATE]],11,8))</f>
        <v>0.42641203703703706</v>
      </c>
    </row>
    <row r="1054" spans="1:17" x14ac:dyDescent="0.3">
      <c r="A1054" t="s">
        <v>10406</v>
      </c>
      <c r="B1054" t="s">
        <v>10407</v>
      </c>
      <c r="D1054" t="s">
        <v>209</v>
      </c>
      <c r="E1054" t="s">
        <v>210</v>
      </c>
      <c r="F1054">
        <v>101270</v>
      </c>
      <c r="G1054" t="s">
        <v>211</v>
      </c>
      <c r="H1054">
        <v>959945812</v>
      </c>
      <c r="I1054">
        <v>954768469</v>
      </c>
      <c r="J1054">
        <v>300</v>
      </c>
      <c r="N1054">
        <v>24827415.879999999</v>
      </c>
      <c r="O1054">
        <v>24827715.879999999</v>
      </c>
      <c r="P1054" s="9">
        <f>DATEVALUE(LEFT(Table1[[#This Row],[TRANSFER_DATE]],11))</f>
        <v>45755</v>
      </c>
      <c r="Q1054" s="5">
        <f>TIMEVALUE(MID(Table1[[#This Row],[TRANSFER_DATE]],11,8))</f>
        <v>0.42575231481481479</v>
      </c>
    </row>
    <row r="1055" spans="1:17" x14ac:dyDescent="0.3">
      <c r="A1055" t="s">
        <v>10408</v>
      </c>
      <c r="B1055" t="s">
        <v>10409</v>
      </c>
      <c r="D1055" t="s">
        <v>209</v>
      </c>
      <c r="E1055" t="s">
        <v>210</v>
      </c>
      <c r="F1055">
        <v>101342</v>
      </c>
      <c r="G1055" t="s">
        <v>211</v>
      </c>
      <c r="H1055">
        <v>959945812</v>
      </c>
      <c r="I1055">
        <v>956925113</v>
      </c>
      <c r="J1055">
        <v>2650</v>
      </c>
      <c r="N1055">
        <v>24824765.879999999</v>
      </c>
      <c r="O1055">
        <v>24827415.879999999</v>
      </c>
      <c r="P1055" s="9">
        <f>DATEVALUE(LEFT(Table1[[#This Row],[TRANSFER_DATE]],11))</f>
        <v>45755</v>
      </c>
      <c r="Q1055" s="5">
        <f>TIMEVALUE(MID(Table1[[#This Row],[TRANSFER_DATE]],11,8))</f>
        <v>0.42575231481481479</v>
      </c>
    </row>
    <row r="1056" spans="1:17" x14ac:dyDescent="0.3">
      <c r="A1056" t="s">
        <v>10410</v>
      </c>
      <c r="B1056" t="s">
        <v>10411</v>
      </c>
      <c r="D1056" t="s">
        <v>209</v>
      </c>
      <c r="E1056" t="s">
        <v>210</v>
      </c>
      <c r="F1056">
        <v>101518</v>
      </c>
      <c r="G1056" t="s">
        <v>211</v>
      </c>
      <c r="H1056">
        <v>959945812</v>
      </c>
      <c r="I1056">
        <v>952053456</v>
      </c>
      <c r="J1056">
        <v>1000</v>
      </c>
      <c r="N1056">
        <v>24823765.879999999</v>
      </c>
      <c r="O1056">
        <v>24824765.879999999</v>
      </c>
      <c r="P1056" s="9">
        <f>DATEVALUE(LEFT(Table1[[#This Row],[TRANSFER_DATE]],11))</f>
        <v>45755</v>
      </c>
      <c r="Q1056" s="5">
        <f>TIMEVALUE(MID(Table1[[#This Row],[TRANSFER_DATE]],11,8))</f>
        <v>0.42501157407407408</v>
      </c>
    </row>
    <row r="1057" spans="1:17" x14ac:dyDescent="0.3">
      <c r="A1057" t="s">
        <v>10412</v>
      </c>
      <c r="B1057" t="s">
        <v>10413</v>
      </c>
      <c r="C1057" t="s">
        <v>10414</v>
      </c>
      <c r="D1057" t="s">
        <v>209</v>
      </c>
      <c r="E1057" t="s">
        <v>210</v>
      </c>
      <c r="F1057">
        <v>101941</v>
      </c>
      <c r="G1057" t="s">
        <v>211</v>
      </c>
      <c r="H1057">
        <v>959945812</v>
      </c>
      <c r="I1057">
        <v>954962713</v>
      </c>
      <c r="J1057">
        <v>350</v>
      </c>
      <c r="N1057">
        <v>24823415.879999999</v>
      </c>
      <c r="O1057">
        <v>24823765.879999999</v>
      </c>
      <c r="P1057" s="9">
        <f>DATEVALUE(LEFT(Table1[[#This Row],[TRANSFER_DATE]],11))</f>
        <v>45755</v>
      </c>
      <c r="Q1057" s="5">
        <f>TIMEVALUE(MID(Table1[[#This Row],[TRANSFER_DATE]],11,8))</f>
        <v>0.42365740740740743</v>
      </c>
    </row>
    <row r="1058" spans="1:17" x14ac:dyDescent="0.3">
      <c r="A1058" t="s">
        <v>10415</v>
      </c>
      <c r="B1058" t="s">
        <v>10416</v>
      </c>
      <c r="D1058" t="s">
        <v>209</v>
      </c>
      <c r="E1058" t="s">
        <v>210</v>
      </c>
      <c r="F1058">
        <v>101604</v>
      </c>
      <c r="G1058" t="s">
        <v>211</v>
      </c>
      <c r="H1058">
        <v>959945812</v>
      </c>
      <c r="I1058">
        <v>951693057</v>
      </c>
      <c r="J1058">
        <v>4100</v>
      </c>
      <c r="N1058">
        <v>24819315.879999999</v>
      </c>
      <c r="O1058">
        <v>24823415.879999999</v>
      </c>
      <c r="P1058" s="9">
        <f>DATEVALUE(LEFT(Table1[[#This Row],[TRANSFER_DATE]],11))</f>
        <v>45755</v>
      </c>
      <c r="Q1058" s="5">
        <f>TIMEVALUE(MID(Table1[[#This Row],[TRANSFER_DATE]],11,8))</f>
        <v>0.42297453703703702</v>
      </c>
    </row>
    <row r="1059" spans="1:17" x14ac:dyDescent="0.3">
      <c r="A1059" t="s">
        <v>10417</v>
      </c>
      <c r="B1059" t="s">
        <v>10418</v>
      </c>
      <c r="C1059" t="s">
        <v>10419</v>
      </c>
      <c r="D1059" t="s">
        <v>209</v>
      </c>
      <c r="E1059" t="s">
        <v>210</v>
      </c>
      <c r="F1059">
        <v>101210</v>
      </c>
      <c r="G1059" t="s">
        <v>211</v>
      </c>
      <c r="H1059">
        <v>959945812</v>
      </c>
      <c r="I1059">
        <v>956371459</v>
      </c>
      <c r="J1059">
        <v>250</v>
      </c>
      <c r="N1059">
        <v>24819065.879999999</v>
      </c>
      <c r="O1059">
        <v>24819315.879999999</v>
      </c>
      <c r="P1059" s="9">
        <f>DATEVALUE(LEFT(Table1[[#This Row],[TRANSFER_DATE]],11))</f>
        <v>45755</v>
      </c>
      <c r="Q1059" s="5">
        <f>TIMEVALUE(MID(Table1[[#This Row],[TRANSFER_DATE]],11,8))</f>
        <v>0.41947916666666668</v>
      </c>
    </row>
    <row r="1060" spans="1:17" x14ac:dyDescent="0.3">
      <c r="A1060" t="s">
        <v>10420</v>
      </c>
      <c r="B1060" t="s">
        <v>10421</v>
      </c>
      <c r="C1060" t="s">
        <v>10422</v>
      </c>
      <c r="D1060" t="s">
        <v>209</v>
      </c>
      <c r="E1060" t="s">
        <v>210</v>
      </c>
      <c r="F1060">
        <v>101568</v>
      </c>
      <c r="G1060" t="s">
        <v>211</v>
      </c>
      <c r="H1060">
        <v>959945812</v>
      </c>
      <c r="I1060">
        <v>955554254</v>
      </c>
      <c r="J1060">
        <v>300</v>
      </c>
      <c r="N1060">
        <v>24818765.879999999</v>
      </c>
      <c r="O1060">
        <v>24819065.879999999</v>
      </c>
      <c r="P1060" s="9">
        <f>DATEVALUE(LEFT(Table1[[#This Row],[TRANSFER_DATE]],11))</f>
        <v>45755</v>
      </c>
      <c r="Q1060" s="5">
        <f>TIMEVALUE(MID(Table1[[#This Row],[TRANSFER_DATE]],11,8))</f>
        <v>0.4180902777777778</v>
      </c>
    </row>
    <row r="1061" spans="1:17" x14ac:dyDescent="0.3">
      <c r="A1061" t="s">
        <v>10423</v>
      </c>
      <c r="B1061" t="s">
        <v>10424</v>
      </c>
      <c r="C1061" t="s">
        <v>10425</v>
      </c>
      <c r="D1061" t="s">
        <v>209</v>
      </c>
      <c r="E1061" t="s">
        <v>210</v>
      </c>
      <c r="F1061">
        <v>101437</v>
      </c>
      <c r="G1061" t="s">
        <v>211</v>
      </c>
      <c r="H1061">
        <v>959945812</v>
      </c>
      <c r="I1061">
        <v>951036826</v>
      </c>
      <c r="J1061">
        <v>3350</v>
      </c>
      <c r="N1061">
        <v>24815415.879999999</v>
      </c>
      <c r="O1061">
        <v>24818765.879999999</v>
      </c>
      <c r="P1061" s="9">
        <f>DATEVALUE(LEFT(Table1[[#This Row],[TRANSFER_DATE]],11))</f>
        <v>45755</v>
      </c>
      <c r="Q1061" s="5">
        <f>TIMEVALUE(MID(Table1[[#This Row],[TRANSFER_DATE]],11,8))</f>
        <v>0.41806712962962961</v>
      </c>
    </row>
    <row r="1062" spans="1:17" x14ac:dyDescent="0.3">
      <c r="A1062" t="s">
        <v>10426</v>
      </c>
      <c r="B1062" t="s">
        <v>10427</v>
      </c>
      <c r="D1062" t="s">
        <v>209</v>
      </c>
      <c r="E1062" t="s">
        <v>210</v>
      </c>
      <c r="F1062">
        <v>102094</v>
      </c>
      <c r="G1062" t="s">
        <v>211</v>
      </c>
      <c r="H1062">
        <v>959945812</v>
      </c>
      <c r="I1062">
        <v>951600231</v>
      </c>
      <c r="J1062">
        <v>750</v>
      </c>
      <c r="N1062">
        <v>24814665.879999999</v>
      </c>
      <c r="O1062">
        <v>24815415.879999999</v>
      </c>
      <c r="P1062" s="9">
        <f>DATEVALUE(LEFT(Table1[[#This Row],[TRANSFER_DATE]],11))</f>
        <v>45755</v>
      </c>
      <c r="Q1062" s="5">
        <f>TIMEVALUE(MID(Table1[[#This Row],[TRANSFER_DATE]],11,8))</f>
        <v>0.41667824074074072</v>
      </c>
    </row>
    <row r="1063" spans="1:17" x14ac:dyDescent="0.3">
      <c r="A1063" t="s">
        <v>10428</v>
      </c>
      <c r="B1063" t="s">
        <v>10429</v>
      </c>
      <c r="C1063" t="s">
        <v>10430</v>
      </c>
      <c r="D1063" t="s">
        <v>209</v>
      </c>
      <c r="E1063" t="s">
        <v>210</v>
      </c>
      <c r="F1063">
        <v>100025</v>
      </c>
      <c r="G1063" t="s">
        <v>211</v>
      </c>
      <c r="H1063">
        <v>959945812</v>
      </c>
      <c r="I1063">
        <v>953411464</v>
      </c>
      <c r="J1063">
        <v>2200</v>
      </c>
      <c r="N1063">
        <v>24812465.879999999</v>
      </c>
      <c r="O1063">
        <v>24814665.879999999</v>
      </c>
      <c r="P1063" s="9">
        <f>DATEVALUE(LEFT(Table1[[#This Row],[TRANSFER_DATE]],11))</f>
        <v>45755</v>
      </c>
      <c r="Q1063" s="5">
        <f>TIMEVALUE(MID(Table1[[#This Row],[TRANSFER_DATE]],11,8))</f>
        <v>0.41599537037037038</v>
      </c>
    </row>
    <row r="1064" spans="1:17" x14ac:dyDescent="0.3">
      <c r="A1064" t="s">
        <v>10431</v>
      </c>
      <c r="B1064" t="s">
        <v>10432</v>
      </c>
      <c r="C1064" t="s">
        <v>10433</v>
      </c>
      <c r="D1064" t="s">
        <v>209</v>
      </c>
      <c r="E1064" t="s">
        <v>210</v>
      </c>
      <c r="F1064">
        <v>101379</v>
      </c>
      <c r="G1064" t="s">
        <v>211</v>
      </c>
      <c r="H1064">
        <v>959945812</v>
      </c>
      <c r="I1064">
        <v>955554254</v>
      </c>
      <c r="J1064">
        <v>1700</v>
      </c>
      <c r="N1064">
        <v>24810765.879999999</v>
      </c>
      <c r="O1064">
        <v>24812465.879999999</v>
      </c>
      <c r="P1064" s="9">
        <f>DATEVALUE(LEFT(Table1[[#This Row],[TRANSFER_DATE]],11))</f>
        <v>45755</v>
      </c>
      <c r="Q1064" s="5">
        <f>TIMEVALUE(MID(Table1[[#This Row],[TRANSFER_DATE]],11,8))</f>
        <v>0.41393518518518518</v>
      </c>
    </row>
    <row r="1065" spans="1:17" x14ac:dyDescent="0.3">
      <c r="A1065" t="s">
        <v>10434</v>
      </c>
      <c r="B1065" t="s">
        <v>10435</v>
      </c>
      <c r="C1065" t="s">
        <v>10436</v>
      </c>
      <c r="D1065" t="s">
        <v>209</v>
      </c>
      <c r="E1065" t="s">
        <v>210</v>
      </c>
      <c r="F1065">
        <v>101940</v>
      </c>
      <c r="G1065" t="s">
        <v>211</v>
      </c>
      <c r="H1065">
        <v>959945812</v>
      </c>
      <c r="I1065">
        <v>956191932</v>
      </c>
      <c r="J1065">
        <v>1500</v>
      </c>
      <c r="N1065">
        <v>24809265.879999999</v>
      </c>
      <c r="O1065">
        <v>24810765.879999999</v>
      </c>
      <c r="P1065" s="9">
        <f>DATEVALUE(LEFT(Table1[[#This Row],[TRANSFER_DATE]],11))</f>
        <v>45755</v>
      </c>
      <c r="Q1065" s="5">
        <f>TIMEVALUE(MID(Table1[[#This Row],[TRANSFER_DATE]],11,8))</f>
        <v>0.41320601851851851</v>
      </c>
    </row>
    <row r="1066" spans="1:17" x14ac:dyDescent="0.3">
      <c r="A1066" t="s">
        <v>10437</v>
      </c>
      <c r="B1066" t="s">
        <v>10438</v>
      </c>
      <c r="C1066" t="s">
        <v>10439</v>
      </c>
      <c r="D1066" t="s">
        <v>209</v>
      </c>
      <c r="E1066" t="s">
        <v>210</v>
      </c>
      <c r="F1066">
        <v>101703</v>
      </c>
      <c r="G1066" t="s">
        <v>211</v>
      </c>
      <c r="H1066">
        <v>959945812</v>
      </c>
      <c r="I1066">
        <v>953941302</v>
      </c>
      <c r="J1066">
        <v>550</v>
      </c>
      <c r="N1066">
        <v>24808715.879999999</v>
      </c>
      <c r="O1066">
        <v>24809265.879999999</v>
      </c>
      <c r="P1066" s="9">
        <f>DATEVALUE(LEFT(Table1[[#This Row],[TRANSFER_DATE]],11))</f>
        <v>45755</v>
      </c>
      <c r="Q1066" s="5">
        <f>TIMEVALUE(MID(Table1[[#This Row],[TRANSFER_DATE]],11,8))</f>
        <v>0.41251157407407407</v>
      </c>
    </row>
    <row r="1067" spans="1:17" x14ac:dyDescent="0.3">
      <c r="A1067" t="s">
        <v>10440</v>
      </c>
      <c r="B1067" t="s">
        <v>10441</v>
      </c>
      <c r="D1067" t="s">
        <v>209</v>
      </c>
      <c r="E1067" t="s">
        <v>210</v>
      </c>
      <c r="F1067">
        <v>101983</v>
      </c>
      <c r="G1067" t="s">
        <v>211</v>
      </c>
      <c r="H1067">
        <v>959945812</v>
      </c>
      <c r="I1067">
        <v>951749726</v>
      </c>
      <c r="J1067">
        <v>200</v>
      </c>
      <c r="N1067">
        <v>24808515.879999999</v>
      </c>
      <c r="O1067">
        <v>24808715.879999999</v>
      </c>
      <c r="P1067" s="9">
        <f>DATEVALUE(LEFT(Table1[[#This Row],[TRANSFER_DATE]],11))</f>
        <v>45755</v>
      </c>
      <c r="Q1067" s="5">
        <f>TIMEVALUE(MID(Table1[[#This Row],[TRANSFER_DATE]],11,8))</f>
        <v>0.41185185185185186</v>
      </c>
    </row>
    <row r="1068" spans="1:17" x14ac:dyDescent="0.3">
      <c r="A1068" t="s">
        <v>10442</v>
      </c>
      <c r="B1068" t="s">
        <v>10443</v>
      </c>
      <c r="C1068" t="s">
        <v>10444</v>
      </c>
      <c r="D1068" t="s">
        <v>209</v>
      </c>
      <c r="E1068" t="s">
        <v>210</v>
      </c>
      <c r="F1068">
        <v>101935</v>
      </c>
      <c r="G1068" t="s">
        <v>211</v>
      </c>
      <c r="H1068">
        <v>959945812</v>
      </c>
      <c r="I1068">
        <v>954628210</v>
      </c>
      <c r="J1068">
        <v>800</v>
      </c>
      <c r="N1068">
        <v>24807715.879999999</v>
      </c>
      <c r="O1068">
        <v>24808515.879999999</v>
      </c>
      <c r="P1068" s="9">
        <f>DATEVALUE(LEFT(Table1[[#This Row],[TRANSFER_DATE]],11))</f>
        <v>45755</v>
      </c>
      <c r="Q1068" s="5">
        <f>TIMEVALUE(MID(Table1[[#This Row],[TRANSFER_DATE]],11,8))</f>
        <v>0.41116898148148145</v>
      </c>
    </row>
    <row r="1069" spans="1:17" x14ac:dyDescent="0.3">
      <c r="A1069" t="s">
        <v>10445</v>
      </c>
      <c r="B1069" t="s">
        <v>10446</v>
      </c>
      <c r="D1069" t="s">
        <v>209</v>
      </c>
      <c r="E1069" t="s">
        <v>210</v>
      </c>
      <c r="F1069">
        <v>101895</v>
      </c>
      <c r="G1069" t="s">
        <v>211</v>
      </c>
      <c r="H1069">
        <v>959945812</v>
      </c>
      <c r="I1069">
        <v>954524459</v>
      </c>
      <c r="J1069">
        <v>5950</v>
      </c>
      <c r="N1069">
        <v>24801765.879999999</v>
      </c>
      <c r="O1069">
        <v>24807715.879999999</v>
      </c>
      <c r="P1069" s="9">
        <f>DATEVALUE(LEFT(Table1[[#This Row],[TRANSFER_DATE]],11))</f>
        <v>45755</v>
      </c>
      <c r="Q1069" s="5">
        <f>TIMEVALUE(MID(Table1[[#This Row],[TRANSFER_DATE]],11,8))</f>
        <v>0.41042824074074075</v>
      </c>
    </row>
    <row r="1070" spans="1:17" x14ac:dyDescent="0.3">
      <c r="A1070" t="s">
        <v>10447</v>
      </c>
      <c r="B1070" t="s">
        <v>10448</v>
      </c>
      <c r="C1070" t="s">
        <v>10449</v>
      </c>
      <c r="D1070" t="s">
        <v>209</v>
      </c>
      <c r="E1070" t="s">
        <v>210</v>
      </c>
      <c r="F1070">
        <v>101934</v>
      </c>
      <c r="G1070" t="s">
        <v>211</v>
      </c>
      <c r="H1070">
        <v>959945812</v>
      </c>
      <c r="I1070">
        <v>956130053</v>
      </c>
      <c r="J1070">
        <v>1950</v>
      </c>
      <c r="N1070">
        <v>24799815.879999999</v>
      </c>
      <c r="O1070">
        <v>24801765.879999999</v>
      </c>
      <c r="P1070" s="9">
        <f>DATEVALUE(LEFT(Table1[[#This Row],[TRANSFER_DATE]],11))</f>
        <v>45755</v>
      </c>
      <c r="Q1070" s="5">
        <f>TIMEVALUE(MID(Table1[[#This Row],[TRANSFER_DATE]],11,8))</f>
        <v>0.40978009259259257</v>
      </c>
    </row>
    <row r="1071" spans="1:17" x14ac:dyDescent="0.3">
      <c r="A1071" t="s">
        <v>10450</v>
      </c>
      <c r="B1071" t="s">
        <v>10451</v>
      </c>
      <c r="D1071" t="s">
        <v>209</v>
      </c>
      <c r="E1071" t="s">
        <v>210</v>
      </c>
      <c r="F1071">
        <v>101776</v>
      </c>
      <c r="G1071" t="s">
        <v>211</v>
      </c>
      <c r="H1071">
        <v>959945812</v>
      </c>
      <c r="I1071">
        <v>952475973</v>
      </c>
      <c r="J1071">
        <v>1200</v>
      </c>
      <c r="N1071">
        <v>24798615.879999999</v>
      </c>
      <c r="O1071">
        <v>24799815.879999999</v>
      </c>
      <c r="P1071" s="9">
        <f>DATEVALUE(LEFT(Table1[[#This Row],[TRANSFER_DATE]],11))</f>
        <v>45755</v>
      </c>
      <c r="Q1071" s="5">
        <f>TIMEVALUE(MID(Table1[[#This Row],[TRANSFER_DATE]],11,8))</f>
        <v>0.4097337962962963</v>
      </c>
    </row>
    <row r="1072" spans="1:17" x14ac:dyDescent="0.3">
      <c r="A1072" t="s">
        <v>10452</v>
      </c>
      <c r="B1072" t="s">
        <v>10453</v>
      </c>
      <c r="D1072" t="s">
        <v>209</v>
      </c>
      <c r="E1072" t="s">
        <v>210</v>
      </c>
      <c r="F1072">
        <v>101599</v>
      </c>
      <c r="G1072" t="s">
        <v>211</v>
      </c>
      <c r="H1072">
        <v>959945812</v>
      </c>
      <c r="I1072">
        <v>951550992</v>
      </c>
      <c r="J1072">
        <v>2350</v>
      </c>
      <c r="N1072">
        <v>24796265.879999999</v>
      </c>
      <c r="O1072">
        <v>24798615.879999999</v>
      </c>
      <c r="P1072" s="9">
        <f>DATEVALUE(LEFT(Table1[[#This Row],[TRANSFER_DATE]],11))</f>
        <v>45755</v>
      </c>
      <c r="Q1072" s="5">
        <f>TIMEVALUE(MID(Table1[[#This Row],[TRANSFER_DATE]],11,8))</f>
        <v>0.40908564814814813</v>
      </c>
    </row>
    <row r="1073" spans="1:17" x14ac:dyDescent="0.3">
      <c r="A1073" t="s">
        <v>10454</v>
      </c>
      <c r="B1073" t="s">
        <v>10455</v>
      </c>
      <c r="D1073" t="s">
        <v>209</v>
      </c>
      <c r="E1073" t="s">
        <v>210</v>
      </c>
      <c r="F1073">
        <v>101261</v>
      </c>
      <c r="G1073" t="s">
        <v>211</v>
      </c>
      <c r="H1073">
        <v>959945812</v>
      </c>
      <c r="I1073">
        <v>957175598</v>
      </c>
      <c r="J1073">
        <v>1000</v>
      </c>
      <c r="N1073">
        <v>24795265.879999999</v>
      </c>
      <c r="O1073">
        <v>24796265.879999999</v>
      </c>
      <c r="P1073" s="9">
        <f>DATEVALUE(LEFT(Table1[[#This Row],[TRANSFER_DATE]],11))</f>
        <v>45755</v>
      </c>
      <c r="Q1073" s="5">
        <f>TIMEVALUE(MID(Table1[[#This Row],[TRANSFER_DATE]],11,8))</f>
        <v>0.40836805555555555</v>
      </c>
    </row>
    <row r="1074" spans="1:17" x14ac:dyDescent="0.3">
      <c r="A1074" t="s">
        <v>10456</v>
      </c>
      <c r="B1074" t="s">
        <v>10457</v>
      </c>
      <c r="D1074" t="s">
        <v>209</v>
      </c>
      <c r="E1074" t="s">
        <v>210</v>
      </c>
      <c r="F1074">
        <v>101702</v>
      </c>
      <c r="G1074" t="s">
        <v>211</v>
      </c>
      <c r="H1074">
        <v>959945812</v>
      </c>
      <c r="I1074">
        <v>952914450</v>
      </c>
      <c r="J1074">
        <v>5000</v>
      </c>
      <c r="N1074">
        <v>24790265.879999999</v>
      </c>
      <c r="O1074">
        <v>24795265.879999999</v>
      </c>
      <c r="P1074" s="9">
        <f>DATEVALUE(LEFT(Table1[[#This Row],[TRANSFER_DATE]],11))</f>
        <v>45755</v>
      </c>
      <c r="Q1074" s="5">
        <f>TIMEVALUE(MID(Table1[[#This Row],[TRANSFER_DATE]],11,8))</f>
        <v>0.40835648148148146</v>
      </c>
    </row>
    <row r="1075" spans="1:17" x14ac:dyDescent="0.3">
      <c r="A1075" t="s">
        <v>10458</v>
      </c>
      <c r="B1075" t="s">
        <v>10459</v>
      </c>
      <c r="D1075" t="s">
        <v>209</v>
      </c>
      <c r="E1075" t="s">
        <v>210</v>
      </c>
      <c r="F1075">
        <v>101983</v>
      </c>
      <c r="G1075" t="s">
        <v>211</v>
      </c>
      <c r="H1075">
        <v>959945812</v>
      </c>
      <c r="I1075">
        <v>951749726</v>
      </c>
      <c r="J1075">
        <v>1500</v>
      </c>
      <c r="N1075">
        <v>24788765.879999999</v>
      </c>
      <c r="O1075">
        <v>24790265.879999999</v>
      </c>
      <c r="P1075" s="9">
        <f>DATEVALUE(LEFT(Table1[[#This Row],[TRANSFER_DATE]],11))</f>
        <v>45755</v>
      </c>
      <c r="Q1075" s="5">
        <f>TIMEVALUE(MID(Table1[[#This Row],[TRANSFER_DATE]],11,8))</f>
        <v>0.4070023148148148</v>
      </c>
    </row>
    <row r="1076" spans="1:17" x14ac:dyDescent="0.3">
      <c r="A1076" t="s">
        <v>10460</v>
      </c>
      <c r="B1076" t="s">
        <v>10461</v>
      </c>
      <c r="C1076" t="s">
        <v>10462</v>
      </c>
      <c r="D1076" t="s">
        <v>209</v>
      </c>
      <c r="E1076" t="s">
        <v>210</v>
      </c>
      <c r="F1076">
        <v>101180</v>
      </c>
      <c r="G1076" t="s">
        <v>211</v>
      </c>
      <c r="H1076">
        <v>959945812</v>
      </c>
      <c r="I1076">
        <v>957714981</v>
      </c>
      <c r="J1076">
        <v>16700</v>
      </c>
      <c r="N1076">
        <v>24772065.879999999</v>
      </c>
      <c r="O1076">
        <v>24788765.879999999</v>
      </c>
      <c r="P1076" s="9">
        <f>DATEVALUE(LEFT(Table1[[#This Row],[TRANSFER_DATE]],11))</f>
        <v>45755</v>
      </c>
      <c r="Q1076" s="5">
        <f>TIMEVALUE(MID(Table1[[#This Row],[TRANSFER_DATE]],11,8))</f>
        <v>0.40697916666666667</v>
      </c>
    </row>
    <row r="1077" spans="1:17" x14ac:dyDescent="0.3">
      <c r="A1077" t="s">
        <v>10463</v>
      </c>
      <c r="B1077" t="s">
        <v>10464</v>
      </c>
      <c r="D1077" t="s">
        <v>209</v>
      </c>
      <c r="E1077" t="s">
        <v>210</v>
      </c>
      <c r="F1077">
        <v>101707</v>
      </c>
      <c r="G1077" t="s">
        <v>211</v>
      </c>
      <c r="H1077">
        <v>959945812</v>
      </c>
      <c r="I1077">
        <v>958470739</v>
      </c>
      <c r="J1077">
        <v>8350</v>
      </c>
      <c r="N1077">
        <v>24763715.879999999</v>
      </c>
      <c r="O1077">
        <v>24772065.879999999</v>
      </c>
      <c r="P1077" s="9">
        <f>DATEVALUE(LEFT(Table1[[#This Row],[TRANSFER_DATE]],11))</f>
        <v>45755</v>
      </c>
      <c r="Q1077" s="5">
        <f>TIMEVALUE(MID(Table1[[#This Row],[TRANSFER_DATE]],11,8))</f>
        <v>0.40560185185185182</v>
      </c>
    </row>
    <row r="1078" spans="1:17" x14ac:dyDescent="0.3">
      <c r="A1078" t="s">
        <v>10465</v>
      </c>
      <c r="B1078" t="s">
        <v>10466</v>
      </c>
      <c r="D1078" t="s">
        <v>209</v>
      </c>
      <c r="E1078" t="s">
        <v>210</v>
      </c>
      <c r="F1078">
        <v>100425</v>
      </c>
      <c r="G1078" t="s">
        <v>211</v>
      </c>
      <c r="H1078">
        <v>959945812</v>
      </c>
      <c r="I1078">
        <v>952640166</v>
      </c>
      <c r="J1078">
        <v>11200</v>
      </c>
      <c r="N1078">
        <v>24752515.879999999</v>
      </c>
      <c r="O1078">
        <v>24763715.879999999</v>
      </c>
      <c r="P1078" s="9">
        <f>DATEVALUE(LEFT(Table1[[#This Row],[TRANSFER_DATE]],11))</f>
        <v>45755</v>
      </c>
      <c r="Q1078" s="5">
        <f>TIMEVALUE(MID(Table1[[#This Row],[TRANSFER_DATE]],11,8))</f>
        <v>0.40491898148148148</v>
      </c>
    </row>
    <row r="1079" spans="1:17" x14ac:dyDescent="0.3">
      <c r="A1079" t="s">
        <v>10467</v>
      </c>
      <c r="B1079" t="s">
        <v>10468</v>
      </c>
      <c r="D1079" t="s">
        <v>209</v>
      </c>
      <c r="E1079" t="s">
        <v>210</v>
      </c>
      <c r="F1079">
        <v>102048</v>
      </c>
      <c r="G1079" t="s">
        <v>211</v>
      </c>
      <c r="H1079">
        <v>959945812</v>
      </c>
      <c r="I1079">
        <v>954768469</v>
      </c>
      <c r="J1079">
        <v>1650</v>
      </c>
      <c r="N1079">
        <v>24750865.879999999</v>
      </c>
      <c r="O1079">
        <v>24752515.879999999</v>
      </c>
      <c r="P1079" s="9">
        <f>DATEVALUE(LEFT(Table1[[#This Row],[TRANSFER_DATE]],11))</f>
        <v>45755</v>
      </c>
      <c r="Q1079" s="5">
        <f>TIMEVALUE(MID(Table1[[#This Row],[TRANSFER_DATE]],11,8))</f>
        <v>0.4042013888888889</v>
      </c>
    </row>
    <row r="1080" spans="1:17" x14ac:dyDescent="0.3">
      <c r="A1080" t="s">
        <v>10469</v>
      </c>
      <c r="B1080" t="s">
        <v>10470</v>
      </c>
      <c r="D1080" t="s">
        <v>209</v>
      </c>
      <c r="E1080" t="s">
        <v>210</v>
      </c>
      <c r="F1080">
        <v>101326</v>
      </c>
      <c r="G1080" t="s">
        <v>211</v>
      </c>
      <c r="H1080">
        <v>959945812</v>
      </c>
      <c r="I1080">
        <v>952881825</v>
      </c>
      <c r="J1080">
        <v>2700</v>
      </c>
      <c r="N1080">
        <v>24748165.879999999</v>
      </c>
      <c r="O1080">
        <v>24750865.879999999</v>
      </c>
      <c r="P1080" s="9">
        <f>DATEVALUE(LEFT(Table1[[#This Row],[TRANSFER_DATE]],11))</f>
        <v>45755</v>
      </c>
      <c r="Q1080" s="5">
        <f>TIMEVALUE(MID(Table1[[#This Row],[TRANSFER_DATE]],11,8))</f>
        <v>0.40281250000000002</v>
      </c>
    </row>
    <row r="1081" spans="1:17" x14ac:dyDescent="0.3">
      <c r="A1081" t="s">
        <v>10471</v>
      </c>
      <c r="B1081" t="s">
        <v>10472</v>
      </c>
      <c r="D1081" t="s">
        <v>209</v>
      </c>
      <c r="E1081" t="s">
        <v>210</v>
      </c>
      <c r="F1081">
        <v>101488</v>
      </c>
      <c r="G1081" t="s">
        <v>211</v>
      </c>
      <c r="H1081">
        <v>959945812</v>
      </c>
      <c r="I1081">
        <v>951470450</v>
      </c>
      <c r="J1081">
        <v>2600</v>
      </c>
      <c r="N1081">
        <v>24745565.879999999</v>
      </c>
      <c r="O1081">
        <v>24748165.879999999</v>
      </c>
      <c r="P1081" s="9">
        <f>DATEVALUE(LEFT(Table1[[#This Row],[TRANSFER_DATE]],11))</f>
        <v>45755</v>
      </c>
      <c r="Q1081" s="5">
        <f>TIMEVALUE(MID(Table1[[#This Row],[TRANSFER_DATE]],11,8))</f>
        <v>0.40278935185185183</v>
      </c>
    </row>
    <row r="1082" spans="1:17" x14ac:dyDescent="0.3">
      <c r="A1082" t="s">
        <v>10473</v>
      </c>
      <c r="B1082" t="s">
        <v>10474</v>
      </c>
      <c r="D1082" t="s">
        <v>209</v>
      </c>
      <c r="E1082" t="s">
        <v>210</v>
      </c>
      <c r="F1082">
        <v>101709</v>
      </c>
      <c r="G1082" t="s">
        <v>211</v>
      </c>
      <c r="H1082">
        <v>959945812</v>
      </c>
      <c r="I1082">
        <v>958552536</v>
      </c>
      <c r="J1082">
        <v>650</v>
      </c>
      <c r="N1082">
        <v>24744915.879999999</v>
      </c>
      <c r="O1082">
        <v>24745565.879999999</v>
      </c>
      <c r="P1082" s="9">
        <f>DATEVALUE(LEFT(Table1[[#This Row],[TRANSFER_DATE]],11))</f>
        <v>45755</v>
      </c>
      <c r="Q1082" s="5">
        <f>TIMEVALUE(MID(Table1[[#This Row],[TRANSFER_DATE]],11,8))</f>
        <v>0.40212962962962961</v>
      </c>
    </row>
    <row r="1083" spans="1:17" x14ac:dyDescent="0.3">
      <c r="A1083" t="s">
        <v>10475</v>
      </c>
      <c r="B1083" t="s">
        <v>10476</v>
      </c>
      <c r="D1083" t="s">
        <v>209</v>
      </c>
      <c r="E1083" t="s">
        <v>210</v>
      </c>
      <c r="F1083">
        <v>900011</v>
      </c>
      <c r="G1083" t="s">
        <v>211</v>
      </c>
      <c r="H1083">
        <v>959945812</v>
      </c>
      <c r="I1083">
        <v>952912837</v>
      </c>
      <c r="J1083">
        <v>9350</v>
      </c>
      <c r="N1083">
        <v>24735565.879999999</v>
      </c>
      <c r="O1083">
        <v>24744915.879999999</v>
      </c>
      <c r="P1083" s="9">
        <f>DATEVALUE(LEFT(Table1[[#This Row],[TRANSFER_DATE]],11))</f>
        <v>45755</v>
      </c>
      <c r="Q1083" s="5">
        <f>TIMEVALUE(MID(Table1[[#This Row],[TRANSFER_DATE]],11,8))</f>
        <v>0.40075231481481483</v>
      </c>
    </row>
    <row r="1084" spans="1:17" x14ac:dyDescent="0.3">
      <c r="A1084" t="s">
        <v>10477</v>
      </c>
      <c r="B1084" t="s">
        <v>10478</v>
      </c>
      <c r="D1084" t="s">
        <v>209</v>
      </c>
      <c r="E1084" t="s">
        <v>210</v>
      </c>
      <c r="F1084">
        <v>100851</v>
      </c>
      <c r="G1084" t="s">
        <v>211</v>
      </c>
      <c r="H1084">
        <v>959945812</v>
      </c>
      <c r="I1084">
        <v>956718905</v>
      </c>
      <c r="J1084">
        <v>1500</v>
      </c>
      <c r="N1084">
        <v>24734065.879999999</v>
      </c>
      <c r="O1084">
        <v>24735565.879999999</v>
      </c>
      <c r="P1084" s="9">
        <f>DATEVALUE(LEFT(Table1[[#This Row],[TRANSFER_DATE]],11))</f>
        <v>45755</v>
      </c>
      <c r="Q1084" s="5">
        <f>TIMEVALUE(MID(Table1[[#This Row],[TRANSFER_DATE]],11,8))</f>
        <v>0.40004629629629629</v>
      </c>
    </row>
    <row r="1085" spans="1:17" x14ac:dyDescent="0.3">
      <c r="A1085" t="s">
        <v>10479</v>
      </c>
      <c r="B1085" t="s">
        <v>10480</v>
      </c>
      <c r="D1085" t="s">
        <v>209</v>
      </c>
      <c r="E1085" t="s">
        <v>210</v>
      </c>
      <c r="F1085">
        <v>100765</v>
      </c>
      <c r="G1085" t="s">
        <v>211</v>
      </c>
      <c r="H1085">
        <v>959945812</v>
      </c>
      <c r="I1085">
        <v>958470739</v>
      </c>
      <c r="J1085">
        <v>1450</v>
      </c>
      <c r="N1085">
        <v>24732615.879999999</v>
      </c>
      <c r="O1085">
        <v>24734065.879999999</v>
      </c>
      <c r="P1085" s="9">
        <f>DATEVALUE(LEFT(Table1[[#This Row],[TRANSFER_DATE]],11))</f>
        <v>45755</v>
      </c>
      <c r="Q1085" s="5">
        <f>TIMEVALUE(MID(Table1[[#This Row],[TRANSFER_DATE]],11,8))</f>
        <v>0.39862268518518518</v>
      </c>
    </row>
    <row r="1086" spans="1:17" x14ac:dyDescent="0.3">
      <c r="A1086" t="s">
        <v>10481</v>
      </c>
      <c r="B1086" t="s">
        <v>10482</v>
      </c>
      <c r="D1086" t="s">
        <v>209</v>
      </c>
      <c r="E1086" t="s">
        <v>210</v>
      </c>
      <c r="F1086">
        <v>101917</v>
      </c>
      <c r="G1086" t="s">
        <v>211</v>
      </c>
      <c r="H1086">
        <v>959945812</v>
      </c>
      <c r="I1086">
        <v>955396903</v>
      </c>
      <c r="J1086">
        <v>300</v>
      </c>
      <c r="N1086">
        <v>24732315.879999999</v>
      </c>
      <c r="O1086">
        <v>24732615.879999999</v>
      </c>
      <c r="P1086" s="9">
        <f>DATEVALUE(LEFT(Table1[[#This Row],[TRANSFER_DATE]],11))</f>
        <v>45755</v>
      </c>
      <c r="Q1086" s="5">
        <f>TIMEVALUE(MID(Table1[[#This Row],[TRANSFER_DATE]],11,8))</f>
        <v>0.39657407407407408</v>
      </c>
    </row>
    <row r="1087" spans="1:17" x14ac:dyDescent="0.3">
      <c r="A1087" t="s">
        <v>10483</v>
      </c>
      <c r="B1087" t="s">
        <v>10484</v>
      </c>
      <c r="D1087" t="s">
        <v>209</v>
      </c>
      <c r="E1087" t="s">
        <v>210</v>
      </c>
      <c r="F1087">
        <v>101765</v>
      </c>
      <c r="G1087" t="s">
        <v>211</v>
      </c>
      <c r="H1087">
        <v>959945812</v>
      </c>
      <c r="I1087">
        <v>952064396</v>
      </c>
      <c r="J1087">
        <v>650</v>
      </c>
      <c r="N1087">
        <v>24731665.879999999</v>
      </c>
      <c r="O1087">
        <v>24732315.879999999</v>
      </c>
      <c r="P1087" s="9">
        <f>DATEVALUE(LEFT(Table1[[#This Row],[TRANSFER_DATE]],11))</f>
        <v>45755</v>
      </c>
      <c r="Q1087" s="5">
        <f>TIMEVALUE(MID(Table1[[#This Row],[TRANSFER_DATE]],11,8))</f>
        <v>0.39655092592592595</v>
      </c>
    </row>
    <row r="1088" spans="1:17" x14ac:dyDescent="0.3">
      <c r="A1088" t="s">
        <v>10485</v>
      </c>
      <c r="B1088" t="s">
        <v>10486</v>
      </c>
      <c r="C1088" t="s">
        <v>10487</v>
      </c>
      <c r="D1088" t="s">
        <v>209</v>
      </c>
      <c r="E1088" t="s">
        <v>210</v>
      </c>
      <c r="F1088">
        <v>101032</v>
      </c>
      <c r="G1088" t="s">
        <v>211</v>
      </c>
      <c r="H1088">
        <v>959945812</v>
      </c>
      <c r="I1088">
        <v>958251375</v>
      </c>
      <c r="J1088">
        <v>150</v>
      </c>
      <c r="N1088">
        <v>24731515.879999999</v>
      </c>
      <c r="O1088">
        <v>24731665.879999999</v>
      </c>
      <c r="P1088" s="9">
        <f>DATEVALUE(LEFT(Table1[[#This Row],[TRANSFER_DATE]],11))</f>
        <v>45755</v>
      </c>
      <c r="Q1088" s="5">
        <f>TIMEVALUE(MID(Table1[[#This Row],[TRANSFER_DATE]],11,8))</f>
        <v>0.39518518518518519</v>
      </c>
    </row>
    <row r="1089" spans="1:17" x14ac:dyDescent="0.3">
      <c r="A1089" t="s">
        <v>10488</v>
      </c>
      <c r="B1089" t="s">
        <v>10489</v>
      </c>
      <c r="D1089" t="s">
        <v>209</v>
      </c>
      <c r="E1089" t="s">
        <v>210</v>
      </c>
      <c r="F1089">
        <v>101882</v>
      </c>
      <c r="G1089" t="s">
        <v>211</v>
      </c>
      <c r="H1089">
        <v>959945812</v>
      </c>
      <c r="I1089">
        <v>955396903</v>
      </c>
      <c r="J1089">
        <v>350</v>
      </c>
      <c r="N1089">
        <v>24731165.879999999</v>
      </c>
      <c r="O1089">
        <v>24731515.879999999</v>
      </c>
      <c r="P1089" s="9">
        <f>DATEVALUE(LEFT(Table1[[#This Row],[TRANSFER_DATE]],11))</f>
        <v>45755</v>
      </c>
      <c r="Q1089" s="5">
        <f>TIMEVALUE(MID(Table1[[#This Row],[TRANSFER_DATE]],11,8))</f>
        <v>0.39516203703703706</v>
      </c>
    </row>
    <row r="1090" spans="1:17" x14ac:dyDescent="0.3">
      <c r="A1090" t="s">
        <v>10490</v>
      </c>
      <c r="B1090" t="s">
        <v>10491</v>
      </c>
      <c r="D1090" t="s">
        <v>209</v>
      </c>
      <c r="E1090" t="s">
        <v>210</v>
      </c>
      <c r="F1090">
        <v>100023</v>
      </c>
      <c r="G1090" t="s">
        <v>211</v>
      </c>
      <c r="H1090">
        <v>959945812</v>
      </c>
      <c r="I1090">
        <v>954294206</v>
      </c>
      <c r="J1090">
        <v>2550</v>
      </c>
      <c r="N1090">
        <v>24728615.879999999</v>
      </c>
      <c r="O1090">
        <v>24731165.879999999</v>
      </c>
      <c r="P1090" s="9">
        <f>DATEVALUE(LEFT(Table1[[#This Row],[TRANSFER_DATE]],11))</f>
        <v>45755</v>
      </c>
      <c r="Q1090" s="5">
        <f>TIMEVALUE(MID(Table1[[#This Row],[TRANSFER_DATE]],11,8))</f>
        <v>0.39446759259259262</v>
      </c>
    </row>
    <row r="1091" spans="1:17" x14ac:dyDescent="0.3">
      <c r="A1091" t="s">
        <v>10492</v>
      </c>
      <c r="B1091" t="s">
        <v>10493</v>
      </c>
      <c r="C1091" t="s">
        <v>10494</v>
      </c>
      <c r="D1091" t="s">
        <v>209</v>
      </c>
      <c r="E1091" t="s">
        <v>210</v>
      </c>
      <c r="F1091">
        <v>101417</v>
      </c>
      <c r="G1091" t="s">
        <v>211</v>
      </c>
      <c r="H1091">
        <v>959945812</v>
      </c>
      <c r="I1091">
        <v>958251375</v>
      </c>
      <c r="J1091">
        <v>350</v>
      </c>
      <c r="N1091">
        <v>24728265.879999999</v>
      </c>
      <c r="O1091">
        <v>24728615.879999999</v>
      </c>
      <c r="P1091" s="9">
        <f>DATEVALUE(LEFT(Table1[[#This Row],[TRANSFER_DATE]],11))</f>
        <v>45755</v>
      </c>
      <c r="Q1091" s="5">
        <f>TIMEVALUE(MID(Table1[[#This Row],[TRANSFER_DATE]],11,8))</f>
        <v>0.39376157407407408</v>
      </c>
    </row>
    <row r="1092" spans="1:17" x14ac:dyDescent="0.3">
      <c r="A1092" t="s">
        <v>10495</v>
      </c>
      <c r="B1092" t="s">
        <v>10496</v>
      </c>
      <c r="D1092" t="s">
        <v>209</v>
      </c>
      <c r="E1092" t="s">
        <v>210</v>
      </c>
      <c r="F1092">
        <v>101938</v>
      </c>
      <c r="G1092" t="s">
        <v>211</v>
      </c>
      <c r="H1092">
        <v>959945812</v>
      </c>
      <c r="I1092">
        <v>954775545</v>
      </c>
      <c r="J1092">
        <v>250</v>
      </c>
      <c r="N1092">
        <v>24728015.879999999</v>
      </c>
      <c r="O1092">
        <v>24728265.879999999</v>
      </c>
      <c r="P1092" s="9">
        <f>DATEVALUE(LEFT(Table1[[#This Row],[TRANSFER_DATE]],11))</f>
        <v>45755</v>
      </c>
      <c r="Q1092" s="5">
        <f>TIMEVALUE(MID(Table1[[#This Row],[TRANSFER_DATE]],11,8))</f>
        <v>0.39311342592592591</v>
      </c>
    </row>
    <row r="1093" spans="1:17" x14ac:dyDescent="0.3">
      <c r="A1093" t="s">
        <v>10497</v>
      </c>
      <c r="B1093" t="s">
        <v>10498</v>
      </c>
      <c r="C1093" t="s">
        <v>10499</v>
      </c>
      <c r="D1093" t="s">
        <v>209</v>
      </c>
      <c r="E1093" t="s">
        <v>210</v>
      </c>
      <c r="F1093">
        <v>101541</v>
      </c>
      <c r="G1093" t="s">
        <v>211</v>
      </c>
      <c r="H1093">
        <v>959945812</v>
      </c>
      <c r="I1093">
        <v>956371459</v>
      </c>
      <c r="J1093">
        <v>750</v>
      </c>
      <c r="N1093">
        <v>24727265.879999999</v>
      </c>
      <c r="O1093">
        <v>24728015.879999999</v>
      </c>
      <c r="P1093" s="9">
        <f>DATEVALUE(LEFT(Table1[[#This Row],[TRANSFER_DATE]],11))</f>
        <v>45755</v>
      </c>
      <c r="Q1093" s="5">
        <f>TIMEVALUE(MID(Table1[[#This Row],[TRANSFER_DATE]],11,8))</f>
        <v>0.39306712962962964</v>
      </c>
    </row>
    <row r="1094" spans="1:17" x14ac:dyDescent="0.3">
      <c r="A1094" t="s">
        <v>10500</v>
      </c>
      <c r="B1094" t="s">
        <v>10501</v>
      </c>
      <c r="D1094" t="s">
        <v>209</v>
      </c>
      <c r="E1094" t="s">
        <v>210</v>
      </c>
      <c r="F1094">
        <v>101697</v>
      </c>
      <c r="G1094" t="s">
        <v>211</v>
      </c>
      <c r="H1094">
        <v>959945812</v>
      </c>
      <c r="I1094">
        <v>954258909</v>
      </c>
      <c r="J1094">
        <v>50</v>
      </c>
      <c r="N1094">
        <v>24727215.879999999</v>
      </c>
      <c r="O1094">
        <v>24727265.879999999</v>
      </c>
      <c r="P1094" s="9">
        <f>DATEVALUE(LEFT(Table1[[#This Row],[TRANSFER_DATE]],11))</f>
        <v>45755</v>
      </c>
      <c r="Q1094" s="5">
        <f>TIMEVALUE(MID(Table1[[#This Row],[TRANSFER_DATE]],11,8))</f>
        <v>0.39305555555555555</v>
      </c>
    </row>
    <row r="1095" spans="1:17" x14ac:dyDescent="0.3">
      <c r="A1095" t="s">
        <v>10502</v>
      </c>
      <c r="B1095" t="s">
        <v>10503</v>
      </c>
      <c r="C1095" t="s">
        <v>10504</v>
      </c>
      <c r="D1095" t="s">
        <v>209</v>
      </c>
      <c r="E1095" t="s">
        <v>210</v>
      </c>
      <c r="F1095">
        <v>101243</v>
      </c>
      <c r="G1095" t="s">
        <v>211</v>
      </c>
      <c r="H1095">
        <v>959945812</v>
      </c>
      <c r="I1095">
        <v>958251375</v>
      </c>
      <c r="J1095">
        <v>550</v>
      </c>
      <c r="N1095">
        <v>24726665.879999999</v>
      </c>
      <c r="O1095">
        <v>24727215.879999999</v>
      </c>
      <c r="P1095" s="9">
        <f>DATEVALUE(LEFT(Table1[[#This Row],[TRANSFER_DATE]],11))</f>
        <v>45755</v>
      </c>
      <c r="Q1095" s="5">
        <f>TIMEVALUE(MID(Table1[[#This Row],[TRANSFER_DATE]],11,8))</f>
        <v>0.3923726851851852</v>
      </c>
    </row>
    <row r="1096" spans="1:17" x14ac:dyDescent="0.3">
      <c r="A1096" t="s">
        <v>10505</v>
      </c>
      <c r="B1096" t="s">
        <v>10506</v>
      </c>
      <c r="D1096" t="s">
        <v>209</v>
      </c>
      <c r="E1096" t="s">
        <v>210</v>
      </c>
      <c r="F1096">
        <v>101827</v>
      </c>
      <c r="G1096" t="s">
        <v>211</v>
      </c>
      <c r="H1096">
        <v>959945812</v>
      </c>
      <c r="I1096">
        <v>952411720</v>
      </c>
      <c r="J1096">
        <v>1600</v>
      </c>
      <c r="N1096">
        <v>24725065.879999999</v>
      </c>
      <c r="O1096">
        <v>24726665.879999999</v>
      </c>
      <c r="P1096" s="9">
        <f>DATEVALUE(LEFT(Table1[[#This Row],[TRANSFER_DATE]],11))</f>
        <v>45755</v>
      </c>
      <c r="Q1096" s="5">
        <f>TIMEVALUE(MID(Table1[[#This Row],[TRANSFER_DATE]],11,8))</f>
        <v>0.3923611111111111</v>
      </c>
    </row>
    <row r="1097" spans="1:17" x14ac:dyDescent="0.3">
      <c r="A1097" t="s">
        <v>10507</v>
      </c>
      <c r="B1097" t="s">
        <v>10508</v>
      </c>
      <c r="C1097" t="s">
        <v>10509</v>
      </c>
      <c r="D1097" t="s">
        <v>209</v>
      </c>
      <c r="E1097" t="s">
        <v>210</v>
      </c>
      <c r="F1097">
        <v>101283</v>
      </c>
      <c r="G1097" t="s">
        <v>211</v>
      </c>
      <c r="H1097">
        <v>959945812</v>
      </c>
      <c r="I1097">
        <v>956371459</v>
      </c>
      <c r="J1097">
        <v>400</v>
      </c>
      <c r="N1097">
        <v>24724665.879999999</v>
      </c>
      <c r="O1097">
        <v>24725065.879999999</v>
      </c>
      <c r="P1097" s="9">
        <f>DATEVALUE(LEFT(Table1[[#This Row],[TRANSFER_DATE]],11))</f>
        <v>45755</v>
      </c>
      <c r="Q1097" s="5">
        <f>TIMEVALUE(MID(Table1[[#This Row],[TRANSFER_DATE]],11,8))</f>
        <v>0.39167824074074076</v>
      </c>
    </row>
    <row r="1098" spans="1:17" x14ac:dyDescent="0.3">
      <c r="A1098" t="s">
        <v>10510</v>
      </c>
      <c r="B1098" t="s">
        <v>10511</v>
      </c>
      <c r="D1098" t="s">
        <v>209</v>
      </c>
      <c r="E1098" t="s">
        <v>210</v>
      </c>
      <c r="F1098">
        <v>102058</v>
      </c>
      <c r="G1098" t="s">
        <v>211</v>
      </c>
      <c r="H1098">
        <v>959945812</v>
      </c>
      <c r="I1098">
        <v>953974095</v>
      </c>
      <c r="J1098">
        <v>300</v>
      </c>
      <c r="N1098">
        <v>24724365.879999999</v>
      </c>
      <c r="O1098">
        <v>24724665.879999999</v>
      </c>
      <c r="P1098" s="9">
        <f>DATEVALUE(LEFT(Table1[[#This Row],[TRANSFER_DATE]],11))</f>
        <v>45755</v>
      </c>
      <c r="Q1098" s="5">
        <f>TIMEVALUE(MID(Table1[[#This Row],[TRANSFER_DATE]],11,8))</f>
        <v>0.39099537037037035</v>
      </c>
    </row>
    <row r="1099" spans="1:17" x14ac:dyDescent="0.3">
      <c r="A1099" t="s">
        <v>10512</v>
      </c>
      <c r="B1099" t="s">
        <v>10513</v>
      </c>
      <c r="C1099" t="s">
        <v>10514</v>
      </c>
      <c r="D1099" t="s">
        <v>209</v>
      </c>
      <c r="E1099" t="s">
        <v>210</v>
      </c>
      <c r="F1099">
        <v>100052</v>
      </c>
      <c r="G1099" t="s">
        <v>211</v>
      </c>
      <c r="H1099">
        <v>959945812</v>
      </c>
      <c r="I1099">
        <v>953638179</v>
      </c>
      <c r="J1099">
        <v>9900</v>
      </c>
      <c r="N1099">
        <v>24714465.879999999</v>
      </c>
      <c r="O1099">
        <v>24724365.879999999</v>
      </c>
      <c r="P1099" s="9">
        <f>DATEVALUE(LEFT(Table1[[#This Row],[TRANSFER_DATE]],11))</f>
        <v>45755</v>
      </c>
      <c r="Q1099" s="5">
        <f>TIMEVALUE(MID(Table1[[#This Row],[TRANSFER_DATE]],11,8))</f>
        <v>0.39098379629629632</v>
      </c>
    </row>
    <row r="1100" spans="1:17" x14ac:dyDescent="0.3">
      <c r="A1100" t="s">
        <v>10515</v>
      </c>
      <c r="B1100" t="s">
        <v>10516</v>
      </c>
      <c r="C1100" t="s">
        <v>10517</v>
      </c>
      <c r="D1100" t="s">
        <v>209</v>
      </c>
      <c r="E1100" t="s">
        <v>210</v>
      </c>
      <c r="F1100">
        <v>101232</v>
      </c>
      <c r="G1100" t="s">
        <v>211</v>
      </c>
      <c r="H1100">
        <v>959945812</v>
      </c>
      <c r="I1100">
        <v>955094734</v>
      </c>
      <c r="J1100">
        <v>2000</v>
      </c>
      <c r="N1100">
        <v>24712465.879999999</v>
      </c>
      <c r="O1100">
        <v>24714465.879999999</v>
      </c>
      <c r="P1100" s="9">
        <f>DATEVALUE(LEFT(Table1[[#This Row],[TRANSFER_DATE]],11))</f>
        <v>45755</v>
      </c>
      <c r="Q1100" s="5">
        <f>TIMEVALUE(MID(Table1[[#This Row],[TRANSFER_DATE]],11,8))</f>
        <v>0.39097222222222222</v>
      </c>
    </row>
    <row r="1101" spans="1:17" x14ac:dyDescent="0.3">
      <c r="A1101" t="s">
        <v>10518</v>
      </c>
      <c r="B1101" t="s">
        <v>10519</v>
      </c>
      <c r="D1101" t="s">
        <v>209</v>
      </c>
      <c r="E1101" t="s">
        <v>210</v>
      </c>
      <c r="F1101">
        <v>101828</v>
      </c>
      <c r="G1101" t="s">
        <v>211</v>
      </c>
      <c r="H1101">
        <v>959945812</v>
      </c>
      <c r="I1101">
        <v>952223090</v>
      </c>
      <c r="J1101">
        <v>6000</v>
      </c>
      <c r="N1101">
        <v>24706465.879999999</v>
      </c>
      <c r="O1101">
        <v>24712465.879999999</v>
      </c>
      <c r="P1101" s="9">
        <f>DATEVALUE(LEFT(Table1[[#This Row],[TRANSFER_DATE]],11))</f>
        <v>45755</v>
      </c>
      <c r="Q1101" s="5">
        <f>TIMEVALUE(MID(Table1[[#This Row],[TRANSFER_DATE]],11,8))</f>
        <v>0.3896412037037037</v>
      </c>
    </row>
    <row r="1102" spans="1:17" x14ac:dyDescent="0.3">
      <c r="A1102" t="s">
        <v>10520</v>
      </c>
      <c r="B1102" t="s">
        <v>10521</v>
      </c>
      <c r="C1102" t="s">
        <v>10522</v>
      </c>
      <c r="D1102" t="s">
        <v>209</v>
      </c>
      <c r="E1102" t="s">
        <v>210</v>
      </c>
      <c r="F1102">
        <v>102057</v>
      </c>
      <c r="G1102" t="s">
        <v>211</v>
      </c>
      <c r="H1102">
        <v>959945812</v>
      </c>
      <c r="I1102">
        <v>955554254</v>
      </c>
      <c r="J1102">
        <v>2050</v>
      </c>
      <c r="N1102">
        <v>24704415.879999999</v>
      </c>
      <c r="O1102">
        <v>24706465.879999999</v>
      </c>
      <c r="P1102" s="9">
        <f>DATEVALUE(LEFT(Table1[[#This Row],[TRANSFER_DATE]],11))</f>
        <v>45755</v>
      </c>
      <c r="Q1102" s="5">
        <f>TIMEVALUE(MID(Table1[[#This Row],[TRANSFER_DATE]],11,8))</f>
        <v>0.38893518518518516</v>
      </c>
    </row>
    <row r="1103" spans="1:17" x14ac:dyDescent="0.3">
      <c r="A1103" t="s">
        <v>10523</v>
      </c>
      <c r="B1103" t="s">
        <v>10524</v>
      </c>
      <c r="D1103" t="s">
        <v>209</v>
      </c>
      <c r="E1103" t="s">
        <v>210</v>
      </c>
      <c r="F1103">
        <v>102075</v>
      </c>
      <c r="G1103" t="s">
        <v>211</v>
      </c>
      <c r="H1103">
        <v>959945812</v>
      </c>
      <c r="I1103">
        <v>955693144</v>
      </c>
      <c r="J1103">
        <v>1400</v>
      </c>
      <c r="N1103">
        <v>24703015.879999999</v>
      </c>
      <c r="O1103">
        <v>24704415.879999999</v>
      </c>
      <c r="P1103" s="9">
        <f>DATEVALUE(LEFT(Table1[[#This Row],[TRANSFER_DATE]],11))</f>
        <v>45755</v>
      </c>
      <c r="Q1103" s="5">
        <f>TIMEVALUE(MID(Table1[[#This Row],[TRANSFER_DATE]],11,8))</f>
        <v>0.38892361111111112</v>
      </c>
    </row>
    <row r="1104" spans="1:17" x14ac:dyDescent="0.3">
      <c r="A1104" t="s">
        <v>10525</v>
      </c>
      <c r="B1104" t="s">
        <v>10526</v>
      </c>
      <c r="D1104" t="s">
        <v>209</v>
      </c>
      <c r="E1104" t="s">
        <v>210</v>
      </c>
      <c r="F1104">
        <v>101793</v>
      </c>
      <c r="G1104" t="s">
        <v>211</v>
      </c>
      <c r="H1104">
        <v>959945812</v>
      </c>
      <c r="I1104">
        <v>953687997</v>
      </c>
      <c r="J1104">
        <v>1500</v>
      </c>
      <c r="N1104">
        <v>24701515.879999999</v>
      </c>
      <c r="O1104">
        <v>24703015.879999999</v>
      </c>
      <c r="P1104" s="9">
        <f>DATEVALUE(LEFT(Table1[[#This Row],[TRANSFER_DATE]],11))</f>
        <v>45755</v>
      </c>
      <c r="Q1104" s="5">
        <f>TIMEVALUE(MID(Table1[[#This Row],[TRANSFER_DATE]],11,8))</f>
        <v>0.38754629629629628</v>
      </c>
    </row>
    <row r="1105" spans="1:17" x14ac:dyDescent="0.3">
      <c r="A1105" t="s">
        <v>10527</v>
      </c>
      <c r="B1105" t="s">
        <v>10528</v>
      </c>
      <c r="C1105" t="s">
        <v>10529</v>
      </c>
      <c r="D1105" t="s">
        <v>209</v>
      </c>
      <c r="E1105" t="s">
        <v>210</v>
      </c>
      <c r="F1105">
        <v>101209</v>
      </c>
      <c r="G1105" t="s">
        <v>211</v>
      </c>
      <c r="H1105">
        <v>959945812</v>
      </c>
      <c r="I1105">
        <v>958502033</v>
      </c>
      <c r="J1105">
        <v>11000</v>
      </c>
      <c r="N1105">
        <v>24690515.879999999</v>
      </c>
      <c r="O1105">
        <v>24701515.879999999</v>
      </c>
      <c r="P1105" s="9">
        <f>DATEVALUE(LEFT(Table1[[#This Row],[TRANSFER_DATE]],11))</f>
        <v>45755</v>
      </c>
      <c r="Q1105" s="5">
        <f>TIMEVALUE(MID(Table1[[#This Row],[TRANSFER_DATE]],11,8))</f>
        <v>0.38753472222222224</v>
      </c>
    </row>
    <row r="1106" spans="1:17" x14ac:dyDescent="0.3">
      <c r="A1106" t="s">
        <v>10530</v>
      </c>
      <c r="B1106" t="s">
        <v>10531</v>
      </c>
      <c r="C1106" t="s">
        <v>10532</v>
      </c>
      <c r="D1106" t="s">
        <v>209</v>
      </c>
      <c r="E1106" t="s">
        <v>210</v>
      </c>
      <c r="F1106">
        <v>102076</v>
      </c>
      <c r="G1106" t="s">
        <v>211</v>
      </c>
      <c r="H1106">
        <v>959945812</v>
      </c>
      <c r="I1106">
        <v>953638179</v>
      </c>
      <c r="J1106">
        <v>2150</v>
      </c>
      <c r="N1106">
        <v>24688365.879999999</v>
      </c>
      <c r="O1106">
        <v>24690515.879999999</v>
      </c>
      <c r="P1106" s="9">
        <f>DATEVALUE(LEFT(Table1[[#This Row],[TRANSFER_DATE]],11))</f>
        <v>45755</v>
      </c>
      <c r="Q1106" s="5">
        <f>TIMEVALUE(MID(Table1[[#This Row],[TRANSFER_DATE]],11,8))</f>
        <v>0.38750000000000001</v>
      </c>
    </row>
    <row r="1107" spans="1:17" x14ac:dyDescent="0.3">
      <c r="A1107" t="s">
        <v>10533</v>
      </c>
      <c r="B1107" t="s">
        <v>10534</v>
      </c>
      <c r="D1107" t="s">
        <v>209</v>
      </c>
      <c r="E1107" t="s">
        <v>210</v>
      </c>
      <c r="F1107">
        <v>101700</v>
      </c>
      <c r="G1107" t="s">
        <v>211</v>
      </c>
      <c r="H1107">
        <v>959945812</v>
      </c>
      <c r="I1107">
        <v>953855961</v>
      </c>
      <c r="J1107">
        <v>15350</v>
      </c>
      <c r="N1107">
        <v>24673015.879999999</v>
      </c>
      <c r="O1107">
        <v>24688365.879999999</v>
      </c>
      <c r="P1107" s="9">
        <f>DATEVALUE(LEFT(Table1[[#This Row],[TRANSFER_DATE]],11))</f>
        <v>45755</v>
      </c>
      <c r="Q1107" s="5">
        <f>TIMEVALUE(MID(Table1[[#This Row],[TRANSFER_DATE]],11,8))</f>
        <v>0.3868287037037037</v>
      </c>
    </row>
    <row r="1108" spans="1:17" x14ac:dyDescent="0.3">
      <c r="A1108" t="s">
        <v>10133</v>
      </c>
      <c r="B1108" t="s">
        <v>10134</v>
      </c>
      <c r="D1108" t="s">
        <v>209</v>
      </c>
      <c r="E1108" t="s">
        <v>210</v>
      </c>
      <c r="F1108">
        <v>101651</v>
      </c>
      <c r="G1108" t="s">
        <v>211</v>
      </c>
      <c r="H1108">
        <v>959945812</v>
      </c>
      <c r="I1108">
        <v>952420771</v>
      </c>
      <c r="J1108">
        <v>2750</v>
      </c>
      <c r="N1108">
        <v>24670265.879999999</v>
      </c>
      <c r="O1108">
        <v>24673015.879999999</v>
      </c>
      <c r="P1108" s="9">
        <f>DATEVALUE(LEFT(Table1[[#This Row],[TRANSFER_DATE]],11))</f>
        <v>45755</v>
      </c>
      <c r="Q1108" s="5">
        <f>TIMEVALUE(MID(Table1[[#This Row],[TRANSFER_DATE]],11,8))</f>
        <v>0.38612268518518517</v>
      </c>
    </row>
    <row r="1109" spans="1:17" x14ac:dyDescent="0.3">
      <c r="A1109" t="s">
        <v>10135</v>
      </c>
      <c r="B1109" t="s">
        <v>10136</v>
      </c>
      <c r="D1109" t="s">
        <v>209</v>
      </c>
      <c r="E1109" t="s">
        <v>210</v>
      </c>
      <c r="F1109">
        <v>101916</v>
      </c>
      <c r="G1109" t="s">
        <v>211</v>
      </c>
      <c r="H1109">
        <v>959945812</v>
      </c>
      <c r="I1109">
        <v>952781055</v>
      </c>
      <c r="J1109">
        <v>800</v>
      </c>
      <c r="N1109">
        <v>24669465.879999999</v>
      </c>
      <c r="O1109">
        <v>24670265.879999999</v>
      </c>
      <c r="P1109" s="9">
        <f>DATEVALUE(LEFT(Table1[[#This Row],[TRANSFER_DATE]],11))</f>
        <v>45755</v>
      </c>
      <c r="Q1109" s="5">
        <f>TIMEVALUE(MID(Table1[[#This Row],[TRANSFER_DATE]],11,8))</f>
        <v>0.38546296296296295</v>
      </c>
    </row>
    <row r="1110" spans="1:17" x14ac:dyDescent="0.3">
      <c r="A1110" t="s">
        <v>10137</v>
      </c>
      <c r="B1110" t="s">
        <v>10138</v>
      </c>
      <c r="C1110" t="s">
        <v>10139</v>
      </c>
      <c r="D1110" t="s">
        <v>209</v>
      </c>
      <c r="E1110" t="s">
        <v>210</v>
      </c>
      <c r="F1110">
        <v>100481</v>
      </c>
      <c r="G1110" t="s">
        <v>211</v>
      </c>
      <c r="H1110">
        <v>959945812</v>
      </c>
      <c r="I1110">
        <v>957714981</v>
      </c>
      <c r="J1110">
        <v>31150</v>
      </c>
      <c r="N1110">
        <v>24638315.879999999</v>
      </c>
      <c r="O1110">
        <v>24669465.879999999</v>
      </c>
      <c r="P1110" s="9">
        <f>DATEVALUE(LEFT(Table1[[#This Row],[TRANSFER_DATE]],11))</f>
        <v>45755</v>
      </c>
      <c r="Q1110" s="5">
        <f>TIMEVALUE(MID(Table1[[#This Row],[TRANSFER_DATE]],11,8))</f>
        <v>0.38542824074074072</v>
      </c>
    </row>
    <row r="1111" spans="1:17" x14ac:dyDescent="0.3">
      <c r="A1111" t="s">
        <v>10140</v>
      </c>
      <c r="B1111" t="s">
        <v>10141</v>
      </c>
      <c r="D1111" t="s">
        <v>209</v>
      </c>
      <c r="E1111" t="s">
        <v>210</v>
      </c>
      <c r="F1111">
        <v>100028</v>
      </c>
      <c r="G1111" t="s">
        <v>211</v>
      </c>
      <c r="H1111">
        <v>959945812</v>
      </c>
      <c r="I1111">
        <v>957168740</v>
      </c>
      <c r="J1111">
        <v>31250</v>
      </c>
      <c r="N1111">
        <v>24607065.879999999</v>
      </c>
      <c r="O1111">
        <v>24638315.879999999</v>
      </c>
      <c r="P1111" s="9">
        <f>DATEVALUE(LEFT(Table1[[#This Row],[TRANSFER_DATE]],11))</f>
        <v>45755</v>
      </c>
      <c r="Q1111" s="5">
        <f>TIMEVALUE(MID(Table1[[#This Row],[TRANSFER_DATE]],11,8))</f>
        <v>0.38473379629629628</v>
      </c>
    </row>
    <row r="1112" spans="1:17" x14ac:dyDescent="0.3">
      <c r="A1112" t="s">
        <v>10142</v>
      </c>
      <c r="B1112" t="s">
        <v>10143</v>
      </c>
      <c r="D1112" t="s">
        <v>209</v>
      </c>
      <c r="E1112" t="s">
        <v>210</v>
      </c>
      <c r="F1112">
        <v>100026</v>
      </c>
      <c r="G1112" t="s">
        <v>211</v>
      </c>
      <c r="H1112">
        <v>959945812</v>
      </c>
      <c r="I1112">
        <v>955996170</v>
      </c>
      <c r="J1112">
        <v>200</v>
      </c>
      <c r="N1112">
        <v>24606865.879999999</v>
      </c>
      <c r="O1112">
        <v>24607065.879999999</v>
      </c>
      <c r="P1112" s="9">
        <f>DATEVALUE(LEFT(Table1[[#This Row],[TRANSFER_DATE]],11))</f>
        <v>45755</v>
      </c>
      <c r="Q1112" s="5">
        <f>TIMEVALUE(MID(Table1[[#This Row],[TRANSFER_DATE]],11,8))</f>
        <v>0.38472222222222224</v>
      </c>
    </row>
    <row r="1113" spans="1:17" x14ac:dyDescent="0.3">
      <c r="A1113" t="s">
        <v>10144</v>
      </c>
      <c r="B1113" t="s">
        <v>10145</v>
      </c>
      <c r="C1113" t="s">
        <v>10146</v>
      </c>
      <c r="D1113" t="s">
        <v>209</v>
      </c>
      <c r="E1113" t="s">
        <v>210</v>
      </c>
      <c r="F1113">
        <v>100442</v>
      </c>
      <c r="G1113" t="s">
        <v>211</v>
      </c>
      <c r="H1113">
        <v>959945812</v>
      </c>
      <c r="I1113">
        <v>955554254</v>
      </c>
      <c r="J1113">
        <v>1700</v>
      </c>
      <c r="N1113">
        <v>24605165.879999999</v>
      </c>
      <c r="O1113">
        <v>24606865.879999999</v>
      </c>
      <c r="P1113" s="9">
        <f>DATEVALUE(LEFT(Table1[[#This Row],[TRANSFER_DATE]],11))</f>
        <v>45755</v>
      </c>
      <c r="Q1113" s="5">
        <f>TIMEVALUE(MID(Table1[[#This Row],[TRANSFER_DATE]],11,8))</f>
        <v>0.38407407407407407</v>
      </c>
    </row>
    <row r="1114" spans="1:17" x14ac:dyDescent="0.3">
      <c r="A1114" t="s">
        <v>10147</v>
      </c>
      <c r="B1114" t="s">
        <v>10148</v>
      </c>
      <c r="D1114" t="s">
        <v>209</v>
      </c>
      <c r="E1114" t="s">
        <v>210</v>
      </c>
      <c r="F1114">
        <v>100329</v>
      </c>
      <c r="G1114" t="s">
        <v>211</v>
      </c>
      <c r="H1114">
        <v>959945812</v>
      </c>
      <c r="I1114">
        <v>953511303</v>
      </c>
      <c r="J1114">
        <v>100</v>
      </c>
      <c r="N1114">
        <v>24605065.879999999</v>
      </c>
      <c r="O1114">
        <v>24605165.879999999</v>
      </c>
      <c r="P1114" s="9">
        <f>DATEVALUE(LEFT(Table1[[#This Row],[TRANSFER_DATE]],11))</f>
        <v>45755</v>
      </c>
      <c r="Q1114" s="5">
        <f>TIMEVALUE(MID(Table1[[#This Row],[TRANSFER_DATE]],11,8))</f>
        <v>0.38269675925925928</v>
      </c>
    </row>
    <row r="1115" spans="1:17" x14ac:dyDescent="0.3">
      <c r="A1115" t="s">
        <v>10149</v>
      </c>
      <c r="B1115" t="s">
        <v>10150</v>
      </c>
      <c r="D1115" t="s">
        <v>209</v>
      </c>
      <c r="E1115" t="s">
        <v>210</v>
      </c>
      <c r="F1115">
        <v>101468</v>
      </c>
      <c r="G1115" t="s">
        <v>211</v>
      </c>
      <c r="H1115">
        <v>959945812</v>
      </c>
      <c r="I1115">
        <v>952069742</v>
      </c>
      <c r="J1115">
        <v>1300</v>
      </c>
      <c r="N1115">
        <v>24603765.879999999</v>
      </c>
      <c r="O1115">
        <v>24605065.879999999</v>
      </c>
      <c r="P1115" s="9">
        <f>DATEVALUE(LEFT(Table1[[#This Row],[TRANSFER_DATE]],11))</f>
        <v>45755</v>
      </c>
      <c r="Q1115" s="5">
        <f>TIMEVALUE(MID(Table1[[#This Row],[TRANSFER_DATE]],11,8))</f>
        <v>0.38267361111111109</v>
      </c>
    </row>
    <row r="1116" spans="1:17" x14ac:dyDescent="0.3">
      <c r="A1116" t="s">
        <v>10151</v>
      </c>
      <c r="B1116" t="s">
        <v>10152</v>
      </c>
      <c r="D1116" t="s">
        <v>209</v>
      </c>
      <c r="E1116" t="s">
        <v>210</v>
      </c>
      <c r="F1116">
        <v>101965</v>
      </c>
      <c r="G1116" t="s">
        <v>211</v>
      </c>
      <c r="H1116">
        <v>959945812</v>
      </c>
      <c r="I1116">
        <v>956130789</v>
      </c>
      <c r="J1116">
        <v>1400</v>
      </c>
      <c r="N1116">
        <v>24602365.879999999</v>
      </c>
      <c r="O1116">
        <v>24603765.879999999</v>
      </c>
      <c r="P1116" s="9">
        <f>DATEVALUE(LEFT(Table1[[#This Row],[TRANSFER_DATE]],11))</f>
        <v>45755</v>
      </c>
      <c r="Q1116" s="5">
        <f>TIMEVALUE(MID(Table1[[#This Row],[TRANSFER_DATE]],11,8))</f>
        <v>0.38266203703703705</v>
      </c>
    </row>
    <row r="1117" spans="1:17" x14ac:dyDescent="0.3">
      <c r="A1117" t="s">
        <v>10153</v>
      </c>
      <c r="B1117" t="s">
        <v>10154</v>
      </c>
      <c r="D1117" t="s">
        <v>209</v>
      </c>
      <c r="E1117" t="s">
        <v>210</v>
      </c>
      <c r="F1117">
        <v>101907</v>
      </c>
      <c r="G1117" t="s">
        <v>211</v>
      </c>
      <c r="H1117">
        <v>959945812</v>
      </c>
      <c r="I1117">
        <v>953624758</v>
      </c>
      <c r="J1117">
        <v>400</v>
      </c>
      <c r="N1117">
        <v>24601965.879999999</v>
      </c>
      <c r="O1117">
        <v>24602365.879999999</v>
      </c>
      <c r="P1117" s="9">
        <f>DATEVALUE(LEFT(Table1[[#This Row],[TRANSFER_DATE]],11))</f>
        <v>45755</v>
      </c>
      <c r="Q1117" s="5">
        <f>TIMEVALUE(MID(Table1[[#This Row],[TRANSFER_DATE]],11,8))</f>
        <v>0.38199074074074074</v>
      </c>
    </row>
    <row r="1118" spans="1:17" x14ac:dyDescent="0.3">
      <c r="A1118" t="s">
        <v>10155</v>
      </c>
      <c r="B1118" t="s">
        <v>10156</v>
      </c>
      <c r="D1118" t="s">
        <v>209</v>
      </c>
      <c r="E1118" t="s">
        <v>210</v>
      </c>
      <c r="F1118">
        <v>101329</v>
      </c>
      <c r="G1118" t="s">
        <v>211</v>
      </c>
      <c r="H1118">
        <v>959945812</v>
      </c>
      <c r="I1118">
        <v>951876532</v>
      </c>
      <c r="J1118">
        <v>5250</v>
      </c>
      <c r="N1118">
        <v>24596715.879999999</v>
      </c>
      <c r="O1118">
        <v>24601965.879999999</v>
      </c>
      <c r="P1118" s="9">
        <f>DATEVALUE(LEFT(Table1[[#This Row],[TRANSFER_DATE]],11))</f>
        <v>45755</v>
      </c>
      <c r="Q1118" s="5">
        <f>TIMEVALUE(MID(Table1[[#This Row],[TRANSFER_DATE]],11,8))</f>
        <v>0.38195601851851851</v>
      </c>
    </row>
    <row r="1119" spans="1:17" x14ac:dyDescent="0.3">
      <c r="A1119" t="s">
        <v>10157</v>
      </c>
      <c r="B1119" t="s">
        <v>10158</v>
      </c>
      <c r="D1119" t="s">
        <v>209</v>
      </c>
      <c r="E1119" t="s">
        <v>210</v>
      </c>
      <c r="F1119">
        <v>101300</v>
      </c>
      <c r="G1119" t="s">
        <v>211</v>
      </c>
      <c r="H1119">
        <v>959945812</v>
      </c>
      <c r="I1119">
        <v>955117083</v>
      </c>
      <c r="J1119">
        <v>1500</v>
      </c>
      <c r="N1119">
        <v>24595215.879999999</v>
      </c>
      <c r="O1119">
        <v>24596715.879999999</v>
      </c>
      <c r="P1119" s="9">
        <f>DATEVALUE(LEFT(Table1[[#This Row],[TRANSFER_DATE]],11))</f>
        <v>45755</v>
      </c>
      <c r="Q1119" s="5">
        <f>TIMEVALUE(MID(Table1[[#This Row],[TRANSFER_DATE]],11,8))</f>
        <v>0.38130787037037039</v>
      </c>
    </row>
    <row r="1120" spans="1:17" x14ac:dyDescent="0.3">
      <c r="A1120" t="s">
        <v>10159</v>
      </c>
      <c r="B1120" t="s">
        <v>10160</v>
      </c>
      <c r="D1120" t="s">
        <v>209</v>
      </c>
      <c r="E1120" t="s">
        <v>210</v>
      </c>
      <c r="F1120">
        <v>101559</v>
      </c>
      <c r="G1120" t="s">
        <v>211</v>
      </c>
      <c r="H1120">
        <v>959945812</v>
      </c>
      <c r="I1120">
        <v>953624758</v>
      </c>
      <c r="J1120">
        <v>800</v>
      </c>
      <c r="N1120">
        <v>24594415.879999999</v>
      </c>
      <c r="O1120">
        <v>24595215.879999999</v>
      </c>
      <c r="P1120" s="9">
        <f>DATEVALUE(LEFT(Table1[[#This Row],[TRANSFER_DATE]],11))</f>
        <v>45755</v>
      </c>
      <c r="Q1120" s="5">
        <f>TIMEVALUE(MID(Table1[[#This Row],[TRANSFER_DATE]],11,8))</f>
        <v>0.38128472222222221</v>
      </c>
    </row>
    <row r="1121" spans="1:17" x14ac:dyDescent="0.3">
      <c r="A1121" t="s">
        <v>10161</v>
      </c>
      <c r="B1121" t="s">
        <v>10162</v>
      </c>
      <c r="D1121" t="s">
        <v>209</v>
      </c>
      <c r="E1121" t="s">
        <v>210</v>
      </c>
      <c r="F1121">
        <v>100796</v>
      </c>
      <c r="G1121" t="s">
        <v>211</v>
      </c>
      <c r="H1121">
        <v>959945812</v>
      </c>
      <c r="I1121">
        <v>955123730</v>
      </c>
      <c r="J1121">
        <v>3850</v>
      </c>
      <c r="N1121">
        <v>24590565.879999999</v>
      </c>
      <c r="O1121">
        <v>24594415.879999999</v>
      </c>
      <c r="P1121" s="9">
        <f>DATEVALUE(LEFT(Table1[[#This Row],[TRANSFER_DATE]],11))</f>
        <v>45755</v>
      </c>
      <c r="Q1121" s="5">
        <f>TIMEVALUE(MID(Table1[[#This Row],[TRANSFER_DATE]],11,8))</f>
        <v>0.38127314814814817</v>
      </c>
    </row>
    <row r="1122" spans="1:17" x14ac:dyDescent="0.3">
      <c r="A1122" t="s">
        <v>10163</v>
      </c>
      <c r="B1122" t="s">
        <v>10164</v>
      </c>
      <c r="C1122" t="s">
        <v>10165</v>
      </c>
      <c r="D1122" t="s">
        <v>209</v>
      </c>
      <c r="E1122" t="s">
        <v>210</v>
      </c>
      <c r="F1122">
        <v>101741</v>
      </c>
      <c r="G1122" t="s">
        <v>211</v>
      </c>
      <c r="H1122">
        <v>959945812</v>
      </c>
      <c r="I1122">
        <v>954327052</v>
      </c>
      <c r="J1122">
        <v>3450</v>
      </c>
      <c r="N1122">
        <v>24587115.879999999</v>
      </c>
      <c r="O1122">
        <v>24590565.879999999</v>
      </c>
      <c r="P1122" s="9">
        <f>DATEVALUE(LEFT(Table1[[#This Row],[TRANSFER_DATE]],11))</f>
        <v>45755</v>
      </c>
      <c r="Q1122" s="5">
        <f>TIMEVALUE(MID(Table1[[#This Row],[TRANSFER_DATE]],11,8))</f>
        <v>0.38061342592592595</v>
      </c>
    </row>
    <row r="1123" spans="1:17" x14ac:dyDescent="0.3">
      <c r="A1123" t="s">
        <v>10166</v>
      </c>
      <c r="B1123" t="s">
        <v>10167</v>
      </c>
      <c r="D1123" t="s">
        <v>209</v>
      </c>
      <c r="E1123" t="s">
        <v>210</v>
      </c>
      <c r="F1123">
        <v>101481</v>
      </c>
      <c r="G1123" t="s">
        <v>211</v>
      </c>
      <c r="H1123">
        <v>959945812</v>
      </c>
      <c r="I1123">
        <v>951939906</v>
      </c>
      <c r="J1123">
        <v>15550</v>
      </c>
      <c r="N1123">
        <v>24571565.879999999</v>
      </c>
      <c r="O1123">
        <v>24587115.879999999</v>
      </c>
      <c r="P1123" s="9">
        <f>DATEVALUE(LEFT(Table1[[#This Row],[TRANSFER_DATE]],11))</f>
        <v>45755</v>
      </c>
      <c r="Q1123" s="5">
        <f>TIMEVALUE(MID(Table1[[#This Row],[TRANSFER_DATE]],11,8))</f>
        <v>0.38057870370370372</v>
      </c>
    </row>
    <row r="1124" spans="1:17" x14ac:dyDescent="0.3">
      <c r="A1124" t="s">
        <v>10168</v>
      </c>
      <c r="B1124" t="s">
        <v>10169</v>
      </c>
      <c r="D1124" t="s">
        <v>209</v>
      </c>
      <c r="E1124" t="s">
        <v>210</v>
      </c>
      <c r="F1124">
        <v>101862</v>
      </c>
      <c r="G1124" t="s">
        <v>211</v>
      </c>
      <c r="H1124">
        <v>959945812</v>
      </c>
      <c r="I1124">
        <v>952988134</v>
      </c>
      <c r="J1124">
        <v>1550</v>
      </c>
      <c r="N1124">
        <v>24570015.879999999</v>
      </c>
      <c r="O1124">
        <v>24571565.879999999</v>
      </c>
      <c r="P1124" s="9">
        <f>DATEVALUE(LEFT(Table1[[#This Row],[TRANSFER_DATE]],11))</f>
        <v>45755</v>
      </c>
      <c r="Q1124" s="5">
        <f>TIMEVALUE(MID(Table1[[#This Row],[TRANSFER_DATE]],11,8))</f>
        <v>0.37922453703703701</v>
      </c>
    </row>
    <row r="1125" spans="1:17" x14ac:dyDescent="0.3">
      <c r="A1125" t="s">
        <v>10170</v>
      </c>
      <c r="B1125" t="s">
        <v>10171</v>
      </c>
      <c r="D1125" t="s">
        <v>209</v>
      </c>
      <c r="E1125" t="s">
        <v>210</v>
      </c>
      <c r="F1125">
        <v>101230</v>
      </c>
      <c r="G1125" t="s">
        <v>211</v>
      </c>
      <c r="H1125">
        <v>959945812</v>
      </c>
      <c r="I1125">
        <v>956795850</v>
      </c>
      <c r="J1125">
        <v>4000</v>
      </c>
      <c r="N1125">
        <v>24566015.879999999</v>
      </c>
      <c r="O1125">
        <v>24570015.879999999</v>
      </c>
      <c r="P1125" s="9">
        <f>DATEVALUE(LEFT(Table1[[#This Row],[TRANSFER_DATE]],11))</f>
        <v>45755</v>
      </c>
      <c r="Q1125" s="5">
        <f>TIMEVALUE(MID(Table1[[#This Row],[TRANSFER_DATE]],11,8))</f>
        <v>0.37922453703703701</v>
      </c>
    </row>
    <row r="1126" spans="1:17" x14ac:dyDescent="0.3">
      <c r="A1126" t="s">
        <v>10172</v>
      </c>
      <c r="B1126" t="s">
        <v>10173</v>
      </c>
      <c r="C1126" t="s">
        <v>10174</v>
      </c>
      <c r="D1126" t="s">
        <v>209</v>
      </c>
      <c r="E1126" t="s">
        <v>210</v>
      </c>
      <c r="F1126">
        <v>101453</v>
      </c>
      <c r="G1126" t="s">
        <v>211</v>
      </c>
      <c r="H1126">
        <v>959945812</v>
      </c>
      <c r="I1126">
        <v>956702380</v>
      </c>
      <c r="J1126">
        <v>5750</v>
      </c>
      <c r="N1126">
        <v>24560265.879999999</v>
      </c>
      <c r="O1126">
        <v>24566015.879999999</v>
      </c>
      <c r="P1126" s="9">
        <f>DATEVALUE(LEFT(Table1[[#This Row],[TRANSFER_DATE]],11))</f>
        <v>45755</v>
      </c>
      <c r="Q1126" s="5">
        <f>TIMEVALUE(MID(Table1[[#This Row],[TRANSFER_DATE]],11,8))</f>
        <v>0.37920138888888888</v>
      </c>
    </row>
    <row r="1127" spans="1:17" x14ac:dyDescent="0.3">
      <c r="A1127" t="s">
        <v>10175</v>
      </c>
      <c r="B1127" t="s">
        <v>10176</v>
      </c>
      <c r="D1127" t="s">
        <v>209</v>
      </c>
      <c r="E1127" t="s">
        <v>210</v>
      </c>
      <c r="F1127">
        <v>101791</v>
      </c>
      <c r="G1127" t="s">
        <v>211</v>
      </c>
      <c r="H1127">
        <v>959945812</v>
      </c>
      <c r="I1127">
        <v>958374585</v>
      </c>
      <c r="J1127">
        <v>650</v>
      </c>
      <c r="N1127">
        <v>24559615.879999999</v>
      </c>
      <c r="O1127">
        <v>24560265.879999999</v>
      </c>
      <c r="P1127" s="9">
        <f>DATEVALUE(LEFT(Table1[[#This Row],[TRANSFER_DATE]],11))</f>
        <v>45755</v>
      </c>
      <c r="Q1127" s="5">
        <f>TIMEVALUE(MID(Table1[[#This Row],[TRANSFER_DATE]],11,8))</f>
        <v>0.37918981481481484</v>
      </c>
    </row>
    <row r="1128" spans="1:17" x14ac:dyDescent="0.3">
      <c r="A1128" t="s">
        <v>10177</v>
      </c>
      <c r="B1128" t="s">
        <v>10178</v>
      </c>
      <c r="D1128" t="s">
        <v>209</v>
      </c>
      <c r="E1128" t="s">
        <v>210</v>
      </c>
      <c r="F1128">
        <v>102092</v>
      </c>
      <c r="G1128" t="s">
        <v>211</v>
      </c>
      <c r="H1128">
        <v>959945812</v>
      </c>
      <c r="I1128">
        <v>954768469</v>
      </c>
      <c r="J1128">
        <v>1850</v>
      </c>
      <c r="N1128">
        <v>24557765.879999999</v>
      </c>
      <c r="O1128">
        <v>24559615.879999999</v>
      </c>
      <c r="P1128" s="9">
        <f>DATEVALUE(LEFT(Table1[[#This Row],[TRANSFER_DATE]],11))</f>
        <v>45755</v>
      </c>
      <c r="Q1128" s="5">
        <f>TIMEVALUE(MID(Table1[[#This Row],[TRANSFER_DATE]],11,8))</f>
        <v>0.37917824074074075</v>
      </c>
    </row>
    <row r="1129" spans="1:17" x14ac:dyDescent="0.3">
      <c r="A1129" t="s">
        <v>10179</v>
      </c>
      <c r="B1129" t="s">
        <v>10180</v>
      </c>
      <c r="D1129" t="s">
        <v>209</v>
      </c>
      <c r="E1129" t="s">
        <v>210</v>
      </c>
      <c r="F1129">
        <v>101589</v>
      </c>
      <c r="G1129" t="s">
        <v>211</v>
      </c>
      <c r="H1129">
        <v>959945812</v>
      </c>
      <c r="I1129">
        <v>952690194</v>
      </c>
      <c r="J1129">
        <v>450</v>
      </c>
      <c r="N1129">
        <v>24557315.879999999</v>
      </c>
      <c r="O1129">
        <v>24557765.879999999</v>
      </c>
      <c r="P1129" s="9">
        <f>DATEVALUE(LEFT(Table1[[#This Row],[TRANSFER_DATE]],11))</f>
        <v>45755</v>
      </c>
      <c r="Q1129" s="5">
        <f>TIMEVALUE(MID(Table1[[#This Row],[TRANSFER_DATE]],11,8))</f>
        <v>0.3784837962962963</v>
      </c>
    </row>
    <row r="1130" spans="1:17" x14ac:dyDescent="0.3">
      <c r="A1130" t="s">
        <v>10181</v>
      </c>
      <c r="B1130" t="s">
        <v>10182</v>
      </c>
      <c r="D1130" t="s">
        <v>209</v>
      </c>
      <c r="E1130" t="s">
        <v>210</v>
      </c>
      <c r="F1130">
        <v>101600</v>
      </c>
      <c r="G1130" t="s">
        <v>211</v>
      </c>
      <c r="H1130">
        <v>959945812</v>
      </c>
      <c r="I1130">
        <v>952424173</v>
      </c>
      <c r="J1130">
        <v>500</v>
      </c>
      <c r="N1130">
        <v>24556815.879999999</v>
      </c>
      <c r="O1130">
        <v>24557315.879999999</v>
      </c>
      <c r="P1130" s="9">
        <f>DATEVALUE(LEFT(Table1[[#This Row],[TRANSFER_DATE]],11))</f>
        <v>45755</v>
      </c>
      <c r="Q1130" s="5">
        <f>TIMEVALUE(MID(Table1[[#This Row],[TRANSFER_DATE]],11,8))</f>
        <v>0.37778935185185186</v>
      </c>
    </row>
    <row r="1131" spans="1:17" x14ac:dyDescent="0.3">
      <c r="A1131" t="s">
        <v>10183</v>
      </c>
      <c r="B1131" t="s">
        <v>10184</v>
      </c>
      <c r="C1131" t="s">
        <v>10185</v>
      </c>
      <c r="D1131" t="s">
        <v>209</v>
      </c>
      <c r="E1131" t="s">
        <v>210</v>
      </c>
      <c r="F1131">
        <v>101845</v>
      </c>
      <c r="G1131" t="s">
        <v>211</v>
      </c>
      <c r="H1131">
        <v>959945812</v>
      </c>
      <c r="I1131">
        <v>955554254</v>
      </c>
      <c r="J1131">
        <v>3450</v>
      </c>
      <c r="N1131">
        <v>24553365.879999999</v>
      </c>
      <c r="O1131">
        <v>24556815.879999999</v>
      </c>
      <c r="P1131" s="9">
        <f>DATEVALUE(LEFT(Table1[[#This Row],[TRANSFER_DATE]],11))</f>
        <v>45755</v>
      </c>
      <c r="Q1131" s="5">
        <f>TIMEVALUE(MID(Table1[[#This Row],[TRANSFER_DATE]],11,8))</f>
        <v>0.37642361111111111</v>
      </c>
    </row>
    <row r="1132" spans="1:17" x14ac:dyDescent="0.3">
      <c r="A1132" t="s">
        <v>10186</v>
      </c>
      <c r="B1132" t="s">
        <v>10187</v>
      </c>
      <c r="C1132" t="s">
        <v>10188</v>
      </c>
      <c r="D1132" t="s">
        <v>209</v>
      </c>
      <c r="E1132" t="s">
        <v>210</v>
      </c>
      <c r="F1132">
        <v>101672</v>
      </c>
      <c r="G1132" t="s">
        <v>211</v>
      </c>
      <c r="H1132">
        <v>959945812</v>
      </c>
      <c r="I1132">
        <v>955554254</v>
      </c>
      <c r="J1132">
        <v>3050</v>
      </c>
      <c r="N1132">
        <v>24550315.879999999</v>
      </c>
      <c r="O1132">
        <v>24553365.879999999</v>
      </c>
      <c r="P1132" s="9">
        <f>DATEVALUE(LEFT(Table1[[#This Row],[TRANSFER_DATE]],11))</f>
        <v>45755</v>
      </c>
      <c r="Q1132" s="5">
        <f>TIMEVALUE(MID(Table1[[#This Row],[TRANSFER_DATE]],11,8))</f>
        <v>0.37572916666666667</v>
      </c>
    </row>
    <row r="1133" spans="1:17" x14ac:dyDescent="0.3">
      <c r="A1133" t="s">
        <v>10189</v>
      </c>
      <c r="B1133" t="s">
        <v>10190</v>
      </c>
      <c r="D1133" t="s">
        <v>209</v>
      </c>
      <c r="E1133" t="s">
        <v>210</v>
      </c>
      <c r="F1133">
        <v>100541</v>
      </c>
      <c r="G1133" t="s">
        <v>211</v>
      </c>
      <c r="H1133">
        <v>959945812</v>
      </c>
      <c r="I1133">
        <v>954768469</v>
      </c>
      <c r="J1133">
        <v>8950</v>
      </c>
      <c r="N1133">
        <v>24541365.879999999</v>
      </c>
      <c r="O1133">
        <v>24550315.879999999</v>
      </c>
      <c r="P1133" s="9">
        <f>DATEVALUE(LEFT(Table1[[#This Row],[TRANSFER_DATE]],11))</f>
        <v>45755</v>
      </c>
      <c r="Q1133" s="5">
        <f>TIMEVALUE(MID(Table1[[#This Row],[TRANSFER_DATE]],11,8))</f>
        <v>0.37572916666666667</v>
      </c>
    </row>
    <row r="1134" spans="1:17" x14ac:dyDescent="0.3">
      <c r="A1134" t="s">
        <v>10191</v>
      </c>
      <c r="B1134" t="s">
        <v>10192</v>
      </c>
      <c r="D1134" t="s">
        <v>209</v>
      </c>
      <c r="E1134" t="s">
        <v>210</v>
      </c>
      <c r="F1134">
        <v>101506</v>
      </c>
      <c r="G1134" t="s">
        <v>211</v>
      </c>
      <c r="H1134">
        <v>959945812</v>
      </c>
      <c r="I1134">
        <v>952186107</v>
      </c>
      <c r="J1134">
        <v>900</v>
      </c>
      <c r="N1134">
        <v>24540465.879999999</v>
      </c>
      <c r="O1134">
        <v>24541365.879999999</v>
      </c>
      <c r="P1134" s="9">
        <f>DATEVALUE(LEFT(Table1[[#This Row],[TRANSFER_DATE]],11))</f>
        <v>45755</v>
      </c>
      <c r="Q1134" s="5">
        <f>TIMEVALUE(MID(Table1[[#This Row],[TRANSFER_DATE]],11,8))</f>
        <v>0.37501157407407409</v>
      </c>
    </row>
    <row r="1135" spans="1:17" x14ac:dyDescent="0.3">
      <c r="A1135" t="s">
        <v>10193</v>
      </c>
      <c r="B1135" t="s">
        <v>10194</v>
      </c>
      <c r="D1135" t="s">
        <v>209</v>
      </c>
      <c r="E1135" t="s">
        <v>210</v>
      </c>
      <c r="F1135">
        <v>101423</v>
      </c>
      <c r="G1135" t="s">
        <v>211</v>
      </c>
      <c r="H1135">
        <v>959945812</v>
      </c>
      <c r="I1135">
        <v>956070989</v>
      </c>
      <c r="J1135">
        <v>300</v>
      </c>
      <c r="N1135">
        <v>24540165.879999999</v>
      </c>
      <c r="O1135">
        <v>24540465.879999999</v>
      </c>
      <c r="P1135" s="9">
        <f>DATEVALUE(LEFT(Table1[[#This Row],[TRANSFER_DATE]],11))</f>
        <v>45755</v>
      </c>
      <c r="Q1135" s="5">
        <f>TIMEVALUE(MID(Table1[[#This Row],[TRANSFER_DATE]],11,8))</f>
        <v>0.375</v>
      </c>
    </row>
    <row r="1136" spans="1:17" x14ac:dyDescent="0.3">
      <c r="A1136" t="s">
        <v>10195</v>
      </c>
      <c r="B1136" t="s">
        <v>10196</v>
      </c>
      <c r="D1136" t="s">
        <v>209</v>
      </c>
      <c r="E1136" t="s">
        <v>210</v>
      </c>
      <c r="F1136" t="s">
        <v>10197</v>
      </c>
      <c r="G1136" t="s">
        <v>211</v>
      </c>
      <c r="H1136">
        <v>959945812</v>
      </c>
      <c r="I1136">
        <v>953273753</v>
      </c>
      <c r="J1136">
        <v>2850</v>
      </c>
      <c r="N1136">
        <v>24537315.879999999</v>
      </c>
      <c r="O1136">
        <v>24540165.879999999</v>
      </c>
      <c r="P1136" s="9">
        <f>DATEVALUE(LEFT(Table1[[#This Row],[TRANSFER_DATE]],11))</f>
        <v>45755</v>
      </c>
      <c r="Q1136" s="5">
        <f>TIMEVALUE(MID(Table1[[#This Row],[TRANSFER_DATE]],11,8))</f>
        <v>0.37435185185185182</v>
      </c>
    </row>
    <row r="1137" spans="1:17" x14ac:dyDescent="0.3">
      <c r="A1137" t="s">
        <v>10198</v>
      </c>
      <c r="B1137" t="s">
        <v>10199</v>
      </c>
      <c r="D1137" t="s">
        <v>209</v>
      </c>
      <c r="E1137" t="s">
        <v>210</v>
      </c>
      <c r="F1137">
        <v>102003</v>
      </c>
      <c r="G1137" t="s">
        <v>211</v>
      </c>
      <c r="H1137">
        <v>959945812</v>
      </c>
      <c r="I1137">
        <v>952914450</v>
      </c>
      <c r="J1137">
        <v>100</v>
      </c>
      <c r="N1137">
        <v>24537215.879999999</v>
      </c>
      <c r="O1137">
        <v>24537315.879999999</v>
      </c>
      <c r="P1137" s="9">
        <f>DATEVALUE(LEFT(Table1[[#This Row],[TRANSFER_DATE]],11))</f>
        <v>45755</v>
      </c>
      <c r="Q1137" s="5">
        <f>TIMEVALUE(MID(Table1[[#This Row],[TRANSFER_DATE]],11,8))</f>
        <v>0.37431712962962965</v>
      </c>
    </row>
    <row r="1138" spans="1:17" x14ac:dyDescent="0.3">
      <c r="A1138" t="s">
        <v>10200</v>
      </c>
      <c r="B1138" t="s">
        <v>10201</v>
      </c>
      <c r="D1138" t="s">
        <v>209</v>
      </c>
      <c r="E1138" t="s">
        <v>210</v>
      </c>
      <c r="F1138">
        <v>101902</v>
      </c>
      <c r="G1138" t="s">
        <v>211</v>
      </c>
      <c r="H1138">
        <v>959945812</v>
      </c>
      <c r="I1138">
        <v>954836913</v>
      </c>
      <c r="J1138">
        <v>400</v>
      </c>
      <c r="N1138">
        <v>24536815.879999999</v>
      </c>
      <c r="O1138">
        <v>24537215.879999999</v>
      </c>
      <c r="P1138" s="9">
        <f>DATEVALUE(LEFT(Table1[[#This Row],[TRANSFER_DATE]],11))</f>
        <v>45755</v>
      </c>
      <c r="Q1138" s="5">
        <f>TIMEVALUE(MID(Table1[[#This Row],[TRANSFER_DATE]],11,8))</f>
        <v>0.37364583333333334</v>
      </c>
    </row>
    <row r="1139" spans="1:17" x14ac:dyDescent="0.3">
      <c r="A1139" t="s">
        <v>10202</v>
      </c>
      <c r="B1139" t="s">
        <v>10203</v>
      </c>
      <c r="D1139" t="s">
        <v>209</v>
      </c>
      <c r="E1139" t="s">
        <v>210</v>
      </c>
      <c r="F1139">
        <v>100544</v>
      </c>
      <c r="G1139" t="s">
        <v>211</v>
      </c>
      <c r="H1139">
        <v>959945812</v>
      </c>
      <c r="I1139">
        <v>952410203</v>
      </c>
      <c r="J1139">
        <v>1500</v>
      </c>
      <c r="N1139">
        <v>24535315.879999999</v>
      </c>
      <c r="O1139">
        <v>24536815.879999999</v>
      </c>
      <c r="P1139" s="9">
        <f>DATEVALUE(LEFT(Table1[[#This Row],[TRANSFER_DATE]],11))</f>
        <v>45755</v>
      </c>
      <c r="Q1139" s="5">
        <f>TIMEVALUE(MID(Table1[[#This Row],[TRANSFER_DATE]],11,8))</f>
        <v>0.37362268518518521</v>
      </c>
    </row>
    <row r="1140" spans="1:17" x14ac:dyDescent="0.3">
      <c r="A1140" t="s">
        <v>10204</v>
      </c>
      <c r="B1140" t="s">
        <v>10205</v>
      </c>
      <c r="C1140" t="s">
        <v>10206</v>
      </c>
      <c r="D1140" t="s">
        <v>209</v>
      </c>
      <c r="E1140" t="s">
        <v>210</v>
      </c>
      <c r="F1140">
        <v>100714</v>
      </c>
      <c r="G1140" t="s">
        <v>211</v>
      </c>
      <c r="H1140">
        <v>959945812</v>
      </c>
      <c r="I1140">
        <v>955554254</v>
      </c>
      <c r="J1140">
        <v>9600</v>
      </c>
      <c r="N1140">
        <v>24525715.879999999</v>
      </c>
      <c r="O1140">
        <v>24535315.879999999</v>
      </c>
      <c r="P1140" s="9">
        <f>DATEVALUE(LEFT(Table1[[#This Row],[TRANSFER_DATE]],11))</f>
        <v>45755</v>
      </c>
      <c r="Q1140" s="5">
        <f>TIMEVALUE(MID(Table1[[#This Row],[TRANSFER_DATE]],11,8))</f>
        <v>0.37362268518518521</v>
      </c>
    </row>
    <row r="1141" spans="1:17" x14ac:dyDescent="0.3">
      <c r="A1141" t="s">
        <v>10207</v>
      </c>
      <c r="B1141" t="s">
        <v>10208</v>
      </c>
      <c r="D1141" t="s">
        <v>209</v>
      </c>
      <c r="E1141" t="s">
        <v>210</v>
      </c>
      <c r="F1141">
        <v>101351</v>
      </c>
      <c r="G1141" t="s">
        <v>211</v>
      </c>
      <c r="H1141">
        <v>959945812</v>
      </c>
      <c r="I1141">
        <v>954768469</v>
      </c>
      <c r="J1141">
        <v>50</v>
      </c>
      <c r="N1141">
        <v>24525665.879999999</v>
      </c>
      <c r="O1141">
        <v>24525715.879999999</v>
      </c>
      <c r="P1141" s="9">
        <f>DATEVALUE(LEFT(Table1[[#This Row],[TRANSFER_DATE]],11))</f>
        <v>45755</v>
      </c>
      <c r="Q1141" s="5">
        <f>TIMEVALUE(MID(Table1[[#This Row],[TRANSFER_DATE]],11,8))</f>
        <v>0.37361111111111112</v>
      </c>
    </row>
    <row r="1142" spans="1:17" x14ac:dyDescent="0.3">
      <c r="A1142" t="s">
        <v>10209</v>
      </c>
      <c r="B1142" t="s">
        <v>10210</v>
      </c>
      <c r="D1142" t="s">
        <v>209</v>
      </c>
      <c r="E1142" t="s">
        <v>210</v>
      </c>
      <c r="F1142">
        <v>101524</v>
      </c>
      <c r="G1142" t="s">
        <v>211</v>
      </c>
      <c r="H1142">
        <v>959945812</v>
      </c>
      <c r="I1142">
        <v>952914450</v>
      </c>
      <c r="J1142">
        <v>9150</v>
      </c>
      <c r="N1142">
        <v>24516515.879999999</v>
      </c>
      <c r="O1142">
        <v>24525665.879999999</v>
      </c>
      <c r="P1142" s="9">
        <f>DATEVALUE(LEFT(Table1[[#This Row],[TRANSFER_DATE]],11))</f>
        <v>45755</v>
      </c>
      <c r="Q1142" s="5">
        <f>TIMEVALUE(MID(Table1[[#This Row],[TRANSFER_DATE]],11,8))</f>
        <v>0.37297453703703703</v>
      </c>
    </row>
    <row r="1143" spans="1:17" x14ac:dyDescent="0.3">
      <c r="A1143" t="s">
        <v>10211</v>
      </c>
      <c r="B1143" t="s">
        <v>10212</v>
      </c>
      <c r="D1143" t="s">
        <v>209</v>
      </c>
      <c r="E1143" t="s">
        <v>210</v>
      </c>
      <c r="F1143">
        <v>101748</v>
      </c>
      <c r="G1143" t="s">
        <v>211</v>
      </c>
      <c r="H1143">
        <v>959945812</v>
      </c>
      <c r="I1143">
        <v>954353504</v>
      </c>
      <c r="J1143">
        <v>1250</v>
      </c>
      <c r="N1143">
        <v>24515265.879999999</v>
      </c>
      <c r="O1143">
        <v>24516515.879999999</v>
      </c>
      <c r="P1143" s="9">
        <f>DATEVALUE(LEFT(Table1[[#This Row],[TRANSFER_DATE]],11))</f>
        <v>45755</v>
      </c>
      <c r="Q1143" s="5">
        <f>TIMEVALUE(MID(Table1[[#This Row],[TRANSFER_DATE]],11,8))</f>
        <v>0.37296296296296294</v>
      </c>
    </row>
    <row r="1144" spans="1:17" x14ac:dyDescent="0.3">
      <c r="A1144" t="s">
        <v>10213</v>
      </c>
      <c r="B1144" t="s">
        <v>10214</v>
      </c>
      <c r="D1144" t="s">
        <v>209</v>
      </c>
      <c r="E1144" t="s">
        <v>210</v>
      </c>
      <c r="F1144">
        <v>101385</v>
      </c>
      <c r="G1144" t="s">
        <v>211</v>
      </c>
      <c r="H1144">
        <v>959945812</v>
      </c>
      <c r="I1144">
        <v>952519505</v>
      </c>
      <c r="J1144">
        <v>2300</v>
      </c>
      <c r="N1144">
        <v>24512965.879999999</v>
      </c>
      <c r="O1144">
        <v>24515265.879999999</v>
      </c>
      <c r="P1144" s="9">
        <f>DATEVALUE(LEFT(Table1[[#This Row],[TRANSFER_DATE]],11))</f>
        <v>45755</v>
      </c>
      <c r="Q1144" s="5">
        <f>TIMEVALUE(MID(Table1[[#This Row],[TRANSFER_DATE]],11,8))</f>
        <v>0.37296296296296294</v>
      </c>
    </row>
    <row r="1145" spans="1:17" x14ac:dyDescent="0.3">
      <c r="A1145" t="s">
        <v>10215</v>
      </c>
      <c r="B1145" t="s">
        <v>10216</v>
      </c>
      <c r="D1145" t="s">
        <v>209</v>
      </c>
      <c r="E1145" t="s">
        <v>210</v>
      </c>
      <c r="F1145">
        <v>101987</v>
      </c>
      <c r="G1145" t="s">
        <v>211</v>
      </c>
      <c r="H1145">
        <v>959945812</v>
      </c>
      <c r="I1145">
        <v>954645188</v>
      </c>
      <c r="J1145">
        <v>700</v>
      </c>
      <c r="N1145">
        <v>24512265.879999999</v>
      </c>
      <c r="O1145">
        <v>24512965.879999999</v>
      </c>
      <c r="P1145" s="9">
        <f>DATEVALUE(LEFT(Table1[[#This Row],[TRANSFER_DATE]],11))</f>
        <v>45755</v>
      </c>
      <c r="Q1145" s="5">
        <f>TIMEVALUE(MID(Table1[[#This Row],[TRANSFER_DATE]],11,8))</f>
        <v>0.37291666666666667</v>
      </c>
    </row>
    <row r="1146" spans="1:17" x14ac:dyDescent="0.3">
      <c r="A1146" t="s">
        <v>10217</v>
      </c>
      <c r="B1146" t="s">
        <v>10218</v>
      </c>
      <c r="C1146" t="s">
        <v>10219</v>
      </c>
      <c r="D1146" t="s">
        <v>209</v>
      </c>
      <c r="E1146" t="s">
        <v>210</v>
      </c>
      <c r="F1146">
        <v>101413</v>
      </c>
      <c r="G1146" t="s">
        <v>211</v>
      </c>
      <c r="H1146">
        <v>959945812</v>
      </c>
      <c r="I1146">
        <v>955554254</v>
      </c>
      <c r="J1146">
        <v>10500</v>
      </c>
      <c r="N1146">
        <v>24501765.879999999</v>
      </c>
      <c r="O1146">
        <v>24512265.879999999</v>
      </c>
      <c r="P1146" s="9">
        <f>DATEVALUE(LEFT(Table1[[#This Row],[TRANSFER_DATE]],11))</f>
        <v>45755</v>
      </c>
      <c r="Q1146" s="5">
        <f>TIMEVALUE(MID(Table1[[#This Row],[TRANSFER_DATE]],11,8))</f>
        <v>0.3722685185185185</v>
      </c>
    </row>
    <row r="1147" spans="1:17" x14ac:dyDescent="0.3">
      <c r="A1147" t="s">
        <v>10220</v>
      </c>
      <c r="B1147" t="s">
        <v>10221</v>
      </c>
      <c r="D1147" t="s">
        <v>209</v>
      </c>
      <c r="E1147" t="s">
        <v>210</v>
      </c>
      <c r="F1147">
        <v>101231</v>
      </c>
      <c r="G1147" t="s">
        <v>211</v>
      </c>
      <c r="H1147">
        <v>959945812</v>
      </c>
      <c r="I1147">
        <v>952873567</v>
      </c>
      <c r="J1147">
        <v>4350</v>
      </c>
      <c r="N1147">
        <v>24497415.879999999</v>
      </c>
      <c r="O1147">
        <v>24501765.879999999</v>
      </c>
      <c r="P1147" s="9">
        <f>DATEVALUE(LEFT(Table1[[#This Row],[TRANSFER_DATE]],11))</f>
        <v>45755</v>
      </c>
      <c r="Q1147" s="5">
        <f>TIMEVALUE(MID(Table1[[#This Row],[TRANSFER_DATE]],11,8))</f>
        <v>0.37225694444444446</v>
      </c>
    </row>
    <row r="1148" spans="1:17" x14ac:dyDescent="0.3">
      <c r="A1148" t="s">
        <v>10222</v>
      </c>
      <c r="B1148" t="s">
        <v>10223</v>
      </c>
      <c r="C1148" t="s">
        <v>10224</v>
      </c>
      <c r="D1148" t="s">
        <v>209</v>
      </c>
      <c r="E1148" t="s">
        <v>210</v>
      </c>
      <c r="F1148">
        <v>100001</v>
      </c>
      <c r="G1148" t="s">
        <v>211</v>
      </c>
      <c r="H1148">
        <v>959945812</v>
      </c>
      <c r="I1148">
        <v>957510761</v>
      </c>
      <c r="J1148">
        <v>19000</v>
      </c>
      <c r="N1148">
        <v>24478415.879999999</v>
      </c>
      <c r="O1148">
        <v>24497415.879999999</v>
      </c>
      <c r="P1148" s="9">
        <f>DATEVALUE(LEFT(Table1[[#This Row],[TRANSFER_DATE]],11))</f>
        <v>45755</v>
      </c>
      <c r="Q1148" s="5">
        <f>TIMEVALUE(MID(Table1[[#This Row],[TRANSFER_DATE]],11,8))</f>
        <v>0.37089120370370371</v>
      </c>
    </row>
    <row r="1149" spans="1:17" x14ac:dyDescent="0.3">
      <c r="A1149" t="s">
        <v>10225</v>
      </c>
      <c r="B1149" t="s">
        <v>10226</v>
      </c>
      <c r="D1149" t="s">
        <v>209</v>
      </c>
      <c r="E1149" t="s">
        <v>210</v>
      </c>
      <c r="F1149">
        <v>101361</v>
      </c>
      <c r="G1149" t="s">
        <v>211</v>
      </c>
      <c r="H1149">
        <v>959945812</v>
      </c>
      <c r="I1149">
        <v>957964898</v>
      </c>
      <c r="J1149">
        <v>1200</v>
      </c>
      <c r="N1149">
        <v>24477215.879999999</v>
      </c>
      <c r="O1149">
        <v>24478415.879999999</v>
      </c>
      <c r="P1149" s="9">
        <f>DATEVALUE(LEFT(Table1[[#This Row],[TRANSFER_DATE]],11))</f>
        <v>45755</v>
      </c>
      <c r="Q1149" s="5">
        <f>TIMEVALUE(MID(Table1[[#This Row],[TRANSFER_DATE]],11,8))</f>
        <v>0.37018518518518517</v>
      </c>
    </row>
    <row r="1150" spans="1:17" x14ac:dyDescent="0.3">
      <c r="A1150" t="s">
        <v>10227</v>
      </c>
      <c r="B1150" t="s">
        <v>10228</v>
      </c>
      <c r="C1150" t="s">
        <v>10229</v>
      </c>
      <c r="D1150" t="s">
        <v>209</v>
      </c>
      <c r="E1150" t="s">
        <v>210</v>
      </c>
      <c r="F1150">
        <v>101439</v>
      </c>
      <c r="G1150" t="s">
        <v>211</v>
      </c>
      <c r="H1150">
        <v>959945812</v>
      </c>
      <c r="I1150">
        <v>955807885</v>
      </c>
      <c r="J1150">
        <v>2150</v>
      </c>
      <c r="N1150">
        <v>24475065.879999999</v>
      </c>
      <c r="O1150">
        <v>24477215.879999999</v>
      </c>
      <c r="P1150" s="9">
        <f>DATEVALUE(LEFT(Table1[[#This Row],[TRANSFER_DATE]],11))</f>
        <v>45755</v>
      </c>
      <c r="Q1150" s="5">
        <f>TIMEVALUE(MID(Table1[[#This Row],[TRANSFER_DATE]],11,8))</f>
        <v>0.37015046296296295</v>
      </c>
    </row>
    <row r="1151" spans="1:17" x14ac:dyDescent="0.3">
      <c r="A1151" t="s">
        <v>10230</v>
      </c>
      <c r="B1151" t="s">
        <v>10231</v>
      </c>
      <c r="D1151" t="s">
        <v>209</v>
      </c>
      <c r="E1151" t="s">
        <v>210</v>
      </c>
      <c r="F1151">
        <v>101444</v>
      </c>
      <c r="G1151" t="s">
        <v>211</v>
      </c>
      <c r="H1151">
        <v>959945812</v>
      </c>
      <c r="I1151">
        <v>957964898</v>
      </c>
      <c r="J1151">
        <v>7100</v>
      </c>
      <c r="N1151">
        <v>24467965.879999999</v>
      </c>
      <c r="O1151">
        <v>24475065.879999999</v>
      </c>
      <c r="P1151" s="9">
        <f>DATEVALUE(LEFT(Table1[[#This Row],[TRANSFER_DATE]],11))</f>
        <v>45755</v>
      </c>
      <c r="Q1151" s="5">
        <f>TIMEVALUE(MID(Table1[[#This Row],[TRANSFER_DATE]],11,8))</f>
        <v>0.37013888888888891</v>
      </c>
    </row>
    <row r="1152" spans="1:17" x14ac:dyDescent="0.3">
      <c r="A1152" t="s">
        <v>10232</v>
      </c>
      <c r="B1152" t="s">
        <v>10233</v>
      </c>
      <c r="D1152" t="s">
        <v>209</v>
      </c>
      <c r="E1152" t="s">
        <v>210</v>
      </c>
      <c r="F1152">
        <v>102024</v>
      </c>
      <c r="G1152" t="s">
        <v>211</v>
      </c>
      <c r="H1152">
        <v>959945812</v>
      </c>
      <c r="I1152">
        <v>953509295</v>
      </c>
      <c r="J1152">
        <v>750</v>
      </c>
      <c r="N1152">
        <v>24467215.879999999</v>
      </c>
      <c r="O1152">
        <v>24467965.879999999</v>
      </c>
      <c r="P1152" s="9">
        <f>DATEVALUE(LEFT(Table1[[#This Row],[TRANSFER_DATE]],11))</f>
        <v>45755</v>
      </c>
      <c r="Q1152" s="5">
        <f>TIMEVALUE(MID(Table1[[#This Row],[TRANSFER_DATE]],11,8))</f>
        <v>0.37013888888888891</v>
      </c>
    </row>
    <row r="1153" spans="1:17" x14ac:dyDescent="0.3">
      <c r="A1153" t="s">
        <v>10234</v>
      </c>
      <c r="B1153" t="s">
        <v>10235</v>
      </c>
      <c r="D1153" t="s">
        <v>209</v>
      </c>
      <c r="E1153" t="s">
        <v>210</v>
      </c>
      <c r="F1153">
        <v>101886</v>
      </c>
      <c r="G1153" t="s">
        <v>211</v>
      </c>
      <c r="H1153">
        <v>959945812</v>
      </c>
      <c r="I1153">
        <v>956178421</v>
      </c>
      <c r="J1153">
        <v>8350</v>
      </c>
      <c r="N1153">
        <v>24458865.879999999</v>
      </c>
      <c r="O1153">
        <v>24467215.879999999</v>
      </c>
      <c r="P1153" s="9">
        <f>DATEVALUE(LEFT(Table1[[#This Row],[TRANSFER_DATE]],11))</f>
        <v>45755</v>
      </c>
      <c r="Q1153" s="5">
        <f>TIMEVALUE(MID(Table1[[#This Row],[TRANSFER_DATE]],11,8))</f>
        <v>0.3694560185185185</v>
      </c>
    </row>
    <row r="1154" spans="1:17" x14ac:dyDescent="0.3">
      <c r="A1154" t="s">
        <v>10236</v>
      </c>
      <c r="B1154" t="s">
        <v>10237</v>
      </c>
      <c r="D1154" t="s">
        <v>209</v>
      </c>
      <c r="E1154" t="s">
        <v>210</v>
      </c>
      <c r="F1154">
        <v>100075</v>
      </c>
      <c r="G1154" t="s">
        <v>211</v>
      </c>
      <c r="H1154">
        <v>959945812</v>
      </c>
      <c r="I1154">
        <v>951056006</v>
      </c>
      <c r="J1154">
        <v>50</v>
      </c>
      <c r="N1154">
        <v>24458815.879999999</v>
      </c>
      <c r="O1154">
        <v>24458865.879999999</v>
      </c>
      <c r="P1154" s="9">
        <f>DATEVALUE(LEFT(Table1[[#This Row],[TRANSFER_DATE]],11))</f>
        <v>45755</v>
      </c>
      <c r="Q1154" s="5">
        <f>TIMEVALUE(MID(Table1[[#This Row],[TRANSFER_DATE]],11,8))</f>
        <v>0.3694560185185185</v>
      </c>
    </row>
    <row r="1155" spans="1:17" x14ac:dyDescent="0.3">
      <c r="A1155" t="s">
        <v>10238</v>
      </c>
      <c r="B1155" t="s">
        <v>10239</v>
      </c>
      <c r="D1155" t="s">
        <v>209</v>
      </c>
      <c r="E1155" t="s">
        <v>210</v>
      </c>
      <c r="F1155">
        <v>900012</v>
      </c>
      <c r="G1155" t="s">
        <v>211</v>
      </c>
      <c r="H1155">
        <v>959945812</v>
      </c>
      <c r="I1155">
        <v>958090706</v>
      </c>
      <c r="J1155">
        <v>3250</v>
      </c>
      <c r="N1155">
        <v>24455565.879999999</v>
      </c>
      <c r="O1155">
        <v>24458815.879999999</v>
      </c>
      <c r="P1155" s="9">
        <f>DATEVALUE(LEFT(Table1[[#This Row],[TRANSFER_DATE]],11))</f>
        <v>45755</v>
      </c>
      <c r="Q1155" s="5">
        <f>TIMEVALUE(MID(Table1[[#This Row],[TRANSFER_DATE]],11,8))</f>
        <v>0.36878472222222225</v>
      </c>
    </row>
    <row r="1156" spans="1:17" x14ac:dyDescent="0.3">
      <c r="A1156" t="s">
        <v>10240</v>
      </c>
      <c r="B1156" t="s">
        <v>10241</v>
      </c>
      <c r="D1156" t="s">
        <v>209</v>
      </c>
      <c r="E1156" t="s">
        <v>210</v>
      </c>
      <c r="F1156">
        <v>101371</v>
      </c>
      <c r="G1156" t="s">
        <v>211</v>
      </c>
      <c r="H1156">
        <v>959945812</v>
      </c>
      <c r="I1156">
        <v>950015040</v>
      </c>
      <c r="J1156">
        <v>2250</v>
      </c>
      <c r="N1156">
        <v>24453315.879999999</v>
      </c>
      <c r="O1156">
        <v>24455565.879999999</v>
      </c>
      <c r="P1156" s="9">
        <f>DATEVALUE(LEFT(Table1[[#This Row],[TRANSFER_DATE]],11))</f>
        <v>45755</v>
      </c>
      <c r="Q1156" s="5">
        <f>TIMEVALUE(MID(Table1[[#This Row],[TRANSFER_DATE]],11,8))</f>
        <v>0.36875000000000002</v>
      </c>
    </row>
    <row r="1157" spans="1:17" x14ac:dyDescent="0.3">
      <c r="A1157" t="s">
        <v>10242</v>
      </c>
      <c r="B1157" t="s">
        <v>10243</v>
      </c>
      <c r="C1157" t="s">
        <v>10244</v>
      </c>
      <c r="D1157" t="s">
        <v>209</v>
      </c>
      <c r="E1157" t="s">
        <v>210</v>
      </c>
      <c r="F1157">
        <v>101746</v>
      </c>
      <c r="G1157" t="s">
        <v>211</v>
      </c>
      <c r="H1157">
        <v>959945812</v>
      </c>
      <c r="I1157">
        <v>957157568</v>
      </c>
      <c r="J1157">
        <v>2900</v>
      </c>
      <c r="N1157">
        <v>24450415.879999999</v>
      </c>
      <c r="O1157">
        <v>24453315.879999999</v>
      </c>
      <c r="P1157" s="9">
        <f>DATEVALUE(LEFT(Table1[[#This Row],[TRANSFER_DATE]],11))</f>
        <v>45755</v>
      </c>
      <c r="Q1157" s="5">
        <f>TIMEVALUE(MID(Table1[[#This Row],[TRANSFER_DATE]],11,8))</f>
        <v>0.36875000000000002</v>
      </c>
    </row>
    <row r="1158" spans="1:17" x14ac:dyDescent="0.3">
      <c r="A1158" t="s">
        <v>10245</v>
      </c>
      <c r="B1158" t="s">
        <v>10246</v>
      </c>
      <c r="D1158" t="s">
        <v>209</v>
      </c>
      <c r="E1158" t="s">
        <v>210</v>
      </c>
      <c r="F1158">
        <v>101709</v>
      </c>
      <c r="G1158" t="s">
        <v>211</v>
      </c>
      <c r="H1158">
        <v>959945812</v>
      </c>
      <c r="I1158">
        <v>951513338</v>
      </c>
      <c r="J1158">
        <v>2000</v>
      </c>
      <c r="N1158">
        <v>24448415.879999999</v>
      </c>
      <c r="O1158">
        <v>24450415.879999999</v>
      </c>
      <c r="P1158" s="9">
        <f>DATEVALUE(LEFT(Table1[[#This Row],[TRANSFER_DATE]],11))</f>
        <v>45755</v>
      </c>
      <c r="Q1158" s="5">
        <f>TIMEVALUE(MID(Table1[[#This Row],[TRANSFER_DATE]],11,8))</f>
        <v>0.36810185185185185</v>
      </c>
    </row>
    <row r="1159" spans="1:17" x14ac:dyDescent="0.3">
      <c r="A1159" t="s">
        <v>10247</v>
      </c>
      <c r="B1159" t="s">
        <v>10248</v>
      </c>
      <c r="C1159" t="s">
        <v>10249</v>
      </c>
      <c r="D1159" t="s">
        <v>209</v>
      </c>
      <c r="E1159" t="s">
        <v>210</v>
      </c>
      <c r="F1159">
        <v>101232</v>
      </c>
      <c r="G1159" t="s">
        <v>211</v>
      </c>
      <c r="H1159">
        <v>959945812</v>
      </c>
      <c r="I1159">
        <v>955094734</v>
      </c>
      <c r="J1159">
        <v>21700</v>
      </c>
      <c r="N1159">
        <v>24426715.879999999</v>
      </c>
      <c r="O1159">
        <v>24448415.879999999</v>
      </c>
      <c r="P1159" s="9">
        <f>DATEVALUE(LEFT(Table1[[#This Row],[TRANSFER_DATE]],11))</f>
        <v>45755</v>
      </c>
      <c r="Q1159" s="5">
        <f>TIMEVALUE(MID(Table1[[#This Row],[TRANSFER_DATE]],11,8))</f>
        <v>0.36806712962962962</v>
      </c>
    </row>
    <row r="1160" spans="1:17" x14ac:dyDescent="0.3">
      <c r="A1160" t="s">
        <v>10250</v>
      </c>
      <c r="B1160" t="s">
        <v>10251</v>
      </c>
      <c r="D1160" t="s">
        <v>209</v>
      </c>
      <c r="E1160" t="s">
        <v>210</v>
      </c>
      <c r="F1160">
        <v>102089</v>
      </c>
      <c r="G1160" t="s">
        <v>211</v>
      </c>
      <c r="H1160">
        <v>959945812</v>
      </c>
      <c r="I1160">
        <v>959598177</v>
      </c>
      <c r="J1160">
        <v>100</v>
      </c>
      <c r="N1160">
        <v>24426615.879999999</v>
      </c>
      <c r="O1160">
        <v>24426715.879999999</v>
      </c>
      <c r="P1160" s="9">
        <f>DATEVALUE(LEFT(Table1[[#This Row],[TRANSFER_DATE]],11))</f>
        <v>45755</v>
      </c>
      <c r="Q1160" s="5">
        <f>TIMEVALUE(MID(Table1[[#This Row],[TRANSFER_DATE]],11,8))</f>
        <v>0.36805555555555558</v>
      </c>
    </row>
    <row r="1161" spans="1:17" x14ac:dyDescent="0.3">
      <c r="A1161" t="s">
        <v>10252</v>
      </c>
      <c r="B1161" t="s">
        <v>10253</v>
      </c>
      <c r="D1161" t="s">
        <v>209</v>
      </c>
      <c r="E1161" t="s">
        <v>210</v>
      </c>
      <c r="F1161">
        <v>101258</v>
      </c>
      <c r="G1161" t="s">
        <v>211</v>
      </c>
      <c r="H1161">
        <v>959945812</v>
      </c>
      <c r="I1161">
        <v>957217407</v>
      </c>
      <c r="J1161">
        <v>2450</v>
      </c>
      <c r="N1161">
        <v>24424165.879999999</v>
      </c>
      <c r="O1161">
        <v>24426615.879999999</v>
      </c>
      <c r="P1161" s="9">
        <f>DATEVALUE(LEFT(Table1[[#This Row],[TRANSFER_DATE]],11))</f>
        <v>45755</v>
      </c>
      <c r="Q1161" s="5">
        <f>TIMEVALUE(MID(Table1[[#This Row],[TRANSFER_DATE]],11,8))</f>
        <v>0.36739583333333331</v>
      </c>
    </row>
    <row r="1162" spans="1:17" x14ac:dyDescent="0.3">
      <c r="A1162" t="s">
        <v>10254</v>
      </c>
      <c r="B1162" t="s">
        <v>10255</v>
      </c>
      <c r="D1162" t="s">
        <v>209</v>
      </c>
      <c r="E1162" t="s">
        <v>210</v>
      </c>
      <c r="F1162">
        <v>101182</v>
      </c>
      <c r="G1162" t="s">
        <v>211</v>
      </c>
      <c r="H1162">
        <v>959945812</v>
      </c>
      <c r="I1162">
        <v>958943706</v>
      </c>
      <c r="J1162">
        <v>1800</v>
      </c>
      <c r="N1162">
        <v>24422365.879999999</v>
      </c>
      <c r="O1162">
        <v>24424165.879999999</v>
      </c>
      <c r="P1162" s="9">
        <f>DATEVALUE(LEFT(Table1[[#This Row],[TRANSFER_DATE]],11))</f>
        <v>45755</v>
      </c>
      <c r="Q1162" s="5">
        <f>TIMEVALUE(MID(Table1[[#This Row],[TRANSFER_DATE]],11,8))</f>
        <v>0.36737268518518518</v>
      </c>
    </row>
    <row r="1163" spans="1:17" x14ac:dyDescent="0.3">
      <c r="A1163" t="s">
        <v>10256</v>
      </c>
      <c r="B1163" t="s">
        <v>10257</v>
      </c>
      <c r="D1163" t="s">
        <v>209</v>
      </c>
      <c r="E1163" t="s">
        <v>210</v>
      </c>
      <c r="F1163">
        <v>900019</v>
      </c>
      <c r="G1163" t="s">
        <v>211</v>
      </c>
      <c r="H1163">
        <v>959945812</v>
      </c>
      <c r="I1163">
        <v>952800763</v>
      </c>
      <c r="J1163">
        <v>1050</v>
      </c>
      <c r="N1163">
        <v>24421315.879999999</v>
      </c>
      <c r="O1163">
        <v>24422365.879999999</v>
      </c>
      <c r="P1163" s="9">
        <f>DATEVALUE(LEFT(Table1[[#This Row],[TRANSFER_DATE]],11))</f>
        <v>45755</v>
      </c>
      <c r="Q1163" s="5">
        <f>TIMEVALUE(MID(Table1[[#This Row],[TRANSFER_DATE]],11,8))</f>
        <v>0.36666666666666664</v>
      </c>
    </row>
    <row r="1164" spans="1:17" x14ac:dyDescent="0.3">
      <c r="A1164" t="s">
        <v>10258</v>
      </c>
      <c r="B1164" t="s">
        <v>10259</v>
      </c>
      <c r="D1164" t="s">
        <v>209</v>
      </c>
      <c r="E1164" t="s">
        <v>210</v>
      </c>
      <c r="F1164">
        <v>101229</v>
      </c>
      <c r="G1164" t="s">
        <v>211</v>
      </c>
      <c r="H1164">
        <v>959945812</v>
      </c>
      <c r="I1164">
        <v>953811294</v>
      </c>
      <c r="J1164">
        <v>2000</v>
      </c>
      <c r="N1164">
        <v>24419315.879999999</v>
      </c>
      <c r="O1164">
        <v>24421315.879999999</v>
      </c>
      <c r="P1164" s="9">
        <f>DATEVALUE(LEFT(Table1[[#This Row],[TRANSFER_DATE]],11))</f>
        <v>45755</v>
      </c>
      <c r="Q1164" s="5">
        <f>TIMEVALUE(MID(Table1[[#This Row],[TRANSFER_DATE]],11,8))</f>
        <v>0.36462962962962964</v>
      </c>
    </row>
    <row r="1165" spans="1:17" x14ac:dyDescent="0.3">
      <c r="A1165" t="s">
        <v>10260</v>
      </c>
      <c r="B1165" t="s">
        <v>10261</v>
      </c>
      <c r="C1165" t="s">
        <v>10262</v>
      </c>
      <c r="D1165" t="s">
        <v>209</v>
      </c>
      <c r="E1165" t="s">
        <v>210</v>
      </c>
      <c r="F1165">
        <v>101206</v>
      </c>
      <c r="G1165" t="s">
        <v>211</v>
      </c>
      <c r="H1165">
        <v>959945812</v>
      </c>
      <c r="I1165">
        <v>954836913</v>
      </c>
      <c r="J1165">
        <v>7800</v>
      </c>
      <c r="N1165">
        <v>24411515.879999999</v>
      </c>
      <c r="O1165">
        <v>24419315.879999999</v>
      </c>
      <c r="P1165" s="9">
        <f>DATEVALUE(LEFT(Table1[[#This Row],[TRANSFER_DATE]],11))</f>
        <v>45755</v>
      </c>
      <c r="Q1165" s="5">
        <f>TIMEVALUE(MID(Table1[[#This Row],[TRANSFER_DATE]],11,8))</f>
        <v>0.36459490740740741</v>
      </c>
    </row>
    <row r="1166" spans="1:17" x14ac:dyDescent="0.3">
      <c r="A1166" t="s">
        <v>10263</v>
      </c>
      <c r="B1166" t="s">
        <v>10264</v>
      </c>
      <c r="D1166" t="s">
        <v>209</v>
      </c>
      <c r="E1166" t="s">
        <v>210</v>
      </c>
      <c r="F1166">
        <v>900034</v>
      </c>
      <c r="G1166" t="s">
        <v>211</v>
      </c>
      <c r="H1166">
        <v>959945812</v>
      </c>
      <c r="I1166">
        <v>956826351</v>
      </c>
      <c r="J1166">
        <v>7050</v>
      </c>
      <c r="N1166">
        <v>24404465.879999999</v>
      </c>
      <c r="O1166">
        <v>24411515.879999999</v>
      </c>
      <c r="P1166" s="9">
        <f>DATEVALUE(LEFT(Table1[[#This Row],[TRANSFER_DATE]],11))</f>
        <v>45755</v>
      </c>
      <c r="Q1166" s="5">
        <f>TIMEVALUE(MID(Table1[[#This Row],[TRANSFER_DATE]],11,8))</f>
        <v>0.36458333333333331</v>
      </c>
    </row>
    <row r="1167" spans="1:17" x14ac:dyDescent="0.3">
      <c r="A1167" t="s">
        <v>10265</v>
      </c>
      <c r="B1167" t="s">
        <v>10266</v>
      </c>
      <c r="D1167" t="s">
        <v>209</v>
      </c>
      <c r="E1167" t="s">
        <v>210</v>
      </c>
      <c r="F1167">
        <v>141067</v>
      </c>
      <c r="G1167" t="s">
        <v>211</v>
      </c>
      <c r="H1167">
        <v>959945812</v>
      </c>
      <c r="I1167">
        <v>951627491</v>
      </c>
      <c r="J1167">
        <v>8150</v>
      </c>
      <c r="N1167">
        <v>24396315.879999999</v>
      </c>
      <c r="O1167">
        <v>24404465.879999999</v>
      </c>
      <c r="P1167" s="9">
        <f>DATEVALUE(LEFT(Table1[[#This Row],[TRANSFER_DATE]],11))</f>
        <v>45755</v>
      </c>
      <c r="Q1167" s="5">
        <f>TIMEVALUE(MID(Table1[[#This Row],[TRANSFER_DATE]],11,8))</f>
        <v>0.36393518518518519</v>
      </c>
    </row>
    <row r="1168" spans="1:17" x14ac:dyDescent="0.3">
      <c r="A1168" t="s">
        <v>10267</v>
      </c>
      <c r="B1168" t="s">
        <v>10268</v>
      </c>
      <c r="D1168" t="s">
        <v>209</v>
      </c>
      <c r="E1168" t="s">
        <v>210</v>
      </c>
      <c r="F1168">
        <v>101402</v>
      </c>
      <c r="G1168" t="s">
        <v>211</v>
      </c>
      <c r="H1168">
        <v>959945812</v>
      </c>
      <c r="I1168">
        <v>954768469</v>
      </c>
      <c r="J1168">
        <v>1000</v>
      </c>
      <c r="N1168">
        <v>24395315.879999999</v>
      </c>
      <c r="O1168">
        <v>24396315.879999999</v>
      </c>
      <c r="P1168" s="9">
        <f>DATEVALUE(LEFT(Table1[[#This Row],[TRANSFER_DATE]],11))</f>
        <v>45755</v>
      </c>
      <c r="Q1168" s="5">
        <f>TIMEVALUE(MID(Table1[[#This Row],[TRANSFER_DATE]],11,8))</f>
        <v>0.36391203703703706</v>
      </c>
    </row>
    <row r="1169" spans="1:17" x14ac:dyDescent="0.3">
      <c r="A1169" t="s">
        <v>10269</v>
      </c>
      <c r="B1169" t="s">
        <v>10270</v>
      </c>
      <c r="D1169" t="s">
        <v>209</v>
      </c>
      <c r="E1169" t="s">
        <v>210</v>
      </c>
      <c r="F1169">
        <v>101993</v>
      </c>
      <c r="G1169" t="s">
        <v>211</v>
      </c>
      <c r="H1169">
        <v>959945812</v>
      </c>
      <c r="I1169">
        <v>954955579</v>
      </c>
      <c r="J1169">
        <v>3950</v>
      </c>
      <c r="N1169">
        <v>24391365.879999999</v>
      </c>
      <c r="O1169">
        <v>24395315.879999999</v>
      </c>
      <c r="P1169" s="9">
        <f>DATEVALUE(LEFT(Table1[[#This Row],[TRANSFER_DATE]],11))</f>
        <v>45755</v>
      </c>
      <c r="Q1169" s="5">
        <f>TIMEVALUE(MID(Table1[[#This Row],[TRANSFER_DATE]],11,8))</f>
        <v>0.36249999999999999</v>
      </c>
    </row>
    <row r="1170" spans="1:17" x14ac:dyDescent="0.3">
      <c r="A1170" t="s">
        <v>10271</v>
      </c>
      <c r="B1170" t="s">
        <v>10272</v>
      </c>
      <c r="D1170" t="s">
        <v>209</v>
      </c>
      <c r="E1170" t="s">
        <v>210</v>
      </c>
      <c r="F1170">
        <v>101236</v>
      </c>
      <c r="G1170" t="s">
        <v>211</v>
      </c>
      <c r="H1170">
        <v>959945812</v>
      </c>
      <c r="I1170">
        <v>955555720</v>
      </c>
      <c r="J1170">
        <v>400</v>
      </c>
      <c r="N1170">
        <v>24390965.879999999</v>
      </c>
      <c r="O1170">
        <v>24391365.879999999</v>
      </c>
      <c r="P1170" s="9">
        <f>DATEVALUE(LEFT(Table1[[#This Row],[TRANSFER_DATE]],11))</f>
        <v>45755</v>
      </c>
      <c r="Q1170" s="5">
        <f>TIMEVALUE(MID(Table1[[#This Row],[TRANSFER_DATE]],11,8))</f>
        <v>0.36181712962962964</v>
      </c>
    </row>
    <row r="1171" spans="1:17" x14ac:dyDescent="0.3">
      <c r="A1171" t="s">
        <v>10273</v>
      </c>
      <c r="B1171" t="s">
        <v>10274</v>
      </c>
      <c r="D1171" t="s">
        <v>209</v>
      </c>
      <c r="E1171" t="s">
        <v>210</v>
      </c>
      <c r="F1171">
        <v>101210</v>
      </c>
      <c r="G1171" t="s">
        <v>211</v>
      </c>
      <c r="H1171">
        <v>959945812</v>
      </c>
      <c r="I1171">
        <v>958817919</v>
      </c>
      <c r="J1171">
        <v>7300</v>
      </c>
      <c r="N1171">
        <v>24383665.879999999</v>
      </c>
      <c r="O1171">
        <v>24390965.879999999</v>
      </c>
      <c r="P1171" s="9">
        <f>DATEVALUE(LEFT(Table1[[#This Row],[TRANSFER_DATE]],11))</f>
        <v>45755</v>
      </c>
      <c r="Q1171" s="5">
        <f>TIMEVALUE(MID(Table1[[#This Row],[TRANSFER_DATE]],11,8))</f>
        <v>0.36115740740740743</v>
      </c>
    </row>
    <row r="1172" spans="1:17" x14ac:dyDescent="0.3">
      <c r="A1172" t="s">
        <v>10275</v>
      </c>
      <c r="B1172" t="s">
        <v>10276</v>
      </c>
      <c r="C1172" t="s">
        <v>10277</v>
      </c>
      <c r="D1172" t="s">
        <v>209</v>
      </c>
      <c r="E1172" t="s">
        <v>210</v>
      </c>
      <c r="F1172">
        <v>102018</v>
      </c>
      <c r="G1172" t="s">
        <v>211</v>
      </c>
      <c r="H1172">
        <v>959945812</v>
      </c>
      <c r="I1172">
        <v>955396903</v>
      </c>
      <c r="J1172">
        <v>1100</v>
      </c>
      <c r="N1172">
        <v>24382565.879999999</v>
      </c>
      <c r="O1172">
        <v>24383665.879999999</v>
      </c>
      <c r="P1172" s="9">
        <f>DATEVALUE(LEFT(Table1[[#This Row],[TRANSFER_DATE]],11))</f>
        <v>45755</v>
      </c>
      <c r="Q1172" s="5">
        <f>TIMEVALUE(MID(Table1[[#This Row],[TRANSFER_DATE]],11,8))</f>
        <v>0.36114583333333333</v>
      </c>
    </row>
    <row r="1173" spans="1:17" x14ac:dyDescent="0.3">
      <c r="A1173" t="s">
        <v>10278</v>
      </c>
      <c r="B1173" t="s">
        <v>10279</v>
      </c>
      <c r="D1173" t="s">
        <v>209</v>
      </c>
      <c r="E1173" t="s">
        <v>210</v>
      </c>
      <c r="F1173">
        <v>101551</v>
      </c>
      <c r="G1173" t="s">
        <v>211</v>
      </c>
      <c r="H1173">
        <v>959945812</v>
      </c>
      <c r="I1173">
        <v>954082644</v>
      </c>
      <c r="J1173">
        <v>1400</v>
      </c>
      <c r="N1173">
        <v>24381165.879999999</v>
      </c>
      <c r="O1173">
        <v>24382565.879999999</v>
      </c>
      <c r="P1173" s="9">
        <f>DATEVALUE(LEFT(Table1[[#This Row],[TRANSFER_DATE]],11))</f>
        <v>45755</v>
      </c>
      <c r="Q1173" s="5">
        <f>TIMEVALUE(MID(Table1[[#This Row],[TRANSFER_DATE]],11,8))</f>
        <v>0.36113425925925924</v>
      </c>
    </row>
    <row r="1174" spans="1:17" x14ac:dyDescent="0.3">
      <c r="A1174" t="s">
        <v>10280</v>
      </c>
      <c r="B1174" t="s">
        <v>10281</v>
      </c>
      <c r="D1174" t="s">
        <v>209</v>
      </c>
      <c r="E1174" t="s">
        <v>210</v>
      </c>
      <c r="F1174">
        <v>101973</v>
      </c>
      <c r="G1174" t="s">
        <v>211</v>
      </c>
      <c r="H1174">
        <v>959945812</v>
      </c>
      <c r="I1174">
        <v>955396903</v>
      </c>
      <c r="J1174">
        <v>6900</v>
      </c>
      <c r="N1174">
        <v>24374265.879999999</v>
      </c>
      <c r="O1174">
        <v>24381165.879999999</v>
      </c>
      <c r="P1174" s="9">
        <f>DATEVALUE(LEFT(Table1[[#This Row],[TRANSFER_DATE]],11))</f>
        <v>45755</v>
      </c>
      <c r="Q1174" s="5">
        <f>TIMEVALUE(MID(Table1[[#This Row],[TRANSFER_DATE]],11,8))</f>
        <v>0.35975694444444445</v>
      </c>
    </row>
    <row r="1175" spans="1:17" x14ac:dyDescent="0.3">
      <c r="A1175" t="s">
        <v>10282</v>
      </c>
      <c r="B1175" t="s">
        <v>10283</v>
      </c>
      <c r="D1175" t="s">
        <v>209</v>
      </c>
      <c r="E1175" t="s">
        <v>210</v>
      </c>
      <c r="F1175">
        <v>101905</v>
      </c>
      <c r="G1175" t="s">
        <v>211</v>
      </c>
      <c r="H1175">
        <v>959945812</v>
      </c>
      <c r="I1175">
        <v>954763865</v>
      </c>
      <c r="J1175">
        <v>4400</v>
      </c>
      <c r="N1175">
        <v>24369865.879999999</v>
      </c>
      <c r="O1175">
        <v>24374265.879999999</v>
      </c>
      <c r="P1175" s="9">
        <f>DATEVALUE(LEFT(Table1[[#This Row],[TRANSFER_DATE]],11))</f>
        <v>45755</v>
      </c>
      <c r="Q1175" s="5">
        <f>TIMEVALUE(MID(Table1[[#This Row],[TRANSFER_DATE]],11,8))</f>
        <v>0.35905092592592591</v>
      </c>
    </row>
    <row r="1176" spans="1:17" x14ac:dyDescent="0.3">
      <c r="A1176" t="s">
        <v>10284</v>
      </c>
      <c r="B1176" t="s">
        <v>10285</v>
      </c>
      <c r="D1176" t="s">
        <v>209</v>
      </c>
      <c r="E1176" t="s">
        <v>210</v>
      </c>
      <c r="F1176">
        <v>101267</v>
      </c>
      <c r="G1176" t="s">
        <v>211</v>
      </c>
      <c r="H1176">
        <v>959945812</v>
      </c>
      <c r="I1176">
        <v>955256277</v>
      </c>
      <c r="J1176">
        <v>1400</v>
      </c>
      <c r="N1176">
        <v>24368465.879999999</v>
      </c>
      <c r="O1176">
        <v>24369865.879999999</v>
      </c>
      <c r="P1176" s="9">
        <f>DATEVALUE(LEFT(Table1[[#This Row],[TRANSFER_DATE]],11))</f>
        <v>45755</v>
      </c>
      <c r="Q1176" s="5">
        <f>TIMEVALUE(MID(Table1[[#This Row],[TRANSFER_DATE]],11,8))</f>
        <v>0.35903935185185187</v>
      </c>
    </row>
    <row r="1177" spans="1:17" x14ac:dyDescent="0.3">
      <c r="A1177" t="s">
        <v>10286</v>
      </c>
      <c r="B1177" t="s">
        <v>10287</v>
      </c>
      <c r="D1177" t="s">
        <v>209</v>
      </c>
      <c r="E1177" t="s">
        <v>210</v>
      </c>
      <c r="F1177">
        <v>100561</v>
      </c>
      <c r="G1177" t="s">
        <v>211</v>
      </c>
      <c r="H1177">
        <v>959945812</v>
      </c>
      <c r="I1177">
        <v>952557793</v>
      </c>
      <c r="J1177">
        <v>5050</v>
      </c>
      <c r="N1177">
        <v>24363415.879999999</v>
      </c>
      <c r="O1177">
        <v>24368465.879999999</v>
      </c>
      <c r="P1177" s="9">
        <f>DATEVALUE(LEFT(Table1[[#This Row],[TRANSFER_DATE]],11))</f>
        <v>45755</v>
      </c>
      <c r="Q1177" s="5">
        <f>TIMEVALUE(MID(Table1[[#This Row],[TRANSFER_DATE]],11,8))</f>
        <v>0.35902777777777778</v>
      </c>
    </row>
    <row r="1178" spans="1:17" x14ac:dyDescent="0.3">
      <c r="A1178" t="s">
        <v>10288</v>
      </c>
      <c r="B1178" t="s">
        <v>10289</v>
      </c>
      <c r="D1178" t="s">
        <v>209</v>
      </c>
      <c r="E1178" t="s">
        <v>210</v>
      </c>
      <c r="F1178">
        <v>101362</v>
      </c>
      <c r="G1178" t="s">
        <v>211</v>
      </c>
      <c r="H1178">
        <v>959945812</v>
      </c>
      <c r="I1178">
        <v>956564186</v>
      </c>
      <c r="J1178">
        <v>400</v>
      </c>
      <c r="N1178">
        <v>24363015.879999999</v>
      </c>
      <c r="O1178">
        <v>24363415.879999999</v>
      </c>
      <c r="P1178" s="9">
        <f>DATEVALUE(LEFT(Table1[[#This Row],[TRANSFER_DATE]],11))</f>
        <v>45755</v>
      </c>
      <c r="Q1178" s="5">
        <f>TIMEVALUE(MID(Table1[[#This Row],[TRANSFER_DATE]],11,8))</f>
        <v>0.35902777777777778</v>
      </c>
    </row>
    <row r="1179" spans="1:17" x14ac:dyDescent="0.3">
      <c r="A1179" t="s">
        <v>10290</v>
      </c>
      <c r="B1179" t="s">
        <v>10291</v>
      </c>
      <c r="C1179" t="s">
        <v>10292</v>
      </c>
      <c r="D1179" t="s">
        <v>209</v>
      </c>
      <c r="E1179" t="s">
        <v>210</v>
      </c>
      <c r="F1179">
        <v>101699</v>
      </c>
      <c r="G1179" t="s">
        <v>211</v>
      </c>
      <c r="H1179">
        <v>959945812</v>
      </c>
      <c r="I1179">
        <v>953723461</v>
      </c>
      <c r="J1179">
        <v>3200</v>
      </c>
      <c r="N1179">
        <v>24359815.879999999</v>
      </c>
      <c r="O1179">
        <v>24363015.879999999</v>
      </c>
      <c r="P1179" s="9">
        <f>DATEVALUE(LEFT(Table1[[#This Row],[TRANSFER_DATE]],11))</f>
        <v>45755</v>
      </c>
      <c r="Q1179" s="5">
        <f>TIMEVALUE(MID(Table1[[#This Row],[TRANSFER_DATE]],11,8))</f>
        <v>0.3583796296296296</v>
      </c>
    </row>
    <row r="1180" spans="1:17" x14ac:dyDescent="0.3">
      <c r="A1180" t="s">
        <v>10293</v>
      </c>
      <c r="B1180" t="s">
        <v>10294</v>
      </c>
      <c r="D1180" t="s">
        <v>209</v>
      </c>
      <c r="E1180" t="s">
        <v>210</v>
      </c>
      <c r="F1180">
        <v>101390</v>
      </c>
      <c r="G1180" t="s">
        <v>211</v>
      </c>
      <c r="H1180">
        <v>959945812</v>
      </c>
      <c r="I1180">
        <v>955933189</v>
      </c>
      <c r="J1180">
        <v>1800</v>
      </c>
      <c r="N1180">
        <v>24358015.879999999</v>
      </c>
      <c r="O1180">
        <v>24359815.879999999</v>
      </c>
      <c r="P1180" s="9">
        <f>DATEVALUE(LEFT(Table1[[#This Row],[TRANSFER_DATE]],11))</f>
        <v>45755</v>
      </c>
      <c r="Q1180" s="5">
        <f>TIMEVALUE(MID(Table1[[#This Row],[TRANSFER_DATE]],11,8))</f>
        <v>0.3576388888888889</v>
      </c>
    </row>
    <row r="1181" spans="1:17" x14ac:dyDescent="0.3">
      <c r="A1181" t="s">
        <v>10295</v>
      </c>
      <c r="B1181" t="s">
        <v>10296</v>
      </c>
      <c r="D1181" t="s">
        <v>209</v>
      </c>
      <c r="E1181" t="s">
        <v>210</v>
      </c>
      <c r="F1181">
        <v>954386296</v>
      </c>
      <c r="G1181" t="s">
        <v>211</v>
      </c>
      <c r="H1181">
        <v>959945812</v>
      </c>
      <c r="I1181">
        <v>954386296</v>
      </c>
      <c r="J1181">
        <v>450</v>
      </c>
      <c r="N1181">
        <v>24357565.879999999</v>
      </c>
      <c r="O1181">
        <v>24358015.879999999</v>
      </c>
      <c r="P1181" s="9">
        <f>DATEVALUE(LEFT(Table1[[#This Row],[TRANSFER_DATE]],11))</f>
        <v>45755</v>
      </c>
      <c r="Q1181" s="5">
        <f>TIMEVALUE(MID(Table1[[#This Row],[TRANSFER_DATE]],11,8))</f>
        <v>0.3576388888888889</v>
      </c>
    </row>
    <row r="1182" spans="1:17" x14ac:dyDescent="0.3">
      <c r="A1182" t="s">
        <v>10297</v>
      </c>
      <c r="B1182" t="s">
        <v>10298</v>
      </c>
      <c r="D1182" t="s">
        <v>209</v>
      </c>
      <c r="E1182" t="s">
        <v>210</v>
      </c>
      <c r="F1182">
        <v>101775</v>
      </c>
      <c r="G1182" t="s">
        <v>211</v>
      </c>
      <c r="H1182">
        <v>959945812</v>
      </c>
      <c r="I1182">
        <v>956564186</v>
      </c>
      <c r="J1182">
        <v>1800</v>
      </c>
      <c r="N1182">
        <v>24355765.879999999</v>
      </c>
      <c r="O1182">
        <v>24357565.879999999</v>
      </c>
      <c r="P1182" s="9">
        <f>DATEVALUE(LEFT(Table1[[#This Row],[TRANSFER_DATE]],11))</f>
        <v>45755</v>
      </c>
      <c r="Q1182" s="5">
        <f>TIMEVALUE(MID(Table1[[#This Row],[TRANSFER_DATE]],11,8))</f>
        <v>0.35560185185185184</v>
      </c>
    </row>
    <row r="1183" spans="1:17" x14ac:dyDescent="0.3">
      <c r="A1183" t="s">
        <v>10299</v>
      </c>
      <c r="B1183" t="s">
        <v>10300</v>
      </c>
      <c r="D1183" t="s">
        <v>209</v>
      </c>
      <c r="E1183" t="s">
        <v>210</v>
      </c>
      <c r="F1183">
        <v>101351</v>
      </c>
      <c r="G1183" t="s">
        <v>211</v>
      </c>
      <c r="H1183">
        <v>959945812</v>
      </c>
      <c r="I1183">
        <v>954768469</v>
      </c>
      <c r="J1183">
        <v>4200</v>
      </c>
      <c r="N1183">
        <v>24351565.879999999</v>
      </c>
      <c r="O1183">
        <v>24355765.879999999</v>
      </c>
      <c r="P1183" s="9">
        <f>DATEVALUE(LEFT(Table1[[#This Row],[TRANSFER_DATE]],11))</f>
        <v>45755</v>
      </c>
      <c r="Q1183" s="5">
        <f>TIMEVALUE(MID(Table1[[#This Row],[TRANSFER_DATE]],11,8))</f>
        <v>0.35491898148148149</v>
      </c>
    </row>
    <row r="1184" spans="1:17" x14ac:dyDescent="0.3">
      <c r="A1184" t="s">
        <v>10301</v>
      </c>
      <c r="B1184" t="s">
        <v>10302</v>
      </c>
      <c r="C1184" t="s">
        <v>10303</v>
      </c>
      <c r="D1184" t="s">
        <v>209</v>
      </c>
      <c r="E1184" t="s">
        <v>210</v>
      </c>
      <c r="F1184">
        <v>101734</v>
      </c>
      <c r="G1184" t="s">
        <v>211</v>
      </c>
      <c r="H1184">
        <v>959945812</v>
      </c>
      <c r="I1184">
        <v>958090231</v>
      </c>
      <c r="J1184">
        <v>100</v>
      </c>
      <c r="N1184">
        <v>24351465.879999999</v>
      </c>
      <c r="O1184">
        <v>24351565.879999999</v>
      </c>
      <c r="P1184" s="9">
        <f>DATEVALUE(LEFT(Table1[[#This Row],[TRANSFER_DATE]],11))</f>
        <v>45755</v>
      </c>
      <c r="Q1184" s="5">
        <f>TIMEVALUE(MID(Table1[[#This Row],[TRANSFER_DATE]],11,8))</f>
        <v>0.35491898148148149</v>
      </c>
    </row>
    <row r="1185" spans="1:17" x14ac:dyDescent="0.3">
      <c r="A1185" t="s">
        <v>10304</v>
      </c>
      <c r="B1185" t="s">
        <v>10305</v>
      </c>
      <c r="D1185" t="s">
        <v>209</v>
      </c>
      <c r="E1185" t="s">
        <v>210</v>
      </c>
      <c r="F1185">
        <v>101177</v>
      </c>
      <c r="G1185" t="s">
        <v>211</v>
      </c>
      <c r="H1185">
        <v>959945812</v>
      </c>
      <c r="I1185">
        <v>955380447</v>
      </c>
      <c r="J1185">
        <v>6100</v>
      </c>
      <c r="N1185">
        <v>24345365.879999999</v>
      </c>
      <c r="O1185">
        <v>24351465.879999999</v>
      </c>
      <c r="P1185" s="9">
        <f>DATEVALUE(LEFT(Table1[[#This Row],[TRANSFER_DATE]],11))</f>
        <v>45755</v>
      </c>
      <c r="Q1185" s="5">
        <f>TIMEVALUE(MID(Table1[[#This Row],[TRANSFER_DATE]],11,8))</f>
        <v>0.35490740740740739</v>
      </c>
    </row>
    <row r="1186" spans="1:17" x14ac:dyDescent="0.3">
      <c r="A1186" t="s">
        <v>10306</v>
      </c>
      <c r="B1186" t="s">
        <v>10307</v>
      </c>
      <c r="D1186" t="s">
        <v>209</v>
      </c>
      <c r="E1186" t="s">
        <v>210</v>
      </c>
      <c r="F1186">
        <v>100550</v>
      </c>
      <c r="G1186" t="s">
        <v>211</v>
      </c>
      <c r="H1186">
        <v>959945812</v>
      </c>
      <c r="I1186">
        <v>954768469</v>
      </c>
      <c r="J1186">
        <v>500</v>
      </c>
      <c r="N1186">
        <v>24344865.879999999</v>
      </c>
      <c r="O1186">
        <v>24345365.879999999</v>
      </c>
      <c r="P1186" s="9">
        <f>DATEVALUE(LEFT(Table1[[#This Row],[TRANSFER_DATE]],11))</f>
        <v>45755</v>
      </c>
      <c r="Q1186" s="5">
        <f>TIMEVALUE(MID(Table1[[#This Row],[TRANSFER_DATE]],11,8))</f>
        <v>0.35422453703703705</v>
      </c>
    </row>
    <row r="1187" spans="1:17" x14ac:dyDescent="0.3">
      <c r="A1187" t="s">
        <v>10308</v>
      </c>
      <c r="B1187" t="s">
        <v>10309</v>
      </c>
      <c r="D1187" t="s">
        <v>209</v>
      </c>
      <c r="E1187" t="s">
        <v>210</v>
      </c>
      <c r="F1187">
        <v>101236</v>
      </c>
      <c r="G1187" t="s">
        <v>211</v>
      </c>
      <c r="H1187">
        <v>959945812</v>
      </c>
      <c r="I1187">
        <v>952781055</v>
      </c>
      <c r="J1187">
        <v>9300</v>
      </c>
      <c r="N1187">
        <v>24335565.879999999</v>
      </c>
      <c r="O1187">
        <v>24344865.879999999</v>
      </c>
      <c r="P1187" s="9">
        <f>DATEVALUE(LEFT(Table1[[#This Row],[TRANSFER_DATE]],11))</f>
        <v>45755</v>
      </c>
      <c r="Q1187" s="5">
        <f>TIMEVALUE(MID(Table1[[#This Row],[TRANSFER_DATE]],11,8))</f>
        <v>0.35418981481481482</v>
      </c>
    </row>
    <row r="1188" spans="1:17" x14ac:dyDescent="0.3">
      <c r="A1188" t="s">
        <v>10310</v>
      </c>
      <c r="B1188" t="s">
        <v>10311</v>
      </c>
      <c r="D1188" t="s">
        <v>209</v>
      </c>
      <c r="E1188" t="s">
        <v>210</v>
      </c>
      <c r="F1188">
        <v>101316</v>
      </c>
      <c r="G1188" t="s">
        <v>211</v>
      </c>
      <c r="H1188">
        <v>959945812</v>
      </c>
      <c r="I1188">
        <v>954323795</v>
      </c>
      <c r="J1188">
        <v>2850</v>
      </c>
      <c r="N1188">
        <v>24332715.879999999</v>
      </c>
      <c r="O1188">
        <v>24335565.879999999</v>
      </c>
      <c r="P1188" s="9">
        <f>DATEVALUE(LEFT(Table1[[#This Row],[TRANSFER_DATE]],11))</f>
        <v>45755</v>
      </c>
      <c r="Q1188" s="5">
        <f>TIMEVALUE(MID(Table1[[#This Row],[TRANSFER_DATE]],11,8))</f>
        <v>0.35417824074074072</v>
      </c>
    </row>
    <row r="1189" spans="1:17" x14ac:dyDescent="0.3">
      <c r="A1189" t="s">
        <v>10312</v>
      </c>
      <c r="B1189" t="s">
        <v>10313</v>
      </c>
      <c r="D1189" t="s">
        <v>209</v>
      </c>
      <c r="E1189" t="s">
        <v>210</v>
      </c>
      <c r="F1189">
        <v>100968</v>
      </c>
      <c r="G1189" t="s">
        <v>211</v>
      </c>
      <c r="H1189">
        <v>959945812</v>
      </c>
      <c r="I1189">
        <v>952781055</v>
      </c>
      <c r="J1189">
        <v>200</v>
      </c>
      <c r="N1189">
        <v>24332515.879999999</v>
      </c>
      <c r="O1189">
        <v>24332715.879999999</v>
      </c>
      <c r="P1189" s="9">
        <f>DATEVALUE(LEFT(Table1[[#This Row],[TRANSFER_DATE]],11))</f>
        <v>45755</v>
      </c>
      <c r="Q1189" s="5">
        <f>TIMEVALUE(MID(Table1[[#This Row],[TRANSFER_DATE]],11,8))</f>
        <v>0.35351851851851851</v>
      </c>
    </row>
    <row r="1190" spans="1:17" x14ac:dyDescent="0.3">
      <c r="A1190" t="s">
        <v>10314</v>
      </c>
      <c r="B1190" t="s">
        <v>10315</v>
      </c>
      <c r="D1190" t="s">
        <v>209</v>
      </c>
      <c r="E1190" t="s">
        <v>210</v>
      </c>
      <c r="F1190">
        <v>100888</v>
      </c>
      <c r="G1190" t="s">
        <v>211</v>
      </c>
      <c r="H1190">
        <v>959945812</v>
      </c>
      <c r="I1190">
        <v>953136904</v>
      </c>
      <c r="J1190">
        <v>1750</v>
      </c>
      <c r="N1190">
        <v>24330765.879999999</v>
      </c>
      <c r="O1190">
        <v>24332515.879999999</v>
      </c>
      <c r="P1190" s="9">
        <f>DATEVALUE(LEFT(Table1[[#This Row],[TRANSFER_DATE]],11))</f>
        <v>45755</v>
      </c>
      <c r="Q1190" s="5">
        <f>TIMEVALUE(MID(Table1[[#This Row],[TRANSFER_DATE]],11,8))</f>
        <v>0.35350694444444447</v>
      </c>
    </row>
    <row r="1191" spans="1:17" x14ac:dyDescent="0.3">
      <c r="A1191" t="s">
        <v>10316</v>
      </c>
      <c r="B1191" t="s">
        <v>10317</v>
      </c>
      <c r="D1191" t="s">
        <v>209</v>
      </c>
      <c r="E1191" t="s">
        <v>210</v>
      </c>
      <c r="F1191">
        <v>101533</v>
      </c>
      <c r="G1191" t="s">
        <v>211</v>
      </c>
      <c r="H1191">
        <v>959945812</v>
      </c>
      <c r="I1191">
        <v>951163387</v>
      </c>
      <c r="J1191">
        <v>1600</v>
      </c>
      <c r="N1191">
        <v>24329165.879999999</v>
      </c>
      <c r="O1191">
        <v>24330765.879999999</v>
      </c>
      <c r="P1191" s="9">
        <f>DATEVALUE(LEFT(Table1[[#This Row],[TRANSFER_DATE]],11))</f>
        <v>45755</v>
      </c>
      <c r="Q1191" s="5">
        <f>TIMEVALUE(MID(Table1[[#This Row],[TRANSFER_DATE]],11,8))</f>
        <v>0.35210648148148149</v>
      </c>
    </row>
    <row r="1192" spans="1:17" x14ac:dyDescent="0.3">
      <c r="A1192" t="s">
        <v>10318</v>
      </c>
      <c r="B1192" t="s">
        <v>10319</v>
      </c>
      <c r="D1192" t="s">
        <v>209</v>
      </c>
      <c r="E1192" t="s">
        <v>210</v>
      </c>
      <c r="F1192">
        <v>101372</v>
      </c>
      <c r="G1192" t="s">
        <v>211</v>
      </c>
      <c r="H1192">
        <v>959945812</v>
      </c>
      <c r="I1192">
        <v>956163465</v>
      </c>
      <c r="J1192">
        <v>4450</v>
      </c>
      <c r="N1192">
        <v>24324715.879999999</v>
      </c>
      <c r="O1192">
        <v>24329165.879999999</v>
      </c>
      <c r="P1192" s="9">
        <f>DATEVALUE(LEFT(Table1[[#This Row],[TRANSFER_DATE]],11))</f>
        <v>45755</v>
      </c>
      <c r="Q1192" s="5">
        <f>TIMEVALUE(MID(Table1[[#This Row],[TRANSFER_DATE]],11,8))</f>
        <v>0.35144675925925928</v>
      </c>
    </row>
    <row r="1193" spans="1:17" x14ac:dyDescent="0.3">
      <c r="A1193" t="s">
        <v>10320</v>
      </c>
      <c r="B1193" t="s">
        <v>10321</v>
      </c>
      <c r="D1193" t="s">
        <v>209</v>
      </c>
      <c r="E1193" t="s">
        <v>210</v>
      </c>
      <c r="F1193">
        <v>101784</v>
      </c>
      <c r="G1193" t="s">
        <v>211</v>
      </c>
      <c r="H1193">
        <v>959945812</v>
      </c>
      <c r="I1193">
        <v>951706683</v>
      </c>
      <c r="J1193">
        <v>450</v>
      </c>
      <c r="N1193">
        <v>24324265.879999999</v>
      </c>
      <c r="O1193">
        <v>24324715.879999999</v>
      </c>
      <c r="P1193" s="9">
        <f>DATEVALUE(LEFT(Table1[[#This Row],[TRANSFER_DATE]],11))</f>
        <v>45755</v>
      </c>
      <c r="Q1193" s="5">
        <f>TIMEVALUE(MID(Table1[[#This Row],[TRANSFER_DATE]],11,8))</f>
        <v>0.35141203703703705</v>
      </c>
    </row>
    <row r="1194" spans="1:17" x14ac:dyDescent="0.3">
      <c r="A1194" t="s">
        <v>10322</v>
      </c>
      <c r="B1194" t="s">
        <v>10323</v>
      </c>
      <c r="D1194" t="s">
        <v>209</v>
      </c>
      <c r="E1194" t="s">
        <v>210</v>
      </c>
      <c r="F1194">
        <v>101592</v>
      </c>
      <c r="G1194" t="s">
        <v>211</v>
      </c>
      <c r="H1194">
        <v>959945812</v>
      </c>
      <c r="I1194">
        <v>952672941</v>
      </c>
      <c r="J1194">
        <v>500</v>
      </c>
      <c r="N1194">
        <v>24323765.879999999</v>
      </c>
      <c r="O1194">
        <v>24324265.879999999</v>
      </c>
      <c r="P1194" s="9">
        <f>DATEVALUE(LEFT(Table1[[#This Row],[TRANSFER_DATE]],11))</f>
        <v>45755</v>
      </c>
      <c r="Q1194" s="5">
        <f>TIMEVALUE(MID(Table1[[#This Row],[TRANSFER_DATE]],11,8))</f>
        <v>0.35141203703703705</v>
      </c>
    </row>
    <row r="1195" spans="1:17" x14ac:dyDescent="0.3">
      <c r="A1195" t="s">
        <v>10324</v>
      </c>
      <c r="B1195" t="s">
        <v>10325</v>
      </c>
      <c r="D1195" t="s">
        <v>209</v>
      </c>
      <c r="E1195" t="s">
        <v>210</v>
      </c>
      <c r="F1195">
        <v>101409</v>
      </c>
      <c r="G1195" t="s">
        <v>211</v>
      </c>
      <c r="H1195">
        <v>959945812</v>
      </c>
      <c r="I1195">
        <v>954768469</v>
      </c>
      <c r="J1195">
        <v>9700</v>
      </c>
      <c r="N1195">
        <v>24314065.879999999</v>
      </c>
      <c r="O1195">
        <v>24323765.879999999</v>
      </c>
      <c r="P1195" s="9">
        <f>DATEVALUE(LEFT(Table1[[#This Row],[TRANSFER_DATE]],11))</f>
        <v>45755</v>
      </c>
      <c r="Q1195" s="5">
        <f>TIMEVALUE(MID(Table1[[#This Row],[TRANSFER_DATE]],11,8))</f>
        <v>0.35075231481481484</v>
      </c>
    </row>
    <row r="1196" spans="1:17" x14ac:dyDescent="0.3">
      <c r="A1196" t="s">
        <v>10326</v>
      </c>
      <c r="B1196" t="s">
        <v>10327</v>
      </c>
      <c r="D1196" t="s">
        <v>209</v>
      </c>
      <c r="E1196" t="s">
        <v>210</v>
      </c>
      <c r="F1196">
        <v>102026</v>
      </c>
      <c r="G1196" t="s">
        <v>211</v>
      </c>
      <c r="H1196">
        <v>959945812</v>
      </c>
      <c r="I1196">
        <v>951513338</v>
      </c>
      <c r="J1196">
        <v>5850</v>
      </c>
      <c r="N1196">
        <v>24308215.879999999</v>
      </c>
      <c r="O1196">
        <v>24314065.879999999</v>
      </c>
      <c r="P1196" s="9">
        <f>DATEVALUE(LEFT(Table1[[#This Row],[TRANSFER_DATE]],11))</f>
        <v>45755</v>
      </c>
      <c r="Q1196" s="5">
        <f>TIMEVALUE(MID(Table1[[#This Row],[TRANSFER_DATE]],11,8))</f>
        <v>0.35075231481481484</v>
      </c>
    </row>
    <row r="1197" spans="1:17" x14ac:dyDescent="0.3">
      <c r="A1197" t="s">
        <v>10328</v>
      </c>
      <c r="B1197" t="s">
        <v>10329</v>
      </c>
      <c r="C1197" t="s">
        <v>10330</v>
      </c>
      <c r="D1197" t="s">
        <v>209</v>
      </c>
      <c r="E1197" t="s">
        <v>210</v>
      </c>
      <c r="F1197">
        <v>102051</v>
      </c>
      <c r="G1197" t="s">
        <v>211</v>
      </c>
      <c r="H1197">
        <v>959945812</v>
      </c>
      <c r="I1197">
        <v>953941302</v>
      </c>
      <c r="J1197">
        <v>3850</v>
      </c>
      <c r="N1197">
        <v>24304365.879999999</v>
      </c>
      <c r="O1197">
        <v>24308215.879999999</v>
      </c>
      <c r="P1197" s="9">
        <f>DATEVALUE(LEFT(Table1[[#This Row],[TRANSFER_DATE]],11))</f>
        <v>45755</v>
      </c>
      <c r="Q1197" s="5">
        <f>TIMEVALUE(MID(Table1[[#This Row],[TRANSFER_DATE]],11,8))</f>
        <v>0.35074074074074074</v>
      </c>
    </row>
    <row r="1198" spans="1:17" x14ac:dyDescent="0.3">
      <c r="A1198" t="s">
        <v>10331</v>
      </c>
      <c r="B1198" t="s">
        <v>10332</v>
      </c>
      <c r="D1198" t="s">
        <v>209</v>
      </c>
      <c r="E1198" t="s">
        <v>210</v>
      </c>
      <c r="F1198">
        <v>101986</v>
      </c>
      <c r="G1198" t="s">
        <v>211</v>
      </c>
      <c r="H1198">
        <v>959945812</v>
      </c>
      <c r="I1198">
        <v>955680737</v>
      </c>
      <c r="J1198">
        <v>4300</v>
      </c>
      <c r="N1198">
        <v>24300065.879999999</v>
      </c>
      <c r="O1198">
        <v>24304365.879999999</v>
      </c>
      <c r="P1198" s="9">
        <f>DATEVALUE(LEFT(Table1[[#This Row],[TRANSFER_DATE]],11))</f>
        <v>45755</v>
      </c>
      <c r="Q1198" s="5">
        <f>TIMEVALUE(MID(Table1[[#This Row],[TRANSFER_DATE]],11,8))</f>
        <v>0.35071759259259261</v>
      </c>
    </row>
    <row r="1199" spans="1:17" x14ac:dyDescent="0.3">
      <c r="A1199" t="s">
        <v>10333</v>
      </c>
      <c r="B1199" t="s">
        <v>10334</v>
      </c>
      <c r="D1199" t="s">
        <v>209</v>
      </c>
      <c r="E1199" t="s">
        <v>210</v>
      </c>
      <c r="F1199">
        <v>102035</v>
      </c>
      <c r="G1199" t="s">
        <v>211</v>
      </c>
      <c r="H1199">
        <v>959945812</v>
      </c>
      <c r="I1199">
        <v>954768469</v>
      </c>
      <c r="J1199">
        <v>4750</v>
      </c>
      <c r="N1199">
        <v>24295315.879999999</v>
      </c>
      <c r="O1199">
        <v>24300065.879999999</v>
      </c>
      <c r="P1199" s="9">
        <f>DATEVALUE(LEFT(Table1[[#This Row],[TRANSFER_DATE]],11))</f>
        <v>45755</v>
      </c>
      <c r="Q1199" s="5">
        <f>TIMEVALUE(MID(Table1[[#This Row],[TRANSFER_DATE]],11,8))</f>
        <v>0.35069444444444442</v>
      </c>
    </row>
    <row r="1200" spans="1:17" x14ac:dyDescent="0.3">
      <c r="A1200" t="s">
        <v>10335</v>
      </c>
      <c r="B1200" t="s">
        <v>10336</v>
      </c>
      <c r="D1200" t="s">
        <v>209</v>
      </c>
      <c r="E1200" t="s">
        <v>210</v>
      </c>
      <c r="F1200">
        <v>101890</v>
      </c>
      <c r="G1200" t="s">
        <v>211</v>
      </c>
      <c r="H1200">
        <v>959945812</v>
      </c>
      <c r="I1200">
        <v>954601793</v>
      </c>
      <c r="J1200">
        <v>2550</v>
      </c>
      <c r="N1200">
        <v>24292765.879999999</v>
      </c>
      <c r="O1200">
        <v>24295315.879999999</v>
      </c>
      <c r="P1200" s="9">
        <f>DATEVALUE(LEFT(Table1[[#This Row],[TRANSFER_DATE]],11))</f>
        <v>45755</v>
      </c>
      <c r="Q1200" s="5">
        <f>TIMEVALUE(MID(Table1[[#This Row],[TRANSFER_DATE]],11,8))</f>
        <v>0.35005787037037039</v>
      </c>
    </row>
    <row r="1201" spans="1:17" x14ac:dyDescent="0.3">
      <c r="A1201" t="s">
        <v>10337</v>
      </c>
      <c r="B1201" t="s">
        <v>10338</v>
      </c>
      <c r="C1201" t="s">
        <v>10339</v>
      </c>
      <c r="D1201" t="s">
        <v>209</v>
      </c>
      <c r="E1201" t="s">
        <v>210</v>
      </c>
      <c r="F1201">
        <v>100483</v>
      </c>
      <c r="G1201" t="s">
        <v>211</v>
      </c>
      <c r="H1201">
        <v>959945812</v>
      </c>
      <c r="I1201">
        <v>953941302</v>
      </c>
      <c r="J1201">
        <v>5400</v>
      </c>
      <c r="N1201">
        <v>24287365.879999999</v>
      </c>
      <c r="O1201">
        <v>24292765.879999999</v>
      </c>
      <c r="P1201" s="9">
        <f>DATEVALUE(LEFT(Table1[[#This Row],[TRANSFER_DATE]],11))</f>
        <v>45755</v>
      </c>
      <c r="Q1201" s="5">
        <f>TIMEVALUE(MID(Table1[[#This Row],[TRANSFER_DATE]],11,8))</f>
        <v>0.3500462962962963</v>
      </c>
    </row>
    <row r="1202" spans="1:17" x14ac:dyDescent="0.3">
      <c r="A1202" t="s">
        <v>10340</v>
      </c>
      <c r="B1202" t="s">
        <v>10341</v>
      </c>
      <c r="D1202" t="s">
        <v>209</v>
      </c>
      <c r="E1202" t="s">
        <v>210</v>
      </c>
      <c r="F1202">
        <v>101616</v>
      </c>
      <c r="G1202" t="s">
        <v>211</v>
      </c>
      <c r="H1202">
        <v>959945812</v>
      </c>
      <c r="I1202">
        <v>952236182</v>
      </c>
      <c r="J1202">
        <v>2200</v>
      </c>
      <c r="N1202">
        <v>24285165.879999999</v>
      </c>
      <c r="O1202">
        <v>24287365.879999999</v>
      </c>
      <c r="P1202" s="9">
        <f>DATEVALUE(LEFT(Table1[[#This Row],[TRANSFER_DATE]],11))</f>
        <v>45755</v>
      </c>
      <c r="Q1202" s="5">
        <f>TIMEVALUE(MID(Table1[[#This Row],[TRANSFER_DATE]],11,8))</f>
        <v>0.3500462962962963</v>
      </c>
    </row>
    <row r="1203" spans="1:17" x14ac:dyDescent="0.3">
      <c r="A1203" t="s">
        <v>10342</v>
      </c>
      <c r="B1203" t="s">
        <v>10343</v>
      </c>
      <c r="D1203" t="s">
        <v>209</v>
      </c>
      <c r="E1203" t="s">
        <v>210</v>
      </c>
      <c r="F1203">
        <v>101637</v>
      </c>
      <c r="G1203" t="s">
        <v>211</v>
      </c>
      <c r="H1203">
        <v>959945812</v>
      </c>
      <c r="I1203">
        <v>951904952</v>
      </c>
      <c r="J1203">
        <v>1000</v>
      </c>
      <c r="N1203">
        <v>24284165.879999999</v>
      </c>
      <c r="O1203">
        <v>24285165.879999999</v>
      </c>
      <c r="P1203" s="9">
        <f>DATEVALUE(LEFT(Table1[[#This Row],[TRANSFER_DATE]],11))</f>
        <v>45755</v>
      </c>
      <c r="Q1203" s="5">
        <f>TIMEVALUE(MID(Table1[[#This Row],[TRANSFER_DATE]],11,8))</f>
        <v>0.3500462962962963</v>
      </c>
    </row>
    <row r="1204" spans="1:17" x14ac:dyDescent="0.3">
      <c r="A1204" t="s">
        <v>10344</v>
      </c>
      <c r="B1204" t="s">
        <v>10345</v>
      </c>
      <c r="D1204" t="s">
        <v>209</v>
      </c>
      <c r="E1204" t="s">
        <v>210</v>
      </c>
      <c r="F1204">
        <v>101403</v>
      </c>
      <c r="G1204" t="s">
        <v>211</v>
      </c>
      <c r="H1204">
        <v>959945812</v>
      </c>
      <c r="I1204">
        <v>954768469</v>
      </c>
      <c r="J1204">
        <v>5200</v>
      </c>
      <c r="N1204">
        <v>24278965.879999999</v>
      </c>
      <c r="O1204">
        <v>24284165.879999999</v>
      </c>
      <c r="P1204" s="9">
        <f>DATEVALUE(LEFT(Table1[[#This Row],[TRANSFER_DATE]],11))</f>
        <v>45755</v>
      </c>
      <c r="Q1204" s="5">
        <f>TIMEVALUE(MID(Table1[[#This Row],[TRANSFER_DATE]],11,8))</f>
        <v>0.34936342592592595</v>
      </c>
    </row>
    <row r="1205" spans="1:17" x14ac:dyDescent="0.3">
      <c r="A1205" t="s">
        <v>10346</v>
      </c>
      <c r="B1205" t="s">
        <v>10347</v>
      </c>
      <c r="C1205" t="s">
        <v>10348</v>
      </c>
      <c r="D1205" t="s">
        <v>209</v>
      </c>
      <c r="E1205" t="s">
        <v>210</v>
      </c>
      <c r="F1205">
        <v>100282</v>
      </c>
      <c r="G1205" t="s">
        <v>211</v>
      </c>
      <c r="H1205">
        <v>959945812</v>
      </c>
      <c r="I1205">
        <v>958251375</v>
      </c>
      <c r="J1205">
        <v>33200</v>
      </c>
      <c r="N1205">
        <v>24245765.879999999</v>
      </c>
      <c r="O1205">
        <v>24278965.879999999</v>
      </c>
      <c r="P1205" s="9">
        <f>DATEVALUE(LEFT(Table1[[#This Row],[TRANSFER_DATE]],11))</f>
        <v>45755</v>
      </c>
      <c r="Q1205" s="5">
        <f>TIMEVALUE(MID(Table1[[#This Row],[TRANSFER_DATE]],11,8))</f>
        <v>0.34930555555555554</v>
      </c>
    </row>
    <row r="1206" spans="1:17" x14ac:dyDescent="0.3">
      <c r="A1206" t="s">
        <v>10349</v>
      </c>
      <c r="B1206" t="s">
        <v>10350</v>
      </c>
      <c r="C1206" t="s">
        <v>10351</v>
      </c>
      <c r="D1206" t="s">
        <v>209</v>
      </c>
      <c r="E1206" t="s">
        <v>210</v>
      </c>
      <c r="F1206">
        <v>101892</v>
      </c>
      <c r="G1206" t="s">
        <v>211</v>
      </c>
      <c r="H1206">
        <v>959945812</v>
      </c>
      <c r="I1206">
        <v>952908858</v>
      </c>
      <c r="J1206">
        <v>1850</v>
      </c>
      <c r="N1206">
        <v>24243915.879999999</v>
      </c>
      <c r="O1206">
        <v>24245765.879999999</v>
      </c>
      <c r="P1206" s="9">
        <f>DATEVALUE(LEFT(Table1[[#This Row],[TRANSFER_DATE]],11))</f>
        <v>45755</v>
      </c>
      <c r="Q1206" s="5">
        <f>TIMEVALUE(MID(Table1[[#This Row],[TRANSFER_DATE]],11,8))</f>
        <v>0.34866898148148145</v>
      </c>
    </row>
    <row r="1207" spans="1:17" x14ac:dyDescent="0.3">
      <c r="A1207" t="s">
        <v>10352</v>
      </c>
      <c r="B1207" t="s">
        <v>10353</v>
      </c>
      <c r="D1207" t="s">
        <v>209</v>
      </c>
      <c r="E1207" t="s">
        <v>210</v>
      </c>
      <c r="F1207">
        <v>101273</v>
      </c>
      <c r="G1207" t="s">
        <v>211</v>
      </c>
      <c r="H1207">
        <v>959945812</v>
      </c>
      <c r="I1207">
        <v>951238027</v>
      </c>
      <c r="J1207">
        <v>6550</v>
      </c>
      <c r="N1207">
        <v>24237365.879999999</v>
      </c>
      <c r="O1207">
        <v>24243915.879999999</v>
      </c>
      <c r="P1207" s="9">
        <f>DATEVALUE(LEFT(Table1[[#This Row],[TRANSFER_DATE]],11))</f>
        <v>45755</v>
      </c>
      <c r="Q1207" s="5">
        <f>TIMEVALUE(MID(Table1[[#This Row],[TRANSFER_DATE]],11,8))</f>
        <v>0.34861111111111109</v>
      </c>
    </row>
    <row r="1208" spans="1:17" x14ac:dyDescent="0.3">
      <c r="A1208" t="s">
        <v>10354</v>
      </c>
      <c r="B1208" t="s">
        <v>10355</v>
      </c>
      <c r="D1208" t="s">
        <v>209</v>
      </c>
      <c r="E1208" t="s">
        <v>210</v>
      </c>
      <c r="F1208">
        <v>101637</v>
      </c>
      <c r="G1208" t="s">
        <v>211</v>
      </c>
      <c r="H1208">
        <v>959945812</v>
      </c>
      <c r="I1208">
        <v>951904952</v>
      </c>
      <c r="J1208">
        <v>4050</v>
      </c>
      <c r="N1208">
        <v>24233315.879999999</v>
      </c>
      <c r="O1208">
        <v>24237365.879999999</v>
      </c>
      <c r="P1208" s="9">
        <f>DATEVALUE(LEFT(Table1[[#This Row],[TRANSFER_DATE]],11))</f>
        <v>45755</v>
      </c>
      <c r="Q1208" s="5">
        <f>TIMEVALUE(MID(Table1[[#This Row],[TRANSFER_DATE]],11,8))</f>
        <v>0.34791666666666665</v>
      </c>
    </row>
    <row r="1209" spans="1:17" x14ac:dyDescent="0.3">
      <c r="A1209" t="s">
        <v>10356</v>
      </c>
      <c r="B1209" t="s">
        <v>10357</v>
      </c>
      <c r="D1209" t="s">
        <v>209</v>
      </c>
      <c r="E1209" t="s">
        <v>210</v>
      </c>
      <c r="F1209">
        <v>101027</v>
      </c>
      <c r="G1209" t="s">
        <v>211</v>
      </c>
      <c r="H1209">
        <v>959945812</v>
      </c>
      <c r="I1209">
        <v>951513338</v>
      </c>
      <c r="J1209">
        <v>900</v>
      </c>
      <c r="N1209">
        <v>24232415.879999999</v>
      </c>
      <c r="O1209">
        <v>24233315.879999999</v>
      </c>
      <c r="P1209" s="9">
        <f>DATEVALUE(LEFT(Table1[[#This Row],[TRANSFER_DATE]],11))</f>
        <v>45755</v>
      </c>
      <c r="Q1209" s="5">
        <f>TIMEVALUE(MID(Table1[[#This Row],[TRANSFER_DATE]],11,8))</f>
        <v>0.3472337962962963</v>
      </c>
    </row>
    <row r="1210" spans="1:17" x14ac:dyDescent="0.3">
      <c r="A1210" t="s">
        <v>10358</v>
      </c>
      <c r="B1210" t="s">
        <v>10359</v>
      </c>
      <c r="D1210" t="s">
        <v>209</v>
      </c>
      <c r="E1210" t="s">
        <v>210</v>
      </c>
      <c r="F1210">
        <v>102090</v>
      </c>
      <c r="G1210" t="s">
        <v>211</v>
      </c>
      <c r="H1210">
        <v>959945812</v>
      </c>
      <c r="I1210">
        <v>956216827</v>
      </c>
      <c r="J1210">
        <v>1400</v>
      </c>
      <c r="N1210">
        <v>24231015.879999999</v>
      </c>
      <c r="O1210">
        <v>24232415.879999999</v>
      </c>
      <c r="P1210" s="9">
        <f>DATEVALUE(LEFT(Table1[[#This Row],[TRANSFER_DATE]],11))</f>
        <v>45755</v>
      </c>
      <c r="Q1210" s="5">
        <f>TIMEVALUE(MID(Table1[[#This Row],[TRANSFER_DATE]],11,8))</f>
        <v>0.34657407407407409</v>
      </c>
    </row>
    <row r="1211" spans="1:17" x14ac:dyDescent="0.3">
      <c r="A1211" t="s">
        <v>10360</v>
      </c>
      <c r="B1211" t="s">
        <v>10361</v>
      </c>
      <c r="D1211" t="s">
        <v>209</v>
      </c>
      <c r="E1211" t="s">
        <v>210</v>
      </c>
      <c r="F1211">
        <v>101650</v>
      </c>
      <c r="G1211" t="s">
        <v>211</v>
      </c>
      <c r="H1211">
        <v>959945812</v>
      </c>
      <c r="I1211">
        <v>952241392</v>
      </c>
      <c r="J1211">
        <v>4050</v>
      </c>
      <c r="N1211">
        <v>24226965.879999999</v>
      </c>
      <c r="O1211">
        <v>24231015.879999999</v>
      </c>
      <c r="P1211" s="9">
        <f>DATEVALUE(LEFT(Table1[[#This Row],[TRANSFER_DATE]],11))</f>
        <v>45755</v>
      </c>
      <c r="Q1211" s="5">
        <f>TIMEVALUE(MID(Table1[[#This Row],[TRANSFER_DATE]],11,8))</f>
        <v>0.34589120370370369</v>
      </c>
    </row>
    <row r="1212" spans="1:17" x14ac:dyDescent="0.3">
      <c r="A1212" t="s">
        <v>10362</v>
      </c>
      <c r="B1212" t="s">
        <v>10363</v>
      </c>
      <c r="D1212" t="s">
        <v>209</v>
      </c>
      <c r="E1212" t="s">
        <v>210</v>
      </c>
      <c r="F1212">
        <v>101344</v>
      </c>
      <c r="G1212" t="s">
        <v>211</v>
      </c>
      <c r="H1212">
        <v>959945812</v>
      </c>
      <c r="I1212">
        <v>953532399</v>
      </c>
      <c r="J1212">
        <v>1800</v>
      </c>
      <c r="N1212">
        <v>24225165.879999999</v>
      </c>
      <c r="O1212">
        <v>24226965.879999999</v>
      </c>
      <c r="P1212" s="9">
        <f>DATEVALUE(LEFT(Table1[[#This Row],[TRANSFER_DATE]],11))</f>
        <v>45755</v>
      </c>
      <c r="Q1212" s="5">
        <f>TIMEVALUE(MID(Table1[[#This Row],[TRANSFER_DATE]],11,8))</f>
        <v>0.34585648148148146</v>
      </c>
    </row>
    <row r="1213" spans="1:17" x14ac:dyDescent="0.3">
      <c r="A1213" t="s">
        <v>9479</v>
      </c>
      <c r="B1213" t="s">
        <v>9480</v>
      </c>
      <c r="D1213" t="s">
        <v>209</v>
      </c>
      <c r="E1213" t="s">
        <v>210</v>
      </c>
      <c r="F1213">
        <v>101775</v>
      </c>
      <c r="G1213" t="s">
        <v>211</v>
      </c>
      <c r="H1213">
        <v>959945812</v>
      </c>
      <c r="I1213">
        <v>956564186</v>
      </c>
      <c r="J1213">
        <v>1600</v>
      </c>
      <c r="N1213">
        <v>24223565.879999999</v>
      </c>
      <c r="O1213">
        <v>24225165.879999999</v>
      </c>
      <c r="P1213" s="9">
        <f>DATEVALUE(LEFT(Table1[[#This Row],[TRANSFER_DATE]],11))</f>
        <v>45755</v>
      </c>
      <c r="Q1213" s="5">
        <f>TIMEVALUE(MID(Table1[[#This Row],[TRANSFER_DATE]],11,8))</f>
        <v>0.34518518518518521</v>
      </c>
    </row>
    <row r="1214" spans="1:17" x14ac:dyDescent="0.3">
      <c r="A1214" t="s">
        <v>9481</v>
      </c>
      <c r="B1214" t="s">
        <v>9482</v>
      </c>
      <c r="D1214" t="s">
        <v>209</v>
      </c>
      <c r="E1214" t="s">
        <v>210</v>
      </c>
      <c r="F1214">
        <v>101526</v>
      </c>
      <c r="G1214" t="s">
        <v>211</v>
      </c>
      <c r="H1214">
        <v>959945812</v>
      </c>
      <c r="I1214">
        <v>951180193</v>
      </c>
      <c r="J1214">
        <v>14750</v>
      </c>
      <c r="N1214">
        <v>24208815.879999999</v>
      </c>
      <c r="O1214">
        <v>24223565.879999999</v>
      </c>
      <c r="P1214" s="9">
        <f>DATEVALUE(LEFT(Table1[[#This Row],[TRANSFER_DATE]],11))</f>
        <v>45755</v>
      </c>
      <c r="Q1214" s="5">
        <f>TIMEVALUE(MID(Table1[[#This Row],[TRANSFER_DATE]],11,8))</f>
        <v>0.34517361111111111</v>
      </c>
    </row>
    <row r="1215" spans="1:17" x14ac:dyDescent="0.3">
      <c r="A1215" t="s">
        <v>9483</v>
      </c>
      <c r="B1215" t="s">
        <v>9484</v>
      </c>
      <c r="D1215" t="s">
        <v>209</v>
      </c>
      <c r="E1215" t="s">
        <v>210</v>
      </c>
      <c r="F1215">
        <v>101402</v>
      </c>
      <c r="G1215" t="s">
        <v>211</v>
      </c>
      <c r="H1215">
        <v>959945812</v>
      </c>
      <c r="I1215">
        <v>954768469</v>
      </c>
      <c r="J1215">
        <v>3000</v>
      </c>
      <c r="N1215">
        <v>24205815.879999999</v>
      </c>
      <c r="O1215">
        <v>24208815.879999999</v>
      </c>
      <c r="P1215" s="9">
        <f>DATEVALUE(LEFT(Table1[[#This Row],[TRANSFER_DATE]],11))</f>
        <v>45755</v>
      </c>
      <c r="Q1215" s="5">
        <f>TIMEVALUE(MID(Table1[[#This Row],[TRANSFER_DATE]],11,8))</f>
        <v>0.34515046296296298</v>
      </c>
    </row>
    <row r="1216" spans="1:17" x14ac:dyDescent="0.3">
      <c r="A1216" t="s">
        <v>9485</v>
      </c>
      <c r="B1216" t="s">
        <v>9486</v>
      </c>
      <c r="D1216" t="s">
        <v>209</v>
      </c>
      <c r="E1216" t="s">
        <v>210</v>
      </c>
      <c r="F1216">
        <v>100010</v>
      </c>
      <c r="G1216" t="s">
        <v>211</v>
      </c>
      <c r="H1216">
        <v>959945812</v>
      </c>
      <c r="I1216">
        <v>953451911</v>
      </c>
      <c r="J1216">
        <v>3550</v>
      </c>
      <c r="N1216">
        <v>24202265.879999999</v>
      </c>
      <c r="O1216">
        <v>24205815.879999999</v>
      </c>
      <c r="P1216" s="9">
        <f>DATEVALUE(LEFT(Table1[[#This Row],[TRANSFER_DATE]],11))</f>
        <v>45755</v>
      </c>
      <c r="Q1216" s="5">
        <f>TIMEVALUE(MID(Table1[[#This Row],[TRANSFER_DATE]],11,8))</f>
        <v>0.34305555555555556</v>
      </c>
    </row>
    <row r="1217" spans="1:17" x14ac:dyDescent="0.3">
      <c r="A1217" t="s">
        <v>9487</v>
      </c>
      <c r="B1217" t="s">
        <v>9488</v>
      </c>
      <c r="C1217" t="s">
        <v>9489</v>
      </c>
      <c r="D1217" t="s">
        <v>209</v>
      </c>
      <c r="E1217" t="s">
        <v>210</v>
      </c>
      <c r="F1217">
        <v>101811</v>
      </c>
      <c r="G1217" t="s">
        <v>211</v>
      </c>
      <c r="H1217">
        <v>959945812</v>
      </c>
      <c r="I1217">
        <v>955396903</v>
      </c>
      <c r="J1217">
        <v>350</v>
      </c>
      <c r="N1217">
        <v>24201915.879999999</v>
      </c>
      <c r="O1217">
        <v>24202265.879999999</v>
      </c>
      <c r="P1217" s="9">
        <f>DATEVALUE(LEFT(Table1[[#This Row],[TRANSFER_DATE]],11))</f>
        <v>45755</v>
      </c>
      <c r="Q1217" s="5">
        <f>TIMEVALUE(MID(Table1[[#This Row],[TRANSFER_DATE]],11,8))</f>
        <v>0.34305555555555556</v>
      </c>
    </row>
    <row r="1218" spans="1:17" x14ac:dyDescent="0.3">
      <c r="A1218" t="s">
        <v>9490</v>
      </c>
      <c r="B1218" t="s">
        <v>9491</v>
      </c>
      <c r="D1218" t="s">
        <v>209</v>
      </c>
      <c r="E1218" t="s">
        <v>210</v>
      </c>
      <c r="F1218">
        <v>101868</v>
      </c>
      <c r="G1218" t="s">
        <v>211</v>
      </c>
      <c r="H1218">
        <v>959945812</v>
      </c>
      <c r="I1218">
        <v>956958452</v>
      </c>
      <c r="J1218">
        <v>2450</v>
      </c>
      <c r="N1218">
        <v>24199465.879999999</v>
      </c>
      <c r="O1218">
        <v>24201915.879999999</v>
      </c>
      <c r="P1218" s="9">
        <f>DATEVALUE(LEFT(Table1[[#This Row],[TRANSFER_DATE]],11))</f>
        <v>45755</v>
      </c>
      <c r="Q1218" s="5">
        <f>TIMEVALUE(MID(Table1[[#This Row],[TRANSFER_DATE]],11,8))</f>
        <v>0.34241898148148148</v>
      </c>
    </row>
    <row r="1219" spans="1:17" x14ac:dyDescent="0.3">
      <c r="A1219" t="s">
        <v>9492</v>
      </c>
      <c r="B1219" t="s">
        <v>9493</v>
      </c>
      <c r="C1219" t="s">
        <v>9494</v>
      </c>
      <c r="D1219" t="s">
        <v>209</v>
      </c>
      <c r="E1219" t="s">
        <v>210</v>
      </c>
      <c r="F1219">
        <v>100381</v>
      </c>
      <c r="G1219" t="s">
        <v>211</v>
      </c>
      <c r="H1219">
        <v>959945812</v>
      </c>
      <c r="I1219">
        <v>956075001</v>
      </c>
      <c r="J1219">
        <v>1150</v>
      </c>
      <c r="N1219">
        <v>24198315.879999999</v>
      </c>
      <c r="O1219">
        <v>24199465.879999999</v>
      </c>
      <c r="P1219" s="9">
        <f>DATEVALUE(LEFT(Table1[[#This Row],[TRANSFER_DATE]],11))</f>
        <v>45755</v>
      </c>
      <c r="Q1219" s="5">
        <f>TIMEVALUE(MID(Table1[[#This Row],[TRANSFER_DATE]],11,8))</f>
        <v>0.34240740740740738</v>
      </c>
    </row>
    <row r="1220" spans="1:17" x14ac:dyDescent="0.3">
      <c r="A1220" t="s">
        <v>9495</v>
      </c>
      <c r="B1220" t="s">
        <v>9496</v>
      </c>
      <c r="D1220" t="s">
        <v>209</v>
      </c>
      <c r="E1220" t="s">
        <v>210</v>
      </c>
      <c r="F1220">
        <v>101255</v>
      </c>
      <c r="G1220" t="s">
        <v>211</v>
      </c>
      <c r="H1220">
        <v>959945812</v>
      </c>
      <c r="I1220">
        <v>952759097</v>
      </c>
      <c r="J1220">
        <v>7500</v>
      </c>
      <c r="N1220">
        <v>24190815.879999999</v>
      </c>
      <c r="O1220">
        <v>24198315.879999999</v>
      </c>
      <c r="P1220" s="9">
        <f>DATEVALUE(LEFT(Table1[[#This Row],[TRANSFER_DATE]],11))</f>
        <v>45755</v>
      </c>
      <c r="Q1220" s="5">
        <f>TIMEVALUE(MID(Table1[[#This Row],[TRANSFER_DATE]],11,8))</f>
        <v>0.34239583333333334</v>
      </c>
    </row>
    <row r="1221" spans="1:17" x14ac:dyDescent="0.3">
      <c r="A1221" t="s">
        <v>9497</v>
      </c>
      <c r="B1221" t="s">
        <v>9498</v>
      </c>
      <c r="D1221" t="s">
        <v>209</v>
      </c>
      <c r="E1221" t="s">
        <v>210</v>
      </c>
      <c r="F1221">
        <v>101924</v>
      </c>
      <c r="G1221" t="s">
        <v>211</v>
      </c>
      <c r="H1221">
        <v>959945812</v>
      </c>
      <c r="I1221">
        <v>956127657</v>
      </c>
      <c r="J1221">
        <v>3450</v>
      </c>
      <c r="N1221">
        <v>24187365.879999999</v>
      </c>
      <c r="O1221">
        <v>24190815.879999999</v>
      </c>
      <c r="P1221" s="9">
        <f>DATEVALUE(LEFT(Table1[[#This Row],[TRANSFER_DATE]],11))</f>
        <v>45755</v>
      </c>
      <c r="Q1221" s="5">
        <f>TIMEVALUE(MID(Table1[[#This Row],[TRANSFER_DATE]],11,8))</f>
        <v>0.34168981481481481</v>
      </c>
    </row>
    <row r="1222" spans="1:17" x14ac:dyDescent="0.3">
      <c r="A1222" t="s">
        <v>9499</v>
      </c>
      <c r="B1222" t="s">
        <v>9500</v>
      </c>
      <c r="D1222" t="s">
        <v>209</v>
      </c>
      <c r="E1222" t="s">
        <v>210</v>
      </c>
      <c r="F1222">
        <v>101505</v>
      </c>
      <c r="G1222" t="s">
        <v>211</v>
      </c>
      <c r="H1222">
        <v>959945812</v>
      </c>
      <c r="I1222">
        <v>952044312</v>
      </c>
      <c r="J1222">
        <v>7350</v>
      </c>
      <c r="N1222">
        <v>24180015.879999999</v>
      </c>
      <c r="O1222">
        <v>24187365.879999999</v>
      </c>
      <c r="P1222" s="9">
        <f>DATEVALUE(LEFT(Table1[[#This Row],[TRANSFER_DATE]],11))</f>
        <v>45755</v>
      </c>
      <c r="Q1222" s="5">
        <f>TIMEVALUE(MID(Table1[[#This Row],[TRANSFER_DATE]],11,8))</f>
        <v>0.34168981481481481</v>
      </c>
    </row>
    <row r="1223" spans="1:17" x14ac:dyDescent="0.3">
      <c r="A1223" t="s">
        <v>9501</v>
      </c>
      <c r="B1223" t="s">
        <v>9502</v>
      </c>
      <c r="D1223" t="s">
        <v>209</v>
      </c>
      <c r="E1223" t="s">
        <v>210</v>
      </c>
      <c r="F1223">
        <v>101794</v>
      </c>
      <c r="G1223" t="s">
        <v>211</v>
      </c>
      <c r="H1223">
        <v>959945812</v>
      </c>
      <c r="I1223">
        <v>954354775</v>
      </c>
      <c r="J1223">
        <v>3200</v>
      </c>
      <c r="N1223">
        <v>24176815.879999999</v>
      </c>
      <c r="O1223">
        <v>24180015.879999999</v>
      </c>
      <c r="P1223" s="9">
        <f>DATEVALUE(LEFT(Table1[[#This Row],[TRANSFER_DATE]],11))</f>
        <v>45755</v>
      </c>
      <c r="Q1223" s="5">
        <f>TIMEVALUE(MID(Table1[[#This Row],[TRANSFER_DATE]],11,8))</f>
        <v>0.34099537037037037</v>
      </c>
    </row>
    <row r="1224" spans="1:17" x14ac:dyDescent="0.3">
      <c r="A1224" t="s">
        <v>9503</v>
      </c>
      <c r="B1224" t="s">
        <v>9504</v>
      </c>
      <c r="D1224" t="s">
        <v>209</v>
      </c>
      <c r="E1224" t="s">
        <v>210</v>
      </c>
      <c r="F1224">
        <v>101590</v>
      </c>
      <c r="G1224" t="s">
        <v>211</v>
      </c>
      <c r="H1224">
        <v>959945812</v>
      </c>
      <c r="I1224">
        <v>952866804</v>
      </c>
      <c r="J1224">
        <v>650</v>
      </c>
      <c r="N1224">
        <v>24176165.879999999</v>
      </c>
      <c r="O1224">
        <v>24176815.879999999</v>
      </c>
      <c r="P1224" s="9">
        <f>DATEVALUE(LEFT(Table1[[#This Row],[TRANSFER_DATE]],11))</f>
        <v>45755</v>
      </c>
      <c r="Q1224" s="5">
        <f>TIMEVALUE(MID(Table1[[#This Row],[TRANSFER_DATE]],11,8))</f>
        <v>0.34097222222222223</v>
      </c>
    </row>
    <row r="1225" spans="1:17" x14ac:dyDescent="0.3">
      <c r="A1225" t="s">
        <v>9505</v>
      </c>
      <c r="B1225" t="s">
        <v>9506</v>
      </c>
      <c r="D1225" t="s">
        <v>209</v>
      </c>
      <c r="E1225" t="s">
        <v>210</v>
      </c>
      <c r="F1225">
        <v>101549</v>
      </c>
      <c r="G1225" t="s">
        <v>211</v>
      </c>
      <c r="H1225">
        <v>959945812</v>
      </c>
      <c r="I1225">
        <v>959393532</v>
      </c>
      <c r="J1225">
        <v>2250</v>
      </c>
      <c r="N1225">
        <v>24173915.879999999</v>
      </c>
      <c r="O1225">
        <v>24176165.879999999</v>
      </c>
      <c r="P1225" s="9">
        <f>DATEVALUE(LEFT(Table1[[#This Row],[TRANSFER_DATE]],11))</f>
        <v>45755</v>
      </c>
      <c r="Q1225" s="5">
        <f>TIMEVALUE(MID(Table1[[#This Row],[TRANSFER_DATE]],11,8))</f>
        <v>0.33964120370370371</v>
      </c>
    </row>
    <row r="1226" spans="1:17" x14ac:dyDescent="0.3">
      <c r="A1226" t="s">
        <v>9507</v>
      </c>
      <c r="B1226" t="s">
        <v>9508</v>
      </c>
      <c r="C1226" t="s">
        <v>9509</v>
      </c>
      <c r="D1226" t="s">
        <v>209</v>
      </c>
      <c r="E1226" t="s">
        <v>210</v>
      </c>
      <c r="F1226">
        <v>101283</v>
      </c>
      <c r="G1226" t="s">
        <v>211</v>
      </c>
      <c r="H1226">
        <v>959945812</v>
      </c>
      <c r="I1226">
        <v>956371459</v>
      </c>
      <c r="J1226">
        <v>1000</v>
      </c>
      <c r="N1226">
        <v>24172915.879999999</v>
      </c>
      <c r="O1226">
        <v>24173915.879999999</v>
      </c>
      <c r="P1226" s="9">
        <f>DATEVALUE(LEFT(Table1[[#This Row],[TRANSFER_DATE]],11))</f>
        <v>45755</v>
      </c>
      <c r="Q1226" s="5">
        <f>TIMEVALUE(MID(Table1[[#This Row],[TRANSFER_DATE]],11,8))</f>
        <v>0.33960648148148148</v>
      </c>
    </row>
    <row r="1227" spans="1:17" x14ac:dyDescent="0.3">
      <c r="A1227" t="s">
        <v>9510</v>
      </c>
      <c r="B1227" t="s">
        <v>9511</v>
      </c>
      <c r="D1227" t="s">
        <v>209</v>
      </c>
      <c r="E1227" t="s">
        <v>210</v>
      </c>
      <c r="F1227">
        <v>101822</v>
      </c>
      <c r="G1227" t="s">
        <v>211</v>
      </c>
      <c r="H1227">
        <v>959945812</v>
      </c>
      <c r="I1227">
        <v>952177029</v>
      </c>
      <c r="J1227">
        <v>300</v>
      </c>
      <c r="N1227">
        <v>24172615.879999999</v>
      </c>
      <c r="O1227">
        <v>24172915.879999999</v>
      </c>
      <c r="P1227" s="9">
        <f>DATEVALUE(LEFT(Table1[[#This Row],[TRANSFER_DATE]],11))</f>
        <v>45755</v>
      </c>
      <c r="Q1227" s="5">
        <f>TIMEVALUE(MID(Table1[[#This Row],[TRANSFER_DATE]],11,8))</f>
        <v>0.33959490740740739</v>
      </c>
    </row>
    <row r="1228" spans="1:17" x14ac:dyDescent="0.3">
      <c r="A1228" t="s">
        <v>9512</v>
      </c>
      <c r="B1228" t="s">
        <v>9513</v>
      </c>
      <c r="C1228" t="s">
        <v>9514</v>
      </c>
      <c r="D1228" t="s">
        <v>209</v>
      </c>
      <c r="E1228" t="s">
        <v>210</v>
      </c>
      <c r="F1228">
        <v>101593</v>
      </c>
      <c r="G1228" t="s">
        <v>211</v>
      </c>
      <c r="H1228">
        <v>959945812</v>
      </c>
      <c r="I1228">
        <v>953638179</v>
      </c>
      <c r="J1228">
        <v>700</v>
      </c>
      <c r="N1228">
        <v>24171915.879999999</v>
      </c>
      <c r="O1228">
        <v>24172615.879999999</v>
      </c>
      <c r="P1228" s="9">
        <f>DATEVALUE(LEFT(Table1[[#This Row],[TRANSFER_DATE]],11))</f>
        <v>45755</v>
      </c>
      <c r="Q1228" s="5">
        <f>TIMEVALUE(MID(Table1[[#This Row],[TRANSFER_DATE]],11,8))</f>
        <v>0.33893518518518517</v>
      </c>
    </row>
    <row r="1229" spans="1:17" x14ac:dyDescent="0.3">
      <c r="A1229" t="s">
        <v>9515</v>
      </c>
      <c r="B1229" t="s">
        <v>9516</v>
      </c>
      <c r="D1229" t="s">
        <v>209</v>
      </c>
      <c r="E1229" t="s">
        <v>210</v>
      </c>
      <c r="F1229">
        <v>101252</v>
      </c>
      <c r="G1229" t="s">
        <v>211</v>
      </c>
      <c r="H1229">
        <v>959945812</v>
      </c>
      <c r="I1229">
        <v>954432623</v>
      </c>
      <c r="J1229">
        <v>6050</v>
      </c>
      <c r="N1229">
        <v>24165865.879999999</v>
      </c>
      <c r="O1229">
        <v>24171915.879999999</v>
      </c>
      <c r="P1229" s="9">
        <f>DATEVALUE(LEFT(Table1[[#This Row],[TRANSFER_DATE]],11))</f>
        <v>45755</v>
      </c>
      <c r="Q1229" s="5">
        <f>TIMEVALUE(MID(Table1[[#This Row],[TRANSFER_DATE]],11,8))</f>
        <v>0.33888888888888891</v>
      </c>
    </row>
    <row r="1230" spans="1:17" x14ac:dyDescent="0.3">
      <c r="A1230" t="s">
        <v>9517</v>
      </c>
      <c r="B1230" t="s">
        <v>9518</v>
      </c>
      <c r="C1230" t="s">
        <v>9519</v>
      </c>
      <c r="D1230" t="s">
        <v>209</v>
      </c>
      <c r="E1230" t="s">
        <v>210</v>
      </c>
      <c r="F1230">
        <v>101652</v>
      </c>
      <c r="G1230" t="s">
        <v>211</v>
      </c>
      <c r="H1230">
        <v>959945812</v>
      </c>
      <c r="I1230">
        <v>955554254</v>
      </c>
      <c r="J1230">
        <v>19550</v>
      </c>
      <c r="N1230">
        <v>24146315.879999999</v>
      </c>
      <c r="O1230">
        <v>24165865.879999999</v>
      </c>
      <c r="P1230" s="9">
        <f>DATEVALUE(LEFT(Table1[[#This Row],[TRANSFER_DATE]],11))</f>
        <v>45755</v>
      </c>
      <c r="Q1230" s="5">
        <f>TIMEVALUE(MID(Table1[[#This Row],[TRANSFER_DATE]],11,8))</f>
        <v>0.3382175925925926</v>
      </c>
    </row>
    <row r="1231" spans="1:17" x14ac:dyDescent="0.3">
      <c r="A1231" t="s">
        <v>9520</v>
      </c>
      <c r="B1231" t="s">
        <v>9521</v>
      </c>
      <c r="D1231" t="s">
        <v>209</v>
      </c>
      <c r="E1231" t="s">
        <v>210</v>
      </c>
      <c r="F1231">
        <v>101824</v>
      </c>
      <c r="G1231" t="s">
        <v>211</v>
      </c>
      <c r="H1231">
        <v>959945812</v>
      </c>
      <c r="I1231">
        <v>954423609</v>
      </c>
      <c r="J1231">
        <v>12750</v>
      </c>
      <c r="N1231">
        <v>24133565.879999999</v>
      </c>
      <c r="O1231">
        <v>24146315.879999999</v>
      </c>
      <c r="P1231" s="9">
        <f>DATEVALUE(LEFT(Table1[[#This Row],[TRANSFER_DATE]],11))</f>
        <v>45755</v>
      </c>
      <c r="Q1231" s="5">
        <f>TIMEVALUE(MID(Table1[[#This Row],[TRANSFER_DATE]],11,8))</f>
        <v>0.33754629629629629</v>
      </c>
    </row>
    <row r="1232" spans="1:17" x14ac:dyDescent="0.3">
      <c r="A1232" t="s">
        <v>9522</v>
      </c>
      <c r="B1232" t="s">
        <v>9523</v>
      </c>
      <c r="D1232" t="s">
        <v>209</v>
      </c>
      <c r="E1232" t="s">
        <v>210</v>
      </c>
      <c r="F1232">
        <v>101925</v>
      </c>
      <c r="G1232" t="s">
        <v>211</v>
      </c>
      <c r="H1232">
        <v>959945812</v>
      </c>
      <c r="I1232">
        <v>958662860</v>
      </c>
      <c r="J1232">
        <v>1000</v>
      </c>
      <c r="N1232">
        <v>24132565.879999999</v>
      </c>
      <c r="O1232">
        <v>24133565.879999999</v>
      </c>
      <c r="P1232" s="9">
        <f>DATEVALUE(LEFT(Table1[[#This Row],[TRANSFER_DATE]],11))</f>
        <v>45755</v>
      </c>
      <c r="Q1232" s="5">
        <f>TIMEVALUE(MID(Table1[[#This Row],[TRANSFER_DATE]],11,8))</f>
        <v>0.33684027777777775</v>
      </c>
    </row>
    <row r="1233" spans="1:17" x14ac:dyDescent="0.3">
      <c r="A1233" t="s">
        <v>9524</v>
      </c>
      <c r="B1233" t="s">
        <v>9525</v>
      </c>
      <c r="C1233" t="s">
        <v>9526</v>
      </c>
      <c r="D1233" t="s">
        <v>209</v>
      </c>
      <c r="E1233" t="s">
        <v>210</v>
      </c>
      <c r="F1233">
        <v>101718</v>
      </c>
      <c r="G1233" t="s">
        <v>211</v>
      </c>
      <c r="H1233">
        <v>959945812</v>
      </c>
      <c r="I1233">
        <v>956371459</v>
      </c>
      <c r="J1233">
        <v>200</v>
      </c>
      <c r="N1233">
        <v>24132365.879999999</v>
      </c>
      <c r="O1233">
        <v>24132565.879999999</v>
      </c>
      <c r="P1233" s="9">
        <f>DATEVALUE(LEFT(Table1[[#This Row],[TRANSFER_DATE]],11))</f>
        <v>45755</v>
      </c>
      <c r="Q1233" s="5">
        <f>TIMEVALUE(MID(Table1[[#This Row],[TRANSFER_DATE]],11,8))</f>
        <v>0.33613425925925927</v>
      </c>
    </row>
    <row r="1234" spans="1:17" x14ac:dyDescent="0.3">
      <c r="A1234" t="s">
        <v>9527</v>
      </c>
      <c r="B1234" t="s">
        <v>9528</v>
      </c>
      <c r="D1234" t="s">
        <v>209</v>
      </c>
      <c r="E1234" t="s">
        <v>210</v>
      </c>
      <c r="F1234">
        <v>101563</v>
      </c>
      <c r="G1234" t="s">
        <v>211</v>
      </c>
      <c r="H1234">
        <v>959945812</v>
      </c>
      <c r="I1234">
        <v>952475973</v>
      </c>
      <c r="J1234">
        <v>2850</v>
      </c>
      <c r="N1234">
        <v>24129515.879999999</v>
      </c>
      <c r="O1234">
        <v>24132365.879999999</v>
      </c>
      <c r="P1234" s="9">
        <f>DATEVALUE(LEFT(Table1[[#This Row],[TRANSFER_DATE]],11))</f>
        <v>45755</v>
      </c>
      <c r="Q1234" s="5">
        <f>TIMEVALUE(MID(Table1[[#This Row],[TRANSFER_DATE]],11,8))</f>
        <v>0.33611111111111114</v>
      </c>
    </row>
    <row r="1235" spans="1:17" x14ac:dyDescent="0.3">
      <c r="A1235" t="s">
        <v>9529</v>
      </c>
      <c r="B1235" t="s">
        <v>9530</v>
      </c>
      <c r="D1235" t="s">
        <v>209</v>
      </c>
      <c r="E1235" t="s">
        <v>210</v>
      </c>
      <c r="F1235">
        <v>100039</v>
      </c>
      <c r="G1235" t="s">
        <v>211</v>
      </c>
      <c r="H1235">
        <v>959945812</v>
      </c>
      <c r="I1235">
        <v>958662860</v>
      </c>
      <c r="J1235">
        <v>1100</v>
      </c>
      <c r="N1235">
        <v>24128415.879999999</v>
      </c>
      <c r="O1235">
        <v>24129515.879999999</v>
      </c>
      <c r="P1235" s="9">
        <f>DATEVALUE(LEFT(Table1[[#This Row],[TRANSFER_DATE]],11))</f>
        <v>45755</v>
      </c>
      <c r="Q1235" s="5">
        <f>TIMEVALUE(MID(Table1[[#This Row],[TRANSFER_DATE]],11,8))</f>
        <v>0.33545138888888887</v>
      </c>
    </row>
    <row r="1236" spans="1:17" x14ac:dyDescent="0.3">
      <c r="A1236" t="s">
        <v>9531</v>
      </c>
      <c r="B1236" t="s">
        <v>9532</v>
      </c>
      <c r="D1236" t="s">
        <v>209</v>
      </c>
      <c r="E1236" t="s">
        <v>210</v>
      </c>
      <c r="F1236">
        <v>101191</v>
      </c>
      <c r="G1236" t="s">
        <v>211</v>
      </c>
      <c r="H1236">
        <v>959945812</v>
      </c>
      <c r="I1236">
        <v>958532333</v>
      </c>
      <c r="J1236">
        <v>1300</v>
      </c>
      <c r="N1236">
        <v>24127115.879999999</v>
      </c>
      <c r="O1236">
        <v>24128415.879999999</v>
      </c>
      <c r="P1236" s="9">
        <f>DATEVALUE(LEFT(Table1[[#This Row],[TRANSFER_DATE]],11))</f>
        <v>45755</v>
      </c>
      <c r="Q1236" s="5">
        <f>TIMEVALUE(MID(Table1[[#This Row],[TRANSFER_DATE]],11,8))</f>
        <v>0.33545138888888887</v>
      </c>
    </row>
    <row r="1237" spans="1:17" x14ac:dyDescent="0.3">
      <c r="A1237" t="s">
        <v>9533</v>
      </c>
      <c r="B1237" t="s">
        <v>9534</v>
      </c>
      <c r="D1237" t="s">
        <v>209</v>
      </c>
      <c r="E1237" t="s">
        <v>210</v>
      </c>
      <c r="F1237">
        <v>101667</v>
      </c>
      <c r="G1237" t="s">
        <v>211</v>
      </c>
      <c r="H1237">
        <v>959945812</v>
      </c>
      <c r="I1237">
        <v>954293156</v>
      </c>
      <c r="J1237">
        <v>900</v>
      </c>
      <c r="N1237">
        <v>24126215.879999999</v>
      </c>
      <c r="O1237">
        <v>24127115.879999999</v>
      </c>
      <c r="P1237" s="9">
        <f>DATEVALUE(LEFT(Table1[[#This Row],[TRANSFER_DATE]],11))</f>
        <v>45755</v>
      </c>
      <c r="Q1237" s="5">
        <f>TIMEVALUE(MID(Table1[[#This Row],[TRANSFER_DATE]],11,8))</f>
        <v>0.33543981481481483</v>
      </c>
    </row>
    <row r="1238" spans="1:17" x14ac:dyDescent="0.3">
      <c r="A1238" t="s">
        <v>9535</v>
      </c>
      <c r="B1238" t="s">
        <v>9536</v>
      </c>
      <c r="D1238" t="s">
        <v>209</v>
      </c>
      <c r="E1238" t="s">
        <v>210</v>
      </c>
      <c r="F1238">
        <v>101761</v>
      </c>
      <c r="G1238" t="s">
        <v>211</v>
      </c>
      <c r="H1238">
        <v>959945812</v>
      </c>
      <c r="I1238">
        <v>953949264</v>
      </c>
      <c r="J1238">
        <v>1300</v>
      </c>
      <c r="N1238">
        <v>24124915.879999999</v>
      </c>
      <c r="O1238">
        <v>24126215.879999999</v>
      </c>
      <c r="P1238" s="9">
        <f>DATEVALUE(LEFT(Table1[[#This Row],[TRANSFER_DATE]],11))</f>
        <v>45755</v>
      </c>
      <c r="Q1238" s="5">
        <f>TIMEVALUE(MID(Table1[[#This Row],[TRANSFER_DATE]],11,8))</f>
        <v>0.33542824074074074</v>
      </c>
    </row>
    <row r="1239" spans="1:17" x14ac:dyDescent="0.3">
      <c r="A1239" t="s">
        <v>9537</v>
      </c>
      <c r="B1239" t="s">
        <v>9538</v>
      </c>
      <c r="C1239" t="s">
        <v>9539</v>
      </c>
      <c r="D1239" t="s">
        <v>209</v>
      </c>
      <c r="E1239" t="s">
        <v>210</v>
      </c>
      <c r="F1239">
        <v>102047</v>
      </c>
      <c r="G1239" t="s">
        <v>211</v>
      </c>
      <c r="H1239">
        <v>959945812</v>
      </c>
      <c r="I1239">
        <v>958251375</v>
      </c>
      <c r="J1239">
        <v>2050</v>
      </c>
      <c r="N1239">
        <v>24122865.879999999</v>
      </c>
      <c r="O1239">
        <v>24124915.879999999</v>
      </c>
      <c r="P1239" s="9">
        <f>DATEVALUE(LEFT(Table1[[#This Row],[TRANSFER_DATE]],11))</f>
        <v>45755</v>
      </c>
      <c r="Q1239" s="5">
        <f>TIMEVALUE(MID(Table1[[#This Row],[TRANSFER_DATE]],11,8))</f>
        <v>0.33407407407407408</v>
      </c>
    </row>
    <row r="1240" spans="1:17" x14ac:dyDescent="0.3">
      <c r="A1240" t="s">
        <v>9540</v>
      </c>
      <c r="B1240" t="s">
        <v>9541</v>
      </c>
      <c r="D1240" t="s">
        <v>209</v>
      </c>
      <c r="E1240" t="s">
        <v>210</v>
      </c>
      <c r="F1240">
        <v>100325</v>
      </c>
      <c r="G1240" t="s">
        <v>211</v>
      </c>
      <c r="H1240">
        <v>959945812</v>
      </c>
      <c r="I1240">
        <v>957350550</v>
      </c>
      <c r="J1240">
        <v>1450</v>
      </c>
      <c r="N1240">
        <v>24121415.879999999</v>
      </c>
      <c r="O1240">
        <v>24122865.879999999</v>
      </c>
      <c r="P1240" s="9">
        <f>DATEVALUE(LEFT(Table1[[#This Row],[TRANSFER_DATE]],11))</f>
        <v>45755</v>
      </c>
      <c r="Q1240" s="5">
        <f>TIMEVALUE(MID(Table1[[#This Row],[TRANSFER_DATE]],11,8))</f>
        <v>0.3333564814814815</v>
      </c>
    </row>
    <row r="1241" spans="1:17" x14ac:dyDescent="0.3">
      <c r="A1241" t="s">
        <v>9542</v>
      </c>
      <c r="B1241" t="s">
        <v>9543</v>
      </c>
      <c r="D1241" t="s">
        <v>209</v>
      </c>
      <c r="E1241" t="s">
        <v>210</v>
      </c>
      <c r="F1241">
        <v>101709</v>
      </c>
      <c r="G1241" t="s">
        <v>211</v>
      </c>
      <c r="H1241">
        <v>959945812</v>
      </c>
      <c r="I1241">
        <v>958552536</v>
      </c>
      <c r="J1241">
        <v>2950</v>
      </c>
      <c r="N1241">
        <v>24118465.879999999</v>
      </c>
      <c r="O1241">
        <v>24121415.879999999</v>
      </c>
      <c r="P1241" s="9">
        <f>DATEVALUE(LEFT(Table1[[#This Row],[TRANSFER_DATE]],11))</f>
        <v>45755</v>
      </c>
      <c r="Q1241" s="5">
        <f>TIMEVALUE(MID(Table1[[#This Row],[TRANSFER_DATE]],11,8))</f>
        <v>0.33268518518518519</v>
      </c>
    </row>
    <row r="1242" spans="1:17" x14ac:dyDescent="0.3">
      <c r="A1242" t="s">
        <v>9544</v>
      </c>
      <c r="B1242" t="s">
        <v>9545</v>
      </c>
      <c r="D1242" t="s">
        <v>209</v>
      </c>
      <c r="E1242" t="s">
        <v>210</v>
      </c>
      <c r="F1242">
        <v>101597</v>
      </c>
      <c r="G1242" t="s">
        <v>211</v>
      </c>
      <c r="H1242">
        <v>959945812</v>
      </c>
      <c r="I1242">
        <v>957052931</v>
      </c>
      <c r="J1242">
        <v>2100</v>
      </c>
      <c r="N1242">
        <v>24116365.879999999</v>
      </c>
      <c r="O1242">
        <v>24118465.879999999</v>
      </c>
      <c r="P1242" s="9">
        <f>DATEVALUE(LEFT(Table1[[#This Row],[TRANSFER_DATE]],11))</f>
        <v>45755</v>
      </c>
      <c r="Q1242" s="5">
        <f>TIMEVALUE(MID(Table1[[#This Row],[TRANSFER_DATE]],11,8))</f>
        <v>0.32991898148148147</v>
      </c>
    </row>
    <row r="1243" spans="1:17" x14ac:dyDescent="0.3">
      <c r="A1243" t="s">
        <v>9546</v>
      </c>
      <c r="B1243" t="s">
        <v>9547</v>
      </c>
      <c r="D1243" t="s">
        <v>209</v>
      </c>
      <c r="E1243" t="s">
        <v>210</v>
      </c>
      <c r="F1243">
        <v>100392</v>
      </c>
      <c r="G1243" t="s">
        <v>211</v>
      </c>
      <c r="H1243">
        <v>959945812</v>
      </c>
      <c r="I1243">
        <v>952914450</v>
      </c>
      <c r="J1243">
        <v>5050</v>
      </c>
      <c r="N1243">
        <v>24111315.879999999</v>
      </c>
      <c r="O1243">
        <v>24116365.879999999</v>
      </c>
      <c r="P1243" s="9">
        <f>DATEVALUE(LEFT(Table1[[#This Row],[TRANSFER_DATE]],11))</f>
        <v>45755</v>
      </c>
      <c r="Q1243" s="5">
        <f>TIMEVALUE(MID(Table1[[#This Row],[TRANSFER_DATE]],11,8))</f>
        <v>0.32920138888888889</v>
      </c>
    </row>
    <row r="1244" spans="1:17" x14ac:dyDescent="0.3">
      <c r="A1244" t="s">
        <v>9548</v>
      </c>
      <c r="B1244" t="s">
        <v>9549</v>
      </c>
      <c r="C1244" t="s">
        <v>9550</v>
      </c>
      <c r="D1244" t="s">
        <v>209</v>
      </c>
      <c r="E1244" t="s">
        <v>210</v>
      </c>
      <c r="F1244">
        <v>101306</v>
      </c>
      <c r="G1244" t="s">
        <v>211</v>
      </c>
      <c r="H1244">
        <v>959945812</v>
      </c>
      <c r="I1244">
        <v>958251375</v>
      </c>
      <c r="J1244">
        <v>7450</v>
      </c>
      <c r="N1244">
        <v>24103865.879999999</v>
      </c>
      <c r="O1244">
        <v>24111315.879999999</v>
      </c>
      <c r="P1244" s="9">
        <f>DATEVALUE(LEFT(Table1[[#This Row],[TRANSFER_DATE]],11))</f>
        <v>45755</v>
      </c>
      <c r="Q1244" s="5">
        <f>TIMEVALUE(MID(Table1[[#This Row],[TRANSFER_DATE]],11,8))</f>
        <v>0.3291898148148148</v>
      </c>
    </row>
    <row r="1245" spans="1:17" x14ac:dyDescent="0.3">
      <c r="A1245" t="s">
        <v>9551</v>
      </c>
      <c r="B1245" t="s">
        <v>9552</v>
      </c>
      <c r="C1245" t="s">
        <v>9553</v>
      </c>
      <c r="D1245" t="s">
        <v>209</v>
      </c>
      <c r="E1245" t="s">
        <v>210</v>
      </c>
      <c r="F1245">
        <v>101370</v>
      </c>
      <c r="G1245" t="s">
        <v>211</v>
      </c>
      <c r="H1245">
        <v>959945812</v>
      </c>
      <c r="I1245">
        <v>955094734</v>
      </c>
      <c r="J1245">
        <v>3900</v>
      </c>
      <c r="N1245">
        <v>24099965.879999999</v>
      </c>
      <c r="O1245">
        <v>24103865.879999999</v>
      </c>
      <c r="P1245" s="9">
        <f>DATEVALUE(LEFT(Table1[[#This Row],[TRANSFER_DATE]],11))</f>
        <v>45755</v>
      </c>
      <c r="Q1245" s="5">
        <f>TIMEVALUE(MID(Table1[[#This Row],[TRANSFER_DATE]],11,8))</f>
        <v>0.32917824074074076</v>
      </c>
    </row>
    <row r="1246" spans="1:17" x14ac:dyDescent="0.3">
      <c r="A1246" t="s">
        <v>9554</v>
      </c>
      <c r="B1246" t="s">
        <v>9555</v>
      </c>
      <c r="D1246" t="s">
        <v>209</v>
      </c>
      <c r="E1246" t="s">
        <v>210</v>
      </c>
      <c r="F1246">
        <v>101276</v>
      </c>
      <c r="G1246" t="s">
        <v>211</v>
      </c>
      <c r="H1246">
        <v>959945812</v>
      </c>
      <c r="I1246">
        <v>951550992</v>
      </c>
      <c r="J1246">
        <v>50</v>
      </c>
      <c r="N1246">
        <v>24099915.879999999</v>
      </c>
      <c r="O1246">
        <v>24099965.879999999</v>
      </c>
      <c r="P1246" s="9">
        <f>DATEVALUE(LEFT(Table1[[#This Row],[TRANSFER_DATE]],11))</f>
        <v>45755</v>
      </c>
      <c r="Q1246" s="5">
        <f>TIMEVALUE(MID(Table1[[#This Row],[TRANSFER_DATE]],11,8))</f>
        <v>0.32849537037037035</v>
      </c>
    </row>
    <row r="1247" spans="1:17" x14ac:dyDescent="0.3">
      <c r="A1247" t="s">
        <v>9556</v>
      </c>
      <c r="B1247" t="s">
        <v>9557</v>
      </c>
      <c r="D1247" t="s">
        <v>209</v>
      </c>
      <c r="E1247" t="s">
        <v>210</v>
      </c>
      <c r="F1247">
        <v>101153</v>
      </c>
      <c r="G1247" t="s">
        <v>211</v>
      </c>
      <c r="H1247">
        <v>959945812</v>
      </c>
      <c r="I1247">
        <v>956942781</v>
      </c>
      <c r="J1247">
        <v>200</v>
      </c>
      <c r="N1247">
        <v>24099715.879999999</v>
      </c>
      <c r="O1247">
        <v>24099915.879999999</v>
      </c>
      <c r="P1247" s="9">
        <f>DATEVALUE(LEFT(Table1[[#This Row],[TRANSFER_DATE]],11))</f>
        <v>45755</v>
      </c>
      <c r="Q1247" s="5">
        <f>TIMEVALUE(MID(Table1[[#This Row],[TRANSFER_DATE]],11,8))</f>
        <v>0.32849537037037035</v>
      </c>
    </row>
    <row r="1248" spans="1:17" x14ac:dyDescent="0.3">
      <c r="A1248" t="s">
        <v>9558</v>
      </c>
      <c r="B1248" t="s">
        <v>9559</v>
      </c>
      <c r="D1248" t="s">
        <v>209</v>
      </c>
      <c r="E1248" t="s">
        <v>210</v>
      </c>
      <c r="F1248">
        <v>101202</v>
      </c>
      <c r="G1248" t="s">
        <v>211</v>
      </c>
      <c r="H1248">
        <v>959945812</v>
      </c>
      <c r="I1248">
        <v>956158390</v>
      </c>
      <c r="J1248">
        <v>10650</v>
      </c>
      <c r="N1248">
        <v>24089065.879999999</v>
      </c>
      <c r="O1248">
        <v>24099715.879999999</v>
      </c>
      <c r="P1248" s="9">
        <f>DATEVALUE(LEFT(Table1[[#This Row],[TRANSFER_DATE]],11))</f>
        <v>45755</v>
      </c>
      <c r="Q1248" s="5">
        <f>TIMEVALUE(MID(Table1[[#This Row],[TRANSFER_DATE]],11,8))</f>
        <v>0.32781250000000001</v>
      </c>
    </row>
    <row r="1249" spans="1:17" x14ac:dyDescent="0.3">
      <c r="A1249" t="s">
        <v>9560</v>
      </c>
      <c r="B1249" t="s">
        <v>9561</v>
      </c>
      <c r="D1249" t="s">
        <v>209</v>
      </c>
      <c r="E1249" t="s">
        <v>210</v>
      </c>
      <c r="F1249">
        <v>101534</v>
      </c>
      <c r="G1249" t="s">
        <v>211</v>
      </c>
      <c r="H1249">
        <v>959945812</v>
      </c>
      <c r="I1249">
        <v>955693144</v>
      </c>
      <c r="J1249">
        <v>2250</v>
      </c>
      <c r="N1249">
        <v>24086815.879999999</v>
      </c>
      <c r="O1249">
        <v>24089065.879999999</v>
      </c>
      <c r="P1249" s="9">
        <f>DATEVALUE(LEFT(Table1[[#This Row],[TRANSFER_DATE]],11))</f>
        <v>45755</v>
      </c>
      <c r="Q1249" s="5">
        <f>TIMEVALUE(MID(Table1[[#This Row],[TRANSFER_DATE]],11,8))</f>
        <v>0.32644675925925926</v>
      </c>
    </row>
    <row r="1250" spans="1:17" x14ac:dyDescent="0.3">
      <c r="A1250" t="s">
        <v>9562</v>
      </c>
      <c r="B1250" t="s">
        <v>9563</v>
      </c>
      <c r="D1250" t="s">
        <v>209</v>
      </c>
      <c r="E1250" t="s">
        <v>210</v>
      </c>
      <c r="F1250">
        <v>101818</v>
      </c>
      <c r="G1250" t="s">
        <v>211</v>
      </c>
      <c r="H1250">
        <v>959945812</v>
      </c>
      <c r="I1250">
        <v>955396903</v>
      </c>
      <c r="J1250">
        <v>3750</v>
      </c>
      <c r="N1250">
        <v>24083065.879999999</v>
      </c>
      <c r="O1250">
        <v>24086815.879999999</v>
      </c>
      <c r="P1250" s="9">
        <f>DATEVALUE(LEFT(Table1[[#This Row],[TRANSFER_DATE]],11))</f>
        <v>45755</v>
      </c>
      <c r="Q1250" s="5">
        <f>TIMEVALUE(MID(Table1[[#This Row],[TRANSFER_DATE]],11,8))</f>
        <v>0.32574074074074072</v>
      </c>
    </row>
    <row r="1251" spans="1:17" x14ac:dyDescent="0.3">
      <c r="A1251" t="s">
        <v>9564</v>
      </c>
      <c r="B1251" t="s">
        <v>9565</v>
      </c>
      <c r="D1251" t="s">
        <v>209</v>
      </c>
      <c r="E1251" t="s">
        <v>210</v>
      </c>
      <c r="F1251">
        <v>101817</v>
      </c>
      <c r="G1251" t="s">
        <v>211</v>
      </c>
      <c r="H1251">
        <v>959945812</v>
      </c>
      <c r="I1251">
        <v>955396903</v>
      </c>
      <c r="J1251">
        <v>2500</v>
      </c>
      <c r="N1251">
        <v>24080565.879999999</v>
      </c>
      <c r="O1251">
        <v>24083065.879999999</v>
      </c>
      <c r="P1251" s="9">
        <f>DATEVALUE(LEFT(Table1[[#This Row],[TRANSFER_DATE]],11))</f>
        <v>45755</v>
      </c>
      <c r="Q1251" s="5">
        <f>TIMEVALUE(MID(Table1[[#This Row],[TRANSFER_DATE]],11,8))</f>
        <v>0.32505787037037037</v>
      </c>
    </row>
    <row r="1252" spans="1:17" x14ac:dyDescent="0.3">
      <c r="A1252" t="s">
        <v>9566</v>
      </c>
      <c r="B1252" t="s">
        <v>9567</v>
      </c>
      <c r="D1252" t="s">
        <v>209</v>
      </c>
      <c r="E1252" t="s">
        <v>210</v>
      </c>
      <c r="F1252">
        <v>101446</v>
      </c>
      <c r="G1252" t="s">
        <v>211</v>
      </c>
      <c r="H1252">
        <v>959945812</v>
      </c>
      <c r="I1252">
        <v>951229075</v>
      </c>
      <c r="J1252">
        <v>450</v>
      </c>
      <c r="N1252">
        <v>24080115.879999999</v>
      </c>
      <c r="O1252">
        <v>24080565.879999999</v>
      </c>
      <c r="P1252" s="9">
        <f>DATEVALUE(LEFT(Table1[[#This Row],[TRANSFER_DATE]],11))</f>
        <v>45755</v>
      </c>
      <c r="Q1252" s="5">
        <f>TIMEVALUE(MID(Table1[[#This Row],[TRANSFER_DATE]],11,8))</f>
        <v>0.32501157407407405</v>
      </c>
    </row>
    <row r="1253" spans="1:17" x14ac:dyDescent="0.3">
      <c r="A1253" t="s">
        <v>9568</v>
      </c>
      <c r="B1253" t="s">
        <v>9569</v>
      </c>
      <c r="D1253" t="s">
        <v>209</v>
      </c>
      <c r="E1253" t="s">
        <v>210</v>
      </c>
      <c r="F1253">
        <v>101820</v>
      </c>
      <c r="G1253" t="s">
        <v>211</v>
      </c>
      <c r="H1253">
        <v>959945812</v>
      </c>
      <c r="I1253">
        <v>955396903</v>
      </c>
      <c r="J1253">
        <v>2250</v>
      </c>
      <c r="N1253">
        <v>24077865.879999999</v>
      </c>
      <c r="O1253">
        <v>24080115.879999999</v>
      </c>
      <c r="P1253" s="9">
        <f>DATEVALUE(LEFT(Table1[[#This Row],[TRANSFER_DATE]],11))</f>
        <v>45755</v>
      </c>
      <c r="Q1253" s="5">
        <f>TIMEVALUE(MID(Table1[[#This Row],[TRANSFER_DATE]],11,8))</f>
        <v>0.32500000000000001</v>
      </c>
    </row>
    <row r="1254" spans="1:17" x14ac:dyDescent="0.3">
      <c r="A1254" t="s">
        <v>9570</v>
      </c>
      <c r="B1254" t="s">
        <v>9571</v>
      </c>
      <c r="D1254" t="s">
        <v>209</v>
      </c>
      <c r="E1254" t="s">
        <v>210</v>
      </c>
      <c r="F1254">
        <v>101540</v>
      </c>
      <c r="G1254" t="s">
        <v>211</v>
      </c>
      <c r="H1254">
        <v>959945812</v>
      </c>
      <c r="I1254">
        <v>952424599</v>
      </c>
      <c r="J1254">
        <v>2350</v>
      </c>
      <c r="N1254">
        <v>24075515.879999999</v>
      </c>
      <c r="O1254">
        <v>24077865.879999999</v>
      </c>
      <c r="P1254" s="9">
        <f>DATEVALUE(LEFT(Table1[[#This Row],[TRANSFER_DATE]],11))</f>
        <v>45755</v>
      </c>
      <c r="Q1254" s="5">
        <f>TIMEVALUE(MID(Table1[[#This Row],[TRANSFER_DATE]],11,8))</f>
        <v>0.32362268518518517</v>
      </c>
    </row>
    <row r="1255" spans="1:17" x14ac:dyDescent="0.3">
      <c r="A1255" t="s">
        <v>9572</v>
      </c>
      <c r="B1255" t="s">
        <v>9573</v>
      </c>
      <c r="D1255" t="s">
        <v>209</v>
      </c>
      <c r="E1255" t="s">
        <v>210</v>
      </c>
      <c r="F1255">
        <v>101787</v>
      </c>
      <c r="G1255" t="s">
        <v>211</v>
      </c>
      <c r="H1255">
        <v>959945812</v>
      </c>
      <c r="I1255">
        <v>957844876</v>
      </c>
      <c r="J1255">
        <v>50</v>
      </c>
      <c r="N1255">
        <v>24075465.879999999</v>
      </c>
      <c r="O1255">
        <v>24075515.879999999</v>
      </c>
      <c r="P1255" s="9">
        <f>DATEVALUE(LEFT(Table1[[#This Row],[TRANSFER_DATE]],11))</f>
        <v>45755</v>
      </c>
      <c r="Q1255" s="5">
        <f>TIMEVALUE(MID(Table1[[#This Row],[TRANSFER_DATE]],11,8))</f>
        <v>0.32292824074074072</v>
      </c>
    </row>
    <row r="1256" spans="1:17" x14ac:dyDescent="0.3">
      <c r="A1256" t="s">
        <v>9574</v>
      </c>
      <c r="B1256" t="s">
        <v>9575</v>
      </c>
      <c r="C1256" t="s">
        <v>9576</v>
      </c>
      <c r="D1256" t="s">
        <v>209</v>
      </c>
      <c r="E1256" t="s">
        <v>210</v>
      </c>
      <c r="F1256">
        <v>101923</v>
      </c>
      <c r="G1256" t="s">
        <v>211</v>
      </c>
      <c r="H1256">
        <v>959945812</v>
      </c>
      <c r="I1256">
        <v>954836913</v>
      </c>
      <c r="J1256">
        <v>6600</v>
      </c>
      <c r="N1256">
        <v>24068865.879999999</v>
      </c>
      <c r="O1256">
        <v>24075465.879999999</v>
      </c>
      <c r="P1256" s="9">
        <f>DATEVALUE(LEFT(Table1[[#This Row],[TRANSFER_DATE]],11))</f>
        <v>45755</v>
      </c>
      <c r="Q1256" s="5">
        <f>TIMEVALUE(MID(Table1[[#This Row],[TRANSFER_DATE]],11,8))</f>
        <v>0.32087962962962963</v>
      </c>
    </row>
    <row r="1257" spans="1:17" x14ac:dyDescent="0.3">
      <c r="A1257" t="s">
        <v>9577</v>
      </c>
      <c r="B1257" t="s">
        <v>9578</v>
      </c>
      <c r="D1257" t="s">
        <v>209</v>
      </c>
      <c r="E1257" t="s">
        <v>210</v>
      </c>
      <c r="F1257">
        <v>101229</v>
      </c>
      <c r="G1257" t="s">
        <v>211</v>
      </c>
      <c r="H1257">
        <v>959945812</v>
      </c>
      <c r="I1257">
        <v>953811294</v>
      </c>
      <c r="J1257">
        <v>6000</v>
      </c>
      <c r="N1257">
        <v>24062865.879999999</v>
      </c>
      <c r="O1257">
        <v>24068865.879999999</v>
      </c>
      <c r="P1257" s="9">
        <f>DATEVALUE(LEFT(Table1[[#This Row],[TRANSFER_DATE]],11))</f>
        <v>45755</v>
      </c>
      <c r="Q1257" s="5">
        <f>TIMEVALUE(MID(Table1[[#This Row],[TRANSFER_DATE]],11,8))</f>
        <v>0.32086805555555553</v>
      </c>
    </row>
    <row r="1258" spans="1:17" x14ac:dyDescent="0.3">
      <c r="A1258" t="s">
        <v>9579</v>
      </c>
      <c r="B1258" t="s">
        <v>9580</v>
      </c>
      <c r="D1258" t="s">
        <v>209</v>
      </c>
      <c r="E1258" t="s">
        <v>210</v>
      </c>
      <c r="F1258">
        <v>101131</v>
      </c>
      <c r="G1258" t="s">
        <v>211</v>
      </c>
      <c r="H1258">
        <v>959945812</v>
      </c>
      <c r="I1258">
        <v>952181446</v>
      </c>
      <c r="J1258">
        <v>100</v>
      </c>
      <c r="N1258">
        <v>24062765.879999999</v>
      </c>
      <c r="O1258">
        <v>24062865.879999999</v>
      </c>
      <c r="P1258" s="9">
        <f>DATEVALUE(LEFT(Table1[[#This Row],[TRANSFER_DATE]],11))</f>
        <v>45755</v>
      </c>
      <c r="Q1258" s="5">
        <f>TIMEVALUE(MID(Table1[[#This Row],[TRANSFER_DATE]],11,8))</f>
        <v>0.31949074074074074</v>
      </c>
    </row>
    <row r="1259" spans="1:17" x14ac:dyDescent="0.3">
      <c r="A1259" t="s">
        <v>9581</v>
      </c>
      <c r="B1259" t="s">
        <v>9582</v>
      </c>
      <c r="D1259" t="s">
        <v>209</v>
      </c>
      <c r="E1259" t="s">
        <v>210</v>
      </c>
      <c r="F1259">
        <v>100575</v>
      </c>
      <c r="G1259" t="s">
        <v>211</v>
      </c>
      <c r="H1259">
        <v>959945812</v>
      </c>
      <c r="I1259">
        <v>952561688</v>
      </c>
      <c r="J1259">
        <v>12450</v>
      </c>
      <c r="N1259">
        <v>24050315.879999999</v>
      </c>
      <c r="O1259">
        <v>24062765.879999999</v>
      </c>
      <c r="P1259" s="9">
        <f>DATEVALUE(LEFT(Table1[[#This Row],[TRANSFER_DATE]],11))</f>
        <v>45755</v>
      </c>
      <c r="Q1259" s="5">
        <f>TIMEVALUE(MID(Table1[[#This Row],[TRANSFER_DATE]],11,8))</f>
        <v>0.31946759259259261</v>
      </c>
    </row>
    <row r="1260" spans="1:17" x14ac:dyDescent="0.3">
      <c r="A1260" t="s">
        <v>9583</v>
      </c>
      <c r="B1260" t="s">
        <v>9584</v>
      </c>
      <c r="D1260" t="s">
        <v>209</v>
      </c>
      <c r="E1260" t="s">
        <v>210</v>
      </c>
      <c r="F1260">
        <v>100101</v>
      </c>
      <c r="G1260" t="s">
        <v>211</v>
      </c>
      <c r="H1260">
        <v>959945812</v>
      </c>
      <c r="I1260">
        <v>957497346</v>
      </c>
      <c r="J1260">
        <v>350</v>
      </c>
      <c r="N1260">
        <v>24049965.879999999</v>
      </c>
      <c r="O1260">
        <v>24050315.879999999</v>
      </c>
      <c r="P1260" s="9">
        <f>DATEVALUE(LEFT(Table1[[#This Row],[TRANSFER_DATE]],11))</f>
        <v>45755</v>
      </c>
      <c r="Q1260" s="5">
        <f>TIMEVALUE(MID(Table1[[#This Row],[TRANSFER_DATE]],11,8))</f>
        <v>0.3187962962962963</v>
      </c>
    </row>
    <row r="1261" spans="1:17" x14ac:dyDescent="0.3">
      <c r="A1261" t="s">
        <v>9585</v>
      </c>
      <c r="B1261" t="s">
        <v>9586</v>
      </c>
      <c r="D1261" t="s">
        <v>209</v>
      </c>
      <c r="E1261" t="s">
        <v>210</v>
      </c>
      <c r="F1261">
        <v>101719</v>
      </c>
      <c r="G1261" t="s">
        <v>211</v>
      </c>
      <c r="H1261">
        <v>959945812</v>
      </c>
      <c r="I1261">
        <v>953822662</v>
      </c>
      <c r="J1261">
        <v>1650</v>
      </c>
      <c r="N1261">
        <v>24048315.879999999</v>
      </c>
      <c r="O1261">
        <v>24049965.879999999</v>
      </c>
      <c r="P1261" s="9">
        <f>DATEVALUE(LEFT(Table1[[#This Row],[TRANSFER_DATE]],11))</f>
        <v>45755</v>
      </c>
      <c r="Q1261" s="5">
        <f>TIMEVALUE(MID(Table1[[#This Row],[TRANSFER_DATE]],11,8))</f>
        <v>0.31877314814814817</v>
      </c>
    </row>
    <row r="1262" spans="1:17" x14ac:dyDescent="0.3">
      <c r="A1262" t="s">
        <v>9587</v>
      </c>
      <c r="B1262" t="s">
        <v>9588</v>
      </c>
      <c r="D1262" t="s">
        <v>209</v>
      </c>
      <c r="E1262" t="s">
        <v>210</v>
      </c>
      <c r="F1262">
        <v>101241</v>
      </c>
      <c r="G1262" t="s">
        <v>211</v>
      </c>
      <c r="H1262">
        <v>959945812</v>
      </c>
      <c r="I1262">
        <v>955171851</v>
      </c>
      <c r="J1262">
        <v>16850</v>
      </c>
      <c r="N1262">
        <v>24031465.879999999</v>
      </c>
      <c r="O1262">
        <v>24048315.879999999</v>
      </c>
      <c r="P1262" s="9">
        <f>DATEVALUE(LEFT(Table1[[#This Row],[TRANSFER_DATE]],11))</f>
        <v>45755</v>
      </c>
      <c r="Q1262" s="5">
        <f>TIMEVALUE(MID(Table1[[#This Row],[TRANSFER_DATE]],11,8))</f>
        <v>0.31874999999999998</v>
      </c>
    </row>
    <row r="1263" spans="1:17" x14ac:dyDescent="0.3">
      <c r="A1263" t="s">
        <v>9589</v>
      </c>
      <c r="B1263" t="s">
        <v>9590</v>
      </c>
      <c r="C1263" t="s">
        <v>9591</v>
      </c>
      <c r="D1263" t="s">
        <v>209</v>
      </c>
      <c r="E1263" t="s">
        <v>210</v>
      </c>
      <c r="F1263">
        <v>100690</v>
      </c>
      <c r="G1263" t="s">
        <v>211</v>
      </c>
      <c r="H1263">
        <v>959945812</v>
      </c>
      <c r="I1263">
        <v>955508156</v>
      </c>
      <c r="J1263">
        <v>2300</v>
      </c>
      <c r="N1263">
        <v>24029165.879999999</v>
      </c>
      <c r="O1263">
        <v>24031465.879999999</v>
      </c>
      <c r="P1263" s="9">
        <f>DATEVALUE(LEFT(Table1[[#This Row],[TRANSFER_DATE]],11))</f>
        <v>45755</v>
      </c>
      <c r="Q1263" s="5">
        <f>TIMEVALUE(MID(Table1[[#This Row],[TRANSFER_DATE]],11,8))</f>
        <v>0.31672453703703701</v>
      </c>
    </row>
    <row r="1264" spans="1:17" x14ac:dyDescent="0.3">
      <c r="A1264" t="s">
        <v>9592</v>
      </c>
      <c r="B1264" t="s">
        <v>9593</v>
      </c>
      <c r="D1264" t="s">
        <v>209</v>
      </c>
      <c r="E1264" t="s">
        <v>210</v>
      </c>
      <c r="F1264">
        <v>101582</v>
      </c>
      <c r="G1264" t="s">
        <v>211</v>
      </c>
      <c r="H1264">
        <v>959945812</v>
      </c>
      <c r="I1264">
        <v>953196198</v>
      </c>
      <c r="J1264">
        <v>3150</v>
      </c>
      <c r="N1264">
        <v>24026015.879999999</v>
      </c>
      <c r="O1264">
        <v>24029165.879999999</v>
      </c>
      <c r="P1264" s="9">
        <f>DATEVALUE(LEFT(Table1[[#This Row],[TRANSFER_DATE]],11))</f>
        <v>45755</v>
      </c>
      <c r="Q1264" s="5">
        <f>TIMEVALUE(MID(Table1[[#This Row],[TRANSFER_DATE]],11,8))</f>
        <v>0.31666666666666665</v>
      </c>
    </row>
    <row r="1265" spans="1:17" x14ac:dyDescent="0.3">
      <c r="A1265" t="s">
        <v>9594</v>
      </c>
      <c r="B1265" t="s">
        <v>9595</v>
      </c>
      <c r="D1265" t="s">
        <v>209</v>
      </c>
      <c r="E1265" t="s">
        <v>210</v>
      </c>
      <c r="F1265">
        <v>100231</v>
      </c>
      <c r="G1265" t="s">
        <v>211</v>
      </c>
      <c r="H1265">
        <v>959945812</v>
      </c>
      <c r="I1265">
        <v>955154528</v>
      </c>
      <c r="J1265">
        <v>2300</v>
      </c>
      <c r="N1265">
        <v>24023715.879999999</v>
      </c>
      <c r="O1265">
        <v>24026015.879999999</v>
      </c>
      <c r="P1265" s="9">
        <f>DATEVALUE(LEFT(Table1[[#This Row],[TRANSFER_DATE]],11))</f>
        <v>45755</v>
      </c>
      <c r="Q1265" s="5">
        <f>TIMEVALUE(MID(Table1[[#This Row],[TRANSFER_DATE]],11,8))</f>
        <v>0.31603009259259257</v>
      </c>
    </row>
    <row r="1266" spans="1:17" x14ac:dyDescent="0.3">
      <c r="A1266" t="s">
        <v>9596</v>
      </c>
      <c r="B1266" t="s">
        <v>9597</v>
      </c>
      <c r="C1266" t="s">
        <v>9598</v>
      </c>
      <c r="D1266" t="s">
        <v>209</v>
      </c>
      <c r="E1266" t="s">
        <v>210</v>
      </c>
      <c r="F1266">
        <v>101825</v>
      </c>
      <c r="G1266" t="s">
        <v>211</v>
      </c>
      <c r="H1266">
        <v>959945812</v>
      </c>
      <c r="I1266">
        <v>957157568</v>
      </c>
      <c r="J1266">
        <v>2700</v>
      </c>
      <c r="N1266">
        <v>24021015.879999999</v>
      </c>
      <c r="O1266">
        <v>24023715.879999999</v>
      </c>
      <c r="P1266" s="9">
        <f>DATEVALUE(LEFT(Table1[[#This Row],[TRANSFER_DATE]],11))</f>
        <v>45755</v>
      </c>
      <c r="Q1266" s="5">
        <f>TIMEVALUE(MID(Table1[[#This Row],[TRANSFER_DATE]],11,8))</f>
        <v>0.31600694444444444</v>
      </c>
    </row>
    <row r="1267" spans="1:17" x14ac:dyDescent="0.3">
      <c r="A1267" t="s">
        <v>9599</v>
      </c>
      <c r="B1267" t="s">
        <v>9600</v>
      </c>
      <c r="D1267" t="s">
        <v>209</v>
      </c>
      <c r="E1267" t="s">
        <v>210</v>
      </c>
      <c r="F1267">
        <v>101131</v>
      </c>
      <c r="G1267" t="s">
        <v>211</v>
      </c>
      <c r="H1267">
        <v>959945812</v>
      </c>
      <c r="I1267">
        <v>952181446</v>
      </c>
      <c r="J1267">
        <v>450</v>
      </c>
      <c r="N1267">
        <v>24020565.879999999</v>
      </c>
      <c r="O1267">
        <v>24021015.879999999</v>
      </c>
      <c r="P1267" s="9">
        <f>DATEVALUE(LEFT(Table1[[#This Row],[TRANSFER_DATE]],11))</f>
        <v>45755</v>
      </c>
      <c r="Q1267" s="5">
        <f>TIMEVALUE(MID(Table1[[#This Row],[TRANSFER_DATE]],11,8))</f>
        <v>0.31600694444444444</v>
      </c>
    </row>
    <row r="1268" spans="1:17" x14ac:dyDescent="0.3">
      <c r="A1268" t="s">
        <v>9601</v>
      </c>
      <c r="B1268" t="s">
        <v>9602</v>
      </c>
      <c r="D1268" t="s">
        <v>209</v>
      </c>
      <c r="E1268" t="s">
        <v>210</v>
      </c>
      <c r="F1268">
        <v>101428</v>
      </c>
      <c r="G1268" t="s">
        <v>211</v>
      </c>
      <c r="H1268">
        <v>959945812</v>
      </c>
      <c r="I1268">
        <v>952475973</v>
      </c>
      <c r="J1268">
        <v>300</v>
      </c>
      <c r="N1268">
        <v>24020265.879999999</v>
      </c>
      <c r="O1268">
        <v>24020565.879999999</v>
      </c>
      <c r="P1268" s="9">
        <f>DATEVALUE(LEFT(Table1[[#This Row],[TRANSFER_DATE]],11))</f>
        <v>45755</v>
      </c>
      <c r="Q1268" s="5">
        <f>TIMEVALUE(MID(Table1[[#This Row],[TRANSFER_DATE]],11,8))</f>
        <v>0.3159837962962963</v>
      </c>
    </row>
    <row r="1269" spans="1:17" x14ac:dyDescent="0.3">
      <c r="A1269" t="s">
        <v>9603</v>
      </c>
      <c r="B1269" t="s">
        <v>9604</v>
      </c>
      <c r="C1269" t="s">
        <v>9605</v>
      </c>
      <c r="D1269" t="s">
        <v>209</v>
      </c>
      <c r="E1269" t="s">
        <v>210</v>
      </c>
      <c r="F1269">
        <v>100370</v>
      </c>
      <c r="G1269" t="s">
        <v>211</v>
      </c>
      <c r="H1269">
        <v>959945812</v>
      </c>
      <c r="I1269">
        <v>957123695</v>
      </c>
      <c r="J1269">
        <v>2700</v>
      </c>
      <c r="N1269">
        <v>24017565.879999999</v>
      </c>
      <c r="O1269">
        <v>24020265.879999999</v>
      </c>
      <c r="P1269" s="9">
        <f>DATEVALUE(LEFT(Table1[[#This Row],[TRANSFER_DATE]],11))</f>
        <v>45755</v>
      </c>
      <c r="Q1269" s="5">
        <f>TIMEVALUE(MID(Table1[[#This Row],[TRANSFER_DATE]],11,8))</f>
        <v>0.31532407407407409</v>
      </c>
    </row>
    <row r="1270" spans="1:17" x14ac:dyDescent="0.3">
      <c r="A1270" t="s">
        <v>9606</v>
      </c>
      <c r="B1270" t="s">
        <v>9607</v>
      </c>
      <c r="D1270" t="s">
        <v>209</v>
      </c>
      <c r="E1270" t="s">
        <v>210</v>
      </c>
      <c r="F1270">
        <v>100652</v>
      </c>
      <c r="G1270" t="s">
        <v>211</v>
      </c>
      <c r="H1270">
        <v>959945812</v>
      </c>
      <c r="I1270">
        <v>953196198</v>
      </c>
      <c r="J1270">
        <v>13350</v>
      </c>
      <c r="N1270">
        <v>24004215.879999999</v>
      </c>
      <c r="O1270">
        <v>24017565.879999999</v>
      </c>
      <c r="P1270" s="9">
        <f>DATEVALUE(LEFT(Table1[[#This Row],[TRANSFER_DATE]],11))</f>
        <v>45755</v>
      </c>
      <c r="Q1270" s="5">
        <f>TIMEVALUE(MID(Table1[[#This Row],[TRANSFER_DATE]],11,8))</f>
        <v>0.3153125</v>
      </c>
    </row>
    <row r="1271" spans="1:17" x14ac:dyDescent="0.3">
      <c r="A1271" t="s">
        <v>9608</v>
      </c>
      <c r="B1271" t="s">
        <v>9609</v>
      </c>
      <c r="D1271" t="s">
        <v>209</v>
      </c>
      <c r="E1271" t="s">
        <v>210</v>
      </c>
      <c r="F1271">
        <v>101197</v>
      </c>
      <c r="G1271" t="s">
        <v>211</v>
      </c>
      <c r="H1271">
        <v>959945812</v>
      </c>
      <c r="I1271">
        <v>951093331</v>
      </c>
      <c r="J1271">
        <v>500</v>
      </c>
      <c r="N1271">
        <v>24003715.879999999</v>
      </c>
      <c r="O1271">
        <v>24004215.879999999</v>
      </c>
      <c r="P1271" s="9">
        <f>DATEVALUE(LEFT(Table1[[#This Row],[TRANSFER_DATE]],11))</f>
        <v>45755</v>
      </c>
      <c r="Q1271" s="5">
        <f>TIMEVALUE(MID(Table1[[#This Row],[TRANSFER_DATE]],11,8))</f>
        <v>0.31458333333333333</v>
      </c>
    </row>
    <row r="1272" spans="1:17" x14ac:dyDescent="0.3">
      <c r="A1272" t="s">
        <v>9610</v>
      </c>
      <c r="B1272" t="s">
        <v>9611</v>
      </c>
      <c r="D1272" t="s">
        <v>209</v>
      </c>
      <c r="E1272" t="s">
        <v>210</v>
      </c>
      <c r="F1272">
        <v>101394</v>
      </c>
      <c r="G1272" t="s">
        <v>211</v>
      </c>
      <c r="H1272">
        <v>959945812</v>
      </c>
      <c r="I1272">
        <v>950271656</v>
      </c>
      <c r="J1272">
        <v>1650</v>
      </c>
      <c r="N1272">
        <v>24002065.879999999</v>
      </c>
      <c r="O1272">
        <v>24003715.879999999</v>
      </c>
      <c r="P1272" s="9">
        <f>DATEVALUE(LEFT(Table1[[#This Row],[TRANSFER_DATE]],11))</f>
        <v>45755</v>
      </c>
      <c r="Q1272" s="5">
        <f>TIMEVALUE(MID(Table1[[#This Row],[TRANSFER_DATE]],11,8))</f>
        <v>0.31388888888888888</v>
      </c>
    </row>
    <row r="1273" spans="1:17" x14ac:dyDescent="0.3">
      <c r="A1273" t="s">
        <v>9612</v>
      </c>
      <c r="B1273" t="s">
        <v>9613</v>
      </c>
      <c r="C1273" t="s">
        <v>9614</v>
      </c>
      <c r="D1273" t="s">
        <v>209</v>
      </c>
      <c r="E1273" t="s">
        <v>210</v>
      </c>
      <c r="F1273">
        <v>101318</v>
      </c>
      <c r="G1273" t="s">
        <v>211</v>
      </c>
      <c r="H1273">
        <v>959945812</v>
      </c>
      <c r="I1273">
        <v>951879041</v>
      </c>
      <c r="J1273">
        <v>3450</v>
      </c>
      <c r="N1273">
        <v>23998615.879999999</v>
      </c>
      <c r="O1273">
        <v>24002065.879999999</v>
      </c>
      <c r="P1273" s="9">
        <f>DATEVALUE(LEFT(Table1[[#This Row],[TRANSFER_DATE]],11))</f>
        <v>45755</v>
      </c>
      <c r="Q1273" s="5">
        <f>TIMEVALUE(MID(Table1[[#This Row],[TRANSFER_DATE]],11,8))</f>
        <v>0.31255787037037036</v>
      </c>
    </row>
    <row r="1274" spans="1:17" x14ac:dyDescent="0.3">
      <c r="A1274" t="s">
        <v>9615</v>
      </c>
      <c r="B1274" t="s">
        <v>9616</v>
      </c>
      <c r="D1274" t="s">
        <v>209</v>
      </c>
      <c r="E1274" t="s">
        <v>210</v>
      </c>
      <c r="F1274">
        <v>101376</v>
      </c>
      <c r="G1274" t="s">
        <v>211</v>
      </c>
      <c r="H1274">
        <v>959945812</v>
      </c>
      <c r="I1274">
        <v>952475973</v>
      </c>
      <c r="J1274">
        <v>3100</v>
      </c>
      <c r="N1274">
        <v>23995515.879999999</v>
      </c>
      <c r="O1274">
        <v>23998615.879999999</v>
      </c>
      <c r="P1274" s="9">
        <f>DATEVALUE(LEFT(Table1[[#This Row],[TRANSFER_DATE]],11))</f>
        <v>45755</v>
      </c>
      <c r="Q1274" s="5">
        <f>TIMEVALUE(MID(Table1[[#This Row],[TRANSFER_DATE]],11,8))</f>
        <v>0.31251157407407409</v>
      </c>
    </row>
    <row r="1275" spans="1:17" x14ac:dyDescent="0.3">
      <c r="A1275" t="s">
        <v>9617</v>
      </c>
      <c r="B1275" t="s">
        <v>9618</v>
      </c>
      <c r="D1275" t="s">
        <v>209</v>
      </c>
      <c r="E1275" t="s">
        <v>210</v>
      </c>
      <c r="F1275">
        <v>100474</v>
      </c>
      <c r="G1275" t="s">
        <v>211</v>
      </c>
      <c r="H1275">
        <v>959945812</v>
      </c>
      <c r="I1275">
        <v>955429104</v>
      </c>
      <c r="J1275">
        <v>30700</v>
      </c>
      <c r="N1275">
        <v>23964815.879999999</v>
      </c>
      <c r="O1275">
        <v>23995515.879999999</v>
      </c>
      <c r="P1275" s="9">
        <f>DATEVALUE(LEFT(Table1[[#This Row],[TRANSFER_DATE]],11))</f>
        <v>45755</v>
      </c>
      <c r="Q1275" s="5">
        <f>TIMEVALUE(MID(Table1[[#This Row],[TRANSFER_DATE]],11,8))</f>
        <v>0.31185185185185182</v>
      </c>
    </row>
    <row r="1276" spans="1:17" x14ac:dyDescent="0.3">
      <c r="A1276" t="s">
        <v>9619</v>
      </c>
      <c r="B1276" t="s">
        <v>9620</v>
      </c>
      <c r="D1276" t="s">
        <v>209</v>
      </c>
      <c r="E1276" t="s">
        <v>210</v>
      </c>
      <c r="F1276">
        <v>101606</v>
      </c>
      <c r="G1276" t="s">
        <v>211</v>
      </c>
      <c r="H1276">
        <v>959945812</v>
      </c>
      <c r="I1276">
        <v>952607633</v>
      </c>
      <c r="J1276">
        <v>800</v>
      </c>
      <c r="N1276">
        <v>23964015.879999999</v>
      </c>
      <c r="O1276">
        <v>23964815.879999999</v>
      </c>
      <c r="P1276" s="9">
        <f>DATEVALUE(LEFT(Table1[[#This Row],[TRANSFER_DATE]],11))</f>
        <v>45755</v>
      </c>
      <c r="Q1276" s="5">
        <f>TIMEVALUE(MID(Table1[[#This Row],[TRANSFER_DATE]],11,8))</f>
        <v>0.31180555555555556</v>
      </c>
    </row>
    <row r="1277" spans="1:17" x14ac:dyDescent="0.3">
      <c r="A1277" t="s">
        <v>9621</v>
      </c>
      <c r="B1277" t="s">
        <v>9622</v>
      </c>
      <c r="D1277" t="s">
        <v>209</v>
      </c>
      <c r="E1277" t="s">
        <v>210</v>
      </c>
      <c r="F1277">
        <v>101778</v>
      </c>
      <c r="G1277" t="s">
        <v>211</v>
      </c>
      <c r="H1277">
        <v>959945812</v>
      </c>
      <c r="I1277">
        <v>952475973</v>
      </c>
      <c r="J1277">
        <v>1400</v>
      </c>
      <c r="N1277">
        <v>23962615.879999999</v>
      </c>
      <c r="O1277">
        <v>23964015.879999999</v>
      </c>
      <c r="P1277" s="9">
        <f>DATEVALUE(LEFT(Table1[[#This Row],[TRANSFER_DATE]],11))</f>
        <v>45755</v>
      </c>
      <c r="Q1277" s="5">
        <f>TIMEVALUE(MID(Table1[[#This Row],[TRANSFER_DATE]],11,8))</f>
        <v>0.31114583333333334</v>
      </c>
    </row>
    <row r="1278" spans="1:17" x14ac:dyDescent="0.3">
      <c r="A1278" t="s">
        <v>9623</v>
      </c>
      <c r="B1278" t="s">
        <v>9624</v>
      </c>
      <c r="D1278" t="s">
        <v>209</v>
      </c>
      <c r="E1278" t="s">
        <v>210</v>
      </c>
      <c r="F1278">
        <v>101322</v>
      </c>
      <c r="G1278" t="s">
        <v>211</v>
      </c>
      <c r="H1278">
        <v>959945812</v>
      </c>
      <c r="I1278">
        <v>954861296</v>
      </c>
      <c r="J1278">
        <v>6200</v>
      </c>
      <c r="N1278">
        <v>23956415.879999999</v>
      </c>
      <c r="O1278">
        <v>23962615.879999999</v>
      </c>
      <c r="P1278" s="9">
        <f>DATEVALUE(LEFT(Table1[[#This Row],[TRANSFER_DATE]],11))</f>
        <v>45755</v>
      </c>
      <c r="Q1278" s="5">
        <f>TIMEVALUE(MID(Table1[[#This Row],[TRANSFER_DATE]],11,8))</f>
        <v>0.31047453703703703</v>
      </c>
    </row>
    <row r="1279" spans="1:17" x14ac:dyDescent="0.3">
      <c r="A1279" t="s">
        <v>9625</v>
      </c>
      <c r="B1279" t="s">
        <v>9626</v>
      </c>
      <c r="D1279" t="s">
        <v>209</v>
      </c>
      <c r="E1279" t="s">
        <v>210</v>
      </c>
      <c r="F1279">
        <v>101732</v>
      </c>
      <c r="G1279" t="s">
        <v>211</v>
      </c>
      <c r="H1279">
        <v>959945812</v>
      </c>
      <c r="I1279">
        <v>951902048</v>
      </c>
      <c r="J1279">
        <v>3200</v>
      </c>
      <c r="N1279">
        <v>23953215.879999999</v>
      </c>
      <c r="O1279">
        <v>23956415.879999999</v>
      </c>
      <c r="P1279" s="9">
        <f>DATEVALUE(LEFT(Table1[[#This Row],[TRANSFER_DATE]],11))</f>
        <v>45755</v>
      </c>
      <c r="Q1279" s="5">
        <f>TIMEVALUE(MID(Table1[[#This Row],[TRANSFER_DATE]],11,8))</f>
        <v>0.31042824074074077</v>
      </c>
    </row>
    <row r="1280" spans="1:17" x14ac:dyDescent="0.3">
      <c r="A1280" t="s">
        <v>9627</v>
      </c>
      <c r="B1280" t="s">
        <v>9628</v>
      </c>
      <c r="D1280" t="s">
        <v>209</v>
      </c>
      <c r="E1280" t="s">
        <v>210</v>
      </c>
      <c r="F1280">
        <v>101552</v>
      </c>
      <c r="G1280" t="s">
        <v>211</v>
      </c>
      <c r="H1280">
        <v>959945812</v>
      </c>
      <c r="I1280">
        <v>952475973</v>
      </c>
      <c r="J1280">
        <v>1150</v>
      </c>
      <c r="N1280">
        <v>23952065.879999999</v>
      </c>
      <c r="O1280">
        <v>23953215.879999999</v>
      </c>
      <c r="P1280" s="9">
        <f>DATEVALUE(LEFT(Table1[[#This Row],[TRANSFER_DATE]],11))</f>
        <v>45755</v>
      </c>
      <c r="Q1280" s="5">
        <f>TIMEVALUE(MID(Table1[[#This Row],[TRANSFER_DATE]],11,8))</f>
        <v>0.3097685185185185</v>
      </c>
    </row>
    <row r="1281" spans="1:17" x14ac:dyDescent="0.3">
      <c r="A1281" t="s">
        <v>9629</v>
      </c>
      <c r="B1281" t="s">
        <v>9630</v>
      </c>
      <c r="D1281" t="s">
        <v>209</v>
      </c>
      <c r="E1281" t="s">
        <v>210</v>
      </c>
      <c r="F1281">
        <v>100641</v>
      </c>
      <c r="G1281" t="s">
        <v>211</v>
      </c>
      <c r="H1281">
        <v>959945812</v>
      </c>
      <c r="I1281">
        <v>956789404</v>
      </c>
      <c r="J1281">
        <v>40000</v>
      </c>
      <c r="N1281">
        <v>23912065.879999999</v>
      </c>
      <c r="O1281">
        <v>23952065.879999999</v>
      </c>
      <c r="P1281" s="9">
        <f>DATEVALUE(LEFT(Table1[[#This Row],[TRANSFER_DATE]],11))</f>
        <v>45755</v>
      </c>
      <c r="Q1281" s="5">
        <f>TIMEVALUE(MID(Table1[[#This Row],[TRANSFER_DATE]],11,8))</f>
        <v>0.3097685185185185</v>
      </c>
    </row>
    <row r="1282" spans="1:17" x14ac:dyDescent="0.3">
      <c r="A1282" t="s">
        <v>9631</v>
      </c>
      <c r="B1282" t="s">
        <v>9632</v>
      </c>
      <c r="D1282" t="s">
        <v>209</v>
      </c>
      <c r="E1282" t="s">
        <v>210</v>
      </c>
      <c r="F1282">
        <v>100026</v>
      </c>
      <c r="G1282" t="s">
        <v>211</v>
      </c>
      <c r="H1282">
        <v>959945812</v>
      </c>
      <c r="I1282">
        <v>955996170</v>
      </c>
      <c r="J1282">
        <v>1800</v>
      </c>
      <c r="N1282">
        <v>23910265.879999999</v>
      </c>
      <c r="O1282">
        <v>23912065.879999999</v>
      </c>
      <c r="P1282" s="9">
        <f>DATEVALUE(LEFT(Table1[[#This Row],[TRANSFER_DATE]],11))</f>
        <v>45755</v>
      </c>
      <c r="Q1282" s="5">
        <f>TIMEVALUE(MID(Table1[[#This Row],[TRANSFER_DATE]],11,8))</f>
        <v>0.30974537037037037</v>
      </c>
    </row>
    <row r="1283" spans="1:17" x14ac:dyDescent="0.3">
      <c r="A1283" t="s">
        <v>9633</v>
      </c>
      <c r="B1283" t="s">
        <v>9634</v>
      </c>
      <c r="C1283" t="s">
        <v>9635</v>
      </c>
      <c r="D1283" t="s">
        <v>209</v>
      </c>
      <c r="E1283" t="s">
        <v>210</v>
      </c>
      <c r="F1283">
        <v>101619</v>
      </c>
      <c r="G1283" t="s">
        <v>211</v>
      </c>
      <c r="H1283">
        <v>959945812</v>
      </c>
      <c r="I1283">
        <v>952364325</v>
      </c>
      <c r="J1283">
        <v>1300</v>
      </c>
      <c r="N1283">
        <v>23908965.879999999</v>
      </c>
      <c r="O1283">
        <v>23910265.879999999</v>
      </c>
      <c r="P1283" s="9">
        <f>DATEVALUE(LEFT(Table1[[#This Row],[TRANSFER_DATE]],11))</f>
        <v>45755</v>
      </c>
      <c r="Q1283" s="5">
        <f>TIMEVALUE(MID(Table1[[#This Row],[TRANSFER_DATE]],11,8))</f>
        <v>0.30837962962962961</v>
      </c>
    </row>
    <row r="1284" spans="1:17" x14ac:dyDescent="0.3">
      <c r="A1284" t="s">
        <v>9636</v>
      </c>
      <c r="B1284" t="s">
        <v>9637</v>
      </c>
      <c r="D1284" t="s">
        <v>209</v>
      </c>
      <c r="E1284" t="s">
        <v>210</v>
      </c>
      <c r="F1284">
        <v>101696</v>
      </c>
      <c r="G1284" t="s">
        <v>211</v>
      </c>
      <c r="H1284">
        <v>959945812</v>
      </c>
      <c r="I1284">
        <v>952475973</v>
      </c>
      <c r="J1284">
        <v>2450</v>
      </c>
      <c r="N1284">
        <v>23906515.879999999</v>
      </c>
      <c r="O1284">
        <v>23908965.879999999</v>
      </c>
      <c r="P1284" s="9">
        <f>DATEVALUE(LEFT(Table1[[#This Row],[TRANSFER_DATE]],11))</f>
        <v>45755</v>
      </c>
      <c r="Q1284" s="5">
        <f>TIMEVALUE(MID(Table1[[#This Row],[TRANSFER_DATE]],11,8))</f>
        <v>0.30836805555555558</v>
      </c>
    </row>
    <row r="1285" spans="1:17" x14ac:dyDescent="0.3">
      <c r="A1285" t="s">
        <v>9638</v>
      </c>
      <c r="B1285" t="s">
        <v>9639</v>
      </c>
      <c r="D1285" t="s">
        <v>209</v>
      </c>
      <c r="E1285" t="s">
        <v>210</v>
      </c>
      <c r="F1285">
        <v>101477</v>
      </c>
      <c r="G1285" t="s">
        <v>211</v>
      </c>
      <c r="H1285">
        <v>959945812</v>
      </c>
      <c r="I1285">
        <v>951645775</v>
      </c>
      <c r="J1285">
        <v>1350</v>
      </c>
      <c r="N1285">
        <v>23905165.879999999</v>
      </c>
      <c r="O1285">
        <v>23906515.879999999</v>
      </c>
      <c r="P1285" s="9">
        <f>DATEVALUE(LEFT(Table1[[#This Row],[TRANSFER_DATE]],11))</f>
        <v>45755</v>
      </c>
      <c r="Q1285" s="5">
        <f>TIMEVALUE(MID(Table1[[#This Row],[TRANSFER_DATE]],11,8))</f>
        <v>0.30833333333333335</v>
      </c>
    </row>
    <row r="1286" spans="1:17" x14ac:dyDescent="0.3">
      <c r="A1286" t="s">
        <v>9640</v>
      </c>
      <c r="B1286" t="s">
        <v>9641</v>
      </c>
      <c r="D1286" t="s">
        <v>209</v>
      </c>
      <c r="E1286" t="s">
        <v>210</v>
      </c>
      <c r="F1286">
        <v>100933</v>
      </c>
      <c r="G1286" t="s">
        <v>211</v>
      </c>
      <c r="H1286">
        <v>959945812</v>
      </c>
      <c r="I1286">
        <v>953974095</v>
      </c>
      <c r="J1286">
        <v>350</v>
      </c>
      <c r="N1286">
        <v>23904815.879999999</v>
      </c>
      <c r="O1286">
        <v>23905165.879999999</v>
      </c>
      <c r="P1286" s="9">
        <f>DATEVALUE(LEFT(Table1[[#This Row],[TRANSFER_DATE]],11))</f>
        <v>45755</v>
      </c>
      <c r="Q1286" s="5">
        <f>TIMEVALUE(MID(Table1[[#This Row],[TRANSFER_DATE]],11,8))</f>
        <v>0.3069675925925926</v>
      </c>
    </row>
    <row r="1287" spans="1:17" x14ac:dyDescent="0.3">
      <c r="A1287" t="s">
        <v>9642</v>
      </c>
      <c r="B1287" t="s">
        <v>9643</v>
      </c>
      <c r="D1287" t="s">
        <v>209</v>
      </c>
      <c r="E1287" t="s">
        <v>210</v>
      </c>
      <c r="F1287">
        <v>101354</v>
      </c>
      <c r="G1287" t="s">
        <v>211</v>
      </c>
      <c r="H1287">
        <v>959945812</v>
      </c>
      <c r="I1287">
        <v>952475973</v>
      </c>
      <c r="J1287">
        <v>4900</v>
      </c>
      <c r="N1287">
        <v>23899915.879999999</v>
      </c>
      <c r="O1287">
        <v>23904815.879999999</v>
      </c>
      <c r="P1287" s="9">
        <f>DATEVALUE(LEFT(Table1[[#This Row],[TRANSFER_DATE]],11))</f>
        <v>45755</v>
      </c>
      <c r="Q1287" s="5">
        <f>TIMEVALUE(MID(Table1[[#This Row],[TRANSFER_DATE]],11,8))</f>
        <v>0.30559027777777775</v>
      </c>
    </row>
    <row r="1288" spans="1:17" x14ac:dyDescent="0.3">
      <c r="A1288" t="s">
        <v>9644</v>
      </c>
      <c r="B1288" t="s">
        <v>9645</v>
      </c>
      <c r="D1288" t="s">
        <v>209</v>
      </c>
      <c r="E1288" t="s">
        <v>210</v>
      </c>
      <c r="F1288">
        <v>101459</v>
      </c>
      <c r="G1288" t="s">
        <v>211</v>
      </c>
      <c r="H1288">
        <v>959945812</v>
      </c>
      <c r="I1288">
        <v>951806391</v>
      </c>
      <c r="J1288">
        <v>15900</v>
      </c>
      <c r="N1288">
        <v>23884015.879999999</v>
      </c>
      <c r="O1288">
        <v>23899915.879999999</v>
      </c>
      <c r="P1288" s="9">
        <f>DATEVALUE(LEFT(Table1[[#This Row],[TRANSFER_DATE]],11))</f>
        <v>45755</v>
      </c>
      <c r="Q1288" s="5">
        <f>TIMEVALUE(MID(Table1[[#This Row],[TRANSFER_DATE]],11,8))</f>
        <v>0.3049189814814815</v>
      </c>
    </row>
    <row r="1289" spans="1:17" x14ac:dyDescent="0.3">
      <c r="A1289" t="s">
        <v>9646</v>
      </c>
      <c r="B1289" t="s">
        <v>9647</v>
      </c>
      <c r="D1289" t="s">
        <v>209</v>
      </c>
      <c r="E1289" t="s">
        <v>210</v>
      </c>
      <c r="F1289">
        <v>100405</v>
      </c>
      <c r="G1289" t="s">
        <v>211</v>
      </c>
      <c r="H1289">
        <v>959945812</v>
      </c>
      <c r="I1289">
        <v>956564186</v>
      </c>
      <c r="J1289">
        <v>200</v>
      </c>
      <c r="N1289">
        <v>23883815.879999999</v>
      </c>
      <c r="O1289">
        <v>23884015.879999999</v>
      </c>
      <c r="P1289" s="9">
        <f>DATEVALUE(LEFT(Table1[[#This Row],[TRANSFER_DATE]],11))</f>
        <v>45755</v>
      </c>
      <c r="Q1289" s="5">
        <f>TIMEVALUE(MID(Table1[[#This Row],[TRANSFER_DATE]],11,8))</f>
        <v>0.3049074074074074</v>
      </c>
    </row>
    <row r="1290" spans="1:17" x14ac:dyDescent="0.3">
      <c r="A1290" t="s">
        <v>9648</v>
      </c>
      <c r="B1290" t="s">
        <v>9649</v>
      </c>
      <c r="C1290" t="s">
        <v>9650</v>
      </c>
      <c r="D1290" t="s">
        <v>209</v>
      </c>
      <c r="E1290" t="s">
        <v>210</v>
      </c>
      <c r="F1290">
        <v>101193</v>
      </c>
      <c r="G1290" t="s">
        <v>211</v>
      </c>
      <c r="H1290">
        <v>959945812</v>
      </c>
      <c r="I1290">
        <v>958251375</v>
      </c>
      <c r="J1290">
        <v>2450</v>
      </c>
      <c r="N1290">
        <v>23881365.879999999</v>
      </c>
      <c r="O1290">
        <v>23883815.879999999</v>
      </c>
      <c r="P1290" s="9">
        <f>DATEVALUE(LEFT(Table1[[#This Row],[TRANSFER_DATE]],11))</f>
        <v>45755</v>
      </c>
      <c r="Q1290" s="5">
        <f>TIMEVALUE(MID(Table1[[#This Row],[TRANSFER_DATE]],11,8))</f>
        <v>0.30416666666666664</v>
      </c>
    </row>
    <row r="1291" spans="1:17" x14ac:dyDescent="0.3">
      <c r="A1291" t="s">
        <v>9651</v>
      </c>
      <c r="B1291" t="s">
        <v>9652</v>
      </c>
      <c r="D1291" t="s">
        <v>209</v>
      </c>
      <c r="E1291" t="s">
        <v>210</v>
      </c>
      <c r="F1291">
        <v>101591</v>
      </c>
      <c r="G1291" t="s">
        <v>211</v>
      </c>
      <c r="H1291">
        <v>959945812</v>
      </c>
      <c r="I1291">
        <v>951550992</v>
      </c>
      <c r="J1291">
        <v>15800</v>
      </c>
      <c r="N1291">
        <v>23865565.879999999</v>
      </c>
      <c r="O1291">
        <v>23881365.879999999</v>
      </c>
      <c r="P1291" s="9">
        <f>DATEVALUE(LEFT(Table1[[#This Row],[TRANSFER_DATE]],11))</f>
        <v>45755</v>
      </c>
      <c r="Q1291" s="5">
        <f>TIMEVALUE(MID(Table1[[#This Row],[TRANSFER_DATE]],11,8))</f>
        <v>0.30277777777777776</v>
      </c>
    </row>
    <row r="1292" spans="1:17" x14ac:dyDescent="0.3">
      <c r="A1292" t="s">
        <v>9653</v>
      </c>
      <c r="B1292" t="s">
        <v>9654</v>
      </c>
      <c r="C1292" t="s">
        <v>9655</v>
      </c>
      <c r="D1292" t="s">
        <v>209</v>
      </c>
      <c r="E1292" t="s">
        <v>210</v>
      </c>
      <c r="F1292">
        <v>101833</v>
      </c>
      <c r="G1292" t="s">
        <v>211</v>
      </c>
      <c r="H1292">
        <v>959945812</v>
      </c>
      <c r="I1292">
        <v>957157568</v>
      </c>
      <c r="J1292">
        <v>950</v>
      </c>
      <c r="N1292">
        <v>23864615.879999999</v>
      </c>
      <c r="O1292">
        <v>23865565.879999999</v>
      </c>
      <c r="P1292" s="9">
        <f>DATEVALUE(LEFT(Table1[[#This Row],[TRANSFER_DATE]],11))</f>
        <v>45755</v>
      </c>
      <c r="Q1292" s="5">
        <f>TIMEVALUE(MID(Table1[[#This Row],[TRANSFER_DATE]],11,8))</f>
        <v>0.30071759259259262</v>
      </c>
    </row>
    <row r="1293" spans="1:17" x14ac:dyDescent="0.3">
      <c r="A1293" t="s">
        <v>9656</v>
      </c>
      <c r="B1293" t="s">
        <v>9657</v>
      </c>
      <c r="C1293" t="s">
        <v>9658</v>
      </c>
      <c r="D1293" t="s">
        <v>209</v>
      </c>
      <c r="E1293" t="s">
        <v>210</v>
      </c>
      <c r="F1293">
        <v>101617</v>
      </c>
      <c r="G1293" t="s">
        <v>211</v>
      </c>
      <c r="H1293">
        <v>959945812</v>
      </c>
      <c r="I1293">
        <v>958251375</v>
      </c>
      <c r="J1293">
        <v>600</v>
      </c>
      <c r="N1293">
        <v>23864015.879999999</v>
      </c>
      <c r="O1293">
        <v>23864615.879999999</v>
      </c>
      <c r="P1293" s="9">
        <f>DATEVALUE(LEFT(Table1[[#This Row],[TRANSFER_DATE]],11))</f>
        <v>45755</v>
      </c>
      <c r="Q1293" s="5">
        <f>TIMEVALUE(MID(Table1[[#This Row],[TRANSFER_DATE]],11,8))</f>
        <v>0.30071759259259262</v>
      </c>
    </row>
    <row r="1294" spans="1:17" x14ac:dyDescent="0.3">
      <c r="A1294" t="s">
        <v>9659</v>
      </c>
      <c r="B1294" t="s">
        <v>9660</v>
      </c>
      <c r="D1294" t="s">
        <v>209</v>
      </c>
      <c r="E1294" t="s">
        <v>210</v>
      </c>
      <c r="F1294">
        <v>101606</v>
      </c>
      <c r="G1294" t="s">
        <v>211</v>
      </c>
      <c r="H1294">
        <v>959945812</v>
      </c>
      <c r="I1294">
        <v>952607633</v>
      </c>
      <c r="J1294">
        <v>3000</v>
      </c>
      <c r="N1294">
        <v>23861015.879999999</v>
      </c>
      <c r="O1294">
        <v>23864015.879999999</v>
      </c>
      <c r="P1294" s="9">
        <f>DATEVALUE(LEFT(Table1[[#This Row],[TRANSFER_DATE]],11))</f>
        <v>45755</v>
      </c>
      <c r="Q1294" s="5">
        <f>TIMEVALUE(MID(Table1[[#This Row],[TRANSFER_DATE]],11,8))</f>
        <v>0.2965740740740741</v>
      </c>
    </row>
    <row r="1295" spans="1:17" x14ac:dyDescent="0.3">
      <c r="A1295" t="s">
        <v>9661</v>
      </c>
      <c r="B1295" t="s">
        <v>9662</v>
      </c>
      <c r="C1295" t="s">
        <v>9663</v>
      </c>
      <c r="D1295" t="s">
        <v>209</v>
      </c>
      <c r="E1295" t="s">
        <v>210</v>
      </c>
      <c r="F1295">
        <v>100791</v>
      </c>
      <c r="G1295" t="s">
        <v>211</v>
      </c>
      <c r="H1295">
        <v>959945812</v>
      </c>
      <c r="I1295">
        <v>953941302</v>
      </c>
      <c r="J1295">
        <v>300</v>
      </c>
      <c r="N1295">
        <v>23860715.879999999</v>
      </c>
      <c r="O1295">
        <v>23861015.879999999</v>
      </c>
      <c r="P1295" s="9">
        <f>DATEVALUE(LEFT(Table1[[#This Row],[TRANSFER_DATE]],11))</f>
        <v>45755</v>
      </c>
      <c r="Q1295" s="5">
        <f>TIMEVALUE(MID(Table1[[#This Row],[TRANSFER_DATE]],11,8))</f>
        <v>0.29653935185185187</v>
      </c>
    </row>
    <row r="1296" spans="1:17" x14ac:dyDescent="0.3">
      <c r="A1296" t="s">
        <v>9664</v>
      </c>
      <c r="B1296" t="s">
        <v>9665</v>
      </c>
      <c r="C1296" t="s">
        <v>9666</v>
      </c>
      <c r="D1296" t="s">
        <v>209</v>
      </c>
      <c r="E1296" t="s">
        <v>210</v>
      </c>
      <c r="F1296">
        <v>101168</v>
      </c>
      <c r="G1296" t="s">
        <v>211</v>
      </c>
      <c r="H1296">
        <v>959945812</v>
      </c>
      <c r="I1296">
        <v>953941302</v>
      </c>
      <c r="J1296">
        <v>2550</v>
      </c>
      <c r="N1296">
        <v>23858165.879999999</v>
      </c>
      <c r="O1296">
        <v>23860715.879999999</v>
      </c>
      <c r="P1296" s="9">
        <f>DATEVALUE(LEFT(Table1[[#This Row],[TRANSFER_DATE]],11))</f>
        <v>45755</v>
      </c>
      <c r="Q1296" s="5">
        <f>TIMEVALUE(MID(Table1[[#This Row],[TRANSFER_DATE]],11,8))</f>
        <v>0.2958796296296296</v>
      </c>
    </row>
    <row r="1297" spans="1:17" x14ac:dyDescent="0.3">
      <c r="A1297" t="s">
        <v>9667</v>
      </c>
      <c r="B1297" t="s">
        <v>9668</v>
      </c>
      <c r="C1297" t="s">
        <v>9669</v>
      </c>
      <c r="D1297" t="s">
        <v>209</v>
      </c>
      <c r="E1297" t="s">
        <v>210</v>
      </c>
      <c r="F1297">
        <v>101753</v>
      </c>
      <c r="G1297" t="s">
        <v>211</v>
      </c>
      <c r="H1297">
        <v>959945812</v>
      </c>
      <c r="I1297">
        <v>953941302</v>
      </c>
      <c r="J1297">
        <v>4200</v>
      </c>
      <c r="N1297">
        <v>23853965.879999999</v>
      </c>
      <c r="O1297">
        <v>23858165.879999999</v>
      </c>
      <c r="P1297" s="9">
        <f>DATEVALUE(LEFT(Table1[[#This Row],[TRANSFER_DATE]],11))</f>
        <v>45755</v>
      </c>
      <c r="Q1297" s="5">
        <f>TIMEVALUE(MID(Table1[[#This Row],[TRANSFER_DATE]],11,8))</f>
        <v>0.29519675925925926</v>
      </c>
    </row>
    <row r="1298" spans="1:17" x14ac:dyDescent="0.3">
      <c r="A1298" t="s">
        <v>9670</v>
      </c>
      <c r="B1298" t="s">
        <v>9671</v>
      </c>
      <c r="D1298" t="s">
        <v>209</v>
      </c>
      <c r="E1298" t="s">
        <v>210</v>
      </c>
      <c r="F1298">
        <v>101105</v>
      </c>
      <c r="G1298" t="s">
        <v>211</v>
      </c>
      <c r="H1298">
        <v>959945812</v>
      </c>
      <c r="I1298">
        <v>957129722</v>
      </c>
      <c r="J1298">
        <v>3650</v>
      </c>
      <c r="N1298">
        <v>23850315.879999999</v>
      </c>
      <c r="O1298">
        <v>23853965.879999999</v>
      </c>
      <c r="P1298" s="9">
        <f>DATEVALUE(LEFT(Table1[[#This Row],[TRANSFER_DATE]],11))</f>
        <v>45755</v>
      </c>
      <c r="Q1298" s="5">
        <f>TIMEVALUE(MID(Table1[[#This Row],[TRANSFER_DATE]],11,8))</f>
        <v>0.29445601851851849</v>
      </c>
    </row>
    <row r="1299" spans="1:17" x14ac:dyDescent="0.3">
      <c r="A1299" t="s">
        <v>9672</v>
      </c>
      <c r="B1299" t="s">
        <v>9673</v>
      </c>
      <c r="D1299" t="s">
        <v>209</v>
      </c>
      <c r="E1299" t="s">
        <v>210</v>
      </c>
      <c r="F1299">
        <v>101766</v>
      </c>
      <c r="G1299" t="s">
        <v>211</v>
      </c>
      <c r="H1299">
        <v>959945812</v>
      </c>
      <c r="I1299">
        <v>954151329</v>
      </c>
      <c r="J1299">
        <v>1300</v>
      </c>
      <c r="N1299">
        <v>23849015.879999999</v>
      </c>
      <c r="O1299">
        <v>23850315.879999999</v>
      </c>
      <c r="P1299" s="9">
        <f>DATEVALUE(LEFT(Table1[[#This Row],[TRANSFER_DATE]],11))</f>
        <v>45755</v>
      </c>
      <c r="Q1299" s="5">
        <f>TIMEVALUE(MID(Table1[[#This Row],[TRANSFER_DATE]],11,8))</f>
        <v>0.29379629629629628</v>
      </c>
    </row>
    <row r="1300" spans="1:17" x14ac:dyDescent="0.3">
      <c r="A1300" t="s">
        <v>9674</v>
      </c>
      <c r="B1300" t="s">
        <v>9675</v>
      </c>
      <c r="D1300" t="s">
        <v>209</v>
      </c>
      <c r="E1300" t="s">
        <v>210</v>
      </c>
      <c r="F1300">
        <v>101658</v>
      </c>
      <c r="G1300" t="s">
        <v>211</v>
      </c>
      <c r="H1300">
        <v>959945812</v>
      </c>
      <c r="I1300">
        <v>957440491</v>
      </c>
      <c r="J1300">
        <v>15050</v>
      </c>
      <c r="N1300">
        <v>23833965.879999999</v>
      </c>
      <c r="O1300">
        <v>23849015.879999999</v>
      </c>
      <c r="P1300" s="9">
        <f>DATEVALUE(LEFT(Table1[[#This Row],[TRANSFER_DATE]],11))</f>
        <v>45755</v>
      </c>
      <c r="Q1300" s="5">
        <f>TIMEVALUE(MID(Table1[[#This Row],[TRANSFER_DATE]],11,8))</f>
        <v>0.29379629629629628</v>
      </c>
    </row>
    <row r="1301" spans="1:17" x14ac:dyDescent="0.3">
      <c r="A1301" t="s">
        <v>9676</v>
      </c>
      <c r="B1301" t="s">
        <v>9677</v>
      </c>
      <c r="D1301" t="s">
        <v>209</v>
      </c>
      <c r="E1301" t="s">
        <v>210</v>
      </c>
      <c r="F1301">
        <v>100717</v>
      </c>
      <c r="G1301" t="s">
        <v>211</v>
      </c>
      <c r="H1301">
        <v>959945812</v>
      </c>
      <c r="I1301">
        <v>957827849</v>
      </c>
      <c r="J1301">
        <v>9150</v>
      </c>
      <c r="N1301">
        <v>23824815.879999999</v>
      </c>
      <c r="O1301">
        <v>23833965.879999999</v>
      </c>
      <c r="P1301" s="9">
        <f>DATEVALUE(LEFT(Table1[[#This Row],[TRANSFER_DATE]],11))</f>
        <v>45755</v>
      </c>
      <c r="Q1301" s="5">
        <f>TIMEVALUE(MID(Table1[[#This Row],[TRANSFER_DATE]],11,8))</f>
        <v>0.29379629629629628</v>
      </c>
    </row>
    <row r="1302" spans="1:17" x14ac:dyDescent="0.3">
      <c r="A1302" t="s">
        <v>9678</v>
      </c>
      <c r="B1302" t="s">
        <v>9679</v>
      </c>
      <c r="D1302" t="s">
        <v>209</v>
      </c>
      <c r="E1302" t="s">
        <v>210</v>
      </c>
      <c r="F1302">
        <v>100329</v>
      </c>
      <c r="G1302" t="s">
        <v>211</v>
      </c>
      <c r="H1302">
        <v>959945812</v>
      </c>
      <c r="I1302">
        <v>953511303</v>
      </c>
      <c r="J1302">
        <v>5200</v>
      </c>
      <c r="N1302">
        <v>23819615.879999999</v>
      </c>
      <c r="O1302">
        <v>23824815.879999999</v>
      </c>
      <c r="P1302" s="9">
        <f>DATEVALUE(LEFT(Table1[[#This Row],[TRANSFER_DATE]],11))</f>
        <v>45755</v>
      </c>
      <c r="Q1302" s="5">
        <f>TIMEVALUE(MID(Table1[[#This Row],[TRANSFER_DATE]],11,8))</f>
        <v>0.29171296296296295</v>
      </c>
    </row>
    <row r="1303" spans="1:17" x14ac:dyDescent="0.3">
      <c r="A1303" t="s">
        <v>9680</v>
      </c>
      <c r="B1303" t="s">
        <v>9681</v>
      </c>
      <c r="C1303" t="s">
        <v>9682</v>
      </c>
      <c r="D1303" t="s">
        <v>209</v>
      </c>
      <c r="E1303" t="s">
        <v>210</v>
      </c>
      <c r="F1303">
        <v>101705</v>
      </c>
      <c r="G1303" t="s">
        <v>211</v>
      </c>
      <c r="H1303">
        <v>959945812</v>
      </c>
      <c r="I1303">
        <v>954114527</v>
      </c>
      <c r="J1303">
        <v>12500</v>
      </c>
      <c r="N1303">
        <v>23807115.879999999</v>
      </c>
      <c r="O1303">
        <v>23819615.879999999</v>
      </c>
      <c r="P1303" s="9">
        <f>DATEVALUE(LEFT(Table1[[#This Row],[TRANSFER_DATE]],11))</f>
        <v>45755</v>
      </c>
      <c r="Q1303" s="5">
        <f>TIMEVALUE(MID(Table1[[#This Row],[TRANSFER_DATE]],11,8))</f>
        <v>0.29168981481481482</v>
      </c>
    </row>
    <row r="1304" spans="1:17" x14ac:dyDescent="0.3">
      <c r="A1304" t="s">
        <v>9683</v>
      </c>
      <c r="B1304" t="s">
        <v>9684</v>
      </c>
      <c r="D1304" t="s">
        <v>209</v>
      </c>
      <c r="E1304" t="s">
        <v>210</v>
      </c>
      <c r="F1304">
        <v>101803</v>
      </c>
      <c r="G1304" t="s">
        <v>211</v>
      </c>
      <c r="H1304">
        <v>959945812</v>
      </c>
      <c r="I1304">
        <v>951235496</v>
      </c>
      <c r="J1304">
        <v>800</v>
      </c>
      <c r="N1304">
        <v>23806315.879999999</v>
      </c>
      <c r="O1304">
        <v>23807115.879999999</v>
      </c>
      <c r="P1304" s="9">
        <f>DATEVALUE(LEFT(Table1[[#This Row],[TRANSFER_DATE]],11))</f>
        <v>45755</v>
      </c>
      <c r="Q1304" s="5">
        <f>TIMEVALUE(MID(Table1[[#This Row],[TRANSFER_DATE]],11,8))</f>
        <v>0.29168981481481482</v>
      </c>
    </row>
    <row r="1305" spans="1:17" x14ac:dyDescent="0.3">
      <c r="A1305" t="s">
        <v>9685</v>
      </c>
      <c r="B1305" t="s">
        <v>9686</v>
      </c>
      <c r="D1305" t="s">
        <v>209</v>
      </c>
      <c r="E1305" t="s">
        <v>210</v>
      </c>
      <c r="F1305">
        <v>101392</v>
      </c>
      <c r="G1305" t="s">
        <v>211</v>
      </c>
      <c r="H1305">
        <v>959945812</v>
      </c>
      <c r="I1305">
        <v>959990490</v>
      </c>
      <c r="J1305">
        <v>5700</v>
      </c>
      <c r="N1305">
        <v>23800615.879999999</v>
      </c>
      <c r="O1305">
        <v>23806315.879999999</v>
      </c>
      <c r="P1305" s="9">
        <f>DATEVALUE(LEFT(Table1[[#This Row],[TRANSFER_DATE]],11))</f>
        <v>45755</v>
      </c>
      <c r="Q1305" s="5">
        <f>TIMEVALUE(MID(Table1[[#This Row],[TRANSFER_DATE]],11,8))</f>
        <v>0.29031249999999997</v>
      </c>
    </row>
    <row r="1306" spans="1:17" x14ac:dyDescent="0.3">
      <c r="A1306" t="s">
        <v>9687</v>
      </c>
      <c r="B1306" t="s">
        <v>9688</v>
      </c>
      <c r="D1306" t="s">
        <v>209</v>
      </c>
      <c r="E1306" t="s">
        <v>210</v>
      </c>
      <c r="F1306">
        <v>100601</v>
      </c>
      <c r="G1306" t="s">
        <v>211</v>
      </c>
      <c r="H1306">
        <v>959945812</v>
      </c>
      <c r="I1306">
        <v>955128973</v>
      </c>
      <c r="J1306">
        <v>7350</v>
      </c>
      <c r="N1306">
        <v>23793265.879999999</v>
      </c>
      <c r="O1306">
        <v>23800615.879999999</v>
      </c>
      <c r="P1306" s="9">
        <f>DATEVALUE(LEFT(Table1[[#This Row],[TRANSFER_DATE]],11))</f>
        <v>45755</v>
      </c>
      <c r="Q1306" s="5">
        <f>TIMEVALUE(MID(Table1[[#This Row],[TRANSFER_DATE]],11,8))</f>
        <v>0.28890046296296296</v>
      </c>
    </row>
    <row r="1307" spans="1:17" x14ac:dyDescent="0.3">
      <c r="A1307" t="s">
        <v>9689</v>
      </c>
      <c r="B1307" t="s">
        <v>9690</v>
      </c>
      <c r="D1307" t="s">
        <v>209</v>
      </c>
      <c r="E1307" t="s">
        <v>210</v>
      </c>
      <c r="F1307">
        <v>100675</v>
      </c>
      <c r="G1307" t="s">
        <v>211</v>
      </c>
      <c r="H1307">
        <v>959945812</v>
      </c>
      <c r="I1307">
        <v>957965214</v>
      </c>
      <c r="J1307">
        <v>2500</v>
      </c>
      <c r="N1307">
        <v>23790765.879999999</v>
      </c>
      <c r="O1307">
        <v>23793265.879999999</v>
      </c>
      <c r="P1307" s="9">
        <f>DATEVALUE(LEFT(Table1[[#This Row],[TRANSFER_DATE]],11))</f>
        <v>45755</v>
      </c>
      <c r="Q1307" s="5">
        <f>TIMEVALUE(MID(Table1[[#This Row],[TRANSFER_DATE]],11,8))</f>
        <v>0.28753472222222221</v>
      </c>
    </row>
    <row r="1308" spans="1:17" x14ac:dyDescent="0.3">
      <c r="A1308" t="s">
        <v>9691</v>
      </c>
      <c r="B1308" t="s">
        <v>9692</v>
      </c>
      <c r="D1308" t="s">
        <v>209</v>
      </c>
      <c r="E1308" t="s">
        <v>210</v>
      </c>
      <c r="F1308">
        <v>101690</v>
      </c>
      <c r="G1308" t="s">
        <v>211</v>
      </c>
      <c r="H1308">
        <v>959945812</v>
      </c>
      <c r="I1308">
        <v>955693144</v>
      </c>
      <c r="J1308">
        <v>50</v>
      </c>
      <c r="N1308">
        <v>23790715.879999999</v>
      </c>
      <c r="O1308">
        <v>23790765.879999999</v>
      </c>
      <c r="P1308" s="9">
        <f>DATEVALUE(LEFT(Table1[[#This Row],[TRANSFER_DATE]],11))</f>
        <v>45755</v>
      </c>
      <c r="Q1308" s="5">
        <f>TIMEVALUE(MID(Table1[[#This Row],[TRANSFER_DATE]],11,8))</f>
        <v>0.28547453703703701</v>
      </c>
    </row>
    <row r="1309" spans="1:17" x14ac:dyDescent="0.3">
      <c r="A1309" t="s">
        <v>9693</v>
      </c>
      <c r="B1309" t="s">
        <v>9694</v>
      </c>
      <c r="D1309" t="s">
        <v>209</v>
      </c>
      <c r="E1309" t="s">
        <v>210</v>
      </c>
      <c r="F1309">
        <v>100144</v>
      </c>
      <c r="G1309" t="s">
        <v>211</v>
      </c>
      <c r="H1309">
        <v>959945812</v>
      </c>
      <c r="I1309">
        <v>955453054</v>
      </c>
      <c r="J1309">
        <v>2350</v>
      </c>
      <c r="N1309">
        <v>23788365.879999999</v>
      </c>
      <c r="O1309">
        <v>23790715.879999999</v>
      </c>
      <c r="P1309" s="9">
        <f>DATEVALUE(LEFT(Table1[[#This Row],[TRANSFER_DATE]],11))</f>
        <v>45755</v>
      </c>
      <c r="Q1309" s="5">
        <f>TIMEVALUE(MID(Table1[[#This Row],[TRANSFER_DATE]],11,8))</f>
        <v>0.28546296296296297</v>
      </c>
    </row>
    <row r="1310" spans="1:17" x14ac:dyDescent="0.3">
      <c r="A1310" t="s">
        <v>9695</v>
      </c>
      <c r="B1310" t="s">
        <v>9696</v>
      </c>
      <c r="D1310" t="s">
        <v>209</v>
      </c>
      <c r="E1310" t="s">
        <v>210</v>
      </c>
      <c r="F1310">
        <v>101871</v>
      </c>
      <c r="G1310" t="s">
        <v>211</v>
      </c>
      <c r="H1310">
        <v>959945812</v>
      </c>
      <c r="I1310">
        <v>955693144</v>
      </c>
      <c r="J1310">
        <v>950</v>
      </c>
      <c r="N1310">
        <v>23787415.879999999</v>
      </c>
      <c r="O1310">
        <v>23788365.879999999</v>
      </c>
      <c r="P1310" s="9">
        <f>DATEVALUE(LEFT(Table1[[#This Row],[TRANSFER_DATE]],11))</f>
        <v>45755</v>
      </c>
      <c r="Q1310" s="5">
        <f>TIMEVALUE(MID(Table1[[#This Row],[TRANSFER_DATE]],11,8))</f>
        <v>0.28407407407407409</v>
      </c>
    </row>
    <row r="1311" spans="1:17" x14ac:dyDescent="0.3">
      <c r="A1311" t="s">
        <v>9697</v>
      </c>
      <c r="B1311" t="s">
        <v>9698</v>
      </c>
      <c r="D1311" t="s">
        <v>209</v>
      </c>
      <c r="E1311" t="s">
        <v>210</v>
      </c>
      <c r="F1311">
        <v>101872</v>
      </c>
      <c r="G1311" t="s">
        <v>211</v>
      </c>
      <c r="H1311">
        <v>959945812</v>
      </c>
      <c r="I1311">
        <v>955693144</v>
      </c>
      <c r="J1311">
        <v>1650</v>
      </c>
      <c r="N1311">
        <v>23785765.879999999</v>
      </c>
      <c r="O1311">
        <v>23787415.879999999</v>
      </c>
      <c r="P1311" s="9">
        <f>DATEVALUE(LEFT(Table1[[#This Row],[TRANSFER_DATE]],11))</f>
        <v>45755</v>
      </c>
      <c r="Q1311" s="5">
        <f>TIMEVALUE(MID(Table1[[#This Row],[TRANSFER_DATE]],11,8))</f>
        <v>0.28336805555555555</v>
      </c>
    </row>
    <row r="1312" spans="1:17" x14ac:dyDescent="0.3">
      <c r="A1312" t="s">
        <v>9699</v>
      </c>
      <c r="B1312" t="s">
        <v>9700</v>
      </c>
      <c r="D1312" t="s">
        <v>209</v>
      </c>
      <c r="E1312" t="s">
        <v>210</v>
      </c>
      <c r="F1312">
        <v>101569</v>
      </c>
      <c r="G1312" t="s">
        <v>211</v>
      </c>
      <c r="H1312">
        <v>959945812</v>
      </c>
      <c r="I1312">
        <v>955693144</v>
      </c>
      <c r="J1312">
        <v>650</v>
      </c>
      <c r="N1312">
        <v>23785115.879999999</v>
      </c>
      <c r="O1312">
        <v>23785765.879999999</v>
      </c>
      <c r="P1312" s="9">
        <f>DATEVALUE(LEFT(Table1[[#This Row],[TRANSFER_DATE]],11))</f>
        <v>45755</v>
      </c>
      <c r="Q1312" s="5">
        <f>TIMEVALUE(MID(Table1[[#This Row],[TRANSFER_DATE]],11,8))</f>
        <v>0.28263888888888888</v>
      </c>
    </row>
    <row r="1313" spans="1:17" x14ac:dyDescent="0.3">
      <c r="A1313" t="s">
        <v>9701</v>
      </c>
      <c r="B1313" t="s">
        <v>9702</v>
      </c>
      <c r="C1313" t="s">
        <v>9703</v>
      </c>
      <c r="D1313" t="s">
        <v>209</v>
      </c>
      <c r="E1313" t="s">
        <v>210</v>
      </c>
      <c r="F1313">
        <v>100030</v>
      </c>
      <c r="G1313" t="s">
        <v>211</v>
      </c>
      <c r="H1313">
        <v>959945812</v>
      </c>
      <c r="I1313">
        <v>956339963</v>
      </c>
      <c r="J1313">
        <v>1100</v>
      </c>
      <c r="N1313">
        <v>23784015.879999999</v>
      </c>
      <c r="O1313">
        <v>23785115.879999999</v>
      </c>
      <c r="P1313" s="9">
        <f>DATEVALUE(LEFT(Table1[[#This Row],[TRANSFER_DATE]],11))</f>
        <v>45755</v>
      </c>
      <c r="Q1313" s="5">
        <f>TIMEVALUE(MID(Table1[[#This Row],[TRANSFER_DATE]],11,8))</f>
        <v>0.28197916666666667</v>
      </c>
    </row>
    <row r="1314" spans="1:17" x14ac:dyDescent="0.3">
      <c r="A1314" t="s">
        <v>9704</v>
      </c>
      <c r="B1314" t="s">
        <v>9705</v>
      </c>
      <c r="D1314" t="s">
        <v>209</v>
      </c>
      <c r="E1314" t="s">
        <v>210</v>
      </c>
      <c r="F1314">
        <v>101695</v>
      </c>
      <c r="G1314" t="s">
        <v>211</v>
      </c>
      <c r="H1314">
        <v>959945812</v>
      </c>
      <c r="I1314">
        <v>955693144</v>
      </c>
      <c r="J1314">
        <v>800</v>
      </c>
      <c r="N1314">
        <v>23783215.879999999</v>
      </c>
      <c r="O1314">
        <v>23784015.879999999</v>
      </c>
      <c r="P1314" s="9">
        <f>DATEVALUE(LEFT(Table1[[#This Row],[TRANSFER_DATE]],11))</f>
        <v>45755</v>
      </c>
      <c r="Q1314" s="5">
        <f>TIMEVALUE(MID(Table1[[#This Row],[TRANSFER_DATE]],11,8))</f>
        <v>0.28126157407407409</v>
      </c>
    </row>
    <row r="1315" spans="1:17" x14ac:dyDescent="0.3">
      <c r="A1315" t="s">
        <v>9706</v>
      </c>
      <c r="B1315" t="s">
        <v>9707</v>
      </c>
      <c r="C1315" t="s">
        <v>9708</v>
      </c>
      <c r="D1315" t="s">
        <v>209</v>
      </c>
      <c r="E1315" t="s">
        <v>210</v>
      </c>
      <c r="F1315">
        <v>101760</v>
      </c>
      <c r="G1315" t="s">
        <v>211</v>
      </c>
      <c r="H1315">
        <v>959945812</v>
      </c>
      <c r="I1315">
        <v>952908858</v>
      </c>
      <c r="J1315">
        <v>4100</v>
      </c>
      <c r="N1315">
        <v>23779115.879999999</v>
      </c>
      <c r="O1315">
        <v>23783215.879999999</v>
      </c>
      <c r="P1315" s="9">
        <f>DATEVALUE(LEFT(Table1[[#This Row],[TRANSFER_DATE]],11))</f>
        <v>45755</v>
      </c>
      <c r="Q1315" s="5">
        <f>TIMEVALUE(MID(Table1[[#This Row],[TRANSFER_DATE]],11,8))</f>
        <v>0.27644675925925927</v>
      </c>
    </row>
    <row r="1316" spans="1:17" x14ac:dyDescent="0.3">
      <c r="A1316" t="s">
        <v>9709</v>
      </c>
      <c r="B1316" t="s">
        <v>9710</v>
      </c>
      <c r="D1316" t="s">
        <v>209</v>
      </c>
      <c r="E1316" t="s">
        <v>210</v>
      </c>
      <c r="F1316">
        <v>100728</v>
      </c>
      <c r="G1316" t="s">
        <v>211</v>
      </c>
      <c r="H1316">
        <v>959945812</v>
      </c>
      <c r="I1316">
        <v>954337921</v>
      </c>
      <c r="J1316">
        <v>3300</v>
      </c>
      <c r="N1316">
        <v>23775815.879999999</v>
      </c>
      <c r="O1316">
        <v>23779115.879999999</v>
      </c>
      <c r="P1316" s="9">
        <f>DATEVALUE(LEFT(Table1[[#This Row],[TRANSFER_DATE]],11))</f>
        <v>45755</v>
      </c>
      <c r="Q1316" s="5">
        <f>TIMEVALUE(MID(Table1[[#This Row],[TRANSFER_DATE]],11,8))</f>
        <v>0.27643518518518517</v>
      </c>
    </row>
    <row r="1317" spans="1:17" x14ac:dyDescent="0.3">
      <c r="A1317" t="s">
        <v>9711</v>
      </c>
      <c r="B1317" t="s">
        <v>9712</v>
      </c>
      <c r="C1317" t="s">
        <v>9713</v>
      </c>
      <c r="D1317" t="s">
        <v>209</v>
      </c>
      <c r="E1317" t="s">
        <v>210</v>
      </c>
      <c r="F1317">
        <v>101365</v>
      </c>
      <c r="G1317" t="s">
        <v>211</v>
      </c>
      <c r="H1317">
        <v>959945812</v>
      </c>
      <c r="I1317">
        <v>953401277</v>
      </c>
      <c r="J1317">
        <v>1300</v>
      </c>
      <c r="N1317">
        <v>23774515.879999999</v>
      </c>
      <c r="O1317">
        <v>23775815.879999999</v>
      </c>
      <c r="P1317" s="9">
        <f>DATEVALUE(LEFT(Table1[[#This Row],[TRANSFER_DATE]],11))</f>
        <v>45755</v>
      </c>
      <c r="Q1317" s="5">
        <f>TIMEVALUE(MID(Table1[[#This Row],[TRANSFER_DATE]],11,8))</f>
        <v>0.27501157407407406</v>
      </c>
    </row>
    <row r="1318" spans="1:17" x14ac:dyDescent="0.3">
      <c r="A1318" t="s">
        <v>9714</v>
      </c>
      <c r="B1318" t="s">
        <v>9715</v>
      </c>
      <c r="C1318" t="s">
        <v>9716</v>
      </c>
      <c r="D1318" t="s">
        <v>209</v>
      </c>
      <c r="E1318" t="s">
        <v>210</v>
      </c>
      <c r="F1318">
        <v>101770</v>
      </c>
      <c r="G1318" t="s">
        <v>211</v>
      </c>
      <c r="H1318">
        <v>959945812</v>
      </c>
      <c r="I1318">
        <v>952908858</v>
      </c>
      <c r="J1318">
        <v>3750</v>
      </c>
      <c r="N1318">
        <v>23770765.879999999</v>
      </c>
      <c r="O1318">
        <v>23774515.879999999</v>
      </c>
      <c r="P1318" s="9">
        <f>DATEVALUE(LEFT(Table1[[#This Row],[TRANSFER_DATE]],11))</f>
        <v>45755</v>
      </c>
      <c r="Q1318" s="5">
        <f>TIMEVALUE(MID(Table1[[#This Row],[TRANSFER_DATE]],11,8))</f>
        <v>0.27364583333333331</v>
      </c>
    </row>
    <row r="1319" spans="1:17" x14ac:dyDescent="0.3">
      <c r="A1319" t="s">
        <v>9717</v>
      </c>
      <c r="B1319" t="s">
        <v>9718</v>
      </c>
      <c r="D1319" t="s">
        <v>209</v>
      </c>
      <c r="E1319" t="s">
        <v>210</v>
      </c>
      <c r="F1319">
        <v>101520</v>
      </c>
      <c r="G1319" t="s">
        <v>211</v>
      </c>
      <c r="H1319">
        <v>959945812</v>
      </c>
      <c r="I1319">
        <v>951550992</v>
      </c>
      <c r="J1319">
        <v>2650</v>
      </c>
      <c r="N1319">
        <v>23768115.879999999</v>
      </c>
      <c r="O1319">
        <v>23770765.879999999</v>
      </c>
      <c r="P1319" s="9">
        <f>DATEVALUE(LEFT(Table1[[#This Row],[TRANSFER_DATE]],11))</f>
        <v>45755</v>
      </c>
      <c r="Q1319" s="5">
        <f>TIMEVALUE(MID(Table1[[#This Row],[TRANSFER_DATE]],11,8))</f>
        <v>0.27297453703703706</v>
      </c>
    </row>
    <row r="1320" spans="1:17" x14ac:dyDescent="0.3">
      <c r="A1320" t="s">
        <v>9719</v>
      </c>
      <c r="B1320" t="s">
        <v>9720</v>
      </c>
      <c r="D1320" t="s">
        <v>209</v>
      </c>
      <c r="E1320" t="s">
        <v>210</v>
      </c>
      <c r="F1320">
        <v>101713</v>
      </c>
      <c r="G1320" t="s">
        <v>211</v>
      </c>
      <c r="H1320">
        <v>959945812</v>
      </c>
      <c r="I1320">
        <v>954108636</v>
      </c>
      <c r="J1320">
        <v>400</v>
      </c>
      <c r="N1320">
        <v>23767715.879999999</v>
      </c>
      <c r="O1320">
        <v>23768115.879999999</v>
      </c>
      <c r="P1320" s="9">
        <f>DATEVALUE(LEFT(Table1[[#This Row],[TRANSFER_DATE]],11))</f>
        <v>45755</v>
      </c>
      <c r="Q1320" s="5">
        <f>TIMEVALUE(MID(Table1[[#This Row],[TRANSFER_DATE]],11,8))</f>
        <v>0.27228009259259262</v>
      </c>
    </row>
    <row r="1321" spans="1:17" x14ac:dyDescent="0.3">
      <c r="A1321" t="s">
        <v>9721</v>
      </c>
      <c r="B1321" t="s">
        <v>9722</v>
      </c>
      <c r="D1321" t="s">
        <v>209</v>
      </c>
      <c r="E1321" t="s">
        <v>210</v>
      </c>
      <c r="F1321">
        <v>101598</v>
      </c>
      <c r="G1321" t="s">
        <v>211</v>
      </c>
      <c r="H1321">
        <v>959945812</v>
      </c>
      <c r="I1321">
        <v>951550992</v>
      </c>
      <c r="J1321">
        <v>1250</v>
      </c>
      <c r="N1321">
        <v>23766465.879999999</v>
      </c>
      <c r="O1321">
        <v>23767715.879999999</v>
      </c>
      <c r="P1321" s="9">
        <f>DATEVALUE(LEFT(Table1[[#This Row],[TRANSFER_DATE]],11))</f>
        <v>45755</v>
      </c>
      <c r="Q1321" s="5">
        <f>TIMEVALUE(MID(Table1[[#This Row],[TRANSFER_DATE]],11,8))</f>
        <v>0.27087962962962964</v>
      </c>
    </row>
    <row r="1322" spans="1:17" x14ac:dyDescent="0.3">
      <c r="A1322" t="s">
        <v>9723</v>
      </c>
      <c r="B1322" t="s">
        <v>9724</v>
      </c>
      <c r="D1322" t="s">
        <v>209</v>
      </c>
      <c r="E1322" t="s">
        <v>210</v>
      </c>
      <c r="F1322">
        <v>101610</v>
      </c>
      <c r="G1322" t="s">
        <v>211</v>
      </c>
      <c r="H1322">
        <v>959945812</v>
      </c>
      <c r="I1322">
        <v>951101153</v>
      </c>
      <c r="J1322">
        <v>950</v>
      </c>
      <c r="N1322">
        <v>23765515.879999999</v>
      </c>
      <c r="O1322">
        <v>23766465.879999999</v>
      </c>
      <c r="P1322" s="9">
        <f>DATEVALUE(LEFT(Table1[[#This Row],[TRANSFER_DATE]],11))</f>
        <v>45755</v>
      </c>
      <c r="Q1322" s="5">
        <f>TIMEVALUE(MID(Table1[[#This Row],[TRANSFER_DATE]],11,8))</f>
        <v>0.2701736111111111</v>
      </c>
    </row>
    <row r="1323" spans="1:17" x14ac:dyDescent="0.3">
      <c r="A1323" t="s">
        <v>9725</v>
      </c>
      <c r="B1323" t="s">
        <v>9726</v>
      </c>
      <c r="C1323" t="s">
        <v>9727</v>
      </c>
      <c r="D1323" t="s">
        <v>209</v>
      </c>
      <c r="E1323" t="s">
        <v>210</v>
      </c>
      <c r="F1323">
        <v>101584</v>
      </c>
      <c r="G1323" t="s">
        <v>211</v>
      </c>
      <c r="H1323">
        <v>959945812</v>
      </c>
      <c r="I1323">
        <v>957157568</v>
      </c>
      <c r="J1323">
        <v>950</v>
      </c>
      <c r="N1323">
        <v>23764565.879999999</v>
      </c>
      <c r="O1323">
        <v>23765515.879999999</v>
      </c>
      <c r="P1323" s="9">
        <f>DATEVALUE(LEFT(Table1[[#This Row],[TRANSFER_DATE]],11))</f>
        <v>45755</v>
      </c>
      <c r="Q1323" s="5">
        <f>TIMEVALUE(MID(Table1[[#This Row],[TRANSFER_DATE]],11,8))</f>
        <v>0.27015046296296297</v>
      </c>
    </row>
    <row r="1324" spans="1:17" x14ac:dyDescent="0.3">
      <c r="A1324" t="s">
        <v>9728</v>
      </c>
      <c r="B1324" t="s">
        <v>9729</v>
      </c>
      <c r="D1324" t="s">
        <v>209</v>
      </c>
      <c r="E1324" t="s">
        <v>210</v>
      </c>
      <c r="F1324">
        <v>101436</v>
      </c>
      <c r="G1324" t="s">
        <v>211</v>
      </c>
      <c r="H1324">
        <v>959945812</v>
      </c>
      <c r="I1324">
        <v>951550992</v>
      </c>
      <c r="J1324">
        <v>250</v>
      </c>
      <c r="N1324">
        <v>23764315.879999999</v>
      </c>
      <c r="O1324">
        <v>23764565.879999999</v>
      </c>
      <c r="P1324" s="9">
        <f>DATEVALUE(LEFT(Table1[[#This Row],[TRANSFER_DATE]],11))</f>
        <v>45755</v>
      </c>
      <c r="Q1324" s="5">
        <f>TIMEVALUE(MID(Table1[[#This Row],[TRANSFER_DATE]],11,8))</f>
        <v>0.26878472222222222</v>
      </c>
    </row>
    <row r="1325" spans="1:17" x14ac:dyDescent="0.3">
      <c r="A1325" t="s">
        <v>9730</v>
      </c>
      <c r="B1325" t="s">
        <v>9731</v>
      </c>
      <c r="D1325" t="s">
        <v>209</v>
      </c>
      <c r="E1325" t="s">
        <v>210</v>
      </c>
      <c r="F1325">
        <v>100818</v>
      </c>
      <c r="G1325" t="s">
        <v>211</v>
      </c>
      <c r="H1325">
        <v>959945812</v>
      </c>
      <c r="I1325">
        <v>955693144</v>
      </c>
      <c r="J1325">
        <v>2650</v>
      </c>
      <c r="N1325">
        <v>23761665.879999999</v>
      </c>
      <c r="O1325">
        <v>23764315.879999999</v>
      </c>
      <c r="P1325" s="9">
        <f>DATEVALUE(LEFT(Table1[[#This Row],[TRANSFER_DATE]],11))</f>
        <v>45755</v>
      </c>
      <c r="Q1325" s="5">
        <f>TIMEVALUE(MID(Table1[[#This Row],[TRANSFER_DATE]],11,8))</f>
        <v>0.26877314814814812</v>
      </c>
    </row>
    <row r="1326" spans="1:17" x14ac:dyDescent="0.3">
      <c r="A1326" t="s">
        <v>9732</v>
      </c>
      <c r="B1326" t="s">
        <v>9733</v>
      </c>
      <c r="C1326" t="s">
        <v>9734</v>
      </c>
      <c r="D1326" t="s">
        <v>209</v>
      </c>
      <c r="E1326" t="s">
        <v>210</v>
      </c>
      <c r="F1326">
        <v>101466</v>
      </c>
      <c r="G1326" t="s">
        <v>211</v>
      </c>
      <c r="H1326">
        <v>959945812</v>
      </c>
      <c r="I1326">
        <v>955719270</v>
      </c>
      <c r="J1326">
        <v>800</v>
      </c>
      <c r="N1326">
        <v>23760865.879999999</v>
      </c>
      <c r="O1326">
        <v>23761665.879999999</v>
      </c>
      <c r="P1326" s="9">
        <f>DATEVALUE(LEFT(Table1[[#This Row],[TRANSFER_DATE]],11))</f>
        <v>45755</v>
      </c>
      <c r="Q1326" s="5">
        <f>TIMEVALUE(MID(Table1[[#This Row],[TRANSFER_DATE]],11,8))</f>
        <v>0.26811342592592591</v>
      </c>
    </row>
    <row r="1327" spans="1:17" x14ac:dyDescent="0.3">
      <c r="A1327" t="s">
        <v>9735</v>
      </c>
      <c r="B1327" t="s">
        <v>9736</v>
      </c>
      <c r="D1327" t="s">
        <v>209</v>
      </c>
      <c r="E1327" t="s">
        <v>210</v>
      </c>
      <c r="F1327">
        <v>100038</v>
      </c>
      <c r="G1327" t="s">
        <v>211</v>
      </c>
      <c r="H1327">
        <v>959945812</v>
      </c>
      <c r="I1327">
        <v>958163601</v>
      </c>
      <c r="J1327">
        <v>11050</v>
      </c>
      <c r="N1327">
        <v>23749815.879999999</v>
      </c>
      <c r="O1327">
        <v>23760865.879999999</v>
      </c>
      <c r="P1327" s="9">
        <f>DATEVALUE(LEFT(Table1[[#This Row],[TRANSFER_DATE]],11))</f>
        <v>45755</v>
      </c>
      <c r="Q1327" s="5">
        <f>TIMEVALUE(MID(Table1[[#This Row],[TRANSFER_DATE]],11,8))</f>
        <v>0.26807870370370368</v>
      </c>
    </row>
    <row r="1328" spans="1:17" x14ac:dyDescent="0.3">
      <c r="A1328" t="s">
        <v>9737</v>
      </c>
      <c r="B1328" t="s">
        <v>9738</v>
      </c>
      <c r="D1328" t="s">
        <v>209</v>
      </c>
      <c r="E1328" t="s">
        <v>210</v>
      </c>
      <c r="F1328">
        <v>100036</v>
      </c>
      <c r="G1328" t="s">
        <v>211</v>
      </c>
      <c r="H1328">
        <v>959945812</v>
      </c>
      <c r="I1328">
        <v>952979364</v>
      </c>
      <c r="J1328">
        <v>9400</v>
      </c>
      <c r="N1328">
        <v>23740415.879999999</v>
      </c>
      <c r="O1328">
        <v>23749815.879999999</v>
      </c>
      <c r="P1328" s="9">
        <f>DATEVALUE(LEFT(Table1[[#This Row],[TRANSFER_DATE]],11))</f>
        <v>45755</v>
      </c>
      <c r="Q1328" s="5">
        <f>TIMEVALUE(MID(Table1[[#This Row],[TRANSFER_DATE]],11,8))</f>
        <v>0.26805555555555555</v>
      </c>
    </row>
    <row r="1329" spans="1:17" x14ac:dyDescent="0.3">
      <c r="A1329" t="s">
        <v>9739</v>
      </c>
      <c r="B1329" t="s">
        <v>9740</v>
      </c>
      <c r="D1329" t="s">
        <v>209</v>
      </c>
      <c r="E1329" t="s">
        <v>210</v>
      </c>
      <c r="F1329">
        <v>100454</v>
      </c>
      <c r="G1329" t="s">
        <v>211</v>
      </c>
      <c r="H1329">
        <v>959945812</v>
      </c>
      <c r="I1329">
        <v>955882006</v>
      </c>
      <c r="J1329">
        <v>1300</v>
      </c>
      <c r="N1329">
        <v>23739115.879999999</v>
      </c>
      <c r="O1329">
        <v>23740415.879999999</v>
      </c>
      <c r="P1329" s="9">
        <f>DATEVALUE(LEFT(Table1[[#This Row],[TRANSFER_DATE]],11))</f>
        <v>45755</v>
      </c>
      <c r="Q1329" s="5">
        <f>TIMEVALUE(MID(Table1[[#This Row],[TRANSFER_DATE]],11,8))</f>
        <v>0.26739583333333333</v>
      </c>
    </row>
    <row r="1330" spans="1:17" x14ac:dyDescent="0.3">
      <c r="A1330" t="s">
        <v>9741</v>
      </c>
      <c r="B1330" t="s">
        <v>9742</v>
      </c>
      <c r="D1330" t="s">
        <v>209</v>
      </c>
      <c r="E1330" t="s">
        <v>210</v>
      </c>
      <c r="F1330">
        <v>101279</v>
      </c>
      <c r="G1330" t="s">
        <v>211</v>
      </c>
      <c r="H1330">
        <v>959945812</v>
      </c>
      <c r="I1330">
        <v>951550992</v>
      </c>
      <c r="J1330">
        <v>600</v>
      </c>
      <c r="N1330">
        <v>23738515.879999999</v>
      </c>
      <c r="O1330">
        <v>23739115.879999999</v>
      </c>
      <c r="P1330" s="9">
        <f>DATEVALUE(LEFT(Table1[[#This Row],[TRANSFER_DATE]],11))</f>
        <v>45755</v>
      </c>
      <c r="Q1330" s="5">
        <f>TIMEVALUE(MID(Table1[[#This Row],[TRANSFER_DATE]],11,8))</f>
        <v>0.26738425925925924</v>
      </c>
    </row>
    <row r="1331" spans="1:17" x14ac:dyDescent="0.3">
      <c r="A1331" t="s">
        <v>9743</v>
      </c>
      <c r="B1331" t="s">
        <v>9744</v>
      </c>
      <c r="D1331" t="s">
        <v>209</v>
      </c>
      <c r="E1331" t="s">
        <v>210</v>
      </c>
      <c r="F1331">
        <v>100719</v>
      </c>
      <c r="G1331" t="s">
        <v>211</v>
      </c>
      <c r="H1331">
        <v>959945812</v>
      </c>
      <c r="I1331">
        <v>955693144</v>
      </c>
      <c r="J1331">
        <v>11250</v>
      </c>
      <c r="N1331">
        <v>23727265.879999999</v>
      </c>
      <c r="O1331">
        <v>23738515.879999999</v>
      </c>
      <c r="P1331" s="9">
        <f>DATEVALUE(LEFT(Table1[[#This Row],[TRANSFER_DATE]],11))</f>
        <v>45755</v>
      </c>
      <c r="Q1331" s="5">
        <f>TIMEVALUE(MID(Table1[[#This Row],[TRANSFER_DATE]],11,8))</f>
        <v>0.2673726851851852</v>
      </c>
    </row>
    <row r="1332" spans="1:17" x14ac:dyDescent="0.3">
      <c r="A1332" t="s">
        <v>9745</v>
      </c>
      <c r="B1332" t="s">
        <v>9746</v>
      </c>
      <c r="D1332" t="s">
        <v>209</v>
      </c>
      <c r="E1332" t="s">
        <v>210</v>
      </c>
      <c r="F1332">
        <v>101723</v>
      </c>
      <c r="G1332" t="s">
        <v>211</v>
      </c>
      <c r="H1332">
        <v>959945812</v>
      </c>
      <c r="I1332">
        <v>951550992</v>
      </c>
      <c r="J1332">
        <v>250</v>
      </c>
      <c r="N1332">
        <v>23727015.879999999</v>
      </c>
      <c r="O1332">
        <v>23727265.879999999</v>
      </c>
      <c r="P1332" s="9">
        <f>DATEVALUE(LEFT(Table1[[#This Row],[TRANSFER_DATE]],11))</f>
        <v>45755</v>
      </c>
      <c r="Q1332" s="5">
        <f>TIMEVALUE(MID(Table1[[#This Row],[TRANSFER_DATE]],11,8))</f>
        <v>0.26603009259259258</v>
      </c>
    </row>
    <row r="1333" spans="1:17" x14ac:dyDescent="0.3">
      <c r="A1333" t="s">
        <v>9747</v>
      </c>
      <c r="B1333" t="s">
        <v>9748</v>
      </c>
      <c r="D1333" t="s">
        <v>209</v>
      </c>
      <c r="E1333" t="s">
        <v>210</v>
      </c>
      <c r="F1333">
        <v>100716</v>
      </c>
      <c r="G1333" t="s">
        <v>211</v>
      </c>
      <c r="H1333">
        <v>959945812</v>
      </c>
      <c r="I1333">
        <v>955693144</v>
      </c>
      <c r="J1333">
        <v>9950</v>
      </c>
      <c r="N1333">
        <v>23717065.879999999</v>
      </c>
      <c r="O1333">
        <v>23727015.879999999</v>
      </c>
      <c r="P1333" s="9">
        <f>DATEVALUE(LEFT(Table1[[#This Row],[TRANSFER_DATE]],11))</f>
        <v>45755</v>
      </c>
      <c r="Q1333" s="5">
        <f>TIMEVALUE(MID(Table1[[#This Row],[TRANSFER_DATE]],11,8))</f>
        <v>0.26600694444444445</v>
      </c>
    </row>
    <row r="1334" spans="1:17" x14ac:dyDescent="0.3">
      <c r="A1334" t="s">
        <v>9749</v>
      </c>
      <c r="B1334" t="s">
        <v>9750</v>
      </c>
      <c r="D1334" t="s">
        <v>209</v>
      </c>
      <c r="E1334" t="s">
        <v>210</v>
      </c>
      <c r="F1334">
        <v>100016</v>
      </c>
      <c r="G1334" t="s">
        <v>211</v>
      </c>
      <c r="H1334">
        <v>959945812</v>
      </c>
      <c r="I1334">
        <v>955976902</v>
      </c>
      <c r="J1334">
        <v>6050</v>
      </c>
      <c r="N1334">
        <v>23711015.879999999</v>
      </c>
      <c r="O1334">
        <v>23717065.879999999</v>
      </c>
      <c r="P1334" s="9">
        <f>DATEVALUE(LEFT(Table1[[#This Row],[TRANSFER_DATE]],11))</f>
        <v>45755</v>
      </c>
      <c r="Q1334" s="5">
        <f>TIMEVALUE(MID(Table1[[#This Row],[TRANSFER_DATE]],11,8))</f>
        <v>0.26600694444444445</v>
      </c>
    </row>
    <row r="1335" spans="1:17" x14ac:dyDescent="0.3">
      <c r="A1335" t="s">
        <v>9751</v>
      </c>
      <c r="B1335" t="s">
        <v>9752</v>
      </c>
      <c r="D1335" t="s">
        <v>209</v>
      </c>
      <c r="E1335" t="s">
        <v>210</v>
      </c>
      <c r="F1335">
        <v>900002</v>
      </c>
      <c r="G1335" t="s">
        <v>211</v>
      </c>
      <c r="H1335">
        <v>959945812</v>
      </c>
      <c r="I1335">
        <v>956598746</v>
      </c>
      <c r="J1335">
        <v>650</v>
      </c>
      <c r="N1335">
        <v>23710365.879999999</v>
      </c>
      <c r="O1335">
        <v>23711015.879999999</v>
      </c>
      <c r="P1335" s="9">
        <f>DATEVALUE(LEFT(Table1[[#This Row],[TRANSFER_DATE]],11))</f>
        <v>45755</v>
      </c>
      <c r="Q1335" s="5">
        <f>TIMEVALUE(MID(Table1[[#This Row],[TRANSFER_DATE]],11,8))</f>
        <v>0.26597222222222222</v>
      </c>
    </row>
    <row r="1336" spans="1:17" x14ac:dyDescent="0.3">
      <c r="A1336" t="s">
        <v>9753</v>
      </c>
      <c r="B1336" t="s">
        <v>9754</v>
      </c>
      <c r="D1336" t="s">
        <v>209</v>
      </c>
      <c r="E1336" t="s">
        <v>210</v>
      </c>
      <c r="F1336">
        <v>101514</v>
      </c>
      <c r="G1336" t="s">
        <v>211</v>
      </c>
      <c r="H1336">
        <v>959945812</v>
      </c>
      <c r="I1336">
        <v>951575639</v>
      </c>
      <c r="J1336">
        <v>50</v>
      </c>
      <c r="N1336">
        <v>23710315.879999999</v>
      </c>
      <c r="O1336">
        <v>23710365.879999999</v>
      </c>
      <c r="P1336" s="9">
        <f>DATEVALUE(LEFT(Table1[[#This Row],[TRANSFER_DATE]],11))</f>
        <v>45755</v>
      </c>
      <c r="Q1336" s="5">
        <f>TIMEVALUE(MID(Table1[[#This Row],[TRANSFER_DATE]],11,8))</f>
        <v>0.2653240740740741</v>
      </c>
    </row>
    <row r="1337" spans="1:17" x14ac:dyDescent="0.3">
      <c r="A1337" t="s">
        <v>9755</v>
      </c>
      <c r="B1337" t="s">
        <v>9756</v>
      </c>
      <c r="D1337" t="s">
        <v>209</v>
      </c>
      <c r="E1337" t="s">
        <v>210</v>
      </c>
      <c r="F1337">
        <v>101640</v>
      </c>
      <c r="G1337" t="s">
        <v>211</v>
      </c>
      <c r="H1337">
        <v>959945812</v>
      </c>
      <c r="I1337">
        <v>952792363</v>
      </c>
      <c r="J1337">
        <v>4550</v>
      </c>
      <c r="N1337">
        <v>23705765.879999999</v>
      </c>
      <c r="O1337">
        <v>23710315.879999999</v>
      </c>
      <c r="P1337" s="9">
        <f>DATEVALUE(LEFT(Table1[[#This Row],[TRANSFER_DATE]],11))</f>
        <v>45755</v>
      </c>
      <c r="Q1337" s="5">
        <f>TIMEVALUE(MID(Table1[[#This Row],[TRANSFER_DATE]],11,8))</f>
        <v>0.26528935185185187</v>
      </c>
    </row>
    <row r="1338" spans="1:17" x14ac:dyDescent="0.3">
      <c r="A1338" t="s">
        <v>9757</v>
      </c>
      <c r="B1338" t="s">
        <v>9758</v>
      </c>
      <c r="D1338" t="s">
        <v>209</v>
      </c>
      <c r="E1338" t="s">
        <v>210</v>
      </c>
      <c r="F1338">
        <v>101297</v>
      </c>
      <c r="G1338" t="s">
        <v>211</v>
      </c>
      <c r="H1338">
        <v>959945812</v>
      </c>
      <c r="I1338">
        <v>958650320</v>
      </c>
      <c r="J1338">
        <v>750</v>
      </c>
      <c r="N1338">
        <v>23705015.879999999</v>
      </c>
      <c r="O1338">
        <v>23705765.879999999</v>
      </c>
      <c r="P1338" s="9">
        <f>DATEVALUE(LEFT(Table1[[#This Row],[TRANSFER_DATE]],11))</f>
        <v>45755</v>
      </c>
      <c r="Q1338" s="5">
        <f>TIMEVALUE(MID(Table1[[#This Row],[TRANSFER_DATE]],11,8))</f>
        <v>0.2597800925925926</v>
      </c>
    </row>
    <row r="1339" spans="1:17" x14ac:dyDescent="0.3">
      <c r="A1339" t="s">
        <v>9759</v>
      </c>
      <c r="B1339" t="s">
        <v>9760</v>
      </c>
      <c r="D1339" t="s">
        <v>209</v>
      </c>
      <c r="E1339" t="s">
        <v>210</v>
      </c>
      <c r="F1339">
        <v>101879</v>
      </c>
      <c r="G1339" t="s">
        <v>211</v>
      </c>
      <c r="H1339">
        <v>959945812</v>
      </c>
      <c r="I1339">
        <v>951083441</v>
      </c>
      <c r="J1339">
        <v>450</v>
      </c>
      <c r="N1339">
        <v>23704565.879999999</v>
      </c>
      <c r="O1339">
        <v>23705015.879999999</v>
      </c>
      <c r="P1339" s="9">
        <f>DATEVALUE(LEFT(Table1[[#This Row],[TRANSFER_DATE]],11))</f>
        <v>45755</v>
      </c>
      <c r="Q1339" s="5">
        <f>TIMEVALUE(MID(Table1[[#This Row],[TRANSFER_DATE]],11,8))</f>
        <v>0.25209490740740742</v>
      </c>
    </row>
    <row r="1340" spans="1:17" x14ac:dyDescent="0.3">
      <c r="A1340" t="s">
        <v>9761</v>
      </c>
      <c r="B1340" t="s">
        <v>9762</v>
      </c>
      <c r="D1340" t="s">
        <v>209</v>
      </c>
      <c r="E1340" t="s">
        <v>210</v>
      </c>
      <c r="F1340">
        <v>100360</v>
      </c>
      <c r="G1340" t="s">
        <v>211</v>
      </c>
      <c r="H1340">
        <v>959945812</v>
      </c>
      <c r="I1340">
        <v>954202309</v>
      </c>
      <c r="J1340">
        <v>8700</v>
      </c>
      <c r="N1340">
        <v>23695865.879999999</v>
      </c>
      <c r="O1340">
        <v>23704565.879999999</v>
      </c>
      <c r="P1340" s="9">
        <f>DATEVALUE(LEFT(Table1[[#This Row],[TRANSFER_DATE]],11))</f>
        <v>45755</v>
      </c>
      <c r="Q1340" s="5">
        <f>TIMEVALUE(MID(Table1[[#This Row],[TRANSFER_DATE]],11,8))</f>
        <v>0.24449074074074073</v>
      </c>
    </row>
    <row r="1341" spans="1:17" x14ac:dyDescent="0.3">
      <c r="A1341" t="s">
        <v>9763</v>
      </c>
      <c r="B1341" t="s">
        <v>9764</v>
      </c>
      <c r="D1341" t="s">
        <v>209</v>
      </c>
      <c r="E1341" t="s">
        <v>210</v>
      </c>
      <c r="F1341">
        <v>101203</v>
      </c>
      <c r="G1341" t="s">
        <v>211</v>
      </c>
      <c r="H1341">
        <v>959945812</v>
      </c>
      <c r="I1341">
        <v>956219980</v>
      </c>
      <c r="J1341">
        <v>6350</v>
      </c>
      <c r="N1341">
        <v>23689515.879999999</v>
      </c>
      <c r="O1341">
        <v>23695865.879999999</v>
      </c>
      <c r="P1341" s="9">
        <f>DATEVALUE(LEFT(Table1[[#This Row],[TRANSFER_DATE]],11))</f>
        <v>45755</v>
      </c>
      <c r="Q1341" s="5">
        <f>TIMEVALUE(MID(Table1[[#This Row],[TRANSFER_DATE]],11,8))</f>
        <v>0.23825231481481482</v>
      </c>
    </row>
    <row r="1342" spans="1:17" x14ac:dyDescent="0.3">
      <c r="A1342" t="s">
        <v>9765</v>
      </c>
      <c r="B1342" t="s">
        <v>9766</v>
      </c>
      <c r="D1342" t="s">
        <v>209</v>
      </c>
      <c r="E1342" t="s">
        <v>210</v>
      </c>
      <c r="F1342">
        <v>101012</v>
      </c>
      <c r="G1342" t="s">
        <v>211</v>
      </c>
      <c r="H1342">
        <v>959945812</v>
      </c>
      <c r="I1342">
        <v>951671383</v>
      </c>
      <c r="J1342">
        <v>100</v>
      </c>
      <c r="N1342">
        <v>23689415.879999999</v>
      </c>
      <c r="O1342">
        <v>23689515.879999999</v>
      </c>
      <c r="P1342" s="9">
        <f>DATEVALUE(LEFT(Table1[[#This Row],[TRANSFER_DATE]],11))</f>
        <v>45755</v>
      </c>
      <c r="Q1342" s="5">
        <f>TIMEVALUE(MID(Table1[[#This Row],[TRANSFER_DATE]],11,8))</f>
        <v>0.23616898148148149</v>
      </c>
    </row>
    <row r="1343" spans="1:17" x14ac:dyDescent="0.3">
      <c r="A1343" t="s">
        <v>9767</v>
      </c>
      <c r="B1343" t="s">
        <v>9768</v>
      </c>
      <c r="C1343" t="s">
        <v>9769</v>
      </c>
      <c r="D1343" t="s">
        <v>209</v>
      </c>
      <c r="E1343" t="s">
        <v>210</v>
      </c>
      <c r="F1343">
        <v>101926</v>
      </c>
      <c r="G1343" t="s">
        <v>211</v>
      </c>
      <c r="H1343">
        <v>959945812</v>
      </c>
      <c r="I1343">
        <v>951900135</v>
      </c>
      <c r="J1343">
        <v>550</v>
      </c>
      <c r="N1343">
        <v>23688865.879999999</v>
      </c>
      <c r="O1343">
        <v>23689415.879999999</v>
      </c>
      <c r="P1343" s="9">
        <f>DATEVALUE(LEFT(Table1[[#This Row],[TRANSFER_DATE]],11))</f>
        <v>45755</v>
      </c>
      <c r="Q1343" s="5">
        <f>TIMEVALUE(MID(Table1[[#This Row],[TRANSFER_DATE]],11,8))</f>
        <v>0.21182870370370371</v>
      </c>
    </row>
    <row r="1344" spans="1:17" x14ac:dyDescent="0.3">
      <c r="A1344" t="s">
        <v>9770</v>
      </c>
      <c r="B1344" t="s">
        <v>9771</v>
      </c>
      <c r="C1344" t="s">
        <v>9772</v>
      </c>
      <c r="D1344" t="s">
        <v>209</v>
      </c>
      <c r="E1344" t="s">
        <v>210</v>
      </c>
      <c r="F1344">
        <v>101727</v>
      </c>
      <c r="G1344" t="s">
        <v>211</v>
      </c>
      <c r="H1344">
        <v>959945812</v>
      </c>
      <c r="I1344">
        <v>957283336</v>
      </c>
      <c r="J1344">
        <v>2450</v>
      </c>
      <c r="N1344">
        <v>23686415.879999999</v>
      </c>
      <c r="O1344">
        <v>23688865.879999999</v>
      </c>
      <c r="P1344" s="9">
        <f>DATEVALUE(LEFT(Table1[[#This Row],[TRANSFER_DATE]],11))</f>
        <v>45755</v>
      </c>
      <c r="Q1344" s="5">
        <f>TIMEVALUE(MID(Table1[[#This Row],[TRANSFER_DATE]],11,8))</f>
        <v>0.19936342592592593</v>
      </c>
    </row>
    <row r="1345" spans="1:17" x14ac:dyDescent="0.3">
      <c r="A1345" t="s">
        <v>9773</v>
      </c>
      <c r="B1345" t="s">
        <v>9774</v>
      </c>
      <c r="C1345" t="s">
        <v>9775</v>
      </c>
      <c r="D1345" t="s">
        <v>209</v>
      </c>
      <c r="E1345" t="s">
        <v>210</v>
      </c>
      <c r="F1345">
        <v>101544</v>
      </c>
      <c r="G1345" t="s">
        <v>211</v>
      </c>
      <c r="H1345">
        <v>959945812</v>
      </c>
      <c r="I1345">
        <v>957283336</v>
      </c>
      <c r="J1345">
        <v>9650</v>
      </c>
      <c r="N1345">
        <v>23676765.879999999</v>
      </c>
      <c r="O1345">
        <v>23686415.879999999</v>
      </c>
      <c r="P1345" s="9">
        <f>DATEVALUE(LEFT(Table1[[#This Row],[TRANSFER_DATE]],11))</f>
        <v>45755</v>
      </c>
      <c r="Q1345" s="5">
        <f>TIMEVALUE(MID(Table1[[#This Row],[TRANSFER_DATE]],11,8))</f>
        <v>0.19862268518518519</v>
      </c>
    </row>
    <row r="1346" spans="1:17" x14ac:dyDescent="0.3">
      <c r="A1346" t="s">
        <v>9776</v>
      </c>
      <c r="B1346" t="s">
        <v>9777</v>
      </c>
      <c r="D1346" t="s">
        <v>209</v>
      </c>
      <c r="E1346" t="s">
        <v>210</v>
      </c>
      <c r="F1346">
        <v>101636</v>
      </c>
      <c r="G1346" t="s">
        <v>211</v>
      </c>
      <c r="H1346">
        <v>959945812</v>
      </c>
      <c r="I1346">
        <v>952283004</v>
      </c>
      <c r="J1346">
        <v>1200</v>
      </c>
      <c r="N1346">
        <v>23675565.879999999</v>
      </c>
      <c r="O1346">
        <v>23676765.879999999</v>
      </c>
      <c r="P1346" s="9">
        <f>DATEVALUE(LEFT(Table1[[#This Row],[TRANSFER_DATE]],11))</f>
        <v>45755</v>
      </c>
      <c r="Q1346" s="5">
        <f>TIMEVALUE(MID(Table1[[#This Row],[TRANSFER_DATE]],11,8))</f>
        <v>4.1018518518518517E-2</v>
      </c>
    </row>
    <row r="1347" spans="1:17" x14ac:dyDescent="0.3">
      <c r="A1347" t="s">
        <v>9778</v>
      </c>
      <c r="B1347" t="s">
        <v>9779</v>
      </c>
      <c r="D1347" t="s">
        <v>209</v>
      </c>
      <c r="E1347" t="s">
        <v>210</v>
      </c>
      <c r="F1347">
        <v>100032</v>
      </c>
      <c r="G1347" t="s">
        <v>211</v>
      </c>
      <c r="H1347">
        <v>959945812</v>
      </c>
      <c r="I1347">
        <v>956061756</v>
      </c>
      <c r="J1347">
        <v>6750</v>
      </c>
      <c r="N1347">
        <v>23668815.879999999</v>
      </c>
      <c r="O1347">
        <v>23675565.879999999</v>
      </c>
      <c r="P1347" s="9">
        <f>DATEVALUE(LEFT(Table1[[#This Row],[TRANSFER_DATE]],11))</f>
        <v>45755</v>
      </c>
      <c r="Q1347" s="5">
        <f>TIMEVALUE(MID(Table1[[#This Row],[TRANSFER_DATE]],11,8))</f>
        <v>6.2615740740740739E-3</v>
      </c>
    </row>
    <row r="1348" spans="1:17" x14ac:dyDescent="0.3">
      <c r="A1348" t="s">
        <v>9780</v>
      </c>
      <c r="B1348" t="s">
        <v>9781</v>
      </c>
      <c r="D1348" t="s">
        <v>209</v>
      </c>
      <c r="E1348" t="s">
        <v>210</v>
      </c>
      <c r="F1348">
        <v>101283</v>
      </c>
      <c r="G1348" t="s">
        <v>211</v>
      </c>
      <c r="H1348">
        <v>959945812</v>
      </c>
      <c r="I1348">
        <v>958470752</v>
      </c>
      <c r="J1348">
        <v>100</v>
      </c>
      <c r="N1348">
        <v>23668715.879999999</v>
      </c>
      <c r="O1348">
        <v>23668815.879999999</v>
      </c>
      <c r="P1348" s="9">
        <f>DATEVALUE(LEFT(Table1[[#This Row],[TRANSFER_DATE]],11))</f>
        <v>45755</v>
      </c>
      <c r="Q1348" s="5">
        <f>TIMEVALUE(MID(Table1[[#This Row],[TRANSFER_DATE]],11,8))</f>
        <v>2.0833333333333333E-3</v>
      </c>
    </row>
    <row r="1349" spans="1:17" x14ac:dyDescent="0.3">
      <c r="A1349" t="s">
        <v>9782</v>
      </c>
      <c r="B1349" t="s">
        <v>9783</v>
      </c>
      <c r="C1349" t="s">
        <v>9784</v>
      </c>
      <c r="D1349" t="s">
        <v>209</v>
      </c>
      <c r="E1349" t="s">
        <v>210</v>
      </c>
      <c r="F1349">
        <v>101823</v>
      </c>
      <c r="G1349" t="s">
        <v>211</v>
      </c>
      <c r="H1349">
        <v>959945812</v>
      </c>
      <c r="I1349">
        <v>953638179</v>
      </c>
      <c r="J1349">
        <v>100</v>
      </c>
      <c r="N1349">
        <v>23668615.879999999</v>
      </c>
      <c r="O1349">
        <v>23668715.879999999</v>
      </c>
      <c r="P1349" s="9">
        <f>DATEVALUE(LEFT(Table1[[#This Row],[TRANSFER_DATE]],11))</f>
        <v>45754</v>
      </c>
      <c r="Q1349" s="5">
        <f>TIMEVALUE(MID(Table1[[#This Row],[TRANSFER_DATE]],11,8))</f>
        <v>0.98337962962962966</v>
      </c>
    </row>
    <row r="1350" spans="1:17" x14ac:dyDescent="0.3">
      <c r="A1350" t="s">
        <v>9785</v>
      </c>
      <c r="B1350" t="s">
        <v>9786</v>
      </c>
      <c r="C1350" t="s">
        <v>9787</v>
      </c>
      <c r="D1350" t="s">
        <v>209</v>
      </c>
      <c r="E1350" t="s">
        <v>210</v>
      </c>
      <c r="F1350">
        <v>101469</v>
      </c>
      <c r="G1350" t="s">
        <v>211</v>
      </c>
      <c r="H1350">
        <v>959945812</v>
      </c>
      <c r="I1350">
        <v>952908858</v>
      </c>
      <c r="J1350">
        <v>1600</v>
      </c>
      <c r="N1350">
        <v>23667015.879999999</v>
      </c>
      <c r="O1350">
        <v>23668615.879999999</v>
      </c>
      <c r="P1350" s="9">
        <f>DATEVALUE(LEFT(Table1[[#This Row],[TRANSFER_DATE]],11))</f>
        <v>45754</v>
      </c>
      <c r="Q1350" s="5">
        <f>TIMEVALUE(MID(Table1[[#This Row],[TRANSFER_DATE]],11,8))</f>
        <v>0.97505787037037039</v>
      </c>
    </row>
    <row r="1351" spans="1:17" x14ac:dyDescent="0.3">
      <c r="A1351" t="s">
        <v>9788</v>
      </c>
      <c r="B1351" t="s">
        <v>9789</v>
      </c>
      <c r="D1351" t="s">
        <v>209</v>
      </c>
      <c r="E1351" t="s">
        <v>210</v>
      </c>
      <c r="F1351">
        <v>101194</v>
      </c>
      <c r="G1351" t="s">
        <v>211</v>
      </c>
      <c r="H1351">
        <v>959945812</v>
      </c>
      <c r="I1351">
        <v>954108661</v>
      </c>
      <c r="J1351">
        <v>500</v>
      </c>
      <c r="N1351">
        <v>23666515.879999999</v>
      </c>
      <c r="O1351">
        <v>23667015.879999999</v>
      </c>
      <c r="P1351" s="9">
        <f>DATEVALUE(LEFT(Table1[[#This Row],[TRANSFER_DATE]],11))</f>
        <v>45754</v>
      </c>
      <c r="Q1351" s="5">
        <f>TIMEVALUE(MID(Table1[[#This Row],[TRANSFER_DATE]],11,8))</f>
        <v>0.97503472222222221</v>
      </c>
    </row>
    <row r="1352" spans="1:17" x14ac:dyDescent="0.3">
      <c r="A1352" t="s">
        <v>9790</v>
      </c>
      <c r="B1352" t="s">
        <v>9791</v>
      </c>
      <c r="D1352" t="s">
        <v>209</v>
      </c>
      <c r="E1352" t="s">
        <v>210</v>
      </c>
      <c r="F1352">
        <v>101212</v>
      </c>
      <c r="G1352" t="s">
        <v>211</v>
      </c>
      <c r="H1352">
        <v>959945812</v>
      </c>
      <c r="I1352">
        <v>952740301</v>
      </c>
      <c r="J1352">
        <v>5400</v>
      </c>
      <c r="N1352">
        <v>23661115.879999999</v>
      </c>
      <c r="O1352">
        <v>23666515.879999999</v>
      </c>
      <c r="P1352" s="9">
        <f>DATEVALUE(LEFT(Table1[[#This Row],[TRANSFER_DATE]],11))</f>
        <v>45754</v>
      </c>
      <c r="Q1352" s="5">
        <f>TIMEVALUE(MID(Table1[[#This Row],[TRANSFER_DATE]],11,8))</f>
        <v>0.97223379629629625</v>
      </c>
    </row>
    <row r="1353" spans="1:17" x14ac:dyDescent="0.3">
      <c r="A1353" t="s">
        <v>9792</v>
      </c>
      <c r="B1353" t="s">
        <v>9793</v>
      </c>
      <c r="D1353" t="s">
        <v>209</v>
      </c>
      <c r="E1353" t="s">
        <v>210</v>
      </c>
      <c r="F1353">
        <v>101264</v>
      </c>
      <c r="G1353" t="s">
        <v>211</v>
      </c>
      <c r="H1353">
        <v>959945812</v>
      </c>
      <c r="I1353">
        <v>952740301</v>
      </c>
      <c r="J1353">
        <v>30500</v>
      </c>
      <c r="N1353">
        <v>23630615.879999999</v>
      </c>
      <c r="O1353">
        <v>23661115.879999999</v>
      </c>
      <c r="P1353" s="9">
        <f>DATEVALUE(LEFT(Table1[[#This Row],[TRANSFER_DATE]],11))</f>
        <v>45754</v>
      </c>
      <c r="Q1353" s="5">
        <f>TIMEVALUE(MID(Table1[[#This Row],[TRANSFER_DATE]],11,8))</f>
        <v>0.9701967592592593</v>
      </c>
    </row>
    <row r="1354" spans="1:17" x14ac:dyDescent="0.3">
      <c r="A1354" t="s">
        <v>9794</v>
      </c>
      <c r="B1354" t="s">
        <v>9795</v>
      </c>
      <c r="D1354" t="s">
        <v>209</v>
      </c>
      <c r="E1354" t="s">
        <v>210</v>
      </c>
      <c r="F1354">
        <v>101594</v>
      </c>
      <c r="G1354" t="s">
        <v>211</v>
      </c>
      <c r="H1354">
        <v>959945812</v>
      </c>
      <c r="I1354">
        <v>952741801</v>
      </c>
      <c r="J1354">
        <v>850</v>
      </c>
      <c r="N1354">
        <v>23629765.879999999</v>
      </c>
      <c r="O1354">
        <v>23630615.879999999</v>
      </c>
      <c r="P1354" s="9">
        <f>DATEVALUE(LEFT(Table1[[#This Row],[TRANSFER_DATE]],11))</f>
        <v>45754</v>
      </c>
      <c r="Q1354" s="5">
        <f>TIMEVALUE(MID(Table1[[#This Row],[TRANSFER_DATE]],11,8))</f>
        <v>0.96949074074074071</v>
      </c>
    </row>
    <row r="1355" spans="1:17" x14ac:dyDescent="0.3">
      <c r="A1355" t="s">
        <v>9796</v>
      </c>
      <c r="B1355" t="s">
        <v>9797</v>
      </c>
      <c r="D1355" t="s">
        <v>209</v>
      </c>
      <c r="E1355" t="s">
        <v>210</v>
      </c>
      <c r="F1355">
        <v>102020</v>
      </c>
      <c r="G1355" t="s">
        <v>211</v>
      </c>
      <c r="H1355">
        <v>959945812</v>
      </c>
      <c r="I1355">
        <v>954865755</v>
      </c>
      <c r="J1355">
        <v>10450</v>
      </c>
      <c r="N1355">
        <v>23619315.879999999</v>
      </c>
      <c r="O1355">
        <v>23629765.879999999</v>
      </c>
      <c r="P1355" s="9">
        <f>DATEVALUE(LEFT(Table1[[#This Row],[TRANSFER_DATE]],11))</f>
        <v>45754</v>
      </c>
      <c r="Q1355" s="5">
        <f>TIMEVALUE(MID(Table1[[#This Row],[TRANSFER_DATE]],11,8))</f>
        <v>0.96741898148148153</v>
      </c>
    </row>
    <row r="1356" spans="1:17" x14ac:dyDescent="0.3">
      <c r="A1356" t="s">
        <v>9798</v>
      </c>
      <c r="B1356" t="s">
        <v>9799</v>
      </c>
      <c r="D1356" t="s">
        <v>209</v>
      </c>
      <c r="E1356" t="s">
        <v>210</v>
      </c>
      <c r="F1356">
        <v>101764</v>
      </c>
      <c r="G1356" t="s">
        <v>211</v>
      </c>
      <c r="H1356">
        <v>959945812</v>
      </c>
      <c r="I1356">
        <v>952268150</v>
      </c>
      <c r="J1356">
        <v>8100</v>
      </c>
      <c r="N1356">
        <v>23611215.879999999</v>
      </c>
      <c r="O1356">
        <v>23619315.879999999</v>
      </c>
      <c r="P1356" s="9">
        <f>DATEVALUE(LEFT(Table1[[#This Row],[TRANSFER_DATE]],11))</f>
        <v>45754</v>
      </c>
      <c r="Q1356" s="5">
        <f>TIMEVALUE(MID(Table1[[#This Row],[TRANSFER_DATE]],11,8))</f>
        <v>0.95421296296296299</v>
      </c>
    </row>
    <row r="1357" spans="1:17" x14ac:dyDescent="0.3">
      <c r="A1357" t="s">
        <v>9800</v>
      </c>
      <c r="B1357" t="s">
        <v>9801</v>
      </c>
      <c r="C1357" t="s">
        <v>9802</v>
      </c>
      <c r="D1357" t="s">
        <v>209</v>
      </c>
      <c r="E1357" t="s">
        <v>210</v>
      </c>
      <c r="F1357">
        <v>100112</v>
      </c>
      <c r="G1357" t="s">
        <v>211</v>
      </c>
      <c r="H1357">
        <v>959945812</v>
      </c>
      <c r="I1357">
        <v>952209454</v>
      </c>
      <c r="J1357">
        <v>2850</v>
      </c>
      <c r="N1357">
        <v>23608365.879999999</v>
      </c>
      <c r="O1357">
        <v>23611215.879999999</v>
      </c>
      <c r="P1357" s="9">
        <f>DATEVALUE(LEFT(Table1[[#This Row],[TRANSFER_DATE]],11))</f>
        <v>45754</v>
      </c>
      <c r="Q1357" s="5">
        <f>TIMEVALUE(MID(Table1[[#This Row],[TRANSFER_DATE]],11,8))</f>
        <v>0.9521412037037037</v>
      </c>
    </row>
    <row r="1358" spans="1:17" x14ac:dyDescent="0.3">
      <c r="A1358" t="s">
        <v>9803</v>
      </c>
      <c r="B1358" t="s">
        <v>9804</v>
      </c>
      <c r="D1358" t="s">
        <v>209</v>
      </c>
      <c r="E1358" t="s">
        <v>210</v>
      </c>
      <c r="F1358">
        <v>101465</v>
      </c>
      <c r="G1358" t="s">
        <v>211</v>
      </c>
      <c r="H1358">
        <v>959945812</v>
      </c>
      <c r="I1358">
        <v>952376894</v>
      </c>
      <c r="J1358">
        <v>2000</v>
      </c>
      <c r="N1358">
        <v>23606365.879999999</v>
      </c>
      <c r="O1358">
        <v>23608365.879999999</v>
      </c>
      <c r="P1358" s="9">
        <f>DATEVALUE(LEFT(Table1[[#This Row],[TRANSFER_DATE]],11))</f>
        <v>45754</v>
      </c>
      <c r="Q1358" s="5">
        <f>TIMEVALUE(MID(Table1[[#This Row],[TRANSFER_DATE]],11,8))</f>
        <v>0.95003472222222218</v>
      </c>
    </row>
    <row r="1359" spans="1:17" x14ac:dyDescent="0.3">
      <c r="A1359" t="s">
        <v>9805</v>
      </c>
      <c r="B1359" t="s">
        <v>9806</v>
      </c>
      <c r="D1359" t="s">
        <v>209</v>
      </c>
      <c r="E1359" t="s">
        <v>210</v>
      </c>
      <c r="F1359">
        <v>101214</v>
      </c>
      <c r="G1359" t="s">
        <v>211</v>
      </c>
      <c r="H1359">
        <v>959945812</v>
      </c>
      <c r="I1359">
        <v>955440161</v>
      </c>
      <c r="J1359">
        <v>4400</v>
      </c>
      <c r="N1359">
        <v>23601965.879999999</v>
      </c>
      <c r="O1359">
        <v>23606365.879999999</v>
      </c>
      <c r="P1359" s="9">
        <f>DATEVALUE(LEFT(Table1[[#This Row],[TRANSFER_DATE]],11))</f>
        <v>45754</v>
      </c>
      <c r="Q1359" s="5">
        <f>TIMEVALUE(MID(Table1[[#This Row],[TRANSFER_DATE]],11,8))</f>
        <v>0.94724537037037038</v>
      </c>
    </row>
    <row r="1360" spans="1:17" x14ac:dyDescent="0.3">
      <c r="A1360" t="s">
        <v>9807</v>
      </c>
      <c r="B1360" t="s">
        <v>9808</v>
      </c>
      <c r="D1360" t="s">
        <v>209</v>
      </c>
      <c r="E1360" t="s">
        <v>210</v>
      </c>
      <c r="F1360">
        <v>100700</v>
      </c>
      <c r="G1360" t="s">
        <v>211</v>
      </c>
      <c r="H1360">
        <v>959945812</v>
      </c>
      <c r="I1360">
        <v>955440161</v>
      </c>
      <c r="J1360">
        <v>3600</v>
      </c>
      <c r="N1360">
        <v>23598365.879999999</v>
      </c>
      <c r="O1360">
        <v>23601965.879999999</v>
      </c>
      <c r="P1360" s="9">
        <f>DATEVALUE(LEFT(Table1[[#This Row],[TRANSFER_DATE]],11))</f>
        <v>45754</v>
      </c>
      <c r="Q1360" s="5">
        <f>TIMEVALUE(MID(Table1[[#This Row],[TRANSFER_DATE]],11,8))</f>
        <v>0.94655092592592593</v>
      </c>
    </row>
    <row r="1361" spans="1:17" x14ac:dyDescent="0.3">
      <c r="A1361" t="s">
        <v>9809</v>
      </c>
      <c r="B1361" t="s">
        <v>9810</v>
      </c>
      <c r="D1361" t="s">
        <v>209</v>
      </c>
      <c r="E1361" t="s">
        <v>210</v>
      </c>
      <c r="F1361">
        <v>100012</v>
      </c>
      <c r="G1361" t="s">
        <v>211</v>
      </c>
      <c r="H1361">
        <v>959945812</v>
      </c>
      <c r="I1361">
        <v>956428472</v>
      </c>
      <c r="J1361">
        <v>10950</v>
      </c>
      <c r="N1361">
        <v>23587415.879999999</v>
      </c>
      <c r="O1361">
        <v>23598365.879999999</v>
      </c>
      <c r="P1361" s="9">
        <f>DATEVALUE(LEFT(Table1[[#This Row],[TRANSFER_DATE]],11))</f>
        <v>45754</v>
      </c>
      <c r="Q1361" s="5">
        <f>TIMEVALUE(MID(Table1[[#This Row],[TRANSFER_DATE]],11,8))</f>
        <v>0.94311342592592595</v>
      </c>
    </row>
    <row r="1362" spans="1:17" x14ac:dyDescent="0.3">
      <c r="A1362" t="s">
        <v>9811</v>
      </c>
      <c r="B1362" t="s">
        <v>9812</v>
      </c>
      <c r="D1362" t="s">
        <v>209</v>
      </c>
      <c r="E1362" t="s">
        <v>210</v>
      </c>
      <c r="F1362">
        <v>101792</v>
      </c>
      <c r="G1362" t="s">
        <v>211</v>
      </c>
      <c r="H1362">
        <v>959945812</v>
      </c>
      <c r="I1362">
        <v>957844876</v>
      </c>
      <c r="J1362">
        <v>400</v>
      </c>
      <c r="N1362">
        <v>23587015.879999999</v>
      </c>
      <c r="O1362">
        <v>23587415.879999999</v>
      </c>
      <c r="P1362" s="9">
        <f>DATEVALUE(LEFT(Table1[[#This Row],[TRANSFER_DATE]],11))</f>
        <v>45754</v>
      </c>
      <c r="Q1362" s="5">
        <f>TIMEVALUE(MID(Table1[[#This Row],[TRANSFER_DATE]],11,8))</f>
        <v>0.9431018518518518</v>
      </c>
    </row>
    <row r="1363" spans="1:17" x14ac:dyDescent="0.3">
      <c r="A1363" t="s">
        <v>9813</v>
      </c>
      <c r="B1363" t="s">
        <v>9814</v>
      </c>
      <c r="D1363" t="s">
        <v>209</v>
      </c>
      <c r="E1363" t="s">
        <v>210</v>
      </c>
      <c r="F1363">
        <v>101205</v>
      </c>
      <c r="G1363" t="s">
        <v>211</v>
      </c>
      <c r="H1363">
        <v>959945812</v>
      </c>
      <c r="I1363">
        <v>954073750</v>
      </c>
      <c r="J1363">
        <v>1850</v>
      </c>
      <c r="N1363">
        <v>23585165.879999999</v>
      </c>
      <c r="O1363">
        <v>23587015.879999999</v>
      </c>
      <c r="P1363" s="9">
        <f>DATEVALUE(LEFT(Table1[[#This Row],[TRANSFER_DATE]],11))</f>
        <v>45754</v>
      </c>
      <c r="Q1363" s="5">
        <f>TIMEVALUE(MID(Table1[[#This Row],[TRANSFER_DATE]],11,8))</f>
        <v>0.94237268518518513</v>
      </c>
    </row>
    <row r="1364" spans="1:17" x14ac:dyDescent="0.3">
      <c r="A1364" t="s">
        <v>9815</v>
      </c>
      <c r="B1364" t="s">
        <v>9816</v>
      </c>
      <c r="D1364" t="s">
        <v>209</v>
      </c>
      <c r="E1364" t="s">
        <v>210</v>
      </c>
      <c r="F1364">
        <v>102085</v>
      </c>
      <c r="G1364" t="s">
        <v>211</v>
      </c>
      <c r="H1364">
        <v>959945812</v>
      </c>
      <c r="I1364">
        <v>957844876</v>
      </c>
      <c r="J1364">
        <v>1050</v>
      </c>
      <c r="N1364">
        <v>23584115.879999999</v>
      </c>
      <c r="O1364">
        <v>23585165.879999999</v>
      </c>
      <c r="P1364" s="9">
        <f>DATEVALUE(LEFT(Table1[[#This Row],[TRANSFER_DATE]],11))</f>
        <v>45754</v>
      </c>
      <c r="Q1364" s="5">
        <f>TIMEVALUE(MID(Table1[[#This Row],[TRANSFER_DATE]],11,8))</f>
        <v>0.94168981481481484</v>
      </c>
    </row>
    <row r="1365" spans="1:17" x14ac:dyDescent="0.3">
      <c r="A1365" t="s">
        <v>9817</v>
      </c>
      <c r="B1365" t="s">
        <v>9818</v>
      </c>
      <c r="D1365" t="s">
        <v>209</v>
      </c>
      <c r="E1365" t="s">
        <v>210</v>
      </c>
      <c r="F1365">
        <v>101353</v>
      </c>
      <c r="G1365" t="s">
        <v>211</v>
      </c>
      <c r="H1365">
        <v>959945812</v>
      </c>
      <c r="I1365">
        <v>957844876</v>
      </c>
      <c r="J1365">
        <v>8400</v>
      </c>
      <c r="N1365">
        <v>23575715.879999999</v>
      </c>
      <c r="O1365">
        <v>23584115.879999999</v>
      </c>
      <c r="P1365" s="9">
        <f>DATEVALUE(LEFT(Table1[[#This Row],[TRANSFER_DATE]],11))</f>
        <v>45754</v>
      </c>
      <c r="Q1365" s="5">
        <f>TIMEVALUE(MID(Table1[[#This Row],[TRANSFER_DATE]],11,8))</f>
        <v>0.94097222222222221</v>
      </c>
    </row>
    <row r="1366" spans="1:17" x14ac:dyDescent="0.3">
      <c r="A1366" t="s">
        <v>9819</v>
      </c>
      <c r="B1366" t="s">
        <v>9820</v>
      </c>
      <c r="C1366" t="s">
        <v>9821</v>
      </c>
      <c r="D1366" t="s">
        <v>209</v>
      </c>
      <c r="E1366" t="s">
        <v>210</v>
      </c>
      <c r="F1366">
        <v>101313</v>
      </c>
      <c r="G1366" t="s">
        <v>211</v>
      </c>
      <c r="H1366">
        <v>959945812</v>
      </c>
      <c r="I1366">
        <v>953638179</v>
      </c>
      <c r="J1366">
        <v>3300</v>
      </c>
      <c r="N1366">
        <v>23572415.879999999</v>
      </c>
      <c r="O1366">
        <v>23575715.879999999</v>
      </c>
      <c r="P1366" s="9">
        <f>DATEVALUE(LEFT(Table1[[#This Row],[TRANSFER_DATE]],11))</f>
        <v>45754</v>
      </c>
      <c r="Q1366" s="5">
        <f>TIMEVALUE(MID(Table1[[#This Row],[TRANSFER_DATE]],11,8))</f>
        <v>0.9361342592592593</v>
      </c>
    </row>
    <row r="1367" spans="1:17" x14ac:dyDescent="0.3">
      <c r="A1367" t="s">
        <v>9822</v>
      </c>
      <c r="B1367" t="s">
        <v>9823</v>
      </c>
      <c r="C1367" t="s">
        <v>9824</v>
      </c>
      <c r="D1367" t="s">
        <v>209</v>
      </c>
      <c r="E1367" t="s">
        <v>210</v>
      </c>
      <c r="F1367">
        <v>102045</v>
      </c>
      <c r="G1367" t="s">
        <v>211</v>
      </c>
      <c r="H1367">
        <v>959945812</v>
      </c>
      <c r="I1367">
        <v>953638179</v>
      </c>
      <c r="J1367">
        <v>1000</v>
      </c>
      <c r="N1367">
        <v>23571415.879999999</v>
      </c>
      <c r="O1367">
        <v>23572415.879999999</v>
      </c>
      <c r="P1367" s="9">
        <f>DATEVALUE(LEFT(Table1[[#This Row],[TRANSFER_DATE]],11))</f>
        <v>45754</v>
      </c>
      <c r="Q1367" s="5">
        <f>TIMEVALUE(MID(Table1[[#This Row],[TRANSFER_DATE]],11,8))</f>
        <v>0.93546296296296294</v>
      </c>
    </row>
    <row r="1368" spans="1:17" x14ac:dyDescent="0.3">
      <c r="A1368" t="s">
        <v>9825</v>
      </c>
      <c r="B1368" t="s">
        <v>9826</v>
      </c>
      <c r="C1368" t="s">
        <v>9827</v>
      </c>
      <c r="D1368" t="s">
        <v>209</v>
      </c>
      <c r="E1368" t="s">
        <v>210</v>
      </c>
      <c r="F1368">
        <v>101587</v>
      </c>
      <c r="G1368" t="s">
        <v>211</v>
      </c>
      <c r="H1368">
        <v>959945812</v>
      </c>
      <c r="I1368">
        <v>953638179</v>
      </c>
      <c r="J1368">
        <v>2550</v>
      </c>
      <c r="N1368">
        <v>23568865.879999999</v>
      </c>
      <c r="O1368">
        <v>23571415.879999999</v>
      </c>
      <c r="P1368" s="9">
        <f>DATEVALUE(LEFT(Table1[[#This Row],[TRANSFER_DATE]],11))</f>
        <v>45754</v>
      </c>
      <c r="Q1368" s="5">
        <f>TIMEVALUE(MID(Table1[[#This Row],[TRANSFER_DATE]],11,8))</f>
        <v>0.93478009259259254</v>
      </c>
    </row>
    <row r="1369" spans="1:17" x14ac:dyDescent="0.3">
      <c r="A1369" t="s">
        <v>9828</v>
      </c>
      <c r="B1369" t="s">
        <v>9829</v>
      </c>
      <c r="D1369" t="s">
        <v>209</v>
      </c>
      <c r="E1369" t="s">
        <v>210</v>
      </c>
      <c r="F1369">
        <v>101367</v>
      </c>
      <c r="G1369" t="s">
        <v>211</v>
      </c>
      <c r="H1369">
        <v>959945812</v>
      </c>
      <c r="I1369">
        <v>953300967</v>
      </c>
      <c r="J1369">
        <v>600</v>
      </c>
      <c r="N1369">
        <v>23568265.879999999</v>
      </c>
      <c r="O1369">
        <v>23568865.879999999</v>
      </c>
      <c r="P1369" s="9">
        <f>DATEVALUE(LEFT(Table1[[#This Row],[TRANSFER_DATE]],11))</f>
        <v>45754</v>
      </c>
      <c r="Q1369" s="5">
        <f>TIMEVALUE(MID(Table1[[#This Row],[TRANSFER_DATE]],11,8))</f>
        <v>0.93265046296296295</v>
      </c>
    </row>
    <row r="1370" spans="1:17" x14ac:dyDescent="0.3">
      <c r="A1370" t="s">
        <v>9830</v>
      </c>
      <c r="B1370" t="s">
        <v>9831</v>
      </c>
      <c r="D1370" t="s">
        <v>209</v>
      </c>
      <c r="E1370" t="s">
        <v>210</v>
      </c>
      <c r="F1370">
        <v>101027</v>
      </c>
      <c r="G1370" t="s">
        <v>211</v>
      </c>
      <c r="H1370">
        <v>959945812</v>
      </c>
      <c r="I1370">
        <v>951513338</v>
      </c>
      <c r="J1370">
        <v>1000</v>
      </c>
      <c r="N1370">
        <v>23567265.879999999</v>
      </c>
      <c r="O1370">
        <v>23568265.879999999</v>
      </c>
      <c r="P1370" s="9">
        <f>DATEVALUE(LEFT(Table1[[#This Row],[TRANSFER_DATE]],11))</f>
        <v>45754</v>
      </c>
      <c r="Q1370" s="5">
        <f>TIMEVALUE(MID(Table1[[#This Row],[TRANSFER_DATE]],11,8))</f>
        <v>0.9229398148148148</v>
      </c>
    </row>
    <row r="1371" spans="1:17" x14ac:dyDescent="0.3">
      <c r="A1371" t="s">
        <v>9832</v>
      </c>
      <c r="B1371" t="s">
        <v>9833</v>
      </c>
      <c r="D1371" t="s">
        <v>209</v>
      </c>
      <c r="E1371" t="s">
        <v>210</v>
      </c>
      <c r="F1371">
        <v>100454</v>
      </c>
      <c r="G1371" t="s">
        <v>211</v>
      </c>
      <c r="H1371">
        <v>959945812</v>
      </c>
      <c r="I1371">
        <v>951513338</v>
      </c>
      <c r="J1371">
        <v>2050</v>
      </c>
      <c r="N1371">
        <v>23565215.879999999</v>
      </c>
      <c r="O1371">
        <v>23567265.879999999</v>
      </c>
      <c r="P1371" s="9">
        <f>DATEVALUE(LEFT(Table1[[#This Row],[TRANSFER_DATE]],11))</f>
        <v>45754</v>
      </c>
      <c r="Q1371" s="5">
        <f>TIMEVALUE(MID(Table1[[#This Row],[TRANSFER_DATE]],11,8))</f>
        <v>0.92225694444444439</v>
      </c>
    </row>
    <row r="1372" spans="1:17" x14ac:dyDescent="0.3">
      <c r="A1372" t="s">
        <v>9834</v>
      </c>
      <c r="B1372" t="s">
        <v>9835</v>
      </c>
      <c r="D1372" t="s">
        <v>209</v>
      </c>
      <c r="E1372" t="s">
        <v>210</v>
      </c>
      <c r="F1372">
        <v>101870</v>
      </c>
      <c r="G1372" t="s">
        <v>211</v>
      </c>
      <c r="H1372">
        <v>959945812</v>
      </c>
      <c r="I1372">
        <v>952661626</v>
      </c>
      <c r="J1372">
        <v>2200</v>
      </c>
      <c r="N1372">
        <v>23563015.879999999</v>
      </c>
      <c r="O1372">
        <v>23565215.879999999</v>
      </c>
      <c r="P1372" s="9">
        <f>DATEVALUE(LEFT(Table1[[#This Row],[TRANSFER_DATE]],11))</f>
        <v>45754</v>
      </c>
      <c r="Q1372" s="5">
        <f>TIMEVALUE(MID(Table1[[#This Row],[TRANSFER_DATE]],11,8))</f>
        <v>0.91671296296296301</v>
      </c>
    </row>
    <row r="1373" spans="1:17" x14ac:dyDescent="0.3">
      <c r="A1373" t="s">
        <v>9836</v>
      </c>
      <c r="B1373" t="s">
        <v>9837</v>
      </c>
      <c r="C1373" t="s">
        <v>9838</v>
      </c>
      <c r="D1373" t="s">
        <v>209</v>
      </c>
      <c r="E1373" t="s">
        <v>210</v>
      </c>
      <c r="F1373">
        <v>100033</v>
      </c>
      <c r="G1373" t="s">
        <v>211</v>
      </c>
      <c r="H1373">
        <v>959945812</v>
      </c>
      <c r="I1373">
        <v>956371459</v>
      </c>
      <c r="J1373">
        <v>1250</v>
      </c>
      <c r="N1373">
        <v>23561765.879999999</v>
      </c>
      <c r="O1373">
        <v>23563015.879999999</v>
      </c>
      <c r="P1373" s="9">
        <f>DATEVALUE(LEFT(Table1[[#This Row],[TRANSFER_DATE]],11))</f>
        <v>45754</v>
      </c>
      <c r="Q1373" s="5">
        <f>TIMEVALUE(MID(Table1[[#This Row],[TRANSFER_DATE]],11,8))</f>
        <v>0.91531249999999997</v>
      </c>
    </row>
    <row r="1374" spans="1:17" x14ac:dyDescent="0.3">
      <c r="A1374" t="s">
        <v>9839</v>
      </c>
      <c r="B1374" t="s">
        <v>9840</v>
      </c>
      <c r="D1374" t="s">
        <v>209</v>
      </c>
      <c r="E1374" t="s">
        <v>210</v>
      </c>
      <c r="F1374">
        <v>101539</v>
      </c>
      <c r="G1374" t="s">
        <v>211</v>
      </c>
      <c r="H1374">
        <v>959945812</v>
      </c>
      <c r="I1374">
        <v>951513338</v>
      </c>
      <c r="J1374">
        <v>1450</v>
      </c>
      <c r="N1374">
        <v>23560315.879999999</v>
      </c>
      <c r="O1374">
        <v>23561765.879999999</v>
      </c>
      <c r="P1374" s="9">
        <f>DATEVALUE(LEFT(Table1[[#This Row],[TRANSFER_DATE]],11))</f>
        <v>45754</v>
      </c>
      <c r="Q1374" s="5">
        <f>TIMEVALUE(MID(Table1[[#This Row],[TRANSFER_DATE]],11,8))</f>
        <v>0.91464120370370372</v>
      </c>
    </row>
    <row r="1375" spans="1:17" x14ac:dyDescent="0.3">
      <c r="A1375" t="s">
        <v>9841</v>
      </c>
      <c r="B1375" t="s">
        <v>9842</v>
      </c>
      <c r="C1375" t="s">
        <v>9843</v>
      </c>
      <c r="D1375" t="s">
        <v>209</v>
      </c>
      <c r="E1375" t="s">
        <v>210</v>
      </c>
      <c r="F1375">
        <v>101347</v>
      </c>
      <c r="G1375" t="s">
        <v>211</v>
      </c>
      <c r="H1375">
        <v>959945812</v>
      </c>
      <c r="I1375">
        <v>956371459</v>
      </c>
      <c r="J1375">
        <v>1700</v>
      </c>
      <c r="N1375">
        <v>23558615.879999999</v>
      </c>
      <c r="O1375">
        <v>23560315.879999999</v>
      </c>
      <c r="P1375" s="9">
        <f>DATEVALUE(LEFT(Table1[[#This Row],[TRANSFER_DATE]],11))</f>
        <v>45754</v>
      </c>
      <c r="Q1375" s="5">
        <f>TIMEVALUE(MID(Table1[[#This Row],[TRANSFER_DATE]],11,8))</f>
        <v>0.91115740740740736</v>
      </c>
    </row>
    <row r="1376" spans="1:17" x14ac:dyDescent="0.3">
      <c r="A1376" t="s">
        <v>9844</v>
      </c>
      <c r="B1376" t="s">
        <v>9845</v>
      </c>
      <c r="D1376" t="s">
        <v>209</v>
      </c>
      <c r="E1376" t="s">
        <v>210</v>
      </c>
      <c r="F1376">
        <v>101341</v>
      </c>
      <c r="G1376" t="s">
        <v>211</v>
      </c>
      <c r="H1376">
        <v>959945812</v>
      </c>
      <c r="I1376">
        <v>957844876</v>
      </c>
      <c r="J1376">
        <v>7100</v>
      </c>
      <c r="N1376">
        <v>23551515.879999999</v>
      </c>
      <c r="O1376">
        <v>23558615.879999999</v>
      </c>
      <c r="P1376" s="9">
        <f>DATEVALUE(LEFT(Table1[[#This Row],[TRANSFER_DATE]],11))</f>
        <v>45754</v>
      </c>
      <c r="Q1376" s="5">
        <f>TIMEVALUE(MID(Table1[[#This Row],[TRANSFER_DATE]],11,8))</f>
        <v>0.91046296296296292</v>
      </c>
    </row>
    <row r="1377" spans="1:17" x14ac:dyDescent="0.3">
      <c r="A1377" t="s">
        <v>9846</v>
      </c>
      <c r="B1377" t="s">
        <v>9847</v>
      </c>
      <c r="C1377" t="s">
        <v>9848</v>
      </c>
      <c r="D1377" t="s">
        <v>209</v>
      </c>
      <c r="E1377" t="s">
        <v>210</v>
      </c>
      <c r="F1377">
        <v>101347</v>
      </c>
      <c r="G1377" t="s">
        <v>211</v>
      </c>
      <c r="H1377">
        <v>959945812</v>
      </c>
      <c r="I1377">
        <v>956371459</v>
      </c>
      <c r="J1377">
        <v>3600</v>
      </c>
      <c r="N1377">
        <v>23547915.879999999</v>
      </c>
      <c r="O1377">
        <v>23551515.879999999</v>
      </c>
      <c r="P1377" s="9">
        <f>DATEVALUE(LEFT(Table1[[#This Row],[TRANSFER_DATE]],11))</f>
        <v>45754</v>
      </c>
      <c r="Q1377" s="5">
        <f>TIMEVALUE(MID(Table1[[#This Row],[TRANSFER_DATE]],11,8))</f>
        <v>0.90839120370370374</v>
      </c>
    </row>
    <row r="1378" spans="1:17" x14ac:dyDescent="0.3">
      <c r="A1378" t="s">
        <v>9849</v>
      </c>
      <c r="B1378" t="s">
        <v>9850</v>
      </c>
      <c r="D1378" t="s">
        <v>209</v>
      </c>
      <c r="E1378" t="s">
        <v>210</v>
      </c>
      <c r="F1378">
        <v>101250</v>
      </c>
      <c r="G1378" t="s">
        <v>211</v>
      </c>
      <c r="H1378">
        <v>959945812</v>
      </c>
      <c r="I1378">
        <v>951606051</v>
      </c>
      <c r="J1378">
        <v>15600</v>
      </c>
      <c r="N1378">
        <v>23532315.879999999</v>
      </c>
      <c r="O1378">
        <v>23547915.879999999</v>
      </c>
      <c r="P1378" s="9">
        <f>DATEVALUE(LEFT(Table1[[#This Row],[TRANSFER_DATE]],11))</f>
        <v>45754</v>
      </c>
      <c r="Q1378" s="5">
        <f>TIMEVALUE(MID(Table1[[#This Row],[TRANSFER_DATE]],11,8))</f>
        <v>0.90835648148148151</v>
      </c>
    </row>
    <row r="1379" spans="1:17" x14ac:dyDescent="0.3">
      <c r="A1379" t="s">
        <v>9851</v>
      </c>
      <c r="B1379" t="s">
        <v>9852</v>
      </c>
      <c r="C1379" t="s">
        <v>9853</v>
      </c>
      <c r="D1379" t="s">
        <v>209</v>
      </c>
      <c r="E1379" t="s">
        <v>210</v>
      </c>
      <c r="F1379">
        <v>101541</v>
      </c>
      <c r="G1379" t="s">
        <v>211</v>
      </c>
      <c r="H1379">
        <v>959945812</v>
      </c>
      <c r="I1379">
        <v>956371459</v>
      </c>
      <c r="J1379">
        <v>1250</v>
      </c>
      <c r="N1379">
        <v>23531065.879999999</v>
      </c>
      <c r="O1379">
        <v>23532315.879999999</v>
      </c>
      <c r="P1379" s="9">
        <f>DATEVALUE(LEFT(Table1[[#This Row],[TRANSFER_DATE]],11))</f>
        <v>45754</v>
      </c>
      <c r="Q1379" s="5">
        <f>TIMEVALUE(MID(Table1[[#This Row],[TRANSFER_DATE]],11,8))</f>
        <v>0.90694444444444444</v>
      </c>
    </row>
    <row r="1380" spans="1:17" x14ac:dyDescent="0.3">
      <c r="A1380" t="s">
        <v>9854</v>
      </c>
      <c r="B1380" t="s">
        <v>9855</v>
      </c>
      <c r="C1380" t="s">
        <v>9856</v>
      </c>
      <c r="D1380" t="s">
        <v>209</v>
      </c>
      <c r="E1380" t="s">
        <v>210</v>
      </c>
      <c r="F1380">
        <v>101406</v>
      </c>
      <c r="G1380" t="s">
        <v>211</v>
      </c>
      <c r="H1380">
        <v>959945812</v>
      </c>
      <c r="I1380">
        <v>956371459</v>
      </c>
      <c r="J1380">
        <v>3000</v>
      </c>
      <c r="N1380">
        <v>23528065.879999999</v>
      </c>
      <c r="O1380">
        <v>23531065.879999999</v>
      </c>
      <c r="P1380" s="9">
        <f>DATEVALUE(LEFT(Table1[[#This Row],[TRANSFER_DATE]],11))</f>
        <v>45754</v>
      </c>
      <c r="Q1380" s="5">
        <f>TIMEVALUE(MID(Table1[[#This Row],[TRANSFER_DATE]],11,8))</f>
        <v>0.90625</v>
      </c>
    </row>
    <row r="1381" spans="1:17" x14ac:dyDescent="0.3">
      <c r="A1381" t="s">
        <v>9857</v>
      </c>
      <c r="B1381" t="s">
        <v>9858</v>
      </c>
      <c r="D1381" t="s">
        <v>209</v>
      </c>
      <c r="E1381" t="s">
        <v>210</v>
      </c>
      <c r="F1381">
        <v>101311</v>
      </c>
      <c r="G1381" t="s">
        <v>211</v>
      </c>
      <c r="H1381">
        <v>959945812</v>
      </c>
      <c r="I1381">
        <v>959598177</v>
      </c>
      <c r="J1381">
        <v>17000</v>
      </c>
      <c r="N1381">
        <v>23511065.879999999</v>
      </c>
      <c r="O1381">
        <v>23528065.879999999</v>
      </c>
      <c r="P1381" s="9">
        <f>DATEVALUE(LEFT(Table1[[#This Row],[TRANSFER_DATE]],11))</f>
        <v>45754</v>
      </c>
      <c r="Q1381" s="5">
        <f>TIMEVALUE(MID(Table1[[#This Row],[TRANSFER_DATE]],11,8))</f>
        <v>0.90417824074074071</v>
      </c>
    </row>
    <row r="1382" spans="1:17" x14ac:dyDescent="0.3">
      <c r="A1382" t="s">
        <v>9859</v>
      </c>
      <c r="B1382" t="s">
        <v>9860</v>
      </c>
      <c r="D1382" t="s">
        <v>209</v>
      </c>
      <c r="E1382" t="s">
        <v>210</v>
      </c>
      <c r="F1382">
        <v>100128</v>
      </c>
      <c r="G1382" t="s">
        <v>211</v>
      </c>
      <c r="H1382">
        <v>959945812</v>
      </c>
      <c r="I1382">
        <v>954148548</v>
      </c>
      <c r="J1382">
        <v>4450</v>
      </c>
      <c r="N1382">
        <v>23506615.879999999</v>
      </c>
      <c r="O1382">
        <v>23511065.879999999</v>
      </c>
      <c r="P1382" s="9">
        <f>DATEVALUE(LEFT(Table1[[#This Row],[TRANSFER_DATE]],11))</f>
        <v>45754</v>
      </c>
      <c r="Q1382" s="5">
        <f>TIMEVALUE(MID(Table1[[#This Row],[TRANSFER_DATE]],11,8))</f>
        <v>0.90140046296296295</v>
      </c>
    </row>
    <row r="1383" spans="1:17" x14ac:dyDescent="0.3">
      <c r="A1383" t="s">
        <v>9861</v>
      </c>
      <c r="B1383" t="s">
        <v>9862</v>
      </c>
      <c r="D1383" t="s">
        <v>209</v>
      </c>
      <c r="E1383" t="s">
        <v>210</v>
      </c>
      <c r="F1383">
        <v>101183</v>
      </c>
      <c r="G1383" t="s">
        <v>211</v>
      </c>
      <c r="H1383">
        <v>959945812</v>
      </c>
      <c r="I1383">
        <v>953260393</v>
      </c>
      <c r="J1383">
        <v>4000</v>
      </c>
      <c r="N1383">
        <v>23502615.879999999</v>
      </c>
      <c r="O1383">
        <v>23506615.879999999</v>
      </c>
      <c r="P1383" s="9">
        <f>DATEVALUE(LEFT(Table1[[#This Row],[TRANSFER_DATE]],11))</f>
        <v>45754</v>
      </c>
      <c r="Q1383" s="5">
        <f>TIMEVALUE(MID(Table1[[#This Row],[TRANSFER_DATE]],11,8))</f>
        <v>0.89935185185185185</v>
      </c>
    </row>
    <row r="1384" spans="1:17" x14ac:dyDescent="0.3">
      <c r="A1384" t="s">
        <v>9863</v>
      </c>
      <c r="B1384" t="s">
        <v>9864</v>
      </c>
      <c r="D1384" t="s">
        <v>209</v>
      </c>
      <c r="E1384" t="s">
        <v>210</v>
      </c>
      <c r="F1384">
        <v>101323</v>
      </c>
      <c r="G1384" t="s">
        <v>211</v>
      </c>
      <c r="H1384">
        <v>959945812</v>
      </c>
      <c r="I1384">
        <v>956457135</v>
      </c>
      <c r="J1384">
        <v>3050</v>
      </c>
      <c r="N1384">
        <v>23499565.879999999</v>
      </c>
      <c r="O1384">
        <v>23502615.879999999</v>
      </c>
      <c r="P1384" s="9">
        <f>DATEVALUE(LEFT(Table1[[#This Row],[TRANSFER_DATE]],11))</f>
        <v>45754</v>
      </c>
      <c r="Q1384" s="5">
        <f>TIMEVALUE(MID(Table1[[#This Row],[TRANSFER_DATE]],11,8))</f>
        <v>0.89864583333333337</v>
      </c>
    </row>
    <row r="1385" spans="1:17" x14ac:dyDescent="0.3">
      <c r="A1385" t="s">
        <v>9865</v>
      </c>
      <c r="B1385" t="s">
        <v>9866</v>
      </c>
      <c r="C1385" t="s">
        <v>9867</v>
      </c>
      <c r="D1385" t="s">
        <v>209</v>
      </c>
      <c r="E1385" t="s">
        <v>210</v>
      </c>
      <c r="F1385">
        <v>101661</v>
      </c>
      <c r="G1385" t="s">
        <v>211</v>
      </c>
      <c r="H1385">
        <v>959945812</v>
      </c>
      <c r="I1385">
        <v>958730082</v>
      </c>
      <c r="J1385">
        <v>2400</v>
      </c>
      <c r="N1385">
        <v>23497165.879999999</v>
      </c>
      <c r="O1385">
        <v>23499565.879999999</v>
      </c>
      <c r="P1385" s="9">
        <f>DATEVALUE(LEFT(Table1[[#This Row],[TRANSFER_DATE]],11))</f>
        <v>45754</v>
      </c>
      <c r="Q1385" s="5">
        <f>TIMEVALUE(MID(Table1[[#This Row],[TRANSFER_DATE]],11,8))</f>
        <v>0.89584490740740741</v>
      </c>
    </row>
    <row r="1386" spans="1:17" x14ac:dyDescent="0.3">
      <c r="A1386" t="s">
        <v>9868</v>
      </c>
      <c r="B1386" t="s">
        <v>9869</v>
      </c>
      <c r="C1386" t="s">
        <v>9870</v>
      </c>
      <c r="D1386" t="s">
        <v>209</v>
      </c>
      <c r="E1386" t="s">
        <v>210</v>
      </c>
      <c r="F1386">
        <v>101438</v>
      </c>
      <c r="G1386" t="s">
        <v>211</v>
      </c>
      <c r="H1386">
        <v>959945812</v>
      </c>
      <c r="I1386">
        <v>958868720</v>
      </c>
      <c r="J1386">
        <v>5400</v>
      </c>
      <c r="N1386">
        <v>23491765.879999999</v>
      </c>
      <c r="O1386">
        <v>23497165.879999999</v>
      </c>
      <c r="P1386" s="9">
        <f>DATEVALUE(LEFT(Table1[[#This Row],[TRANSFER_DATE]],11))</f>
        <v>45754</v>
      </c>
      <c r="Q1386" s="5">
        <f>TIMEVALUE(MID(Table1[[#This Row],[TRANSFER_DATE]],11,8))</f>
        <v>0.89519675925925923</v>
      </c>
    </row>
    <row r="1387" spans="1:17" x14ac:dyDescent="0.3">
      <c r="A1387" t="s">
        <v>9871</v>
      </c>
      <c r="B1387" t="s">
        <v>9872</v>
      </c>
      <c r="D1387" t="s">
        <v>209</v>
      </c>
      <c r="E1387" t="s">
        <v>210</v>
      </c>
      <c r="F1387">
        <v>101584</v>
      </c>
      <c r="G1387" t="s">
        <v>211</v>
      </c>
      <c r="H1387">
        <v>959945812</v>
      </c>
      <c r="I1387">
        <v>952411720</v>
      </c>
      <c r="J1387">
        <v>3450</v>
      </c>
      <c r="N1387">
        <v>23488315.879999999</v>
      </c>
      <c r="O1387">
        <v>23491765.879999999</v>
      </c>
      <c r="P1387" s="9">
        <f>DATEVALUE(LEFT(Table1[[#This Row],[TRANSFER_DATE]],11))</f>
        <v>45754</v>
      </c>
      <c r="Q1387" s="5">
        <f>TIMEVALUE(MID(Table1[[#This Row],[TRANSFER_DATE]],11,8))</f>
        <v>0.89240740740740743</v>
      </c>
    </row>
    <row r="1388" spans="1:17" x14ac:dyDescent="0.3">
      <c r="A1388" t="s">
        <v>9873</v>
      </c>
      <c r="B1388" t="s">
        <v>9874</v>
      </c>
      <c r="D1388" t="s">
        <v>209</v>
      </c>
      <c r="E1388" t="s">
        <v>210</v>
      </c>
      <c r="F1388">
        <v>101460</v>
      </c>
      <c r="G1388" t="s">
        <v>211</v>
      </c>
      <c r="H1388">
        <v>959945812</v>
      </c>
      <c r="I1388">
        <v>953763783</v>
      </c>
      <c r="J1388">
        <v>8850</v>
      </c>
      <c r="N1388">
        <v>23479465.879999999</v>
      </c>
      <c r="O1388">
        <v>23488315.879999999</v>
      </c>
      <c r="P1388" s="9">
        <f>DATEVALUE(LEFT(Table1[[#This Row],[TRANSFER_DATE]],11))</f>
        <v>45754</v>
      </c>
      <c r="Q1388" s="5">
        <f>TIMEVALUE(MID(Table1[[#This Row],[TRANSFER_DATE]],11,8))</f>
        <v>0.89238425925925924</v>
      </c>
    </row>
    <row r="1389" spans="1:17" x14ac:dyDescent="0.3">
      <c r="A1389" t="s">
        <v>9875</v>
      </c>
      <c r="B1389" t="s">
        <v>9876</v>
      </c>
      <c r="D1389" t="s">
        <v>209</v>
      </c>
      <c r="E1389" t="s">
        <v>210</v>
      </c>
      <c r="F1389">
        <v>101348</v>
      </c>
      <c r="G1389" t="s">
        <v>211</v>
      </c>
      <c r="H1389">
        <v>959945812</v>
      </c>
      <c r="I1389">
        <v>956284657</v>
      </c>
      <c r="J1389">
        <v>1900</v>
      </c>
      <c r="N1389">
        <v>23477565.879999999</v>
      </c>
      <c r="O1389">
        <v>23479465.879999999</v>
      </c>
      <c r="P1389" s="9">
        <f>DATEVALUE(LEFT(Table1[[#This Row],[TRANSFER_DATE]],11))</f>
        <v>45754</v>
      </c>
      <c r="Q1389" s="5">
        <f>TIMEVALUE(MID(Table1[[#This Row],[TRANSFER_DATE]],11,8))</f>
        <v>0.89172453703703702</v>
      </c>
    </row>
    <row r="1390" spans="1:17" x14ac:dyDescent="0.3">
      <c r="A1390" t="s">
        <v>9877</v>
      </c>
      <c r="B1390" t="s">
        <v>9878</v>
      </c>
      <c r="D1390" t="s">
        <v>209</v>
      </c>
      <c r="E1390" t="s">
        <v>210</v>
      </c>
      <c r="F1390">
        <v>101465</v>
      </c>
      <c r="G1390" t="s">
        <v>211</v>
      </c>
      <c r="H1390">
        <v>959945812</v>
      </c>
      <c r="I1390">
        <v>952376894</v>
      </c>
      <c r="J1390">
        <v>1300</v>
      </c>
      <c r="N1390">
        <v>23476265.879999999</v>
      </c>
      <c r="O1390">
        <v>23477565.879999999</v>
      </c>
      <c r="P1390" s="9">
        <f>DATEVALUE(LEFT(Table1[[#This Row],[TRANSFER_DATE]],11))</f>
        <v>45754</v>
      </c>
      <c r="Q1390" s="5">
        <f>TIMEVALUE(MID(Table1[[#This Row],[TRANSFER_DATE]],11,8))</f>
        <v>0.89171296296296299</v>
      </c>
    </row>
    <row r="1391" spans="1:17" x14ac:dyDescent="0.3">
      <c r="A1391" t="s">
        <v>9879</v>
      </c>
      <c r="B1391" t="s">
        <v>9880</v>
      </c>
      <c r="D1391" t="s">
        <v>209</v>
      </c>
      <c r="E1391" t="s">
        <v>210</v>
      </c>
      <c r="F1391">
        <v>100889</v>
      </c>
      <c r="G1391" t="s">
        <v>211</v>
      </c>
      <c r="H1391">
        <v>959945812</v>
      </c>
      <c r="I1391">
        <v>956284657</v>
      </c>
      <c r="J1391">
        <v>1350</v>
      </c>
      <c r="N1391">
        <v>23474915.879999999</v>
      </c>
      <c r="O1391">
        <v>23476265.879999999</v>
      </c>
      <c r="P1391" s="9">
        <f>DATEVALUE(LEFT(Table1[[#This Row],[TRANSFER_DATE]],11))</f>
        <v>45754</v>
      </c>
      <c r="Q1391" s="5">
        <f>TIMEVALUE(MID(Table1[[#This Row],[TRANSFER_DATE]],11,8))</f>
        <v>0.89100694444444439</v>
      </c>
    </row>
    <row r="1392" spans="1:17" x14ac:dyDescent="0.3">
      <c r="A1392" t="s">
        <v>9881</v>
      </c>
      <c r="B1392" t="s">
        <v>9882</v>
      </c>
      <c r="D1392" t="s">
        <v>209</v>
      </c>
      <c r="E1392" t="s">
        <v>210</v>
      </c>
      <c r="F1392">
        <v>100437</v>
      </c>
      <c r="G1392" t="s">
        <v>211</v>
      </c>
      <c r="H1392">
        <v>959945812</v>
      </c>
      <c r="I1392">
        <v>958847652</v>
      </c>
      <c r="J1392">
        <v>8650</v>
      </c>
      <c r="N1392">
        <v>23466265.879999999</v>
      </c>
      <c r="O1392">
        <v>23474915.879999999</v>
      </c>
      <c r="P1392" s="9">
        <f>DATEVALUE(LEFT(Table1[[#This Row],[TRANSFER_DATE]],11))</f>
        <v>45754</v>
      </c>
      <c r="Q1392" s="5">
        <f>TIMEVALUE(MID(Table1[[#This Row],[TRANSFER_DATE]],11,8))</f>
        <v>0.89098379629629632</v>
      </c>
    </row>
    <row r="1393" spans="1:17" x14ac:dyDescent="0.3">
      <c r="A1393" t="s">
        <v>9883</v>
      </c>
      <c r="B1393" t="s">
        <v>9884</v>
      </c>
      <c r="D1393" t="s">
        <v>209</v>
      </c>
      <c r="E1393" t="s">
        <v>210</v>
      </c>
      <c r="F1393">
        <v>101729</v>
      </c>
      <c r="G1393" t="s">
        <v>211</v>
      </c>
      <c r="H1393">
        <v>959945812</v>
      </c>
      <c r="I1393">
        <v>952295488</v>
      </c>
      <c r="J1393">
        <v>11100</v>
      </c>
      <c r="N1393">
        <v>23455165.879999999</v>
      </c>
      <c r="O1393">
        <v>23466265.879999999</v>
      </c>
      <c r="P1393" s="9">
        <f>DATEVALUE(LEFT(Table1[[#This Row],[TRANSFER_DATE]],11))</f>
        <v>45754</v>
      </c>
      <c r="Q1393" s="5">
        <f>TIMEVALUE(MID(Table1[[#This Row],[TRANSFER_DATE]],11,8))</f>
        <v>0.88894675925925926</v>
      </c>
    </row>
    <row r="1394" spans="1:17" x14ac:dyDescent="0.3">
      <c r="A1394" t="s">
        <v>9885</v>
      </c>
      <c r="B1394" t="s">
        <v>9886</v>
      </c>
      <c r="C1394" t="s">
        <v>9887</v>
      </c>
      <c r="D1394" t="s">
        <v>209</v>
      </c>
      <c r="E1394" t="s">
        <v>210</v>
      </c>
      <c r="F1394">
        <v>101999</v>
      </c>
      <c r="G1394" t="s">
        <v>211</v>
      </c>
      <c r="H1394">
        <v>959945812</v>
      </c>
      <c r="I1394">
        <v>952935559</v>
      </c>
      <c r="J1394">
        <v>2150</v>
      </c>
      <c r="N1394">
        <v>23453015.879999999</v>
      </c>
      <c r="O1394">
        <v>23455165.879999999</v>
      </c>
      <c r="P1394" s="9">
        <f>DATEVALUE(LEFT(Table1[[#This Row],[TRANSFER_DATE]],11))</f>
        <v>45754</v>
      </c>
      <c r="Q1394" s="5">
        <f>TIMEVALUE(MID(Table1[[#This Row],[TRANSFER_DATE]],11,8))</f>
        <v>0.88824074074074078</v>
      </c>
    </row>
    <row r="1395" spans="1:17" x14ac:dyDescent="0.3">
      <c r="A1395" t="s">
        <v>9888</v>
      </c>
      <c r="B1395" t="s">
        <v>9889</v>
      </c>
      <c r="D1395" t="s">
        <v>209</v>
      </c>
      <c r="E1395" t="s">
        <v>210</v>
      </c>
      <c r="F1395">
        <v>101755</v>
      </c>
      <c r="G1395" t="s">
        <v>211</v>
      </c>
      <c r="H1395">
        <v>959945812</v>
      </c>
      <c r="I1395">
        <v>951260204</v>
      </c>
      <c r="J1395">
        <v>5750</v>
      </c>
      <c r="N1395">
        <v>23447265.879999999</v>
      </c>
      <c r="O1395">
        <v>23453015.879999999</v>
      </c>
      <c r="P1395" s="9">
        <f>DATEVALUE(LEFT(Table1[[#This Row],[TRANSFER_DATE]],11))</f>
        <v>45754</v>
      </c>
      <c r="Q1395" s="5">
        <f>TIMEVALUE(MID(Table1[[#This Row],[TRANSFER_DATE]],11,8))</f>
        <v>0.88612268518518522</v>
      </c>
    </row>
    <row r="1396" spans="1:17" x14ac:dyDescent="0.3">
      <c r="A1396" t="s">
        <v>9890</v>
      </c>
      <c r="B1396" t="s">
        <v>9891</v>
      </c>
      <c r="D1396" t="s">
        <v>209</v>
      </c>
      <c r="E1396" t="s">
        <v>210</v>
      </c>
      <c r="F1396">
        <v>101216</v>
      </c>
      <c r="G1396" t="s">
        <v>211</v>
      </c>
      <c r="H1396">
        <v>959945812</v>
      </c>
      <c r="I1396">
        <v>957368876</v>
      </c>
      <c r="J1396">
        <v>7000</v>
      </c>
      <c r="N1396">
        <v>23440265.879999999</v>
      </c>
      <c r="O1396">
        <v>23447265.879999999</v>
      </c>
      <c r="P1396" s="9">
        <f>DATEVALUE(LEFT(Table1[[#This Row],[TRANSFER_DATE]],11))</f>
        <v>45754</v>
      </c>
      <c r="Q1396" s="5">
        <f>TIMEVALUE(MID(Table1[[#This Row],[TRANSFER_DATE]],11,8))</f>
        <v>0.88545138888888886</v>
      </c>
    </row>
    <row r="1397" spans="1:17" x14ac:dyDescent="0.3">
      <c r="A1397" t="s">
        <v>9892</v>
      </c>
      <c r="B1397" t="s">
        <v>9893</v>
      </c>
      <c r="D1397" t="s">
        <v>209</v>
      </c>
      <c r="E1397" t="s">
        <v>210</v>
      </c>
      <c r="F1397">
        <v>101336</v>
      </c>
      <c r="G1397" t="s">
        <v>211</v>
      </c>
      <c r="H1397">
        <v>959945812</v>
      </c>
      <c r="I1397">
        <v>954861296</v>
      </c>
      <c r="J1397">
        <v>7100</v>
      </c>
      <c r="N1397">
        <v>23433165.879999999</v>
      </c>
      <c r="O1397">
        <v>23440265.879999999</v>
      </c>
      <c r="P1397" s="9">
        <f>DATEVALUE(LEFT(Table1[[#This Row],[TRANSFER_DATE]],11))</f>
        <v>45754</v>
      </c>
      <c r="Q1397" s="5">
        <f>TIMEVALUE(MID(Table1[[#This Row],[TRANSFER_DATE]],11,8))</f>
        <v>0.8847800925925926</v>
      </c>
    </row>
    <row r="1398" spans="1:17" x14ac:dyDescent="0.3">
      <c r="A1398" t="s">
        <v>9894</v>
      </c>
      <c r="B1398" t="s">
        <v>9895</v>
      </c>
      <c r="D1398" t="s">
        <v>209</v>
      </c>
      <c r="E1398" t="s">
        <v>210</v>
      </c>
      <c r="F1398">
        <v>101608</v>
      </c>
      <c r="G1398" t="s">
        <v>211</v>
      </c>
      <c r="H1398">
        <v>959945812</v>
      </c>
      <c r="I1398">
        <v>952351657</v>
      </c>
      <c r="J1398">
        <v>4900</v>
      </c>
      <c r="N1398">
        <v>23428265.879999999</v>
      </c>
      <c r="O1398">
        <v>23433165.879999999</v>
      </c>
      <c r="P1398" s="9">
        <f>DATEVALUE(LEFT(Table1[[#This Row],[TRANSFER_DATE]],11))</f>
        <v>45754</v>
      </c>
      <c r="Q1398" s="5">
        <f>TIMEVALUE(MID(Table1[[#This Row],[TRANSFER_DATE]],11,8))</f>
        <v>0.88334490740740745</v>
      </c>
    </row>
    <row r="1399" spans="1:17" x14ac:dyDescent="0.3">
      <c r="A1399" t="s">
        <v>9896</v>
      </c>
      <c r="B1399" t="s">
        <v>9897</v>
      </c>
      <c r="D1399" t="s">
        <v>209</v>
      </c>
      <c r="E1399" t="s">
        <v>210</v>
      </c>
      <c r="F1399">
        <v>101735</v>
      </c>
      <c r="G1399" t="s">
        <v>211</v>
      </c>
      <c r="H1399">
        <v>959945812</v>
      </c>
      <c r="I1399">
        <v>958272055</v>
      </c>
      <c r="J1399">
        <v>250</v>
      </c>
      <c r="N1399">
        <v>23428015.879999999</v>
      </c>
      <c r="O1399">
        <v>23428265.879999999</v>
      </c>
      <c r="P1399" s="9">
        <f>DATEVALUE(LEFT(Table1[[#This Row],[TRANSFER_DATE]],11))</f>
        <v>45754</v>
      </c>
      <c r="Q1399" s="5">
        <f>TIMEVALUE(MID(Table1[[#This Row],[TRANSFER_DATE]],11,8))</f>
        <v>0.88061342592592595</v>
      </c>
    </row>
    <row r="1400" spans="1:17" x14ac:dyDescent="0.3">
      <c r="A1400" t="s">
        <v>9898</v>
      </c>
      <c r="B1400" t="s">
        <v>9899</v>
      </c>
      <c r="D1400" t="s">
        <v>209</v>
      </c>
      <c r="E1400" t="s">
        <v>210</v>
      </c>
      <c r="F1400">
        <v>101395</v>
      </c>
      <c r="G1400" t="s">
        <v>211</v>
      </c>
      <c r="H1400">
        <v>959945812</v>
      </c>
      <c r="I1400">
        <v>955789729</v>
      </c>
      <c r="J1400">
        <v>2850</v>
      </c>
      <c r="N1400">
        <v>23425165.879999999</v>
      </c>
      <c r="O1400">
        <v>23428015.879999999</v>
      </c>
      <c r="P1400" s="9">
        <f>DATEVALUE(LEFT(Table1[[#This Row],[TRANSFER_DATE]],11))</f>
        <v>45754</v>
      </c>
      <c r="Q1400" s="5">
        <f>TIMEVALUE(MID(Table1[[#This Row],[TRANSFER_DATE]],11,8))</f>
        <v>0.8784953703703704</v>
      </c>
    </row>
    <row r="1401" spans="1:17" x14ac:dyDescent="0.3">
      <c r="A1401" t="s">
        <v>9900</v>
      </c>
      <c r="B1401" t="s">
        <v>9901</v>
      </c>
      <c r="C1401" t="s">
        <v>9902</v>
      </c>
      <c r="D1401" t="s">
        <v>209</v>
      </c>
      <c r="E1401" t="s">
        <v>210</v>
      </c>
      <c r="F1401">
        <v>101378</v>
      </c>
      <c r="G1401" t="s">
        <v>211</v>
      </c>
      <c r="H1401">
        <v>959945812</v>
      </c>
      <c r="I1401">
        <v>953849302</v>
      </c>
      <c r="J1401">
        <v>1400</v>
      </c>
      <c r="N1401">
        <v>23423765.879999999</v>
      </c>
      <c r="O1401">
        <v>23425165.879999999</v>
      </c>
      <c r="P1401" s="9">
        <f>DATEVALUE(LEFT(Table1[[#This Row],[TRANSFER_DATE]],11))</f>
        <v>45754</v>
      </c>
      <c r="Q1401" s="5">
        <f>TIMEVALUE(MID(Table1[[#This Row],[TRANSFER_DATE]],11,8))</f>
        <v>0.87709490740740736</v>
      </c>
    </row>
    <row r="1402" spans="1:17" x14ac:dyDescent="0.3">
      <c r="A1402" t="s">
        <v>9903</v>
      </c>
      <c r="B1402" t="s">
        <v>9904</v>
      </c>
      <c r="D1402" t="s">
        <v>209</v>
      </c>
      <c r="E1402" t="s">
        <v>210</v>
      </c>
      <c r="F1402">
        <v>100075</v>
      </c>
      <c r="G1402" t="s">
        <v>211</v>
      </c>
      <c r="H1402">
        <v>959945812</v>
      </c>
      <c r="I1402">
        <v>951056006</v>
      </c>
      <c r="J1402">
        <v>10750</v>
      </c>
      <c r="N1402">
        <v>23413015.879999999</v>
      </c>
      <c r="O1402">
        <v>23423765.879999999</v>
      </c>
      <c r="P1402" s="9">
        <f>DATEVALUE(LEFT(Table1[[#This Row],[TRANSFER_DATE]],11))</f>
        <v>45754</v>
      </c>
      <c r="Q1402" s="5">
        <f>TIMEVALUE(MID(Table1[[#This Row],[TRANSFER_DATE]],11,8))</f>
        <v>0.87435185185185182</v>
      </c>
    </row>
    <row r="1403" spans="1:17" x14ac:dyDescent="0.3">
      <c r="A1403" t="s">
        <v>9905</v>
      </c>
      <c r="B1403" t="s">
        <v>9906</v>
      </c>
      <c r="D1403" t="s">
        <v>209</v>
      </c>
      <c r="E1403" t="s">
        <v>210</v>
      </c>
      <c r="F1403">
        <v>101790</v>
      </c>
      <c r="G1403" t="s">
        <v>211</v>
      </c>
      <c r="H1403">
        <v>959945812</v>
      </c>
      <c r="I1403">
        <v>954681863</v>
      </c>
      <c r="J1403">
        <v>250</v>
      </c>
      <c r="N1403">
        <v>23412765.879999999</v>
      </c>
      <c r="O1403">
        <v>23413015.879999999</v>
      </c>
      <c r="P1403" s="9">
        <f>DATEVALUE(LEFT(Table1[[#This Row],[TRANSFER_DATE]],11))</f>
        <v>45754</v>
      </c>
      <c r="Q1403" s="5">
        <f>TIMEVALUE(MID(Table1[[#This Row],[TRANSFER_DATE]],11,8))</f>
        <v>0.87297453703703709</v>
      </c>
    </row>
    <row r="1404" spans="1:17" x14ac:dyDescent="0.3">
      <c r="A1404" t="s">
        <v>9907</v>
      </c>
      <c r="B1404" t="s">
        <v>9908</v>
      </c>
      <c r="D1404" t="s">
        <v>209</v>
      </c>
      <c r="E1404" t="s">
        <v>210</v>
      </c>
      <c r="F1404">
        <v>101512</v>
      </c>
      <c r="G1404" t="s">
        <v>211</v>
      </c>
      <c r="H1404">
        <v>959945812</v>
      </c>
      <c r="I1404">
        <v>952047758</v>
      </c>
      <c r="J1404">
        <v>5100</v>
      </c>
      <c r="N1404">
        <v>23407665.879999999</v>
      </c>
      <c r="O1404">
        <v>23412765.879999999</v>
      </c>
      <c r="P1404" s="9">
        <f>DATEVALUE(LEFT(Table1[[#This Row],[TRANSFER_DATE]],11))</f>
        <v>45754</v>
      </c>
      <c r="Q1404" s="5">
        <f>TIMEVALUE(MID(Table1[[#This Row],[TRANSFER_DATE]],11,8))</f>
        <v>0.87292824074074071</v>
      </c>
    </row>
    <row r="1405" spans="1:17" x14ac:dyDescent="0.3">
      <c r="A1405" t="s">
        <v>9909</v>
      </c>
      <c r="B1405" t="s">
        <v>9910</v>
      </c>
      <c r="D1405" t="s">
        <v>209</v>
      </c>
      <c r="E1405" t="s">
        <v>210</v>
      </c>
      <c r="F1405">
        <v>101363</v>
      </c>
      <c r="G1405" t="s">
        <v>211</v>
      </c>
      <c r="H1405">
        <v>959945812</v>
      </c>
      <c r="I1405">
        <v>954768469</v>
      </c>
      <c r="J1405">
        <v>1100</v>
      </c>
      <c r="N1405">
        <v>23406565.879999999</v>
      </c>
      <c r="O1405">
        <v>23407665.879999999</v>
      </c>
      <c r="P1405" s="9">
        <f>DATEVALUE(LEFT(Table1[[#This Row],[TRANSFER_DATE]],11))</f>
        <v>45754</v>
      </c>
      <c r="Q1405" s="5">
        <f>TIMEVALUE(MID(Table1[[#This Row],[TRANSFER_DATE]],11,8))</f>
        <v>0.87224537037037042</v>
      </c>
    </row>
    <row r="1406" spans="1:17" x14ac:dyDescent="0.3">
      <c r="A1406" t="s">
        <v>9911</v>
      </c>
      <c r="B1406" t="s">
        <v>9912</v>
      </c>
      <c r="D1406" t="s">
        <v>209</v>
      </c>
      <c r="E1406" t="s">
        <v>210</v>
      </c>
      <c r="F1406">
        <v>101433</v>
      </c>
      <c r="G1406" t="s">
        <v>211</v>
      </c>
      <c r="H1406">
        <v>959945812</v>
      </c>
      <c r="I1406">
        <v>954768469</v>
      </c>
      <c r="J1406">
        <v>500</v>
      </c>
      <c r="N1406">
        <v>23406065.879999999</v>
      </c>
      <c r="O1406">
        <v>23406565.879999999</v>
      </c>
      <c r="P1406" s="9">
        <f>DATEVALUE(LEFT(Table1[[#This Row],[TRANSFER_DATE]],11))</f>
        <v>45754</v>
      </c>
      <c r="Q1406" s="5">
        <f>TIMEVALUE(MID(Table1[[#This Row],[TRANSFER_DATE]],11,8))</f>
        <v>0.87153935185185183</v>
      </c>
    </row>
    <row r="1407" spans="1:17" x14ac:dyDescent="0.3">
      <c r="A1407" t="s">
        <v>9913</v>
      </c>
      <c r="B1407" t="s">
        <v>9914</v>
      </c>
      <c r="D1407" t="s">
        <v>209</v>
      </c>
      <c r="E1407" t="s">
        <v>210</v>
      </c>
      <c r="F1407">
        <v>101728</v>
      </c>
      <c r="G1407" t="s">
        <v>211</v>
      </c>
      <c r="H1407">
        <v>959945812</v>
      </c>
      <c r="I1407">
        <v>954768469</v>
      </c>
      <c r="J1407">
        <v>650</v>
      </c>
      <c r="N1407">
        <v>23405415.879999999</v>
      </c>
      <c r="O1407">
        <v>23406065.879999999</v>
      </c>
      <c r="P1407" s="9">
        <f>DATEVALUE(LEFT(Table1[[#This Row],[TRANSFER_DATE]],11))</f>
        <v>45754</v>
      </c>
      <c r="Q1407" s="5">
        <f>TIMEVALUE(MID(Table1[[#This Row],[TRANSFER_DATE]],11,8))</f>
        <v>0.87085648148148154</v>
      </c>
    </row>
    <row r="1408" spans="1:17" x14ac:dyDescent="0.3">
      <c r="A1408" t="s">
        <v>9915</v>
      </c>
      <c r="B1408" t="s">
        <v>9916</v>
      </c>
      <c r="D1408" t="s">
        <v>209</v>
      </c>
      <c r="E1408" t="s">
        <v>210</v>
      </c>
      <c r="F1408">
        <v>100658</v>
      </c>
      <c r="G1408" t="s">
        <v>211</v>
      </c>
      <c r="H1408">
        <v>959945812</v>
      </c>
      <c r="I1408">
        <v>954672110</v>
      </c>
      <c r="J1408">
        <v>8700</v>
      </c>
      <c r="N1408">
        <v>23396715.879999999</v>
      </c>
      <c r="O1408">
        <v>23405415.879999999</v>
      </c>
      <c r="P1408" s="9">
        <f>DATEVALUE(LEFT(Table1[[#This Row],[TRANSFER_DATE]],11))</f>
        <v>45754</v>
      </c>
      <c r="Q1408" s="5">
        <f>TIMEVALUE(MID(Table1[[#This Row],[TRANSFER_DATE]],11,8))</f>
        <v>0.87083333333333335</v>
      </c>
    </row>
    <row r="1409" spans="1:17" x14ac:dyDescent="0.3">
      <c r="A1409" t="s">
        <v>9917</v>
      </c>
      <c r="B1409" t="s">
        <v>9918</v>
      </c>
      <c r="D1409" t="s">
        <v>209</v>
      </c>
      <c r="E1409" t="s">
        <v>210</v>
      </c>
      <c r="F1409">
        <v>101271</v>
      </c>
      <c r="G1409" t="s">
        <v>211</v>
      </c>
      <c r="H1409">
        <v>959945812</v>
      </c>
      <c r="I1409">
        <v>954768469</v>
      </c>
      <c r="J1409">
        <v>350</v>
      </c>
      <c r="N1409">
        <v>23396365.879999999</v>
      </c>
      <c r="O1409">
        <v>23396715.879999999</v>
      </c>
      <c r="P1409" s="9">
        <f>DATEVALUE(LEFT(Table1[[#This Row],[TRANSFER_DATE]],11))</f>
        <v>45754</v>
      </c>
      <c r="Q1409" s="5">
        <f>TIMEVALUE(MID(Table1[[#This Row],[TRANSFER_DATE]],11,8))</f>
        <v>0.87016203703703698</v>
      </c>
    </row>
    <row r="1410" spans="1:17" x14ac:dyDescent="0.3">
      <c r="A1410" t="s">
        <v>9919</v>
      </c>
      <c r="B1410" t="s">
        <v>9920</v>
      </c>
      <c r="D1410" t="s">
        <v>209</v>
      </c>
      <c r="E1410" t="s">
        <v>210</v>
      </c>
      <c r="F1410">
        <v>102005</v>
      </c>
      <c r="G1410" t="s">
        <v>211</v>
      </c>
      <c r="H1410">
        <v>959945812</v>
      </c>
      <c r="I1410">
        <v>954768469</v>
      </c>
      <c r="J1410">
        <v>250</v>
      </c>
      <c r="N1410">
        <v>23396115.879999999</v>
      </c>
      <c r="O1410">
        <v>23396365.879999999</v>
      </c>
      <c r="P1410" s="9">
        <f>DATEVALUE(LEFT(Table1[[#This Row],[TRANSFER_DATE]],11))</f>
        <v>45754</v>
      </c>
      <c r="Q1410" s="5">
        <f>TIMEVALUE(MID(Table1[[#This Row],[TRANSFER_DATE]],11,8))</f>
        <v>0.86946759259259254</v>
      </c>
    </row>
    <row r="1411" spans="1:17" x14ac:dyDescent="0.3">
      <c r="A1411" t="s">
        <v>9921</v>
      </c>
      <c r="B1411" t="s">
        <v>9922</v>
      </c>
      <c r="D1411" t="s">
        <v>209</v>
      </c>
      <c r="E1411" t="s">
        <v>210</v>
      </c>
      <c r="F1411">
        <v>101239</v>
      </c>
      <c r="G1411" t="s">
        <v>211</v>
      </c>
      <c r="H1411">
        <v>959945812</v>
      </c>
      <c r="I1411">
        <v>954768469</v>
      </c>
      <c r="J1411">
        <v>6350</v>
      </c>
      <c r="N1411">
        <v>23389765.879999999</v>
      </c>
      <c r="O1411">
        <v>23396115.879999999</v>
      </c>
      <c r="P1411" s="9">
        <f>DATEVALUE(LEFT(Table1[[#This Row],[TRANSFER_DATE]],11))</f>
        <v>45754</v>
      </c>
      <c r="Q1411" s="5">
        <f>TIMEVALUE(MID(Table1[[#This Row],[TRANSFER_DATE]],11,8))</f>
        <v>0.86811342592592589</v>
      </c>
    </row>
    <row r="1412" spans="1:17" x14ac:dyDescent="0.3">
      <c r="A1412" t="s">
        <v>9923</v>
      </c>
      <c r="B1412" t="s">
        <v>9924</v>
      </c>
      <c r="C1412" t="s">
        <v>9925</v>
      </c>
      <c r="D1412" t="s">
        <v>209</v>
      </c>
      <c r="E1412" t="s">
        <v>210</v>
      </c>
      <c r="F1412">
        <v>101134</v>
      </c>
      <c r="G1412" t="s">
        <v>211</v>
      </c>
      <c r="H1412">
        <v>959945812</v>
      </c>
      <c r="I1412">
        <v>953941302</v>
      </c>
      <c r="J1412">
        <v>7000</v>
      </c>
      <c r="N1412">
        <v>23382765.879999999</v>
      </c>
      <c r="O1412">
        <v>23389765.879999999</v>
      </c>
      <c r="P1412" s="9">
        <f>DATEVALUE(LEFT(Table1[[#This Row],[TRANSFER_DATE]],11))</f>
        <v>45754</v>
      </c>
      <c r="Q1412" s="5">
        <f>TIMEVALUE(MID(Table1[[#This Row],[TRANSFER_DATE]],11,8))</f>
        <v>0.86810185185185185</v>
      </c>
    </row>
    <row r="1413" spans="1:17" x14ac:dyDescent="0.3">
      <c r="A1413" t="s">
        <v>9926</v>
      </c>
      <c r="B1413" t="s">
        <v>9927</v>
      </c>
      <c r="C1413" t="s">
        <v>9928</v>
      </c>
      <c r="D1413" t="s">
        <v>209</v>
      </c>
      <c r="E1413" t="s">
        <v>210</v>
      </c>
      <c r="F1413">
        <v>101465</v>
      </c>
      <c r="G1413" t="s">
        <v>211</v>
      </c>
      <c r="H1413">
        <v>959945812</v>
      </c>
      <c r="I1413">
        <v>953941302</v>
      </c>
      <c r="J1413">
        <v>400</v>
      </c>
      <c r="N1413">
        <v>23382365.879999999</v>
      </c>
      <c r="O1413">
        <v>23382765.879999999</v>
      </c>
      <c r="P1413" s="9">
        <f>DATEVALUE(LEFT(Table1[[#This Row],[TRANSFER_DATE]],11))</f>
        <v>45754</v>
      </c>
      <c r="Q1413" s="5">
        <f>TIMEVALUE(MID(Table1[[#This Row],[TRANSFER_DATE]],11,8))</f>
        <v>0.86741898148148144</v>
      </c>
    </row>
    <row r="1414" spans="1:17" x14ac:dyDescent="0.3">
      <c r="A1414" t="s">
        <v>9929</v>
      </c>
      <c r="B1414" t="s">
        <v>9930</v>
      </c>
      <c r="C1414" t="s">
        <v>9931</v>
      </c>
      <c r="D1414" t="s">
        <v>209</v>
      </c>
      <c r="E1414" t="s">
        <v>210</v>
      </c>
      <c r="F1414">
        <v>101464</v>
      </c>
      <c r="G1414" t="s">
        <v>211</v>
      </c>
      <c r="H1414">
        <v>959945812</v>
      </c>
      <c r="I1414">
        <v>953941302</v>
      </c>
      <c r="J1414">
        <v>50</v>
      </c>
      <c r="N1414">
        <v>23382315.879999999</v>
      </c>
      <c r="O1414">
        <v>23382365.879999999</v>
      </c>
      <c r="P1414" s="9">
        <f>DATEVALUE(LEFT(Table1[[#This Row],[TRANSFER_DATE]],11))</f>
        <v>45754</v>
      </c>
      <c r="Q1414" s="5">
        <f>TIMEVALUE(MID(Table1[[#This Row],[TRANSFER_DATE]],11,8))</f>
        <v>0.86738425925925922</v>
      </c>
    </row>
    <row r="1415" spans="1:17" x14ac:dyDescent="0.3">
      <c r="A1415" t="s">
        <v>9932</v>
      </c>
      <c r="B1415" t="s">
        <v>9933</v>
      </c>
      <c r="D1415" t="s">
        <v>209</v>
      </c>
      <c r="E1415" t="s">
        <v>210</v>
      </c>
      <c r="F1415">
        <v>101331</v>
      </c>
      <c r="G1415" t="s">
        <v>211</v>
      </c>
      <c r="H1415">
        <v>959945812</v>
      </c>
      <c r="I1415">
        <v>952062293</v>
      </c>
      <c r="J1415">
        <v>9300</v>
      </c>
      <c r="N1415">
        <v>23373015.879999999</v>
      </c>
      <c r="O1415">
        <v>23382315.879999999</v>
      </c>
      <c r="P1415" s="9">
        <f>DATEVALUE(LEFT(Table1[[#This Row],[TRANSFER_DATE]],11))</f>
        <v>45754</v>
      </c>
      <c r="Q1415" s="5">
        <f>TIMEVALUE(MID(Table1[[#This Row],[TRANSFER_DATE]],11,8))</f>
        <v>0.86253472222222227</v>
      </c>
    </row>
    <row r="1416" spans="1:17" x14ac:dyDescent="0.3">
      <c r="A1416" t="s">
        <v>9934</v>
      </c>
      <c r="B1416" t="s">
        <v>9935</v>
      </c>
      <c r="D1416" t="s">
        <v>209</v>
      </c>
      <c r="E1416" t="s">
        <v>210</v>
      </c>
      <c r="F1416">
        <v>100757</v>
      </c>
      <c r="G1416" t="s">
        <v>211</v>
      </c>
      <c r="H1416">
        <v>959945812</v>
      </c>
      <c r="I1416">
        <v>955650069</v>
      </c>
      <c r="J1416">
        <v>3600</v>
      </c>
      <c r="N1416">
        <v>23369415.879999999</v>
      </c>
      <c r="O1416">
        <v>23373015.879999999</v>
      </c>
      <c r="P1416" s="9">
        <f>DATEVALUE(LEFT(Table1[[#This Row],[TRANSFER_DATE]],11))</f>
        <v>45754</v>
      </c>
      <c r="Q1416" s="5">
        <f>TIMEVALUE(MID(Table1[[#This Row],[TRANSFER_DATE]],11,8))</f>
        <v>0.86252314814814812</v>
      </c>
    </row>
    <row r="1417" spans="1:17" x14ac:dyDescent="0.3">
      <c r="A1417" t="s">
        <v>9936</v>
      </c>
      <c r="B1417" t="s">
        <v>9937</v>
      </c>
      <c r="C1417" t="s">
        <v>9938</v>
      </c>
      <c r="D1417" t="s">
        <v>209</v>
      </c>
      <c r="E1417" t="s">
        <v>210</v>
      </c>
      <c r="F1417">
        <v>101985</v>
      </c>
      <c r="G1417" t="s">
        <v>211</v>
      </c>
      <c r="H1417">
        <v>959945812</v>
      </c>
      <c r="I1417">
        <v>958918502</v>
      </c>
      <c r="J1417">
        <v>450</v>
      </c>
      <c r="N1417">
        <v>23368965.879999999</v>
      </c>
      <c r="O1417">
        <v>23369415.879999999</v>
      </c>
      <c r="P1417" s="9">
        <f>DATEVALUE(LEFT(Table1[[#This Row],[TRANSFER_DATE]],11))</f>
        <v>45754</v>
      </c>
      <c r="Q1417" s="5">
        <f>TIMEVALUE(MID(Table1[[#This Row],[TRANSFER_DATE]],11,8))</f>
        <v>0.86251157407407408</v>
      </c>
    </row>
    <row r="1418" spans="1:17" x14ac:dyDescent="0.3">
      <c r="A1418" t="s">
        <v>9939</v>
      </c>
      <c r="B1418" t="s">
        <v>9940</v>
      </c>
      <c r="C1418" t="s">
        <v>9941</v>
      </c>
      <c r="D1418" t="s">
        <v>209</v>
      </c>
      <c r="E1418" t="s">
        <v>210</v>
      </c>
      <c r="F1418">
        <v>101984</v>
      </c>
      <c r="G1418" t="s">
        <v>211</v>
      </c>
      <c r="H1418">
        <v>959945812</v>
      </c>
      <c r="I1418">
        <v>958918502</v>
      </c>
      <c r="J1418">
        <v>250</v>
      </c>
      <c r="N1418">
        <v>23368715.879999999</v>
      </c>
      <c r="O1418">
        <v>23368965.879999999</v>
      </c>
      <c r="P1418" s="9">
        <f>DATEVALUE(LEFT(Table1[[#This Row],[TRANSFER_DATE]],11))</f>
        <v>45754</v>
      </c>
      <c r="Q1418" s="5">
        <f>TIMEVALUE(MID(Table1[[#This Row],[TRANSFER_DATE]],11,8))</f>
        <v>0.86046296296296299</v>
      </c>
    </row>
    <row r="1419" spans="1:17" x14ac:dyDescent="0.3">
      <c r="A1419" t="s">
        <v>9942</v>
      </c>
      <c r="B1419" t="s">
        <v>9943</v>
      </c>
      <c r="D1419" t="s">
        <v>209</v>
      </c>
      <c r="E1419" t="s">
        <v>210</v>
      </c>
      <c r="F1419">
        <v>101625</v>
      </c>
      <c r="G1419" t="s">
        <v>211</v>
      </c>
      <c r="H1419">
        <v>959945812</v>
      </c>
      <c r="I1419">
        <v>951517526</v>
      </c>
      <c r="J1419">
        <v>4150</v>
      </c>
      <c r="N1419">
        <v>23364565.879999999</v>
      </c>
      <c r="O1419">
        <v>23368715.879999999</v>
      </c>
      <c r="P1419" s="9">
        <f>DATEVALUE(LEFT(Table1[[#This Row],[TRANSFER_DATE]],11))</f>
        <v>45754</v>
      </c>
      <c r="Q1419" s="5">
        <f>TIMEVALUE(MID(Table1[[#This Row],[TRANSFER_DATE]],11,8))</f>
        <v>0.85556712962962966</v>
      </c>
    </row>
    <row r="1420" spans="1:17" x14ac:dyDescent="0.3">
      <c r="A1420" t="s">
        <v>9944</v>
      </c>
      <c r="B1420" t="s">
        <v>9945</v>
      </c>
      <c r="D1420" t="s">
        <v>209</v>
      </c>
      <c r="E1420" t="s">
        <v>210</v>
      </c>
      <c r="F1420">
        <v>101796</v>
      </c>
      <c r="G1420" t="s">
        <v>211</v>
      </c>
      <c r="H1420">
        <v>959945812</v>
      </c>
      <c r="I1420">
        <v>954829427</v>
      </c>
      <c r="J1420">
        <v>1650</v>
      </c>
      <c r="N1420">
        <v>23362915.879999999</v>
      </c>
      <c r="O1420">
        <v>23364565.879999999</v>
      </c>
      <c r="P1420" s="9">
        <f>DATEVALUE(LEFT(Table1[[#This Row],[TRANSFER_DATE]],11))</f>
        <v>45754</v>
      </c>
      <c r="Q1420" s="5">
        <f>TIMEVALUE(MID(Table1[[#This Row],[TRANSFER_DATE]],11,8))</f>
        <v>0.8548958333333333</v>
      </c>
    </row>
    <row r="1421" spans="1:17" x14ac:dyDescent="0.3">
      <c r="A1421" t="s">
        <v>9946</v>
      </c>
      <c r="B1421" t="s">
        <v>9947</v>
      </c>
      <c r="D1421" t="s">
        <v>209</v>
      </c>
      <c r="E1421" t="s">
        <v>210</v>
      </c>
      <c r="F1421">
        <v>101215</v>
      </c>
      <c r="G1421" t="s">
        <v>211</v>
      </c>
      <c r="H1421">
        <v>959945812</v>
      </c>
      <c r="I1421">
        <v>956340402</v>
      </c>
      <c r="J1421">
        <v>12600</v>
      </c>
      <c r="N1421">
        <v>23350315.879999999</v>
      </c>
      <c r="O1421">
        <v>23362915.879999999</v>
      </c>
      <c r="P1421" s="9">
        <f>DATEVALUE(LEFT(Table1[[#This Row],[TRANSFER_DATE]],11))</f>
        <v>45754</v>
      </c>
      <c r="Q1421" s="5">
        <f>TIMEVALUE(MID(Table1[[#This Row],[TRANSFER_DATE]],11,8))</f>
        <v>0.85348379629629634</v>
      </c>
    </row>
    <row r="1422" spans="1:17" x14ac:dyDescent="0.3">
      <c r="A1422" t="s">
        <v>9948</v>
      </c>
      <c r="B1422" t="s">
        <v>9949</v>
      </c>
      <c r="D1422" t="s">
        <v>209</v>
      </c>
      <c r="E1422" t="s">
        <v>210</v>
      </c>
      <c r="F1422">
        <v>101031</v>
      </c>
      <c r="G1422" t="s">
        <v>211</v>
      </c>
      <c r="H1422">
        <v>959945812</v>
      </c>
      <c r="I1422">
        <v>954364344</v>
      </c>
      <c r="J1422">
        <v>12350</v>
      </c>
      <c r="N1422">
        <v>23337965.879999999</v>
      </c>
      <c r="O1422">
        <v>23350315.879999999</v>
      </c>
      <c r="P1422" s="9">
        <f>DATEVALUE(LEFT(Table1[[#This Row],[TRANSFER_DATE]],11))</f>
        <v>45754</v>
      </c>
      <c r="Q1422" s="5">
        <f>TIMEVALUE(MID(Table1[[#This Row],[TRANSFER_DATE]],11,8))</f>
        <v>0.8520833333333333</v>
      </c>
    </row>
    <row r="1423" spans="1:17" x14ac:dyDescent="0.3">
      <c r="A1423" t="s">
        <v>9950</v>
      </c>
      <c r="B1423" t="s">
        <v>9951</v>
      </c>
      <c r="D1423" t="s">
        <v>209</v>
      </c>
      <c r="E1423" t="s">
        <v>210</v>
      </c>
      <c r="F1423">
        <v>101980</v>
      </c>
      <c r="G1423" t="s">
        <v>211</v>
      </c>
      <c r="H1423">
        <v>959945812</v>
      </c>
      <c r="I1423">
        <v>953850916</v>
      </c>
      <c r="J1423">
        <v>800</v>
      </c>
      <c r="N1423">
        <v>23337165.879999999</v>
      </c>
      <c r="O1423">
        <v>23337965.879999999</v>
      </c>
      <c r="P1423" s="9">
        <f>DATEVALUE(LEFT(Table1[[#This Row],[TRANSFER_DATE]],11))</f>
        <v>45754</v>
      </c>
      <c r="Q1423" s="5">
        <f>TIMEVALUE(MID(Table1[[#This Row],[TRANSFER_DATE]],11,8))</f>
        <v>0.85138888888888886</v>
      </c>
    </row>
    <row r="1424" spans="1:17" x14ac:dyDescent="0.3">
      <c r="A1424" t="s">
        <v>9952</v>
      </c>
      <c r="B1424" t="s">
        <v>9953</v>
      </c>
      <c r="D1424" t="s">
        <v>209</v>
      </c>
      <c r="E1424" t="s">
        <v>210</v>
      </c>
      <c r="F1424">
        <v>101928</v>
      </c>
      <c r="G1424" t="s">
        <v>211</v>
      </c>
      <c r="H1424">
        <v>959945812</v>
      </c>
      <c r="I1424">
        <v>954213054</v>
      </c>
      <c r="J1424">
        <v>650</v>
      </c>
      <c r="N1424">
        <v>23336515.879999999</v>
      </c>
      <c r="O1424">
        <v>23337165.879999999</v>
      </c>
      <c r="P1424" s="9">
        <f>DATEVALUE(LEFT(Table1[[#This Row],[TRANSFER_DATE]],11))</f>
        <v>45754</v>
      </c>
      <c r="Q1424" s="5">
        <f>TIMEVALUE(MID(Table1[[#This Row],[TRANSFER_DATE]],11,8))</f>
        <v>0.8493518518518518</v>
      </c>
    </row>
    <row r="1425" spans="1:17" x14ac:dyDescent="0.3">
      <c r="A1425" t="s">
        <v>9954</v>
      </c>
      <c r="B1425" t="s">
        <v>9955</v>
      </c>
      <c r="D1425" t="s">
        <v>209</v>
      </c>
      <c r="E1425" t="s">
        <v>210</v>
      </c>
      <c r="F1425">
        <v>101495</v>
      </c>
      <c r="G1425" t="s">
        <v>211</v>
      </c>
      <c r="H1425">
        <v>959945812</v>
      </c>
      <c r="I1425">
        <v>951136402</v>
      </c>
      <c r="J1425">
        <v>3600</v>
      </c>
      <c r="N1425">
        <v>23332915.879999999</v>
      </c>
      <c r="O1425">
        <v>23336515.879999999</v>
      </c>
      <c r="P1425" s="9">
        <f>DATEVALUE(LEFT(Table1[[#This Row],[TRANSFER_DATE]],11))</f>
        <v>45754</v>
      </c>
      <c r="Q1425" s="5">
        <f>TIMEVALUE(MID(Table1[[#This Row],[TRANSFER_DATE]],11,8))</f>
        <v>0.84513888888888888</v>
      </c>
    </row>
    <row r="1426" spans="1:17" x14ac:dyDescent="0.3">
      <c r="A1426" t="s">
        <v>9956</v>
      </c>
      <c r="B1426" t="s">
        <v>9957</v>
      </c>
      <c r="D1426" t="s">
        <v>209</v>
      </c>
      <c r="E1426" t="s">
        <v>210</v>
      </c>
      <c r="F1426" t="s">
        <v>7717</v>
      </c>
      <c r="G1426" t="s">
        <v>211</v>
      </c>
      <c r="H1426">
        <v>959945812</v>
      </c>
      <c r="I1426">
        <v>952995652</v>
      </c>
      <c r="J1426">
        <v>1850</v>
      </c>
      <c r="N1426">
        <v>23331065.879999999</v>
      </c>
      <c r="O1426">
        <v>23332915.879999999</v>
      </c>
      <c r="P1426" s="9">
        <f>DATEVALUE(LEFT(Table1[[#This Row],[TRANSFER_DATE]],11))</f>
        <v>45754</v>
      </c>
      <c r="Q1426" s="5">
        <f>TIMEVALUE(MID(Table1[[#This Row],[TRANSFER_DATE]],11,8))</f>
        <v>0.84309027777777779</v>
      </c>
    </row>
    <row r="1427" spans="1:17" x14ac:dyDescent="0.3">
      <c r="A1427" t="s">
        <v>9958</v>
      </c>
      <c r="B1427" t="s">
        <v>9959</v>
      </c>
      <c r="D1427" t="s">
        <v>209</v>
      </c>
      <c r="E1427" t="s">
        <v>210</v>
      </c>
      <c r="F1427">
        <v>101633</v>
      </c>
      <c r="G1427" t="s">
        <v>211</v>
      </c>
      <c r="H1427">
        <v>959945812</v>
      </c>
      <c r="I1427">
        <v>951142608</v>
      </c>
      <c r="J1427">
        <v>12350</v>
      </c>
      <c r="N1427">
        <v>23318715.879999999</v>
      </c>
      <c r="O1427">
        <v>23331065.879999999</v>
      </c>
      <c r="P1427" s="9">
        <f>DATEVALUE(LEFT(Table1[[#This Row],[TRANSFER_DATE]],11))</f>
        <v>45754</v>
      </c>
      <c r="Q1427" s="5">
        <f>TIMEVALUE(MID(Table1[[#This Row],[TRANSFER_DATE]],11,8))</f>
        <v>0.84239583333333334</v>
      </c>
    </row>
    <row r="1428" spans="1:17" x14ac:dyDescent="0.3">
      <c r="A1428" t="s">
        <v>9960</v>
      </c>
      <c r="B1428" t="s">
        <v>9961</v>
      </c>
      <c r="D1428" t="s">
        <v>209</v>
      </c>
      <c r="E1428" t="s">
        <v>210</v>
      </c>
      <c r="F1428">
        <v>100999</v>
      </c>
      <c r="G1428" t="s">
        <v>211</v>
      </c>
      <c r="H1428">
        <v>959945812</v>
      </c>
      <c r="I1428">
        <v>952654064</v>
      </c>
      <c r="J1428">
        <v>7400</v>
      </c>
      <c r="N1428">
        <v>23311315.879999999</v>
      </c>
      <c r="O1428">
        <v>23318715.879999999</v>
      </c>
      <c r="P1428" s="9">
        <f>DATEVALUE(LEFT(Table1[[#This Row],[TRANSFER_DATE]],11))</f>
        <v>45754</v>
      </c>
      <c r="Q1428" s="5">
        <f>TIMEVALUE(MID(Table1[[#This Row],[TRANSFER_DATE]],11,8))</f>
        <v>0.83821759259259254</v>
      </c>
    </row>
    <row r="1429" spans="1:17" x14ac:dyDescent="0.3">
      <c r="A1429" t="s">
        <v>9962</v>
      </c>
      <c r="B1429" t="s">
        <v>9963</v>
      </c>
      <c r="D1429" t="s">
        <v>209</v>
      </c>
      <c r="E1429" t="s">
        <v>210</v>
      </c>
      <c r="F1429">
        <v>100014</v>
      </c>
      <c r="G1429" t="s">
        <v>211</v>
      </c>
      <c r="H1429">
        <v>959945812</v>
      </c>
      <c r="I1429">
        <v>953267591</v>
      </c>
      <c r="J1429">
        <v>100</v>
      </c>
      <c r="N1429">
        <v>23311215.879999999</v>
      </c>
      <c r="O1429">
        <v>23311315.879999999</v>
      </c>
      <c r="P1429" s="9">
        <f>DATEVALUE(LEFT(Table1[[#This Row],[TRANSFER_DATE]],11))</f>
        <v>45754</v>
      </c>
      <c r="Q1429" s="5">
        <f>TIMEVALUE(MID(Table1[[#This Row],[TRANSFER_DATE]],11,8))</f>
        <v>0.83476851851851852</v>
      </c>
    </row>
    <row r="1430" spans="1:17" x14ac:dyDescent="0.3">
      <c r="A1430" t="s">
        <v>9964</v>
      </c>
      <c r="B1430" t="s">
        <v>9965</v>
      </c>
      <c r="C1430" t="s">
        <v>9966</v>
      </c>
      <c r="D1430" t="s">
        <v>209</v>
      </c>
      <c r="E1430" t="s">
        <v>210</v>
      </c>
      <c r="F1430">
        <v>101655</v>
      </c>
      <c r="G1430" t="s">
        <v>211</v>
      </c>
      <c r="H1430">
        <v>959945812</v>
      </c>
      <c r="I1430">
        <v>958918502</v>
      </c>
      <c r="J1430">
        <v>1300</v>
      </c>
      <c r="N1430">
        <v>23309915.879999999</v>
      </c>
      <c r="O1430">
        <v>23311215.879999999</v>
      </c>
      <c r="P1430" s="9">
        <f>DATEVALUE(LEFT(Table1[[#This Row],[TRANSFER_DATE]],11))</f>
        <v>45754</v>
      </c>
      <c r="Q1430" s="5">
        <f>TIMEVALUE(MID(Table1[[#This Row],[TRANSFER_DATE]],11,8))</f>
        <v>0.83403935185185185</v>
      </c>
    </row>
    <row r="1431" spans="1:17" x14ac:dyDescent="0.3">
      <c r="A1431" t="s">
        <v>9967</v>
      </c>
      <c r="B1431" t="s">
        <v>9968</v>
      </c>
      <c r="C1431" t="s">
        <v>9969</v>
      </c>
      <c r="D1431" t="s">
        <v>209</v>
      </c>
      <c r="E1431" t="s">
        <v>210</v>
      </c>
      <c r="F1431">
        <v>101680</v>
      </c>
      <c r="G1431" t="s">
        <v>211</v>
      </c>
      <c r="H1431">
        <v>959945812</v>
      </c>
      <c r="I1431">
        <v>958918502</v>
      </c>
      <c r="J1431">
        <v>150</v>
      </c>
      <c r="N1431">
        <v>23309765.879999999</v>
      </c>
      <c r="O1431">
        <v>23309915.879999999</v>
      </c>
      <c r="P1431" s="9">
        <f>DATEVALUE(LEFT(Table1[[#This Row],[TRANSFER_DATE]],11))</f>
        <v>45754</v>
      </c>
      <c r="Q1431" s="5">
        <f>TIMEVALUE(MID(Table1[[#This Row],[TRANSFER_DATE]],11,8))</f>
        <v>0.8333680555555556</v>
      </c>
    </row>
    <row r="1432" spans="1:17" x14ac:dyDescent="0.3">
      <c r="A1432" t="s">
        <v>9970</v>
      </c>
      <c r="B1432" t="s">
        <v>9971</v>
      </c>
      <c r="D1432" t="s">
        <v>209</v>
      </c>
      <c r="E1432" t="s">
        <v>210</v>
      </c>
      <c r="F1432">
        <v>101623</v>
      </c>
      <c r="G1432" t="s">
        <v>211</v>
      </c>
      <c r="H1432">
        <v>959945812</v>
      </c>
      <c r="I1432">
        <v>953287168</v>
      </c>
      <c r="J1432">
        <v>8250</v>
      </c>
      <c r="N1432">
        <v>23301515.879999999</v>
      </c>
      <c r="O1432">
        <v>23309765.879999999</v>
      </c>
      <c r="P1432" s="9">
        <f>DATEVALUE(LEFT(Table1[[#This Row],[TRANSFER_DATE]],11))</f>
        <v>45754</v>
      </c>
      <c r="Q1432" s="5">
        <f>TIMEVALUE(MID(Table1[[#This Row],[TRANSFER_DATE]],11,8))</f>
        <v>0.83268518518518519</v>
      </c>
    </row>
    <row r="1433" spans="1:17" x14ac:dyDescent="0.3">
      <c r="A1433" t="s">
        <v>9972</v>
      </c>
      <c r="B1433" t="s">
        <v>9973</v>
      </c>
      <c r="D1433" t="s">
        <v>209</v>
      </c>
      <c r="E1433" t="s">
        <v>210</v>
      </c>
      <c r="F1433">
        <v>101426</v>
      </c>
      <c r="G1433" t="s">
        <v>211</v>
      </c>
      <c r="H1433">
        <v>959945812</v>
      </c>
      <c r="I1433">
        <v>951970615</v>
      </c>
      <c r="J1433">
        <v>140</v>
      </c>
      <c r="N1433">
        <v>23301375.879999999</v>
      </c>
      <c r="O1433">
        <v>23301515.879999999</v>
      </c>
      <c r="P1433" s="9">
        <f>DATEVALUE(LEFT(Table1[[#This Row],[TRANSFER_DATE]],11))</f>
        <v>45754</v>
      </c>
      <c r="Q1433" s="5">
        <f>TIMEVALUE(MID(Table1[[#This Row],[TRANSFER_DATE]],11,8))</f>
        <v>0.83268518518518519</v>
      </c>
    </row>
    <row r="1434" spans="1:17" x14ac:dyDescent="0.3">
      <c r="A1434" t="s">
        <v>9974</v>
      </c>
      <c r="B1434" t="s">
        <v>9975</v>
      </c>
      <c r="D1434" t="s">
        <v>209</v>
      </c>
      <c r="E1434" t="s">
        <v>210</v>
      </c>
      <c r="F1434">
        <v>101844</v>
      </c>
      <c r="G1434" t="s">
        <v>211</v>
      </c>
      <c r="H1434">
        <v>959945812</v>
      </c>
      <c r="I1434">
        <v>953680749</v>
      </c>
      <c r="J1434">
        <v>1550</v>
      </c>
      <c r="N1434">
        <v>23299825.879999999</v>
      </c>
      <c r="O1434">
        <v>23301375.879999999</v>
      </c>
      <c r="P1434" s="9">
        <f>DATEVALUE(LEFT(Table1[[#This Row],[TRANSFER_DATE]],11))</f>
        <v>45754</v>
      </c>
      <c r="Q1434" s="5">
        <f>TIMEVALUE(MID(Table1[[#This Row],[TRANSFER_DATE]],11,8))</f>
        <v>0.83129629629629631</v>
      </c>
    </row>
    <row r="1435" spans="1:17" x14ac:dyDescent="0.3">
      <c r="A1435" t="s">
        <v>9976</v>
      </c>
      <c r="B1435" t="s">
        <v>9977</v>
      </c>
      <c r="D1435" t="s">
        <v>209</v>
      </c>
      <c r="E1435" t="s">
        <v>210</v>
      </c>
      <c r="F1435">
        <v>101426</v>
      </c>
      <c r="G1435" t="s">
        <v>211</v>
      </c>
      <c r="H1435">
        <v>959945812</v>
      </c>
      <c r="I1435">
        <v>952781055</v>
      </c>
      <c r="J1435">
        <v>50</v>
      </c>
      <c r="N1435">
        <v>23299775.879999999</v>
      </c>
      <c r="O1435">
        <v>23299825.879999999</v>
      </c>
      <c r="P1435" s="9">
        <f>DATEVALUE(LEFT(Table1[[#This Row],[TRANSFER_DATE]],11))</f>
        <v>45754</v>
      </c>
      <c r="Q1435" s="5">
        <f>TIMEVALUE(MID(Table1[[#This Row],[TRANSFER_DATE]],11,8))</f>
        <v>0.82920138888888884</v>
      </c>
    </row>
    <row r="1436" spans="1:17" x14ac:dyDescent="0.3">
      <c r="A1436" t="s">
        <v>9978</v>
      </c>
      <c r="B1436" t="s">
        <v>9979</v>
      </c>
      <c r="C1436" t="s">
        <v>9980</v>
      </c>
      <c r="D1436" t="s">
        <v>209</v>
      </c>
      <c r="E1436" t="s">
        <v>210</v>
      </c>
      <c r="F1436">
        <v>100218</v>
      </c>
      <c r="G1436" t="s">
        <v>211</v>
      </c>
      <c r="H1436">
        <v>959945812</v>
      </c>
      <c r="I1436">
        <v>951196041</v>
      </c>
      <c r="J1436">
        <v>28600</v>
      </c>
      <c r="N1436">
        <v>23271175.879999999</v>
      </c>
      <c r="O1436">
        <v>23299775.879999999</v>
      </c>
      <c r="P1436" s="9">
        <f>DATEVALUE(LEFT(Table1[[#This Row],[TRANSFER_DATE]],11))</f>
        <v>45754</v>
      </c>
      <c r="Q1436" s="5">
        <f>TIMEVALUE(MID(Table1[[#This Row],[TRANSFER_DATE]],11,8))</f>
        <v>0.8291898148148148</v>
      </c>
    </row>
    <row r="1437" spans="1:17" x14ac:dyDescent="0.3">
      <c r="A1437" t="s">
        <v>9981</v>
      </c>
      <c r="B1437" t="s">
        <v>9982</v>
      </c>
      <c r="D1437" t="s">
        <v>209</v>
      </c>
      <c r="E1437" t="s">
        <v>210</v>
      </c>
      <c r="F1437">
        <v>100968</v>
      </c>
      <c r="G1437" t="s">
        <v>211</v>
      </c>
      <c r="H1437">
        <v>959945812</v>
      </c>
      <c r="I1437">
        <v>952781055</v>
      </c>
      <c r="J1437">
        <v>900</v>
      </c>
      <c r="N1437">
        <v>23270275.879999999</v>
      </c>
      <c r="O1437">
        <v>23271175.879999999</v>
      </c>
      <c r="P1437" s="9">
        <f>DATEVALUE(LEFT(Table1[[#This Row],[TRANSFER_DATE]],11))</f>
        <v>45754</v>
      </c>
      <c r="Q1437" s="5">
        <f>TIMEVALUE(MID(Table1[[#This Row],[TRANSFER_DATE]],11,8))</f>
        <v>0.82847222222222228</v>
      </c>
    </row>
    <row r="1438" spans="1:17" x14ac:dyDescent="0.3">
      <c r="A1438" t="s">
        <v>9983</v>
      </c>
      <c r="B1438" t="s">
        <v>9984</v>
      </c>
      <c r="D1438" t="s">
        <v>209</v>
      </c>
      <c r="E1438" t="s">
        <v>210</v>
      </c>
      <c r="F1438">
        <v>101384</v>
      </c>
      <c r="G1438" t="s">
        <v>211</v>
      </c>
      <c r="H1438">
        <v>959945812</v>
      </c>
      <c r="I1438">
        <v>950018787</v>
      </c>
      <c r="J1438">
        <v>7250</v>
      </c>
      <c r="N1438">
        <v>23263025.879999999</v>
      </c>
      <c r="O1438">
        <v>23270275.879999999</v>
      </c>
      <c r="P1438" s="9">
        <f>DATEVALUE(LEFT(Table1[[#This Row],[TRANSFER_DATE]],11))</f>
        <v>45754</v>
      </c>
      <c r="Q1438" s="5">
        <f>TIMEVALUE(MID(Table1[[#This Row],[TRANSFER_DATE]],11,8))</f>
        <v>0.82708333333333328</v>
      </c>
    </row>
    <row r="1439" spans="1:17" x14ac:dyDescent="0.3">
      <c r="A1439" t="s">
        <v>9985</v>
      </c>
      <c r="B1439" t="s">
        <v>9986</v>
      </c>
      <c r="D1439" t="s">
        <v>209</v>
      </c>
      <c r="E1439" t="s">
        <v>210</v>
      </c>
      <c r="F1439">
        <v>100014</v>
      </c>
      <c r="G1439" t="s">
        <v>211</v>
      </c>
      <c r="H1439">
        <v>959945812</v>
      </c>
      <c r="I1439">
        <v>953267591</v>
      </c>
      <c r="J1439">
        <v>5150</v>
      </c>
      <c r="N1439">
        <v>23257875.879999999</v>
      </c>
      <c r="O1439">
        <v>23263025.879999999</v>
      </c>
      <c r="P1439" s="9">
        <f>DATEVALUE(LEFT(Table1[[#This Row],[TRANSFER_DATE]],11))</f>
        <v>45754</v>
      </c>
      <c r="Q1439" s="5">
        <f>TIMEVALUE(MID(Table1[[#This Row],[TRANSFER_DATE]],11,8))</f>
        <v>0.82570601851851855</v>
      </c>
    </row>
    <row r="1440" spans="1:17" x14ac:dyDescent="0.3">
      <c r="A1440" t="s">
        <v>9987</v>
      </c>
      <c r="B1440" t="s">
        <v>9988</v>
      </c>
      <c r="D1440" t="s">
        <v>209</v>
      </c>
      <c r="E1440" t="s">
        <v>210</v>
      </c>
      <c r="F1440">
        <v>101982</v>
      </c>
      <c r="G1440" t="s">
        <v>211</v>
      </c>
      <c r="H1440">
        <v>959945812</v>
      </c>
      <c r="I1440">
        <v>956267391</v>
      </c>
      <c r="J1440">
        <v>10550</v>
      </c>
      <c r="N1440">
        <v>23247325.879999999</v>
      </c>
      <c r="O1440">
        <v>23257875.879999999</v>
      </c>
      <c r="P1440" s="9">
        <f>DATEVALUE(LEFT(Table1[[#This Row],[TRANSFER_DATE]],11))</f>
        <v>45754</v>
      </c>
      <c r="Q1440" s="5">
        <f>TIMEVALUE(MID(Table1[[#This Row],[TRANSFER_DATE]],11,8))</f>
        <v>0.82505787037037037</v>
      </c>
    </row>
    <row r="1441" spans="1:17" x14ac:dyDescent="0.3">
      <c r="A1441" t="s">
        <v>9989</v>
      </c>
      <c r="B1441" t="s">
        <v>9990</v>
      </c>
      <c r="C1441" t="s">
        <v>9991</v>
      </c>
      <c r="D1441" t="s">
        <v>209</v>
      </c>
      <c r="E1441" t="s">
        <v>210</v>
      </c>
      <c r="F1441">
        <v>900015</v>
      </c>
      <c r="G1441" t="s">
        <v>211</v>
      </c>
      <c r="H1441">
        <v>959945812</v>
      </c>
      <c r="I1441">
        <v>955741391</v>
      </c>
      <c r="J1441">
        <v>9600</v>
      </c>
      <c r="N1441">
        <v>23237725.879999999</v>
      </c>
      <c r="O1441">
        <v>23247325.879999999</v>
      </c>
      <c r="P1441" s="9">
        <f>DATEVALUE(LEFT(Table1[[#This Row],[TRANSFER_DATE]],11))</f>
        <v>45754</v>
      </c>
      <c r="Q1441" s="5">
        <f>TIMEVALUE(MID(Table1[[#This Row],[TRANSFER_DATE]],11,8))</f>
        <v>0.82435185185185189</v>
      </c>
    </row>
    <row r="1442" spans="1:17" x14ac:dyDescent="0.3">
      <c r="A1442" t="s">
        <v>9992</v>
      </c>
      <c r="B1442" t="s">
        <v>9993</v>
      </c>
      <c r="D1442" t="s">
        <v>209</v>
      </c>
      <c r="E1442" t="s">
        <v>210</v>
      </c>
      <c r="F1442">
        <v>101445</v>
      </c>
      <c r="G1442" t="s">
        <v>211</v>
      </c>
      <c r="H1442">
        <v>959945812</v>
      </c>
      <c r="I1442">
        <v>957460152</v>
      </c>
      <c r="J1442">
        <v>5350</v>
      </c>
      <c r="N1442">
        <v>23232375.879999999</v>
      </c>
      <c r="O1442">
        <v>23237725.879999999</v>
      </c>
      <c r="P1442" s="9">
        <f>DATEVALUE(LEFT(Table1[[#This Row],[TRANSFER_DATE]],11))</f>
        <v>45754</v>
      </c>
      <c r="Q1442" s="5">
        <f>TIMEVALUE(MID(Table1[[#This Row],[TRANSFER_DATE]],11,8))</f>
        <v>0.82430555555555551</v>
      </c>
    </row>
    <row r="1443" spans="1:17" x14ac:dyDescent="0.3">
      <c r="A1443" t="s">
        <v>9994</v>
      </c>
      <c r="B1443" t="s">
        <v>9995</v>
      </c>
      <c r="D1443" t="s">
        <v>209</v>
      </c>
      <c r="E1443" t="s">
        <v>210</v>
      </c>
      <c r="F1443">
        <v>101426</v>
      </c>
      <c r="G1443" t="s">
        <v>211</v>
      </c>
      <c r="H1443">
        <v>959945812</v>
      </c>
      <c r="I1443">
        <v>950051151</v>
      </c>
      <c r="J1443">
        <v>590</v>
      </c>
      <c r="N1443">
        <v>23231785.879999999</v>
      </c>
      <c r="O1443">
        <v>23232375.879999999</v>
      </c>
      <c r="P1443" s="9">
        <f>DATEVALUE(LEFT(Table1[[#This Row],[TRANSFER_DATE]],11))</f>
        <v>45754</v>
      </c>
      <c r="Q1443" s="5">
        <f>TIMEVALUE(MID(Table1[[#This Row],[TRANSFER_DATE]],11,8))</f>
        <v>0.82366898148148149</v>
      </c>
    </row>
    <row r="1444" spans="1:17" x14ac:dyDescent="0.3">
      <c r="A1444" t="s">
        <v>9996</v>
      </c>
      <c r="B1444" t="s">
        <v>9997</v>
      </c>
      <c r="D1444" t="s">
        <v>209</v>
      </c>
      <c r="E1444" t="s">
        <v>210</v>
      </c>
      <c r="F1444">
        <v>101631</v>
      </c>
      <c r="G1444" t="s">
        <v>211</v>
      </c>
      <c r="H1444">
        <v>959945812</v>
      </c>
      <c r="I1444">
        <v>952553433</v>
      </c>
      <c r="J1444">
        <v>4200</v>
      </c>
      <c r="N1444">
        <v>23227585.879999999</v>
      </c>
      <c r="O1444">
        <v>23231785.879999999</v>
      </c>
      <c r="P1444" s="9">
        <f>DATEVALUE(LEFT(Table1[[#This Row],[TRANSFER_DATE]],11))</f>
        <v>45754</v>
      </c>
      <c r="Q1444" s="5">
        <f>TIMEVALUE(MID(Table1[[#This Row],[TRANSFER_DATE]],11,8))</f>
        <v>0.82224537037037038</v>
      </c>
    </row>
    <row r="1445" spans="1:17" x14ac:dyDescent="0.3">
      <c r="A1445" t="s">
        <v>9998</v>
      </c>
      <c r="B1445" t="s">
        <v>9999</v>
      </c>
      <c r="D1445" t="s">
        <v>209</v>
      </c>
      <c r="E1445" t="s">
        <v>210</v>
      </c>
      <c r="F1445">
        <v>101697</v>
      </c>
      <c r="G1445" t="s">
        <v>211</v>
      </c>
      <c r="H1445">
        <v>959945812</v>
      </c>
      <c r="I1445">
        <v>953746721</v>
      </c>
      <c r="J1445">
        <v>50</v>
      </c>
      <c r="N1445">
        <v>23227535.879999999</v>
      </c>
      <c r="O1445">
        <v>23227585.879999999</v>
      </c>
      <c r="P1445" s="9">
        <f>DATEVALUE(LEFT(Table1[[#This Row],[TRANSFER_DATE]],11))</f>
        <v>45754</v>
      </c>
      <c r="Q1445" s="5">
        <f>TIMEVALUE(MID(Table1[[#This Row],[TRANSFER_DATE]],11,8))</f>
        <v>0.82156249999999997</v>
      </c>
    </row>
    <row r="1446" spans="1:17" x14ac:dyDescent="0.3">
      <c r="A1446" t="s">
        <v>10000</v>
      </c>
      <c r="B1446" t="s">
        <v>10001</v>
      </c>
      <c r="D1446" t="s">
        <v>209</v>
      </c>
      <c r="E1446" t="s">
        <v>210</v>
      </c>
      <c r="F1446">
        <v>101710</v>
      </c>
      <c r="G1446" t="s">
        <v>211</v>
      </c>
      <c r="H1446">
        <v>959945812</v>
      </c>
      <c r="I1446">
        <v>953095351</v>
      </c>
      <c r="J1446">
        <v>4500</v>
      </c>
      <c r="N1446">
        <v>23223035.879999999</v>
      </c>
      <c r="O1446">
        <v>23227535.879999999</v>
      </c>
      <c r="P1446" s="9">
        <f>DATEVALUE(LEFT(Table1[[#This Row],[TRANSFER_DATE]],11))</f>
        <v>45754</v>
      </c>
      <c r="Q1446" s="5">
        <f>TIMEVALUE(MID(Table1[[#This Row],[TRANSFER_DATE]],11,8))</f>
        <v>0.82084490740740745</v>
      </c>
    </row>
    <row r="1447" spans="1:17" x14ac:dyDescent="0.3">
      <c r="A1447" t="s">
        <v>10002</v>
      </c>
      <c r="B1447" t="s">
        <v>10003</v>
      </c>
      <c r="C1447" t="s">
        <v>10004</v>
      </c>
      <c r="D1447" t="s">
        <v>209</v>
      </c>
      <c r="E1447" t="s">
        <v>210</v>
      </c>
      <c r="F1447">
        <v>101015</v>
      </c>
      <c r="G1447" t="s">
        <v>211</v>
      </c>
      <c r="H1447">
        <v>959945812</v>
      </c>
      <c r="I1447">
        <v>958657568</v>
      </c>
      <c r="J1447">
        <v>1550</v>
      </c>
      <c r="N1447">
        <v>23221485.879999999</v>
      </c>
      <c r="O1447">
        <v>23223035.879999999</v>
      </c>
      <c r="P1447" s="9">
        <f>DATEVALUE(LEFT(Table1[[#This Row],[TRANSFER_DATE]],11))</f>
        <v>45754</v>
      </c>
      <c r="Q1447" s="5">
        <f>TIMEVALUE(MID(Table1[[#This Row],[TRANSFER_DATE]],11,8))</f>
        <v>0.81879629629629624</v>
      </c>
    </row>
    <row r="1448" spans="1:17" x14ac:dyDescent="0.3">
      <c r="A1448" t="s">
        <v>10005</v>
      </c>
      <c r="B1448" t="s">
        <v>10006</v>
      </c>
      <c r="D1448" t="s">
        <v>209</v>
      </c>
      <c r="E1448" t="s">
        <v>210</v>
      </c>
      <c r="F1448">
        <v>100535</v>
      </c>
      <c r="G1448" t="s">
        <v>211</v>
      </c>
      <c r="H1448">
        <v>959945812</v>
      </c>
      <c r="I1448">
        <v>953624758</v>
      </c>
      <c r="J1448">
        <v>400</v>
      </c>
      <c r="N1448">
        <v>23221085.879999999</v>
      </c>
      <c r="O1448">
        <v>23221485.879999999</v>
      </c>
      <c r="P1448" s="9">
        <f>DATEVALUE(LEFT(Table1[[#This Row],[TRANSFER_DATE]],11))</f>
        <v>45754</v>
      </c>
      <c r="Q1448" s="5">
        <f>TIMEVALUE(MID(Table1[[#This Row],[TRANSFER_DATE]],11,8))</f>
        <v>0.8159953703703704</v>
      </c>
    </row>
    <row r="1449" spans="1:17" x14ac:dyDescent="0.3">
      <c r="A1449" t="s">
        <v>10007</v>
      </c>
      <c r="B1449" t="s">
        <v>10008</v>
      </c>
      <c r="D1449" t="s">
        <v>209</v>
      </c>
      <c r="E1449" t="s">
        <v>210</v>
      </c>
      <c r="F1449">
        <v>100022</v>
      </c>
      <c r="G1449" t="s">
        <v>211</v>
      </c>
      <c r="H1449">
        <v>959945812</v>
      </c>
      <c r="I1449">
        <v>953928048</v>
      </c>
      <c r="J1449">
        <v>15150</v>
      </c>
      <c r="N1449">
        <v>23205935.879999999</v>
      </c>
      <c r="O1449">
        <v>23221085.879999999</v>
      </c>
      <c r="P1449" s="9">
        <f>DATEVALUE(LEFT(Table1[[#This Row],[TRANSFER_DATE]],11))</f>
        <v>45754</v>
      </c>
      <c r="Q1449" s="5">
        <f>TIMEVALUE(MID(Table1[[#This Row],[TRANSFER_DATE]],11,8))</f>
        <v>0.81528935185185181</v>
      </c>
    </row>
    <row r="1450" spans="1:17" x14ac:dyDescent="0.3">
      <c r="A1450" t="s">
        <v>10009</v>
      </c>
      <c r="B1450" t="s">
        <v>10010</v>
      </c>
      <c r="D1450" t="s">
        <v>209</v>
      </c>
      <c r="E1450" t="s">
        <v>210</v>
      </c>
      <c r="F1450">
        <v>101435</v>
      </c>
      <c r="G1450" t="s">
        <v>211</v>
      </c>
      <c r="H1450">
        <v>959945812</v>
      </c>
      <c r="I1450">
        <v>953624758</v>
      </c>
      <c r="J1450">
        <v>150</v>
      </c>
      <c r="N1450">
        <v>23205785.879999999</v>
      </c>
      <c r="O1450">
        <v>23205935.879999999</v>
      </c>
      <c r="P1450" s="9">
        <f>DATEVALUE(LEFT(Table1[[#This Row],[TRANSFER_DATE]],11))</f>
        <v>45754</v>
      </c>
      <c r="Q1450" s="5">
        <f>TIMEVALUE(MID(Table1[[#This Row],[TRANSFER_DATE]],11,8))</f>
        <v>0.81528935185185181</v>
      </c>
    </row>
    <row r="1451" spans="1:17" x14ac:dyDescent="0.3">
      <c r="A1451" t="s">
        <v>10011</v>
      </c>
      <c r="B1451" t="s">
        <v>10012</v>
      </c>
      <c r="C1451" t="s">
        <v>10013</v>
      </c>
      <c r="D1451" t="s">
        <v>209</v>
      </c>
      <c r="E1451" t="s">
        <v>210</v>
      </c>
      <c r="F1451">
        <v>101972</v>
      </c>
      <c r="G1451" t="s">
        <v>211</v>
      </c>
      <c r="H1451">
        <v>959945812</v>
      </c>
      <c r="I1451">
        <v>955191081</v>
      </c>
      <c r="J1451">
        <v>300</v>
      </c>
      <c r="N1451">
        <v>23205485.879999999</v>
      </c>
      <c r="O1451">
        <v>23205785.879999999</v>
      </c>
      <c r="P1451" s="9">
        <f>DATEVALUE(LEFT(Table1[[#This Row],[TRANSFER_DATE]],11))</f>
        <v>45754</v>
      </c>
      <c r="Q1451" s="5">
        <f>TIMEVALUE(MID(Table1[[#This Row],[TRANSFER_DATE]],11,8))</f>
        <v>0.81459490740740736</v>
      </c>
    </row>
    <row r="1452" spans="1:17" x14ac:dyDescent="0.3">
      <c r="A1452" t="s">
        <v>10014</v>
      </c>
      <c r="B1452" t="s">
        <v>10015</v>
      </c>
      <c r="D1452" t="s">
        <v>209</v>
      </c>
      <c r="E1452" t="s">
        <v>210</v>
      </c>
      <c r="F1452">
        <v>101573</v>
      </c>
      <c r="G1452" t="s">
        <v>211</v>
      </c>
      <c r="H1452">
        <v>959945812</v>
      </c>
      <c r="I1452">
        <v>956484299</v>
      </c>
      <c r="J1452">
        <v>3600</v>
      </c>
      <c r="N1452">
        <v>23201885.879999999</v>
      </c>
      <c r="O1452">
        <v>23205485.879999999</v>
      </c>
      <c r="P1452" s="9">
        <f>DATEVALUE(LEFT(Table1[[#This Row],[TRANSFER_DATE]],11))</f>
        <v>45754</v>
      </c>
      <c r="Q1452" s="5">
        <f>TIMEVALUE(MID(Table1[[#This Row],[TRANSFER_DATE]],11,8))</f>
        <v>0.81112268518518515</v>
      </c>
    </row>
    <row r="1453" spans="1:17" x14ac:dyDescent="0.3">
      <c r="A1453" t="s">
        <v>10016</v>
      </c>
      <c r="B1453" t="s">
        <v>10017</v>
      </c>
      <c r="C1453" t="s">
        <v>10018</v>
      </c>
      <c r="D1453" t="s">
        <v>209</v>
      </c>
      <c r="E1453" t="s">
        <v>210</v>
      </c>
      <c r="F1453">
        <v>900006</v>
      </c>
      <c r="G1453" t="s">
        <v>211</v>
      </c>
      <c r="H1453">
        <v>959945812</v>
      </c>
      <c r="I1453">
        <v>955741391</v>
      </c>
      <c r="J1453">
        <v>9650</v>
      </c>
      <c r="N1453">
        <v>23192235.879999999</v>
      </c>
      <c r="O1453">
        <v>23201885.879999999</v>
      </c>
      <c r="P1453" s="9">
        <f>DATEVALUE(LEFT(Table1[[#This Row],[TRANSFER_DATE]],11))</f>
        <v>45754</v>
      </c>
      <c r="Q1453" s="5">
        <f>TIMEVALUE(MID(Table1[[#This Row],[TRANSFER_DATE]],11,8))</f>
        <v>0.80907407407407406</v>
      </c>
    </row>
    <row r="1454" spans="1:17" x14ac:dyDescent="0.3">
      <c r="A1454" t="s">
        <v>10019</v>
      </c>
      <c r="B1454" t="s">
        <v>10020</v>
      </c>
      <c r="D1454" t="s">
        <v>209</v>
      </c>
      <c r="E1454" t="s">
        <v>210</v>
      </c>
      <c r="F1454">
        <v>102002</v>
      </c>
      <c r="G1454" t="s">
        <v>211</v>
      </c>
      <c r="H1454">
        <v>959945812</v>
      </c>
      <c r="I1454">
        <v>954704932</v>
      </c>
      <c r="J1454">
        <v>6800</v>
      </c>
      <c r="N1454">
        <v>23185435.879999999</v>
      </c>
      <c r="O1454">
        <v>23192235.879999999</v>
      </c>
      <c r="P1454" s="9">
        <f>DATEVALUE(LEFT(Table1[[#This Row],[TRANSFER_DATE]],11))</f>
        <v>45754</v>
      </c>
      <c r="Q1454" s="5">
        <f>TIMEVALUE(MID(Table1[[#This Row],[TRANSFER_DATE]],11,8))</f>
        <v>0.80903935185185183</v>
      </c>
    </row>
    <row r="1455" spans="1:17" x14ac:dyDescent="0.3">
      <c r="A1455" t="s">
        <v>10021</v>
      </c>
      <c r="B1455" t="s">
        <v>10022</v>
      </c>
      <c r="C1455" t="s">
        <v>10023</v>
      </c>
      <c r="D1455" t="s">
        <v>209</v>
      </c>
      <c r="E1455" t="s">
        <v>210</v>
      </c>
      <c r="F1455">
        <v>900007</v>
      </c>
      <c r="G1455" t="s">
        <v>211</v>
      </c>
      <c r="H1455">
        <v>959945812</v>
      </c>
      <c r="I1455">
        <v>956663178</v>
      </c>
      <c r="J1455">
        <v>2100</v>
      </c>
      <c r="N1455">
        <v>23183335.879999999</v>
      </c>
      <c r="O1455">
        <v>23185435.879999999</v>
      </c>
      <c r="P1455" s="9">
        <f>DATEVALUE(LEFT(Table1[[#This Row],[TRANSFER_DATE]],11))</f>
        <v>45754</v>
      </c>
      <c r="Q1455" s="5">
        <f>TIMEVALUE(MID(Table1[[#This Row],[TRANSFER_DATE]],11,8))</f>
        <v>0.80835648148148154</v>
      </c>
    </row>
    <row r="1456" spans="1:17" x14ac:dyDescent="0.3">
      <c r="A1456" t="s">
        <v>10024</v>
      </c>
      <c r="B1456" t="s">
        <v>10025</v>
      </c>
      <c r="D1456" t="s">
        <v>209</v>
      </c>
      <c r="E1456" t="s">
        <v>210</v>
      </c>
      <c r="F1456">
        <v>101914</v>
      </c>
      <c r="G1456" t="s">
        <v>211</v>
      </c>
      <c r="H1456">
        <v>959945812</v>
      </c>
      <c r="I1456">
        <v>957902709</v>
      </c>
      <c r="J1456">
        <v>3450</v>
      </c>
      <c r="N1456">
        <v>23179885.879999999</v>
      </c>
      <c r="O1456">
        <v>23183335.879999999</v>
      </c>
      <c r="P1456" s="9">
        <f>DATEVALUE(LEFT(Table1[[#This Row],[TRANSFER_DATE]],11))</f>
        <v>45754</v>
      </c>
      <c r="Q1456" s="5">
        <f>TIMEVALUE(MID(Table1[[#This Row],[TRANSFER_DATE]],11,8))</f>
        <v>0.8062731481481481</v>
      </c>
    </row>
    <row r="1457" spans="1:17" x14ac:dyDescent="0.3">
      <c r="A1457" t="s">
        <v>10026</v>
      </c>
      <c r="B1457" t="s">
        <v>10027</v>
      </c>
      <c r="D1457" t="s">
        <v>209</v>
      </c>
      <c r="E1457" t="s">
        <v>210</v>
      </c>
      <c r="F1457">
        <v>101211</v>
      </c>
      <c r="G1457" t="s">
        <v>211</v>
      </c>
      <c r="H1457">
        <v>959945812</v>
      </c>
      <c r="I1457">
        <v>958817919</v>
      </c>
      <c r="J1457">
        <v>7900</v>
      </c>
      <c r="N1457">
        <v>23171985.879999999</v>
      </c>
      <c r="O1457">
        <v>23179885.879999999</v>
      </c>
      <c r="P1457" s="9">
        <f>DATEVALUE(LEFT(Table1[[#This Row],[TRANSFER_DATE]],11))</f>
        <v>45754</v>
      </c>
      <c r="Q1457" s="5">
        <f>TIMEVALUE(MID(Table1[[#This Row],[TRANSFER_DATE]],11,8))</f>
        <v>0.80420138888888892</v>
      </c>
    </row>
    <row r="1458" spans="1:17" x14ac:dyDescent="0.3">
      <c r="A1458" t="s">
        <v>10028</v>
      </c>
      <c r="B1458" t="s">
        <v>10029</v>
      </c>
      <c r="D1458" t="s">
        <v>209</v>
      </c>
      <c r="E1458" t="s">
        <v>210</v>
      </c>
      <c r="F1458">
        <v>900026</v>
      </c>
      <c r="G1458" t="s">
        <v>211</v>
      </c>
      <c r="H1458">
        <v>959945812</v>
      </c>
      <c r="I1458">
        <v>951605052</v>
      </c>
      <c r="J1458">
        <v>3100</v>
      </c>
      <c r="N1458">
        <v>23168885.879999999</v>
      </c>
      <c r="O1458">
        <v>23171985.879999999</v>
      </c>
      <c r="P1458" s="9">
        <f>DATEVALUE(LEFT(Table1[[#This Row],[TRANSFER_DATE]],11))</f>
        <v>45754</v>
      </c>
      <c r="Q1458" s="5">
        <f>TIMEVALUE(MID(Table1[[#This Row],[TRANSFER_DATE]],11,8))</f>
        <v>0.80420138888888892</v>
      </c>
    </row>
    <row r="1459" spans="1:17" x14ac:dyDescent="0.3">
      <c r="A1459" t="s">
        <v>10030</v>
      </c>
      <c r="B1459" t="s">
        <v>10031</v>
      </c>
      <c r="D1459" t="s">
        <v>209</v>
      </c>
      <c r="E1459" t="s">
        <v>210</v>
      </c>
      <c r="F1459">
        <v>102033</v>
      </c>
      <c r="G1459" t="s">
        <v>211</v>
      </c>
      <c r="H1459">
        <v>959945812</v>
      </c>
      <c r="I1459">
        <v>955440947</v>
      </c>
      <c r="J1459">
        <v>900</v>
      </c>
      <c r="N1459">
        <v>23167985.879999999</v>
      </c>
      <c r="O1459">
        <v>23168885.879999999</v>
      </c>
      <c r="P1459" s="9">
        <f>DATEVALUE(LEFT(Table1[[#This Row],[TRANSFER_DATE]],11))</f>
        <v>45754</v>
      </c>
      <c r="Q1459" s="5">
        <f>TIMEVALUE(MID(Table1[[#This Row],[TRANSFER_DATE]],11,8))</f>
        <v>0.80278935185185185</v>
      </c>
    </row>
    <row r="1460" spans="1:17" x14ac:dyDescent="0.3">
      <c r="A1460" t="s">
        <v>10032</v>
      </c>
      <c r="B1460" t="s">
        <v>10033</v>
      </c>
      <c r="D1460" t="s">
        <v>209</v>
      </c>
      <c r="E1460" t="s">
        <v>210</v>
      </c>
      <c r="F1460">
        <v>101012</v>
      </c>
      <c r="G1460" t="s">
        <v>211</v>
      </c>
      <c r="H1460">
        <v>959945812</v>
      </c>
      <c r="I1460">
        <v>951671383</v>
      </c>
      <c r="J1460">
        <v>4050</v>
      </c>
      <c r="N1460">
        <v>23163935.879999999</v>
      </c>
      <c r="O1460">
        <v>23167985.879999999</v>
      </c>
      <c r="P1460" s="9">
        <f>DATEVALUE(LEFT(Table1[[#This Row],[TRANSFER_DATE]],11))</f>
        <v>45754</v>
      </c>
      <c r="Q1460" s="5">
        <f>TIMEVALUE(MID(Table1[[#This Row],[TRANSFER_DATE]],11,8))</f>
        <v>0.80141203703703701</v>
      </c>
    </row>
    <row r="1461" spans="1:17" x14ac:dyDescent="0.3">
      <c r="A1461" t="s">
        <v>10034</v>
      </c>
      <c r="B1461" t="s">
        <v>10035</v>
      </c>
      <c r="C1461" t="s">
        <v>10036</v>
      </c>
      <c r="D1461" t="s">
        <v>209</v>
      </c>
      <c r="E1461" t="s">
        <v>210</v>
      </c>
      <c r="F1461">
        <v>101547</v>
      </c>
      <c r="G1461" t="s">
        <v>211</v>
      </c>
      <c r="H1461">
        <v>959945812</v>
      </c>
      <c r="I1461">
        <v>951048446</v>
      </c>
      <c r="J1461">
        <v>2100</v>
      </c>
      <c r="N1461">
        <v>23161835.879999999</v>
      </c>
      <c r="O1461">
        <v>23163935.879999999</v>
      </c>
      <c r="P1461" s="9">
        <f>DATEVALUE(LEFT(Table1[[#This Row],[TRANSFER_DATE]],11))</f>
        <v>45754</v>
      </c>
      <c r="Q1461" s="5">
        <f>TIMEVALUE(MID(Table1[[#This Row],[TRANSFER_DATE]],11,8))</f>
        <v>0.80005787037037035</v>
      </c>
    </row>
    <row r="1462" spans="1:17" x14ac:dyDescent="0.3">
      <c r="A1462" t="s">
        <v>10037</v>
      </c>
      <c r="B1462" t="s">
        <v>10038</v>
      </c>
      <c r="D1462" t="s">
        <v>209</v>
      </c>
      <c r="E1462" t="s">
        <v>210</v>
      </c>
      <c r="F1462">
        <v>101192</v>
      </c>
      <c r="G1462" t="s">
        <v>211</v>
      </c>
      <c r="H1462">
        <v>959945812</v>
      </c>
      <c r="I1462">
        <v>953100847</v>
      </c>
      <c r="J1462">
        <v>5450</v>
      </c>
      <c r="N1462">
        <v>23156385.879999999</v>
      </c>
      <c r="O1462">
        <v>23161835.879999999</v>
      </c>
      <c r="P1462" s="9">
        <f>DATEVALUE(LEFT(Table1[[#This Row],[TRANSFER_DATE]],11))</f>
        <v>45754</v>
      </c>
      <c r="Q1462" s="5">
        <f>TIMEVALUE(MID(Table1[[#This Row],[TRANSFER_DATE]],11,8))</f>
        <v>0.7986226851851852</v>
      </c>
    </row>
    <row r="1463" spans="1:17" x14ac:dyDescent="0.3">
      <c r="A1463" t="s">
        <v>10039</v>
      </c>
      <c r="B1463" t="s">
        <v>10040</v>
      </c>
      <c r="C1463" t="s">
        <v>10041</v>
      </c>
      <c r="D1463" t="s">
        <v>209</v>
      </c>
      <c r="E1463" t="s">
        <v>210</v>
      </c>
      <c r="F1463">
        <v>102023</v>
      </c>
      <c r="G1463" t="s">
        <v>211</v>
      </c>
      <c r="H1463">
        <v>959945812</v>
      </c>
      <c r="I1463">
        <v>954656458</v>
      </c>
      <c r="J1463">
        <v>2700</v>
      </c>
      <c r="N1463">
        <v>23153685.879999999</v>
      </c>
      <c r="O1463">
        <v>23156385.879999999</v>
      </c>
      <c r="P1463" s="9">
        <f>DATEVALUE(LEFT(Table1[[#This Row],[TRANSFER_DATE]],11))</f>
        <v>45754</v>
      </c>
      <c r="Q1463" s="5">
        <f>TIMEVALUE(MID(Table1[[#This Row],[TRANSFER_DATE]],11,8))</f>
        <v>0.79653935185185187</v>
      </c>
    </row>
    <row r="1464" spans="1:17" x14ac:dyDescent="0.3">
      <c r="A1464" t="s">
        <v>10042</v>
      </c>
      <c r="B1464" t="s">
        <v>10043</v>
      </c>
      <c r="D1464" t="s">
        <v>209</v>
      </c>
      <c r="E1464" t="s">
        <v>210</v>
      </c>
      <c r="F1464">
        <v>101643</v>
      </c>
      <c r="G1464" t="s">
        <v>211</v>
      </c>
      <c r="H1464">
        <v>959945812</v>
      </c>
      <c r="I1464">
        <v>958552536</v>
      </c>
      <c r="J1464">
        <v>4500</v>
      </c>
      <c r="N1464">
        <v>23149185.879999999</v>
      </c>
      <c r="O1464">
        <v>23153685.879999999</v>
      </c>
      <c r="P1464" s="9">
        <f>DATEVALUE(LEFT(Table1[[#This Row],[TRANSFER_DATE]],11))</f>
        <v>45754</v>
      </c>
      <c r="Q1464" s="5">
        <f>TIMEVALUE(MID(Table1[[#This Row],[TRANSFER_DATE]],11,8))</f>
        <v>0.79585648148148147</v>
      </c>
    </row>
    <row r="1465" spans="1:17" x14ac:dyDescent="0.3">
      <c r="A1465" t="s">
        <v>10044</v>
      </c>
      <c r="B1465" t="s">
        <v>10045</v>
      </c>
      <c r="D1465" t="s">
        <v>209</v>
      </c>
      <c r="E1465" t="s">
        <v>210</v>
      </c>
      <c r="F1465">
        <v>101795</v>
      </c>
      <c r="G1465" t="s">
        <v>211</v>
      </c>
      <c r="H1465">
        <v>959945812</v>
      </c>
      <c r="I1465">
        <v>956193934</v>
      </c>
      <c r="J1465">
        <v>2450</v>
      </c>
      <c r="N1465">
        <v>23146735.879999999</v>
      </c>
      <c r="O1465">
        <v>23149185.879999999</v>
      </c>
      <c r="P1465" s="9">
        <f>DATEVALUE(LEFT(Table1[[#This Row],[TRANSFER_DATE]],11))</f>
        <v>45754</v>
      </c>
      <c r="Q1465" s="5">
        <f>TIMEVALUE(MID(Table1[[#This Row],[TRANSFER_DATE]],11,8))</f>
        <v>0.79585648148148147</v>
      </c>
    </row>
    <row r="1466" spans="1:17" x14ac:dyDescent="0.3">
      <c r="A1466" t="s">
        <v>10046</v>
      </c>
      <c r="B1466" t="s">
        <v>10047</v>
      </c>
      <c r="D1466" t="s">
        <v>209</v>
      </c>
      <c r="E1466" t="s">
        <v>210</v>
      </c>
      <c r="F1466">
        <v>100049</v>
      </c>
      <c r="G1466" t="s">
        <v>211</v>
      </c>
      <c r="H1466">
        <v>959945812</v>
      </c>
      <c r="I1466">
        <v>956761582</v>
      </c>
      <c r="J1466">
        <v>15550</v>
      </c>
      <c r="N1466">
        <v>23131185.879999999</v>
      </c>
      <c r="O1466">
        <v>23146735.879999999</v>
      </c>
      <c r="P1466" s="9">
        <f>DATEVALUE(LEFT(Table1[[#This Row],[TRANSFER_DATE]],11))</f>
        <v>45754</v>
      </c>
      <c r="Q1466" s="5">
        <f>TIMEVALUE(MID(Table1[[#This Row],[TRANSFER_DATE]],11,8))</f>
        <v>0.79516203703703703</v>
      </c>
    </row>
    <row r="1467" spans="1:17" x14ac:dyDescent="0.3">
      <c r="A1467" t="s">
        <v>10048</v>
      </c>
      <c r="B1467" t="s">
        <v>10049</v>
      </c>
      <c r="D1467" t="s">
        <v>209</v>
      </c>
      <c r="E1467" t="s">
        <v>210</v>
      </c>
      <c r="F1467">
        <v>101712</v>
      </c>
      <c r="G1467" t="s">
        <v>211</v>
      </c>
      <c r="H1467">
        <v>959945812</v>
      </c>
      <c r="I1467">
        <v>958552536</v>
      </c>
      <c r="J1467">
        <v>1450</v>
      </c>
      <c r="N1467">
        <v>23129735.879999999</v>
      </c>
      <c r="O1467">
        <v>23131185.879999999</v>
      </c>
      <c r="P1467" s="9">
        <f>DATEVALUE(LEFT(Table1[[#This Row],[TRANSFER_DATE]],11))</f>
        <v>45754</v>
      </c>
      <c r="Q1467" s="5">
        <f>TIMEVALUE(MID(Table1[[#This Row],[TRANSFER_DATE]],11,8))</f>
        <v>0.79513888888888884</v>
      </c>
    </row>
    <row r="1468" spans="1:17" x14ac:dyDescent="0.3">
      <c r="A1468" t="s">
        <v>10050</v>
      </c>
      <c r="B1468" t="s">
        <v>10051</v>
      </c>
      <c r="D1468" t="s">
        <v>209</v>
      </c>
      <c r="E1468" t="s">
        <v>210</v>
      </c>
      <c r="F1468">
        <v>101720</v>
      </c>
      <c r="G1468" t="s">
        <v>211</v>
      </c>
      <c r="H1468">
        <v>959945812</v>
      </c>
      <c r="I1468">
        <v>954918992</v>
      </c>
      <c r="J1468">
        <v>6450</v>
      </c>
      <c r="N1468">
        <v>23123285.879999999</v>
      </c>
      <c r="O1468">
        <v>23129735.879999999</v>
      </c>
      <c r="P1468" s="9">
        <f>DATEVALUE(LEFT(Table1[[#This Row],[TRANSFER_DATE]],11))</f>
        <v>45754</v>
      </c>
      <c r="Q1468" s="5">
        <f>TIMEVALUE(MID(Table1[[#This Row],[TRANSFER_DATE]],11,8))</f>
        <v>0.79379629629629633</v>
      </c>
    </row>
    <row r="1469" spans="1:17" x14ac:dyDescent="0.3">
      <c r="A1469" t="s">
        <v>10052</v>
      </c>
      <c r="B1469" t="s">
        <v>10053</v>
      </c>
      <c r="D1469" t="s">
        <v>209</v>
      </c>
      <c r="E1469" t="s">
        <v>210</v>
      </c>
      <c r="F1469">
        <v>101201</v>
      </c>
      <c r="G1469" t="s">
        <v>211</v>
      </c>
      <c r="H1469">
        <v>959945812</v>
      </c>
      <c r="I1469">
        <v>951074674</v>
      </c>
      <c r="J1469">
        <v>13000</v>
      </c>
      <c r="N1469">
        <v>23110285.879999999</v>
      </c>
      <c r="O1469">
        <v>23123285.879999999</v>
      </c>
      <c r="P1469" s="9">
        <f>DATEVALUE(LEFT(Table1[[#This Row],[TRANSFER_DATE]],11))</f>
        <v>45754</v>
      </c>
      <c r="Q1469" s="5">
        <f>TIMEVALUE(MID(Table1[[#This Row],[TRANSFER_DATE]],11,8))</f>
        <v>0.79311342592592593</v>
      </c>
    </row>
    <row r="1470" spans="1:17" x14ac:dyDescent="0.3">
      <c r="A1470" t="s">
        <v>10054</v>
      </c>
      <c r="B1470" t="s">
        <v>10055</v>
      </c>
      <c r="D1470" t="s">
        <v>209</v>
      </c>
      <c r="E1470" t="s">
        <v>210</v>
      </c>
      <c r="F1470">
        <v>101276</v>
      </c>
      <c r="G1470" t="s">
        <v>211</v>
      </c>
      <c r="H1470">
        <v>959945812</v>
      </c>
      <c r="I1470">
        <v>951550992</v>
      </c>
      <c r="J1470">
        <v>2450</v>
      </c>
      <c r="N1470">
        <v>23107835.879999999</v>
      </c>
      <c r="O1470">
        <v>23110285.879999999</v>
      </c>
      <c r="P1470" s="9">
        <f>DATEVALUE(LEFT(Table1[[#This Row],[TRANSFER_DATE]],11))</f>
        <v>45754</v>
      </c>
      <c r="Q1470" s="5">
        <f>TIMEVALUE(MID(Table1[[#This Row],[TRANSFER_DATE]],11,8))</f>
        <v>0.79166666666666663</v>
      </c>
    </row>
    <row r="1471" spans="1:17" x14ac:dyDescent="0.3">
      <c r="A1471" t="s">
        <v>10056</v>
      </c>
      <c r="B1471" t="s">
        <v>10057</v>
      </c>
      <c r="D1471" t="s">
        <v>209</v>
      </c>
      <c r="E1471" t="s">
        <v>210</v>
      </c>
      <c r="F1471">
        <v>954212677</v>
      </c>
      <c r="G1471" t="s">
        <v>211</v>
      </c>
      <c r="H1471">
        <v>959945812</v>
      </c>
      <c r="I1471">
        <v>954212677</v>
      </c>
      <c r="J1471">
        <v>700</v>
      </c>
      <c r="N1471">
        <v>23107135.879999999</v>
      </c>
      <c r="O1471">
        <v>23107835.879999999</v>
      </c>
      <c r="P1471" s="9">
        <f>DATEVALUE(LEFT(Table1[[#This Row],[TRANSFER_DATE]],11))</f>
        <v>45754</v>
      </c>
      <c r="Q1471" s="5">
        <f>TIMEVALUE(MID(Table1[[#This Row],[TRANSFER_DATE]],11,8))</f>
        <v>0.78962962962962968</v>
      </c>
    </row>
    <row r="1472" spans="1:17" x14ac:dyDescent="0.3">
      <c r="A1472" t="s">
        <v>10058</v>
      </c>
      <c r="B1472" t="s">
        <v>10059</v>
      </c>
      <c r="C1472" t="s">
        <v>10060</v>
      </c>
      <c r="D1472" t="s">
        <v>209</v>
      </c>
      <c r="E1472" t="s">
        <v>210</v>
      </c>
      <c r="F1472">
        <v>101464</v>
      </c>
      <c r="G1472" t="s">
        <v>211</v>
      </c>
      <c r="H1472">
        <v>959945812</v>
      </c>
      <c r="I1472">
        <v>953941302</v>
      </c>
      <c r="J1472">
        <v>900</v>
      </c>
      <c r="N1472">
        <v>23106235.879999999</v>
      </c>
      <c r="O1472">
        <v>23107135.879999999</v>
      </c>
      <c r="P1472" s="9">
        <f>DATEVALUE(LEFT(Table1[[#This Row],[TRANSFER_DATE]],11))</f>
        <v>45754</v>
      </c>
      <c r="Q1472" s="5">
        <f>TIMEVALUE(MID(Table1[[#This Row],[TRANSFER_DATE]],11,8))</f>
        <v>0.78339120370370374</v>
      </c>
    </row>
    <row r="1473" spans="1:17" x14ac:dyDescent="0.3">
      <c r="A1473" t="s">
        <v>10061</v>
      </c>
      <c r="B1473" t="s">
        <v>10062</v>
      </c>
      <c r="C1473" t="s">
        <v>10063</v>
      </c>
      <c r="D1473" t="s">
        <v>209</v>
      </c>
      <c r="E1473" t="s">
        <v>210</v>
      </c>
      <c r="F1473">
        <v>100626</v>
      </c>
      <c r="G1473" t="s">
        <v>211</v>
      </c>
      <c r="H1473">
        <v>959945812</v>
      </c>
      <c r="I1473">
        <v>953008925</v>
      </c>
      <c r="J1473">
        <v>4250</v>
      </c>
      <c r="N1473">
        <v>23101985.879999999</v>
      </c>
      <c r="O1473">
        <v>23106235.879999999</v>
      </c>
      <c r="P1473" s="9">
        <f>DATEVALUE(LEFT(Table1[[#This Row],[TRANSFER_DATE]],11))</f>
        <v>45754</v>
      </c>
      <c r="Q1473" s="5">
        <f>TIMEVALUE(MID(Table1[[#This Row],[TRANSFER_DATE]],11,8))</f>
        <v>0.77922453703703709</v>
      </c>
    </row>
    <row r="1474" spans="1:17" x14ac:dyDescent="0.3">
      <c r="A1474" t="s">
        <v>10064</v>
      </c>
      <c r="B1474" t="s">
        <v>10065</v>
      </c>
      <c r="D1474" t="s">
        <v>209</v>
      </c>
      <c r="E1474" t="s">
        <v>210</v>
      </c>
      <c r="F1474">
        <v>101786</v>
      </c>
      <c r="G1474" t="s">
        <v>211</v>
      </c>
      <c r="H1474">
        <v>959945812</v>
      </c>
      <c r="I1474">
        <v>956138931</v>
      </c>
      <c r="J1474">
        <v>2150</v>
      </c>
      <c r="N1474">
        <v>23099835.879999999</v>
      </c>
      <c r="O1474">
        <v>23101985.879999999</v>
      </c>
      <c r="P1474" s="9">
        <f>DATEVALUE(LEFT(Table1[[#This Row],[TRANSFER_DATE]],11))</f>
        <v>45754</v>
      </c>
      <c r="Q1474" s="5">
        <f>TIMEVALUE(MID(Table1[[#This Row],[TRANSFER_DATE]],11,8))</f>
        <v>0.77848379629629627</v>
      </c>
    </row>
    <row r="1475" spans="1:17" x14ac:dyDescent="0.3">
      <c r="A1475" t="s">
        <v>10066</v>
      </c>
      <c r="B1475" t="s">
        <v>10067</v>
      </c>
      <c r="D1475" t="s">
        <v>209</v>
      </c>
      <c r="E1475" t="s">
        <v>210</v>
      </c>
      <c r="F1475">
        <v>101596</v>
      </c>
      <c r="G1475" t="s">
        <v>211</v>
      </c>
      <c r="H1475">
        <v>959945812</v>
      </c>
      <c r="I1475">
        <v>952424173</v>
      </c>
      <c r="J1475">
        <v>5100</v>
      </c>
      <c r="N1475">
        <v>23094735.879999999</v>
      </c>
      <c r="O1475">
        <v>23099835.879999999</v>
      </c>
      <c r="P1475" s="9">
        <f>DATEVALUE(LEFT(Table1[[#This Row],[TRANSFER_DATE]],11))</f>
        <v>45754</v>
      </c>
      <c r="Q1475" s="5">
        <f>TIMEVALUE(MID(Table1[[#This Row],[TRANSFER_DATE]],11,8))</f>
        <v>0.7778356481481481</v>
      </c>
    </row>
    <row r="1476" spans="1:17" x14ac:dyDescent="0.3">
      <c r="A1476" t="s">
        <v>10068</v>
      </c>
      <c r="B1476" t="s">
        <v>10069</v>
      </c>
      <c r="D1476" t="s">
        <v>209</v>
      </c>
      <c r="E1476" t="s">
        <v>210</v>
      </c>
      <c r="F1476">
        <v>101489</v>
      </c>
      <c r="G1476" t="s">
        <v>211</v>
      </c>
      <c r="H1476">
        <v>959945812</v>
      </c>
      <c r="I1476">
        <v>951808807</v>
      </c>
      <c r="J1476">
        <v>5250</v>
      </c>
      <c r="N1476">
        <v>23089485.879999999</v>
      </c>
      <c r="O1476">
        <v>23094735.879999999</v>
      </c>
      <c r="P1476" s="9">
        <f>DATEVALUE(LEFT(Table1[[#This Row],[TRANSFER_DATE]],11))</f>
        <v>45754</v>
      </c>
      <c r="Q1476" s="5">
        <f>TIMEVALUE(MID(Table1[[#This Row],[TRANSFER_DATE]],11,8))</f>
        <v>0.77782407407407406</v>
      </c>
    </row>
    <row r="1477" spans="1:17" x14ac:dyDescent="0.3">
      <c r="A1477" t="s">
        <v>10070</v>
      </c>
      <c r="B1477" t="s">
        <v>10071</v>
      </c>
      <c r="C1477" t="s">
        <v>10072</v>
      </c>
      <c r="D1477" t="s">
        <v>209</v>
      </c>
      <c r="E1477" t="s">
        <v>210</v>
      </c>
      <c r="F1477">
        <v>101188</v>
      </c>
      <c r="G1477" t="s">
        <v>211</v>
      </c>
      <c r="H1477">
        <v>959945812</v>
      </c>
      <c r="I1477">
        <v>954657412</v>
      </c>
      <c r="J1477">
        <v>9100</v>
      </c>
      <c r="N1477">
        <v>23080385.879999999</v>
      </c>
      <c r="O1477">
        <v>23089485.879999999</v>
      </c>
      <c r="P1477" s="9">
        <f>DATEVALUE(LEFT(Table1[[#This Row],[TRANSFER_DATE]],11))</f>
        <v>45754</v>
      </c>
      <c r="Q1477" s="5">
        <f>TIMEVALUE(MID(Table1[[#This Row],[TRANSFER_DATE]],11,8))</f>
        <v>0.77710648148148154</v>
      </c>
    </row>
    <row r="1478" spans="1:17" x14ac:dyDescent="0.3">
      <c r="A1478" t="s">
        <v>10073</v>
      </c>
      <c r="B1478" t="s">
        <v>10074</v>
      </c>
      <c r="D1478" t="s">
        <v>209</v>
      </c>
      <c r="E1478" t="s">
        <v>210</v>
      </c>
      <c r="F1478">
        <v>100596</v>
      </c>
      <c r="G1478" t="s">
        <v>211</v>
      </c>
      <c r="H1478">
        <v>959945812</v>
      </c>
      <c r="I1478">
        <v>952623202</v>
      </c>
      <c r="J1478">
        <v>10100</v>
      </c>
      <c r="N1478">
        <v>23070285.879999999</v>
      </c>
      <c r="O1478">
        <v>23080385.879999999</v>
      </c>
      <c r="P1478" s="9">
        <f>DATEVALUE(LEFT(Table1[[#This Row],[TRANSFER_DATE]],11))</f>
        <v>45754</v>
      </c>
      <c r="Q1478" s="5">
        <f>TIMEVALUE(MID(Table1[[#This Row],[TRANSFER_DATE]],11,8))</f>
        <v>0.77644675925925921</v>
      </c>
    </row>
    <row r="1479" spans="1:17" x14ac:dyDescent="0.3">
      <c r="A1479" t="s">
        <v>10075</v>
      </c>
      <c r="B1479" t="s">
        <v>10076</v>
      </c>
      <c r="D1479" t="s">
        <v>209</v>
      </c>
      <c r="E1479" t="s">
        <v>210</v>
      </c>
      <c r="F1479">
        <v>101283</v>
      </c>
      <c r="G1479" t="s">
        <v>211</v>
      </c>
      <c r="H1479">
        <v>959945812</v>
      </c>
      <c r="I1479">
        <v>958470752</v>
      </c>
      <c r="J1479">
        <v>12000</v>
      </c>
      <c r="N1479">
        <v>23058285.879999999</v>
      </c>
      <c r="O1479">
        <v>23070285.879999999</v>
      </c>
      <c r="P1479" s="9">
        <f>DATEVALUE(LEFT(Table1[[#This Row],[TRANSFER_DATE]],11))</f>
        <v>45754</v>
      </c>
      <c r="Q1479" s="5">
        <f>TIMEVALUE(MID(Table1[[#This Row],[TRANSFER_DATE]],11,8))</f>
        <v>0.77500000000000002</v>
      </c>
    </row>
    <row r="1480" spans="1:17" x14ac:dyDescent="0.3">
      <c r="A1480" t="s">
        <v>10077</v>
      </c>
      <c r="B1480" t="s">
        <v>10078</v>
      </c>
      <c r="D1480" t="s">
        <v>209</v>
      </c>
      <c r="E1480" t="s">
        <v>210</v>
      </c>
      <c r="F1480">
        <v>101200</v>
      </c>
      <c r="G1480" t="s">
        <v>211</v>
      </c>
      <c r="H1480">
        <v>959945812</v>
      </c>
      <c r="I1480">
        <v>951758330</v>
      </c>
      <c r="J1480">
        <v>13400</v>
      </c>
      <c r="N1480">
        <v>23044885.879999999</v>
      </c>
      <c r="O1480">
        <v>23058285.879999999</v>
      </c>
      <c r="P1480" s="9">
        <f>DATEVALUE(LEFT(Table1[[#This Row],[TRANSFER_DATE]],11))</f>
        <v>45754</v>
      </c>
      <c r="Q1480" s="5">
        <f>TIMEVALUE(MID(Table1[[#This Row],[TRANSFER_DATE]],11,8))</f>
        <v>0.77228009259259256</v>
      </c>
    </row>
    <row r="1481" spans="1:17" x14ac:dyDescent="0.3">
      <c r="A1481" t="s">
        <v>10079</v>
      </c>
      <c r="B1481" t="s">
        <v>10080</v>
      </c>
      <c r="D1481" t="s">
        <v>209</v>
      </c>
      <c r="E1481" t="s">
        <v>210</v>
      </c>
      <c r="F1481">
        <v>100035</v>
      </c>
      <c r="G1481" t="s">
        <v>211</v>
      </c>
      <c r="H1481">
        <v>959945812</v>
      </c>
      <c r="I1481">
        <v>957592213</v>
      </c>
      <c r="J1481">
        <v>5050</v>
      </c>
      <c r="N1481">
        <v>23039835.879999999</v>
      </c>
      <c r="O1481">
        <v>23044885.879999999</v>
      </c>
      <c r="P1481" s="9">
        <f>DATEVALUE(LEFT(Table1[[#This Row],[TRANSFER_DATE]],11))</f>
        <v>45754</v>
      </c>
      <c r="Q1481" s="5">
        <f>TIMEVALUE(MID(Table1[[#This Row],[TRANSFER_DATE]],11,8))</f>
        <v>0.77228009259259256</v>
      </c>
    </row>
    <row r="1482" spans="1:17" x14ac:dyDescent="0.3">
      <c r="A1482" t="s">
        <v>10081</v>
      </c>
      <c r="B1482" t="s">
        <v>10082</v>
      </c>
      <c r="D1482" t="s">
        <v>209</v>
      </c>
      <c r="E1482" t="s">
        <v>210</v>
      </c>
      <c r="F1482">
        <v>102037</v>
      </c>
      <c r="G1482" t="s">
        <v>211</v>
      </c>
      <c r="H1482">
        <v>959945812</v>
      </c>
      <c r="I1482">
        <v>952136802</v>
      </c>
      <c r="J1482">
        <v>1650</v>
      </c>
      <c r="N1482">
        <v>23038185.879999999</v>
      </c>
      <c r="O1482">
        <v>23039835.879999999</v>
      </c>
      <c r="P1482" s="9">
        <f>DATEVALUE(LEFT(Table1[[#This Row],[TRANSFER_DATE]],11))</f>
        <v>45754</v>
      </c>
      <c r="Q1482" s="5">
        <f>TIMEVALUE(MID(Table1[[#This Row],[TRANSFER_DATE]],11,8))</f>
        <v>0.77017361111111116</v>
      </c>
    </row>
    <row r="1483" spans="1:17" x14ac:dyDescent="0.3">
      <c r="A1483" t="s">
        <v>10083</v>
      </c>
      <c r="B1483" t="s">
        <v>10084</v>
      </c>
      <c r="D1483" t="s">
        <v>209</v>
      </c>
      <c r="E1483" t="s">
        <v>210</v>
      </c>
      <c r="F1483">
        <v>101586</v>
      </c>
      <c r="G1483" t="s">
        <v>211</v>
      </c>
      <c r="H1483">
        <v>959945812</v>
      </c>
      <c r="I1483">
        <v>956185879</v>
      </c>
      <c r="J1483">
        <v>1500</v>
      </c>
      <c r="N1483">
        <v>23036685.879999999</v>
      </c>
      <c r="O1483">
        <v>23038185.879999999</v>
      </c>
      <c r="P1483" s="9">
        <f>DATEVALUE(LEFT(Table1[[#This Row],[TRANSFER_DATE]],11))</f>
        <v>45754</v>
      </c>
      <c r="Q1483" s="5">
        <f>TIMEVALUE(MID(Table1[[#This Row],[TRANSFER_DATE]],11,8))</f>
        <v>0.77015046296296297</v>
      </c>
    </row>
    <row r="1484" spans="1:17" x14ac:dyDescent="0.3">
      <c r="A1484" t="s">
        <v>10085</v>
      </c>
      <c r="B1484" t="s">
        <v>10086</v>
      </c>
      <c r="D1484" t="s">
        <v>209</v>
      </c>
      <c r="E1484" t="s">
        <v>210</v>
      </c>
      <c r="F1484">
        <v>101579</v>
      </c>
      <c r="G1484" t="s">
        <v>211</v>
      </c>
      <c r="H1484">
        <v>959945812</v>
      </c>
      <c r="I1484">
        <v>955324445</v>
      </c>
      <c r="J1484">
        <v>5750</v>
      </c>
      <c r="N1484">
        <v>23030935.879999999</v>
      </c>
      <c r="O1484">
        <v>23036685.879999999</v>
      </c>
      <c r="P1484" s="9">
        <f>DATEVALUE(LEFT(Table1[[#This Row],[TRANSFER_DATE]],11))</f>
        <v>45754</v>
      </c>
      <c r="Q1484" s="5">
        <f>TIMEVALUE(MID(Table1[[#This Row],[TRANSFER_DATE]],11,8))</f>
        <v>0.76880787037037035</v>
      </c>
    </row>
    <row r="1485" spans="1:17" x14ac:dyDescent="0.3">
      <c r="A1485" t="s">
        <v>10087</v>
      </c>
      <c r="B1485" t="s">
        <v>10088</v>
      </c>
      <c r="D1485" t="s">
        <v>209</v>
      </c>
      <c r="E1485" t="s">
        <v>210</v>
      </c>
      <c r="F1485">
        <v>101337</v>
      </c>
      <c r="G1485" t="s">
        <v>211</v>
      </c>
      <c r="H1485">
        <v>959945812</v>
      </c>
      <c r="I1485">
        <v>951609012</v>
      </c>
      <c r="J1485">
        <v>2900</v>
      </c>
      <c r="N1485">
        <v>23028035.879999999</v>
      </c>
      <c r="O1485">
        <v>23030935.879999999</v>
      </c>
      <c r="P1485" s="9">
        <f>DATEVALUE(LEFT(Table1[[#This Row],[TRANSFER_DATE]],11))</f>
        <v>45754</v>
      </c>
      <c r="Q1485" s="5">
        <f>TIMEVALUE(MID(Table1[[#This Row],[TRANSFER_DATE]],11,8))</f>
        <v>0.76672453703703702</v>
      </c>
    </row>
    <row r="1486" spans="1:17" x14ac:dyDescent="0.3">
      <c r="A1486" t="s">
        <v>10089</v>
      </c>
      <c r="B1486" t="s">
        <v>10090</v>
      </c>
      <c r="D1486" t="s">
        <v>209</v>
      </c>
      <c r="E1486" t="s">
        <v>210</v>
      </c>
      <c r="F1486">
        <v>101627</v>
      </c>
      <c r="G1486" t="s">
        <v>211</v>
      </c>
      <c r="H1486">
        <v>959945812</v>
      </c>
      <c r="I1486">
        <v>952357649</v>
      </c>
      <c r="J1486">
        <v>2050</v>
      </c>
      <c r="N1486">
        <v>23025985.879999999</v>
      </c>
      <c r="O1486">
        <v>23028035.879999999</v>
      </c>
      <c r="P1486" s="9">
        <f>DATEVALUE(LEFT(Table1[[#This Row],[TRANSFER_DATE]],11))</f>
        <v>45754</v>
      </c>
      <c r="Q1486" s="5">
        <f>TIMEVALUE(MID(Table1[[#This Row],[TRANSFER_DATE]],11,8))</f>
        <v>0.76666666666666672</v>
      </c>
    </row>
    <row r="1487" spans="1:17" x14ac:dyDescent="0.3">
      <c r="A1487" t="s">
        <v>10091</v>
      </c>
      <c r="B1487" t="s">
        <v>10092</v>
      </c>
      <c r="D1487" t="s">
        <v>209</v>
      </c>
      <c r="E1487" t="s">
        <v>210</v>
      </c>
      <c r="F1487">
        <v>100268</v>
      </c>
      <c r="G1487" t="s">
        <v>211</v>
      </c>
      <c r="H1487">
        <v>959945812</v>
      </c>
      <c r="I1487">
        <v>956562318</v>
      </c>
      <c r="J1487">
        <v>200</v>
      </c>
      <c r="N1487">
        <v>23025785.879999999</v>
      </c>
      <c r="O1487">
        <v>23025985.879999999</v>
      </c>
      <c r="P1487" s="9">
        <f>DATEVALUE(LEFT(Table1[[#This Row],[TRANSFER_DATE]],11))</f>
        <v>45754</v>
      </c>
      <c r="Q1487" s="5">
        <f>TIMEVALUE(MID(Table1[[#This Row],[TRANSFER_DATE]],11,8))</f>
        <v>0.76533564814814814</v>
      </c>
    </row>
    <row r="1488" spans="1:17" x14ac:dyDescent="0.3">
      <c r="A1488" t="s">
        <v>10093</v>
      </c>
      <c r="B1488" t="s">
        <v>10094</v>
      </c>
      <c r="D1488" t="s">
        <v>209</v>
      </c>
      <c r="E1488" t="s">
        <v>210</v>
      </c>
      <c r="F1488">
        <v>101345</v>
      </c>
      <c r="G1488" t="s">
        <v>211</v>
      </c>
      <c r="H1488">
        <v>959945812</v>
      </c>
      <c r="I1488">
        <v>958747200</v>
      </c>
      <c r="J1488">
        <v>3350</v>
      </c>
      <c r="N1488">
        <v>23022435.879999999</v>
      </c>
      <c r="O1488">
        <v>23025785.879999999</v>
      </c>
      <c r="P1488" s="9">
        <f>DATEVALUE(LEFT(Table1[[#This Row],[TRANSFER_DATE]],11))</f>
        <v>45754</v>
      </c>
      <c r="Q1488" s="5">
        <f>TIMEVALUE(MID(Table1[[#This Row],[TRANSFER_DATE]],11,8))</f>
        <v>0.75907407407407412</v>
      </c>
    </row>
    <row r="1489" spans="1:17" x14ac:dyDescent="0.3">
      <c r="A1489" t="s">
        <v>10095</v>
      </c>
      <c r="B1489" t="s">
        <v>10096</v>
      </c>
      <c r="D1489" t="s">
        <v>209</v>
      </c>
      <c r="E1489" t="s">
        <v>210</v>
      </c>
      <c r="F1489">
        <v>101600</v>
      </c>
      <c r="G1489" t="s">
        <v>211</v>
      </c>
      <c r="H1489">
        <v>959945812</v>
      </c>
      <c r="I1489">
        <v>952424173</v>
      </c>
      <c r="J1489">
        <v>1000</v>
      </c>
      <c r="N1489">
        <v>23021435.879999999</v>
      </c>
      <c r="O1489">
        <v>23022435.879999999</v>
      </c>
      <c r="P1489" s="9">
        <f>DATEVALUE(LEFT(Table1[[#This Row],[TRANSFER_DATE]],11))</f>
        <v>45754</v>
      </c>
      <c r="Q1489" s="5">
        <f>TIMEVALUE(MID(Table1[[#This Row],[TRANSFER_DATE]],11,8))</f>
        <v>0.75836805555555553</v>
      </c>
    </row>
    <row r="1490" spans="1:17" x14ac:dyDescent="0.3">
      <c r="A1490" t="s">
        <v>10097</v>
      </c>
      <c r="B1490" t="s">
        <v>10098</v>
      </c>
      <c r="D1490" t="s">
        <v>209</v>
      </c>
      <c r="E1490" t="s">
        <v>210</v>
      </c>
      <c r="F1490">
        <v>100449</v>
      </c>
      <c r="G1490" t="s">
        <v>211</v>
      </c>
      <c r="H1490">
        <v>959945812</v>
      </c>
      <c r="I1490">
        <v>953269198</v>
      </c>
      <c r="J1490">
        <v>1100</v>
      </c>
      <c r="N1490">
        <v>23020335.879999999</v>
      </c>
      <c r="O1490">
        <v>23021435.879999999</v>
      </c>
      <c r="P1490" s="9">
        <f>DATEVALUE(LEFT(Table1[[#This Row],[TRANSFER_DATE]],11))</f>
        <v>45754</v>
      </c>
      <c r="Q1490" s="5">
        <f>TIMEVALUE(MID(Table1[[#This Row],[TRANSFER_DATE]],11,8))</f>
        <v>0.75211805555555555</v>
      </c>
    </row>
    <row r="1491" spans="1:17" x14ac:dyDescent="0.3">
      <c r="A1491" t="s">
        <v>10099</v>
      </c>
      <c r="B1491" t="s">
        <v>10100</v>
      </c>
      <c r="C1491" t="s">
        <v>10101</v>
      </c>
      <c r="D1491" t="s">
        <v>209</v>
      </c>
      <c r="E1491" t="s">
        <v>210</v>
      </c>
      <c r="F1491">
        <v>100413</v>
      </c>
      <c r="G1491" t="s">
        <v>211</v>
      </c>
      <c r="H1491">
        <v>959945812</v>
      </c>
      <c r="I1491">
        <v>951091990</v>
      </c>
      <c r="J1491">
        <v>5000</v>
      </c>
      <c r="N1491">
        <v>23015335.879999999</v>
      </c>
      <c r="O1491">
        <v>23020335.879999999</v>
      </c>
      <c r="P1491" s="9">
        <f>DATEVALUE(LEFT(Table1[[#This Row],[TRANSFER_DATE]],11))</f>
        <v>45754</v>
      </c>
      <c r="Q1491" s="5">
        <f>TIMEVALUE(MID(Table1[[#This Row],[TRANSFER_DATE]],11,8))</f>
        <v>0.74589120370370365</v>
      </c>
    </row>
    <row r="1492" spans="1:17" x14ac:dyDescent="0.3">
      <c r="A1492" t="s">
        <v>10102</v>
      </c>
      <c r="B1492" t="s">
        <v>10103</v>
      </c>
      <c r="D1492" t="s">
        <v>209</v>
      </c>
      <c r="E1492" t="s">
        <v>210</v>
      </c>
      <c r="F1492">
        <v>102050</v>
      </c>
      <c r="G1492" t="s">
        <v>211</v>
      </c>
      <c r="H1492">
        <v>959945812</v>
      </c>
      <c r="I1492">
        <v>953897767</v>
      </c>
      <c r="J1492">
        <v>1300</v>
      </c>
      <c r="N1492">
        <v>23014035.879999999</v>
      </c>
      <c r="O1492">
        <v>23015335.879999999</v>
      </c>
      <c r="P1492" s="9">
        <f>DATEVALUE(LEFT(Table1[[#This Row],[TRANSFER_DATE]],11))</f>
        <v>45754</v>
      </c>
      <c r="Q1492" s="5">
        <f>TIMEVALUE(MID(Table1[[#This Row],[TRANSFER_DATE]],11,8))</f>
        <v>0.74589120370370365</v>
      </c>
    </row>
    <row r="1493" spans="1:17" x14ac:dyDescent="0.3">
      <c r="A1493" t="s">
        <v>10104</v>
      </c>
      <c r="B1493" t="s">
        <v>10105</v>
      </c>
      <c r="D1493" t="s">
        <v>209</v>
      </c>
      <c r="E1493" t="s">
        <v>210</v>
      </c>
      <c r="F1493">
        <v>101889</v>
      </c>
      <c r="G1493" t="s">
        <v>211</v>
      </c>
      <c r="H1493">
        <v>959945812</v>
      </c>
      <c r="I1493">
        <v>956428472</v>
      </c>
      <c r="J1493">
        <v>10700</v>
      </c>
      <c r="N1493">
        <v>23003335.879999999</v>
      </c>
      <c r="O1493">
        <v>23014035.879999999</v>
      </c>
      <c r="P1493" s="9">
        <f>DATEVALUE(LEFT(Table1[[#This Row],[TRANSFER_DATE]],11))</f>
        <v>45754</v>
      </c>
      <c r="Q1493" s="5">
        <f>TIMEVALUE(MID(Table1[[#This Row],[TRANSFER_DATE]],11,8))</f>
        <v>0.74586805555555558</v>
      </c>
    </row>
    <row r="1494" spans="1:17" x14ac:dyDescent="0.3">
      <c r="A1494" t="s">
        <v>10106</v>
      </c>
      <c r="B1494" t="s">
        <v>10107</v>
      </c>
      <c r="D1494" t="s">
        <v>209</v>
      </c>
      <c r="E1494" t="s">
        <v>210</v>
      </c>
      <c r="F1494">
        <v>101499</v>
      </c>
      <c r="G1494" t="s">
        <v>211</v>
      </c>
      <c r="H1494">
        <v>959945812</v>
      </c>
      <c r="I1494">
        <v>951043214</v>
      </c>
      <c r="J1494">
        <v>5000</v>
      </c>
      <c r="N1494">
        <v>22998335.879999999</v>
      </c>
      <c r="O1494">
        <v>23003335.879999999</v>
      </c>
      <c r="P1494" s="9">
        <f>DATEVALUE(LEFT(Table1[[#This Row],[TRANSFER_DATE]],11))</f>
        <v>45754</v>
      </c>
      <c r="Q1494" s="5">
        <f>TIMEVALUE(MID(Table1[[#This Row],[TRANSFER_DATE]],11,8))</f>
        <v>0.74517361111111113</v>
      </c>
    </row>
    <row r="1495" spans="1:17" x14ac:dyDescent="0.3">
      <c r="A1495" t="s">
        <v>10108</v>
      </c>
      <c r="B1495" t="s">
        <v>10109</v>
      </c>
      <c r="D1495" t="s">
        <v>209</v>
      </c>
      <c r="E1495" t="s">
        <v>210</v>
      </c>
      <c r="F1495">
        <v>100841</v>
      </c>
      <c r="G1495" t="s">
        <v>211</v>
      </c>
      <c r="H1495">
        <v>959945812</v>
      </c>
      <c r="I1495">
        <v>952450158</v>
      </c>
      <c r="J1495">
        <v>9250</v>
      </c>
      <c r="N1495">
        <v>22989085.879999999</v>
      </c>
      <c r="O1495">
        <v>22998335.879999999</v>
      </c>
      <c r="P1495" s="9">
        <f>DATEVALUE(LEFT(Table1[[#This Row],[TRANSFER_DATE]],11))</f>
        <v>45754</v>
      </c>
      <c r="Q1495" s="5">
        <f>TIMEVALUE(MID(Table1[[#This Row],[TRANSFER_DATE]],11,8))</f>
        <v>0.73269675925925926</v>
      </c>
    </row>
    <row r="1496" spans="1:17" x14ac:dyDescent="0.3">
      <c r="A1496" t="s">
        <v>10110</v>
      </c>
      <c r="B1496" t="s">
        <v>10111</v>
      </c>
      <c r="D1496" t="s">
        <v>209</v>
      </c>
      <c r="E1496" t="s">
        <v>210</v>
      </c>
      <c r="F1496">
        <v>101524</v>
      </c>
      <c r="G1496" t="s">
        <v>211</v>
      </c>
      <c r="H1496">
        <v>959945812</v>
      </c>
      <c r="I1496">
        <v>952914450</v>
      </c>
      <c r="J1496">
        <v>100</v>
      </c>
      <c r="N1496">
        <v>22988985.879999999</v>
      </c>
      <c r="O1496">
        <v>22989085.879999999</v>
      </c>
      <c r="P1496" s="9">
        <f>DATEVALUE(LEFT(Table1[[#This Row],[TRANSFER_DATE]],11))</f>
        <v>45754</v>
      </c>
      <c r="Q1496" s="5">
        <f>TIMEVALUE(MID(Table1[[#This Row],[TRANSFER_DATE]],11,8))</f>
        <v>0.73199074074074078</v>
      </c>
    </row>
    <row r="1497" spans="1:17" x14ac:dyDescent="0.3">
      <c r="A1497" t="s">
        <v>10112</v>
      </c>
      <c r="B1497" t="s">
        <v>10113</v>
      </c>
      <c r="D1497" t="s">
        <v>209</v>
      </c>
      <c r="E1497" t="s">
        <v>210</v>
      </c>
      <c r="F1497">
        <v>101056</v>
      </c>
      <c r="G1497" t="s">
        <v>211</v>
      </c>
      <c r="H1497">
        <v>959945812</v>
      </c>
      <c r="I1497">
        <v>952881825</v>
      </c>
      <c r="J1497">
        <v>300</v>
      </c>
      <c r="N1497">
        <v>22988685.879999999</v>
      </c>
      <c r="O1497">
        <v>22988985.879999999</v>
      </c>
      <c r="P1497" s="9">
        <f>DATEVALUE(LEFT(Table1[[#This Row],[TRANSFER_DATE]],11))</f>
        <v>45754</v>
      </c>
      <c r="Q1497" s="5">
        <f>TIMEVALUE(MID(Table1[[#This Row],[TRANSFER_DATE]],11,8))</f>
        <v>0.73061342592592593</v>
      </c>
    </row>
    <row r="1498" spans="1:17" x14ac:dyDescent="0.3">
      <c r="A1498" t="s">
        <v>10114</v>
      </c>
      <c r="B1498" t="s">
        <v>10115</v>
      </c>
      <c r="D1498" t="s">
        <v>209</v>
      </c>
      <c r="E1498" t="s">
        <v>210</v>
      </c>
      <c r="F1498">
        <v>101524</v>
      </c>
      <c r="G1498" t="s">
        <v>211</v>
      </c>
      <c r="H1498">
        <v>959945812</v>
      </c>
      <c r="I1498">
        <v>952914450</v>
      </c>
      <c r="J1498">
        <v>26750</v>
      </c>
      <c r="N1498">
        <v>22961935.879999999</v>
      </c>
      <c r="O1498">
        <v>22988685.879999999</v>
      </c>
      <c r="P1498" s="9">
        <f>DATEVALUE(LEFT(Table1[[#This Row],[TRANSFER_DATE]],11))</f>
        <v>45754</v>
      </c>
      <c r="Q1498" s="5">
        <f>TIMEVALUE(MID(Table1[[#This Row],[TRANSFER_DATE]],11,8))</f>
        <v>0.72916666666666663</v>
      </c>
    </row>
    <row r="1499" spans="1:17" x14ac:dyDescent="0.3">
      <c r="A1499" t="s">
        <v>10116</v>
      </c>
      <c r="B1499" t="s">
        <v>10117</v>
      </c>
      <c r="C1499" t="s">
        <v>10118</v>
      </c>
      <c r="D1499" t="s">
        <v>209</v>
      </c>
      <c r="E1499" t="s">
        <v>210</v>
      </c>
      <c r="F1499">
        <v>100280</v>
      </c>
      <c r="G1499" t="s">
        <v>211</v>
      </c>
      <c r="H1499">
        <v>959945812</v>
      </c>
      <c r="I1499">
        <v>951606137</v>
      </c>
      <c r="J1499">
        <v>50</v>
      </c>
      <c r="N1499">
        <v>22961885.879999999</v>
      </c>
      <c r="O1499">
        <v>22961935.879999999</v>
      </c>
      <c r="P1499" s="9">
        <f>DATEVALUE(LEFT(Table1[[#This Row],[TRANSFER_DATE]],11))</f>
        <v>45754</v>
      </c>
      <c r="Q1499" s="5">
        <f>TIMEVALUE(MID(Table1[[#This Row],[TRANSFER_DATE]],11,8))</f>
        <v>0.7277893518518519</v>
      </c>
    </row>
    <row r="1500" spans="1:17" x14ac:dyDescent="0.3">
      <c r="A1500" t="s">
        <v>10119</v>
      </c>
      <c r="B1500" t="s">
        <v>10120</v>
      </c>
      <c r="D1500" t="s">
        <v>209</v>
      </c>
      <c r="E1500" t="s">
        <v>210</v>
      </c>
      <c r="F1500">
        <v>100005</v>
      </c>
      <c r="G1500" t="s">
        <v>211</v>
      </c>
      <c r="H1500">
        <v>959945812</v>
      </c>
      <c r="I1500">
        <v>952577438</v>
      </c>
      <c r="J1500">
        <v>11950</v>
      </c>
      <c r="N1500">
        <v>22949935.879999999</v>
      </c>
      <c r="O1500">
        <v>22961885.879999999</v>
      </c>
      <c r="P1500" s="9">
        <f>DATEVALUE(LEFT(Table1[[#This Row],[TRANSFER_DATE]],11))</f>
        <v>45754</v>
      </c>
      <c r="Q1500" s="5">
        <f>TIMEVALUE(MID(Table1[[#This Row],[TRANSFER_DATE]],11,8))</f>
        <v>0.7243518518518518</v>
      </c>
    </row>
    <row r="1501" spans="1:17" x14ac:dyDescent="0.3">
      <c r="A1501" t="s">
        <v>10121</v>
      </c>
      <c r="B1501" t="s">
        <v>10122</v>
      </c>
      <c r="C1501" t="s">
        <v>10123</v>
      </c>
      <c r="D1501" t="s">
        <v>209</v>
      </c>
      <c r="E1501" t="s">
        <v>210</v>
      </c>
      <c r="F1501">
        <v>100280</v>
      </c>
      <c r="G1501" t="s">
        <v>211</v>
      </c>
      <c r="H1501">
        <v>959945812</v>
      </c>
      <c r="I1501">
        <v>951606137</v>
      </c>
      <c r="J1501">
        <v>2100</v>
      </c>
      <c r="N1501">
        <v>22947835.879999999</v>
      </c>
      <c r="O1501">
        <v>22949935.879999999</v>
      </c>
      <c r="P1501" s="9">
        <f>DATEVALUE(LEFT(Table1[[#This Row],[TRANSFER_DATE]],11))</f>
        <v>45754</v>
      </c>
      <c r="Q1501" s="5">
        <f>TIMEVALUE(MID(Table1[[#This Row],[TRANSFER_DATE]],11,8))</f>
        <v>0.72432870370370372</v>
      </c>
    </row>
    <row r="1502" spans="1:17" x14ac:dyDescent="0.3">
      <c r="A1502" t="s">
        <v>10124</v>
      </c>
      <c r="B1502" t="s">
        <v>10125</v>
      </c>
      <c r="D1502" t="s">
        <v>209</v>
      </c>
      <c r="E1502" t="s">
        <v>210</v>
      </c>
      <c r="F1502">
        <v>102038</v>
      </c>
      <c r="G1502" t="s">
        <v>211</v>
      </c>
      <c r="H1502">
        <v>959945812</v>
      </c>
      <c r="I1502">
        <v>952699195</v>
      </c>
      <c r="J1502">
        <v>3850</v>
      </c>
      <c r="N1502">
        <v>22943985.879999999</v>
      </c>
      <c r="O1502">
        <v>22947835.879999999</v>
      </c>
      <c r="P1502" s="9">
        <f>DATEVALUE(LEFT(Table1[[#This Row],[TRANSFER_DATE]],11))</f>
        <v>45754</v>
      </c>
      <c r="Q1502" s="5">
        <f>TIMEVALUE(MID(Table1[[#This Row],[TRANSFER_DATE]],11,8))</f>
        <v>0.71877314814814819</v>
      </c>
    </row>
    <row r="1503" spans="1:17" x14ac:dyDescent="0.3">
      <c r="A1503" t="s">
        <v>10126</v>
      </c>
      <c r="B1503" t="s">
        <v>10127</v>
      </c>
      <c r="D1503" t="s">
        <v>209</v>
      </c>
      <c r="E1503" t="s">
        <v>210</v>
      </c>
      <c r="F1503">
        <v>101919</v>
      </c>
      <c r="G1503" t="s">
        <v>211</v>
      </c>
      <c r="H1503">
        <v>959945812</v>
      </c>
      <c r="I1503">
        <v>951461663</v>
      </c>
      <c r="J1503">
        <v>1100</v>
      </c>
      <c r="N1503">
        <v>22942885.879999999</v>
      </c>
      <c r="O1503">
        <v>22943985.879999999</v>
      </c>
      <c r="P1503" s="9">
        <f>DATEVALUE(LEFT(Table1[[#This Row],[TRANSFER_DATE]],11))</f>
        <v>45754</v>
      </c>
      <c r="Q1503" s="5">
        <f>TIMEVALUE(MID(Table1[[#This Row],[TRANSFER_DATE]],11,8))</f>
        <v>0.71875</v>
      </c>
    </row>
    <row r="1504" spans="1:17" x14ac:dyDescent="0.3">
      <c r="A1504" t="s">
        <v>10128</v>
      </c>
      <c r="B1504" t="s">
        <v>10129</v>
      </c>
      <c r="D1504" t="s">
        <v>209</v>
      </c>
      <c r="E1504" t="s">
        <v>210</v>
      </c>
      <c r="F1504">
        <v>100845</v>
      </c>
      <c r="G1504" t="s">
        <v>211</v>
      </c>
      <c r="H1504">
        <v>959945812</v>
      </c>
      <c r="I1504">
        <v>955761293</v>
      </c>
      <c r="J1504">
        <v>450</v>
      </c>
      <c r="N1504">
        <v>22942435.879999999</v>
      </c>
      <c r="O1504">
        <v>22942885.879999999</v>
      </c>
      <c r="P1504" s="9">
        <f>DATEVALUE(LEFT(Table1[[#This Row],[TRANSFER_DATE]],11))</f>
        <v>45754</v>
      </c>
      <c r="Q1504" s="5">
        <f>TIMEVALUE(MID(Table1[[#This Row],[TRANSFER_DATE]],11,8))</f>
        <v>0.7160185185185185</v>
      </c>
    </row>
    <row r="1505" spans="1:17" x14ac:dyDescent="0.3">
      <c r="A1505" t="s">
        <v>10130</v>
      </c>
      <c r="B1505" t="s">
        <v>10131</v>
      </c>
      <c r="D1505" t="s">
        <v>209</v>
      </c>
      <c r="E1505" t="s">
        <v>210</v>
      </c>
      <c r="F1505">
        <v>101907</v>
      </c>
      <c r="G1505" t="s">
        <v>211</v>
      </c>
      <c r="H1505">
        <v>959945812</v>
      </c>
      <c r="I1505">
        <v>953624758</v>
      </c>
      <c r="J1505">
        <v>8050</v>
      </c>
      <c r="N1505">
        <v>22934385.879999999</v>
      </c>
      <c r="O1505">
        <v>22942435.879999999</v>
      </c>
      <c r="P1505" s="9">
        <f>DATEVALUE(LEFT(Table1[[#This Row],[TRANSFER_DATE]],11))</f>
        <v>45754</v>
      </c>
      <c r="Q1505" s="5">
        <f>TIMEVALUE(MID(Table1[[#This Row],[TRANSFER_DATE]],11,8))</f>
        <v>0.70420138888888884</v>
      </c>
    </row>
    <row r="1506" spans="1:17" x14ac:dyDescent="0.3">
      <c r="A1506" t="s">
        <v>9431</v>
      </c>
      <c r="B1506" t="s">
        <v>9432</v>
      </c>
      <c r="D1506" t="s">
        <v>209</v>
      </c>
      <c r="E1506" t="s">
        <v>210</v>
      </c>
      <c r="F1506">
        <v>101477</v>
      </c>
      <c r="G1506" t="s">
        <v>211</v>
      </c>
      <c r="H1506">
        <v>959945812</v>
      </c>
      <c r="I1506">
        <v>951645775</v>
      </c>
      <c r="J1506">
        <v>3500</v>
      </c>
      <c r="N1506">
        <v>22930885.879999999</v>
      </c>
      <c r="O1506">
        <v>22934385.879999999</v>
      </c>
      <c r="P1506" s="9">
        <f>DATEVALUE(LEFT(Table1[[#This Row],[TRANSFER_DATE]],11))</f>
        <v>45754</v>
      </c>
      <c r="Q1506" s="5">
        <f>TIMEVALUE(MID(Table1[[#This Row],[TRANSFER_DATE]],11,8))</f>
        <v>0.69103009259259263</v>
      </c>
    </row>
    <row r="1507" spans="1:17" x14ac:dyDescent="0.3">
      <c r="A1507" t="s">
        <v>9433</v>
      </c>
      <c r="B1507" t="s">
        <v>9434</v>
      </c>
      <c r="D1507" t="s">
        <v>209</v>
      </c>
      <c r="E1507" t="s">
        <v>210</v>
      </c>
      <c r="F1507">
        <v>101569</v>
      </c>
      <c r="G1507" t="s">
        <v>211</v>
      </c>
      <c r="H1507">
        <v>959945812</v>
      </c>
      <c r="I1507">
        <v>951169300</v>
      </c>
      <c r="J1507">
        <v>3400</v>
      </c>
      <c r="N1507">
        <v>22927485.879999999</v>
      </c>
      <c r="O1507">
        <v>22930885.879999999</v>
      </c>
      <c r="P1507" s="9">
        <f>DATEVALUE(LEFT(Table1[[#This Row],[TRANSFER_DATE]],11))</f>
        <v>45754</v>
      </c>
      <c r="Q1507" s="5">
        <f>TIMEVALUE(MID(Table1[[#This Row],[TRANSFER_DATE]],11,8))</f>
        <v>0.68754629629629627</v>
      </c>
    </row>
    <row r="1508" spans="1:17" x14ac:dyDescent="0.3">
      <c r="A1508" t="s">
        <v>9435</v>
      </c>
      <c r="B1508" t="s">
        <v>9436</v>
      </c>
      <c r="D1508" t="s">
        <v>209</v>
      </c>
      <c r="E1508" t="s">
        <v>210</v>
      </c>
      <c r="F1508">
        <v>900009</v>
      </c>
      <c r="G1508" t="s">
        <v>211</v>
      </c>
      <c r="H1508">
        <v>959945812</v>
      </c>
      <c r="I1508">
        <v>956633730</v>
      </c>
      <c r="J1508">
        <v>2050</v>
      </c>
      <c r="N1508">
        <v>22925435.879999999</v>
      </c>
      <c r="O1508">
        <v>22927485.879999999</v>
      </c>
      <c r="P1508" s="9">
        <f>DATEVALUE(LEFT(Table1[[#This Row],[TRANSFER_DATE]],11))</f>
        <v>45754</v>
      </c>
      <c r="Q1508" s="5">
        <f>TIMEVALUE(MID(Table1[[#This Row],[TRANSFER_DATE]],11,8))</f>
        <v>0.68339120370370365</v>
      </c>
    </row>
    <row r="1509" spans="1:17" x14ac:dyDescent="0.3">
      <c r="A1509" t="s">
        <v>9437</v>
      </c>
      <c r="B1509" t="s">
        <v>9438</v>
      </c>
      <c r="D1509" t="s">
        <v>209</v>
      </c>
      <c r="E1509" t="s">
        <v>210</v>
      </c>
      <c r="F1509">
        <v>100034</v>
      </c>
      <c r="G1509" t="s">
        <v>211</v>
      </c>
      <c r="H1509">
        <v>959945812</v>
      </c>
      <c r="I1509">
        <v>955996170</v>
      </c>
      <c r="J1509">
        <v>2650</v>
      </c>
      <c r="N1509">
        <v>22922785.879999999</v>
      </c>
      <c r="O1509">
        <v>22925435.879999999</v>
      </c>
      <c r="P1509" s="9">
        <f>DATEVALUE(LEFT(Table1[[#This Row],[TRANSFER_DATE]],11))</f>
        <v>45754</v>
      </c>
      <c r="Q1509" s="5">
        <f>TIMEVALUE(MID(Table1[[#This Row],[TRANSFER_DATE]],11,8))</f>
        <v>0.67504629629629631</v>
      </c>
    </row>
    <row r="1510" spans="1:17" x14ac:dyDescent="0.3">
      <c r="A1510" t="s">
        <v>9439</v>
      </c>
      <c r="B1510" t="s">
        <v>9440</v>
      </c>
      <c r="D1510" t="s">
        <v>209</v>
      </c>
      <c r="E1510" t="s">
        <v>210</v>
      </c>
      <c r="F1510">
        <v>101748</v>
      </c>
      <c r="G1510" t="s">
        <v>211</v>
      </c>
      <c r="H1510">
        <v>959945812</v>
      </c>
      <c r="I1510">
        <v>954353504</v>
      </c>
      <c r="J1510">
        <v>2850</v>
      </c>
      <c r="N1510">
        <v>22919935.879999999</v>
      </c>
      <c r="O1510">
        <v>22922785.879999999</v>
      </c>
      <c r="P1510" s="9">
        <f>DATEVALUE(LEFT(Table1[[#This Row],[TRANSFER_DATE]],11))</f>
        <v>45754</v>
      </c>
      <c r="Q1510" s="5">
        <f>TIMEVALUE(MID(Table1[[#This Row],[TRANSFER_DATE]],11,8))</f>
        <v>0.67364583333333339</v>
      </c>
    </row>
    <row r="1511" spans="1:17" x14ac:dyDescent="0.3">
      <c r="A1511" t="s">
        <v>9441</v>
      </c>
      <c r="B1511" t="s">
        <v>9442</v>
      </c>
      <c r="C1511" t="s">
        <v>9443</v>
      </c>
      <c r="D1511" t="s">
        <v>209</v>
      </c>
      <c r="E1511" t="s">
        <v>210</v>
      </c>
      <c r="F1511">
        <v>101718</v>
      </c>
      <c r="G1511" t="s">
        <v>211</v>
      </c>
      <c r="H1511">
        <v>959945812</v>
      </c>
      <c r="I1511">
        <v>956371459</v>
      </c>
      <c r="J1511">
        <v>150</v>
      </c>
      <c r="N1511">
        <v>22919785.879999999</v>
      </c>
      <c r="O1511">
        <v>22919935.879999999</v>
      </c>
      <c r="P1511" s="9">
        <f>DATEVALUE(LEFT(Table1[[#This Row],[TRANSFER_DATE]],11))</f>
        <v>45754</v>
      </c>
      <c r="Q1511" s="5">
        <f>TIMEVALUE(MID(Table1[[#This Row],[TRANSFER_DATE]],11,8))</f>
        <v>0.67225694444444439</v>
      </c>
    </row>
    <row r="1512" spans="1:17" x14ac:dyDescent="0.3">
      <c r="A1512" t="s">
        <v>9444</v>
      </c>
      <c r="B1512" t="s">
        <v>9445</v>
      </c>
      <c r="C1512" t="s">
        <v>9446</v>
      </c>
      <c r="D1512" t="s">
        <v>209</v>
      </c>
      <c r="E1512" t="s">
        <v>210</v>
      </c>
      <c r="F1512">
        <v>100370</v>
      </c>
      <c r="G1512" t="s">
        <v>211</v>
      </c>
      <c r="H1512">
        <v>959945812</v>
      </c>
      <c r="I1512">
        <v>957123695</v>
      </c>
      <c r="J1512">
        <v>5500</v>
      </c>
      <c r="N1512">
        <v>22914285.879999999</v>
      </c>
      <c r="O1512">
        <v>22919785.879999999</v>
      </c>
      <c r="P1512" s="9">
        <f>DATEVALUE(LEFT(Table1[[#This Row],[TRANSFER_DATE]],11))</f>
        <v>45754</v>
      </c>
      <c r="Q1512" s="5">
        <f>TIMEVALUE(MID(Table1[[#This Row],[TRANSFER_DATE]],11,8))</f>
        <v>0.66527777777777775</v>
      </c>
    </row>
    <row r="1513" spans="1:17" x14ac:dyDescent="0.3">
      <c r="A1513" t="s">
        <v>9447</v>
      </c>
      <c r="B1513" t="s">
        <v>9448</v>
      </c>
      <c r="D1513" t="s">
        <v>209</v>
      </c>
      <c r="E1513" t="s">
        <v>210</v>
      </c>
      <c r="F1513">
        <v>100765</v>
      </c>
      <c r="G1513" t="s">
        <v>211</v>
      </c>
      <c r="H1513">
        <v>959945812</v>
      </c>
      <c r="I1513">
        <v>958470739</v>
      </c>
      <c r="J1513">
        <v>2400</v>
      </c>
      <c r="N1513">
        <v>22911885.879999999</v>
      </c>
      <c r="O1513">
        <v>22914285.879999999</v>
      </c>
      <c r="P1513" s="9">
        <f>DATEVALUE(LEFT(Table1[[#This Row],[TRANSFER_DATE]],11))</f>
        <v>45754</v>
      </c>
      <c r="Q1513" s="5">
        <f>TIMEVALUE(MID(Table1[[#This Row],[TRANSFER_DATE]],11,8))</f>
        <v>0.65763888888888888</v>
      </c>
    </row>
    <row r="1514" spans="1:17" x14ac:dyDescent="0.3">
      <c r="A1514" t="s">
        <v>9449</v>
      </c>
      <c r="B1514" t="s">
        <v>9450</v>
      </c>
      <c r="D1514" t="s">
        <v>209</v>
      </c>
      <c r="E1514" t="s">
        <v>210</v>
      </c>
      <c r="F1514">
        <v>102089</v>
      </c>
      <c r="G1514" t="s">
        <v>211</v>
      </c>
      <c r="H1514">
        <v>959945812</v>
      </c>
      <c r="I1514">
        <v>959598177</v>
      </c>
      <c r="J1514">
        <v>1050</v>
      </c>
      <c r="N1514">
        <v>22910835.879999999</v>
      </c>
      <c r="O1514">
        <v>22911885.879999999</v>
      </c>
      <c r="P1514" s="9">
        <f>DATEVALUE(LEFT(Table1[[#This Row],[TRANSFER_DATE]],11))</f>
        <v>45754</v>
      </c>
      <c r="Q1514" s="5">
        <f>TIMEVALUE(MID(Table1[[#This Row],[TRANSFER_DATE]],11,8))</f>
        <v>0.65560185185185182</v>
      </c>
    </row>
    <row r="1515" spans="1:17" x14ac:dyDescent="0.3">
      <c r="A1515" t="s">
        <v>9451</v>
      </c>
      <c r="B1515" t="s">
        <v>9452</v>
      </c>
      <c r="C1515" t="s">
        <v>9453</v>
      </c>
      <c r="D1515" t="s">
        <v>209</v>
      </c>
      <c r="E1515" t="s">
        <v>210</v>
      </c>
      <c r="F1515">
        <v>101703</v>
      </c>
      <c r="G1515" t="s">
        <v>211</v>
      </c>
      <c r="H1515">
        <v>959945812</v>
      </c>
      <c r="I1515">
        <v>953941302</v>
      </c>
      <c r="J1515">
        <v>650</v>
      </c>
      <c r="N1515">
        <v>22910185.879999999</v>
      </c>
      <c r="O1515">
        <v>22910835.879999999</v>
      </c>
      <c r="P1515" s="9">
        <f>DATEVALUE(LEFT(Table1[[#This Row],[TRANSFER_DATE]],11))</f>
        <v>45754</v>
      </c>
      <c r="Q1515" s="5">
        <f>TIMEVALUE(MID(Table1[[#This Row],[TRANSFER_DATE]],11,8))</f>
        <v>0.64861111111111114</v>
      </c>
    </row>
    <row r="1516" spans="1:17" x14ac:dyDescent="0.3">
      <c r="A1516" t="s">
        <v>9454</v>
      </c>
      <c r="B1516" t="s">
        <v>9455</v>
      </c>
      <c r="D1516" t="s">
        <v>209</v>
      </c>
      <c r="E1516" t="s">
        <v>210</v>
      </c>
      <c r="F1516">
        <v>101539</v>
      </c>
      <c r="G1516" t="s">
        <v>211</v>
      </c>
      <c r="H1516">
        <v>959945812</v>
      </c>
      <c r="I1516">
        <v>951513338</v>
      </c>
      <c r="J1516">
        <v>950</v>
      </c>
      <c r="N1516">
        <v>22909235.879999999</v>
      </c>
      <c r="O1516">
        <v>22910185.879999999</v>
      </c>
      <c r="P1516" s="9">
        <f>DATEVALUE(LEFT(Table1[[#This Row],[TRANSFER_DATE]],11))</f>
        <v>45754</v>
      </c>
      <c r="Q1516" s="5">
        <f>TIMEVALUE(MID(Table1[[#This Row],[TRANSFER_DATE]],11,8))</f>
        <v>0.63685185185185189</v>
      </c>
    </row>
    <row r="1517" spans="1:17" x14ac:dyDescent="0.3">
      <c r="A1517" t="s">
        <v>9456</v>
      </c>
      <c r="B1517" t="s">
        <v>9457</v>
      </c>
      <c r="D1517" t="s">
        <v>209</v>
      </c>
      <c r="E1517" t="s">
        <v>210</v>
      </c>
      <c r="F1517">
        <v>101942</v>
      </c>
      <c r="G1517" t="s">
        <v>211</v>
      </c>
      <c r="H1517">
        <v>959945812</v>
      </c>
      <c r="I1517">
        <v>956371459</v>
      </c>
      <c r="J1517">
        <v>100</v>
      </c>
      <c r="N1517">
        <v>22909135.879999999</v>
      </c>
      <c r="O1517">
        <v>22909235.879999999</v>
      </c>
      <c r="P1517" s="9">
        <f>DATEVALUE(LEFT(Table1[[#This Row],[TRANSFER_DATE]],11))</f>
        <v>45754</v>
      </c>
      <c r="Q1517" s="5">
        <f>TIMEVALUE(MID(Table1[[#This Row],[TRANSFER_DATE]],11,8))</f>
        <v>0.62714120370370374</v>
      </c>
    </row>
    <row r="1518" spans="1:17" x14ac:dyDescent="0.3">
      <c r="A1518" t="s">
        <v>9458</v>
      </c>
      <c r="B1518" t="s">
        <v>9459</v>
      </c>
      <c r="D1518" t="s">
        <v>209</v>
      </c>
      <c r="E1518" t="s">
        <v>210</v>
      </c>
      <c r="F1518">
        <v>100765</v>
      </c>
      <c r="G1518" t="s">
        <v>211</v>
      </c>
      <c r="H1518">
        <v>959945812</v>
      </c>
      <c r="I1518">
        <v>958470739</v>
      </c>
      <c r="J1518">
        <v>1000</v>
      </c>
      <c r="N1518">
        <v>22908135.879999999</v>
      </c>
      <c r="O1518">
        <v>22909135.879999999</v>
      </c>
      <c r="P1518" s="9">
        <f>DATEVALUE(LEFT(Table1[[#This Row],[TRANSFER_DATE]],11))</f>
        <v>45754</v>
      </c>
      <c r="Q1518" s="5">
        <f>TIMEVALUE(MID(Table1[[#This Row],[TRANSFER_DATE]],11,8))</f>
        <v>0.62296296296296294</v>
      </c>
    </row>
    <row r="1519" spans="1:17" x14ac:dyDescent="0.3">
      <c r="A1519" t="s">
        <v>9460</v>
      </c>
      <c r="B1519" t="s">
        <v>9461</v>
      </c>
      <c r="C1519" t="s">
        <v>9462</v>
      </c>
      <c r="D1519" t="s">
        <v>209</v>
      </c>
      <c r="E1519" t="s">
        <v>210</v>
      </c>
      <c r="F1519">
        <v>100606</v>
      </c>
      <c r="G1519" t="s">
        <v>211</v>
      </c>
      <c r="H1519">
        <v>959945812</v>
      </c>
      <c r="I1519">
        <v>957562873</v>
      </c>
      <c r="J1519">
        <v>7600</v>
      </c>
      <c r="N1519">
        <v>22900535.879999999</v>
      </c>
      <c r="O1519">
        <v>22908135.879999999</v>
      </c>
      <c r="P1519" s="9">
        <f>DATEVALUE(LEFT(Table1[[#This Row],[TRANSFER_DATE]],11))</f>
        <v>45754</v>
      </c>
      <c r="Q1519" s="5">
        <f>TIMEVALUE(MID(Table1[[#This Row],[TRANSFER_DATE]],11,8))</f>
        <v>0.61805555555555558</v>
      </c>
    </row>
    <row r="1520" spans="1:17" x14ac:dyDescent="0.3">
      <c r="A1520" t="s">
        <v>9463</v>
      </c>
      <c r="B1520" t="s">
        <v>9464</v>
      </c>
      <c r="C1520" t="s">
        <v>9465</v>
      </c>
      <c r="D1520" t="s">
        <v>209</v>
      </c>
      <c r="E1520" t="s">
        <v>210</v>
      </c>
      <c r="F1520">
        <v>900014</v>
      </c>
      <c r="G1520" t="s">
        <v>211</v>
      </c>
      <c r="H1520">
        <v>959945812</v>
      </c>
      <c r="I1520">
        <v>957013742</v>
      </c>
      <c r="J1520">
        <v>12900</v>
      </c>
      <c r="N1520">
        <v>22887635.879999999</v>
      </c>
      <c r="O1520">
        <v>22900535.879999999</v>
      </c>
      <c r="P1520" s="9">
        <f>DATEVALUE(LEFT(Table1[[#This Row],[TRANSFER_DATE]],11))</f>
        <v>45754</v>
      </c>
      <c r="Q1520" s="5">
        <f>TIMEVALUE(MID(Table1[[#This Row],[TRANSFER_DATE]],11,8))</f>
        <v>0.61184027777777783</v>
      </c>
    </row>
    <row r="1521" spans="1:17" x14ac:dyDescent="0.3">
      <c r="A1521" t="s">
        <v>9466</v>
      </c>
      <c r="B1521" t="s">
        <v>9467</v>
      </c>
      <c r="D1521" t="s">
        <v>209</v>
      </c>
      <c r="E1521" t="s">
        <v>210</v>
      </c>
      <c r="F1521">
        <v>101470</v>
      </c>
      <c r="G1521" t="s">
        <v>211</v>
      </c>
      <c r="H1521">
        <v>959945812</v>
      </c>
      <c r="I1521">
        <v>952108016</v>
      </c>
      <c r="J1521">
        <v>1000</v>
      </c>
      <c r="N1521">
        <v>22886635.879999999</v>
      </c>
      <c r="O1521">
        <v>22887635.879999999</v>
      </c>
      <c r="P1521" s="9">
        <f>DATEVALUE(LEFT(Table1[[#This Row],[TRANSFER_DATE]],11))</f>
        <v>45754</v>
      </c>
      <c r="Q1521" s="5">
        <f>TIMEVALUE(MID(Table1[[#This Row],[TRANSFER_DATE]],11,8))</f>
        <v>0.61114583333333339</v>
      </c>
    </row>
    <row r="1522" spans="1:17" x14ac:dyDescent="0.3">
      <c r="A1522" t="s">
        <v>9468</v>
      </c>
      <c r="B1522" t="s">
        <v>9469</v>
      </c>
      <c r="D1522" t="s">
        <v>209</v>
      </c>
      <c r="E1522" t="s">
        <v>210</v>
      </c>
      <c r="F1522">
        <v>101473</v>
      </c>
      <c r="G1522" t="s">
        <v>211</v>
      </c>
      <c r="H1522">
        <v>959945812</v>
      </c>
      <c r="I1522">
        <v>952108016</v>
      </c>
      <c r="J1522">
        <v>1000</v>
      </c>
      <c r="N1522">
        <v>22885635.879999999</v>
      </c>
      <c r="O1522">
        <v>22886635.879999999</v>
      </c>
      <c r="P1522" s="9">
        <f>DATEVALUE(LEFT(Table1[[#This Row],[TRANSFER_DATE]],11))</f>
        <v>45754</v>
      </c>
      <c r="Q1522" s="5">
        <f>TIMEVALUE(MID(Table1[[#This Row],[TRANSFER_DATE]],11,8))</f>
        <v>0.60421296296296301</v>
      </c>
    </row>
    <row r="1523" spans="1:17" x14ac:dyDescent="0.3">
      <c r="A1523" t="s">
        <v>9470</v>
      </c>
      <c r="B1523" t="s">
        <v>9471</v>
      </c>
      <c r="D1523" t="s">
        <v>209</v>
      </c>
      <c r="E1523" t="s">
        <v>210</v>
      </c>
      <c r="F1523">
        <v>101983</v>
      </c>
      <c r="G1523" t="s">
        <v>211</v>
      </c>
      <c r="H1523">
        <v>959945812</v>
      </c>
      <c r="I1523">
        <v>951749726</v>
      </c>
      <c r="J1523">
        <v>200</v>
      </c>
      <c r="N1523">
        <v>22885435.879999999</v>
      </c>
      <c r="O1523">
        <v>22885635.879999999</v>
      </c>
      <c r="P1523" s="9">
        <f>DATEVALUE(LEFT(Table1[[#This Row],[TRANSFER_DATE]],11))</f>
        <v>45754</v>
      </c>
      <c r="Q1523" s="5">
        <f>TIMEVALUE(MID(Table1[[#This Row],[TRANSFER_DATE]],11,8))</f>
        <v>0.59796296296296292</v>
      </c>
    </row>
    <row r="1524" spans="1:17" x14ac:dyDescent="0.3">
      <c r="A1524" t="s">
        <v>9472</v>
      </c>
      <c r="B1524" t="s">
        <v>9473</v>
      </c>
      <c r="C1524" t="s">
        <v>9474</v>
      </c>
      <c r="D1524" t="s">
        <v>209</v>
      </c>
      <c r="E1524" t="s">
        <v>210</v>
      </c>
      <c r="F1524">
        <v>101290</v>
      </c>
      <c r="G1524" t="s">
        <v>211</v>
      </c>
      <c r="H1524">
        <v>959945812</v>
      </c>
      <c r="I1524">
        <v>955554254</v>
      </c>
      <c r="J1524">
        <v>50</v>
      </c>
      <c r="N1524">
        <v>22885385.879999999</v>
      </c>
      <c r="O1524">
        <v>22885435.879999999</v>
      </c>
      <c r="P1524" s="9">
        <f>DATEVALUE(LEFT(Table1[[#This Row],[TRANSFER_DATE]],11))</f>
        <v>45754</v>
      </c>
      <c r="Q1524" s="5">
        <f>TIMEVALUE(MID(Table1[[#This Row],[TRANSFER_DATE]],11,8))</f>
        <v>0.5965625</v>
      </c>
    </row>
    <row r="1525" spans="1:17" x14ac:dyDescent="0.3">
      <c r="A1525" t="s">
        <v>9475</v>
      </c>
      <c r="B1525" t="s">
        <v>9476</v>
      </c>
      <c r="C1525" t="s">
        <v>9477</v>
      </c>
      <c r="D1525" t="s">
        <v>209</v>
      </c>
      <c r="E1525" t="s">
        <v>210</v>
      </c>
      <c r="F1525">
        <v>101408</v>
      </c>
      <c r="G1525" t="s">
        <v>211</v>
      </c>
      <c r="H1525">
        <v>959945812</v>
      </c>
      <c r="I1525">
        <v>955554254</v>
      </c>
      <c r="J1525">
        <v>750</v>
      </c>
      <c r="N1525">
        <v>22884635.879999999</v>
      </c>
      <c r="O1525">
        <v>22885385.879999999</v>
      </c>
      <c r="P1525" s="9">
        <f>DATEVALUE(LEFT(Table1[[#This Row],[TRANSFER_DATE]],11))</f>
        <v>45754</v>
      </c>
      <c r="Q1525" s="5">
        <f>TIMEVALUE(MID(Table1[[#This Row],[TRANSFER_DATE]],11,8))</f>
        <v>0.59652777777777777</v>
      </c>
    </row>
    <row r="1526" spans="1:17" x14ac:dyDescent="0.3">
      <c r="A1526" t="s">
        <v>8965</v>
      </c>
      <c r="B1526" t="s">
        <v>8966</v>
      </c>
      <c r="D1526" t="s">
        <v>209</v>
      </c>
      <c r="E1526" t="s">
        <v>210</v>
      </c>
      <c r="F1526">
        <v>101265</v>
      </c>
      <c r="G1526" t="s">
        <v>211</v>
      </c>
      <c r="H1526">
        <v>959945812</v>
      </c>
      <c r="I1526">
        <v>953763149</v>
      </c>
      <c r="J1526">
        <v>2100</v>
      </c>
      <c r="N1526">
        <v>22882535.879999999</v>
      </c>
      <c r="O1526">
        <v>22884635.879999999</v>
      </c>
      <c r="P1526" s="9">
        <f>DATEVALUE(LEFT(Table1[[#This Row],[TRANSFER_DATE]],11))</f>
        <v>45754</v>
      </c>
      <c r="Q1526" s="5">
        <f>TIMEVALUE(MID(Table1[[#This Row],[TRANSFER_DATE]],11,8))</f>
        <v>0.58265046296296297</v>
      </c>
    </row>
    <row r="1527" spans="1:17" x14ac:dyDescent="0.3">
      <c r="A1527" t="s">
        <v>8967</v>
      </c>
      <c r="B1527" t="s">
        <v>8968</v>
      </c>
      <c r="C1527" t="s">
        <v>8969</v>
      </c>
      <c r="D1527" t="s">
        <v>209</v>
      </c>
      <c r="E1527" t="s">
        <v>210</v>
      </c>
      <c r="F1527">
        <v>101232</v>
      </c>
      <c r="G1527" t="s">
        <v>211</v>
      </c>
      <c r="H1527">
        <v>959945812</v>
      </c>
      <c r="I1527">
        <v>955094734</v>
      </c>
      <c r="J1527">
        <v>2000</v>
      </c>
      <c r="N1527">
        <v>22880535.879999999</v>
      </c>
      <c r="O1527">
        <v>22882535.879999999</v>
      </c>
      <c r="P1527" s="9">
        <f>DATEVALUE(LEFT(Table1[[#This Row],[TRANSFER_DATE]],11))</f>
        <v>45754</v>
      </c>
      <c r="Q1527" s="5">
        <f>TIMEVALUE(MID(Table1[[#This Row],[TRANSFER_DATE]],11,8))</f>
        <v>0.57986111111111116</v>
      </c>
    </row>
    <row r="1528" spans="1:17" x14ac:dyDescent="0.3">
      <c r="A1528" t="s">
        <v>8970</v>
      </c>
      <c r="B1528" t="s">
        <v>8971</v>
      </c>
      <c r="D1528" t="s">
        <v>209</v>
      </c>
      <c r="E1528" t="s">
        <v>210</v>
      </c>
      <c r="F1528">
        <v>900005</v>
      </c>
      <c r="G1528" t="s">
        <v>211</v>
      </c>
      <c r="H1528">
        <v>959945812</v>
      </c>
      <c r="I1528">
        <v>951256458</v>
      </c>
      <c r="J1528">
        <v>250</v>
      </c>
      <c r="N1528">
        <v>22880285.879999999</v>
      </c>
      <c r="O1528">
        <v>22880535.879999999</v>
      </c>
      <c r="P1528" s="9">
        <f>DATEVALUE(LEFT(Table1[[#This Row],[TRANSFER_DATE]],11))</f>
        <v>45754</v>
      </c>
      <c r="Q1528" s="5">
        <f>TIMEVALUE(MID(Table1[[#This Row],[TRANSFER_DATE]],11,8))</f>
        <v>0.57223379629629634</v>
      </c>
    </row>
    <row r="1529" spans="1:17" x14ac:dyDescent="0.3">
      <c r="A1529" t="s">
        <v>8972</v>
      </c>
      <c r="B1529" t="s">
        <v>8973</v>
      </c>
      <c r="C1529" t="s">
        <v>8974</v>
      </c>
      <c r="D1529" t="s">
        <v>209</v>
      </c>
      <c r="E1529" t="s">
        <v>210</v>
      </c>
      <c r="F1529">
        <v>101585</v>
      </c>
      <c r="G1529" t="s">
        <v>211</v>
      </c>
      <c r="H1529">
        <v>959945812</v>
      </c>
      <c r="I1529">
        <v>953638179</v>
      </c>
      <c r="J1529">
        <v>300</v>
      </c>
      <c r="N1529">
        <v>22879985.879999999</v>
      </c>
      <c r="O1529">
        <v>22880285.879999999</v>
      </c>
      <c r="P1529" s="9">
        <f>DATEVALUE(LEFT(Table1[[#This Row],[TRANSFER_DATE]],11))</f>
        <v>45754</v>
      </c>
      <c r="Q1529" s="5">
        <f>TIMEVALUE(MID(Table1[[#This Row],[TRANSFER_DATE]],11,8))</f>
        <v>0.57013888888888886</v>
      </c>
    </row>
    <row r="1530" spans="1:17" x14ac:dyDescent="0.3">
      <c r="A1530" t="s">
        <v>8975</v>
      </c>
      <c r="B1530" t="s">
        <v>8976</v>
      </c>
      <c r="D1530" t="s">
        <v>209</v>
      </c>
      <c r="E1530" t="s">
        <v>210</v>
      </c>
      <c r="F1530">
        <v>100405</v>
      </c>
      <c r="G1530" t="s">
        <v>211</v>
      </c>
      <c r="H1530">
        <v>959945812</v>
      </c>
      <c r="I1530">
        <v>952914450</v>
      </c>
      <c r="J1530">
        <v>200</v>
      </c>
      <c r="N1530">
        <v>22879785.879999999</v>
      </c>
      <c r="O1530">
        <v>22879985.879999999</v>
      </c>
      <c r="P1530" s="9">
        <f>DATEVALUE(LEFT(Table1[[#This Row],[TRANSFER_DATE]],11))</f>
        <v>45754</v>
      </c>
      <c r="Q1530" s="5">
        <f>TIMEVALUE(MID(Table1[[#This Row],[TRANSFER_DATE]],11,8))</f>
        <v>0.56950231481481484</v>
      </c>
    </row>
    <row r="1531" spans="1:17" x14ac:dyDescent="0.3">
      <c r="A1531" t="s">
        <v>8977</v>
      </c>
      <c r="B1531" t="s">
        <v>8978</v>
      </c>
      <c r="C1531" t="s">
        <v>8979</v>
      </c>
      <c r="D1531" t="s">
        <v>209</v>
      </c>
      <c r="E1531" t="s">
        <v>210</v>
      </c>
      <c r="F1531">
        <v>101746</v>
      </c>
      <c r="G1531" t="s">
        <v>211</v>
      </c>
      <c r="H1531">
        <v>959945812</v>
      </c>
      <c r="I1531">
        <v>957157568</v>
      </c>
      <c r="J1531">
        <v>2300</v>
      </c>
      <c r="N1531">
        <v>22877485.879999999</v>
      </c>
      <c r="O1531">
        <v>22879785.879999999</v>
      </c>
      <c r="P1531" s="9">
        <f>DATEVALUE(LEFT(Table1[[#This Row],[TRANSFER_DATE]],11))</f>
        <v>45754</v>
      </c>
      <c r="Q1531" s="5">
        <f>TIMEVALUE(MID(Table1[[#This Row],[TRANSFER_DATE]],11,8))</f>
        <v>0.5659953703703704</v>
      </c>
    </row>
    <row r="1532" spans="1:17" x14ac:dyDescent="0.3">
      <c r="A1532" t="s">
        <v>8980</v>
      </c>
      <c r="B1532" t="s">
        <v>8981</v>
      </c>
      <c r="C1532" t="s">
        <v>8982</v>
      </c>
      <c r="D1532" t="s">
        <v>209</v>
      </c>
      <c r="E1532" t="s">
        <v>210</v>
      </c>
      <c r="F1532">
        <v>101290</v>
      </c>
      <c r="G1532" t="s">
        <v>211</v>
      </c>
      <c r="H1532">
        <v>959945812</v>
      </c>
      <c r="I1532">
        <v>955554254</v>
      </c>
      <c r="J1532">
        <v>1400</v>
      </c>
      <c r="N1532">
        <v>22876085.879999999</v>
      </c>
      <c r="O1532">
        <v>22877485.879999999</v>
      </c>
      <c r="P1532" s="9">
        <f>DATEVALUE(LEFT(Table1[[#This Row],[TRANSFER_DATE]],11))</f>
        <v>45754</v>
      </c>
      <c r="Q1532" s="5">
        <f>TIMEVALUE(MID(Table1[[#This Row],[TRANSFER_DATE]],11,8))</f>
        <v>0.55902777777777779</v>
      </c>
    </row>
    <row r="1533" spans="1:17" x14ac:dyDescent="0.3">
      <c r="A1533" t="s">
        <v>8983</v>
      </c>
      <c r="B1533" t="s">
        <v>8984</v>
      </c>
      <c r="D1533" t="s">
        <v>209</v>
      </c>
      <c r="E1533" t="s">
        <v>210</v>
      </c>
      <c r="F1533">
        <v>100747</v>
      </c>
      <c r="G1533" t="s">
        <v>211</v>
      </c>
      <c r="H1533">
        <v>959945812</v>
      </c>
      <c r="I1533">
        <v>956598746</v>
      </c>
      <c r="J1533">
        <v>1150</v>
      </c>
      <c r="N1533">
        <v>22874935.879999999</v>
      </c>
      <c r="O1533">
        <v>22876085.879999999</v>
      </c>
      <c r="P1533" s="9">
        <f>DATEVALUE(LEFT(Table1[[#This Row],[TRANSFER_DATE]],11))</f>
        <v>45754</v>
      </c>
      <c r="Q1533" s="5">
        <f>TIMEVALUE(MID(Table1[[#This Row],[TRANSFER_DATE]],11,8))</f>
        <v>0.55557870370370366</v>
      </c>
    </row>
    <row r="1534" spans="1:17" x14ac:dyDescent="0.3">
      <c r="A1534" t="s">
        <v>8985</v>
      </c>
      <c r="B1534" t="s">
        <v>8986</v>
      </c>
      <c r="C1534" t="s">
        <v>8987</v>
      </c>
      <c r="D1534" t="s">
        <v>209</v>
      </c>
      <c r="E1534" t="s">
        <v>210</v>
      </c>
      <c r="F1534">
        <v>101854</v>
      </c>
      <c r="G1534" t="s">
        <v>211</v>
      </c>
      <c r="H1534">
        <v>959945812</v>
      </c>
      <c r="I1534">
        <v>955554254</v>
      </c>
      <c r="J1534">
        <v>50</v>
      </c>
      <c r="N1534">
        <v>22874885.879999999</v>
      </c>
      <c r="O1534">
        <v>22874935.879999999</v>
      </c>
      <c r="P1534" s="9">
        <f>DATEVALUE(LEFT(Table1[[#This Row],[TRANSFER_DATE]],11))</f>
        <v>45754</v>
      </c>
      <c r="Q1534" s="5">
        <f>TIMEVALUE(MID(Table1[[#This Row],[TRANSFER_DATE]],11,8))</f>
        <v>0.55280092592592589</v>
      </c>
    </row>
    <row r="1535" spans="1:17" x14ac:dyDescent="0.3">
      <c r="A1535" t="s">
        <v>8988</v>
      </c>
      <c r="B1535" t="s">
        <v>8989</v>
      </c>
      <c r="D1535" t="s">
        <v>209</v>
      </c>
      <c r="E1535" t="s">
        <v>210</v>
      </c>
      <c r="F1535">
        <v>100039</v>
      </c>
      <c r="G1535" t="s">
        <v>211</v>
      </c>
      <c r="H1535">
        <v>959945812</v>
      </c>
      <c r="I1535">
        <v>958662860</v>
      </c>
      <c r="J1535">
        <v>1750</v>
      </c>
      <c r="N1535">
        <v>22873135.879999999</v>
      </c>
      <c r="O1535">
        <v>22874885.879999999</v>
      </c>
      <c r="P1535" s="9">
        <f>DATEVALUE(LEFT(Table1[[#This Row],[TRANSFER_DATE]],11))</f>
        <v>45754</v>
      </c>
      <c r="Q1535" s="5">
        <f>TIMEVALUE(MID(Table1[[#This Row],[TRANSFER_DATE]],11,8))</f>
        <v>0.54170138888888886</v>
      </c>
    </row>
    <row r="1536" spans="1:17" x14ac:dyDescent="0.3">
      <c r="A1536" t="s">
        <v>8990</v>
      </c>
      <c r="B1536" t="s">
        <v>8991</v>
      </c>
      <c r="D1536" t="s">
        <v>209</v>
      </c>
      <c r="E1536" t="s">
        <v>210</v>
      </c>
      <c r="F1536">
        <v>101925</v>
      </c>
      <c r="G1536" t="s">
        <v>211</v>
      </c>
      <c r="H1536">
        <v>959945812</v>
      </c>
      <c r="I1536">
        <v>958662860</v>
      </c>
      <c r="J1536">
        <v>1400</v>
      </c>
      <c r="N1536">
        <v>22871735.879999999</v>
      </c>
      <c r="O1536">
        <v>22873135.879999999</v>
      </c>
      <c r="P1536" s="9">
        <f>DATEVALUE(LEFT(Table1[[#This Row],[TRANSFER_DATE]],11))</f>
        <v>45754</v>
      </c>
      <c r="Q1536" s="5">
        <f>TIMEVALUE(MID(Table1[[#This Row],[TRANSFER_DATE]],11,8))</f>
        <v>0.54098379629629634</v>
      </c>
    </row>
    <row r="1537" spans="1:17" x14ac:dyDescent="0.3">
      <c r="A1537" t="s">
        <v>8992</v>
      </c>
      <c r="B1537" t="s">
        <v>8993</v>
      </c>
      <c r="C1537" t="s">
        <v>8994</v>
      </c>
      <c r="D1537" t="s">
        <v>209</v>
      </c>
      <c r="E1537" t="s">
        <v>210</v>
      </c>
      <c r="F1537">
        <v>100714</v>
      </c>
      <c r="G1537" t="s">
        <v>211</v>
      </c>
      <c r="H1537">
        <v>959945812</v>
      </c>
      <c r="I1537">
        <v>955554254</v>
      </c>
      <c r="J1537">
        <v>11550</v>
      </c>
      <c r="N1537">
        <v>22860185.879999999</v>
      </c>
      <c r="O1537">
        <v>22871735.879999999</v>
      </c>
      <c r="P1537" s="9">
        <f>DATEVALUE(LEFT(Table1[[#This Row],[TRANSFER_DATE]],11))</f>
        <v>45754</v>
      </c>
      <c r="Q1537" s="5">
        <f>TIMEVALUE(MID(Table1[[#This Row],[TRANSFER_DATE]],11,8))</f>
        <v>0.53616898148148151</v>
      </c>
    </row>
    <row r="1538" spans="1:17" x14ac:dyDescent="0.3">
      <c r="A1538" t="s">
        <v>8995</v>
      </c>
      <c r="B1538" t="s">
        <v>8996</v>
      </c>
      <c r="D1538" t="s">
        <v>209</v>
      </c>
      <c r="E1538" t="s">
        <v>210</v>
      </c>
      <c r="F1538">
        <v>100501</v>
      </c>
      <c r="G1538" t="s">
        <v>211</v>
      </c>
      <c r="H1538">
        <v>959945812</v>
      </c>
      <c r="I1538">
        <v>955618137</v>
      </c>
      <c r="J1538">
        <v>7150</v>
      </c>
      <c r="N1538">
        <v>22853035.879999999</v>
      </c>
      <c r="O1538">
        <v>22860185.879999999</v>
      </c>
      <c r="P1538" s="9">
        <f>DATEVALUE(LEFT(Table1[[#This Row],[TRANSFER_DATE]],11))</f>
        <v>45754</v>
      </c>
      <c r="Q1538" s="5">
        <f>TIMEVALUE(MID(Table1[[#This Row],[TRANSFER_DATE]],11,8))</f>
        <v>0.53337962962962959</v>
      </c>
    </row>
    <row r="1539" spans="1:17" x14ac:dyDescent="0.3">
      <c r="A1539" t="s">
        <v>8997</v>
      </c>
      <c r="B1539" t="s">
        <v>8998</v>
      </c>
      <c r="D1539" t="s">
        <v>209</v>
      </c>
      <c r="E1539" t="s">
        <v>210</v>
      </c>
      <c r="F1539">
        <v>101631</v>
      </c>
      <c r="G1539" t="s">
        <v>211</v>
      </c>
      <c r="H1539">
        <v>959945812</v>
      </c>
      <c r="I1539">
        <v>952553433</v>
      </c>
      <c r="J1539">
        <v>8500</v>
      </c>
      <c r="N1539">
        <v>22844535.879999999</v>
      </c>
      <c r="O1539">
        <v>22853035.879999999</v>
      </c>
      <c r="P1539" s="9">
        <f>DATEVALUE(LEFT(Table1[[#This Row],[TRANSFER_DATE]],11))</f>
        <v>45754</v>
      </c>
      <c r="Q1539" s="5">
        <f>TIMEVALUE(MID(Table1[[#This Row],[TRANSFER_DATE]],11,8))</f>
        <v>0.53200231481481486</v>
      </c>
    </row>
    <row r="1540" spans="1:17" x14ac:dyDescent="0.3">
      <c r="A1540" t="s">
        <v>8999</v>
      </c>
      <c r="B1540" t="s">
        <v>9000</v>
      </c>
      <c r="D1540" t="s">
        <v>209</v>
      </c>
      <c r="E1540" t="s">
        <v>210</v>
      </c>
      <c r="F1540">
        <v>100544</v>
      </c>
      <c r="G1540" t="s">
        <v>211</v>
      </c>
      <c r="H1540">
        <v>959945812</v>
      </c>
      <c r="I1540">
        <v>952410203</v>
      </c>
      <c r="J1540">
        <v>2050</v>
      </c>
      <c r="N1540">
        <v>22842485.879999999</v>
      </c>
      <c r="O1540">
        <v>22844535.879999999</v>
      </c>
      <c r="P1540" s="9">
        <f>DATEVALUE(LEFT(Table1[[#This Row],[TRANSFER_DATE]],11))</f>
        <v>45754</v>
      </c>
      <c r="Q1540" s="5">
        <f>TIMEVALUE(MID(Table1[[#This Row],[TRANSFER_DATE]],11,8))</f>
        <v>0.52921296296296294</v>
      </c>
    </row>
    <row r="1541" spans="1:17" x14ac:dyDescent="0.3">
      <c r="A1541" t="s">
        <v>9001</v>
      </c>
      <c r="B1541" t="s">
        <v>9002</v>
      </c>
      <c r="D1541" t="s">
        <v>209</v>
      </c>
      <c r="E1541" t="s">
        <v>210</v>
      </c>
      <c r="F1541">
        <v>101987</v>
      </c>
      <c r="G1541" t="s">
        <v>211</v>
      </c>
      <c r="H1541">
        <v>959945812</v>
      </c>
      <c r="I1541">
        <v>954645188</v>
      </c>
      <c r="J1541">
        <v>550</v>
      </c>
      <c r="N1541">
        <v>22841935.879999999</v>
      </c>
      <c r="O1541">
        <v>22842485.879999999</v>
      </c>
      <c r="P1541" s="9">
        <f>DATEVALUE(LEFT(Table1[[#This Row],[TRANSFER_DATE]],11))</f>
        <v>45754</v>
      </c>
      <c r="Q1541" s="5">
        <f>TIMEVALUE(MID(Table1[[#This Row],[TRANSFER_DATE]],11,8))</f>
        <v>0.51670138888888884</v>
      </c>
    </row>
    <row r="1542" spans="1:17" x14ac:dyDescent="0.3">
      <c r="A1542" t="s">
        <v>9003</v>
      </c>
      <c r="B1542" t="s">
        <v>9004</v>
      </c>
      <c r="D1542" t="s">
        <v>209</v>
      </c>
      <c r="E1542" t="s">
        <v>210</v>
      </c>
      <c r="F1542">
        <v>101363</v>
      </c>
      <c r="G1542" t="s">
        <v>211</v>
      </c>
      <c r="H1542">
        <v>959945812</v>
      </c>
      <c r="I1542">
        <v>954768469</v>
      </c>
      <c r="J1542">
        <v>50</v>
      </c>
      <c r="N1542">
        <v>22841885.879999999</v>
      </c>
      <c r="O1542">
        <v>22841935.879999999</v>
      </c>
      <c r="P1542" s="9">
        <f>DATEVALUE(LEFT(Table1[[#This Row],[TRANSFER_DATE]],11))</f>
        <v>45754</v>
      </c>
      <c r="Q1542" s="5">
        <f>TIMEVALUE(MID(Table1[[#This Row],[TRANSFER_DATE]],11,8))</f>
        <v>0.51321759259259259</v>
      </c>
    </row>
    <row r="1543" spans="1:17" x14ac:dyDescent="0.3">
      <c r="A1543" t="s">
        <v>9005</v>
      </c>
      <c r="B1543" t="s">
        <v>9006</v>
      </c>
      <c r="D1543" t="s">
        <v>209</v>
      </c>
      <c r="E1543" t="s">
        <v>210</v>
      </c>
      <c r="F1543">
        <v>102018</v>
      </c>
      <c r="G1543" t="s">
        <v>211</v>
      </c>
      <c r="H1543">
        <v>959945812</v>
      </c>
      <c r="I1543">
        <v>955396903</v>
      </c>
      <c r="J1543">
        <v>1250</v>
      </c>
      <c r="N1543">
        <v>22840635.879999999</v>
      </c>
      <c r="O1543">
        <v>22841885.879999999</v>
      </c>
      <c r="P1543" s="9">
        <f>DATEVALUE(LEFT(Table1[[#This Row],[TRANSFER_DATE]],11))</f>
        <v>45754</v>
      </c>
      <c r="Q1543" s="5">
        <f>TIMEVALUE(MID(Table1[[#This Row],[TRANSFER_DATE]],11,8))</f>
        <v>0.50834490740740745</v>
      </c>
    </row>
    <row r="1544" spans="1:17" x14ac:dyDescent="0.3">
      <c r="A1544" t="s">
        <v>9007</v>
      </c>
      <c r="B1544" t="s">
        <v>9008</v>
      </c>
      <c r="D1544" t="s">
        <v>209</v>
      </c>
      <c r="E1544" t="s">
        <v>210</v>
      </c>
      <c r="F1544">
        <v>101541</v>
      </c>
      <c r="G1544" t="s">
        <v>211</v>
      </c>
      <c r="H1544">
        <v>959945812</v>
      </c>
      <c r="I1544">
        <v>956371459</v>
      </c>
      <c r="J1544">
        <v>750</v>
      </c>
      <c r="N1544">
        <v>22839885.879999999</v>
      </c>
      <c r="O1544">
        <v>22840635.879999999</v>
      </c>
      <c r="P1544" s="9">
        <f>DATEVALUE(LEFT(Table1[[#This Row],[TRANSFER_DATE]],11))</f>
        <v>45754</v>
      </c>
      <c r="Q1544" s="5">
        <f>TIMEVALUE(MID(Table1[[#This Row],[TRANSFER_DATE]],11,8))</f>
        <v>0.50763888888888886</v>
      </c>
    </row>
    <row r="1545" spans="1:17" x14ac:dyDescent="0.3">
      <c r="A1545" t="s">
        <v>9009</v>
      </c>
      <c r="B1545" t="s">
        <v>9010</v>
      </c>
      <c r="D1545" t="s">
        <v>209</v>
      </c>
      <c r="E1545" t="s">
        <v>210</v>
      </c>
      <c r="F1545">
        <v>100766</v>
      </c>
      <c r="G1545" t="s">
        <v>211</v>
      </c>
      <c r="H1545">
        <v>959945812</v>
      </c>
      <c r="I1545">
        <v>957965214</v>
      </c>
      <c r="J1545">
        <v>3100</v>
      </c>
      <c r="N1545">
        <v>22836785.879999999</v>
      </c>
      <c r="O1545">
        <v>22839885.879999999</v>
      </c>
      <c r="P1545" s="9">
        <f>DATEVALUE(LEFT(Table1[[#This Row],[TRANSFER_DATE]],11))</f>
        <v>45754</v>
      </c>
      <c r="Q1545" s="5">
        <f>TIMEVALUE(MID(Table1[[#This Row],[TRANSFER_DATE]],11,8))</f>
        <v>0.50421296296296292</v>
      </c>
    </row>
    <row r="1546" spans="1:17" x14ac:dyDescent="0.3">
      <c r="A1546" t="s">
        <v>9011</v>
      </c>
      <c r="B1546" t="s">
        <v>9012</v>
      </c>
      <c r="C1546" t="s">
        <v>9013</v>
      </c>
      <c r="D1546" t="s">
        <v>209</v>
      </c>
      <c r="E1546" t="s">
        <v>210</v>
      </c>
      <c r="F1546">
        <v>101700</v>
      </c>
      <c r="G1546" t="s">
        <v>211</v>
      </c>
      <c r="H1546">
        <v>959945812</v>
      </c>
      <c r="I1546">
        <v>954836913</v>
      </c>
      <c r="J1546">
        <v>18000</v>
      </c>
      <c r="N1546">
        <v>22818785.879999999</v>
      </c>
      <c r="O1546">
        <v>22836785.879999999</v>
      </c>
      <c r="P1546" s="9">
        <f>DATEVALUE(LEFT(Table1[[#This Row],[TRANSFER_DATE]],11))</f>
        <v>45754</v>
      </c>
      <c r="Q1546" s="5">
        <f>TIMEVALUE(MID(Table1[[#This Row],[TRANSFER_DATE]],11,8))</f>
        <v>0.50283564814814818</v>
      </c>
    </row>
    <row r="1547" spans="1:17" x14ac:dyDescent="0.3">
      <c r="A1547" t="s">
        <v>9014</v>
      </c>
      <c r="B1547" t="s">
        <v>9015</v>
      </c>
      <c r="C1547" t="s">
        <v>9016</v>
      </c>
      <c r="D1547" t="s">
        <v>209</v>
      </c>
      <c r="E1547" t="s">
        <v>210</v>
      </c>
      <c r="F1547">
        <v>101306</v>
      </c>
      <c r="G1547" t="s">
        <v>211</v>
      </c>
      <c r="H1547">
        <v>959945812</v>
      </c>
      <c r="I1547">
        <v>958251375</v>
      </c>
      <c r="J1547">
        <v>15750</v>
      </c>
      <c r="N1547">
        <v>22803035.879999999</v>
      </c>
      <c r="O1547">
        <v>22818785.879999999</v>
      </c>
      <c r="P1547" s="9">
        <f>DATEVALUE(LEFT(Table1[[#This Row],[TRANSFER_DATE]],11))</f>
        <v>45754</v>
      </c>
      <c r="Q1547" s="5">
        <f>TIMEVALUE(MID(Table1[[#This Row],[TRANSFER_DATE]],11,8))</f>
        <v>0.49655092592592592</v>
      </c>
    </row>
    <row r="1548" spans="1:17" x14ac:dyDescent="0.3">
      <c r="A1548" t="s">
        <v>9017</v>
      </c>
      <c r="B1548" t="s">
        <v>9018</v>
      </c>
      <c r="D1548" t="s">
        <v>209</v>
      </c>
      <c r="E1548" t="s">
        <v>210</v>
      </c>
      <c r="F1548">
        <v>101723</v>
      </c>
      <c r="G1548" t="s">
        <v>211</v>
      </c>
      <c r="H1548">
        <v>959945812</v>
      </c>
      <c r="I1548">
        <v>951550992</v>
      </c>
      <c r="J1548">
        <v>50</v>
      </c>
      <c r="N1548">
        <v>22802985.879999999</v>
      </c>
      <c r="O1548">
        <v>22803035.879999999</v>
      </c>
      <c r="P1548" s="9">
        <f>DATEVALUE(LEFT(Table1[[#This Row],[TRANSFER_DATE]],11))</f>
        <v>45754</v>
      </c>
      <c r="Q1548" s="5">
        <f>TIMEVALUE(MID(Table1[[#This Row],[TRANSFER_DATE]],11,8))</f>
        <v>0.49167824074074074</v>
      </c>
    </row>
    <row r="1549" spans="1:17" x14ac:dyDescent="0.3">
      <c r="A1549" t="s">
        <v>9019</v>
      </c>
      <c r="B1549" t="s">
        <v>9020</v>
      </c>
      <c r="D1549" t="s">
        <v>209</v>
      </c>
      <c r="E1549" t="s">
        <v>210</v>
      </c>
      <c r="F1549">
        <v>900011</v>
      </c>
      <c r="G1549" t="s">
        <v>211</v>
      </c>
      <c r="H1549">
        <v>959945812</v>
      </c>
      <c r="I1549">
        <v>952912837</v>
      </c>
      <c r="J1549">
        <v>2900</v>
      </c>
      <c r="N1549">
        <v>22800085.879999999</v>
      </c>
      <c r="O1549">
        <v>22802985.879999999</v>
      </c>
      <c r="P1549" s="9">
        <f>DATEVALUE(LEFT(Table1[[#This Row],[TRANSFER_DATE]],11))</f>
        <v>45754</v>
      </c>
      <c r="Q1549" s="5">
        <f>TIMEVALUE(MID(Table1[[#This Row],[TRANSFER_DATE]],11,8))</f>
        <v>0.47850694444444447</v>
      </c>
    </row>
    <row r="1550" spans="1:17" x14ac:dyDescent="0.3">
      <c r="A1550" t="s">
        <v>9021</v>
      </c>
      <c r="B1550" t="s">
        <v>9022</v>
      </c>
      <c r="D1550" t="s">
        <v>209</v>
      </c>
      <c r="E1550" t="s">
        <v>210</v>
      </c>
      <c r="F1550">
        <v>101529</v>
      </c>
      <c r="G1550" t="s">
        <v>211</v>
      </c>
      <c r="H1550">
        <v>959945812</v>
      </c>
      <c r="I1550">
        <v>952372801</v>
      </c>
      <c r="J1550">
        <v>500</v>
      </c>
      <c r="N1550">
        <v>22799585.879999999</v>
      </c>
      <c r="O1550">
        <v>22800085.879999999</v>
      </c>
      <c r="P1550" s="9">
        <f>DATEVALUE(LEFT(Table1[[#This Row],[TRANSFER_DATE]],11))</f>
        <v>45754</v>
      </c>
      <c r="Q1550" s="5">
        <f>TIMEVALUE(MID(Table1[[#This Row],[TRANSFER_DATE]],11,8))</f>
        <v>0.47783564814814816</v>
      </c>
    </row>
    <row r="1551" spans="1:17" x14ac:dyDescent="0.3">
      <c r="A1551" t="s">
        <v>9023</v>
      </c>
      <c r="B1551" t="s">
        <v>9024</v>
      </c>
      <c r="D1551" t="s">
        <v>209</v>
      </c>
      <c r="E1551" t="s">
        <v>210</v>
      </c>
      <c r="F1551">
        <v>101551</v>
      </c>
      <c r="G1551" t="s">
        <v>211</v>
      </c>
      <c r="H1551">
        <v>959945812</v>
      </c>
      <c r="I1551">
        <v>954082644</v>
      </c>
      <c r="J1551">
        <v>1100</v>
      </c>
      <c r="N1551">
        <v>22798485.879999999</v>
      </c>
      <c r="O1551">
        <v>22799585.879999999</v>
      </c>
      <c r="P1551" s="9">
        <f>DATEVALUE(LEFT(Table1[[#This Row],[TRANSFER_DATE]],11))</f>
        <v>45754</v>
      </c>
      <c r="Q1551" s="5">
        <f>TIMEVALUE(MID(Table1[[#This Row],[TRANSFER_DATE]],11,8))</f>
        <v>0.47641203703703705</v>
      </c>
    </row>
    <row r="1552" spans="1:17" x14ac:dyDescent="0.3">
      <c r="A1552" t="s">
        <v>9025</v>
      </c>
      <c r="B1552" t="s">
        <v>9026</v>
      </c>
      <c r="D1552" t="s">
        <v>209</v>
      </c>
      <c r="E1552" t="s">
        <v>210</v>
      </c>
      <c r="F1552">
        <v>101275</v>
      </c>
      <c r="G1552" t="s">
        <v>211</v>
      </c>
      <c r="H1552">
        <v>959945812</v>
      </c>
      <c r="I1552">
        <v>951550992</v>
      </c>
      <c r="J1552">
        <v>800</v>
      </c>
      <c r="N1552">
        <v>22797685.879999999</v>
      </c>
      <c r="O1552">
        <v>22798485.879999999</v>
      </c>
      <c r="P1552" s="9">
        <f>DATEVALUE(LEFT(Table1[[#This Row],[TRANSFER_DATE]],11))</f>
        <v>45754</v>
      </c>
      <c r="Q1552" s="5">
        <f>TIMEVALUE(MID(Table1[[#This Row],[TRANSFER_DATE]],11,8))</f>
        <v>0.47297453703703701</v>
      </c>
    </row>
    <row r="1553" spans="1:17" x14ac:dyDescent="0.3">
      <c r="A1553" t="s">
        <v>9027</v>
      </c>
      <c r="B1553" t="s">
        <v>9028</v>
      </c>
      <c r="D1553" t="s">
        <v>209</v>
      </c>
      <c r="E1553" t="s">
        <v>210</v>
      </c>
      <c r="F1553">
        <v>101269</v>
      </c>
      <c r="G1553" t="s">
        <v>211</v>
      </c>
      <c r="H1553">
        <v>959945812</v>
      </c>
      <c r="I1553">
        <v>955847603</v>
      </c>
      <c r="J1553">
        <v>250</v>
      </c>
      <c r="N1553">
        <v>22797435.879999999</v>
      </c>
      <c r="O1553">
        <v>22797685.879999999</v>
      </c>
      <c r="P1553" s="9">
        <f>DATEVALUE(LEFT(Table1[[#This Row],[TRANSFER_DATE]],11))</f>
        <v>45754</v>
      </c>
      <c r="Q1553" s="5">
        <f>TIMEVALUE(MID(Table1[[#This Row],[TRANSFER_DATE]],11,8))</f>
        <v>0.47226851851851853</v>
      </c>
    </row>
    <row r="1554" spans="1:17" x14ac:dyDescent="0.3">
      <c r="A1554" t="s">
        <v>9029</v>
      </c>
      <c r="B1554" t="s">
        <v>9030</v>
      </c>
      <c r="D1554" t="s">
        <v>209</v>
      </c>
      <c r="E1554" t="s">
        <v>210</v>
      </c>
      <c r="F1554">
        <v>101603</v>
      </c>
      <c r="G1554" t="s">
        <v>211</v>
      </c>
      <c r="H1554">
        <v>959945812</v>
      </c>
      <c r="I1554">
        <v>952853615</v>
      </c>
      <c r="J1554">
        <v>900</v>
      </c>
      <c r="N1554">
        <v>22796535.879999999</v>
      </c>
      <c r="O1554">
        <v>22797435.879999999</v>
      </c>
      <c r="P1554" s="9">
        <f>DATEVALUE(LEFT(Table1[[#This Row],[TRANSFER_DATE]],11))</f>
        <v>45754</v>
      </c>
      <c r="Q1554" s="5">
        <f>TIMEVALUE(MID(Table1[[#This Row],[TRANSFER_DATE]],11,8))</f>
        <v>0.46671296296296294</v>
      </c>
    </row>
    <row r="1555" spans="1:17" x14ac:dyDescent="0.3">
      <c r="A1555" t="s">
        <v>9031</v>
      </c>
      <c r="B1555" t="s">
        <v>9032</v>
      </c>
      <c r="C1555" t="s">
        <v>9033</v>
      </c>
      <c r="D1555" t="s">
        <v>209</v>
      </c>
      <c r="E1555" t="s">
        <v>3371</v>
      </c>
      <c r="F1555" t="s">
        <v>9034</v>
      </c>
      <c r="G1555" t="s">
        <v>3373</v>
      </c>
      <c r="H1555">
        <v>959945812</v>
      </c>
      <c r="I1555">
        <v>959990490</v>
      </c>
      <c r="J1555">
        <v>7850.26</v>
      </c>
      <c r="N1555">
        <v>22804386.140000001</v>
      </c>
      <c r="O1555">
        <v>22796535.879999999</v>
      </c>
      <c r="P1555" s="9">
        <f>DATEVALUE(LEFT(Table1[[#This Row],[TRANSFER_DATE]],11))</f>
        <v>45754</v>
      </c>
      <c r="Q1555" s="5">
        <f>TIMEVALUE(MID(Table1[[#This Row],[TRANSFER_DATE]],11,8))</f>
        <v>0.46394675925925927</v>
      </c>
    </row>
    <row r="1556" spans="1:17" x14ac:dyDescent="0.3">
      <c r="A1556" t="s">
        <v>9035</v>
      </c>
      <c r="B1556" t="s">
        <v>9036</v>
      </c>
      <c r="C1556" t="s">
        <v>9037</v>
      </c>
      <c r="D1556" t="s">
        <v>209</v>
      </c>
      <c r="E1556" t="s">
        <v>3371</v>
      </c>
      <c r="F1556" t="s">
        <v>9034</v>
      </c>
      <c r="G1556" t="s">
        <v>3373</v>
      </c>
      <c r="H1556">
        <v>959945812</v>
      </c>
      <c r="I1556">
        <v>959393532</v>
      </c>
      <c r="J1556">
        <v>1671.78</v>
      </c>
      <c r="N1556">
        <v>22806057.920000002</v>
      </c>
      <c r="O1556">
        <v>22804386.140000001</v>
      </c>
      <c r="P1556" s="9">
        <f>DATEVALUE(LEFT(Table1[[#This Row],[TRANSFER_DATE]],11))</f>
        <v>45754</v>
      </c>
      <c r="Q1556" s="5">
        <f>TIMEVALUE(MID(Table1[[#This Row],[TRANSFER_DATE]],11,8))</f>
        <v>0.46394675925925927</v>
      </c>
    </row>
    <row r="1557" spans="1:17" x14ac:dyDescent="0.3">
      <c r="A1557" t="s">
        <v>9038</v>
      </c>
      <c r="B1557" t="s">
        <v>9039</v>
      </c>
      <c r="C1557" t="s">
        <v>9040</v>
      </c>
      <c r="D1557" t="s">
        <v>209</v>
      </c>
      <c r="E1557" t="s">
        <v>3371</v>
      </c>
      <c r="F1557" t="s">
        <v>9034</v>
      </c>
      <c r="G1557" t="s">
        <v>3373</v>
      </c>
      <c r="H1557">
        <v>959945812</v>
      </c>
      <c r="I1557">
        <v>958982095</v>
      </c>
      <c r="J1557">
        <v>265.95999999999998</v>
      </c>
      <c r="N1557">
        <v>22806323.879999999</v>
      </c>
      <c r="O1557">
        <v>22806057.920000002</v>
      </c>
      <c r="P1557" s="9">
        <f>DATEVALUE(LEFT(Table1[[#This Row],[TRANSFER_DATE]],11))</f>
        <v>45754</v>
      </c>
      <c r="Q1557" s="5">
        <f>TIMEVALUE(MID(Table1[[#This Row],[TRANSFER_DATE]],11,8))</f>
        <v>0.46394675925925927</v>
      </c>
    </row>
    <row r="1558" spans="1:17" x14ac:dyDescent="0.3">
      <c r="A1558" t="s">
        <v>9041</v>
      </c>
      <c r="B1558" t="s">
        <v>9042</v>
      </c>
      <c r="C1558" t="s">
        <v>9040</v>
      </c>
      <c r="D1558" t="s">
        <v>209</v>
      </c>
      <c r="E1558" t="s">
        <v>3371</v>
      </c>
      <c r="F1558" t="s">
        <v>9034</v>
      </c>
      <c r="G1558" t="s">
        <v>3373</v>
      </c>
      <c r="H1558">
        <v>959945812</v>
      </c>
      <c r="I1558">
        <v>958973797</v>
      </c>
      <c r="J1558">
        <v>845.24</v>
      </c>
      <c r="N1558">
        <v>22807169.120000001</v>
      </c>
      <c r="O1558">
        <v>22806323.879999999</v>
      </c>
      <c r="P1558" s="9">
        <f>DATEVALUE(LEFT(Table1[[#This Row],[TRANSFER_DATE]],11))</f>
        <v>45754</v>
      </c>
      <c r="Q1558" s="5">
        <f>TIMEVALUE(MID(Table1[[#This Row],[TRANSFER_DATE]],11,8))</f>
        <v>0.46394675925925927</v>
      </c>
    </row>
    <row r="1559" spans="1:17" x14ac:dyDescent="0.3">
      <c r="A1559" t="s">
        <v>9043</v>
      </c>
      <c r="B1559" t="s">
        <v>9044</v>
      </c>
      <c r="C1559" t="s">
        <v>9045</v>
      </c>
      <c r="D1559" t="s">
        <v>209</v>
      </c>
      <c r="E1559" t="s">
        <v>3371</v>
      </c>
      <c r="F1559" t="s">
        <v>9034</v>
      </c>
      <c r="G1559" t="s">
        <v>3373</v>
      </c>
      <c r="H1559">
        <v>959945812</v>
      </c>
      <c r="I1559">
        <v>958899553</v>
      </c>
      <c r="J1559">
        <v>533.84</v>
      </c>
      <c r="N1559">
        <v>22807702.960000001</v>
      </c>
      <c r="O1559">
        <v>22807169.120000001</v>
      </c>
      <c r="P1559" s="9">
        <f>DATEVALUE(LEFT(Table1[[#This Row],[TRANSFER_DATE]],11))</f>
        <v>45754</v>
      </c>
      <c r="Q1559" s="5">
        <f>TIMEVALUE(MID(Table1[[#This Row],[TRANSFER_DATE]],11,8))</f>
        <v>0.46394675925925927</v>
      </c>
    </row>
    <row r="1560" spans="1:17" x14ac:dyDescent="0.3">
      <c r="A1560" t="s">
        <v>9046</v>
      </c>
      <c r="B1560" t="s">
        <v>9047</v>
      </c>
      <c r="C1560" t="s">
        <v>9045</v>
      </c>
      <c r="D1560" t="s">
        <v>209</v>
      </c>
      <c r="E1560" t="s">
        <v>3371</v>
      </c>
      <c r="F1560" t="s">
        <v>9034</v>
      </c>
      <c r="G1560" t="s">
        <v>3373</v>
      </c>
      <c r="H1560">
        <v>959945812</v>
      </c>
      <c r="I1560">
        <v>958847652</v>
      </c>
      <c r="J1560">
        <v>21007.58</v>
      </c>
      <c r="N1560">
        <v>22828710.539999999</v>
      </c>
      <c r="O1560">
        <v>22807702.960000001</v>
      </c>
      <c r="P1560" s="9">
        <f>DATEVALUE(LEFT(Table1[[#This Row],[TRANSFER_DATE]],11))</f>
        <v>45754</v>
      </c>
      <c r="Q1560" s="5">
        <f>TIMEVALUE(MID(Table1[[#This Row],[TRANSFER_DATE]],11,8))</f>
        <v>0.46394675925925927</v>
      </c>
    </row>
    <row r="1561" spans="1:17" x14ac:dyDescent="0.3">
      <c r="A1561" t="s">
        <v>9048</v>
      </c>
      <c r="B1561" t="s">
        <v>9049</v>
      </c>
      <c r="C1561" t="s">
        <v>9050</v>
      </c>
      <c r="D1561" t="s">
        <v>209</v>
      </c>
      <c r="E1561" t="s">
        <v>3371</v>
      </c>
      <c r="F1561" t="s">
        <v>9034</v>
      </c>
      <c r="G1561" t="s">
        <v>3373</v>
      </c>
      <c r="H1561">
        <v>959945812</v>
      </c>
      <c r="I1561">
        <v>958747200</v>
      </c>
      <c r="J1561">
        <v>7947.5</v>
      </c>
      <c r="N1561">
        <v>22836658.039999999</v>
      </c>
      <c r="O1561">
        <v>22828710.539999999</v>
      </c>
      <c r="P1561" s="9">
        <f>DATEVALUE(LEFT(Table1[[#This Row],[TRANSFER_DATE]],11))</f>
        <v>45754</v>
      </c>
      <c r="Q1561" s="5">
        <f>TIMEVALUE(MID(Table1[[#This Row],[TRANSFER_DATE]],11,8))</f>
        <v>0.46394675925925927</v>
      </c>
    </row>
    <row r="1562" spans="1:17" x14ac:dyDescent="0.3">
      <c r="A1562" t="s">
        <v>9051</v>
      </c>
      <c r="B1562" t="s">
        <v>9052</v>
      </c>
      <c r="C1562" t="s">
        <v>9053</v>
      </c>
      <c r="D1562" t="s">
        <v>209</v>
      </c>
      <c r="E1562" t="s">
        <v>3371</v>
      </c>
      <c r="F1562" t="s">
        <v>9034</v>
      </c>
      <c r="G1562" t="s">
        <v>3373</v>
      </c>
      <c r="H1562">
        <v>959945812</v>
      </c>
      <c r="I1562">
        <v>958703642</v>
      </c>
      <c r="J1562">
        <v>722.62</v>
      </c>
      <c r="N1562">
        <v>22837380.66</v>
      </c>
      <c r="O1562">
        <v>22836658.039999999</v>
      </c>
      <c r="P1562" s="9">
        <f>DATEVALUE(LEFT(Table1[[#This Row],[TRANSFER_DATE]],11))</f>
        <v>45754</v>
      </c>
      <c r="Q1562" s="5">
        <f>TIMEVALUE(MID(Table1[[#This Row],[TRANSFER_DATE]],11,8))</f>
        <v>0.46394675925925927</v>
      </c>
    </row>
    <row r="1563" spans="1:17" x14ac:dyDescent="0.3">
      <c r="A1563" t="s">
        <v>9054</v>
      </c>
      <c r="B1563" t="s">
        <v>9055</v>
      </c>
      <c r="C1563" t="s">
        <v>9053</v>
      </c>
      <c r="D1563" t="s">
        <v>209</v>
      </c>
      <c r="E1563" t="s">
        <v>3371</v>
      </c>
      <c r="F1563" t="s">
        <v>9034</v>
      </c>
      <c r="G1563" t="s">
        <v>3373</v>
      </c>
      <c r="H1563">
        <v>959945812</v>
      </c>
      <c r="I1563">
        <v>958628548</v>
      </c>
      <c r="J1563">
        <v>56.1</v>
      </c>
      <c r="N1563">
        <v>22837436.760000002</v>
      </c>
      <c r="O1563">
        <v>22837380.66</v>
      </c>
      <c r="P1563" s="9">
        <f>DATEVALUE(LEFT(Table1[[#This Row],[TRANSFER_DATE]],11))</f>
        <v>45754</v>
      </c>
      <c r="Q1563" s="5">
        <f>TIMEVALUE(MID(Table1[[#This Row],[TRANSFER_DATE]],11,8))</f>
        <v>0.46394675925925927</v>
      </c>
    </row>
    <row r="1564" spans="1:17" x14ac:dyDescent="0.3">
      <c r="A1564" t="s">
        <v>9056</v>
      </c>
      <c r="B1564" t="s">
        <v>9057</v>
      </c>
      <c r="C1564" t="s">
        <v>9058</v>
      </c>
      <c r="D1564" t="s">
        <v>209</v>
      </c>
      <c r="E1564" t="s">
        <v>3371</v>
      </c>
      <c r="F1564" t="s">
        <v>9034</v>
      </c>
      <c r="G1564" t="s">
        <v>3373</v>
      </c>
      <c r="H1564">
        <v>959945812</v>
      </c>
      <c r="I1564">
        <v>958557716</v>
      </c>
      <c r="J1564">
        <v>312.77999999999997</v>
      </c>
      <c r="N1564">
        <v>22837749.539999999</v>
      </c>
      <c r="O1564">
        <v>22837436.760000002</v>
      </c>
      <c r="P1564" s="9">
        <f>DATEVALUE(LEFT(Table1[[#This Row],[TRANSFER_DATE]],11))</f>
        <v>45754</v>
      </c>
      <c r="Q1564" s="5">
        <f>TIMEVALUE(MID(Table1[[#This Row],[TRANSFER_DATE]],11,8))</f>
        <v>0.46394675925925927</v>
      </c>
    </row>
    <row r="1565" spans="1:17" x14ac:dyDescent="0.3">
      <c r="A1565" t="s">
        <v>9059</v>
      </c>
      <c r="B1565" t="s">
        <v>9060</v>
      </c>
      <c r="C1565" t="s">
        <v>9061</v>
      </c>
      <c r="D1565" t="s">
        <v>209</v>
      </c>
      <c r="E1565" t="s">
        <v>3371</v>
      </c>
      <c r="F1565" t="s">
        <v>9034</v>
      </c>
      <c r="G1565" t="s">
        <v>3373</v>
      </c>
      <c r="H1565">
        <v>959945812</v>
      </c>
      <c r="I1565">
        <v>958281881</v>
      </c>
      <c r="J1565">
        <v>591.32000000000005</v>
      </c>
      <c r="N1565">
        <v>22838340.859999999</v>
      </c>
      <c r="O1565">
        <v>22837749.539999999</v>
      </c>
      <c r="P1565" s="9">
        <f>DATEVALUE(LEFT(Table1[[#This Row],[TRANSFER_DATE]],11))</f>
        <v>45754</v>
      </c>
      <c r="Q1565" s="5">
        <f>TIMEVALUE(MID(Table1[[#This Row],[TRANSFER_DATE]],11,8))</f>
        <v>0.46394675925925927</v>
      </c>
    </row>
    <row r="1566" spans="1:17" x14ac:dyDescent="0.3">
      <c r="A1566" t="s">
        <v>9062</v>
      </c>
      <c r="B1566" t="s">
        <v>9063</v>
      </c>
      <c r="C1566" t="s">
        <v>9064</v>
      </c>
      <c r="D1566" t="s">
        <v>209</v>
      </c>
      <c r="E1566" t="s">
        <v>3371</v>
      </c>
      <c r="F1566" t="s">
        <v>9034</v>
      </c>
      <c r="G1566" t="s">
        <v>3373</v>
      </c>
      <c r="H1566">
        <v>959945812</v>
      </c>
      <c r="I1566">
        <v>958236333</v>
      </c>
      <c r="J1566">
        <v>5191.12</v>
      </c>
      <c r="N1566">
        <v>22843531.98</v>
      </c>
      <c r="O1566">
        <v>22838340.859999999</v>
      </c>
      <c r="P1566" s="9">
        <f>DATEVALUE(LEFT(Table1[[#This Row],[TRANSFER_DATE]],11))</f>
        <v>45754</v>
      </c>
      <c r="Q1566" s="5">
        <f>TIMEVALUE(MID(Table1[[#This Row],[TRANSFER_DATE]],11,8))</f>
        <v>0.46394675925925927</v>
      </c>
    </row>
    <row r="1567" spans="1:17" x14ac:dyDescent="0.3">
      <c r="A1567" t="s">
        <v>9065</v>
      </c>
      <c r="B1567" t="s">
        <v>9066</v>
      </c>
      <c r="C1567" t="s">
        <v>9067</v>
      </c>
      <c r="D1567" t="s">
        <v>209</v>
      </c>
      <c r="E1567" t="s">
        <v>3371</v>
      </c>
      <c r="F1567" t="s">
        <v>9034</v>
      </c>
      <c r="G1567" t="s">
        <v>3373</v>
      </c>
      <c r="H1567">
        <v>959945812</v>
      </c>
      <c r="I1567">
        <v>957651113</v>
      </c>
      <c r="J1567">
        <v>108.46</v>
      </c>
      <c r="N1567">
        <v>22843640.440000001</v>
      </c>
      <c r="O1567">
        <v>22843531.98</v>
      </c>
      <c r="P1567" s="9">
        <f>DATEVALUE(LEFT(Table1[[#This Row],[TRANSFER_DATE]],11))</f>
        <v>45754</v>
      </c>
      <c r="Q1567" s="5">
        <f>TIMEVALUE(MID(Table1[[#This Row],[TRANSFER_DATE]],11,8))</f>
        <v>0.46393518518518517</v>
      </c>
    </row>
    <row r="1568" spans="1:17" x14ac:dyDescent="0.3">
      <c r="A1568" t="s">
        <v>9068</v>
      </c>
      <c r="B1568" t="s">
        <v>9069</v>
      </c>
      <c r="C1568" t="s">
        <v>9067</v>
      </c>
      <c r="D1568" t="s">
        <v>209</v>
      </c>
      <c r="E1568" t="s">
        <v>3371</v>
      </c>
      <c r="F1568" t="s">
        <v>9034</v>
      </c>
      <c r="G1568" t="s">
        <v>3373</v>
      </c>
      <c r="H1568">
        <v>959945812</v>
      </c>
      <c r="I1568">
        <v>957498517</v>
      </c>
      <c r="J1568">
        <v>3830.18</v>
      </c>
      <c r="N1568">
        <v>22847470.620000001</v>
      </c>
      <c r="O1568">
        <v>22843640.440000001</v>
      </c>
      <c r="P1568" s="9">
        <f>DATEVALUE(LEFT(Table1[[#This Row],[TRANSFER_DATE]],11))</f>
        <v>45754</v>
      </c>
      <c r="Q1568" s="5">
        <f>TIMEVALUE(MID(Table1[[#This Row],[TRANSFER_DATE]],11,8))</f>
        <v>0.46393518518518517</v>
      </c>
    </row>
    <row r="1569" spans="1:17" x14ac:dyDescent="0.3">
      <c r="A1569" t="s">
        <v>9070</v>
      </c>
      <c r="B1569" t="s">
        <v>9071</v>
      </c>
      <c r="C1569" t="s">
        <v>9072</v>
      </c>
      <c r="D1569" t="s">
        <v>209</v>
      </c>
      <c r="E1569" t="s">
        <v>3371</v>
      </c>
      <c r="F1569" t="s">
        <v>9034</v>
      </c>
      <c r="G1569" t="s">
        <v>3373</v>
      </c>
      <c r="H1569">
        <v>959945812</v>
      </c>
      <c r="I1569">
        <v>957429488</v>
      </c>
      <c r="J1569">
        <v>1058.82</v>
      </c>
      <c r="N1569">
        <v>22848529.440000001</v>
      </c>
      <c r="O1569">
        <v>22847470.620000001</v>
      </c>
      <c r="P1569" s="9">
        <f>DATEVALUE(LEFT(Table1[[#This Row],[TRANSFER_DATE]],11))</f>
        <v>45754</v>
      </c>
      <c r="Q1569" s="5">
        <f>TIMEVALUE(MID(Table1[[#This Row],[TRANSFER_DATE]],11,8))</f>
        <v>0.46393518518518517</v>
      </c>
    </row>
    <row r="1570" spans="1:17" x14ac:dyDescent="0.3">
      <c r="A1570" t="s">
        <v>9073</v>
      </c>
      <c r="B1570" t="s">
        <v>9074</v>
      </c>
      <c r="C1570" t="s">
        <v>9075</v>
      </c>
      <c r="D1570" t="s">
        <v>209</v>
      </c>
      <c r="E1570" t="s">
        <v>3371</v>
      </c>
      <c r="F1570" t="s">
        <v>9034</v>
      </c>
      <c r="G1570" t="s">
        <v>3373</v>
      </c>
      <c r="H1570">
        <v>959945812</v>
      </c>
      <c r="I1570">
        <v>957157568</v>
      </c>
      <c r="J1570">
        <v>676.94</v>
      </c>
      <c r="N1570">
        <v>22849206.379999999</v>
      </c>
      <c r="O1570">
        <v>22848529.440000001</v>
      </c>
      <c r="P1570" s="9">
        <f>DATEVALUE(LEFT(Table1[[#This Row],[TRANSFER_DATE]],11))</f>
        <v>45754</v>
      </c>
      <c r="Q1570" s="5">
        <f>TIMEVALUE(MID(Table1[[#This Row],[TRANSFER_DATE]],11,8))</f>
        <v>0.46393518518518517</v>
      </c>
    </row>
    <row r="1571" spans="1:17" x14ac:dyDescent="0.3">
      <c r="A1571" t="s">
        <v>9076</v>
      </c>
      <c r="B1571" t="s">
        <v>9077</v>
      </c>
      <c r="C1571" t="s">
        <v>9078</v>
      </c>
      <c r="D1571" t="s">
        <v>209</v>
      </c>
      <c r="E1571" t="s">
        <v>3371</v>
      </c>
      <c r="F1571" t="s">
        <v>9034</v>
      </c>
      <c r="G1571" t="s">
        <v>3373</v>
      </c>
      <c r="H1571">
        <v>959945812</v>
      </c>
      <c r="I1571">
        <v>957052931</v>
      </c>
      <c r="J1571">
        <v>2128.06</v>
      </c>
      <c r="N1571">
        <v>22851334.440000001</v>
      </c>
      <c r="O1571">
        <v>22849206.379999999</v>
      </c>
      <c r="P1571" s="9">
        <f>DATEVALUE(LEFT(Table1[[#This Row],[TRANSFER_DATE]],11))</f>
        <v>45754</v>
      </c>
      <c r="Q1571" s="5">
        <f>TIMEVALUE(MID(Table1[[#This Row],[TRANSFER_DATE]],11,8))</f>
        <v>0.46393518518518517</v>
      </c>
    </row>
    <row r="1572" spans="1:17" x14ac:dyDescent="0.3">
      <c r="A1572" t="s">
        <v>9079</v>
      </c>
      <c r="B1572" t="s">
        <v>9080</v>
      </c>
      <c r="C1572" t="s">
        <v>9078</v>
      </c>
      <c r="D1572" t="s">
        <v>209</v>
      </c>
      <c r="E1572" t="s">
        <v>3371</v>
      </c>
      <c r="F1572" t="s">
        <v>9034</v>
      </c>
      <c r="G1572" t="s">
        <v>3373</v>
      </c>
      <c r="H1572">
        <v>959945812</v>
      </c>
      <c r="I1572">
        <v>956945721</v>
      </c>
      <c r="J1572">
        <v>228.14</v>
      </c>
      <c r="N1572">
        <v>22851562.579999998</v>
      </c>
      <c r="O1572">
        <v>22851334.440000001</v>
      </c>
      <c r="P1572" s="9">
        <f>DATEVALUE(LEFT(Table1[[#This Row],[TRANSFER_DATE]],11))</f>
        <v>45754</v>
      </c>
      <c r="Q1572" s="5">
        <f>TIMEVALUE(MID(Table1[[#This Row],[TRANSFER_DATE]],11,8))</f>
        <v>0.46393518518518517</v>
      </c>
    </row>
    <row r="1573" spans="1:17" x14ac:dyDescent="0.3">
      <c r="A1573" t="s">
        <v>9081</v>
      </c>
      <c r="B1573" t="s">
        <v>9082</v>
      </c>
      <c r="C1573" t="s">
        <v>9083</v>
      </c>
      <c r="D1573" t="s">
        <v>209</v>
      </c>
      <c r="E1573" t="s">
        <v>3371</v>
      </c>
      <c r="F1573" t="s">
        <v>9034</v>
      </c>
      <c r="G1573" t="s">
        <v>3373</v>
      </c>
      <c r="H1573">
        <v>959945812</v>
      </c>
      <c r="I1573">
        <v>956848854</v>
      </c>
      <c r="J1573">
        <v>273.02</v>
      </c>
      <c r="N1573">
        <v>22851835.600000001</v>
      </c>
      <c r="O1573">
        <v>22851562.579999998</v>
      </c>
      <c r="P1573" s="9">
        <f>DATEVALUE(LEFT(Table1[[#This Row],[TRANSFER_DATE]],11))</f>
        <v>45754</v>
      </c>
      <c r="Q1573" s="5">
        <f>TIMEVALUE(MID(Table1[[#This Row],[TRANSFER_DATE]],11,8))</f>
        <v>0.46393518518518517</v>
      </c>
    </row>
    <row r="1574" spans="1:17" x14ac:dyDescent="0.3">
      <c r="A1574" t="s">
        <v>9084</v>
      </c>
      <c r="B1574" t="s">
        <v>9085</v>
      </c>
      <c r="C1574" t="s">
        <v>9083</v>
      </c>
      <c r="D1574" t="s">
        <v>209</v>
      </c>
      <c r="E1574" t="s">
        <v>3371</v>
      </c>
      <c r="F1574" t="s">
        <v>9034</v>
      </c>
      <c r="G1574" t="s">
        <v>3373</v>
      </c>
      <c r="H1574">
        <v>959945812</v>
      </c>
      <c r="I1574">
        <v>956761243</v>
      </c>
      <c r="J1574">
        <v>6151.1</v>
      </c>
      <c r="N1574">
        <v>22857986.699999999</v>
      </c>
      <c r="O1574">
        <v>22851835.600000001</v>
      </c>
      <c r="P1574" s="9">
        <f>DATEVALUE(LEFT(Table1[[#This Row],[TRANSFER_DATE]],11))</f>
        <v>45754</v>
      </c>
      <c r="Q1574" s="5">
        <f>TIMEVALUE(MID(Table1[[#This Row],[TRANSFER_DATE]],11,8))</f>
        <v>0.46393518518518517</v>
      </c>
    </row>
    <row r="1575" spans="1:17" x14ac:dyDescent="0.3">
      <c r="A1575" t="s">
        <v>9086</v>
      </c>
      <c r="B1575" t="s">
        <v>9087</v>
      </c>
      <c r="C1575" t="s">
        <v>9088</v>
      </c>
      <c r="D1575" t="s">
        <v>209</v>
      </c>
      <c r="E1575" t="s">
        <v>3371</v>
      </c>
      <c r="F1575" t="s">
        <v>9034</v>
      </c>
      <c r="G1575" t="s">
        <v>3373</v>
      </c>
      <c r="H1575">
        <v>959945812</v>
      </c>
      <c r="I1575">
        <v>956640331</v>
      </c>
      <c r="J1575">
        <v>348.22</v>
      </c>
      <c r="N1575">
        <v>22858334.920000002</v>
      </c>
      <c r="O1575">
        <v>22857986.699999999</v>
      </c>
      <c r="P1575" s="9">
        <f>DATEVALUE(LEFT(Table1[[#This Row],[TRANSFER_DATE]],11))</f>
        <v>45754</v>
      </c>
      <c r="Q1575" s="5">
        <f>TIMEVALUE(MID(Table1[[#This Row],[TRANSFER_DATE]],11,8))</f>
        <v>0.46393518518518517</v>
      </c>
    </row>
    <row r="1576" spans="1:17" x14ac:dyDescent="0.3">
      <c r="A1576" t="s">
        <v>9089</v>
      </c>
      <c r="B1576" t="s">
        <v>9090</v>
      </c>
      <c r="C1576" t="s">
        <v>9088</v>
      </c>
      <c r="D1576" t="s">
        <v>209</v>
      </c>
      <c r="E1576" t="s">
        <v>3371</v>
      </c>
      <c r="F1576" t="s">
        <v>9034</v>
      </c>
      <c r="G1576" t="s">
        <v>3373</v>
      </c>
      <c r="H1576">
        <v>959945812</v>
      </c>
      <c r="I1576">
        <v>956598746</v>
      </c>
      <c r="J1576">
        <v>4723.62</v>
      </c>
      <c r="N1576">
        <v>22863058.539999999</v>
      </c>
      <c r="O1576">
        <v>22858334.920000002</v>
      </c>
      <c r="P1576" s="9">
        <f>DATEVALUE(LEFT(Table1[[#This Row],[TRANSFER_DATE]],11))</f>
        <v>45754</v>
      </c>
      <c r="Q1576" s="5">
        <f>TIMEVALUE(MID(Table1[[#This Row],[TRANSFER_DATE]],11,8))</f>
        <v>0.46393518518518517</v>
      </c>
    </row>
    <row r="1577" spans="1:17" x14ac:dyDescent="0.3">
      <c r="A1577" t="s">
        <v>9091</v>
      </c>
      <c r="B1577" t="s">
        <v>9092</v>
      </c>
      <c r="C1577" t="s">
        <v>9093</v>
      </c>
      <c r="D1577" t="s">
        <v>209</v>
      </c>
      <c r="E1577" t="s">
        <v>3371</v>
      </c>
      <c r="F1577" t="s">
        <v>9034</v>
      </c>
      <c r="G1577" t="s">
        <v>3373</v>
      </c>
      <c r="H1577">
        <v>959945812</v>
      </c>
      <c r="I1577">
        <v>956564186</v>
      </c>
      <c r="J1577">
        <v>1777.88</v>
      </c>
      <c r="N1577">
        <v>22864836.420000002</v>
      </c>
      <c r="O1577">
        <v>22863058.539999999</v>
      </c>
      <c r="P1577" s="9">
        <f>DATEVALUE(LEFT(Table1[[#This Row],[TRANSFER_DATE]],11))</f>
        <v>45754</v>
      </c>
      <c r="Q1577" s="5">
        <f>TIMEVALUE(MID(Table1[[#This Row],[TRANSFER_DATE]],11,8))</f>
        <v>0.46393518518518517</v>
      </c>
    </row>
    <row r="1578" spans="1:17" x14ac:dyDescent="0.3">
      <c r="A1578" t="s">
        <v>9094</v>
      </c>
      <c r="B1578" t="s">
        <v>9095</v>
      </c>
      <c r="C1578" t="s">
        <v>9096</v>
      </c>
      <c r="D1578" t="s">
        <v>209</v>
      </c>
      <c r="E1578" t="s">
        <v>3371</v>
      </c>
      <c r="F1578" t="s">
        <v>9034</v>
      </c>
      <c r="G1578" t="s">
        <v>3373</v>
      </c>
      <c r="H1578">
        <v>959945812</v>
      </c>
      <c r="I1578">
        <v>956513268</v>
      </c>
      <c r="J1578">
        <v>1623.42</v>
      </c>
      <c r="N1578">
        <v>22866459.84</v>
      </c>
      <c r="O1578">
        <v>22864836.420000002</v>
      </c>
      <c r="P1578" s="9">
        <f>DATEVALUE(LEFT(Table1[[#This Row],[TRANSFER_DATE]],11))</f>
        <v>45754</v>
      </c>
      <c r="Q1578" s="5">
        <f>TIMEVALUE(MID(Table1[[#This Row],[TRANSFER_DATE]],11,8))</f>
        <v>0.46393518518518517</v>
      </c>
    </row>
    <row r="1579" spans="1:17" x14ac:dyDescent="0.3">
      <c r="A1579" t="s">
        <v>9097</v>
      </c>
      <c r="B1579" t="s">
        <v>9098</v>
      </c>
      <c r="C1579" t="s">
        <v>9096</v>
      </c>
      <c r="D1579" t="s">
        <v>209</v>
      </c>
      <c r="E1579" t="s">
        <v>3371</v>
      </c>
      <c r="F1579" t="s">
        <v>9034</v>
      </c>
      <c r="G1579" t="s">
        <v>3373</v>
      </c>
      <c r="H1579">
        <v>959945812</v>
      </c>
      <c r="I1579">
        <v>956238416</v>
      </c>
      <c r="J1579">
        <v>93.5</v>
      </c>
      <c r="N1579">
        <v>22866553.34</v>
      </c>
      <c r="O1579">
        <v>22866459.84</v>
      </c>
      <c r="P1579" s="9">
        <f>DATEVALUE(LEFT(Table1[[#This Row],[TRANSFER_DATE]],11))</f>
        <v>45754</v>
      </c>
      <c r="Q1579" s="5">
        <f>TIMEVALUE(MID(Table1[[#This Row],[TRANSFER_DATE]],11,8))</f>
        <v>0.46393518518518517</v>
      </c>
    </row>
    <row r="1580" spans="1:17" x14ac:dyDescent="0.3">
      <c r="A1580" t="s">
        <v>9099</v>
      </c>
      <c r="B1580" t="s">
        <v>9100</v>
      </c>
      <c r="C1580" t="s">
        <v>9101</v>
      </c>
      <c r="D1580" t="s">
        <v>209</v>
      </c>
      <c r="E1580" t="s">
        <v>3371</v>
      </c>
      <c r="F1580" t="s">
        <v>9034</v>
      </c>
      <c r="G1580" t="s">
        <v>3373</v>
      </c>
      <c r="H1580">
        <v>959945812</v>
      </c>
      <c r="I1580">
        <v>956212019</v>
      </c>
      <c r="J1580">
        <v>63.58</v>
      </c>
      <c r="N1580">
        <v>22866616.920000002</v>
      </c>
      <c r="O1580">
        <v>22866553.34</v>
      </c>
      <c r="P1580" s="9">
        <f>DATEVALUE(LEFT(Table1[[#This Row],[TRANSFER_DATE]],11))</f>
        <v>45754</v>
      </c>
      <c r="Q1580" s="5">
        <f>TIMEVALUE(MID(Table1[[#This Row],[TRANSFER_DATE]],11,8))</f>
        <v>0.46393518518518517</v>
      </c>
    </row>
    <row r="1581" spans="1:17" x14ac:dyDescent="0.3">
      <c r="A1581" t="s">
        <v>9102</v>
      </c>
      <c r="B1581" t="s">
        <v>9103</v>
      </c>
      <c r="C1581" t="s">
        <v>9101</v>
      </c>
      <c r="D1581" t="s">
        <v>209</v>
      </c>
      <c r="E1581" t="s">
        <v>3371</v>
      </c>
      <c r="F1581" t="s">
        <v>9034</v>
      </c>
      <c r="G1581" t="s">
        <v>3373</v>
      </c>
      <c r="H1581">
        <v>959945812</v>
      </c>
      <c r="I1581">
        <v>956081559</v>
      </c>
      <c r="J1581">
        <v>5119.08</v>
      </c>
      <c r="N1581">
        <v>22871736</v>
      </c>
      <c r="O1581">
        <v>22866616.920000002</v>
      </c>
      <c r="P1581" s="9">
        <f>DATEVALUE(LEFT(Table1[[#This Row],[TRANSFER_DATE]],11))</f>
        <v>45754</v>
      </c>
      <c r="Q1581" s="5">
        <f>TIMEVALUE(MID(Table1[[#This Row],[TRANSFER_DATE]],11,8))</f>
        <v>0.46392361111111113</v>
      </c>
    </row>
    <row r="1582" spans="1:17" x14ac:dyDescent="0.3">
      <c r="A1582" t="s">
        <v>9104</v>
      </c>
      <c r="B1582" t="s">
        <v>9105</v>
      </c>
      <c r="C1582" t="s">
        <v>9106</v>
      </c>
      <c r="D1582" t="s">
        <v>209</v>
      </c>
      <c r="E1582" t="s">
        <v>3371</v>
      </c>
      <c r="F1582" t="s">
        <v>9034</v>
      </c>
      <c r="G1582" t="s">
        <v>3373</v>
      </c>
      <c r="H1582">
        <v>959945812</v>
      </c>
      <c r="I1582">
        <v>956070989</v>
      </c>
      <c r="J1582">
        <v>4102.78</v>
      </c>
      <c r="N1582">
        <v>22875838.780000001</v>
      </c>
      <c r="O1582">
        <v>22871736</v>
      </c>
      <c r="P1582" s="9">
        <f>DATEVALUE(LEFT(Table1[[#This Row],[TRANSFER_DATE]],11))</f>
        <v>45754</v>
      </c>
      <c r="Q1582" s="5">
        <f>TIMEVALUE(MID(Table1[[#This Row],[TRANSFER_DATE]],11,8))</f>
        <v>0.46392361111111113</v>
      </c>
    </row>
    <row r="1583" spans="1:17" x14ac:dyDescent="0.3">
      <c r="A1583" t="s">
        <v>9107</v>
      </c>
      <c r="B1583" t="s">
        <v>9108</v>
      </c>
      <c r="C1583" t="s">
        <v>9106</v>
      </c>
      <c r="D1583" t="s">
        <v>209</v>
      </c>
      <c r="E1583" t="s">
        <v>3371</v>
      </c>
      <c r="F1583" t="s">
        <v>9034</v>
      </c>
      <c r="G1583" t="s">
        <v>3373</v>
      </c>
      <c r="H1583">
        <v>959945812</v>
      </c>
      <c r="I1583">
        <v>956030748</v>
      </c>
      <c r="J1583">
        <v>4633.8599999999997</v>
      </c>
      <c r="N1583">
        <v>22880472.640000001</v>
      </c>
      <c r="O1583">
        <v>22875838.780000001</v>
      </c>
      <c r="P1583" s="9">
        <f>DATEVALUE(LEFT(Table1[[#This Row],[TRANSFER_DATE]],11))</f>
        <v>45754</v>
      </c>
      <c r="Q1583" s="5">
        <f>TIMEVALUE(MID(Table1[[#This Row],[TRANSFER_DATE]],11,8))</f>
        <v>0.46392361111111113</v>
      </c>
    </row>
    <row r="1584" spans="1:17" x14ac:dyDescent="0.3">
      <c r="A1584" t="s">
        <v>9109</v>
      </c>
      <c r="B1584" t="s">
        <v>9110</v>
      </c>
      <c r="C1584" t="s">
        <v>9111</v>
      </c>
      <c r="D1584" t="s">
        <v>209</v>
      </c>
      <c r="E1584" t="s">
        <v>3371</v>
      </c>
      <c r="F1584" t="s">
        <v>9034</v>
      </c>
      <c r="G1584" t="s">
        <v>3373</v>
      </c>
      <c r="H1584">
        <v>959945812</v>
      </c>
      <c r="I1584">
        <v>956004689</v>
      </c>
      <c r="J1584">
        <v>1165.9000000000001</v>
      </c>
      <c r="N1584">
        <v>22881638.539999999</v>
      </c>
      <c r="O1584">
        <v>22880472.640000001</v>
      </c>
      <c r="P1584" s="9">
        <f>DATEVALUE(LEFT(Table1[[#This Row],[TRANSFER_DATE]],11))</f>
        <v>45754</v>
      </c>
      <c r="Q1584" s="5">
        <f>TIMEVALUE(MID(Table1[[#This Row],[TRANSFER_DATE]],11,8))</f>
        <v>0.46392361111111113</v>
      </c>
    </row>
    <row r="1585" spans="1:17" x14ac:dyDescent="0.3">
      <c r="A1585" t="s">
        <v>9112</v>
      </c>
      <c r="B1585" t="s">
        <v>9113</v>
      </c>
      <c r="C1585" t="s">
        <v>9114</v>
      </c>
      <c r="D1585" t="s">
        <v>209</v>
      </c>
      <c r="E1585" t="s">
        <v>3371</v>
      </c>
      <c r="F1585" t="s">
        <v>9034</v>
      </c>
      <c r="G1585" t="s">
        <v>3373</v>
      </c>
      <c r="H1585">
        <v>959945812</v>
      </c>
      <c r="I1585">
        <v>955924405</v>
      </c>
      <c r="J1585">
        <v>5752.12</v>
      </c>
      <c r="N1585">
        <v>22887390.66</v>
      </c>
      <c r="O1585">
        <v>22881638.539999999</v>
      </c>
      <c r="P1585" s="9">
        <f>DATEVALUE(LEFT(Table1[[#This Row],[TRANSFER_DATE]],11))</f>
        <v>45754</v>
      </c>
      <c r="Q1585" s="5">
        <f>TIMEVALUE(MID(Table1[[#This Row],[TRANSFER_DATE]],11,8))</f>
        <v>0.46392361111111113</v>
      </c>
    </row>
    <row r="1586" spans="1:17" x14ac:dyDescent="0.3">
      <c r="A1586" t="s">
        <v>9115</v>
      </c>
      <c r="B1586" t="s">
        <v>9116</v>
      </c>
      <c r="C1586" t="s">
        <v>9117</v>
      </c>
      <c r="D1586" t="s">
        <v>209</v>
      </c>
      <c r="E1586" t="s">
        <v>3371</v>
      </c>
      <c r="F1586" t="s">
        <v>9034</v>
      </c>
      <c r="G1586" t="s">
        <v>3373</v>
      </c>
      <c r="H1586">
        <v>959945812</v>
      </c>
      <c r="I1586">
        <v>955847603</v>
      </c>
      <c r="J1586">
        <v>14683.24</v>
      </c>
      <c r="N1586">
        <v>22902073.899999999</v>
      </c>
      <c r="O1586">
        <v>22887390.66</v>
      </c>
      <c r="P1586" s="9">
        <f>DATEVALUE(LEFT(Table1[[#This Row],[TRANSFER_DATE]],11))</f>
        <v>45754</v>
      </c>
      <c r="Q1586" s="5">
        <f>TIMEVALUE(MID(Table1[[#This Row],[TRANSFER_DATE]],11,8))</f>
        <v>0.46392361111111113</v>
      </c>
    </row>
    <row r="1587" spans="1:17" x14ac:dyDescent="0.3">
      <c r="A1587" t="s">
        <v>9118</v>
      </c>
      <c r="B1587" t="s">
        <v>9119</v>
      </c>
      <c r="C1587" t="s">
        <v>9117</v>
      </c>
      <c r="D1587" t="s">
        <v>209</v>
      </c>
      <c r="E1587" t="s">
        <v>3371</v>
      </c>
      <c r="F1587" t="s">
        <v>9034</v>
      </c>
      <c r="G1587" t="s">
        <v>3373</v>
      </c>
      <c r="H1587">
        <v>959945812</v>
      </c>
      <c r="I1587">
        <v>955834252</v>
      </c>
      <c r="J1587">
        <v>7871.06</v>
      </c>
      <c r="N1587">
        <v>22909944.960000001</v>
      </c>
      <c r="O1587">
        <v>22902073.899999999</v>
      </c>
      <c r="P1587" s="9">
        <f>DATEVALUE(LEFT(Table1[[#This Row],[TRANSFER_DATE]],11))</f>
        <v>45754</v>
      </c>
      <c r="Q1587" s="5">
        <f>TIMEVALUE(MID(Table1[[#This Row],[TRANSFER_DATE]],11,8))</f>
        <v>0.46392361111111113</v>
      </c>
    </row>
    <row r="1588" spans="1:17" x14ac:dyDescent="0.3">
      <c r="A1588" t="s">
        <v>9120</v>
      </c>
      <c r="B1588" t="s">
        <v>9121</v>
      </c>
      <c r="C1588" t="s">
        <v>9122</v>
      </c>
      <c r="D1588" t="s">
        <v>209</v>
      </c>
      <c r="E1588" t="s">
        <v>3371</v>
      </c>
      <c r="F1588" t="s">
        <v>9034</v>
      </c>
      <c r="G1588" t="s">
        <v>3373</v>
      </c>
      <c r="H1588">
        <v>959945812</v>
      </c>
      <c r="I1588">
        <v>955807455</v>
      </c>
      <c r="J1588">
        <v>5981.64</v>
      </c>
      <c r="N1588">
        <v>22915926.600000001</v>
      </c>
      <c r="O1588">
        <v>22909944.960000001</v>
      </c>
      <c r="P1588" s="9">
        <f>DATEVALUE(LEFT(Table1[[#This Row],[TRANSFER_DATE]],11))</f>
        <v>45754</v>
      </c>
      <c r="Q1588" s="5">
        <f>TIMEVALUE(MID(Table1[[#This Row],[TRANSFER_DATE]],11,8))</f>
        <v>0.46392361111111113</v>
      </c>
    </row>
    <row r="1589" spans="1:17" x14ac:dyDescent="0.3">
      <c r="A1589" t="s">
        <v>9123</v>
      </c>
      <c r="B1589" t="s">
        <v>9124</v>
      </c>
      <c r="C1589" t="s">
        <v>9125</v>
      </c>
      <c r="D1589" t="s">
        <v>209</v>
      </c>
      <c r="E1589" t="s">
        <v>3371</v>
      </c>
      <c r="F1589" t="s">
        <v>9034</v>
      </c>
      <c r="G1589" t="s">
        <v>3373</v>
      </c>
      <c r="H1589">
        <v>959945812</v>
      </c>
      <c r="I1589">
        <v>955560362</v>
      </c>
      <c r="J1589">
        <v>164.56</v>
      </c>
      <c r="N1589">
        <v>22916091.16</v>
      </c>
      <c r="O1589">
        <v>22915926.600000001</v>
      </c>
      <c r="P1589" s="9">
        <f>DATEVALUE(LEFT(Table1[[#This Row],[TRANSFER_DATE]],11))</f>
        <v>45754</v>
      </c>
      <c r="Q1589" s="5">
        <f>TIMEVALUE(MID(Table1[[#This Row],[TRANSFER_DATE]],11,8))</f>
        <v>0.46392361111111113</v>
      </c>
    </row>
    <row r="1590" spans="1:17" x14ac:dyDescent="0.3">
      <c r="A1590" t="s">
        <v>9126</v>
      </c>
      <c r="B1590" t="s">
        <v>9127</v>
      </c>
      <c r="C1590" t="s">
        <v>9125</v>
      </c>
      <c r="D1590" t="s">
        <v>209</v>
      </c>
      <c r="E1590" t="s">
        <v>3371</v>
      </c>
      <c r="F1590" t="s">
        <v>9034</v>
      </c>
      <c r="G1590" t="s">
        <v>3373</v>
      </c>
      <c r="H1590">
        <v>959945812</v>
      </c>
      <c r="I1590">
        <v>955388643</v>
      </c>
      <c r="J1590">
        <v>6268.24</v>
      </c>
      <c r="N1590">
        <v>22922359.399999999</v>
      </c>
      <c r="O1590">
        <v>22916091.16</v>
      </c>
      <c r="P1590" s="9">
        <f>DATEVALUE(LEFT(Table1[[#This Row],[TRANSFER_DATE]],11))</f>
        <v>45754</v>
      </c>
      <c r="Q1590" s="5">
        <f>TIMEVALUE(MID(Table1[[#This Row],[TRANSFER_DATE]],11,8))</f>
        <v>0.46392361111111113</v>
      </c>
    </row>
    <row r="1591" spans="1:17" x14ac:dyDescent="0.3">
      <c r="A1591" t="s">
        <v>9128</v>
      </c>
      <c r="B1591" t="s">
        <v>9129</v>
      </c>
      <c r="C1591" t="s">
        <v>9130</v>
      </c>
      <c r="D1591" t="s">
        <v>209</v>
      </c>
      <c r="E1591" t="s">
        <v>3371</v>
      </c>
      <c r="F1591" t="s">
        <v>9034</v>
      </c>
      <c r="G1591" t="s">
        <v>3373</v>
      </c>
      <c r="H1591">
        <v>959945812</v>
      </c>
      <c r="I1591">
        <v>955256277</v>
      </c>
      <c r="J1591">
        <v>10071.82</v>
      </c>
      <c r="N1591">
        <v>22932431.219999999</v>
      </c>
      <c r="O1591">
        <v>22922359.399999999</v>
      </c>
      <c r="P1591" s="9">
        <f>DATEVALUE(LEFT(Table1[[#This Row],[TRANSFER_DATE]],11))</f>
        <v>45754</v>
      </c>
      <c r="Q1591" s="5">
        <f>TIMEVALUE(MID(Table1[[#This Row],[TRANSFER_DATE]],11,8))</f>
        <v>0.46392361111111113</v>
      </c>
    </row>
    <row r="1592" spans="1:17" x14ac:dyDescent="0.3">
      <c r="A1592" t="s">
        <v>9131</v>
      </c>
      <c r="B1592" t="s">
        <v>9132</v>
      </c>
      <c r="C1592" t="s">
        <v>9130</v>
      </c>
      <c r="D1592" t="s">
        <v>209</v>
      </c>
      <c r="E1592" t="s">
        <v>3371</v>
      </c>
      <c r="F1592" t="s">
        <v>9034</v>
      </c>
      <c r="G1592" t="s">
        <v>3373</v>
      </c>
      <c r="H1592">
        <v>959945812</v>
      </c>
      <c r="I1592">
        <v>955247026</v>
      </c>
      <c r="J1592">
        <v>195.86</v>
      </c>
      <c r="N1592">
        <v>22932627.079999998</v>
      </c>
      <c r="O1592">
        <v>22932431.219999999</v>
      </c>
      <c r="P1592" s="9">
        <f>DATEVALUE(LEFT(Table1[[#This Row],[TRANSFER_DATE]],11))</f>
        <v>45754</v>
      </c>
      <c r="Q1592" s="5">
        <f>TIMEVALUE(MID(Table1[[#This Row],[TRANSFER_DATE]],11,8))</f>
        <v>0.46392361111111113</v>
      </c>
    </row>
    <row r="1593" spans="1:17" x14ac:dyDescent="0.3">
      <c r="A1593" t="s">
        <v>9133</v>
      </c>
      <c r="B1593" t="s">
        <v>9134</v>
      </c>
      <c r="C1593" t="s">
        <v>9135</v>
      </c>
      <c r="D1593" t="s">
        <v>209</v>
      </c>
      <c r="E1593" t="s">
        <v>3371</v>
      </c>
      <c r="F1593" t="s">
        <v>9034</v>
      </c>
      <c r="G1593" t="s">
        <v>3373</v>
      </c>
      <c r="H1593">
        <v>959945812</v>
      </c>
      <c r="I1593">
        <v>955154528</v>
      </c>
      <c r="J1593">
        <v>7345.36</v>
      </c>
      <c r="N1593">
        <v>22939972.440000001</v>
      </c>
      <c r="O1593">
        <v>22932627.079999998</v>
      </c>
      <c r="P1593" s="9">
        <f>DATEVALUE(LEFT(Table1[[#This Row],[TRANSFER_DATE]],11))</f>
        <v>45754</v>
      </c>
      <c r="Q1593" s="5">
        <f>TIMEVALUE(MID(Table1[[#This Row],[TRANSFER_DATE]],11,8))</f>
        <v>0.46392361111111113</v>
      </c>
    </row>
    <row r="1594" spans="1:17" x14ac:dyDescent="0.3">
      <c r="A1594" t="s">
        <v>9136</v>
      </c>
      <c r="B1594" t="s">
        <v>9137</v>
      </c>
      <c r="C1594" t="s">
        <v>9135</v>
      </c>
      <c r="D1594" t="s">
        <v>209</v>
      </c>
      <c r="E1594" t="s">
        <v>3371</v>
      </c>
      <c r="F1594" t="s">
        <v>9034</v>
      </c>
      <c r="G1594" t="s">
        <v>3373</v>
      </c>
      <c r="H1594">
        <v>959945812</v>
      </c>
      <c r="I1594">
        <v>955122646</v>
      </c>
      <c r="J1594">
        <v>1810.16</v>
      </c>
      <c r="N1594">
        <v>22941782.600000001</v>
      </c>
      <c r="O1594">
        <v>22939972.440000001</v>
      </c>
      <c r="P1594" s="9">
        <f>DATEVALUE(LEFT(Table1[[#This Row],[TRANSFER_DATE]],11))</f>
        <v>45754</v>
      </c>
      <c r="Q1594" s="5">
        <f>TIMEVALUE(MID(Table1[[#This Row],[TRANSFER_DATE]],11,8))</f>
        <v>0.46392361111111113</v>
      </c>
    </row>
    <row r="1595" spans="1:17" x14ac:dyDescent="0.3">
      <c r="A1595" t="s">
        <v>9138</v>
      </c>
      <c r="B1595" t="s">
        <v>9139</v>
      </c>
      <c r="C1595" t="s">
        <v>9140</v>
      </c>
      <c r="D1595" t="s">
        <v>209</v>
      </c>
      <c r="E1595" t="s">
        <v>3371</v>
      </c>
      <c r="F1595" t="s">
        <v>9034</v>
      </c>
      <c r="G1595" t="s">
        <v>3373</v>
      </c>
      <c r="H1595">
        <v>959945812</v>
      </c>
      <c r="I1595">
        <v>955049364</v>
      </c>
      <c r="J1595">
        <v>811.58</v>
      </c>
      <c r="N1595">
        <v>22942594.18</v>
      </c>
      <c r="O1595">
        <v>22941782.600000001</v>
      </c>
      <c r="P1595" s="9">
        <f>DATEVALUE(LEFT(Table1[[#This Row],[TRANSFER_DATE]],11))</f>
        <v>45754</v>
      </c>
      <c r="Q1595" s="5">
        <f>TIMEVALUE(MID(Table1[[#This Row],[TRANSFER_DATE]],11,8))</f>
        <v>0.46392361111111113</v>
      </c>
    </row>
    <row r="1596" spans="1:17" x14ac:dyDescent="0.3">
      <c r="A1596" t="s">
        <v>9141</v>
      </c>
      <c r="B1596" t="s">
        <v>9142</v>
      </c>
      <c r="C1596" t="s">
        <v>9140</v>
      </c>
      <c r="D1596" t="s">
        <v>209</v>
      </c>
      <c r="E1596" t="s">
        <v>3371</v>
      </c>
      <c r="F1596" t="s">
        <v>9034</v>
      </c>
      <c r="G1596" t="s">
        <v>3373</v>
      </c>
      <c r="H1596">
        <v>959945812</v>
      </c>
      <c r="I1596">
        <v>954879917</v>
      </c>
      <c r="J1596">
        <v>8400.44</v>
      </c>
      <c r="N1596">
        <v>22950994.620000001</v>
      </c>
      <c r="O1596">
        <v>22942594.18</v>
      </c>
      <c r="P1596" s="9">
        <f>DATEVALUE(LEFT(Table1[[#This Row],[TRANSFER_DATE]],11))</f>
        <v>45754</v>
      </c>
      <c r="Q1596" s="5">
        <f>TIMEVALUE(MID(Table1[[#This Row],[TRANSFER_DATE]],11,8))</f>
        <v>0.46392361111111113</v>
      </c>
    </row>
    <row r="1597" spans="1:17" x14ac:dyDescent="0.3">
      <c r="A1597" t="s">
        <v>9143</v>
      </c>
      <c r="B1597" t="s">
        <v>9144</v>
      </c>
      <c r="C1597" t="s">
        <v>9145</v>
      </c>
      <c r="D1597" t="s">
        <v>209</v>
      </c>
      <c r="E1597" t="s">
        <v>3371</v>
      </c>
      <c r="F1597" t="s">
        <v>9034</v>
      </c>
      <c r="G1597" t="s">
        <v>3373</v>
      </c>
      <c r="H1597">
        <v>959945812</v>
      </c>
      <c r="I1597">
        <v>954795446</v>
      </c>
      <c r="J1597">
        <v>374</v>
      </c>
      <c r="N1597">
        <v>22951368.620000001</v>
      </c>
      <c r="O1597">
        <v>22950994.620000001</v>
      </c>
      <c r="P1597" s="9">
        <f>DATEVALUE(LEFT(Table1[[#This Row],[TRANSFER_DATE]],11))</f>
        <v>45754</v>
      </c>
      <c r="Q1597" s="5">
        <f>TIMEVALUE(MID(Table1[[#This Row],[TRANSFER_DATE]],11,8))</f>
        <v>0.46391203703703704</v>
      </c>
    </row>
    <row r="1598" spans="1:17" x14ac:dyDescent="0.3">
      <c r="A1598" t="s">
        <v>9146</v>
      </c>
      <c r="B1598" t="s">
        <v>9147</v>
      </c>
      <c r="C1598" t="s">
        <v>9145</v>
      </c>
      <c r="D1598" t="s">
        <v>209</v>
      </c>
      <c r="E1598" t="s">
        <v>3371</v>
      </c>
      <c r="F1598" t="s">
        <v>9034</v>
      </c>
      <c r="G1598" t="s">
        <v>3373</v>
      </c>
      <c r="H1598">
        <v>959945812</v>
      </c>
      <c r="I1598">
        <v>954786589</v>
      </c>
      <c r="J1598">
        <v>168.3</v>
      </c>
      <c r="N1598">
        <v>22951536.920000002</v>
      </c>
      <c r="O1598">
        <v>22951368.620000001</v>
      </c>
      <c r="P1598" s="9">
        <f>DATEVALUE(LEFT(Table1[[#This Row],[TRANSFER_DATE]],11))</f>
        <v>45754</v>
      </c>
      <c r="Q1598" s="5">
        <f>TIMEVALUE(MID(Table1[[#This Row],[TRANSFER_DATE]],11,8))</f>
        <v>0.46391203703703704</v>
      </c>
    </row>
    <row r="1599" spans="1:17" x14ac:dyDescent="0.3">
      <c r="A1599" t="s">
        <v>9148</v>
      </c>
      <c r="B1599" t="s">
        <v>9149</v>
      </c>
      <c r="C1599" t="s">
        <v>9150</v>
      </c>
      <c r="D1599" t="s">
        <v>209</v>
      </c>
      <c r="E1599" t="s">
        <v>3371</v>
      </c>
      <c r="F1599" t="s">
        <v>9034</v>
      </c>
      <c r="G1599" t="s">
        <v>3373</v>
      </c>
      <c r="H1599">
        <v>959945812</v>
      </c>
      <c r="I1599">
        <v>954769503</v>
      </c>
      <c r="J1599">
        <v>1818.48</v>
      </c>
      <c r="N1599">
        <v>22953355.399999999</v>
      </c>
      <c r="O1599">
        <v>22951536.920000002</v>
      </c>
      <c r="P1599" s="9">
        <f>DATEVALUE(LEFT(Table1[[#This Row],[TRANSFER_DATE]],11))</f>
        <v>45754</v>
      </c>
      <c r="Q1599" s="5">
        <f>TIMEVALUE(MID(Table1[[#This Row],[TRANSFER_DATE]],11,8))</f>
        <v>0.46391203703703704</v>
      </c>
    </row>
    <row r="1600" spans="1:17" x14ac:dyDescent="0.3">
      <c r="A1600" t="s">
        <v>9151</v>
      </c>
      <c r="B1600" t="s">
        <v>9152</v>
      </c>
      <c r="C1600" t="s">
        <v>9153</v>
      </c>
      <c r="D1600" t="s">
        <v>209</v>
      </c>
      <c r="E1600" t="s">
        <v>3371</v>
      </c>
      <c r="F1600" t="s">
        <v>9034</v>
      </c>
      <c r="G1600" t="s">
        <v>3373</v>
      </c>
      <c r="H1600">
        <v>959945812</v>
      </c>
      <c r="I1600">
        <v>954576966</v>
      </c>
      <c r="J1600">
        <v>1099.56</v>
      </c>
      <c r="N1600">
        <v>22954454.960000001</v>
      </c>
      <c r="O1600">
        <v>22953355.399999999</v>
      </c>
      <c r="P1600" s="9">
        <f>DATEVALUE(LEFT(Table1[[#This Row],[TRANSFER_DATE]],11))</f>
        <v>45754</v>
      </c>
      <c r="Q1600" s="5">
        <f>TIMEVALUE(MID(Table1[[#This Row],[TRANSFER_DATE]],11,8))</f>
        <v>0.46391203703703704</v>
      </c>
    </row>
    <row r="1601" spans="1:17" x14ac:dyDescent="0.3">
      <c r="A1601" t="s">
        <v>9154</v>
      </c>
      <c r="B1601" t="s">
        <v>9155</v>
      </c>
      <c r="C1601" t="s">
        <v>9153</v>
      </c>
      <c r="D1601" t="s">
        <v>209</v>
      </c>
      <c r="E1601" t="s">
        <v>3371</v>
      </c>
      <c r="F1601" t="s">
        <v>9034</v>
      </c>
      <c r="G1601" t="s">
        <v>3373</v>
      </c>
      <c r="H1601">
        <v>959945812</v>
      </c>
      <c r="I1601">
        <v>954571145</v>
      </c>
      <c r="J1601">
        <v>119.68</v>
      </c>
      <c r="N1601">
        <v>22954574.640000001</v>
      </c>
      <c r="O1601">
        <v>22954454.960000001</v>
      </c>
      <c r="P1601" s="9">
        <f>DATEVALUE(LEFT(Table1[[#This Row],[TRANSFER_DATE]],11))</f>
        <v>45754</v>
      </c>
      <c r="Q1601" s="5">
        <f>TIMEVALUE(MID(Table1[[#This Row],[TRANSFER_DATE]],11,8))</f>
        <v>0.46391203703703704</v>
      </c>
    </row>
    <row r="1602" spans="1:17" x14ac:dyDescent="0.3">
      <c r="A1602" t="s">
        <v>9156</v>
      </c>
      <c r="B1602" t="s">
        <v>9157</v>
      </c>
      <c r="C1602" t="s">
        <v>9158</v>
      </c>
      <c r="D1602" t="s">
        <v>209</v>
      </c>
      <c r="E1602" t="s">
        <v>3371</v>
      </c>
      <c r="F1602" t="s">
        <v>9034</v>
      </c>
      <c r="G1602" t="s">
        <v>3373</v>
      </c>
      <c r="H1602">
        <v>959945812</v>
      </c>
      <c r="I1602">
        <v>954503054</v>
      </c>
      <c r="J1602">
        <v>14182.08</v>
      </c>
      <c r="N1602">
        <v>22968756.719999999</v>
      </c>
      <c r="O1602">
        <v>22954574.640000001</v>
      </c>
      <c r="P1602" s="9">
        <f>DATEVALUE(LEFT(Table1[[#This Row],[TRANSFER_DATE]],11))</f>
        <v>45754</v>
      </c>
      <c r="Q1602" s="5">
        <f>TIMEVALUE(MID(Table1[[#This Row],[TRANSFER_DATE]],11,8))</f>
        <v>0.46391203703703704</v>
      </c>
    </row>
    <row r="1603" spans="1:17" x14ac:dyDescent="0.3">
      <c r="A1603" t="s">
        <v>9159</v>
      </c>
      <c r="B1603" t="s">
        <v>9160</v>
      </c>
      <c r="C1603" t="s">
        <v>9161</v>
      </c>
      <c r="D1603" t="s">
        <v>209</v>
      </c>
      <c r="E1603" t="s">
        <v>3371</v>
      </c>
      <c r="F1603" t="s">
        <v>9034</v>
      </c>
      <c r="G1603" t="s">
        <v>3373</v>
      </c>
      <c r="H1603">
        <v>959945812</v>
      </c>
      <c r="I1603">
        <v>954493653</v>
      </c>
      <c r="J1603">
        <v>381.48</v>
      </c>
      <c r="N1603">
        <v>22969138.199999999</v>
      </c>
      <c r="O1603">
        <v>22968756.719999999</v>
      </c>
      <c r="P1603" s="9">
        <f>DATEVALUE(LEFT(Table1[[#This Row],[TRANSFER_DATE]],11))</f>
        <v>45754</v>
      </c>
      <c r="Q1603" s="5">
        <f>TIMEVALUE(MID(Table1[[#This Row],[TRANSFER_DATE]],11,8))</f>
        <v>0.46391203703703704</v>
      </c>
    </row>
    <row r="1604" spans="1:17" x14ac:dyDescent="0.3">
      <c r="A1604" t="s">
        <v>9162</v>
      </c>
      <c r="B1604" t="s">
        <v>9163</v>
      </c>
      <c r="C1604" t="s">
        <v>9161</v>
      </c>
      <c r="D1604" t="s">
        <v>209</v>
      </c>
      <c r="E1604" t="s">
        <v>3371</v>
      </c>
      <c r="F1604" t="s">
        <v>9034</v>
      </c>
      <c r="G1604" t="s">
        <v>3373</v>
      </c>
      <c r="H1604">
        <v>959945812</v>
      </c>
      <c r="I1604">
        <v>954436482</v>
      </c>
      <c r="J1604">
        <v>553.52</v>
      </c>
      <c r="N1604">
        <v>22969691.719999999</v>
      </c>
      <c r="O1604">
        <v>22969138.199999999</v>
      </c>
      <c r="P1604" s="9">
        <f>DATEVALUE(LEFT(Table1[[#This Row],[TRANSFER_DATE]],11))</f>
        <v>45754</v>
      </c>
      <c r="Q1604" s="5">
        <f>TIMEVALUE(MID(Table1[[#This Row],[TRANSFER_DATE]],11,8))</f>
        <v>0.46391203703703704</v>
      </c>
    </row>
    <row r="1605" spans="1:17" x14ac:dyDescent="0.3">
      <c r="A1605" t="s">
        <v>9164</v>
      </c>
      <c r="B1605" t="s">
        <v>9165</v>
      </c>
      <c r="C1605" t="s">
        <v>9166</v>
      </c>
      <c r="D1605" t="s">
        <v>209</v>
      </c>
      <c r="E1605" t="s">
        <v>3371</v>
      </c>
      <c r="F1605" t="s">
        <v>9034</v>
      </c>
      <c r="G1605" t="s">
        <v>3373</v>
      </c>
      <c r="H1605">
        <v>959945812</v>
      </c>
      <c r="I1605">
        <v>954423609</v>
      </c>
      <c r="J1605">
        <v>5329.5</v>
      </c>
      <c r="N1605">
        <v>22975021.219999999</v>
      </c>
      <c r="O1605">
        <v>22969691.719999999</v>
      </c>
      <c r="P1605" s="9">
        <f>DATEVALUE(LEFT(Table1[[#This Row],[TRANSFER_DATE]],11))</f>
        <v>45754</v>
      </c>
      <c r="Q1605" s="5">
        <f>TIMEVALUE(MID(Table1[[#This Row],[TRANSFER_DATE]],11,8))</f>
        <v>0.46391203703703704</v>
      </c>
    </row>
    <row r="1606" spans="1:17" x14ac:dyDescent="0.3">
      <c r="A1606" t="s">
        <v>9167</v>
      </c>
      <c r="B1606" t="s">
        <v>9168</v>
      </c>
      <c r="C1606" t="s">
        <v>9169</v>
      </c>
      <c r="D1606" t="s">
        <v>209</v>
      </c>
      <c r="E1606" t="s">
        <v>3371</v>
      </c>
      <c r="F1606" t="s">
        <v>9034</v>
      </c>
      <c r="G1606" t="s">
        <v>3373</v>
      </c>
      <c r="H1606">
        <v>959945812</v>
      </c>
      <c r="I1606">
        <v>954386296</v>
      </c>
      <c r="J1606">
        <v>243.1</v>
      </c>
      <c r="N1606">
        <v>22975264.32</v>
      </c>
      <c r="O1606">
        <v>22975021.219999999</v>
      </c>
      <c r="P1606" s="9">
        <f>DATEVALUE(LEFT(Table1[[#This Row],[TRANSFER_DATE]],11))</f>
        <v>45754</v>
      </c>
      <c r="Q1606" s="5">
        <f>TIMEVALUE(MID(Table1[[#This Row],[TRANSFER_DATE]],11,8))</f>
        <v>0.46391203703703704</v>
      </c>
    </row>
    <row r="1607" spans="1:17" x14ac:dyDescent="0.3">
      <c r="A1607" t="s">
        <v>9170</v>
      </c>
      <c r="B1607" t="s">
        <v>9171</v>
      </c>
      <c r="C1607" t="s">
        <v>9169</v>
      </c>
      <c r="D1607" t="s">
        <v>209</v>
      </c>
      <c r="E1607" t="s">
        <v>3371</v>
      </c>
      <c r="F1607" t="s">
        <v>9034</v>
      </c>
      <c r="G1607" t="s">
        <v>3373</v>
      </c>
      <c r="H1607">
        <v>959945812</v>
      </c>
      <c r="I1607">
        <v>954354775</v>
      </c>
      <c r="J1607">
        <v>310.42</v>
      </c>
      <c r="N1607">
        <v>22975574.739999998</v>
      </c>
      <c r="O1607">
        <v>22975264.32</v>
      </c>
      <c r="P1607" s="9">
        <f>DATEVALUE(LEFT(Table1[[#This Row],[TRANSFER_DATE]],11))</f>
        <v>45754</v>
      </c>
      <c r="Q1607" s="5">
        <f>TIMEVALUE(MID(Table1[[#This Row],[TRANSFER_DATE]],11,8))</f>
        <v>0.46391203703703704</v>
      </c>
    </row>
    <row r="1608" spans="1:17" x14ac:dyDescent="0.3">
      <c r="A1608" t="s">
        <v>9172</v>
      </c>
      <c r="B1608" t="s">
        <v>9173</v>
      </c>
      <c r="C1608" t="s">
        <v>9174</v>
      </c>
      <c r="D1608" t="s">
        <v>209</v>
      </c>
      <c r="E1608" t="s">
        <v>3371</v>
      </c>
      <c r="F1608" t="s">
        <v>9034</v>
      </c>
      <c r="G1608" t="s">
        <v>3373</v>
      </c>
      <c r="H1608">
        <v>959945812</v>
      </c>
      <c r="I1608">
        <v>954323571</v>
      </c>
      <c r="J1608">
        <v>1899.92</v>
      </c>
      <c r="N1608">
        <v>22977474.66</v>
      </c>
      <c r="O1608">
        <v>22975574.739999998</v>
      </c>
      <c r="P1608" s="9">
        <f>DATEVALUE(LEFT(Table1[[#This Row],[TRANSFER_DATE]],11))</f>
        <v>45754</v>
      </c>
      <c r="Q1608" s="5">
        <f>TIMEVALUE(MID(Table1[[#This Row],[TRANSFER_DATE]],11,8))</f>
        <v>0.46391203703703704</v>
      </c>
    </row>
    <row r="1609" spans="1:17" x14ac:dyDescent="0.3">
      <c r="A1609" t="s">
        <v>9175</v>
      </c>
      <c r="B1609" t="s">
        <v>9176</v>
      </c>
      <c r="C1609" t="s">
        <v>9174</v>
      </c>
      <c r="D1609" t="s">
        <v>209</v>
      </c>
      <c r="E1609" t="s">
        <v>3371</v>
      </c>
      <c r="F1609" t="s">
        <v>9034</v>
      </c>
      <c r="G1609" t="s">
        <v>3373</v>
      </c>
      <c r="H1609">
        <v>959945812</v>
      </c>
      <c r="I1609">
        <v>954236196</v>
      </c>
      <c r="J1609">
        <v>1631.8</v>
      </c>
      <c r="N1609">
        <v>22979106.460000001</v>
      </c>
      <c r="O1609">
        <v>22977474.66</v>
      </c>
      <c r="P1609" s="9">
        <f>DATEVALUE(LEFT(Table1[[#This Row],[TRANSFER_DATE]],11))</f>
        <v>45754</v>
      </c>
      <c r="Q1609" s="5">
        <f>TIMEVALUE(MID(Table1[[#This Row],[TRANSFER_DATE]],11,8))</f>
        <v>0.46391203703703704</v>
      </c>
    </row>
    <row r="1610" spans="1:17" x14ac:dyDescent="0.3">
      <c r="A1610" t="s">
        <v>9177</v>
      </c>
      <c r="B1610" t="s">
        <v>9178</v>
      </c>
      <c r="C1610" t="s">
        <v>9179</v>
      </c>
      <c r="D1610" t="s">
        <v>209</v>
      </c>
      <c r="E1610" t="s">
        <v>3371</v>
      </c>
      <c r="F1610" t="s">
        <v>9034</v>
      </c>
      <c r="G1610" t="s">
        <v>3373</v>
      </c>
      <c r="H1610">
        <v>959945812</v>
      </c>
      <c r="I1610">
        <v>954231948</v>
      </c>
      <c r="J1610">
        <v>3130.38</v>
      </c>
      <c r="N1610">
        <v>22982236.84</v>
      </c>
      <c r="O1610">
        <v>22979106.460000001</v>
      </c>
      <c r="P1610" s="9">
        <f>DATEVALUE(LEFT(Table1[[#This Row],[TRANSFER_DATE]],11))</f>
        <v>45754</v>
      </c>
      <c r="Q1610" s="5">
        <f>TIMEVALUE(MID(Table1[[#This Row],[TRANSFER_DATE]],11,8))</f>
        <v>0.46391203703703704</v>
      </c>
    </row>
    <row r="1611" spans="1:17" x14ac:dyDescent="0.3">
      <c r="A1611" t="s">
        <v>9180</v>
      </c>
      <c r="B1611" t="s">
        <v>9181</v>
      </c>
      <c r="C1611" t="s">
        <v>9182</v>
      </c>
      <c r="D1611" t="s">
        <v>209</v>
      </c>
      <c r="E1611" t="s">
        <v>3371</v>
      </c>
      <c r="F1611" t="s">
        <v>9034</v>
      </c>
      <c r="G1611" t="s">
        <v>3373</v>
      </c>
      <c r="H1611">
        <v>959945812</v>
      </c>
      <c r="I1611">
        <v>954114527</v>
      </c>
      <c r="J1611">
        <v>3927</v>
      </c>
      <c r="N1611">
        <v>22986163.84</v>
      </c>
      <c r="O1611">
        <v>22982236.84</v>
      </c>
      <c r="P1611" s="9">
        <f>DATEVALUE(LEFT(Table1[[#This Row],[TRANSFER_DATE]],11))</f>
        <v>45754</v>
      </c>
      <c r="Q1611" s="5">
        <f>TIMEVALUE(MID(Table1[[#This Row],[TRANSFER_DATE]],11,8))</f>
        <v>0.46391203703703704</v>
      </c>
    </row>
    <row r="1612" spans="1:17" x14ac:dyDescent="0.3">
      <c r="A1612" t="s">
        <v>9183</v>
      </c>
      <c r="B1612" t="s">
        <v>9184</v>
      </c>
      <c r="C1612" t="s">
        <v>9182</v>
      </c>
      <c r="D1612" t="s">
        <v>209</v>
      </c>
      <c r="E1612" t="s">
        <v>3371</v>
      </c>
      <c r="F1612" t="s">
        <v>9034</v>
      </c>
      <c r="G1612" t="s">
        <v>3373</v>
      </c>
      <c r="H1612">
        <v>959945812</v>
      </c>
      <c r="I1612">
        <v>954108636</v>
      </c>
      <c r="J1612">
        <v>2808.74</v>
      </c>
      <c r="N1612">
        <v>22988972.579999998</v>
      </c>
      <c r="O1612">
        <v>22986163.84</v>
      </c>
      <c r="P1612" s="9">
        <f>DATEVALUE(LEFT(Table1[[#This Row],[TRANSFER_DATE]],11))</f>
        <v>45754</v>
      </c>
      <c r="Q1612" s="5">
        <f>TIMEVALUE(MID(Table1[[#This Row],[TRANSFER_DATE]],11,8))</f>
        <v>0.46391203703703704</v>
      </c>
    </row>
    <row r="1613" spans="1:17" x14ac:dyDescent="0.3">
      <c r="A1613" t="s">
        <v>9185</v>
      </c>
      <c r="B1613" t="s">
        <v>9186</v>
      </c>
      <c r="C1613" t="s">
        <v>9187</v>
      </c>
      <c r="D1613" t="s">
        <v>209</v>
      </c>
      <c r="E1613" t="s">
        <v>3371</v>
      </c>
      <c r="F1613" t="s">
        <v>9034</v>
      </c>
      <c r="G1613" t="s">
        <v>3373</v>
      </c>
      <c r="H1613">
        <v>959945812</v>
      </c>
      <c r="I1613">
        <v>954082644</v>
      </c>
      <c r="J1613">
        <v>2049.52</v>
      </c>
      <c r="N1613">
        <v>22991022.100000001</v>
      </c>
      <c r="O1613">
        <v>22988972.579999998</v>
      </c>
      <c r="P1613" s="9">
        <f>DATEVALUE(LEFT(Table1[[#This Row],[TRANSFER_DATE]],11))</f>
        <v>45754</v>
      </c>
      <c r="Q1613" s="5">
        <f>TIMEVALUE(MID(Table1[[#This Row],[TRANSFER_DATE]],11,8))</f>
        <v>0.46391203703703704</v>
      </c>
    </row>
    <row r="1614" spans="1:17" x14ac:dyDescent="0.3">
      <c r="A1614" t="s">
        <v>9188</v>
      </c>
      <c r="B1614" t="s">
        <v>9189</v>
      </c>
      <c r="C1614" t="s">
        <v>9187</v>
      </c>
      <c r="D1614" t="s">
        <v>209</v>
      </c>
      <c r="E1614" t="s">
        <v>3371</v>
      </c>
      <c r="F1614" t="s">
        <v>9034</v>
      </c>
      <c r="G1614" t="s">
        <v>3373</v>
      </c>
      <c r="H1614">
        <v>959945812</v>
      </c>
      <c r="I1614">
        <v>954049562</v>
      </c>
      <c r="J1614">
        <v>5187.38</v>
      </c>
      <c r="N1614">
        <v>22996209.48</v>
      </c>
      <c r="O1614">
        <v>22991022.100000001</v>
      </c>
      <c r="P1614" s="9">
        <f>DATEVALUE(LEFT(Table1[[#This Row],[TRANSFER_DATE]],11))</f>
        <v>45754</v>
      </c>
      <c r="Q1614" s="5">
        <f>TIMEVALUE(MID(Table1[[#This Row],[TRANSFER_DATE]],11,8))</f>
        <v>0.46390046296296295</v>
      </c>
    </row>
    <row r="1615" spans="1:17" x14ac:dyDescent="0.3">
      <c r="A1615" t="s">
        <v>9190</v>
      </c>
      <c r="B1615" t="s">
        <v>9191</v>
      </c>
      <c r="C1615" t="s">
        <v>9192</v>
      </c>
      <c r="D1615" t="s">
        <v>209</v>
      </c>
      <c r="E1615" t="s">
        <v>3371</v>
      </c>
      <c r="F1615" t="s">
        <v>9034</v>
      </c>
      <c r="G1615" t="s">
        <v>3373</v>
      </c>
      <c r="H1615">
        <v>959945812</v>
      </c>
      <c r="I1615">
        <v>954033354</v>
      </c>
      <c r="J1615">
        <v>1174.3599999999999</v>
      </c>
      <c r="N1615">
        <v>22997383.84</v>
      </c>
      <c r="O1615">
        <v>22996209.48</v>
      </c>
      <c r="P1615" s="9">
        <f>DATEVALUE(LEFT(Table1[[#This Row],[TRANSFER_DATE]],11))</f>
        <v>45754</v>
      </c>
      <c r="Q1615" s="5">
        <f>TIMEVALUE(MID(Table1[[#This Row],[TRANSFER_DATE]],11,8))</f>
        <v>0.46390046296296295</v>
      </c>
    </row>
    <row r="1616" spans="1:17" x14ac:dyDescent="0.3">
      <c r="A1616" t="s">
        <v>9193</v>
      </c>
      <c r="B1616" t="s">
        <v>9194</v>
      </c>
      <c r="C1616" t="s">
        <v>9192</v>
      </c>
      <c r="D1616" t="s">
        <v>209</v>
      </c>
      <c r="E1616" t="s">
        <v>3371</v>
      </c>
      <c r="F1616" t="s">
        <v>9034</v>
      </c>
      <c r="G1616" t="s">
        <v>3373</v>
      </c>
      <c r="H1616">
        <v>959945812</v>
      </c>
      <c r="I1616">
        <v>953941302</v>
      </c>
      <c r="J1616">
        <v>16751.46</v>
      </c>
      <c r="N1616">
        <v>23014135.300000001</v>
      </c>
      <c r="O1616">
        <v>22997383.84</v>
      </c>
      <c r="P1616" s="9">
        <f>DATEVALUE(LEFT(Table1[[#This Row],[TRANSFER_DATE]],11))</f>
        <v>45754</v>
      </c>
      <c r="Q1616" s="5">
        <f>TIMEVALUE(MID(Table1[[#This Row],[TRANSFER_DATE]],11,8))</f>
        <v>0.46390046296296295</v>
      </c>
    </row>
    <row r="1617" spans="1:17" x14ac:dyDescent="0.3">
      <c r="A1617" t="s">
        <v>9195</v>
      </c>
      <c r="B1617" t="s">
        <v>9196</v>
      </c>
      <c r="C1617" t="s">
        <v>9197</v>
      </c>
      <c r="D1617" t="s">
        <v>209</v>
      </c>
      <c r="E1617" t="s">
        <v>3371</v>
      </c>
      <c r="F1617" t="s">
        <v>9034</v>
      </c>
      <c r="G1617" t="s">
        <v>3373</v>
      </c>
      <c r="H1617">
        <v>959945812</v>
      </c>
      <c r="I1617">
        <v>953830974</v>
      </c>
      <c r="J1617">
        <v>774.18</v>
      </c>
      <c r="N1617">
        <v>23014909.48</v>
      </c>
      <c r="O1617">
        <v>23014135.300000001</v>
      </c>
      <c r="P1617" s="9">
        <f>DATEVALUE(LEFT(Table1[[#This Row],[TRANSFER_DATE]],11))</f>
        <v>45754</v>
      </c>
      <c r="Q1617" s="5">
        <f>TIMEVALUE(MID(Table1[[#This Row],[TRANSFER_DATE]],11,8))</f>
        <v>0.46390046296296295</v>
      </c>
    </row>
    <row r="1618" spans="1:17" x14ac:dyDescent="0.3">
      <c r="A1618" t="s">
        <v>9198</v>
      </c>
      <c r="B1618" t="s">
        <v>9199</v>
      </c>
      <c r="C1618" t="s">
        <v>9197</v>
      </c>
      <c r="D1618" t="s">
        <v>209</v>
      </c>
      <c r="E1618" t="s">
        <v>3371</v>
      </c>
      <c r="F1618" t="s">
        <v>9034</v>
      </c>
      <c r="G1618" t="s">
        <v>3373</v>
      </c>
      <c r="H1618">
        <v>959945812</v>
      </c>
      <c r="I1618">
        <v>953798466</v>
      </c>
      <c r="J1618">
        <v>478.72</v>
      </c>
      <c r="N1618">
        <v>23015388.199999999</v>
      </c>
      <c r="O1618">
        <v>23014909.48</v>
      </c>
      <c r="P1618" s="9">
        <f>DATEVALUE(LEFT(Table1[[#This Row],[TRANSFER_DATE]],11))</f>
        <v>45754</v>
      </c>
      <c r="Q1618" s="5">
        <f>TIMEVALUE(MID(Table1[[#This Row],[TRANSFER_DATE]],11,8))</f>
        <v>0.46390046296296295</v>
      </c>
    </row>
    <row r="1619" spans="1:17" x14ac:dyDescent="0.3">
      <c r="A1619" t="s">
        <v>9200</v>
      </c>
      <c r="B1619" t="s">
        <v>9201</v>
      </c>
      <c r="C1619" t="s">
        <v>9202</v>
      </c>
      <c r="D1619" t="s">
        <v>209</v>
      </c>
      <c r="E1619" t="s">
        <v>3371</v>
      </c>
      <c r="F1619" t="s">
        <v>9034</v>
      </c>
      <c r="G1619" t="s">
        <v>3373</v>
      </c>
      <c r="H1619">
        <v>959945812</v>
      </c>
      <c r="I1619">
        <v>953680749</v>
      </c>
      <c r="J1619">
        <v>145.86000000000001</v>
      </c>
      <c r="N1619">
        <v>23015534.059999999</v>
      </c>
      <c r="O1619">
        <v>23015388.199999999</v>
      </c>
      <c r="P1619" s="9">
        <f>DATEVALUE(LEFT(Table1[[#This Row],[TRANSFER_DATE]],11))</f>
        <v>45754</v>
      </c>
      <c r="Q1619" s="5">
        <f>TIMEVALUE(MID(Table1[[#This Row],[TRANSFER_DATE]],11,8))</f>
        <v>0.46390046296296295</v>
      </c>
    </row>
    <row r="1620" spans="1:17" x14ac:dyDescent="0.3">
      <c r="A1620" t="s">
        <v>9203</v>
      </c>
      <c r="B1620" t="s">
        <v>9204</v>
      </c>
      <c r="C1620" t="s">
        <v>9205</v>
      </c>
      <c r="D1620" t="s">
        <v>209</v>
      </c>
      <c r="E1620" t="s">
        <v>3371</v>
      </c>
      <c r="F1620" t="s">
        <v>9034</v>
      </c>
      <c r="G1620" t="s">
        <v>3373</v>
      </c>
      <c r="H1620">
        <v>959945812</v>
      </c>
      <c r="I1620">
        <v>953451418</v>
      </c>
      <c r="J1620">
        <v>7334.14</v>
      </c>
      <c r="N1620">
        <v>23022868.199999999</v>
      </c>
      <c r="O1620">
        <v>23015534.059999999</v>
      </c>
      <c r="P1620" s="9">
        <f>DATEVALUE(LEFT(Table1[[#This Row],[TRANSFER_DATE]],11))</f>
        <v>45754</v>
      </c>
      <c r="Q1620" s="5">
        <f>TIMEVALUE(MID(Table1[[#This Row],[TRANSFER_DATE]],11,8))</f>
        <v>0.46390046296296295</v>
      </c>
    </row>
    <row r="1621" spans="1:17" x14ac:dyDescent="0.3">
      <c r="A1621" t="s">
        <v>9206</v>
      </c>
      <c r="B1621" t="s">
        <v>9207</v>
      </c>
      <c r="C1621" t="s">
        <v>9208</v>
      </c>
      <c r="D1621" t="s">
        <v>209</v>
      </c>
      <c r="E1621" t="s">
        <v>3371</v>
      </c>
      <c r="F1621" t="s">
        <v>9034</v>
      </c>
      <c r="G1621" t="s">
        <v>3373</v>
      </c>
      <c r="H1621">
        <v>959945812</v>
      </c>
      <c r="I1621">
        <v>953236247</v>
      </c>
      <c r="J1621">
        <v>108.46</v>
      </c>
      <c r="N1621">
        <v>23022976.66</v>
      </c>
      <c r="O1621">
        <v>23022868.199999999</v>
      </c>
      <c r="P1621" s="9">
        <f>DATEVALUE(LEFT(Table1[[#This Row],[TRANSFER_DATE]],11))</f>
        <v>45754</v>
      </c>
      <c r="Q1621" s="5">
        <f>TIMEVALUE(MID(Table1[[#This Row],[TRANSFER_DATE]],11,8))</f>
        <v>0.46390046296296295</v>
      </c>
    </row>
    <row r="1622" spans="1:17" x14ac:dyDescent="0.3">
      <c r="A1622" t="s">
        <v>9209</v>
      </c>
      <c r="B1622" t="s">
        <v>9210</v>
      </c>
      <c r="C1622" t="s">
        <v>9211</v>
      </c>
      <c r="D1622" t="s">
        <v>209</v>
      </c>
      <c r="E1622" t="s">
        <v>3371</v>
      </c>
      <c r="F1622" t="s">
        <v>9034</v>
      </c>
      <c r="G1622" t="s">
        <v>3373</v>
      </c>
      <c r="H1622">
        <v>959945812</v>
      </c>
      <c r="I1622">
        <v>953144912</v>
      </c>
      <c r="J1622">
        <v>723.2</v>
      </c>
      <c r="N1622">
        <v>23023699.859999999</v>
      </c>
      <c r="O1622">
        <v>23022976.66</v>
      </c>
      <c r="P1622" s="9">
        <f>DATEVALUE(LEFT(Table1[[#This Row],[TRANSFER_DATE]],11))</f>
        <v>45754</v>
      </c>
      <c r="Q1622" s="5">
        <f>TIMEVALUE(MID(Table1[[#This Row],[TRANSFER_DATE]],11,8))</f>
        <v>0.46390046296296295</v>
      </c>
    </row>
    <row r="1623" spans="1:17" x14ac:dyDescent="0.3">
      <c r="A1623" t="s">
        <v>9212</v>
      </c>
      <c r="B1623" t="s">
        <v>9213</v>
      </c>
      <c r="C1623" t="s">
        <v>9211</v>
      </c>
      <c r="D1623" t="s">
        <v>209</v>
      </c>
      <c r="E1623" t="s">
        <v>3371</v>
      </c>
      <c r="F1623" t="s">
        <v>9034</v>
      </c>
      <c r="G1623" t="s">
        <v>3373</v>
      </c>
      <c r="H1623">
        <v>959945812</v>
      </c>
      <c r="I1623">
        <v>953096040</v>
      </c>
      <c r="J1623">
        <v>1054.68</v>
      </c>
      <c r="N1623">
        <v>23024754.539999999</v>
      </c>
      <c r="O1623">
        <v>23023699.859999999</v>
      </c>
      <c r="P1623" s="9">
        <f>DATEVALUE(LEFT(Table1[[#This Row],[TRANSFER_DATE]],11))</f>
        <v>45754</v>
      </c>
      <c r="Q1623" s="5">
        <f>TIMEVALUE(MID(Table1[[#This Row],[TRANSFER_DATE]],11,8))</f>
        <v>0.46390046296296295</v>
      </c>
    </row>
    <row r="1624" spans="1:17" x14ac:dyDescent="0.3">
      <c r="A1624" t="s">
        <v>9214</v>
      </c>
      <c r="B1624" t="s">
        <v>9215</v>
      </c>
      <c r="C1624" t="s">
        <v>9216</v>
      </c>
      <c r="D1624" t="s">
        <v>209</v>
      </c>
      <c r="E1624" t="s">
        <v>3371</v>
      </c>
      <c r="F1624" t="s">
        <v>9034</v>
      </c>
      <c r="G1624" t="s">
        <v>3373</v>
      </c>
      <c r="H1624">
        <v>959945812</v>
      </c>
      <c r="I1624">
        <v>953003095</v>
      </c>
      <c r="J1624">
        <v>366.52</v>
      </c>
      <c r="N1624">
        <v>23025121.059999999</v>
      </c>
      <c r="O1624">
        <v>23024754.539999999</v>
      </c>
      <c r="P1624" s="9">
        <f>DATEVALUE(LEFT(Table1[[#This Row],[TRANSFER_DATE]],11))</f>
        <v>45754</v>
      </c>
      <c r="Q1624" s="5">
        <f>TIMEVALUE(MID(Table1[[#This Row],[TRANSFER_DATE]],11,8))</f>
        <v>0.46390046296296295</v>
      </c>
    </row>
    <row r="1625" spans="1:17" x14ac:dyDescent="0.3">
      <c r="A1625" t="s">
        <v>9217</v>
      </c>
      <c r="B1625" t="s">
        <v>9218</v>
      </c>
      <c r="C1625" t="s">
        <v>9216</v>
      </c>
      <c r="D1625" t="s">
        <v>209</v>
      </c>
      <c r="E1625" t="s">
        <v>3371</v>
      </c>
      <c r="F1625" t="s">
        <v>9034</v>
      </c>
      <c r="G1625" t="s">
        <v>3373</v>
      </c>
      <c r="H1625">
        <v>959945812</v>
      </c>
      <c r="I1625">
        <v>952993485</v>
      </c>
      <c r="J1625">
        <v>1649.34</v>
      </c>
      <c r="N1625">
        <v>23026770.399999999</v>
      </c>
      <c r="O1625">
        <v>23025121.059999999</v>
      </c>
      <c r="P1625" s="9">
        <f>DATEVALUE(LEFT(Table1[[#This Row],[TRANSFER_DATE]],11))</f>
        <v>45754</v>
      </c>
      <c r="Q1625" s="5">
        <f>TIMEVALUE(MID(Table1[[#This Row],[TRANSFER_DATE]],11,8))</f>
        <v>0.46390046296296295</v>
      </c>
    </row>
    <row r="1626" spans="1:17" x14ac:dyDescent="0.3">
      <c r="A1626" t="s">
        <v>9219</v>
      </c>
      <c r="B1626" t="s">
        <v>9220</v>
      </c>
      <c r="C1626" t="s">
        <v>9221</v>
      </c>
      <c r="D1626" t="s">
        <v>209</v>
      </c>
      <c r="E1626" t="s">
        <v>3371</v>
      </c>
      <c r="F1626" t="s">
        <v>9034</v>
      </c>
      <c r="G1626" t="s">
        <v>3373</v>
      </c>
      <c r="H1626">
        <v>959945812</v>
      </c>
      <c r="I1626">
        <v>952988134</v>
      </c>
      <c r="J1626">
        <v>134.63999999999999</v>
      </c>
      <c r="N1626">
        <v>23026905.039999999</v>
      </c>
      <c r="O1626">
        <v>23026770.399999999</v>
      </c>
      <c r="P1626" s="9">
        <f>DATEVALUE(LEFT(Table1[[#This Row],[TRANSFER_DATE]],11))</f>
        <v>45754</v>
      </c>
      <c r="Q1626" s="5">
        <f>TIMEVALUE(MID(Table1[[#This Row],[TRANSFER_DATE]],11,8))</f>
        <v>0.46390046296296295</v>
      </c>
    </row>
    <row r="1627" spans="1:17" x14ac:dyDescent="0.3">
      <c r="A1627" t="s">
        <v>9222</v>
      </c>
      <c r="B1627" t="s">
        <v>9223</v>
      </c>
      <c r="C1627" t="s">
        <v>9221</v>
      </c>
      <c r="D1627" t="s">
        <v>209</v>
      </c>
      <c r="E1627" t="s">
        <v>3371</v>
      </c>
      <c r="F1627" t="s">
        <v>9034</v>
      </c>
      <c r="G1627" t="s">
        <v>3373</v>
      </c>
      <c r="H1627">
        <v>959945812</v>
      </c>
      <c r="I1627">
        <v>952917546</v>
      </c>
      <c r="J1627">
        <v>411.4</v>
      </c>
      <c r="N1627">
        <v>23027316.440000001</v>
      </c>
      <c r="O1627">
        <v>23026905.039999999</v>
      </c>
      <c r="P1627" s="9">
        <f>DATEVALUE(LEFT(Table1[[#This Row],[TRANSFER_DATE]],11))</f>
        <v>45754</v>
      </c>
      <c r="Q1627" s="5">
        <f>TIMEVALUE(MID(Table1[[#This Row],[TRANSFER_DATE]],11,8))</f>
        <v>0.46390046296296295</v>
      </c>
    </row>
    <row r="1628" spans="1:17" x14ac:dyDescent="0.3">
      <c r="A1628" t="s">
        <v>9224</v>
      </c>
      <c r="B1628" t="s">
        <v>9225</v>
      </c>
      <c r="C1628" t="s">
        <v>9226</v>
      </c>
      <c r="D1628" t="s">
        <v>209</v>
      </c>
      <c r="E1628" t="s">
        <v>3371</v>
      </c>
      <c r="F1628" t="s">
        <v>9034</v>
      </c>
      <c r="G1628" t="s">
        <v>3373</v>
      </c>
      <c r="H1628">
        <v>959945812</v>
      </c>
      <c r="I1628">
        <v>952866804</v>
      </c>
      <c r="J1628">
        <v>2460.92</v>
      </c>
      <c r="N1628">
        <v>23029777.359999999</v>
      </c>
      <c r="O1628">
        <v>23027316.440000001</v>
      </c>
      <c r="P1628" s="9">
        <f>DATEVALUE(LEFT(Table1[[#This Row],[TRANSFER_DATE]],11))</f>
        <v>45754</v>
      </c>
      <c r="Q1628" s="5">
        <f>TIMEVALUE(MID(Table1[[#This Row],[TRANSFER_DATE]],11,8))</f>
        <v>0.46390046296296295</v>
      </c>
    </row>
    <row r="1629" spans="1:17" x14ac:dyDescent="0.3">
      <c r="A1629" t="s">
        <v>9227</v>
      </c>
      <c r="B1629" t="s">
        <v>9228</v>
      </c>
      <c r="C1629" t="s">
        <v>9229</v>
      </c>
      <c r="D1629" t="s">
        <v>209</v>
      </c>
      <c r="E1629" t="s">
        <v>3371</v>
      </c>
      <c r="F1629" t="s">
        <v>9034</v>
      </c>
      <c r="G1629" t="s">
        <v>3373</v>
      </c>
      <c r="H1629">
        <v>959945812</v>
      </c>
      <c r="I1629">
        <v>952817572</v>
      </c>
      <c r="J1629">
        <v>5834.4</v>
      </c>
      <c r="N1629">
        <v>23035611.760000002</v>
      </c>
      <c r="O1629">
        <v>23029777.359999999</v>
      </c>
      <c r="P1629" s="9">
        <f>DATEVALUE(LEFT(Table1[[#This Row],[TRANSFER_DATE]],11))</f>
        <v>45754</v>
      </c>
      <c r="Q1629" s="5">
        <f>TIMEVALUE(MID(Table1[[#This Row],[TRANSFER_DATE]],11,8))</f>
        <v>0.46390046296296295</v>
      </c>
    </row>
    <row r="1630" spans="1:17" x14ac:dyDescent="0.3">
      <c r="A1630" t="s">
        <v>9230</v>
      </c>
      <c r="B1630" t="s">
        <v>9231</v>
      </c>
      <c r="C1630" t="s">
        <v>9232</v>
      </c>
      <c r="D1630" t="s">
        <v>209</v>
      </c>
      <c r="E1630" t="s">
        <v>3371</v>
      </c>
      <c r="F1630" t="s">
        <v>9034</v>
      </c>
      <c r="G1630" t="s">
        <v>3373</v>
      </c>
      <c r="H1630">
        <v>959945812</v>
      </c>
      <c r="I1630">
        <v>952781055</v>
      </c>
      <c r="J1630">
        <v>1922.36</v>
      </c>
      <c r="N1630">
        <v>23037534.120000001</v>
      </c>
      <c r="O1630">
        <v>23035611.760000002</v>
      </c>
      <c r="P1630" s="9">
        <f>DATEVALUE(LEFT(Table1[[#This Row],[TRANSFER_DATE]],11))</f>
        <v>45754</v>
      </c>
      <c r="Q1630" s="5">
        <f>TIMEVALUE(MID(Table1[[#This Row],[TRANSFER_DATE]],11,8))</f>
        <v>0.46388888888888891</v>
      </c>
    </row>
    <row r="1631" spans="1:17" x14ac:dyDescent="0.3">
      <c r="A1631" t="s">
        <v>9233</v>
      </c>
      <c r="B1631" t="s">
        <v>9234</v>
      </c>
      <c r="C1631" t="s">
        <v>9232</v>
      </c>
      <c r="D1631" t="s">
        <v>209</v>
      </c>
      <c r="E1631" t="s">
        <v>3371</v>
      </c>
      <c r="F1631" t="s">
        <v>9034</v>
      </c>
      <c r="G1631" t="s">
        <v>3373</v>
      </c>
      <c r="H1631">
        <v>959945812</v>
      </c>
      <c r="I1631">
        <v>952740301</v>
      </c>
      <c r="J1631">
        <v>190.74</v>
      </c>
      <c r="N1631">
        <v>23037724.859999999</v>
      </c>
      <c r="O1631">
        <v>23037534.120000001</v>
      </c>
      <c r="P1631" s="9">
        <f>DATEVALUE(LEFT(Table1[[#This Row],[TRANSFER_DATE]],11))</f>
        <v>45754</v>
      </c>
      <c r="Q1631" s="5">
        <f>TIMEVALUE(MID(Table1[[#This Row],[TRANSFER_DATE]],11,8))</f>
        <v>0.46388888888888891</v>
      </c>
    </row>
    <row r="1632" spans="1:17" x14ac:dyDescent="0.3">
      <c r="A1632" t="s">
        <v>9235</v>
      </c>
      <c r="B1632" t="s">
        <v>9236</v>
      </c>
      <c r="C1632" t="s">
        <v>9237</v>
      </c>
      <c r="D1632" t="s">
        <v>209</v>
      </c>
      <c r="E1632" t="s">
        <v>3371</v>
      </c>
      <c r="F1632" t="s">
        <v>9034</v>
      </c>
      <c r="G1632" t="s">
        <v>3373</v>
      </c>
      <c r="H1632">
        <v>959945812</v>
      </c>
      <c r="I1632">
        <v>952690194</v>
      </c>
      <c r="J1632">
        <v>3485.68</v>
      </c>
      <c r="N1632">
        <v>23041210.539999999</v>
      </c>
      <c r="O1632">
        <v>23037724.859999999</v>
      </c>
      <c r="P1632" s="9">
        <f>DATEVALUE(LEFT(Table1[[#This Row],[TRANSFER_DATE]],11))</f>
        <v>45754</v>
      </c>
      <c r="Q1632" s="5">
        <f>TIMEVALUE(MID(Table1[[#This Row],[TRANSFER_DATE]],11,8))</f>
        <v>0.46388888888888891</v>
      </c>
    </row>
    <row r="1633" spans="1:17" x14ac:dyDescent="0.3">
      <c r="A1633" t="s">
        <v>9238</v>
      </c>
      <c r="B1633" t="s">
        <v>9239</v>
      </c>
      <c r="C1633" t="s">
        <v>9237</v>
      </c>
      <c r="D1633" t="s">
        <v>209</v>
      </c>
      <c r="E1633" t="s">
        <v>3371</v>
      </c>
      <c r="F1633" t="s">
        <v>9034</v>
      </c>
      <c r="G1633" t="s">
        <v>3373</v>
      </c>
      <c r="H1633">
        <v>959945812</v>
      </c>
      <c r="I1633">
        <v>952672941</v>
      </c>
      <c r="J1633">
        <v>1492.26</v>
      </c>
      <c r="N1633">
        <v>23042702.800000001</v>
      </c>
      <c r="O1633">
        <v>23041210.539999999</v>
      </c>
      <c r="P1633" s="9">
        <f>DATEVALUE(LEFT(Table1[[#This Row],[TRANSFER_DATE]],11))</f>
        <v>45754</v>
      </c>
      <c r="Q1633" s="5">
        <f>TIMEVALUE(MID(Table1[[#This Row],[TRANSFER_DATE]],11,8))</f>
        <v>0.46388888888888891</v>
      </c>
    </row>
    <row r="1634" spans="1:17" x14ac:dyDescent="0.3">
      <c r="A1634" t="s">
        <v>9240</v>
      </c>
      <c r="B1634" t="s">
        <v>9241</v>
      </c>
      <c r="C1634" t="s">
        <v>9242</v>
      </c>
      <c r="D1634" t="s">
        <v>209</v>
      </c>
      <c r="E1634" t="s">
        <v>3371</v>
      </c>
      <c r="F1634" t="s">
        <v>9034</v>
      </c>
      <c r="G1634" t="s">
        <v>3373</v>
      </c>
      <c r="H1634">
        <v>959945812</v>
      </c>
      <c r="I1634">
        <v>952603585</v>
      </c>
      <c r="J1634">
        <v>1181.8399999999999</v>
      </c>
      <c r="N1634">
        <v>23043884.640000001</v>
      </c>
      <c r="O1634">
        <v>23042702.800000001</v>
      </c>
      <c r="P1634" s="9">
        <f>DATEVALUE(LEFT(Table1[[#This Row],[TRANSFER_DATE]],11))</f>
        <v>45754</v>
      </c>
      <c r="Q1634" s="5">
        <f>TIMEVALUE(MID(Table1[[#This Row],[TRANSFER_DATE]],11,8))</f>
        <v>0.46388888888888891</v>
      </c>
    </row>
    <row r="1635" spans="1:17" x14ac:dyDescent="0.3">
      <c r="A1635" t="s">
        <v>9243</v>
      </c>
      <c r="B1635" t="s">
        <v>9244</v>
      </c>
      <c r="C1635" t="s">
        <v>9242</v>
      </c>
      <c r="D1635" t="s">
        <v>209</v>
      </c>
      <c r="E1635" t="s">
        <v>3371</v>
      </c>
      <c r="F1635" t="s">
        <v>9034</v>
      </c>
      <c r="G1635" t="s">
        <v>3373</v>
      </c>
      <c r="H1635">
        <v>959945812</v>
      </c>
      <c r="I1635">
        <v>952553433</v>
      </c>
      <c r="J1635">
        <v>4241.16</v>
      </c>
      <c r="N1635">
        <v>23048125.800000001</v>
      </c>
      <c r="O1635">
        <v>23043884.640000001</v>
      </c>
      <c r="P1635" s="9">
        <f>DATEVALUE(LEFT(Table1[[#This Row],[TRANSFER_DATE]],11))</f>
        <v>45754</v>
      </c>
      <c r="Q1635" s="5">
        <f>TIMEVALUE(MID(Table1[[#This Row],[TRANSFER_DATE]],11,8))</f>
        <v>0.46388888888888891</v>
      </c>
    </row>
    <row r="1636" spans="1:17" x14ac:dyDescent="0.3">
      <c r="A1636" t="s">
        <v>9245</v>
      </c>
      <c r="B1636" t="s">
        <v>9246</v>
      </c>
      <c r="C1636" t="s">
        <v>9247</v>
      </c>
      <c r="D1636" t="s">
        <v>209</v>
      </c>
      <c r="E1636" t="s">
        <v>3371</v>
      </c>
      <c r="F1636" t="s">
        <v>9034</v>
      </c>
      <c r="G1636" t="s">
        <v>3373</v>
      </c>
      <c r="H1636">
        <v>959945812</v>
      </c>
      <c r="I1636">
        <v>952499422</v>
      </c>
      <c r="J1636">
        <v>3612.84</v>
      </c>
      <c r="N1636">
        <v>23051738.640000001</v>
      </c>
      <c r="O1636">
        <v>23048125.800000001</v>
      </c>
      <c r="P1636" s="9">
        <f>DATEVALUE(LEFT(Table1[[#This Row],[TRANSFER_DATE]],11))</f>
        <v>45754</v>
      </c>
      <c r="Q1636" s="5">
        <f>TIMEVALUE(MID(Table1[[#This Row],[TRANSFER_DATE]],11,8))</f>
        <v>0.46388888888888891</v>
      </c>
    </row>
    <row r="1637" spans="1:17" x14ac:dyDescent="0.3">
      <c r="A1637" t="s">
        <v>9248</v>
      </c>
      <c r="B1637" t="s">
        <v>9249</v>
      </c>
      <c r="C1637" t="s">
        <v>9250</v>
      </c>
      <c r="D1637" t="s">
        <v>209</v>
      </c>
      <c r="E1637" t="s">
        <v>3371</v>
      </c>
      <c r="F1637" t="s">
        <v>9034</v>
      </c>
      <c r="G1637" t="s">
        <v>3373</v>
      </c>
      <c r="H1637">
        <v>959945812</v>
      </c>
      <c r="I1637">
        <v>952425643</v>
      </c>
      <c r="J1637">
        <v>4645.08</v>
      </c>
      <c r="N1637">
        <v>23056383.719999999</v>
      </c>
      <c r="O1637">
        <v>23051738.640000001</v>
      </c>
      <c r="P1637" s="9">
        <f>DATEVALUE(LEFT(Table1[[#This Row],[TRANSFER_DATE]],11))</f>
        <v>45754</v>
      </c>
      <c r="Q1637" s="5">
        <f>TIMEVALUE(MID(Table1[[#This Row],[TRANSFER_DATE]],11,8))</f>
        <v>0.46388888888888891</v>
      </c>
    </row>
    <row r="1638" spans="1:17" x14ac:dyDescent="0.3">
      <c r="A1638" t="s">
        <v>9251</v>
      </c>
      <c r="B1638" t="s">
        <v>9252</v>
      </c>
      <c r="C1638" t="s">
        <v>9250</v>
      </c>
      <c r="D1638" t="s">
        <v>209</v>
      </c>
      <c r="E1638" t="s">
        <v>3371</v>
      </c>
      <c r="F1638" t="s">
        <v>9034</v>
      </c>
      <c r="G1638" t="s">
        <v>3373</v>
      </c>
      <c r="H1638">
        <v>959945812</v>
      </c>
      <c r="I1638">
        <v>952424173</v>
      </c>
      <c r="J1638">
        <v>6036.36</v>
      </c>
      <c r="N1638">
        <v>23062420.079999998</v>
      </c>
      <c r="O1638">
        <v>23056383.719999999</v>
      </c>
      <c r="P1638" s="9">
        <f>DATEVALUE(LEFT(Table1[[#This Row],[TRANSFER_DATE]],11))</f>
        <v>45754</v>
      </c>
      <c r="Q1638" s="5">
        <f>TIMEVALUE(MID(Table1[[#This Row],[TRANSFER_DATE]],11,8))</f>
        <v>0.46388888888888891</v>
      </c>
    </row>
    <row r="1639" spans="1:17" x14ac:dyDescent="0.3">
      <c r="A1639" t="s">
        <v>9253</v>
      </c>
      <c r="B1639" t="s">
        <v>9254</v>
      </c>
      <c r="C1639" t="s">
        <v>9250</v>
      </c>
      <c r="D1639" t="s">
        <v>209</v>
      </c>
      <c r="E1639" t="s">
        <v>3371</v>
      </c>
      <c r="F1639" t="s">
        <v>9034</v>
      </c>
      <c r="G1639" t="s">
        <v>3373</v>
      </c>
      <c r="H1639">
        <v>959945812</v>
      </c>
      <c r="I1639">
        <v>952411720</v>
      </c>
      <c r="J1639">
        <v>4431.8999999999996</v>
      </c>
      <c r="N1639">
        <v>23066851.98</v>
      </c>
      <c r="O1639">
        <v>23062420.079999998</v>
      </c>
      <c r="P1639" s="9">
        <f>DATEVALUE(LEFT(Table1[[#This Row],[TRANSFER_DATE]],11))</f>
        <v>45754</v>
      </c>
      <c r="Q1639" s="5">
        <f>TIMEVALUE(MID(Table1[[#This Row],[TRANSFER_DATE]],11,8))</f>
        <v>0.46388888888888891</v>
      </c>
    </row>
    <row r="1640" spans="1:17" x14ac:dyDescent="0.3">
      <c r="A1640" t="s">
        <v>9255</v>
      </c>
      <c r="B1640" t="s">
        <v>9256</v>
      </c>
      <c r="C1640" t="s">
        <v>9257</v>
      </c>
      <c r="D1640" t="s">
        <v>209</v>
      </c>
      <c r="E1640" t="s">
        <v>3371</v>
      </c>
      <c r="F1640" t="s">
        <v>9034</v>
      </c>
      <c r="G1640" t="s">
        <v>3373</v>
      </c>
      <c r="H1640">
        <v>959945812</v>
      </c>
      <c r="I1640">
        <v>952384781</v>
      </c>
      <c r="J1640">
        <v>1705.44</v>
      </c>
      <c r="N1640">
        <v>23068557.420000002</v>
      </c>
      <c r="O1640">
        <v>23066851.98</v>
      </c>
      <c r="P1640" s="9">
        <f>DATEVALUE(LEFT(Table1[[#This Row],[TRANSFER_DATE]],11))</f>
        <v>45754</v>
      </c>
      <c r="Q1640" s="5">
        <f>TIMEVALUE(MID(Table1[[#This Row],[TRANSFER_DATE]],11,8))</f>
        <v>0.46388888888888891</v>
      </c>
    </row>
    <row r="1641" spans="1:17" x14ac:dyDescent="0.3">
      <c r="A1641" t="s">
        <v>9258</v>
      </c>
      <c r="B1641" t="s">
        <v>9259</v>
      </c>
      <c r="C1641" t="s">
        <v>9260</v>
      </c>
      <c r="D1641" t="s">
        <v>209</v>
      </c>
      <c r="E1641" t="s">
        <v>3371</v>
      </c>
      <c r="F1641" t="s">
        <v>9034</v>
      </c>
      <c r="G1641" t="s">
        <v>3373</v>
      </c>
      <c r="H1641">
        <v>959945812</v>
      </c>
      <c r="I1641">
        <v>952372801</v>
      </c>
      <c r="J1641">
        <v>1245.42</v>
      </c>
      <c r="N1641">
        <v>23069802.84</v>
      </c>
      <c r="O1641">
        <v>23068557.420000002</v>
      </c>
      <c r="P1641" s="9">
        <f>DATEVALUE(LEFT(Table1[[#This Row],[TRANSFER_DATE]],11))</f>
        <v>45754</v>
      </c>
      <c r="Q1641" s="5">
        <f>TIMEVALUE(MID(Table1[[#This Row],[TRANSFER_DATE]],11,8))</f>
        <v>0.46388888888888891</v>
      </c>
    </row>
    <row r="1642" spans="1:17" x14ac:dyDescent="0.3">
      <c r="A1642" t="s">
        <v>9261</v>
      </c>
      <c r="B1642" t="s">
        <v>9262</v>
      </c>
      <c r="C1642" t="s">
        <v>9260</v>
      </c>
      <c r="D1642" t="s">
        <v>209</v>
      </c>
      <c r="E1642" t="s">
        <v>3371</v>
      </c>
      <c r="F1642" t="s">
        <v>9034</v>
      </c>
      <c r="G1642" t="s">
        <v>3373</v>
      </c>
      <c r="H1642">
        <v>959945812</v>
      </c>
      <c r="I1642">
        <v>952330470</v>
      </c>
      <c r="J1642">
        <v>826.54</v>
      </c>
      <c r="N1642">
        <v>23070629.379999999</v>
      </c>
      <c r="O1642">
        <v>23069802.84</v>
      </c>
      <c r="P1642" s="9">
        <f>DATEVALUE(LEFT(Table1[[#This Row],[TRANSFER_DATE]],11))</f>
        <v>45754</v>
      </c>
      <c r="Q1642" s="5">
        <f>TIMEVALUE(MID(Table1[[#This Row],[TRANSFER_DATE]],11,8))</f>
        <v>0.46388888888888891</v>
      </c>
    </row>
    <row r="1643" spans="1:17" x14ac:dyDescent="0.3">
      <c r="A1643" t="s">
        <v>9263</v>
      </c>
      <c r="B1643" t="s">
        <v>9264</v>
      </c>
      <c r="C1643" t="s">
        <v>9265</v>
      </c>
      <c r="D1643" t="s">
        <v>209</v>
      </c>
      <c r="E1643" t="s">
        <v>3371</v>
      </c>
      <c r="F1643" t="s">
        <v>9034</v>
      </c>
      <c r="G1643" t="s">
        <v>3373</v>
      </c>
      <c r="H1643">
        <v>959945812</v>
      </c>
      <c r="I1643">
        <v>952319694</v>
      </c>
      <c r="J1643">
        <v>264.16000000000003</v>
      </c>
      <c r="N1643">
        <v>23070893.539999999</v>
      </c>
      <c r="O1643">
        <v>23070629.379999999</v>
      </c>
      <c r="P1643" s="9">
        <f>DATEVALUE(LEFT(Table1[[#This Row],[TRANSFER_DATE]],11))</f>
        <v>45754</v>
      </c>
      <c r="Q1643" s="5">
        <f>TIMEVALUE(MID(Table1[[#This Row],[TRANSFER_DATE]],11,8))</f>
        <v>0.46388888888888891</v>
      </c>
    </row>
    <row r="1644" spans="1:17" x14ac:dyDescent="0.3">
      <c r="A1644" t="s">
        <v>9266</v>
      </c>
      <c r="B1644" t="s">
        <v>9267</v>
      </c>
      <c r="C1644" t="s">
        <v>9268</v>
      </c>
      <c r="D1644" t="s">
        <v>209</v>
      </c>
      <c r="E1644" t="s">
        <v>3371</v>
      </c>
      <c r="F1644" t="s">
        <v>9034</v>
      </c>
      <c r="G1644" t="s">
        <v>3373</v>
      </c>
      <c r="H1644">
        <v>959945812</v>
      </c>
      <c r="I1644">
        <v>952245242</v>
      </c>
      <c r="J1644">
        <v>4929.32</v>
      </c>
      <c r="N1644">
        <v>23075822.859999999</v>
      </c>
      <c r="O1644">
        <v>23070893.539999999</v>
      </c>
      <c r="P1644" s="9">
        <f>DATEVALUE(LEFT(Table1[[#This Row],[TRANSFER_DATE]],11))</f>
        <v>45754</v>
      </c>
      <c r="Q1644" s="5">
        <f>TIMEVALUE(MID(Table1[[#This Row],[TRANSFER_DATE]],11,8))</f>
        <v>0.46388888888888891</v>
      </c>
    </row>
    <row r="1645" spans="1:17" x14ac:dyDescent="0.3">
      <c r="A1645" t="s">
        <v>9269</v>
      </c>
      <c r="B1645" t="s">
        <v>9270</v>
      </c>
      <c r="C1645" t="s">
        <v>9268</v>
      </c>
      <c r="D1645" t="s">
        <v>209</v>
      </c>
      <c r="E1645" t="s">
        <v>3371</v>
      </c>
      <c r="F1645" t="s">
        <v>9034</v>
      </c>
      <c r="G1645" t="s">
        <v>3373</v>
      </c>
      <c r="H1645">
        <v>959945812</v>
      </c>
      <c r="I1645">
        <v>952236182</v>
      </c>
      <c r="J1645">
        <v>4338.3999999999996</v>
      </c>
      <c r="N1645">
        <v>23080161.260000002</v>
      </c>
      <c r="O1645">
        <v>23075822.859999999</v>
      </c>
      <c r="P1645" s="9">
        <f>DATEVALUE(LEFT(Table1[[#This Row],[TRANSFER_DATE]],11))</f>
        <v>45754</v>
      </c>
      <c r="Q1645" s="5">
        <f>TIMEVALUE(MID(Table1[[#This Row],[TRANSFER_DATE]],11,8))</f>
        <v>0.46388888888888891</v>
      </c>
    </row>
    <row r="1646" spans="1:17" x14ac:dyDescent="0.3">
      <c r="A1646" t="s">
        <v>9271</v>
      </c>
      <c r="B1646" t="s">
        <v>9272</v>
      </c>
      <c r="C1646" t="s">
        <v>9273</v>
      </c>
      <c r="D1646" t="s">
        <v>209</v>
      </c>
      <c r="E1646" t="s">
        <v>3371</v>
      </c>
      <c r="F1646" t="s">
        <v>9034</v>
      </c>
      <c r="G1646" t="s">
        <v>3373</v>
      </c>
      <c r="H1646">
        <v>959945812</v>
      </c>
      <c r="I1646">
        <v>952208949</v>
      </c>
      <c r="J1646">
        <v>31883.5</v>
      </c>
      <c r="N1646">
        <v>23112044.760000002</v>
      </c>
      <c r="O1646">
        <v>23080161.260000002</v>
      </c>
      <c r="P1646" s="9">
        <f>DATEVALUE(LEFT(Table1[[#This Row],[TRANSFER_DATE]],11))</f>
        <v>45754</v>
      </c>
      <c r="Q1646" s="5">
        <f>TIMEVALUE(MID(Table1[[#This Row],[TRANSFER_DATE]],11,8))</f>
        <v>0.46388888888888891</v>
      </c>
    </row>
    <row r="1647" spans="1:17" x14ac:dyDescent="0.3">
      <c r="A1647" t="s">
        <v>9274</v>
      </c>
      <c r="B1647" t="s">
        <v>9275</v>
      </c>
      <c r="C1647" t="s">
        <v>9273</v>
      </c>
      <c r="D1647" t="s">
        <v>209</v>
      </c>
      <c r="E1647" t="s">
        <v>3371</v>
      </c>
      <c r="F1647" t="s">
        <v>9034</v>
      </c>
      <c r="G1647" t="s">
        <v>3373</v>
      </c>
      <c r="H1647">
        <v>959945812</v>
      </c>
      <c r="I1647">
        <v>952205531</v>
      </c>
      <c r="J1647">
        <v>3047.66</v>
      </c>
      <c r="N1647">
        <v>23115092.420000002</v>
      </c>
      <c r="O1647">
        <v>23112044.760000002</v>
      </c>
      <c r="P1647" s="9">
        <f>DATEVALUE(LEFT(Table1[[#This Row],[TRANSFER_DATE]],11))</f>
        <v>45754</v>
      </c>
      <c r="Q1647" s="5">
        <f>TIMEVALUE(MID(Table1[[#This Row],[TRANSFER_DATE]],11,8))</f>
        <v>0.46325231481481483</v>
      </c>
    </row>
    <row r="1648" spans="1:17" x14ac:dyDescent="0.3">
      <c r="A1648" t="s">
        <v>9276</v>
      </c>
      <c r="B1648" t="s">
        <v>9277</v>
      </c>
      <c r="C1648" t="s">
        <v>9278</v>
      </c>
      <c r="D1648" t="s">
        <v>209</v>
      </c>
      <c r="E1648" t="s">
        <v>3371</v>
      </c>
      <c r="F1648" t="s">
        <v>9034</v>
      </c>
      <c r="G1648" t="s">
        <v>3373</v>
      </c>
      <c r="H1648">
        <v>959945812</v>
      </c>
      <c r="I1648">
        <v>952142475</v>
      </c>
      <c r="J1648">
        <v>7210.72</v>
      </c>
      <c r="N1648">
        <v>23122303.140000001</v>
      </c>
      <c r="O1648">
        <v>23115092.420000002</v>
      </c>
      <c r="P1648" s="9">
        <f>DATEVALUE(LEFT(Table1[[#This Row],[TRANSFER_DATE]],11))</f>
        <v>45754</v>
      </c>
      <c r="Q1648" s="5">
        <f>TIMEVALUE(MID(Table1[[#This Row],[TRANSFER_DATE]],11,8))</f>
        <v>0.46325231481481483</v>
      </c>
    </row>
    <row r="1649" spans="1:17" x14ac:dyDescent="0.3">
      <c r="A1649" t="s">
        <v>9279</v>
      </c>
      <c r="B1649" t="s">
        <v>9280</v>
      </c>
      <c r="C1649" t="s">
        <v>9278</v>
      </c>
      <c r="D1649" t="s">
        <v>209</v>
      </c>
      <c r="E1649" t="s">
        <v>3371</v>
      </c>
      <c r="F1649" t="s">
        <v>9034</v>
      </c>
      <c r="G1649" t="s">
        <v>3373</v>
      </c>
      <c r="H1649">
        <v>959945812</v>
      </c>
      <c r="I1649">
        <v>952062293</v>
      </c>
      <c r="J1649">
        <v>14888.94</v>
      </c>
      <c r="N1649">
        <v>23137192.079999998</v>
      </c>
      <c r="O1649">
        <v>23122303.140000001</v>
      </c>
      <c r="P1649" s="9">
        <f>DATEVALUE(LEFT(Table1[[#This Row],[TRANSFER_DATE]],11))</f>
        <v>45754</v>
      </c>
      <c r="Q1649" s="5">
        <f>TIMEVALUE(MID(Table1[[#This Row],[TRANSFER_DATE]],11,8))</f>
        <v>0.46325231481481483</v>
      </c>
    </row>
    <row r="1650" spans="1:17" x14ac:dyDescent="0.3">
      <c r="A1650" t="s">
        <v>9281</v>
      </c>
      <c r="B1650" t="s">
        <v>9282</v>
      </c>
      <c r="C1650" t="s">
        <v>9283</v>
      </c>
      <c r="D1650" t="s">
        <v>209</v>
      </c>
      <c r="E1650" t="s">
        <v>3371</v>
      </c>
      <c r="F1650" t="s">
        <v>9034</v>
      </c>
      <c r="G1650" t="s">
        <v>3373</v>
      </c>
      <c r="H1650">
        <v>959945812</v>
      </c>
      <c r="I1650">
        <v>952053456</v>
      </c>
      <c r="J1650">
        <v>97.24</v>
      </c>
      <c r="N1650">
        <v>23137289.32</v>
      </c>
      <c r="O1650">
        <v>23137192.079999998</v>
      </c>
      <c r="P1650" s="9">
        <f>DATEVALUE(LEFT(Table1[[#This Row],[TRANSFER_DATE]],11))</f>
        <v>45754</v>
      </c>
      <c r="Q1650" s="5">
        <f>TIMEVALUE(MID(Table1[[#This Row],[TRANSFER_DATE]],11,8))</f>
        <v>0.46325231481481483</v>
      </c>
    </row>
    <row r="1651" spans="1:17" x14ac:dyDescent="0.3">
      <c r="A1651" t="s">
        <v>9284</v>
      </c>
      <c r="B1651" t="s">
        <v>9285</v>
      </c>
      <c r="C1651" t="s">
        <v>9286</v>
      </c>
      <c r="D1651" t="s">
        <v>209</v>
      </c>
      <c r="E1651" t="s">
        <v>3371</v>
      </c>
      <c r="F1651" t="s">
        <v>9034</v>
      </c>
      <c r="G1651" t="s">
        <v>3373</v>
      </c>
      <c r="H1651">
        <v>959945812</v>
      </c>
      <c r="I1651">
        <v>952044312</v>
      </c>
      <c r="J1651">
        <v>6758.18</v>
      </c>
      <c r="N1651">
        <v>23144047.5</v>
      </c>
      <c r="O1651">
        <v>23137289.32</v>
      </c>
      <c r="P1651" s="9">
        <f>DATEVALUE(LEFT(Table1[[#This Row],[TRANSFER_DATE]],11))</f>
        <v>45754</v>
      </c>
      <c r="Q1651" s="5">
        <f>TIMEVALUE(MID(Table1[[#This Row],[TRANSFER_DATE]],11,8))</f>
        <v>0.46325231481481483</v>
      </c>
    </row>
    <row r="1652" spans="1:17" x14ac:dyDescent="0.3">
      <c r="A1652" t="s">
        <v>9287</v>
      </c>
      <c r="B1652" t="s">
        <v>9288</v>
      </c>
      <c r="C1652" t="s">
        <v>9286</v>
      </c>
      <c r="D1652" t="s">
        <v>209</v>
      </c>
      <c r="E1652" t="s">
        <v>3371</v>
      </c>
      <c r="F1652" t="s">
        <v>9034</v>
      </c>
      <c r="G1652" t="s">
        <v>3373</v>
      </c>
      <c r="H1652">
        <v>959945812</v>
      </c>
      <c r="I1652">
        <v>951986568</v>
      </c>
      <c r="J1652">
        <v>5164.9399999999996</v>
      </c>
      <c r="N1652">
        <v>23149212.440000001</v>
      </c>
      <c r="O1652">
        <v>23144047.5</v>
      </c>
      <c r="P1652" s="9">
        <f>DATEVALUE(LEFT(Table1[[#This Row],[TRANSFER_DATE]],11))</f>
        <v>45754</v>
      </c>
      <c r="Q1652" s="5">
        <f>TIMEVALUE(MID(Table1[[#This Row],[TRANSFER_DATE]],11,8))</f>
        <v>0.46325231481481483</v>
      </c>
    </row>
    <row r="1653" spans="1:17" x14ac:dyDescent="0.3">
      <c r="A1653" t="s">
        <v>9289</v>
      </c>
      <c r="B1653" t="s">
        <v>9290</v>
      </c>
      <c r="C1653" t="s">
        <v>9291</v>
      </c>
      <c r="D1653" t="s">
        <v>209</v>
      </c>
      <c r="E1653" t="s">
        <v>3371</v>
      </c>
      <c r="F1653" t="s">
        <v>9034</v>
      </c>
      <c r="G1653" t="s">
        <v>3373</v>
      </c>
      <c r="H1653">
        <v>959945812</v>
      </c>
      <c r="I1653">
        <v>951978073</v>
      </c>
      <c r="J1653">
        <v>691.9</v>
      </c>
      <c r="N1653">
        <v>23149904.34</v>
      </c>
      <c r="O1653">
        <v>23149212.440000001</v>
      </c>
      <c r="P1653" s="9">
        <f>DATEVALUE(LEFT(Table1[[#This Row],[TRANSFER_DATE]],11))</f>
        <v>45754</v>
      </c>
      <c r="Q1653" s="5">
        <f>TIMEVALUE(MID(Table1[[#This Row],[TRANSFER_DATE]],11,8))</f>
        <v>0.46325231481481483</v>
      </c>
    </row>
    <row r="1654" spans="1:17" x14ac:dyDescent="0.3">
      <c r="A1654" t="s">
        <v>9292</v>
      </c>
      <c r="B1654" t="s">
        <v>9293</v>
      </c>
      <c r="C1654" t="s">
        <v>9291</v>
      </c>
      <c r="D1654" t="s">
        <v>209</v>
      </c>
      <c r="E1654" t="s">
        <v>3371</v>
      </c>
      <c r="F1654" t="s">
        <v>9034</v>
      </c>
      <c r="G1654" t="s">
        <v>3373</v>
      </c>
      <c r="H1654">
        <v>959945812</v>
      </c>
      <c r="I1654">
        <v>951939906</v>
      </c>
      <c r="J1654">
        <v>11148.94</v>
      </c>
      <c r="N1654">
        <v>23161053.280000001</v>
      </c>
      <c r="O1654">
        <v>23149904.34</v>
      </c>
      <c r="P1654" s="9">
        <f>DATEVALUE(LEFT(Table1[[#This Row],[TRANSFER_DATE]],11))</f>
        <v>45754</v>
      </c>
      <c r="Q1654" s="5">
        <f>TIMEVALUE(MID(Table1[[#This Row],[TRANSFER_DATE]],11,8))</f>
        <v>0.46325231481481483</v>
      </c>
    </row>
    <row r="1655" spans="1:17" x14ac:dyDescent="0.3">
      <c r="A1655" t="s">
        <v>9294</v>
      </c>
      <c r="B1655" t="s">
        <v>9295</v>
      </c>
      <c r="C1655" t="s">
        <v>9296</v>
      </c>
      <c r="D1655" t="s">
        <v>209</v>
      </c>
      <c r="E1655" t="s">
        <v>3371</v>
      </c>
      <c r="F1655" t="s">
        <v>9034</v>
      </c>
      <c r="G1655" t="s">
        <v>3373</v>
      </c>
      <c r="H1655">
        <v>959945812</v>
      </c>
      <c r="I1655">
        <v>951902048</v>
      </c>
      <c r="J1655">
        <v>2838.66</v>
      </c>
      <c r="N1655">
        <v>23163891.940000001</v>
      </c>
      <c r="O1655">
        <v>23161053.280000001</v>
      </c>
      <c r="P1655" s="9">
        <f>DATEVALUE(LEFT(Table1[[#This Row],[TRANSFER_DATE]],11))</f>
        <v>45754</v>
      </c>
      <c r="Q1655" s="5">
        <f>TIMEVALUE(MID(Table1[[#This Row],[TRANSFER_DATE]],11,8))</f>
        <v>0.46325231481481483</v>
      </c>
    </row>
    <row r="1656" spans="1:17" x14ac:dyDescent="0.3">
      <c r="A1656" t="s">
        <v>9297</v>
      </c>
      <c r="B1656" t="s">
        <v>9298</v>
      </c>
      <c r="C1656" t="s">
        <v>9296</v>
      </c>
      <c r="D1656" t="s">
        <v>209</v>
      </c>
      <c r="E1656" t="s">
        <v>3371</v>
      </c>
      <c r="F1656" t="s">
        <v>9034</v>
      </c>
      <c r="G1656" t="s">
        <v>3373</v>
      </c>
      <c r="H1656">
        <v>959945812</v>
      </c>
      <c r="I1656">
        <v>951887122</v>
      </c>
      <c r="J1656">
        <v>688.96</v>
      </c>
      <c r="N1656">
        <v>23164580.899999999</v>
      </c>
      <c r="O1656">
        <v>23163891.940000001</v>
      </c>
      <c r="P1656" s="9">
        <f>DATEVALUE(LEFT(Table1[[#This Row],[TRANSFER_DATE]],11))</f>
        <v>45754</v>
      </c>
      <c r="Q1656" s="5">
        <f>TIMEVALUE(MID(Table1[[#This Row],[TRANSFER_DATE]],11,8))</f>
        <v>0.46325231481481483</v>
      </c>
    </row>
    <row r="1657" spans="1:17" x14ac:dyDescent="0.3">
      <c r="A1657" t="s">
        <v>9299</v>
      </c>
      <c r="B1657" t="s">
        <v>9300</v>
      </c>
      <c r="C1657" t="s">
        <v>9301</v>
      </c>
      <c r="D1657" t="s">
        <v>209</v>
      </c>
      <c r="E1657" t="s">
        <v>3371</v>
      </c>
      <c r="F1657" t="s">
        <v>9034</v>
      </c>
      <c r="G1657" t="s">
        <v>3373</v>
      </c>
      <c r="H1657">
        <v>959945812</v>
      </c>
      <c r="I1657">
        <v>951792619</v>
      </c>
      <c r="J1657">
        <v>4555.32</v>
      </c>
      <c r="N1657">
        <v>23169136.219999999</v>
      </c>
      <c r="O1657">
        <v>23164580.899999999</v>
      </c>
      <c r="P1657" s="9">
        <f>DATEVALUE(LEFT(Table1[[#This Row],[TRANSFER_DATE]],11))</f>
        <v>45754</v>
      </c>
      <c r="Q1657" s="5">
        <f>TIMEVALUE(MID(Table1[[#This Row],[TRANSFER_DATE]],11,8))</f>
        <v>0.46325231481481483</v>
      </c>
    </row>
    <row r="1658" spans="1:17" x14ac:dyDescent="0.3">
      <c r="A1658" t="s">
        <v>9302</v>
      </c>
      <c r="B1658" t="s">
        <v>9303</v>
      </c>
      <c r="C1658" t="s">
        <v>9301</v>
      </c>
      <c r="D1658" t="s">
        <v>209</v>
      </c>
      <c r="E1658" t="s">
        <v>3371</v>
      </c>
      <c r="F1658" t="s">
        <v>9034</v>
      </c>
      <c r="G1658" t="s">
        <v>3373</v>
      </c>
      <c r="H1658">
        <v>959945812</v>
      </c>
      <c r="I1658">
        <v>951595861</v>
      </c>
      <c r="J1658">
        <v>5075.18</v>
      </c>
      <c r="N1658">
        <v>23174211.399999999</v>
      </c>
      <c r="O1658">
        <v>23169136.219999999</v>
      </c>
      <c r="P1658" s="9">
        <f>DATEVALUE(LEFT(Table1[[#This Row],[TRANSFER_DATE]],11))</f>
        <v>45754</v>
      </c>
      <c r="Q1658" s="5">
        <f>TIMEVALUE(MID(Table1[[#This Row],[TRANSFER_DATE]],11,8))</f>
        <v>0.46325231481481483</v>
      </c>
    </row>
    <row r="1659" spans="1:17" x14ac:dyDescent="0.3">
      <c r="A1659" t="s">
        <v>9304</v>
      </c>
      <c r="B1659" t="s">
        <v>9305</v>
      </c>
      <c r="C1659" t="s">
        <v>9306</v>
      </c>
      <c r="D1659" t="s">
        <v>209</v>
      </c>
      <c r="E1659" t="s">
        <v>3371</v>
      </c>
      <c r="F1659" t="s">
        <v>9034</v>
      </c>
      <c r="G1659" t="s">
        <v>3373</v>
      </c>
      <c r="H1659">
        <v>959945812</v>
      </c>
      <c r="I1659">
        <v>951575639</v>
      </c>
      <c r="J1659">
        <v>5359.42</v>
      </c>
      <c r="N1659">
        <v>23179570.82</v>
      </c>
      <c r="O1659">
        <v>23174211.399999999</v>
      </c>
      <c r="P1659" s="9">
        <f>DATEVALUE(LEFT(Table1[[#This Row],[TRANSFER_DATE]],11))</f>
        <v>45754</v>
      </c>
      <c r="Q1659" s="5">
        <f>TIMEVALUE(MID(Table1[[#This Row],[TRANSFER_DATE]],11,8))</f>
        <v>0.46325231481481483</v>
      </c>
    </row>
    <row r="1660" spans="1:17" x14ac:dyDescent="0.3">
      <c r="A1660" t="s">
        <v>9307</v>
      </c>
      <c r="B1660" t="s">
        <v>9308</v>
      </c>
      <c r="C1660" t="s">
        <v>9306</v>
      </c>
      <c r="D1660" t="s">
        <v>209</v>
      </c>
      <c r="E1660" t="s">
        <v>3371</v>
      </c>
      <c r="F1660" t="s">
        <v>9034</v>
      </c>
      <c r="G1660" t="s">
        <v>3373</v>
      </c>
      <c r="H1660">
        <v>959945812</v>
      </c>
      <c r="I1660">
        <v>951469062</v>
      </c>
      <c r="J1660">
        <v>216.92</v>
      </c>
      <c r="N1660">
        <v>23179787.739999998</v>
      </c>
      <c r="O1660">
        <v>23179570.82</v>
      </c>
      <c r="P1660" s="9">
        <f>DATEVALUE(LEFT(Table1[[#This Row],[TRANSFER_DATE]],11))</f>
        <v>45754</v>
      </c>
      <c r="Q1660" s="5">
        <f>TIMEVALUE(MID(Table1[[#This Row],[TRANSFER_DATE]],11,8))</f>
        <v>0.46325231481481483</v>
      </c>
    </row>
    <row r="1661" spans="1:17" x14ac:dyDescent="0.3">
      <c r="A1661" t="s">
        <v>9309</v>
      </c>
      <c r="B1661" t="s">
        <v>9310</v>
      </c>
      <c r="C1661" t="s">
        <v>9311</v>
      </c>
      <c r="D1661" t="s">
        <v>209</v>
      </c>
      <c r="E1661" t="s">
        <v>3371</v>
      </c>
      <c r="F1661" t="s">
        <v>9034</v>
      </c>
      <c r="G1661" t="s">
        <v>3373</v>
      </c>
      <c r="H1661">
        <v>959945812</v>
      </c>
      <c r="I1661">
        <v>951271237</v>
      </c>
      <c r="J1661">
        <v>632.05999999999995</v>
      </c>
      <c r="N1661">
        <v>23180419.800000001</v>
      </c>
      <c r="O1661">
        <v>23179787.739999998</v>
      </c>
      <c r="P1661" s="9">
        <f>DATEVALUE(LEFT(Table1[[#This Row],[TRANSFER_DATE]],11))</f>
        <v>45754</v>
      </c>
      <c r="Q1661" s="5">
        <f>TIMEVALUE(MID(Table1[[#This Row],[TRANSFER_DATE]],11,8))</f>
        <v>0.46325231481481483</v>
      </c>
    </row>
    <row r="1662" spans="1:17" x14ac:dyDescent="0.3">
      <c r="A1662" t="s">
        <v>9312</v>
      </c>
      <c r="B1662" t="s">
        <v>9313</v>
      </c>
      <c r="C1662" t="s">
        <v>9314</v>
      </c>
      <c r="D1662" t="s">
        <v>209</v>
      </c>
      <c r="E1662" t="s">
        <v>3371</v>
      </c>
      <c r="F1662" t="s">
        <v>9034</v>
      </c>
      <c r="G1662" t="s">
        <v>3373</v>
      </c>
      <c r="H1662">
        <v>959945812</v>
      </c>
      <c r="I1662">
        <v>951258217</v>
      </c>
      <c r="J1662">
        <v>949.96</v>
      </c>
      <c r="N1662">
        <v>23181369.760000002</v>
      </c>
      <c r="O1662">
        <v>23180419.800000001</v>
      </c>
      <c r="P1662" s="9">
        <f>DATEVALUE(LEFT(Table1[[#This Row],[TRANSFER_DATE]],11))</f>
        <v>45754</v>
      </c>
      <c r="Q1662" s="5">
        <f>TIMEVALUE(MID(Table1[[#This Row],[TRANSFER_DATE]],11,8))</f>
        <v>0.46325231481481483</v>
      </c>
    </row>
    <row r="1663" spans="1:17" x14ac:dyDescent="0.3">
      <c r="A1663" t="s">
        <v>9315</v>
      </c>
      <c r="B1663" t="s">
        <v>9316</v>
      </c>
      <c r="C1663" t="s">
        <v>9317</v>
      </c>
      <c r="D1663" t="s">
        <v>209</v>
      </c>
      <c r="E1663" t="s">
        <v>3371</v>
      </c>
      <c r="F1663" t="s">
        <v>9034</v>
      </c>
      <c r="G1663" t="s">
        <v>3373</v>
      </c>
      <c r="H1663">
        <v>959945812</v>
      </c>
      <c r="I1663">
        <v>951101153</v>
      </c>
      <c r="J1663">
        <v>927.52</v>
      </c>
      <c r="N1663">
        <v>23182297.280000001</v>
      </c>
      <c r="O1663">
        <v>23181369.760000002</v>
      </c>
      <c r="P1663" s="9">
        <f>DATEVALUE(LEFT(Table1[[#This Row],[TRANSFER_DATE]],11))</f>
        <v>45754</v>
      </c>
      <c r="Q1663" s="5">
        <f>TIMEVALUE(MID(Table1[[#This Row],[TRANSFER_DATE]],11,8))</f>
        <v>0.46324074074074073</v>
      </c>
    </row>
    <row r="1664" spans="1:17" x14ac:dyDescent="0.3">
      <c r="A1664" t="s">
        <v>9318</v>
      </c>
      <c r="B1664" t="s">
        <v>9319</v>
      </c>
      <c r="C1664" t="s">
        <v>9317</v>
      </c>
      <c r="D1664" t="s">
        <v>209</v>
      </c>
      <c r="E1664" t="s">
        <v>3371</v>
      </c>
      <c r="F1664" t="s">
        <v>9034</v>
      </c>
      <c r="G1664" t="s">
        <v>3373</v>
      </c>
      <c r="H1664">
        <v>959945812</v>
      </c>
      <c r="I1664">
        <v>951084023</v>
      </c>
      <c r="J1664">
        <v>669.46</v>
      </c>
      <c r="N1664">
        <v>23182966.739999998</v>
      </c>
      <c r="O1664">
        <v>23182297.280000001</v>
      </c>
      <c r="P1664" s="9">
        <f>DATEVALUE(LEFT(Table1[[#This Row],[TRANSFER_DATE]],11))</f>
        <v>45754</v>
      </c>
      <c r="Q1664" s="5">
        <f>TIMEVALUE(MID(Table1[[#This Row],[TRANSFER_DATE]],11,8))</f>
        <v>0.46324074074074073</v>
      </c>
    </row>
    <row r="1665" spans="1:17" x14ac:dyDescent="0.3">
      <c r="A1665" t="s">
        <v>9320</v>
      </c>
      <c r="B1665" t="s">
        <v>9321</v>
      </c>
      <c r="C1665" t="s">
        <v>9322</v>
      </c>
      <c r="D1665" t="s">
        <v>209</v>
      </c>
      <c r="E1665" t="s">
        <v>3371</v>
      </c>
      <c r="F1665" t="s">
        <v>9034</v>
      </c>
      <c r="G1665" t="s">
        <v>3373</v>
      </c>
      <c r="H1665">
        <v>959945812</v>
      </c>
      <c r="I1665">
        <v>950271656</v>
      </c>
      <c r="J1665">
        <v>6526.3</v>
      </c>
      <c r="N1665">
        <v>23189493.039999999</v>
      </c>
      <c r="O1665">
        <v>23182966.739999998</v>
      </c>
      <c r="P1665" s="9">
        <f>DATEVALUE(LEFT(Table1[[#This Row],[TRANSFER_DATE]],11))</f>
        <v>45754</v>
      </c>
      <c r="Q1665" s="5">
        <f>TIMEVALUE(MID(Table1[[#This Row],[TRANSFER_DATE]],11,8))</f>
        <v>0.46324074074074073</v>
      </c>
    </row>
    <row r="1666" spans="1:17" x14ac:dyDescent="0.3">
      <c r="A1666" t="s">
        <v>9323</v>
      </c>
      <c r="B1666" t="s">
        <v>9324</v>
      </c>
      <c r="C1666" t="s">
        <v>9322</v>
      </c>
      <c r="D1666" t="s">
        <v>209</v>
      </c>
      <c r="E1666" t="s">
        <v>3371</v>
      </c>
      <c r="F1666" t="s">
        <v>9034</v>
      </c>
      <c r="G1666" t="s">
        <v>3373</v>
      </c>
      <c r="H1666">
        <v>959945812</v>
      </c>
      <c r="I1666">
        <v>950030038</v>
      </c>
      <c r="J1666">
        <v>12768.36</v>
      </c>
      <c r="N1666">
        <v>23202261.399999999</v>
      </c>
      <c r="O1666">
        <v>23189493.039999999</v>
      </c>
      <c r="P1666" s="9">
        <f>DATEVALUE(LEFT(Table1[[#This Row],[TRANSFER_DATE]],11))</f>
        <v>45754</v>
      </c>
      <c r="Q1666" s="5">
        <f>TIMEVALUE(MID(Table1[[#This Row],[TRANSFER_DATE]],11,8))</f>
        <v>0.46324074074074073</v>
      </c>
    </row>
    <row r="1667" spans="1:17" x14ac:dyDescent="0.3">
      <c r="A1667" t="s">
        <v>9325</v>
      </c>
      <c r="B1667" t="s">
        <v>9326</v>
      </c>
      <c r="C1667" t="s">
        <v>9327</v>
      </c>
      <c r="D1667" t="s">
        <v>209</v>
      </c>
      <c r="E1667" t="s">
        <v>210</v>
      </c>
      <c r="F1667">
        <v>101411</v>
      </c>
      <c r="G1667" t="s">
        <v>211</v>
      </c>
      <c r="H1667">
        <v>959945812</v>
      </c>
      <c r="I1667">
        <v>955554254</v>
      </c>
      <c r="J1667">
        <v>500</v>
      </c>
      <c r="N1667">
        <v>23201761.399999999</v>
      </c>
      <c r="O1667">
        <v>23202261.399999999</v>
      </c>
      <c r="P1667" s="9">
        <f>DATEVALUE(LEFT(Table1[[#This Row],[TRANSFER_DATE]],11))</f>
        <v>45754</v>
      </c>
      <c r="Q1667" s="5">
        <f>TIMEVALUE(MID(Table1[[#This Row],[TRANSFER_DATE]],11,8))</f>
        <v>0.45975694444444443</v>
      </c>
    </row>
    <row r="1668" spans="1:17" x14ac:dyDescent="0.3">
      <c r="A1668" t="s">
        <v>9328</v>
      </c>
      <c r="B1668" t="s">
        <v>9329</v>
      </c>
      <c r="C1668" t="s">
        <v>9330</v>
      </c>
      <c r="D1668" t="s">
        <v>209</v>
      </c>
      <c r="E1668" t="s">
        <v>210</v>
      </c>
      <c r="F1668">
        <v>101134</v>
      </c>
      <c r="G1668" t="s">
        <v>211</v>
      </c>
      <c r="H1668">
        <v>959945812</v>
      </c>
      <c r="I1668">
        <v>953941302</v>
      </c>
      <c r="J1668">
        <v>2300</v>
      </c>
      <c r="N1668">
        <v>23199461.399999999</v>
      </c>
      <c r="O1668">
        <v>23201761.399999999</v>
      </c>
      <c r="P1668" s="9">
        <f>DATEVALUE(LEFT(Table1[[#This Row],[TRANSFER_DATE]],11))</f>
        <v>45754</v>
      </c>
      <c r="Q1668" s="5">
        <f>TIMEVALUE(MID(Table1[[#This Row],[TRANSFER_DATE]],11,8))</f>
        <v>0.45769675925925923</v>
      </c>
    </row>
    <row r="1669" spans="1:17" x14ac:dyDescent="0.3">
      <c r="A1669" t="s">
        <v>9331</v>
      </c>
      <c r="B1669" t="s">
        <v>9332</v>
      </c>
      <c r="C1669" t="s">
        <v>9333</v>
      </c>
      <c r="D1669" t="s">
        <v>209</v>
      </c>
      <c r="E1669" t="s">
        <v>210</v>
      </c>
      <c r="F1669">
        <v>100052</v>
      </c>
      <c r="G1669" t="s">
        <v>211</v>
      </c>
      <c r="H1669">
        <v>959945812</v>
      </c>
      <c r="I1669">
        <v>953638179</v>
      </c>
      <c r="J1669">
        <v>2000</v>
      </c>
      <c r="N1669">
        <v>23197461.399999999</v>
      </c>
      <c r="O1669">
        <v>23199461.399999999</v>
      </c>
      <c r="P1669" s="9">
        <f>DATEVALUE(LEFT(Table1[[#This Row],[TRANSFER_DATE]],11))</f>
        <v>45754</v>
      </c>
      <c r="Q1669" s="5">
        <f>TIMEVALUE(MID(Table1[[#This Row],[TRANSFER_DATE]],11,8))</f>
        <v>0.45351851851851854</v>
      </c>
    </row>
    <row r="1670" spans="1:17" x14ac:dyDescent="0.3">
      <c r="A1670" t="s">
        <v>9334</v>
      </c>
      <c r="B1670" t="s">
        <v>9335</v>
      </c>
      <c r="D1670" t="s">
        <v>209</v>
      </c>
      <c r="E1670" t="s">
        <v>210</v>
      </c>
      <c r="F1670">
        <v>102035</v>
      </c>
      <c r="G1670" t="s">
        <v>211</v>
      </c>
      <c r="H1670">
        <v>959945812</v>
      </c>
      <c r="I1670">
        <v>954768469</v>
      </c>
      <c r="J1670">
        <v>100</v>
      </c>
      <c r="N1670">
        <v>23197361.399999999</v>
      </c>
      <c r="O1670">
        <v>23197461.399999999</v>
      </c>
      <c r="P1670" s="9">
        <f>DATEVALUE(LEFT(Table1[[#This Row],[TRANSFER_DATE]],11))</f>
        <v>45754</v>
      </c>
      <c r="Q1670" s="5">
        <f>TIMEVALUE(MID(Table1[[#This Row],[TRANSFER_DATE]],11,8))</f>
        <v>0.45280092592592591</v>
      </c>
    </row>
    <row r="1671" spans="1:17" x14ac:dyDescent="0.3">
      <c r="A1671" t="s">
        <v>9336</v>
      </c>
      <c r="B1671" t="s">
        <v>9337</v>
      </c>
      <c r="D1671" t="s">
        <v>209</v>
      </c>
      <c r="E1671" t="s">
        <v>210</v>
      </c>
      <c r="F1671">
        <v>101435</v>
      </c>
      <c r="G1671" t="s">
        <v>211</v>
      </c>
      <c r="H1671">
        <v>959945812</v>
      </c>
      <c r="I1671">
        <v>953723323</v>
      </c>
      <c r="J1671">
        <v>1650</v>
      </c>
      <c r="N1671">
        <v>23195711.399999999</v>
      </c>
      <c r="O1671">
        <v>23197361.399999999</v>
      </c>
      <c r="P1671" s="9">
        <f>DATEVALUE(LEFT(Table1[[#This Row],[TRANSFER_DATE]],11))</f>
        <v>45754</v>
      </c>
      <c r="Q1671" s="5">
        <f>TIMEVALUE(MID(Table1[[#This Row],[TRANSFER_DATE]],11,8))</f>
        <v>0.44793981481481482</v>
      </c>
    </row>
    <row r="1672" spans="1:17" x14ac:dyDescent="0.3">
      <c r="A1672" t="s">
        <v>9338</v>
      </c>
      <c r="B1672" t="s">
        <v>9339</v>
      </c>
      <c r="D1672" t="s">
        <v>209</v>
      </c>
      <c r="E1672" t="s">
        <v>210</v>
      </c>
      <c r="F1672">
        <v>101536</v>
      </c>
      <c r="G1672" t="s">
        <v>211</v>
      </c>
      <c r="H1672">
        <v>959945812</v>
      </c>
      <c r="I1672">
        <v>951550992</v>
      </c>
      <c r="J1672">
        <v>150</v>
      </c>
      <c r="N1672">
        <v>23195561.399999999</v>
      </c>
      <c r="O1672">
        <v>23195711.399999999</v>
      </c>
      <c r="P1672" s="9">
        <f>DATEVALUE(LEFT(Table1[[#This Row],[TRANSFER_DATE]],11))</f>
        <v>45754</v>
      </c>
      <c r="Q1672" s="5">
        <f>TIMEVALUE(MID(Table1[[#This Row],[TRANSFER_DATE]],11,8))</f>
        <v>0.44725694444444447</v>
      </c>
    </row>
    <row r="1673" spans="1:17" x14ac:dyDescent="0.3">
      <c r="A1673" t="s">
        <v>9340</v>
      </c>
      <c r="B1673" t="s">
        <v>9341</v>
      </c>
      <c r="D1673" t="s">
        <v>209</v>
      </c>
      <c r="E1673" t="s">
        <v>210</v>
      </c>
      <c r="F1673">
        <v>101764</v>
      </c>
      <c r="G1673" t="s">
        <v>211</v>
      </c>
      <c r="H1673">
        <v>959945812</v>
      </c>
      <c r="I1673">
        <v>952268150</v>
      </c>
      <c r="J1673">
        <v>800</v>
      </c>
      <c r="N1673">
        <v>23194761.399999999</v>
      </c>
      <c r="O1673">
        <v>23195561.399999999</v>
      </c>
      <c r="P1673" s="9">
        <f>DATEVALUE(LEFT(Table1[[#This Row],[TRANSFER_DATE]],11))</f>
        <v>45754</v>
      </c>
      <c r="Q1673" s="5">
        <f>TIMEVALUE(MID(Table1[[#This Row],[TRANSFER_DATE]],11,8))</f>
        <v>0.44583333333333336</v>
      </c>
    </row>
    <row r="1674" spans="1:17" x14ac:dyDescent="0.3">
      <c r="A1674" t="s">
        <v>9342</v>
      </c>
      <c r="B1674" t="s">
        <v>9343</v>
      </c>
      <c r="C1674" t="s">
        <v>9344</v>
      </c>
      <c r="D1674" t="s">
        <v>209</v>
      </c>
      <c r="E1674" t="s">
        <v>210</v>
      </c>
      <c r="F1674">
        <v>101232</v>
      </c>
      <c r="G1674" t="s">
        <v>211</v>
      </c>
      <c r="H1674">
        <v>959945812</v>
      </c>
      <c r="I1674">
        <v>955094734</v>
      </c>
      <c r="J1674">
        <v>5000</v>
      </c>
      <c r="N1674">
        <v>23189761.399999999</v>
      </c>
      <c r="O1674">
        <v>23194761.399999999</v>
      </c>
      <c r="P1674" s="9">
        <f>DATEVALUE(LEFT(Table1[[#This Row],[TRANSFER_DATE]],11))</f>
        <v>45754</v>
      </c>
      <c r="Q1674" s="5">
        <f>TIMEVALUE(MID(Table1[[#This Row],[TRANSFER_DATE]],11,8))</f>
        <v>0.44516203703703705</v>
      </c>
    </row>
    <row r="1675" spans="1:17" x14ac:dyDescent="0.3">
      <c r="A1675" t="s">
        <v>9345</v>
      </c>
      <c r="B1675" t="s">
        <v>9346</v>
      </c>
      <c r="D1675" t="s">
        <v>209</v>
      </c>
      <c r="E1675" t="s">
        <v>210</v>
      </c>
      <c r="F1675">
        <v>101555</v>
      </c>
      <c r="G1675" t="s">
        <v>211</v>
      </c>
      <c r="H1675">
        <v>959945812</v>
      </c>
      <c r="I1675">
        <v>951262103</v>
      </c>
      <c r="J1675">
        <v>4800</v>
      </c>
      <c r="N1675">
        <v>23184961.399999999</v>
      </c>
      <c r="O1675">
        <v>23189761.399999999</v>
      </c>
      <c r="P1675" s="9">
        <f>DATEVALUE(LEFT(Table1[[#This Row],[TRANSFER_DATE]],11))</f>
        <v>45754</v>
      </c>
      <c r="Q1675" s="5">
        <f>TIMEVALUE(MID(Table1[[#This Row],[TRANSFER_DATE]],11,8))</f>
        <v>0.43958333333333333</v>
      </c>
    </row>
    <row r="1676" spans="1:17" x14ac:dyDescent="0.3">
      <c r="A1676" t="s">
        <v>9347</v>
      </c>
      <c r="B1676" t="s">
        <v>9348</v>
      </c>
      <c r="D1676" t="s">
        <v>209</v>
      </c>
      <c r="E1676" t="s">
        <v>210</v>
      </c>
      <c r="F1676">
        <v>101131</v>
      </c>
      <c r="G1676" t="s">
        <v>211</v>
      </c>
      <c r="H1676">
        <v>959945812</v>
      </c>
      <c r="I1676">
        <v>952181446</v>
      </c>
      <c r="J1676">
        <v>150</v>
      </c>
      <c r="N1676">
        <v>23184811.399999999</v>
      </c>
      <c r="O1676">
        <v>23184961.399999999</v>
      </c>
      <c r="P1676" s="9">
        <f>DATEVALUE(LEFT(Table1[[#This Row],[TRANSFER_DATE]],11))</f>
        <v>45754</v>
      </c>
      <c r="Q1676" s="5">
        <f>TIMEVALUE(MID(Table1[[#This Row],[TRANSFER_DATE]],11,8))</f>
        <v>0.43894675925925924</v>
      </c>
    </row>
    <row r="1677" spans="1:17" x14ac:dyDescent="0.3">
      <c r="A1677" t="s">
        <v>9349</v>
      </c>
      <c r="B1677" t="s">
        <v>9350</v>
      </c>
      <c r="D1677" t="s">
        <v>209</v>
      </c>
      <c r="E1677" t="s">
        <v>210</v>
      </c>
      <c r="F1677">
        <v>101702</v>
      </c>
      <c r="G1677" t="s">
        <v>211</v>
      </c>
      <c r="H1677">
        <v>959945812</v>
      </c>
      <c r="I1677">
        <v>952914450</v>
      </c>
      <c r="J1677">
        <v>1100</v>
      </c>
      <c r="N1677">
        <v>23183711.399999999</v>
      </c>
      <c r="O1677">
        <v>23184811.399999999</v>
      </c>
      <c r="P1677" s="9">
        <f>DATEVALUE(LEFT(Table1[[#This Row],[TRANSFER_DATE]],11))</f>
        <v>45754</v>
      </c>
      <c r="Q1677" s="5">
        <f>TIMEVALUE(MID(Table1[[#This Row],[TRANSFER_DATE]],11,8))</f>
        <v>0.43891203703703702</v>
      </c>
    </row>
    <row r="1678" spans="1:17" x14ac:dyDescent="0.3">
      <c r="A1678" t="s">
        <v>9351</v>
      </c>
      <c r="B1678" t="s">
        <v>9352</v>
      </c>
      <c r="D1678" t="s">
        <v>209</v>
      </c>
      <c r="E1678" t="s">
        <v>210</v>
      </c>
      <c r="F1678">
        <v>101951</v>
      </c>
      <c r="G1678" t="s">
        <v>211</v>
      </c>
      <c r="H1678">
        <v>959945812</v>
      </c>
      <c r="I1678">
        <v>954751342</v>
      </c>
      <c r="J1678">
        <v>1450</v>
      </c>
      <c r="N1678">
        <v>23182261.399999999</v>
      </c>
      <c r="O1678">
        <v>23183711.399999999</v>
      </c>
      <c r="P1678" s="9">
        <f>DATEVALUE(LEFT(Table1[[#This Row],[TRANSFER_DATE]],11))</f>
        <v>45754</v>
      </c>
      <c r="Q1678" s="5">
        <f>TIMEVALUE(MID(Table1[[#This Row],[TRANSFER_DATE]],11,8))</f>
        <v>0.43820601851851854</v>
      </c>
    </row>
    <row r="1679" spans="1:17" x14ac:dyDescent="0.3">
      <c r="A1679" t="s">
        <v>9353</v>
      </c>
      <c r="B1679" t="s">
        <v>9354</v>
      </c>
      <c r="D1679" t="s">
        <v>209</v>
      </c>
      <c r="E1679" t="s">
        <v>210</v>
      </c>
      <c r="F1679">
        <v>900029</v>
      </c>
      <c r="G1679" t="s">
        <v>211</v>
      </c>
      <c r="H1679">
        <v>959945812</v>
      </c>
      <c r="I1679">
        <v>954001515</v>
      </c>
      <c r="J1679">
        <v>1400</v>
      </c>
      <c r="N1679">
        <v>23180861.399999999</v>
      </c>
      <c r="O1679">
        <v>23182261.399999999</v>
      </c>
      <c r="P1679" s="9">
        <f>DATEVALUE(LEFT(Table1[[#This Row],[TRANSFER_DATE]],11))</f>
        <v>45754</v>
      </c>
      <c r="Q1679" s="5">
        <f>TIMEVALUE(MID(Table1[[#This Row],[TRANSFER_DATE]],11,8))</f>
        <v>0.43473379629629627</v>
      </c>
    </row>
    <row r="1680" spans="1:17" x14ac:dyDescent="0.3">
      <c r="A1680" t="s">
        <v>9355</v>
      </c>
      <c r="B1680" t="s">
        <v>9356</v>
      </c>
      <c r="D1680" t="s">
        <v>209</v>
      </c>
      <c r="E1680" t="s">
        <v>210</v>
      </c>
      <c r="F1680">
        <v>101698</v>
      </c>
      <c r="G1680" t="s">
        <v>211</v>
      </c>
      <c r="H1680">
        <v>959945812</v>
      </c>
      <c r="I1680">
        <v>954332788</v>
      </c>
      <c r="J1680">
        <v>4000</v>
      </c>
      <c r="N1680">
        <v>23176861.399999999</v>
      </c>
      <c r="O1680">
        <v>23180861.399999999</v>
      </c>
      <c r="P1680" s="9">
        <f>DATEVALUE(LEFT(Table1[[#This Row],[TRANSFER_DATE]],11))</f>
        <v>45754</v>
      </c>
      <c r="Q1680" s="5">
        <f>TIMEVALUE(MID(Table1[[#This Row],[TRANSFER_DATE]],11,8))</f>
        <v>0.43263888888888891</v>
      </c>
    </row>
    <row r="1681" spans="1:17" x14ac:dyDescent="0.3">
      <c r="A1681" t="s">
        <v>9357</v>
      </c>
      <c r="B1681" t="s">
        <v>9358</v>
      </c>
      <c r="D1681" t="s">
        <v>209</v>
      </c>
      <c r="E1681" t="s">
        <v>210</v>
      </c>
      <c r="F1681">
        <v>101255</v>
      </c>
      <c r="G1681" t="s">
        <v>211</v>
      </c>
      <c r="H1681">
        <v>959945812</v>
      </c>
      <c r="I1681">
        <v>952759097</v>
      </c>
      <c r="J1681">
        <v>10950</v>
      </c>
      <c r="N1681">
        <v>23165911.399999999</v>
      </c>
      <c r="O1681">
        <v>23176861.399999999</v>
      </c>
      <c r="P1681" s="9">
        <f>DATEVALUE(LEFT(Table1[[#This Row],[TRANSFER_DATE]],11))</f>
        <v>45754</v>
      </c>
      <c r="Q1681" s="5">
        <f>TIMEVALUE(MID(Table1[[#This Row],[TRANSFER_DATE]],11,8))</f>
        <v>0.43263888888888891</v>
      </c>
    </row>
    <row r="1682" spans="1:17" x14ac:dyDescent="0.3">
      <c r="A1682" t="s">
        <v>9359</v>
      </c>
      <c r="B1682" t="s">
        <v>9360</v>
      </c>
      <c r="D1682" t="s">
        <v>209</v>
      </c>
      <c r="E1682" t="s">
        <v>210</v>
      </c>
      <c r="F1682">
        <v>101342</v>
      </c>
      <c r="G1682" t="s">
        <v>211</v>
      </c>
      <c r="H1682">
        <v>959945812</v>
      </c>
      <c r="I1682">
        <v>956925113</v>
      </c>
      <c r="J1682">
        <v>3300</v>
      </c>
      <c r="N1682">
        <v>23162611.399999999</v>
      </c>
      <c r="O1682">
        <v>23165911.399999999</v>
      </c>
      <c r="P1682" s="9">
        <f>DATEVALUE(LEFT(Table1[[#This Row],[TRANSFER_DATE]],11))</f>
        <v>45754</v>
      </c>
      <c r="Q1682" s="5">
        <f>TIMEVALUE(MID(Table1[[#This Row],[TRANSFER_DATE]],11,8))</f>
        <v>0.43197916666666669</v>
      </c>
    </row>
    <row r="1683" spans="1:17" x14ac:dyDescent="0.3">
      <c r="A1683" t="s">
        <v>9361</v>
      </c>
      <c r="B1683" t="s">
        <v>9362</v>
      </c>
      <c r="D1683" t="s">
        <v>209</v>
      </c>
      <c r="E1683" t="s">
        <v>210</v>
      </c>
      <c r="F1683">
        <v>101432</v>
      </c>
      <c r="G1683" t="s">
        <v>211</v>
      </c>
      <c r="H1683">
        <v>959945812</v>
      </c>
      <c r="I1683">
        <v>952551776</v>
      </c>
      <c r="J1683">
        <v>200</v>
      </c>
      <c r="N1683">
        <v>23162411.399999999</v>
      </c>
      <c r="O1683">
        <v>23162611.399999999</v>
      </c>
      <c r="P1683" s="9">
        <f>DATEVALUE(LEFT(Table1[[#This Row],[TRANSFER_DATE]],11))</f>
        <v>45754</v>
      </c>
      <c r="Q1683" s="5">
        <f>TIMEVALUE(MID(Table1[[#This Row],[TRANSFER_DATE]],11,8))</f>
        <v>0.42921296296296296</v>
      </c>
    </row>
    <row r="1684" spans="1:17" x14ac:dyDescent="0.3">
      <c r="A1684" t="s">
        <v>9363</v>
      </c>
      <c r="B1684" t="s">
        <v>9364</v>
      </c>
      <c r="D1684" t="s">
        <v>209</v>
      </c>
      <c r="E1684" t="s">
        <v>210</v>
      </c>
      <c r="F1684" t="s">
        <v>4785</v>
      </c>
      <c r="G1684" t="s">
        <v>211</v>
      </c>
      <c r="H1684">
        <v>959945812</v>
      </c>
      <c r="I1684">
        <v>958090706</v>
      </c>
      <c r="J1684">
        <v>3550</v>
      </c>
      <c r="N1684">
        <v>23158861.399999999</v>
      </c>
      <c r="O1684">
        <v>23162411.399999999</v>
      </c>
      <c r="P1684" s="9">
        <f>DATEVALUE(LEFT(Table1[[#This Row],[TRANSFER_DATE]],11))</f>
        <v>45754</v>
      </c>
      <c r="Q1684" s="5">
        <f>TIMEVALUE(MID(Table1[[#This Row],[TRANSFER_DATE]],11,8))</f>
        <v>0.42916666666666664</v>
      </c>
    </row>
    <row r="1685" spans="1:17" x14ac:dyDescent="0.3">
      <c r="A1685" t="s">
        <v>9365</v>
      </c>
      <c r="B1685" t="s">
        <v>9366</v>
      </c>
      <c r="D1685" t="s">
        <v>209</v>
      </c>
      <c r="E1685" t="s">
        <v>210</v>
      </c>
      <c r="F1685">
        <v>101827</v>
      </c>
      <c r="G1685" t="s">
        <v>211</v>
      </c>
      <c r="H1685">
        <v>959945812</v>
      </c>
      <c r="I1685">
        <v>952424173</v>
      </c>
      <c r="J1685">
        <v>4250</v>
      </c>
      <c r="N1685">
        <v>23154611.399999999</v>
      </c>
      <c r="O1685">
        <v>23158861.399999999</v>
      </c>
      <c r="P1685" s="9">
        <f>DATEVALUE(LEFT(Table1[[#This Row],[TRANSFER_DATE]],11))</f>
        <v>45754</v>
      </c>
      <c r="Q1685" s="5">
        <f>TIMEVALUE(MID(Table1[[#This Row],[TRANSFER_DATE]],11,8))</f>
        <v>0.42851851851851852</v>
      </c>
    </row>
    <row r="1686" spans="1:17" x14ac:dyDescent="0.3">
      <c r="A1686" t="s">
        <v>9367</v>
      </c>
      <c r="B1686" t="s">
        <v>9368</v>
      </c>
      <c r="D1686" t="s">
        <v>209</v>
      </c>
      <c r="E1686" t="s">
        <v>210</v>
      </c>
      <c r="F1686">
        <v>101432</v>
      </c>
      <c r="G1686" t="s">
        <v>211</v>
      </c>
      <c r="H1686">
        <v>959945812</v>
      </c>
      <c r="I1686">
        <v>952551776</v>
      </c>
      <c r="J1686">
        <v>1000</v>
      </c>
      <c r="N1686">
        <v>23153611.399999999</v>
      </c>
      <c r="O1686">
        <v>23154611.399999999</v>
      </c>
      <c r="P1686" s="9">
        <f>DATEVALUE(LEFT(Table1[[#This Row],[TRANSFER_DATE]],11))</f>
        <v>45754</v>
      </c>
      <c r="Q1686" s="5">
        <f>TIMEVALUE(MID(Table1[[#This Row],[TRANSFER_DATE]],11,8))</f>
        <v>0.4284722222222222</v>
      </c>
    </row>
    <row r="1687" spans="1:17" x14ac:dyDescent="0.3">
      <c r="A1687" t="s">
        <v>9369</v>
      </c>
      <c r="B1687" t="s">
        <v>9370</v>
      </c>
      <c r="D1687" t="s">
        <v>209</v>
      </c>
      <c r="E1687" t="s">
        <v>210</v>
      </c>
      <c r="F1687">
        <v>101376</v>
      </c>
      <c r="G1687" t="s">
        <v>211</v>
      </c>
      <c r="H1687">
        <v>959945812</v>
      </c>
      <c r="I1687">
        <v>952475973</v>
      </c>
      <c r="J1687">
        <v>4150</v>
      </c>
      <c r="N1687">
        <v>23149461.399999999</v>
      </c>
      <c r="O1687">
        <v>23153611.399999999</v>
      </c>
      <c r="P1687" s="9">
        <f>DATEVALUE(LEFT(Table1[[#This Row],[TRANSFER_DATE]],11))</f>
        <v>45754</v>
      </c>
      <c r="Q1687" s="5">
        <f>TIMEVALUE(MID(Table1[[#This Row],[TRANSFER_DATE]],11,8))</f>
        <v>0.4284722222222222</v>
      </c>
    </row>
    <row r="1688" spans="1:17" x14ac:dyDescent="0.3">
      <c r="A1688" t="s">
        <v>9371</v>
      </c>
      <c r="B1688" t="s">
        <v>9372</v>
      </c>
      <c r="D1688" t="s">
        <v>209</v>
      </c>
      <c r="E1688" t="s">
        <v>210</v>
      </c>
      <c r="F1688">
        <v>101600</v>
      </c>
      <c r="G1688" t="s">
        <v>211</v>
      </c>
      <c r="H1688">
        <v>959945812</v>
      </c>
      <c r="I1688">
        <v>952424173</v>
      </c>
      <c r="J1688">
        <v>1400</v>
      </c>
      <c r="N1688">
        <v>23148061.399999999</v>
      </c>
      <c r="O1688">
        <v>23149461.399999999</v>
      </c>
      <c r="P1688" s="9">
        <f>DATEVALUE(LEFT(Table1[[#This Row],[TRANSFER_DATE]],11))</f>
        <v>45754</v>
      </c>
      <c r="Q1688" s="5">
        <f>TIMEVALUE(MID(Table1[[#This Row],[TRANSFER_DATE]],11,8))</f>
        <v>0.42714120370370373</v>
      </c>
    </row>
    <row r="1689" spans="1:17" x14ac:dyDescent="0.3">
      <c r="A1689" t="s">
        <v>9373</v>
      </c>
      <c r="B1689" t="s">
        <v>9374</v>
      </c>
      <c r="D1689" t="s">
        <v>209</v>
      </c>
      <c r="E1689" t="s">
        <v>210</v>
      </c>
      <c r="F1689">
        <v>101596</v>
      </c>
      <c r="G1689" t="s">
        <v>211</v>
      </c>
      <c r="H1689">
        <v>959945812</v>
      </c>
      <c r="I1689">
        <v>952424173</v>
      </c>
      <c r="J1689">
        <v>2450</v>
      </c>
      <c r="N1689">
        <v>23145611.399999999</v>
      </c>
      <c r="O1689">
        <v>23148061.399999999</v>
      </c>
      <c r="P1689" s="9">
        <f>DATEVALUE(LEFT(Table1[[#This Row],[TRANSFER_DATE]],11))</f>
        <v>45754</v>
      </c>
      <c r="Q1689" s="5">
        <f>TIMEVALUE(MID(Table1[[#This Row],[TRANSFER_DATE]],11,8))</f>
        <v>0.42575231481481479</v>
      </c>
    </row>
    <row r="1690" spans="1:17" x14ac:dyDescent="0.3">
      <c r="A1690" t="s">
        <v>9375</v>
      </c>
      <c r="B1690" t="s">
        <v>9376</v>
      </c>
      <c r="D1690" t="s">
        <v>209</v>
      </c>
      <c r="E1690" t="s">
        <v>210</v>
      </c>
      <c r="F1690">
        <v>101406</v>
      </c>
      <c r="G1690" t="s">
        <v>211</v>
      </c>
      <c r="H1690">
        <v>959945812</v>
      </c>
      <c r="I1690">
        <v>956371459</v>
      </c>
      <c r="J1690">
        <v>5800</v>
      </c>
      <c r="N1690">
        <v>23139811.399999999</v>
      </c>
      <c r="O1690">
        <v>23145611.399999999</v>
      </c>
      <c r="P1690" s="9">
        <f>DATEVALUE(LEFT(Table1[[#This Row],[TRANSFER_DATE]],11))</f>
        <v>45754</v>
      </c>
      <c r="Q1690" s="5">
        <f>TIMEVALUE(MID(Table1[[#This Row],[TRANSFER_DATE]],11,8))</f>
        <v>0.42571759259259262</v>
      </c>
    </row>
    <row r="1691" spans="1:17" x14ac:dyDescent="0.3">
      <c r="A1691" t="s">
        <v>9377</v>
      </c>
      <c r="B1691" t="s">
        <v>9378</v>
      </c>
      <c r="D1691" t="s">
        <v>209</v>
      </c>
      <c r="E1691" t="s">
        <v>210</v>
      </c>
      <c r="F1691">
        <v>101764</v>
      </c>
      <c r="G1691" t="s">
        <v>211</v>
      </c>
      <c r="H1691">
        <v>959945812</v>
      </c>
      <c r="I1691">
        <v>952268150</v>
      </c>
      <c r="J1691">
        <v>11000</v>
      </c>
      <c r="N1691">
        <v>23128811.399999999</v>
      </c>
      <c r="O1691">
        <v>23139811.399999999</v>
      </c>
      <c r="P1691" s="9">
        <f>DATEVALUE(LEFT(Table1[[#This Row],[TRANSFER_DATE]],11))</f>
        <v>45754</v>
      </c>
      <c r="Q1691" s="5">
        <f>TIMEVALUE(MID(Table1[[#This Row],[TRANSFER_DATE]],11,8))</f>
        <v>0.42570601851851853</v>
      </c>
    </row>
    <row r="1692" spans="1:17" x14ac:dyDescent="0.3">
      <c r="A1692" t="s">
        <v>9379</v>
      </c>
      <c r="B1692" t="s">
        <v>9380</v>
      </c>
      <c r="D1692" t="s">
        <v>209</v>
      </c>
      <c r="E1692" t="s">
        <v>210</v>
      </c>
      <c r="F1692">
        <v>101229</v>
      </c>
      <c r="G1692" t="s">
        <v>211</v>
      </c>
      <c r="H1692">
        <v>959945812</v>
      </c>
      <c r="I1692">
        <v>953811294</v>
      </c>
      <c r="J1692">
        <v>2750</v>
      </c>
      <c r="N1692">
        <v>23126061.399999999</v>
      </c>
      <c r="O1692">
        <v>23128811.399999999</v>
      </c>
      <c r="P1692" s="9">
        <f>DATEVALUE(LEFT(Table1[[#This Row],[TRANSFER_DATE]],11))</f>
        <v>45754</v>
      </c>
      <c r="Q1692" s="5">
        <f>TIMEVALUE(MID(Table1[[#This Row],[TRANSFER_DATE]],11,8))</f>
        <v>0.42363425925925924</v>
      </c>
    </row>
    <row r="1693" spans="1:17" x14ac:dyDescent="0.3">
      <c r="A1693" t="s">
        <v>9381</v>
      </c>
      <c r="B1693" t="s">
        <v>9382</v>
      </c>
      <c r="D1693" t="s">
        <v>209</v>
      </c>
      <c r="E1693" t="s">
        <v>210</v>
      </c>
      <c r="F1693">
        <v>101730</v>
      </c>
      <c r="G1693" t="s">
        <v>211</v>
      </c>
      <c r="H1693">
        <v>959945812</v>
      </c>
      <c r="I1693">
        <v>955693144</v>
      </c>
      <c r="J1693">
        <v>5950</v>
      </c>
      <c r="N1693">
        <v>23120111.399999999</v>
      </c>
      <c r="O1693">
        <v>23126061.399999999</v>
      </c>
      <c r="P1693" s="9">
        <f>DATEVALUE(LEFT(Table1[[#This Row],[TRANSFER_DATE]],11))</f>
        <v>45754</v>
      </c>
      <c r="Q1693" s="5">
        <f>TIMEVALUE(MID(Table1[[#This Row],[TRANSFER_DATE]],11,8))</f>
        <v>0.4208912037037037</v>
      </c>
    </row>
    <row r="1694" spans="1:17" x14ac:dyDescent="0.3">
      <c r="A1694" t="s">
        <v>9383</v>
      </c>
      <c r="B1694" t="s">
        <v>9384</v>
      </c>
      <c r="D1694" t="s">
        <v>209</v>
      </c>
      <c r="E1694" t="s">
        <v>210</v>
      </c>
      <c r="F1694">
        <v>100002</v>
      </c>
      <c r="G1694" t="s">
        <v>211</v>
      </c>
      <c r="H1694">
        <v>959945812</v>
      </c>
      <c r="I1694">
        <v>954111300</v>
      </c>
      <c r="J1694">
        <v>600</v>
      </c>
      <c r="N1694">
        <v>23119511.399999999</v>
      </c>
      <c r="O1694">
        <v>23120111.399999999</v>
      </c>
      <c r="P1694" s="9">
        <f>DATEVALUE(LEFT(Table1[[#This Row],[TRANSFER_DATE]],11))</f>
        <v>45754</v>
      </c>
      <c r="Q1694" s="5">
        <f>TIMEVALUE(MID(Table1[[#This Row],[TRANSFER_DATE]],11,8))</f>
        <v>0.42084490740740743</v>
      </c>
    </row>
    <row r="1695" spans="1:17" x14ac:dyDescent="0.3">
      <c r="A1695" t="s">
        <v>9385</v>
      </c>
      <c r="B1695" t="s">
        <v>9386</v>
      </c>
      <c r="D1695" t="s">
        <v>209</v>
      </c>
      <c r="E1695" t="s">
        <v>210</v>
      </c>
      <c r="F1695">
        <v>101599</v>
      </c>
      <c r="G1695" t="s">
        <v>211</v>
      </c>
      <c r="H1695">
        <v>959945812</v>
      </c>
      <c r="I1695">
        <v>952392540</v>
      </c>
      <c r="J1695">
        <v>1450</v>
      </c>
      <c r="N1695">
        <v>23118061.399999999</v>
      </c>
      <c r="O1695">
        <v>23119511.399999999</v>
      </c>
      <c r="P1695" s="9">
        <f>DATEVALUE(LEFT(Table1[[#This Row],[TRANSFER_DATE]],11))</f>
        <v>45754</v>
      </c>
      <c r="Q1695" s="5">
        <f>TIMEVALUE(MID(Table1[[#This Row],[TRANSFER_DATE]],11,8))</f>
        <v>0.41877314814814814</v>
      </c>
    </row>
    <row r="1696" spans="1:17" x14ac:dyDescent="0.3">
      <c r="A1696" t="s">
        <v>9387</v>
      </c>
      <c r="B1696" t="s">
        <v>9388</v>
      </c>
      <c r="D1696" t="s">
        <v>209</v>
      </c>
      <c r="E1696" t="s">
        <v>210</v>
      </c>
      <c r="F1696">
        <v>101236</v>
      </c>
      <c r="G1696" t="s">
        <v>211</v>
      </c>
      <c r="H1696">
        <v>959945812</v>
      </c>
      <c r="I1696">
        <v>955555720</v>
      </c>
      <c r="J1696">
        <v>50</v>
      </c>
      <c r="N1696">
        <v>23118011.399999999</v>
      </c>
      <c r="O1696">
        <v>23118061.399999999</v>
      </c>
      <c r="P1696" s="9">
        <f>DATEVALUE(LEFT(Table1[[#This Row],[TRANSFER_DATE]],11))</f>
        <v>45754</v>
      </c>
      <c r="Q1696" s="5">
        <f>TIMEVALUE(MID(Table1[[#This Row],[TRANSFER_DATE]],11,8))</f>
        <v>0.41875000000000001</v>
      </c>
    </row>
    <row r="1697" spans="1:17" x14ac:dyDescent="0.3">
      <c r="A1697" t="s">
        <v>9389</v>
      </c>
      <c r="B1697" t="s">
        <v>9390</v>
      </c>
      <c r="D1697" t="s">
        <v>209</v>
      </c>
      <c r="E1697" t="s">
        <v>210</v>
      </c>
      <c r="F1697">
        <v>101271</v>
      </c>
      <c r="G1697" t="s">
        <v>211</v>
      </c>
      <c r="H1697">
        <v>959945812</v>
      </c>
      <c r="I1697">
        <v>954768469</v>
      </c>
      <c r="J1697">
        <v>1950</v>
      </c>
      <c r="N1697">
        <v>23116061.399999999</v>
      </c>
      <c r="O1697">
        <v>23118011.399999999</v>
      </c>
      <c r="P1697" s="9">
        <f>DATEVALUE(LEFT(Table1[[#This Row],[TRANSFER_DATE]],11))</f>
        <v>45754</v>
      </c>
      <c r="Q1697" s="5">
        <f>TIMEVALUE(MID(Table1[[#This Row],[TRANSFER_DATE]],11,8))</f>
        <v>0.41741898148148149</v>
      </c>
    </row>
    <row r="1698" spans="1:17" x14ac:dyDescent="0.3">
      <c r="A1698" t="s">
        <v>9391</v>
      </c>
      <c r="B1698" t="s">
        <v>9392</v>
      </c>
      <c r="D1698" t="s">
        <v>209</v>
      </c>
      <c r="E1698" t="s">
        <v>210</v>
      </c>
      <c r="F1698">
        <v>100933</v>
      </c>
      <c r="G1698" t="s">
        <v>211</v>
      </c>
      <c r="H1698">
        <v>959945812</v>
      </c>
      <c r="I1698">
        <v>953974095</v>
      </c>
      <c r="J1698">
        <v>50</v>
      </c>
      <c r="N1698">
        <v>23116011.399999999</v>
      </c>
      <c r="O1698">
        <v>23116061.399999999</v>
      </c>
      <c r="P1698" s="9">
        <f>DATEVALUE(LEFT(Table1[[#This Row],[TRANSFER_DATE]],11))</f>
        <v>45754</v>
      </c>
      <c r="Q1698" s="5">
        <f>TIMEVALUE(MID(Table1[[#This Row],[TRANSFER_DATE]],11,8))</f>
        <v>0.41739583333333335</v>
      </c>
    </row>
    <row r="1699" spans="1:17" x14ac:dyDescent="0.3">
      <c r="A1699" t="s">
        <v>9393</v>
      </c>
      <c r="B1699" t="s">
        <v>9394</v>
      </c>
      <c r="D1699" t="s">
        <v>209</v>
      </c>
      <c r="E1699" t="s">
        <v>210</v>
      </c>
      <c r="F1699">
        <v>101800</v>
      </c>
      <c r="G1699" t="s">
        <v>211</v>
      </c>
      <c r="H1699">
        <v>959945812</v>
      </c>
      <c r="I1699">
        <v>954731351</v>
      </c>
      <c r="J1699">
        <v>100</v>
      </c>
      <c r="N1699">
        <v>23115911.399999999</v>
      </c>
      <c r="O1699">
        <v>23116011.399999999</v>
      </c>
      <c r="P1699" s="9">
        <f>DATEVALUE(LEFT(Table1[[#This Row],[TRANSFER_DATE]],11))</f>
        <v>45754</v>
      </c>
      <c r="Q1699" s="5">
        <f>TIMEVALUE(MID(Table1[[#This Row],[TRANSFER_DATE]],11,8))</f>
        <v>0.41736111111111113</v>
      </c>
    </row>
    <row r="1700" spans="1:17" x14ac:dyDescent="0.3">
      <c r="A1700" t="s">
        <v>9395</v>
      </c>
      <c r="B1700" t="s">
        <v>9396</v>
      </c>
      <c r="C1700" t="s">
        <v>9397</v>
      </c>
      <c r="D1700" t="s">
        <v>209</v>
      </c>
      <c r="E1700" t="s">
        <v>210</v>
      </c>
      <c r="F1700">
        <v>101947</v>
      </c>
      <c r="G1700" t="s">
        <v>211</v>
      </c>
      <c r="H1700">
        <v>959945812</v>
      </c>
      <c r="I1700">
        <v>951985807</v>
      </c>
      <c r="J1700">
        <v>250</v>
      </c>
      <c r="N1700">
        <v>23115661.399999999</v>
      </c>
      <c r="O1700">
        <v>23115911.399999999</v>
      </c>
      <c r="P1700" s="9">
        <f>DATEVALUE(LEFT(Table1[[#This Row],[TRANSFER_DATE]],11))</f>
        <v>45754</v>
      </c>
      <c r="Q1700" s="5">
        <f>TIMEVALUE(MID(Table1[[#This Row],[TRANSFER_DATE]],11,8))</f>
        <v>0.41672453703703705</v>
      </c>
    </row>
    <row r="1701" spans="1:17" x14ac:dyDescent="0.3">
      <c r="A1701" t="s">
        <v>9398</v>
      </c>
      <c r="B1701" t="s">
        <v>9399</v>
      </c>
      <c r="D1701" t="s">
        <v>209</v>
      </c>
      <c r="E1701" t="s">
        <v>210</v>
      </c>
      <c r="F1701">
        <v>101270</v>
      </c>
      <c r="G1701" t="s">
        <v>211</v>
      </c>
      <c r="H1701">
        <v>959945812</v>
      </c>
      <c r="I1701">
        <v>954768469</v>
      </c>
      <c r="J1701">
        <v>550</v>
      </c>
      <c r="N1701">
        <v>23115111.399999999</v>
      </c>
      <c r="O1701">
        <v>23115661.399999999</v>
      </c>
      <c r="P1701" s="9">
        <f>DATEVALUE(LEFT(Table1[[#This Row],[TRANSFER_DATE]],11))</f>
        <v>45754</v>
      </c>
      <c r="Q1701" s="5">
        <f>TIMEVALUE(MID(Table1[[#This Row],[TRANSFER_DATE]],11,8))</f>
        <v>0.41462962962962963</v>
      </c>
    </row>
    <row r="1702" spans="1:17" x14ac:dyDescent="0.3">
      <c r="A1702" t="s">
        <v>9400</v>
      </c>
      <c r="B1702" t="s">
        <v>9401</v>
      </c>
      <c r="D1702" t="s">
        <v>209</v>
      </c>
      <c r="E1702" t="s">
        <v>210</v>
      </c>
      <c r="F1702">
        <v>100146</v>
      </c>
      <c r="G1702" t="s">
        <v>211</v>
      </c>
      <c r="H1702">
        <v>959945812</v>
      </c>
      <c r="I1702">
        <v>953624758</v>
      </c>
      <c r="J1702">
        <v>350</v>
      </c>
      <c r="N1702">
        <v>23114761.399999999</v>
      </c>
      <c r="O1702">
        <v>23115111.399999999</v>
      </c>
      <c r="P1702" s="9">
        <f>DATEVALUE(LEFT(Table1[[#This Row],[TRANSFER_DATE]],11))</f>
        <v>45754</v>
      </c>
      <c r="Q1702" s="5">
        <f>TIMEVALUE(MID(Table1[[#This Row],[TRANSFER_DATE]],11,8))</f>
        <v>0.41391203703703705</v>
      </c>
    </row>
    <row r="1703" spans="1:17" x14ac:dyDescent="0.3">
      <c r="A1703" t="s">
        <v>9402</v>
      </c>
      <c r="B1703" t="s">
        <v>9403</v>
      </c>
      <c r="D1703" t="s">
        <v>209</v>
      </c>
      <c r="E1703" t="s">
        <v>210</v>
      </c>
      <c r="F1703">
        <v>101436</v>
      </c>
      <c r="G1703" t="s">
        <v>211</v>
      </c>
      <c r="H1703">
        <v>959945812</v>
      </c>
      <c r="I1703">
        <v>951550992</v>
      </c>
      <c r="J1703">
        <v>600</v>
      </c>
      <c r="N1703">
        <v>23114161.399999999</v>
      </c>
      <c r="O1703">
        <v>23114761.399999999</v>
      </c>
      <c r="P1703" s="9">
        <f>DATEVALUE(LEFT(Table1[[#This Row],[TRANSFER_DATE]],11))</f>
        <v>45754</v>
      </c>
      <c r="Q1703" s="5">
        <f>TIMEVALUE(MID(Table1[[#This Row],[TRANSFER_DATE]],11,8))</f>
        <v>0.41324074074074074</v>
      </c>
    </row>
    <row r="1704" spans="1:17" x14ac:dyDescent="0.3">
      <c r="A1704" t="s">
        <v>9404</v>
      </c>
      <c r="B1704" t="s">
        <v>9405</v>
      </c>
      <c r="D1704" t="s">
        <v>209</v>
      </c>
      <c r="E1704" t="s">
        <v>210</v>
      </c>
      <c r="F1704">
        <v>101869</v>
      </c>
      <c r="G1704" t="s">
        <v>211</v>
      </c>
      <c r="H1704">
        <v>959945812</v>
      </c>
      <c r="I1704">
        <v>955560362</v>
      </c>
      <c r="J1704">
        <v>1500</v>
      </c>
      <c r="N1704">
        <v>23112661.399999999</v>
      </c>
      <c r="O1704">
        <v>23114161.399999999</v>
      </c>
      <c r="P1704" s="9">
        <f>DATEVALUE(LEFT(Table1[[#This Row],[TRANSFER_DATE]],11))</f>
        <v>45754</v>
      </c>
      <c r="Q1704" s="5">
        <f>TIMEVALUE(MID(Table1[[#This Row],[TRANSFER_DATE]],11,8))</f>
        <v>0.41320601851851851</v>
      </c>
    </row>
    <row r="1705" spans="1:17" x14ac:dyDescent="0.3">
      <c r="A1705" t="s">
        <v>9406</v>
      </c>
      <c r="B1705" t="s">
        <v>9407</v>
      </c>
      <c r="D1705" t="s">
        <v>209</v>
      </c>
      <c r="E1705" t="s">
        <v>210</v>
      </c>
      <c r="F1705">
        <v>101938</v>
      </c>
      <c r="G1705" t="s">
        <v>211</v>
      </c>
      <c r="H1705">
        <v>959945812</v>
      </c>
      <c r="I1705">
        <v>954775545</v>
      </c>
      <c r="J1705">
        <v>400</v>
      </c>
      <c r="N1705">
        <v>23112261.399999999</v>
      </c>
      <c r="O1705">
        <v>23112661.399999999</v>
      </c>
      <c r="P1705" s="9">
        <f>DATEVALUE(LEFT(Table1[[#This Row],[TRANSFER_DATE]],11))</f>
        <v>45754</v>
      </c>
      <c r="Q1705" s="5">
        <f>TIMEVALUE(MID(Table1[[#This Row],[TRANSFER_DATE]],11,8))</f>
        <v>0.41319444444444442</v>
      </c>
    </row>
    <row r="1706" spans="1:17" x14ac:dyDescent="0.3">
      <c r="A1706" t="s">
        <v>9408</v>
      </c>
      <c r="B1706" t="s">
        <v>9409</v>
      </c>
      <c r="D1706" t="s">
        <v>209</v>
      </c>
      <c r="E1706" t="s">
        <v>210</v>
      </c>
      <c r="F1706">
        <v>100818</v>
      </c>
      <c r="G1706" t="s">
        <v>211</v>
      </c>
      <c r="H1706">
        <v>959945812</v>
      </c>
      <c r="I1706">
        <v>954502410</v>
      </c>
      <c r="J1706">
        <v>1300</v>
      </c>
      <c r="N1706">
        <v>23110961.399999999</v>
      </c>
      <c r="O1706">
        <v>23112261.399999999</v>
      </c>
      <c r="P1706" s="9">
        <f>DATEVALUE(LEFT(Table1[[#This Row],[TRANSFER_DATE]],11))</f>
        <v>45754</v>
      </c>
      <c r="Q1706" s="5">
        <f>TIMEVALUE(MID(Table1[[#This Row],[TRANSFER_DATE]],11,8))</f>
        <v>0.4125462962962963</v>
      </c>
    </row>
    <row r="1707" spans="1:17" x14ac:dyDescent="0.3">
      <c r="A1707" t="s">
        <v>9410</v>
      </c>
      <c r="B1707" t="s">
        <v>9411</v>
      </c>
      <c r="D1707" t="s">
        <v>209</v>
      </c>
      <c r="E1707" t="s">
        <v>210</v>
      </c>
      <c r="F1707">
        <v>101197</v>
      </c>
      <c r="G1707" t="s">
        <v>211</v>
      </c>
      <c r="H1707">
        <v>959945812</v>
      </c>
      <c r="I1707">
        <v>951093331</v>
      </c>
      <c r="J1707">
        <v>700</v>
      </c>
      <c r="N1707">
        <v>23110261.399999999</v>
      </c>
      <c r="O1707">
        <v>23110961.399999999</v>
      </c>
      <c r="P1707" s="9">
        <f>DATEVALUE(LEFT(Table1[[#This Row],[TRANSFER_DATE]],11))</f>
        <v>45754</v>
      </c>
      <c r="Q1707" s="5">
        <f>TIMEVALUE(MID(Table1[[#This Row],[TRANSFER_DATE]],11,8))</f>
        <v>0.41251157407407407</v>
      </c>
    </row>
    <row r="1708" spans="1:17" x14ac:dyDescent="0.3">
      <c r="A1708" t="s">
        <v>9412</v>
      </c>
      <c r="B1708" t="s">
        <v>9413</v>
      </c>
      <c r="D1708" t="s">
        <v>209</v>
      </c>
      <c r="E1708" t="s">
        <v>210</v>
      </c>
      <c r="F1708">
        <v>101905</v>
      </c>
      <c r="G1708" t="s">
        <v>211</v>
      </c>
      <c r="H1708">
        <v>959945812</v>
      </c>
      <c r="I1708">
        <v>954763865</v>
      </c>
      <c r="J1708">
        <v>700</v>
      </c>
      <c r="N1708">
        <v>23109561.399999999</v>
      </c>
      <c r="O1708">
        <v>23110261.399999999</v>
      </c>
      <c r="P1708" s="9">
        <f>DATEVALUE(LEFT(Table1[[#This Row],[TRANSFER_DATE]],11))</f>
        <v>45754</v>
      </c>
      <c r="Q1708" s="5">
        <f>TIMEVALUE(MID(Table1[[#This Row],[TRANSFER_DATE]],11,8))</f>
        <v>0.41186342592592595</v>
      </c>
    </row>
    <row r="1709" spans="1:17" x14ac:dyDescent="0.3">
      <c r="A1709" t="s">
        <v>9414</v>
      </c>
      <c r="B1709" t="s">
        <v>9415</v>
      </c>
      <c r="D1709" t="s">
        <v>209</v>
      </c>
      <c r="E1709" t="s">
        <v>210</v>
      </c>
      <c r="F1709">
        <v>101276</v>
      </c>
      <c r="G1709" t="s">
        <v>211</v>
      </c>
      <c r="H1709">
        <v>959945812</v>
      </c>
      <c r="I1709">
        <v>951550992</v>
      </c>
      <c r="J1709">
        <v>450</v>
      </c>
      <c r="N1709">
        <v>23109111.399999999</v>
      </c>
      <c r="O1709">
        <v>23109561.399999999</v>
      </c>
      <c r="P1709" s="9">
        <f>DATEVALUE(LEFT(Table1[[#This Row],[TRANSFER_DATE]],11))</f>
        <v>45754</v>
      </c>
      <c r="Q1709" s="5">
        <f>TIMEVALUE(MID(Table1[[#This Row],[TRANSFER_DATE]],11,8))</f>
        <v>0.41043981481481484</v>
      </c>
    </row>
    <row r="1710" spans="1:17" x14ac:dyDescent="0.3">
      <c r="A1710" t="s">
        <v>9416</v>
      </c>
      <c r="B1710" t="s">
        <v>9417</v>
      </c>
      <c r="C1710" t="s">
        <v>9418</v>
      </c>
      <c r="D1710" t="s">
        <v>209</v>
      </c>
      <c r="E1710" t="s">
        <v>210</v>
      </c>
      <c r="F1710">
        <v>101370</v>
      </c>
      <c r="G1710" t="s">
        <v>211</v>
      </c>
      <c r="H1710">
        <v>959945812</v>
      </c>
      <c r="I1710">
        <v>955094734</v>
      </c>
      <c r="J1710">
        <v>500</v>
      </c>
      <c r="N1710">
        <v>23108611.399999999</v>
      </c>
      <c r="O1710">
        <v>23109111.399999999</v>
      </c>
      <c r="P1710" s="9">
        <f>DATEVALUE(LEFT(Table1[[#This Row],[TRANSFER_DATE]],11))</f>
        <v>45754</v>
      </c>
      <c r="Q1710" s="5">
        <f>TIMEVALUE(MID(Table1[[#This Row],[TRANSFER_DATE]],11,8))</f>
        <v>0.41041666666666665</v>
      </c>
    </row>
    <row r="1711" spans="1:17" x14ac:dyDescent="0.3">
      <c r="A1711" t="s">
        <v>9419</v>
      </c>
      <c r="B1711" t="s">
        <v>9420</v>
      </c>
      <c r="D1711" t="s">
        <v>209</v>
      </c>
      <c r="E1711" t="s">
        <v>210</v>
      </c>
      <c r="F1711">
        <v>101267</v>
      </c>
      <c r="G1711" t="s">
        <v>211</v>
      </c>
      <c r="H1711">
        <v>959945812</v>
      </c>
      <c r="I1711">
        <v>955256277</v>
      </c>
      <c r="J1711">
        <v>6150</v>
      </c>
      <c r="N1711">
        <v>23102461.399999999</v>
      </c>
      <c r="O1711">
        <v>23108611.399999999</v>
      </c>
      <c r="P1711" s="9">
        <f>DATEVALUE(LEFT(Table1[[#This Row],[TRANSFER_DATE]],11))</f>
        <v>45754</v>
      </c>
      <c r="Q1711" s="5">
        <f>TIMEVALUE(MID(Table1[[#This Row],[TRANSFER_DATE]],11,8))</f>
        <v>0.40907407407407409</v>
      </c>
    </row>
    <row r="1712" spans="1:17" x14ac:dyDescent="0.3">
      <c r="A1712" t="s">
        <v>9421</v>
      </c>
      <c r="B1712" t="s">
        <v>9422</v>
      </c>
      <c r="C1712" t="s">
        <v>9423</v>
      </c>
      <c r="D1712" t="s">
        <v>209</v>
      </c>
      <c r="E1712" t="s">
        <v>210</v>
      </c>
      <c r="F1712">
        <v>100001</v>
      </c>
      <c r="G1712" t="s">
        <v>211</v>
      </c>
      <c r="H1712">
        <v>959945812</v>
      </c>
      <c r="I1712">
        <v>957510761</v>
      </c>
      <c r="J1712">
        <v>1650</v>
      </c>
      <c r="N1712">
        <v>23100811.399999999</v>
      </c>
      <c r="O1712">
        <v>23102461.399999999</v>
      </c>
      <c r="P1712" s="9">
        <f>DATEVALUE(LEFT(Table1[[#This Row],[TRANSFER_DATE]],11))</f>
        <v>45754</v>
      </c>
      <c r="Q1712" s="5">
        <f>TIMEVALUE(MID(Table1[[#This Row],[TRANSFER_DATE]],11,8))</f>
        <v>0.4090625</v>
      </c>
    </row>
    <row r="1713" spans="1:17" x14ac:dyDescent="0.3">
      <c r="A1713" t="s">
        <v>9424</v>
      </c>
      <c r="B1713" t="s">
        <v>9425</v>
      </c>
      <c r="C1713" t="s">
        <v>9426</v>
      </c>
      <c r="D1713" t="s">
        <v>209</v>
      </c>
      <c r="E1713" t="s">
        <v>210</v>
      </c>
      <c r="F1713">
        <v>100714</v>
      </c>
      <c r="G1713" t="s">
        <v>211</v>
      </c>
      <c r="H1713">
        <v>959945812</v>
      </c>
      <c r="I1713">
        <v>955554254</v>
      </c>
      <c r="J1713">
        <v>4800</v>
      </c>
      <c r="N1713">
        <v>23096011.399999999</v>
      </c>
      <c r="O1713">
        <v>23100811.399999999</v>
      </c>
      <c r="P1713" s="9">
        <f>DATEVALUE(LEFT(Table1[[#This Row],[TRANSFER_DATE]],11))</f>
        <v>45754</v>
      </c>
      <c r="Q1713" s="5">
        <f>TIMEVALUE(MID(Table1[[#This Row],[TRANSFER_DATE]],11,8))</f>
        <v>0.4090509259259259</v>
      </c>
    </row>
    <row r="1714" spans="1:17" x14ac:dyDescent="0.3">
      <c r="A1714" t="s">
        <v>9427</v>
      </c>
      <c r="B1714" t="s">
        <v>9428</v>
      </c>
      <c r="C1714" t="s">
        <v>9429</v>
      </c>
      <c r="D1714" t="s">
        <v>209</v>
      </c>
      <c r="E1714" t="s">
        <v>210</v>
      </c>
      <c r="F1714">
        <v>101933</v>
      </c>
      <c r="G1714" t="s">
        <v>211</v>
      </c>
      <c r="H1714">
        <v>959945812</v>
      </c>
      <c r="I1714">
        <v>955554254</v>
      </c>
      <c r="J1714">
        <v>100</v>
      </c>
      <c r="N1714">
        <v>23095911.399999999</v>
      </c>
      <c r="O1714">
        <v>23096011.399999999</v>
      </c>
      <c r="P1714" s="9">
        <f>DATEVALUE(LEFT(Table1[[#This Row],[TRANSFER_DATE]],11))</f>
        <v>45754</v>
      </c>
      <c r="Q1714" s="5">
        <f>TIMEVALUE(MID(Table1[[#This Row],[TRANSFER_DATE]],11,8))</f>
        <v>0.40839120370370369</v>
      </c>
    </row>
    <row r="1715" spans="1:17" x14ac:dyDescent="0.3">
      <c r="A1715" t="s">
        <v>8444</v>
      </c>
      <c r="B1715" t="s">
        <v>8445</v>
      </c>
      <c r="D1715" t="s">
        <v>209</v>
      </c>
      <c r="E1715" t="s">
        <v>210</v>
      </c>
      <c r="F1715">
        <v>101524</v>
      </c>
      <c r="G1715" t="s">
        <v>211</v>
      </c>
      <c r="H1715">
        <v>959945812</v>
      </c>
      <c r="I1715">
        <v>951369197</v>
      </c>
      <c r="J1715">
        <v>18900</v>
      </c>
      <c r="N1715">
        <v>23077011.399999999</v>
      </c>
      <c r="O1715">
        <v>23095911.399999999</v>
      </c>
      <c r="P1715" s="9">
        <f>DATEVALUE(LEFT(Table1[[#This Row],[TRANSFER_DATE]],11))</f>
        <v>45754</v>
      </c>
      <c r="Q1715" s="5">
        <f>TIMEVALUE(MID(Table1[[#This Row],[TRANSFER_DATE]],11,8))</f>
        <v>0.40350694444444446</v>
      </c>
    </row>
    <row r="1716" spans="1:17" x14ac:dyDescent="0.3">
      <c r="A1716" t="s">
        <v>8446</v>
      </c>
      <c r="B1716" t="s">
        <v>8447</v>
      </c>
      <c r="C1716" t="s">
        <v>8448</v>
      </c>
      <c r="D1716" t="s">
        <v>209</v>
      </c>
      <c r="E1716" t="s">
        <v>210</v>
      </c>
      <c r="F1716">
        <v>101379</v>
      </c>
      <c r="G1716" t="s">
        <v>211</v>
      </c>
      <c r="H1716">
        <v>959945812</v>
      </c>
      <c r="I1716">
        <v>955554254</v>
      </c>
      <c r="J1716">
        <v>650</v>
      </c>
      <c r="N1716">
        <v>23076361.399999999</v>
      </c>
      <c r="O1716">
        <v>23077011.399999999</v>
      </c>
      <c r="P1716" s="9">
        <f>DATEVALUE(LEFT(Table1[[#This Row],[TRANSFER_DATE]],11))</f>
        <v>45754</v>
      </c>
      <c r="Q1716" s="5">
        <f>TIMEVALUE(MID(Table1[[#This Row],[TRANSFER_DATE]],11,8))</f>
        <v>0.40349537037037037</v>
      </c>
    </row>
    <row r="1717" spans="1:17" x14ac:dyDescent="0.3">
      <c r="A1717" t="s">
        <v>8449</v>
      </c>
      <c r="B1717" t="s">
        <v>8450</v>
      </c>
      <c r="D1717" t="s">
        <v>209</v>
      </c>
      <c r="E1717" t="s">
        <v>210</v>
      </c>
      <c r="F1717">
        <v>101371</v>
      </c>
      <c r="G1717" t="s">
        <v>211</v>
      </c>
      <c r="H1717">
        <v>959945812</v>
      </c>
      <c r="I1717">
        <v>950015040</v>
      </c>
      <c r="J1717">
        <v>2550</v>
      </c>
      <c r="N1717">
        <v>23073811.399999999</v>
      </c>
      <c r="O1717">
        <v>23076361.399999999</v>
      </c>
      <c r="P1717" s="9">
        <f>DATEVALUE(LEFT(Table1[[#This Row],[TRANSFER_DATE]],11))</f>
        <v>45754</v>
      </c>
      <c r="Q1717" s="5">
        <f>TIMEVALUE(MID(Table1[[#This Row],[TRANSFER_DATE]],11,8))</f>
        <v>0.40348379629629627</v>
      </c>
    </row>
    <row r="1718" spans="1:17" x14ac:dyDescent="0.3">
      <c r="A1718" t="s">
        <v>8451</v>
      </c>
      <c r="B1718" t="s">
        <v>8452</v>
      </c>
      <c r="D1718" t="s">
        <v>209</v>
      </c>
      <c r="E1718" t="s">
        <v>210</v>
      </c>
      <c r="F1718">
        <v>101561</v>
      </c>
      <c r="G1718" t="s">
        <v>211</v>
      </c>
      <c r="H1718">
        <v>959945812</v>
      </c>
      <c r="I1718">
        <v>951252297</v>
      </c>
      <c r="J1718">
        <v>8900</v>
      </c>
      <c r="N1718">
        <v>23064911.399999999</v>
      </c>
      <c r="O1718">
        <v>23073811.399999999</v>
      </c>
      <c r="P1718" s="9">
        <f>DATEVALUE(LEFT(Table1[[#This Row],[TRANSFER_DATE]],11))</f>
        <v>45754</v>
      </c>
      <c r="Q1718" s="5">
        <f>TIMEVALUE(MID(Table1[[#This Row],[TRANSFER_DATE]],11,8))</f>
        <v>0.40347222222222223</v>
      </c>
    </row>
    <row r="1719" spans="1:17" x14ac:dyDescent="0.3">
      <c r="A1719" t="s">
        <v>8453</v>
      </c>
      <c r="B1719" t="s">
        <v>8454</v>
      </c>
      <c r="D1719" t="s">
        <v>209</v>
      </c>
      <c r="E1719" t="s">
        <v>210</v>
      </c>
      <c r="F1719">
        <v>101844</v>
      </c>
      <c r="G1719" t="s">
        <v>211</v>
      </c>
      <c r="H1719">
        <v>959945812</v>
      </c>
      <c r="I1719">
        <v>953680749</v>
      </c>
      <c r="J1719">
        <v>1350</v>
      </c>
      <c r="N1719">
        <v>23063561.399999999</v>
      </c>
      <c r="O1719">
        <v>23064911.399999999</v>
      </c>
      <c r="P1719" s="9">
        <f>DATEVALUE(LEFT(Table1[[#This Row],[TRANSFER_DATE]],11))</f>
        <v>45754</v>
      </c>
      <c r="Q1719" s="5">
        <f>TIMEVALUE(MID(Table1[[#This Row],[TRANSFER_DATE]],11,8))</f>
        <v>0.40280092592592592</v>
      </c>
    </row>
    <row r="1720" spans="1:17" x14ac:dyDescent="0.3">
      <c r="A1720" t="s">
        <v>8455</v>
      </c>
      <c r="B1720" t="s">
        <v>8456</v>
      </c>
      <c r="D1720" t="s">
        <v>209</v>
      </c>
      <c r="E1720" t="s">
        <v>210</v>
      </c>
      <c r="F1720">
        <v>101423</v>
      </c>
      <c r="G1720" t="s">
        <v>211</v>
      </c>
      <c r="H1720">
        <v>959945812</v>
      </c>
      <c r="I1720">
        <v>956070989</v>
      </c>
      <c r="J1720">
        <v>250</v>
      </c>
      <c r="N1720">
        <v>23063311.399999999</v>
      </c>
      <c r="O1720">
        <v>23063561.399999999</v>
      </c>
      <c r="P1720" s="9">
        <f>DATEVALUE(LEFT(Table1[[#This Row],[TRANSFER_DATE]],11))</f>
        <v>45754</v>
      </c>
      <c r="Q1720" s="5">
        <f>TIMEVALUE(MID(Table1[[#This Row],[TRANSFER_DATE]],11,8))</f>
        <v>0.40212962962962961</v>
      </c>
    </row>
    <row r="1721" spans="1:17" x14ac:dyDescent="0.3">
      <c r="A1721" t="s">
        <v>8457</v>
      </c>
      <c r="B1721" t="s">
        <v>8458</v>
      </c>
      <c r="D1721" t="s">
        <v>209</v>
      </c>
      <c r="E1721" t="s">
        <v>210</v>
      </c>
      <c r="F1721">
        <v>101258</v>
      </c>
      <c r="G1721" t="s">
        <v>211</v>
      </c>
      <c r="H1721">
        <v>959945812</v>
      </c>
      <c r="I1721">
        <v>957217407</v>
      </c>
      <c r="J1721">
        <v>3000</v>
      </c>
      <c r="N1721">
        <v>23060311.399999999</v>
      </c>
      <c r="O1721">
        <v>23063311.399999999</v>
      </c>
      <c r="P1721" s="9">
        <f>DATEVALUE(LEFT(Table1[[#This Row],[TRANSFER_DATE]],11))</f>
        <v>45754</v>
      </c>
      <c r="Q1721" s="5">
        <f>TIMEVALUE(MID(Table1[[#This Row],[TRANSFER_DATE]],11,8))</f>
        <v>0.40143518518518517</v>
      </c>
    </row>
    <row r="1722" spans="1:17" x14ac:dyDescent="0.3">
      <c r="A1722" t="s">
        <v>8459</v>
      </c>
      <c r="B1722" t="s">
        <v>8460</v>
      </c>
      <c r="D1722" t="s">
        <v>209</v>
      </c>
      <c r="E1722" t="s">
        <v>210</v>
      </c>
      <c r="F1722">
        <v>101362</v>
      </c>
      <c r="G1722" t="s">
        <v>211</v>
      </c>
      <c r="H1722">
        <v>959945812</v>
      </c>
      <c r="I1722">
        <v>952914450</v>
      </c>
      <c r="J1722">
        <v>1000</v>
      </c>
      <c r="N1722">
        <v>23059311.399999999</v>
      </c>
      <c r="O1722">
        <v>23060311.399999999</v>
      </c>
      <c r="P1722" s="9">
        <f>DATEVALUE(LEFT(Table1[[#This Row],[TRANSFER_DATE]],11))</f>
        <v>45754</v>
      </c>
      <c r="Q1722" s="5">
        <f>TIMEVALUE(MID(Table1[[#This Row],[TRANSFER_DATE]],11,8))</f>
        <v>0.40074074074074073</v>
      </c>
    </row>
    <row r="1723" spans="1:17" x14ac:dyDescent="0.3">
      <c r="A1723" t="s">
        <v>8461</v>
      </c>
      <c r="B1723" t="s">
        <v>8462</v>
      </c>
      <c r="C1723" t="s">
        <v>8463</v>
      </c>
      <c r="D1723" t="s">
        <v>209</v>
      </c>
      <c r="E1723" t="s">
        <v>210</v>
      </c>
      <c r="F1723">
        <v>101654</v>
      </c>
      <c r="G1723" t="s">
        <v>211</v>
      </c>
      <c r="H1723">
        <v>959945812</v>
      </c>
      <c r="I1723">
        <v>958918502</v>
      </c>
      <c r="J1723">
        <v>1250</v>
      </c>
      <c r="N1723">
        <v>23058061.399999999</v>
      </c>
      <c r="O1723">
        <v>23059311.399999999</v>
      </c>
      <c r="P1723" s="9">
        <f>DATEVALUE(LEFT(Table1[[#This Row],[TRANSFER_DATE]],11))</f>
        <v>45754</v>
      </c>
      <c r="Q1723" s="5">
        <f>TIMEVALUE(MID(Table1[[#This Row],[TRANSFER_DATE]],11,8))</f>
        <v>0.4</v>
      </c>
    </row>
    <row r="1724" spans="1:17" x14ac:dyDescent="0.3">
      <c r="A1724" t="s">
        <v>8464</v>
      </c>
      <c r="B1724" t="s">
        <v>8465</v>
      </c>
      <c r="D1724" t="s">
        <v>209</v>
      </c>
      <c r="E1724" t="s">
        <v>210</v>
      </c>
      <c r="F1724">
        <v>102003</v>
      </c>
      <c r="G1724" t="s">
        <v>211</v>
      </c>
      <c r="H1724">
        <v>959945812</v>
      </c>
      <c r="I1724">
        <v>952914450</v>
      </c>
      <c r="J1724">
        <v>2750</v>
      </c>
      <c r="N1724">
        <v>23055311.399999999</v>
      </c>
      <c r="O1724">
        <v>23058061.399999999</v>
      </c>
      <c r="P1724" s="9">
        <f>DATEVALUE(LEFT(Table1[[#This Row],[TRANSFER_DATE]],11))</f>
        <v>45754</v>
      </c>
      <c r="Q1724" s="5">
        <f>TIMEVALUE(MID(Table1[[#This Row],[TRANSFER_DATE]],11,8))</f>
        <v>0.4</v>
      </c>
    </row>
    <row r="1725" spans="1:17" x14ac:dyDescent="0.3">
      <c r="A1725" t="s">
        <v>8466</v>
      </c>
      <c r="B1725" t="s">
        <v>8467</v>
      </c>
      <c r="D1725" t="s">
        <v>209</v>
      </c>
      <c r="E1725" t="s">
        <v>210</v>
      </c>
      <c r="F1725">
        <v>101191</v>
      </c>
      <c r="G1725" t="s">
        <v>211</v>
      </c>
      <c r="H1725">
        <v>959945812</v>
      </c>
      <c r="I1725">
        <v>952740301</v>
      </c>
      <c r="J1725">
        <v>2150</v>
      </c>
      <c r="N1725">
        <v>23053161.399999999</v>
      </c>
      <c r="O1725">
        <v>23055311.399999999</v>
      </c>
      <c r="P1725" s="9">
        <f>DATEVALUE(LEFT(Table1[[#This Row],[TRANSFER_DATE]],11))</f>
        <v>45754</v>
      </c>
      <c r="Q1725" s="5">
        <f>TIMEVALUE(MID(Table1[[#This Row],[TRANSFER_DATE]],11,8))</f>
        <v>0.3986574074074074</v>
      </c>
    </row>
    <row r="1726" spans="1:17" x14ac:dyDescent="0.3">
      <c r="A1726" t="s">
        <v>8468</v>
      </c>
      <c r="B1726" t="s">
        <v>8469</v>
      </c>
      <c r="D1726" t="s">
        <v>209</v>
      </c>
      <c r="E1726" t="s">
        <v>210</v>
      </c>
      <c r="F1726">
        <v>101691</v>
      </c>
      <c r="G1726" t="s">
        <v>211</v>
      </c>
      <c r="H1726">
        <v>959945812</v>
      </c>
      <c r="I1726">
        <v>955693144</v>
      </c>
      <c r="J1726">
        <v>50</v>
      </c>
      <c r="N1726">
        <v>23053111.399999999</v>
      </c>
      <c r="O1726">
        <v>23053161.399999999</v>
      </c>
      <c r="P1726" s="9">
        <f>DATEVALUE(LEFT(Table1[[#This Row],[TRANSFER_DATE]],11))</f>
        <v>45754</v>
      </c>
      <c r="Q1726" s="5">
        <f>TIMEVALUE(MID(Table1[[#This Row],[TRANSFER_DATE]],11,8))</f>
        <v>0.39793981481481483</v>
      </c>
    </row>
    <row r="1727" spans="1:17" x14ac:dyDescent="0.3">
      <c r="A1727" t="s">
        <v>8470</v>
      </c>
      <c r="B1727" t="s">
        <v>8471</v>
      </c>
      <c r="D1727" t="s">
        <v>209</v>
      </c>
      <c r="E1727" t="s">
        <v>210</v>
      </c>
      <c r="F1727">
        <v>101487</v>
      </c>
      <c r="G1727" t="s">
        <v>211</v>
      </c>
      <c r="H1727">
        <v>959945812</v>
      </c>
      <c r="I1727">
        <v>951055782</v>
      </c>
      <c r="J1727">
        <v>5250</v>
      </c>
      <c r="N1727">
        <v>23047861.399999999</v>
      </c>
      <c r="O1727">
        <v>23053111.399999999</v>
      </c>
      <c r="P1727" s="9">
        <f>DATEVALUE(LEFT(Table1[[#This Row],[TRANSFER_DATE]],11))</f>
        <v>45754</v>
      </c>
      <c r="Q1727" s="5">
        <f>TIMEVALUE(MID(Table1[[#This Row],[TRANSFER_DATE]],11,8))</f>
        <v>0.39791666666666664</v>
      </c>
    </row>
    <row r="1728" spans="1:17" x14ac:dyDescent="0.3">
      <c r="A1728" t="s">
        <v>8472</v>
      </c>
      <c r="B1728" t="s">
        <v>8473</v>
      </c>
      <c r="D1728" t="s">
        <v>209</v>
      </c>
      <c r="E1728" t="s">
        <v>210</v>
      </c>
      <c r="F1728">
        <v>101481</v>
      </c>
      <c r="G1728" t="s">
        <v>211</v>
      </c>
      <c r="H1728">
        <v>959945812</v>
      </c>
      <c r="I1728">
        <v>951939906</v>
      </c>
      <c r="J1728">
        <v>11100</v>
      </c>
      <c r="N1728">
        <v>23036761.399999999</v>
      </c>
      <c r="O1728">
        <v>23047861.399999999</v>
      </c>
      <c r="P1728" s="9">
        <f>DATEVALUE(LEFT(Table1[[#This Row],[TRANSFER_DATE]],11))</f>
        <v>45754</v>
      </c>
      <c r="Q1728" s="5">
        <f>TIMEVALUE(MID(Table1[[#This Row],[TRANSFER_DATE]],11,8))</f>
        <v>0.39725694444444443</v>
      </c>
    </row>
    <row r="1729" spans="1:17" x14ac:dyDescent="0.3">
      <c r="A1729" t="s">
        <v>8474</v>
      </c>
      <c r="B1729" t="s">
        <v>8475</v>
      </c>
      <c r="D1729" t="s">
        <v>209</v>
      </c>
      <c r="E1729" t="s">
        <v>210</v>
      </c>
      <c r="F1729">
        <v>100075</v>
      </c>
      <c r="G1729" t="s">
        <v>211</v>
      </c>
      <c r="H1729">
        <v>959945812</v>
      </c>
      <c r="I1729">
        <v>951056006</v>
      </c>
      <c r="J1729">
        <v>50</v>
      </c>
      <c r="N1729">
        <v>23036711.399999999</v>
      </c>
      <c r="O1729">
        <v>23036761.399999999</v>
      </c>
      <c r="P1729" s="9">
        <f>DATEVALUE(LEFT(Table1[[#This Row],[TRANSFER_DATE]],11))</f>
        <v>45754</v>
      </c>
      <c r="Q1729" s="5">
        <f>TIMEVALUE(MID(Table1[[#This Row],[TRANSFER_DATE]],11,8))</f>
        <v>0.3972222222222222</v>
      </c>
    </row>
    <row r="1730" spans="1:17" x14ac:dyDescent="0.3">
      <c r="A1730" t="s">
        <v>8476</v>
      </c>
      <c r="B1730" t="s">
        <v>8477</v>
      </c>
      <c r="C1730" t="s">
        <v>8478</v>
      </c>
      <c r="D1730" t="s">
        <v>209</v>
      </c>
      <c r="E1730" t="s">
        <v>210</v>
      </c>
      <c r="F1730">
        <v>101680</v>
      </c>
      <c r="G1730" t="s">
        <v>211</v>
      </c>
      <c r="H1730">
        <v>959945812</v>
      </c>
      <c r="I1730">
        <v>958918502</v>
      </c>
      <c r="J1730">
        <v>150</v>
      </c>
      <c r="N1730">
        <v>23036561.399999999</v>
      </c>
      <c r="O1730">
        <v>23036711.399999999</v>
      </c>
      <c r="P1730" s="9">
        <f>DATEVALUE(LEFT(Table1[[#This Row],[TRANSFER_DATE]],11))</f>
        <v>45754</v>
      </c>
      <c r="Q1730" s="5">
        <f>TIMEVALUE(MID(Table1[[#This Row],[TRANSFER_DATE]],11,8))</f>
        <v>0.39519675925925923</v>
      </c>
    </row>
    <row r="1731" spans="1:17" x14ac:dyDescent="0.3">
      <c r="A1731" t="s">
        <v>8479</v>
      </c>
      <c r="B1731" t="s">
        <v>8480</v>
      </c>
      <c r="D1731" t="s">
        <v>209</v>
      </c>
      <c r="E1731" t="s">
        <v>210</v>
      </c>
      <c r="F1731">
        <v>101695</v>
      </c>
      <c r="G1731" t="s">
        <v>211</v>
      </c>
      <c r="H1731">
        <v>959945812</v>
      </c>
      <c r="I1731">
        <v>955693144</v>
      </c>
      <c r="J1731">
        <v>1600</v>
      </c>
      <c r="N1731">
        <v>23034961.399999999</v>
      </c>
      <c r="O1731">
        <v>23036561.399999999</v>
      </c>
      <c r="P1731" s="9">
        <f>DATEVALUE(LEFT(Table1[[#This Row],[TRANSFER_DATE]],11))</f>
        <v>45754</v>
      </c>
      <c r="Q1731" s="5">
        <f>TIMEVALUE(MID(Table1[[#This Row],[TRANSFER_DATE]],11,8))</f>
        <v>0.39518518518518519</v>
      </c>
    </row>
    <row r="1732" spans="1:17" x14ac:dyDescent="0.3">
      <c r="A1732" t="s">
        <v>8481</v>
      </c>
      <c r="B1732" t="s">
        <v>8482</v>
      </c>
      <c r="C1732" t="s">
        <v>8483</v>
      </c>
      <c r="D1732" t="s">
        <v>209</v>
      </c>
      <c r="E1732" t="s">
        <v>210</v>
      </c>
      <c r="F1732">
        <v>101802</v>
      </c>
      <c r="G1732" t="s">
        <v>211</v>
      </c>
      <c r="H1732">
        <v>959945812</v>
      </c>
      <c r="I1732">
        <v>958251375</v>
      </c>
      <c r="J1732">
        <v>800</v>
      </c>
      <c r="N1732">
        <v>23034161.399999999</v>
      </c>
      <c r="O1732">
        <v>23034961.399999999</v>
      </c>
      <c r="P1732" s="9">
        <f>DATEVALUE(LEFT(Table1[[#This Row],[TRANSFER_DATE]],11))</f>
        <v>45754</v>
      </c>
      <c r="Q1732" s="5">
        <f>TIMEVALUE(MID(Table1[[#This Row],[TRANSFER_DATE]],11,8))</f>
        <v>0.3951736111111111</v>
      </c>
    </row>
    <row r="1733" spans="1:17" x14ac:dyDescent="0.3">
      <c r="A1733" t="s">
        <v>8484</v>
      </c>
      <c r="B1733" t="s">
        <v>8485</v>
      </c>
      <c r="C1733" t="s">
        <v>8486</v>
      </c>
      <c r="D1733" t="s">
        <v>209</v>
      </c>
      <c r="E1733" t="s">
        <v>210</v>
      </c>
      <c r="F1733">
        <v>101672</v>
      </c>
      <c r="G1733" t="s">
        <v>211</v>
      </c>
      <c r="H1733">
        <v>959945812</v>
      </c>
      <c r="I1733">
        <v>955554254</v>
      </c>
      <c r="J1733">
        <v>2200</v>
      </c>
      <c r="N1733">
        <v>23031961.399999999</v>
      </c>
      <c r="O1733">
        <v>23034161.399999999</v>
      </c>
      <c r="P1733" s="9">
        <f>DATEVALUE(LEFT(Table1[[#This Row],[TRANSFER_DATE]],11))</f>
        <v>45754</v>
      </c>
      <c r="Q1733" s="5">
        <f>TIMEVALUE(MID(Table1[[#This Row],[TRANSFER_DATE]],11,8))</f>
        <v>0.39516203703703706</v>
      </c>
    </row>
    <row r="1734" spans="1:17" x14ac:dyDescent="0.3">
      <c r="A1734" t="s">
        <v>8487</v>
      </c>
      <c r="B1734" t="s">
        <v>8488</v>
      </c>
      <c r="C1734" t="s">
        <v>8489</v>
      </c>
      <c r="D1734" t="s">
        <v>209</v>
      </c>
      <c r="E1734" t="s">
        <v>210</v>
      </c>
      <c r="F1734">
        <v>101439</v>
      </c>
      <c r="G1734" t="s">
        <v>211</v>
      </c>
      <c r="H1734">
        <v>959945812</v>
      </c>
      <c r="I1734">
        <v>955807885</v>
      </c>
      <c r="J1734">
        <v>4500</v>
      </c>
      <c r="N1734">
        <v>23027461.399999999</v>
      </c>
      <c r="O1734">
        <v>23031961.399999999</v>
      </c>
      <c r="P1734" s="9">
        <f>DATEVALUE(LEFT(Table1[[#This Row],[TRANSFER_DATE]],11))</f>
        <v>45754</v>
      </c>
      <c r="Q1734" s="5">
        <f>TIMEVALUE(MID(Table1[[#This Row],[TRANSFER_DATE]],11,8))</f>
        <v>0.39378472222222222</v>
      </c>
    </row>
    <row r="1735" spans="1:17" x14ac:dyDescent="0.3">
      <c r="A1735" t="s">
        <v>8490</v>
      </c>
      <c r="B1735" t="s">
        <v>8491</v>
      </c>
      <c r="D1735" t="s">
        <v>209</v>
      </c>
      <c r="E1735" t="s">
        <v>210</v>
      </c>
      <c r="F1735">
        <v>101153</v>
      </c>
      <c r="G1735" t="s">
        <v>211</v>
      </c>
      <c r="H1735">
        <v>959945812</v>
      </c>
      <c r="I1735">
        <v>956942781</v>
      </c>
      <c r="J1735">
        <v>4000</v>
      </c>
      <c r="N1735">
        <v>23023461.399999999</v>
      </c>
      <c r="O1735">
        <v>23027461.399999999</v>
      </c>
      <c r="P1735" s="9">
        <f>DATEVALUE(LEFT(Table1[[#This Row],[TRANSFER_DATE]],11))</f>
        <v>45754</v>
      </c>
      <c r="Q1735" s="5">
        <f>TIMEVALUE(MID(Table1[[#This Row],[TRANSFER_DATE]],11,8))</f>
        <v>0.39377314814814812</v>
      </c>
    </row>
    <row r="1736" spans="1:17" x14ac:dyDescent="0.3">
      <c r="A1736" t="s">
        <v>8492</v>
      </c>
      <c r="B1736" t="s">
        <v>8493</v>
      </c>
      <c r="C1736" t="s">
        <v>8494</v>
      </c>
      <c r="D1736" t="s">
        <v>209</v>
      </c>
      <c r="E1736" t="s">
        <v>210</v>
      </c>
      <c r="F1736">
        <v>101655</v>
      </c>
      <c r="G1736" t="s">
        <v>211</v>
      </c>
      <c r="H1736">
        <v>959945812</v>
      </c>
      <c r="I1736">
        <v>958918502</v>
      </c>
      <c r="J1736">
        <v>1400</v>
      </c>
      <c r="N1736">
        <v>23022061.399999999</v>
      </c>
      <c r="O1736">
        <v>23023461.399999999</v>
      </c>
      <c r="P1736" s="9">
        <f>DATEVALUE(LEFT(Table1[[#This Row],[TRANSFER_DATE]],11))</f>
        <v>45754</v>
      </c>
      <c r="Q1736" s="5">
        <f>TIMEVALUE(MID(Table1[[#This Row],[TRANSFER_DATE]],11,8))</f>
        <v>0.39310185185185187</v>
      </c>
    </row>
    <row r="1737" spans="1:17" x14ac:dyDescent="0.3">
      <c r="A1737" t="s">
        <v>8495</v>
      </c>
      <c r="B1737" t="s">
        <v>8496</v>
      </c>
      <c r="D1737" t="s">
        <v>209</v>
      </c>
      <c r="E1737" t="s">
        <v>210</v>
      </c>
      <c r="F1737">
        <v>101467</v>
      </c>
      <c r="G1737" t="s">
        <v>211</v>
      </c>
      <c r="H1737">
        <v>959945812</v>
      </c>
      <c r="I1737">
        <v>951627491</v>
      </c>
      <c r="J1737">
        <v>5150</v>
      </c>
      <c r="N1737">
        <v>23016911.399999999</v>
      </c>
      <c r="O1737">
        <v>23022061.399999999</v>
      </c>
      <c r="P1737" s="9">
        <f>DATEVALUE(LEFT(Table1[[#This Row],[TRANSFER_DATE]],11))</f>
        <v>45754</v>
      </c>
      <c r="Q1737" s="5">
        <f>TIMEVALUE(MID(Table1[[#This Row],[TRANSFER_DATE]],11,8))</f>
        <v>0.39307870370370368</v>
      </c>
    </row>
    <row r="1738" spans="1:17" x14ac:dyDescent="0.3">
      <c r="A1738" t="s">
        <v>8497</v>
      </c>
      <c r="B1738" t="s">
        <v>8498</v>
      </c>
      <c r="C1738" t="s">
        <v>8499</v>
      </c>
      <c r="D1738" t="s">
        <v>209</v>
      </c>
      <c r="E1738" t="s">
        <v>210</v>
      </c>
      <c r="F1738">
        <v>101751</v>
      </c>
      <c r="G1738" t="s">
        <v>211</v>
      </c>
      <c r="H1738">
        <v>959945812</v>
      </c>
      <c r="I1738">
        <v>956809819</v>
      </c>
      <c r="J1738">
        <v>5300</v>
      </c>
      <c r="N1738">
        <v>23011611.399999999</v>
      </c>
      <c r="O1738">
        <v>23016911.399999999</v>
      </c>
      <c r="P1738" s="9">
        <f>DATEVALUE(LEFT(Table1[[#This Row],[TRANSFER_DATE]],11))</f>
        <v>45754</v>
      </c>
      <c r="Q1738" s="5">
        <f>TIMEVALUE(MID(Table1[[#This Row],[TRANSFER_DATE]],11,8))</f>
        <v>0.39239583333333333</v>
      </c>
    </row>
    <row r="1739" spans="1:17" x14ac:dyDescent="0.3">
      <c r="A1739" t="s">
        <v>8500</v>
      </c>
      <c r="B1739" t="s">
        <v>8501</v>
      </c>
      <c r="C1739" t="s">
        <v>8502</v>
      </c>
      <c r="D1739" t="s">
        <v>209</v>
      </c>
      <c r="E1739" t="s">
        <v>210</v>
      </c>
      <c r="F1739">
        <v>101651</v>
      </c>
      <c r="G1739" t="s">
        <v>211</v>
      </c>
      <c r="H1739">
        <v>959945812</v>
      </c>
      <c r="I1739">
        <v>958918502</v>
      </c>
      <c r="J1739">
        <v>950</v>
      </c>
      <c r="N1739">
        <v>23010661.399999999</v>
      </c>
      <c r="O1739">
        <v>23011611.399999999</v>
      </c>
      <c r="P1739" s="9">
        <f>DATEVALUE(LEFT(Table1[[#This Row],[TRANSFER_DATE]],11))</f>
        <v>45754</v>
      </c>
      <c r="Q1739" s="5">
        <f>TIMEVALUE(MID(Table1[[#This Row],[TRANSFER_DATE]],11,8))</f>
        <v>0.39033564814814814</v>
      </c>
    </row>
    <row r="1740" spans="1:17" x14ac:dyDescent="0.3">
      <c r="A1740" t="s">
        <v>8503</v>
      </c>
      <c r="B1740" t="s">
        <v>8504</v>
      </c>
      <c r="D1740" t="s">
        <v>209</v>
      </c>
      <c r="E1740" t="s">
        <v>210</v>
      </c>
      <c r="F1740">
        <v>101917</v>
      </c>
      <c r="G1740" t="s">
        <v>211</v>
      </c>
      <c r="H1740">
        <v>959945812</v>
      </c>
      <c r="I1740">
        <v>955396903</v>
      </c>
      <c r="J1740">
        <v>250</v>
      </c>
      <c r="N1740">
        <v>23010411.399999999</v>
      </c>
      <c r="O1740">
        <v>23010661.399999999</v>
      </c>
      <c r="P1740" s="9">
        <f>DATEVALUE(LEFT(Table1[[#This Row],[TRANSFER_DATE]],11))</f>
        <v>45754</v>
      </c>
      <c r="Q1740" s="5">
        <f>TIMEVALUE(MID(Table1[[#This Row],[TRANSFER_DATE]],11,8))</f>
        <v>0.39031250000000001</v>
      </c>
    </row>
    <row r="1741" spans="1:17" x14ac:dyDescent="0.3">
      <c r="A1741" t="s">
        <v>8505</v>
      </c>
      <c r="B1741" t="s">
        <v>8506</v>
      </c>
      <c r="C1741" t="s">
        <v>8507</v>
      </c>
      <c r="D1741" t="s">
        <v>209</v>
      </c>
      <c r="E1741" t="s">
        <v>210</v>
      </c>
      <c r="F1741">
        <v>101823</v>
      </c>
      <c r="G1741" t="s">
        <v>211</v>
      </c>
      <c r="H1741">
        <v>959945812</v>
      </c>
      <c r="I1741">
        <v>953638179</v>
      </c>
      <c r="J1741">
        <v>3850</v>
      </c>
      <c r="N1741">
        <v>23006561.399999999</v>
      </c>
      <c r="O1741">
        <v>23010411.399999999</v>
      </c>
      <c r="P1741" s="9">
        <f>DATEVALUE(LEFT(Table1[[#This Row],[TRANSFER_DATE]],11))</f>
        <v>45754</v>
      </c>
      <c r="Q1741" s="5">
        <f>TIMEVALUE(MID(Table1[[#This Row],[TRANSFER_DATE]],11,8))</f>
        <v>0.39028935185185187</v>
      </c>
    </row>
    <row r="1742" spans="1:17" x14ac:dyDescent="0.3">
      <c r="A1742" t="s">
        <v>8508</v>
      </c>
      <c r="B1742" t="s">
        <v>8509</v>
      </c>
      <c r="D1742" t="s">
        <v>209</v>
      </c>
      <c r="E1742" t="s">
        <v>210</v>
      </c>
      <c r="F1742">
        <v>101592</v>
      </c>
      <c r="G1742" t="s">
        <v>211</v>
      </c>
      <c r="H1742">
        <v>959945812</v>
      </c>
      <c r="I1742">
        <v>952672941</v>
      </c>
      <c r="J1742">
        <v>1400</v>
      </c>
      <c r="N1742">
        <v>23005161.399999999</v>
      </c>
      <c r="O1742">
        <v>23006561.399999999</v>
      </c>
      <c r="P1742" s="9">
        <f>DATEVALUE(LEFT(Table1[[#This Row],[TRANSFER_DATE]],11))</f>
        <v>45754</v>
      </c>
      <c r="Q1742" s="5">
        <f>TIMEVALUE(MID(Table1[[#This Row],[TRANSFER_DATE]],11,8))</f>
        <v>0.39028935185185187</v>
      </c>
    </row>
    <row r="1743" spans="1:17" x14ac:dyDescent="0.3">
      <c r="A1743" t="s">
        <v>8510</v>
      </c>
      <c r="B1743" t="s">
        <v>8511</v>
      </c>
      <c r="D1743" t="s">
        <v>209</v>
      </c>
      <c r="E1743" t="s">
        <v>210</v>
      </c>
      <c r="F1743">
        <v>101403</v>
      </c>
      <c r="G1743" t="s">
        <v>211</v>
      </c>
      <c r="H1743">
        <v>959945812</v>
      </c>
      <c r="I1743">
        <v>954768469</v>
      </c>
      <c r="J1743">
        <v>50</v>
      </c>
      <c r="N1743">
        <v>23005111.399999999</v>
      </c>
      <c r="O1743">
        <v>23005161.399999999</v>
      </c>
      <c r="P1743" s="9">
        <f>DATEVALUE(LEFT(Table1[[#This Row],[TRANSFER_DATE]],11))</f>
        <v>45754</v>
      </c>
      <c r="Q1743" s="5">
        <f>TIMEVALUE(MID(Table1[[#This Row],[TRANSFER_DATE]],11,8))</f>
        <v>0.38961805555555556</v>
      </c>
    </row>
    <row r="1744" spans="1:17" x14ac:dyDescent="0.3">
      <c r="A1744" t="s">
        <v>8512</v>
      </c>
      <c r="B1744" t="s">
        <v>8513</v>
      </c>
      <c r="D1744" t="s">
        <v>209</v>
      </c>
      <c r="E1744" t="s">
        <v>210</v>
      </c>
      <c r="F1744">
        <v>101294</v>
      </c>
      <c r="G1744" t="s">
        <v>211</v>
      </c>
      <c r="H1744">
        <v>959945812</v>
      </c>
      <c r="I1744">
        <v>958558179</v>
      </c>
      <c r="J1744">
        <v>12400</v>
      </c>
      <c r="N1744">
        <v>22992711.399999999</v>
      </c>
      <c r="O1744">
        <v>23005111.399999999</v>
      </c>
      <c r="P1744" s="9">
        <f>DATEVALUE(LEFT(Table1[[#This Row],[TRANSFER_DATE]],11))</f>
        <v>45754</v>
      </c>
      <c r="Q1744" s="5">
        <f>TIMEVALUE(MID(Table1[[#This Row],[TRANSFER_DATE]],11,8))</f>
        <v>0.38959490740740743</v>
      </c>
    </row>
    <row r="1745" spans="1:17" x14ac:dyDescent="0.3">
      <c r="A1745" t="s">
        <v>8514</v>
      </c>
      <c r="B1745" t="s">
        <v>8515</v>
      </c>
      <c r="C1745" t="s">
        <v>8516</v>
      </c>
      <c r="D1745" t="s">
        <v>209</v>
      </c>
      <c r="E1745" t="s">
        <v>210</v>
      </c>
      <c r="F1745">
        <v>101243</v>
      </c>
      <c r="G1745" t="s">
        <v>211</v>
      </c>
      <c r="H1745">
        <v>959945812</v>
      </c>
      <c r="I1745">
        <v>958251375</v>
      </c>
      <c r="J1745">
        <v>100</v>
      </c>
      <c r="N1745">
        <v>22992611.399999999</v>
      </c>
      <c r="O1745">
        <v>22992711.399999999</v>
      </c>
      <c r="P1745" s="9">
        <f>DATEVALUE(LEFT(Table1[[#This Row],[TRANSFER_DATE]],11))</f>
        <v>45754</v>
      </c>
      <c r="Q1745" s="5">
        <f>TIMEVALUE(MID(Table1[[#This Row],[TRANSFER_DATE]],11,8))</f>
        <v>0.38824074074074072</v>
      </c>
    </row>
    <row r="1746" spans="1:17" x14ac:dyDescent="0.3">
      <c r="A1746" t="s">
        <v>8517</v>
      </c>
      <c r="B1746" t="s">
        <v>8518</v>
      </c>
      <c r="D1746" t="s">
        <v>209</v>
      </c>
      <c r="E1746" t="s">
        <v>210</v>
      </c>
      <c r="F1746">
        <v>101794</v>
      </c>
      <c r="G1746" t="s">
        <v>211</v>
      </c>
      <c r="H1746">
        <v>959945812</v>
      </c>
      <c r="I1746">
        <v>954354775</v>
      </c>
      <c r="J1746">
        <v>1879</v>
      </c>
      <c r="N1746">
        <v>22990732.399999999</v>
      </c>
      <c r="O1746">
        <v>22992611.399999999</v>
      </c>
      <c r="P1746" s="9">
        <f>DATEVALUE(LEFT(Table1[[#This Row],[TRANSFER_DATE]],11))</f>
        <v>45754</v>
      </c>
      <c r="Q1746" s="5">
        <f>TIMEVALUE(MID(Table1[[#This Row],[TRANSFER_DATE]],11,8))</f>
        <v>0.38755787037037037</v>
      </c>
    </row>
    <row r="1747" spans="1:17" x14ac:dyDescent="0.3">
      <c r="A1747" t="s">
        <v>8519</v>
      </c>
      <c r="B1747" t="s">
        <v>8520</v>
      </c>
      <c r="C1747" t="s">
        <v>8521</v>
      </c>
      <c r="D1747" t="s">
        <v>209</v>
      </c>
      <c r="E1747" t="s">
        <v>210</v>
      </c>
      <c r="F1747">
        <v>101845</v>
      </c>
      <c r="G1747" t="s">
        <v>211</v>
      </c>
      <c r="H1747">
        <v>959945812</v>
      </c>
      <c r="I1747">
        <v>955554254</v>
      </c>
      <c r="J1747">
        <v>8250</v>
      </c>
      <c r="N1747">
        <v>22982482.399999999</v>
      </c>
      <c r="O1747">
        <v>22990732.399999999</v>
      </c>
      <c r="P1747" s="9">
        <f>DATEVALUE(LEFT(Table1[[#This Row],[TRANSFER_DATE]],11))</f>
        <v>45754</v>
      </c>
      <c r="Q1747" s="5">
        <f>TIMEVALUE(MID(Table1[[#This Row],[TRANSFER_DATE]],11,8))</f>
        <v>0.38754629629629628</v>
      </c>
    </row>
    <row r="1748" spans="1:17" x14ac:dyDescent="0.3">
      <c r="A1748" t="s">
        <v>8522</v>
      </c>
      <c r="B1748" t="s">
        <v>8523</v>
      </c>
      <c r="D1748" t="s">
        <v>209</v>
      </c>
      <c r="E1748" t="s">
        <v>210</v>
      </c>
      <c r="F1748">
        <v>101616</v>
      </c>
      <c r="G1748" t="s">
        <v>211</v>
      </c>
      <c r="H1748">
        <v>959945812</v>
      </c>
      <c r="I1748">
        <v>952236182</v>
      </c>
      <c r="J1748">
        <v>1000</v>
      </c>
      <c r="N1748">
        <v>22981482.399999999</v>
      </c>
      <c r="O1748">
        <v>22982482.399999999</v>
      </c>
      <c r="P1748" s="9">
        <f>DATEVALUE(LEFT(Table1[[#This Row],[TRANSFER_DATE]],11))</f>
        <v>45754</v>
      </c>
      <c r="Q1748" s="5">
        <f>TIMEVALUE(MID(Table1[[#This Row],[TRANSFER_DATE]],11,8))</f>
        <v>0.38750000000000001</v>
      </c>
    </row>
    <row r="1749" spans="1:17" x14ac:dyDescent="0.3">
      <c r="A1749" t="s">
        <v>8524</v>
      </c>
      <c r="B1749" t="s">
        <v>8525</v>
      </c>
      <c r="C1749" t="s">
        <v>8526</v>
      </c>
      <c r="D1749" t="s">
        <v>209</v>
      </c>
      <c r="E1749" t="s">
        <v>210</v>
      </c>
      <c r="F1749">
        <v>101180</v>
      </c>
      <c r="G1749" t="s">
        <v>211</v>
      </c>
      <c r="H1749">
        <v>959945812</v>
      </c>
      <c r="I1749">
        <v>957714981</v>
      </c>
      <c r="J1749">
        <v>6400</v>
      </c>
      <c r="N1749">
        <v>22975082.399999999</v>
      </c>
      <c r="O1749">
        <v>22981482.399999999</v>
      </c>
      <c r="P1749" s="9">
        <f>DATEVALUE(LEFT(Table1[[#This Row],[TRANSFER_DATE]],11))</f>
        <v>45754</v>
      </c>
      <c r="Q1749" s="5">
        <f>TIMEVALUE(MID(Table1[[#This Row],[TRANSFER_DATE]],11,8))</f>
        <v>0.3868402777777778</v>
      </c>
    </row>
    <row r="1750" spans="1:17" x14ac:dyDescent="0.3">
      <c r="A1750" t="s">
        <v>8527</v>
      </c>
      <c r="B1750" t="s">
        <v>8528</v>
      </c>
      <c r="C1750" t="s">
        <v>8529</v>
      </c>
      <c r="D1750" t="s">
        <v>209</v>
      </c>
      <c r="E1750" t="s">
        <v>210</v>
      </c>
      <c r="F1750">
        <v>100481</v>
      </c>
      <c r="G1750" t="s">
        <v>211</v>
      </c>
      <c r="H1750">
        <v>959945812</v>
      </c>
      <c r="I1750">
        <v>957714981</v>
      </c>
      <c r="J1750">
        <v>10200</v>
      </c>
      <c r="N1750">
        <v>22964882.399999999</v>
      </c>
      <c r="O1750">
        <v>22975082.399999999</v>
      </c>
      <c r="P1750" s="9">
        <f>DATEVALUE(LEFT(Table1[[#This Row],[TRANSFER_DATE]],11))</f>
        <v>45754</v>
      </c>
      <c r="Q1750" s="5">
        <f>TIMEVALUE(MID(Table1[[#This Row],[TRANSFER_DATE]],11,8))</f>
        <v>0.38616898148148149</v>
      </c>
    </row>
    <row r="1751" spans="1:17" x14ac:dyDescent="0.3">
      <c r="A1751" t="s">
        <v>8530</v>
      </c>
      <c r="B1751" t="s">
        <v>8531</v>
      </c>
      <c r="D1751" t="s">
        <v>209</v>
      </c>
      <c r="E1751" t="s">
        <v>210</v>
      </c>
      <c r="F1751">
        <v>100023</v>
      </c>
      <c r="G1751" t="s">
        <v>211</v>
      </c>
      <c r="H1751">
        <v>959945812</v>
      </c>
      <c r="I1751">
        <v>954294206</v>
      </c>
      <c r="J1751">
        <v>400</v>
      </c>
      <c r="N1751">
        <v>22964482.399999999</v>
      </c>
      <c r="O1751">
        <v>22964882.399999999</v>
      </c>
      <c r="P1751" s="9">
        <f>DATEVALUE(LEFT(Table1[[#This Row],[TRANSFER_DATE]],11))</f>
        <v>45754</v>
      </c>
      <c r="Q1751" s="5">
        <f>TIMEVALUE(MID(Table1[[#This Row],[TRANSFER_DATE]],11,8))</f>
        <v>0.38616898148148149</v>
      </c>
    </row>
    <row r="1752" spans="1:17" x14ac:dyDescent="0.3">
      <c r="A1752" t="s">
        <v>8532</v>
      </c>
      <c r="B1752" t="s">
        <v>8533</v>
      </c>
      <c r="D1752" t="s">
        <v>209</v>
      </c>
      <c r="E1752" t="s">
        <v>210</v>
      </c>
      <c r="F1752">
        <v>101719</v>
      </c>
      <c r="G1752" t="s">
        <v>211</v>
      </c>
      <c r="H1752">
        <v>959945812</v>
      </c>
      <c r="I1752">
        <v>952881825</v>
      </c>
      <c r="J1752">
        <v>200</v>
      </c>
      <c r="N1752">
        <v>22964282.399999999</v>
      </c>
      <c r="O1752">
        <v>22964482.399999999</v>
      </c>
      <c r="P1752" s="9">
        <f>DATEVALUE(LEFT(Table1[[#This Row],[TRANSFER_DATE]],11))</f>
        <v>45754</v>
      </c>
      <c r="Q1752" s="5">
        <f>TIMEVALUE(MID(Table1[[#This Row],[TRANSFER_DATE]],11,8))</f>
        <v>0.38615740740740739</v>
      </c>
    </row>
    <row r="1753" spans="1:17" x14ac:dyDescent="0.3">
      <c r="A1753" t="s">
        <v>8534</v>
      </c>
      <c r="B1753" t="s">
        <v>8535</v>
      </c>
      <c r="D1753" t="s">
        <v>209</v>
      </c>
      <c r="E1753" t="s">
        <v>210</v>
      </c>
      <c r="F1753">
        <v>101408</v>
      </c>
      <c r="G1753" t="s">
        <v>211</v>
      </c>
      <c r="H1753">
        <v>959945812</v>
      </c>
      <c r="I1753">
        <v>952784662</v>
      </c>
      <c r="J1753">
        <v>50</v>
      </c>
      <c r="N1753">
        <v>22964232.399999999</v>
      </c>
      <c r="O1753">
        <v>22964282.399999999</v>
      </c>
      <c r="P1753" s="9">
        <f>DATEVALUE(LEFT(Table1[[#This Row],[TRANSFER_DATE]],11))</f>
        <v>45754</v>
      </c>
      <c r="Q1753" s="5">
        <f>TIMEVALUE(MID(Table1[[#This Row],[TRANSFER_DATE]],11,8))</f>
        <v>0.38612268518518517</v>
      </c>
    </row>
    <row r="1754" spans="1:17" x14ac:dyDescent="0.3">
      <c r="A1754" t="s">
        <v>8536</v>
      </c>
      <c r="B1754" t="s">
        <v>8537</v>
      </c>
      <c r="D1754" t="s">
        <v>209</v>
      </c>
      <c r="E1754" t="s">
        <v>210</v>
      </c>
      <c r="F1754">
        <v>101027</v>
      </c>
      <c r="G1754" t="s">
        <v>211</v>
      </c>
      <c r="H1754">
        <v>959945812</v>
      </c>
      <c r="I1754">
        <v>951513338</v>
      </c>
      <c r="J1754">
        <v>500</v>
      </c>
      <c r="N1754">
        <v>22963732.399999999</v>
      </c>
      <c r="O1754">
        <v>22964232.399999999</v>
      </c>
      <c r="P1754" s="9">
        <f>DATEVALUE(LEFT(Table1[[#This Row],[TRANSFER_DATE]],11))</f>
        <v>45754</v>
      </c>
      <c r="Q1754" s="5">
        <f>TIMEVALUE(MID(Table1[[#This Row],[TRANSFER_DATE]],11,8))</f>
        <v>0.38612268518518517</v>
      </c>
    </row>
    <row r="1755" spans="1:17" x14ac:dyDescent="0.3">
      <c r="A1755" t="s">
        <v>8538</v>
      </c>
      <c r="B1755" t="s">
        <v>8539</v>
      </c>
      <c r="D1755" t="s">
        <v>209</v>
      </c>
      <c r="E1755" t="s">
        <v>210</v>
      </c>
      <c r="F1755">
        <v>101464</v>
      </c>
      <c r="G1755" t="s">
        <v>211</v>
      </c>
      <c r="H1755">
        <v>959945812</v>
      </c>
      <c r="I1755">
        <v>950897279</v>
      </c>
      <c r="J1755">
        <v>5100</v>
      </c>
      <c r="N1755">
        <v>22958632.399999999</v>
      </c>
      <c r="O1755">
        <v>22963732.399999999</v>
      </c>
      <c r="P1755" s="9">
        <f>DATEVALUE(LEFT(Table1[[#This Row],[TRANSFER_DATE]],11))</f>
        <v>45754</v>
      </c>
      <c r="Q1755" s="5">
        <f>TIMEVALUE(MID(Table1[[#This Row],[TRANSFER_DATE]],11,8))</f>
        <v>0.38611111111111113</v>
      </c>
    </row>
    <row r="1756" spans="1:17" x14ac:dyDescent="0.3">
      <c r="A1756" t="s">
        <v>8540</v>
      </c>
      <c r="B1756" t="s">
        <v>8541</v>
      </c>
      <c r="D1756" t="s">
        <v>209</v>
      </c>
      <c r="E1756" t="s">
        <v>210</v>
      </c>
      <c r="F1756">
        <v>101895</v>
      </c>
      <c r="G1756" t="s">
        <v>211</v>
      </c>
      <c r="H1756">
        <v>959945812</v>
      </c>
      <c r="I1756">
        <v>954524459</v>
      </c>
      <c r="J1756">
        <v>8200</v>
      </c>
      <c r="N1756">
        <v>22950432.399999999</v>
      </c>
      <c r="O1756">
        <v>22958632.399999999</v>
      </c>
      <c r="P1756" s="9">
        <f>DATEVALUE(LEFT(Table1[[#This Row],[TRANSFER_DATE]],11))</f>
        <v>45754</v>
      </c>
      <c r="Q1756" s="5">
        <f>TIMEVALUE(MID(Table1[[#This Row],[TRANSFER_DATE]],11,8))</f>
        <v>0.38546296296296295</v>
      </c>
    </row>
    <row r="1757" spans="1:17" x14ac:dyDescent="0.3">
      <c r="A1757" t="s">
        <v>8542</v>
      </c>
      <c r="B1757" t="s">
        <v>8543</v>
      </c>
      <c r="C1757" t="s">
        <v>8544</v>
      </c>
      <c r="D1757" t="s">
        <v>209</v>
      </c>
      <c r="E1757" t="s">
        <v>210</v>
      </c>
      <c r="F1757">
        <v>101560</v>
      </c>
      <c r="G1757" t="s">
        <v>211</v>
      </c>
      <c r="H1757">
        <v>959945812</v>
      </c>
      <c r="I1757">
        <v>958918502</v>
      </c>
      <c r="J1757">
        <v>8100</v>
      </c>
      <c r="N1757">
        <v>22942332.399999999</v>
      </c>
      <c r="O1757">
        <v>22950432.399999999</v>
      </c>
      <c r="P1757" s="9">
        <f>DATEVALUE(LEFT(Table1[[#This Row],[TRANSFER_DATE]],11))</f>
        <v>45754</v>
      </c>
      <c r="Q1757" s="5">
        <f>TIMEVALUE(MID(Table1[[#This Row],[TRANSFER_DATE]],11,8))</f>
        <v>0.38543981481481482</v>
      </c>
    </row>
    <row r="1758" spans="1:17" x14ac:dyDescent="0.3">
      <c r="A1758" t="s">
        <v>8545</v>
      </c>
      <c r="B1758" t="s">
        <v>8546</v>
      </c>
      <c r="D1758" t="s">
        <v>209</v>
      </c>
      <c r="E1758" t="s">
        <v>210</v>
      </c>
      <c r="F1758">
        <v>101811</v>
      </c>
      <c r="G1758" t="s">
        <v>211</v>
      </c>
      <c r="H1758">
        <v>959945812</v>
      </c>
      <c r="I1758">
        <v>955396903</v>
      </c>
      <c r="J1758">
        <v>250</v>
      </c>
      <c r="N1758">
        <v>22942082.399999999</v>
      </c>
      <c r="O1758">
        <v>22942332.399999999</v>
      </c>
      <c r="P1758" s="9">
        <f>DATEVALUE(LEFT(Table1[[#This Row],[TRANSFER_DATE]],11))</f>
        <v>45754</v>
      </c>
      <c r="Q1758" s="5">
        <f>TIMEVALUE(MID(Table1[[#This Row],[TRANSFER_DATE]],11,8))</f>
        <v>0.38408564814814816</v>
      </c>
    </row>
    <row r="1759" spans="1:17" x14ac:dyDescent="0.3">
      <c r="A1759" t="s">
        <v>8547</v>
      </c>
      <c r="B1759" t="s">
        <v>8548</v>
      </c>
      <c r="D1759" t="s">
        <v>209</v>
      </c>
      <c r="E1759" t="s">
        <v>210</v>
      </c>
      <c r="F1759">
        <v>101559</v>
      </c>
      <c r="G1759" t="s">
        <v>211</v>
      </c>
      <c r="H1759">
        <v>959945812</v>
      </c>
      <c r="I1759">
        <v>953624758</v>
      </c>
      <c r="J1759">
        <v>300</v>
      </c>
      <c r="N1759">
        <v>22941782.399999999</v>
      </c>
      <c r="O1759">
        <v>22942082.399999999</v>
      </c>
      <c r="P1759" s="9">
        <f>DATEVALUE(LEFT(Table1[[#This Row],[TRANSFER_DATE]],11))</f>
        <v>45754</v>
      </c>
      <c r="Q1759" s="5">
        <f>TIMEVALUE(MID(Table1[[#This Row],[TRANSFER_DATE]],11,8))</f>
        <v>0.38403935185185184</v>
      </c>
    </row>
    <row r="1760" spans="1:17" x14ac:dyDescent="0.3">
      <c r="A1760" t="s">
        <v>8549</v>
      </c>
      <c r="B1760" t="s">
        <v>8550</v>
      </c>
      <c r="C1760" t="s">
        <v>8551</v>
      </c>
      <c r="D1760" t="s">
        <v>209</v>
      </c>
      <c r="E1760" t="s">
        <v>210</v>
      </c>
      <c r="F1760">
        <v>101243</v>
      </c>
      <c r="G1760" t="s">
        <v>211</v>
      </c>
      <c r="H1760">
        <v>959945812</v>
      </c>
      <c r="I1760">
        <v>958251375</v>
      </c>
      <c r="J1760">
        <v>3350</v>
      </c>
      <c r="N1760">
        <v>22938432.399999999</v>
      </c>
      <c r="O1760">
        <v>22941782.399999999</v>
      </c>
      <c r="P1760" s="9">
        <f>DATEVALUE(LEFT(Table1[[#This Row],[TRANSFER_DATE]],11))</f>
        <v>45754</v>
      </c>
      <c r="Q1760" s="5">
        <f>TIMEVALUE(MID(Table1[[#This Row],[TRANSFER_DATE]],11,8))</f>
        <v>0.38269675925925928</v>
      </c>
    </row>
    <row r="1761" spans="1:17" x14ac:dyDescent="0.3">
      <c r="A1761" t="s">
        <v>8552</v>
      </c>
      <c r="B1761" t="s">
        <v>8553</v>
      </c>
      <c r="D1761" t="s">
        <v>209</v>
      </c>
      <c r="E1761" t="s">
        <v>210</v>
      </c>
      <c r="F1761">
        <v>101468</v>
      </c>
      <c r="G1761" t="s">
        <v>211</v>
      </c>
      <c r="H1761">
        <v>959945812</v>
      </c>
      <c r="I1761">
        <v>952069742</v>
      </c>
      <c r="J1761">
        <v>1600</v>
      </c>
      <c r="N1761">
        <v>22936832.399999999</v>
      </c>
      <c r="O1761">
        <v>22938432.399999999</v>
      </c>
      <c r="P1761" s="9">
        <f>DATEVALUE(LEFT(Table1[[#This Row],[TRANSFER_DATE]],11))</f>
        <v>45754</v>
      </c>
      <c r="Q1761" s="5">
        <f>TIMEVALUE(MID(Table1[[#This Row],[TRANSFER_DATE]],11,8))</f>
        <v>0.38265046296296296</v>
      </c>
    </row>
    <row r="1762" spans="1:17" x14ac:dyDescent="0.3">
      <c r="A1762" t="s">
        <v>8554</v>
      </c>
      <c r="B1762" t="s">
        <v>8555</v>
      </c>
      <c r="C1762" t="s">
        <v>8556</v>
      </c>
      <c r="D1762" t="s">
        <v>209</v>
      </c>
      <c r="E1762" t="s">
        <v>210</v>
      </c>
      <c r="F1762">
        <v>101453</v>
      </c>
      <c r="G1762" t="s">
        <v>211</v>
      </c>
      <c r="H1762">
        <v>959945812</v>
      </c>
      <c r="I1762">
        <v>956702380</v>
      </c>
      <c r="J1762">
        <v>2300</v>
      </c>
      <c r="N1762">
        <v>22934532.399999999</v>
      </c>
      <c r="O1762">
        <v>22936832.399999999</v>
      </c>
      <c r="P1762" s="9">
        <f>DATEVALUE(LEFT(Table1[[#This Row],[TRANSFER_DATE]],11))</f>
        <v>45754</v>
      </c>
      <c r="Q1762" s="5">
        <f>TIMEVALUE(MID(Table1[[#This Row],[TRANSFER_DATE]],11,8))</f>
        <v>0.38200231481481484</v>
      </c>
    </row>
    <row r="1763" spans="1:17" x14ac:dyDescent="0.3">
      <c r="A1763" t="s">
        <v>8557</v>
      </c>
      <c r="B1763" t="s">
        <v>8558</v>
      </c>
      <c r="D1763" t="s">
        <v>209</v>
      </c>
      <c r="E1763" t="s">
        <v>210</v>
      </c>
      <c r="F1763">
        <v>100675</v>
      </c>
      <c r="G1763" t="s">
        <v>211</v>
      </c>
      <c r="H1763">
        <v>959945812</v>
      </c>
      <c r="I1763">
        <v>957965214</v>
      </c>
      <c r="J1763">
        <v>4400</v>
      </c>
      <c r="N1763">
        <v>22930132.399999999</v>
      </c>
      <c r="O1763">
        <v>22934532.399999999</v>
      </c>
      <c r="P1763" s="9">
        <f>DATEVALUE(LEFT(Table1[[#This Row],[TRANSFER_DATE]],11))</f>
        <v>45754</v>
      </c>
      <c r="Q1763" s="5">
        <f>TIMEVALUE(MID(Table1[[#This Row],[TRANSFER_DATE]],11,8))</f>
        <v>0.38055555555555554</v>
      </c>
    </row>
    <row r="1764" spans="1:17" x14ac:dyDescent="0.3">
      <c r="A1764" t="s">
        <v>8559</v>
      </c>
      <c r="B1764" t="s">
        <v>8560</v>
      </c>
      <c r="D1764" t="s">
        <v>209</v>
      </c>
      <c r="E1764" t="s">
        <v>210</v>
      </c>
      <c r="F1764">
        <v>100146</v>
      </c>
      <c r="G1764" t="s">
        <v>211</v>
      </c>
      <c r="H1764">
        <v>959945812</v>
      </c>
      <c r="I1764">
        <v>953624758</v>
      </c>
      <c r="J1764">
        <v>50</v>
      </c>
      <c r="N1764">
        <v>22930082.399999999</v>
      </c>
      <c r="O1764">
        <v>22930132.399999999</v>
      </c>
      <c r="P1764" s="9">
        <f>DATEVALUE(LEFT(Table1[[#This Row],[TRANSFER_DATE]],11))</f>
        <v>45754</v>
      </c>
      <c r="Q1764" s="5">
        <f>TIMEVALUE(MID(Table1[[#This Row],[TRANSFER_DATE]],11,8))</f>
        <v>0.38055555555555554</v>
      </c>
    </row>
    <row r="1765" spans="1:17" x14ac:dyDescent="0.3">
      <c r="A1765" t="s">
        <v>8561</v>
      </c>
      <c r="B1765" t="s">
        <v>8562</v>
      </c>
      <c r="D1765" t="s">
        <v>209</v>
      </c>
      <c r="E1765" t="s">
        <v>210</v>
      </c>
      <c r="F1765">
        <v>954386296</v>
      </c>
      <c r="G1765" t="s">
        <v>211</v>
      </c>
      <c r="H1765">
        <v>959945812</v>
      </c>
      <c r="I1765">
        <v>954386296</v>
      </c>
      <c r="J1765">
        <v>300</v>
      </c>
      <c r="N1765">
        <v>22929782.399999999</v>
      </c>
      <c r="O1765">
        <v>22930082.399999999</v>
      </c>
      <c r="P1765" s="9">
        <f>DATEVALUE(LEFT(Table1[[#This Row],[TRANSFER_DATE]],11))</f>
        <v>45754</v>
      </c>
      <c r="Q1765" s="5">
        <f>TIMEVALUE(MID(Table1[[#This Row],[TRANSFER_DATE]],11,8))</f>
        <v>0.37988425925925928</v>
      </c>
    </row>
    <row r="1766" spans="1:17" x14ac:dyDescent="0.3">
      <c r="A1766" t="s">
        <v>8563</v>
      </c>
      <c r="B1766" t="s">
        <v>8564</v>
      </c>
      <c r="D1766" t="s">
        <v>209</v>
      </c>
      <c r="E1766" t="s">
        <v>210</v>
      </c>
      <c r="F1766">
        <v>101390</v>
      </c>
      <c r="G1766" t="s">
        <v>211</v>
      </c>
      <c r="H1766">
        <v>959945812</v>
      </c>
      <c r="I1766">
        <v>955933189</v>
      </c>
      <c r="J1766">
        <v>1200</v>
      </c>
      <c r="N1766">
        <v>22928582.399999999</v>
      </c>
      <c r="O1766">
        <v>22929782.399999999</v>
      </c>
      <c r="P1766" s="9">
        <f>DATEVALUE(LEFT(Table1[[#This Row],[TRANSFER_DATE]],11))</f>
        <v>45754</v>
      </c>
      <c r="Q1766" s="5">
        <f>TIMEVALUE(MID(Table1[[#This Row],[TRANSFER_DATE]],11,8))</f>
        <v>0.37921296296296297</v>
      </c>
    </row>
    <row r="1767" spans="1:17" x14ac:dyDescent="0.3">
      <c r="A1767" t="s">
        <v>8565</v>
      </c>
      <c r="B1767" t="s">
        <v>8566</v>
      </c>
      <c r="D1767" t="s">
        <v>209</v>
      </c>
      <c r="E1767" t="s">
        <v>210</v>
      </c>
      <c r="F1767">
        <v>101707</v>
      </c>
      <c r="G1767" t="s">
        <v>211</v>
      </c>
      <c r="H1767">
        <v>959945812</v>
      </c>
      <c r="I1767">
        <v>953624758</v>
      </c>
      <c r="J1767">
        <v>300</v>
      </c>
      <c r="N1767">
        <v>22928282.399999999</v>
      </c>
      <c r="O1767">
        <v>22928582.399999999</v>
      </c>
      <c r="P1767" s="9">
        <f>DATEVALUE(LEFT(Table1[[#This Row],[TRANSFER_DATE]],11))</f>
        <v>45754</v>
      </c>
      <c r="Q1767" s="5">
        <f>TIMEVALUE(MID(Table1[[#This Row],[TRANSFER_DATE]],11,8))</f>
        <v>0.37917824074074075</v>
      </c>
    </row>
    <row r="1768" spans="1:17" x14ac:dyDescent="0.3">
      <c r="A1768" t="s">
        <v>8567</v>
      </c>
      <c r="B1768" t="s">
        <v>8568</v>
      </c>
      <c r="D1768" t="s">
        <v>209</v>
      </c>
      <c r="E1768" t="s">
        <v>210</v>
      </c>
      <c r="F1768">
        <v>101279</v>
      </c>
      <c r="G1768" t="s">
        <v>211</v>
      </c>
      <c r="H1768">
        <v>959945812</v>
      </c>
      <c r="I1768">
        <v>951550992</v>
      </c>
      <c r="J1768">
        <v>700</v>
      </c>
      <c r="N1768">
        <v>22927582.399999999</v>
      </c>
      <c r="O1768">
        <v>22928282.399999999</v>
      </c>
      <c r="P1768" s="9">
        <f>DATEVALUE(LEFT(Table1[[#This Row],[TRANSFER_DATE]],11))</f>
        <v>45754</v>
      </c>
      <c r="Q1768" s="5">
        <f>TIMEVALUE(MID(Table1[[#This Row],[TRANSFER_DATE]],11,8))</f>
        <v>0.37851851851851853</v>
      </c>
    </row>
    <row r="1769" spans="1:17" x14ac:dyDescent="0.3">
      <c r="A1769" t="s">
        <v>8569</v>
      </c>
      <c r="B1769" t="s">
        <v>8570</v>
      </c>
      <c r="D1769" t="s">
        <v>209</v>
      </c>
      <c r="E1769" t="s">
        <v>210</v>
      </c>
      <c r="F1769">
        <v>101426</v>
      </c>
      <c r="G1769" t="s">
        <v>211</v>
      </c>
      <c r="H1769">
        <v>959945812</v>
      </c>
      <c r="I1769">
        <v>952781055</v>
      </c>
      <c r="J1769">
        <v>100</v>
      </c>
      <c r="N1769">
        <v>22927482.399999999</v>
      </c>
      <c r="O1769">
        <v>22927582.399999999</v>
      </c>
      <c r="P1769" s="9">
        <f>DATEVALUE(LEFT(Table1[[#This Row],[TRANSFER_DATE]],11))</f>
        <v>45754</v>
      </c>
      <c r="Q1769" s="5">
        <f>TIMEVALUE(MID(Table1[[#This Row],[TRANSFER_DATE]],11,8))</f>
        <v>0.37849537037037034</v>
      </c>
    </row>
    <row r="1770" spans="1:17" x14ac:dyDescent="0.3">
      <c r="A1770" t="s">
        <v>8571</v>
      </c>
      <c r="B1770" t="s">
        <v>8572</v>
      </c>
      <c r="D1770" t="s">
        <v>209</v>
      </c>
      <c r="E1770" t="s">
        <v>210</v>
      </c>
      <c r="F1770">
        <v>100535</v>
      </c>
      <c r="G1770" t="s">
        <v>211</v>
      </c>
      <c r="H1770">
        <v>959945812</v>
      </c>
      <c r="I1770">
        <v>953624758</v>
      </c>
      <c r="J1770">
        <v>200</v>
      </c>
      <c r="N1770">
        <v>22927282.399999999</v>
      </c>
      <c r="O1770">
        <v>22927482.399999999</v>
      </c>
      <c r="P1770" s="9">
        <f>DATEVALUE(LEFT(Table1[[#This Row],[TRANSFER_DATE]],11))</f>
        <v>45754</v>
      </c>
      <c r="Q1770" s="5">
        <f>TIMEVALUE(MID(Table1[[#This Row],[TRANSFER_DATE]],11,8))</f>
        <v>0.3784837962962963</v>
      </c>
    </row>
    <row r="1771" spans="1:17" x14ac:dyDescent="0.3">
      <c r="A1771" t="s">
        <v>8573</v>
      </c>
      <c r="B1771" t="s">
        <v>8574</v>
      </c>
      <c r="D1771" t="s">
        <v>209</v>
      </c>
      <c r="E1771" t="s">
        <v>210</v>
      </c>
      <c r="F1771">
        <v>101916</v>
      </c>
      <c r="G1771" t="s">
        <v>211</v>
      </c>
      <c r="H1771">
        <v>959945812</v>
      </c>
      <c r="I1771">
        <v>952781055</v>
      </c>
      <c r="J1771">
        <v>200</v>
      </c>
      <c r="N1771">
        <v>22927082.399999999</v>
      </c>
      <c r="O1771">
        <v>22927282.399999999</v>
      </c>
      <c r="P1771" s="9">
        <f>DATEVALUE(LEFT(Table1[[#This Row],[TRANSFER_DATE]],11))</f>
        <v>45754</v>
      </c>
      <c r="Q1771" s="5">
        <f>TIMEVALUE(MID(Table1[[#This Row],[TRANSFER_DATE]],11,8))</f>
        <v>0.3778009259259259</v>
      </c>
    </row>
    <row r="1772" spans="1:17" x14ac:dyDescent="0.3">
      <c r="A1772" t="s">
        <v>8575</v>
      </c>
      <c r="B1772" t="s">
        <v>8576</v>
      </c>
      <c r="D1772" t="s">
        <v>209</v>
      </c>
      <c r="E1772" t="s">
        <v>210</v>
      </c>
      <c r="F1772">
        <v>101394</v>
      </c>
      <c r="G1772" t="s">
        <v>211</v>
      </c>
      <c r="H1772">
        <v>959945812</v>
      </c>
      <c r="I1772">
        <v>952781055</v>
      </c>
      <c r="J1772">
        <v>4150</v>
      </c>
      <c r="N1772">
        <v>22922932.399999999</v>
      </c>
      <c r="O1772">
        <v>22927082.399999999</v>
      </c>
      <c r="P1772" s="9">
        <f>DATEVALUE(LEFT(Table1[[#This Row],[TRANSFER_DATE]],11))</f>
        <v>45754</v>
      </c>
      <c r="Q1772" s="5">
        <f>TIMEVALUE(MID(Table1[[#This Row],[TRANSFER_DATE]],11,8))</f>
        <v>0.37709490740740742</v>
      </c>
    </row>
    <row r="1773" spans="1:17" x14ac:dyDescent="0.3">
      <c r="A1773" t="s">
        <v>8577</v>
      </c>
      <c r="B1773" t="s">
        <v>8578</v>
      </c>
      <c r="C1773" t="s">
        <v>8579</v>
      </c>
      <c r="D1773" t="s">
        <v>209</v>
      </c>
      <c r="E1773" t="s">
        <v>210</v>
      </c>
      <c r="F1773">
        <v>100442</v>
      </c>
      <c r="G1773" t="s">
        <v>211</v>
      </c>
      <c r="H1773">
        <v>959945812</v>
      </c>
      <c r="I1773">
        <v>955554254</v>
      </c>
      <c r="J1773">
        <v>3600</v>
      </c>
      <c r="N1773">
        <v>22919332.399999999</v>
      </c>
      <c r="O1773">
        <v>22922932.399999999</v>
      </c>
      <c r="P1773" s="9">
        <f>DATEVALUE(LEFT(Table1[[#This Row],[TRANSFER_DATE]],11))</f>
        <v>45754</v>
      </c>
      <c r="Q1773" s="5">
        <f>TIMEVALUE(MID(Table1[[#This Row],[TRANSFER_DATE]],11,8))</f>
        <v>0.37638888888888888</v>
      </c>
    </row>
    <row r="1774" spans="1:17" x14ac:dyDescent="0.3">
      <c r="A1774" t="s">
        <v>8580</v>
      </c>
      <c r="B1774" t="s">
        <v>8581</v>
      </c>
      <c r="D1774" t="s">
        <v>209</v>
      </c>
      <c r="E1774" t="s">
        <v>210</v>
      </c>
      <c r="F1774">
        <v>101182</v>
      </c>
      <c r="G1774" t="s">
        <v>211</v>
      </c>
      <c r="H1774">
        <v>959945812</v>
      </c>
      <c r="I1774">
        <v>958943706</v>
      </c>
      <c r="J1774">
        <v>3000</v>
      </c>
      <c r="N1774">
        <v>22916332.399999999</v>
      </c>
      <c r="O1774">
        <v>22919332.399999999</v>
      </c>
      <c r="P1774" s="9">
        <f>DATEVALUE(LEFT(Table1[[#This Row],[TRANSFER_DATE]],11))</f>
        <v>45754</v>
      </c>
      <c r="Q1774" s="5">
        <f>TIMEVALUE(MID(Table1[[#This Row],[TRANSFER_DATE]],11,8))</f>
        <v>0.37430555555555556</v>
      </c>
    </row>
    <row r="1775" spans="1:17" x14ac:dyDescent="0.3">
      <c r="A1775" t="s">
        <v>8582</v>
      </c>
      <c r="B1775" t="s">
        <v>8583</v>
      </c>
      <c r="D1775" t="s">
        <v>209</v>
      </c>
      <c r="E1775" t="s">
        <v>210</v>
      </c>
      <c r="F1775">
        <v>101709</v>
      </c>
      <c r="G1775" t="s">
        <v>211</v>
      </c>
      <c r="H1775">
        <v>959945812</v>
      </c>
      <c r="I1775">
        <v>958552536</v>
      </c>
      <c r="J1775">
        <v>150</v>
      </c>
      <c r="N1775">
        <v>22916182.399999999</v>
      </c>
      <c r="O1775">
        <v>22916332.399999999</v>
      </c>
      <c r="P1775" s="9">
        <f>DATEVALUE(LEFT(Table1[[#This Row],[TRANSFER_DATE]],11))</f>
        <v>45754</v>
      </c>
      <c r="Q1775" s="5">
        <f>TIMEVALUE(MID(Table1[[#This Row],[TRANSFER_DATE]],11,8))</f>
        <v>0.37365740740740738</v>
      </c>
    </row>
    <row r="1776" spans="1:17" x14ac:dyDescent="0.3">
      <c r="A1776" t="s">
        <v>8584</v>
      </c>
      <c r="B1776" t="s">
        <v>8585</v>
      </c>
      <c r="D1776" t="s">
        <v>209</v>
      </c>
      <c r="E1776" t="s">
        <v>210</v>
      </c>
      <c r="F1776">
        <v>100144</v>
      </c>
      <c r="G1776" t="s">
        <v>211</v>
      </c>
      <c r="H1776">
        <v>959945812</v>
      </c>
      <c r="I1776">
        <v>955453054</v>
      </c>
      <c r="J1776">
        <v>150</v>
      </c>
      <c r="N1776">
        <v>22916032.399999999</v>
      </c>
      <c r="O1776">
        <v>22916182.399999999</v>
      </c>
      <c r="P1776" s="9">
        <f>DATEVALUE(LEFT(Table1[[#This Row],[TRANSFER_DATE]],11))</f>
        <v>45754</v>
      </c>
      <c r="Q1776" s="5">
        <f>TIMEVALUE(MID(Table1[[#This Row],[TRANSFER_DATE]],11,8))</f>
        <v>0.37363425925925925</v>
      </c>
    </row>
    <row r="1777" spans="1:17" x14ac:dyDescent="0.3">
      <c r="A1777" t="s">
        <v>8586</v>
      </c>
      <c r="B1777" t="s">
        <v>8587</v>
      </c>
      <c r="D1777" t="s">
        <v>209</v>
      </c>
      <c r="E1777" t="s">
        <v>210</v>
      </c>
      <c r="F1777">
        <v>101616</v>
      </c>
      <c r="G1777" t="s">
        <v>211</v>
      </c>
      <c r="H1777">
        <v>959945812</v>
      </c>
      <c r="I1777">
        <v>952236182</v>
      </c>
      <c r="J1777">
        <v>5000</v>
      </c>
      <c r="N1777">
        <v>22911032.399999999</v>
      </c>
      <c r="O1777">
        <v>22916032.399999999</v>
      </c>
      <c r="P1777" s="9">
        <f>DATEVALUE(LEFT(Table1[[#This Row],[TRANSFER_DATE]],11))</f>
        <v>45754</v>
      </c>
      <c r="Q1777" s="5">
        <f>TIMEVALUE(MID(Table1[[#This Row],[TRANSFER_DATE]],11,8))</f>
        <v>0.37157407407407406</v>
      </c>
    </row>
    <row r="1778" spans="1:17" x14ac:dyDescent="0.3">
      <c r="A1778" t="s">
        <v>8588</v>
      </c>
      <c r="B1778" t="s">
        <v>8589</v>
      </c>
      <c r="D1778" t="s">
        <v>209</v>
      </c>
      <c r="E1778" t="s">
        <v>210</v>
      </c>
      <c r="F1778">
        <v>101602</v>
      </c>
      <c r="G1778" t="s">
        <v>211</v>
      </c>
      <c r="H1778">
        <v>959945812</v>
      </c>
      <c r="I1778">
        <v>955396903</v>
      </c>
      <c r="J1778">
        <v>50</v>
      </c>
      <c r="N1778">
        <v>22910982.399999999</v>
      </c>
      <c r="O1778">
        <v>22911032.399999999</v>
      </c>
      <c r="P1778" s="9">
        <f>DATEVALUE(LEFT(Table1[[#This Row],[TRANSFER_DATE]],11))</f>
        <v>45754</v>
      </c>
      <c r="Q1778" s="5">
        <f>TIMEVALUE(MID(Table1[[#This Row],[TRANSFER_DATE]],11,8))</f>
        <v>0.37156250000000002</v>
      </c>
    </row>
    <row r="1779" spans="1:17" x14ac:dyDescent="0.3">
      <c r="A1779" t="s">
        <v>8590</v>
      </c>
      <c r="B1779" t="s">
        <v>8591</v>
      </c>
      <c r="D1779" t="s">
        <v>209</v>
      </c>
      <c r="E1779" t="s">
        <v>210</v>
      </c>
      <c r="F1779">
        <v>101707</v>
      </c>
      <c r="G1779" t="s">
        <v>211</v>
      </c>
      <c r="H1779">
        <v>959945812</v>
      </c>
      <c r="I1779">
        <v>958470739</v>
      </c>
      <c r="J1779">
        <v>650</v>
      </c>
      <c r="N1779">
        <v>22910332.399999999</v>
      </c>
      <c r="O1779">
        <v>22910982.399999999</v>
      </c>
      <c r="P1779" s="9">
        <f>DATEVALUE(LEFT(Table1[[#This Row],[TRANSFER_DATE]],11))</f>
        <v>45754</v>
      </c>
      <c r="Q1779" s="5">
        <f>TIMEVALUE(MID(Table1[[#This Row],[TRANSFER_DATE]],11,8))</f>
        <v>0.37013888888888891</v>
      </c>
    </row>
    <row r="1780" spans="1:17" x14ac:dyDescent="0.3">
      <c r="A1780" t="s">
        <v>8592</v>
      </c>
      <c r="B1780" t="s">
        <v>8593</v>
      </c>
      <c r="D1780" t="s">
        <v>209</v>
      </c>
      <c r="E1780" t="s">
        <v>210</v>
      </c>
      <c r="F1780">
        <v>102040</v>
      </c>
      <c r="G1780" t="s">
        <v>211</v>
      </c>
      <c r="H1780">
        <v>959945812</v>
      </c>
      <c r="I1780">
        <v>958470739</v>
      </c>
      <c r="J1780">
        <v>250</v>
      </c>
      <c r="N1780">
        <v>22910082.399999999</v>
      </c>
      <c r="O1780">
        <v>22910332.399999999</v>
      </c>
      <c r="P1780" s="9">
        <f>DATEVALUE(LEFT(Table1[[#This Row],[TRANSFER_DATE]],11))</f>
        <v>45754</v>
      </c>
      <c r="Q1780" s="5">
        <f>TIMEVALUE(MID(Table1[[#This Row],[TRANSFER_DATE]],11,8))</f>
        <v>0.36879629629629629</v>
      </c>
    </row>
    <row r="1781" spans="1:17" x14ac:dyDescent="0.3">
      <c r="A1781" t="s">
        <v>8594</v>
      </c>
      <c r="B1781" t="s">
        <v>8595</v>
      </c>
      <c r="D1781" t="s">
        <v>209</v>
      </c>
      <c r="E1781" t="s">
        <v>210</v>
      </c>
      <c r="F1781">
        <v>101791</v>
      </c>
      <c r="G1781" t="s">
        <v>211</v>
      </c>
      <c r="H1781">
        <v>959945812</v>
      </c>
      <c r="I1781">
        <v>958374585</v>
      </c>
      <c r="J1781">
        <v>1900</v>
      </c>
      <c r="N1781">
        <v>22908182.399999999</v>
      </c>
      <c r="O1781">
        <v>22910082.399999999</v>
      </c>
      <c r="P1781" s="9">
        <f>DATEVALUE(LEFT(Table1[[#This Row],[TRANSFER_DATE]],11))</f>
        <v>45754</v>
      </c>
      <c r="Q1781" s="5">
        <f>TIMEVALUE(MID(Table1[[#This Row],[TRANSFER_DATE]],11,8))</f>
        <v>0.36878472222222225</v>
      </c>
    </row>
    <row r="1782" spans="1:17" x14ac:dyDescent="0.3">
      <c r="A1782" t="s">
        <v>8596</v>
      </c>
      <c r="B1782" t="s">
        <v>8597</v>
      </c>
      <c r="D1782" t="s">
        <v>209</v>
      </c>
      <c r="E1782" t="s">
        <v>210</v>
      </c>
      <c r="F1782">
        <v>100329</v>
      </c>
      <c r="G1782" t="s">
        <v>211</v>
      </c>
      <c r="H1782">
        <v>959945812</v>
      </c>
      <c r="I1782">
        <v>953511303</v>
      </c>
      <c r="J1782">
        <v>5900</v>
      </c>
      <c r="N1782">
        <v>22902282.399999999</v>
      </c>
      <c r="O1782">
        <v>22908182.399999999</v>
      </c>
      <c r="P1782" s="9">
        <f>DATEVALUE(LEFT(Table1[[#This Row],[TRANSFER_DATE]],11))</f>
        <v>45754</v>
      </c>
      <c r="Q1782" s="5">
        <f>TIMEVALUE(MID(Table1[[#This Row],[TRANSFER_DATE]],11,8))</f>
        <v>0.36809027777777775</v>
      </c>
    </row>
    <row r="1783" spans="1:17" x14ac:dyDescent="0.3">
      <c r="A1783" t="s">
        <v>8598</v>
      </c>
      <c r="B1783" t="s">
        <v>8599</v>
      </c>
      <c r="D1783" t="s">
        <v>209</v>
      </c>
      <c r="E1783" t="s">
        <v>210</v>
      </c>
      <c r="F1783">
        <v>101776</v>
      </c>
      <c r="G1783" t="s">
        <v>211</v>
      </c>
      <c r="H1783">
        <v>959945812</v>
      </c>
      <c r="I1783">
        <v>952475973</v>
      </c>
      <c r="J1783">
        <v>2050</v>
      </c>
      <c r="N1783">
        <v>22900232.399999999</v>
      </c>
      <c r="O1783">
        <v>22902282.399999999</v>
      </c>
      <c r="P1783" s="9">
        <f>DATEVALUE(LEFT(Table1[[#This Row],[TRANSFER_DATE]],11))</f>
        <v>45754</v>
      </c>
      <c r="Q1783" s="5">
        <f>TIMEVALUE(MID(Table1[[#This Row],[TRANSFER_DATE]],11,8))</f>
        <v>0.36805555555555558</v>
      </c>
    </row>
    <row r="1784" spans="1:17" x14ac:dyDescent="0.3">
      <c r="A1784" t="s">
        <v>8600</v>
      </c>
      <c r="B1784" t="s">
        <v>8601</v>
      </c>
      <c r="D1784" t="s">
        <v>209</v>
      </c>
      <c r="E1784" t="s">
        <v>210</v>
      </c>
      <c r="F1784">
        <v>101637</v>
      </c>
      <c r="G1784" t="s">
        <v>211</v>
      </c>
      <c r="H1784">
        <v>959945812</v>
      </c>
      <c r="I1784">
        <v>951904952</v>
      </c>
      <c r="J1784">
        <v>2450</v>
      </c>
      <c r="N1784">
        <v>22897782.399999999</v>
      </c>
      <c r="O1784">
        <v>22900232.399999999</v>
      </c>
      <c r="P1784" s="9">
        <f>DATEVALUE(LEFT(Table1[[#This Row],[TRANSFER_DATE]],11))</f>
        <v>45754</v>
      </c>
      <c r="Q1784" s="5">
        <f>TIMEVALUE(MID(Table1[[#This Row],[TRANSFER_DATE]],11,8))</f>
        <v>0.36737268518518518</v>
      </c>
    </row>
    <row r="1785" spans="1:17" x14ac:dyDescent="0.3">
      <c r="A1785" t="s">
        <v>8602</v>
      </c>
      <c r="B1785" t="s">
        <v>8603</v>
      </c>
      <c r="D1785" t="s">
        <v>209</v>
      </c>
      <c r="E1785" t="s">
        <v>210</v>
      </c>
      <c r="F1785">
        <v>100325</v>
      </c>
      <c r="G1785" t="s">
        <v>211</v>
      </c>
      <c r="H1785">
        <v>959945812</v>
      </c>
      <c r="I1785">
        <v>957350550</v>
      </c>
      <c r="J1785">
        <v>1900</v>
      </c>
      <c r="N1785">
        <v>22895882.399999999</v>
      </c>
      <c r="O1785">
        <v>22897782.399999999</v>
      </c>
      <c r="P1785" s="9">
        <f>DATEVALUE(LEFT(Table1[[#This Row],[TRANSFER_DATE]],11))</f>
        <v>45754</v>
      </c>
      <c r="Q1785" s="5">
        <f>TIMEVALUE(MID(Table1[[#This Row],[TRANSFER_DATE]],11,8))</f>
        <v>0.36603009259259262</v>
      </c>
    </row>
    <row r="1786" spans="1:17" x14ac:dyDescent="0.3">
      <c r="A1786" t="s">
        <v>8604</v>
      </c>
      <c r="B1786" t="s">
        <v>8605</v>
      </c>
      <c r="D1786" t="s">
        <v>209</v>
      </c>
      <c r="E1786" t="s">
        <v>210</v>
      </c>
      <c r="F1786">
        <v>101563</v>
      </c>
      <c r="G1786" t="s">
        <v>211</v>
      </c>
      <c r="H1786">
        <v>959945812</v>
      </c>
      <c r="I1786">
        <v>952475973</v>
      </c>
      <c r="J1786">
        <v>650</v>
      </c>
      <c r="N1786">
        <v>22895232.399999999</v>
      </c>
      <c r="O1786">
        <v>22895882.399999999</v>
      </c>
      <c r="P1786" s="9">
        <f>DATEVALUE(LEFT(Table1[[#This Row],[TRANSFER_DATE]],11))</f>
        <v>45754</v>
      </c>
      <c r="Q1786" s="5">
        <f>TIMEVALUE(MID(Table1[[#This Row],[TRANSFER_DATE]],11,8))</f>
        <v>0.36599537037037039</v>
      </c>
    </row>
    <row r="1787" spans="1:17" x14ac:dyDescent="0.3">
      <c r="A1787" t="s">
        <v>8606</v>
      </c>
      <c r="B1787" t="s">
        <v>8607</v>
      </c>
      <c r="D1787" t="s">
        <v>209</v>
      </c>
      <c r="E1787" t="s">
        <v>210</v>
      </c>
      <c r="F1787">
        <v>100561</v>
      </c>
      <c r="G1787" t="s">
        <v>211</v>
      </c>
      <c r="H1787">
        <v>959945812</v>
      </c>
      <c r="I1787">
        <v>952557793</v>
      </c>
      <c r="J1787">
        <v>2100</v>
      </c>
      <c r="N1787">
        <v>22893132.399999999</v>
      </c>
      <c r="O1787">
        <v>22895232.399999999</v>
      </c>
      <c r="P1787" s="9">
        <f>DATEVALUE(LEFT(Table1[[#This Row],[TRANSFER_DATE]],11))</f>
        <v>45754</v>
      </c>
      <c r="Q1787" s="5">
        <f>TIMEVALUE(MID(Table1[[#This Row],[TRANSFER_DATE]],11,8))</f>
        <v>0.36533564814814817</v>
      </c>
    </row>
    <row r="1788" spans="1:17" x14ac:dyDescent="0.3">
      <c r="A1788" t="s">
        <v>8608</v>
      </c>
      <c r="B1788" t="s">
        <v>8609</v>
      </c>
      <c r="D1788" t="s">
        <v>209</v>
      </c>
      <c r="E1788" t="s">
        <v>210</v>
      </c>
      <c r="F1788">
        <v>100231</v>
      </c>
      <c r="G1788" t="s">
        <v>211</v>
      </c>
      <c r="H1788">
        <v>959945812</v>
      </c>
      <c r="I1788">
        <v>953660812</v>
      </c>
      <c r="J1788">
        <v>2100</v>
      </c>
      <c r="N1788">
        <v>22891032.399999999</v>
      </c>
      <c r="O1788">
        <v>22893132.399999999</v>
      </c>
      <c r="P1788" s="9">
        <f>DATEVALUE(LEFT(Table1[[#This Row],[TRANSFER_DATE]],11))</f>
        <v>45754</v>
      </c>
      <c r="Q1788" s="5">
        <f>TIMEVALUE(MID(Table1[[#This Row],[TRANSFER_DATE]],11,8))</f>
        <v>0.36531249999999998</v>
      </c>
    </row>
    <row r="1789" spans="1:17" x14ac:dyDescent="0.3">
      <c r="A1789" t="s">
        <v>8610</v>
      </c>
      <c r="B1789" t="s">
        <v>8611</v>
      </c>
      <c r="D1789" t="s">
        <v>209</v>
      </c>
      <c r="E1789" t="s">
        <v>210</v>
      </c>
      <c r="F1789">
        <v>101941</v>
      </c>
      <c r="G1789" t="s">
        <v>211</v>
      </c>
      <c r="H1789">
        <v>959945812</v>
      </c>
      <c r="I1789">
        <v>954962713</v>
      </c>
      <c r="J1789">
        <v>250</v>
      </c>
      <c r="N1789">
        <v>22890782.399999999</v>
      </c>
      <c r="O1789">
        <v>22891032.399999999</v>
      </c>
      <c r="P1789" s="9">
        <f>DATEVALUE(LEFT(Table1[[#This Row],[TRANSFER_DATE]],11))</f>
        <v>45754</v>
      </c>
      <c r="Q1789" s="5">
        <f>TIMEVALUE(MID(Table1[[#This Row],[TRANSFER_DATE]],11,8))</f>
        <v>0.36325231481481479</v>
      </c>
    </row>
    <row r="1790" spans="1:17" x14ac:dyDescent="0.3">
      <c r="A1790" t="s">
        <v>8612</v>
      </c>
      <c r="B1790" t="s">
        <v>8613</v>
      </c>
      <c r="D1790" t="s">
        <v>209</v>
      </c>
      <c r="E1790" t="s">
        <v>210</v>
      </c>
      <c r="F1790">
        <v>1717</v>
      </c>
      <c r="G1790" t="s">
        <v>211</v>
      </c>
      <c r="H1790">
        <v>959945812</v>
      </c>
      <c r="I1790">
        <v>954751342</v>
      </c>
      <c r="J1790">
        <v>1450</v>
      </c>
      <c r="N1790">
        <v>22889332.399999999</v>
      </c>
      <c r="O1790">
        <v>22890782.399999999</v>
      </c>
      <c r="P1790" s="9">
        <f>DATEVALUE(LEFT(Table1[[#This Row],[TRANSFER_DATE]],11))</f>
        <v>45754</v>
      </c>
      <c r="Q1790" s="5">
        <f>TIMEVALUE(MID(Table1[[#This Row],[TRANSFER_DATE]],11,8))</f>
        <v>0.36184027777777777</v>
      </c>
    </row>
    <row r="1791" spans="1:17" x14ac:dyDescent="0.3">
      <c r="A1791" t="s">
        <v>8614</v>
      </c>
      <c r="B1791" t="s">
        <v>8615</v>
      </c>
      <c r="D1791" t="s">
        <v>209</v>
      </c>
      <c r="E1791" t="s">
        <v>210</v>
      </c>
      <c r="F1791">
        <v>101533</v>
      </c>
      <c r="G1791" t="s">
        <v>211</v>
      </c>
      <c r="H1791">
        <v>959945812</v>
      </c>
      <c r="I1791">
        <v>951163387</v>
      </c>
      <c r="J1791">
        <v>6350</v>
      </c>
      <c r="N1791">
        <v>22882982.399999999</v>
      </c>
      <c r="O1791">
        <v>22889332.399999999</v>
      </c>
      <c r="P1791" s="9">
        <f>DATEVALUE(LEFT(Table1[[#This Row],[TRANSFER_DATE]],11))</f>
        <v>45754</v>
      </c>
      <c r="Q1791" s="5">
        <f>TIMEVALUE(MID(Table1[[#This Row],[TRANSFER_DATE]],11,8))</f>
        <v>0.36184027777777777</v>
      </c>
    </row>
    <row r="1792" spans="1:17" x14ac:dyDescent="0.3">
      <c r="A1792" t="s">
        <v>8616</v>
      </c>
      <c r="B1792" t="s">
        <v>8617</v>
      </c>
      <c r="D1792" t="s">
        <v>209</v>
      </c>
      <c r="E1792" t="s">
        <v>210</v>
      </c>
      <c r="F1792">
        <v>100075</v>
      </c>
      <c r="G1792" t="s">
        <v>211</v>
      </c>
      <c r="H1792">
        <v>959945812</v>
      </c>
      <c r="I1792">
        <v>951056006</v>
      </c>
      <c r="J1792">
        <v>100</v>
      </c>
      <c r="N1792">
        <v>22882882.399999999</v>
      </c>
      <c r="O1792">
        <v>22882982.399999999</v>
      </c>
      <c r="P1792" s="9">
        <f>DATEVALUE(LEFT(Table1[[#This Row],[TRANSFER_DATE]],11))</f>
        <v>45754</v>
      </c>
      <c r="Q1792" s="5">
        <f>TIMEVALUE(MID(Table1[[#This Row],[TRANSFER_DATE]],11,8))</f>
        <v>0.36180555555555555</v>
      </c>
    </row>
    <row r="1793" spans="1:17" x14ac:dyDescent="0.3">
      <c r="A1793" t="s">
        <v>8618</v>
      </c>
      <c r="B1793" t="s">
        <v>8619</v>
      </c>
      <c r="D1793" t="s">
        <v>209</v>
      </c>
      <c r="E1793" t="s">
        <v>210</v>
      </c>
      <c r="F1793">
        <v>101871</v>
      </c>
      <c r="G1793" t="s">
        <v>211</v>
      </c>
      <c r="H1793">
        <v>959945812</v>
      </c>
      <c r="I1793">
        <v>953243177</v>
      </c>
      <c r="J1793">
        <v>850</v>
      </c>
      <c r="N1793">
        <v>22882032.399999999</v>
      </c>
      <c r="O1793">
        <v>22882882.399999999</v>
      </c>
      <c r="P1793" s="9">
        <f>DATEVALUE(LEFT(Table1[[#This Row],[TRANSFER_DATE]],11))</f>
        <v>45754</v>
      </c>
      <c r="Q1793" s="5">
        <f>TIMEVALUE(MID(Table1[[#This Row],[TRANSFER_DATE]],11,8))</f>
        <v>0.36180555555555555</v>
      </c>
    </row>
    <row r="1794" spans="1:17" x14ac:dyDescent="0.3">
      <c r="A1794" t="s">
        <v>8620</v>
      </c>
      <c r="B1794" t="s">
        <v>8621</v>
      </c>
      <c r="D1794" t="s">
        <v>209</v>
      </c>
      <c r="E1794" t="s">
        <v>210</v>
      </c>
      <c r="F1794">
        <v>101709</v>
      </c>
      <c r="G1794" t="s">
        <v>211</v>
      </c>
      <c r="H1794">
        <v>959945812</v>
      </c>
      <c r="I1794">
        <v>958552536</v>
      </c>
      <c r="J1794">
        <v>6050</v>
      </c>
      <c r="N1794">
        <v>22875982.399999999</v>
      </c>
      <c r="O1794">
        <v>22882032.399999999</v>
      </c>
      <c r="P1794" s="9">
        <f>DATEVALUE(LEFT(Table1[[#This Row],[TRANSFER_DATE]],11))</f>
        <v>45754</v>
      </c>
      <c r="Q1794" s="5">
        <f>TIMEVALUE(MID(Table1[[#This Row],[TRANSFER_DATE]],11,8))</f>
        <v>0.36115740740740743</v>
      </c>
    </row>
    <row r="1795" spans="1:17" x14ac:dyDescent="0.3">
      <c r="A1795" t="s">
        <v>8622</v>
      </c>
      <c r="B1795" t="s">
        <v>8623</v>
      </c>
      <c r="D1795" t="s">
        <v>209</v>
      </c>
      <c r="E1795" t="s">
        <v>210</v>
      </c>
      <c r="F1795">
        <v>101236</v>
      </c>
      <c r="G1795" t="s">
        <v>211</v>
      </c>
      <c r="H1795">
        <v>959945812</v>
      </c>
      <c r="I1795">
        <v>955555720</v>
      </c>
      <c r="J1795">
        <v>13000</v>
      </c>
      <c r="N1795">
        <v>22862982.399999999</v>
      </c>
      <c r="O1795">
        <v>22875982.399999999</v>
      </c>
      <c r="P1795" s="9">
        <f>DATEVALUE(LEFT(Table1[[#This Row],[TRANSFER_DATE]],11))</f>
        <v>45754</v>
      </c>
      <c r="Q1795" s="5">
        <f>TIMEVALUE(MID(Table1[[#This Row],[TRANSFER_DATE]],11,8))</f>
        <v>0.35972222222222222</v>
      </c>
    </row>
    <row r="1796" spans="1:17" x14ac:dyDescent="0.3">
      <c r="A1796" t="s">
        <v>8624</v>
      </c>
      <c r="B1796" t="s">
        <v>8625</v>
      </c>
      <c r="D1796" t="s">
        <v>209</v>
      </c>
      <c r="E1796" t="s">
        <v>210</v>
      </c>
      <c r="F1796">
        <v>101712</v>
      </c>
      <c r="G1796" t="s">
        <v>211</v>
      </c>
      <c r="H1796">
        <v>959945812</v>
      </c>
      <c r="I1796">
        <v>958552536</v>
      </c>
      <c r="J1796">
        <v>2100</v>
      </c>
      <c r="N1796">
        <v>22860882.399999999</v>
      </c>
      <c r="O1796">
        <v>22862982.399999999</v>
      </c>
      <c r="P1796" s="9">
        <f>DATEVALUE(LEFT(Table1[[#This Row],[TRANSFER_DATE]],11))</f>
        <v>45754</v>
      </c>
      <c r="Q1796" s="5">
        <f>TIMEVALUE(MID(Table1[[#This Row],[TRANSFER_DATE]],11,8))</f>
        <v>0.35906250000000001</v>
      </c>
    </row>
    <row r="1797" spans="1:17" x14ac:dyDescent="0.3">
      <c r="A1797" t="s">
        <v>8626</v>
      </c>
      <c r="B1797" t="s">
        <v>8627</v>
      </c>
      <c r="C1797" t="s">
        <v>8628</v>
      </c>
      <c r="D1797" t="s">
        <v>209</v>
      </c>
      <c r="E1797" t="s">
        <v>210</v>
      </c>
      <c r="F1797">
        <v>101593</v>
      </c>
      <c r="G1797" t="s">
        <v>211</v>
      </c>
      <c r="H1797">
        <v>959945812</v>
      </c>
      <c r="I1797">
        <v>953638179</v>
      </c>
      <c r="J1797">
        <v>1400</v>
      </c>
      <c r="N1797">
        <v>22859482.399999999</v>
      </c>
      <c r="O1797">
        <v>22860882.399999999</v>
      </c>
      <c r="P1797" s="9">
        <f>DATEVALUE(LEFT(Table1[[#This Row],[TRANSFER_DATE]],11))</f>
        <v>45754</v>
      </c>
      <c r="Q1797" s="5">
        <f>TIMEVALUE(MID(Table1[[#This Row],[TRANSFER_DATE]],11,8))</f>
        <v>0.3583796296296296</v>
      </c>
    </row>
    <row r="1798" spans="1:17" x14ac:dyDescent="0.3">
      <c r="A1798" t="s">
        <v>8629</v>
      </c>
      <c r="B1798" t="s">
        <v>8630</v>
      </c>
      <c r="D1798" t="s">
        <v>209</v>
      </c>
      <c r="E1798" t="s">
        <v>210</v>
      </c>
      <c r="F1798">
        <v>101643</v>
      </c>
      <c r="G1798" t="s">
        <v>211</v>
      </c>
      <c r="H1798">
        <v>959945812</v>
      </c>
      <c r="I1798">
        <v>958552536</v>
      </c>
      <c r="J1798">
        <v>3550</v>
      </c>
      <c r="N1798">
        <v>22855932.399999999</v>
      </c>
      <c r="O1798">
        <v>22859482.399999999</v>
      </c>
      <c r="P1798" s="9">
        <f>DATEVALUE(LEFT(Table1[[#This Row],[TRANSFER_DATE]],11))</f>
        <v>45754</v>
      </c>
      <c r="Q1798" s="5">
        <f>TIMEVALUE(MID(Table1[[#This Row],[TRANSFER_DATE]],11,8))</f>
        <v>0.35835648148148147</v>
      </c>
    </row>
    <row r="1799" spans="1:17" x14ac:dyDescent="0.3">
      <c r="A1799" t="s">
        <v>8631</v>
      </c>
      <c r="B1799" t="s">
        <v>8632</v>
      </c>
      <c r="D1799" t="s">
        <v>209</v>
      </c>
      <c r="E1799" t="s">
        <v>210</v>
      </c>
      <c r="F1799">
        <v>2900</v>
      </c>
      <c r="G1799" t="s">
        <v>211</v>
      </c>
      <c r="H1799">
        <v>959945812</v>
      </c>
      <c r="I1799">
        <v>954354775</v>
      </c>
      <c r="J1799">
        <v>1021</v>
      </c>
      <c r="N1799">
        <v>22854911.399999999</v>
      </c>
      <c r="O1799">
        <v>22855932.399999999</v>
      </c>
      <c r="P1799" s="9">
        <f>DATEVALUE(LEFT(Table1[[#This Row],[TRANSFER_DATE]],11))</f>
        <v>45754</v>
      </c>
      <c r="Q1799" s="5">
        <f>TIMEVALUE(MID(Table1[[#This Row],[TRANSFER_DATE]],11,8))</f>
        <v>0.35834490740740743</v>
      </c>
    </row>
    <row r="1800" spans="1:17" x14ac:dyDescent="0.3">
      <c r="A1800" t="s">
        <v>8633</v>
      </c>
      <c r="B1800" t="s">
        <v>8634</v>
      </c>
      <c r="C1800" t="s">
        <v>8635</v>
      </c>
      <c r="D1800" t="s">
        <v>209</v>
      </c>
      <c r="E1800" t="s">
        <v>210</v>
      </c>
      <c r="F1800">
        <v>100413</v>
      </c>
      <c r="G1800" t="s">
        <v>211</v>
      </c>
      <c r="H1800">
        <v>959945812</v>
      </c>
      <c r="I1800">
        <v>951091990</v>
      </c>
      <c r="J1800">
        <v>5000</v>
      </c>
      <c r="N1800">
        <v>22849911.399999999</v>
      </c>
      <c r="O1800">
        <v>22854911.399999999</v>
      </c>
      <c r="P1800" s="9">
        <f>DATEVALUE(LEFT(Table1[[#This Row],[TRANSFER_DATE]],11))</f>
        <v>45754</v>
      </c>
      <c r="Q1800" s="5">
        <f>TIMEVALUE(MID(Table1[[#This Row],[TRANSFER_DATE]],11,8))</f>
        <v>0.35769675925925926</v>
      </c>
    </row>
    <row r="1801" spans="1:17" x14ac:dyDescent="0.3">
      <c r="A1801" t="s">
        <v>8636</v>
      </c>
      <c r="B1801" t="s">
        <v>8637</v>
      </c>
      <c r="D1801" t="s">
        <v>209</v>
      </c>
      <c r="E1801" t="s">
        <v>210</v>
      </c>
      <c r="F1801">
        <v>101414</v>
      </c>
      <c r="G1801" t="s">
        <v>211</v>
      </c>
      <c r="H1801">
        <v>959945812</v>
      </c>
      <c r="I1801">
        <v>958552536</v>
      </c>
      <c r="J1801">
        <v>800</v>
      </c>
      <c r="N1801">
        <v>22849111.399999999</v>
      </c>
      <c r="O1801">
        <v>22849911.399999999</v>
      </c>
      <c r="P1801" s="9">
        <f>DATEVALUE(LEFT(Table1[[#This Row],[TRANSFER_DATE]],11))</f>
        <v>45754</v>
      </c>
      <c r="Q1801" s="5">
        <f>TIMEVALUE(MID(Table1[[#This Row],[TRANSFER_DATE]],11,8))</f>
        <v>0.35765046296296299</v>
      </c>
    </row>
    <row r="1802" spans="1:17" x14ac:dyDescent="0.3">
      <c r="A1802" t="s">
        <v>8638</v>
      </c>
      <c r="B1802" t="s">
        <v>8639</v>
      </c>
      <c r="D1802" t="s">
        <v>209</v>
      </c>
      <c r="E1802" t="s">
        <v>210</v>
      </c>
      <c r="F1802">
        <v>101598</v>
      </c>
      <c r="G1802" t="s">
        <v>211</v>
      </c>
      <c r="H1802">
        <v>959945812</v>
      </c>
      <c r="I1802">
        <v>951550992</v>
      </c>
      <c r="J1802">
        <v>3100</v>
      </c>
      <c r="N1802">
        <v>22846011.399999999</v>
      </c>
      <c r="O1802">
        <v>22849111.399999999</v>
      </c>
      <c r="P1802" s="9">
        <f>DATEVALUE(LEFT(Table1[[#This Row],[TRANSFER_DATE]],11))</f>
        <v>45754</v>
      </c>
      <c r="Q1802" s="5">
        <f>TIMEVALUE(MID(Table1[[#This Row],[TRANSFER_DATE]],11,8))</f>
        <v>0.3576388888888889</v>
      </c>
    </row>
    <row r="1803" spans="1:17" x14ac:dyDescent="0.3">
      <c r="A1803" t="s">
        <v>8640</v>
      </c>
      <c r="B1803" t="s">
        <v>8641</v>
      </c>
      <c r="D1803" t="s">
        <v>209</v>
      </c>
      <c r="E1803" t="s">
        <v>210</v>
      </c>
      <c r="F1803">
        <v>101580</v>
      </c>
      <c r="G1803" t="s">
        <v>211</v>
      </c>
      <c r="H1803">
        <v>959945812</v>
      </c>
      <c r="I1803">
        <v>956367950</v>
      </c>
      <c r="J1803">
        <v>2200</v>
      </c>
      <c r="N1803">
        <v>22843811.399999999</v>
      </c>
      <c r="O1803">
        <v>22846011.399999999</v>
      </c>
      <c r="P1803" s="9">
        <f>DATEVALUE(LEFT(Table1[[#This Row],[TRANSFER_DATE]],11))</f>
        <v>45754</v>
      </c>
      <c r="Q1803" s="5">
        <f>TIMEVALUE(MID(Table1[[#This Row],[TRANSFER_DATE]],11,8))</f>
        <v>0.35700231481481481</v>
      </c>
    </row>
    <row r="1804" spans="1:17" x14ac:dyDescent="0.3">
      <c r="A1804" t="s">
        <v>8642</v>
      </c>
      <c r="B1804" t="s">
        <v>8643</v>
      </c>
      <c r="D1804" t="s">
        <v>209</v>
      </c>
      <c r="E1804" t="s">
        <v>210</v>
      </c>
      <c r="F1804">
        <v>101604</v>
      </c>
      <c r="G1804" t="s">
        <v>211</v>
      </c>
      <c r="H1804">
        <v>959945812</v>
      </c>
      <c r="I1804">
        <v>951693057</v>
      </c>
      <c r="J1804">
        <v>2650</v>
      </c>
      <c r="N1804">
        <v>22841161.399999999</v>
      </c>
      <c r="O1804">
        <v>22843811.399999999</v>
      </c>
      <c r="P1804" s="9">
        <f>DATEVALUE(LEFT(Table1[[#This Row],[TRANSFER_DATE]],11))</f>
        <v>45754</v>
      </c>
      <c r="Q1804" s="5">
        <f>TIMEVALUE(MID(Table1[[#This Row],[TRANSFER_DATE]],11,8))</f>
        <v>0.35560185185185184</v>
      </c>
    </row>
    <row r="1805" spans="1:17" x14ac:dyDescent="0.3">
      <c r="A1805" t="s">
        <v>8644</v>
      </c>
      <c r="B1805" t="s">
        <v>8645</v>
      </c>
      <c r="D1805" t="s">
        <v>209</v>
      </c>
      <c r="E1805" t="s">
        <v>210</v>
      </c>
      <c r="F1805">
        <v>100796</v>
      </c>
      <c r="G1805" t="s">
        <v>211</v>
      </c>
      <c r="H1805">
        <v>959945812</v>
      </c>
      <c r="I1805">
        <v>955123730</v>
      </c>
      <c r="J1805">
        <v>5250</v>
      </c>
      <c r="N1805">
        <v>22835911.399999999</v>
      </c>
      <c r="O1805">
        <v>22841161.399999999</v>
      </c>
      <c r="P1805" s="9">
        <f>DATEVALUE(LEFT(Table1[[#This Row],[TRANSFER_DATE]],11))</f>
        <v>45754</v>
      </c>
      <c r="Q1805" s="5">
        <f>TIMEVALUE(MID(Table1[[#This Row],[TRANSFER_DATE]],11,8))</f>
        <v>0.35491898148148149</v>
      </c>
    </row>
    <row r="1806" spans="1:17" x14ac:dyDescent="0.3">
      <c r="A1806" t="s">
        <v>8646</v>
      </c>
      <c r="B1806" t="s">
        <v>8647</v>
      </c>
      <c r="D1806" t="s">
        <v>209</v>
      </c>
      <c r="E1806" t="s">
        <v>210</v>
      </c>
      <c r="F1806">
        <v>100690</v>
      </c>
      <c r="G1806" t="s">
        <v>211</v>
      </c>
      <c r="H1806">
        <v>959945812</v>
      </c>
      <c r="I1806">
        <v>955508156</v>
      </c>
      <c r="J1806">
        <v>1250</v>
      </c>
      <c r="N1806">
        <v>22834661.399999999</v>
      </c>
      <c r="O1806">
        <v>22835911.399999999</v>
      </c>
      <c r="P1806" s="9">
        <f>DATEVALUE(LEFT(Table1[[#This Row],[TRANSFER_DATE]],11))</f>
        <v>45754</v>
      </c>
      <c r="Q1806" s="5">
        <f>TIMEVALUE(MID(Table1[[#This Row],[TRANSFER_DATE]],11,8))</f>
        <v>0.35490740740740739</v>
      </c>
    </row>
    <row r="1807" spans="1:17" x14ac:dyDescent="0.3">
      <c r="A1807" t="s">
        <v>8648</v>
      </c>
      <c r="B1807" t="s">
        <v>8649</v>
      </c>
      <c r="C1807" t="s">
        <v>8650</v>
      </c>
      <c r="D1807" t="s">
        <v>209</v>
      </c>
      <c r="E1807" t="s">
        <v>210</v>
      </c>
      <c r="F1807">
        <v>101413</v>
      </c>
      <c r="G1807" t="s">
        <v>211</v>
      </c>
      <c r="H1807">
        <v>959945812</v>
      </c>
      <c r="I1807">
        <v>955554254</v>
      </c>
      <c r="J1807">
        <v>2200</v>
      </c>
      <c r="N1807">
        <v>22832461.399999999</v>
      </c>
      <c r="O1807">
        <v>22834661.399999999</v>
      </c>
      <c r="P1807" s="9">
        <f>DATEVALUE(LEFT(Table1[[#This Row],[TRANSFER_DATE]],11))</f>
        <v>45754</v>
      </c>
      <c r="Q1807" s="5">
        <f>TIMEVALUE(MID(Table1[[#This Row],[TRANSFER_DATE]],11,8))</f>
        <v>0.35489583333333335</v>
      </c>
    </row>
    <row r="1808" spans="1:17" x14ac:dyDescent="0.3">
      <c r="A1808" t="s">
        <v>8651</v>
      </c>
      <c r="B1808" t="s">
        <v>8652</v>
      </c>
      <c r="C1808" t="s">
        <v>8653</v>
      </c>
      <c r="D1808" t="s">
        <v>209</v>
      </c>
      <c r="E1808" t="s">
        <v>210</v>
      </c>
      <c r="F1808">
        <v>100280</v>
      </c>
      <c r="G1808" t="s">
        <v>211</v>
      </c>
      <c r="H1808">
        <v>959945812</v>
      </c>
      <c r="I1808">
        <v>951606137</v>
      </c>
      <c r="J1808">
        <v>2100</v>
      </c>
      <c r="N1808">
        <v>22830361.399999999</v>
      </c>
      <c r="O1808">
        <v>22832461.399999999</v>
      </c>
      <c r="P1808" s="9">
        <f>DATEVALUE(LEFT(Table1[[#This Row],[TRANSFER_DATE]],11))</f>
        <v>45754</v>
      </c>
      <c r="Q1808" s="5">
        <f>TIMEVALUE(MID(Table1[[#This Row],[TRANSFER_DATE]],11,8))</f>
        <v>0.35348379629629628</v>
      </c>
    </row>
    <row r="1809" spans="1:17" x14ac:dyDescent="0.3">
      <c r="A1809" t="s">
        <v>8654</v>
      </c>
      <c r="B1809" t="s">
        <v>8655</v>
      </c>
      <c r="D1809" t="s">
        <v>209</v>
      </c>
      <c r="E1809" t="s">
        <v>210</v>
      </c>
      <c r="F1809">
        <v>101824</v>
      </c>
      <c r="G1809" t="s">
        <v>211</v>
      </c>
      <c r="H1809">
        <v>959945812</v>
      </c>
      <c r="I1809">
        <v>954423609</v>
      </c>
      <c r="J1809">
        <v>4800</v>
      </c>
      <c r="N1809">
        <v>22825561.399999999</v>
      </c>
      <c r="O1809">
        <v>22830361.399999999</v>
      </c>
      <c r="P1809" s="9">
        <f>DATEVALUE(LEFT(Table1[[#This Row],[TRANSFER_DATE]],11))</f>
        <v>45754</v>
      </c>
      <c r="Q1809" s="5">
        <f>TIMEVALUE(MID(Table1[[#This Row],[TRANSFER_DATE]],11,8))</f>
        <v>0.3527777777777778</v>
      </c>
    </row>
    <row r="1810" spans="1:17" x14ac:dyDescent="0.3">
      <c r="A1810" t="s">
        <v>8656</v>
      </c>
      <c r="B1810" t="s">
        <v>8657</v>
      </c>
      <c r="C1810" t="s">
        <v>8658</v>
      </c>
      <c r="D1810" t="s">
        <v>209</v>
      </c>
      <c r="E1810" t="s">
        <v>210</v>
      </c>
      <c r="F1810">
        <v>101918</v>
      </c>
      <c r="G1810" t="s">
        <v>211</v>
      </c>
      <c r="H1810">
        <v>959945812</v>
      </c>
      <c r="I1810">
        <v>953951677</v>
      </c>
      <c r="J1810">
        <v>1650</v>
      </c>
      <c r="N1810">
        <v>22823911.399999999</v>
      </c>
      <c r="O1810">
        <v>22825561.399999999</v>
      </c>
      <c r="P1810" s="9">
        <f>DATEVALUE(LEFT(Table1[[#This Row],[TRANSFER_DATE]],11))</f>
        <v>45754</v>
      </c>
      <c r="Q1810" s="5">
        <f>TIMEVALUE(MID(Table1[[#This Row],[TRANSFER_DATE]],11,8))</f>
        <v>0.35144675925925928</v>
      </c>
    </row>
    <row r="1811" spans="1:17" x14ac:dyDescent="0.3">
      <c r="A1811" t="s">
        <v>8659</v>
      </c>
      <c r="B1811" t="s">
        <v>8660</v>
      </c>
      <c r="C1811" t="s">
        <v>8661</v>
      </c>
      <c r="D1811" t="s">
        <v>209</v>
      </c>
      <c r="E1811" t="s">
        <v>210</v>
      </c>
      <c r="F1811">
        <v>101547</v>
      </c>
      <c r="G1811" t="s">
        <v>211</v>
      </c>
      <c r="H1811">
        <v>959945812</v>
      </c>
      <c r="I1811">
        <v>951048446</v>
      </c>
      <c r="J1811">
        <v>1250</v>
      </c>
      <c r="N1811">
        <v>22822661.399999999</v>
      </c>
      <c r="O1811">
        <v>22823911.399999999</v>
      </c>
      <c r="P1811" s="9">
        <f>DATEVALUE(LEFT(Table1[[#This Row],[TRANSFER_DATE]],11))</f>
        <v>45754</v>
      </c>
      <c r="Q1811" s="5">
        <f>TIMEVALUE(MID(Table1[[#This Row],[TRANSFER_DATE]],11,8))</f>
        <v>0.35143518518518518</v>
      </c>
    </row>
    <row r="1812" spans="1:17" x14ac:dyDescent="0.3">
      <c r="A1812" t="s">
        <v>8662</v>
      </c>
      <c r="B1812" t="s">
        <v>8663</v>
      </c>
      <c r="D1812" t="s">
        <v>209</v>
      </c>
      <c r="E1812" t="s">
        <v>210</v>
      </c>
      <c r="F1812">
        <v>101651</v>
      </c>
      <c r="G1812" t="s">
        <v>211</v>
      </c>
      <c r="H1812">
        <v>959945812</v>
      </c>
      <c r="I1812">
        <v>952420771</v>
      </c>
      <c r="J1812">
        <v>900</v>
      </c>
      <c r="N1812">
        <v>22821761.399999999</v>
      </c>
      <c r="O1812">
        <v>22822661.399999999</v>
      </c>
      <c r="P1812" s="9">
        <f>DATEVALUE(LEFT(Table1[[#This Row],[TRANSFER_DATE]],11))</f>
        <v>45754</v>
      </c>
      <c r="Q1812" s="5">
        <f>TIMEVALUE(MID(Table1[[#This Row],[TRANSFER_DATE]],11,8))</f>
        <v>0.35138888888888886</v>
      </c>
    </row>
    <row r="1813" spans="1:17" x14ac:dyDescent="0.3">
      <c r="A1813" t="s">
        <v>8664</v>
      </c>
      <c r="B1813" t="s">
        <v>8665</v>
      </c>
      <c r="C1813" t="s">
        <v>8666</v>
      </c>
      <c r="D1813" t="s">
        <v>209</v>
      </c>
      <c r="E1813" t="s">
        <v>210</v>
      </c>
      <c r="F1813">
        <v>101872</v>
      </c>
      <c r="G1813" t="s">
        <v>211</v>
      </c>
      <c r="H1813">
        <v>959945812</v>
      </c>
      <c r="I1813">
        <v>951169300</v>
      </c>
      <c r="J1813">
        <v>6150</v>
      </c>
      <c r="N1813">
        <v>22815611.399999999</v>
      </c>
      <c r="O1813">
        <v>22821761.399999999</v>
      </c>
      <c r="P1813" s="9">
        <f>DATEVALUE(LEFT(Table1[[#This Row],[TRANSFER_DATE]],11))</f>
        <v>45754</v>
      </c>
      <c r="Q1813" s="5">
        <f>TIMEVALUE(MID(Table1[[#This Row],[TRANSFER_DATE]],11,8))</f>
        <v>0.35075231481481484</v>
      </c>
    </row>
    <row r="1814" spans="1:17" x14ac:dyDescent="0.3">
      <c r="A1814" t="s">
        <v>8667</v>
      </c>
      <c r="B1814" t="s">
        <v>8668</v>
      </c>
      <c r="D1814" t="s">
        <v>209</v>
      </c>
      <c r="E1814" t="s">
        <v>210</v>
      </c>
      <c r="F1814">
        <v>101828</v>
      </c>
      <c r="G1814" t="s">
        <v>211</v>
      </c>
      <c r="H1814">
        <v>959945812</v>
      </c>
      <c r="I1814">
        <v>952223090</v>
      </c>
      <c r="J1814">
        <v>2800</v>
      </c>
      <c r="N1814">
        <v>22812811.399999999</v>
      </c>
      <c r="O1814">
        <v>22815611.399999999</v>
      </c>
      <c r="P1814" s="9">
        <f>DATEVALUE(LEFT(Table1[[#This Row],[TRANSFER_DATE]],11))</f>
        <v>45754</v>
      </c>
      <c r="Q1814" s="5">
        <f>TIMEVALUE(MID(Table1[[#This Row],[TRANSFER_DATE]],11,8))</f>
        <v>0.35074074074074074</v>
      </c>
    </row>
    <row r="1815" spans="1:17" x14ac:dyDescent="0.3">
      <c r="A1815" t="s">
        <v>8669</v>
      </c>
      <c r="B1815" t="s">
        <v>8670</v>
      </c>
      <c r="D1815" t="s">
        <v>209</v>
      </c>
      <c r="E1815" t="s">
        <v>210</v>
      </c>
      <c r="F1815">
        <v>900028</v>
      </c>
      <c r="G1815" t="s">
        <v>211</v>
      </c>
      <c r="H1815">
        <v>959945812</v>
      </c>
      <c r="I1815">
        <v>951119521</v>
      </c>
      <c r="J1815">
        <v>6650</v>
      </c>
      <c r="N1815">
        <v>22806161.399999999</v>
      </c>
      <c r="O1815">
        <v>22812811.399999999</v>
      </c>
      <c r="P1815" s="9">
        <f>DATEVALUE(LEFT(Table1[[#This Row],[TRANSFER_DATE]],11))</f>
        <v>45754</v>
      </c>
      <c r="Q1815" s="5">
        <f>TIMEVALUE(MID(Table1[[#This Row],[TRANSFER_DATE]],11,8))</f>
        <v>0.35071759259259261</v>
      </c>
    </row>
    <row r="1816" spans="1:17" x14ac:dyDescent="0.3">
      <c r="A1816" t="s">
        <v>8671</v>
      </c>
      <c r="B1816" t="s">
        <v>8672</v>
      </c>
      <c r="D1816" t="s">
        <v>209</v>
      </c>
      <c r="E1816" t="s">
        <v>210</v>
      </c>
      <c r="F1816">
        <v>101862</v>
      </c>
      <c r="G1816" t="s">
        <v>211</v>
      </c>
      <c r="H1816">
        <v>959945812</v>
      </c>
      <c r="I1816">
        <v>952988134</v>
      </c>
      <c r="J1816">
        <v>200</v>
      </c>
      <c r="N1816">
        <v>22805961.399999999</v>
      </c>
      <c r="O1816">
        <v>22806161.399999999</v>
      </c>
      <c r="P1816" s="9">
        <f>DATEVALUE(LEFT(Table1[[#This Row],[TRANSFER_DATE]],11))</f>
        <v>45754</v>
      </c>
      <c r="Q1816" s="5">
        <f>TIMEVALUE(MID(Table1[[#This Row],[TRANSFER_DATE]],11,8))</f>
        <v>0.35002314814814817</v>
      </c>
    </row>
    <row r="1817" spans="1:17" x14ac:dyDescent="0.3">
      <c r="A1817" t="s">
        <v>8673</v>
      </c>
      <c r="B1817" t="s">
        <v>8674</v>
      </c>
      <c r="D1817" t="s">
        <v>209</v>
      </c>
      <c r="E1817" t="s">
        <v>210</v>
      </c>
      <c r="F1817">
        <v>101461</v>
      </c>
      <c r="G1817" t="s">
        <v>211</v>
      </c>
      <c r="H1817">
        <v>959945812</v>
      </c>
      <c r="I1817">
        <v>955701028</v>
      </c>
      <c r="J1817">
        <v>1600</v>
      </c>
      <c r="N1817">
        <v>22804361.399999999</v>
      </c>
      <c r="O1817">
        <v>22805961.399999999</v>
      </c>
      <c r="P1817" s="9">
        <f>DATEVALUE(LEFT(Table1[[#This Row],[TRANSFER_DATE]],11))</f>
        <v>45754</v>
      </c>
      <c r="Q1817" s="5">
        <f>TIMEVALUE(MID(Table1[[#This Row],[TRANSFER_DATE]],11,8))</f>
        <v>0.35</v>
      </c>
    </row>
    <row r="1818" spans="1:17" x14ac:dyDescent="0.3">
      <c r="A1818" t="s">
        <v>8675</v>
      </c>
      <c r="B1818" t="s">
        <v>8676</v>
      </c>
      <c r="C1818" t="s">
        <v>8677</v>
      </c>
      <c r="D1818" t="s">
        <v>209</v>
      </c>
      <c r="E1818" t="s">
        <v>210</v>
      </c>
      <c r="F1818">
        <v>101032</v>
      </c>
      <c r="G1818" t="s">
        <v>211</v>
      </c>
      <c r="H1818">
        <v>959945812</v>
      </c>
      <c r="I1818">
        <v>958251375</v>
      </c>
      <c r="J1818">
        <v>300</v>
      </c>
      <c r="N1818">
        <v>22804061.399999999</v>
      </c>
      <c r="O1818">
        <v>22804361.399999999</v>
      </c>
      <c r="P1818" s="9">
        <f>DATEVALUE(LEFT(Table1[[#This Row],[TRANSFER_DATE]],11))</f>
        <v>45754</v>
      </c>
      <c r="Q1818" s="5">
        <f>TIMEVALUE(MID(Table1[[#This Row],[TRANSFER_DATE]],11,8))</f>
        <v>0.34862268518518519</v>
      </c>
    </row>
    <row r="1819" spans="1:17" x14ac:dyDescent="0.3">
      <c r="A1819" t="s">
        <v>8678</v>
      </c>
      <c r="B1819" t="s">
        <v>8679</v>
      </c>
      <c r="C1819" t="s">
        <v>8680</v>
      </c>
      <c r="D1819" t="s">
        <v>209</v>
      </c>
      <c r="E1819" t="s">
        <v>210</v>
      </c>
      <c r="F1819">
        <v>101652</v>
      </c>
      <c r="G1819" t="s">
        <v>211</v>
      </c>
      <c r="H1819">
        <v>959945812</v>
      </c>
      <c r="I1819">
        <v>955554254</v>
      </c>
      <c r="J1819">
        <v>10150</v>
      </c>
      <c r="N1819">
        <v>22793911.399999999</v>
      </c>
      <c r="O1819">
        <v>22804061.399999999</v>
      </c>
      <c r="P1819" s="9">
        <f>DATEVALUE(LEFT(Table1[[#This Row],[TRANSFER_DATE]],11))</f>
        <v>45754</v>
      </c>
      <c r="Q1819" s="5">
        <f>TIMEVALUE(MID(Table1[[#This Row],[TRANSFER_DATE]],11,8))</f>
        <v>0.3465625</v>
      </c>
    </row>
    <row r="1820" spans="1:17" x14ac:dyDescent="0.3">
      <c r="A1820" t="s">
        <v>8681</v>
      </c>
      <c r="B1820" t="s">
        <v>8682</v>
      </c>
      <c r="D1820" t="s">
        <v>209</v>
      </c>
      <c r="E1820" t="s">
        <v>210</v>
      </c>
      <c r="F1820">
        <v>101465</v>
      </c>
      <c r="G1820" t="s">
        <v>211</v>
      </c>
      <c r="H1820">
        <v>959945812</v>
      </c>
      <c r="I1820">
        <v>952376894</v>
      </c>
      <c r="J1820">
        <v>1150</v>
      </c>
      <c r="N1820">
        <v>22792761.399999999</v>
      </c>
      <c r="O1820">
        <v>22793911.399999999</v>
      </c>
      <c r="P1820" s="9">
        <f>DATEVALUE(LEFT(Table1[[#This Row],[TRANSFER_DATE]],11))</f>
        <v>45754</v>
      </c>
      <c r="Q1820" s="5">
        <f>TIMEVALUE(MID(Table1[[#This Row],[TRANSFER_DATE]],11,8))</f>
        <v>0.34653935185185186</v>
      </c>
    </row>
    <row r="1821" spans="1:17" x14ac:dyDescent="0.3">
      <c r="A1821" t="s">
        <v>8683</v>
      </c>
      <c r="B1821" t="s">
        <v>8684</v>
      </c>
      <c r="D1821" t="s">
        <v>209</v>
      </c>
      <c r="E1821" t="s">
        <v>210</v>
      </c>
      <c r="F1821">
        <v>101345</v>
      </c>
      <c r="G1821" t="s">
        <v>211</v>
      </c>
      <c r="H1821">
        <v>959945812</v>
      </c>
      <c r="I1821">
        <v>958747200</v>
      </c>
      <c r="J1821">
        <v>800</v>
      </c>
      <c r="N1821">
        <v>22791961.399999999</v>
      </c>
      <c r="O1821">
        <v>22792761.399999999</v>
      </c>
      <c r="P1821" s="9">
        <f>DATEVALUE(LEFT(Table1[[#This Row],[TRANSFER_DATE]],11))</f>
        <v>45754</v>
      </c>
      <c r="Q1821" s="5">
        <f>TIMEVALUE(MID(Table1[[#This Row],[TRANSFER_DATE]],11,8))</f>
        <v>0.34587962962962965</v>
      </c>
    </row>
    <row r="1822" spans="1:17" x14ac:dyDescent="0.3">
      <c r="A1822" t="s">
        <v>8685</v>
      </c>
      <c r="B1822" t="s">
        <v>8686</v>
      </c>
      <c r="D1822" t="s">
        <v>209</v>
      </c>
      <c r="E1822" t="s">
        <v>210</v>
      </c>
      <c r="F1822">
        <v>101300</v>
      </c>
      <c r="G1822" t="s">
        <v>211</v>
      </c>
      <c r="H1822">
        <v>959945812</v>
      </c>
      <c r="I1822">
        <v>955117083</v>
      </c>
      <c r="J1822">
        <v>1600</v>
      </c>
      <c r="N1822">
        <v>22790361.399999999</v>
      </c>
      <c r="O1822">
        <v>22791961.399999999</v>
      </c>
      <c r="P1822" s="9">
        <f>DATEVALUE(LEFT(Table1[[#This Row],[TRANSFER_DATE]],11))</f>
        <v>45754</v>
      </c>
      <c r="Q1822" s="5">
        <f>TIMEVALUE(MID(Table1[[#This Row],[TRANSFER_DATE]],11,8))</f>
        <v>0.34446759259259258</v>
      </c>
    </row>
    <row r="1823" spans="1:17" x14ac:dyDescent="0.3">
      <c r="A1823" t="s">
        <v>8687</v>
      </c>
      <c r="B1823" t="s">
        <v>8688</v>
      </c>
      <c r="D1823" t="s">
        <v>209</v>
      </c>
      <c r="E1823" t="s">
        <v>210</v>
      </c>
      <c r="F1823">
        <v>101886</v>
      </c>
      <c r="G1823" t="s">
        <v>211</v>
      </c>
      <c r="H1823">
        <v>959945812</v>
      </c>
      <c r="I1823">
        <v>956178421</v>
      </c>
      <c r="J1823">
        <v>1400</v>
      </c>
      <c r="N1823">
        <v>22788961.399999999</v>
      </c>
      <c r="O1823">
        <v>22790361.399999999</v>
      </c>
      <c r="P1823" s="9">
        <f>DATEVALUE(LEFT(Table1[[#This Row],[TRANSFER_DATE]],11))</f>
        <v>45754</v>
      </c>
      <c r="Q1823" s="5">
        <f>TIMEVALUE(MID(Table1[[#This Row],[TRANSFER_DATE]],11,8))</f>
        <v>0.34378472222222223</v>
      </c>
    </row>
    <row r="1824" spans="1:17" x14ac:dyDescent="0.3">
      <c r="A1824" t="s">
        <v>8689</v>
      </c>
      <c r="B1824" t="s">
        <v>8690</v>
      </c>
      <c r="D1824" t="s">
        <v>209</v>
      </c>
      <c r="E1824" t="s">
        <v>210</v>
      </c>
      <c r="F1824">
        <v>101597</v>
      </c>
      <c r="G1824" t="s">
        <v>211</v>
      </c>
      <c r="H1824">
        <v>959945812</v>
      </c>
      <c r="I1824">
        <v>957052931</v>
      </c>
      <c r="J1824">
        <v>550</v>
      </c>
      <c r="N1824">
        <v>22788411.399999999</v>
      </c>
      <c r="O1824">
        <v>22788961.399999999</v>
      </c>
      <c r="P1824" s="9">
        <f>DATEVALUE(LEFT(Table1[[#This Row],[TRANSFER_DATE]],11))</f>
        <v>45754</v>
      </c>
      <c r="Q1824" s="5">
        <f>TIMEVALUE(MID(Table1[[#This Row],[TRANSFER_DATE]],11,8))</f>
        <v>0.34310185185185182</v>
      </c>
    </row>
    <row r="1825" spans="1:17" x14ac:dyDescent="0.3">
      <c r="A1825" t="s">
        <v>8691</v>
      </c>
      <c r="B1825" t="s">
        <v>8692</v>
      </c>
      <c r="D1825" t="s">
        <v>209</v>
      </c>
      <c r="E1825" t="s">
        <v>210</v>
      </c>
      <c r="F1825">
        <v>101795</v>
      </c>
      <c r="G1825" t="s">
        <v>211</v>
      </c>
      <c r="H1825">
        <v>959945812</v>
      </c>
      <c r="I1825">
        <v>956193934</v>
      </c>
      <c r="J1825">
        <v>2300</v>
      </c>
      <c r="N1825">
        <v>22786111.399999999</v>
      </c>
      <c r="O1825">
        <v>22788411.399999999</v>
      </c>
      <c r="P1825" s="9">
        <f>DATEVALUE(LEFT(Table1[[#This Row],[TRANSFER_DATE]],11))</f>
        <v>45754</v>
      </c>
      <c r="Q1825" s="5">
        <f>TIMEVALUE(MID(Table1[[#This Row],[TRANSFER_DATE]],11,8))</f>
        <v>0.34241898148148148</v>
      </c>
    </row>
    <row r="1826" spans="1:17" x14ac:dyDescent="0.3">
      <c r="A1826" t="s">
        <v>8693</v>
      </c>
      <c r="B1826" t="s">
        <v>8694</v>
      </c>
      <c r="C1826" t="s">
        <v>8695</v>
      </c>
      <c r="D1826" t="s">
        <v>209</v>
      </c>
      <c r="E1826" t="s">
        <v>210</v>
      </c>
      <c r="F1826">
        <v>101935</v>
      </c>
      <c r="G1826" t="s">
        <v>211</v>
      </c>
      <c r="H1826">
        <v>959945812</v>
      </c>
      <c r="I1826">
        <v>954628210</v>
      </c>
      <c r="J1826">
        <v>1150</v>
      </c>
      <c r="N1826">
        <v>22784961.399999999</v>
      </c>
      <c r="O1826">
        <v>22786111.399999999</v>
      </c>
      <c r="P1826" s="9">
        <f>DATEVALUE(LEFT(Table1[[#This Row],[TRANSFER_DATE]],11))</f>
        <v>45754</v>
      </c>
      <c r="Q1826" s="5">
        <f>TIMEVALUE(MID(Table1[[#This Row],[TRANSFER_DATE]],11,8))</f>
        <v>0.34241898148148148</v>
      </c>
    </row>
    <row r="1827" spans="1:17" x14ac:dyDescent="0.3">
      <c r="A1827" t="s">
        <v>8696</v>
      </c>
      <c r="B1827" t="s">
        <v>8697</v>
      </c>
      <c r="C1827" t="s">
        <v>8698</v>
      </c>
      <c r="D1827" t="s">
        <v>209</v>
      </c>
      <c r="E1827" t="s">
        <v>210</v>
      </c>
      <c r="F1827">
        <v>101934</v>
      </c>
      <c r="G1827" t="s">
        <v>211</v>
      </c>
      <c r="H1827">
        <v>959945812</v>
      </c>
      <c r="I1827">
        <v>956130053</v>
      </c>
      <c r="J1827">
        <v>800</v>
      </c>
      <c r="N1827">
        <v>22784161.399999999</v>
      </c>
      <c r="O1827">
        <v>22784961.399999999</v>
      </c>
      <c r="P1827" s="9">
        <f>DATEVALUE(LEFT(Table1[[#This Row],[TRANSFER_DATE]],11))</f>
        <v>45754</v>
      </c>
      <c r="Q1827" s="5">
        <f>TIMEVALUE(MID(Table1[[#This Row],[TRANSFER_DATE]],11,8))</f>
        <v>0.34239583333333334</v>
      </c>
    </row>
    <row r="1828" spans="1:17" x14ac:dyDescent="0.3">
      <c r="A1828" t="s">
        <v>8699</v>
      </c>
      <c r="B1828" t="s">
        <v>8700</v>
      </c>
      <c r="D1828" t="s">
        <v>209</v>
      </c>
      <c r="E1828" t="s">
        <v>210</v>
      </c>
      <c r="F1828">
        <v>101725</v>
      </c>
      <c r="G1828" t="s">
        <v>211</v>
      </c>
      <c r="H1828">
        <v>959945812</v>
      </c>
      <c r="I1828">
        <v>952914450</v>
      </c>
      <c r="J1828">
        <v>1600</v>
      </c>
      <c r="N1828">
        <v>22782561.399999999</v>
      </c>
      <c r="O1828">
        <v>22784161.399999999</v>
      </c>
      <c r="P1828" s="9">
        <f>DATEVALUE(LEFT(Table1[[#This Row],[TRANSFER_DATE]],11))</f>
        <v>45754</v>
      </c>
      <c r="Q1828" s="5">
        <f>TIMEVALUE(MID(Table1[[#This Row],[TRANSFER_DATE]],11,8))</f>
        <v>0.34238425925925925</v>
      </c>
    </row>
    <row r="1829" spans="1:17" x14ac:dyDescent="0.3">
      <c r="A1829" t="s">
        <v>8701</v>
      </c>
      <c r="B1829" t="s">
        <v>8702</v>
      </c>
      <c r="C1829" t="s">
        <v>8703</v>
      </c>
      <c r="D1829" t="s">
        <v>209</v>
      </c>
      <c r="E1829" t="s">
        <v>210</v>
      </c>
      <c r="F1829">
        <v>101760</v>
      </c>
      <c r="G1829" t="s">
        <v>211</v>
      </c>
      <c r="H1829">
        <v>959945812</v>
      </c>
      <c r="I1829">
        <v>952908858</v>
      </c>
      <c r="J1829">
        <v>1300</v>
      </c>
      <c r="N1829">
        <v>22781261.399999999</v>
      </c>
      <c r="O1829">
        <v>22782561.399999999</v>
      </c>
      <c r="P1829" s="9">
        <f>DATEVALUE(LEFT(Table1[[#This Row],[TRANSFER_DATE]],11))</f>
        <v>45754</v>
      </c>
      <c r="Q1829" s="5">
        <f>TIMEVALUE(MID(Table1[[#This Row],[TRANSFER_DATE]],11,8))</f>
        <v>0.34237268518518521</v>
      </c>
    </row>
    <row r="1830" spans="1:17" x14ac:dyDescent="0.3">
      <c r="A1830" t="s">
        <v>8704</v>
      </c>
      <c r="B1830" t="s">
        <v>8705</v>
      </c>
      <c r="D1830" t="s">
        <v>209</v>
      </c>
      <c r="E1830" t="s">
        <v>210</v>
      </c>
      <c r="F1830">
        <v>101441</v>
      </c>
      <c r="G1830" t="s">
        <v>211</v>
      </c>
      <c r="H1830">
        <v>959945812</v>
      </c>
      <c r="I1830">
        <v>957751104</v>
      </c>
      <c r="J1830">
        <v>1250</v>
      </c>
      <c r="N1830">
        <v>22780011.399999999</v>
      </c>
      <c r="O1830">
        <v>22781261.399999999</v>
      </c>
      <c r="P1830" s="9">
        <f>DATEVALUE(LEFT(Table1[[#This Row],[TRANSFER_DATE]],11))</f>
        <v>45754</v>
      </c>
      <c r="Q1830" s="5">
        <f>TIMEVALUE(MID(Table1[[#This Row],[TRANSFER_DATE]],11,8))</f>
        <v>0.34166666666666667</v>
      </c>
    </row>
    <row r="1831" spans="1:17" x14ac:dyDescent="0.3">
      <c r="A1831" t="s">
        <v>8706</v>
      </c>
      <c r="B1831" t="s">
        <v>8707</v>
      </c>
      <c r="D1831" t="s">
        <v>209</v>
      </c>
      <c r="E1831" t="s">
        <v>210</v>
      </c>
      <c r="F1831">
        <v>101573</v>
      </c>
      <c r="G1831" t="s">
        <v>211</v>
      </c>
      <c r="H1831">
        <v>959945812</v>
      </c>
      <c r="I1831">
        <v>956484299</v>
      </c>
      <c r="J1831">
        <v>1450</v>
      </c>
      <c r="N1831">
        <v>22778561.399999999</v>
      </c>
      <c r="O1831">
        <v>22780011.399999999</v>
      </c>
      <c r="P1831" s="9">
        <f>DATEVALUE(LEFT(Table1[[#This Row],[TRANSFER_DATE]],11))</f>
        <v>45754</v>
      </c>
      <c r="Q1831" s="5">
        <f>TIMEVALUE(MID(Table1[[#This Row],[TRANSFER_DATE]],11,8))</f>
        <v>0.34100694444444446</v>
      </c>
    </row>
    <row r="1832" spans="1:17" x14ac:dyDescent="0.3">
      <c r="A1832" t="s">
        <v>8708</v>
      </c>
      <c r="B1832" t="s">
        <v>8709</v>
      </c>
      <c r="D1832" t="s">
        <v>209</v>
      </c>
      <c r="E1832" t="s">
        <v>210</v>
      </c>
      <c r="F1832">
        <v>100601</v>
      </c>
      <c r="G1832" t="s">
        <v>211</v>
      </c>
      <c r="H1832">
        <v>959945812</v>
      </c>
      <c r="I1832">
        <v>955128973</v>
      </c>
      <c r="J1832">
        <v>6700</v>
      </c>
      <c r="N1832">
        <v>22771861.399999999</v>
      </c>
      <c r="O1832">
        <v>22778561.399999999</v>
      </c>
      <c r="P1832" s="9">
        <f>DATEVALUE(LEFT(Table1[[#This Row],[TRANSFER_DATE]],11))</f>
        <v>45754</v>
      </c>
      <c r="Q1832" s="5">
        <f>TIMEVALUE(MID(Table1[[#This Row],[TRANSFER_DATE]],11,8))</f>
        <v>0.34098379629629627</v>
      </c>
    </row>
    <row r="1833" spans="1:17" x14ac:dyDescent="0.3">
      <c r="A1833" t="s">
        <v>8710</v>
      </c>
      <c r="B1833" t="s">
        <v>8711</v>
      </c>
      <c r="D1833" t="s">
        <v>209</v>
      </c>
      <c r="E1833" t="s">
        <v>210</v>
      </c>
      <c r="F1833">
        <v>101822</v>
      </c>
      <c r="G1833" t="s">
        <v>211</v>
      </c>
      <c r="H1833">
        <v>959945812</v>
      </c>
      <c r="I1833">
        <v>952177029</v>
      </c>
      <c r="J1833">
        <v>1200</v>
      </c>
      <c r="N1833">
        <v>22770661.399999999</v>
      </c>
      <c r="O1833">
        <v>22771861.399999999</v>
      </c>
      <c r="P1833" s="9">
        <f>DATEVALUE(LEFT(Table1[[#This Row],[TRANSFER_DATE]],11))</f>
        <v>45754</v>
      </c>
      <c r="Q1833" s="5">
        <f>TIMEVALUE(MID(Table1[[#This Row],[TRANSFER_DATE]],11,8))</f>
        <v>0.34032407407407406</v>
      </c>
    </row>
    <row r="1834" spans="1:17" x14ac:dyDescent="0.3">
      <c r="A1834" t="s">
        <v>8712</v>
      </c>
      <c r="B1834" t="s">
        <v>8713</v>
      </c>
      <c r="D1834" t="s">
        <v>209</v>
      </c>
      <c r="E1834" t="s">
        <v>210</v>
      </c>
      <c r="F1834">
        <v>101696</v>
      </c>
      <c r="G1834" t="s">
        <v>211</v>
      </c>
      <c r="H1834">
        <v>959945812</v>
      </c>
      <c r="I1834">
        <v>952475973</v>
      </c>
      <c r="J1834">
        <v>2050</v>
      </c>
      <c r="N1834">
        <v>22768611.399999999</v>
      </c>
      <c r="O1834">
        <v>22770661.399999999</v>
      </c>
      <c r="P1834" s="9">
        <f>DATEVALUE(LEFT(Table1[[#This Row],[TRANSFER_DATE]],11))</f>
        <v>45754</v>
      </c>
      <c r="Q1834" s="5">
        <f>TIMEVALUE(MID(Table1[[#This Row],[TRANSFER_DATE]],11,8))</f>
        <v>0.34031250000000002</v>
      </c>
    </row>
    <row r="1835" spans="1:17" x14ac:dyDescent="0.3">
      <c r="A1835" t="s">
        <v>8714</v>
      </c>
      <c r="B1835" t="s">
        <v>8715</v>
      </c>
      <c r="D1835" t="s">
        <v>209</v>
      </c>
      <c r="E1835" t="s">
        <v>210</v>
      </c>
      <c r="F1835">
        <v>101316</v>
      </c>
      <c r="G1835" t="s">
        <v>211</v>
      </c>
      <c r="H1835">
        <v>959945812</v>
      </c>
      <c r="I1835">
        <v>954323795</v>
      </c>
      <c r="J1835">
        <v>1600</v>
      </c>
      <c r="N1835">
        <v>22767011.399999999</v>
      </c>
      <c r="O1835">
        <v>22768611.399999999</v>
      </c>
      <c r="P1835" s="9">
        <f>DATEVALUE(LEFT(Table1[[#This Row],[TRANSFER_DATE]],11))</f>
        <v>45754</v>
      </c>
      <c r="Q1835" s="5">
        <f>TIMEVALUE(MID(Table1[[#This Row],[TRANSFER_DATE]],11,8))</f>
        <v>0.34028935185185183</v>
      </c>
    </row>
    <row r="1836" spans="1:17" x14ac:dyDescent="0.3">
      <c r="A1836" t="s">
        <v>8716</v>
      </c>
      <c r="B1836" t="s">
        <v>8717</v>
      </c>
      <c r="D1836" t="s">
        <v>209</v>
      </c>
      <c r="E1836" t="s">
        <v>210</v>
      </c>
      <c r="F1836">
        <v>101520</v>
      </c>
      <c r="G1836" t="s">
        <v>211</v>
      </c>
      <c r="H1836">
        <v>959945812</v>
      </c>
      <c r="I1836">
        <v>951550992</v>
      </c>
      <c r="J1836">
        <v>1900</v>
      </c>
      <c r="N1836">
        <v>22765111.399999999</v>
      </c>
      <c r="O1836">
        <v>22767011.399999999</v>
      </c>
      <c r="P1836" s="9">
        <f>DATEVALUE(LEFT(Table1[[#This Row],[TRANSFER_DATE]],11))</f>
        <v>45754</v>
      </c>
      <c r="Q1836" s="5">
        <f>TIMEVALUE(MID(Table1[[#This Row],[TRANSFER_DATE]],11,8))</f>
        <v>0.34028935185185183</v>
      </c>
    </row>
    <row r="1837" spans="1:17" x14ac:dyDescent="0.3">
      <c r="A1837" t="s">
        <v>8718</v>
      </c>
      <c r="B1837" t="s">
        <v>8719</v>
      </c>
      <c r="C1837" t="s">
        <v>8720</v>
      </c>
      <c r="D1837" t="s">
        <v>209</v>
      </c>
      <c r="E1837" t="s">
        <v>210</v>
      </c>
      <c r="F1837">
        <v>100381</v>
      </c>
      <c r="G1837" t="s">
        <v>211</v>
      </c>
      <c r="H1837">
        <v>959945812</v>
      </c>
      <c r="I1837">
        <v>956075001</v>
      </c>
      <c r="J1837">
        <v>2050</v>
      </c>
      <c r="N1837">
        <v>22763061.399999999</v>
      </c>
      <c r="O1837">
        <v>22765111.399999999</v>
      </c>
      <c r="P1837" s="9">
        <f>DATEVALUE(LEFT(Table1[[#This Row],[TRANSFER_DATE]],11))</f>
        <v>45754</v>
      </c>
      <c r="Q1837" s="5">
        <f>TIMEVALUE(MID(Table1[[#This Row],[TRANSFER_DATE]],11,8))</f>
        <v>0.33964120370370371</v>
      </c>
    </row>
    <row r="1838" spans="1:17" x14ac:dyDescent="0.3">
      <c r="A1838" t="s">
        <v>8721</v>
      </c>
      <c r="B1838" t="s">
        <v>8722</v>
      </c>
      <c r="D1838" t="s">
        <v>209</v>
      </c>
      <c r="E1838" t="s">
        <v>210</v>
      </c>
      <c r="F1838">
        <v>101775</v>
      </c>
      <c r="G1838" t="s">
        <v>211</v>
      </c>
      <c r="H1838">
        <v>959945812</v>
      </c>
      <c r="I1838">
        <v>952914450</v>
      </c>
      <c r="J1838">
        <v>350</v>
      </c>
      <c r="N1838">
        <v>22762711.399999999</v>
      </c>
      <c r="O1838">
        <v>22763061.399999999</v>
      </c>
      <c r="P1838" s="9">
        <f>DATEVALUE(LEFT(Table1[[#This Row],[TRANSFER_DATE]],11))</f>
        <v>45754</v>
      </c>
      <c r="Q1838" s="5">
        <f>TIMEVALUE(MID(Table1[[#This Row],[TRANSFER_DATE]],11,8))</f>
        <v>0.33962962962962961</v>
      </c>
    </row>
    <row r="1839" spans="1:17" x14ac:dyDescent="0.3">
      <c r="A1839" t="s">
        <v>8723</v>
      </c>
      <c r="B1839" t="s">
        <v>8724</v>
      </c>
      <c r="D1839" t="s">
        <v>209</v>
      </c>
      <c r="E1839" t="s">
        <v>210</v>
      </c>
      <c r="F1839">
        <v>101200</v>
      </c>
      <c r="G1839" t="s">
        <v>211</v>
      </c>
      <c r="H1839">
        <v>959945812</v>
      </c>
      <c r="I1839">
        <v>951758330</v>
      </c>
      <c r="J1839">
        <v>19200</v>
      </c>
      <c r="N1839">
        <v>22743511.399999999</v>
      </c>
      <c r="O1839">
        <v>22762711.399999999</v>
      </c>
      <c r="P1839" s="9">
        <f>DATEVALUE(LEFT(Table1[[#This Row],[TRANSFER_DATE]],11))</f>
        <v>45754</v>
      </c>
      <c r="Q1839" s="5">
        <f>TIMEVALUE(MID(Table1[[#This Row],[TRANSFER_DATE]],11,8))</f>
        <v>0.33961805555555558</v>
      </c>
    </row>
    <row r="1840" spans="1:17" x14ac:dyDescent="0.3">
      <c r="A1840" t="s">
        <v>8725</v>
      </c>
      <c r="B1840" t="s">
        <v>8726</v>
      </c>
      <c r="C1840" t="s">
        <v>8727</v>
      </c>
      <c r="D1840" t="s">
        <v>209</v>
      </c>
      <c r="E1840" t="s">
        <v>210</v>
      </c>
      <c r="F1840">
        <v>100550</v>
      </c>
      <c r="G1840" t="s">
        <v>211</v>
      </c>
      <c r="H1840">
        <v>959945812</v>
      </c>
      <c r="I1840">
        <v>954768469</v>
      </c>
      <c r="J1840">
        <v>4450</v>
      </c>
      <c r="N1840">
        <v>22739061.399999999</v>
      </c>
      <c r="O1840">
        <v>22743511.399999999</v>
      </c>
      <c r="P1840" s="9">
        <f>DATEVALUE(LEFT(Table1[[#This Row],[TRANSFER_DATE]],11))</f>
        <v>45754</v>
      </c>
      <c r="Q1840" s="5">
        <f>TIMEVALUE(MID(Table1[[#This Row],[TRANSFER_DATE]],11,8))</f>
        <v>0.33892361111111113</v>
      </c>
    </row>
    <row r="1841" spans="1:17" x14ac:dyDescent="0.3">
      <c r="A1841" t="s">
        <v>8728</v>
      </c>
      <c r="B1841" t="s">
        <v>8729</v>
      </c>
      <c r="D1841" t="s">
        <v>209</v>
      </c>
      <c r="E1841" t="s">
        <v>210</v>
      </c>
      <c r="F1841">
        <v>101184</v>
      </c>
      <c r="G1841" t="s">
        <v>211</v>
      </c>
      <c r="H1841">
        <v>959945812</v>
      </c>
      <c r="I1841">
        <v>957165827</v>
      </c>
      <c r="J1841">
        <v>1200</v>
      </c>
      <c r="N1841">
        <v>22737861.399999999</v>
      </c>
      <c r="O1841">
        <v>22739061.399999999</v>
      </c>
      <c r="P1841" s="9">
        <f>DATEVALUE(LEFT(Table1[[#This Row],[TRANSFER_DATE]],11))</f>
        <v>45754</v>
      </c>
      <c r="Q1841" s="5">
        <f>TIMEVALUE(MID(Table1[[#This Row],[TRANSFER_DATE]],11,8))</f>
        <v>0.33890046296296295</v>
      </c>
    </row>
    <row r="1842" spans="1:17" x14ac:dyDescent="0.3">
      <c r="A1842" t="s">
        <v>8730</v>
      </c>
      <c r="B1842" t="s">
        <v>8731</v>
      </c>
      <c r="C1842" t="s">
        <v>8732</v>
      </c>
      <c r="D1842" t="s">
        <v>209</v>
      </c>
      <c r="E1842" t="s">
        <v>210</v>
      </c>
      <c r="F1842">
        <v>101940</v>
      </c>
      <c r="G1842" t="s">
        <v>211</v>
      </c>
      <c r="H1842">
        <v>959945812</v>
      </c>
      <c r="I1842">
        <v>956191932</v>
      </c>
      <c r="J1842">
        <v>1550</v>
      </c>
      <c r="N1842">
        <v>22736311.399999999</v>
      </c>
      <c r="O1842">
        <v>22737861.399999999</v>
      </c>
      <c r="P1842" s="9">
        <f>DATEVALUE(LEFT(Table1[[#This Row],[TRANSFER_DATE]],11))</f>
        <v>45754</v>
      </c>
      <c r="Q1842" s="5">
        <f>TIMEVALUE(MID(Table1[[#This Row],[TRANSFER_DATE]],11,8))</f>
        <v>0.33825231481481483</v>
      </c>
    </row>
    <row r="1843" spans="1:17" x14ac:dyDescent="0.3">
      <c r="A1843" t="s">
        <v>8733</v>
      </c>
      <c r="B1843" t="s">
        <v>8734</v>
      </c>
      <c r="D1843" t="s">
        <v>209</v>
      </c>
      <c r="E1843" t="s">
        <v>210</v>
      </c>
      <c r="F1843">
        <v>101591</v>
      </c>
      <c r="G1843" t="s">
        <v>211</v>
      </c>
      <c r="H1843">
        <v>959945812</v>
      </c>
      <c r="I1843">
        <v>951550992</v>
      </c>
      <c r="J1843">
        <v>8150</v>
      </c>
      <c r="N1843">
        <v>22728161.399999999</v>
      </c>
      <c r="O1843">
        <v>22736311.399999999</v>
      </c>
      <c r="P1843" s="9">
        <f>DATEVALUE(LEFT(Table1[[#This Row],[TRANSFER_DATE]],11))</f>
        <v>45754</v>
      </c>
      <c r="Q1843" s="5">
        <f>TIMEVALUE(MID(Table1[[#This Row],[TRANSFER_DATE]],11,8))</f>
        <v>0.33822916666666669</v>
      </c>
    </row>
    <row r="1844" spans="1:17" x14ac:dyDescent="0.3">
      <c r="A1844" t="s">
        <v>8735</v>
      </c>
      <c r="B1844" t="s">
        <v>8736</v>
      </c>
      <c r="C1844" t="s">
        <v>8737</v>
      </c>
      <c r="D1844" t="s">
        <v>209</v>
      </c>
      <c r="E1844" t="s">
        <v>210</v>
      </c>
      <c r="F1844">
        <v>101365</v>
      </c>
      <c r="G1844" t="s">
        <v>211</v>
      </c>
      <c r="H1844">
        <v>959945812</v>
      </c>
      <c r="I1844">
        <v>953401277</v>
      </c>
      <c r="J1844">
        <v>450</v>
      </c>
      <c r="N1844">
        <v>22727711.399999999</v>
      </c>
      <c r="O1844">
        <v>22728161.399999999</v>
      </c>
      <c r="P1844" s="9">
        <f>DATEVALUE(LEFT(Table1[[#This Row],[TRANSFER_DATE]],11))</f>
        <v>45754</v>
      </c>
      <c r="Q1844" s="5">
        <f>TIMEVALUE(MID(Table1[[#This Row],[TRANSFER_DATE]],11,8))</f>
        <v>0.3382060185185185</v>
      </c>
    </row>
    <row r="1845" spans="1:17" x14ac:dyDescent="0.3">
      <c r="A1845" t="s">
        <v>8738</v>
      </c>
      <c r="B1845" t="s">
        <v>8739</v>
      </c>
      <c r="C1845" t="s">
        <v>8740</v>
      </c>
      <c r="D1845" t="s">
        <v>209</v>
      </c>
      <c r="E1845" t="s">
        <v>210</v>
      </c>
      <c r="F1845">
        <v>101337</v>
      </c>
      <c r="G1845" t="s">
        <v>211</v>
      </c>
      <c r="H1845">
        <v>959945812</v>
      </c>
      <c r="I1845">
        <v>958918502</v>
      </c>
      <c r="J1845">
        <v>1000</v>
      </c>
      <c r="N1845">
        <v>22726711.399999999</v>
      </c>
      <c r="O1845">
        <v>22727711.399999999</v>
      </c>
      <c r="P1845" s="9">
        <f>DATEVALUE(LEFT(Table1[[#This Row],[TRANSFER_DATE]],11))</f>
        <v>45754</v>
      </c>
      <c r="Q1845" s="5">
        <f>TIMEVALUE(MID(Table1[[#This Row],[TRANSFER_DATE]],11,8))</f>
        <v>0.33755787037037038</v>
      </c>
    </row>
    <row r="1846" spans="1:17" x14ac:dyDescent="0.3">
      <c r="A1846" t="s">
        <v>8741</v>
      </c>
      <c r="B1846" t="s">
        <v>8742</v>
      </c>
      <c r="C1846" t="s">
        <v>8743</v>
      </c>
      <c r="D1846" t="s">
        <v>209</v>
      </c>
      <c r="E1846" t="s">
        <v>210</v>
      </c>
      <c r="F1846">
        <v>101351</v>
      </c>
      <c r="G1846" t="s">
        <v>211</v>
      </c>
      <c r="H1846">
        <v>959945812</v>
      </c>
      <c r="I1846">
        <v>954768469</v>
      </c>
      <c r="J1846">
        <v>4200</v>
      </c>
      <c r="N1846">
        <v>22722511.399999999</v>
      </c>
      <c r="O1846">
        <v>22726711.399999999</v>
      </c>
      <c r="P1846" s="9">
        <f>DATEVALUE(LEFT(Table1[[#This Row],[TRANSFER_DATE]],11))</f>
        <v>45754</v>
      </c>
      <c r="Q1846" s="5">
        <f>TIMEVALUE(MID(Table1[[#This Row],[TRANSFER_DATE]],11,8))</f>
        <v>0.33753472222222225</v>
      </c>
    </row>
    <row r="1847" spans="1:17" x14ac:dyDescent="0.3">
      <c r="A1847" t="s">
        <v>8744</v>
      </c>
      <c r="B1847" t="s">
        <v>8745</v>
      </c>
      <c r="C1847" t="s">
        <v>8746</v>
      </c>
      <c r="D1847" t="s">
        <v>209</v>
      </c>
      <c r="E1847" t="s">
        <v>210</v>
      </c>
      <c r="F1847">
        <v>101378</v>
      </c>
      <c r="G1847" t="s">
        <v>211</v>
      </c>
      <c r="H1847">
        <v>959945812</v>
      </c>
      <c r="I1847">
        <v>954768469</v>
      </c>
      <c r="J1847">
        <v>1500</v>
      </c>
      <c r="N1847">
        <v>22721011.399999999</v>
      </c>
      <c r="O1847">
        <v>22722511.399999999</v>
      </c>
      <c r="P1847" s="9">
        <f>DATEVALUE(LEFT(Table1[[#This Row],[TRANSFER_DATE]],11))</f>
        <v>45754</v>
      </c>
      <c r="Q1847" s="5">
        <f>TIMEVALUE(MID(Table1[[#This Row],[TRANSFER_DATE]],11,8))</f>
        <v>0.33685185185185185</v>
      </c>
    </row>
    <row r="1848" spans="1:17" x14ac:dyDescent="0.3">
      <c r="A1848" t="s">
        <v>8747</v>
      </c>
      <c r="B1848" t="s">
        <v>8748</v>
      </c>
      <c r="D1848" t="s">
        <v>209</v>
      </c>
      <c r="E1848" t="s">
        <v>210</v>
      </c>
      <c r="F1848">
        <v>101209</v>
      </c>
      <c r="G1848" t="s">
        <v>211</v>
      </c>
      <c r="H1848">
        <v>959945812</v>
      </c>
      <c r="I1848">
        <v>955976902</v>
      </c>
      <c r="J1848">
        <v>3600</v>
      </c>
      <c r="N1848">
        <v>22717411.399999999</v>
      </c>
      <c r="O1848">
        <v>22721011.399999999</v>
      </c>
      <c r="P1848" s="9">
        <f>DATEVALUE(LEFT(Table1[[#This Row],[TRANSFER_DATE]],11))</f>
        <v>45754</v>
      </c>
      <c r="Q1848" s="5">
        <f>TIMEVALUE(MID(Table1[[#This Row],[TRANSFER_DATE]],11,8))</f>
        <v>0.33682870370370371</v>
      </c>
    </row>
    <row r="1849" spans="1:17" x14ac:dyDescent="0.3">
      <c r="A1849" t="s">
        <v>8749</v>
      </c>
      <c r="B1849" t="s">
        <v>8750</v>
      </c>
      <c r="D1849" t="s">
        <v>209</v>
      </c>
      <c r="E1849" t="s">
        <v>210</v>
      </c>
      <c r="F1849">
        <v>101354</v>
      </c>
      <c r="G1849" t="s">
        <v>211</v>
      </c>
      <c r="H1849">
        <v>959945812</v>
      </c>
      <c r="I1849">
        <v>952475973</v>
      </c>
      <c r="J1849">
        <v>2600</v>
      </c>
      <c r="N1849">
        <v>22714811.399999999</v>
      </c>
      <c r="O1849">
        <v>22717411.399999999</v>
      </c>
      <c r="P1849" s="9">
        <f>DATEVALUE(LEFT(Table1[[#This Row],[TRANSFER_DATE]],11))</f>
        <v>45754</v>
      </c>
      <c r="Q1849" s="5">
        <f>TIMEVALUE(MID(Table1[[#This Row],[TRANSFER_DATE]],11,8))</f>
        <v>0.33681712962962962</v>
      </c>
    </row>
    <row r="1850" spans="1:17" x14ac:dyDescent="0.3">
      <c r="A1850" t="s">
        <v>8751</v>
      </c>
      <c r="B1850" t="s">
        <v>8752</v>
      </c>
      <c r="C1850" t="s">
        <v>8753</v>
      </c>
      <c r="D1850" t="s">
        <v>209</v>
      </c>
      <c r="E1850" t="s">
        <v>210</v>
      </c>
      <c r="F1850">
        <v>101741</v>
      </c>
      <c r="G1850" t="s">
        <v>211</v>
      </c>
      <c r="H1850">
        <v>959945812</v>
      </c>
      <c r="I1850">
        <v>954327052</v>
      </c>
      <c r="J1850">
        <v>9900</v>
      </c>
      <c r="N1850">
        <v>22704911.399999999</v>
      </c>
      <c r="O1850">
        <v>22714811.399999999</v>
      </c>
      <c r="P1850" s="9">
        <f>DATEVALUE(LEFT(Table1[[#This Row],[TRANSFER_DATE]],11))</f>
        <v>45754</v>
      </c>
      <c r="Q1850" s="5">
        <f>TIMEVALUE(MID(Table1[[#This Row],[TRANSFER_DATE]],11,8))</f>
        <v>0.33680555555555558</v>
      </c>
    </row>
    <row r="1851" spans="1:17" x14ac:dyDescent="0.3">
      <c r="A1851" t="s">
        <v>8754</v>
      </c>
      <c r="B1851" t="s">
        <v>8755</v>
      </c>
      <c r="D1851" t="s">
        <v>209</v>
      </c>
      <c r="E1851" t="s">
        <v>210</v>
      </c>
      <c r="F1851">
        <v>101778</v>
      </c>
      <c r="G1851" t="s">
        <v>211</v>
      </c>
      <c r="H1851">
        <v>959945812</v>
      </c>
      <c r="I1851">
        <v>952475973</v>
      </c>
      <c r="J1851">
        <v>900</v>
      </c>
      <c r="N1851">
        <v>22704011.399999999</v>
      </c>
      <c r="O1851">
        <v>22704911.399999999</v>
      </c>
      <c r="P1851" s="9">
        <f>DATEVALUE(LEFT(Table1[[#This Row],[TRANSFER_DATE]],11))</f>
        <v>45754</v>
      </c>
      <c r="Q1851" s="5">
        <f>TIMEVALUE(MID(Table1[[#This Row],[TRANSFER_DATE]],11,8))</f>
        <v>0.33402777777777776</v>
      </c>
    </row>
    <row r="1852" spans="1:17" x14ac:dyDescent="0.3">
      <c r="A1852" t="s">
        <v>8756</v>
      </c>
      <c r="B1852" t="s">
        <v>8757</v>
      </c>
      <c r="D1852" t="s">
        <v>209</v>
      </c>
      <c r="E1852" t="s">
        <v>210</v>
      </c>
      <c r="F1852">
        <v>101214</v>
      </c>
      <c r="G1852" t="s">
        <v>211</v>
      </c>
      <c r="H1852">
        <v>959945812</v>
      </c>
      <c r="I1852">
        <v>951038108</v>
      </c>
      <c r="J1852">
        <v>2350</v>
      </c>
      <c r="N1852">
        <v>22701661.399999999</v>
      </c>
      <c r="O1852">
        <v>22704011.399999999</v>
      </c>
      <c r="P1852" s="9">
        <f>DATEVALUE(LEFT(Table1[[#This Row],[TRANSFER_DATE]],11))</f>
        <v>45754</v>
      </c>
      <c r="Q1852" s="5">
        <f>TIMEVALUE(MID(Table1[[#This Row],[TRANSFER_DATE]],11,8))</f>
        <v>0.33336805555555554</v>
      </c>
    </row>
    <row r="1853" spans="1:17" x14ac:dyDescent="0.3">
      <c r="A1853" t="s">
        <v>8758</v>
      </c>
      <c r="B1853" t="s">
        <v>8759</v>
      </c>
      <c r="C1853" t="s">
        <v>8760</v>
      </c>
      <c r="D1853" t="s">
        <v>209</v>
      </c>
      <c r="E1853" t="s">
        <v>210</v>
      </c>
      <c r="F1853">
        <v>101437</v>
      </c>
      <c r="G1853" t="s">
        <v>211</v>
      </c>
      <c r="H1853">
        <v>959945812</v>
      </c>
      <c r="I1853">
        <v>951036826</v>
      </c>
      <c r="J1853">
        <v>2350</v>
      </c>
      <c r="N1853">
        <v>22699311.399999999</v>
      </c>
      <c r="O1853">
        <v>22701661.399999999</v>
      </c>
      <c r="P1853" s="9">
        <f>DATEVALUE(LEFT(Table1[[#This Row],[TRANSFER_DATE]],11))</f>
        <v>45754</v>
      </c>
      <c r="Q1853" s="5">
        <f>TIMEVALUE(MID(Table1[[#This Row],[TRANSFER_DATE]],11,8))</f>
        <v>0.33266203703703706</v>
      </c>
    </row>
    <row r="1854" spans="1:17" x14ac:dyDescent="0.3">
      <c r="A1854" t="s">
        <v>8761</v>
      </c>
      <c r="B1854" t="s">
        <v>8762</v>
      </c>
      <c r="D1854" t="s">
        <v>209</v>
      </c>
      <c r="E1854" t="s">
        <v>210</v>
      </c>
      <c r="F1854">
        <v>101428</v>
      </c>
      <c r="G1854" t="s">
        <v>211</v>
      </c>
      <c r="H1854">
        <v>959945812</v>
      </c>
      <c r="I1854">
        <v>952475973</v>
      </c>
      <c r="J1854">
        <v>650</v>
      </c>
      <c r="N1854">
        <v>22698661.399999999</v>
      </c>
      <c r="O1854">
        <v>22699311.399999999</v>
      </c>
      <c r="P1854" s="9">
        <f>DATEVALUE(LEFT(Table1[[#This Row],[TRANSFER_DATE]],11))</f>
        <v>45754</v>
      </c>
      <c r="Q1854" s="5">
        <f>TIMEVALUE(MID(Table1[[#This Row],[TRANSFER_DATE]],11,8))</f>
        <v>0.33194444444444443</v>
      </c>
    </row>
    <row r="1855" spans="1:17" x14ac:dyDescent="0.3">
      <c r="A1855" t="s">
        <v>8763</v>
      </c>
      <c r="B1855" t="s">
        <v>8764</v>
      </c>
      <c r="D1855" t="s">
        <v>209</v>
      </c>
      <c r="E1855" t="s">
        <v>210</v>
      </c>
      <c r="F1855">
        <v>101868</v>
      </c>
      <c r="G1855" t="s">
        <v>211</v>
      </c>
      <c r="H1855">
        <v>959945812</v>
      </c>
      <c r="I1855">
        <v>956958452</v>
      </c>
      <c r="J1855">
        <v>1400</v>
      </c>
      <c r="N1855">
        <v>22697261.399999999</v>
      </c>
      <c r="O1855">
        <v>22698661.399999999</v>
      </c>
      <c r="P1855" s="9">
        <f>DATEVALUE(LEFT(Table1[[#This Row],[TRANSFER_DATE]],11))</f>
        <v>45754</v>
      </c>
      <c r="Q1855" s="5">
        <f>TIMEVALUE(MID(Table1[[#This Row],[TRANSFER_DATE]],11,8))</f>
        <v>0.33128472222222222</v>
      </c>
    </row>
    <row r="1856" spans="1:17" x14ac:dyDescent="0.3">
      <c r="A1856" t="s">
        <v>8765</v>
      </c>
      <c r="B1856" t="s">
        <v>8766</v>
      </c>
      <c r="C1856" t="s">
        <v>8767</v>
      </c>
      <c r="D1856" t="s">
        <v>209</v>
      </c>
      <c r="E1856" t="s">
        <v>210</v>
      </c>
      <c r="F1856">
        <v>101402</v>
      </c>
      <c r="G1856" t="s">
        <v>211</v>
      </c>
      <c r="H1856">
        <v>959945812</v>
      </c>
      <c r="I1856">
        <v>954768469</v>
      </c>
      <c r="J1856">
        <v>1200</v>
      </c>
      <c r="N1856">
        <v>22696061.399999999</v>
      </c>
      <c r="O1856">
        <v>22697261.399999999</v>
      </c>
      <c r="P1856" s="9">
        <f>DATEVALUE(LEFT(Table1[[#This Row],[TRANSFER_DATE]],11))</f>
        <v>45754</v>
      </c>
      <c r="Q1856" s="5">
        <f>TIMEVALUE(MID(Table1[[#This Row],[TRANSFER_DATE]],11,8))</f>
        <v>0.33060185185185187</v>
      </c>
    </row>
    <row r="1857" spans="1:17" x14ac:dyDescent="0.3">
      <c r="A1857" t="s">
        <v>8768</v>
      </c>
      <c r="B1857" t="s">
        <v>8769</v>
      </c>
      <c r="D1857" t="s">
        <v>209</v>
      </c>
      <c r="E1857" t="s">
        <v>210</v>
      </c>
      <c r="F1857">
        <v>100700</v>
      </c>
      <c r="G1857" t="s">
        <v>211</v>
      </c>
      <c r="H1857">
        <v>959945812</v>
      </c>
      <c r="I1857">
        <v>955440161</v>
      </c>
      <c r="J1857">
        <v>2550</v>
      </c>
      <c r="N1857">
        <v>22693511.399999999</v>
      </c>
      <c r="O1857">
        <v>22696061.399999999</v>
      </c>
      <c r="P1857" s="9">
        <f>DATEVALUE(LEFT(Table1[[#This Row],[TRANSFER_DATE]],11))</f>
        <v>45754</v>
      </c>
      <c r="Q1857" s="5">
        <f>TIMEVALUE(MID(Table1[[#This Row],[TRANSFER_DATE]],11,8))</f>
        <v>0.32990740740740743</v>
      </c>
    </row>
    <row r="1858" spans="1:17" x14ac:dyDescent="0.3">
      <c r="A1858" t="s">
        <v>8770</v>
      </c>
      <c r="B1858" t="s">
        <v>8771</v>
      </c>
      <c r="D1858" t="s">
        <v>209</v>
      </c>
      <c r="E1858" t="s">
        <v>210</v>
      </c>
      <c r="F1858">
        <v>101417</v>
      </c>
      <c r="G1858" t="s">
        <v>211</v>
      </c>
      <c r="H1858">
        <v>959945812</v>
      </c>
      <c r="I1858">
        <v>953532399</v>
      </c>
      <c r="J1858">
        <v>1400</v>
      </c>
      <c r="N1858">
        <v>22692111.399999999</v>
      </c>
      <c r="O1858">
        <v>22693511.399999999</v>
      </c>
      <c r="P1858" s="9">
        <f>DATEVALUE(LEFT(Table1[[#This Row],[TRANSFER_DATE]],11))</f>
        <v>45754</v>
      </c>
      <c r="Q1858" s="5">
        <f>TIMEVALUE(MID(Table1[[#This Row],[TRANSFER_DATE]],11,8))</f>
        <v>0.32989583333333333</v>
      </c>
    </row>
    <row r="1859" spans="1:17" x14ac:dyDescent="0.3">
      <c r="A1859" t="s">
        <v>8772</v>
      </c>
      <c r="B1859" t="s">
        <v>8773</v>
      </c>
      <c r="D1859" t="s">
        <v>209</v>
      </c>
      <c r="E1859" t="s">
        <v>210</v>
      </c>
      <c r="F1859">
        <v>101549</v>
      </c>
      <c r="G1859" t="s">
        <v>211</v>
      </c>
      <c r="H1859">
        <v>959945812</v>
      </c>
      <c r="I1859">
        <v>959393532</v>
      </c>
      <c r="J1859">
        <v>1150</v>
      </c>
      <c r="N1859">
        <v>22690961.399999999</v>
      </c>
      <c r="O1859">
        <v>22692111.399999999</v>
      </c>
      <c r="P1859" s="9">
        <f>DATEVALUE(LEFT(Table1[[#This Row],[TRANSFER_DATE]],11))</f>
        <v>45754</v>
      </c>
      <c r="Q1859" s="5">
        <f>TIMEVALUE(MID(Table1[[#This Row],[TRANSFER_DATE]],11,8))</f>
        <v>0.32921296296296299</v>
      </c>
    </row>
    <row r="1860" spans="1:17" x14ac:dyDescent="0.3">
      <c r="A1860" t="s">
        <v>8774</v>
      </c>
      <c r="B1860" t="s">
        <v>8775</v>
      </c>
      <c r="D1860" t="s">
        <v>209</v>
      </c>
      <c r="E1860" t="s">
        <v>210</v>
      </c>
      <c r="F1860">
        <v>101192</v>
      </c>
      <c r="G1860" t="s">
        <v>211</v>
      </c>
      <c r="H1860">
        <v>959945812</v>
      </c>
      <c r="I1860">
        <v>953100847</v>
      </c>
      <c r="J1860">
        <v>4950</v>
      </c>
      <c r="N1860">
        <v>22686011.399999999</v>
      </c>
      <c r="O1860">
        <v>22690961.399999999</v>
      </c>
      <c r="P1860" s="9">
        <f>DATEVALUE(LEFT(Table1[[#This Row],[TRANSFER_DATE]],11))</f>
        <v>45754</v>
      </c>
      <c r="Q1860" s="5">
        <f>TIMEVALUE(MID(Table1[[#This Row],[TRANSFER_DATE]],11,8))</f>
        <v>0.32916666666666666</v>
      </c>
    </row>
    <row r="1861" spans="1:17" x14ac:dyDescent="0.3">
      <c r="A1861" t="s">
        <v>8776</v>
      </c>
      <c r="B1861" t="s">
        <v>8777</v>
      </c>
      <c r="D1861" t="s">
        <v>209</v>
      </c>
      <c r="E1861" t="s">
        <v>210</v>
      </c>
      <c r="F1861">
        <v>101882</v>
      </c>
      <c r="G1861" t="s">
        <v>211</v>
      </c>
      <c r="H1861">
        <v>959945812</v>
      </c>
      <c r="I1861">
        <v>955396903</v>
      </c>
      <c r="J1861">
        <v>200</v>
      </c>
      <c r="N1861">
        <v>22685811.399999999</v>
      </c>
      <c r="O1861">
        <v>22686011.399999999</v>
      </c>
      <c r="P1861" s="9">
        <f>DATEVALUE(LEFT(Table1[[#This Row],[TRANSFER_DATE]],11))</f>
        <v>45754</v>
      </c>
      <c r="Q1861" s="5">
        <f>TIMEVALUE(MID(Table1[[#This Row],[TRANSFER_DATE]],11,8))</f>
        <v>0.32851851851851854</v>
      </c>
    </row>
    <row r="1862" spans="1:17" x14ac:dyDescent="0.3">
      <c r="A1862" t="s">
        <v>8778</v>
      </c>
      <c r="B1862" t="s">
        <v>8779</v>
      </c>
      <c r="D1862" t="s">
        <v>209</v>
      </c>
      <c r="E1862" t="s">
        <v>210</v>
      </c>
      <c r="F1862">
        <v>101211</v>
      </c>
      <c r="G1862" t="s">
        <v>211</v>
      </c>
      <c r="H1862">
        <v>959945812</v>
      </c>
      <c r="I1862">
        <v>958817919</v>
      </c>
      <c r="J1862">
        <v>8100</v>
      </c>
      <c r="N1862">
        <v>22677711.399999999</v>
      </c>
      <c r="O1862">
        <v>22685811.399999999</v>
      </c>
      <c r="P1862" s="9">
        <f>DATEVALUE(LEFT(Table1[[#This Row],[TRANSFER_DATE]],11))</f>
        <v>45754</v>
      </c>
      <c r="Q1862" s="5">
        <f>TIMEVALUE(MID(Table1[[#This Row],[TRANSFER_DATE]],11,8))</f>
        <v>0.3278240740740741</v>
      </c>
    </row>
    <row r="1863" spans="1:17" x14ac:dyDescent="0.3">
      <c r="A1863" t="s">
        <v>8780</v>
      </c>
      <c r="B1863" t="s">
        <v>8781</v>
      </c>
      <c r="D1863" t="s">
        <v>209</v>
      </c>
      <c r="E1863" t="s">
        <v>210</v>
      </c>
      <c r="F1863">
        <v>101973</v>
      </c>
      <c r="G1863" t="s">
        <v>211</v>
      </c>
      <c r="H1863">
        <v>959945812</v>
      </c>
      <c r="I1863">
        <v>955396903</v>
      </c>
      <c r="J1863">
        <v>3100</v>
      </c>
      <c r="N1863">
        <v>22674611.399999999</v>
      </c>
      <c r="O1863">
        <v>22677711.399999999</v>
      </c>
      <c r="P1863" s="9">
        <f>DATEVALUE(LEFT(Table1[[#This Row],[TRANSFER_DATE]],11))</f>
        <v>45754</v>
      </c>
      <c r="Q1863" s="5">
        <f>TIMEVALUE(MID(Table1[[#This Row],[TRANSFER_DATE]],11,8))</f>
        <v>0.32780092592592591</v>
      </c>
    </row>
    <row r="1864" spans="1:17" x14ac:dyDescent="0.3">
      <c r="A1864" t="s">
        <v>8782</v>
      </c>
      <c r="B1864" t="s">
        <v>8783</v>
      </c>
      <c r="D1864" t="s">
        <v>209</v>
      </c>
      <c r="E1864" t="s">
        <v>210</v>
      </c>
      <c r="F1864">
        <v>100575</v>
      </c>
      <c r="G1864" t="s">
        <v>211</v>
      </c>
      <c r="H1864">
        <v>959945812</v>
      </c>
      <c r="I1864">
        <v>952561688</v>
      </c>
      <c r="J1864">
        <v>1650</v>
      </c>
      <c r="N1864">
        <v>22672961.399999999</v>
      </c>
      <c r="O1864">
        <v>22674611.399999999</v>
      </c>
      <c r="P1864" s="9">
        <f>DATEVALUE(LEFT(Table1[[#This Row],[TRANSFER_DATE]],11))</f>
        <v>45754</v>
      </c>
      <c r="Q1864" s="5">
        <f>TIMEVALUE(MID(Table1[[#This Row],[TRANSFER_DATE]],11,8))</f>
        <v>0.32778935185185187</v>
      </c>
    </row>
    <row r="1865" spans="1:17" x14ac:dyDescent="0.3">
      <c r="A1865" t="s">
        <v>8784</v>
      </c>
      <c r="B1865" t="s">
        <v>8785</v>
      </c>
      <c r="D1865" t="s">
        <v>209</v>
      </c>
      <c r="E1865" t="s">
        <v>210</v>
      </c>
      <c r="F1865">
        <v>100101</v>
      </c>
      <c r="G1865" t="s">
        <v>211</v>
      </c>
      <c r="H1865">
        <v>959945812</v>
      </c>
      <c r="I1865">
        <v>957497346</v>
      </c>
      <c r="J1865">
        <v>6450</v>
      </c>
      <c r="N1865">
        <v>22666511.399999999</v>
      </c>
      <c r="O1865">
        <v>22672961.399999999</v>
      </c>
      <c r="P1865" s="9">
        <f>DATEVALUE(LEFT(Table1[[#This Row],[TRANSFER_DATE]],11))</f>
        <v>45754</v>
      </c>
      <c r="Q1865" s="5">
        <f>TIMEVALUE(MID(Table1[[#This Row],[TRANSFER_DATE]],11,8))</f>
        <v>0.3271412037037037</v>
      </c>
    </row>
    <row r="1866" spans="1:17" x14ac:dyDescent="0.3">
      <c r="A1866" t="s">
        <v>8786</v>
      </c>
      <c r="B1866" t="s">
        <v>8787</v>
      </c>
      <c r="C1866" t="s">
        <v>8788</v>
      </c>
      <c r="D1866" t="s">
        <v>209</v>
      </c>
      <c r="E1866" t="s">
        <v>210</v>
      </c>
      <c r="F1866">
        <v>100280</v>
      </c>
      <c r="G1866" t="s">
        <v>211</v>
      </c>
      <c r="H1866">
        <v>959945812</v>
      </c>
      <c r="I1866">
        <v>951606137</v>
      </c>
      <c r="J1866">
        <v>1500</v>
      </c>
      <c r="N1866">
        <v>22665011.399999999</v>
      </c>
      <c r="O1866">
        <v>22666511.399999999</v>
      </c>
      <c r="P1866" s="9">
        <f>DATEVALUE(LEFT(Table1[[#This Row],[TRANSFER_DATE]],11))</f>
        <v>45754</v>
      </c>
      <c r="Q1866" s="5">
        <f>TIMEVALUE(MID(Table1[[#This Row],[TRANSFER_DATE]],11,8))</f>
        <v>0.3271412037037037</v>
      </c>
    </row>
    <row r="1867" spans="1:17" x14ac:dyDescent="0.3">
      <c r="A1867" t="s">
        <v>8789</v>
      </c>
      <c r="B1867" t="s">
        <v>8790</v>
      </c>
      <c r="C1867" t="s">
        <v>8791</v>
      </c>
      <c r="D1867" t="s">
        <v>209</v>
      </c>
      <c r="E1867" t="s">
        <v>210</v>
      </c>
      <c r="F1867">
        <v>100025</v>
      </c>
      <c r="G1867" t="s">
        <v>211</v>
      </c>
      <c r="H1867">
        <v>959945812</v>
      </c>
      <c r="I1867">
        <v>953411464</v>
      </c>
      <c r="J1867">
        <v>850</v>
      </c>
      <c r="N1867">
        <v>22664161.399999999</v>
      </c>
      <c r="O1867">
        <v>22665011.399999999</v>
      </c>
      <c r="P1867" s="9">
        <f>DATEVALUE(LEFT(Table1[[#This Row],[TRANSFER_DATE]],11))</f>
        <v>45754</v>
      </c>
      <c r="Q1867" s="5">
        <f>TIMEVALUE(MID(Table1[[#This Row],[TRANSFER_DATE]],11,8))</f>
        <v>0.3271296296296296</v>
      </c>
    </row>
    <row r="1868" spans="1:17" x14ac:dyDescent="0.3">
      <c r="A1868" t="s">
        <v>8792</v>
      </c>
      <c r="B1868" t="s">
        <v>8793</v>
      </c>
      <c r="D1868" t="s">
        <v>209</v>
      </c>
      <c r="E1868" t="s">
        <v>210</v>
      </c>
      <c r="F1868">
        <v>900005</v>
      </c>
      <c r="G1868" t="s">
        <v>211</v>
      </c>
      <c r="H1868">
        <v>959945812</v>
      </c>
      <c r="I1868">
        <v>951256458</v>
      </c>
      <c r="J1868">
        <v>6700</v>
      </c>
      <c r="N1868">
        <v>22657461.399999999</v>
      </c>
      <c r="O1868">
        <v>22664161.399999999</v>
      </c>
      <c r="P1868" s="9">
        <f>DATEVALUE(LEFT(Table1[[#This Row],[TRANSFER_DATE]],11))</f>
        <v>45754</v>
      </c>
      <c r="Q1868" s="5">
        <f>TIMEVALUE(MID(Table1[[#This Row],[TRANSFER_DATE]],11,8))</f>
        <v>0.32642361111111112</v>
      </c>
    </row>
    <row r="1869" spans="1:17" x14ac:dyDescent="0.3">
      <c r="A1869" t="s">
        <v>8794</v>
      </c>
      <c r="B1869" t="s">
        <v>8795</v>
      </c>
      <c r="D1869" t="s">
        <v>209</v>
      </c>
      <c r="E1869" t="s">
        <v>210</v>
      </c>
      <c r="F1869">
        <v>101376</v>
      </c>
      <c r="G1869" t="s">
        <v>211</v>
      </c>
      <c r="H1869">
        <v>959945812</v>
      </c>
      <c r="I1869">
        <v>952475973</v>
      </c>
      <c r="J1869">
        <v>2400</v>
      </c>
      <c r="N1869">
        <v>22655061.399999999</v>
      </c>
      <c r="O1869">
        <v>22657461.399999999</v>
      </c>
      <c r="P1869" s="9">
        <f>DATEVALUE(LEFT(Table1[[#This Row],[TRANSFER_DATE]],11))</f>
        <v>45754</v>
      </c>
      <c r="Q1869" s="5">
        <f>TIMEVALUE(MID(Table1[[#This Row],[TRANSFER_DATE]],11,8))</f>
        <v>0.32574074074074072</v>
      </c>
    </row>
    <row r="1870" spans="1:17" x14ac:dyDescent="0.3">
      <c r="A1870" t="s">
        <v>8796</v>
      </c>
      <c r="B1870" t="s">
        <v>8797</v>
      </c>
      <c r="D1870" t="s">
        <v>209</v>
      </c>
      <c r="E1870" t="s">
        <v>210</v>
      </c>
      <c r="F1870">
        <v>101552</v>
      </c>
      <c r="G1870" t="s">
        <v>211</v>
      </c>
      <c r="H1870">
        <v>959945812</v>
      </c>
      <c r="I1870">
        <v>952475973</v>
      </c>
      <c r="J1870">
        <v>2400</v>
      </c>
      <c r="N1870">
        <v>22652661.399999999</v>
      </c>
      <c r="O1870">
        <v>22655061.399999999</v>
      </c>
      <c r="P1870" s="9">
        <f>DATEVALUE(LEFT(Table1[[#This Row],[TRANSFER_DATE]],11))</f>
        <v>45754</v>
      </c>
      <c r="Q1870" s="5">
        <f>TIMEVALUE(MID(Table1[[#This Row],[TRANSFER_DATE]],11,8))</f>
        <v>0.32362268518518517</v>
      </c>
    </row>
    <row r="1871" spans="1:17" x14ac:dyDescent="0.3">
      <c r="A1871" t="s">
        <v>8798</v>
      </c>
      <c r="B1871" t="s">
        <v>8799</v>
      </c>
      <c r="D1871" t="s">
        <v>209</v>
      </c>
      <c r="E1871" t="s">
        <v>210</v>
      </c>
      <c r="F1871">
        <v>101623</v>
      </c>
      <c r="G1871" t="s">
        <v>211</v>
      </c>
      <c r="H1871">
        <v>959945812</v>
      </c>
      <c r="I1871">
        <v>953287168</v>
      </c>
      <c r="J1871">
        <v>2250</v>
      </c>
      <c r="N1871">
        <v>22650411.399999999</v>
      </c>
      <c r="O1871">
        <v>22652661.399999999</v>
      </c>
      <c r="P1871" s="9">
        <f>DATEVALUE(LEFT(Table1[[#This Row],[TRANSFER_DATE]],11))</f>
        <v>45754</v>
      </c>
      <c r="Q1871" s="5">
        <f>TIMEVALUE(MID(Table1[[#This Row],[TRANSFER_DATE]],11,8))</f>
        <v>0.32297453703703705</v>
      </c>
    </row>
    <row r="1872" spans="1:17" x14ac:dyDescent="0.3">
      <c r="A1872" t="s">
        <v>8800</v>
      </c>
      <c r="B1872" t="s">
        <v>8801</v>
      </c>
      <c r="D1872" t="s">
        <v>209</v>
      </c>
      <c r="E1872" t="s">
        <v>210</v>
      </c>
      <c r="F1872">
        <v>900002</v>
      </c>
      <c r="G1872" t="s">
        <v>211</v>
      </c>
      <c r="H1872">
        <v>959945812</v>
      </c>
      <c r="I1872">
        <v>956598746</v>
      </c>
      <c r="J1872">
        <v>2550</v>
      </c>
      <c r="N1872">
        <v>22647861.399999999</v>
      </c>
      <c r="O1872">
        <v>22650411.399999999</v>
      </c>
      <c r="P1872" s="9">
        <f>DATEVALUE(LEFT(Table1[[#This Row],[TRANSFER_DATE]],11))</f>
        <v>45754</v>
      </c>
      <c r="Q1872" s="5">
        <f>TIMEVALUE(MID(Table1[[#This Row],[TRANSFER_DATE]],11,8))</f>
        <v>0.32291666666666669</v>
      </c>
    </row>
    <row r="1873" spans="1:17" x14ac:dyDescent="0.3">
      <c r="A1873" t="s">
        <v>8802</v>
      </c>
      <c r="B1873" t="s">
        <v>8803</v>
      </c>
      <c r="D1873" t="s">
        <v>209</v>
      </c>
      <c r="E1873" t="s">
        <v>210</v>
      </c>
      <c r="F1873">
        <v>101582</v>
      </c>
      <c r="G1873" t="s">
        <v>211</v>
      </c>
      <c r="H1873">
        <v>959945812</v>
      </c>
      <c r="I1873">
        <v>953196198</v>
      </c>
      <c r="J1873">
        <v>4550</v>
      </c>
      <c r="N1873">
        <v>22643311.399999999</v>
      </c>
      <c r="O1873">
        <v>22647861.399999999</v>
      </c>
      <c r="P1873" s="9">
        <f>DATEVALUE(LEFT(Table1[[#This Row],[TRANSFER_DATE]],11))</f>
        <v>45754</v>
      </c>
      <c r="Q1873" s="5">
        <f>TIMEVALUE(MID(Table1[[#This Row],[TRANSFER_DATE]],11,8))</f>
        <v>0.3215277777777778</v>
      </c>
    </row>
    <row r="1874" spans="1:17" x14ac:dyDescent="0.3">
      <c r="A1874" t="s">
        <v>8804</v>
      </c>
      <c r="B1874" t="s">
        <v>8805</v>
      </c>
      <c r="D1874" t="s">
        <v>209</v>
      </c>
      <c r="E1874" t="s">
        <v>210</v>
      </c>
      <c r="F1874">
        <v>101563</v>
      </c>
      <c r="G1874" t="s">
        <v>211</v>
      </c>
      <c r="H1874">
        <v>959945812</v>
      </c>
      <c r="I1874">
        <v>952475973</v>
      </c>
      <c r="J1874">
        <v>200</v>
      </c>
      <c r="N1874">
        <v>22643111.399999999</v>
      </c>
      <c r="O1874">
        <v>22643311.399999999</v>
      </c>
      <c r="P1874" s="9">
        <f>DATEVALUE(LEFT(Table1[[#This Row],[TRANSFER_DATE]],11))</f>
        <v>45754</v>
      </c>
      <c r="Q1874" s="5">
        <f>TIMEVALUE(MID(Table1[[#This Row],[TRANSFER_DATE]],11,8))</f>
        <v>0.32083333333333336</v>
      </c>
    </row>
    <row r="1875" spans="1:17" x14ac:dyDescent="0.3">
      <c r="A1875" t="s">
        <v>8806</v>
      </c>
      <c r="B1875" t="s">
        <v>8807</v>
      </c>
      <c r="D1875" t="s">
        <v>209</v>
      </c>
      <c r="E1875" t="s">
        <v>210</v>
      </c>
      <c r="F1875">
        <v>100652</v>
      </c>
      <c r="G1875" t="s">
        <v>211</v>
      </c>
      <c r="H1875">
        <v>959945812</v>
      </c>
      <c r="I1875">
        <v>953196198</v>
      </c>
      <c r="J1875">
        <v>2650</v>
      </c>
      <c r="N1875">
        <v>22640461.399999999</v>
      </c>
      <c r="O1875">
        <v>22643111.399999999</v>
      </c>
      <c r="P1875" s="9">
        <f>DATEVALUE(LEFT(Table1[[#This Row],[TRANSFER_DATE]],11))</f>
        <v>45754</v>
      </c>
      <c r="Q1875" s="5">
        <f>TIMEVALUE(MID(Table1[[#This Row],[TRANSFER_DATE]],11,8))</f>
        <v>0.32083333333333336</v>
      </c>
    </row>
    <row r="1876" spans="1:17" x14ac:dyDescent="0.3">
      <c r="A1876" t="s">
        <v>8808</v>
      </c>
      <c r="B1876" t="s">
        <v>8809</v>
      </c>
      <c r="D1876" t="s">
        <v>209</v>
      </c>
      <c r="E1876" t="s">
        <v>210</v>
      </c>
      <c r="F1876">
        <v>101201</v>
      </c>
      <c r="G1876" t="s">
        <v>211</v>
      </c>
      <c r="H1876">
        <v>959945812</v>
      </c>
      <c r="I1876">
        <v>951074674</v>
      </c>
      <c r="J1876">
        <v>1500</v>
      </c>
      <c r="N1876">
        <v>22638961.399999999</v>
      </c>
      <c r="O1876">
        <v>22640461.399999999</v>
      </c>
      <c r="P1876" s="9">
        <f>DATEVALUE(LEFT(Table1[[#This Row],[TRANSFER_DATE]],11))</f>
        <v>45754</v>
      </c>
      <c r="Q1876" s="5">
        <f>TIMEVALUE(MID(Table1[[#This Row],[TRANSFER_DATE]],11,8))</f>
        <v>0.32016203703703705</v>
      </c>
    </row>
    <row r="1877" spans="1:17" x14ac:dyDescent="0.3">
      <c r="A1877" t="s">
        <v>8810</v>
      </c>
      <c r="B1877" t="s">
        <v>8811</v>
      </c>
      <c r="D1877" t="s">
        <v>209</v>
      </c>
      <c r="E1877" t="s">
        <v>210</v>
      </c>
      <c r="F1877">
        <v>101446</v>
      </c>
      <c r="G1877" t="s">
        <v>211</v>
      </c>
      <c r="H1877">
        <v>959945812</v>
      </c>
      <c r="I1877">
        <v>951229075</v>
      </c>
      <c r="J1877">
        <v>1250</v>
      </c>
      <c r="N1877">
        <v>22637711.399999999</v>
      </c>
      <c r="O1877">
        <v>22638961.399999999</v>
      </c>
      <c r="P1877" s="9">
        <f>DATEVALUE(LEFT(Table1[[#This Row],[TRANSFER_DATE]],11))</f>
        <v>45754</v>
      </c>
      <c r="Q1877" s="5">
        <f>TIMEVALUE(MID(Table1[[#This Row],[TRANSFER_DATE]],11,8))</f>
        <v>0.31950231481481484</v>
      </c>
    </row>
    <row r="1878" spans="1:17" x14ac:dyDescent="0.3">
      <c r="A1878" t="s">
        <v>8812</v>
      </c>
      <c r="B1878" t="s">
        <v>8813</v>
      </c>
      <c r="C1878" t="s">
        <v>8814</v>
      </c>
      <c r="D1878" t="s">
        <v>209</v>
      </c>
      <c r="E1878" t="s">
        <v>210</v>
      </c>
      <c r="F1878">
        <v>101220</v>
      </c>
      <c r="G1878" t="s">
        <v>211</v>
      </c>
      <c r="H1878">
        <v>959945812</v>
      </c>
      <c r="I1878">
        <v>956081364</v>
      </c>
      <c r="J1878">
        <v>3250</v>
      </c>
      <c r="N1878">
        <v>22634461.399999999</v>
      </c>
      <c r="O1878">
        <v>22637711.399999999</v>
      </c>
      <c r="P1878" s="9">
        <f>DATEVALUE(LEFT(Table1[[#This Row],[TRANSFER_DATE]],11))</f>
        <v>45754</v>
      </c>
      <c r="Q1878" s="5">
        <f>TIMEVALUE(MID(Table1[[#This Row],[TRANSFER_DATE]],11,8))</f>
        <v>0.31741898148148145</v>
      </c>
    </row>
    <row r="1879" spans="1:17" x14ac:dyDescent="0.3">
      <c r="A1879" t="s">
        <v>8815</v>
      </c>
      <c r="B1879" t="s">
        <v>8816</v>
      </c>
      <c r="D1879" t="s">
        <v>209</v>
      </c>
      <c r="E1879" t="s">
        <v>210</v>
      </c>
      <c r="F1879">
        <v>100700</v>
      </c>
      <c r="G1879" t="s">
        <v>211</v>
      </c>
      <c r="H1879">
        <v>959945812</v>
      </c>
      <c r="I1879">
        <v>954672110</v>
      </c>
      <c r="J1879">
        <v>2000</v>
      </c>
      <c r="N1879">
        <v>22632461.399999999</v>
      </c>
      <c r="O1879">
        <v>22634461.399999999</v>
      </c>
      <c r="P1879" s="9">
        <f>DATEVALUE(LEFT(Table1[[#This Row],[TRANSFER_DATE]],11))</f>
        <v>45754</v>
      </c>
      <c r="Q1879" s="5">
        <f>TIMEVALUE(MID(Table1[[#This Row],[TRANSFER_DATE]],11,8))</f>
        <v>0.31739583333333332</v>
      </c>
    </row>
    <row r="1880" spans="1:17" x14ac:dyDescent="0.3">
      <c r="A1880" t="s">
        <v>8817</v>
      </c>
      <c r="B1880" t="s">
        <v>8818</v>
      </c>
      <c r="D1880" t="s">
        <v>209</v>
      </c>
      <c r="E1880" t="s">
        <v>210</v>
      </c>
      <c r="F1880">
        <v>100026</v>
      </c>
      <c r="G1880" t="s">
        <v>211</v>
      </c>
      <c r="H1880">
        <v>959945812</v>
      </c>
      <c r="I1880">
        <v>955996170</v>
      </c>
      <c r="J1880">
        <v>2000</v>
      </c>
      <c r="N1880">
        <v>22630461.399999999</v>
      </c>
      <c r="O1880">
        <v>22632461.399999999</v>
      </c>
      <c r="P1880" s="9">
        <f>DATEVALUE(LEFT(Table1[[#This Row],[TRANSFER_DATE]],11))</f>
        <v>45754</v>
      </c>
      <c r="Q1880" s="5">
        <f>TIMEVALUE(MID(Table1[[#This Row],[TRANSFER_DATE]],11,8))</f>
        <v>0.31736111111111109</v>
      </c>
    </row>
    <row r="1881" spans="1:17" x14ac:dyDescent="0.3">
      <c r="A1881" t="s">
        <v>8819</v>
      </c>
      <c r="B1881" t="s">
        <v>8820</v>
      </c>
      <c r="D1881" t="s">
        <v>209</v>
      </c>
      <c r="E1881" t="s">
        <v>210</v>
      </c>
      <c r="F1881">
        <v>100641</v>
      </c>
      <c r="G1881" t="s">
        <v>211</v>
      </c>
      <c r="H1881">
        <v>959945812</v>
      </c>
      <c r="I1881">
        <v>956789404</v>
      </c>
      <c r="J1881">
        <v>6400</v>
      </c>
      <c r="N1881">
        <v>22624061.399999999</v>
      </c>
      <c r="O1881">
        <v>22630461.399999999</v>
      </c>
      <c r="P1881" s="9">
        <f>DATEVALUE(LEFT(Table1[[#This Row],[TRANSFER_DATE]],11))</f>
        <v>45754</v>
      </c>
      <c r="Q1881" s="5">
        <f>TIMEVALUE(MID(Table1[[#This Row],[TRANSFER_DATE]],11,8))</f>
        <v>0.31667824074074075</v>
      </c>
    </row>
    <row r="1882" spans="1:17" x14ac:dyDescent="0.3">
      <c r="A1882" t="s">
        <v>8821</v>
      </c>
      <c r="B1882" t="s">
        <v>8822</v>
      </c>
      <c r="C1882" t="s">
        <v>8823</v>
      </c>
      <c r="D1882" t="s">
        <v>209</v>
      </c>
      <c r="E1882" t="s">
        <v>210</v>
      </c>
      <c r="F1882">
        <v>101232</v>
      </c>
      <c r="G1882" t="s">
        <v>211</v>
      </c>
      <c r="H1882">
        <v>959945812</v>
      </c>
      <c r="I1882">
        <v>955094734</v>
      </c>
      <c r="J1882">
        <v>13200</v>
      </c>
      <c r="N1882">
        <v>22610861.399999999</v>
      </c>
      <c r="O1882">
        <v>22624061.399999999</v>
      </c>
      <c r="P1882" s="9">
        <f>DATEVALUE(LEFT(Table1[[#This Row],[TRANSFER_DATE]],11))</f>
        <v>45754</v>
      </c>
      <c r="Q1882" s="5">
        <f>TIMEVALUE(MID(Table1[[#This Row],[TRANSFER_DATE]],11,8))</f>
        <v>0.31460648148148146</v>
      </c>
    </row>
    <row r="1883" spans="1:17" x14ac:dyDescent="0.3">
      <c r="A1883" t="s">
        <v>8824</v>
      </c>
      <c r="B1883" t="s">
        <v>8825</v>
      </c>
      <c r="D1883" t="s">
        <v>209</v>
      </c>
      <c r="E1883" t="s">
        <v>210</v>
      </c>
      <c r="F1883">
        <v>101817</v>
      </c>
      <c r="G1883" t="s">
        <v>211</v>
      </c>
      <c r="H1883">
        <v>959945812</v>
      </c>
      <c r="I1883">
        <v>955396903</v>
      </c>
      <c r="J1883">
        <v>600</v>
      </c>
      <c r="N1883">
        <v>22610261.399999999</v>
      </c>
      <c r="O1883">
        <v>22610861.399999999</v>
      </c>
      <c r="P1883" s="9">
        <f>DATEVALUE(LEFT(Table1[[#This Row],[TRANSFER_DATE]],11))</f>
        <v>45754</v>
      </c>
      <c r="Q1883" s="5">
        <f>TIMEVALUE(MID(Table1[[#This Row],[TRANSFER_DATE]],11,8))</f>
        <v>0.31321759259259258</v>
      </c>
    </row>
    <row r="1884" spans="1:17" x14ac:dyDescent="0.3">
      <c r="A1884" t="s">
        <v>8826</v>
      </c>
      <c r="B1884" t="s">
        <v>8827</v>
      </c>
      <c r="D1884" t="s">
        <v>209</v>
      </c>
      <c r="E1884" t="s">
        <v>210</v>
      </c>
      <c r="F1884">
        <v>101820</v>
      </c>
      <c r="G1884" t="s">
        <v>211</v>
      </c>
      <c r="H1884">
        <v>959945812</v>
      </c>
      <c r="I1884">
        <v>955396903</v>
      </c>
      <c r="J1884">
        <v>1000</v>
      </c>
      <c r="N1884">
        <v>22609261.399999999</v>
      </c>
      <c r="O1884">
        <v>22610261.399999999</v>
      </c>
      <c r="P1884" s="9">
        <f>DATEVALUE(LEFT(Table1[[#This Row],[TRANSFER_DATE]],11))</f>
        <v>45754</v>
      </c>
      <c r="Q1884" s="5">
        <f>TIMEVALUE(MID(Table1[[#This Row],[TRANSFER_DATE]],11,8))</f>
        <v>0.31251157407407409</v>
      </c>
    </row>
    <row r="1885" spans="1:17" x14ac:dyDescent="0.3">
      <c r="A1885" t="s">
        <v>8828</v>
      </c>
      <c r="B1885" t="s">
        <v>8829</v>
      </c>
      <c r="D1885" t="s">
        <v>209</v>
      </c>
      <c r="E1885" t="s">
        <v>210</v>
      </c>
      <c r="F1885">
        <v>100757</v>
      </c>
      <c r="G1885" t="s">
        <v>211</v>
      </c>
      <c r="H1885">
        <v>959945812</v>
      </c>
      <c r="I1885">
        <v>955650069</v>
      </c>
      <c r="J1885">
        <v>1650</v>
      </c>
      <c r="N1885">
        <v>22607611.399999999</v>
      </c>
      <c r="O1885">
        <v>22609261.399999999</v>
      </c>
      <c r="P1885" s="9">
        <f>DATEVALUE(LEFT(Table1[[#This Row],[TRANSFER_DATE]],11))</f>
        <v>45754</v>
      </c>
      <c r="Q1885" s="5">
        <f>TIMEVALUE(MID(Table1[[#This Row],[TRANSFER_DATE]],11,8))</f>
        <v>0.31181712962962965</v>
      </c>
    </row>
    <row r="1886" spans="1:17" x14ac:dyDescent="0.3">
      <c r="A1886" t="s">
        <v>8830</v>
      </c>
      <c r="B1886" t="s">
        <v>8831</v>
      </c>
      <c r="D1886" t="s">
        <v>209</v>
      </c>
      <c r="E1886" t="s">
        <v>210</v>
      </c>
      <c r="F1886">
        <v>101818</v>
      </c>
      <c r="G1886" t="s">
        <v>211</v>
      </c>
      <c r="H1886">
        <v>959945812</v>
      </c>
      <c r="I1886">
        <v>955396903</v>
      </c>
      <c r="J1886">
        <v>1500</v>
      </c>
      <c r="N1886">
        <v>22606111.399999999</v>
      </c>
      <c r="O1886">
        <v>22607611.399999999</v>
      </c>
      <c r="P1886" s="9">
        <f>DATEVALUE(LEFT(Table1[[#This Row],[TRANSFER_DATE]],11))</f>
        <v>45754</v>
      </c>
      <c r="Q1886" s="5">
        <f>TIMEVALUE(MID(Table1[[#This Row],[TRANSFER_DATE]],11,8))</f>
        <v>0.31046296296296294</v>
      </c>
    </row>
    <row r="1887" spans="1:17" x14ac:dyDescent="0.3">
      <c r="A1887" t="s">
        <v>8832</v>
      </c>
      <c r="B1887" t="s">
        <v>8833</v>
      </c>
      <c r="D1887" t="s">
        <v>209</v>
      </c>
      <c r="E1887" t="s">
        <v>210</v>
      </c>
      <c r="F1887">
        <v>101344</v>
      </c>
      <c r="G1887" t="s">
        <v>211</v>
      </c>
      <c r="H1887">
        <v>959945812</v>
      </c>
      <c r="I1887">
        <v>953532399</v>
      </c>
      <c r="J1887">
        <v>4250</v>
      </c>
      <c r="N1887">
        <v>22601861.399999999</v>
      </c>
      <c r="O1887">
        <v>22606111.399999999</v>
      </c>
      <c r="P1887" s="9">
        <f>DATEVALUE(LEFT(Table1[[#This Row],[TRANSFER_DATE]],11))</f>
        <v>45754</v>
      </c>
      <c r="Q1887" s="5">
        <f>TIMEVALUE(MID(Table1[[#This Row],[TRANSFER_DATE]],11,8))</f>
        <v>0.3104513888888889</v>
      </c>
    </row>
    <row r="1888" spans="1:17" x14ac:dyDescent="0.3">
      <c r="A1888" t="s">
        <v>8834</v>
      </c>
      <c r="B1888" t="s">
        <v>8835</v>
      </c>
      <c r="C1888" t="s">
        <v>8836</v>
      </c>
      <c r="D1888" t="s">
        <v>209</v>
      </c>
      <c r="E1888" t="s">
        <v>210</v>
      </c>
      <c r="F1888">
        <v>101283</v>
      </c>
      <c r="G1888" t="s">
        <v>211</v>
      </c>
      <c r="H1888">
        <v>959945812</v>
      </c>
      <c r="I1888">
        <v>956371459</v>
      </c>
      <c r="J1888">
        <v>1000</v>
      </c>
      <c r="N1888">
        <v>22600861.399999999</v>
      </c>
      <c r="O1888">
        <v>22601861.399999999</v>
      </c>
      <c r="P1888" s="9">
        <f>DATEVALUE(LEFT(Table1[[#This Row],[TRANSFER_DATE]],11))</f>
        <v>45754</v>
      </c>
      <c r="Q1888" s="5">
        <f>TIMEVALUE(MID(Table1[[#This Row],[TRANSFER_DATE]],11,8))</f>
        <v>0.31042824074074077</v>
      </c>
    </row>
    <row r="1889" spans="1:17" x14ac:dyDescent="0.3">
      <c r="A1889" t="s">
        <v>8837</v>
      </c>
      <c r="B1889" t="s">
        <v>8838</v>
      </c>
      <c r="C1889" t="s">
        <v>8839</v>
      </c>
      <c r="D1889" t="s">
        <v>209</v>
      </c>
      <c r="E1889" t="s">
        <v>210</v>
      </c>
      <c r="F1889">
        <v>101926</v>
      </c>
      <c r="G1889" t="s">
        <v>211</v>
      </c>
      <c r="H1889">
        <v>959945812</v>
      </c>
      <c r="I1889">
        <v>951900135</v>
      </c>
      <c r="J1889">
        <v>850</v>
      </c>
      <c r="N1889">
        <v>22600011.399999999</v>
      </c>
      <c r="O1889">
        <v>22600861.399999999</v>
      </c>
      <c r="P1889" s="9">
        <f>DATEVALUE(LEFT(Table1[[#This Row],[TRANSFER_DATE]],11))</f>
        <v>45754</v>
      </c>
      <c r="Q1889" s="5">
        <f>TIMEVALUE(MID(Table1[[#This Row],[TRANSFER_DATE]],11,8))</f>
        <v>0.3097685185185185</v>
      </c>
    </row>
    <row r="1890" spans="1:17" x14ac:dyDescent="0.3">
      <c r="A1890" t="s">
        <v>8840</v>
      </c>
      <c r="B1890" t="s">
        <v>8841</v>
      </c>
      <c r="D1890" t="s">
        <v>209</v>
      </c>
      <c r="E1890" t="s">
        <v>210</v>
      </c>
      <c r="F1890">
        <v>101793</v>
      </c>
      <c r="G1890" t="s">
        <v>211</v>
      </c>
      <c r="H1890">
        <v>959945812</v>
      </c>
      <c r="I1890">
        <v>953687997</v>
      </c>
      <c r="J1890">
        <v>300</v>
      </c>
      <c r="N1890">
        <v>22599711.399999999</v>
      </c>
      <c r="O1890">
        <v>22600011.399999999</v>
      </c>
      <c r="P1890" s="9">
        <f>DATEVALUE(LEFT(Table1[[#This Row],[TRANSFER_DATE]],11))</f>
        <v>45754</v>
      </c>
      <c r="Q1890" s="5">
        <f>TIMEVALUE(MID(Table1[[#This Row],[TRANSFER_DATE]],11,8))</f>
        <v>0.30908564814814815</v>
      </c>
    </row>
    <row r="1891" spans="1:17" x14ac:dyDescent="0.3">
      <c r="A1891" t="s">
        <v>8842</v>
      </c>
      <c r="B1891" t="s">
        <v>8843</v>
      </c>
      <c r="D1891" t="s">
        <v>209</v>
      </c>
      <c r="E1891" t="s">
        <v>210</v>
      </c>
      <c r="F1891">
        <v>100481</v>
      </c>
      <c r="G1891" t="s">
        <v>211</v>
      </c>
      <c r="H1891">
        <v>959945812</v>
      </c>
      <c r="I1891">
        <v>952740301</v>
      </c>
      <c r="J1891">
        <v>400</v>
      </c>
      <c r="N1891">
        <v>22599311.399999999</v>
      </c>
      <c r="O1891">
        <v>22599711.399999999</v>
      </c>
      <c r="P1891" s="9">
        <f>DATEVALUE(LEFT(Table1[[#This Row],[TRANSFER_DATE]],11))</f>
        <v>45754</v>
      </c>
      <c r="Q1891" s="5">
        <f>TIMEVALUE(MID(Table1[[#This Row],[TRANSFER_DATE]],11,8))</f>
        <v>0.30906250000000002</v>
      </c>
    </row>
    <row r="1892" spans="1:17" x14ac:dyDescent="0.3">
      <c r="A1892" t="s">
        <v>8844</v>
      </c>
      <c r="B1892" t="s">
        <v>8845</v>
      </c>
      <c r="C1892" t="s">
        <v>8846</v>
      </c>
      <c r="D1892" t="s">
        <v>209</v>
      </c>
      <c r="E1892" t="s">
        <v>210</v>
      </c>
      <c r="F1892">
        <v>101617</v>
      </c>
      <c r="G1892" t="s">
        <v>211</v>
      </c>
      <c r="H1892">
        <v>959945812</v>
      </c>
      <c r="I1892">
        <v>958251375</v>
      </c>
      <c r="J1892">
        <v>4600</v>
      </c>
      <c r="N1892">
        <v>22594711.399999999</v>
      </c>
      <c r="O1892">
        <v>22599311.399999999</v>
      </c>
      <c r="P1892" s="9">
        <f>DATEVALUE(LEFT(Table1[[#This Row],[TRANSFER_DATE]],11))</f>
        <v>45754</v>
      </c>
      <c r="Q1892" s="5">
        <f>TIMEVALUE(MID(Table1[[#This Row],[TRANSFER_DATE]],11,8))</f>
        <v>0.30833333333333335</v>
      </c>
    </row>
    <row r="1893" spans="1:17" x14ac:dyDescent="0.3">
      <c r="A1893" t="s">
        <v>8847</v>
      </c>
      <c r="B1893" t="s">
        <v>8848</v>
      </c>
      <c r="D1893" t="s">
        <v>209</v>
      </c>
      <c r="E1893" t="s">
        <v>210</v>
      </c>
      <c r="F1893">
        <v>101012</v>
      </c>
      <c r="G1893" t="s">
        <v>211</v>
      </c>
      <c r="H1893">
        <v>959945812</v>
      </c>
      <c r="I1893">
        <v>951671383</v>
      </c>
      <c r="J1893">
        <v>9400</v>
      </c>
      <c r="N1893">
        <v>22585311.399999999</v>
      </c>
      <c r="O1893">
        <v>22594711.399999999</v>
      </c>
      <c r="P1893" s="9">
        <f>DATEVALUE(LEFT(Table1[[#This Row],[TRANSFER_DATE]],11))</f>
        <v>45754</v>
      </c>
      <c r="Q1893" s="5">
        <f>TIMEVALUE(MID(Table1[[#This Row],[TRANSFER_DATE]],11,8))</f>
        <v>0.30768518518518517</v>
      </c>
    </row>
    <row r="1894" spans="1:17" x14ac:dyDescent="0.3">
      <c r="A1894" t="s">
        <v>8849</v>
      </c>
      <c r="B1894" t="s">
        <v>8850</v>
      </c>
      <c r="D1894" t="s">
        <v>209</v>
      </c>
      <c r="E1894" t="s">
        <v>210</v>
      </c>
      <c r="F1894">
        <v>101273</v>
      </c>
      <c r="G1894" t="s">
        <v>211</v>
      </c>
      <c r="H1894">
        <v>959945812</v>
      </c>
      <c r="I1894">
        <v>951238027</v>
      </c>
      <c r="J1894">
        <v>100</v>
      </c>
      <c r="N1894">
        <v>22585211.399999999</v>
      </c>
      <c r="O1894">
        <v>22585311.399999999</v>
      </c>
      <c r="P1894" s="9">
        <f>DATEVALUE(LEFT(Table1[[#This Row],[TRANSFER_DATE]],11))</f>
        <v>45754</v>
      </c>
      <c r="Q1894" s="5">
        <f>TIMEVALUE(MID(Table1[[#This Row],[TRANSFER_DATE]],11,8))</f>
        <v>0.30699074074074073</v>
      </c>
    </row>
    <row r="1895" spans="1:17" x14ac:dyDescent="0.3">
      <c r="A1895" t="s">
        <v>8851</v>
      </c>
      <c r="B1895" t="s">
        <v>8852</v>
      </c>
      <c r="D1895" t="s">
        <v>209</v>
      </c>
      <c r="E1895" t="s">
        <v>210</v>
      </c>
      <c r="F1895">
        <v>101534</v>
      </c>
      <c r="G1895" t="s">
        <v>211</v>
      </c>
      <c r="H1895">
        <v>959945812</v>
      </c>
      <c r="I1895">
        <v>955693144</v>
      </c>
      <c r="J1895">
        <v>400</v>
      </c>
      <c r="N1895">
        <v>22584811.399999999</v>
      </c>
      <c r="O1895">
        <v>22585211.399999999</v>
      </c>
      <c r="P1895" s="9">
        <f>DATEVALUE(LEFT(Table1[[#This Row],[TRANSFER_DATE]],11))</f>
        <v>45754</v>
      </c>
      <c r="Q1895" s="5">
        <f>TIMEVALUE(MID(Table1[[#This Row],[TRANSFER_DATE]],11,8))</f>
        <v>0.30697916666666669</v>
      </c>
    </row>
    <row r="1896" spans="1:17" x14ac:dyDescent="0.3">
      <c r="A1896" t="s">
        <v>8853</v>
      </c>
      <c r="B1896" t="s">
        <v>8854</v>
      </c>
      <c r="D1896" t="s">
        <v>209</v>
      </c>
      <c r="E1896" t="s">
        <v>210</v>
      </c>
      <c r="F1896">
        <v>101273</v>
      </c>
      <c r="G1896" t="s">
        <v>211</v>
      </c>
      <c r="H1896">
        <v>959945812</v>
      </c>
      <c r="I1896">
        <v>951238027</v>
      </c>
      <c r="J1896">
        <v>1150</v>
      </c>
      <c r="N1896">
        <v>22583661.399999999</v>
      </c>
      <c r="O1896">
        <v>22584811.399999999</v>
      </c>
      <c r="P1896" s="9">
        <f>DATEVALUE(LEFT(Table1[[#This Row],[TRANSFER_DATE]],11))</f>
        <v>45754</v>
      </c>
      <c r="Q1896" s="5">
        <f>TIMEVALUE(MID(Table1[[#This Row],[TRANSFER_DATE]],11,8))</f>
        <v>0.30625000000000002</v>
      </c>
    </row>
    <row r="1897" spans="1:17" x14ac:dyDescent="0.3">
      <c r="A1897" t="s">
        <v>8855</v>
      </c>
      <c r="B1897" t="s">
        <v>8856</v>
      </c>
      <c r="C1897" t="s">
        <v>8857</v>
      </c>
      <c r="D1897" t="s">
        <v>209</v>
      </c>
      <c r="E1897" t="s">
        <v>210</v>
      </c>
      <c r="F1897">
        <v>101986</v>
      </c>
      <c r="G1897" t="s">
        <v>211</v>
      </c>
      <c r="H1897">
        <v>959945812</v>
      </c>
      <c r="I1897">
        <v>958918502</v>
      </c>
      <c r="J1897">
        <v>650</v>
      </c>
      <c r="N1897">
        <v>22583011.399999999</v>
      </c>
      <c r="O1897">
        <v>22583661.399999999</v>
      </c>
      <c r="P1897" s="9">
        <f>DATEVALUE(LEFT(Table1[[#This Row],[TRANSFER_DATE]],11))</f>
        <v>45754</v>
      </c>
      <c r="Q1897" s="5">
        <f>TIMEVALUE(MID(Table1[[#This Row],[TRANSFER_DATE]],11,8))</f>
        <v>0.3034722222222222</v>
      </c>
    </row>
    <row r="1898" spans="1:17" x14ac:dyDescent="0.3">
      <c r="A1898" t="s">
        <v>8858</v>
      </c>
      <c r="B1898" t="s">
        <v>8859</v>
      </c>
      <c r="D1898" t="s">
        <v>209</v>
      </c>
      <c r="E1898" t="s">
        <v>210</v>
      </c>
      <c r="F1898">
        <v>101506</v>
      </c>
      <c r="G1898" t="s">
        <v>211</v>
      </c>
      <c r="H1898">
        <v>959945812</v>
      </c>
      <c r="I1898">
        <v>952186107</v>
      </c>
      <c r="J1898">
        <v>2150</v>
      </c>
      <c r="N1898">
        <v>22580861.399999999</v>
      </c>
      <c r="O1898">
        <v>22583011.399999999</v>
      </c>
      <c r="P1898" s="9">
        <f>DATEVALUE(LEFT(Table1[[#This Row],[TRANSFER_DATE]],11))</f>
        <v>45754</v>
      </c>
      <c r="Q1898" s="5">
        <f>TIMEVALUE(MID(Table1[[#This Row],[TRANSFER_DATE]],11,8))</f>
        <v>0.30280092592592595</v>
      </c>
    </row>
    <row r="1899" spans="1:17" x14ac:dyDescent="0.3">
      <c r="A1899" t="s">
        <v>8860</v>
      </c>
      <c r="B1899" t="s">
        <v>8861</v>
      </c>
      <c r="D1899" t="s">
        <v>209</v>
      </c>
      <c r="E1899" t="s">
        <v>210</v>
      </c>
      <c r="F1899">
        <v>100449</v>
      </c>
      <c r="G1899" t="s">
        <v>211</v>
      </c>
      <c r="H1899">
        <v>959945812</v>
      </c>
      <c r="I1899">
        <v>953269198</v>
      </c>
      <c r="J1899">
        <v>2750</v>
      </c>
      <c r="N1899">
        <v>22578111.399999999</v>
      </c>
      <c r="O1899">
        <v>22580861.399999999</v>
      </c>
      <c r="P1899" s="9">
        <f>DATEVALUE(LEFT(Table1[[#This Row],[TRANSFER_DATE]],11))</f>
        <v>45754</v>
      </c>
      <c r="Q1899" s="5">
        <f>TIMEVALUE(MID(Table1[[#This Row],[TRANSFER_DATE]],11,8))</f>
        <v>0.30277777777777776</v>
      </c>
    </row>
    <row r="1900" spans="1:17" x14ac:dyDescent="0.3">
      <c r="A1900" t="s">
        <v>8862</v>
      </c>
      <c r="B1900" t="s">
        <v>8863</v>
      </c>
      <c r="D1900" t="s">
        <v>209</v>
      </c>
      <c r="E1900" t="s">
        <v>210</v>
      </c>
      <c r="F1900">
        <v>101610</v>
      </c>
      <c r="G1900" t="s">
        <v>211</v>
      </c>
      <c r="H1900">
        <v>959945812</v>
      </c>
      <c r="I1900">
        <v>951101153</v>
      </c>
      <c r="J1900">
        <v>700</v>
      </c>
      <c r="N1900">
        <v>22577411.399999999</v>
      </c>
      <c r="O1900">
        <v>22578111.399999999</v>
      </c>
      <c r="P1900" s="9">
        <f>DATEVALUE(LEFT(Table1[[#This Row],[TRANSFER_DATE]],11))</f>
        <v>45754</v>
      </c>
      <c r="Q1900" s="5">
        <f>TIMEVALUE(MID(Table1[[#This Row],[TRANSFER_DATE]],11,8))</f>
        <v>0.30144675925925923</v>
      </c>
    </row>
    <row r="1901" spans="1:17" x14ac:dyDescent="0.3">
      <c r="A1901" t="s">
        <v>8864</v>
      </c>
      <c r="B1901" t="s">
        <v>8865</v>
      </c>
      <c r="C1901" t="s">
        <v>8866</v>
      </c>
      <c r="D1901" t="s">
        <v>209</v>
      </c>
      <c r="E1901" t="s">
        <v>210</v>
      </c>
      <c r="F1901">
        <v>100033</v>
      </c>
      <c r="G1901" t="s">
        <v>211</v>
      </c>
      <c r="H1901">
        <v>959945812</v>
      </c>
      <c r="I1901">
        <v>956371459</v>
      </c>
      <c r="J1901">
        <v>4050</v>
      </c>
      <c r="N1901">
        <v>22573361.399999999</v>
      </c>
      <c r="O1901">
        <v>22577411.399999999</v>
      </c>
      <c r="P1901" s="9">
        <f>DATEVALUE(LEFT(Table1[[#This Row],[TRANSFER_DATE]],11))</f>
        <v>45754</v>
      </c>
      <c r="Q1901" s="5">
        <f>TIMEVALUE(MID(Table1[[#This Row],[TRANSFER_DATE]],11,8))</f>
        <v>0.30002314814814812</v>
      </c>
    </row>
    <row r="1902" spans="1:17" x14ac:dyDescent="0.3">
      <c r="A1902" t="s">
        <v>8867</v>
      </c>
      <c r="B1902" t="s">
        <v>8868</v>
      </c>
      <c r="D1902" t="s">
        <v>209</v>
      </c>
      <c r="E1902" t="s">
        <v>210</v>
      </c>
      <c r="F1902">
        <v>100036</v>
      </c>
      <c r="G1902" t="s">
        <v>211</v>
      </c>
      <c r="H1902">
        <v>959945812</v>
      </c>
      <c r="I1902">
        <v>952979364</v>
      </c>
      <c r="J1902">
        <v>9200</v>
      </c>
      <c r="N1902">
        <v>22564161.399999999</v>
      </c>
      <c r="O1902">
        <v>22573361.399999999</v>
      </c>
      <c r="P1902" s="9">
        <f>DATEVALUE(LEFT(Table1[[#This Row],[TRANSFER_DATE]],11))</f>
        <v>45754</v>
      </c>
      <c r="Q1902" s="5">
        <f>TIMEVALUE(MID(Table1[[#This Row],[TRANSFER_DATE]],11,8))</f>
        <v>0.2986226851851852</v>
      </c>
    </row>
    <row r="1903" spans="1:17" x14ac:dyDescent="0.3">
      <c r="A1903" t="s">
        <v>8869</v>
      </c>
      <c r="B1903" t="s">
        <v>8870</v>
      </c>
      <c r="D1903" t="s">
        <v>209</v>
      </c>
      <c r="E1903" t="s">
        <v>210</v>
      </c>
      <c r="F1903">
        <v>100641</v>
      </c>
      <c r="G1903" t="s">
        <v>211</v>
      </c>
      <c r="H1903">
        <v>959945812</v>
      </c>
      <c r="I1903">
        <v>956789404</v>
      </c>
      <c r="J1903">
        <v>29000</v>
      </c>
      <c r="N1903">
        <v>22535161.399999999</v>
      </c>
      <c r="O1903">
        <v>22564161.399999999</v>
      </c>
      <c r="P1903" s="9">
        <f>DATEVALUE(LEFT(Table1[[#This Row],[TRANSFER_DATE]],11))</f>
        <v>45754</v>
      </c>
      <c r="Q1903" s="5">
        <f>TIMEVALUE(MID(Table1[[#This Row],[TRANSFER_DATE]],11,8))</f>
        <v>0.2986226851851852</v>
      </c>
    </row>
    <row r="1904" spans="1:17" x14ac:dyDescent="0.3">
      <c r="A1904" t="s">
        <v>8871</v>
      </c>
      <c r="B1904" t="s">
        <v>8872</v>
      </c>
      <c r="D1904" t="s">
        <v>209</v>
      </c>
      <c r="E1904" t="s">
        <v>210</v>
      </c>
      <c r="F1904">
        <v>101713</v>
      </c>
      <c r="G1904" t="s">
        <v>211</v>
      </c>
      <c r="H1904">
        <v>959945812</v>
      </c>
      <c r="I1904">
        <v>954108636</v>
      </c>
      <c r="J1904">
        <v>3350</v>
      </c>
      <c r="N1904">
        <v>22531811.399999999</v>
      </c>
      <c r="O1904">
        <v>22535161.399999999</v>
      </c>
      <c r="P1904" s="9">
        <f>DATEVALUE(LEFT(Table1[[#This Row],[TRANSFER_DATE]],11))</f>
        <v>45754</v>
      </c>
      <c r="Q1904" s="5">
        <f>TIMEVALUE(MID(Table1[[#This Row],[TRANSFER_DATE]],11,8))</f>
        <v>0.29658564814814814</v>
      </c>
    </row>
    <row r="1905" spans="1:17" x14ac:dyDescent="0.3">
      <c r="A1905" t="s">
        <v>8873</v>
      </c>
      <c r="B1905" t="s">
        <v>8874</v>
      </c>
      <c r="D1905" t="s">
        <v>209</v>
      </c>
      <c r="E1905" t="s">
        <v>210</v>
      </c>
      <c r="F1905">
        <v>100717</v>
      </c>
      <c r="G1905" t="s">
        <v>211</v>
      </c>
      <c r="H1905">
        <v>959945812</v>
      </c>
      <c r="I1905">
        <v>957827849</v>
      </c>
      <c r="J1905">
        <v>3650</v>
      </c>
      <c r="N1905">
        <v>22528161.399999999</v>
      </c>
      <c r="O1905">
        <v>22531811.399999999</v>
      </c>
      <c r="P1905" s="9">
        <f>DATEVALUE(LEFT(Table1[[#This Row],[TRANSFER_DATE]],11))</f>
        <v>45754</v>
      </c>
      <c r="Q1905" s="5">
        <f>TIMEVALUE(MID(Table1[[#This Row],[TRANSFER_DATE]],11,8))</f>
        <v>0.29653935185185187</v>
      </c>
    </row>
    <row r="1906" spans="1:17" x14ac:dyDescent="0.3">
      <c r="A1906" t="s">
        <v>8875</v>
      </c>
      <c r="B1906" t="s">
        <v>8876</v>
      </c>
      <c r="D1906" t="s">
        <v>209</v>
      </c>
      <c r="E1906" t="s">
        <v>210</v>
      </c>
      <c r="F1906">
        <v>101056</v>
      </c>
      <c r="G1906" t="s">
        <v>211</v>
      </c>
      <c r="H1906">
        <v>959945812</v>
      </c>
      <c r="I1906">
        <v>952881825</v>
      </c>
      <c r="J1906">
        <v>100</v>
      </c>
      <c r="N1906">
        <v>22528061.399999999</v>
      </c>
      <c r="O1906">
        <v>22528161.399999999</v>
      </c>
      <c r="P1906" s="9">
        <f>DATEVALUE(LEFT(Table1[[#This Row],[TRANSFER_DATE]],11))</f>
        <v>45754</v>
      </c>
      <c r="Q1906" s="5">
        <f>TIMEVALUE(MID(Table1[[#This Row],[TRANSFER_DATE]],11,8))</f>
        <v>0.29238425925925926</v>
      </c>
    </row>
    <row r="1907" spans="1:17" x14ac:dyDescent="0.3">
      <c r="A1907" t="s">
        <v>8877</v>
      </c>
      <c r="B1907" t="s">
        <v>8878</v>
      </c>
      <c r="C1907" t="s">
        <v>8879</v>
      </c>
      <c r="D1907" t="s">
        <v>209</v>
      </c>
      <c r="E1907" t="s">
        <v>210</v>
      </c>
      <c r="F1907">
        <v>101753</v>
      </c>
      <c r="G1907" t="s">
        <v>211</v>
      </c>
      <c r="H1907">
        <v>959945812</v>
      </c>
      <c r="I1907">
        <v>953941302</v>
      </c>
      <c r="J1907">
        <v>1400</v>
      </c>
      <c r="N1907">
        <v>22526661.399999999</v>
      </c>
      <c r="O1907">
        <v>22528061.399999999</v>
      </c>
      <c r="P1907" s="9">
        <f>DATEVALUE(LEFT(Table1[[#This Row],[TRANSFER_DATE]],11))</f>
        <v>45754</v>
      </c>
      <c r="Q1907" s="5">
        <f>TIMEVALUE(MID(Table1[[#This Row],[TRANSFER_DATE]],11,8))</f>
        <v>0.29171296296296295</v>
      </c>
    </row>
    <row r="1908" spans="1:17" x14ac:dyDescent="0.3">
      <c r="A1908" t="s">
        <v>8880</v>
      </c>
      <c r="B1908" t="s">
        <v>8881</v>
      </c>
      <c r="C1908" t="s">
        <v>8882</v>
      </c>
      <c r="D1908" t="s">
        <v>209</v>
      </c>
      <c r="E1908" t="s">
        <v>210</v>
      </c>
      <c r="F1908">
        <v>101892</v>
      </c>
      <c r="G1908" t="s">
        <v>211</v>
      </c>
      <c r="H1908">
        <v>959945812</v>
      </c>
      <c r="I1908">
        <v>953941302</v>
      </c>
      <c r="J1908">
        <v>150</v>
      </c>
      <c r="N1908">
        <v>22526511.399999999</v>
      </c>
      <c r="O1908">
        <v>22526661.399999999</v>
      </c>
      <c r="P1908" s="9">
        <f>DATEVALUE(LEFT(Table1[[#This Row],[TRANSFER_DATE]],11))</f>
        <v>45754</v>
      </c>
      <c r="Q1908" s="5">
        <f>TIMEVALUE(MID(Table1[[#This Row],[TRANSFER_DATE]],11,8))</f>
        <v>0.29167824074074072</v>
      </c>
    </row>
    <row r="1909" spans="1:17" x14ac:dyDescent="0.3">
      <c r="A1909" t="s">
        <v>8883</v>
      </c>
      <c r="B1909" t="s">
        <v>8884</v>
      </c>
      <c r="D1909" t="s">
        <v>209</v>
      </c>
      <c r="E1909" t="s">
        <v>210</v>
      </c>
      <c r="F1909">
        <v>101392</v>
      </c>
      <c r="G1909" t="s">
        <v>211</v>
      </c>
      <c r="H1909">
        <v>959945812</v>
      </c>
      <c r="I1909">
        <v>959990490</v>
      </c>
      <c r="J1909">
        <v>1600</v>
      </c>
      <c r="N1909">
        <v>22524911.399999999</v>
      </c>
      <c r="O1909">
        <v>22526511.399999999</v>
      </c>
      <c r="P1909" s="9">
        <f>DATEVALUE(LEFT(Table1[[#This Row],[TRANSFER_DATE]],11))</f>
        <v>45754</v>
      </c>
      <c r="Q1909" s="5">
        <f>TIMEVALUE(MID(Table1[[#This Row],[TRANSFER_DATE]],11,8))</f>
        <v>0.29033564814814816</v>
      </c>
    </row>
    <row r="1910" spans="1:17" x14ac:dyDescent="0.3">
      <c r="A1910" t="s">
        <v>8885</v>
      </c>
      <c r="B1910" t="s">
        <v>8886</v>
      </c>
      <c r="D1910" t="s">
        <v>209</v>
      </c>
      <c r="E1910" t="s">
        <v>210</v>
      </c>
      <c r="F1910">
        <v>101202</v>
      </c>
      <c r="G1910" t="s">
        <v>211</v>
      </c>
      <c r="H1910">
        <v>959945812</v>
      </c>
      <c r="I1910">
        <v>956158390</v>
      </c>
      <c r="J1910">
        <v>14500</v>
      </c>
      <c r="N1910">
        <v>22510411.399999999</v>
      </c>
      <c r="O1910">
        <v>22524911.399999999</v>
      </c>
      <c r="P1910" s="9">
        <f>DATEVALUE(LEFT(Table1[[#This Row],[TRANSFER_DATE]],11))</f>
        <v>45754</v>
      </c>
      <c r="Q1910" s="5">
        <f>TIMEVALUE(MID(Table1[[#This Row],[TRANSFER_DATE]],11,8))</f>
        <v>0.28819444444444442</v>
      </c>
    </row>
    <row r="1911" spans="1:17" x14ac:dyDescent="0.3">
      <c r="A1911" t="s">
        <v>8887</v>
      </c>
      <c r="B1911" t="s">
        <v>8888</v>
      </c>
      <c r="C1911" t="s">
        <v>8889</v>
      </c>
      <c r="D1911" t="s">
        <v>209</v>
      </c>
      <c r="E1911" t="s">
        <v>210</v>
      </c>
      <c r="F1911">
        <v>101833</v>
      </c>
      <c r="G1911" t="s">
        <v>211</v>
      </c>
      <c r="H1911">
        <v>959945812</v>
      </c>
      <c r="I1911">
        <v>957157568</v>
      </c>
      <c r="J1911">
        <v>1000</v>
      </c>
      <c r="N1911">
        <v>22509411.399999999</v>
      </c>
      <c r="O1911">
        <v>22510411.399999999</v>
      </c>
      <c r="P1911" s="9">
        <f>DATEVALUE(LEFT(Table1[[#This Row],[TRANSFER_DATE]],11))</f>
        <v>45754</v>
      </c>
      <c r="Q1911" s="5">
        <f>TIMEVALUE(MID(Table1[[#This Row],[TRANSFER_DATE]],11,8))</f>
        <v>0.28686342592592595</v>
      </c>
    </row>
    <row r="1912" spans="1:17" x14ac:dyDescent="0.3">
      <c r="A1912" t="s">
        <v>8890</v>
      </c>
      <c r="B1912" t="s">
        <v>8891</v>
      </c>
      <c r="D1912" t="s">
        <v>209</v>
      </c>
      <c r="E1912" t="s">
        <v>210</v>
      </c>
      <c r="F1912">
        <v>101460</v>
      </c>
      <c r="G1912" t="s">
        <v>211</v>
      </c>
      <c r="H1912">
        <v>959945812</v>
      </c>
      <c r="I1912">
        <v>953763783</v>
      </c>
      <c r="J1912">
        <v>5000</v>
      </c>
      <c r="N1912">
        <v>22504411.399999999</v>
      </c>
      <c r="O1912">
        <v>22509411.399999999</v>
      </c>
      <c r="P1912" s="9">
        <f>DATEVALUE(LEFT(Table1[[#This Row],[TRANSFER_DATE]],11))</f>
        <v>45754</v>
      </c>
      <c r="Q1912" s="5">
        <f>TIMEVALUE(MID(Table1[[#This Row],[TRANSFER_DATE]],11,8))</f>
        <v>0.28684027777777776</v>
      </c>
    </row>
    <row r="1913" spans="1:17" x14ac:dyDescent="0.3">
      <c r="A1913" t="s">
        <v>8892</v>
      </c>
      <c r="B1913" t="s">
        <v>8893</v>
      </c>
      <c r="D1913" t="s">
        <v>209</v>
      </c>
      <c r="E1913" t="s">
        <v>210</v>
      </c>
      <c r="F1913">
        <v>101231</v>
      </c>
      <c r="G1913" t="s">
        <v>211</v>
      </c>
      <c r="H1913">
        <v>959945812</v>
      </c>
      <c r="I1913">
        <v>952873567</v>
      </c>
      <c r="J1913">
        <v>1750</v>
      </c>
      <c r="N1913">
        <v>22502661.399999999</v>
      </c>
      <c r="O1913">
        <v>22504411.399999999</v>
      </c>
      <c r="P1913" s="9">
        <f>DATEVALUE(LEFT(Table1[[#This Row],[TRANSFER_DATE]],11))</f>
        <v>45754</v>
      </c>
      <c r="Q1913" s="5">
        <f>TIMEVALUE(MID(Table1[[#This Row],[TRANSFER_DATE]],11,8))</f>
        <v>0.28269675925925924</v>
      </c>
    </row>
    <row r="1914" spans="1:17" x14ac:dyDescent="0.3">
      <c r="A1914" t="s">
        <v>8894</v>
      </c>
      <c r="B1914" t="s">
        <v>8895</v>
      </c>
      <c r="D1914" t="s">
        <v>209</v>
      </c>
      <c r="E1914" t="s">
        <v>210</v>
      </c>
      <c r="F1914">
        <v>101714</v>
      </c>
      <c r="G1914" t="s">
        <v>211</v>
      </c>
      <c r="H1914">
        <v>959945812</v>
      </c>
      <c r="I1914">
        <v>954177919</v>
      </c>
      <c r="J1914">
        <v>500</v>
      </c>
      <c r="N1914">
        <v>22502161.399999999</v>
      </c>
      <c r="O1914">
        <v>22502661.399999999</v>
      </c>
      <c r="P1914" s="9">
        <f>DATEVALUE(LEFT(Table1[[#This Row],[TRANSFER_DATE]],11))</f>
        <v>45754</v>
      </c>
      <c r="Q1914" s="5">
        <f>TIMEVALUE(MID(Table1[[#This Row],[TRANSFER_DATE]],11,8))</f>
        <v>0.28267361111111111</v>
      </c>
    </row>
    <row r="1915" spans="1:17" x14ac:dyDescent="0.3">
      <c r="A1915" t="s">
        <v>8896</v>
      </c>
      <c r="B1915" t="s">
        <v>8897</v>
      </c>
      <c r="C1915" t="s">
        <v>8898</v>
      </c>
      <c r="D1915" t="s">
        <v>209</v>
      </c>
      <c r="E1915" t="s">
        <v>210</v>
      </c>
      <c r="F1915">
        <v>101705</v>
      </c>
      <c r="G1915" t="s">
        <v>211</v>
      </c>
      <c r="H1915">
        <v>959945812</v>
      </c>
      <c r="I1915">
        <v>954114527</v>
      </c>
      <c r="J1915">
        <v>3350</v>
      </c>
      <c r="N1915">
        <v>22498811.399999999</v>
      </c>
      <c r="O1915">
        <v>22502161.399999999</v>
      </c>
      <c r="P1915" s="9">
        <f>DATEVALUE(LEFT(Table1[[#This Row],[TRANSFER_DATE]],11))</f>
        <v>45754</v>
      </c>
      <c r="Q1915" s="5">
        <f>TIMEVALUE(MID(Table1[[#This Row],[TRANSFER_DATE]],11,8))</f>
        <v>0.28057870370370369</v>
      </c>
    </row>
    <row r="1916" spans="1:17" x14ac:dyDescent="0.3">
      <c r="A1916" t="s">
        <v>8899</v>
      </c>
      <c r="B1916" t="s">
        <v>8900</v>
      </c>
      <c r="D1916" t="s">
        <v>209</v>
      </c>
      <c r="E1916" t="s">
        <v>210</v>
      </c>
      <c r="F1916">
        <v>101650</v>
      </c>
      <c r="G1916" t="s">
        <v>211</v>
      </c>
      <c r="H1916">
        <v>959945812</v>
      </c>
      <c r="I1916">
        <v>952241392</v>
      </c>
      <c r="J1916">
        <v>1650</v>
      </c>
      <c r="N1916">
        <v>22497161.399999999</v>
      </c>
      <c r="O1916">
        <v>22498811.399999999</v>
      </c>
      <c r="P1916" s="9">
        <f>DATEVALUE(LEFT(Table1[[#This Row],[TRANSFER_DATE]],11))</f>
        <v>45754</v>
      </c>
      <c r="Q1916" s="5">
        <f>TIMEVALUE(MID(Table1[[#This Row],[TRANSFER_DATE]],11,8))</f>
        <v>0.27847222222222223</v>
      </c>
    </row>
    <row r="1917" spans="1:17" x14ac:dyDescent="0.3">
      <c r="A1917" t="s">
        <v>8901</v>
      </c>
      <c r="B1917" t="s">
        <v>8902</v>
      </c>
      <c r="C1917" t="s">
        <v>8903</v>
      </c>
      <c r="D1917" t="s">
        <v>209</v>
      </c>
      <c r="E1917" t="s">
        <v>210</v>
      </c>
      <c r="F1917">
        <v>101734</v>
      </c>
      <c r="G1917" t="s">
        <v>211</v>
      </c>
      <c r="H1917">
        <v>959945812</v>
      </c>
      <c r="I1917">
        <v>958090231</v>
      </c>
      <c r="J1917">
        <v>400</v>
      </c>
      <c r="N1917">
        <v>22496761.399999999</v>
      </c>
      <c r="O1917">
        <v>22497161.399999999</v>
      </c>
      <c r="P1917" s="9">
        <f>DATEVALUE(LEFT(Table1[[#This Row],[TRANSFER_DATE]],11))</f>
        <v>45754</v>
      </c>
      <c r="Q1917" s="5">
        <f>TIMEVALUE(MID(Table1[[#This Row],[TRANSFER_DATE]],11,8))</f>
        <v>0.27434027777777775</v>
      </c>
    </row>
    <row r="1918" spans="1:17" x14ac:dyDescent="0.3">
      <c r="A1918" t="s">
        <v>8904</v>
      </c>
      <c r="B1918" t="s">
        <v>8905</v>
      </c>
      <c r="D1918" t="s">
        <v>209</v>
      </c>
      <c r="E1918" t="s">
        <v>210</v>
      </c>
      <c r="F1918">
        <v>100038</v>
      </c>
      <c r="G1918" t="s">
        <v>211</v>
      </c>
      <c r="H1918">
        <v>959945812</v>
      </c>
      <c r="I1918">
        <v>958163601</v>
      </c>
      <c r="J1918">
        <v>3150</v>
      </c>
      <c r="N1918">
        <v>22493611.399999999</v>
      </c>
      <c r="O1918">
        <v>22496761.399999999</v>
      </c>
      <c r="P1918" s="9">
        <f>DATEVALUE(LEFT(Table1[[#This Row],[TRANSFER_DATE]],11))</f>
        <v>45754</v>
      </c>
      <c r="Q1918" s="5">
        <f>TIMEVALUE(MID(Table1[[#This Row],[TRANSFER_DATE]],11,8))</f>
        <v>0.2736689814814815</v>
      </c>
    </row>
    <row r="1919" spans="1:17" x14ac:dyDescent="0.3">
      <c r="A1919" t="s">
        <v>8906</v>
      </c>
      <c r="B1919" t="s">
        <v>8907</v>
      </c>
      <c r="C1919" t="s">
        <v>8908</v>
      </c>
      <c r="D1919" t="s">
        <v>209</v>
      </c>
      <c r="E1919" t="s">
        <v>210</v>
      </c>
      <c r="F1919">
        <v>900007</v>
      </c>
      <c r="G1919" t="s">
        <v>211</v>
      </c>
      <c r="H1919">
        <v>959945812</v>
      </c>
      <c r="I1919">
        <v>956663178</v>
      </c>
      <c r="J1919">
        <v>5500</v>
      </c>
      <c r="N1919">
        <v>22488111.399999999</v>
      </c>
      <c r="O1919">
        <v>22493611.399999999</v>
      </c>
      <c r="P1919" s="9">
        <f>DATEVALUE(LEFT(Table1[[#This Row],[TRANSFER_DATE]],11))</f>
        <v>45754</v>
      </c>
      <c r="Q1919" s="5">
        <f>TIMEVALUE(MID(Table1[[#This Row],[TRANSFER_DATE]],11,8))</f>
        <v>0.26667824074074076</v>
      </c>
    </row>
    <row r="1920" spans="1:17" x14ac:dyDescent="0.3">
      <c r="A1920" t="s">
        <v>8909</v>
      </c>
      <c r="B1920" t="s">
        <v>8910</v>
      </c>
      <c r="D1920" t="s">
        <v>209</v>
      </c>
      <c r="E1920" t="s">
        <v>210</v>
      </c>
      <c r="F1920">
        <v>100014</v>
      </c>
      <c r="G1920" t="s">
        <v>211</v>
      </c>
      <c r="H1920">
        <v>959945812</v>
      </c>
      <c r="I1920">
        <v>953267591</v>
      </c>
      <c r="J1920">
        <v>900</v>
      </c>
      <c r="N1920">
        <v>22487211.399999999</v>
      </c>
      <c r="O1920">
        <v>22488111.399999999</v>
      </c>
      <c r="P1920" s="9">
        <f>DATEVALUE(LEFT(Table1[[#This Row],[TRANSFER_DATE]],11))</f>
        <v>45754</v>
      </c>
      <c r="Q1920" s="5">
        <f>TIMEVALUE(MID(Table1[[#This Row],[TRANSFER_DATE]],11,8))</f>
        <v>0.2646412037037037</v>
      </c>
    </row>
    <row r="1921" spans="1:17" x14ac:dyDescent="0.3">
      <c r="A1921" t="s">
        <v>8911</v>
      </c>
      <c r="B1921" t="s">
        <v>8912</v>
      </c>
      <c r="D1921" t="s">
        <v>209</v>
      </c>
      <c r="E1921" t="s">
        <v>210</v>
      </c>
      <c r="F1921">
        <v>100016</v>
      </c>
      <c r="G1921" t="s">
        <v>211</v>
      </c>
      <c r="H1921">
        <v>959945812</v>
      </c>
      <c r="I1921">
        <v>955976902</v>
      </c>
      <c r="J1921">
        <v>150</v>
      </c>
      <c r="N1921">
        <v>22487061.399999999</v>
      </c>
      <c r="O1921">
        <v>22487211.399999999</v>
      </c>
      <c r="P1921" s="9">
        <f>DATEVALUE(LEFT(Table1[[#This Row],[TRANSFER_DATE]],11))</f>
        <v>45754</v>
      </c>
      <c r="Q1921" s="5">
        <f>TIMEVALUE(MID(Table1[[#This Row],[TRANSFER_DATE]],11,8))</f>
        <v>0.26392361111111112</v>
      </c>
    </row>
    <row r="1922" spans="1:17" x14ac:dyDescent="0.3">
      <c r="A1922" t="s">
        <v>8913</v>
      </c>
      <c r="B1922" t="s">
        <v>8914</v>
      </c>
      <c r="D1922" t="s">
        <v>209</v>
      </c>
      <c r="E1922" t="s">
        <v>210</v>
      </c>
      <c r="F1922">
        <v>101177</v>
      </c>
      <c r="G1922" t="s">
        <v>211</v>
      </c>
      <c r="H1922">
        <v>959945812</v>
      </c>
      <c r="I1922">
        <v>955380447</v>
      </c>
      <c r="J1922">
        <v>2350</v>
      </c>
      <c r="N1922">
        <v>22484711.399999999</v>
      </c>
      <c r="O1922">
        <v>22487061.399999999</v>
      </c>
      <c r="P1922" s="9">
        <f>DATEVALUE(LEFT(Table1[[#This Row],[TRANSFER_DATE]],11))</f>
        <v>45754</v>
      </c>
      <c r="Q1922" s="5">
        <f>TIMEVALUE(MID(Table1[[#This Row],[TRANSFER_DATE]],11,8))</f>
        <v>0.26185185185185184</v>
      </c>
    </row>
    <row r="1923" spans="1:17" x14ac:dyDescent="0.3">
      <c r="A1923" t="s">
        <v>8915</v>
      </c>
      <c r="B1923" t="s">
        <v>8916</v>
      </c>
      <c r="D1923" t="s">
        <v>209</v>
      </c>
      <c r="E1923" t="s">
        <v>210</v>
      </c>
      <c r="F1923">
        <v>101514</v>
      </c>
      <c r="G1923" t="s">
        <v>211</v>
      </c>
      <c r="H1923">
        <v>959945812</v>
      </c>
      <c r="I1923">
        <v>951575639</v>
      </c>
      <c r="J1923">
        <v>400</v>
      </c>
      <c r="N1923">
        <v>22484311.399999999</v>
      </c>
      <c r="O1923">
        <v>22484711.399999999</v>
      </c>
      <c r="P1923" s="9">
        <f>DATEVALUE(LEFT(Table1[[#This Row],[TRANSFER_DATE]],11))</f>
        <v>45754</v>
      </c>
      <c r="Q1923" s="5">
        <f>TIMEVALUE(MID(Table1[[#This Row],[TRANSFER_DATE]],11,8))</f>
        <v>0.25559027777777776</v>
      </c>
    </row>
    <row r="1924" spans="1:17" x14ac:dyDescent="0.3">
      <c r="A1924" t="s">
        <v>8917</v>
      </c>
      <c r="B1924" t="s">
        <v>8918</v>
      </c>
      <c r="D1924" t="s">
        <v>209</v>
      </c>
      <c r="E1924" t="s">
        <v>210</v>
      </c>
      <c r="F1924">
        <v>101914</v>
      </c>
      <c r="G1924" t="s">
        <v>211</v>
      </c>
      <c r="H1924">
        <v>959945812</v>
      </c>
      <c r="I1924">
        <v>957902709</v>
      </c>
      <c r="J1924">
        <v>7150</v>
      </c>
      <c r="N1924">
        <v>22477161.399999999</v>
      </c>
      <c r="O1924">
        <v>22484311.399999999</v>
      </c>
      <c r="P1924" s="9">
        <f>DATEVALUE(LEFT(Table1[[#This Row],[TRANSFER_DATE]],11))</f>
        <v>45754</v>
      </c>
      <c r="Q1924" s="5">
        <f>TIMEVALUE(MID(Table1[[#This Row],[TRANSFER_DATE]],11,8))</f>
        <v>0.25143518518518521</v>
      </c>
    </row>
    <row r="1925" spans="1:17" x14ac:dyDescent="0.3">
      <c r="A1925" t="s">
        <v>8919</v>
      </c>
      <c r="B1925" t="s">
        <v>8920</v>
      </c>
      <c r="D1925" t="s">
        <v>209</v>
      </c>
      <c r="E1925" t="s">
        <v>210</v>
      </c>
      <c r="F1925">
        <v>101201</v>
      </c>
      <c r="G1925" t="s">
        <v>211</v>
      </c>
      <c r="H1925">
        <v>959945812</v>
      </c>
      <c r="I1925">
        <v>951074674</v>
      </c>
      <c r="J1925">
        <v>7000</v>
      </c>
      <c r="N1925">
        <v>22470161.399999999</v>
      </c>
      <c r="O1925">
        <v>22477161.399999999</v>
      </c>
      <c r="P1925" s="9">
        <f>DATEVALUE(LEFT(Table1[[#This Row],[TRANSFER_DATE]],11))</f>
        <v>45754</v>
      </c>
      <c r="Q1925" s="5">
        <f>TIMEVALUE(MID(Table1[[#This Row],[TRANSFER_DATE]],11,8))</f>
        <v>0.25001157407407409</v>
      </c>
    </row>
    <row r="1926" spans="1:17" x14ac:dyDescent="0.3">
      <c r="A1926" t="s">
        <v>8921</v>
      </c>
      <c r="B1926" t="s">
        <v>8922</v>
      </c>
      <c r="D1926" t="s">
        <v>209</v>
      </c>
      <c r="E1926" t="s">
        <v>210</v>
      </c>
      <c r="F1926">
        <v>101631</v>
      </c>
      <c r="G1926" t="s">
        <v>211</v>
      </c>
      <c r="H1926">
        <v>959945812</v>
      </c>
      <c r="I1926">
        <v>952553433</v>
      </c>
      <c r="J1926">
        <v>1300</v>
      </c>
      <c r="N1926">
        <v>22468861.399999999</v>
      </c>
      <c r="O1926">
        <v>22470161.399999999</v>
      </c>
      <c r="P1926" s="9">
        <f>DATEVALUE(LEFT(Table1[[#This Row],[TRANSFER_DATE]],11))</f>
        <v>45754</v>
      </c>
      <c r="Q1926" s="5">
        <f>TIMEVALUE(MID(Table1[[#This Row],[TRANSFER_DATE]],11,8))</f>
        <v>0.10075231481481481</v>
      </c>
    </row>
    <row r="1927" spans="1:17" x14ac:dyDescent="0.3">
      <c r="A1927" t="s">
        <v>8923</v>
      </c>
      <c r="B1927" t="s">
        <v>8924</v>
      </c>
      <c r="D1927" t="s">
        <v>209</v>
      </c>
      <c r="E1927" t="s">
        <v>210</v>
      </c>
      <c r="F1927">
        <v>100022</v>
      </c>
      <c r="G1927" t="s">
        <v>211</v>
      </c>
      <c r="H1927">
        <v>959945812</v>
      </c>
      <c r="I1927">
        <v>953928048</v>
      </c>
      <c r="J1927">
        <v>7700</v>
      </c>
      <c r="N1927">
        <v>22461161.399999999</v>
      </c>
      <c r="O1927">
        <v>22468861.399999999</v>
      </c>
      <c r="P1927" s="9">
        <f>DATEVALUE(LEFT(Table1[[#This Row],[TRANSFER_DATE]],11))</f>
        <v>45754</v>
      </c>
      <c r="Q1927" s="5">
        <f>TIMEVALUE(MID(Table1[[#This Row],[TRANSFER_DATE]],11,8))</f>
        <v>2.7893518518518519E-3</v>
      </c>
    </row>
    <row r="1928" spans="1:17" x14ac:dyDescent="0.3">
      <c r="A1928" t="s">
        <v>8925</v>
      </c>
      <c r="B1928" t="s">
        <v>8926</v>
      </c>
      <c r="D1928" t="s">
        <v>209</v>
      </c>
      <c r="E1928" t="s">
        <v>210</v>
      </c>
      <c r="F1928">
        <v>101589</v>
      </c>
      <c r="G1928" t="s">
        <v>211</v>
      </c>
      <c r="H1928">
        <v>959945812</v>
      </c>
      <c r="I1928">
        <v>952690194</v>
      </c>
      <c r="J1928">
        <v>400</v>
      </c>
      <c r="N1928">
        <v>22460761.399999999</v>
      </c>
      <c r="O1928">
        <v>22461161.399999999</v>
      </c>
      <c r="P1928" s="9">
        <f>DATEVALUE(LEFT(Table1[[#This Row],[TRANSFER_DATE]],11))</f>
        <v>45753</v>
      </c>
      <c r="Q1928" s="5">
        <f>TIMEVALUE(MID(Table1[[#This Row],[TRANSFER_DATE]],11,8))</f>
        <v>0.96879629629629627</v>
      </c>
    </row>
    <row r="1929" spans="1:17" x14ac:dyDescent="0.3">
      <c r="A1929" t="s">
        <v>8927</v>
      </c>
      <c r="B1929" t="s">
        <v>8928</v>
      </c>
      <c r="D1929" t="s">
        <v>209</v>
      </c>
      <c r="E1929" t="s">
        <v>210</v>
      </c>
      <c r="F1929">
        <v>101250</v>
      </c>
      <c r="G1929" t="s">
        <v>211</v>
      </c>
      <c r="H1929">
        <v>959945812</v>
      </c>
      <c r="I1929">
        <v>951606051</v>
      </c>
      <c r="J1929">
        <v>3750</v>
      </c>
      <c r="N1929">
        <v>22457011.399999999</v>
      </c>
      <c r="O1929">
        <v>22460761.399999999</v>
      </c>
      <c r="P1929" s="9">
        <f>DATEVALUE(LEFT(Table1[[#This Row],[TRANSFER_DATE]],11))</f>
        <v>45753</v>
      </c>
      <c r="Q1929" s="5">
        <f>TIMEVALUE(MID(Table1[[#This Row],[TRANSFER_DATE]],11,8))</f>
        <v>0.96255787037037033</v>
      </c>
    </row>
    <row r="1930" spans="1:17" x14ac:dyDescent="0.3">
      <c r="A1930" t="s">
        <v>8929</v>
      </c>
      <c r="B1930" t="s">
        <v>8930</v>
      </c>
      <c r="D1930" t="s">
        <v>209</v>
      </c>
      <c r="E1930" t="s">
        <v>210</v>
      </c>
      <c r="F1930">
        <v>101540</v>
      </c>
      <c r="G1930" t="s">
        <v>211</v>
      </c>
      <c r="H1930">
        <v>959945812</v>
      </c>
      <c r="I1930">
        <v>952424599</v>
      </c>
      <c r="J1930">
        <v>2000</v>
      </c>
      <c r="N1930">
        <v>22455011.399999999</v>
      </c>
      <c r="O1930">
        <v>22457011.399999999</v>
      </c>
      <c r="P1930" s="9">
        <f>DATEVALUE(LEFT(Table1[[#This Row],[TRANSFER_DATE]],11))</f>
        <v>45753</v>
      </c>
      <c r="Q1930" s="5">
        <f>TIMEVALUE(MID(Table1[[#This Row],[TRANSFER_DATE]],11,8))</f>
        <v>0.95353009259259258</v>
      </c>
    </row>
    <row r="1931" spans="1:17" x14ac:dyDescent="0.3">
      <c r="A1931" t="s">
        <v>8931</v>
      </c>
      <c r="B1931" t="s">
        <v>8932</v>
      </c>
      <c r="D1931" t="s">
        <v>209</v>
      </c>
      <c r="E1931" t="s">
        <v>210</v>
      </c>
      <c r="F1931">
        <v>101361</v>
      </c>
      <c r="G1931" t="s">
        <v>211</v>
      </c>
      <c r="H1931">
        <v>959945812</v>
      </c>
      <c r="I1931">
        <v>957964898</v>
      </c>
      <c r="J1931">
        <v>250</v>
      </c>
      <c r="N1931">
        <v>22454761.399999999</v>
      </c>
      <c r="O1931">
        <v>22455011.399999999</v>
      </c>
      <c r="P1931" s="9">
        <f>DATEVALUE(LEFT(Table1[[#This Row],[TRANSFER_DATE]],11))</f>
        <v>45753</v>
      </c>
      <c r="Q1931" s="5">
        <f>TIMEVALUE(MID(Table1[[#This Row],[TRANSFER_DATE]],11,8))</f>
        <v>0.94862268518518522</v>
      </c>
    </row>
    <row r="1932" spans="1:17" x14ac:dyDescent="0.3">
      <c r="A1932" t="s">
        <v>8933</v>
      </c>
      <c r="B1932" t="s">
        <v>8934</v>
      </c>
      <c r="D1932" t="s">
        <v>209</v>
      </c>
      <c r="E1932" t="s">
        <v>210</v>
      </c>
      <c r="F1932">
        <v>101790</v>
      </c>
      <c r="G1932" t="s">
        <v>211</v>
      </c>
      <c r="H1932">
        <v>959945812</v>
      </c>
      <c r="I1932">
        <v>954681863</v>
      </c>
      <c r="J1932">
        <v>950</v>
      </c>
      <c r="N1932">
        <v>22453811.399999999</v>
      </c>
      <c r="O1932">
        <v>22454761.399999999</v>
      </c>
      <c r="P1932" s="9">
        <f>DATEVALUE(LEFT(Table1[[#This Row],[TRANSFER_DATE]],11))</f>
        <v>45753</v>
      </c>
      <c r="Q1932" s="5">
        <f>TIMEVALUE(MID(Table1[[#This Row],[TRANSFER_DATE]],11,8))</f>
        <v>0.94724537037037038</v>
      </c>
    </row>
    <row r="1933" spans="1:17" x14ac:dyDescent="0.3">
      <c r="A1933" t="s">
        <v>8935</v>
      </c>
      <c r="B1933" t="s">
        <v>8936</v>
      </c>
      <c r="D1933" t="s">
        <v>209</v>
      </c>
      <c r="E1933" t="s">
        <v>210</v>
      </c>
      <c r="F1933">
        <v>100112</v>
      </c>
      <c r="G1933" t="s">
        <v>211</v>
      </c>
      <c r="H1933">
        <v>959945812</v>
      </c>
      <c r="I1933">
        <v>952209454</v>
      </c>
      <c r="J1933">
        <v>6300</v>
      </c>
      <c r="N1933">
        <v>22447511.399999999</v>
      </c>
      <c r="O1933">
        <v>22453811.399999999</v>
      </c>
      <c r="P1933" s="9">
        <f>DATEVALUE(LEFT(Table1[[#This Row],[TRANSFER_DATE]],11))</f>
        <v>45753</v>
      </c>
      <c r="Q1933" s="5">
        <f>TIMEVALUE(MID(Table1[[#This Row],[TRANSFER_DATE]],11,8))</f>
        <v>0.94723379629629634</v>
      </c>
    </row>
    <row r="1934" spans="1:17" x14ac:dyDescent="0.3">
      <c r="A1934" t="s">
        <v>8937</v>
      </c>
      <c r="B1934" t="s">
        <v>8938</v>
      </c>
      <c r="D1934" t="s">
        <v>209</v>
      </c>
      <c r="E1934" t="s">
        <v>210</v>
      </c>
      <c r="F1934">
        <v>101372</v>
      </c>
      <c r="G1934" t="s">
        <v>211</v>
      </c>
      <c r="H1934">
        <v>959945812</v>
      </c>
      <c r="I1934">
        <v>956163465</v>
      </c>
      <c r="J1934">
        <v>2050</v>
      </c>
      <c r="N1934">
        <v>22445461.399999999</v>
      </c>
      <c r="O1934">
        <v>22447511.399999999</v>
      </c>
      <c r="P1934" s="9">
        <f>DATEVALUE(LEFT(Table1[[#This Row],[TRANSFER_DATE]],11))</f>
        <v>45753</v>
      </c>
      <c r="Q1934" s="5">
        <f>TIMEVALUE(MID(Table1[[#This Row],[TRANSFER_DATE]],11,8))</f>
        <v>0.9465393518518519</v>
      </c>
    </row>
    <row r="1935" spans="1:17" x14ac:dyDescent="0.3">
      <c r="A1935" t="s">
        <v>8939</v>
      </c>
      <c r="B1935" t="s">
        <v>8940</v>
      </c>
      <c r="D1935" t="s">
        <v>209</v>
      </c>
      <c r="E1935" t="s">
        <v>210</v>
      </c>
      <c r="F1935">
        <v>101755</v>
      </c>
      <c r="G1935" t="s">
        <v>211</v>
      </c>
      <c r="H1935">
        <v>959945812</v>
      </c>
      <c r="I1935">
        <v>951260204</v>
      </c>
      <c r="J1935">
        <v>4100</v>
      </c>
      <c r="N1935">
        <v>22441361.399999999</v>
      </c>
      <c r="O1935">
        <v>22445461.399999999</v>
      </c>
      <c r="P1935" s="9">
        <f>DATEVALUE(LEFT(Table1[[#This Row],[TRANSFER_DATE]],11))</f>
        <v>45753</v>
      </c>
      <c r="Q1935" s="5">
        <f>TIMEVALUE(MID(Table1[[#This Row],[TRANSFER_DATE]],11,8))</f>
        <v>0.94032407407407403</v>
      </c>
    </row>
    <row r="1936" spans="1:17" x14ac:dyDescent="0.3">
      <c r="A1936" t="s">
        <v>8941</v>
      </c>
      <c r="B1936" t="s">
        <v>8942</v>
      </c>
      <c r="D1936" t="s">
        <v>209</v>
      </c>
      <c r="E1936" t="s">
        <v>210</v>
      </c>
      <c r="F1936">
        <v>101194</v>
      </c>
      <c r="G1936" t="s">
        <v>211</v>
      </c>
      <c r="H1936">
        <v>959945812</v>
      </c>
      <c r="I1936">
        <v>954108661</v>
      </c>
      <c r="J1936">
        <v>550</v>
      </c>
      <c r="N1936">
        <v>22440811.399999999</v>
      </c>
      <c r="O1936">
        <v>22441361.399999999</v>
      </c>
      <c r="P1936" s="9">
        <f>DATEVALUE(LEFT(Table1[[#This Row],[TRANSFER_DATE]],11))</f>
        <v>45753</v>
      </c>
      <c r="Q1936" s="5">
        <f>TIMEVALUE(MID(Table1[[#This Row],[TRANSFER_DATE]],11,8))</f>
        <v>0.94028935185185181</v>
      </c>
    </row>
    <row r="1937" spans="1:17" x14ac:dyDescent="0.3">
      <c r="A1937" t="s">
        <v>8943</v>
      </c>
      <c r="B1937" t="s">
        <v>8944</v>
      </c>
      <c r="C1937" t="s">
        <v>8945</v>
      </c>
      <c r="D1937" t="s">
        <v>209</v>
      </c>
      <c r="E1937" t="s">
        <v>210</v>
      </c>
      <c r="F1937">
        <v>100282</v>
      </c>
      <c r="G1937" t="s">
        <v>211</v>
      </c>
      <c r="H1937">
        <v>959945812</v>
      </c>
      <c r="I1937">
        <v>958251375</v>
      </c>
      <c r="J1937">
        <v>10800</v>
      </c>
      <c r="N1937">
        <v>22430011.399999999</v>
      </c>
      <c r="O1937">
        <v>22440811.399999999</v>
      </c>
      <c r="P1937" s="9">
        <f>DATEVALUE(LEFT(Table1[[#This Row],[TRANSFER_DATE]],11))</f>
        <v>45753</v>
      </c>
      <c r="Q1937" s="5">
        <f>TIMEVALUE(MID(Table1[[#This Row],[TRANSFER_DATE]],11,8))</f>
        <v>0.93752314814814819</v>
      </c>
    </row>
    <row r="1938" spans="1:17" x14ac:dyDescent="0.3">
      <c r="A1938" t="s">
        <v>8946</v>
      </c>
      <c r="B1938" t="s">
        <v>8947</v>
      </c>
      <c r="C1938" t="s">
        <v>8948</v>
      </c>
      <c r="D1938" t="s">
        <v>209</v>
      </c>
      <c r="E1938" t="s">
        <v>210</v>
      </c>
      <c r="F1938">
        <v>101466</v>
      </c>
      <c r="G1938" t="s">
        <v>211</v>
      </c>
      <c r="H1938">
        <v>959945812</v>
      </c>
      <c r="I1938">
        <v>955719270</v>
      </c>
      <c r="J1938">
        <v>2500</v>
      </c>
      <c r="N1938">
        <v>22427511.399999999</v>
      </c>
      <c r="O1938">
        <v>22430011.399999999</v>
      </c>
      <c r="P1938" s="9">
        <f>DATEVALUE(LEFT(Table1[[#This Row],[TRANSFER_DATE]],11))</f>
        <v>45753</v>
      </c>
      <c r="Q1938" s="5">
        <f>TIMEVALUE(MID(Table1[[#This Row],[TRANSFER_DATE]],11,8))</f>
        <v>0.92505787037037035</v>
      </c>
    </row>
    <row r="1939" spans="1:17" x14ac:dyDescent="0.3">
      <c r="A1939" t="s">
        <v>8059</v>
      </c>
      <c r="B1939" t="s">
        <v>8060</v>
      </c>
      <c r="C1939" t="s">
        <v>8061</v>
      </c>
      <c r="D1939" t="s">
        <v>209</v>
      </c>
      <c r="E1939" t="s">
        <v>210</v>
      </c>
      <c r="F1939">
        <v>101770</v>
      </c>
      <c r="G1939" t="s">
        <v>211</v>
      </c>
      <c r="H1939">
        <v>959945812</v>
      </c>
      <c r="I1939">
        <v>952908858</v>
      </c>
      <c r="J1939">
        <v>4950</v>
      </c>
      <c r="N1939">
        <v>22422561.399999999</v>
      </c>
      <c r="O1939">
        <v>22427511.399999999</v>
      </c>
      <c r="P1939" s="9">
        <f>DATEVALUE(LEFT(Table1[[#This Row],[TRANSFER_DATE]],11))</f>
        <v>45753</v>
      </c>
      <c r="Q1939" s="5">
        <f>TIMEVALUE(MID(Table1[[#This Row],[TRANSFER_DATE]],11,8))</f>
        <v>0.89376157407407408</v>
      </c>
    </row>
    <row r="1940" spans="1:17" x14ac:dyDescent="0.3">
      <c r="A1940" t="s">
        <v>8062</v>
      </c>
      <c r="B1940" t="s">
        <v>8063</v>
      </c>
      <c r="C1940" t="s">
        <v>8064</v>
      </c>
      <c r="D1940" t="s">
        <v>209</v>
      </c>
      <c r="E1940" t="s">
        <v>210</v>
      </c>
      <c r="F1940">
        <v>101469</v>
      </c>
      <c r="G1940" t="s">
        <v>211</v>
      </c>
      <c r="H1940">
        <v>959945812</v>
      </c>
      <c r="I1940">
        <v>952908858</v>
      </c>
      <c r="J1940">
        <v>17350</v>
      </c>
      <c r="N1940">
        <v>22405211.399999999</v>
      </c>
      <c r="O1940">
        <v>22422561.399999999</v>
      </c>
      <c r="P1940" s="9">
        <f>DATEVALUE(LEFT(Table1[[#This Row],[TRANSFER_DATE]],11))</f>
        <v>45753</v>
      </c>
      <c r="Q1940" s="5">
        <f>TIMEVALUE(MID(Table1[[#This Row],[TRANSFER_DATE]],11,8))</f>
        <v>0.89240740740740743</v>
      </c>
    </row>
    <row r="1941" spans="1:17" x14ac:dyDescent="0.3">
      <c r="A1941" t="s">
        <v>8065</v>
      </c>
      <c r="B1941" t="s">
        <v>8066</v>
      </c>
      <c r="C1941" t="s">
        <v>8067</v>
      </c>
      <c r="D1941" t="s">
        <v>209</v>
      </c>
      <c r="E1941" t="s">
        <v>210</v>
      </c>
      <c r="F1941">
        <v>101825</v>
      </c>
      <c r="G1941" t="s">
        <v>211</v>
      </c>
      <c r="H1941">
        <v>959945812</v>
      </c>
      <c r="I1941">
        <v>957157568</v>
      </c>
      <c r="J1941">
        <v>100</v>
      </c>
      <c r="N1941">
        <v>22405111.399999999</v>
      </c>
      <c r="O1941">
        <v>22405211.399999999</v>
      </c>
      <c r="P1941" s="9">
        <f>DATEVALUE(LEFT(Table1[[#This Row],[TRANSFER_DATE]],11))</f>
        <v>45753</v>
      </c>
      <c r="Q1941" s="5">
        <f>TIMEVALUE(MID(Table1[[#This Row],[TRANSFER_DATE]],11,8))</f>
        <v>0.89240740740740743</v>
      </c>
    </row>
    <row r="1942" spans="1:17" x14ac:dyDescent="0.3">
      <c r="A1942" t="s">
        <v>8068</v>
      </c>
      <c r="B1942" t="s">
        <v>8069</v>
      </c>
      <c r="D1942" t="s">
        <v>209</v>
      </c>
      <c r="E1942" t="s">
        <v>210</v>
      </c>
      <c r="F1942">
        <v>101241</v>
      </c>
      <c r="G1942" t="s">
        <v>211</v>
      </c>
      <c r="H1942">
        <v>959945812</v>
      </c>
      <c r="I1942">
        <v>955171851</v>
      </c>
      <c r="J1942">
        <v>27050</v>
      </c>
      <c r="N1942">
        <v>22378061.399999999</v>
      </c>
      <c r="O1942">
        <v>22405111.399999999</v>
      </c>
      <c r="P1942" s="9">
        <f>DATEVALUE(LEFT(Table1[[#This Row],[TRANSFER_DATE]],11))</f>
        <v>45753</v>
      </c>
      <c r="Q1942" s="5">
        <f>TIMEVALUE(MID(Table1[[#This Row],[TRANSFER_DATE]],11,8))</f>
        <v>0.87501157407407404</v>
      </c>
    </row>
    <row r="1943" spans="1:17" x14ac:dyDescent="0.3">
      <c r="A1943" t="s">
        <v>8070</v>
      </c>
      <c r="B1943" t="s">
        <v>8071</v>
      </c>
      <c r="D1943" t="s">
        <v>209</v>
      </c>
      <c r="E1943" t="s">
        <v>210</v>
      </c>
      <c r="F1943">
        <v>102063</v>
      </c>
      <c r="G1943" t="s">
        <v>211</v>
      </c>
      <c r="H1943">
        <v>959945812</v>
      </c>
      <c r="I1943">
        <v>954453237</v>
      </c>
      <c r="J1943">
        <v>100</v>
      </c>
      <c r="N1943">
        <v>22377961.399999999</v>
      </c>
      <c r="O1943">
        <v>22378061.399999999</v>
      </c>
      <c r="P1943" s="9">
        <f>DATEVALUE(LEFT(Table1[[#This Row],[TRANSFER_DATE]],11))</f>
        <v>45753</v>
      </c>
      <c r="Q1943" s="5">
        <f>TIMEVALUE(MID(Table1[[#This Row],[TRANSFER_DATE]],11,8))</f>
        <v>0.86322916666666671</v>
      </c>
    </row>
    <row r="1944" spans="1:17" x14ac:dyDescent="0.3">
      <c r="A1944" t="s">
        <v>8072</v>
      </c>
      <c r="B1944" t="s">
        <v>8073</v>
      </c>
      <c r="D1944" t="s">
        <v>209</v>
      </c>
      <c r="E1944" t="s">
        <v>210</v>
      </c>
      <c r="F1944">
        <v>101367</v>
      </c>
      <c r="G1944" t="s">
        <v>211</v>
      </c>
      <c r="H1944">
        <v>959945812</v>
      </c>
      <c r="I1944">
        <v>953300967</v>
      </c>
      <c r="J1944">
        <v>600</v>
      </c>
      <c r="N1944">
        <v>22377361.399999999</v>
      </c>
      <c r="O1944">
        <v>22377961.399999999</v>
      </c>
      <c r="P1944" s="9">
        <f>DATEVALUE(LEFT(Table1[[#This Row],[TRANSFER_DATE]],11))</f>
        <v>45753</v>
      </c>
      <c r="Q1944" s="5">
        <f>TIMEVALUE(MID(Table1[[#This Row],[TRANSFER_DATE]],11,8))</f>
        <v>0.85349537037037038</v>
      </c>
    </row>
    <row r="1945" spans="1:17" x14ac:dyDescent="0.3">
      <c r="A1945" t="s">
        <v>8074</v>
      </c>
      <c r="B1945" t="s">
        <v>8075</v>
      </c>
      <c r="D1945" t="s">
        <v>209</v>
      </c>
      <c r="E1945" t="s">
        <v>210</v>
      </c>
      <c r="F1945">
        <v>101667</v>
      </c>
      <c r="G1945" t="s">
        <v>211</v>
      </c>
      <c r="H1945">
        <v>959945812</v>
      </c>
      <c r="I1945">
        <v>954293156</v>
      </c>
      <c r="J1945">
        <v>1300</v>
      </c>
      <c r="N1945">
        <v>22376061.399999999</v>
      </c>
      <c r="O1945">
        <v>22377361.399999999</v>
      </c>
      <c r="P1945" s="9">
        <f>DATEVALUE(LEFT(Table1[[#This Row],[TRANSFER_DATE]],11))</f>
        <v>45753</v>
      </c>
      <c r="Q1945" s="5">
        <f>TIMEVALUE(MID(Table1[[#This Row],[TRANSFER_DATE]],11,8))</f>
        <v>0.85142361111111109</v>
      </c>
    </row>
    <row r="1946" spans="1:17" x14ac:dyDescent="0.3">
      <c r="A1946" t="s">
        <v>8076</v>
      </c>
      <c r="B1946" t="s">
        <v>8077</v>
      </c>
      <c r="D1946" t="s">
        <v>209</v>
      </c>
      <c r="E1946" t="s">
        <v>210</v>
      </c>
      <c r="F1946">
        <v>101384</v>
      </c>
      <c r="G1946" t="s">
        <v>211</v>
      </c>
      <c r="H1946">
        <v>959945812</v>
      </c>
      <c r="I1946">
        <v>950018787</v>
      </c>
      <c r="J1946">
        <v>7800</v>
      </c>
      <c r="N1946">
        <v>22368261.399999999</v>
      </c>
      <c r="O1946">
        <v>22376061.399999999</v>
      </c>
      <c r="P1946" s="9">
        <f>DATEVALUE(LEFT(Table1[[#This Row],[TRANSFER_DATE]],11))</f>
        <v>45753</v>
      </c>
      <c r="Q1946" s="5">
        <f>TIMEVALUE(MID(Table1[[#This Row],[TRANSFER_DATE]],11,8))</f>
        <v>0.85141203703703705</v>
      </c>
    </row>
    <row r="1947" spans="1:17" x14ac:dyDescent="0.3">
      <c r="A1947" t="s">
        <v>8078</v>
      </c>
      <c r="B1947" t="s">
        <v>8079</v>
      </c>
      <c r="D1947" t="s">
        <v>209</v>
      </c>
      <c r="E1947" t="s">
        <v>210</v>
      </c>
      <c r="F1947">
        <v>101728</v>
      </c>
      <c r="G1947" t="s">
        <v>211</v>
      </c>
      <c r="H1947">
        <v>959945812</v>
      </c>
      <c r="I1947">
        <v>954768469</v>
      </c>
      <c r="J1947">
        <v>600</v>
      </c>
      <c r="N1947">
        <v>22367661.399999999</v>
      </c>
      <c r="O1947">
        <v>22368261.399999999</v>
      </c>
      <c r="P1947" s="9">
        <f>DATEVALUE(LEFT(Table1[[#This Row],[TRANSFER_DATE]],11))</f>
        <v>45753</v>
      </c>
      <c r="Q1947" s="5">
        <f>TIMEVALUE(MID(Table1[[#This Row],[TRANSFER_DATE]],11,8))</f>
        <v>0.84865740740740736</v>
      </c>
    </row>
    <row r="1948" spans="1:17" x14ac:dyDescent="0.3">
      <c r="A1948" t="s">
        <v>8080</v>
      </c>
      <c r="B1948" t="s">
        <v>8081</v>
      </c>
      <c r="D1948" t="s">
        <v>209</v>
      </c>
      <c r="E1948" t="s">
        <v>210</v>
      </c>
      <c r="F1948">
        <v>101409</v>
      </c>
      <c r="G1948" t="s">
        <v>211</v>
      </c>
      <c r="H1948">
        <v>959945812</v>
      </c>
      <c r="I1948">
        <v>954768469</v>
      </c>
      <c r="J1948">
        <v>4900</v>
      </c>
      <c r="N1948">
        <v>22362761.399999999</v>
      </c>
      <c r="O1948">
        <v>22367661.399999999</v>
      </c>
      <c r="P1948" s="9">
        <f>DATEVALUE(LEFT(Table1[[#This Row],[TRANSFER_DATE]],11))</f>
        <v>45753</v>
      </c>
      <c r="Q1948" s="5">
        <f>TIMEVALUE(MID(Table1[[#This Row],[TRANSFER_DATE]],11,8))</f>
        <v>0.84796296296296292</v>
      </c>
    </row>
    <row r="1949" spans="1:17" x14ac:dyDescent="0.3">
      <c r="A1949" t="s">
        <v>8082</v>
      </c>
      <c r="B1949" t="s">
        <v>8083</v>
      </c>
      <c r="D1949" t="s">
        <v>209</v>
      </c>
      <c r="E1949" t="s">
        <v>210</v>
      </c>
      <c r="F1949">
        <v>101503</v>
      </c>
      <c r="G1949" t="s">
        <v>211</v>
      </c>
      <c r="H1949">
        <v>959945812</v>
      </c>
      <c r="I1949">
        <v>956030748</v>
      </c>
      <c r="J1949">
        <v>1400</v>
      </c>
      <c r="N1949">
        <v>22361361.399999999</v>
      </c>
      <c r="O1949">
        <v>22362761.399999999</v>
      </c>
      <c r="P1949" s="9">
        <f>DATEVALUE(LEFT(Table1[[#This Row],[TRANSFER_DATE]],11))</f>
        <v>45753</v>
      </c>
      <c r="Q1949" s="5">
        <f>TIMEVALUE(MID(Table1[[#This Row],[TRANSFER_DATE]],11,8))</f>
        <v>0.84793981481481484</v>
      </c>
    </row>
    <row r="1950" spans="1:17" x14ac:dyDescent="0.3">
      <c r="A1950" t="s">
        <v>8084</v>
      </c>
      <c r="B1950" t="s">
        <v>8085</v>
      </c>
      <c r="D1950" t="s">
        <v>209</v>
      </c>
      <c r="E1950" t="s">
        <v>210</v>
      </c>
      <c r="F1950">
        <v>101403</v>
      </c>
      <c r="G1950" t="s">
        <v>211</v>
      </c>
      <c r="H1950">
        <v>959945812</v>
      </c>
      <c r="I1950">
        <v>954768469</v>
      </c>
      <c r="J1950">
        <v>1450</v>
      </c>
      <c r="N1950">
        <v>22359911.399999999</v>
      </c>
      <c r="O1950">
        <v>22361361.399999999</v>
      </c>
      <c r="P1950" s="9">
        <f>DATEVALUE(LEFT(Table1[[#This Row],[TRANSFER_DATE]],11))</f>
        <v>45753</v>
      </c>
      <c r="Q1950" s="5">
        <f>TIMEVALUE(MID(Table1[[#This Row],[TRANSFER_DATE]],11,8))</f>
        <v>0.84658564814814818</v>
      </c>
    </row>
    <row r="1951" spans="1:17" x14ac:dyDescent="0.3">
      <c r="A1951" t="s">
        <v>8086</v>
      </c>
      <c r="B1951" t="s">
        <v>8087</v>
      </c>
      <c r="D1951" t="s">
        <v>209</v>
      </c>
      <c r="E1951" t="s">
        <v>210</v>
      </c>
      <c r="F1951">
        <v>101518</v>
      </c>
      <c r="G1951" t="s">
        <v>211</v>
      </c>
      <c r="H1951">
        <v>959945812</v>
      </c>
      <c r="I1951">
        <v>952053456</v>
      </c>
      <c r="J1951">
        <v>700</v>
      </c>
      <c r="N1951">
        <v>22359211.399999999</v>
      </c>
      <c r="O1951">
        <v>22359911.399999999</v>
      </c>
      <c r="P1951" s="9">
        <f>DATEVALUE(LEFT(Table1[[#This Row],[TRANSFER_DATE]],11))</f>
        <v>45753</v>
      </c>
      <c r="Q1951" s="5">
        <f>TIMEVALUE(MID(Table1[[#This Row],[TRANSFER_DATE]],11,8))</f>
        <v>0.84587962962962959</v>
      </c>
    </row>
    <row r="1952" spans="1:17" x14ac:dyDescent="0.3">
      <c r="A1952" t="s">
        <v>8088</v>
      </c>
      <c r="B1952" t="s">
        <v>8089</v>
      </c>
      <c r="D1952" t="s">
        <v>209</v>
      </c>
      <c r="E1952" t="s">
        <v>210</v>
      </c>
      <c r="F1952">
        <v>101205</v>
      </c>
      <c r="G1952" t="s">
        <v>211</v>
      </c>
      <c r="H1952">
        <v>959945812</v>
      </c>
      <c r="I1952">
        <v>954073750</v>
      </c>
      <c r="J1952">
        <v>7050</v>
      </c>
      <c r="N1952">
        <v>22352161.399999999</v>
      </c>
      <c r="O1952">
        <v>22359211.399999999</v>
      </c>
      <c r="P1952" s="9">
        <f>DATEVALUE(LEFT(Table1[[#This Row],[TRANSFER_DATE]],11))</f>
        <v>45753</v>
      </c>
      <c r="Q1952" s="5">
        <f>TIMEVALUE(MID(Table1[[#This Row],[TRANSFER_DATE]],11,8))</f>
        <v>0.84237268518518515</v>
      </c>
    </row>
    <row r="1953" spans="1:17" x14ac:dyDescent="0.3">
      <c r="A1953" t="s">
        <v>8090</v>
      </c>
      <c r="B1953" t="s">
        <v>8091</v>
      </c>
      <c r="D1953" t="s">
        <v>209</v>
      </c>
      <c r="E1953" t="s">
        <v>210</v>
      </c>
      <c r="F1953">
        <v>1450</v>
      </c>
      <c r="G1953" t="s">
        <v>211</v>
      </c>
      <c r="H1953">
        <v>959945812</v>
      </c>
      <c r="I1953">
        <v>957742935</v>
      </c>
      <c r="J1953">
        <v>1450</v>
      </c>
      <c r="N1953">
        <v>22350711.399999999</v>
      </c>
      <c r="O1953">
        <v>22352161.399999999</v>
      </c>
      <c r="P1953" s="9">
        <f>DATEVALUE(LEFT(Table1[[#This Row],[TRANSFER_DATE]],11))</f>
        <v>45753</v>
      </c>
      <c r="Q1953" s="5">
        <f>TIMEVALUE(MID(Table1[[#This Row],[TRANSFER_DATE]],11,8))</f>
        <v>0.8222800925925926</v>
      </c>
    </row>
    <row r="1954" spans="1:17" x14ac:dyDescent="0.3">
      <c r="A1954" t="s">
        <v>8092</v>
      </c>
      <c r="B1954" t="s">
        <v>8093</v>
      </c>
      <c r="D1954" t="s">
        <v>209</v>
      </c>
      <c r="E1954" t="s">
        <v>210</v>
      </c>
      <c r="F1954">
        <v>101627</v>
      </c>
      <c r="G1954" t="s">
        <v>211</v>
      </c>
      <c r="H1954">
        <v>959945812</v>
      </c>
      <c r="I1954">
        <v>952357649</v>
      </c>
      <c r="J1954">
        <v>2250</v>
      </c>
      <c r="N1954">
        <v>22348461.399999999</v>
      </c>
      <c r="O1954">
        <v>22350711.399999999</v>
      </c>
      <c r="P1954" s="9">
        <f>DATEVALUE(LEFT(Table1[[#This Row],[TRANSFER_DATE]],11))</f>
        <v>45753</v>
      </c>
      <c r="Q1954" s="5">
        <f>TIMEVALUE(MID(Table1[[#This Row],[TRANSFER_DATE]],11,8))</f>
        <v>0.81880787037037039</v>
      </c>
    </row>
    <row r="1955" spans="1:17" x14ac:dyDescent="0.3">
      <c r="A1955" t="s">
        <v>8094</v>
      </c>
      <c r="B1955" t="s">
        <v>8095</v>
      </c>
      <c r="D1955" t="s">
        <v>209</v>
      </c>
      <c r="E1955" t="s">
        <v>210</v>
      </c>
      <c r="F1955">
        <v>101608</v>
      </c>
      <c r="G1955" t="s">
        <v>211</v>
      </c>
      <c r="H1955">
        <v>959945812</v>
      </c>
      <c r="I1955">
        <v>952351657</v>
      </c>
      <c r="J1955">
        <v>750</v>
      </c>
      <c r="N1955">
        <v>22347711.399999999</v>
      </c>
      <c r="O1955">
        <v>22348461.399999999</v>
      </c>
      <c r="P1955" s="9">
        <f>DATEVALUE(LEFT(Table1[[#This Row],[TRANSFER_DATE]],11))</f>
        <v>45753</v>
      </c>
      <c r="Q1955" s="5">
        <f>TIMEVALUE(MID(Table1[[#This Row],[TRANSFER_DATE]],11,8))</f>
        <v>0.78888888888888886</v>
      </c>
    </row>
    <row r="1956" spans="1:17" x14ac:dyDescent="0.3">
      <c r="A1956" t="s">
        <v>8096</v>
      </c>
      <c r="B1956" t="s">
        <v>8097</v>
      </c>
      <c r="D1956" t="s">
        <v>209</v>
      </c>
      <c r="E1956" t="s">
        <v>210</v>
      </c>
      <c r="F1956">
        <v>101980</v>
      </c>
      <c r="G1956" t="s">
        <v>211</v>
      </c>
      <c r="H1956">
        <v>959945812</v>
      </c>
      <c r="I1956">
        <v>953850916</v>
      </c>
      <c r="J1956">
        <v>950</v>
      </c>
      <c r="N1956">
        <v>22346761.399999999</v>
      </c>
      <c r="O1956">
        <v>22347711.399999999</v>
      </c>
      <c r="P1956" s="9">
        <f>DATEVALUE(LEFT(Table1[[#This Row],[TRANSFER_DATE]],11))</f>
        <v>45753</v>
      </c>
      <c r="Q1956" s="5">
        <f>TIMEVALUE(MID(Table1[[#This Row],[TRANSFER_DATE]],11,8))</f>
        <v>0.77849537037037042</v>
      </c>
    </row>
    <row r="1957" spans="1:17" x14ac:dyDescent="0.3">
      <c r="A1957" t="s">
        <v>8098</v>
      </c>
      <c r="B1957" t="s">
        <v>8099</v>
      </c>
      <c r="D1957" t="s">
        <v>209</v>
      </c>
      <c r="E1957" t="s">
        <v>210</v>
      </c>
      <c r="F1957">
        <v>100033</v>
      </c>
      <c r="G1957" t="s">
        <v>211</v>
      </c>
      <c r="H1957">
        <v>959945812</v>
      </c>
      <c r="I1957">
        <v>957374069</v>
      </c>
      <c r="J1957">
        <v>4000</v>
      </c>
      <c r="N1957">
        <v>22342761.399999999</v>
      </c>
      <c r="O1957">
        <v>22346761.399999999</v>
      </c>
      <c r="P1957" s="9">
        <f>DATEVALUE(LEFT(Table1[[#This Row],[TRANSFER_DATE]],11))</f>
        <v>45753</v>
      </c>
      <c r="Q1957" s="5">
        <f>TIMEVALUE(MID(Table1[[#This Row],[TRANSFER_DATE]],11,8))</f>
        <v>0.77849537037037042</v>
      </c>
    </row>
    <row r="1958" spans="1:17" x14ac:dyDescent="0.3">
      <c r="A1958" t="s">
        <v>8100</v>
      </c>
      <c r="B1958" t="s">
        <v>8101</v>
      </c>
      <c r="C1958" t="s">
        <v>8102</v>
      </c>
      <c r="D1958" t="s">
        <v>209</v>
      </c>
      <c r="E1958" t="s">
        <v>210</v>
      </c>
      <c r="F1958">
        <v>100626</v>
      </c>
      <c r="G1958" t="s">
        <v>211</v>
      </c>
      <c r="H1958">
        <v>959945812</v>
      </c>
      <c r="I1958">
        <v>953008925</v>
      </c>
      <c r="J1958">
        <v>3450</v>
      </c>
      <c r="N1958">
        <v>22339311.399999999</v>
      </c>
      <c r="O1958">
        <v>22342761.399999999</v>
      </c>
      <c r="P1958" s="9">
        <f>DATEVALUE(LEFT(Table1[[#This Row],[TRANSFER_DATE]],11))</f>
        <v>45753</v>
      </c>
      <c r="Q1958" s="5">
        <f>TIMEVALUE(MID(Table1[[#This Row],[TRANSFER_DATE]],11,8))</f>
        <v>0.75071759259259263</v>
      </c>
    </row>
    <row r="1959" spans="1:17" x14ac:dyDescent="0.3">
      <c r="A1959" t="s">
        <v>8103</v>
      </c>
      <c r="B1959" t="s">
        <v>8104</v>
      </c>
      <c r="D1959" t="s">
        <v>209</v>
      </c>
      <c r="E1959" t="s">
        <v>210</v>
      </c>
      <c r="F1959">
        <v>101625</v>
      </c>
      <c r="G1959" t="s">
        <v>211</v>
      </c>
      <c r="H1959">
        <v>959945812</v>
      </c>
      <c r="I1959">
        <v>951517526</v>
      </c>
      <c r="J1959">
        <v>2250</v>
      </c>
      <c r="N1959">
        <v>22337061.399999999</v>
      </c>
      <c r="O1959">
        <v>22339311.399999999</v>
      </c>
      <c r="P1959" s="9">
        <f>DATEVALUE(LEFT(Table1[[#This Row],[TRANSFER_DATE]],11))</f>
        <v>45753</v>
      </c>
      <c r="Q1959" s="5">
        <f>TIMEVALUE(MID(Table1[[#This Row],[TRANSFER_DATE]],11,8))</f>
        <v>0.75001157407407404</v>
      </c>
    </row>
    <row r="1960" spans="1:17" x14ac:dyDescent="0.3">
      <c r="A1960" t="s">
        <v>8105</v>
      </c>
      <c r="B1960" t="s">
        <v>8106</v>
      </c>
      <c r="D1960" t="s">
        <v>209</v>
      </c>
      <c r="E1960" t="s">
        <v>210</v>
      </c>
      <c r="F1960">
        <v>101341</v>
      </c>
      <c r="G1960" t="s">
        <v>211</v>
      </c>
      <c r="H1960">
        <v>959945812</v>
      </c>
      <c r="I1960">
        <v>957844876</v>
      </c>
      <c r="J1960">
        <v>50</v>
      </c>
      <c r="N1960">
        <v>22337011.399999999</v>
      </c>
      <c r="O1960">
        <v>22337061.399999999</v>
      </c>
      <c r="P1960" s="9">
        <f>DATEVALUE(LEFT(Table1[[#This Row],[TRANSFER_DATE]],11))</f>
        <v>45753</v>
      </c>
      <c r="Q1960" s="5">
        <f>TIMEVALUE(MID(Table1[[#This Row],[TRANSFER_DATE]],11,8))</f>
        <v>0.74725694444444446</v>
      </c>
    </row>
    <row r="1961" spans="1:17" x14ac:dyDescent="0.3">
      <c r="A1961" t="s">
        <v>8107</v>
      </c>
      <c r="B1961" t="s">
        <v>8108</v>
      </c>
      <c r="C1961" t="s">
        <v>8109</v>
      </c>
      <c r="D1961" t="s">
        <v>209</v>
      </c>
      <c r="E1961" t="s">
        <v>210</v>
      </c>
      <c r="F1961">
        <v>101619</v>
      </c>
      <c r="G1961" t="s">
        <v>211</v>
      </c>
      <c r="H1961">
        <v>959945812</v>
      </c>
      <c r="I1961">
        <v>952364325</v>
      </c>
      <c r="J1961">
        <v>7150</v>
      </c>
      <c r="N1961">
        <v>22329861.399999999</v>
      </c>
      <c r="O1961">
        <v>22337011.399999999</v>
      </c>
      <c r="P1961" s="9">
        <f>DATEVALUE(LEFT(Table1[[#This Row],[TRANSFER_DATE]],11))</f>
        <v>45753</v>
      </c>
      <c r="Q1961" s="5">
        <f>TIMEVALUE(MID(Table1[[#This Row],[TRANSFER_DATE]],11,8))</f>
        <v>0.71527777777777779</v>
      </c>
    </row>
    <row r="1962" spans="1:17" x14ac:dyDescent="0.3">
      <c r="A1962" t="s">
        <v>8110</v>
      </c>
      <c r="B1962" t="s">
        <v>8111</v>
      </c>
      <c r="D1962" t="s">
        <v>209</v>
      </c>
      <c r="E1962" t="s">
        <v>210</v>
      </c>
      <c r="F1962">
        <v>101322</v>
      </c>
      <c r="G1962" t="s">
        <v>211</v>
      </c>
      <c r="H1962">
        <v>959945812</v>
      </c>
      <c r="I1962">
        <v>958521605</v>
      </c>
      <c r="J1962">
        <v>4550</v>
      </c>
      <c r="N1962">
        <v>22325311.399999999</v>
      </c>
      <c r="O1962">
        <v>22329861.399999999</v>
      </c>
      <c r="P1962" s="9">
        <f>DATEVALUE(LEFT(Table1[[#This Row],[TRANSFER_DATE]],11))</f>
        <v>45753</v>
      </c>
      <c r="Q1962" s="5">
        <f>TIMEVALUE(MID(Table1[[#This Row],[TRANSFER_DATE]],11,8))</f>
        <v>0.68055555555555558</v>
      </c>
    </row>
    <row r="1963" spans="1:17" x14ac:dyDescent="0.3">
      <c r="A1963" t="s">
        <v>8112</v>
      </c>
      <c r="B1963" t="s">
        <v>8113</v>
      </c>
      <c r="D1963" t="s">
        <v>209</v>
      </c>
      <c r="E1963" t="s">
        <v>210</v>
      </c>
      <c r="F1963">
        <v>101203</v>
      </c>
      <c r="G1963" t="s">
        <v>211</v>
      </c>
      <c r="H1963">
        <v>959945812</v>
      </c>
      <c r="I1963">
        <v>956219980</v>
      </c>
      <c r="J1963">
        <v>1200</v>
      </c>
      <c r="N1963">
        <v>22324111.399999999</v>
      </c>
      <c r="O1963">
        <v>22325311.399999999</v>
      </c>
      <c r="P1963" s="9">
        <f>DATEVALUE(LEFT(Table1[[#This Row],[TRANSFER_DATE]],11))</f>
        <v>45753</v>
      </c>
      <c r="Q1963" s="5">
        <f>TIMEVALUE(MID(Table1[[#This Row],[TRANSFER_DATE]],11,8))</f>
        <v>0.67777777777777781</v>
      </c>
    </row>
    <row r="1964" spans="1:17" x14ac:dyDescent="0.3">
      <c r="A1964" t="s">
        <v>8114</v>
      </c>
      <c r="B1964" t="s">
        <v>8115</v>
      </c>
      <c r="D1964" t="s">
        <v>209</v>
      </c>
      <c r="E1964" t="s">
        <v>210</v>
      </c>
      <c r="F1964">
        <v>101445</v>
      </c>
      <c r="G1964" t="s">
        <v>211</v>
      </c>
      <c r="H1964">
        <v>959945812</v>
      </c>
      <c r="I1964">
        <v>957460152</v>
      </c>
      <c r="J1964">
        <v>1400</v>
      </c>
      <c r="N1964">
        <v>22322711.399999999</v>
      </c>
      <c r="O1964">
        <v>22324111.399999999</v>
      </c>
      <c r="P1964" s="9">
        <f>DATEVALUE(LEFT(Table1[[#This Row],[TRANSFER_DATE]],11))</f>
        <v>45753</v>
      </c>
      <c r="Q1964" s="5">
        <f>TIMEVALUE(MID(Table1[[#This Row],[TRANSFER_DATE]],11,8))</f>
        <v>0.6680787037037037</v>
      </c>
    </row>
    <row r="1965" spans="1:17" x14ac:dyDescent="0.3">
      <c r="A1965" t="s">
        <v>8116</v>
      </c>
      <c r="B1965" t="s">
        <v>8117</v>
      </c>
      <c r="D1965" t="s">
        <v>209</v>
      </c>
      <c r="E1965" t="s">
        <v>210</v>
      </c>
      <c r="F1965">
        <v>102020</v>
      </c>
      <c r="G1965" t="s">
        <v>211</v>
      </c>
      <c r="H1965">
        <v>959945812</v>
      </c>
      <c r="I1965">
        <v>954865755</v>
      </c>
      <c r="J1965">
        <v>4300</v>
      </c>
      <c r="N1965">
        <v>22318411.399999999</v>
      </c>
      <c r="O1965">
        <v>22322711.399999999</v>
      </c>
      <c r="P1965" s="9">
        <f>DATEVALUE(LEFT(Table1[[#This Row],[TRANSFER_DATE]],11))</f>
        <v>45753</v>
      </c>
      <c r="Q1965" s="5">
        <f>TIMEVALUE(MID(Table1[[#This Row],[TRANSFER_DATE]],11,8))</f>
        <v>0.66181712962962957</v>
      </c>
    </row>
    <row r="1966" spans="1:17" x14ac:dyDescent="0.3">
      <c r="A1966" t="s">
        <v>8118</v>
      </c>
      <c r="B1966" t="s">
        <v>8119</v>
      </c>
      <c r="D1966" t="s">
        <v>209</v>
      </c>
      <c r="E1966" t="s">
        <v>210</v>
      </c>
      <c r="F1966">
        <v>101331</v>
      </c>
      <c r="G1966" t="s">
        <v>211</v>
      </c>
      <c r="H1966">
        <v>959945812</v>
      </c>
      <c r="I1966">
        <v>952062293</v>
      </c>
      <c r="J1966">
        <v>6050</v>
      </c>
      <c r="N1966">
        <v>22312361.399999999</v>
      </c>
      <c r="O1966">
        <v>22318411.399999999</v>
      </c>
      <c r="P1966" s="9">
        <f>DATEVALUE(LEFT(Table1[[#This Row],[TRANSFER_DATE]],11))</f>
        <v>45753</v>
      </c>
      <c r="Q1966" s="5">
        <f>TIMEVALUE(MID(Table1[[#This Row],[TRANSFER_DATE]],11,8))</f>
        <v>0.65766203703703707</v>
      </c>
    </row>
    <row r="1967" spans="1:17" x14ac:dyDescent="0.3">
      <c r="A1967" t="s">
        <v>8120</v>
      </c>
      <c r="B1967" t="s">
        <v>8121</v>
      </c>
      <c r="C1967" t="s">
        <v>8122</v>
      </c>
      <c r="D1967" t="s">
        <v>209</v>
      </c>
      <c r="E1967" t="s">
        <v>210</v>
      </c>
      <c r="F1967">
        <v>101587</v>
      </c>
      <c r="G1967" t="s">
        <v>211</v>
      </c>
      <c r="H1967">
        <v>959945812</v>
      </c>
      <c r="I1967">
        <v>953638179</v>
      </c>
      <c r="J1967">
        <v>800</v>
      </c>
      <c r="N1967">
        <v>22311561.399999999</v>
      </c>
      <c r="O1967">
        <v>22312361.399999999</v>
      </c>
      <c r="P1967" s="9">
        <f>DATEVALUE(LEFT(Table1[[#This Row],[TRANSFER_DATE]],11))</f>
        <v>45753</v>
      </c>
      <c r="Q1967" s="5">
        <f>TIMEVALUE(MID(Table1[[#This Row],[TRANSFER_DATE]],11,8))</f>
        <v>0.65561342592592597</v>
      </c>
    </row>
    <row r="1968" spans="1:17" x14ac:dyDescent="0.3">
      <c r="A1968" t="s">
        <v>8123</v>
      </c>
      <c r="B1968" t="s">
        <v>8124</v>
      </c>
      <c r="D1968" t="s">
        <v>209</v>
      </c>
      <c r="E1968" t="s">
        <v>210</v>
      </c>
      <c r="F1968">
        <v>101607</v>
      </c>
      <c r="G1968" t="s">
        <v>211</v>
      </c>
      <c r="H1968">
        <v>959945812</v>
      </c>
      <c r="I1968">
        <v>952830928</v>
      </c>
      <c r="J1968">
        <v>650</v>
      </c>
      <c r="N1968">
        <v>22310911.399999999</v>
      </c>
      <c r="O1968">
        <v>22311561.399999999</v>
      </c>
      <c r="P1968" s="9">
        <f>DATEVALUE(LEFT(Table1[[#This Row],[TRANSFER_DATE]],11))</f>
        <v>45753</v>
      </c>
      <c r="Q1968" s="5">
        <f>TIMEVALUE(MID(Table1[[#This Row],[TRANSFER_DATE]],11,8))</f>
        <v>0.64101851851851854</v>
      </c>
    </row>
    <row r="1969" spans="1:17" x14ac:dyDescent="0.3">
      <c r="A1969" t="s">
        <v>8125</v>
      </c>
      <c r="B1969" t="s">
        <v>8126</v>
      </c>
      <c r="D1969" t="s">
        <v>209</v>
      </c>
      <c r="E1969" t="s">
        <v>210</v>
      </c>
      <c r="F1969">
        <v>101765</v>
      </c>
      <c r="G1969" t="s">
        <v>211</v>
      </c>
      <c r="H1969">
        <v>959945812</v>
      </c>
      <c r="I1969">
        <v>952064396</v>
      </c>
      <c r="J1969">
        <v>800</v>
      </c>
      <c r="N1969">
        <v>22310111.399999999</v>
      </c>
      <c r="O1969">
        <v>22310911.399999999</v>
      </c>
      <c r="P1969" s="9">
        <f>DATEVALUE(LEFT(Table1[[#This Row],[TRANSFER_DATE]],11))</f>
        <v>45753</v>
      </c>
      <c r="Q1969" s="5">
        <f>TIMEVALUE(MID(Table1[[#This Row],[TRANSFER_DATE]],11,8))</f>
        <v>0.63616898148148149</v>
      </c>
    </row>
    <row r="1970" spans="1:17" x14ac:dyDescent="0.3">
      <c r="A1970" t="s">
        <v>8127</v>
      </c>
      <c r="B1970" t="s">
        <v>8128</v>
      </c>
      <c r="D1970" t="s">
        <v>209</v>
      </c>
      <c r="E1970" t="s">
        <v>210</v>
      </c>
      <c r="F1970">
        <v>101526</v>
      </c>
      <c r="G1970" t="s">
        <v>211</v>
      </c>
      <c r="H1970">
        <v>959945812</v>
      </c>
      <c r="I1970">
        <v>951180193</v>
      </c>
      <c r="J1970">
        <v>4550</v>
      </c>
      <c r="N1970">
        <v>22305561.399999999</v>
      </c>
      <c r="O1970">
        <v>22310111.399999999</v>
      </c>
      <c r="P1970" s="9">
        <f>DATEVALUE(LEFT(Table1[[#This Row],[TRANSFER_DATE]],11))</f>
        <v>45753</v>
      </c>
      <c r="Q1970" s="5">
        <f>TIMEVALUE(MID(Table1[[#This Row],[TRANSFER_DATE]],11,8))</f>
        <v>0.60697916666666663</v>
      </c>
    </row>
    <row r="1971" spans="1:17" x14ac:dyDescent="0.3">
      <c r="A1971" t="s">
        <v>8129</v>
      </c>
      <c r="B1971" t="s">
        <v>8130</v>
      </c>
      <c r="D1971" t="s">
        <v>209</v>
      </c>
      <c r="E1971" t="s">
        <v>210</v>
      </c>
      <c r="F1971">
        <v>101908</v>
      </c>
      <c r="G1971" t="s">
        <v>211</v>
      </c>
      <c r="H1971">
        <v>959945812</v>
      </c>
      <c r="I1971">
        <v>954871984</v>
      </c>
      <c r="J1971">
        <v>2300</v>
      </c>
      <c r="N1971">
        <v>22303261.399999999</v>
      </c>
      <c r="O1971">
        <v>22305561.399999999</v>
      </c>
      <c r="P1971" s="9">
        <f>DATEVALUE(LEFT(Table1[[#This Row],[TRANSFER_DATE]],11))</f>
        <v>45753</v>
      </c>
      <c r="Q1971" s="5">
        <f>TIMEVALUE(MID(Table1[[#This Row],[TRANSFER_DATE]],11,8))</f>
        <v>0.60627314814814814</v>
      </c>
    </row>
    <row r="1972" spans="1:17" x14ac:dyDescent="0.3">
      <c r="A1972" t="s">
        <v>8131</v>
      </c>
      <c r="B1972" t="s">
        <v>8132</v>
      </c>
      <c r="D1972" t="s">
        <v>209</v>
      </c>
      <c r="E1972" t="s">
        <v>210</v>
      </c>
      <c r="F1972">
        <v>101395</v>
      </c>
      <c r="G1972" t="s">
        <v>211</v>
      </c>
      <c r="H1972">
        <v>959945812</v>
      </c>
      <c r="I1972">
        <v>955789729</v>
      </c>
      <c r="J1972">
        <v>2250</v>
      </c>
      <c r="N1972">
        <v>22301011.399999999</v>
      </c>
      <c r="O1972">
        <v>22303261.399999999</v>
      </c>
      <c r="P1972" s="9">
        <f>DATEVALUE(LEFT(Table1[[#This Row],[TRANSFER_DATE]],11))</f>
        <v>45753</v>
      </c>
      <c r="Q1972" s="5">
        <f>TIMEVALUE(MID(Table1[[#This Row],[TRANSFER_DATE]],11,8))</f>
        <v>0.59930555555555554</v>
      </c>
    </row>
    <row r="1973" spans="1:17" x14ac:dyDescent="0.3">
      <c r="A1973" t="s">
        <v>8133</v>
      </c>
      <c r="B1973" t="s">
        <v>8134</v>
      </c>
      <c r="D1973" t="s">
        <v>209</v>
      </c>
      <c r="E1973" t="s">
        <v>210</v>
      </c>
      <c r="F1973">
        <v>101579</v>
      </c>
      <c r="G1973" t="s">
        <v>211</v>
      </c>
      <c r="H1973">
        <v>959945812</v>
      </c>
      <c r="I1973">
        <v>955324445</v>
      </c>
      <c r="J1973">
        <v>3000</v>
      </c>
      <c r="N1973">
        <v>22298011.399999999</v>
      </c>
      <c r="O1973">
        <v>22301011.399999999</v>
      </c>
      <c r="P1973" s="9">
        <f>DATEVALUE(LEFT(Table1[[#This Row],[TRANSFER_DATE]],11))</f>
        <v>45753</v>
      </c>
      <c r="Q1973" s="5">
        <f>TIMEVALUE(MID(Table1[[#This Row],[TRANSFER_DATE]],11,8))</f>
        <v>0.57642361111111107</v>
      </c>
    </row>
    <row r="1974" spans="1:17" x14ac:dyDescent="0.3">
      <c r="A1974" t="s">
        <v>8135</v>
      </c>
      <c r="B1974" t="s">
        <v>8136</v>
      </c>
      <c r="D1974" t="s">
        <v>209</v>
      </c>
      <c r="E1974" t="s">
        <v>210</v>
      </c>
      <c r="F1974">
        <v>101488</v>
      </c>
      <c r="G1974" t="s">
        <v>211</v>
      </c>
      <c r="H1974">
        <v>959945812</v>
      </c>
      <c r="I1974">
        <v>951470450</v>
      </c>
      <c r="J1974">
        <v>5150</v>
      </c>
      <c r="N1974">
        <v>22292861.399999999</v>
      </c>
      <c r="O1974">
        <v>22298011.399999999</v>
      </c>
      <c r="P1974" s="9">
        <f>DATEVALUE(LEFT(Table1[[#This Row],[TRANSFER_DATE]],11))</f>
        <v>45753</v>
      </c>
      <c r="Q1974" s="5">
        <f>TIMEVALUE(MID(Table1[[#This Row],[TRANSFER_DATE]],11,8))</f>
        <v>0.57434027777777774</v>
      </c>
    </row>
    <row r="1975" spans="1:17" x14ac:dyDescent="0.3">
      <c r="A1975" t="s">
        <v>8137</v>
      </c>
      <c r="B1975" t="s">
        <v>8138</v>
      </c>
      <c r="C1975" t="s">
        <v>8139</v>
      </c>
      <c r="D1975" t="s">
        <v>209</v>
      </c>
      <c r="E1975" t="s">
        <v>210</v>
      </c>
      <c r="F1975">
        <v>101727</v>
      </c>
      <c r="G1975" t="s">
        <v>211</v>
      </c>
      <c r="H1975">
        <v>959945812</v>
      </c>
      <c r="I1975">
        <v>957283336</v>
      </c>
      <c r="J1975">
        <v>1800</v>
      </c>
      <c r="N1975">
        <v>22291061.399999999</v>
      </c>
      <c r="O1975">
        <v>22292861.399999999</v>
      </c>
      <c r="P1975" s="9">
        <f>DATEVALUE(LEFT(Table1[[#This Row],[TRANSFER_DATE]],11))</f>
        <v>45753</v>
      </c>
      <c r="Q1975" s="5">
        <f>TIMEVALUE(MID(Table1[[#This Row],[TRANSFER_DATE]],11,8))</f>
        <v>0.55626157407407406</v>
      </c>
    </row>
    <row r="1976" spans="1:17" x14ac:dyDescent="0.3">
      <c r="A1976" t="s">
        <v>8140</v>
      </c>
      <c r="B1976" t="s">
        <v>8141</v>
      </c>
      <c r="C1976" t="s">
        <v>8142</v>
      </c>
      <c r="D1976" t="s">
        <v>209</v>
      </c>
      <c r="E1976" t="s">
        <v>210</v>
      </c>
      <c r="F1976">
        <v>101544</v>
      </c>
      <c r="G1976" t="s">
        <v>211</v>
      </c>
      <c r="H1976">
        <v>959945812</v>
      </c>
      <c r="I1976">
        <v>957283336</v>
      </c>
      <c r="J1976">
        <v>2000</v>
      </c>
      <c r="N1976">
        <v>22289061.399999999</v>
      </c>
      <c r="O1976">
        <v>22291061.399999999</v>
      </c>
      <c r="P1976" s="9">
        <f>DATEVALUE(LEFT(Table1[[#This Row],[TRANSFER_DATE]],11))</f>
        <v>45753</v>
      </c>
      <c r="Q1976" s="5">
        <f>TIMEVALUE(MID(Table1[[#This Row],[TRANSFER_DATE]],11,8))</f>
        <v>0.55556712962962962</v>
      </c>
    </row>
    <row r="1977" spans="1:17" x14ac:dyDescent="0.3">
      <c r="A1977" t="s">
        <v>8143</v>
      </c>
      <c r="B1977" t="s">
        <v>8144</v>
      </c>
      <c r="D1977" t="s">
        <v>209</v>
      </c>
      <c r="E1977" t="s">
        <v>210</v>
      </c>
      <c r="F1977">
        <v>101732</v>
      </c>
      <c r="G1977" t="s">
        <v>211</v>
      </c>
      <c r="H1977">
        <v>959945812</v>
      </c>
      <c r="I1977">
        <v>951902048</v>
      </c>
      <c r="J1977">
        <v>7500</v>
      </c>
      <c r="N1977">
        <v>22281561.399999999</v>
      </c>
      <c r="O1977">
        <v>22289061.399999999</v>
      </c>
      <c r="P1977" s="9">
        <f>DATEVALUE(LEFT(Table1[[#This Row],[TRANSFER_DATE]],11))</f>
        <v>45753</v>
      </c>
      <c r="Q1977" s="5">
        <f>TIMEVALUE(MID(Table1[[#This Row],[TRANSFER_DATE]],11,8))</f>
        <v>0.55075231481481479</v>
      </c>
    </row>
    <row r="1978" spans="1:17" x14ac:dyDescent="0.3">
      <c r="A1978" t="s">
        <v>8145</v>
      </c>
      <c r="B1978" t="s">
        <v>8146</v>
      </c>
      <c r="D1978" t="s">
        <v>209</v>
      </c>
      <c r="E1978" t="s">
        <v>210</v>
      </c>
      <c r="F1978">
        <v>100425</v>
      </c>
      <c r="G1978" t="s">
        <v>211</v>
      </c>
      <c r="H1978">
        <v>959945812</v>
      </c>
      <c r="I1978">
        <v>952640166</v>
      </c>
      <c r="J1978">
        <v>850</v>
      </c>
      <c r="N1978">
        <v>22280711.399999999</v>
      </c>
      <c r="O1978">
        <v>22281561.399999999</v>
      </c>
      <c r="P1978" s="9">
        <f>DATEVALUE(LEFT(Table1[[#This Row],[TRANSFER_DATE]],11))</f>
        <v>45753</v>
      </c>
      <c r="Q1978" s="5">
        <f>TIMEVALUE(MID(Table1[[#This Row],[TRANSFER_DATE]],11,8))</f>
        <v>0.51462962962962966</v>
      </c>
    </row>
    <row r="1979" spans="1:17" x14ac:dyDescent="0.3">
      <c r="A1979" t="s">
        <v>8147</v>
      </c>
      <c r="B1979" t="s">
        <v>8148</v>
      </c>
      <c r="D1979" t="s">
        <v>209</v>
      </c>
      <c r="E1979" t="s">
        <v>210</v>
      </c>
      <c r="F1979">
        <v>101183</v>
      </c>
      <c r="G1979" t="s">
        <v>211</v>
      </c>
      <c r="H1979">
        <v>959945812</v>
      </c>
      <c r="I1979">
        <v>953260393</v>
      </c>
      <c r="J1979">
        <v>700</v>
      </c>
      <c r="N1979">
        <v>22280011.399999999</v>
      </c>
      <c r="O1979">
        <v>22280711.399999999</v>
      </c>
      <c r="P1979" s="9">
        <f>DATEVALUE(LEFT(Table1[[#This Row],[TRANSFER_DATE]],11))</f>
        <v>45753</v>
      </c>
      <c r="Q1979" s="5">
        <f>TIMEVALUE(MID(Table1[[#This Row],[TRANSFER_DATE]],11,8))</f>
        <v>0.50624999999999998</v>
      </c>
    </row>
    <row r="1980" spans="1:17" x14ac:dyDescent="0.3">
      <c r="A1980" t="s">
        <v>8149</v>
      </c>
      <c r="B1980" t="s">
        <v>8150</v>
      </c>
      <c r="D1980" t="s">
        <v>209</v>
      </c>
      <c r="E1980" t="s">
        <v>210</v>
      </c>
      <c r="F1980">
        <v>101965</v>
      </c>
      <c r="G1980" t="s">
        <v>211</v>
      </c>
      <c r="H1980">
        <v>959945812</v>
      </c>
      <c r="I1980">
        <v>956130789</v>
      </c>
      <c r="J1980">
        <v>850</v>
      </c>
      <c r="N1980">
        <v>22279161.399999999</v>
      </c>
      <c r="O1980">
        <v>22280011.399999999</v>
      </c>
      <c r="P1980" s="9">
        <f>DATEVALUE(LEFT(Table1[[#This Row],[TRANSFER_DATE]],11))</f>
        <v>45753</v>
      </c>
      <c r="Q1980" s="5">
        <f>TIMEVALUE(MID(Table1[[#This Row],[TRANSFER_DATE]],11,8))</f>
        <v>0.50003472222222223</v>
      </c>
    </row>
    <row r="1981" spans="1:17" x14ac:dyDescent="0.3">
      <c r="A1981" t="s">
        <v>8151</v>
      </c>
      <c r="B1981" t="s">
        <v>8152</v>
      </c>
      <c r="D1981" t="s">
        <v>209</v>
      </c>
      <c r="E1981" t="s">
        <v>210</v>
      </c>
      <c r="F1981">
        <v>101870</v>
      </c>
      <c r="G1981" t="s">
        <v>211</v>
      </c>
      <c r="H1981">
        <v>959945812</v>
      </c>
      <c r="I1981">
        <v>952661626</v>
      </c>
      <c r="J1981">
        <v>2300</v>
      </c>
      <c r="N1981">
        <v>22276861.399999999</v>
      </c>
      <c r="O1981">
        <v>22279161.399999999</v>
      </c>
      <c r="P1981" s="9">
        <f>DATEVALUE(LEFT(Table1[[#This Row],[TRANSFER_DATE]],11))</f>
        <v>45753</v>
      </c>
      <c r="Q1981" s="5">
        <f>TIMEVALUE(MID(Table1[[#This Row],[TRANSFER_DATE]],11,8))</f>
        <v>0.49513888888888891</v>
      </c>
    </row>
    <row r="1982" spans="1:17" x14ac:dyDescent="0.3">
      <c r="A1982" t="s">
        <v>8153</v>
      </c>
      <c r="B1982" t="s">
        <v>8154</v>
      </c>
      <c r="D1982" t="s">
        <v>209</v>
      </c>
      <c r="E1982" t="s">
        <v>210</v>
      </c>
      <c r="F1982">
        <v>100049</v>
      </c>
      <c r="G1982" t="s">
        <v>211</v>
      </c>
      <c r="H1982">
        <v>959945812</v>
      </c>
      <c r="I1982">
        <v>956761582</v>
      </c>
      <c r="J1982">
        <v>2000</v>
      </c>
      <c r="N1982">
        <v>22274861.399999999</v>
      </c>
      <c r="O1982">
        <v>22276861.399999999</v>
      </c>
      <c r="P1982" s="9">
        <f>DATEVALUE(LEFT(Table1[[#This Row],[TRANSFER_DATE]],11))</f>
        <v>45753</v>
      </c>
      <c r="Q1982" s="5">
        <f>TIMEVALUE(MID(Table1[[#This Row],[TRANSFER_DATE]],11,8))</f>
        <v>0.49379629629629629</v>
      </c>
    </row>
    <row r="1983" spans="1:17" x14ac:dyDescent="0.3">
      <c r="A1983" t="s">
        <v>8155</v>
      </c>
      <c r="B1983" t="s">
        <v>8156</v>
      </c>
      <c r="D1983" t="s">
        <v>209</v>
      </c>
      <c r="E1983" t="s">
        <v>210</v>
      </c>
      <c r="F1983">
        <v>101426</v>
      </c>
      <c r="G1983" t="s">
        <v>211</v>
      </c>
      <c r="H1983">
        <v>959945812</v>
      </c>
      <c r="I1983">
        <v>954896580</v>
      </c>
      <c r="J1983">
        <v>400</v>
      </c>
      <c r="N1983">
        <v>22274461.399999999</v>
      </c>
      <c r="O1983">
        <v>22274861.399999999</v>
      </c>
      <c r="P1983" s="9">
        <f>DATEVALUE(LEFT(Table1[[#This Row],[TRANSFER_DATE]],11))</f>
        <v>45753</v>
      </c>
      <c r="Q1983" s="5">
        <f>TIMEVALUE(MID(Table1[[#This Row],[TRANSFER_DATE]],11,8))</f>
        <v>0.48755787037037035</v>
      </c>
    </row>
    <row r="1984" spans="1:17" x14ac:dyDescent="0.3">
      <c r="A1984" t="s">
        <v>8157</v>
      </c>
      <c r="B1984" t="s">
        <v>8158</v>
      </c>
      <c r="D1984" t="s">
        <v>209</v>
      </c>
      <c r="E1984" t="s">
        <v>210</v>
      </c>
      <c r="F1984">
        <v>101216</v>
      </c>
      <c r="G1984" t="s">
        <v>211</v>
      </c>
      <c r="H1984">
        <v>959945812</v>
      </c>
      <c r="I1984">
        <v>957368876</v>
      </c>
      <c r="J1984">
        <v>13150</v>
      </c>
      <c r="N1984">
        <v>22261311.399999999</v>
      </c>
      <c r="O1984">
        <v>22274461.399999999</v>
      </c>
      <c r="P1984" s="9">
        <f>DATEVALUE(LEFT(Table1[[#This Row],[TRANSFER_DATE]],11))</f>
        <v>45753</v>
      </c>
      <c r="Q1984" s="5">
        <f>TIMEVALUE(MID(Table1[[#This Row],[TRANSFER_DATE]],11,8))</f>
        <v>0.48685185185185187</v>
      </c>
    </row>
    <row r="1985" spans="1:17" x14ac:dyDescent="0.3">
      <c r="A1985" t="s">
        <v>8159</v>
      </c>
      <c r="B1985" t="s">
        <v>8160</v>
      </c>
      <c r="C1985" t="s">
        <v>8161</v>
      </c>
      <c r="D1985" t="s">
        <v>209</v>
      </c>
      <c r="E1985" t="s">
        <v>210</v>
      </c>
      <c r="F1985">
        <v>101984</v>
      </c>
      <c r="G1985" t="s">
        <v>211</v>
      </c>
      <c r="H1985">
        <v>959945812</v>
      </c>
      <c r="I1985">
        <v>958918502</v>
      </c>
      <c r="J1985">
        <v>100</v>
      </c>
      <c r="N1985">
        <v>22261211.399999999</v>
      </c>
      <c r="O1985">
        <v>22261311.399999999</v>
      </c>
      <c r="P1985" s="9">
        <f>DATEVALUE(LEFT(Table1[[#This Row],[TRANSFER_DATE]],11))</f>
        <v>45753</v>
      </c>
      <c r="Q1985" s="5">
        <f>TIMEVALUE(MID(Table1[[#This Row],[TRANSFER_DATE]],11,8))</f>
        <v>0.47366898148148145</v>
      </c>
    </row>
    <row r="1986" spans="1:17" x14ac:dyDescent="0.3">
      <c r="A1986" t="s">
        <v>8162</v>
      </c>
      <c r="B1986" t="s">
        <v>8163</v>
      </c>
      <c r="C1986" t="s">
        <v>8164</v>
      </c>
      <c r="D1986" t="s">
        <v>209</v>
      </c>
      <c r="E1986" t="s">
        <v>210</v>
      </c>
      <c r="F1986">
        <v>101985</v>
      </c>
      <c r="G1986" t="s">
        <v>211</v>
      </c>
      <c r="H1986">
        <v>959945812</v>
      </c>
      <c r="I1986">
        <v>958918502</v>
      </c>
      <c r="J1986">
        <v>150</v>
      </c>
      <c r="N1986">
        <v>22261061.399999999</v>
      </c>
      <c r="O1986">
        <v>22261211.399999999</v>
      </c>
      <c r="P1986" s="9">
        <f>DATEVALUE(LEFT(Table1[[#This Row],[TRANSFER_DATE]],11))</f>
        <v>45753</v>
      </c>
      <c r="Q1986" s="5">
        <f>TIMEVALUE(MID(Table1[[#This Row],[TRANSFER_DATE]],11,8))</f>
        <v>0.47222222222222221</v>
      </c>
    </row>
    <row r="1987" spans="1:17" x14ac:dyDescent="0.3">
      <c r="A1987" t="s">
        <v>8165</v>
      </c>
      <c r="B1987" t="s">
        <v>8166</v>
      </c>
      <c r="D1987" t="s">
        <v>209</v>
      </c>
      <c r="E1987" t="s">
        <v>210</v>
      </c>
      <c r="F1987">
        <v>100392</v>
      </c>
      <c r="G1987" t="s">
        <v>211</v>
      </c>
      <c r="H1987">
        <v>959945812</v>
      </c>
      <c r="I1987">
        <v>953202700</v>
      </c>
      <c r="J1987">
        <v>9000</v>
      </c>
      <c r="N1987">
        <v>22252061.399999999</v>
      </c>
      <c r="O1987">
        <v>22261061.399999999</v>
      </c>
      <c r="P1987" s="9">
        <f>DATEVALUE(LEFT(Table1[[#This Row],[TRANSFER_DATE]],11))</f>
        <v>45753</v>
      </c>
      <c r="Q1987" s="5">
        <f>TIMEVALUE(MID(Table1[[#This Row],[TRANSFER_DATE]],11,8))</f>
        <v>0.46532407407407406</v>
      </c>
    </row>
    <row r="1988" spans="1:17" x14ac:dyDescent="0.3">
      <c r="A1988" t="s">
        <v>8167</v>
      </c>
      <c r="B1988" t="s">
        <v>8168</v>
      </c>
      <c r="D1988" t="s">
        <v>209</v>
      </c>
      <c r="E1988" t="s">
        <v>210</v>
      </c>
      <c r="F1988">
        <v>101427</v>
      </c>
      <c r="G1988" t="s">
        <v>211</v>
      </c>
      <c r="H1988">
        <v>959945812</v>
      </c>
      <c r="I1988">
        <v>951558607</v>
      </c>
      <c r="J1988">
        <v>450</v>
      </c>
      <c r="N1988">
        <v>22251611.399999999</v>
      </c>
      <c r="O1988">
        <v>22252061.399999999</v>
      </c>
      <c r="P1988" s="9">
        <f>DATEVALUE(LEFT(Table1[[#This Row],[TRANSFER_DATE]],11))</f>
        <v>45753</v>
      </c>
      <c r="Q1988" s="5">
        <f>TIMEVALUE(MID(Table1[[#This Row],[TRANSFER_DATE]],11,8))</f>
        <v>0.45422453703703702</v>
      </c>
    </row>
    <row r="1989" spans="1:17" x14ac:dyDescent="0.3">
      <c r="A1989" t="s">
        <v>8169</v>
      </c>
      <c r="B1989" t="s">
        <v>8170</v>
      </c>
      <c r="D1989" t="s">
        <v>209</v>
      </c>
      <c r="E1989" t="s">
        <v>210</v>
      </c>
      <c r="F1989">
        <v>101431</v>
      </c>
      <c r="G1989" t="s">
        <v>211</v>
      </c>
      <c r="H1989">
        <v>959945812</v>
      </c>
      <c r="I1989">
        <v>951970615</v>
      </c>
      <c r="J1989">
        <v>250</v>
      </c>
      <c r="N1989">
        <v>22251361.399999999</v>
      </c>
      <c r="O1989">
        <v>22251611.399999999</v>
      </c>
      <c r="P1989" s="9">
        <f>DATEVALUE(LEFT(Table1[[#This Row],[TRANSFER_DATE]],11))</f>
        <v>45753</v>
      </c>
      <c r="Q1989" s="5">
        <f>TIMEVALUE(MID(Table1[[#This Row],[TRANSFER_DATE]],11,8))</f>
        <v>0.4521296296296296</v>
      </c>
    </row>
    <row r="1990" spans="1:17" x14ac:dyDescent="0.3">
      <c r="A1990" t="s">
        <v>8171</v>
      </c>
      <c r="B1990" t="s">
        <v>8172</v>
      </c>
      <c r="D1990" t="s">
        <v>209</v>
      </c>
      <c r="E1990" t="s">
        <v>210</v>
      </c>
      <c r="F1990">
        <v>101594</v>
      </c>
      <c r="G1990" t="s">
        <v>211</v>
      </c>
      <c r="H1990">
        <v>959945812</v>
      </c>
      <c r="I1990">
        <v>952741801</v>
      </c>
      <c r="J1990">
        <v>2000</v>
      </c>
      <c r="N1990">
        <v>22249361.399999999</v>
      </c>
      <c r="O1990">
        <v>22251361.399999999</v>
      </c>
      <c r="P1990" s="9">
        <f>DATEVALUE(LEFT(Table1[[#This Row],[TRANSFER_DATE]],11))</f>
        <v>45753</v>
      </c>
      <c r="Q1990" s="5">
        <f>TIMEVALUE(MID(Table1[[#This Row],[TRANSFER_DATE]],11,8))</f>
        <v>0.45208333333333334</v>
      </c>
    </row>
    <row r="1991" spans="1:17" x14ac:dyDescent="0.3">
      <c r="A1991" t="s">
        <v>8173</v>
      </c>
      <c r="B1991" t="s">
        <v>8174</v>
      </c>
      <c r="D1991" t="s">
        <v>209</v>
      </c>
      <c r="E1991" t="s">
        <v>210</v>
      </c>
      <c r="F1991">
        <v>101431</v>
      </c>
      <c r="G1991" t="s">
        <v>211</v>
      </c>
      <c r="H1991">
        <v>959945812</v>
      </c>
      <c r="I1991">
        <v>952781055</v>
      </c>
      <c r="J1991">
        <v>100</v>
      </c>
      <c r="N1991">
        <v>22249261.399999999</v>
      </c>
      <c r="O1991">
        <v>22249361.399999999</v>
      </c>
      <c r="P1991" s="9">
        <f>DATEVALUE(LEFT(Table1[[#This Row],[TRANSFER_DATE]],11))</f>
        <v>45753</v>
      </c>
      <c r="Q1991" s="5">
        <f>TIMEVALUE(MID(Table1[[#This Row],[TRANSFER_DATE]],11,8))</f>
        <v>0.44865740740740739</v>
      </c>
    </row>
    <row r="1992" spans="1:17" x14ac:dyDescent="0.3">
      <c r="A1992" t="s">
        <v>8175</v>
      </c>
      <c r="B1992" t="s">
        <v>8176</v>
      </c>
      <c r="D1992" t="s">
        <v>209</v>
      </c>
      <c r="E1992" t="s">
        <v>210</v>
      </c>
      <c r="F1992">
        <v>101459</v>
      </c>
      <c r="G1992" t="s">
        <v>211</v>
      </c>
      <c r="H1992">
        <v>959945812</v>
      </c>
      <c r="I1992">
        <v>951806391</v>
      </c>
      <c r="J1992">
        <v>6850</v>
      </c>
      <c r="N1992">
        <v>22242411.399999999</v>
      </c>
      <c r="O1992">
        <v>22249261.399999999</v>
      </c>
      <c r="P1992" s="9">
        <f>DATEVALUE(LEFT(Table1[[#This Row],[TRANSFER_DATE]],11))</f>
        <v>45753</v>
      </c>
      <c r="Q1992" s="5">
        <f>TIMEVALUE(MID(Table1[[#This Row],[TRANSFER_DATE]],11,8))</f>
        <v>0.43960648148148146</v>
      </c>
    </row>
    <row r="1993" spans="1:17" x14ac:dyDescent="0.3">
      <c r="A1993" t="s">
        <v>8177</v>
      </c>
      <c r="B1993" t="s">
        <v>8178</v>
      </c>
      <c r="D1993" t="s">
        <v>209</v>
      </c>
      <c r="E1993" t="s">
        <v>210</v>
      </c>
      <c r="F1993">
        <v>101796</v>
      </c>
      <c r="G1993" t="s">
        <v>211</v>
      </c>
      <c r="H1993">
        <v>959945812</v>
      </c>
      <c r="I1993">
        <v>954829427</v>
      </c>
      <c r="J1993">
        <v>1850</v>
      </c>
      <c r="N1993">
        <v>22240561.399999999</v>
      </c>
      <c r="O1993">
        <v>22242411.399999999</v>
      </c>
      <c r="P1993" s="9">
        <f>DATEVALUE(LEFT(Table1[[#This Row],[TRANSFER_DATE]],11))</f>
        <v>45753</v>
      </c>
      <c r="Q1993" s="5">
        <f>TIMEVALUE(MID(Table1[[#This Row],[TRANSFER_DATE]],11,8))</f>
        <v>0.43614583333333334</v>
      </c>
    </row>
    <row r="1994" spans="1:17" x14ac:dyDescent="0.3">
      <c r="A1994" t="s">
        <v>8179</v>
      </c>
      <c r="B1994" t="s">
        <v>8180</v>
      </c>
      <c r="D1994" t="s">
        <v>209</v>
      </c>
      <c r="E1994" t="s">
        <v>210</v>
      </c>
      <c r="F1994">
        <v>101584</v>
      </c>
      <c r="G1994" t="s">
        <v>211</v>
      </c>
      <c r="H1994">
        <v>959945812</v>
      </c>
      <c r="I1994">
        <v>952411720</v>
      </c>
      <c r="J1994">
        <v>1500</v>
      </c>
      <c r="N1994">
        <v>22239061.399999999</v>
      </c>
      <c r="O1994">
        <v>22240561.399999999</v>
      </c>
      <c r="P1994" s="9">
        <f>DATEVALUE(LEFT(Table1[[#This Row],[TRANSFER_DATE]],11))</f>
        <v>45753</v>
      </c>
      <c r="Q1994" s="5">
        <f>TIMEVALUE(MID(Table1[[#This Row],[TRANSFER_DATE]],11,8))</f>
        <v>0.39450231481481479</v>
      </c>
    </row>
    <row r="1995" spans="1:17" x14ac:dyDescent="0.3">
      <c r="A1995" t="s">
        <v>8181</v>
      </c>
      <c r="B1995" t="s">
        <v>8182</v>
      </c>
      <c r="C1995" t="s">
        <v>8183</v>
      </c>
      <c r="D1995" t="s">
        <v>209</v>
      </c>
      <c r="E1995" t="s">
        <v>210</v>
      </c>
      <c r="F1995">
        <v>101972</v>
      </c>
      <c r="G1995" t="s">
        <v>211</v>
      </c>
      <c r="H1995">
        <v>959945812</v>
      </c>
      <c r="I1995">
        <v>955191081</v>
      </c>
      <c r="J1995">
        <v>1200</v>
      </c>
      <c r="N1995">
        <v>22237861.399999999</v>
      </c>
      <c r="O1995">
        <v>22239061.399999999</v>
      </c>
      <c r="P1995" s="9">
        <f>DATEVALUE(LEFT(Table1[[#This Row],[TRANSFER_DATE]],11))</f>
        <v>45753</v>
      </c>
      <c r="Q1995" s="5">
        <f>TIMEVALUE(MID(Table1[[#This Row],[TRANSFER_DATE]],11,8))</f>
        <v>0.38061342592592595</v>
      </c>
    </row>
    <row r="1996" spans="1:17" x14ac:dyDescent="0.3">
      <c r="A1996" t="s">
        <v>8184</v>
      </c>
      <c r="B1996" t="s">
        <v>8185</v>
      </c>
      <c r="D1996" t="s">
        <v>209</v>
      </c>
      <c r="E1996" t="s">
        <v>210</v>
      </c>
      <c r="F1996" t="s">
        <v>7717</v>
      </c>
      <c r="G1996" t="s">
        <v>211</v>
      </c>
      <c r="H1996">
        <v>959945812</v>
      </c>
      <c r="I1996">
        <v>954134808</v>
      </c>
      <c r="J1996">
        <v>400</v>
      </c>
      <c r="N1996">
        <v>22237461.399999999</v>
      </c>
      <c r="O1996">
        <v>22237861.399999999</v>
      </c>
      <c r="P1996" s="9">
        <f>DATEVALUE(LEFT(Table1[[#This Row],[TRANSFER_DATE]],11))</f>
        <v>45753</v>
      </c>
      <c r="Q1996" s="5">
        <f>TIMEVALUE(MID(Table1[[#This Row],[TRANSFER_DATE]],11,8))</f>
        <v>0.37362268518518521</v>
      </c>
    </row>
    <row r="1997" spans="1:17" x14ac:dyDescent="0.3">
      <c r="A1997" t="s">
        <v>8186</v>
      </c>
      <c r="B1997" t="s">
        <v>8187</v>
      </c>
      <c r="D1997" t="s">
        <v>209</v>
      </c>
      <c r="E1997" t="s">
        <v>210</v>
      </c>
      <c r="F1997">
        <v>100845</v>
      </c>
      <c r="G1997" t="s">
        <v>211</v>
      </c>
      <c r="H1997">
        <v>959945812</v>
      </c>
      <c r="I1997">
        <v>955761293</v>
      </c>
      <c r="J1997">
        <v>550</v>
      </c>
      <c r="N1997">
        <v>22236911.399999999</v>
      </c>
      <c r="O1997">
        <v>22237461.399999999</v>
      </c>
      <c r="P1997" s="9">
        <f>DATEVALUE(LEFT(Table1[[#This Row],[TRANSFER_DATE]],11))</f>
        <v>45753</v>
      </c>
      <c r="Q1997" s="5">
        <f>TIMEVALUE(MID(Table1[[#This Row],[TRANSFER_DATE]],11,8))</f>
        <v>0.35072916666666665</v>
      </c>
    </row>
    <row r="1998" spans="1:17" x14ac:dyDescent="0.3">
      <c r="A1998" t="s">
        <v>8188</v>
      </c>
      <c r="B1998" t="s">
        <v>8189</v>
      </c>
      <c r="D1998" t="s">
        <v>209</v>
      </c>
      <c r="E1998" t="s">
        <v>210</v>
      </c>
      <c r="F1998">
        <v>101879</v>
      </c>
      <c r="G1998" t="s">
        <v>211</v>
      </c>
      <c r="H1998">
        <v>959945812</v>
      </c>
      <c r="I1998">
        <v>951083441</v>
      </c>
      <c r="J1998">
        <v>4850</v>
      </c>
      <c r="N1998">
        <v>22232061.399999999</v>
      </c>
      <c r="O1998">
        <v>22236911.399999999</v>
      </c>
      <c r="P1998" s="9">
        <f>DATEVALUE(LEFT(Table1[[#This Row],[TRANSFER_DATE]],11))</f>
        <v>45753</v>
      </c>
      <c r="Q1998" s="5">
        <f>TIMEVALUE(MID(Table1[[#This Row],[TRANSFER_DATE]],11,8))</f>
        <v>0.34931712962962963</v>
      </c>
    </row>
    <row r="1999" spans="1:17" x14ac:dyDescent="0.3">
      <c r="A1999" t="s">
        <v>8190</v>
      </c>
      <c r="B1999" t="s">
        <v>8191</v>
      </c>
      <c r="D1999" t="s">
        <v>209</v>
      </c>
      <c r="E1999" t="s">
        <v>210</v>
      </c>
      <c r="F1999">
        <v>100658</v>
      </c>
      <c r="G1999" t="s">
        <v>211</v>
      </c>
      <c r="H1999">
        <v>959945812</v>
      </c>
      <c r="I1999">
        <v>954672110</v>
      </c>
      <c r="J1999">
        <v>200</v>
      </c>
      <c r="N1999">
        <v>22231861.399999999</v>
      </c>
      <c r="O1999">
        <v>22232061.399999999</v>
      </c>
      <c r="P1999" s="9">
        <f>DATEVALUE(LEFT(Table1[[#This Row],[TRANSFER_DATE]],11))</f>
        <v>45753</v>
      </c>
      <c r="Q1999" s="5">
        <f>TIMEVALUE(MID(Table1[[#This Row],[TRANSFER_DATE]],11,8))</f>
        <v>0.34796296296296297</v>
      </c>
    </row>
    <row r="2000" spans="1:17" x14ac:dyDescent="0.3">
      <c r="A2000" t="s">
        <v>8192</v>
      </c>
      <c r="B2000" t="s">
        <v>8193</v>
      </c>
      <c r="D2000" t="s">
        <v>209</v>
      </c>
      <c r="E2000" t="s">
        <v>210</v>
      </c>
      <c r="F2000">
        <v>100933</v>
      </c>
      <c r="G2000" t="s">
        <v>211</v>
      </c>
      <c r="H2000">
        <v>959945812</v>
      </c>
      <c r="I2000">
        <v>953974095</v>
      </c>
      <c r="J2000">
        <v>2000</v>
      </c>
      <c r="N2000">
        <v>22229861.399999999</v>
      </c>
      <c r="O2000">
        <v>22231861.399999999</v>
      </c>
      <c r="P2000" s="9">
        <f>DATEVALUE(LEFT(Table1[[#This Row],[TRANSFER_DATE]],11))</f>
        <v>45753</v>
      </c>
      <c r="Q2000" s="5">
        <f>TIMEVALUE(MID(Table1[[#This Row],[TRANSFER_DATE]],11,8))</f>
        <v>0.34444444444444444</v>
      </c>
    </row>
    <row r="2001" spans="1:17" x14ac:dyDescent="0.3">
      <c r="A2001" t="s">
        <v>8194</v>
      </c>
      <c r="B2001" t="s">
        <v>8195</v>
      </c>
      <c r="D2001" t="s">
        <v>209</v>
      </c>
      <c r="E2001" t="s">
        <v>210</v>
      </c>
      <c r="F2001">
        <v>101336</v>
      </c>
      <c r="G2001" t="s">
        <v>211</v>
      </c>
      <c r="H2001">
        <v>959945812</v>
      </c>
      <c r="I2001">
        <v>954861296</v>
      </c>
      <c r="J2001">
        <v>3400</v>
      </c>
      <c r="N2001">
        <v>22226461.399999999</v>
      </c>
      <c r="O2001">
        <v>22229861.399999999</v>
      </c>
      <c r="P2001" s="9">
        <f>DATEVALUE(LEFT(Table1[[#This Row],[TRANSFER_DATE]],11))</f>
        <v>45753</v>
      </c>
      <c r="Q2001" s="5">
        <f>TIMEVALUE(MID(Table1[[#This Row],[TRANSFER_DATE]],11,8))</f>
        <v>0.34027777777777779</v>
      </c>
    </row>
    <row r="2002" spans="1:17" x14ac:dyDescent="0.3">
      <c r="A2002" t="s">
        <v>8196</v>
      </c>
      <c r="B2002" t="s">
        <v>8197</v>
      </c>
      <c r="D2002" t="s">
        <v>209</v>
      </c>
      <c r="E2002" t="s">
        <v>210</v>
      </c>
      <c r="F2002">
        <v>101489</v>
      </c>
      <c r="G2002" t="s">
        <v>211</v>
      </c>
      <c r="H2002">
        <v>959945812</v>
      </c>
      <c r="I2002">
        <v>951808807</v>
      </c>
      <c r="J2002">
        <v>8000</v>
      </c>
      <c r="N2002">
        <v>22218461.399999999</v>
      </c>
      <c r="O2002">
        <v>22226461.399999999</v>
      </c>
      <c r="P2002" s="9">
        <f>DATEVALUE(LEFT(Table1[[#This Row],[TRANSFER_DATE]],11))</f>
        <v>45753</v>
      </c>
      <c r="Q2002" s="5">
        <f>TIMEVALUE(MID(Table1[[#This Row],[TRANSFER_DATE]],11,8))</f>
        <v>0.33475694444444443</v>
      </c>
    </row>
    <row r="2003" spans="1:17" x14ac:dyDescent="0.3">
      <c r="A2003" t="s">
        <v>8198</v>
      </c>
      <c r="B2003" t="s">
        <v>8199</v>
      </c>
      <c r="D2003" t="s">
        <v>209</v>
      </c>
      <c r="E2003" t="s">
        <v>210</v>
      </c>
      <c r="F2003">
        <v>100282</v>
      </c>
      <c r="G2003" t="s">
        <v>211</v>
      </c>
      <c r="H2003">
        <v>959945812</v>
      </c>
      <c r="I2003">
        <v>955682862</v>
      </c>
      <c r="J2003">
        <v>10000</v>
      </c>
      <c r="N2003">
        <v>22208461.399999999</v>
      </c>
      <c r="O2003">
        <v>22218461.399999999</v>
      </c>
      <c r="P2003" s="9">
        <f>DATEVALUE(LEFT(Table1[[#This Row],[TRANSFER_DATE]],11))</f>
        <v>45753</v>
      </c>
      <c r="Q2003" s="5">
        <f>TIMEVALUE(MID(Table1[[#This Row],[TRANSFER_DATE]],11,8))</f>
        <v>0.33407407407407408</v>
      </c>
    </row>
    <row r="2004" spans="1:17" x14ac:dyDescent="0.3">
      <c r="A2004" t="s">
        <v>8200</v>
      </c>
      <c r="B2004" t="s">
        <v>8201</v>
      </c>
      <c r="D2004" t="s">
        <v>209</v>
      </c>
      <c r="E2004" t="s">
        <v>210</v>
      </c>
      <c r="F2004">
        <v>101213</v>
      </c>
      <c r="G2004" t="s">
        <v>211</v>
      </c>
      <c r="H2004">
        <v>959945812</v>
      </c>
      <c r="I2004">
        <v>956267816</v>
      </c>
      <c r="J2004">
        <v>100</v>
      </c>
      <c r="N2004">
        <v>22208361.399999999</v>
      </c>
      <c r="O2004">
        <v>22208461.399999999</v>
      </c>
      <c r="P2004" s="9">
        <f>DATEVALUE(LEFT(Table1[[#This Row],[TRANSFER_DATE]],11))</f>
        <v>45753</v>
      </c>
      <c r="Q2004" s="5">
        <f>TIMEVALUE(MID(Table1[[#This Row],[TRANSFER_DATE]],11,8))</f>
        <v>0.33334490740740741</v>
      </c>
    </row>
    <row r="2005" spans="1:17" x14ac:dyDescent="0.3">
      <c r="A2005" t="s">
        <v>8202</v>
      </c>
      <c r="B2005" t="s">
        <v>8203</v>
      </c>
      <c r="D2005" t="s">
        <v>209</v>
      </c>
      <c r="E2005" t="s">
        <v>210</v>
      </c>
      <c r="F2005">
        <v>101213</v>
      </c>
      <c r="G2005" t="s">
        <v>211</v>
      </c>
      <c r="H2005">
        <v>959945812</v>
      </c>
      <c r="I2005">
        <v>956267816</v>
      </c>
      <c r="J2005">
        <v>4150</v>
      </c>
      <c r="N2005">
        <v>22204211.399999999</v>
      </c>
      <c r="O2005">
        <v>22208361.399999999</v>
      </c>
      <c r="P2005" s="9">
        <f>DATEVALUE(LEFT(Table1[[#This Row],[TRANSFER_DATE]],11))</f>
        <v>45753</v>
      </c>
      <c r="Q2005" s="5">
        <f>TIMEVALUE(MID(Table1[[#This Row],[TRANSFER_DATE]],11,8))</f>
        <v>0.32015046296296296</v>
      </c>
    </row>
    <row r="2006" spans="1:17" x14ac:dyDescent="0.3">
      <c r="A2006" t="s">
        <v>8204</v>
      </c>
      <c r="B2006" t="s">
        <v>8205</v>
      </c>
      <c r="D2006" t="s">
        <v>209</v>
      </c>
      <c r="E2006" t="s">
        <v>210</v>
      </c>
      <c r="F2006">
        <v>101912</v>
      </c>
      <c r="G2006" t="s">
        <v>211</v>
      </c>
      <c r="H2006">
        <v>959945812</v>
      </c>
      <c r="I2006">
        <v>956127657</v>
      </c>
      <c r="J2006">
        <v>100</v>
      </c>
      <c r="N2006">
        <v>22204111.399999999</v>
      </c>
      <c r="O2006">
        <v>22204211.399999999</v>
      </c>
      <c r="P2006" s="9">
        <f>DATEVALUE(LEFT(Table1[[#This Row],[TRANSFER_DATE]],11))</f>
        <v>45753</v>
      </c>
      <c r="Q2006" s="5">
        <f>TIMEVALUE(MID(Table1[[#This Row],[TRANSFER_DATE]],11,8))</f>
        <v>0.31878472222222221</v>
      </c>
    </row>
    <row r="2007" spans="1:17" x14ac:dyDescent="0.3">
      <c r="A2007" t="s">
        <v>8206</v>
      </c>
      <c r="B2007" t="s">
        <v>8207</v>
      </c>
      <c r="D2007" t="s">
        <v>209</v>
      </c>
      <c r="E2007" t="s">
        <v>210</v>
      </c>
      <c r="F2007">
        <v>101311</v>
      </c>
      <c r="G2007" t="s">
        <v>211</v>
      </c>
      <c r="H2007">
        <v>959945812</v>
      </c>
      <c r="I2007">
        <v>955261656</v>
      </c>
      <c r="J2007">
        <v>6350</v>
      </c>
      <c r="N2007">
        <v>22197761.399999999</v>
      </c>
      <c r="O2007">
        <v>22204111.399999999</v>
      </c>
      <c r="P2007" s="9">
        <f>DATEVALUE(LEFT(Table1[[#This Row],[TRANSFER_DATE]],11))</f>
        <v>45753</v>
      </c>
      <c r="Q2007" s="5">
        <f>TIMEVALUE(MID(Table1[[#This Row],[TRANSFER_DATE]],11,8))</f>
        <v>0.31810185185185186</v>
      </c>
    </row>
    <row r="2008" spans="1:17" x14ac:dyDescent="0.3">
      <c r="A2008" t="s">
        <v>8208</v>
      </c>
      <c r="B2008" t="s">
        <v>8209</v>
      </c>
      <c r="D2008" t="s">
        <v>209</v>
      </c>
      <c r="E2008" t="s">
        <v>210</v>
      </c>
      <c r="F2008">
        <v>101924</v>
      </c>
      <c r="G2008" t="s">
        <v>211</v>
      </c>
      <c r="H2008">
        <v>959945812</v>
      </c>
      <c r="I2008">
        <v>956127657</v>
      </c>
      <c r="J2008">
        <v>1650</v>
      </c>
      <c r="N2008">
        <v>22196111.399999999</v>
      </c>
      <c r="O2008">
        <v>22197761.399999999</v>
      </c>
      <c r="P2008" s="9">
        <f>DATEVALUE(LEFT(Table1[[#This Row],[TRANSFER_DATE]],11))</f>
        <v>45753</v>
      </c>
      <c r="Q2008" s="5">
        <f>TIMEVALUE(MID(Table1[[#This Row],[TRANSFER_DATE]],11,8))</f>
        <v>0.31324074074074076</v>
      </c>
    </row>
    <row r="2009" spans="1:17" x14ac:dyDescent="0.3">
      <c r="A2009" t="s">
        <v>8210</v>
      </c>
      <c r="B2009" t="s">
        <v>8211</v>
      </c>
      <c r="D2009" t="s">
        <v>209</v>
      </c>
      <c r="E2009" t="s">
        <v>210</v>
      </c>
      <c r="F2009">
        <v>101982</v>
      </c>
      <c r="G2009" t="s">
        <v>211</v>
      </c>
      <c r="H2009">
        <v>959945812</v>
      </c>
      <c r="I2009">
        <v>956267391</v>
      </c>
      <c r="J2009">
        <v>3850</v>
      </c>
      <c r="N2009">
        <v>22192261.399999999</v>
      </c>
      <c r="O2009">
        <v>22196111.399999999</v>
      </c>
      <c r="P2009" s="9">
        <f>DATEVALUE(LEFT(Table1[[#This Row],[TRANSFER_DATE]],11))</f>
        <v>45753</v>
      </c>
      <c r="Q2009" s="5">
        <f>TIMEVALUE(MID(Table1[[#This Row],[TRANSFER_DATE]],11,8))</f>
        <v>0.3021064814814815</v>
      </c>
    </row>
    <row r="2010" spans="1:17" x14ac:dyDescent="0.3">
      <c r="A2010" t="s">
        <v>8212</v>
      </c>
      <c r="B2010" t="s">
        <v>8213</v>
      </c>
      <c r="D2010" t="s">
        <v>209</v>
      </c>
      <c r="E2010" t="s">
        <v>210</v>
      </c>
      <c r="F2010">
        <v>101636</v>
      </c>
      <c r="G2010" t="s">
        <v>211</v>
      </c>
      <c r="H2010">
        <v>959945812</v>
      </c>
      <c r="I2010">
        <v>952283004</v>
      </c>
      <c r="J2010">
        <v>4000</v>
      </c>
      <c r="N2010">
        <v>22188261.399999999</v>
      </c>
      <c r="O2010">
        <v>22192261.399999999</v>
      </c>
      <c r="P2010" s="9">
        <f>DATEVALUE(LEFT(Table1[[#This Row],[TRANSFER_DATE]],11))</f>
        <v>45753</v>
      </c>
      <c r="Q2010" s="5">
        <f>TIMEVALUE(MID(Table1[[#This Row],[TRANSFER_DATE]],11,8))</f>
        <v>0.29445601851851849</v>
      </c>
    </row>
    <row r="2011" spans="1:17" x14ac:dyDescent="0.3">
      <c r="A2011" t="s">
        <v>8214</v>
      </c>
      <c r="B2011" t="s">
        <v>8215</v>
      </c>
      <c r="D2011" t="s">
        <v>209</v>
      </c>
      <c r="E2011" t="s">
        <v>210</v>
      </c>
      <c r="F2011">
        <v>101697</v>
      </c>
      <c r="G2011" t="s">
        <v>211</v>
      </c>
      <c r="H2011">
        <v>959945812</v>
      </c>
      <c r="I2011">
        <v>954258909</v>
      </c>
      <c r="J2011">
        <v>1100</v>
      </c>
      <c r="N2011">
        <v>22187161.399999999</v>
      </c>
      <c r="O2011">
        <v>22188261.399999999</v>
      </c>
      <c r="P2011" s="9">
        <f>DATEVALUE(LEFT(Table1[[#This Row],[TRANSFER_DATE]],11))</f>
        <v>45753</v>
      </c>
      <c r="Q2011" s="5">
        <f>TIMEVALUE(MID(Table1[[#This Row],[TRANSFER_DATE]],11,8))</f>
        <v>0.2910300925925926</v>
      </c>
    </row>
    <row r="2012" spans="1:17" x14ac:dyDescent="0.3">
      <c r="A2012" t="s">
        <v>8216</v>
      </c>
      <c r="B2012" t="s">
        <v>8217</v>
      </c>
      <c r="D2012" t="s">
        <v>209</v>
      </c>
      <c r="E2012" t="s">
        <v>210</v>
      </c>
      <c r="F2012">
        <v>101640</v>
      </c>
      <c r="G2012" t="s">
        <v>211</v>
      </c>
      <c r="H2012">
        <v>959945812</v>
      </c>
      <c r="I2012">
        <v>952792363</v>
      </c>
      <c r="J2012">
        <v>1550</v>
      </c>
      <c r="N2012">
        <v>22185611.399999999</v>
      </c>
      <c r="O2012">
        <v>22187161.399999999</v>
      </c>
      <c r="P2012" s="9">
        <f>DATEVALUE(LEFT(Table1[[#This Row],[TRANSFER_DATE]],11))</f>
        <v>45753</v>
      </c>
      <c r="Q2012" s="5">
        <f>TIMEVALUE(MID(Table1[[#This Row],[TRANSFER_DATE]],11,8))</f>
        <v>0.28337962962962965</v>
      </c>
    </row>
    <row r="2013" spans="1:17" x14ac:dyDescent="0.3">
      <c r="A2013" t="s">
        <v>8218</v>
      </c>
      <c r="B2013" t="s">
        <v>8219</v>
      </c>
      <c r="D2013" t="s">
        <v>209</v>
      </c>
      <c r="E2013" t="s">
        <v>210</v>
      </c>
      <c r="F2013">
        <v>101803</v>
      </c>
      <c r="G2013" t="s">
        <v>211</v>
      </c>
      <c r="H2013">
        <v>959945812</v>
      </c>
      <c r="I2013">
        <v>951235496</v>
      </c>
      <c r="J2013">
        <v>500</v>
      </c>
      <c r="N2013">
        <v>22185111.399999999</v>
      </c>
      <c r="O2013">
        <v>22185611.399999999</v>
      </c>
      <c r="P2013" s="9">
        <f>DATEVALUE(LEFT(Table1[[#This Row],[TRANSFER_DATE]],11))</f>
        <v>45753</v>
      </c>
      <c r="Q2013" s="5">
        <f>TIMEVALUE(MID(Table1[[#This Row],[TRANSFER_DATE]],11,8))</f>
        <v>0.2528009259259259</v>
      </c>
    </row>
    <row r="2014" spans="1:17" x14ac:dyDescent="0.3">
      <c r="A2014" t="s">
        <v>8220</v>
      </c>
      <c r="B2014" t="s">
        <v>8221</v>
      </c>
      <c r="D2014" t="s">
        <v>209</v>
      </c>
      <c r="E2014" t="s">
        <v>210</v>
      </c>
      <c r="F2014">
        <v>100075</v>
      </c>
      <c r="G2014" t="s">
        <v>211</v>
      </c>
      <c r="H2014">
        <v>959945812</v>
      </c>
      <c r="I2014">
        <v>951056006</v>
      </c>
      <c r="J2014">
        <v>7450</v>
      </c>
      <c r="N2014">
        <v>22177661.399999999</v>
      </c>
      <c r="O2014">
        <v>22185111.399999999</v>
      </c>
      <c r="P2014" s="9">
        <f>DATEVALUE(LEFT(Table1[[#This Row],[TRANSFER_DATE]],11))</f>
        <v>45753</v>
      </c>
      <c r="Q2014" s="5">
        <f>TIMEVALUE(MID(Table1[[#This Row],[TRANSFER_DATE]],11,8))</f>
        <v>0.10907407407407407</v>
      </c>
    </row>
    <row r="2015" spans="1:17" x14ac:dyDescent="0.3">
      <c r="A2015" t="s">
        <v>8222</v>
      </c>
      <c r="B2015" t="s">
        <v>8223</v>
      </c>
      <c r="D2015" t="s">
        <v>209</v>
      </c>
      <c r="E2015" t="s">
        <v>210</v>
      </c>
      <c r="F2015">
        <v>101444</v>
      </c>
      <c r="G2015" t="s">
        <v>211</v>
      </c>
      <c r="H2015">
        <v>959945812</v>
      </c>
      <c r="I2015">
        <v>957964898</v>
      </c>
      <c r="J2015">
        <v>4050</v>
      </c>
      <c r="N2015">
        <v>22173611.399999999</v>
      </c>
      <c r="O2015">
        <v>22177661.399999999</v>
      </c>
      <c r="P2015" s="9">
        <f>DATEVALUE(LEFT(Table1[[#This Row],[TRANSFER_DATE]],11))</f>
        <v>45752</v>
      </c>
      <c r="Q2015" s="5">
        <f>TIMEVALUE(MID(Table1[[#This Row],[TRANSFER_DATE]],11,8))</f>
        <v>0.93612268518518515</v>
      </c>
    </row>
    <row r="2016" spans="1:17" x14ac:dyDescent="0.3">
      <c r="A2016" t="s">
        <v>8224</v>
      </c>
      <c r="B2016" t="s">
        <v>8225</v>
      </c>
      <c r="C2016" t="s">
        <v>8226</v>
      </c>
      <c r="D2016" t="s">
        <v>209</v>
      </c>
      <c r="E2016" t="s">
        <v>210</v>
      </c>
      <c r="F2016">
        <v>101999</v>
      </c>
      <c r="G2016" t="s">
        <v>211</v>
      </c>
      <c r="H2016">
        <v>959945812</v>
      </c>
      <c r="I2016">
        <v>952935559</v>
      </c>
      <c r="J2016">
        <v>1900</v>
      </c>
      <c r="N2016">
        <v>22171711.399999999</v>
      </c>
      <c r="O2016">
        <v>22173611.399999999</v>
      </c>
      <c r="P2016" s="9">
        <f>DATEVALUE(LEFT(Table1[[#This Row],[TRANSFER_DATE]],11))</f>
        <v>45752</v>
      </c>
      <c r="Q2016" s="5">
        <f>TIMEVALUE(MID(Table1[[#This Row],[TRANSFER_DATE]],11,8))</f>
        <v>0.93406250000000002</v>
      </c>
    </row>
    <row r="2017" spans="1:17" x14ac:dyDescent="0.3">
      <c r="A2017" t="s">
        <v>8227</v>
      </c>
      <c r="B2017" t="s">
        <v>8228</v>
      </c>
      <c r="C2017" t="s">
        <v>8229</v>
      </c>
      <c r="D2017" t="s">
        <v>209</v>
      </c>
      <c r="E2017" t="s">
        <v>210</v>
      </c>
      <c r="F2017">
        <v>900006</v>
      </c>
      <c r="G2017" t="s">
        <v>211</v>
      </c>
      <c r="H2017">
        <v>959945812</v>
      </c>
      <c r="I2017">
        <v>953104506</v>
      </c>
      <c r="J2017">
        <v>8100</v>
      </c>
      <c r="N2017">
        <v>22163611.399999999</v>
      </c>
      <c r="O2017">
        <v>22171711.399999999</v>
      </c>
      <c r="P2017" s="9">
        <f>DATEVALUE(LEFT(Table1[[#This Row],[TRANSFER_DATE]],11))</f>
        <v>45752</v>
      </c>
      <c r="Q2017" s="5">
        <f>TIMEVALUE(MID(Table1[[#This Row],[TRANSFER_DATE]],11,8))</f>
        <v>0.91806712962962966</v>
      </c>
    </row>
    <row r="2018" spans="1:17" x14ac:dyDescent="0.3">
      <c r="A2018" t="s">
        <v>8230</v>
      </c>
      <c r="B2018" t="s">
        <v>8231</v>
      </c>
      <c r="D2018" t="s">
        <v>209</v>
      </c>
      <c r="E2018" t="s">
        <v>210</v>
      </c>
      <c r="F2018">
        <v>101311</v>
      </c>
      <c r="G2018" t="s">
        <v>211</v>
      </c>
      <c r="H2018">
        <v>959945812</v>
      </c>
      <c r="I2018">
        <v>955365018</v>
      </c>
      <c r="J2018">
        <v>15000</v>
      </c>
      <c r="N2018">
        <v>22148611.399999999</v>
      </c>
      <c r="O2018">
        <v>22163611.399999999</v>
      </c>
      <c r="P2018" s="9">
        <f>DATEVALUE(LEFT(Table1[[#This Row],[TRANSFER_DATE]],11))</f>
        <v>45752</v>
      </c>
      <c r="Q2018" s="5">
        <f>TIMEVALUE(MID(Table1[[#This Row],[TRANSFER_DATE]],11,8))</f>
        <v>0.91047453703703707</v>
      </c>
    </row>
    <row r="2019" spans="1:17" x14ac:dyDescent="0.3">
      <c r="A2019" t="s">
        <v>8232</v>
      </c>
      <c r="B2019" t="s">
        <v>8233</v>
      </c>
      <c r="D2019" t="s">
        <v>209</v>
      </c>
      <c r="E2019" t="s">
        <v>210</v>
      </c>
      <c r="F2019">
        <v>100454</v>
      </c>
      <c r="G2019" t="s">
        <v>211</v>
      </c>
      <c r="H2019">
        <v>959945812</v>
      </c>
      <c r="I2019">
        <v>955882006</v>
      </c>
      <c r="J2019">
        <v>600</v>
      </c>
      <c r="N2019">
        <v>22148011.399999999</v>
      </c>
      <c r="O2019">
        <v>22148611.399999999</v>
      </c>
      <c r="P2019" s="9">
        <f>DATEVALUE(LEFT(Table1[[#This Row],[TRANSFER_DATE]],11))</f>
        <v>45752</v>
      </c>
      <c r="Q2019" s="5">
        <f>TIMEVALUE(MID(Table1[[#This Row],[TRANSFER_DATE]],11,8))</f>
        <v>0.88824074074074078</v>
      </c>
    </row>
    <row r="2020" spans="1:17" x14ac:dyDescent="0.3">
      <c r="A2020" t="s">
        <v>8234</v>
      </c>
      <c r="B2020" t="s">
        <v>8235</v>
      </c>
      <c r="D2020" t="s">
        <v>209</v>
      </c>
      <c r="E2020" t="s">
        <v>210</v>
      </c>
      <c r="F2020">
        <v>101720</v>
      </c>
      <c r="G2020" t="s">
        <v>211</v>
      </c>
      <c r="H2020">
        <v>959945812</v>
      </c>
      <c r="I2020">
        <v>954918992</v>
      </c>
      <c r="J2020">
        <v>9650</v>
      </c>
      <c r="N2020">
        <v>22138361.399999999</v>
      </c>
      <c r="O2020">
        <v>22148011.399999999</v>
      </c>
      <c r="P2020" s="9">
        <f>DATEVALUE(LEFT(Table1[[#This Row],[TRANSFER_DATE]],11))</f>
        <v>45752</v>
      </c>
      <c r="Q2020" s="5">
        <f>TIMEVALUE(MID(Table1[[#This Row],[TRANSFER_DATE]],11,8))</f>
        <v>0.88680555555555551</v>
      </c>
    </row>
    <row r="2021" spans="1:17" x14ac:dyDescent="0.3">
      <c r="A2021" t="s">
        <v>8236</v>
      </c>
      <c r="B2021" t="s">
        <v>8237</v>
      </c>
      <c r="C2021" t="s">
        <v>8238</v>
      </c>
      <c r="D2021" t="s">
        <v>209</v>
      </c>
      <c r="E2021" t="s">
        <v>210</v>
      </c>
      <c r="F2021">
        <v>101438</v>
      </c>
      <c r="G2021" t="s">
        <v>211</v>
      </c>
      <c r="H2021">
        <v>959945812</v>
      </c>
      <c r="I2021">
        <v>958868720</v>
      </c>
      <c r="J2021">
        <v>1500</v>
      </c>
      <c r="N2021">
        <v>22136861.399999999</v>
      </c>
      <c r="O2021">
        <v>22138361.399999999</v>
      </c>
      <c r="P2021" s="9">
        <f>DATEVALUE(LEFT(Table1[[#This Row],[TRANSFER_DATE]],11))</f>
        <v>45752</v>
      </c>
      <c r="Q2021" s="5">
        <f>TIMEVALUE(MID(Table1[[#This Row],[TRANSFER_DATE]],11,8))</f>
        <v>0.88126157407407413</v>
      </c>
    </row>
    <row r="2022" spans="1:17" x14ac:dyDescent="0.3">
      <c r="A2022" t="s">
        <v>8239</v>
      </c>
      <c r="B2022" t="s">
        <v>8240</v>
      </c>
      <c r="D2022" t="s">
        <v>209</v>
      </c>
      <c r="E2022" t="s">
        <v>210</v>
      </c>
      <c r="F2022">
        <v>101787</v>
      </c>
      <c r="G2022" t="s">
        <v>211</v>
      </c>
      <c r="H2022">
        <v>959945812</v>
      </c>
      <c r="I2022">
        <v>954460919</v>
      </c>
      <c r="J2022">
        <v>950</v>
      </c>
      <c r="N2022">
        <v>22135911.399999999</v>
      </c>
      <c r="O2022">
        <v>22136861.399999999</v>
      </c>
      <c r="P2022" s="9">
        <f>DATEVALUE(LEFT(Table1[[#This Row],[TRANSFER_DATE]],11))</f>
        <v>45752</v>
      </c>
      <c r="Q2022" s="5">
        <f>TIMEVALUE(MID(Table1[[#This Row],[TRANSFER_DATE]],11,8))</f>
        <v>0.88059027777777776</v>
      </c>
    </row>
    <row r="2023" spans="1:17" x14ac:dyDescent="0.3">
      <c r="A2023" t="s">
        <v>8241</v>
      </c>
      <c r="B2023" t="s">
        <v>8242</v>
      </c>
      <c r="D2023" t="s">
        <v>209</v>
      </c>
      <c r="E2023" t="s">
        <v>210</v>
      </c>
      <c r="F2023">
        <v>101131</v>
      </c>
      <c r="G2023" t="s">
        <v>211</v>
      </c>
      <c r="H2023">
        <v>959945812</v>
      </c>
      <c r="I2023">
        <v>952181446</v>
      </c>
      <c r="J2023">
        <v>1150</v>
      </c>
      <c r="N2023">
        <v>22134761.399999999</v>
      </c>
      <c r="O2023">
        <v>22135911.399999999</v>
      </c>
      <c r="P2023" s="9">
        <f>DATEVALUE(LEFT(Table1[[#This Row],[TRANSFER_DATE]],11))</f>
        <v>45752</v>
      </c>
      <c r="Q2023" s="5">
        <f>TIMEVALUE(MID(Table1[[#This Row],[TRANSFER_DATE]],11,8))</f>
        <v>0.87710648148148151</v>
      </c>
    </row>
    <row r="2024" spans="1:17" x14ac:dyDescent="0.3">
      <c r="A2024" t="s">
        <v>8243</v>
      </c>
      <c r="B2024" t="s">
        <v>8244</v>
      </c>
      <c r="D2024" t="s">
        <v>209</v>
      </c>
      <c r="E2024" t="s">
        <v>210</v>
      </c>
      <c r="F2024">
        <v>101786</v>
      </c>
      <c r="G2024" t="s">
        <v>211</v>
      </c>
      <c r="H2024">
        <v>959945812</v>
      </c>
      <c r="I2024">
        <v>956138931</v>
      </c>
      <c r="J2024">
        <v>400</v>
      </c>
      <c r="N2024">
        <v>22134361.399999999</v>
      </c>
      <c r="O2024">
        <v>22134761.399999999</v>
      </c>
      <c r="P2024" s="9">
        <f>DATEVALUE(LEFT(Table1[[#This Row],[TRANSFER_DATE]],11))</f>
        <v>45752</v>
      </c>
      <c r="Q2024" s="5">
        <f>TIMEVALUE(MID(Table1[[#This Row],[TRANSFER_DATE]],11,8))</f>
        <v>0.87572916666666667</v>
      </c>
    </row>
    <row r="2025" spans="1:17" x14ac:dyDescent="0.3">
      <c r="A2025" t="s">
        <v>8245</v>
      </c>
      <c r="B2025" t="s">
        <v>8246</v>
      </c>
      <c r="D2025" t="s">
        <v>209</v>
      </c>
      <c r="E2025" t="s">
        <v>210</v>
      </c>
      <c r="F2025">
        <v>101031</v>
      </c>
      <c r="G2025" t="s">
        <v>211</v>
      </c>
      <c r="H2025">
        <v>959945812</v>
      </c>
      <c r="I2025">
        <v>954364344</v>
      </c>
      <c r="J2025">
        <v>14150</v>
      </c>
      <c r="N2025">
        <v>22120211.399999999</v>
      </c>
      <c r="O2025">
        <v>22134361.399999999</v>
      </c>
      <c r="P2025" s="9">
        <f>DATEVALUE(LEFT(Table1[[#This Row],[TRANSFER_DATE]],11))</f>
        <v>45752</v>
      </c>
      <c r="Q2025" s="5">
        <f>TIMEVALUE(MID(Table1[[#This Row],[TRANSFER_DATE]],11,8))</f>
        <v>0.87362268518518515</v>
      </c>
    </row>
    <row r="2026" spans="1:17" x14ac:dyDescent="0.3">
      <c r="A2026" t="s">
        <v>8247</v>
      </c>
      <c r="B2026" t="s">
        <v>8248</v>
      </c>
      <c r="D2026" t="s">
        <v>209</v>
      </c>
      <c r="E2026" t="s">
        <v>210</v>
      </c>
      <c r="F2026">
        <v>101729</v>
      </c>
      <c r="G2026" t="s">
        <v>211</v>
      </c>
      <c r="H2026">
        <v>959945812</v>
      </c>
      <c r="I2026">
        <v>952295488</v>
      </c>
      <c r="J2026">
        <v>7300</v>
      </c>
      <c r="N2026">
        <v>22112911.399999999</v>
      </c>
      <c r="O2026">
        <v>22120211.399999999</v>
      </c>
      <c r="P2026" s="9">
        <f>DATEVALUE(LEFT(Table1[[#This Row],[TRANSFER_DATE]],11))</f>
        <v>45752</v>
      </c>
      <c r="Q2026" s="5">
        <f>TIMEVALUE(MID(Table1[[#This Row],[TRANSFER_DATE]],11,8))</f>
        <v>0.87084490740740739</v>
      </c>
    </row>
    <row r="2027" spans="1:17" x14ac:dyDescent="0.3">
      <c r="A2027" t="s">
        <v>8249</v>
      </c>
      <c r="B2027" t="s">
        <v>8250</v>
      </c>
      <c r="D2027" t="s">
        <v>209</v>
      </c>
      <c r="E2027" t="s">
        <v>210</v>
      </c>
      <c r="F2027">
        <v>101323</v>
      </c>
      <c r="G2027" t="s">
        <v>211</v>
      </c>
      <c r="H2027">
        <v>959945812</v>
      </c>
      <c r="I2027">
        <v>956457135</v>
      </c>
      <c r="J2027">
        <v>8400</v>
      </c>
      <c r="N2027">
        <v>22104511.399999999</v>
      </c>
      <c r="O2027">
        <v>22112911.399999999</v>
      </c>
      <c r="P2027" s="9">
        <f>DATEVALUE(LEFT(Table1[[#This Row],[TRANSFER_DATE]],11))</f>
        <v>45752</v>
      </c>
      <c r="Q2027" s="5">
        <f>TIMEVALUE(MID(Table1[[#This Row],[TRANSFER_DATE]],11,8))</f>
        <v>0.85972222222222228</v>
      </c>
    </row>
    <row r="2028" spans="1:17" x14ac:dyDescent="0.3">
      <c r="A2028" t="s">
        <v>8251</v>
      </c>
      <c r="B2028" t="s">
        <v>8252</v>
      </c>
      <c r="C2028" t="s">
        <v>8253</v>
      </c>
      <c r="D2028" t="s">
        <v>209</v>
      </c>
      <c r="E2028" t="s">
        <v>210</v>
      </c>
      <c r="F2028">
        <v>101661</v>
      </c>
      <c r="G2028" t="s">
        <v>211</v>
      </c>
      <c r="H2028">
        <v>959945812</v>
      </c>
      <c r="I2028">
        <v>958730082</v>
      </c>
      <c r="J2028">
        <v>2350</v>
      </c>
      <c r="N2028">
        <v>22102161.399999999</v>
      </c>
      <c r="O2028">
        <v>22104511.399999999</v>
      </c>
      <c r="P2028" s="9">
        <f>DATEVALUE(LEFT(Table1[[#This Row],[TRANSFER_DATE]],11))</f>
        <v>45752</v>
      </c>
      <c r="Q2028" s="5">
        <f>TIMEVALUE(MID(Table1[[#This Row],[TRANSFER_DATE]],11,8))</f>
        <v>0.85560185185185189</v>
      </c>
    </row>
    <row r="2029" spans="1:17" x14ac:dyDescent="0.3">
      <c r="A2029" t="s">
        <v>8254</v>
      </c>
      <c r="B2029" t="s">
        <v>8255</v>
      </c>
      <c r="D2029" t="s">
        <v>209</v>
      </c>
      <c r="E2029" t="s">
        <v>210</v>
      </c>
      <c r="F2029">
        <v>100719</v>
      </c>
      <c r="G2029" t="s">
        <v>211</v>
      </c>
      <c r="H2029">
        <v>959945812</v>
      </c>
      <c r="I2029">
        <v>955862826</v>
      </c>
      <c r="J2029">
        <v>4400</v>
      </c>
      <c r="N2029">
        <v>22097761.399999999</v>
      </c>
      <c r="O2029">
        <v>22102161.399999999</v>
      </c>
      <c r="P2029" s="9">
        <f>DATEVALUE(LEFT(Table1[[#This Row],[TRANSFER_DATE]],11))</f>
        <v>45752</v>
      </c>
      <c r="Q2029" s="5">
        <f>TIMEVALUE(MID(Table1[[#This Row],[TRANSFER_DATE]],11,8))</f>
        <v>0.85555555555555551</v>
      </c>
    </row>
    <row r="2030" spans="1:17" x14ac:dyDescent="0.3">
      <c r="A2030" t="s">
        <v>8256</v>
      </c>
      <c r="B2030" t="s">
        <v>8257</v>
      </c>
      <c r="D2030" t="s">
        <v>209</v>
      </c>
      <c r="E2030" t="s">
        <v>210</v>
      </c>
      <c r="F2030">
        <v>100541</v>
      </c>
      <c r="G2030" t="s">
        <v>211</v>
      </c>
      <c r="H2030">
        <v>959945812</v>
      </c>
      <c r="I2030">
        <v>951809329</v>
      </c>
      <c r="J2030">
        <v>5550</v>
      </c>
      <c r="N2030">
        <v>22092211.399999999</v>
      </c>
      <c r="O2030">
        <v>22097761.399999999</v>
      </c>
      <c r="P2030" s="9">
        <f>DATEVALUE(LEFT(Table1[[#This Row],[TRANSFER_DATE]],11))</f>
        <v>45752</v>
      </c>
      <c r="Q2030" s="5">
        <f>TIMEVALUE(MID(Table1[[#This Row],[TRANSFER_DATE]],11,8))</f>
        <v>0.85488425925925926</v>
      </c>
    </row>
    <row r="2031" spans="1:17" x14ac:dyDescent="0.3">
      <c r="A2031" t="s">
        <v>8258</v>
      </c>
      <c r="B2031" t="s">
        <v>8259</v>
      </c>
      <c r="D2031" t="s">
        <v>209</v>
      </c>
      <c r="E2031" t="s">
        <v>210</v>
      </c>
      <c r="F2031">
        <v>101928</v>
      </c>
      <c r="G2031" t="s">
        <v>211</v>
      </c>
      <c r="H2031">
        <v>959945812</v>
      </c>
      <c r="I2031">
        <v>954213054</v>
      </c>
      <c r="J2031">
        <v>3950</v>
      </c>
      <c r="N2031">
        <v>22088261.399999999</v>
      </c>
      <c r="O2031">
        <v>22092211.399999999</v>
      </c>
      <c r="P2031" s="9">
        <f>DATEVALUE(LEFT(Table1[[#This Row],[TRANSFER_DATE]],11))</f>
        <v>45752</v>
      </c>
      <c r="Q2031" s="5">
        <f>TIMEVALUE(MID(Table1[[#This Row],[TRANSFER_DATE]],11,8))</f>
        <v>0.85</v>
      </c>
    </row>
    <row r="2032" spans="1:17" x14ac:dyDescent="0.3">
      <c r="A2032" t="s">
        <v>8260</v>
      </c>
      <c r="B2032" t="s">
        <v>8261</v>
      </c>
      <c r="D2032" t="s">
        <v>209</v>
      </c>
      <c r="E2032" t="s">
        <v>210</v>
      </c>
      <c r="F2032">
        <v>100714</v>
      </c>
      <c r="G2032" t="s">
        <v>211</v>
      </c>
      <c r="H2032">
        <v>959945812</v>
      </c>
      <c r="I2032">
        <v>956077821</v>
      </c>
      <c r="J2032">
        <v>1900</v>
      </c>
      <c r="N2032">
        <v>22086361.399999999</v>
      </c>
      <c r="O2032">
        <v>22088261.399999999</v>
      </c>
      <c r="P2032" s="9">
        <f>DATEVALUE(LEFT(Table1[[#This Row],[TRANSFER_DATE]],11))</f>
        <v>45752</v>
      </c>
      <c r="Q2032" s="5">
        <f>TIMEVALUE(MID(Table1[[#This Row],[TRANSFER_DATE]],11,8))</f>
        <v>0.84930555555555554</v>
      </c>
    </row>
    <row r="2033" spans="1:17" x14ac:dyDescent="0.3">
      <c r="A2033" t="s">
        <v>8262</v>
      </c>
      <c r="B2033" t="s">
        <v>8263</v>
      </c>
      <c r="D2033" t="s">
        <v>209</v>
      </c>
      <c r="E2033" t="s">
        <v>210</v>
      </c>
      <c r="F2033">
        <v>100437</v>
      </c>
      <c r="G2033" t="s">
        <v>211</v>
      </c>
      <c r="H2033">
        <v>959945812</v>
      </c>
      <c r="I2033">
        <v>952881825</v>
      </c>
      <c r="J2033">
        <v>1150</v>
      </c>
      <c r="N2033">
        <v>22085211.399999999</v>
      </c>
      <c r="O2033">
        <v>22086361.399999999</v>
      </c>
      <c r="P2033" s="9">
        <f>DATEVALUE(LEFT(Table1[[#This Row],[TRANSFER_DATE]],11))</f>
        <v>45752</v>
      </c>
      <c r="Q2033" s="5">
        <f>TIMEVALUE(MID(Table1[[#This Row],[TRANSFER_DATE]],11,8))</f>
        <v>0.84722222222222221</v>
      </c>
    </row>
    <row r="2034" spans="1:17" x14ac:dyDescent="0.3">
      <c r="A2034" t="s">
        <v>8264</v>
      </c>
      <c r="B2034" t="s">
        <v>8265</v>
      </c>
      <c r="D2034" t="s">
        <v>209</v>
      </c>
      <c r="E2034" t="s">
        <v>210</v>
      </c>
      <c r="F2034">
        <v>100716</v>
      </c>
      <c r="G2034" t="s">
        <v>211</v>
      </c>
      <c r="H2034">
        <v>959945812</v>
      </c>
      <c r="I2034">
        <v>958385246</v>
      </c>
      <c r="J2034">
        <v>11800</v>
      </c>
      <c r="N2034">
        <v>22073411.399999999</v>
      </c>
      <c r="O2034">
        <v>22085211.399999999</v>
      </c>
      <c r="P2034" s="9">
        <f>DATEVALUE(LEFT(Table1[[#This Row],[TRANSFER_DATE]],11))</f>
        <v>45752</v>
      </c>
      <c r="Q2034" s="5">
        <f>TIMEVALUE(MID(Table1[[#This Row],[TRANSFER_DATE]],11,8))</f>
        <v>0.84098379629629627</v>
      </c>
    </row>
    <row r="2035" spans="1:17" x14ac:dyDescent="0.3">
      <c r="A2035" t="s">
        <v>8266</v>
      </c>
      <c r="B2035" t="s">
        <v>8267</v>
      </c>
      <c r="D2035" t="s">
        <v>209</v>
      </c>
      <c r="E2035" t="s">
        <v>210</v>
      </c>
      <c r="F2035">
        <v>101495</v>
      </c>
      <c r="G2035" t="s">
        <v>211</v>
      </c>
      <c r="H2035">
        <v>959945812</v>
      </c>
      <c r="I2035">
        <v>951136402</v>
      </c>
      <c r="J2035">
        <v>50</v>
      </c>
      <c r="N2035">
        <v>22073361.399999999</v>
      </c>
      <c r="O2035">
        <v>22073411.399999999</v>
      </c>
      <c r="P2035" s="9">
        <f>DATEVALUE(LEFT(Table1[[#This Row],[TRANSFER_DATE]],11))</f>
        <v>45752</v>
      </c>
      <c r="Q2035" s="5">
        <f>TIMEVALUE(MID(Table1[[#This Row],[TRANSFER_DATE]],11,8))</f>
        <v>0.83685185185185185</v>
      </c>
    </row>
    <row r="2036" spans="1:17" x14ac:dyDescent="0.3">
      <c r="A2036" t="s">
        <v>8268</v>
      </c>
      <c r="B2036" t="s">
        <v>8269</v>
      </c>
      <c r="D2036" t="s">
        <v>209</v>
      </c>
      <c r="E2036" t="s">
        <v>210</v>
      </c>
      <c r="F2036">
        <v>101658</v>
      </c>
      <c r="G2036" t="s">
        <v>211</v>
      </c>
      <c r="H2036">
        <v>959945812</v>
      </c>
      <c r="I2036">
        <v>957440491</v>
      </c>
      <c r="J2036">
        <v>6650</v>
      </c>
      <c r="N2036">
        <v>22066711.399999999</v>
      </c>
      <c r="O2036">
        <v>22073361.399999999</v>
      </c>
      <c r="P2036" s="9">
        <f>DATEVALUE(LEFT(Table1[[#This Row],[TRANSFER_DATE]],11))</f>
        <v>45752</v>
      </c>
      <c r="Q2036" s="5">
        <f>TIMEVALUE(MID(Table1[[#This Row],[TRANSFER_DATE]],11,8))</f>
        <v>0.83059027777777783</v>
      </c>
    </row>
    <row r="2037" spans="1:17" x14ac:dyDescent="0.3">
      <c r="A2037" t="s">
        <v>8270</v>
      </c>
      <c r="B2037" t="s">
        <v>8271</v>
      </c>
      <c r="D2037" t="s">
        <v>209</v>
      </c>
      <c r="E2037" t="s">
        <v>210</v>
      </c>
      <c r="F2037">
        <v>101735</v>
      </c>
      <c r="G2037" t="s">
        <v>211</v>
      </c>
      <c r="H2037">
        <v>959945812</v>
      </c>
      <c r="I2037">
        <v>958272055</v>
      </c>
      <c r="J2037">
        <v>250</v>
      </c>
      <c r="N2037">
        <v>22066461.399999999</v>
      </c>
      <c r="O2037">
        <v>22066711.399999999</v>
      </c>
      <c r="P2037" s="9">
        <f>DATEVALUE(LEFT(Table1[[#This Row],[TRANSFER_DATE]],11))</f>
        <v>45752</v>
      </c>
      <c r="Q2037" s="5">
        <f>TIMEVALUE(MID(Table1[[#This Row],[TRANSFER_DATE]],11,8))</f>
        <v>0.8298726851851852</v>
      </c>
    </row>
    <row r="2038" spans="1:17" x14ac:dyDescent="0.3">
      <c r="A2038" t="s">
        <v>8272</v>
      </c>
      <c r="B2038" t="s">
        <v>8273</v>
      </c>
      <c r="C2038" t="s">
        <v>8274</v>
      </c>
      <c r="D2038" t="s">
        <v>209</v>
      </c>
      <c r="E2038" t="s">
        <v>210</v>
      </c>
      <c r="F2038">
        <v>101188</v>
      </c>
      <c r="G2038" t="s">
        <v>211</v>
      </c>
      <c r="H2038">
        <v>959945812</v>
      </c>
      <c r="I2038">
        <v>954657412</v>
      </c>
      <c r="J2038">
        <v>3300</v>
      </c>
      <c r="N2038">
        <v>22063161.399999999</v>
      </c>
      <c r="O2038">
        <v>22066461.399999999</v>
      </c>
      <c r="P2038" s="9">
        <f>DATEVALUE(LEFT(Table1[[#This Row],[TRANSFER_DATE]],11))</f>
        <v>45752</v>
      </c>
      <c r="Q2038" s="5">
        <f>TIMEVALUE(MID(Table1[[#This Row],[TRANSFER_DATE]],11,8))</f>
        <v>0.82921296296296299</v>
      </c>
    </row>
    <row r="2039" spans="1:17" x14ac:dyDescent="0.3">
      <c r="A2039" t="s">
        <v>8275</v>
      </c>
      <c r="B2039" t="s">
        <v>8276</v>
      </c>
      <c r="C2039" t="s">
        <v>8277</v>
      </c>
      <c r="D2039" t="s">
        <v>209</v>
      </c>
      <c r="E2039" t="s">
        <v>210</v>
      </c>
      <c r="F2039">
        <v>100128</v>
      </c>
      <c r="G2039" t="s">
        <v>211</v>
      </c>
      <c r="H2039">
        <v>959945812</v>
      </c>
      <c r="I2039">
        <v>954148548</v>
      </c>
      <c r="J2039">
        <v>3000</v>
      </c>
      <c r="N2039">
        <v>22060161.399999999</v>
      </c>
      <c r="O2039">
        <v>22063161.399999999</v>
      </c>
      <c r="P2039" s="9">
        <f>DATEVALUE(LEFT(Table1[[#This Row],[TRANSFER_DATE]],11))</f>
        <v>45752</v>
      </c>
      <c r="Q2039" s="5">
        <f>TIMEVALUE(MID(Table1[[#This Row],[TRANSFER_DATE]],11,8))</f>
        <v>0.82921296296296299</v>
      </c>
    </row>
    <row r="2040" spans="1:17" x14ac:dyDescent="0.3">
      <c r="A2040" t="s">
        <v>8278</v>
      </c>
      <c r="B2040" t="s">
        <v>8279</v>
      </c>
      <c r="D2040" t="s">
        <v>209</v>
      </c>
      <c r="E2040" t="s">
        <v>210</v>
      </c>
      <c r="F2040">
        <v>101919</v>
      </c>
      <c r="G2040" t="s">
        <v>211</v>
      </c>
      <c r="H2040">
        <v>959945812</v>
      </c>
      <c r="I2040">
        <v>951461663</v>
      </c>
      <c r="J2040">
        <v>1650</v>
      </c>
      <c r="N2040">
        <v>22058511.399999999</v>
      </c>
      <c r="O2040">
        <v>22060161.399999999</v>
      </c>
      <c r="P2040" s="9">
        <f>DATEVALUE(LEFT(Table1[[#This Row],[TRANSFER_DATE]],11))</f>
        <v>45752</v>
      </c>
      <c r="Q2040" s="5">
        <f>TIMEVALUE(MID(Table1[[#This Row],[TRANSFER_DATE]],11,8))</f>
        <v>0.82431712962962966</v>
      </c>
    </row>
    <row r="2041" spans="1:17" x14ac:dyDescent="0.3">
      <c r="A2041" t="s">
        <v>8280</v>
      </c>
      <c r="B2041" t="s">
        <v>8281</v>
      </c>
      <c r="D2041" t="s">
        <v>209</v>
      </c>
      <c r="E2041" t="s">
        <v>210</v>
      </c>
      <c r="F2041">
        <v>101215</v>
      </c>
      <c r="G2041" t="s">
        <v>211</v>
      </c>
      <c r="H2041">
        <v>959945812</v>
      </c>
      <c r="I2041">
        <v>956340402</v>
      </c>
      <c r="J2041">
        <v>11300</v>
      </c>
      <c r="N2041">
        <v>22047211.399999999</v>
      </c>
      <c r="O2041">
        <v>22058511.399999999</v>
      </c>
      <c r="P2041" s="9">
        <f>DATEVALUE(LEFT(Table1[[#This Row],[TRANSFER_DATE]],11))</f>
        <v>45752</v>
      </c>
      <c r="Q2041" s="5">
        <f>TIMEVALUE(MID(Table1[[#This Row],[TRANSFER_DATE]],11,8))</f>
        <v>0.82224537037037038</v>
      </c>
    </row>
    <row r="2042" spans="1:17" x14ac:dyDescent="0.3">
      <c r="A2042" t="s">
        <v>8282</v>
      </c>
      <c r="B2042" t="s">
        <v>8283</v>
      </c>
      <c r="D2042" t="s">
        <v>209</v>
      </c>
      <c r="E2042" t="s">
        <v>210</v>
      </c>
      <c r="F2042">
        <v>101633</v>
      </c>
      <c r="G2042" t="s">
        <v>211</v>
      </c>
      <c r="H2042">
        <v>959945812</v>
      </c>
      <c r="I2042">
        <v>951142608</v>
      </c>
      <c r="J2042">
        <v>9400</v>
      </c>
      <c r="N2042">
        <v>22037811.399999999</v>
      </c>
      <c r="O2042">
        <v>22047211.399999999</v>
      </c>
      <c r="P2042" s="9">
        <f>DATEVALUE(LEFT(Table1[[#This Row],[TRANSFER_DATE]],11))</f>
        <v>45752</v>
      </c>
      <c r="Q2042" s="5">
        <f>TIMEVALUE(MID(Table1[[#This Row],[TRANSFER_DATE]],11,8))</f>
        <v>0.81811342592592595</v>
      </c>
    </row>
    <row r="2043" spans="1:17" x14ac:dyDescent="0.3">
      <c r="A2043" t="s">
        <v>8284</v>
      </c>
      <c r="B2043" t="s">
        <v>8285</v>
      </c>
      <c r="D2043" t="s">
        <v>209</v>
      </c>
      <c r="E2043" t="s">
        <v>210</v>
      </c>
      <c r="F2043">
        <v>101923</v>
      </c>
      <c r="G2043" t="s">
        <v>211</v>
      </c>
      <c r="H2043">
        <v>959945812</v>
      </c>
      <c r="I2043">
        <v>954520819</v>
      </c>
      <c r="J2043">
        <v>8700</v>
      </c>
      <c r="N2043">
        <v>22029111.399999999</v>
      </c>
      <c r="O2043">
        <v>22037811.399999999</v>
      </c>
      <c r="P2043" s="9">
        <f>DATEVALUE(LEFT(Table1[[#This Row],[TRANSFER_DATE]],11))</f>
        <v>45752</v>
      </c>
      <c r="Q2043" s="5">
        <f>TIMEVALUE(MID(Table1[[#This Row],[TRANSFER_DATE]],11,8))</f>
        <v>0.81736111111111109</v>
      </c>
    </row>
    <row r="2044" spans="1:17" x14ac:dyDescent="0.3">
      <c r="A2044" t="s">
        <v>8286</v>
      </c>
      <c r="B2044" t="s">
        <v>8287</v>
      </c>
      <c r="D2044" t="s">
        <v>209</v>
      </c>
      <c r="E2044" t="s">
        <v>210</v>
      </c>
      <c r="F2044">
        <v>101326</v>
      </c>
      <c r="G2044" t="s">
        <v>211</v>
      </c>
      <c r="H2044">
        <v>959945812</v>
      </c>
      <c r="I2044">
        <v>952881825</v>
      </c>
      <c r="J2044">
        <v>300</v>
      </c>
      <c r="N2044">
        <v>22028811.399999999</v>
      </c>
      <c r="O2044">
        <v>22029111.399999999</v>
      </c>
      <c r="P2044" s="9">
        <f>DATEVALUE(LEFT(Table1[[#This Row],[TRANSFER_DATE]],11))</f>
        <v>45752</v>
      </c>
      <c r="Q2044" s="5">
        <f>TIMEVALUE(MID(Table1[[#This Row],[TRANSFER_DATE]],11,8))</f>
        <v>0.81670138888888888</v>
      </c>
    </row>
    <row r="2045" spans="1:17" x14ac:dyDescent="0.3">
      <c r="A2045" t="s">
        <v>8288</v>
      </c>
      <c r="B2045" t="s">
        <v>8289</v>
      </c>
      <c r="D2045" t="s">
        <v>209</v>
      </c>
      <c r="E2045" t="s">
        <v>210</v>
      </c>
      <c r="F2045">
        <v>900026</v>
      </c>
      <c r="G2045" t="s">
        <v>211</v>
      </c>
      <c r="H2045">
        <v>959945812</v>
      </c>
      <c r="I2045">
        <v>951605052</v>
      </c>
      <c r="J2045">
        <v>2000</v>
      </c>
      <c r="N2045">
        <v>22026811.399999999</v>
      </c>
      <c r="O2045">
        <v>22028811.399999999</v>
      </c>
      <c r="P2045" s="9">
        <f>DATEVALUE(LEFT(Table1[[#This Row],[TRANSFER_DATE]],11))</f>
        <v>45752</v>
      </c>
      <c r="Q2045" s="5">
        <f>TIMEVALUE(MID(Table1[[#This Row],[TRANSFER_DATE]],11,8))</f>
        <v>0.81180555555555556</v>
      </c>
    </row>
    <row r="2046" spans="1:17" x14ac:dyDescent="0.3">
      <c r="A2046" t="s">
        <v>8290</v>
      </c>
      <c r="B2046" t="s">
        <v>8291</v>
      </c>
      <c r="C2046" t="s">
        <v>8292</v>
      </c>
      <c r="D2046" t="s">
        <v>209</v>
      </c>
      <c r="E2046" t="s">
        <v>210</v>
      </c>
      <c r="F2046">
        <v>900015</v>
      </c>
      <c r="G2046" t="s">
        <v>211</v>
      </c>
      <c r="H2046">
        <v>959945812</v>
      </c>
      <c r="I2046">
        <v>955741391</v>
      </c>
      <c r="J2046">
        <v>5150</v>
      </c>
      <c r="N2046">
        <v>22021661.399999999</v>
      </c>
      <c r="O2046">
        <v>22026811.399999999</v>
      </c>
      <c r="P2046" s="9">
        <f>DATEVALUE(LEFT(Table1[[#This Row],[TRANSFER_DATE]],11))</f>
        <v>45752</v>
      </c>
      <c r="Q2046" s="5">
        <f>TIMEVALUE(MID(Table1[[#This Row],[TRANSFER_DATE]],11,8))</f>
        <v>0.81115740740740738</v>
      </c>
    </row>
    <row r="2047" spans="1:17" x14ac:dyDescent="0.3">
      <c r="A2047" t="s">
        <v>8293</v>
      </c>
      <c r="B2047" t="s">
        <v>8294</v>
      </c>
      <c r="D2047" t="s">
        <v>209</v>
      </c>
      <c r="E2047" t="s">
        <v>210</v>
      </c>
      <c r="F2047">
        <v>101299</v>
      </c>
      <c r="G2047" t="s">
        <v>211</v>
      </c>
      <c r="H2047">
        <v>959945812</v>
      </c>
      <c r="I2047">
        <v>952740301</v>
      </c>
      <c r="J2047">
        <v>1650</v>
      </c>
      <c r="N2047">
        <v>22020011.399999999</v>
      </c>
      <c r="O2047">
        <v>22021661.399999999</v>
      </c>
      <c r="P2047" s="9">
        <f>DATEVALUE(LEFT(Table1[[#This Row],[TRANSFER_DATE]],11))</f>
        <v>45752</v>
      </c>
      <c r="Q2047" s="5">
        <f>TIMEVALUE(MID(Table1[[#This Row],[TRANSFER_DATE]],11,8))</f>
        <v>0.8104513888888889</v>
      </c>
    </row>
    <row r="2048" spans="1:17" x14ac:dyDescent="0.3">
      <c r="A2048" t="s">
        <v>8295</v>
      </c>
      <c r="B2048" t="s">
        <v>8296</v>
      </c>
      <c r="D2048" t="s">
        <v>209</v>
      </c>
      <c r="E2048" t="s">
        <v>210</v>
      </c>
      <c r="F2048">
        <v>101212</v>
      </c>
      <c r="G2048" t="s">
        <v>211</v>
      </c>
      <c r="H2048">
        <v>959945812</v>
      </c>
      <c r="I2048">
        <v>952740301</v>
      </c>
      <c r="J2048">
        <v>8250</v>
      </c>
      <c r="N2048">
        <v>22011761.399999999</v>
      </c>
      <c r="O2048">
        <v>22020011.399999999</v>
      </c>
      <c r="P2048" s="9">
        <f>DATEVALUE(LEFT(Table1[[#This Row],[TRANSFER_DATE]],11))</f>
        <v>45752</v>
      </c>
      <c r="Q2048" s="5">
        <f>TIMEVALUE(MID(Table1[[#This Row],[TRANSFER_DATE]],11,8))</f>
        <v>0.80765046296296295</v>
      </c>
    </row>
    <row r="2049" spans="1:17" x14ac:dyDescent="0.3">
      <c r="A2049" t="s">
        <v>8297</v>
      </c>
      <c r="B2049" t="s">
        <v>8298</v>
      </c>
      <c r="C2049" t="s">
        <v>8299</v>
      </c>
      <c r="D2049" t="s">
        <v>209</v>
      </c>
      <c r="E2049" t="s">
        <v>210</v>
      </c>
      <c r="F2049">
        <v>101460</v>
      </c>
      <c r="G2049" t="s">
        <v>211</v>
      </c>
      <c r="H2049">
        <v>959945812</v>
      </c>
      <c r="I2049">
        <v>953941302</v>
      </c>
      <c r="J2049">
        <v>300</v>
      </c>
      <c r="N2049">
        <v>22011461.399999999</v>
      </c>
      <c r="O2049">
        <v>22011761.399999999</v>
      </c>
      <c r="P2049" s="9">
        <f>DATEVALUE(LEFT(Table1[[#This Row],[TRANSFER_DATE]],11))</f>
        <v>45752</v>
      </c>
      <c r="Q2049" s="5">
        <f>TIMEVALUE(MID(Table1[[#This Row],[TRANSFER_DATE]],11,8))</f>
        <v>0.80699074074074073</v>
      </c>
    </row>
    <row r="2050" spans="1:17" x14ac:dyDescent="0.3">
      <c r="A2050" t="s">
        <v>8300</v>
      </c>
      <c r="B2050" t="s">
        <v>8301</v>
      </c>
      <c r="D2050" t="s">
        <v>209</v>
      </c>
      <c r="E2050" t="s">
        <v>210</v>
      </c>
      <c r="F2050">
        <v>100791</v>
      </c>
      <c r="G2050" t="s">
        <v>211</v>
      </c>
      <c r="H2050">
        <v>959945812</v>
      </c>
      <c r="I2050">
        <v>951102230</v>
      </c>
      <c r="J2050">
        <v>600</v>
      </c>
      <c r="N2050">
        <v>22010861.399999999</v>
      </c>
      <c r="O2050">
        <v>22011461.399999999</v>
      </c>
      <c r="P2050" s="9">
        <f>DATEVALUE(LEFT(Table1[[#This Row],[TRANSFER_DATE]],11))</f>
        <v>45752</v>
      </c>
      <c r="Q2050" s="5">
        <f>TIMEVALUE(MID(Table1[[#This Row],[TRANSFER_DATE]],11,8))</f>
        <v>0.8069560185185185</v>
      </c>
    </row>
    <row r="2051" spans="1:17" x14ac:dyDescent="0.3">
      <c r="A2051" t="s">
        <v>8302</v>
      </c>
      <c r="B2051" t="s">
        <v>8303</v>
      </c>
      <c r="C2051" t="s">
        <v>8304</v>
      </c>
      <c r="D2051" t="s">
        <v>209</v>
      </c>
      <c r="E2051" t="s">
        <v>210</v>
      </c>
      <c r="F2051">
        <v>101318</v>
      </c>
      <c r="G2051" t="s">
        <v>211</v>
      </c>
      <c r="H2051">
        <v>959945812</v>
      </c>
      <c r="I2051">
        <v>951879041</v>
      </c>
      <c r="J2051">
        <v>350</v>
      </c>
      <c r="N2051">
        <v>22010511.399999999</v>
      </c>
      <c r="O2051">
        <v>22010861.399999999</v>
      </c>
      <c r="P2051" s="9">
        <f>DATEVALUE(LEFT(Table1[[#This Row],[TRANSFER_DATE]],11))</f>
        <v>45752</v>
      </c>
      <c r="Q2051" s="5">
        <f>TIMEVALUE(MID(Table1[[#This Row],[TRANSFER_DATE]],11,8))</f>
        <v>0.80629629629629629</v>
      </c>
    </row>
    <row r="2052" spans="1:17" x14ac:dyDescent="0.3">
      <c r="A2052" t="s">
        <v>8305</v>
      </c>
      <c r="B2052" t="s">
        <v>8306</v>
      </c>
      <c r="C2052" t="s">
        <v>8307</v>
      </c>
      <c r="D2052" t="s">
        <v>209</v>
      </c>
      <c r="E2052" t="s">
        <v>210</v>
      </c>
      <c r="F2052">
        <v>100483</v>
      </c>
      <c r="G2052" t="s">
        <v>211</v>
      </c>
      <c r="H2052">
        <v>959945812</v>
      </c>
      <c r="I2052">
        <v>953941302</v>
      </c>
      <c r="J2052">
        <v>3100</v>
      </c>
      <c r="N2052">
        <v>22007411.399999999</v>
      </c>
      <c r="O2052">
        <v>22010511.399999999</v>
      </c>
      <c r="P2052" s="9">
        <f>DATEVALUE(LEFT(Table1[[#This Row],[TRANSFER_DATE]],11))</f>
        <v>45752</v>
      </c>
      <c r="Q2052" s="5">
        <f>TIMEVALUE(MID(Table1[[#This Row],[TRANSFER_DATE]],11,8))</f>
        <v>0.80625000000000002</v>
      </c>
    </row>
    <row r="2053" spans="1:17" x14ac:dyDescent="0.3">
      <c r="A2053" t="s">
        <v>8308</v>
      </c>
      <c r="B2053" t="s">
        <v>8309</v>
      </c>
      <c r="D2053" t="s">
        <v>209</v>
      </c>
      <c r="E2053" t="s">
        <v>210</v>
      </c>
      <c r="F2053">
        <v>101385</v>
      </c>
      <c r="G2053" t="s">
        <v>211</v>
      </c>
      <c r="H2053">
        <v>959945812</v>
      </c>
      <c r="I2053">
        <v>952519505</v>
      </c>
      <c r="J2053">
        <v>850</v>
      </c>
      <c r="N2053">
        <v>22006561.399999999</v>
      </c>
      <c r="O2053">
        <v>22007411.399999999</v>
      </c>
      <c r="P2053" s="9">
        <f>DATEVALUE(LEFT(Table1[[#This Row],[TRANSFER_DATE]],11))</f>
        <v>45752</v>
      </c>
      <c r="Q2053" s="5">
        <f>TIMEVALUE(MID(Table1[[#This Row],[TRANSFER_DATE]],11,8))</f>
        <v>0.80353009259259256</v>
      </c>
    </row>
    <row r="2054" spans="1:17" x14ac:dyDescent="0.3">
      <c r="A2054" t="s">
        <v>8310</v>
      </c>
      <c r="B2054" t="s">
        <v>8311</v>
      </c>
      <c r="D2054" t="s">
        <v>209</v>
      </c>
      <c r="E2054" t="s">
        <v>210</v>
      </c>
      <c r="F2054">
        <v>100028</v>
      </c>
      <c r="G2054" t="s">
        <v>211</v>
      </c>
      <c r="H2054">
        <v>959945812</v>
      </c>
      <c r="I2054">
        <v>957168740</v>
      </c>
      <c r="J2054">
        <v>10550</v>
      </c>
      <c r="N2054">
        <v>21996011.399999999</v>
      </c>
      <c r="O2054">
        <v>22006561.399999999</v>
      </c>
      <c r="P2054" s="9">
        <f>DATEVALUE(LEFT(Table1[[#This Row],[TRANSFER_DATE]],11))</f>
        <v>45752</v>
      </c>
      <c r="Q2054" s="5">
        <f>TIMEVALUE(MID(Table1[[#This Row],[TRANSFER_DATE]],11,8))</f>
        <v>0.80140046296296297</v>
      </c>
    </row>
    <row r="2055" spans="1:17" x14ac:dyDescent="0.3">
      <c r="A2055" t="s">
        <v>8312</v>
      </c>
      <c r="B2055" t="s">
        <v>8313</v>
      </c>
      <c r="D2055" t="s">
        <v>209</v>
      </c>
      <c r="E2055" t="s">
        <v>210</v>
      </c>
      <c r="F2055">
        <v>101793</v>
      </c>
      <c r="G2055" t="s">
        <v>211</v>
      </c>
      <c r="H2055">
        <v>959945812</v>
      </c>
      <c r="I2055">
        <v>953687997</v>
      </c>
      <c r="J2055">
        <v>3300</v>
      </c>
      <c r="N2055">
        <v>21992711.399999999</v>
      </c>
      <c r="O2055">
        <v>21996011.399999999</v>
      </c>
      <c r="P2055" s="9">
        <f>DATEVALUE(LEFT(Table1[[#This Row],[TRANSFER_DATE]],11))</f>
        <v>45752</v>
      </c>
      <c r="Q2055" s="5">
        <f>TIMEVALUE(MID(Table1[[#This Row],[TRANSFER_DATE]],11,8))</f>
        <v>0.78751157407407413</v>
      </c>
    </row>
    <row r="2056" spans="1:17" x14ac:dyDescent="0.3">
      <c r="A2056" t="s">
        <v>8314</v>
      </c>
      <c r="B2056" t="s">
        <v>8315</v>
      </c>
      <c r="C2056" t="s">
        <v>8316</v>
      </c>
      <c r="D2056" t="s">
        <v>209</v>
      </c>
      <c r="E2056" t="s">
        <v>210</v>
      </c>
      <c r="F2056">
        <v>900015</v>
      </c>
      <c r="G2056" t="s">
        <v>211</v>
      </c>
      <c r="H2056">
        <v>959945812</v>
      </c>
      <c r="I2056">
        <v>955741391</v>
      </c>
      <c r="J2056">
        <v>400</v>
      </c>
      <c r="N2056">
        <v>21992311.399999999</v>
      </c>
      <c r="O2056">
        <v>21992711.399999999</v>
      </c>
      <c r="P2056" s="9">
        <f>DATEVALUE(LEFT(Table1[[#This Row],[TRANSFER_DATE]],11))</f>
        <v>45752</v>
      </c>
      <c r="Q2056" s="5">
        <f>TIMEVALUE(MID(Table1[[#This Row],[TRANSFER_DATE]],11,8))</f>
        <v>0.78268518518518515</v>
      </c>
    </row>
    <row r="2057" spans="1:17" x14ac:dyDescent="0.3">
      <c r="A2057" t="s">
        <v>8317</v>
      </c>
      <c r="B2057" t="s">
        <v>8318</v>
      </c>
      <c r="D2057" t="s">
        <v>209</v>
      </c>
      <c r="E2057" t="s">
        <v>210</v>
      </c>
      <c r="F2057">
        <v>100360</v>
      </c>
      <c r="G2057" t="s">
        <v>211</v>
      </c>
      <c r="H2057">
        <v>959945812</v>
      </c>
      <c r="I2057">
        <v>954202309</v>
      </c>
      <c r="J2057">
        <v>2250</v>
      </c>
      <c r="N2057">
        <v>21990061.399999999</v>
      </c>
      <c r="O2057">
        <v>21992311.399999999</v>
      </c>
      <c r="P2057" s="9">
        <f>DATEVALUE(LEFT(Table1[[#This Row],[TRANSFER_DATE]],11))</f>
        <v>45752</v>
      </c>
      <c r="Q2057" s="5">
        <f>TIMEVALUE(MID(Table1[[#This Row],[TRANSFER_DATE]],11,8))</f>
        <v>0.77362268518518518</v>
      </c>
    </row>
    <row r="2058" spans="1:17" x14ac:dyDescent="0.3">
      <c r="A2058" t="s">
        <v>8319</v>
      </c>
      <c r="B2058" t="s">
        <v>8320</v>
      </c>
      <c r="D2058" t="s">
        <v>209</v>
      </c>
      <c r="E2058" t="s">
        <v>210</v>
      </c>
      <c r="F2058">
        <v>100851</v>
      </c>
      <c r="G2058" t="s">
        <v>211</v>
      </c>
      <c r="H2058">
        <v>959945812</v>
      </c>
      <c r="I2058">
        <v>956718905</v>
      </c>
      <c r="J2058">
        <v>800</v>
      </c>
      <c r="N2058">
        <v>21989261.399999999</v>
      </c>
      <c r="O2058">
        <v>21990061.399999999</v>
      </c>
      <c r="P2058" s="9">
        <f>DATEVALUE(LEFT(Table1[[#This Row],[TRANSFER_DATE]],11))</f>
        <v>45752</v>
      </c>
      <c r="Q2058" s="5">
        <f>TIMEVALUE(MID(Table1[[#This Row],[TRANSFER_DATE]],11,8))</f>
        <v>0.77224537037037033</v>
      </c>
    </row>
    <row r="2059" spans="1:17" x14ac:dyDescent="0.3">
      <c r="A2059" t="s">
        <v>8321</v>
      </c>
      <c r="B2059" t="s">
        <v>8322</v>
      </c>
      <c r="D2059" t="s">
        <v>209</v>
      </c>
      <c r="E2059" t="s">
        <v>210</v>
      </c>
      <c r="F2059">
        <v>100841</v>
      </c>
      <c r="G2059" t="s">
        <v>211</v>
      </c>
      <c r="H2059">
        <v>959945812</v>
      </c>
      <c r="I2059">
        <v>952450158</v>
      </c>
      <c r="J2059">
        <v>8650</v>
      </c>
      <c r="N2059">
        <v>21980611.399999999</v>
      </c>
      <c r="O2059">
        <v>21989261.399999999</v>
      </c>
      <c r="P2059" s="9">
        <f>DATEVALUE(LEFT(Table1[[#This Row],[TRANSFER_DATE]],11))</f>
        <v>45752</v>
      </c>
      <c r="Q2059" s="5">
        <f>TIMEVALUE(MID(Table1[[#This Row],[TRANSFER_DATE]],11,8))</f>
        <v>0.77155092592592589</v>
      </c>
    </row>
    <row r="2060" spans="1:17" x14ac:dyDescent="0.3">
      <c r="A2060" t="s">
        <v>8323</v>
      </c>
      <c r="B2060" t="s">
        <v>8324</v>
      </c>
      <c r="D2060" t="s">
        <v>209</v>
      </c>
      <c r="E2060" t="s">
        <v>210</v>
      </c>
      <c r="F2060">
        <v>101510</v>
      </c>
      <c r="G2060" t="s">
        <v>211</v>
      </c>
      <c r="H2060">
        <v>959945812</v>
      </c>
      <c r="I2060">
        <v>958699953</v>
      </c>
      <c r="J2060">
        <v>100</v>
      </c>
      <c r="N2060">
        <v>21980511.399999999</v>
      </c>
      <c r="O2060">
        <v>21980611.399999999</v>
      </c>
      <c r="P2060" s="9">
        <f>DATEVALUE(LEFT(Table1[[#This Row],[TRANSFER_DATE]],11))</f>
        <v>45752</v>
      </c>
      <c r="Q2060" s="5">
        <f>TIMEVALUE(MID(Table1[[#This Row],[TRANSFER_DATE]],11,8))</f>
        <v>0.76877314814814812</v>
      </c>
    </row>
    <row r="2061" spans="1:17" x14ac:dyDescent="0.3">
      <c r="A2061" t="s">
        <v>8325</v>
      </c>
      <c r="B2061" t="s">
        <v>8326</v>
      </c>
      <c r="D2061" t="s">
        <v>209</v>
      </c>
      <c r="E2061" t="s">
        <v>210</v>
      </c>
      <c r="F2061">
        <v>101529</v>
      </c>
      <c r="G2061" t="s">
        <v>211</v>
      </c>
      <c r="H2061">
        <v>959945812</v>
      </c>
      <c r="I2061">
        <v>958699953</v>
      </c>
      <c r="J2061">
        <v>150</v>
      </c>
      <c r="N2061">
        <v>21980361.399999999</v>
      </c>
      <c r="O2061">
        <v>21980511.399999999</v>
      </c>
      <c r="P2061" s="9">
        <f>DATEVALUE(LEFT(Table1[[#This Row],[TRANSFER_DATE]],11))</f>
        <v>45752</v>
      </c>
      <c r="Q2061" s="5">
        <f>TIMEVALUE(MID(Table1[[#This Row],[TRANSFER_DATE]],11,8))</f>
        <v>0.7680555555555556</v>
      </c>
    </row>
    <row r="2062" spans="1:17" x14ac:dyDescent="0.3">
      <c r="A2062" t="s">
        <v>8327</v>
      </c>
      <c r="B2062" t="s">
        <v>8328</v>
      </c>
      <c r="D2062" t="s">
        <v>209</v>
      </c>
      <c r="E2062" t="s">
        <v>210</v>
      </c>
      <c r="F2062">
        <v>101341</v>
      </c>
      <c r="G2062" t="s">
        <v>211</v>
      </c>
      <c r="H2062">
        <v>959945812</v>
      </c>
      <c r="I2062">
        <v>958699953</v>
      </c>
      <c r="J2062">
        <v>6250</v>
      </c>
      <c r="N2062">
        <v>21974111.399999999</v>
      </c>
      <c r="O2062">
        <v>21980361.399999999</v>
      </c>
      <c r="P2062" s="9">
        <f>DATEVALUE(LEFT(Table1[[#This Row],[TRANSFER_DATE]],11))</f>
        <v>45752</v>
      </c>
      <c r="Q2062" s="5">
        <f>TIMEVALUE(MID(Table1[[#This Row],[TRANSFER_DATE]],11,8))</f>
        <v>0.7646412037037037</v>
      </c>
    </row>
    <row r="2063" spans="1:17" x14ac:dyDescent="0.3">
      <c r="A2063" t="s">
        <v>8329</v>
      </c>
      <c r="B2063" t="s">
        <v>8330</v>
      </c>
      <c r="D2063" t="s">
        <v>209</v>
      </c>
      <c r="E2063" t="s">
        <v>210</v>
      </c>
      <c r="F2063">
        <v>101792</v>
      </c>
      <c r="G2063" t="s">
        <v>211</v>
      </c>
      <c r="H2063">
        <v>959945812</v>
      </c>
      <c r="I2063">
        <v>958699953</v>
      </c>
      <c r="J2063">
        <v>750</v>
      </c>
      <c r="N2063">
        <v>21973361.399999999</v>
      </c>
      <c r="O2063">
        <v>21974111.399999999</v>
      </c>
      <c r="P2063" s="9">
        <f>DATEVALUE(LEFT(Table1[[#This Row],[TRANSFER_DATE]],11))</f>
        <v>45752</v>
      </c>
      <c r="Q2063" s="5">
        <f>TIMEVALUE(MID(Table1[[#This Row],[TRANSFER_DATE]],11,8))</f>
        <v>0.76388888888888884</v>
      </c>
    </row>
    <row r="2064" spans="1:17" x14ac:dyDescent="0.3">
      <c r="A2064" t="s">
        <v>8331</v>
      </c>
      <c r="B2064" t="s">
        <v>8332</v>
      </c>
      <c r="D2064" t="s">
        <v>209</v>
      </c>
      <c r="E2064" t="s">
        <v>210</v>
      </c>
      <c r="F2064">
        <v>101505</v>
      </c>
      <c r="G2064" t="s">
        <v>211</v>
      </c>
      <c r="H2064">
        <v>959945812</v>
      </c>
      <c r="I2064">
        <v>958699953</v>
      </c>
      <c r="J2064">
        <v>450</v>
      </c>
      <c r="N2064">
        <v>21972911.399999999</v>
      </c>
      <c r="O2064">
        <v>21973361.399999999</v>
      </c>
      <c r="P2064" s="9">
        <f>DATEVALUE(LEFT(Table1[[#This Row],[TRANSFER_DATE]],11))</f>
        <v>45752</v>
      </c>
      <c r="Q2064" s="5">
        <f>TIMEVALUE(MID(Table1[[#This Row],[TRANSFER_DATE]],11,8))</f>
        <v>0.76186342592592593</v>
      </c>
    </row>
    <row r="2065" spans="1:17" x14ac:dyDescent="0.3">
      <c r="A2065" t="s">
        <v>8333</v>
      </c>
      <c r="B2065" t="s">
        <v>8334</v>
      </c>
      <c r="D2065" t="s">
        <v>209</v>
      </c>
      <c r="E2065" t="s">
        <v>210</v>
      </c>
      <c r="F2065">
        <v>101353</v>
      </c>
      <c r="G2065" t="s">
        <v>211</v>
      </c>
      <c r="H2065">
        <v>959945812</v>
      </c>
      <c r="I2065">
        <v>958699953</v>
      </c>
      <c r="J2065">
        <v>3900</v>
      </c>
      <c r="N2065">
        <v>21969011.399999999</v>
      </c>
      <c r="O2065">
        <v>21972911.399999999</v>
      </c>
      <c r="P2065" s="9">
        <f>DATEVALUE(LEFT(Table1[[#This Row],[TRANSFER_DATE]],11))</f>
        <v>45752</v>
      </c>
      <c r="Q2065" s="5">
        <f>TIMEVALUE(MID(Table1[[#This Row],[TRANSFER_DATE]],11,8))</f>
        <v>0.76115740740740745</v>
      </c>
    </row>
    <row r="2066" spans="1:17" x14ac:dyDescent="0.3">
      <c r="A2066" t="s">
        <v>8335</v>
      </c>
      <c r="B2066" t="s">
        <v>8336</v>
      </c>
      <c r="D2066" t="s">
        <v>209</v>
      </c>
      <c r="E2066" t="s">
        <v>210</v>
      </c>
      <c r="F2066">
        <v>101283</v>
      </c>
      <c r="G2066" t="s">
        <v>211</v>
      </c>
      <c r="H2066">
        <v>959945812</v>
      </c>
      <c r="I2066">
        <v>958470752</v>
      </c>
      <c r="J2066">
        <v>7000</v>
      </c>
      <c r="N2066">
        <v>21962011.399999999</v>
      </c>
      <c r="O2066">
        <v>21969011.399999999</v>
      </c>
      <c r="P2066" s="9">
        <f>DATEVALUE(LEFT(Table1[[#This Row],[TRANSFER_DATE]],11))</f>
        <v>45752</v>
      </c>
      <c r="Q2066" s="5">
        <f>TIMEVALUE(MID(Table1[[#This Row],[TRANSFER_DATE]],11,8))</f>
        <v>0.75907407407407412</v>
      </c>
    </row>
    <row r="2067" spans="1:17" x14ac:dyDescent="0.3">
      <c r="A2067" t="s">
        <v>8337</v>
      </c>
      <c r="B2067" t="s">
        <v>8338</v>
      </c>
      <c r="C2067" t="s">
        <v>8339</v>
      </c>
      <c r="D2067" t="s">
        <v>209</v>
      </c>
      <c r="E2067" t="s">
        <v>210</v>
      </c>
      <c r="F2067">
        <v>100596</v>
      </c>
      <c r="G2067" t="s">
        <v>211</v>
      </c>
      <c r="H2067">
        <v>959945812</v>
      </c>
      <c r="I2067">
        <v>952623202</v>
      </c>
      <c r="J2067">
        <v>6650</v>
      </c>
      <c r="N2067">
        <v>21955361.399999999</v>
      </c>
      <c r="O2067">
        <v>21962011.399999999</v>
      </c>
      <c r="P2067" s="9">
        <f>DATEVALUE(LEFT(Table1[[#This Row],[TRANSFER_DATE]],11))</f>
        <v>45752</v>
      </c>
      <c r="Q2067" s="5">
        <f>TIMEVALUE(MID(Table1[[#This Row],[TRANSFER_DATE]],11,8))</f>
        <v>0.75278935185185181</v>
      </c>
    </row>
    <row r="2068" spans="1:17" x14ac:dyDescent="0.3">
      <c r="A2068" t="s">
        <v>8340</v>
      </c>
      <c r="B2068" t="s">
        <v>8341</v>
      </c>
      <c r="C2068" t="s">
        <v>8342</v>
      </c>
      <c r="D2068" t="s">
        <v>209</v>
      </c>
      <c r="E2068" t="s">
        <v>210</v>
      </c>
      <c r="F2068">
        <v>102023</v>
      </c>
      <c r="G2068" t="s">
        <v>211</v>
      </c>
      <c r="H2068">
        <v>959945812</v>
      </c>
      <c r="I2068">
        <v>954656458</v>
      </c>
      <c r="J2068">
        <v>1050</v>
      </c>
      <c r="N2068">
        <v>21954311.399999999</v>
      </c>
      <c r="O2068">
        <v>21955361.399999999</v>
      </c>
      <c r="P2068" s="9">
        <f>DATEVALUE(LEFT(Table1[[#This Row],[TRANSFER_DATE]],11))</f>
        <v>45752</v>
      </c>
      <c r="Q2068" s="5">
        <f>TIMEVALUE(MID(Table1[[#This Row],[TRANSFER_DATE]],11,8))</f>
        <v>0.75211805555555555</v>
      </c>
    </row>
    <row r="2069" spans="1:17" x14ac:dyDescent="0.3">
      <c r="A2069" t="s">
        <v>8343</v>
      </c>
      <c r="B2069" t="s">
        <v>8344</v>
      </c>
      <c r="D2069" t="s">
        <v>209</v>
      </c>
      <c r="E2069" t="s">
        <v>210</v>
      </c>
      <c r="F2069">
        <v>101524</v>
      </c>
      <c r="G2069" t="s">
        <v>211</v>
      </c>
      <c r="H2069">
        <v>959945812</v>
      </c>
      <c r="I2069">
        <v>951369197</v>
      </c>
      <c r="J2069">
        <v>29000</v>
      </c>
      <c r="N2069">
        <v>21925311.399999999</v>
      </c>
      <c r="O2069">
        <v>21954311.399999999</v>
      </c>
      <c r="P2069" s="9">
        <f>DATEVALUE(LEFT(Table1[[#This Row],[TRANSFER_DATE]],11))</f>
        <v>45752</v>
      </c>
      <c r="Q2069" s="5">
        <f>TIMEVALUE(MID(Table1[[#This Row],[TRANSFER_DATE]],11,8))</f>
        <v>0.74932870370370375</v>
      </c>
    </row>
    <row r="2070" spans="1:17" x14ac:dyDescent="0.3">
      <c r="A2070" t="s">
        <v>8345</v>
      </c>
      <c r="B2070" t="s">
        <v>8346</v>
      </c>
      <c r="D2070" t="s">
        <v>209</v>
      </c>
      <c r="E2070" t="s">
        <v>210</v>
      </c>
      <c r="F2070">
        <v>101470</v>
      </c>
      <c r="G2070" t="s">
        <v>211</v>
      </c>
      <c r="H2070">
        <v>959945812</v>
      </c>
      <c r="I2070">
        <v>952108016</v>
      </c>
      <c r="J2070">
        <v>400</v>
      </c>
      <c r="N2070">
        <v>21924911.399999999</v>
      </c>
      <c r="O2070">
        <v>21925311.399999999</v>
      </c>
      <c r="P2070" s="9">
        <f>DATEVALUE(LEFT(Table1[[#This Row],[TRANSFER_DATE]],11))</f>
        <v>45752</v>
      </c>
      <c r="Q2070" s="5">
        <f>TIMEVALUE(MID(Table1[[#This Row],[TRANSFER_DATE]],11,8))</f>
        <v>0.74657407407407406</v>
      </c>
    </row>
    <row r="2071" spans="1:17" x14ac:dyDescent="0.3">
      <c r="A2071" t="s">
        <v>8347</v>
      </c>
      <c r="B2071" t="s">
        <v>8348</v>
      </c>
      <c r="D2071" t="s">
        <v>209</v>
      </c>
      <c r="E2071" t="s">
        <v>210</v>
      </c>
      <c r="F2071">
        <v>101499</v>
      </c>
      <c r="G2071" t="s">
        <v>211</v>
      </c>
      <c r="H2071">
        <v>959945812</v>
      </c>
      <c r="I2071">
        <v>951043214</v>
      </c>
      <c r="J2071">
        <v>8850</v>
      </c>
      <c r="N2071">
        <v>21916061.399999999</v>
      </c>
      <c r="O2071">
        <v>21924911.399999999</v>
      </c>
      <c r="P2071" s="9">
        <f>DATEVALUE(LEFT(Table1[[#This Row],[TRANSFER_DATE]],11))</f>
        <v>45752</v>
      </c>
      <c r="Q2071" s="5">
        <f>TIMEVALUE(MID(Table1[[#This Row],[TRANSFER_DATE]],11,8))</f>
        <v>0.74589120370370365</v>
      </c>
    </row>
    <row r="2072" spans="1:17" x14ac:dyDescent="0.3">
      <c r="A2072" t="s">
        <v>8349</v>
      </c>
      <c r="B2072" t="s">
        <v>8350</v>
      </c>
      <c r="D2072" t="s">
        <v>209</v>
      </c>
      <c r="E2072" t="s">
        <v>210</v>
      </c>
      <c r="F2072">
        <v>102024</v>
      </c>
      <c r="G2072" t="s">
        <v>211</v>
      </c>
      <c r="H2072">
        <v>959945812</v>
      </c>
      <c r="I2072">
        <v>953509295</v>
      </c>
      <c r="J2072">
        <v>1100</v>
      </c>
      <c r="N2072">
        <v>21914961.399999999</v>
      </c>
      <c r="O2072">
        <v>21916061.399999999</v>
      </c>
      <c r="P2072" s="9">
        <f>DATEVALUE(LEFT(Table1[[#This Row],[TRANSFER_DATE]],11))</f>
        <v>45752</v>
      </c>
      <c r="Q2072" s="5">
        <f>TIMEVALUE(MID(Table1[[#This Row],[TRANSFER_DATE]],11,8))</f>
        <v>0.73750000000000004</v>
      </c>
    </row>
    <row r="2073" spans="1:17" x14ac:dyDescent="0.3">
      <c r="A2073" t="s">
        <v>8351</v>
      </c>
      <c r="B2073" t="s">
        <v>8352</v>
      </c>
      <c r="D2073" t="s">
        <v>209</v>
      </c>
      <c r="E2073" t="s">
        <v>210</v>
      </c>
      <c r="F2073">
        <v>100889</v>
      </c>
      <c r="G2073" t="s">
        <v>211</v>
      </c>
      <c r="H2073">
        <v>959945812</v>
      </c>
      <c r="I2073">
        <v>956284657</v>
      </c>
      <c r="J2073">
        <v>200</v>
      </c>
      <c r="N2073">
        <v>21914761.399999999</v>
      </c>
      <c r="O2073">
        <v>21914961.399999999</v>
      </c>
      <c r="P2073" s="9">
        <f>DATEVALUE(LEFT(Table1[[#This Row],[TRANSFER_DATE]],11))</f>
        <v>45752</v>
      </c>
      <c r="Q2073" s="5">
        <f>TIMEVALUE(MID(Table1[[#This Row],[TRANSFER_DATE]],11,8))</f>
        <v>0.7354398148148148</v>
      </c>
    </row>
    <row r="2074" spans="1:17" x14ac:dyDescent="0.3">
      <c r="A2074" t="s">
        <v>8353</v>
      </c>
      <c r="B2074" t="s">
        <v>8354</v>
      </c>
      <c r="D2074" t="s">
        <v>209</v>
      </c>
      <c r="E2074" t="s">
        <v>210</v>
      </c>
      <c r="F2074">
        <v>101890</v>
      </c>
      <c r="G2074" t="s">
        <v>211</v>
      </c>
      <c r="H2074">
        <v>959945812</v>
      </c>
      <c r="I2074">
        <v>954601793</v>
      </c>
      <c r="J2074">
        <v>4500</v>
      </c>
      <c r="N2074">
        <v>21910261.399999999</v>
      </c>
      <c r="O2074">
        <v>21914761.399999999</v>
      </c>
      <c r="P2074" s="9">
        <f>DATEVALUE(LEFT(Table1[[#This Row],[TRANSFER_DATE]],11))</f>
        <v>45752</v>
      </c>
      <c r="Q2074" s="5">
        <f>TIMEVALUE(MID(Table1[[#This Row],[TRANSFER_DATE]],11,8))</f>
        <v>0.73541666666666672</v>
      </c>
    </row>
    <row r="2075" spans="1:17" x14ac:dyDescent="0.3">
      <c r="A2075" t="s">
        <v>8355</v>
      </c>
      <c r="B2075" t="s">
        <v>8356</v>
      </c>
      <c r="C2075" t="s">
        <v>8357</v>
      </c>
      <c r="D2075" t="s">
        <v>209</v>
      </c>
      <c r="E2075" t="s">
        <v>210</v>
      </c>
      <c r="F2075">
        <v>100218</v>
      </c>
      <c r="G2075" t="s">
        <v>211</v>
      </c>
      <c r="H2075">
        <v>959945812</v>
      </c>
      <c r="I2075">
        <v>951196041</v>
      </c>
      <c r="J2075">
        <v>8400</v>
      </c>
      <c r="N2075">
        <v>21901861.399999999</v>
      </c>
      <c r="O2075">
        <v>21910261.399999999</v>
      </c>
      <c r="P2075" s="9">
        <f>DATEVALUE(LEFT(Table1[[#This Row],[TRANSFER_DATE]],11))</f>
        <v>45752</v>
      </c>
      <c r="Q2075" s="5">
        <f>TIMEVALUE(MID(Table1[[#This Row],[TRANSFER_DATE]],11,8))</f>
        <v>0.73474537037037035</v>
      </c>
    </row>
    <row r="2076" spans="1:17" x14ac:dyDescent="0.3">
      <c r="A2076" t="s">
        <v>8358</v>
      </c>
      <c r="B2076" t="s">
        <v>8359</v>
      </c>
      <c r="D2076" t="s">
        <v>209</v>
      </c>
      <c r="E2076" t="s">
        <v>210</v>
      </c>
      <c r="F2076">
        <v>101105</v>
      </c>
      <c r="G2076" t="s">
        <v>211</v>
      </c>
      <c r="H2076">
        <v>959945812</v>
      </c>
      <c r="I2076">
        <v>957129722</v>
      </c>
      <c r="J2076">
        <v>1250</v>
      </c>
      <c r="N2076">
        <v>21900611.399999999</v>
      </c>
      <c r="O2076">
        <v>21901861.399999999</v>
      </c>
      <c r="P2076" s="9">
        <f>DATEVALUE(LEFT(Table1[[#This Row],[TRANSFER_DATE]],11))</f>
        <v>45752</v>
      </c>
      <c r="Q2076" s="5">
        <f>TIMEVALUE(MID(Table1[[#This Row],[TRANSFER_DATE]],11,8))</f>
        <v>0.73472222222222228</v>
      </c>
    </row>
    <row r="2077" spans="1:17" x14ac:dyDescent="0.3">
      <c r="A2077" t="s">
        <v>8360</v>
      </c>
      <c r="B2077" t="s">
        <v>8361</v>
      </c>
      <c r="D2077" t="s">
        <v>209</v>
      </c>
      <c r="E2077" t="s">
        <v>210</v>
      </c>
      <c r="F2077">
        <v>101348</v>
      </c>
      <c r="G2077" t="s">
        <v>211</v>
      </c>
      <c r="H2077">
        <v>959945812</v>
      </c>
      <c r="I2077">
        <v>956284657</v>
      </c>
      <c r="J2077">
        <v>11000</v>
      </c>
      <c r="N2077">
        <v>21889611.399999999</v>
      </c>
      <c r="O2077">
        <v>21900611.399999999</v>
      </c>
      <c r="P2077" s="9">
        <f>DATEVALUE(LEFT(Table1[[#This Row],[TRANSFER_DATE]],11))</f>
        <v>45752</v>
      </c>
      <c r="Q2077" s="5">
        <f>TIMEVALUE(MID(Table1[[#This Row],[TRANSFER_DATE]],11,8))</f>
        <v>0.73402777777777772</v>
      </c>
    </row>
    <row r="2078" spans="1:17" x14ac:dyDescent="0.3">
      <c r="A2078" t="s">
        <v>8362</v>
      </c>
      <c r="B2078" t="s">
        <v>8363</v>
      </c>
      <c r="D2078" t="s">
        <v>209</v>
      </c>
      <c r="E2078" t="s">
        <v>210</v>
      </c>
      <c r="F2078">
        <v>101206</v>
      </c>
      <c r="G2078" t="s">
        <v>211</v>
      </c>
      <c r="H2078">
        <v>959945812</v>
      </c>
      <c r="I2078">
        <v>953950244</v>
      </c>
      <c r="J2078">
        <v>11350</v>
      </c>
      <c r="N2078">
        <v>21878261.399999999</v>
      </c>
      <c r="O2078">
        <v>21889611.399999999</v>
      </c>
      <c r="P2078" s="9">
        <f>DATEVALUE(LEFT(Table1[[#This Row],[TRANSFER_DATE]],11))</f>
        <v>45752</v>
      </c>
      <c r="Q2078" s="5">
        <f>TIMEVALUE(MID(Table1[[#This Row],[TRANSFER_DATE]],11,8))</f>
        <v>0.7305787037037037</v>
      </c>
    </row>
    <row r="2079" spans="1:17" x14ac:dyDescent="0.3">
      <c r="A2079" t="s">
        <v>8364</v>
      </c>
      <c r="B2079" t="s">
        <v>8365</v>
      </c>
      <c r="D2079" t="s">
        <v>209</v>
      </c>
      <c r="E2079" t="s">
        <v>210</v>
      </c>
      <c r="F2079">
        <v>101771</v>
      </c>
      <c r="G2079" t="s">
        <v>211</v>
      </c>
      <c r="H2079">
        <v>959945812</v>
      </c>
      <c r="I2079">
        <v>954757593</v>
      </c>
      <c r="J2079">
        <v>1200</v>
      </c>
      <c r="N2079">
        <v>21877061.399999999</v>
      </c>
      <c r="O2079">
        <v>21878261.399999999</v>
      </c>
      <c r="P2079" s="9">
        <f>DATEVALUE(LEFT(Table1[[#This Row],[TRANSFER_DATE]],11))</f>
        <v>45752</v>
      </c>
      <c r="Q2079" s="5">
        <f>TIMEVALUE(MID(Table1[[#This Row],[TRANSFER_DATE]],11,8))</f>
        <v>0.7215625</v>
      </c>
    </row>
    <row r="2080" spans="1:17" x14ac:dyDescent="0.3">
      <c r="A2080" t="s">
        <v>8366</v>
      </c>
      <c r="B2080" t="s">
        <v>8367</v>
      </c>
      <c r="D2080" t="s">
        <v>209</v>
      </c>
      <c r="E2080" t="s">
        <v>210</v>
      </c>
      <c r="F2080">
        <v>101784</v>
      </c>
      <c r="G2080" t="s">
        <v>211</v>
      </c>
      <c r="H2080">
        <v>959945812</v>
      </c>
      <c r="I2080">
        <v>951706683</v>
      </c>
      <c r="J2080">
        <v>100</v>
      </c>
      <c r="N2080">
        <v>21876961.399999999</v>
      </c>
      <c r="O2080">
        <v>21877061.399999999</v>
      </c>
      <c r="P2080" s="9">
        <f>DATEVALUE(LEFT(Table1[[#This Row],[TRANSFER_DATE]],11))</f>
        <v>45752</v>
      </c>
      <c r="Q2080" s="5">
        <f>TIMEVALUE(MID(Table1[[#This Row],[TRANSFER_DATE]],11,8))</f>
        <v>0.72015046296296292</v>
      </c>
    </row>
    <row r="2081" spans="1:17" x14ac:dyDescent="0.3">
      <c r="A2081" t="s">
        <v>8368</v>
      </c>
      <c r="B2081" t="s">
        <v>8369</v>
      </c>
      <c r="C2081" t="s">
        <v>8370</v>
      </c>
      <c r="D2081" t="s">
        <v>209</v>
      </c>
      <c r="E2081" t="s">
        <v>210</v>
      </c>
      <c r="F2081">
        <v>100370</v>
      </c>
      <c r="G2081" t="s">
        <v>211</v>
      </c>
      <c r="H2081">
        <v>959945812</v>
      </c>
      <c r="I2081">
        <v>957123695</v>
      </c>
      <c r="J2081">
        <v>13000</v>
      </c>
      <c r="N2081">
        <v>21863961.399999999</v>
      </c>
      <c r="O2081">
        <v>21876961.399999999</v>
      </c>
      <c r="P2081" s="9">
        <f>DATEVALUE(LEFT(Table1[[#This Row],[TRANSFER_DATE]],11))</f>
        <v>45752</v>
      </c>
      <c r="Q2081" s="5">
        <f>TIMEVALUE(MID(Table1[[#This Row],[TRANSFER_DATE]],11,8))</f>
        <v>0.7160185185185185</v>
      </c>
    </row>
    <row r="2082" spans="1:17" x14ac:dyDescent="0.3">
      <c r="A2082" t="s">
        <v>8371</v>
      </c>
      <c r="B2082" t="s">
        <v>8372</v>
      </c>
      <c r="C2082" t="s">
        <v>8373</v>
      </c>
      <c r="D2082" t="s">
        <v>209</v>
      </c>
      <c r="E2082" t="s">
        <v>210</v>
      </c>
      <c r="F2082">
        <v>101347</v>
      </c>
      <c r="G2082" t="s">
        <v>211</v>
      </c>
      <c r="H2082">
        <v>959945812</v>
      </c>
      <c r="I2082">
        <v>956371459</v>
      </c>
      <c r="J2082">
        <v>500</v>
      </c>
      <c r="N2082">
        <v>21863461.399999999</v>
      </c>
      <c r="O2082">
        <v>21863961.399999999</v>
      </c>
      <c r="P2082" s="9">
        <f>DATEVALUE(LEFT(Table1[[#This Row],[TRANSFER_DATE]],11))</f>
        <v>45752</v>
      </c>
      <c r="Q2082" s="5">
        <f>TIMEVALUE(MID(Table1[[#This Row],[TRANSFER_DATE]],11,8))</f>
        <v>0.71250000000000002</v>
      </c>
    </row>
    <row r="2083" spans="1:17" x14ac:dyDescent="0.3">
      <c r="A2083" t="s">
        <v>8374</v>
      </c>
      <c r="B2083" t="s">
        <v>8375</v>
      </c>
      <c r="D2083" t="s">
        <v>209</v>
      </c>
      <c r="E2083" t="s">
        <v>210</v>
      </c>
      <c r="F2083">
        <v>101606</v>
      </c>
      <c r="G2083" t="s">
        <v>211</v>
      </c>
      <c r="H2083">
        <v>959945812</v>
      </c>
      <c r="I2083">
        <v>952607633</v>
      </c>
      <c r="J2083">
        <v>3950</v>
      </c>
      <c r="N2083">
        <v>21859511.399999999</v>
      </c>
      <c r="O2083">
        <v>21863461.399999999</v>
      </c>
      <c r="P2083" s="9">
        <f>DATEVALUE(LEFT(Table1[[#This Row],[TRANSFER_DATE]],11))</f>
        <v>45752</v>
      </c>
      <c r="Q2083" s="5">
        <f>TIMEVALUE(MID(Table1[[#This Row],[TRANSFER_DATE]],11,8))</f>
        <v>0.70974537037037033</v>
      </c>
    </row>
    <row r="2084" spans="1:17" x14ac:dyDescent="0.3">
      <c r="A2084" t="s">
        <v>8376</v>
      </c>
      <c r="B2084" t="s">
        <v>8377</v>
      </c>
      <c r="D2084" t="s">
        <v>209</v>
      </c>
      <c r="E2084" t="s">
        <v>210</v>
      </c>
      <c r="F2084">
        <v>101889</v>
      </c>
      <c r="G2084" t="s">
        <v>211</v>
      </c>
      <c r="H2084">
        <v>959945812</v>
      </c>
      <c r="I2084">
        <v>956428472</v>
      </c>
      <c r="J2084">
        <v>2800</v>
      </c>
      <c r="N2084">
        <v>21856711.399999999</v>
      </c>
      <c r="O2084">
        <v>21859511.399999999</v>
      </c>
      <c r="P2084" s="9">
        <f>DATEVALUE(LEFT(Table1[[#This Row],[TRANSFER_DATE]],11))</f>
        <v>45752</v>
      </c>
      <c r="Q2084" s="5">
        <f>TIMEVALUE(MID(Table1[[#This Row],[TRANSFER_DATE]],11,8))</f>
        <v>0.70907407407407408</v>
      </c>
    </row>
    <row r="2085" spans="1:17" x14ac:dyDescent="0.3">
      <c r="A2085" t="s">
        <v>8378</v>
      </c>
      <c r="B2085" t="s">
        <v>8379</v>
      </c>
      <c r="D2085" t="s">
        <v>209</v>
      </c>
      <c r="E2085" t="s">
        <v>210</v>
      </c>
      <c r="F2085">
        <v>100845</v>
      </c>
      <c r="G2085" t="s">
        <v>211</v>
      </c>
      <c r="H2085">
        <v>959945812</v>
      </c>
      <c r="I2085">
        <v>956718905</v>
      </c>
      <c r="J2085">
        <v>3150</v>
      </c>
      <c r="N2085">
        <v>21853561.399999999</v>
      </c>
      <c r="O2085">
        <v>21856711.399999999</v>
      </c>
      <c r="P2085" s="9">
        <f>DATEVALUE(LEFT(Table1[[#This Row],[TRANSFER_DATE]],11))</f>
        <v>45752</v>
      </c>
      <c r="Q2085" s="5">
        <f>TIMEVALUE(MID(Table1[[#This Row],[TRANSFER_DATE]],11,8))</f>
        <v>0.70212962962962966</v>
      </c>
    </row>
    <row r="2086" spans="1:17" x14ac:dyDescent="0.3">
      <c r="A2086" t="s">
        <v>8380</v>
      </c>
      <c r="B2086" t="s">
        <v>8381</v>
      </c>
      <c r="D2086" t="s">
        <v>209</v>
      </c>
      <c r="E2086" t="s">
        <v>210</v>
      </c>
      <c r="F2086">
        <v>101265</v>
      </c>
      <c r="G2086" t="s">
        <v>211</v>
      </c>
      <c r="H2086">
        <v>959945812</v>
      </c>
      <c r="I2086">
        <v>953763149</v>
      </c>
      <c r="J2086">
        <v>2250</v>
      </c>
      <c r="N2086">
        <v>21851311.399999999</v>
      </c>
      <c r="O2086">
        <v>21853561.399999999</v>
      </c>
      <c r="P2086" s="9">
        <f>DATEVALUE(LEFT(Table1[[#This Row],[TRANSFER_DATE]],11))</f>
        <v>45752</v>
      </c>
      <c r="Q2086" s="5">
        <f>TIMEVALUE(MID(Table1[[#This Row],[TRANSFER_DATE]],11,8))</f>
        <v>0.70143518518518522</v>
      </c>
    </row>
    <row r="2087" spans="1:17" x14ac:dyDescent="0.3">
      <c r="A2087" t="s">
        <v>8382</v>
      </c>
      <c r="B2087" t="s">
        <v>8383</v>
      </c>
      <c r="D2087" t="s">
        <v>209</v>
      </c>
      <c r="E2087" t="s">
        <v>210</v>
      </c>
      <c r="F2087">
        <v>100034</v>
      </c>
      <c r="G2087" t="s">
        <v>211</v>
      </c>
      <c r="H2087">
        <v>959945812</v>
      </c>
      <c r="I2087">
        <v>954836913</v>
      </c>
      <c r="J2087">
        <v>5850</v>
      </c>
      <c r="N2087">
        <v>21845461.399999999</v>
      </c>
      <c r="O2087">
        <v>21851311.399999999</v>
      </c>
      <c r="P2087" s="9">
        <f>DATEVALUE(LEFT(Table1[[#This Row],[TRANSFER_DATE]],11))</f>
        <v>45752</v>
      </c>
      <c r="Q2087" s="5">
        <f>TIMEVALUE(MID(Table1[[#This Row],[TRANSFER_DATE]],11,8))</f>
        <v>0.70074074074074078</v>
      </c>
    </row>
    <row r="2088" spans="1:17" x14ac:dyDescent="0.3">
      <c r="A2088" t="s">
        <v>8384</v>
      </c>
      <c r="B2088" t="s">
        <v>8385</v>
      </c>
      <c r="D2088" t="s">
        <v>209</v>
      </c>
      <c r="E2088" t="s">
        <v>210</v>
      </c>
      <c r="F2088">
        <v>101862</v>
      </c>
      <c r="G2088" t="s">
        <v>211</v>
      </c>
      <c r="H2088">
        <v>959945812</v>
      </c>
      <c r="I2088">
        <v>952988134</v>
      </c>
      <c r="J2088">
        <v>100</v>
      </c>
      <c r="N2088">
        <v>21845361.399999999</v>
      </c>
      <c r="O2088">
        <v>21845461.399999999</v>
      </c>
      <c r="P2088" s="9">
        <f>DATEVALUE(LEFT(Table1[[#This Row],[TRANSFER_DATE]],11))</f>
        <v>45752</v>
      </c>
      <c r="Q2088" s="5">
        <f>TIMEVALUE(MID(Table1[[#This Row],[TRANSFER_DATE]],11,8))</f>
        <v>0.68686342592592597</v>
      </c>
    </row>
    <row r="2089" spans="1:17" x14ac:dyDescent="0.3">
      <c r="A2089" t="s">
        <v>8386</v>
      </c>
      <c r="B2089" t="s">
        <v>8387</v>
      </c>
      <c r="C2089" t="s">
        <v>8388</v>
      </c>
      <c r="D2089" t="s">
        <v>209</v>
      </c>
      <c r="E2089" t="s">
        <v>210</v>
      </c>
      <c r="F2089">
        <v>900014</v>
      </c>
      <c r="G2089" t="s">
        <v>211</v>
      </c>
      <c r="H2089">
        <v>959945812</v>
      </c>
      <c r="I2089">
        <v>957013742</v>
      </c>
      <c r="J2089">
        <v>2350</v>
      </c>
      <c r="N2089">
        <v>21843011.399999999</v>
      </c>
      <c r="O2089">
        <v>21845361.399999999</v>
      </c>
      <c r="P2089" s="9">
        <f>DATEVALUE(LEFT(Table1[[#This Row],[TRANSFER_DATE]],11))</f>
        <v>45752</v>
      </c>
      <c r="Q2089" s="5">
        <f>TIMEVALUE(MID(Table1[[#This Row],[TRANSFER_DATE]],11,8))</f>
        <v>0.6847685185185185</v>
      </c>
    </row>
    <row r="2090" spans="1:17" x14ac:dyDescent="0.3">
      <c r="A2090" t="s">
        <v>8389</v>
      </c>
      <c r="B2090" t="s">
        <v>8390</v>
      </c>
      <c r="C2090" t="s">
        <v>8391</v>
      </c>
      <c r="D2090" t="s">
        <v>209</v>
      </c>
      <c r="E2090" t="s">
        <v>210</v>
      </c>
      <c r="F2090">
        <v>101568</v>
      </c>
      <c r="G2090" t="s">
        <v>211</v>
      </c>
      <c r="H2090">
        <v>959945812</v>
      </c>
      <c r="I2090">
        <v>955554254</v>
      </c>
      <c r="J2090">
        <v>200</v>
      </c>
      <c r="N2090">
        <v>21842811.399999999</v>
      </c>
      <c r="O2090">
        <v>21843011.399999999</v>
      </c>
      <c r="P2090" s="9">
        <f>DATEVALUE(LEFT(Table1[[#This Row],[TRANSFER_DATE]],11))</f>
        <v>45752</v>
      </c>
      <c r="Q2090" s="5">
        <f>TIMEVALUE(MID(Table1[[#This Row],[TRANSFER_DATE]],11,8))</f>
        <v>0.67225694444444439</v>
      </c>
    </row>
    <row r="2091" spans="1:17" x14ac:dyDescent="0.3">
      <c r="A2091" t="s">
        <v>8392</v>
      </c>
      <c r="B2091" t="s">
        <v>8393</v>
      </c>
      <c r="D2091" t="s">
        <v>209</v>
      </c>
      <c r="E2091" t="s">
        <v>210</v>
      </c>
      <c r="F2091">
        <v>101854</v>
      </c>
      <c r="G2091" t="s">
        <v>211</v>
      </c>
      <c r="H2091">
        <v>959945812</v>
      </c>
      <c r="I2091">
        <v>956077821</v>
      </c>
      <c r="J2091">
        <v>500</v>
      </c>
      <c r="N2091">
        <v>21842311.399999999</v>
      </c>
      <c r="O2091">
        <v>21842811.399999999</v>
      </c>
      <c r="P2091" s="9">
        <f>DATEVALUE(LEFT(Table1[[#This Row],[TRANSFER_DATE]],11))</f>
        <v>45752</v>
      </c>
      <c r="Q2091" s="5">
        <f>TIMEVALUE(MID(Table1[[#This Row],[TRANSFER_DATE]],11,8))</f>
        <v>0.67152777777777772</v>
      </c>
    </row>
    <row r="2092" spans="1:17" x14ac:dyDescent="0.3">
      <c r="A2092" t="s">
        <v>8394</v>
      </c>
      <c r="B2092" t="s">
        <v>8395</v>
      </c>
      <c r="C2092" t="s">
        <v>8396</v>
      </c>
      <c r="D2092" t="s">
        <v>209</v>
      </c>
      <c r="E2092" t="s">
        <v>210</v>
      </c>
      <c r="F2092">
        <v>101015</v>
      </c>
      <c r="G2092" t="s">
        <v>211</v>
      </c>
      <c r="H2092">
        <v>959945812</v>
      </c>
      <c r="I2092">
        <v>958657568</v>
      </c>
      <c r="J2092">
        <v>7250</v>
      </c>
      <c r="N2092">
        <v>21835061.399999999</v>
      </c>
      <c r="O2092">
        <v>21842311.399999999</v>
      </c>
      <c r="P2092" s="9">
        <f>DATEVALUE(LEFT(Table1[[#This Row],[TRANSFER_DATE]],11))</f>
        <v>45752</v>
      </c>
      <c r="Q2092" s="5">
        <f>TIMEVALUE(MID(Table1[[#This Row],[TRANSFER_DATE]],11,8))</f>
        <v>0.66805555555555551</v>
      </c>
    </row>
    <row r="2093" spans="1:17" x14ac:dyDescent="0.3">
      <c r="A2093" t="s">
        <v>8397</v>
      </c>
      <c r="B2093" t="s">
        <v>8398</v>
      </c>
      <c r="D2093" t="s">
        <v>209</v>
      </c>
      <c r="E2093" t="s">
        <v>210</v>
      </c>
      <c r="F2093">
        <v>101892</v>
      </c>
      <c r="G2093" t="s">
        <v>211</v>
      </c>
      <c r="H2093">
        <v>959945812</v>
      </c>
      <c r="I2093">
        <v>952908858</v>
      </c>
      <c r="J2093">
        <v>1700</v>
      </c>
      <c r="N2093">
        <v>21833361.399999999</v>
      </c>
      <c r="O2093">
        <v>21835061.399999999</v>
      </c>
      <c r="P2093" s="9">
        <f>DATEVALUE(LEFT(Table1[[#This Row],[TRANSFER_DATE]],11))</f>
        <v>45752</v>
      </c>
      <c r="Q2093" s="5">
        <f>TIMEVALUE(MID(Table1[[#This Row],[TRANSFER_DATE]],11,8))</f>
        <v>0.66666666666666663</v>
      </c>
    </row>
    <row r="2094" spans="1:17" x14ac:dyDescent="0.3">
      <c r="A2094" t="s">
        <v>8399</v>
      </c>
      <c r="B2094" t="s">
        <v>8400</v>
      </c>
      <c r="D2094" t="s">
        <v>209</v>
      </c>
      <c r="E2094" t="s">
        <v>210</v>
      </c>
      <c r="F2094">
        <v>101916</v>
      </c>
      <c r="G2094" t="s">
        <v>211</v>
      </c>
      <c r="H2094">
        <v>959945812</v>
      </c>
      <c r="I2094">
        <v>952781055</v>
      </c>
      <c r="J2094">
        <v>1850</v>
      </c>
      <c r="N2094">
        <v>21831511.399999999</v>
      </c>
      <c r="O2094">
        <v>21833361.399999999</v>
      </c>
      <c r="P2094" s="9">
        <f>DATEVALUE(LEFT(Table1[[#This Row],[TRANSFER_DATE]],11))</f>
        <v>45752</v>
      </c>
      <c r="Q2094" s="5">
        <f>TIMEVALUE(MID(Table1[[#This Row],[TRANSFER_DATE]],11,8))</f>
        <v>0.65694444444444444</v>
      </c>
    </row>
    <row r="2095" spans="1:17" x14ac:dyDescent="0.3">
      <c r="A2095" t="s">
        <v>8401</v>
      </c>
      <c r="B2095" t="s">
        <v>8402</v>
      </c>
      <c r="D2095" t="s">
        <v>209</v>
      </c>
      <c r="E2095" t="s">
        <v>210</v>
      </c>
      <c r="F2095">
        <v>101283</v>
      </c>
      <c r="G2095" t="s">
        <v>211</v>
      </c>
      <c r="H2095">
        <v>959945812</v>
      </c>
      <c r="I2095">
        <v>958470752</v>
      </c>
      <c r="J2095">
        <v>8150</v>
      </c>
      <c r="N2095">
        <v>21823361.399999999</v>
      </c>
      <c r="O2095">
        <v>21831511.399999999</v>
      </c>
      <c r="P2095" s="9">
        <f>DATEVALUE(LEFT(Table1[[#This Row],[TRANSFER_DATE]],11))</f>
        <v>45752</v>
      </c>
      <c r="Q2095" s="5">
        <f>TIMEVALUE(MID(Table1[[#This Row],[TRANSFER_DATE]],11,8))</f>
        <v>0.64934027777777781</v>
      </c>
    </row>
    <row r="2096" spans="1:17" x14ac:dyDescent="0.3">
      <c r="A2096" t="s">
        <v>8403</v>
      </c>
      <c r="B2096" t="s">
        <v>8404</v>
      </c>
      <c r="D2096" t="s">
        <v>209</v>
      </c>
      <c r="E2096" t="s">
        <v>210</v>
      </c>
      <c r="F2096">
        <v>900009</v>
      </c>
      <c r="G2096" t="s">
        <v>211</v>
      </c>
      <c r="H2096">
        <v>959945812</v>
      </c>
      <c r="I2096">
        <v>956633730</v>
      </c>
      <c r="J2096">
        <v>5400</v>
      </c>
      <c r="N2096">
        <v>21817961.399999999</v>
      </c>
      <c r="O2096">
        <v>21823361.399999999</v>
      </c>
      <c r="P2096" s="9">
        <f>DATEVALUE(LEFT(Table1[[#This Row],[TRANSFER_DATE]],11))</f>
        <v>45752</v>
      </c>
      <c r="Q2096" s="5">
        <f>TIMEVALUE(MID(Table1[[#This Row],[TRANSFER_DATE]],11,8))</f>
        <v>0.63894675925925926</v>
      </c>
    </row>
    <row r="2097" spans="1:17" x14ac:dyDescent="0.3">
      <c r="A2097" t="s">
        <v>8405</v>
      </c>
      <c r="B2097" t="s">
        <v>8406</v>
      </c>
      <c r="D2097" t="s">
        <v>209</v>
      </c>
      <c r="E2097" t="s">
        <v>210</v>
      </c>
      <c r="F2097">
        <v>101623</v>
      </c>
      <c r="G2097" t="s">
        <v>211</v>
      </c>
      <c r="H2097">
        <v>959945812</v>
      </c>
      <c r="I2097">
        <v>951513338</v>
      </c>
      <c r="J2097">
        <v>8500</v>
      </c>
      <c r="N2097">
        <v>21809461.399999999</v>
      </c>
      <c r="O2097">
        <v>21817961.399999999</v>
      </c>
      <c r="P2097" s="9">
        <f>DATEVALUE(LEFT(Table1[[#This Row],[TRANSFER_DATE]],11))</f>
        <v>45752</v>
      </c>
      <c r="Q2097" s="5">
        <f>TIMEVALUE(MID(Table1[[#This Row],[TRANSFER_DATE]],11,8))</f>
        <v>0.62987268518518513</v>
      </c>
    </row>
    <row r="2098" spans="1:17" x14ac:dyDescent="0.3">
      <c r="A2098" t="s">
        <v>8407</v>
      </c>
      <c r="B2098" t="s">
        <v>8408</v>
      </c>
      <c r="D2098" t="s">
        <v>209</v>
      </c>
      <c r="E2098" t="s">
        <v>210</v>
      </c>
      <c r="F2098">
        <v>100033</v>
      </c>
      <c r="G2098" t="s">
        <v>211</v>
      </c>
      <c r="H2098">
        <v>959945812</v>
      </c>
      <c r="I2098">
        <v>955996170</v>
      </c>
      <c r="J2098">
        <v>8500</v>
      </c>
      <c r="N2098">
        <v>21800961.399999999</v>
      </c>
      <c r="O2098">
        <v>21809461.399999999</v>
      </c>
      <c r="P2098" s="9">
        <f>DATEVALUE(LEFT(Table1[[#This Row],[TRANSFER_DATE]],11))</f>
        <v>45752</v>
      </c>
      <c r="Q2098" s="5">
        <f>TIMEVALUE(MID(Table1[[#This Row],[TRANSFER_DATE]],11,8))</f>
        <v>0.62921296296296292</v>
      </c>
    </row>
    <row r="2099" spans="1:17" x14ac:dyDescent="0.3">
      <c r="A2099" t="s">
        <v>8409</v>
      </c>
      <c r="B2099" t="s">
        <v>8410</v>
      </c>
      <c r="C2099" t="s">
        <v>8411</v>
      </c>
      <c r="D2099" t="s">
        <v>209</v>
      </c>
      <c r="E2099" t="s">
        <v>210</v>
      </c>
      <c r="F2099">
        <v>101529</v>
      </c>
      <c r="G2099" t="s">
        <v>211</v>
      </c>
      <c r="H2099">
        <v>959945812</v>
      </c>
      <c r="I2099">
        <v>958090231</v>
      </c>
      <c r="J2099">
        <v>700</v>
      </c>
      <c r="N2099">
        <v>21800261.399999999</v>
      </c>
      <c r="O2099">
        <v>21800961.399999999</v>
      </c>
      <c r="P2099" s="9">
        <f>DATEVALUE(LEFT(Table1[[#This Row],[TRANSFER_DATE]],11))</f>
        <v>45752</v>
      </c>
      <c r="Q2099" s="5">
        <f>TIMEVALUE(MID(Table1[[#This Row],[TRANSFER_DATE]],11,8))</f>
        <v>0.62574074074074071</v>
      </c>
    </row>
    <row r="2100" spans="1:17" x14ac:dyDescent="0.3">
      <c r="A2100" t="s">
        <v>8412</v>
      </c>
      <c r="B2100" t="s">
        <v>8413</v>
      </c>
      <c r="C2100" t="s">
        <v>8414</v>
      </c>
      <c r="D2100" t="s">
        <v>209</v>
      </c>
      <c r="E2100" t="s">
        <v>210</v>
      </c>
      <c r="F2100">
        <v>101773</v>
      </c>
      <c r="G2100" t="s">
        <v>211</v>
      </c>
      <c r="H2100">
        <v>959945812</v>
      </c>
      <c r="I2100">
        <v>958090231</v>
      </c>
      <c r="J2100">
        <v>250</v>
      </c>
      <c r="N2100">
        <v>21800011.399999999</v>
      </c>
      <c r="O2100">
        <v>21800261.399999999</v>
      </c>
      <c r="P2100" s="9">
        <f>DATEVALUE(LEFT(Table1[[#This Row],[TRANSFER_DATE]],11))</f>
        <v>45752</v>
      </c>
      <c r="Q2100" s="5">
        <f>TIMEVALUE(MID(Table1[[#This Row],[TRANSFER_DATE]],11,8))</f>
        <v>0.62083333333333335</v>
      </c>
    </row>
    <row r="2101" spans="1:17" x14ac:dyDescent="0.3">
      <c r="A2101" t="s">
        <v>8415</v>
      </c>
      <c r="B2101" t="s">
        <v>8416</v>
      </c>
      <c r="D2101" t="s">
        <v>209</v>
      </c>
      <c r="E2101" t="s">
        <v>210</v>
      </c>
      <c r="F2101">
        <v>900034</v>
      </c>
      <c r="G2101" t="s">
        <v>211</v>
      </c>
      <c r="H2101">
        <v>959945812</v>
      </c>
      <c r="I2101">
        <v>956826351</v>
      </c>
      <c r="J2101">
        <v>6650</v>
      </c>
      <c r="N2101">
        <v>21793361.399999999</v>
      </c>
      <c r="O2101">
        <v>21800011.399999999</v>
      </c>
      <c r="P2101" s="9">
        <f>DATEVALUE(LEFT(Table1[[#This Row],[TRANSFER_DATE]],11))</f>
        <v>45752</v>
      </c>
      <c r="Q2101" s="5">
        <f>TIMEVALUE(MID(Table1[[#This Row],[TRANSFER_DATE]],11,8))</f>
        <v>0.61741898148148144</v>
      </c>
    </row>
    <row r="2102" spans="1:17" x14ac:dyDescent="0.3">
      <c r="A2102" t="s">
        <v>8417</v>
      </c>
      <c r="B2102" t="s">
        <v>8418</v>
      </c>
      <c r="D2102" t="s">
        <v>209</v>
      </c>
      <c r="E2102" t="s">
        <v>210</v>
      </c>
      <c r="F2102">
        <v>100012</v>
      </c>
      <c r="G2102" t="s">
        <v>211</v>
      </c>
      <c r="H2102">
        <v>959945812</v>
      </c>
      <c r="I2102">
        <v>956428472</v>
      </c>
      <c r="J2102">
        <v>5300</v>
      </c>
      <c r="N2102">
        <v>21788061.399999999</v>
      </c>
      <c r="O2102">
        <v>21793361.399999999</v>
      </c>
      <c r="P2102" s="9">
        <f>DATEVALUE(LEFT(Table1[[#This Row],[TRANSFER_DATE]],11))</f>
        <v>45752</v>
      </c>
      <c r="Q2102" s="5">
        <f>TIMEVALUE(MID(Table1[[#This Row],[TRANSFER_DATE]],11,8))</f>
        <v>0.60974537037037035</v>
      </c>
    </row>
    <row r="2103" spans="1:17" x14ac:dyDescent="0.3">
      <c r="A2103" t="s">
        <v>8419</v>
      </c>
      <c r="B2103" t="s">
        <v>8420</v>
      </c>
      <c r="C2103" t="s">
        <v>8421</v>
      </c>
      <c r="D2103" t="s">
        <v>209</v>
      </c>
      <c r="E2103" t="s">
        <v>210</v>
      </c>
      <c r="F2103">
        <v>101585</v>
      </c>
      <c r="G2103" t="s">
        <v>211</v>
      </c>
      <c r="H2103">
        <v>959945812</v>
      </c>
      <c r="I2103">
        <v>953638179</v>
      </c>
      <c r="J2103">
        <v>4150</v>
      </c>
      <c r="N2103">
        <v>21783911.399999999</v>
      </c>
      <c r="O2103">
        <v>21788061.399999999</v>
      </c>
      <c r="P2103" s="9">
        <f>DATEVALUE(LEFT(Table1[[#This Row],[TRANSFER_DATE]],11))</f>
        <v>45752</v>
      </c>
      <c r="Q2103" s="5">
        <f>TIMEVALUE(MID(Table1[[#This Row],[TRANSFER_DATE]],11,8))</f>
        <v>0.60908564814814814</v>
      </c>
    </row>
    <row r="2104" spans="1:17" x14ac:dyDescent="0.3">
      <c r="A2104" t="s">
        <v>8422</v>
      </c>
      <c r="B2104" t="s">
        <v>8423</v>
      </c>
      <c r="D2104" t="s">
        <v>209</v>
      </c>
      <c r="E2104" t="s">
        <v>210</v>
      </c>
      <c r="F2104">
        <v>101269</v>
      </c>
      <c r="G2104" t="s">
        <v>211</v>
      </c>
      <c r="H2104">
        <v>959945812</v>
      </c>
      <c r="I2104">
        <v>955847603</v>
      </c>
      <c r="J2104">
        <v>250</v>
      </c>
      <c r="N2104">
        <v>21783661.399999999</v>
      </c>
      <c r="O2104">
        <v>21783911.399999999</v>
      </c>
      <c r="P2104" s="9">
        <f>DATEVALUE(LEFT(Table1[[#This Row],[TRANSFER_DATE]],11))</f>
        <v>45752</v>
      </c>
      <c r="Q2104" s="5">
        <f>TIMEVALUE(MID(Table1[[#This Row],[TRANSFER_DATE]],11,8))</f>
        <v>0.59936342592592595</v>
      </c>
    </row>
    <row r="2105" spans="1:17" x14ac:dyDescent="0.3">
      <c r="A2105" t="s">
        <v>8424</v>
      </c>
      <c r="B2105" t="s">
        <v>8425</v>
      </c>
      <c r="C2105" t="s">
        <v>8426</v>
      </c>
      <c r="D2105" t="s">
        <v>209</v>
      </c>
      <c r="E2105" t="s">
        <v>210</v>
      </c>
      <c r="F2105">
        <v>101269</v>
      </c>
      <c r="G2105" t="s">
        <v>211</v>
      </c>
      <c r="H2105">
        <v>959945812</v>
      </c>
      <c r="I2105">
        <v>958090231</v>
      </c>
      <c r="J2105">
        <v>100</v>
      </c>
      <c r="N2105">
        <v>21783561.399999999</v>
      </c>
      <c r="O2105">
        <v>21783661.399999999</v>
      </c>
      <c r="P2105" s="9">
        <f>DATEVALUE(LEFT(Table1[[#This Row],[TRANSFER_DATE]],11))</f>
        <v>45752</v>
      </c>
      <c r="Q2105" s="5">
        <f>TIMEVALUE(MID(Table1[[#This Row],[TRANSFER_DATE]],11,8))</f>
        <v>0.59932870370370372</v>
      </c>
    </row>
    <row r="2106" spans="1:17" x14ac:dyDescent="0.3">
      <c r="A2106" t="s">
        <v>7975</v>
      </c>
      <c r="B2106" t="s">
        <v>7976</v>
      </c>
      <c r="D2106" t="s">
        <v>209</v>
      </c>
      <c r="E2106" t="s">
        <v>210</v>
      </c>
      <c r="F2106">
        <v>101269</v>
      </c>
      <c r="G2106" t="s">
        <v>211</v>
      </c>
      <c r="H2106">
        <v>959945812</v>
      </c>
      <c r="I2106">
        <v>955847603</v>
      </c>
      <c r="J2106">
        <v>5250</v>
      </c>
      <c r="N2106">
        <v>21778311.399999999</v>
      </c>
      <c r="O2106">
        <v>21783561.399999999</v>
      </c>
      <c r="P2106" s="9">
        <f>DATEVALUE(LEFT(Table1[[#This Row],[TRANSFER_DATE]],11))</f>
        <v>45752</v>
      </c>
      <c r="Q2106" s="5">
        <f>TIMEVALUE(MID(Table1[[#This Row],[TRANSFER_DATE]],11,8))</f>
        <v>0.59725694444444444</v>
      </c>
    </row>
    <row r="2107" spans="1:17" x14ac:dyDescent="0.3">
      <c r="A2107" t="s">
        <v>7977</v>
      </c>
      <c r="B2107" t="s">
        <v>7978</v>
      </c>
      <c r="C2107" t="s">
        <v>7979</v>
      </c>
      <c r="D2107" t="s">
        <v>209</v>
      </c>
      <c r="E2107" t="s">
        <v>210</v>
      </c>
      <c r="F2107">
        <v>101318</v>
      </c>
      <c r="G2107" t="s">
        <v>211</v>
      </c>
      <c r="H2107">
        <v>959945812</v>
      </c>
      <c r="I2107">
        <v>951879041</v>
      </c>
      <c r="J2107">
        <v>1950</v>
      </c>
      <c r="N2107">
        <v>21776361.399999999</v>
      </c>
      <c r="O2107">
        <v>21778311.399999999</v>
      </c>
      <c r="P2107" s="9">
        <f>DATEVALUE(LEFT(Table1[[#This Row],[TRANSFER_DATE]],11))</f>
        <v>45752</v>
      </c>
      <c r="Q2107" s="5">
        <f>TIMEVALUE(MID(Table1[[#This Row],[TRANSFER_DATE]],11,8))</f>
        <v>0.59585648148148151</v>
      </c>
    </row>
    <row r="2108" spans="1:17" x14ac:dyDescent="0.3">
      <c r="A2108" t="s">
        <v>7980</v>
      </c>
      <c r="B2108" t="s">
        <v>7981</v>
      </c>
      <c r="D2108" t="s">
        <v>209</v>
      </c>
      <c r="E2108" t="s">
        <v>210</v>
      </c>
      <c r="F2108">
        <v>100005</v>
      </c>
      <c r="G2108" t="s">
        <v>211</v>
      </c>
      <c r="H2108">
        <v>959945812</v>
      </c>
      <c r="I2108">
        <v>952577438</v>
      </c>
      <c r="J2108">
        <v>2650</v>
      </c>
      <c r="N2108">
        <v>21773711.399999999</v>
      </c>
      <c r="O2108">
        <v>21776361.399999999</v>
      </c>
      <c r="P2108" s="9">
        <f>DATEVALUE(LEFT(Table1[[#This Row],[TRANSFER_DATE]],11))</f>
        <v>45752</v>
      </c>
      <c r="Q2108" s="5">
        <f>TIMEVALUE(MID(Table1[[#This Row],[TRANSFER_DATE]],11,8))</f>
        <v>0.5903356481481481</v>
      </c>
    </row>
    <row r="2109" spans="1:17" x14ac:dyDescent="0.3">
      <c r="A2109" t="s">
        <v>7982</v>
      </c>
      <c r="B2109" t="s">
        <v>7983</v>
      </c>
      <c r="D2109" t="s">
        <v>209</v>
      </c>
      <c r="E2109" t="s">
        <v>210</v>
      </c>
      <c r="F2109">
        <v>101947</v>
      </c>
      <c r="G2109" t="s">
        <v>211</v>
      </c>
      <c r="H2109">
        <v>959945812</v>
      </c>
      <c r="I2109">
        <v>954768469</v>
      </c>
      <c r="J2109">
        <v>900</v>
      </c>
      <c r="N2109">
        <v>21772811.399999999</v>
      </c>
      <c r="O2109">
        <v>21773711.399999999</v>
      </c>
      <c r="P2109" s="9">
        <f>DATEVALUE(LEFT(Table1[[#This Row],[TRANSFER_DATE]],11))</f>
        <v>45752</v>
      </c>
      <c r="Q2109" s="5">
        <f>TIMEVALUE(MID(Table1[[#This Row],[TRANSFER_DATE]],11,8))</f>
        <v>0.58616898148148144</v>
      </c>
    </row>
    <row r="2110" spans="1:17" x14ac:dyDescent="0.3">
      <c r="A2110" t="s">
        <v>7984</v>
      </c>
      <c r="B2110" t="s">
        <v>7985</v>
      </c>
      <c r="C2110" t="s">
        <v>7986</v>
      </c>
      <c r="D2110" t="s">
        <v>209</v>
      </c>
      <c r="E2110" t="s">
        <v>210</v>
      </c>
      <c r="F2110">
        <v>101919</v>
      </c>
      <c r="G2110" t="s">
        <v>211</v>
      </c>
      <c r="H2110">
        <v>959945812</v>
      </c>
      <c r="I2110">
        <v>956371459</v>
      </c>
      <c r="J2110">
        <v>2500</v>
      </c>
      <c r="N2110">
        <v>21770311.399999999</v>
      </c>
      <c r="O2110">
        <v>21772811.399999999</v>
      </c>
      <c r="P2110" s="9">
        <f>DATEVALUE(LEFT(Table1[[#This Row],[TRANSFER_DATE]],11))</f>
        <v>45752</v>
      </c>
      <c r="Q2110" s="5">
        <f>TIMEVALUE(MID(Table1[[#This Row],[TRANSFER_DATE]],11,8))</f>
        <v>0.57850694444444439</v>
      </c>
    </row>
    <row r="2111" spans="1:17" x14ac:dyDescent="0.3">
      <c r="A2111" t="s">
        <v>7987</v>
      </c>
      <c r="B2111" t="s">
        <v>7988</v>
      </c>
      <c r="C2111" t="s">
        <v>7989</v>
      </c>
      <c r="D2111" t="s">
        <v>209</v>
      </c>
      <c r="E2111" t="s">
        <v>210</v>
      </c>
      <c r="F2111">
        <v>101547</v>
      </c>
      <c r="G2111" t="s">
        <v>211</v>
      </c>
      <c r="H2111">
        <v>959945812</v>
      </c>
      <c r="I2111">
        <v>957157568</v>
      </c>
      <c r="J2111">
        <v>2050</v>
      </c>
      <c r="N2111">
        <v>21768261.399999999</v>
      </c>
      <c r="O2111">
        <v>21770311.399999999</v>
      </c>
      <c r="P2111" s="9">
        <f>DATEVALUE(LEFT(Table1[[#This Row],[TRANSFER_DATE]],11))</f>
        <v>45752</v>
      </c>
      <c r="Q2111" s="5">
        <f>TIMEVALUE(MID(Table1[[#This Row],[TRANSFER_DATE]],11,8))</f>
        <v>0.57291666666666663</v>
      </c>
    </row>
    <row r="2112" spans="1:17" x14ac:dyDescent="0.3">
      <c r="A2112" t="s">
        <v>7990</v>
      </c>
      <c r="B2112" t="s">
        <v>7991</v>
      </c>
      <c r="C2112" t="s">
        <v>7992</v>
      </c>
      <c r="D2112" t="s">
        <v>209</v>
      </c>
      <c r="E2112" t="s">
        <v>210</v>
      </c>
      <c r="F2112">
        <v>100483</v>
      </c>
      <c r="G2112" t="s">
        <v>211</v>
      </c>
      <c r="H2112">
        <v>959945812</v>
      </c>
      <c r="I2112">
        <v>953941302</v>
      </c>
      <c r="J2112">
        <v>6650</v>
      </c>
      <c r="N2112">
        <v>21761611.399999999</v>
      </c>
      <c r="O2112">
        <v>21768261.399999999</v>
      </c>
      <c r="P2112" s="9">
        <f>DATEVALUE(LEFT(Table1[[#This Row],[TRANSFER_DATE]],11))</f>
        <v>45752</v>
      </c>
      <c r="Q2112" s="5">
        <f>TIMEVALUE(MID(Table1[[#This Row],[TRANSFER_DATE]],11,8))</f>
        <v>0.57152777777777775</v>
      </c>
    </row>
    <row r="2113" spans="1:17" x14ac:dyDescent="0.3">
      <c r="A2113" t="s">
        <v>7993</v>
      </c>
      <c r="B2113" t="s">
        <v>7994</v>
      </c>
      <c r="D2113" t="s">
        <v>209</v>
      </c>
      <c r="E2113" t="s">
        <v>210</v>
      </c>
      <c r="F2113">
        <v>100653</v>
      </c>
      <c r="G2113" t="s">
        <v>211</v>
      </c>
      <c r="H2113">
        <v>959945812</v>
      </c>
      <c r="I2113">
        <v>954768469</v>
      </c>
      <c r="J2113">
        <v>500</v>
      </c>
      <c r="N2113">
        <v>21761111.399999999</v>
      </c>
      <c r="O2113">
        <v>21761611.399999999</v>
      </c>
      <c r="P2113" s="9">
        <f>DATEVALUE(LEFT(Table1[[#This Row],[TRANSFER_DATE]],11))</f>
        <v>45752</v>
      </c>
      <c r="Q2113" s="5">
        <f>TIMEVALUE(MID(Table1[[#This Row],[TRANSFER_DATE]],11,8))</f>
        <v>0.57018518518518524</v>
      </c>
    </row>
    <row r="2114" spans="1:17" x14ac:dyDescent="0.3">
      <c r="A2114" t="s">
        <v>7995</v>
      </c>
      <c r="B2114" t="s">
        <v>7996</v>
      </c>
      <c r="D2114" t="s">
        <v>209</v>
      </c>
      <c r="E2114" t="s">
        <v>210</v>
      </c>
      <c r="F2114">
        <v>101329</v>
      </c>
      <c r="G2114" t="s">
        <v>211</v>
      </c>
      <c r="H2114">
        <v>959945812</v>
      </c>
      <c r="I2114">
        <v>951876532</v>
      </c>
      <c r="J2114">
        <v>500</v>
      </c>
      <c r="N2114">
        <v>21760611.399999999</v>
      </c>
      <c r="O2114">
        <v>21761111.399999999</v>
      </c>
      <c r="P2114" s="9">
        <f>DATEVALUE(LEFT(Table1[[#This Row],[TRANSFER_DATE]],11))</f>
        <v>45752</v>
      </c>
      <c r="Q2114" s="5">
        <f>TIMEVALUE(MID(Table1[[#This Row],[TRANSFER_DATE]],11,8))</f>
        <v>0.56737268518518513</v>
      </c>
    </row>
    <row r="2115" spans="1:17" x14ac:dyDescent="0.3">
      <c r="A2115" t="s">
        <v>7997</v>
      </c>
      <c r="B2115" t="s">
        <v>7998</v>
      </c>
      <c r="D2115" t="s">
        <v>209</v>
      </c>
      <c r="E2115" t="s">
        <v>210</v>
      </c>
      <c r="F2115">
        <v>101862</v>
      </c>
      <c r="G2115" t="s">
        <v>211</v>
      </c>
      <c r="H2115">
        <v>959945812</v>
      </c>
      <c r="I2115">
        <v>952988134</v>
      </c>
      <c r="J2115">
        <v>2650</v>
      </c>
      <c r="N2115">
        <v>21757961.399999999</v>
      </c>
      <c r="O2115">
        <v>21760611.399999999</v>
      </c>
      <c r="P2115" s="9">
        <f>DATEVALUE(LEFT(Table1[[#This Row],[TRANSFER_DATE]],11))</f>
        <v>45752</v>
      </c>
      <c r="Q2115" s="5">
        <f>TIMEVALUE(MID(Table1[[#This Row],[TRANSFER_DATE]],11,8))</f>
        <v>0.56251157407407404</v>
      </c>
    </row>
    <row r="2116" spans="1:17" x14ac:dyDescent="0.3">
      <c r="A2116" t="s">
        <v>7999</v>
      </c>
      <c r="B2116" t="s">
        <v>8000</v>
      </c>
      <c r="D2116" t="s">
        <v>209</v>
      </c>
      <c r="E2116" t="s">
        <v>210</v>
      </c>
      <c r="F2116">
        <v>100032</v>
      </c>
      <c r="G2116" t="s">
        <v>211</v>
      </c>
      <c r="H2116">
        <v>959945812</v>
      </c>
      <c r="I2116">
        <v>956061756</v>
      </c>
      <c r="J2116">
        <v>600</v>
      </c>
      <c r="N2116">
        <v>21757361.399999999</v>
      </c>
      <c r="O2116">
        <v>21757961.399999999</v>
      </c>
      <c r="P2116" s="9">
        <f>DATEVALUE(LEFT(Table1[[#This Row],[TRANSFER_DATE]],11))</f>
        <v>45752</v>
      </c>
      <c r="Q2116" s="5">
        <f>TIMEVALUE(MID(Table1[[#This Row],[TRANSFER_DATE]],11,8))</f>
        <v>0.55628472222222225</v>
      </c>
    </row>
    <row r="2117" spans="1:17" x14ac:dyDescent="0.3">
      <c r="A2117" t="s">
        <v>8001</v>
      </c>
      <c r="B2117" t="s">
        <v>8002</v>
      </c>
      <c r="D2117" t="s">
        <v>209</v>
      </c>
      <c r="E2117" t="s">
        <v>210</v>
      </c>
      <c r="F2117">
        <v>900011</v>
      </c>
      <c r="G2117" t="s">
        <v>211</v>
      </c>
      <c r="H2117">
        <v>959945812</v>
      </c>
      <c r="I2117">
        <v>952912837</v>
      </c>
      <c r="J2117">
        <v>5250</v>
      </c>
      <c r="N2117">
        <v>21752111.399999999</v>
      </c>
      <c r="O2117">
        <v>21757361.399999999</v>
      </c>
      <c r="P2117" s="9">
        <f>DATEVALUE(LEFT(Table1[[#This Row],[TRANSFER_DATE]],11))</f>
        <v>45752</v>
      </c>
      <c r="Q2117" s="5">
        <f>TIMEVALUE(MID(Table1[[#This Row],[TRANSFER_DATE]],11,8))</f>
        <v>0.54865740740740743</v>
      </c>
    </row>
    <row r="2118" spans="1:17" x14ac:dyDescent="0.3">
      <c r="A2118" t="s">
        <v>8003</v>
      </c>
      <c r="B2118" t="s">
        <v>8004</v>
      </c>
      <c r="D2118" t="s">
        <v>209</v>
      </c>
      <c r="E2118" t="s">
        <v>210</v>
      </c>
      <c r="F2118">
        <v>101800</v>
      </c>
      <c r="G2118" t="s">
        <v>211</v>
      </c>
      <c r="H2118">
        <v>959945812</v>
      </c>
      <c r="I2118">
        <v>954731351</v>
      </c>
      <c r="J2118">
        <v>100</v>
      </c>
      <c r="N2118">
        <v>21752011.399999999</v>
      </c>
      <c r="O2118">
        <v>21752111.399999999</v>
      </c>
      <c r="P2118" s="9">
        <f>DATEVALUE(LEFT(Table1[[#This Row],[TRANSFER_DATE]],11))</f>
        <v>45752</v>
      </c>
      <c r="Q2118" s="5">
        <f>TIMEVALUE(MID(Table1[[#This Row],[TRANSFER_DATE]],11,8))</f>
        <v>0.52782407407407406</v>
      </c>
    </row>
    <row r="2119" spans="1:17" x14ac:dyDescent="0.3">
      <c r="A2119" t="s">
        <v>8005</v>
      </c>
      <c r="B2119" t="s">
        <v>8006</v>
      </c>
      <c r="C2119" t="s">
        <v>8007</v>
      </c>
      <c r="D2119" t="s">
        <v>209</v>
      </c>
      <c r="E2119" t="s">
        <v>210</v>
      </c>
      <c r="F2119">
        <v>101359</v>
      </c>
      <c r="G2119" t="s">
        <v>211</v>
      </c>
      <c r="H2119">
        <v>959945812</v>
      </c>
      <c r="I2119">
        <v>955554254</v>
      </c>
      <c r="J2119">
        <v>1250</v>
      </c>
      <c r="N2119">
        <v>21750761.399999999</v>
      </c>
      <c r="O2119">
        <v>21752011.399999999</v>
      </c>
      <c r="P2119" s="9">
        <f>DATEVALUE(LEFT(Table1[[#This Row],[TRANSFER_DATE]],11))</f>
        <v>45752</v>
      </c>
      <c r="Q2119" s="5">
        <f>TIMEVALUE(MID(Table1[[#This Row],[TRANSFER_DATE]],11,8))</f>
        <v>0.52642361111111113</v>
      </c>
    </row>
    <row r="2120" spans="1:17" x14ac:dyDescent="0.3">
      <c r="A2120" t="s">
        <v>8008</v>
      </c>
      <c r="B2120" t="s">
        <v>8009</v>
      </c>
      <c r="C2120" t="s">
        <v>8010</v>
      </c>
      <c r="D2120" t="s">
        <v>209</v>
      </c>
      <c r="E2120" t="s">
        <v>210</v>
      </c>
      <c r="F2120">
        <v>101290</v>
      </c>
      <c r="G2120" t="s">
        <v>211</v>
      </c>
      <c r="H2120">
        <v>959945812</v>
      </c>
      <c r="I2120">
        <v>955554254</v>
      </c>
      <c r="J2120">
        <v>2550</v>
      </c>
      <c r="N2120">
        <v>21748211.399999999</v>
      </c>
      <c r="O2120">
        <v>21750761.399999999</v>
      </c>
      <c r="P2120" s="9">
        <f>DATEVALUE(LEFT(Table1[[#This Row],[TRANSFER_DATE]],11))</f>
        <v>45752</v>
      </c>
      <c r="Q2120" s="5">
        <f>TIMEVALUE(MID(Table1[[#This Row],[TRANSFER_DATE]],11,8))</f>
        <v>0.5257060185185185</v>
      </c>
    </row>
    <row r="2121" spans="1:17" x14ac:dyDescent="0.3">
      <c r="A2121" t="s">
        <v>8011</v>
      </c>
      <c r="B2121" t="s">
        <v>8012</v>
      </c>
      <c r="C2121" t="s">
        <v>8013</v>
      </c>
      <c r="D2121" t="s">
        <v>209</v>
      </c>
      <c r="E2121" t="s">
        <v>210</v>
      </c>
      <c r="F2121">
        <v>101784</v>
      </c>
      <c r="G2121" t="s">
        <v>211</v>
      </c>
      <c r="H2121">
        <v>959945812</v>
      </c>
      <c r="I2121">
        <v>958090231</v>
      </c>
      <c r="J2121">
        <v>1850</v>
      </c>
      <c r="N2121">
        <v>21746361.399999999</v>
      </c>
      <c r="O2121">
        <v>21748211.399999999</v>
      </c>
      <c r="P2121" s="9">
        <f>DATEVALUE(LEFT(Table1[[#This Row],[TRANSFER_DATE]],11))</f>
        <v>45752</v>
      </c>
      <c r="Q2121" s="5">
        <f>TIMEVALUE(MID(Table1[[#This Row],[TRANSFER_DATE]],11,8))</f>
        <v>0.522974537037037</v>
      </c>
    </row>
    <row r="2122" spans="1:17" x14ac:dyDescent="0.3">
      <c r="A2122" t="s">
        <v>8014</v>
      </c>
      <c r="B2122" t="s">
        <v>8015</v>
      </c>
      <c r="D2122" t="s">
        <v>209</v>
      </c>
      <c r="E2122" t="s">
        <v>210</v>
      </c>
      <c r="F2122">
        <v>101198</v>
      </c>
      <c r="G2122" t="s">
        <v>211</v>
      </c>
      <c r="H2122">
        <v>959945812</v>
      </c>
      <c r="I2122">
        <v>959801380</v>
      </c>
      <c r="J2122">
        <v>6500</v>
      </c>
      <c r="N2122">
        <v>21739861.399999999</v>
      </c>
      <c r="O2122">
        <v>21746361.399999999</v>
      </c>
      <c r="P2122" s="9">
        <f>DATEVALUE(LEFT(Table1[[#This Row],[TRANSFER_DATE]],11))</f>
        <v>45752</v>
      </c>
      <c r="Q2122" s="5">
        <f>TIMEVALUE(MID(Table1[[#This Row],[TRANSFER_DATE]],11,8))</f>
        <v>0.52225694444444448</v>
      </c>
    </row>
    <row r="2123" spans="1:17" x14ac:dyDescent="0.3">
      <c r="A2123" t="s">
        <v>8016</v>
      </c>
      <c r="B2123" t="s">
        <v>8017</v>
      </c>
      <c r="C2123" t="s">
        <v>8018</v>
      </c>
      <c r="D2123" t="s">
        <v>209</v>
      </c>
      <c r="E2123" t="s">
        <v>210</v>
      </c>
      <c r="F2123">
        <v>101902</v>
      </c>
      <c r="G2123" t="s">
        <v>211</v>
      </c>
      <c r="H2123">
        <v>959945812</v>
      </c>
      <c r="I2123">
        <v>954836913</v>
      </c>
      <c r="J2123">
        <v>8250</v>
      </c>
      <c r="N2123">
        <v>21731611.399999999</v>
      </c>
      <c r="O2123">
        <v>21739861.399999999</v>
      </c>
      <c r="P2123" s="9">
        <f>DATEVALUE(LEFT(Table1[[#This Row],[TRANSFER_DATE]],11))</f>
        <v>45752</v>
      </c>
      <c r="Q2123" s="5">
        <f>TIMEVALUE(MID(Table1[[#This Row],[TRANSFER_DATE]],11,8))</f>
        <v>0.52158564814814812</v>
      </c>
    </row>
    <row r="2124" spans="1:17" x14ac:dyDescent="0.3">
      <c r="A2124" t="s">
        <v>8019</v>
      </c>
      <c r="B2124" t="s">
        <v>8020</v>
      </c>
      <c r="C2124" t="s">
        <v>8021</v>
      </c>
      <c r="D2124" t="s">
        <v>209</v>
      </c>
      <c r="E2124" t="s">
        <v>210</v>
      </c>
      <c r="F2124">
        <v>101607</v>
      </c>
      <c r="G2124" t="s">
        <v>211</v>
      </c>
      <c r="H2124">
        <v>959945812</v>
      </c>
      <c r="I2124">
        <v>956371459</v>
      </c>
      <c r="J2124">
        <v>4200</v>
      </c>
      <c r="N2124">
        <v>21727411.399999999</v>
      </c>
      <c r="O2124">
        <v>21731611.399999999</v>
      </c>
      <c r="P2124" s="9">
        <f>DATEVALUE(LEFT(Table1[[#This Row],[TRANSFER_DATE]],11))</f>
        <v>45752</v>
      </c>
      <c r="Q2124" s="5">
        <f>TIMEVALUE(MID(Table1[[#This Row],[TRANSFER_DATE]],11,8))</f>
        <v>0.51741898148148147</v>
      </c>
    </row>
    <row r="2125" spans="1:17" x14ac:dyDescent="0.3">
      <c r="A2125" t="s">
        <v>8022</v>
      </c>
      <c r="B2125" t="s">
        <v>8023</v>
      </c>
      <c r="C2125" t="s">
        <v>8024</v>
      </c>
      <c r="D2125" t="s">
        <v>209</v>
      </c>
      <c r="E2125" t="s">
        <v>210</v>
      </c>
      <c r="F2125">
        <v>101734</v>
      </c>
      <c r="G2125" t="s">
        <v>211</v>
      </c>
      <c r="H2125">
        <v>959945812</v>
      </c>
      <c r="I2125">
        <v>958090231</v>
      </c>
      <c r="J2125">
        <v>150</v>
      </c>
      <c r="N2125">
        <v>21727261.399999999</v>
      </c>
      <c r="O2125">
        <v>21727411.399999999</v>
      </c>
      <c r="P2125" s="9">
        <f>DATEVALUE(LEFT(Table1[[#This Row],[TRANSFER_DATE]],11))</f>
        <v>45752</v>
      </c>
      <c r="Q2125" s="5">
        <f>TIMEVALUE(MID(Table1[[#This Row],[TRANSFER_DATE]],11,8))</f>
        <v>0.51670138888888884</v>
      </c>
    </row>
    <row r="2126" spans="1:17" x14ac:dyDescent="0.3">
      <c r="A2126" t="s">
        <v>8025</v>
      </c>
      <c r="B2126" t="s">
        <v>8026</v>
      </c>
      <c r="D2126" t="s">
        <v>209</v>
      </c>
      <c r="E2126" t="s">
        <v>210</v>
      </c>
      <c r="F2126">
        <v>100968</v>
      </c>
      <c r="G2126" t="s">
        <v>211</v>
      </c>
      <c r="H2126">
        <v>959945812</v>
      </c>
      <c r="I2126">
        <v>951970615</v>
      </c>
      <c r="J2126">
        <v>200</v>
      </c>
      <c r="N2126">
        <v>21727061.399999999</v>
      </c>
      <c r="O2126">
        <v>21727261.399999999</v>
      </c>
      <c r="P2126" s="9">
        <f>DATEVALUE(LEFT(Table1[[#This Row],[TRANSFER_DATE]],11))</f>
        <v>45752</v>
      </c>
      <c r="Q2126" s="5">
        <f>TIMEVALUE(MID(Table1[[#This Row],[TRANSFER_DATE]],11,8))</f>
        <v>0.51597222222222228</v>
      </c>
    </row>
    <row r="2127" spans="1:17" x14ac:dyDescent="0.3">
      <c r="A2127" t="s">
        <v>8027</v>
      </c>
      <c r="B2127" t="s">
        <v>8028</v>
      </c>
      <c r="D2127" t="s">
        <v>209</v>
      </c>
      <c r="E2127" t="s">
        <v>210</v>
      </c>
      <c r="F2127">
        <v>101518</v>
      </c>
      <c r="G2127" t="s">
        <v>211</v>
      </c>
      <c r="H2127">
        <v>959945812</v>
      </c>
      <c r="I2127">
        <v>952053456</v>
      </c>
      <c r="J2127">
        <v>50</v>
      </c>
      <c r="N2127">
        <v>21727011.399999999</v>
      </c>
      <c r="O2127">
        <v>21727061.399999999</v>
      </c>
      <c r="P2127" s="9">
        <f>DATEVALUE(LEFT(Table1[[#This Row],[TRANSFER_DATE]],11))</f>
        <v>45752</v>
      </c>
      <c r="Q2127" s="5">
        <f>TIMEVALUE(MID(Table1[[#This Row],[TRANSFER_DATE]],11,8))</f>
        <v>0.51533564814814814</v>
      </c>
    </row>
    <row r="2128" spans="1:17" x14ac:dyDescent="0.3">
      <c r="A2128" t="s">
        <v>8029</v>
      </c>
      <c r="B2128" t="s">
        <v>8030</v>
      </c>
      <c r="D2128" t="s">
        <v>209</v>
      </c>
      <c r="E2128" t="s">
        <v>210</v>
      </c>
      <c r="F2128">
        <v>101214</v>
      </c>
      <c r="G2128" t="s">
        <v>211</v>
      </c>
      <c r="H2128">
        <v>959945812</v>
      </c>
      <c r="I2128">
        <v>952677077</v>
      </c>
      <c r="J2128">
        <v>350</v>
      </c>
      <c r="N2128">
        <v>21726661.399999999</v>
      </c>
      <c r="O2128">
        <v>21727011.399999999</v>
      </c>
      <c r="P2128" s="9">
        <f>DATEVALUE(LEFT(Table1[[#This Row],[TRANSFER_DATE]],11))</f>
        <v>45752</v>
      </c>
      <c r="Q2128" s="5">
        <f>TIMEVALUE(MID(Table1[[#This Row],[TRANSFER_DATE]],11,8))</f>
        <v>0.51391203703703703</v>
      </c>
    </row>
    <row r="2129" spans="1:17" x14ac:dyDescent="0.3">
      <c r="A2129" t="s">
        <v>8031</v>
      </c>
      <c r="B2129" t="s">
        <v>8032</v>
      </c>
      <c r="D2129" t="s">
        <v>209</v>
      </c>
      <c r="E2129" t="s">
        <v>210</v>
      </c>
      <c r="F2129">
        <v>101649</v>
      </c>
      <c r="G2129" t="s">
        <v>211</v>
      </c>
      <c r="H2129">
        <v>959945812</v>
      </c>
      <c r="I2129">
        <v>951513338</v>
      </c>
      <c r="J2129">
        <v>50</v>
      </c>
      <c r="N2129">
        <v>21726611.399999999</v>
      </c>
      <c r="O2129">
        <v>21726661.399999999</v>
      </c>
      <c r="P2129" s="9">
        <f>DATEVALUE(LEFT(Table1[[#This Row],[TRANSFER_DATE]],11))</f>
        <v>45752</v>
      </c>
      <c r="Q2129" s="5">
        <f>TIMEVALUE(MID(Table1[[#This Row],[TRANSFER_DATE]],11,8))</f>
        <v>0.51185185185185189</v>
      </c>
    </row>
    <row r="2130" spans="1:17" x14ac:dyDescent="0.3">
      <c r="A2130" t="s">
        <v>8033</v>
      </c>
      <c r="B2130" t="s">
        <v>8034</v>
      </c>
      <c r="D2130" t="s">
        <v>209</v>
      </c>
      <c r="E2130" t="s">
        <v>210</v>
      </c>
      <c r="F2130">
        <v>101828</v>
      </c>
      <c r="G2130" t="s">
        <v>211</v>
      </c>
      <c r="H2130">
        <v>959945812</v>
      </c>
      <c r="I2130">
        <v>954768469</v>
      </c>
      <c r="J2130">
        <v>13050</v>
      </c>
      <c r="N2130">
        <v>21713561.399999999</v>
      </c>
      <c r="O2130">
        <v>21726611.399999999</v>
      </c>
      <c r="P2130" s="9">
        <f>DATEVALUE(LEFT(Table1[[#This Row],[TRANSFER_DATE]],11))</f>
        <v>45752</v>
      </c>
      <c r="Q2130" s="5">
        <f>TIMEVALUE(MID(Table1[[#This Row],[TRANSFER_DATE]],11,8))</f>
        <v>0.5090393518518519</v>
      </c>
    </row>
    <row r="2131" spans="1:17" x14ac:dyDescent="0.3">
      <c r="A2131" t="s">
        <v>8035</v>
      </c>
      <c r="B2131" t="s">
        <v>8036</v>
      </c>
      <c r="D2131" t="s">
        <v>209</v>
      </c>
      <c r="E2131" t="s">
        <v>210</v>
      </c>
      <c r="F2131">
        <v>101363</v>
      </c>
      <c r="G2131" t="s">
        <v>211</v>
      </c>
      <c r="H2131">
        <v>959945812</v>
      </c>
      <c r="I2131">
        <v>954768469</v>
      </c>
      <c r="J2131">
        <v>250</v>
      </c>
      <c r="N2131">
        <v>21713311.399999999</v>
      </c>
      <c r="O2131">
        <v>21713561.399999999</v>
      </c>
      <c r="P2131" s="9">
        <f>DATEVALUE(LEFT(Table1[[#This Row],[TRANSFER_DATE]],11))</f>
        <v>45752</v>
      </c>
      <c r="Q2131" s="5">
        <f>TIMEVALUE(MID(Table1[[#This Row],[TRANSFER_DATE]],11,8))</f>
        <v>0.50769675925925928</v>
      </c>
    </row>
    <row r="2132" spans="1:17" x14ac:dyDescent="0.3">
      <c r="A2132" t="s">
        <v>8037</v>
      </c>
      <c r="B2132" t="s">
        <v>8038</v>
      </c>
      <c r="D2132" t="s">
        <v>209</v>
      </c>
      <c r="E2132" t="s">
        <v>210</v>
      </c>
      <c r="F2132" t="s">
        <v>4785</v>
      </c>
      <c r="G2132" t="s">
        <v>211</v>
      </c>
      <c r="H2132">
        <v>959945812</v>
      </c>
      <c r="I2132">
        <v>958090706</v>
      </c>
      <c r="J2132">
        <v>5500</v>
      </c>
      <c r="N2132">
        <v>21707811.399999999</v>
      </c>
      <c r="O2132">
        <v>21713311.399999999</v>
      </c>
      <c r="P2132" s="9">
        <f>DATEVALUE(LEFT(Table1[[#This Row],[TRANSFER_DATE]],11))</f>
        <v>45752</v>
      </c>
      <c r="Q2132" s="5">
        <f>TIMEVALUE(MID(Table1[[#This Row],[TRANSFER_DATE]],11,8))</f>
        <v>0.5056018518518518</v>
      </c>
    </row>
    <row r="2133" spans="1:17" x14ac:dyDescent="0.3">
      <c r="A2133" t="s">
        <v>8039</v>
      </c>
      <c r="B2133" t="s">
        <v>8040</v>
      </c>
      <c r="C2133" t="s">
        <v>8041</v>
      </c>
      <c r="D2133" t="s">
        <v>209</v>
      </c>
      <c r="E2133" t="s">
        <v>210</v>
      </c>
      <c r="F2133">
        <v>101197</v>
      </c>
      <c r="G2133" t="s">
        <v>211</v>
      </c>
      <c r="H2133">
        <v>959945812</v>
      </c>
      <c r="I2133">
        <v>953638179</v>
      </c>
      <c r="J2133">
        <v>250</v>
      </c>
      <c r="N2133">
        <v>21707561.399999999</v>
      </c>
      <c r="O2133">
        <v>21707811.399999999</v>
      </c>
      <c r="P2133" s="9">
        <f>DATEVALUE(LEFT(Table1[[#This Row],[TRANSFER_DATE]],11))</f>
        <v>45752</v>
      </c>
      <c r="Q2133" s="5">
        <f>TIMEVALUE(MID(Table1[[#This Row],[TRANSFER_DATE]],11,8))</f>
        <v>0.50075231481481486</v>
      </c>
    </row>
    <row r="2134" spans="1:17" x14ac:dyDescent="0.3">
      <c r="A2134" t="s">
        <v>8042</v>
      </c>
      <c r="B2134" t="s">
        <v>8043</v>
      </c>
      <c r="D2134" t="s">
        <v>209</v>
      </c>
      <c r="E2134" t="s">
        <v>210</v>
      </c>
      <c r="F2134">
        <v>101232</v>
      </c>
      <c r="G2134" t="s">
        <v>211</v>
      </c>
      <c r="H2134">
        <v>959945812</v>
      </c>
      <c r="I2134">
        <v>955094734</v>
      </c>
      <c r="J2134">
        <v>21650</v>
      </c>
      <c r="N2134">
        <v>21685911.399999999</v>
      </c>
      <c r="O2134">
        <v>21707561.399999999</v>
      </c>
      <c r="P2134" s="9">
        <f>DATEVALUE(LEFT(Table1[[#This Row],[TRANSFER_DATE]],11))</f>
        <v>45752</v>
      </c>
      <c r="Q2134" s="5">
        <f>TIMEVALUE(MID(Table1[[#This Row],[TRANSFER_DATE]],11,8))</f>
        <v>0.49931712962962965</v>
      </c>
    </row>
    <row r="2135" spans="1:17" x14ac:dyDescent="0.3">
      <c r="A2135" t="s">
        <v>8044</v>
      </c>
      <c r="B2135" t="s">
        <v>8045</v>
      </c>
      <c r="D2135" t="s">
        <v>209</v>
      </c>
      <c r="E2135" t="s">
        <v>210</v>
      </c>
      <c r="F2135">
        <v>101886</v>
      </c>
      <c r="G2135" t="s">
        <v>211</v>
      </c>
      <c r="H2135">
        <v>959945812</v>
      </c>
      <c r="I2135">
        <v>956178421</v>
      </c>
      <c r="J2135">
        <v>5950</v>
      </c>
      <c r="N2135">
        <v>21679961.399999999</v>
      </c>
      <c r="O2135">
        <v>21685911.399999999</v>
      </c>
      <c r="P2135" s="9">
        <f>DATEVALUE(LEFT(Table1[[#This Row],[TRANSFER_DATE]],11))</f>
        <v>45752</v>
      </c>
      <c r="Q2135" s="5">
        <f>TIMEVALUE(MID(Table1[[#This Row],[TRANSFER_DATE]],11,8))</f>
        <v>0.49380787037037038</v>
      </c>
    </row>
    <row r="2136" spans="1:17" x14ac:dyDescent="0.3">
      <c r="A2136" t="s">
        <v>8046</v>
      </c>
      <c r="B2136" t="s">
        <v>8047</v>
      </c>
      <c r="D2136" t="s">
        <v>209</v>
      </c>
      <c r="E2136" t="s">
        <v>210</v>
      </c>
      <c r="F2136">
        <v>100700</v>
      </c>
      <c r="G2136" t="s">
        <v>211</v>
      </c>
      <c r="H2136">
        <v>959945812</v>
      </c>
      <c r="I2136">
        <v>955440161</v>
      </c>
      <c r="J2136">
        <v>2850</v>
      </c>
      <c r="N2136">
        <v>21677111.399999999</v>
      </c>
      <c r="O2136">
        <v>21679961.399999999</v>
      </c>
      <c r="P2136" s="9">
        <f>DATEVALUE(LEFT(Table1[[#This Row],[TRANSFER_DATE]],11))</f>
        <v>45752</v>
      </c>
      <c r="Q2136" s="5">
        <f>TIMEVALUE(MID(Table1[[#This Row],[TRANSFER_DATE]],11,8))</f>
        <v>0.49167824074074074</v>
      </c>
    </row>
    <row r="2137" spans="1:17" x14ac:dyDescent="0.3">
      <c r="A2137" t="s">
        <v>8048</v>
      </c>
      <c r="B2137" t="s">
        <v>8049</v>
      </c>
      <c r="D2137" t="s">
        <v>209</v>
      </c>
      <c r="E2137" t="s">
        <v>210</v>
      </c>
      <c r="F2137">
        <v>101735</v>
      </c>
      <c r="G2137" t="s">
        <v>211</v>
      </c>
      <c r="H2137">
        <v>959945812</v>
      </c>
      <c r="I2137">
        <v>958272055</v>
      </c>
      <c r="J2137">
        <v>2500</v>
      </c>
      <c r="N2137">
        <v>21674611.399999999</v>
      </c>
      <c r="O2137">
        <v>21677111.399999999</v>
      </c>
      <c r="P2137" s="9">
        <f>DATEVALUE(LEFT(Table1[[#This Row],[TRANSFER_DATE]],11))</f>
        <v>45752</v>
      </c>
      <c r="Q2137" s="5">
        <f>TIMEVALUE(MID(Table1[[#This Row],[TRANSFER_DATE]],11,8))</f>
        <v>0.49098379629629629</v>
      </c>
    </row>
    <row r="2138" spans="1:17" x14ac:dyDescent="0.3">
      <c r="A2138" t="s">
        <v>8050</v>
      </c>
      <c r="B2138" t="s">
        <v>8051</v>
      </c>
      <c r="C2138" t="s">
        <v>8052</v>
      </c>
      <c r="D2138" t="s">
        <v>209</v>
      </c>
      <c r="E2138" t="s">
        <v>210</v>
      </c>
      <c r="F2138">
        <v>101891</v>
      </c>
      <c r="G2138" t="s">
        <v>211</v>
      </c>
      <c r="H2138">
        <v>959945812</v>
      </c>
      <c r="I2138">
        <v>954836913</v>
      </c>
      <c r="J2138">
        <v>2550</v>
      </c>
      <c r="N2138">
        <v>21672061.399999999</v>
      </c>
      <c r="O2138">
        <v>21674611.399999999</v>
      </c>
      <c r="P2138" s="9">
        <f>DATEVALUE(LEFT(Table1[[#This Row],[TRANSFER_DATE]],11))</f>
        <v>45752</v>
      </c>
      <c r="Q2138" s="5">
        <f>TIMEVALUE(MID(Table1[[#This Row],[TRANSFER_DATE]],11,8))</f>
        <v>0.48824074074074075</v>
      </c>
    </row>
    <row r="2139" spans="1:17" x14ac:dyDescent="0.3">
      <c r="A2139" t="s">
        <v>7317</v>
      </c>
      <c r="B2139" t="s">
        <v>7318</v>
      </c>
      <c r="C2139" t="s">
        <v>7319</v>
      </c>
      <c r="D2139" t="s">
        <v>209</v>
      </c>
      <c r="E2139" t="s">
        <v>210</v>
      </c>
      <c r="F2139">
        <v>101168</v>
      </c>
      <c r="G2139" t="s">
        <v>211</v>
      </c>
      <c r="H2139">
        <v>959945812</v>
      </c>
      <c r="I2139">
        <v>953941302</v>
      </c>
      <c r="J2139">
        <v>5350</v>
      </c>
      <c r="N2139">
        <v>21666711.399999999</v>
      </c>
      <c r="O2139">
        <v>21672061.399999999</v>
      </c>
      <c r="P2139" s="9">
        <f>DATEVALUE(LEFT(Table1[[#This Row],[TRANSFER_DATE]],11))</f>
        <v>45752</v>
      </c>
      <c r="Q2139" s="5">
        <f>TIMEVALUE(MID(Table1[[#This Row],[TRANSFER_DATE]],11,8))</f>
        <v>0.4840740740740741</v>
      </c>
    </row>
    <row r="2140" spans="1:17" x14ac:dyDescent="0.3">
      <c r="A2140" t="s">
        <v>7320</v>
      </c>
      <c r="B2140" t="s">
        <v>7321</v>
      </c>
      <c r="C2140" t="s">
        <v>7322</v>
      </c>
      <c r="D2140" t="s">
        <v>209</v>
      </c>
      <c r="E2140" t="s">
        <v>210</v>
      </c>
      <c r="F2140">
        <v>101984</v>
      </c>
      <c r="G2140" t="s">
        <v>211</v>
      </c>
      <c r="H2140">
        <v>959945812</v>
      </c>
      <c r="I2140">
        <v>958918502</v>
      </c>
      <c r="J2140">
        <v>350</v>
      </c>
      <c r="N2140">
        <v>21666361.399999999</v>
      </c>
      <c r="O2140">
        <v>21666711.399999999</v>
      </c>
      <c r="P2140" s="9">
        <f>DATEVALUE(LEFT(Table1[[#This Row],[TRANSFER_DATE]],11))</f>
        <v>45752</v>
      </c>
      <c r="Q2140" s="5">
        <f>TIMEVALUE(MID(Table1[[#This Row],[TRANSFER_DATE]],11,8))</f>
        <v>0.48406250000000001</v>
      </c>
    </row>
    <row r="2141" spans="1:17" x14ac:dyDescent="0.3">
      <c r="A2141" t="s">
        <v>7323</v>
      </c>
      <c r="B2141" t="s">
        <v>7324</v>
      </c>
      <c r="D2141" t="s">
        <v>209</v>
      </c>
      <c r="E2141" t="s">
        <v>210</v>
      </c>
      <c r="F2141">
        <v>101987</v>
      </c>
      <c r="G2141" t="s">
        <v>211</v>
      </c>
      <c r="H2141">
        <v>959945812</v>
      </c>
      <c r="I2141">
        <v>954645188</v>
      </c>
      <c r="J2141">
        <v>100</v>
      </c>
      <c r="N2141">
        <v>21666261.399999999</v>
      </c>
      <c r="O2141">
        <v>21666361.399999999</v>
      </c>
      <c r="P2141" s="9">
        <f>DATEVALUE(LEFT(Table1[[#This Row],[TRANSFER_DATE]],11))</f>
        <v>45752</v>
      </c>
      <c r="Q2141" s="5">
        <f>TIMEVALUE(MID(Table1[[#This Row],[TRANSFER_DATE]],11,8))</f>
        <v>0.48265046296296299</v>
      </c>
    </row>
    <row r="2142" spans="1:17" x14ac:dyDescent="0.3">
      <c r="A2142" t="s">
        <v>7325</v>
      </c>
      <c r="B2142" t="s">
        <v>7326</v>
      </c>
      <c r="D2142" t="s">
        <v>209</v>
      </c>
      <c r="E2142" t="s">
        <v>210</v>
      </c>
      <c r="F2142">
        <v>101651</v>
      </c>
      <c r="G2142" t="s">
        <v>211</v>
      </c>
      <c r="H2142">
        <v>959945812</v>
      </c>
      <c r="I2142">
        <v>952420771</v>
      </c>
      <c r="J2142">
        <v>1350</v>
      </c>
      <c r="N2142">
        <v>21664911.399999999</v>
      </c>
      <c r="O2142">
        <v>21666261.399999999</v>
      </c>
      <c r="P2142" s="9">
        <f>DATEVALUE(LEFT(Table1[[#This Row],[TRANSFER_DATE]],11))</f>
        <v>45752</v>
      </c>
      <c r="Q2142" s="5">
        <f>TIMEVALUE(MID(Table1[[#This Row],[TRANSFER_DATE]],11,8))</f>
        <v>0.47918981481481482</v>
      </c>
    </row>
    <row r="2143" spans="1:17" x14ac:dyDescent="0.3">
      <c r="A2143" t="s">
        <v>7327</v>
      </c>
      <c r="B2143" t="s">
        <v>7328</v>
      </c>
      <c r="C2143" t="s">
        <v>7329</v>
      </c>
      <c r="D2143" t="s">
        <v>209</v>
      </c>
      <c r="E2143" t="s">
        <v>210</v>
      </c>
      <c r="F2143">
        <v>101985</v>
      </c>
      <c r="G2143" t="s">
        <v>211</v>
      </c>
      <c r="H2143">
        <v>959945812</v>
      </c>
      <c r="I2143">
        <v>958918502</v>
      </c>
      <c r="J2143">
        <v>200</v>
      </c>
      <c r="N2143">
        <v>21664711.399999999</v>
      </c>
      <c r="O2143">
        <v>21664911.399999999</v>
      </c>
      <c r="P2143" s="9">
        <f>DATEVALUE(LEFT(Table1[[#This Row],[TRANSFER_DATE]],11))</f>
        <v>45752</v>
      </c>
      <c r="Q2143" s="5">
        <f>TIMEVALUE(MID(Table1[[#This Row],[TRANSFER_DATE]],11,8))</f>
        <v>0.47917824074074072</v>
      </c>
    </row>
    <row r="2144" spans="1:17" x14ac:dyDescent="0.3">
      <c r="A2144" t="s">
        <v>7330</v>
      </c>
      <c r="B2144" t="s">
        <v>7331</v>
      </c>
      <c r="D2144" t="s">
        <v>209</v>
      </c>
      <c r="E2144" t="s">
        <v>210</v>
      </c>
      <c r="F2144">
        <v>101709</v>
      </c>
      <c r="G2144" t="s">
        <v>211</v>
      </c>
      <c r="H2144">
        <v>959945812</v>
      </c>
      <c r="I2144">
        <v>958552536</v>
      </c>
      <c r="J2144">
        <v>5250</v>
      </c>
      <c r="N2144">
        <v>21659461.399999999</v>
      </c>
      <c r="O2144">
        <v>21664711.399999999</v>
      </c>
      <c r="P2144" s="9">
        <f>DATEVALUE(LEFT(Table1[[#This Row],[TRANSFER_DATE]],11))</f>
        <v>45752</v>
      </c>
      <c r="Q2144" s="5">
        <f>TIMEVALUE(MID(Table1[[#This Row],[TRANSFER_DATE]],11,8))</f>
        <v>0.47436342592592595</v>
      </c>
    </row>
    <row r="2145" spans="1:17" x14ac:dyDescent="0.3">
      <c r="A2145" t="s">
        <v>7332</v>
      </c>
      <c r="B2145" t="s">
        <v>7333</v>
      </c>
      <c r="D2145" t="s">
        <v>209</v>
      </c>
      <c r="E2145" t="s">
        <v>210</v>
      </c>
      <c r="F2145">
        <v>954763865</v>
      </c>
      <c r="G2145" t="s">
        <v>211</v>
      </c>
      <c r="H2145">
        <v>959945812</v>
      </c>
      <c r="I2145">
        <v>954763865</v>
      </c>
      <c r="J2145">
        <v>2150</v>
      </c>
      <c r="N2145">
        <v>21657311.399999999</v>
      </c>
      <c r="O2145">
        <v>21659461.399999999</v>
      </c>
      <c r="P2145" s="9">
        <f>DATEVALUE(LEFT(Table1[[#This Row],[TRANSFER_DATE]],11))</f>
        <v>45752</v>
      </c>
      <c r="Q2145" s="5">
        <f>TIMEVALUE(MID(Table1[[#This Row],[TRANSFER_DATE]],11,8))</f>
        <v>0.47017361111111111</v>
      </c>
    </row>
    <row r="2146" spans="1:17" x14ac:dyDescent="0.3">
      <c r="A2146" t="s">
        <v>7334</v>
      </c>
      <c r="B2146" t="s">
        <v>7335</v>
      </c>
      <c r="C2146" t="s">
        <v>7336</v>
      </c>
      <c r="D2146" t="s">
        <v>209</v>
      </c>
      <c r="E2146" t="s">
        <v>210</v>
      </c>
      <c r="F2146">
        <v>101918</v>
      </c>
      <c r="G2146" t="s">
        <v>211</v>
      </c>
      <c r="H2146">
        <v>959945812</v>
      </c>
      <c r="I2146">
        <v>953951677</v>
      </c>
      <c r="J2146">
        <v>1650</v>
      </c>
      <c r="N2146">
        <v>21655661.399999999</v>
      </c>
      <c r="O2146">
        <v>21657311.399999999</v>
      </c>
      <c r="P2146" s="9">
        <f>DATEVALUE(LEFT(Table1[[#This Row],[TRANSFER_DATE]],11))</f>
        <v>45752</v>
      </c>
      <c r="Q2146" s="5">
        <f>TIMEVALUE(MID(Table1[[#This Row],[TRANSFER_DATE]],11,8))</f>
        <v>0.47017361111111111</v>
      </c>
    </row>
    <row r="2147" spans="1:17" x14ac:dyDescent="0.3">
      <c r="A2147" t="s">
        <v>7337</v>
      </c>
      <c r="B2147" t="s">
        <v>7338</v>
      </c>
      <c r="D2147" t="s">
        <v>209</v>
      </c>
      <c r="E2147" t="s">
        <v>210</v>
      </c>
      <c r="F2147">
        <v>101791</v>
      </c>
      <c r="G2147" t="s">
        <v>211</v>
      </c>
      <c r="H2147">
        <v>959945812</v>
      </c>
      <c r="I2147">
        <v>958374585</v>
      </c>
      <c r="J2147">
        <v>250</v>
      </c>
      <c r="N2147">
        <v>21655411.399999999</v>
      </c>
      <c r="O2147">
        <v>21655661.399999999</v>
      </c>
      <c r="P2147" s="9">
        <f>DATEVALUE(LEFT(Table1[[#This Row],[TRANSFER_DATE]],11))</f>
        <v>45752</v>
      </c>
      <c r="Q2147" s="5">
        <f>TIMEVALUE(MID(Table1[[#This Row],[TRANSFER_DATE]],11,8))</f>
        <v>0.46741898148148148</v>
      </c>
    </row>
    <row r="2148" spans="1:17" x14ac:dyDescent="0.3">
      <c r="A2148" t="s">
        <v>7339</v>
      </c>
      <c r="B2148" t="s">
        <v>7340</v>
      </c>
      <c r="D2148" t="s">
        <v>209</v>
      </c>
      <c r="E2148" t="s">
        <v>210</v>
      </c>
      <c r="F2148">
        <v>101468</v>
      </c>
      <c r="G2148" t="s">
        <v>211</v>
      </c>
      <c r="H2148">
        <v>959945812</v>
      </c>
      <c r="I2148">
        <v>952069742</v>
      </c>
      <c r="J2148">
        <v>4300</v>
      </c>
      <c r="N2148">
        <v>21651111.399999999</v>
      </c>
      <c r="O2148">
        <v>21655411.399999999</v>
      </c>
      <c r="P2148" s="9">
        <f>DATEVALUE(LEFT(Table1[[#This Row],[TRANSFER_DATE]],11))</f>
        <v>45752</v>
      </c>
      <c r="Q2148" s="5">
        <f>TIMEVALUE(MID(Table1[[#This Row],[TRANSFER_DATE]],11,8))</f>
        <v>0.46599537037037037</v>
      </c>
    </row>
    <row r="2149" spans="1:17" x14ac:dyDescent="0.3">
      <c r="A2149" t="s">
        <v>7341</v>
      </c>
      <c r="B2149" t="s">
        <v>7342</v>
      </c>
      <c r="D2149" t="s">
        <v>209</v>
      </c>
      <c r="E2149" t="s">
        <v>210</v>
      </c>
      <c r="F2149">
        <v>101872</v>
      </c>
      <c r="G2149" t="s">
        <v>211</v>
      </c>
      <c r="H2149">
        <v>959945812</v>
      </c>
      <c r="I2149">
        <v>951169300</v>
      </c>
      <c r="J2149">
        <v>850</v>
      </c>
      <c r="N2149">
        <v>21650261.399999999</v>
      </c>
      <c r="O2149">
        <v>21651111.399999999</v>
      </c>
      <c r="P2149" s="9">
        <f>DATEVALUE(LEFT(Table1[[#This Row],[TRANSFER_DATE]],11))</f>
        <v>45752</v>
      </c>
      <c r="Q2149" s="5">
        <f>TIMEVALUE(MID(Table1[[#This Row],[TRANSFER_DATE]],11,8))</f>
        <v>0.46597222222222223</v>
      </c>
    </row>
    <row r="2150" spans="1:17" x14ac:dyDescent="0.3">
      <c r="A2150" t="s">
        <v>7343</v>
      </c>
      <c r="B2150" t="s">
        <v>7344</v>
      </c>
      <c r="C2150" t="s">
        <v>7345</v>
      </c>
      <c r="D2150" t="s">
        <v>209</v>
      </c>
      <c r="E2150" t="s">
        <v>210</v>
      </c>
      <c r="F2150">
        <v>101844</v>
      </c>
      <c r="G2150" t="s">
        <v>211</v>
      </c>
      <c r="H2150">
        <v>959945812</v>
      </c>
      <c r="I2150">
        <v>956081364</v>
      </c>
      <c r="J2150">
        <v>850</v>
      </c>
      <c r="N2150">
        <v>21649411.399999999</v>
      </c>
      <c r="O2150">
        <v>21650261.399999999</v>
      </c>
      <c r="P2150" s="9">
        <f>DATEVALUE(LEFT(Table1[[#This Row],[TRANSFER_DATE]],11))</f>
        <v>45752</v>
      </c>
      <c r="Q2150" s="5">
        <f>TIMEVALUE(MID(Table1[[#This Row],[TRANSFER_DATE]],11,8))</f>
        <v>0.46253472222222225</v>
      </c>
    </row>
    <row r="2151" spans="1:17" x14ac:dyDescent="0.3">
      <c r="A2151" t="s">
        <v>7346</v>
      </c>
      <c r="B2151" t="s">
        <v>7347</v>
      </c>
      <c r="D2151" t="s">
        <v>209</v>
      </c>
      <c r="E2151" t="s">
        <v>210</v>
      </c>
      <c r="F2151">
        <v>101027</v>
      </c>
      <c r="G2151" t="s">
        <v>211</v>
      </c>
      <c r="H2151">
        <v>959945812</v>
      </c>
      <c r="I2151">
        <v>951513338</v>
      </c>
      <c r="J2151">
        <v>3300</v>
      </c>
      <c r="N2151">
        <v>21646111.399999999</v>
      </c>
      <c r="O2151">
        <v>21649411.399999999</v>
      </c>
      <c r="P2151" s="9">
        <f>DATEVALUE(LEFT(Table1[[#This Row],[TRANSFER_DATE]],11))</f>
        <v>45752</v>
      </c>
      <c r="Q2151" s="5">
        <f>TIMEVALUE(MID(Table1[[#This Row],[TRANSFER_DATE]],11,8))</f>
        <v>0.4611689814814815</v>
      </c>
    </row>
    <row r="2152" spans="1:17" x14ac:dyDescent="0.3">
      <c r="A2152" t="s">
        <v>7348</v>
      </c>
      <c r="B2152" t="s">
        <v>7349</v>
      </c>
      <c r="D2152" t="s">
        <v>209</v>
      </c>
      <c r="E2152" t="s">
        <v>210</v>
      </c>
      <c r="F2152">
        <v>100948</v>
      </c>
      <c r="G2152" t="s">
        <v>211</v>
      </c>
      <c r="H2152">
        <v>959945812</v>
      </c>
      <c r="I2152">
        <v>952435813</v>
      </c>
      <c r="J2152">
        <v>4350</v>
      </c>
      <c r="N2152">
        <v>21641761.399999999</v>
      </c>
      <c r="O2152">
        <v>21646111.399999999</v>
      </c>
      <c r="P2152" s="9">
        <f>DATEVALUE(LEFT(Table1[[#This Row],[TRANSFER_DATE]],11))</f>
        <v>45752</v>
      </c>
      <c r="Q2152" s="5">
        <f>TIMEVALUE(MID(Table1[[#This Row],[TRANSFER_DATE]],11,8))</f>
        <v>0.4611574074074074</v>
      </c>
    </row>
    <row r="2153" spans="1:17" x14ac:dyDescent="0.3">
      <c r="A2153" t="s">
        <v>7350</v>
      </c>
      <c r="B2153" t="s">
        <v>7351</v>
      </c>
      <c r="D2153" t="s">
        <v>209</v>
      </c>
      <c r="E2153" t="s">
        <v>210</v>
      </c>
      <c r="F2153" t="s">
        <v>7352</v>
      </c>
      <c r="G2153" t="s">
        <v>211</v>
      </c>
      <c r="H2153">
        <v>959945812</v>
      </c>
      <c r="I2153">
        <v>951093331</v>
      </c>
      <c r="J2153">
        <v>300</v>
      </c>
      <c r="N2153">
        <v>21641461.399999999</v>
      </c>
      <c r="O2153">
        <v>21641761.399999999</v>
      </c>
      <c r="P2153" s="9">
        <f>DATEVALUE(LEFT(Table1[[#This Row],[TRANSFER_DATE]],11))</f>
        <v>45752</v>
      </c>
      <c r="Q2153" s="5">
        <f>TIMEVALUE(MID(Table1[[#This Row],[TRANSFER_DATE]],11,8))</f>
        <v>0.45976851851851852</v>
      </c>
    </row>
    <row r="2154" spans="1:17" x14ac:dyDescent="0.3">
      <c r="A2154" t="s">
        <v>7353</v>
      </c>
      <c r="B2154" t="s">
        <v>7354</v>
      </c>
      <c r="D2154" t="s">
        <v>209</v>
      </c>
      <c r="E2154" t="s">
        <v>210</v>
      </c>
      <c r="F2154">
        <v>101267</v>
      </c>
      <c r="G2154" t="s">
        <v>211</v>
      </c>
      <c r="H2154">
        <v>959945812</v>
      </c>
      <c r="I2154">
        <v>955256277</v>
      </c>
      <c r="J2154">
        <v>1450</v>
      </c>
      <c r="N2154">
        <v>21640011.399999999</v>
      </c>
      <c r="O2154">
        <v>21641461.399999999</v>
      </c>
      <c r="P2154" s="9">
        <f>DATEVALUE(LEFT(Table1[[#This Row],[TRANSFER_DATE]],11))</f>
        <v>45752</v>
      </c>
      <c r="Q2154" s="5">
        <f>TIMEVALUE(MID(Table1[[#This Row],[TRANSFER_DATE]],11,8))</f>
        <v>0.45763888888888887</v>
      </c>
    </row>
    <row r="2155" spans="1:17" x14ac:dyDescent="0.3">
      <c r="A2155" t="s">
        <v>7355</v>
      </c>
      <c r="B2155" t="s">
        <v>7356</v>
      </c>
      <c r="D2155" t="s">
        <v>209</v>
      </c>
      <c r="E2155" t="s">
        <v>210</v>
      </c>
      <c r="F2155">
        <v>101941</v>
      </c>
      <c r="G2155" t="s">
        <v>211</v>
      </c>
      <c r="H2155">
        <v>959945812</v>
      </c>
      <c r="I2155">
        <v>954962713</v>
      </c>
      <c r="J2155">
        <v>2600</v>
      </c>
      <c r="N2155">
        <v>21637411.399999999</v>
      </c>
      <c r="O2155">
        <v>21640011.399999999</v>
      </c>
      <c r="P2155" s="9">
        <f>DATEVALUE(LEFT(Table1[[#This Row],[TRANSFER_DATE]],11))</f>
        <v>45752</v>
      </c>
      <c r="Q2155" s="5">
        <f>TIMEVALUE(MID(Table1[[#This Row],[TRANSFER_DATE]],11,8))</f>
        <v>0.45281250000000001</v>
      </c>
    </row>
    <row r="2156" spans="1:17" x14ac:dyDescent="0.3">
      <c r="A2156" t="s">
        <v>7357</v>
      </c>
      <c r="B2156" t="s">
        <v>7358</v>
      </c>
      <c r="D2156" t="s">
        <v>209</v>
      </c>
      <c r="E2156" t="s">
        <v>210</v>
      </c>
      <c r="F2156">
        <v>101937</v>
      </c>
      <c r="G2156" t="s">
        <v>211</v>
      </c>
      <c r="H2156">
        <v>959945812</v>
      </c>
      <c r="I2156">
        <v>954734667</v>
      </c>
      <c r="J2156">
        <v>550</v>
      </c>
      <c r="N2156">
        <v>21636861.399999999</v>
      </c>
      <c r="O2156">
        <v>21637411.399999999</v>
      </c>
      <c r="P2156" s="9">
        <f>DATEVALUE(LEFT(Table1[[#This Row],[TRANSFER_DATE]],11))</f>
        <v>45752</v>
      </c>
      <c r="Q2156" s="5">
        <f>TIMEVALUE(MID(Table1[[#This Row],[TRANSFER_DATE]],11,8))</f>
        <v>0.4521296296296296</v>
      </c>
    </row>
    <row r="2157" spans="1:17" x14ac:dyDescent="0.3">
      <c r="A2157" t="s">
        <v>7359</v>
      </c>
      <c r="B2157" t="s">
        <v>7360</v>
      </c>
      <c r="D2157" t="s">
        <v>209</v>
      </c>
      <c r="E2157" t="s">
        <v>210</v>
      </c>
      <c r="F2157">
        <v>100454</v>
      </c>
      <c r="G2157" t="s">
        <v>211</v>
      </c>
      <c r="H2157">
        <v>959945812</v>
      </c>
      <c r="I2157">
        <v>955882006</v>
      </c>
      <c r="J2157">
        <v>5200</v>
      </c>
      <c r="N2157">
        <v>21631661.399999999</v>
      </c>
      <c r="O2157">
        <v>21636861.399999999</v>
      </c>
      <c r="P2157" s="9">
        <f>DATEVALUE(LEFT(Table1[[#This Row],[TRANSFER_DATE]],11))</f>
        <v>45752</v>
      </c>
      <c r="Q2157" s="5">
        <f>TIMEVALUE(MID(Table1[[#This Row],[TRANSFER_DATE]],11,8))</f>
        <v>0.45074074074074072</v>
      </c>
    </row>
    <row r="2158" spans="1:17" x14ac:dyDescent="0.3">
      <c r="A2158" t="s">
        <v>7361</v>
      </c>
      <c r="B2158" t="s">
        <v>7362</v>
      </c>
      <c r="D2158" t="s">
        <v>209</v>
      </c>
      <c r="E2158" t="s">
        <v>210</v>
      </c>
      <c r="F2158">
        <v>101787</v>
      </c>
      <c r="G2158" t="s">
        <v>211</v>
      </c>
      <c r="H2158">
        <v>959945812</v>
      </c>
      <c r="I2158">
        <v>954460919</v>
      </c>
      <c r="J2158">
        <v>50</v>
      </c>
      <c r="N2158">
        <v>21631611.399999999</v>
      </c>
      <c r="O2158">
        <v>21631661.399999999</v>
      </c>
      <c r="P2158" s="9">
        <f>DATEVALUE(LEFT(Table1[[#This Row],[TRANSFER_DATE]],11))</f>
        <v>45752</v>
      </c>
      <c r="Q2158" s="5">
        <f>TIMEVALUE(MID(Table1[[#This Row],[TRANSFER_DATE]],11,8))</f>
        <v>0.45072916666666668</v>
      </c>
    </row>
    <row r="2159" spans="1:17" x14ac:dyDescent="0.3">
      <c r="A2159" t="s">
        <v>7363</v>
      </c>
      <c r="B2159" t="s">
        <v>7364</v>
      </c>
      <c r="D2159" t="s">
        <v>209</v>
      </c>
      <c r="E2159" t="s">
        <v>210</v>
      </c>
      <c r="F2159">
        <v>101640</v>
      </c>
      <c r="G2159" t="s">
        <v>211</v>
      </c>
      <c r="H2159">
        <v>959945812</v>
      </c>
      <c r="I2159">
        <v>952792363</v>
      </c>
      <c r="J2159">
        <v>10150</v>
      </c>
      <c r="N2159">
        <v>21621461.399999999</v>
      </c>
      <c r="O2159">
        <v>21631611.399999999</v>
      </c>
      <c r="P2159" s="9">
        <f>DATEVALUE(LEFT(Table1[[#This Row],[TRANSFER_DATE]],11))</f>
        <v>45752</v>
      </c>
      <c r="Q2159" s="5">
        <f>TIMEVALUE(MID(Table1[[#This Row],[TRANSFER_DATE]],11,8))</f>
        <v>0.44936342592592593</v>
      </c>
    </row>
    <row r="2160" spans="1:17" x14ac:dyDescent="0.3">
      <c r="A2160" t="s">
        <v>7365</v>
      </c>
      <c r="B2160" t="s">
        <v>7366</v>
      </c>
      <c r="D2160" t="s">
        <v>209</v>
      </c>
      <c r="E2160" t="s">
        <v>210</v>
      </c>
      <c r="F2160">
        <v>900029</v>
      </c>
      <c r="G2160" t="s">
        <v>211</v>
      </c>
      <c r="H2160">
        <v>959945812</v>
      </c>
      <c r="I2160">
        <v>954001515</v>
      </c>
      <c r="J2160">
        <v>3900</v>
      </c>
      <c r="N2160">
        <v>21617561.399999999</v>
      </c>
      <c r="O2160">
        <v>21621461.399999999</v>
      </c>
      <c r="P2160" s="9">
        <f>DATEVALUE(LEFT(Table1[[#This Row],[TRANSFER_DATE]],11))</f>
        <v>45752</v>
      </c>
      <c r="Q2160" s="5">
        <f>TIMEVALUE(MID(Table1[[#This Row],[TRANSFER_DATE]],11,8))</f>
        <v>0.44866898148148149</v>
      </c>
    </row>
    <row r="2161" spans="1:17" x14ac:dyDescent="0.3">
      <c r="A2161" t="s">
        <v>7367</v>
      </c>
      <c r="B2161" t="s">
        <v>7368</v>
      </c>
      <c r="C2161" t="s">
        <v>7369</v>
      </c>
      <c r="D2161" t="s">
        <v>209</v>
      </c>
      <c r="E2161" t="s">
        <v>210</v>
      </c>
      <c r="F2161">
        <v>101209</v>
      </c>
      <c r="G2161" t="s">
        <v>211</v>
      </c>
      <c r="H2161">
        <v>959945812</v>
      </c>
      <c r="I2161">
        <v>954836913</v>
      </c>
      <c r="J2161">
        <v>550</v>
      </c>
      <c r="N2161">
        <v>21617011.399999999</v>
      </c>
      <c r="O2161">
        <v>21617561.399999999</v>
      </c>
      <c r="P2161" s="9">
        <f>DATEVALUE(LEFT(Table1[[#This Row],[TRANSFER_DATE]],11))</f>
        <v>45752</v>
      </c>
      <c r="Q2161" s="5">
        <f>TIMEVALUE(MID(Table1[[#This Row],[TRANSFER_DATE]],11,8))</f>
        <v>0.44796296296296295</v>
      </c>
    </row>
    <row r="2162" spans="1:17" x14ac:dyDescent="0.3">
      <c r="A2162" t="s">
        <v>7370</v>
      </c>
      <c r="B2162" t="s">
        <v>7371</v>
      </c>
      <c r="D2162" t="s">
        <v>209</v>
      </c>
      <c r="E2162" t="s">
        <v>210</v>
      </c>
      <c r="F2162">
        <v>101402</v>
      </c>
      <c r="G2162" t="s">
        <v>211</v>
      </c>
      <c r="H2162">
        <v>959945812</v>
      </c>
      <c r="I2162">
        <v>954768469</v>
      </c>
      <c r="J2162">
        <v>950</v>
      </c>
      <c r="N2162">
        <v>21616061.399999999</v>
      </c>
      <c r="O2162">
        <v>21617011.399999999</v>
      </c>
      <c r="P2162" s="9">
        <f>DATEVALUE(LEFT(Table1[[#This Row],[TRANSFER_DATE]],11))</f>
        <v>45752</v>
      </c>
      <c r="Q2162" s="5">
        <f>TIMEVALUE(MID(Table1[[#This Row],[TRANSFER_DATE]],11,8))</f>
        <v>0.44658564814814816</v>
      </c>
    </row>
    <row r="2163" spans="1:17" x14ac:dyDescent="0.3">
      <c r="A2163" t="s">
        <v>7372</v>
      </c>
      <c r="B2163" t="s">
        <v>7373</v>
      </c>
      <c r="D2163" t="s">
        <v>209</v>
      </c>
      <c r="E2163" t="s">
        <v>210</v>
      </c>
      <c r="F2163">
        <v>101539</v>
      </c>
      <c r="G2163" t="s">
        <v>211</v>
      </c>
      <c r="H2163">
        <v>959945812</v>
      </c>
      <c r="I2163">
        <v>951513338</v>
      </c>
      <c r="J2163">
        <v>850</v>
      </c>
      <c r="N2163">
        <v>21615211.399999999</v>
      </c>
      <c r="O2163">
        <v>21616061.399999999</v>
      </c>
      <c r="P2163" s="9">
        <f>DATEVALUE(LEFT(Table1[[#This Row],[TRANSFER_DATE]],11))</f>
        <v>45752</v>
      </c>
      <c r="Q2163" s="5">
        <f>TIMEVALUE(MID(Table1[[#This Row],[TRANSFER_DATE]],11,8))</f>
        <v>0.44586805555555553</v>
      </c>
    </row>
    <row r="2164" spans="1:17" x14ac:dyDescent="0.3">
      <c r="A2164" t="s">
        <v>7374</v>
      </c>
      <c r="B2164" t="s">
        <v>7375</v>
      </c>
      <c r="D2164" t="s">
        <v>209</v>
      </c>
      <c r="E2164" t="s">
        <v>210</v>
      </c>
      <c r="F2164">
        <v>101987</v>
      </c>
      <c r="G2164" t="s">
        <v>211</v>
      </c>
      <c r="H2164">
        <v>959945812</v>
      </c>
      <c r="I2164">
        <v>954645188</v>
      </c>
      <c r="J2164">
        <v>4950</v>
      </c>
      <c r="N2164">
        <v>21610261.399999999</v>
      </c>
      <c r="O2164">
        <v>21615211.399999999</v>
      </c>
      <c r="P2164" s="9">
        <f>DATEVALUE(LEFT(Table1[[#This Row],[TRANSFER_DATE]],11))</f>
        <v>45752</v>
      </c>
      <c r="Q2164" s="5">
        <f>TIMEVALUE(MID(Table1[[#This Row],[TRANSFER_DATE]],11,8))</f>
        <v>0.44516203703703705</v>
      </c>
    </row>
    <row r="2165" spans="1:17" x14ac:dyDescent="0.3">
      <c r="A2165" t="s">
        <v>7376</v>
      </c>
      <c r="B2165" t="s">
        <v>7377</v>
      </c>
      <c r="C2165" t="s">
        <v>7378</v>
      </c>
      <c r="D2165" t="s">
        <v>209</v>
      </c>
      <c r="E2165" t="s">
        <v>210</v>
      </c>
      <c r="F2165">
        <v>101933</v>
      </c>
      <c r="G2165" t="s">
        <v>211</v>
      </c>
      <c r="H2165">
        <v>959945812</v>
      </c>
      <c r="I2165">
        <v>955554254</v>
      </c>
      <c r="J2165">
        <v>50</v>
      </c>
      <c r="N2165">
        <v>21610211.399999999</v>
      </c>
      <c r="O2165">
        <v>21610261.399999999</v>
      </c>
      <c r="P2165" s="9">
        <f>DATEVALUE(LEFT(Table1[[#This Row],[TRANSFER_DATE]],11))</f>
        <v>45752</v>
      </c>
      <c r="Q2165" s="5">
        <f>TIMEVALUE(MID(Table1[[#This Row],[TRANSFER_DATE]],11,8))</f>
        <v>0.44236111111111109</v>
      </c>
    </row>
    <row r="2166" spans="1:17" x14ac:dyDescent="0.3">
      <c r="A2166" t="s">
        <v>7379</v>
      </c>
      <c r="B2166" t="s">
        <v>7380</v>
      </c>
      <c r="D2166" t="s">
        <v>209</v>
      </c>
      <c r="E2166" t="s">
        <v>210</v>
      </c>
      <c r="F2166">
        <v>101844</v>
      </c>
      <c r="G2166" t="s">
        <v>211</v>
      </c>
      <c r="H2166">
        <v>959945812</v>
      </c>
      <c r="I2166">
        <v>958817919</v>
      </c>
      <c r="J2166">
        <v>200</v>
      </c>
      <c r="N2166">
        <v>21610011.399999999</v>
      </c>
      <c r="O2166">
        <v>21610211.399999999</v>
      </c>
      <c r="P2166" s="9">
        <f>DATEVALUE(LEFT(Table1[[#This Row],[TRANSFER_DATE]],11))</f>
        <v>45752</v>
      </c>
      <c r="Q2166" s="5">
        <f>TIMEVALUE(MID(Table1[[#This Row],[TRANSFER_DATE]],11,8))</f>
        <v>0.44171296296296297</v>
      </c>
    </row>
    <row r="2167" spans="1:17" x14ac:dyDescent="0.3">
      <c r="A2167" t="s">
        <v>7381</v>
      </c>
      <c r="B2167" t="s">
        <v>7382</v>
      </c>
      <c r="D2167" t="s">
        <v>209</v>
      </c>
      <c r="E2167" t="s">
        <v>210</v>
      </c>
      <c r="F2167">
        <v>100339</v>
      </c>
      <c r="G2167" t="s">
        <v>211</v>
      </c>
      <c r="H2167">
        <v>959945812</v>
      </c>
      <c r="I2167">
        <v>956923580</v>
      </c>
      <c r="J2167">
        <v>800</v>
      </c>
      <c r="N2167">
        <v>21609211.399999999</v>
      </c>
      <c r="O2167">
        <v>21610011.399999999</v>
      </c>
      <c r="P2167" s="9">
        <f>DATEVALUE(LEFT(Table1[[#This Row],[TRANSFER_DATE]],11))</f>
        <v>45752</v>
      </c>
      <c r="Q2167" s="5">
        <f>TIMEVALUE(MID(Table1[[#This Row],[TRANSFER_DATE]],11,8))</f>
        <v>0.43961805555555555</v>
      </c>
    </row>
    <row r="2168" spans="1:17" x14ac:dyDescent="0.3">
      <c r="A2168" t="s">
        <v>7383</v>
      </c>
      <c r="B2168" t="s">
        <v>7384</v>
      </c>
      <c r="D2168" t="s">
        <v>209</v>
      </c>
      <c r="E2168" t="s">
        <v>210</v>
      </c>
      <c r="F2168">
        <v>101761</v>
      </c>
      <c r="G2168" t="s">
        <v>211</v>
      </c>
      <c r="H2168">
        <v>959945812</v>
      </c>
      <c r="I2168">
        <v>953949264</v>
      </c>
      <c r="J2168">
        <v>1450</v>
      </c>
      <c r="N2168">
        <v>21607761.399999999</v>
      </c>
      <c r="O2168">
        <v>21609211.399999999</v>
      </c>
      <c r="P2168" s="9">
        <f>DATEVALUE(LEFT(Table1[[#This Row],[TRANSFER_DATE]],11))</f>
        <v>45752</v>
      </c>
      <c r="Q2168" s="5">
        <f>TIMEVALUE(MID(Table1[[#This Row],[TRANSFER_DATE]],11,8))</f>
        <v>0.43894675925925924</v>
      </c>
    </row>
    <row r="2169" spans="1:17" x14ac:dyDescent="0.3">
      <c r="A2169" t="s">
        <v>7385</v>
      </c>
      <c r="B2169" t="s">
        <v>7386</v>
      </c>
      <c r="D2169" t="s">
        <v>209</v>
      </c>
      <c r="E2169" t="s">
        <v>210</v>
      </c>
      <c r="F2169">
        <v>101776</v>
      </c>
      <c r="G2169" t="s">
        <v>211</v>
      </c>
      <c r="H2169">
        <v>959945812</v>
      </c>
      <c r="I2169">
        <v>952475973</v>
      </c>
      <c r="J2169">
        <v>550</v>
      </c>
      <c r="N2169">
        <v>21607211.399999999</v>
      </c>
      <c r="O2169">
        <v>21607761.399999999</v>
      </c>
      <c r="P2169" s="9">
        <f>DATEVALUE(LEFT(Table1[[#This Row],[TRANSFER_DATE]],11))</f>
        <v>45752</v>
      </c>
      <c r="Q2169" s="5">
        <f>TIMEVALUE(MID(Table1[[#This Row],[TRANSFER_DATE]],11,8))</f>
        <v>0.43891203703703702</v>
      </c>
    </row>
    <row r="2170" spans="1:17" x14ac:dyDescent="0.3">
      <c r="A2170" t="s">
        <v>7387</v>
      </c>
      <c r="B2170" t="s">
        <v>7388</v>
      </c>
      <c r="D2170" t="s">
        <v>209</v>
      </c>
      <c r="E2170" t="s">
        <v>210</v>
      </c>
      <c r="F2170">
        <v>101551</v>
      </c>
      <c r="G2170" t="s">
        <v>211</v>
      </c>
      <c r="H2170">
        <v>959945812</v>
      </c>
      <c r="I2170">
        <v>954082644</v>
      </c>
      <c r="J2170">
        <v>2350</v>
      </c>
      <c r="N2170">
        <v>21604861.399999999</v>
      </c>
      <c r="O2170">
        <v>21607211.399999999</v>
      </c>
      <c r="P2170" s="9">
        <f>DATEVALUE(LEFT(Table1[[#This Row],[TRANSFER_DATE]],11))</f>
        <v>45752</v>
      </c>
      <c r="Q2170" s="5">
        <f>TIMEVALUE(MID(Table1[[#This Row],[TRANSFER_DATE]],11,8))</f>
        <v>0.43752314814814813</v>
      </c>
    </row>
    <row r="2171" spans="1:17" x14ac:dyDescent="0.3">
      <c r="A2171" t="s">
        <v>7389</v>
      </c>
      <c r="B2171" t="s">
        <v>7390</v>
      </c>
      <c r="D2171" t="s">
        <v>209</v>
      </c>
      <c r="E2171" t="s">
        <v>210</v>
      </c>
      <c r="F2171">
        <v>101637</v>
      </c>
      <c r="G2171" t="s">
        <v>211</v>
      </c>
      <c r="H2171">
        <v>959945812</v>
      </c>
      <c r="I2171">
        <v>951904952</v>
      </c>
      <c r="J2171">
        <v>2800</v>
      </c>
      <c r="N2171">
        <v>21602061.399999999</v>
      </c>
      <c r="O2171">
        <v>21604861.399999999</v>
      </c>
      <c r="P2171" s="9">
        <f>DATEVALUE(LEFT(Table1[[#This Row],[TRANSFER_DATE]],11))</f>
        <v>45752</v>
      </c>
      <c r="Q2171" s="5">
        <f>TIMEVALUE(MID(Table1[[#This Row],[TRANSFER_DATE]],11,8))</f>
        <v>0.43682870370370369</v>
      </c>
    </row>
    <row r="2172" spans="1:17" x14ac:dyDescent="0.3">
      <c r="A2172" t="s">
        <v>7391</v>
      </c>
      <c r="B2172" t="s">
        <v>7392</v>
      </c>
      <c r="D2172" t="s">
        <v>209</v>
      </c>
      <c r="E2172" t="s">
        <v>210</v>
      </c>
      <c r="F2172">
        <v>101691</v>
      </c>
      <c r="G2172" t="s">
        <v>211</v>
      </c>
      <c r="H2172">
        <v>959945812</v>
      </c>
      <c r="I2172">
        <v>955693144</v>
      </c>
      <c r="J2172">
        <v>50</v>
      </c>
      <c r="N2172">
        <v>21602011.399999999</v>
      </c>
      <c r="O2172">
        <v>21602061.399999999</v>
      </c>
      <c r="P2172" s="9">
        <f>DATEVALUE(LEFT(Table1[[#This Row],[TRANSFER_DATE]],11))</f>
        <v>45752</v>
      </c>
      <c r="Q2172" s="5">
        <f>TIMEVALUE(MID(Table1[[#This Row],[TRANSFER_DATE]],11,8))</f>
        <v>0.43680555555555556</v>
      </c>
    </row>
    <row r="2173" spans="1:17" x14ac:dyDescent="0.3">
      <c r="A2173" t="s">
        <v>7393</v>
      </c>
      <c r="B2173" t="s">
        <v>7394</v>
      </c>
      <c r="D2173" t="s">
        <v>209</v>
      </c>
      <c r="E2173" t="s">
        <v>210</v>
      </c>
      <c r="F2173">
        <v>100765</v>
      </c>
      <c r="G2173" t="s">
        <v>211</v>
      </c>
      <c r="H2173">
        <v>959945812</v>
      </c>
      <c r="I2173">
        <v>953598138</v>
      </c>
      <c r="J2173">
        <v>6650</v>
      </c>
      <c r="N2173">
        <v>21595361.399999999</v>
      </c>
      <c r="O2173">
        <v>21602011.399999999</v>
      </c>
      <c r="P2173" s="9">
        <f>DATEVALUE(LEFT(Table1[[#This Row],[TRANSFER_DATE]],11))</f>
        <v>45752</v>
      </c>
      <c r="Q2173" s="5">
        <f>TIMEVALUE(MID(Table1[[#This Row],[TRANSFER_DATE]],11,8))</f>
        <v>0.43614583333333334</v>
      </c>
    </row>
    <row r="2174" spans="1:17" x14ac:dyDescent="0.3">
      <c r="A2174" t="s">
        <v>7395</v>
      </c>
      <c r="B2174" t="s">
        <v>7396</v>
      </c>
      <c r="C2174" t="s">
        <v>7397</v>
      </c>
      <c r="D2174" t="s">
        <v>209</v>
      </c>
      <c r="E2174" t="s">
        <v>210</v>
      </c>
      <c r="F2174">
        <v>101654</v>
      </c>
      <c r="G2174" t="s">
        <v>211</v>
      </c>
      <c r="H2174">
        <v>959945812</v>
      </c>
      <c r="I2174">
        <v>958918502</v>
      </c>
      <c r="J2174">
        <v>3350</v>
      </c>
      <c r="N2174">
        <v>21592011.399999999</v>
      </c>
      <c r="O2174">
        <v>21595361.399999999</v>
      </c>
      <c r="P2174" s="9">
        <f>DATEVALUE(LEFT(Table1[[#This Row],[TRANSFER_DATE]],11))</f>
        <v>45752</v>
      </c>
      <c r="Q2174" s="5">
        <f>TIMEVALUE(MID(Table1[[#This Row],[TRANSFER_DATE]],11,8))</f>
        <v>0.4354513888888889</v>
      </c>
    </row>
    <row r="2175" spans="1:17" x14ac:dyDescent="0.3">
      <c r="A2175" t="s">
        <v>7398</v>
      </c>
      <c r="B2175" t="s">
        <v>7399</v>
      </c>
      <c r="D2175" t="s">
        <v>209</v>
      </c>
      <c r="E2175" t="s">
        <v>210</v>
      </c>
      <c r="F2175">
        <v>100888</v>
      </c>
      <c r="G2175" t="s">
        <v>211</v>
      </c>
      <c r="H2175">
        <v>959945812</v>
      </c>
      <c r="I2175">
        <v>953136904</v>
      </c>
      <c r="J2175">
        <v>900</v>
      </c>
      <c r="N2175">
        <v>21591111.399999999</v>
      </c>
      <c r="O2175">
        <v>21592011.399999999</v>
      </c>
      <c r="P2175" s="9">
        <f>DATEVALUE(LEFT(Table1[[#This Row],[TRANSFER_DATE]],11))</f>
        <v>45752</v>
      </c>
      <c r="Q2175" s="5">
        <f>TIMEVALUE(MID(Table1[[#This Row],[TRANSFER_DATE]],11,8))</f>
        <v>0.43125000000000002</v>
      </c>
    </row>
    <row r="2176" spans="1:17" x14ac:dyDescent="0.3">
      <c r="A2176" t="s">
        <v>7400</v>
      </c>
      <c r="B2176" t="s">
        <v>7401</v>
      </c>
      <c r="D2176" t="s">
        <v>209</v>
      </c>
      <c r="E2176" t="s">
        <v>210</v>
      </c>
      <c r="F2176">
        <v>101925</v>
      </c>
      <c r="G2176" t="s">
        <v>211</v>
      </c>
      <c r="H2176">
        <v>959945812</v>
      </c>
      <c r="I2176">
        <v>954912495</v>
      </c>
      <c r="J2176">
        <v>3200</v>
      </c>
      <c r="N2176">
        <v>21587911.399999999</v>
      </c>
      <c r="O2176">
        <v>21591111.399999999</v>
      </c>
      <c r="P2176" s="9">
        <f>DATEVALUE(LEFT(Table1[[#This Row],[TRANSFER_DATE]],11))</f>
        <v>45752</v>
      </c>
      <c r="Q2176" s="5">
        <f>TIMEVALUE(MID(Table1[[#This Row],[TRANSFER_DATE]],11,8))</f>
        <v>0.43056712962962962</v>
      </c>
    </row>
    <row r="2177" spans="1:17" x14ac:dyDescent="0.3">
      <c r="A2177" t="s">
        <v>7402</v>
      </c>
      <c r="B2177" t="s">
        <v>7403</v>
      </c>
      <c r="C2177" t="s">
        <v>7404</v>
      </c>
      <c r="D2177" t="s">
        <v>209</v>
      </c>
      <c r="E2177" t="s">
        <v>210</v>
      </c>
      <c r="F2177">
        <v>100889</v>
      </c>
      <c r="G2177" t="s">
        <v>211</v>
      </c>
      <c r="H2177">
        <v>959945812</v>
      </c>
      <c r="I2177">
        <v>954836913</v>
      </c>
      <c r="J2177">
        <v>600</v>
      </c>
      <c r="N2177">
        <v>21587311.399999999</v>
      </c>
      <c r="O2177">
        <v>21587911.399999999</v>
      </c>
      <c r="P2177" s="9">
        <f>DATEVALUE(LEFT(Table1[[#This Row],[TRANSFER_DATE]],11))</f>
        <v>45752</v>
      </c>
      <c r="Q2177" s="5">
        <f>TIMEVALUE(MID(Table1[[#This Row],[TRANSFER_DATE]],11,8))</f>
        <v>0.42989583333333331</v>
      </c>
    </row>
    <row r="2178" spans="1:17" x14ac:dyDescent="0.3">
      <c r="A2178" t="s">
        <v>7405</v>
      </c>
      <c r="B2178" t="s">
        <v>7406</v>
      </c>
      <c r="D2178" t="s">
        <v>209</v>
      </c>
      <c r="E2178" t="s">
        <v>210</v>
      </c>
      <c r="F2178">
        <v>100039</v>
      </c>
      <c r="G2178" t="s">
        <v>211</v>
      </c>
      <c r="H2178">
        <v>959945812</v>
      </c>
      <c r="I2178">
        <v>954912495</v>
      </c>
      <c r="J2178">
        <v>650</v>
      </c>
      <c r="N2178">
        <v>21586661.399999999</v>
      </c>
      <c r="O2178">
        <v>21587311.399999999</v>
      </c>
      <c r="P2178" s="9">
        <f>DATEVALUE(LEFT(Table1[[#This Row],[TRANSFER_DATE]],11))</f>
        <v>45752</v>
      </c>
      <c r="Q2178" s="5">
        <f>TIMEVALUE(MID(Table1[[#This Row],[TRANSFER_DATE]],11,8))</f>
        <v>0.42917824074074074</v>
      </c>
    </row>
    <row r="2179" spans="1:17" x14ac:dyDescent="0.3">
      <c r="A2179" t="s">
        <v>7407</v>
      </c>
      <c r="B2179" t="s">
        <v>7408</v>
      </c>
      <c r="D2179" t="s">
        <v>209</v>
      </c>
      <c r="E2179" t="s">
        <v>210</v>
      </c>
      <c r="F2179">
        <v>101907</v>
      </c>
      <c r="G2179" t="s">
        <v>211</v>
      </c>
      <c r="H2179">
        <v>959945812</v>
      </c>
      <c r="I2179">
        <v>953624758</v>
      </c>
      <c r="J2179">
        <v>4050</v>
      </c>
      <c r="N2179">
        <v>21582611.399999999</v>
      </c>
      <c r="O2179">
        <v>21586661.399999999</v>
      </c>
      <c r="P2179" s="9">
        <f>DATEVALUE(LEFT(Table1[[#This Row],[TRANSFER_DATE]],11))</f>
        <v>45752</v>
      </c>
      <c r="Q2179" s="5">
        <f>TIMEVALUE(MID(Table1[[#This Row],[TRANSFER_DATE]],11,8))</f>
        <v>0.42916666666666664</v>
      </c>
    </row>
    <row r="2180" spans="1:17" x14ac:dyDescent="0.3">
      <c r="A2180" t="s">
        <v>7409</v>
      </c>
      <c r="B2180" t="s">
        <v>7410</v>
      </c>
      <c r="D2180" t="s">
        <v>209</v>
      </c>
      <c r="E2180" t="s">
        <v>210</v>
      </c>
      <c r="F2180">
        <v>101650</v>
      </c>
      <c r="G2180" t="s">
        <v>211</v>
      </c>
      <c r="H2180">
        <v>959945812</v>
      </c>
      <c r="I2180">
        <v>952241392</v>
      </c>
      <c r="J2180">
        <v>2100</v>
      </c>
      <c r="N2180">
        <v>21580511.399999999</v>
      </c>
      <c r="O2180">
        <v>21582611.399999999</v>
      </c>
      <c r="P2180" s="9">
        <f>DATEVALUE(LEFT(Table1[[#This Row],[TRANSFER_DATE]],11))</f>
        <v>45752</v>
      </c>
      <c r="Q2180" s="5">
        <f>TIMEVALUE(MID(Table1[[#This Row],[TRANSFER_DATE]],11,8))</f>
        <v>0.42849537037037039</v>
      </c>
    </row>
    <row r="2181" spans="1:17" x14ac:dyDescent="0.3">
      <c r="A2181" t="s">
        <v>7411</v>
      </c>
      <c r="B2181" t="s">
        <v>7412</v>
      </c>
      <c r="D2181" t="s">
        <v>209</v>
      </c>
      <c r="E2181" t="s">
        <v>210</v>
      </c>
      <c r="F2181">
        <v>101536</v>
      </c>
      <c r="G2181" t="s">
        <v>211</v>
      </c>
      <c r="H2181">
        <v>959945812</v>
      </c>
      <c r="I2181">
        <v>951550992</v>
      </c>
      <c r="J2181">
        <v>300</v>
      </c>
      <c r="N2181">
        <v>21580211.399999999</v>
      </c>
      <c r="O2181">
        <v>21580511.399999999</v>
      </c>
      <c r="P2181" s="9">
        <f>DATEVALUE(LEFT(Table1[[#This Row],[TRANSFER_DATE]],11))</f>
        <v>45752</v>
      </c>
      <c r="Q2181" s="5">
        <f>TIMEVALUE(MID(Table1[[#This Row],[TRANSFER_DATE]],11,8))</f>
        <v>0.4284722222222222</v>
      </c>
    </row>
    <row r="2182" spans="1:17" x14ac:dyDescent="0.3">
      <c r="A2182" t="s">
        <v>7413</v>
      </c>
      <c r="B2182" t="s">
        <v>7414</v>
      </c>
      <c r="D2182" t="s">
        <v>209</v>
      </c>
      <c r="E2182" t="s">
        <v>210</v>
      </c>
      <c r="F2182">
        <v>101300</v>
      </c>
      <c r="G2182" t="s">
        <v>211</v>
      </c>
      <c r="H2182">
        <v>959945812</v>
      </c>
      <c r="I2182">
        <v>952873567</v>
      </c>
      <c r="J2182">
        <v>50</v>
      </c>
      <c r="N2182">
        <v>21580161.399999999</v>
      </c>
      <c r="O2182">
        <v>21580211.399999999</v>
      </c>
      <c r="P2182" s="9">
        <f>DATEVALUE(LEFT(Table1[[#This Row],[TRANSFER_DATE]],11))</f>
        <v>45752</v>
      </c>
      <c r="Q2182" s="5">
        <f>TIMEVALUE(MID(Table1[[#This Row],[TRANSFER_DATE]],11,8))</f>
        <v>0.42780092592592595</v>
      </c>
    </row>
    <row r="2183" spans="1:17" x14ac:dyDescent="0.3">
      <c r="A2183" t="s">
        <v>7415</v>
      </c>
      <c r="B2183" t="s">
        <v>7416</v>
      </c>
      <c r="C2183" t="s">
        <v>7417</v>
      </c>
      <c r="D2183" t="s">
        <v>209</v>
      </c>
      <c r="E2183" t="s">
        <v>210</v>
      </c>
      <c r="F2183">
        <v>101965</v>
      </c>
      <c r="G2183" t="s">
        <v>211</v>
      </c>
      <c r="H2183">
        <v>959945812</v>
      </c>
      <c r="I2183">
        <v>958657568</v>
      </c>
      <c r="J2183">
        <v>2800</v>
      </c>
      <c r="N2183">
        <v>21577361.399999999</v>
      </c>
      <c r="O2183">
        <v>21580161.399999999</v>
      </c>
      <c r="P2183" s="9">
        <f>DATEVALUE(LEFT(Table1[[#This Row],[TRANSFER_DATE]],11))</f>
        <v>45752</v>
      </c>
      <c r="Q2183" s="5">
        <f>TIMEVALUE(MID(Table1[[#This Row],[TRANSFER_DATE]],11,8))</f>
        <v>0.42292824074074076</v>
      </c>
    </row>
    <row r="2184" spans="1:17" x14ac:dyDescent="0.3">
      <c r="A2184" t="s">
        <v>7418</v>
      </c>
      <c r="B2184" t="s">
        <v>7419</v>
      </c>
      <c r="D2184" t="s">
        <v>209</v>
      </c>
      <c r="E2184" t="s">
        <v>210</v>
      </c>
      <c r="F2184">
        <v>101461</v>
      </c>
      <c r="G2184" t="s">
        <v>211</v>
      </c>
      <c r="H2184">
        <v>959945812</v>
      </c>
      <c r="I2184">
        <v>955701028</v>
      </c>
      <c r="J2184">
        <v>2000</v>
      </c>
      <c r="N2184">
        <v>21575361.399999999</v>
      </c>
      <c r="O2184">
        <v>21577361.399999999</v>
      </c>
      <c r="P2184" s="9">
        <f>DATEVALUE(LEFT(Table1[[#This Row],[TRANSFER_DATE]],11))</f>
        <v>45752</v>
      </c>
      <c r="Q2184" s="5">
        <f>TIMEVALUE(MID(Table1[[#This Row],[TRANSFER_DATE]],11,8))</f>
        <v>0.42223379629629632</v>
      </c>
    </row>
    <row r="2185" spans="1:17" x14ac:dyDescent="0.3">
      <c r="A2185" t="s">
        <v>7420</v>
      </c>
      <c r="B2185" t="s">
        <v>7421</v>
      </c>
      <c r="D2185" t="s">
        <v>209</v>
      </c>
      <c r="E2185" t="s">
        <v>210</v>
      </c>
      <c r="F2185">
        <v>100675</v>
      </c>
      <c r="G2185" t="s">
        <v>211</v>
      </c>
      <c r="H2185">
        <v>959945812</v>
      </c>
      <c r="I2185">
        <v>951056006</v>
      </c>
      <c r="J2185">
        <v>2700</v>
      </c>
      <c r="N2185">
        <v>21572661.399999999</v>
      </c>
      <c r="O2185">
        <v>21575361.399999999</v>
      </c>
      <c r="P2185" s="9">
        <f>DATEVALUE(LEFT(Table1[[#This Row],[TRANSFER_DATE]],11))</f>
        <v>45752</v>
      </c>
      <c r="Q2185" s="5">
        <f>TIMEVALUE(MID(Table1[[#This Row],[TRANSFER_DATE]],11,8))</f>
        <v>0.4208796296296296</v>
      </c>
    </row>
    <row r="2186" spans="1:17" x14ac:dyDescent="0.3">
      <c r="A2186" t="s">
        <v>7422</v>
      </c>
      <c r="B2186" t="s">
        <v>7423</v>
      </c>
      <c r="C2186" t="s">
        <v>7424</v>
      </c>
      <c r="D2186" t="s">
        <v>209</v>
      </c>
      <c r="E2186" t="s">
        <v>210</v>
      </c>
      <c r="F2186">
        <v>100282</v>
      </c>
      <c r="G2186" t="s">
        <v>211</v>
      </c>
      <c r="H2186">
        <v>959945812</v>
      </c>
      <c r="I2186">
        <v>955682862</v>
      </c>
      <c r="J2186">
        <v>1000</v>
      </c>
      <c r="N2186">
        <v>21571661.399999999</v>
      </c>
      <c r="O2186">
        <v>21572661.399999999</v>
      </c>
      <c r="P2186" s="9">
        <f>DATEVALUE(LEFT(Table1[[#This Row],[TRANSFER_DATE]],11))</f>
        <v>45752</v>
      </c>
      <c r="Q2186" s="5">
        <f>TIMEVALUE(MID(Table1[[#This Row],[TRANSFER_DATE]],11,8))</f>
        <v>0.42085648148148147</v>
      </c>
    </row>
    <row r="2187" spans="1:17" x14ac:dyDescent="0.3">
      <c r="A2187" t="s">
        <v>7425</v>
      </c>
      <c r="B2187" t="s">
        <v>7426</v>
      </c>
      <c r="D2187" t="s">
        <v>209</v>
      </c>
      <c r="E2187" t="s">
        <v>210</v>
      </c>
      <c r="F2187">
        <v>101210</v>
      </c>
      <c r="G2187" t="s">
        <v>211</v>
      </c>
      <c r="H2187">
        <v>959945812</v>
      </c>
      <c r="I2187">
        <v>957313726</v>
      </c>
      <c r="J2187">
        <v>650</v>
      </c>
      <c r="N2187">
        <v>21571011.399999999</v>
      </c>
      <c r="O2187">
        <v>21571661.399999999</v>
      </c>
      <c r="P2187" s="9">
        <f>DATEVALUE(LEFT(Table1[[#This Row],[TRANSFER_DATE]],11))</f>
        <v>45752</v>
      </c>
      <c r="Q2187" s="5">
        <f>TIMEVALUE(MID(Table1[[#This Row],[TRANSFER_DATE]],11,8))</f>
        <v>0.41876157407407405</v>
      </c>
    </row>
    <row r="2188" spans="1:17" x14ac:dyDescent="0.3">
      <c r="A2188" t="s">
        <v>7427</v>
      </c>
      <c r="B2188" t="s">
        <v>7428</v>
      </c>
      <c r="C2188" t="s">
        <v>7429</v>
      </c>
      <c r="D2188" t="s">
        <v>209</v>
      </c>
      <c r="E2188" t="s">
        <v>210</v>
      </c>
      <c r="F2188">
        <v>101180</v>
      </c>
      <c r="G2188" t="s">
        <v>211</v>
      </c>
      <c r="H2188">
        <v>959945812</v>
      </c>
      <c r="I2188">
        <v>957714981</v>
      </c>
      <c r="J2188">
        <v>6600</v>
      </c>
      <c r="N2188">
        <v>21564411.399999999</v>
      </c>
      <c r="O2188">
        <v>21571011.399999999</v>
      </c>
      <c r="P2188" s="9">
        <f>DATEVALUE(LEFT(Table1[[#This Row],[TRANSFER_DATE]],11))</f>
        <v>45752</v>
      </c>
      <c r="Q2188" s="5">
        <f>TIMEVALUE(MID(Table1[[#This Row],[TRANSFER_DATE]],11,8))</f>
        <v>0.41737268518518517</v>
      </c>
    </row>
    <row r="2189" spans="1:17" x14ac:dyDescent="0.3">
      <c r="A2189" t="s">
        <v>7430</v>
      </c>
      <c r="B2189" t="s">
        <v>7431</v>
      </c>
      <c r="D2189" t="s">
        <v>209</v>
      </c>
      <c r="E2189" t="s">
        <v>210</v>
      </c>
      <c r="F2189">
        <v>101934</v>
      </c>
      <c r="G2189" t="s">
        <v>211</v>
      </c>
      <c r="H2189">
        <v>959945812</v>
      </c>
      <c r="I2189">
        <v>956130053</v>
      </c>
      <c r="J2189">
        <v>3150</v>
      </c>
      <c r="N2189">
        <v>21561261.399999999</v>
      </c>
      <c r="O2189">
        <v>21564411.399999999</v>
      </c>
      <c r="P2189" s="9">
        <f>DATEVALUE(LEFT(Table1[[#This Row],[TRANSFER_DATE]],11))</f>
        <v>45752</v>
      </c>
      <c r="Q2189" s="5">
        <f>TIMEVALUE(MID(Table1[[#This Row],[TRANSFER_DATE]],11,8))</f>
        <v>0.41736111111111113</v>
      </c>
    </row>
    <row r="2190" spans="1:17" x14ac:dyDescent="0.3">
      <c r="A2190" t="s">
        <v>7432</v>
      </c>
      <c r="B2190" t="s">
        <v>7433</v>
      </c>
      <c r="D2190" t="s">
        <v>209</v>
      </c>
      <c r="E2190" t="s">
        <v>210</v>
      </c>
      <c r="F2190">
        <v>100658</v>
      </c>
      <c r="G2190" t="s">
        <v>211</v>
      </c>
      <c r="H2190">
        <v>959945812</v>
      </c>
      <c r="I2190">
        <v>954672110</v>
      </c>
      <c r="J2190">
        <v>1000</v>
      </c>
      <c r="N2190">
        <v>21560261.399999999</v>
      </c>
      <c r="O2190">
        <v>21561261.399999999</v>
      </c>
      <c r="P2190" s="9">
        <f>DATEVALUE(LEFT(Table1[[#This Row],[TRANSFER_DATE]],11))</f>
        <v>45752</v>
      </c>
      <c r="Q2190" s="5">
        <f>TIMEVALUE(MID(Table1[[#This Row],[TRANSFER_DATE]],11,8))</f>
        <v>0.41736111111111113</v>
      </c>
    </row>
    <row r="2191" spans="1:17" x14ac:dyDescent="0.3">
      <c r="A2191" t="s">
        <v>7434</v>
      </c>
      <c r="B2191" t="s">
        <v>7435</v>
      </c>
      <c r="D2191" t="s">
        <v>209</v>
      </c>
      <c r="E2191" t="s">
        <v>210</v>
      </c>
      <c r="F2191">
        <v>101552</v>
      </c>
      <c r="G2191" t="s">
        <v>211</v>
      </c>
      <c r="H2191">
        <v>959945812</v>
      </c>
      <c r="I2191">
        <v>952475973</v>
      </c>
      <c r="J2191">
        <v>50</v>
      </c>
      <c r="N2191">
        <v>21560211.399999999</v>
      </c>
      <c r="O2191">
        <v>21560261.399999999</v>
      </c>
      <c r="P2191" s="9">
        <f>DATEVALUE(LEFT(Table1[[#This Row],[TRANSFER_DATE]],11))</f>
        <v>45752</v>
      </c>
      <c r="Q2191" s="5">
        <f>TIMEVALUE(MID(Table1[[#This Row],[TRANSFER_DATE]],11,8))</f>
        <v>0.41671296296296295</v>
      </c>
    </row>
    <row r="2192" spans="1:17" x14ac:dyDescent="0.3">
      <c r="A2192" t="s">
        <v>7436</v>
      </c>
      <c r="B2192" t="s">
        <v>7437</v>
      </c>
      <c r="D2192" t="s">
        <v>209</v>
      </c>
      <c r="E2192" t="s">
        <v>210</v>
      </c>
      <c r="F2192">
        <v>101211</v>
      </c>
      <c r="G2192" t="s">
        <v>211</v>
      </c>
      <c r="H2192">
        <v>959945812</v>
      </c>
      <c r="I2192">
        <v>958817919</v>
      </c>
      <c r="J2192">
        <v>10250</v>
      </c>
      <c r="N2192">
        <v>21549961.399999999</v>
      </c>
      <c r="O2192">
        <v>21560211.399999999</v>
      </c>
      <c r="P2192" s="9">
        <f>DATEVALUE(LEFT(Table1[[#This Row],[TRANSFER_DATE]],11))</f>
        <v>45752</v>
      </c>
      <c r="Q2192" s="5">
        <f>TIMEVALUE(MID(Table1[[#This Row],[TRANSFER_DATE]],11,8))</f>
        <v>0.41670138888888891</v>
      </c>
    </row>
    <row r="2193" spans="1:17" x14ac:dyDescent="0.3">
      <c r="A2193" t="s">
        <v>7438</v>
      </c>
      <c r="B2193" t="s">
        <v>7439</v>
      </c>
      <c r="C2193" t="s">
        <v>7440</v>
      </c>
      <c r="D2193" t="s">
        <v>209</v>
      </c>
      <c r="E2193" t="s">
        <v>210</v>
      </c>
      <c r="F2193">
        <v>101365</v>
      </c>
      <c r="G2193" t="s">
        <v>211</v>
      </c>
      <c r="H2193">
        <v>959945812</v>
      </c>
      <c r="I2193">
        <v>953401277</v>
      </c>
      <c r="J2193">
        <v>3150</v>
      </c>
      <c r="N2193">
        <v>21546811.399999999</v>
      </c>
      <c r="O2193">
        <v>21549961.399999999</v>
      </c>
      <c r="P2193" s="9">
        <f>DATEVALUE(LEFT(Table1[[#This Row],[TRANSFER_DATE]],11))</f>
        <v>45752</v>
      </c>
      <c r="Q2193" s="5">
        <f>TIMEVALUE(MID(Table1[[#This Row],[TRANSFER_DATE]],11,8))</f>
        <v>0.41600694444444447</v>
      </c>
    </row>
    <row r="2194" spans="1:17" x14ac:dyDescent="0.3">
      <c r="A2194" t="s">
        <v>7441</v>
      </c>
      <c r="B2194" t="s">
        <v>7442</v>
      </c>
      <c r="C2194" t="s">
        <v>7443</v>
      </c>
      <c r="D2194" t="s">
        <v>209</v>
      </c>
      <c r="E2194" t="s">
        <v>210</v>
      </c>
      <c r="F2194">
        <v>1019180</v>
      </c>
      <c r="G2194" t="s">
        <v>211</v>
      </c>
      <c r="H2194">
        <v>959945812</v>
      </c>
      <c r="I2194">
        <v>958918502</v>
      </c>
      <c r="J2194">
        <v>800</v>
      </c>
      <c r="N2194">
        <v>21546011.399999999</v>
      </c>
      <c r="O2194">
        <v>21546811.399999999</v>
      </c>
      <c r="P2194" s="9">
        <f>DATEVALUE(LEFT(Table1[[#This Row],[TRANSFER_DATE]],11))</f>
        <v>45752</v>
      </c>
      <c r="Q2194" s="5">
        <f>TIMEVALUE(MID(Table1[[#This Row],[TRANSFER_DATE]],11,8))</f>
        <v>0.41599537037037038</v>
      </c>
    </row>
    <row r="2195" spans="1:17" x14ac:dyDescent="0.3">
      <c r="A2195" t="s">
        <v>7444</v>
      </c>
      <c r="B2195" t="s">
        <v>7445</v>
      </c>
      <c r="D2195" t="s">
        <v>209</v>
      </c>
      <c r="E2195" t="s">
        <v>210</v>
      </c>
      <c r="F2195">
        <v>101765</v>
      </c>
      <c r="G2195" t="s">
        <v>211</v>
      </c>
      <c r="H2195">
        <v>959945812</v>
      </c>
      <c r="I2195">
        <v>952064396</v>
      </c>
      <c r="J2195">
        <v>1850</v>
      </c>
      <c r="N2195">
        <v>21544161.399999999</v>
      </c>
      <c r="O2195">
        <v>21546011.399999999</v>
      </c>
      <c r="P2195" s="9">
        <f>DATEVALUE(LEFT(Table1[[#This Row],[TRANSFER_DATE]],11))</f>
        <v>45752</v>
      </c>
      <c r="Q2195" s="5">
        <f>TIMEVALUE(MID(Table1[[#This Row],[TRANSFER_DATE]],11,8))</f>
        <v>0.41532407407407407</v>
      </c>
    </row>
    <row r="2196" spans="1:17" x14ac:dyDescent="0.3">
      <c r="A2196" t="s">
        <v>7446</v>
      </c>
      <c r="B2196" t="s">
        <v>7447</v>
      </c>
      <c r="D2196" t="s">
        <v>209</v>
      </c>
      <c r="E2196" t="s">
        <v>210</v>
      </c>
      <c r="F2196">
        <v>101923</v>
      </c>
      <c r="G2196" t="s">
        <v>211</v>
      </c>
      <c r="H2196">
        <v>959945812</v>
      </c>
      <c r="I2196">
        <v>951264467</v>
      </c>
      <c r="J2196">
        <v>11650</v>
      </c>
      <c r="N2196">
        <v>21532511.399999999</v>
      </c>
      <c r="O2196">
        <v>21544161.399999999</v>
      </c>
      <c r="P2196" s="9">
        <f>DATEVALUE(LEFT(Table1[[#This Row],[TRANSFER_DATE]],11))</f>
        <v>45752</v>
      </c>
      <c r="Q2196" s="5">
        <f>TIMEVALUE(MID(Table1[[#This Row],[TRANSFER_DATE]],11,8))</f>
        <v>0.41324074074074074</v>
      </c>
    </row>
    <row r="2197" spans="1:17" x14ac:dyDescent="0.3">
      <c r="A2197" t="s">
        <v>7448</v>
      </c>
      <c r="B2197" t="s">
        <v>7449</v>
      </c>
      <c r="C2197" t="s">
        <v>7450</v>
      </c>
      <c r="D2197" t="s">
        <v>209</v>
      </c>
      <c r="E2197" t="s">
        <v>210</v>
      </c>
      <c r="F2197">
        <v>101822</v>
      </c>
      <c r="G2197" t="s">
        <v>211</v>
      </c>
      <c r="H2197">
        <v>959945812</v>
      </c>
      <c r="I2197">
        <v>957157568</v>
      </c>
      <c r="J2197">
        <v>700</v>
      </c>
      <c r="N2197">
        <v>21531811.399999999</v>
      </c>
      <c r="O2197">
        <v>21532511.399999999</v>
      </c>
      <c r="P2197" s="9">
        <f>DATEVALUE(LEFT(Table1[[#This Row],[TRANSFER_DATE]],11))</f>
        <v>45752</v>
      </c>
      <c r="Q2197" s="5">
        <f>TIMEVALUE(MID(Table1[[#This Row],[TRANSFER_DATE]],11,8))</f>
        <v>0.41255787037037039</v>
      </c>
    </row>
    <row r="2198" spans="1:17" x14ac:dyDescent="0.3">
      <c r="A2198" t="s">
        <v>7451</v>
      </c>
      <c r="B2198" t="s">
        <v>7452</v>
      </c>
      <c r="C2198" t="s">
        <v>7453</v>
      </c>
      <c r="D2198" t="s">
        <v>209</v>
      </c>
      <c r="E2198" t="s">
        <v>210</v>
      </c>
      <c r="F2198">
        <v>101703</v>
      </c>
      <c r="G2198" t="s">
        <v>211</v>
      </c>
      <c r="H2198">
        <v>959945812</v>
      </c>
      <c r="I2198">
        <v>954565202</v>
      </c>
      <c r="J2198">
        <v>50</v>
      </c>
      <c r="N2198">
        <v>21531761.399999999</v>
      </c>
      <c r="O2198">
        <v>21531811.399999999</v>
      </c>
      <c r="P2198" s="9">
        <f>DATEVALUE(LEFT(Table1[[#This Row],[TRANSFER_DATE]],11))</f>
        <v>45752</v>
      </c>
      <c r="Q2198" s="5">
        <f>TIMEVALUE(MID(Table1[[#This Row],[TRANSFER_DATE]],11,8))</f>
        <v>0.41186342592592595</v>
      </c>
    </row>
    <row r="2199" spans="1:17" x14ac:dyDescent="0.3">
      <c r="A2199" t="s">
        <v>7454</v>
      </c>
      <c r="B2199" t="s">
        <v>7455</v>
      </c>
      <c r="D2199" t="s">
        <v>209</v>
      </c>
      <c r="E2199" t="s">
        <v>210</v>
      </c>
      <c r="F2199">
        <v>101371</v>
      </c>
      <c r="G2199" t="s">
        <v>211</v>
      </c>
      <c r="H2199">
        <v>959945812</v>
      </c>
      <c r="I2199">
        <v>950015040</v>
      </c>
      <c r="J2199">
        <v>6300</v>
      </c>
      <c r="N2199">
        <v>21525461.399999999</v>
      </c>
      <c r="O2199">
        <v>21531761.399999999</v>
      </c>
      <c r="P2199" s="9">
        <f>DATEVALUE(LEFT(Table1[[#This Row],[TRANSFER_DATE]],11))</f>
        <v>45752</v>
      </c>
      <c r="Q2199" s="5">
        <f>TIMEVALUE(MID(Table1[[#This Row],[TRANSFER_DATE]],11,8))</f>
        <v>0.41043981481481484</v>
      </c>
    </row>
    <row r="2200" spans="1:17" x14ac:dyDescent="0.3">
      <c r="A2200" t="s">
        <v>7456</v>
      </c>
      <c r="B2200" t="s">
        <v>7457</v>
      </c>
      <c r="C2200" t="s">
        <v>7458</v>
      </c>
      <c r="D2200" t="s">
        <v>209</v>
      </c>
      <c r="E2200" t="s">
        <v>210</v>
      </c>
      <c r="F2200">
        <v>101703</v>
      </c>
      <c r="G2200" t="s">
        <v>211</v>
      </c>
      <c r="H2200">
        <v>959945812</v>
      </c>
      <c r="I2200">
        <v>953941302</v>
      </c>
      <c r="J2200">
        <v>4000</v>
      </c>
      <c r="N2200">
        <v>21521461.399999999</v>
      </c>
      <c r="O2200">
        <v>21525461.399999999</v>
      </c>
      <c r="P2200" s="9">
        <f>DATEVALUE(LEFT(Table1[[#This Row],[TRANSFER_DATE]],11))</f>
        <v>45752</v>
      </c>
      <c r="Q2200" s="5">
        <f>TIMEVALUE(MID(Table1[[#This Row],[TRANSFER_DATE]],11,8))</f>
        <v>0.40975694444444444</v>
      </c>
    </row>
    <row r="2201" spans="1:17" x14ac:dyDescent="0.3">
      <c r="A2201" t="s">
        <v>7459</v>
      </c>
      <c r="B2201" t="s">
        <v>7460</v>
      </c>
      <c r="D2201" t="s">
        <v>209</v>
      </c>
      <c r="E2201" t="s">
        <v>210</v>
      </c>
      <c r="F2201">
        <v>101561</v>
      </c>
      <c r="G2201" t="s">
        <v>211</v>
      </c>
      <c r="H2201">
        <v>959945812</v>
      </c>
      <c r="I2201">
        <v>957168740</v>
      </c>
      <c r="J2201">
        <v>8750</v>
      </c>
      <c r="N2201">
        <v>21512711.399999999</v>
      </c>
      <c r="O2201">
        <v>21521461.399999999</v>
      </c>
      <c r="P2201" s="9">
        <f>DATEVALUE(LEFT(Table1[[#This Row],[TRANSFER_DATE]],11))</f>
        <v>45752</v>
      </c>
      <c r="Q2201" s="5">
        <f>TIMEVALUE(MID(Table1[[#This Row],[TRANSFER_DATE]],11,8))</f>
        <v>0.40907407407407409</v>
      </c>
    </row>
    <row r="2202" spans="1:17" x14ac:dyDescent="0.3">
      <c r="A2202" t="s">
        <v>7461</v>
      </c>
      <c r="B2202" t="s">
        <v>7462</v>
      </c>
      <c r="C2202" t="s">
        <v>7463</v>
      </c>
      <c r="D2202" t="s">
        <v>209</v>
      </c>
      <c r="E2202" t="s">
        <v>210</v>
      </c>
      <c r="F2202">
        <v>101845</v>
      </c>
      <c r="G2202" t="s">
        <v>211</v>
      </c>
      <c r="H2202">
        <v>959945812</v>
      </c>
      <c r="I2202">
        <v>955554254</v>
      </c>
      <c r="J2202">
        <v>5000</v>
      </c>
      <c r="N2202">
        <v>21507711.399999999</v>
      </c>
      <c r="O2202">
        <v>21512711.399999999</v>
      </c>
      <c r="P2202" s="9">
        <f>DATEVALUE(LEFT(Table1[[#This Row],[TRANSFER_DATE]],11))</f>
        <v>45752</v>
      </c>
      <c r="Q2202" s="5">
        <f>TIMEVALUE(MID(Table1[[#This Row],[TRANSFER_DATE]],11,8))</f>
        <v>0.40833333333333333</v>
      </c>
    </row>
    <row r="2203" spans="1:17" x14ac:dyDescent="0.3">
      <c r="A2203" t="s">
        <v>7464</v>
      </c>
      <c r="B2203" t="s">
        <v>7465</v>
      </c>
      <c r="D2203" t="s">
        <v>209</v>
      </c>
      <c r="E2203" t="s">
        <v>210</v>
      </c>
      <c r="F2203">
        <v>101690</v>
      </c>
      <c r="G2203" t="s">
        <v>211</v>
      </c>
      <c r="H2203">
        <v>959945812</v>
      </c>
      <c r="I2203">
        <v>955693144</v>
      </c>
      <c r="J2203">
        <v>5650</v>
      </c>
      <c r="N2203">
        <v>21502061.399999999</v>
      </c>
      <c r="O2203">
        <v>21507711.399999999</v>
      </c>
      <c r="P2203" s="9">
        <f>DATEVALUE(LEFT(Table1[[#This Row],[TRANSFER_DATE]],11))</f>
        <v>45752</v>
      </c>
      <c r="Q2203" s="5">
        <f>TIMEVALUE(MID(Table1[[#This Row],[TRANSFER_DATE]],11,8))</f>
        <v>0.40766203703703702</v>
      </c>
    </row>
    <row r="2204" spans="1:17" x14ac:dyDescent="0.3">
      <c r="A2204" t="s">
        <v>7466</v>
      </c>
      <c r="B2204" t="s">
        <v>7467</v>
      </c>
      <c r="D2204" t="s">
        <v>209</v>
      </c>
      <c r="E2204" t="s">
        <v>210</v>
      </c>
      <c r="F2204">
        <v>101914</v>
      </c>
      <c r="G2204" t="s">
        <v>211</v>
      </c>
      <c r="H2204">
        <v>959945812</v>
      </c>
      <c r="I2204">
        <v>957902709</v>
      </c>
      <c r="J2204">
        <v>8600</v>
      </c>
      <c r="N2204">
        <v>21493461.399999999</v>
      </c>
      <c r="O2204">
        <v>21502061.399999999</v>
      </c>
      <c r="P2204" s="9">
        <f>DATEVALUE(LEFT(Table1[[#This Row],[TRANSFER_DATE]],11))</f>
        <v>45752</v>
      </c>
      <c r="Q2204" s="5">
        <f>TIMEVALUE(MID(Table1[[#This Row],[TRANSFER_DATE]],11,8))</f>
        <v>0.40697916666666667</v>
      </c>
    </row>
    <row r="2205" spans="1:17" x14ac:dyDescent="0.3">
      <c r="A2205" t="s">
        <v>7468</v>
      </c>
      <c r="B2205" t="s">
        <v>7469</v>
      </c>
      <c r="D2205" t="s">
        <v>209</v>
      </c>
      <c r="E2205" t="s">
        <v>210</v>
      </c>
      <c r="F2205">
        <v>101230</v>
      </c>
      <c r="G2205" t="s">
        <v>211</v>
      </c>
      <c r="H2205">
        <v>959945812</v>
      </c>
      <c r="I2205">
        <v>956795850</v>
      </c>
      <c r="J2205">
        <v>2300</v>
      </c>
      <c r="N2205">
        <v>21491161.399999999</v>
      </c>
      <c r="O2205">
        <v>21493461.399999999</v>
      </c>
      <c r="P2205" s="9">
        <f>DATEVALUE(LEFT(Table1[[#This Row],[TRANSFER_DATE]],11))</f>
        <v>45752</v>
      </c>
      <c r="Q2205" s="5">
        <f>TIMEVALUE(MID(Table1[[#This Row],[TRANSFER_DATE]],11,8))</f>
        <v>0.40696759259259258</v>
      </c>
    </row>
    <row r="2206" spans="1:17" x14ac:dyDescent="0.3">
      <c r="A2206" t="s">
        <v>7470</v>
      </c>
      <c r="B2206" t="s">
        <v>7471</v>
      </c>
      <c r="C2206" t="s">
        <v>7472</v>
      </c>
      <c r="D2206" t="s">
        <v>209</v>
      </c>
      <c r="E2206" t="s">
        <v>210</v>
      </c>
      <c r="F2206">
        <v>101547</v>
      </c>
      <c r="G2206" t="s">
        <v>211</v>
      </c>
      <c r="H2206">
        <v>959945812</v>
      </c>
      <c r="I2206">
        <v>957157568</v>
      </c>
      <c r="J2206">
        <v>700</v>
      </c>
      <c r="N2206">
        <v>21490461.399999999</v>
      </c>
      <c r="O2206">
        <v>21491161.399999999</v>
      </c>
      <c r="P2206" s="9">
        <f>DATEVALUE(LEFT(Table1[[#This Row],[TRANSFER_DATE]],11))</f>
        <v>45752</v>
      </c>
      <c r="Q2206" s="5">
        <f>TIMEVALUE(MID(Table1[[#This Row],[TRANSFER_DATE]],11,8))</f>
        <v>0.40629629629629632</v>
      </c>
    </row>
    <row r="2207" spans="1:17" x14ac:dyDescent="0.3">
      <c r="A2207" t="s">
        <v>7473</v>
      </c>
      <c r="B2207" t="s">
        <v>7474</v>
      </c>
      <c r="C2207" t="s">
        <v>7475</v>
      </c>
      <c r="D2207" t="s">
        <v>209</v>
      </c>
      <c r="E2207" t="s">
        <v>210</v>
      </c>
      <c r="F2207">
        <v>101306</v>
      </c>
      <c r="G2207" t="s">
        <v>211</v>
      </c>
      <c r="H2207">
        <v>959945812</v>
      </c>
      <c r="I2207">
        <v>955682862</v>
      </c>
      <c r="J2207">
        <v>8200</v>
      </c>
      <c r="N2207">
        <v>21482261.399999999</v>
      </c>
      <c r="O2207">
        <v>21490461.399999999</v>
      </c>
      <c r="P2207" s="9">
        <f>DATEVALUE(LEFT(Table1[[#This Row],[TRANSFER_DATE]],11))</f>
        <v>45752</v>
      </c>
      <c r="Q2207" s="5">
        <f>TIMEVALUE(MID(Table1[[#This Row],[TRANSFER_DATE]],11,8))</f>
        <v>0.40490740740740738</v>
      </c>
    </row>
    <row r="2208" spans="1:17" x14ac:dyDescent="0.3">
      <c r="A2208" t="s">
        <v>7476</v>
      </c>
      <c r="B2208" t="s">
        <v>7477</v>
      </c>
      <c r="D2208" t="s">
        <v>209</v>
      </c>
      <c r="E2208" t="s">
        <v>210</v>
      </c>
      <c r="F2208">
        <v>101889</v>
      </c>
      <c r="G2208" t="s">
        <v>211</v>
      </c>
      <c r="H2208">
        <v>959945812</v>
      </c>
      <c r="I2208">
        <v>951470450</v>
      </c>
      <c r="J2208">
        <v>1200</v>
      </c>
      <c r="N2208">
        <v>21481061.399999999</v>
      </c>
      <c r="O2208">
        <v>21482261.399999999</v>
      </c>
      <c r="P2208" s="9">
        <f>DATEVALUE(LEFT(Table1[[#This Row],[TRANSFER_DATE]],11))</f>
        <v>45752</v>
      </c>
      <c r="Q2208" s="5">
        <f>TIMEVALUE(MID(Table1[[#This Row],[TRANSFER_DATE]],11,8))</f>
        <v>0.40490740740740738</v>
      </c>
    </row>
    <row r="2209" spans="1:17" x14ac:dyDescent="0.3">
      <c r="A2209" t="s">
        <v>7478</v>
      </c>
      <c r="B2209" t="s">
        <v>7479</v>
      </c>
      <c r="D2209" t="s">
        <v>209</v>
      </c>
      <c r="E2209" t="s">
        <v>210</v>
      </c>
      <c r="F2209">
        <v>101599</v>
      </c>
      <c r="G2209" t="s">
        <v>211</v>
      </c>
      <c r="H2209">
        <v>959945812</v>
      </c>
      <c r="I2209">
        <v>952392540</v>
      </c>
      <c r="J2209">
        <v>200</v>
      </c>
      <c r="N2209">
        <v>21480861.399999999</v>
      </c>
      <c r="O2209">
        <v>21481061.399999999</v>
      </c>
      <c r="P2209" s="9">
        <f>DATEVALUE(LEFT(Table1[[#This Row],[TRANSFER_DATE]],11))</f>
        <v>45752</v>
      </c>
      <c r="Q2209" s="5">
        <f>TIMEVALUE(MID(Table1[[#This Row],[TRANSFER_DATE]],11,8))</f>
        <v>0.40487268518518521</v>
      </c>
    </row>
    <row r="2210" spans="1:17" x14ac:dyDescent="0.3">
      <c r="A2210" t="s">
        <v>7480</v>
      </c>
      <c r="B2210" t="s">
        <v>7481</v>
      </c>
      <c r="C2210" t="s">
        <v>7482</v>
      </c>
      <c r="D2210" t="s">
        <v>209</v>
      </c>
      <c r="E2210" t="s">
        <v>210</v>
      </c>
      <c r="F2210">
        <v>101935</v>
      </c>
      <c r="G2210" t="s">
        <v>211</v>
      </c>
      <c r="H2210">
        <v>959945812</v>
      </c>
      <c r="I2210">
        <v>954628210</v>
      </c>
      <c r="J2210">
        <v>1400</v>
      </c>
      <c r="N2210">
        <v>21479461.399999999</v>
      </c>
      <c r="O2210">
        <v>21480861.399999999</v>
      </c>
      <c r="P2210" s="9">
        <f>DATEVALUE(LEFT(Table1[[#This Row],[TRANSFER_DATE]],11))</f>
        <v>45752</v>
      </c>
      <c r="Q2210" s="5">
        <f>TIMEVALUE(MID(Table1[[#This Row],[TRANSFER_DATE]],11,8))</f>
        <v>0.40422453703703703</v>
      </c>
    </row>
    <row r="2211" spans="1:17" x14ac:dyDescent="0.3">
      <c r="A2211" t="s">
        <v>7483</v>
      </c>
      <c r="B2211" t="s">
        <v>7484</v>
      </c>
      <c r="C2211" t="s">
        <v>7485</v>
      </c>
      <c r="D2211" t="s">
        <v>209</v>
      </c>
      <c r="E2211" t="s">
        <v>210</v>
      </c>
      <c r="F2211">
        <v>100025</v>
      </c>
      <c r="G2211" t="s">
        <v>211</v>
      </c>
      <c r="H2211">
        <v>959945812</v>
      </c>
      <c r="I2211">
        <v>953411464</v>
      </c>
      <c r="J2211">
        <v>2650</v>
      </c>
      <c r="N2211">
        <v>21476811.399999999</v>
      </c>
      <c r="O2211">
        <v>21479461.399999999</v>
      </c>
      <c r="P2211" s="9">
        <f>DATEVALUE(LEFT(Table1[[#This Row],[TRANSFER_DATE]],11))</f>
        <v>45752</v>
      </c>
      <c r="Q2211" s="5">
        <f>TIMEVALUE(MID(Table1[[#This Row],[TRANSFER_DATE]],11,8))</f>
        <v>0.4042013888888889</v>
      </c>
    </row>
    <row r="2212" spans="1:17" x14ac:dyDescent="0.3">
      <c r="A2212" t="s">
        <v>7486</v>
      </c>
      <c r="B2212" t="s">
        <v>7487</v>
      </c>
      <c r="D2212" t="s">
        <v>209</v>
      </c>
      <c r="E2212" t="s">
        <v>210</v>
      </c>
      <c r="F2212">
        <v>101427</v>
      </c>
      <c r="G2212" t="s">
        <v>211</v>
      </c>
      <c r="H2212">
        <v>959945812</v>
      </c>
      <c r="I2212">
        <v>951970615</v>
      </c>
      <c r="J2212">
        <v>1500</v>
      </c>
      <c r="N2212">
        <v>21475311.399999999</v>
      </c>
      <c r="O2212">
        <v>21476811.399999999</v>
      </c>
      <c r="P2212" s="9">
        <f>DATEVALUE(LEFT(Table1[[#This Row],[TRANSFER_DATE]],11))</f>
        <v>45752</v>
      </c>
      <c r="Q2212" s="5">
        <f>TIMEVALUE(MID(Table1[[#This Row],[TRANSFER_DATE]],11,8))</f>
        <v>0.40418981481481481</v>
      </c>
    </row>
    <row r="2213" spans="1:17" x14ac:dyDescent="0.3">
      <c r="A2213" t="s">
        <v>7488</v>
      </c>
      <c r="B2213" t="s">
        <v>7489</v>
      </c>
      <c r="C2213" t="s">
        <v>7490</v>
      </c>
      <c r="D2213" t="s">
        <v>209</v>
      </c>
      <c r="E2213" t="s">
        <v>210</v>
      </c>
      <c r="F2213">
        <v>101940</v>
      </c>
      <c r="G2213" t="s">
        <v>211</v>
      </c>
      <c r="H2213">
        <v>959945812</v>
      </c>
      <c r="I2213">
        <v>956191932</v>
      </c>
      <c r="J2213">
        <v>2000</v>
      </c>
      <c r="N2213">
        <v>21473311.399999999</v>
      </c>
      <c r="O2213">
        <v>21475311.399999999</v>
      </c>
      <c r="P2213" s="9">
        <f>DATEVALUE(LEFT(Table1[[#This Row],[TRANSFER_DATE]],11))</f>
        <v>45752</v>
      </c>
      <c r="Q2213" s="5">
        <f>TIMEVALUE(MID(Table1[[#This Row],[TRANSFER_DATE]],11,8))</f>
        <v>0.40417824074074077</v>
      </c>
    </row>
    <row r="2214" spans="1:17" x14ac:dyDescent="0.3">
      <c r="A2214" t="s">
        <v>7491</v>
      </c>
      <c r="B2214" t="s">
        <v>7492</v>
      </c>
      <c r="D2214" t="s">
        <v>209</v>
      </c>
      <c r="E2214" t="s">
        <v>210</v>
      </c>
      <c r="F2214">
        <v>101924</v>
      </c>
      <c r="G2214" t="s">
        <v>211</v>
      </c>
      <c r="H2214">
        <v>959945812</v>
      </c>
      <c r="I2214">
        <v>956127657</v>
      </c>
      <c r="J2214">
        <v>2500</v>
      </c>
      <c r="N2214">
        <v>21470811.399999999</v>
      </c>
      <c r="O2214">
        <v>21473311.399999999</v>
      </c>
      <c r="P2214" s="9">
        <f>DATEVALUE(LEFT(Table1[[#This Row],[TRANSFER_DATE]],11))</f>
        <v>45752</v>
      </c>
      <c r="Q2214" s="5">
        <f>TIMEVALUE(MID(Table1[[#This Row],[TRANSFER_DATE]],11,8))</f>
        <v>0.4035185185185185</v>
      </c>
    </row>
    <row r="2215" spans="1:17" x14ac:dyDescent="0.3">
      <c r="A2215" t="s">
        <v>7493</v>
      </c>
      <c r="B2215" t="s">
        <v>7494</v>
      </c>
      <c r="D2215" t="s">
        <v>209</v>
      </c>
      <c r="E2215" t="s">
        <v>210</v>
      </c>
      <c r="F2215">
        <v>101394</v>
      </c>
      <c r="G2215" t="s">
        <v>211</v>
      </c>
      <c r="H2215">
        <v>959945812</v>
      </c>
      <c r="I2215">
        <v>951970615</v>
      </c>
      <c r="J2215">
        <v>2300</v>
      </c>
      <c r="N2215">
        <v>21468511.399999999</v>
      </c>
      <c r="O2215">
        <v>21470811.399999999</v>
      </c>
      <c r="P2215" s="9">
        <f>DATEVALUE(LEFT(Table1[[#This Row],[TRANSFER_DATE]],11))</f>
        <v>45752</v>
      </c>
      <c r="Q2215" s="5">
        <f>TIMEVALUE(MID(Table1[[#This Row],[TRANSFER_DATE]],11,8))</f>
        <v>0.4035185185185185</v>
      </c>
    </row>
    <row r="2216" spans="1:17" x14ac:dyDescent="0.3">
      <c r="A2216" t="s">
        <v>7495</v>
      </c>
      <c r="B2216" t="s">
        <v>7496</v>
      </c>
      <c r="D2216" t="s">
        <v>209</v>
      </c>
      <c r="E2216" t="s">
        <v>210</v>
      </c>
      <c r="F2216">
        <v>954386296</v>
      </c>
      <c r="G2216" t="s">
        <v>211</v>
      </c>
      <c r="H2216">
        <v>959945812</v>
      </c>
      <c r="I2216">
        <v>954386296</v>
      </c>
      <c r="J2216">
        <v>500</v>
      </c>
      <c r="N2216">
        <v>21468011.399999999</v>
      </c>
      <c r="O2216">
        <v>21468511.399999999</v>
      </c>
      <c r="P2216" s="9">
        <f>DATEVALUE(LEFT(Table1[[#This Row],[TRANSFER_DATE]],11))</f>
        <v>45752</v>
      </c>
      <c r="Q2216" s="5">
        <f>TIMEVALUE(MID(Table1[[#This Row],[TRANSFER_DATE]],11,8))</f>
        <v>0.40348379629629627</v>
      </c>
    </row>
    <row r="2217" spans="1:17" x14ac:dyDescent="0.3">
      <c r="A2217" t="s">
        <v>7497</v>
      </c>
      <c r="B2217" t="s">
        <v>7498</v>
      </c>
      <c r="D2217" t="s">
        <v>209</v>
      </c>
      <c r="E2217" t="s">
        <v>210</v>
      </c>
      <c r="F2217">
        <v>101446</v>
      </c>
      <c r="G2217" t="s">
        <v>211</v>
      </c>
      <c r="H2217">
        <v>959945812</v>
      </c>
      <c r="I2217">
        <v>951229075</v>
      </c>
      <c r="J2217">
        <v>3350</v>
      </c>
      <c r="N2217">
        <v>21464661.399999999</v>
      </c>
      <c r="O2217">
        <v>21468011.399999999</v>
      </c>
      <c r="P2217" s="9">
        <f>DATEVALUE(LEFT(Table1[[#This Row],[TRANSFER_DATE]],11))</f>
        <v>45752</v>
      </c>
      <c r="Q2217" s="5">
        <f>TIMEVALUE(MID(Table1[[#This Row],[TRANSFER_DATE]],11,8))</f>
        <v>0.40348379629629627</v>
      </c>
    </row>
    <row r="2218" spans="1:17" x14ac:dyDescent="0.3">
      <c r="A2218" t="s">
        <v>7499</v>
      </c>
      <c r="B2218" t="s">
        <v>7500</v>
      </c>
      <c r="C2218" t="s">
        <v>7501</v>
      </c>
      <c r="D2218" t="s">
        <v>209</v>
      </c>
      <c r="E2218" t="s">
        <v>210</v>
      </c>
      <c r="F2218">
        <v>101671</v>
      </c>
      <c r="G2218" t="s">
        <v>211</v>
      </c>
      <c r="H2218">
        <v>959945812</v>
      </c>
      <c r="I2218">
        <v>954303971</v>
      </c>
      <c r="J2218">
        <v>1000</v>
      </c>
      <c r="N2218">
        <v>21463661.399999999</v>
      </c>
      <c r="O2218">
        <v>21464661.399999999</v>
      </c>
      <c r="P2218" s="9">
        <f>DATEVALUE(LEFT(Table1[[#This Row],[TRANSFER_DATE]],11))</f>
        <v>45752</v>
      </c>
      <c r="Q2218" s="5">
        <f>TIMEVALUE(MID(Table1[[#This Row],[TRANSFER_DATE]],11,8))</f>
        <v>0.40283564814814815</v>
      </c>
    </row>
    <row r="2219" spans="1:17" x14ac:dyDescent="0.3">
      <c r="A2219" t="s">
        <v>7502</v>
      </c>
      <c r="B2219" t="s">
        <v>7503</v>
      </c>
      <c r="D2219" t="s">
        <v>209</v>
      </c>
      <c r="E2219" t="s">
        <v>210</v>
      </c>
      <c r="F2219">
        <v>101582</v>
      </c>
      <c r="G2219" t="s">
        <v>211</v>
      </c>
      <c r="H2219">
        <v>959945812</v>
      </c>
      <c r="I2219">
        <v>953196198</v>
      </c>
      <c r="J2219">
        <v>50</v>
      </c>
      <c r="N2219">
        <v>21463611.399999999</v>
      </c>
      <c r="O2219">
        <v>21463661.399999999</v>
      </c>
      <c r="P2219" s="9">
        <f>DATEVALUE(LEFT(Table1[[#This Row],[TRANSFER_DATE]],11))</f>
        <v>45752</v>
      </c>
      <c r="Q2219" s="5">
        <f>TIMEVALUE(MID(Table1[[#This Row],[TRANSFER_DATE]],11,8))</f>
        <v>0.40280092592592592</v>
      </c>
    </row>
    <row r="2220" spans="1:17" x14ac:dyDescent="0.3">
      <c r="A2220" t="s">
        <v>7504</v>
      </c>
      <c r="B2220" t="s">
        <v>7505</v>
      </c>
      <c r="D2220" t="s">
        <v>209</v>
      </c>
      <c r="E2220" t="s">
        <v>210</v>
      </c>
      <c r="F2220">
        <v>101342</v>
      </c>
      <c r="G2220" t="s">
        <v>211</v>
      </c>
      <c r="H2220">
        <v>959945812</v>
      </c>
      <c r="I2220">
        <v>956925113</v>
      </c>
      <c r="J2220">
        <v>3050</v>
      </c>
      <c r="N2220">
        <v>21460561.399999999</v>
      </c>
      <c r="O2220">
        <v>21463611.399999999</v>
      </c>
      <c r="P2220" s="9">
        <f>DATEVALUE(LEFT(Table1[[#This Row],[TRANSFER_DATE]],11))</f>
        <v>45752</v>
      </c>
      <c r="Q2220" s="5">
        <f>TIMEVALUE(MID(Table1[[#This Row],[TRANSFER_DATE]],11,8))</f>
        <v>0.40212962962962961</v>
      </c>
    </row>
    <row r="2221" spans="1:17" x14ac:dyDescent="0.3">
      <c r="A2221" t="s">
        <v>7506</v>
      </c>
      <c r="B2221" t="s">
        <v>7507</v>
      </c>
      <c r="D2221" t="s">
        <v>209</v>
      </c>
      <c r="E2221" t="s">
        <v>210</v>
      </c>
      <c r="F2221">
        <v>101730</v>
      </c>
      <c r="G2221" t="s">
        <v>211</v>
      </c>
      <c r="H2221">
        <v>959945812</v>
      </c>
      <c r="I2221">
        <v>955693144</v>
      </c>
      <c r="J2221">
        <v>1150</v>
      </c>
      <c r="N2221">
        <v>21459411.399999999</v>
      </c>
      <c r="O2221">
        <v>21460561.399999999</v>
      </c>
      <c r="P2221" s="9">
        <f>DATEVALUE(LEFT(Table1[[#This Row],[TRANSFER_DATE]],11))</f>
        <v>45752</v>
      </c>
      <c r="Q2221" s="5">
        <f>TIMEVALUE(MID(Table1[[#This Row],[TRANSFER_DATE]],11,8))</f>
        <v>0.40210648148148148</v>
      </c>
    </row>
    <row r="2222" spans="1:17" x14ac:dyDescent="0.3">
      <c r="A2222" t="s">
        <v>7508</v>
      </c>
      <c r="B2222" t="s">
        <v>7509</v>
      </c>
      <c r="D2222" t="s">
        <v>209</v>
      </c>
      <c r="E2222" t="s">
        <v>210</v>
      </c>
      <c r="F2222">
        <v>101908</v>
      </c>
      <c r="G2222" t="s">
        <v>211</v>
      </c>
      <c r="H2222">
        <v>959945812</v>
      </c>
      <c r="I2222">
        <v>954871984</v>
      </c>
      <c r="J2222">
        <v>1400</v>
      </c>
      <c r="N2222">
        <v>21458011.399999999</v>
      </c>
      <c r="O2222">
        <v>21459411.399999999</v>
      </c>
      <c r="P2222" s="9">
        <f>DATEVALUE(LEFT(Table1[[#This Row],[TRANSFER_DATE]],11))</f>
        <v>45752</v>
      </c>
      <c r="Q2222" s="5">
        <f>TIMEVALUE(MID(Table1[[#This Row],[TRANSFER_DATE]],11,8))</f>
        <v>0.40209490740740739</v>
      </c>
    </row>
    <row r="2223" spans="1:17" x14ac:dyDescent="0.3">
      <c r="A2223" t="s">
        <v>7510</v>
      </c>
      <c r="B2223" t="s">
        <v>7511</v>
      </c>
      <c r="D2223" t="s">
        <v>209</v>
      </c>
      <c r="E2223" t="s">
        <v>210</v>
      </c>
      <c r="F2223">
        <v>101594</v>
      </c>
      <c r="G2223" t="s">
        <v>211</v>
      </c>
      <c r="H2223">
        <v>959945812</v>
      </c>
      <c r="I2223">
        <v>952741801</v>
      </c>
      <c r="J2223">
        <v>6000</v>
      </c>
      <c r="N2223">
        <v>21452011.399999999</v>
      </c>
      <c r="O2223">
        <v>21458011.399999999</v>
      </c>
      <c r="P2223" s="9">
        <f>DATEVALUE(LEFT(Table1[[#This Row],[TRANSFER_DATE]],11))</f>
        <v>45752</v>
      </c>
      <c r="Q2223" s="5">
        <f>TIMEVALUE(MID(Table1[[#This Row],[TRANSFER_DATE]],11,8))</f>
        <v>0.40075231481481483</v>
      </c>
    </row>
    <row r="2224" spans="1:17" x14ac:dyDescent="0.3">
      <c r="A2224" t="s">
        <v>7512</v>
      </c>
      <c r="B2224" t="s">
        <v>7513</v>
      </c>
      <c r="D2224" t="s">
        <v>209</v>
      </c>
      <c r="E2224" t="s">
        <v>210</v>
      </c>
      <c r="F2224">
        <v>101604</v>
      </c>
      <c r="G2224" t="s">
        <v>211</v>
      </c>
      <c r="H2224">
        <v>959945812</v>
      </c>
      <c r="I2224">
        <v>951693057</v>
      </c>
      <c r="J2224">
        <v>6400</v>
      </c>
      <c r="N2224">
        <v>21445611.399999999</v>
      </c>
      <c r="O2224">
        <v>21452011.399999999</v>
      </c>
      <c r="P2224" s="9">
        <f>DATEVALUE(LEFT(Table1[[#This Row],[TRANSFER_DATE]],11))</f>
        <v>45752</v>
      </c>
      <c r="Q2224" s="5">
        <f>TIMEVALUE(MID(Table1[[#This Row],[TRANSFER_DATE]],11,8))</f>
        <v>0.40074074074074073</v>
      </c>
    </row>
    <row r="2225" spans="1:17" x14ac:dyDescent="0.3">
      <c r="A2225" t="s">
        <v>7514</v>
      </c>
      <c r="B2225" t="s">
        <v>7515</v>
      </c>
      <c r="D2225" t="s">
        <v>209</v>
      </c>
      <c r="E2225" t="s">
        <v>210</v>
      </c>
      <c r="F2225">
        <v>101191</v>
      </c>
      <c r="G2225" t="s">
        <v>211</v>
      </c>
      <c r="H2225">
        <v>959945812</v>
      </c>
      <c r="I2225">
        <v>952740301</v>
      </c>
      <c r="J2225">
        <v>3050</v>
      </c>
      <c r="N2225">
        <v>21442561.399999999</v>
      </c>
      <c r="O2225">
        <v>21445611.399999999</v>
      </c>
      <c r="P2225" s="9">
        <f>DATEVALUE(LEFT(Table1[[#This Row],[TRANSFER_DATE]],11))</f>
        <v>45752</v>
      </c>
      <c r="Q2225" s="5">
        <f>TIMEVALUE(MID(Table1[[#This Row],[TRANSFER_DATE]],11,8))</f>
        <v>0.40003472222222225</v>
      </c>
    </row>
    <row r="2226" spans="1:17" x14ac:dyDescent="0.3">
      <c r="A2226" t="s">
        <v>7516</v>
      </c>
      <c r="B2226" t="s">
        <v>7517</v>
      </c>
      <c r="D2226" t="s">
        <v>209</v>
      </c>
      <c r="E2226" t="s">
        <v>210</v>
      </c>
      <c r="F2226">
        <v>101487</v>
      </c>
      <c r="G2226" t="s">
        <v>211</v>
      </c>
      <c r="H2226">
        <v>959945812</v>
      </c>
      <c r="I2226">
        <v>951055782</v>
      </c>
      <c r="J2226">
        <v>6050</v>
      </c>
      <c r="N2226">
        <v>21436511.399999999</v>
      </c>
      <c r="O2226">
        <v>21442561.399999999</v>
      </c>
      <c r="P2226" s="9">
        <f>DATEVALUE(LEFT(Table1[[#This Row],[TRANSFER_DATE]],11))</f>
        <v>45752</v>
      </c>
      <c r="Q2226" s="5">
        <f>TIMEVALUE(MID(Table1[[#This Row],[TRANSFER_DATE]],11,8))</f>
        <v>0.39863425925925927</v>
      </c>
    </row>
    <row r="2227" spans="1:17" x14ac:dyDescent="0.3">
      <c r="A2227" t="s">
        <v>7518</v>
      </c>
      <c r="B2227" t="s">
        <v>7519</v>
      </c>
      <c r="D2227" t="s">
        <v>209</v>
      </c>
      <c r="E2227" t="s">
        <v>210</v>
      </c>
      <c r="F2227">
        <v>101723</v>
      </c>
      <c r="G2227" t="s">
        <v>211</v>
      </c>
      <c r="H2227">
        <v>959945812</v>
      </c>
      <c r="I2227">
        <v>951550992</v>
      </c>
      <c r="J2227">
        <v>400</v>
      </c>
      <c r="N2227">
        <v>21436111.399999999</v>
      </c>
      <c r="O2227">
        <v>21436511.399999999</v>
      </c>
      <c r="P2227" s="9">
        <f>DATEVALUE(LEFT(Table1[[#This Row],[TRANSFER_DATE]],11))</f>
        <v>45752</v>
      </c>
      <c r="Q2227" s="5">
        <f>TIMEVALUE(MID(Table1[[#This Row],[TRANSFER_DATE]],11,8))</f>
        <v>0.39726851851851852</v>
      </c>
    </row>
    <row r="2228" spans="1:17" x14ac:dyDescent="0.3">
      <c r="A2228" t="s">
        <v>7520</v>
      </c>
      <c r="B2228" t="s">
        <v>7521</v>
      </c>
      <c r="C2228" t="s">
        <v>7522</v>
      </c>
      <c r="D2228" t="s">
        <v>209</v>
      </c>
      <c r="E2228" t="s">
        <v>210</v>
      </c>
      <c r="F2228">
        <v>101593</v>
      </c>
      <c r="G2228" t="s">
        <v>211</v>
      </c>
      <c r="H2228">
        <v>959945812</v>
      </c>
      <c r="I2228">
        <v>953638179</v>
      </c>
      <c r="J2228">
        <v>800</v>
      </c>
      <c r="N2228">
        <v>21435311.399999999</v>
      </c>
      <c r="O2228">
        <v>21436111.399999999</v>
      </c>
      <c r="P2228" s="9">
        <f>DATEVALUE(LEFT(Table1[[#This Row],[TRANSFER_DATE]],11))</f>
        <v>45752</v>
      </c>
      <c r="Q2228" s="5">
        <f>TIMEVALUE(MID(Table1[[#This Row],[TRANSFER_DATE]],11,8))</f>
        <v>0.39652777777777776</v>
      </c>
    </row>
    <row r="2229" spans="1:17" x14ac:dyDescent="0.3">
      <c r="A2229" t="s">
        <v>7523</v>
      </c>
      <c r="B2229" t="s">
        <v>7524</v>
      </c>
      <c r="D2229" t="s">
        <v>209</v>
      </c>
      <c r="E2229" t="s">
        <v>210</v>
      </c>
      <c r="F2229">
        <v>100851</v>
      </c>
      <c r="G2229" t="s">
        <v>211</v>
      </c>
      <c r="H2229">
        <v>959945812</v>
      </c>
      <c r="I2229">
        <v>956718905</v>
      </c>
      <c r="J2229">
        <v>6900</v>
      </c>
      <c r="N2229">
        <v>21428411.399999999</v>
      </c>
      <c r="O2229">
        <v>21435311.399999999</v>
      </c>
      <c r="P2229" s="9">
        <f>DATEVALUE(LEFT(Table1[[#This Row],[TRANSFER_DATE]],11))</f>
        <v>45752</v>
      </c>
      <c r="Q2229" s="5">
        <f>TIMEVALUE(MID(Table1[[#This Row],[TRANSFER_DATE]],11,8))</f>
        <v>0.39584490740740741</v>
      </c>
    </row>
    <row r="2230" spans="1:17" x14ac:dyDescent="0.3">
      <c r="A2230" t="s">
        <v>7525</v>
      </c>
      <c r="B2230" t="s">
        <v>7526</v>
      </c>
      <c r="C2230" t="s">
        <v>7527</v>
      </c>
      <c r="D2230" t="s">
        <v>209</v>
      </c>
      <c r="E2230" t="s">
        <v>210</v>
      </c>
      <c r="F2230">
        <v>101746</v>
      </c>
      <c r="G2230" t="s">
        <v>211</v>
      </c>
      <c r="H2230">
        <v>959945812</v>
      </c>
      <c r="I2230">
        <v>957157568</v>
      </c>
      <c r="J2230">
        <v>2500</v>
      </c>
      <c r="N2230">
        <v>21425911.399999999</v>
      </c>
      <c r="O2230">
        <v>21428411.399999999</v>
      </c>
      <c r="P2230" s="9">
        <f>DATEVALUE(LEFT(Table1[[#This Row],[TRANSFER_DATE]],11))</f>
        <v>45752</v>
      </c>
      <c r="Q2230" s="5">
        <f>TIMEVALUE(MID(Table1[[#This Row],[TRANSFER_DATE]],11,8))</f>
        <v>0.39513888888888887</v>
      </c>
    </row>
    <row r="2231" spans="1:17" x14ac:dyDescent="0.3">
      <c r="A2231" t="s">
        <v>7528</v>
      </c>
      <c r="B2231" t="s">
        <v>7529</v>
      </c>
      <c r="D2231" t="s">
        <v>209</v>
      </c>
      <c r="E2231" t="s">
        <v>210</v>
      </c>
      <c r="F2231">
        <v>101561</v>
      </c>
      <c r="G2231" t="s">
        <v>211</v>
      </c>
      <c r="H2231">
        <v>959945812</v>
      </c>
      <c r="I2231">
        <v>951252297</v>
      </c>
      <c r="J2231">
        <v>5000</v>
      </c>
      <c r="N2231">
        <v>21420911.399999999</v>
      </c>
      <c r="O2231">
        <v>21425911.399999999</v>
      </c>
      <c r="P2231" s="9">
        <f>DATEVALUE(LEFT(Table1[[#This Row],[TRANSFER_DATE]],11))</f>
        <v>45752</v>
      </c>
      <c r="Q2231" s="5">
        <f>TIMEVALUE(MID(Table1[[#This Row],[TRANSFER_DATE]],11,8))</f>
        <v>0.39450231481481479</v>
      </c>
    </row>
    <row r="2232" spans="1:17" x14ac:dyDescent="0.3">
      <c r="A2232" t="s">
        <v>7530</v>
      </c>
      <c r="B2232" t="s">
        <v>7531</v>
      </c>
      <c r="D2232" t="s">
        <v>209</v>
      </c>
      <c r="E2232" t="s">
        <v>210</v>
      </c>
      <c r="F2232">
        <v>101524</v>
      </c>
      <c r="G2232" t="s">
        <v>211</v>
      </c>
      <c r="H2232">
        <v>959945812</v>
      </c>
      <c r="I2232">
        <v>951369197</v>
      </c>
      <c r="J2232">
        <v>5450</v>
      </c>
      <c r="N2232">
        <v>21415461.399999999</v>
      </c>
      <c r="O2232">
        <v>21420911.399999999</v>
      </c>
      <c r="P2232" s="9">
        <f>DATEVALUE(LEFT(Table1[[#This Row],[TRANSFER_DATE]],11))</f>
        <v>45752</v>
      </c>
      <c r="Q2232" s="5">
        <f>TIMEVALUE(MID(Table1[[#This Row],[TRANSFER_DATE]],11,8))</f>
        <v>0.39444444444444443</v>
      </c>
    </row>
    <row r="2233" spans="1:17" x14ac:dyDescent="0.3">
      <c r="A2233" t="s">
        <v>7532</v>
      </c>
      <c r="B2233" t="s">
        <v>7533</v>
      </c>
      <c r="D2233" t="s">
        <v>209</v>
      </c>
      <c r="E2233" t="s">
        <v>210</v>
      </c>
      <c r="F2233">
        <v>101803</v>
      </c>
      <c r="G2233" t="s">
        <v>211</v>
      </c>
      <c r="H2233">
        <v>959945812</v>
      </c>
      <c r="I2233">
        <v>951235496</v>
      </c>
      <c r="J2233">
        <v>500</v>
      </c>
      <c r="N2233">
        <v>21414961.399999999</v>
      </c>
      <c r="O2233">
        <v>21415461.399999999</v>
      </c>
      <c r="P2233" s="9">
        <f>DATEVALUE(LEFT(Table1[[#This Row],[TRANSFER_DATE]],11))</f>
        <v>45752</v>
      </c>
      <c r="Q2233" s="5">
        <f>TIMEVALUE(MID(Table1[[#This Row],[TRANSFER_DATE]],11,8))</f>
        <v>0.39374999999999999</v>
      </c>
    </row>
    <row r="2234" spans="1:17" x14ac:dyDescent="0.3">
      <c r="A2234" t="s">
        <v>7534</v>
      </c>
      <c r="B2234" t="s">
        <v>7535</v>
      </c>
      <c r="C2234" t="s">
        <v>7536</v>
      </c>
      <c r="D2234" t="s">
        <v>209</v>
      </c>
      <c r="E2234" t="s">
        <v>210</v>
      </c>
      <c r="F2234">
        <v>101254</v>
      </c>
      <c r="G2234" t="s">
        <v>211</v>
      </c>
      <c r="H2234">
        <v>959945812</v>
      </c>
      <c r="I2234">
        <v>957157568</v>
      </c>
      <c r="J2234">
        <v>1000</v>
      </c>
      <c r="N2234">
        <v>21413961.399999999</v>
      </c>
      <c r="O2234">
        <v>21414961.399999999</v>
      </c>
      <c r="P2234" s="9">
        <f>DATEVALUE(LEFT(Table1[[#This Row],[TRANSFER_DATE]],11))</f>
        <v>45752</v>
      </c>
      <c r="Q2234" s="5">
        <f>TIMEVALUE(MID(Table1[[#This Row],[TRANSFER_DATE]],11,8))</f>
        <v>0.39306712962962964</v>
      </c>
    </row>
    <row r="2235" spans="1:17" x14ac:dyDescent="0.3">
      <c r="A2235" t="s">
        <v>7537</v>
      </c>
      <c r="B2235" t="s">
        <v>7538</v>
      </c>
      <c r="D2235" t="s">
        <v>209</v>
      </c>
      <c r="E2235" t="s">
        <v>210</v>
      </c>
      <c r="F2235">
        <v>101526</v>
      </c>
      <c r="G2235" t="s">
        <v>211</v>
      </c>
      <c r="H2235">
        <v>959945812</v>
      </c>
      <c r="I2235">
        <v>951180193</v>
      </c>
      <c r="J2235">
        <v>13700</v>
      </c>
      <c r="N2235">
        <v>21400261.399999999</v>
      </c>
      <c r="O2235">
        <v>21413961.399999999</v>
      </c>
      <c r="P2235" s="9">
        <f>DATEVALUE(LEFT(Table1[[#This Row],[TRANSFER_DATE]],11))</f>
        <v>45752</v>
      </c>
      <c r="Q2235" s="5">
        <f>TIMEVALUE(MID(Table1[[#This Row],[TRANSFER_DATE]],11,8))</f>
        <v>0.39240740740740743</v>
      </c>
    </row>
    <row r="2236" spans="1:17" x14ac:dyDescent="0.3">
      <c r="A2236" t="s">
        <v>7539</v>
      </c>
      <c r="B2236" t="s">
        <v>7540</v>
      </c>
      <c r="D2236" t="s">
        <v>209</v>
      </c>
      <c r="E2236" t="s">
        <v>210</v>
      </c>
      <c r="F2236">
        <v>100501</v>
      </c>
      <c r="G2236" t="s">
        <v>211</v>
      </c>
      <c r="H2236">
        <v>959945812</v>
      </c>
      <c r="I2236">
        <v>955618137</v>
      </c>
      <c r="J2236">
        <v>4150</v>
      </c>
      <c r="N2236">
        <v>21396111.399999999</v>
      </c>
      <c r="O2236">
        <v>21400261.399999999</v>
      </c>
      <c r="P2236" s="9">
        <f>DATEVALUE(LEFT(Table1[[#This Row],[TRANSFER_DATE]],11))</f>
        <v>45752</v>
      </c>
      <c r="Q2236" s="5">
        <f>TIMEVALUE(MID(Table1[[#This Row],[TRANSFER_DATE]],11,8))</f>
        <v>0.3923611111111111</v>
      </c>
    </row>
    <row r="2237" spans="1:17" x14ac:dyDescent="0.3">
      <c r="A2237" t="s">
        <v>7541</v>
      </c>
      <c r="B2237" t="s">
        <v>7542</v>
      </c>
      <c r="D2237" t="s">
        <v>209</v>
      </c>
      <c r="E2237" t="s">
        <v>210</v>
      </c>
      <c r="F2237">
        <v>101194</v>
      </c>
      <c r="G2237" t="s">
        <v>211</v>
      </c>
      <c r="H2237">
        <v>959945812</v>
      </c>
      <c r="I2237">
        <v>954108661</v>
      </c>
      <c r="J2237">
        <v>100</v>
      </c>
      <c r="N2237">
        <v>21396011.399999999</v>
      </c>
      <c r="O2237">
        <v>21396111.399999999</v>
      </c>
      <c r="P2237" s="9">
        <f>DATEVALUE(LEFT(Table1[[#This Row],[TRANSFER_DATE]],11))</f>
        <v>45752</v>
      </c>
      <c r="Q2237" s="5">
        <f>TIMEVALUE(MID(Table1[[#This Row],[TRANSFER_DATE]],11,8))</f>
        <v>0.39170138888888889</v>
      </c>
    </row>
    <row r="2238" spans="1:17" x14ac:dyDescent="0.3">
      <c r="A2238" t="s">
        <v>7543</v>
      </c>
      <c r="B2238" t="s">
        <v>7544</v>
      </c>
      <c r="D2238" t="s">
        <v>209</v>
      </c>
      <c r="E2238" t="s">
        <v>210</v>
      </c>
      <c r="F2238">
        <v>101895</v>
      </c>
      <c r="G2238" t="s">
        <v>211</v>
      </c>
      <c r="H2238">
        <v>959945812</v>
      </c>
      <c r="I2238">
        <v>954524459</v>
      </c>
      <c r="J2238">
        <v>4950</v>
      </c>
      <c r="N2238">
        <v>21391061.399999999</v>
      </c>
      <c r="O2238">
        <v>21396011.399999999</v>
      </c>
      <c r="P2238" s="9">
        <f>DATEVALUE(LEFT(Table1[[#This Row],[TRANSFER_DATE]],11))</f>
        <v>45752</v>
      </c>
      <c r="Q2238" s="5">
        <f>TIMEVALUE(MID(Table1[[#This Row],[TRANSFER_DATE]],11,8))</f>
        <v>0.39103009259259258</v>
      </c>
    </row>
    <row r="2239" spans="1:17" x14ac:dyDescent="0.3">
      <c r="A2239" t="s">
        <v>7545</v>
      </c>
      <c r="B2239" t="s">
        <v>7546</v>
      </c>
      <c r="D2239" t="s">
        <v>209</v>
      </c>
      <c r="E2239" t="s">
        <v>210</v>
      </c>
      <c r="F2239">
        <v>101608</v>
      </c>
      <c r="G2239" t="s">
        <v>211</v>
      </c>
      <c r="H2239">
        <v>959945812</v>
      </c>
      <c r="I2239">
        <v>956284657</v>
      </c>
      <c r="J2239">
        <v>6000</v>
      </c>
      <c r="N2239">
        <v>21385061.399999999</v>
      </c>
      <c r="O2239">
        <v>21391061.399999999</v>
      </c>
      <c r="P2239" s="9">
        <f>DATEVALUE(LEFT(Table1[[#This Row],[TRANSFER_DATE]],11))</f>
        <v>45752</v>
      </c>
      <c r="Q2239" s="5">
        <f>TIMEVALUE(MID(Table1[[#This Row],[TRANSFER_DATE]],11,8))</f>
        <v>0.39101851851851854</v>
      </c>
    </row>
    <row r="2240" spans="1:17" x14ac:dyDescent="0.3">
      <c r="A2240" t="s">
        <v>7547</v>
      </c>
      <c r="B2240" t="s">
        <v>7548</v>
      </c>
      <c r="D2240" t="s">
        <v>209</v>
      </c>
      <c r="E2240" t="s">
        <v>210</v>
      </c>
      <c r="F2240">
        <v>101600</v>
      </c>
      <c r="G2240" t="s">
        <v>211</v>
      </c>
      <c r="H2240">
        <v>959945812</v>
      </c>
      <c r="I2240">
        <v>952424173</v>
      </c>
      <c r="J2240">
        <v>300</v>
      </c>
      <c r="N2240">
        <v>21384761.399999999</v>
      </c>
      <c r="O2240">
        <v>21385061.399999999</v>
      </c>
      <c r="P2240" s="9">
        <f>DATEVALUE(LEFT(Table1[[#This Row],[TRANSFER_DATE]],11))</f>
        <v>45752</v>
      </c>
      <c r="Q2240" s="5">
        <f>TIMEVALUE(MID(Table1[[#This Row],[TRANSFER_DATE]],11,8))</f>
        <v>0.39100694444444445</v>
      </c>
    </row>
    <row r="2241" spans="1:17" x14ac:dyDescent="0.3">
      <c r="A2241" t="s">
        <v>7549</v>
      </c>
      <c r="B2241" t="s">
        <v>7550</v>
      </c>
      <c r="D2241" t="s">
        <v>209</v>
      </c>
      <c r="E2241" t="s">
        <v>210</v>
      </c>
      <c r="F2241">
        <v>101631</v>
      </c>
      <c r="G2241" t="s">
        <v>211</v>
      </c>
      <c r="H2241">
        <v>959945812</v>
      </c>
      <c r="I2241">
        <v>952553433</v>
      </c>
      <c r="J2241">
        <v>5700</v>
      </c>
      <c r="N2241">
        <v>21379061.399999999</v>
      </c>
      <c r="O2241">
        <v>21384761.399999999</v>
      </c>
      <c r="P2241" s="9">
        <f>DATEVALUE(LEFT(Table1[[#This Row],[TRANSFER_DATE]],11))</f>
        <v>45752</v>
      </c>
      <c r="Q2241" s="5">
        <f>TIMEVALUE(MID(Table1[[#This Row],[TRANSFER_DATE]],11,8))</f>
        <v>0.39027777777777778</v>
      </c>
    </row>
    <row r="2242" spans="1:17" x14ac:dyDescent="0.3">
      <c r="A2242" t="s">
        <v>7551</v>
      </c>
      <c r="B2242" t="s">
        <v>7552</v>
      </c>
      <c r="D2242" t="s">
        <v>209</v>
      </c>
      <c r="E2242" t="s">
        <v>210</v>
      </c>
      <c r="F2242">
        <v>101270</v>
      </c>
      <c r="G2242" t="s">
        <v>211</v>
      </c>
      <c r="H2242">
        <v>959945812</v>
      </c>
      <c r="I2242">
        <v>954768469</v>
      </c>
      <c r="J2242">
        <v>1400</v>
      </c>
      <c r="N2242">
        <v>21377661.399999999</v>
      </c>
      <c r="O2242">
        <v>21379061.399999999</v>
      </c>
      <c r="P2242" s="9">
        <f>DATEVALUE(LEFT(Table1[[#This Row],[TRANSFER_DATE]],11))</f>
        <v>45752</v>
      </c>
      <c r="Q2242" s="5">
        <f>TIMEVALUE(MID(Table1[[#This Row],[TRANSFER_DATE]],11,8))</f>
        <v>0.38894675925925926</v>
      </c>
    </row>
    <row r="2243" spans="1:17" x14ac:dyDescent="0.3">
      <c r="A2243" t="s">
        <v>7553</v>
      </c>
      <c r="B2243" t="s">
        <v>7554</v>
      </c>
      <c r="D2243" t="s">
        <v>209</v>
      </c>
      <c r="E2243" t="s">
        <v>210</v>
      </c>
      <c r="F2243">
        <v>101824</v>
      </c>
      <c r="G2243" t="s">
        <v>211</v>
      </c>
      <c r="H2243">
        <v>959945812</v>
      </c>
      <c r="I2243">
        <v>954423609</v>
      </c>
      <c r="J2243">
        <v>11150</v>
      </c>
      <c r="N2243">
        <v>21366511.399999999</v>
      </c>
      <c r="O2243">
        <v>21377661.399999999</v>
      </c>
      <c r="P2243" s="9">
        <f>DATEVALUE(LEFT(Table1[[#This Row],[TRANSFER_DATE]],11))</f>
        <v>45752</v>
      </c>
      <c r="Q2243" s="5">
        <f>TIMEVALUE(MID(Table1[[#This Row],[TRANSFER_DATE]],11,8))</f>
        <v>0.38892361111111112</v>
      </c>
    </row>
    <row r="2244" spans="1:17" x14ac:dyDescent="0.3">
      <c r="A2244" t="s">
        <v>7555</v>
      </c>
      <c r="B2244" t="s">
        <v>7556</v>
      </c>
      <c r="D2244" t="s">
        <v>209</v>
      </c>
      <c r="E2244" t="s">
        <v>210</v>
      </c>
      <c r="F2244">
        <v>101748</v>
      </c>
      <c r="G2244" t="s">
        <v>211</v>
      </c>
      <c r="H2244">
        <v>959945812</v>
      </c>
      <c r="I2244">
        <v>954353504</v>
      </c>
      <c r="J2244">
        <v>1950</v>
      </c>
      <c r="N2244">
        <v>21364561.399999999</v>
      </c>
      <c r="O2244">
        <v>21366511.399999999</v>
      </c>
      <c r="P2244" s="9">
        <f>DATEVALUE(LEFT(Table1[[#This Row],[TRANSFER_DATE]],11))</f>
        <v>45752</v>
      </c>
      <c r="Q2244" s="5">
        <f>TIMEVALUE(MID(Table1[[#This Row],[TRANSFER_DATE]],11,8))</f>
        <v>0.38822916666666668</v>
      </c>
    </row>
    <row r="2245" spans="1:17" x14ac:dyDescent="0.3">
      <c r="A2245" t="s">
        <v>7557</v>
      </c>
      <c r="B2245" t="s">
        <v>7558</v>
      </c>
      <c r="D2245" t="s">
        <v>209</v>
      </c>
      <c r="E2245" t="s">
        <v>210</v>
      </c>
      <c r="F2245">
        <v>101603</v>
      </c>
      <c r="G2245" t="s">
        <v>211</v>
      </c>
      <c r="H2245">
        <v>959945812</v>
      </c>
      <c r="I2245">
        <v>952853615</v>
      </c>
      <c r="J2245">
        <v>3100</v>
      </c>
      <c r="N2245">
        <v>21361461.399999999</v>
      </c>
      <c r="O2245">
        <v>21364561.399999999</v>
      </c>
      <c r="P2245" s="9">
        <f>DATEVALUE(LEFT(Table1[[#This Row],[TRANSFER_DATE]],11))</f>
        <v>45752</v>
      </c>
      <c r="Q2245" s="5">
        <f>TIMEVALUE(MID(Table1[[#This Row],[TRANSFER_DATE]],11,8))</f>
        <v>0.38820601851851849</v>
      </c>
    </row>
    <row r="2246" spans="1:17" x14ac:dyDescent="0.3">
      <c r="A2246" t="s">
        <v>7559</v>
      </c>
      <c r="B2246" t="s">
        <v>7560</v>
      </c>
      <c r="D2246" t="s">
        <v>209</v>
      </c>
      <c r="E2246" t="s">
        <v>210</v>
      </c>
      <c r="F2246">
        <v>101441</v>
      </c>
      <c r="G2246" t="s">
        <v>211</v>
      </c>
      <c r="H2246">
        <v>959945812</v>
      </c>
      <c r="I2246">
        <v>957751104</v>
      </c>
      <c r="J2246">
        <v>100</v>
      </c>
      <c r="N2246">
        <v>21361361.399999999</v>
      </c>
      <c r="O2246">
        <v>21361461.399999999</v>
      </c>
      <c r="P2246" s="9">
        <f>DATEVALUE(LEFT(Table1[[#This Row],[TRANSFER_DATE]],11))</f>
        <v>45752</v>
      </c>
      <c r="Q2246" s="5">
        <f>TIMEVALUE(MID(Table1[[#This Row],[TRANSFER_DATE]],11,8))</f>
        <v>0.38754629629629628</v>
      </c>
    </row>
    <row r="2247" spans="1:17" x14ac:dyDescent="0.3">
      <c r="A2247" t="s">
        <v>7561</v>
      </c>
      <c r="B2247" t="s">
        <v>7562</v>
      </c>
      <c r="D2247" t="s">
        <v>209</v>
      </c>
      <c r="E2247" t="s">
        <v>210</v>
      </c>
      <c r="F2247">
        <v>101203</v>
      </c>
      <c r="G2247" t="s">
        <v>211</v>
      </c>
      <c r="H2247">
        <v>959945812</v>
      </c>
      <c r="I2247">
        <v>956219980</v>
      </c>
      <c r="J2247">
        <v>4650</v>
      </c>
      <c r="N2247">
        <v>21356711.399999999</v>
      </c>
      <c r="O2247">
        <v>21361361.399999999</v>
      </c>
      <c r="P2247" s="9">
        <f>DATEVALUE(LEFT(Table1[[#This Row],[TRANSFER_DATE]],11))</f>
        <v>45752</v>
      </c>
      <c r="Q2247" s="5">
        <f>TIMEVALUE(MID(Table1[[#This Row],[TRANSFER_DATE]],11,8))</f>
        <v>0.3868287037037037</v>
      </c>
    </row>
    <row r="2248" spans="1:17" x14ac:dyDescent="0.3">
      <c r="A2248" t="s">
        <v>7563</v>
      </c>
      <c r="B2248" t="s">
        <v>7564</v>
      </c>
      <c r="D2248" t="s">
        <v>209</v>
      </c>
      <c r="E2248" t="s">
        <v>210</v>
      </c>
      <c r="F2248">
        <v>100766</v>
      </c>
      <c r="G2248" t="s">
        <v>211</v>
      </c>
      <c r="H2248">
        <v>959945812</v>
      </c>
      <c r="I2248">
        <v>957965214</v>
      </c>
      <c r="J2248">
        <v>2000</v>
      </c>
      <c r="N2248">
        <v>21354711.399999999</v>
      </c>
      <c r="O2248">
        <v>21356711.399999999</v>
      </c>
      <c r="P2248" s="9">
        <f>DATEVALUE(LEFT(Table1[[#This Row],[TRANSFER_DATE]],11))</f>
        <v>45752</v>
      </c>
      <c r="Q2248" s="5">
        <f>TIMEVALUE(MID(Table1[[#This Row],[TRANSFER_DATE]],11,8))</f>
        <v>0.38680555555555557</v>
      </c>
    </row>
    <row r="2249" spans="1:17" x14ac:dyDescent="0.3">
      <c r="A2249" t="s">
        <v>7565</v>
      </c>
      <c r="B2249" t="s">
        <v>7566</v>
      </c>
      <c r="D2249" t="s">
        <v>209</v>
      </c>
      <c r="E2249" t="s">
        <v>210</v>
      </c>
      <c r="F2249">
        <v>101592</v>
      </c>
      <c r="G2249" t="s">
        <v>211</v>
      </c>
      <c r="H2249">
        <v>959945812</v>
      </c>
      <c r="I2249">
        <v>952672941</v>
      </c>
      <c r="J2249">
        <v>2000</v>
      </c>
      <c r="N2249">
        <v>21352711.399999999</v>
      </c>
      <c r="O2249">
        <v>21354711.399999999</v>
      </c>
      <c r="P2249" s="9">
        <f>DATEVALUE(LEFT(Table1[[#This Row],[TRANSFER_DATE]],11))</f>
        <v>45752</v>
      </c>
      <c r="Q2249" s="5">
        <f>TIMEVALUE(MID(Table1[[#This Row],[TRANSFER_DATE]],11,8))</f>
        <v>0.38615740740740739</v>
      </c>
    </row>
    <row r="2250" spans="1:17" x14ac:dyDescent="0.3">
      <c r="A2250" t="s">
        <v>7567</v>
      </c>
      <c r="B2250" t="s">
        <v>7568</v>
      </c>
      <c r="C2250" t="s">
        <v>7569</v>
      </c>
      <c r="D2250" t="s">
        <v>209</v>
      </c>
      <c r="E2250" t="s">
        <v>210</v>
      </c>
      <c r="F2250">
        <v>101700</v>
      </c>
      <c r="G2250" t="s">
        <v>211</v>
      </c>
      <c r="H2250">
        <v>959945812</v>
      </c>
      <c r="I2250">
        <v>954836913</v>
      </c>
      <c r="J2250">
        <v>7100</v>
      </c>
      <c r="N2250">
        <v>21345611.399999999</v>
      </c>
      <c r="O2250">
        <v>21352711.399999999</v>
      </c>
      <c r="P2250" s="9">
        <f>DATEVALUE(LEFT(Table1[[#This Row],[TRANSFER_DATE]],11))</f>
        <v>45752</v>
      </c>
      <c r="Q2250" s="5">
        <f>TIMEVALUE(MID(Table1[[#This Row],[TRANSFER_DATE]],11,8))</f>
        <v>0.38614583333333335</v>
      </c>
    </row>
    <row r="2251" spans="1:17" x14ac:dyDescent="0.3">
      <c r="A2251" t="s">
        <v>7570</v>
      </c>
      <c r="B2251" t="s">
        <v>7571</v>
      </c>
      <c r="D2251" t="s">
        <v>209</v>
      </c>
      <c r="E2251" t="s">
        <v>210</v>
      </c>
      <c r="F2251">
        <v>100010</v>
      </c>
      <c r="G2251" t="s">
        <v>211</v>
      </c>
      <c r="H2251">
        <v>959945812</v>
      </c>
      <c r="I2251">
        <v>953451911</v>
      </c>
      <c r="J2251">
        <v>750</v>
      </c>
      <c r="N2251">
        <v>21344861.399999999</v>
      </c>
      <c r="O2251">
        <v>21345611.399999999</v>
      </c>
      <c r="P2251" s="9">
        <f>DATEVALUE(LEFT(Table1[[#This Row],[TRANSFER_DATE]],11))</f>
        <v>45752</v>
      </c>
      <c r="Q2251" s="5">
        <f>TIMEVALUE(MID(Table1[[#This Row],[TRANSFER_DATE]],11,8))</f>
        <v>0.38614583333333335</v>
      </c>
    </row>
    <row r="2252" spans="1:17" x14ac:dyDescent="0.3">
      <c r="A2252" t="s">
        <v>7572</v>
      </c>
      <c r="B2252" t="s">
        <v>7573</v>
      </c>
      <c r="D2252" t="s">
        <v>209</v>
      </c>
      <c r="E2252" t="s">
        <v>210</v>
      </c>
      <c r="F2252">
        <v>101395</v>
      </c>
      <c r="G2252" t="s">
        <v>211</v>
      </c>
      <c r="H2252">
        <v>959945812</v>
      </c>
      <c r="I2252">
        <v>955789729</v>
      </c>
      <c r="J2252">
        <v>4100</v>
      </c>
      <c r="N2252">
        <v>21340761.399999999</v>
      </c>
      <c r="O2252">
        <v>21344861.399999999</v>
      </c>
      <c r="P2252" s="9">
        <f>DATEVALUE(LEFT(Table1[[#This Row],[TRANSFER_DATE]],11))</f>
        <v>45752</v>
      </c>
      <c r="Q2252" s="5">
        <f>TIMEVALUE(MID(Table1[[#This Row],[TRANSFER_DATE]],11,8))</f>
        <v>0.3847800925925926</v>
      </c>
    </row>
    <row r="2253" spans="1:17" x14ac:dyDescent="0.3">
      <c r="A2253" t="s">
        <v>7574</v>
      </c>
      <c r="B2253" t="s">
        <v>7575</v>
      </c>
      <c r="D2253" t="s">
        <v>209</v>
      </c>
      <c r="E2253" t="s">
        <v>210</v>
      </c>
      <c r="F2253">
        <v>101467</v>
      </c>
      <c r="G2253" t="s">
        <v>211</v>
      </c>
      <c r="H2253">
        <v>959945812</v>
      </c>
      <c r="I2253">
        <v>951627491</v>
      </c>
      <c r="J2253">
        <v>7500</v>
      </c>
      <c r="N2253">
        <v>21333261.399999999</v>
      </c>
      <c r="O2253">
        <v>21340761.399999999</v>
      </c>
      <c r="P2253" s="9">
        <f>DATEVALUE(LEFT(Table1[[#This Row],[TRANSFER_DATE]],11))</f>
        <v>45752</v>
      </c>
      <c r="Q2253" s="5">
        <f>TIMEVALUE(MID(Table1[[#This Row],[TRANSFER_DATE]],11,8))</f>
        <v>0.38475694444444447</v>
      </c>
    </row>
    <row r="2254" spans="1:17" x14ac:dyDescent="0.3">
      <c r="A2254" t="s">
        <v>7576</v>
      </c>
      <c r="B2254" t="s">
        <v>7577</v>
      </c>
      <c r="D2254" t="s">
        <v>209</v>
      </c>
      <c r="E2254" t="s">
        <v>210</v>
      </c>
      <c r="F2254">
        <v>101300</v>
      </c>
      <c r="G2254" t="s">
        <v>211</v>
      </c>
      <c r="H2254">
        <v>959945812</v>
      </c>
      <c r="I2254">
        <v>955117083</v>
      </c>
      <c r="J2254">
        <v>2500</v>
      </c>
      <c r="N2254">
        <v>21330761.399999999</v>
      </c>
      <c r="O2254">
        <v>21333261.399999999</v>
      </c>
      <c r="P2254" s="9">
        <f>DATEVALUE(LEFT(Table1[[#This Row],[TRANSFER_DATE]],11))</f>
        <v>45752</v>
      </c>
      <c r="Q2254" s="5">
        <f>TIMEVALUE(MID(Table1[[#This Row],[TRANSFER_DATE]],11,8))</f>
        <v>0.38473379629629628</v>
      </c>
    </row>
    <row r="2255" spans="1:17" x14ac:dyDescent="0.3">
      <c r="A2255" t="s">
        <v>7578</v>
      </c>
      <c r="B2255" t="s">
        <v>7579</v>
      </c>
      <c r="D2255" t="s">
        <v>209</v>
      </c>
      <c r="E2255" t="s">
        <v>210</v>
      </c>
      <c r="F2255">
        <v>101503</v>
      </c>
      <c r="G2255" t="s">
        <v>211</v>
      </c>
      <c r="H2255">
        <v>959945812</v>
      </c>
      <c r="I2255">
        <v>956030748</v>
      </c>
      <c r="J2255">
        <v>1200</v>
      </c>
      <c r="N2255">
        <v>21329561.399999999</v>
      </c>
      <c r="O2255">
        <v>21330761.399999999</v>
      </c>
      <c r="P2255" s="9">
        <f>DATEVALUE(LEFT(Table1[[#This Row],[TRANSFER_DATE]],11))</f>
        <v>45752</v>
      </c>
      <c r="Q2255" s="5">
        <f>TIMEVALUE(MID(Table1[[#This Row],[TRANSFER_DATE]],11,8))</f>
        <v>0.38269675925925928</v>
      </c>
    </row>
    <row r="2256" spans="1:17" x14ac:dyDescent="0.3">
      <c r="A2256" t="s">
        <v>7580</v>
      </c>
      <c r="B2256" t="s">
        <v>7581</v>
      </c>
      <c r="C2256" t="s">
        <v>7582</v>
      </c>
      <c r="D2256" t="s">
        <v>209</v>
      </c>
      <c r="E2256" t="s">
        <v>210</v>
      </c>
      <c r="F2256">
        <v>100001</v>
      </c>
      <c r="G2256" t="s">
        <v>211</v>
      </c>
      <c r="H2256">
        <v>959945812</v>
      </c>
      <c r="I2256">
        <v>957510761</v>
      </c>
      <c r="J2256">
        <v>1650</v>
      </c>
      <c r="N2256">
        <v>21327911.399999999</v>
      </c>
      <c r="O2256">
        <v>21329561.399999999</v>
      </c>
      <c r="P2256" s="9">
        <f>DATEVALUE(LEFT(Table1[[#This Row],[TRANSFER_DATE]],11))</f>
        <v>45752</v>
      </c>
      <c r="Q2256" s="5">
        <f>TIMEVALUE(MID(Table1[[#This Row],[TRANSFER_DATE]],11,8))</f>
        <v>0.38267361111111109</v>
      </c>
    </row>
    <row r="2257" spans="1:17" x14ac:dyDescent="0.3">
      <c r="A2257" t="s">
        <v>7583</v>
      </c>
      <c r="B2257" t="s">
        <v>7584</v>
      </c>
      <c r="C2257" t="s">
        <v>7585</v>
      </c>
      <c r="D2257" t="s">
        <v>209</v>
      </c>
      <c r="E2257" t="s">
        <v>210</v>
      </c>
      <c r="F2257">
        <v>100413</v>
      </c>
      <c r="G2257" t="s">
        <v>211</v>
      </c>
      <c r="H2257">
        <v>959945812</v>
      </c>
      <c r="I2257">
        <v>951091990</v>
      </c>
      <c r="J2257">
        <v>7600</v>
      </c>
      <c r="N2257">
        <v>21320311.399999999</v>
      </c>
      <c r="O2257">
        <v>21327911.399999999</v>
      </c>
      <c r="P2257" s="9">
        <f>DATEVALUE(LEFT(Table1[[#This Row],[TRANSFER_DATE]],11))</f>
        <v>45752</v>
      </c>
      <c r="Q2257" s="5">
        <f>TIMEVALUE(MID(Table1[[#This Row],[TRANSFER_DATE]],11,8))</f>
        <v>0.38266203703703705</v>
      </c>
    </row>
    <row r="2258" spans="1:17" x14ac:dyDescent="0.3">
      <c r="A2258" t="s">
        <v>7586</v>
      </c>
      <c r="B2258" t="s">
        <v>7587</v>
      </c>
      <c r="D2258" t="s">
        <v>209</v>
      </c>
      <c r="E2258" t="s">
        <v>210</v>
      </c>
      <c r="F2258">
        <v>101951</v>
      </c>
      <c r="G2258" t="s">
        <v>211</v>
      </c>
      <c r="H2258">
        <v>959945812</v>
      </c>
      <c r="I2258">
        <v>954751342</v>
      </c>
      <c r="J2258">
        <v>2900</v>
      </c>
      <c r="N2258">
        <v>21317411.399999999</v>
      </c>
      <c r="O2258">
        <v>21320311.399999999</v>
      </c>
      <c r="P2258" s="9">
        <f>DATEVALUE(LEFT(Table1[[#This Row],[TRANSFER_DATE]],11))</f>
        <v>45752</v>
      </c>
      <c r="Q2258" s="5">
        <f>TIMEVALUE(MID(Table1[[#This Row],[TRANSFER_DATE]],11,8))</f>
        <v>0.38195601851851851</v>
      </c>
    </row>
    <row r="2259" spans="1:17" x14ac:dyDescent="0.3">
      <c r="A2259" t="s">
        <v>7588</v>
      </c>
      <c r="B2259" t="s">
        <v>7589</v>
      </c>
      <c r="C2259" t="s">
        <v>7590</v>
      </c>
      <c r="D2259" t="s">
        <v>209</v>
      </c>
      <c r="E2259" t="s">
        <v>210</v>
      </c>
      <c r="F2259">
        <v>101032</v>
      </c>
      <c r="G2259" t="s">
        <v>211</v>
      </c>
      <c r="H2259">
        <v>959945812</v>
      </c>
      <c r="I2259">
        <v>953849302</v>
      </c>
      <c r="J2259">
        <v>300</v>
      </c>
      <c r="N2259">
        <v>21317111.399999999</v>
      </c>
      <c r="O2259">
        <v>21317411.399999999</v>
      </c>
      <c r="P2259" s="9">
        <f>DATEVALUE(LEFT(Table1[[#This Row],[TRANSFER_DATE]],11))</f>
        <v>45752</v>
      </c>
      <c r="Q2259" s="5">
        <f>TIMEVALUE(MID(Table1[[#This Row],[TRANSFER_DATE]],11,8))</f>
        <v>0.3812962962962963</v>
      </c>
    </row>
    <row r="2260" spans="1:17" x14ac:dyDescent="0.3">
      <c r="A2260" t="s">
        <v>7591</v>
      </c>
      <c r="B2260" t="s">
        <v>7592</v>
      </c>
      <c r="D2260" t="s">
        <v>209</v>
      </c>
      <c r="E2260" t="s">
        <v>210</v>
      </c>
      <c r="F2260">
        <v>101625</v>
      </c>
      <c r="G2260" t="s">
        <v>211</v>
      </c>
      <c r="H2260">
        <v>959945812</v>
      </c>
      <c r="I2260">
        <v>951517526</v>
      </c>
      <c r="J2260">
        <v>3800</v>
      </c>
      <c r="N2260">
        <v>21313311.399999999</v>
      </c>
      <c r="O2260">
        <v>21317111.399999999</v>
      </c>
      <c r="P2260" s="9">
        <f>DATEVALUE(LEFT(Table1[[#This Row],[TRANSFER_DATE]],11))</f>
        <v>45752</v>
      </c>
      <c r="Q2260" s="5">
        <f>TIMEVALUE(MID(Table1[[#This Row],[TRANSFER_DATE]],11,8))</f>
        <v>0.38124999999999998</v>
      </c>
    </row>
    <row r="2261" spans="1:17" x14ac:dyDescent="0.3">
      <c r="A2261" t="s">
        <v>7593</v>
      </c>
      <c r="B2261" t="s">
        <v>7594</v>
      </c>
      <c r="D2261" t="s">
        <v>209</v>
      </c>
      <c r="E2261" t="s">
        <v>210</v>
      </c>
      <c r="F2261">
        <v>101766</v>
      </c>
      <c r="G2261" t="s">
        <v>211</v>
      </c>
      <c r="H2261">
        <v>959945812</v>
      </c>
      <c r="I2261">
        <v>954151329</v>
      </c>
      <c r="J2261">
        <v>1100</v>
      </c>
      <c r="N2261">
        <v>21312211.399999999</v>
      </c>
      <c r="O2261">
        <v>21313311.399999999</v>
      </c>
      <c r="P2261" s="9">
        <f>DATEVALUE(LEFT(Table1[[#This Row],[TRANSFER_DATE]],11))</f>
        <v>45752</v>
      </c>
      <c r="Q2261" s="5">
        <f>TIMEVALUE(MID(Table1[[#This Row],[TRANSFER_DATE]],11,8))</f>
        <v>0.38059027777777776</v>
      </c>
    </row>
    <row r="2262" spans="1:17" x14ac:dyDescent="0.3">
      <c r="A2262" t="s">
        <v>7595</v>
      </c>
      <c r="B2262" t="s">
        <v>7596</v>
      </c>
      <c r="C2262" t="s">
        <v>7597</v>
      </c>
      <c r="D2262" t="s">
        <v>209</v>
      </c>
      <c r="E2262" t="s">
        <v>210</v>
      </c>
      <c r="F2262">
        <v>101209</v>
      </c>
      <c r="G2262" t="s">
        <v>211</v>
      </c>
      <c r="H2262">
        <v>959945812</v>
      </c>
      <c r="I2262">
        <v>954836913</v>
      </c>
      <c r="J2262">
        <v>5650</v>
      </c>
      <c r="N2262">
        <v>21306561.399999999</v>
      </c>
      <c r="O2262">
        <v>21312211.399999999</v>
      </c>
      <c r="P2262" s="9">
        <f>DATEVALUE(LEFT(Table1[[#This Row],[TRANSFER_DATE]],11))</f>
        <v>45752</v>
      </c>
      <c r="Q2262" s="5">
        <f>TIMEVALUE(MID(Table1[[#This Row],[TRANSFER_DATE]],11,8))</f>
        <v>0.38059027777777776</v>
      </c>
    </row>
    <row r="2263" spans="1:17" x14ac:dyDescent="0.3">
      <c r="A2263" t="s">
        <v>7598</v>
      </c>
      <c r="B2263" t="s">
        <v>7599</v>
      </c>
      <c r="C2263" t="s">
        <v>7600</v>
      </c>
      <c r="D2263" t="s">
        <v>209</v>
      </c>
      <c r="E2263" t="s">
        <v>210</v>
      </c>
      <c r="F2263">
        <v>101617</v>
      </c>
      <c r="G2263" t="s">
        <v>211</v>
      </c>
      <c r="H2263">
        <v>959945812</v>
      </c>
      <c r="I2263">
        <v>953849302</v>
      </c>
      <c r="J2263">
        <v>700</v>
      </c>
      <c r="N2263">
        <v>21305861.399999999</v>
      </c>
      <c r="O2263">
        <v>21306561.399999999</v>
      </c>
      <c r="P2263" s="9">
        <f>DATEVALUE(LEFT(Table1[[#This Row],[TRANSFER_DATE]],11))</f>
        <v>45752</v>
      </c>
      <c r="Q2263" s="5">
        <f>TIMEVALUE(MID(Table1[[#This Row],[TRANSFER_DATE]],11,8))</f>
        <v>0.38055555555555554</v>
      </c>
    </row>
    <row r="2264" spans="1:17" x14ac:dyDescent="0.3">
      <c r="A2264" t="s">
        <v>7601</v>
      </c>
      <c r="B2264" t="s">
        <v>7602</v>
      </c>
      <c r="C2264" t="s">
        <v>7603</v>
      </c>
      <c r="D2264" t="s">
        <v>209</v>
      </c>
      <c r="E2264" t="s">
        <v>210</v>
      </c>
      <c r="F2264">
        <v>100282</v>
      </c>
      <c r="G2264" t="s">
        <v>211</v>
      </c>
      <c r="H2264">
        <v>959945812</v>
      </c>
      <c r="I2264">
        <v>953849302</v>
      </c>
      <c r="J2264">
        <v>11550</v>
      </c>
      <c r="N2264">
        <v>21294311.399999999</v>
      </c>
      <c r="O2264">
        <v>21305861.399999999</v>
      </c>
      <c r="P2264" s="9">
        <f>DATEVALUE(LEFT(Table1[[#This Row],[TRANSFER_DATE]],11))</f>
        <v>45752</v>
      </c>
      <c r="Q2264" s="5">
        <f>TIMEVALUE(MID(Table1[[#This Row],[TRANSFER_DATE]],11,8))</f>
        <v>0.37916666666666665</v>
      </c>
    </row>
    <row r="2265" spans="1:17" x14ac:dyDescent="0.3">
      <c r="A2265" t="s">
        <v>7604</v>
      </c>
      <c r="B2265" t="s">
        <v>7605</v>
      </c>
      <c r="D2265" t="s">
        <v>209</v>
      </c>
      <c r="E2265" t="s">
        <v>210</v>
      </c>
      <c r="F2265">
        <v>101423</v>
      </c>
      <c r="G2265" t="s">
        <v>211</v>
      </c>
      <c r="H2265">
        <v>959945812</v>
      </c>
      <c r="I2265">
        <v>956070989</v>
      </c>
      <c r="J2265">
        <v>5750</v>
      </c>
      <c r="N2265">
        <v>21288561.399999999</v>
      </c>
      <c r="O2265">
        <v>21294311.399999999</v>
      </c>
      <c r="P2265" s="9">
        <f>DATEVALUE(LEFT(Table1[[#This Row],[TRANSFER_DATE]],11))</f>
        <v>45752</v>
      </c>
      <c r="Q2265" s="5">
        <f>TIMEVALUE(MID(Table1[[#This Row],[TRANSFER_DATE]],11,8))</f>
        <v>0.37847222222222221</v>
      </c>
    </row>
    <row r="2266" spans="1:17" x14ac:dyDescent="0.3">
      <c r="A2266" t="s">
        <v>7606</v>
      </c>
      <c r="B2266" t="s">
        <v>7607</v>
      </c>
      <c r="D2266" t="s">
        <v>209</v>
      </c>
      <c r="E2266" t="s">
        <v>210</v>
      </c>
      <c r="F2266">
        <v>100535</v>
      </c>
      <c r="G2266" t="s">
        <v>211</v>
      </c>
      <c r="H2266">
        <v>959945812</v>
      </c>
      <c r="I2266">
        <v>953624758</v>
      </c>
      <c r="J2266">
        <v>300</v>
      </c>
      <c r="N2266">
        <v>21288261.399999999</v>
      </c>
      <c r="O2266">
        <v>21288561.399999999</v>
      </c>
      <c r="P2266" s="9">
        <f>DATEVALUE(LEFT(Table1[[#This Row],[TRANSFER_DATE]],11))</f>
        <v>45752</v>
      </c>
      <c r="Q2266" s="5">
        <f>TIMEVALUE(MID(Table1[[#This Row],[TRANSFER_DATE]],11,8))</f>
        <v>0.37714120370370369</v>
      </c>
    </row>
    <row r="2267" spans="1:17" x14ac:dyDescent="0.3">
      <c r="A2267" t="s">
        <v>7608</v>
      </c>
      <c r="B2267" t="s">
        <v>7609</v>
      </c>
      <c r="D2267" t="s">
        <v>209</v>
      </c>
      <c r="E2267" t="s">
        <v>210</v>
      </c>
      <c r="F2267">
        <v>100268</v>
      </c>
      <c r="G2267" t="s">
        <v>211</v>
      </c>
      <c r="H2267">
        <v>959945812</v>
      </c>
      <c r="I2267">
        <v>956562318</v>
      </c>
      <c r="J2267">
        <v>750</v>
      </c>
      <c r="N2267">
        <v>21287511.399999999</v>
      </c>
      <c r="O2267">
        <v>21288261.399999999</v>
      </c>
      <c r="P2267" s="9">
        <f>DATEVALUE(LEFT(Table1[[#This Row],[TRANSFER_DATE]],11))</f>
        <v>45752</v>
      </c>
      <c r="Q2267" s="5">
        <f>TIMEVALUE(MID(Table1[[#This Row],[TRANSFER_DATE]],11,8))</f>
        <v>0.37710648148148146</v>
      </c>
    </row>
    <row r="2268" spans="1:17" x14ac:dyDescent="0.3">
      <c r="A2268" t="s">
        <v>7610</v>
      </c>
      <c r="B2268" t="s">
        <v>7611</v>
      </c>
      <c r="D2268" t="s">
        <v>209</v>
      </c>
      <c r="E2268" t="s">
        <v>210</v>
      </c>
      <c r="F2268">
        <v>101378</v>
      </c>
      <c r="G2268" t="s">
        <v>211</v>
      </c>
      <c r="H2268">
        <v>959945812</v>
      </c>
      <c r="I2268">
        <v>958739902</v>
      </c>
      <c r="J2268">
        <v>1100</v>
      </c>
      <c r="N2268">
        <v>21286411.399999999</v>
      </c>
      <c r="O2268">
        <v>21287511.399999999</v>
      </c>
      <c r="P2268" s="9">
        <f>DATEVALUE(LEFT(Table1[[#This Row],[TRANSFER_DATE]],11))</f>
        <v>45752</v>
      </c>
      <c r="Q2268" s="5">
        <f>TIMEVALUE(MID(Table1[[#This Row],[TRANSFER_DATE]],11,8))</f>
        <v>0.37642361111111111</v>
      </c>
    </row>
    <row r="2269" spans="1:17" x14ac:dyDescent="0.3">
      <c r="A2269" t="s">
        <v>7612</v>
      </c>
      <c r="B2269" t="s">
        <v>7613</v>
      </c>
      <c r="D2269" t="s">
        <v>209</v>
      </c>
      <c r="E2269" t="s">
        <v>210</v>
      </c>
      <c r="F2269">
        <v>101371</v>
      </c>
      <c r="G2269" t="s">
        <v>211</v>
      </c>
      <c r="H2269">
        <v>959945812</v>
      </c>
      <c r="I2269">
        <v>950015040</v>
      </c>
      <c r="J2269">
        <v>300</v>
      </c>
      <c r="N2269">
        <v>21286111.399999999</v>
      </c>
      <c r="O2269">
        <v>21286411.399999999</v>
      </c>
      <c r="P2269" s="9">
        <f>DATEVALUE(LEFT(Table1[[#This Row],[TRANSFER_DATE]],11))</f>
        <v>45752</v>
      </c>
      <c r="Q2269" s="5">
        <f>TIMEVALUE(MID(Table1[[#This Row],[TRANSFER_DATE]],11,8))</f>
        <v>0.37572916666666667</v>
      </c>
    </row>
    <row r="2270" spans="1:17" x14ac:dyDescent="0.3">
      <c r="A2270" t="s">
        <v>7614</v>
      </c>
      <c r="B2270" t="s">
        <v>7615</v>
      </c>
      <c r="D2270" t="s">
        <v>209</v>
      </c>
      <c r="E2270" t="s">
        <v>210</v>
      </c>
      <c r="F2270">
        <v>100437</v>
      </c>
      <c r="G2270" t="s">
        <v>211</v>
      </c>
      <c r="H2270">
        <v>959945812</v>
      </c>
      <c r="I2270">
        <v>952881825</v>
      </c>
      <c r="J2270">
        <v>6250</v>
      </c>
      <c r="N2270">
        <v>21279861.399999999</v>
      </c>
      <c r="O2270">
        <v>21286111.399999999</v>
      </c>
      <c r="P2270" s="9">
        <f>DATEVALUE(LEFT(Table1[[#This Row],[TRANSFER_DATE]],11))</f>
        <v>45752</v>
      </c>
      <c r="Q2270" s="5">
        <f>TIMEVALUE(MID(Table1[[#This Row],[TRANSFER_DATE]],11,8))</f>
        <v>0.37431712962962965</v>
      </c>
    </row>
    <row r="2271" spans="1:17" x14ac:dyDescent="0.3">
      <c r="A2271" t="s">
        <v>7616</v>
      </c>
      <c r="B2271" t="s">
        <v>7617</v>
      </c>
      <c r="D2271" t="s">
        <v>209</v>
      </c>
      <c r="E2271" t="s">
        <v>210</v>
      </c>
      <c r="F2271">
        <v>100544</v>
      </c>
      <c r="G2271" t="s">
        <v>211</v>
      </c>
      <c r="H2271">
        <v>959945812</v>
      </c>
      <c r="I2271">
        <v>958943706</v>
      </c>
      <c r="J2271">
        <v>500</v>
      </c>
      <c r="N2271">
        <v>21279361.399999999</v>
      </c>
      <c r="O2271">
        <v>21279861.399999999</v>
      </c>
      <c r="P2271" s="9">
        <f>DATEVALUE(LEFT(Table1[[#This Row],[TRANSFER_DATE]],11))</f>
        <v>45752</v>
      </c>
      <c r="Q2271" s="5">
        <f>TIMEVALUE(MID(Table1[[#This Row],[TRANSFER_DATE]],11,8))</f>
        <v>0.37293981481481481</v>
      </c>
    </row>
    <row r="2272" spans="1:17" x14ac:dyDescent="0.3">
      <c r="A2272" t="s">
        <v>7618</v>
      </c>
      <c r="B2272" t="s">
        <v>7619</v>
      </c>
      <c r="D2272" t="s">
        <v>209</v>
      </c>
      <c r="E2272" t="s">
        <v>210</v>
      </c>
      <c r="F2272">
        <v>101764</v>
      </c>
      <c r="G2272" t="s">
        <v>211</v>
      </c>
      <c r="H2272">
        <v>959945812</v>
      </c>
      <c r="I2272">
        <v>952268150</v>
      </c>
      <c r="J2272">
        <v>7550</v>
      </c>
      <c r="N2272">
        <v>21271811.399999999</v>
      </c>
      <c r="O2272">
        <v>21279361.399999999</v>
      </c>
      <c r="P2272" s="9">
        <f>DATEVALUE(LEFT(Table1[[#This Row],[TRANSFER_DATE]],11))</f>
        <v>45752</v>
      </c>
      <c r="Q2272" s="5">
        <f>TIMEVALUE(MID(Table1[[#This Row],[TRANSFER_DATE]],11,8))</f>
        <v>0.3722685185185185</v>
      </c>
    </row>
    <row r="2273" spans="1:17" x14ac:dyDescent="0.3">
      <c r="A2273" t="s">
        <v>7620</v>
      </c>
      <c r="B2273" t="s">
        <v>7621</v>
      </c>
      <c r="D2273" t="s">
        <v>209</v>
      </c>
      <c r="E2273" t="s">
        <v>210</v>
      </c>
      <c r="F2273">
        <v>101702</v>
      </c>
      <c r="G2273" t="s">
        <v>211</v>
      </c>
      <c r="H2273">
        <v>959945812</v>
      </c>
      <c r="I2273">
        <v>952914450</v>
      </c>
      <c r="J2273">
        <v>350</v>
      </c>
      <c r="N2273">
        <v>21271461.399999999</v>
      </c>
      <c r="O2273">
        <v>21271811.399999999</v>
      </c>
      <c r="P2273" s="9">
        <f>DATEVALUE(LEFT(Table1[[#This Row],[TRANSFER_DATE]],11))</f>
        <v>45752</v>
      </c>
      <c r="Q2273" s="5">
        <f>TIMEVALUE(MID(Table1[[#This Row],[TRANSFER_DATE]],11,8))</f>
        <v>0.37225694444444446</v>
      </c>
    </row>
    <row r="2274" spans="1:17" x14ac:dyDescent="0.3">
      <c r="A2274" t="s">
        <v>7622</v>
      </c>
      <c r="B2274" t="s">
        <v>7623</v>
      </c>
      <c r="D2274" t="s">
        <v>209</v>
      </c>
      <c r="E2274" t="s">
        <v>210</v>
      </c>
      <c r="F2274">
        <v>900002</v>
      </c>
      <c r="G2274" t="s">
        <v>211</v>
      </c>
      <c r="H2274">
        <v>959945812</v>
      </c>
      <c r="I2274">
        <v>956598746</v>
      </c>
      <c r="J2274">
        <v>700</v>
      </c>
      <c r="N2274">
        <v>21270761.399999999</v>
      </c>
      <c r="O2274">
        <v>21271461.399999999</v>
      </c>
      <c r="P2274" s="9">
        <f>DATEVALUE(LEFT(Table1[[#This Row],[TRANSFER_DATE]],11))</f>
        <v>45752</v>
      </c>
      <c r="Q2274" s="5">
        <f>TIMEVALUE(MID(Table1[[#This Row],[TRANSFER_DATE]],11,8))</f>
        <v>0.37223379629629627</v>
      </c>
    </row>
    <row r="2275" spans="1:17" x14ac:dyDescent="0.3">
      <c r="A2275" t="s">
        <v>7624</v>
      </c>
      <c r="B2275" t="s">
        <v>7625</v>
      </c>
      <c r="C2275" t="s">
        <v>7626</v>
      </c>
      <c r="D2275" t="s">
        <v>209</v>
      </c>
      <c r="E2275" t="s">
        <v>210</v>
      </c>
      <c r="F2275">
        <v>101887</v>
      </c>
      <c r="G2275" t="s">
        <v>211</v>
      </c>
      <c r="H2275">
        <v>959945812</v>
      </c>
      <c r="I2275">
        <v>956371459</v>
      </c>
      <c r="J2275">
        <v>1000</v>
      </c>
      <c r="N2275">
        <v>21269761.399999999</v>
      </c>
      <c r="O2275">
        <v>21270761.399999999</v>
      </c>
      <c r="P2275" s="9">
        <f>DATEVALUE(LEFT(Table1[[#This Row],[TRANSFER_DATE]],11))</f>
        <v>45752</v>
      </c>
      <c r="Q2275" s="5">
        <f>TIMEVALUE(MID(Table1[[#This Row],[TRANSFER_DATE]],11,8))</f>
        <v>0.37087962962962961</v>
      </c>
    </row>
    <row r="2276" spans="1:17" x14ac:dyDescent="0.3">
      <c r="A2276" t="s">
        <v>7627</v>
      </c>
      <c r="B2276" t="s">
        <v>7628</v>
      </c>
      <c r="C2276" t="s">
        <v>7629</v>
      </c>
      <c r="D2276" t="s">
        <v>209</v>
      </c>
      <c r="E2276" t="s">
        <v>210</v>
      </c>
      <c r="F2276">
        <v>100442</v>
      </c>
      <c r="G2276" t="s">
        <v>211</v>
      </c>
      <c r="H2276">
        <v>959945812</v>
      </c>
      <c r="I2276">
        <v>955554254</v>
      </c>
      <c r="J2276">
        <v>3200</v>
      </c>
      <c r="N2276">
        <v>21266561.399999999</v>
      </c>
      <c r="O2276">
        <v>21269761.399999999</v>
      </c>
      <c r="P2276" s="9">
        <f>DATEVALUE(LEFT(Table1[[#This Row],[TRANSFER_DATE]],11))</f>
        <v>45752</v>
      </c>
      <c r="Q2276" s="5">
        <f>TIMEVALUE(MID(Table1[[#This Row],[TRANSFER_DATE]],11,8))</f>
        <v>0.37084490740740739</v>
      </c>
    </row>
    <row r="2277" spans="1:17" x14ac:dyDescent="0.3">
      <c r="A2277" t="s">
        <v>7630</v>
      </c>
      <c r="B2277" t="s">
        <v>7631</v>
      </c>
      <c r="D2277" t="s">
        <v>209</v>
      </c>
      <c r="E2277" t="s">
        <v>210</v>
      </c>
      <c r="F2277">
        <v>101786</v>
      </c>
      <c r="G2277" t="s">
        <v>211</v>
      </c>
      <c r="H2277">
        <v>959945812</v>
      </c>
      <c r="I2277">
        <v>956138931</v>
      </c>
      <c r="J2277">
        <v>100</v>
      </c>
      <c r="N2277">
        <v>21266461.399999999</v>
      </c>
      <c r="O2277">
        <v>21266561.399999999</v>
      </c>
      <c r="P2277" s="9">
        <f>DATEVALUE(LEFT(Table1[[#This Row],[TRANSFER_DATE]],11))</f>
        <v>45752</v>
      </c>
      <c r="Q2277" s="5">
        <f>TIMEVALUE(MID(Table1[[#This Row],[TRANSFER_DATE]],11,8))</f>
        <v>0.37083333333333335</v>
      </c>
    </row>
    <row r="2278" spans="1:17" x14ac:dyDescent="0.3">
      <c r="A2278" t="s">
        <v>7632</v>
      </c>
      <c r="B2278" t="s">
        <v>7633</v>
      </c>
      <c r="D2278" t="s">
        <v>209</v>
      </c>
      <c r="E2278" t="s">
        <v>210</v>
      </c>
      <c r="F2278">
        <v>100039</v>
      </c>
      <c r="G2278" t="s">
        <v>211</v>
      </c>
      <c r="H2278">
        <v>959945812</v>
      </c>
      <c r="I2278">
        <v>958662860</v>
      </c>
      <c r="J2278">
        <v>3000</v>
      </c>
      <c r="N2278">
        <v>21263461.399999999</v>
      </c>
      <c r="O2278">
        <v>21266461.399999999</v>
      </c>
      <c r="P2278" s="9">
        <f>DATEVALUE(LEFT(Table1[[#This Row],[TRANSFER_DATE]],11))</f>
        <v>45752</v>
      </c>
      <c r="Q2278" s="5">
        <f>TIMEVALUE(MID(Table1[[#This Row],[TRANSFER_DATE]],11,8))</f>
        <v>0.37019675925925927</v>
      </c>
    </row>
    <row r="2279" spans="1:17" x14ac:dyDescent="0.3">
      <c r="A2279" t="s">
        <v>7634</v>
      </c>
      <c r="B2279" t="s">
        <v>7635</v>
      </c>
      <c r="D2279" t="s">
        <v>209</v>
      </c>
      <c r="E2279" t="s">
        <v>210</v>
      </c>
      <c r="F2279">
        <v>101725</v>
      </c>
      <c r="G2279" t="s">
        <v>211</v>
      </c>
      <c r="H2279">
        <v>959945812</v>
      </c>
      <c r="I2279">
        <v>952914450</v>
      </c>
      <c r="J2279">
        <v>600</v>
      </c>
      <c r="N2279">
        <v>21262861.399999999</v>
      </c>
      <c r="O2279">
        <v>21263461.399999999</v>
      </c>
      <c r="P2279" s="9">
        <f>DATEVALUE(LEFT(Table1[[#This Row],[TRANSFER_DATE]],11))</f>
        <v>45752</v>
      </c>
      <c r="Q2279" s="5">
        <f>TIMEVALUE(MID(Table1[[#This Row],[TRANSFER_DATE]],11,8))</f>
        <v>0.37015046296296295</v>
      </c>
    </row>
    <row r="2280" spans="1:17" x14ac:dyDescent="0.3">
      <c r="A2280" t="s">
        <v>7636</v>
      </c>
      <c r="B2280" t="s">
        <v>7637</v>
      </c>
      <c r="C2280" t="s">
        <v>7638</v>
      </c>
      <c r="D2280" t="s">
        <v>209</v>
      </c>
      <c r="E2280" t="s">
        <v>210</v>
      </c>
      <c r="F2280">
        <v>101933</v>
      </c>
      <c r="G2280" t="s">
        <v>211</v>
      </c>
      <c r="H2280">
        <v>959945812</v>
      </c>
      <c r="I2280">
        <v>955554254</v>
      </c>
      <c r="J2280">
        <v>3200</v>
      </c>
      <c r="N2280">
        <v>21259661.399999999</v>
      </c>
      <c r="O2280">
        <v>21262861.399999999</v>
      </c>
      <c r="P2280" s="9">
        <f>DATEVALUE(LEFT(Table1[[#This Row],[TRANSFER_DATE]],11))</f>
        <v>45752</v>
      </c>
      <c r="Q2280" s="5">
        <f>TIMEVALUE(MID(Table1[[#This Row],[TRANSFER_DATE]],11,8))</f>
        <v>0.36880787037037038</v>
      </c>
    </row>
    <row r="2281" spans="1:17" x14ac:dyDescent="0.3">
      <c r="A2281" t="s">
        <v>7639</v>
      </c>
      <c r="B2281" t="s">
        <v>7640</v>
      </c>
      <c r="D2281" t="s">
        <v>209</v>
      </c>
      <c r="E2281" t="s">
        <v>210</v>
      </c>
      <c r="F2281">
        <v>101316</v>
      </c>
      <c r="G2281" t="s">
        <v>211</v>
      </c>
      <c r="H2281">
        <v>959945812</v>
      </c>
      <c r="I2281">
        <v>954323795</v>
      </c>
      <c r="J2281">
        <v>1400</v>
      </c>
      <c r="N2281">
        <v>21258261.399999999</v>
      </c>
      <c r="O2281">
        <v>21259661.399999999</v>
      </c>
      <c r="P2281" s="9">
        <f>DATEVALUE(LEFT(Table1[[#This Row],[TRANSFER_DATE]],11))</f>
        <v>45752</v>
      </c>
      <c r="Q2281" s="5">
        <f>TIMEVALUE(MID(Table1[[#This Row],[TRANSFER_DATE]],11,8))</f>
        <v>0.36879629629629629</v>
      </c>
    </row>
    <row r="2282" spans="1:17" x14ac:dyDescent="0.3">
      <c r="A2282" t="s">
        <v>7641</v>
      </c>
      <c r="B2282" t="s">
        <v>7642</v>
      </c>
      <c r="D2282" t="s">
        <v>209</v>
      </c>
      <c r="E2282" t="s">
        <v>210</v>
      </c>
      <c r="F2282">
        <v>101600</v>
      </c>
      <c r="G2282" t="s">
        <v>211</v>
      </c>
      <c r="H2282">
        <v>959945812</v>
      </c>
      <c r="I2282">
        <v>952424173</v>
      </c>
      <c r="J2282">
        <v>4050</v>
      </c>
      <c r="N2282">
        <v>21254211.399999999</v>
      </c>
      <c r="O2282">
        <v>21258261.399999999</v>
      </c>
      <c r="P2282" s="9">
        <f>DATEVALUE(LEFT(Table1[[#This Row],[TRANSFER_DATE]],11))</f>
        <v>45752</v>
      </c>
      <c r="Q2282" s="5">
        <f>TIMEVALUE(MID(Table1[[#This Row],[TRANSFER_DATE]],11,8))</f>
        <v>0.36876157407407406</v>
      </c>
    </row>
    <row r="2283" spans="1:17" x14ac:dyDescent="0.3">
      <c r="A2283" t="s">
        <v>7643</v>
      </c>
      <c r="B2283" t="s">
        <v>7644</v>
      </c>
      <c r="D2283" t="s">
        <v>209</v>
      </c>
      <c r="E2283" t="s">
        <v>210</v>
      </c>
      <c r="F2283">
        <v>100231</v>
      </c>
      <c r="G2283" t="s">
        <v>211</v>
      </c>
      <c r="H2283">
        <v>959945812</v>
      </c>
      <c r="I2283">
        <v>953660812</v>
      </c>
      <c r="J2283">
        <v>2750</v>
      </c>
      <c r="N2283">
        <v>21251461.399999999</v>
      </c>
      <c r="O2283">
        <v>21254211.399999999</v>
      </c>
      <c r="P2283" s="9">
        <f>DATEVALUE(LEFT(Table1[[#This Row],[TRANSFER_DATE]],11))</f>
        <v>45752</v>
      </c>
      <c r="Q2283" s="5">
        <f>TIMEVALUE(MID(Table1[[#This Row],[TRANSFER_DATE]],11,8))</f>
        <v>0.36811342592592594</v>
      </c>
    </row>
    <row r="2284" spans="1:17" x14ac:dyDescent="0.3">
      <c r="A2284" t="s">
        <v>7645</v>
      </c>
      <c r="B2284" t="s">
        <v>7646</v>
      </c>
      <c r="D2284" t="s">
        <v>209</v>
      </c>
      <c r="E2284" t="s">
        <v>210</v>
      </c>
      <c r="F2284">
        <v>101712</v>
      </c>
      <c r="G2284" t="s">
        <v>211</v>
      </c>
      <c r="H2284">
        <v>959945812</v>
      </c>
      <c r="I2284">
        <v>958552536</v>
      </c>
      <c r="J2284">
        <v>1500</v>
      </c>
      <c r="N2284">
        <v>21249961.399999999</v>
      </c>
      <c r="O2284">
        <v>21251461.399999999</v>
      </c>
      <c r="P2284" s="9">
        <f>DATEVALUE(LEFT(Table1[[#This Row],[TRANSFER_DATE]],11))</f>
        <v>45752</v>
      </c>
      <c r="Q2284" s="5">
        <f>TIMEVALUE(MID(Table1[[#This Row],[TRANSFER_DATE]],11,8))</f>
        <v>0.36739583333333331</v>
      </c>
    </row>
    <row r="2285" spans="1:17" x14ac:dyDescent="0.3">
      <c r="A2285" t="s">
        <v>7647</v>
      </c>
      <c r="B2285" t="s">
        <v>7648</v>
      </c>
      <c r="C2285" t="s">
        <v>7649</v>
      </c>
      <c r="D2285" t="s">
        <v>209</v>
      </c>
      <c r="E2285" t="s">
        <v>210</v>
      </c>
      <c r="F2285">
        <v>100282</v>
      </c>
      <c r="G2285" t="s">
        <v>211</v>
      </c>
      <c r="H2285">
        <v>959945812</v>
      </c>
      <c r="I2285">
        <v>955682862</v>
      </c>
      <c r="J2285">
        <v>2000</v>
      </c>
      <c r="N2285">
        <v>21247961.399999999</v>
      </c>
      <c r="O2285">
        <v>21249961.399999999</v>
      </c>
      <c r="P2285" s="9">
        <f>DATEVALUE(LEFT(Table1[[#This Row],[TRANSFER_DATE]],11))</f>
        <v>45752</v>
      </c>
      <c r="Q2285" s="5">
        <f>TIMEVALUE(MID(Table1[[#This Row],[TRANSFER_DATE]],11,8))</f>
        <v>0.36671296296296296</v>
      </c>
    </row>
    <row r="2286" spans="1:17" x14ac:dyDescent="0.3">
      <c r="A2286" t="s">
        <v>7650</v>
      </c>
      <c r="B2286" t="s">
        <v>7651</v>
      </c>
      <c r="C2286" t="s">
        <v>7652</v>
      </c>
      <c r="D2286" t="s">
        <v>209</v>
      </c>
      <c r="E2286" t="s">
        <v>210</v>
      </c>
      <c r="F2286">
        <v>101672</v>
      </c>
      <c r="G2286" t="s">
        <v>211</v>
      </c>
      <c r="H2286">
        <v>959945812</v>
      </c>
      <c r="I2286">
        <v>955554254</v>
      </c>
      <c r="J2286">
        <v>2700</v>
      </c>
      <c r="N2286">
        <v>21245261.399999999</v>
      </c>
      <c r="O2286">
        <v>21247961.399999999</v>
      </c>
      <c r="P2286" s="9">
        <f>DATEVALUE(LEFT(Table1[[#This Row],[TRANSFER_DATE]],11))</f>
        <v>45752</v>
      </c>
      <c r="Q2286" s="5">
        <f>TIMEVALUE(MID(Table1[[#This Row],[TRANSFER_DATE]],11,8))</f>
        <v>0.36670138888888887</v>
      </c>
    </row>
    <row r="2287" spans="1:17" x14ac:dyDescent="0.3">
      <c r="A2287" t="s">
        <v>7653</v>
      </c>
      <c r="B2287" t="s">
        <v>7654</v>
      </c>
      <c r="C2287" t="s">
        <v>7655</v>
      </c>
      <c r="D2287" t="s">
        <v>209</v>
      </c>
      <c r="E2287" t="s">
        <v>210</v>
      </c>
      <c r="F2287">
        <v>101753</v>
      </c>
      <c r="G2287" t="s">
        <v>211</v>
      </c>
      <c r="H2287">
        <v>959945812</v>
      </c>
      <c r="I2287">
        <v>953941302</v>
      </c>
      <c r="J2287">
        <v>1800</v>
      </c>
      <c r="N2287">
        <v>21243461.399999999</v>
      </c>
      <c r="O2287">
        <v>21245261.399999999</v>
      </c>
      <c r="P2287" s="9">
        <f>DATEVALUE(LEFT(Table1[[#This Row],[TRANSFER_DATE]],11))</f>
        <v>45752</v>
      </c>
      <c r="Q2287" s="5">
        <f>TIMEVALUE(MID(Table1[[#This Row],[TRANSFER_DATE]],11,8))</f>
        <v>0.36601851851851852</v>
      </c>
    </row>
    <row r="2288" spans="1:17" x14ac:dyDescent="0.3">
      <c r="A2288" t="s">
        <v>7656</v>
      </c>
      <c r="B2288" t="s">
        <v>7657</v>
      </c>
      <c r="D2288" t="s">
        <v>209</v>
      </c>
      <c r="E2288" t="s">
        <v>210</v>
      </c>
      <c r="F2288">
        <v>101643</v>
      </c>
      <c r="G2288" t="s">
        <v>211</v>
      </c>
      <c r="H2288">
        <v>959945812</v>
      </c>
      <c r="I2288">
        <v>958552536</v>
      </c>
      <c r="J2288">
        <v>5900</v>
      </c>
      <c r="N2288">
        <v>21237561.399999999</v>
      </c>
      <c r="O2288">
        <v>21243461.399999999</v>
      </c>
      <c r="P2288" s="9">
        <f>DATEVALUE(LEFT(Table1[[#This Row],[TRANSFER_DATE]],11))</f>
        <v>45752</v>
      </c>
      <c r="Q2288" s="5">
        <f>TIMEVALUE(MID(Table1[[#This Row],[TRANSFER_DATE]],11,8))</f>
        <v>0.3659722222222222</v>
      </c>
    </row>
    <row r="2289" spans="1:17" x14ac:dyDescent="0.3">
      <c r="A2289" t="s">
        <v>7658</v>
      </c>
      <c r="B2289" t="s">
        <v>7659</v>
      </c>
      <c r="D2289" t="s">
        <v>209</v>
      </c>
      <c r="E2289" t="s">
        <v>210</v>
      </c>
      <c r="F2289">
        <v>101616</v>
      </c>
      <c r="G2289" t="s">
        <v>211</v>
      </c>
      <c r="H2289">
        <v>959945812</v>
      </c>
      <c r="I2289">
        <v>952236182</v>
      </c>
      <c r="J2289">
        <v>5250</v>
      </c>
      <c r="N2289">
        <v>21232311.399999999</v>
      </c>
      <c r="O2289">
        <v>21237561.399999999</v>
      </c>
      <c r="P2289" s="9">
        <f>DATEVALUE(LEFT(Table1[[#This Row],[TRANSFER_DATE]],11))</f>
        <v>45752</v>
      </c>
      <c r="Q2289" s="5">
        <f>TIMEVALUE(MID(Table1[[#This Row],[TRANSFER_DATE]],11,8))</f>
        <v>0.3659722222222222</v>
      </c>
    </row>
    <row r="2290" spans="1:17" x14ac:dyDescent="0.3">
      <c r="A2290" t="s">
        <v>7660</v>
      </c>
      <c r="B2290" t="s">
        <v>7661</v>
      </c>
      <c r="D2290" t="s">
        <v>209</v>
      </c>
      <c r="E2290" t="s">
        <v>210</v>
      </c>
      <c r="F2290">
        <v>100016</v>
      </c>
      <c r="G2290" t="s">
        <v>211</v>
      </c>
      <c r="H2290">
        <v>959945812</v>
      </c>
      <c r="I2290">
        <v>955976902</v>
      </c>
      <c r="J2290">
        <v>3950</v>
      </c>
      <c r="N2290">
        <v>21228361.399999999</v>
      </c>
      <c r="O2290">
        <v>21232311.399999999</v>
      </c>
      <c r="P2290" s="9">
        <f>DATEVALUE(LEFT(Table1[[#This Row],[TRANSFER_DATE]],11))</f>
        <v>45752</v>
      </c>
      <c r="Q2290" s="5">
        <f>TIMEVALUE(MID(Table1[[#This Row],[TRANSFER_DATE]],11,8))</f>
        <v>0.36530092592592595</v>
      </c>
    </row>
    <row r="2291" spans="1:17" x14ac:dyDescent="0.3">
      <c r="A2291" t="s">
        <v>7662</v>
      </c>
      <c r="B2291" t="s">
        <v>7663</v>
      </c>
      <c r="D2291" t="s">
        <v>209</v>
      </c>
      <c r="E2291" t="s">
        <v>210</v>
      </c>
      <c r="F2291">
        <v>100112</v>
      </c>
      <c r="G2291" t="s">
        <v>211</v>
      </c>
      <c r="H2291">
        <v>959945812</v>
      </c>
      <c r="I2291">
        <v>952209454</v>
      </c>
      <c r="J2291">
        <v>4400</v>
      </c>
      <c r="N2291">
        <v>21223961.399999999</v>
      </c>
      <c r="O2291">
        <v>21228361.399999999</v>
      </c>
      <c r="P2291" s="9">
        <f>DATEVALUE(LEFT(Table1[[#This Row],[TRANSFER_DATE]],11))</f>
        <v>45752</v>
      </c>
      <c r="Q2291" s="5">
        <f>TIMEVALUE(MID(Table1[[#This Row],[TRANSFER_DATE]],11,8))</f>
        <v>0.36461805555555554</v>
      </c>
    </row>
    <row r="2292" spans="1:17" x14ac:dyDescent="0.3">
      <c r="A2292" t="s">
        <v>7664</v>
      </c>
      <c r="B2292" t="s">
        <v>7665</v>
      </c>
      <c r="D2292" t="s">
        <v>209</v>
      </c>
      <c r="E2292" t="s">
        <v>210</v>
      </c>
      <c r="F2292">
        <v>101560</v>
      </c>
      <c r="G2292" t="s">
        <v>211</v>
      </c>
      <c r="H2292">
        <v>959945812</v>
      </c>
      <c r="I2292">
        <v>951108927</v>
      </c>
      <c r="J2292">
        <v>2400</v>
      </c>
      <c r="N2292">
        <v>21221561.399999999</v>
      </c>
      <c r="O2292">
        <v>21223961.399999999</v>
      </c>
      <c r="P2292" s="9">
        <f>DATEVALUE(LEFT(Table1[[#This Row],[TRANSFER_DATE]],11))</f>
        <v>45752</v>
      </c>
      <c r="Q2292" s="5">
        <f>TIMEVALUE(MID(Table1[[#This Row],[TRANSFER_DATE]],11,8))</f>
        <v>0.36388888888888887</v>
      </c>
    </row>
    <row r="2293" spans="1:17" x14ac:dyDescent="0.3">
      <c r="A2293" t="s">
        <v>7666</v>
      </c>
      <c r="B2293" t="s">
        <v>7667</v>
      </c>
      <c r="C2293" t="s">
        <v>7668</v>
      </c>
      <c r="D2293" t="s">
        <v>209</v>
      </c>
      <c r="E2293" t="s">
        <v>210</v>
      </c>
      <c r="F2293">
        <v>101541</v>
      </c>
      <c r="G2293" t="s">
        <v>211</v>
      </c>
      <c r="H2293">
        <v>959945812</v>
      </c>
      <c r="I2293">
        <v>956371459</v>
      </c>
      <c r="J2293">
        <v>450</v>
      </c>
      <c r="N2293">
        <v>21221111.399999999</v>
      </c>
      <c r="O2293">
        <v>21221561.399999999</v>
      </c>
      <c r="P2293" s="9">
        <f>DATEVALUE(LEFT(Table1[[#This Row],[TRANSFER_DATE]],11))</f>
        <v>45752</v>
      </c>
      <c r="Q2293" s="5">
        <f>TIMEVALUE(MID(Table1[[#This Row],[TRANSFER_DATE]],11,8))</f>
        <v>0.36320601851851853</v>
      </c>
    </row>
    <row r="2294" spans="1:17" x14ac:dyDescent="0.3">
      <c r="A2294" t="s">
        <v>7669</v>
      </c>
      <c r="B2294" t="s">
        <v>7670</v>
      </c>
      <c r="D2294" t="s">
        <v>209</v>
      </c>
      <c r="E2294" t="s">
        <v>210</v>
      </c>
      <c r="F2294">
        <v>101361</v>
      </c>
      <c r="G2294" t="s">
        <v>211</v>
      </c>
      <c r="H2294">
        <v>959945812</v>
      </c>
      <c r="I2294">
        <v>957964898</v>
      </c>
      <c r="J2294">
        <v>50</v>
      </c>
      <c r="N2294">
        <v>21221061.399999999</v>
      </c>
      <c r="O2294">
        <v>21221111.399999999</v>
      </c>
      <c r="P2294" s="9">
        <f>DATEVALUE(LEFT(Table1[[#This Row],[TRANSFER_DATE]],11))</f>
        <v>45752</v>
      </c>
      <c r="Q2294" s="5">
        <f>TIMEVALUE(MID(Table1[[#This Row],[TRANSFER_DATE]],11,8))</f>
        <v>0.36319444444444443</v>
      </c>
    </row>
    <row r="2295" spans="1:17" x14ac:dyDescent="0.3">
      <c r="A2295" t="s">
        <v>7671</v>
      </c>
      <c r="B2295" t="s">
        <v>7672</v>
      </c>
      <c r="C2295" t="s">
        <v>7673</v>
      </c>
      <c r="D2295" t="s">
        <v>209</v>
      </c>
      <c r="E2295" t="s">
        <v>210</v>
      </c>
      <c r="F2295">
        <v>101652</v>
      </c>
      <c r="G2295" t="s">
        <v>211</v>
      </c>
      <c r="H2295">
        <v>959945812</v>
      </c>
      <c r="I2295">
        <v>955554254</v>
      </c>
      <c r="J2295">
        <v>6950</v>
      </c>
      <c r="N2295">
        <v>21214111.399999999</v>
      </c>
      <c r="O2295">
        <v>21221061.399999999</v>
      </c>
      <c r="P2295" s="9">
        <f>DATEVALUE(LEFT(Table1[[#This Row],[TRANSFER_DATE]],11))</f>
        <v>45752</v>
      </c>
      <c r="Q2295" s="5">
        <f>TIMEVALUE(MID(Table1[[#This Row],[TRANSFER_DATE]],11,8))</f>
        <v>0.36184027777777777</v>
      </c>
    </row>
    <row r="2296" spans="1:17" x14ac:dyDescent="0.3">
      <c r="A2296" t="s">
        <v>7674</v>
      </c>
      <c r="B2296" t="s">
        <v>7675</v>
      </c>
      <c r="D2296" t="s">
        <v>209</v>
      </c>
      <c r="E2296" t="s">
        <v>210</v>
      </c>
      <c r="F2296">
        <v>101444</v>
      </c>
      <c r="G2296" t="s">
        <v>211</v>
      </c>
      <c r="H2296">
        <v>959945812</v>
      </c>
      <c r="I2296">
        <v>957964898</v>
      </c>
      <c r="J2296">
        <v>3750</v>
      </c>
      <c r="N2296">
        <v>21210361.399999999</v>
      </c>
      <c r="O2296">
        <v>21214111.399999999</v>
      </c>
      <c r="P2296" s="9">
        <f>DATEVALUE(LEFT(Table1[[#This Row],[TRANSFER_DATE]],11))</f>
        <v>45752</v>
      </c>
      <c r="Q2296" s="5">
        <f>TIMEVALUE(MID(Table1[[#This Row],[TRANSFER_DATE]],11,8))</f>
        <v>0.36182870370370368</v>
      </c>
    </row>
    <row r="2297" spans="1:17" x14ac:dyDescent="0.3">
      <c r="A2297" t="s">
        <v>7676</v>
      </c>
      <c r="B2297" t="s">
        <v>7677</v>
      </c>
      <c r="D2297" t="s">
        <v>209</v>
      </c>
      <c r="E2297" t="s">
        <v>210</v>
      </c>
      <c r="F2297">
        <v>101796</v>
      </c>
      <c r="G2297" t="s">
        <v>211</v>
      </c>
      <c r="H2297">
        <v>959945812</v>
      </c>
      <c r="I2297">
        <v>954829427</v>
      </c>
      <c r="J2297">
        <v>1450</v>
      </c>
      <c r="N2297">
        <v>21208911.399999999</v>
      </c>
      <c r="O2297">
        <v>21210361.399999999</v>
      </c>
      <c r="P2297" s="9">
        <f>DATEVALUE(LEFT(Table1[[#This Row],[TRANSFER_DATE]],11))</f>
        <v>45752</v>
      </c>
      <c r="Q2297" s="5">
        <f>TIMEVALUE(MID(Table1[[#This Row],[TRANSFER_DATE]],11,8))</f>
        <v>0.36113425925925924</v>
      </c>
    </row>
    <row r="2298" spans="1:17" x14ac:dyDescent="0.3">
      <c r="A2298" t="s">
        <v>7678</v>
      </c>
      <c r="B2298" t="s">
        <v>7679</v>
      </c>
      <c r="D2298" t="s">
        <v>209</v>
      </c>
      <c r="E2298" t="s">
        <v>210</v>
      </c>
      <c r="F2298">
        <v>900028</v>
      </c>
      <c r="G2298" t="s">
        <v>211</v>
      </c>
      <c r="H2298">
        <v>959945812</v>
      </c>
      <c r="I2298">
        <v>951119521</v>
      </c>
      <c r="J2298">
        <v>40000</v>
      </c>
      <c r="N2298">
        <v>21168911.399999999</v>
      </c>
      <c r="O2298">
        <v>21208911.399999999</v>
      </c>
      <c r="P2298" s="9">
        <f>DATEVALUE(LEFT(Table1[[#This Row],[TRANSFER_DATE]],11))</f>
        <v>45752</v>
      </c>
      <c r="Q2298" s="5">
        <f>TIMEVALUE(MID(Table1[[#This Row],[TRANSFER_DATE]],11,8))</f>
        <v>0.35908564814814814</v>
      </c>
    </row>
    <row r="2299" spans="1:17" x14ac:dyDescent="0.3">
      <c r="A2299" t="s">
        <v>7680</v>
      </c>
      <c r="B2299" t="s">
        <v>7681</v>
      </c>
      <c r="D2299" t="s">
        <v>209</v>
      </c>
      <c r="E2299" t="s">
        <v>210</v>
      </c>
      <c r="F2299">
        <v>101390</v>
      </c>
      <c r="G2299" t="s">
        <v>211</v>
      </c>
      <c r="H2299">
        <v>959945812</v>
      </c>
      <c r="I2299">
        <v>955933189</v>
      </c>
      <c r="J2299">
        <v>1650</v>
      </c>
      <c r="N2299">
        <v>21167261.399999999</v>
      </c>
      <c r="O2299">
        <v>21168911.399999999</v>
      </c>
      <c r="P2299" s="9">
        <f>DATEVALUE(LEFT(Table1[[#This Row],[TRANSFER_DATE]],11))</f>
        <v>45752</v>
      </c>
      <c r="Q2299" s="5">
        <f>TIMEVALUE(MID(Table1[[#This Row],[TRANSFER_DATE]],11,8))</f>
        <v>0.35903935185185187</v>
      </c>
    </row>
    <row r="2300" spans="1:17" x14ac:dyDescent="0.3">
      <c r="A2300" t="s">
        <v>7682</v>
      </c>
      <c r="B2300" t="s">
        <v>7683</v>
      </c>
      <c r="D2300" t="s">
        <v>209</v>
      </c>
      <c r="E2300" t="s">
        <v>210</v>
      </c>
      <c r="F2300">
        <v>101362</v>
      </c>
      <c r="G2300" t="s">
        <v>211</v>
      </c>
      <c r="H2300">
        <v>959945812</v>
      </c>
      <c r="I2300">
        <v>952914450</v>
      </c>
      <c r="J2300">
        <v>200</v>
      </c>
      <c r="N2300">
        <v>21167061.399999999</v>
      </c>
      <c r="O2300">
        <v>21167261.399999999</v>
      </c>
      <c r="P2300" s="9">
        <f>DATEVALUE(LEFT(Table1[[#This Row],[TRANSFER_DATE]],11))</f>
        <v>45752</v>
      </c>
      <c r="Q2300" s="5">
        <f>TIMEVALUE(MID(Table1[[#This Row],[TRANSFER_DATE]],11,8))</f>
        <v>0.35902777777777778</v>
      </c>
    </row>
    <row r="2301" spans="1:17" x14ac:dyDescent="0.3">
      <c r="A2301" t="s">
        <v>7684</v>
      </c>
      <c r="B2301" t="s">
        <v>7685</v>
      </c>
      <c r="D2301" t="s">
        <v>209</v>
      </c>
      <c r="E2301" t="s">
        <v>210</v>
      </c>
      <c r="F2301">
        <v>100690</v>
      </c>
      <c r="G2301" t="s">
        <v>211</v>
      </c>
      <c r="H2301">
        <v>959945812</v>
      </c>
      <c r="I2301">
        <v>955508156</v>
      </c>
      <c r="J2301">
        <v>450</v>
      </c>
      <c r="N2301">
        <v>21166611.399999999</v>
      </c>
      <c r="O2301">
        <v>21167061.399999999</v>
      </c>
      <c r="P2301" s="9">
        <f>DATEVALUE(LEFT(Table1[[#This Row],[TRANSFER_DATE]],11))</f>
        <v>45752</v>
      </c>
      <c r="Q2301" s="5">
        <f>TIMEVALUE(MID(Table1[[#This Row],[TRANSFER_DATE]],11,8))</f>
        <v>0.3583796296296296</v>
      </c>
    </row>
    <row r="2302" spans="1:17" x14ac:dyDescent="0.3">
      <c r="A2302" t="s">
        <v>7686</v>
      </c>
      <c r="B2302" t="s">
        <v>7687</v>
      </c>
      <c r="D2302" t="s">
        <v>209</v>
      </c>
      <c r="E2302" t="s">
        <v>210</v>
      </c>
      <c r="F2302">
        <v>101582</v>
      </c>
      <c r="G2302" t="s">
        <v>211</v>
      </c>
      <c r="H2302">
        <v>959945812</v>
      </c>
      <c r="I2302">
        <v>952475973</v>
      </c>
      <c r="J2302">
        <v>1800</v>
      </c>
      <c r="N2302">
        <v>21164811.399999999</v>
      </c>
      <c r="O2302">
        <v>21166611.399999999</v>
      </c>
      <c r="P2302" s="9">
        <f>DATEVALUE(LEFT(Table1[[#This Row],[TRANSFER_DATE]],11))</f>
        <v>45752</v>
      </c>
      <c r="Q2302" s="5">
        <f>TIMEVALUE(MID(Table1[[#This Row],[TRANSFER_DATE]],11,8))</f>
        <v>0.35767361111111112</v>
      </c>
    </row>
    <row r="2303" spans="1:17" x14ac:dyDescent="0.3">
      <c r="A2303" t="s">
        <v>7688</v>
      </c>
      <c r="B2303" t="s">
        <v>7689</v>
      </c>
      <c r="D2303" t="s">
        <v>209</v>
      </c>
      <c r="E2303" t="s">
        <v>210</v>
      </c>
      <c r="F2303">
        <v>100575</v>
      </c>
      <c r="G2303" t="s">
        <v>211</v>
      </c>
      <c r="H2303">
        <v>959945812</v>
      </c>
      <c r="I2303">
        <v>952914450</v>
      </c>
      <c r="J2303">
        <v>600</v>
      </c>
      <c r="N2303">
        <v>21164211.399999999</v>
      </c>
      <c r="O2303">
        <v>21164811.399999999</v>
      </c>
      <c r="P2303" s="9">
        <f>DATEVALUE(LEFT(Table1[[#This Row],[TRANSFER_DATE]],11))</f>
        <v>45752</v>
      </c>
      <c r="Q2303" s="5">
        <f>TIMEVALUE(MID(Table1[[#This Row],[TRANSFER_DATE]],11,8))</f>
        <v>0.35696759259259259</v>
      </c>
    </row>
    <row r="2304" spans="1:17" x14ac:dyDescent="0.3">
      <c r="A2304" t="s">
        <v>7690</v>
      </c>
      <c r="B2304" t="s">
        <v>7691</v>
      </c>
      <c r="C2304" t="s">
        <v>7692</v>
      </c>
      <c r="D2304" t="s">
        <v>209</v>
      </c>
      <c r="E2304" t="s">
        <v>210</v>
      </c>
      <c r="F2304">
        <v>100606</v>
      </c>
      <c r="G2304" t="s">
        <v>211</v>
      </c>
      <c r="H2304">
        <v>959945812</v>
      </c>
      <c r="I2304">
        <v>957562873</v>
      </c>
      <c r="J2304">
        <v>2750</v>
      </c>
      <c r="N2304">
        <v>21161461.399999999</v>
      </c>
      <c r="O2304">
        <v>21164211.399999999</v>
      </c>
      <c r="P2304" s="9">
        <f>DATEVALUE(LEFT(Table1[[#This Row],[TRANSFER_DATE]],11))</f>
        <v>45752</v>
      </c>
      <c r="Q2304" s="5">
        <f>TIMEVALUE(MID(Table1[[#This Row],[TRANSFER_DATE]],11,8))</f>
        <v>0.35695601851851849</v>
      </c>
    </row>
    <row r="2305" spans="1:17" x14ac:dyDescent="0.3">
      <c r="A2305" t="s">
        <v>7693</v>
      </c>
      <c r="B2305" t="s">
        <v>7694</v>
      </c>
      <c r="D2305" t="s">
        <v>209</v>
      </c>
      <c r="E2305" t="s">
        <v>210</v>
      </c>
      <c r="F2305">
        <v>101549</v>
      </c>
      <c r="G2305" t="s">
        <v>211</v>
      </c>
      <c r="H2305">
        <v>959945812</v>
      </c>
      <c r="I2305">
        <v>959393532</v>
      </c>
      <c r="J2305">
        <v>1100</v>
      </c>
      <c r="N2305">
        <v>21160361.399999999</v>
      </c>
      <c r="O2305">
        <v>21161461.399999999</v>
      </c>
      <c r="P2305" s="9">
        <f>DATEVALUE(LEFT(Table1[[#This Row],[TRANSFER_DATE]],11))</f>
        <v>45752</v>
      </c>
      <c r="Q2305" s="5">
        <f>TIMEVALUE(MID(Table1[[#This Row],[TRANSFER_DATE]],11,8))</f>
        <v>0.35628472222222224</v>
      </c>
    </row>
    <row r="2306" spans="1:17" x14ac:dyDescent="0.3">
      <c r="A2306" t="s">
        <v>7695</v>
      </c>
      <c r="B2306" t="s">
        <v>7696</v>
      </c>
      <c r="D2306" t="s">
        <v>209</v>
      </c>
      <c r="E2306" t="s">
        <v>210</v>
      </c>
      <c r="F2306">
        <v>101182</v>
      </c>
      <c r="G2306" t="s">
        <v>211</v>
      </c>
      <c r="H2306">
        <v>959945812</v>
      </c>
      <c r="I2306">
        <v>958943706</v>
      </c>
      <c r="J2306">
        <v>2200</v>
      </c>
      <c r="N2306">
        <v>21158161.399999999</v>
      </c>
      <c r="O2306">
        <v>21160361.399999999</v>
      </c>
      <c r="P2306" s="9">
        <f>DATEVALUE(LEFT(Table1[[#This Row],[TRANSFER_DATE]],11))</f>
        <v>45752</v>
      </c>
      <c r="Q2306" s="5">
        <f>TIMEVALUE(MID(Table1[[#This Row],[TRANSFER_DATE]],11,8))</f>
        <v>0.35627314814814814</v>
      </c>
    </row>
    <row r="2307" spans="1:17" x14ac:dyDescent="0.3">
      <c r="A2307" t="s">
        <v>7697</v>
      </c>
      <c r="B2307" t="s">
        <v>7698</v>
      </c>
      <c r="D2307" t="s">
        <v>209</v>
      </c>
      <c r="E2307" t="s">
        <v>210</v>
      </c>
      <c r="F2307">
        <v>101973</v>
      </c>
      <c r="G2307" t="s">
        <v>211</v>
      </c>
      <c r="H2307">
        <v>959945812</v>
      </c>
      <c r="I2307">
        <v>955396903</v>
      </c>
      <c r="J2307">
        <v>2400</v>
      </c>
      <c r="N2307">
        <v>21155761.399999999</v>
      </c>
      <c r="O2307">
        <v>21158161.399999999</v>
      </c>
      <c r="P2307" s="9">
        <f>DATEVALUE(LEFT(Table1[[#This Row],[TRANSFER_DATE]],11))</f>
        <v>45752</v>
      </c>
      <c r="Q2307" s="5">
        <f>TIMEVALUE(MID(Table1[[#This Row],[TRANSFER_DATE]],11,8))</f>
        <v>0.35561342592592593</v>
      </c>
    </row>
    <row r="2308" spans="1:17" x14ac:dyDescent="0.3">
      <c r="A2308" t="s">
        <v>7699</v>
      </c>
      <c r="B2308" t="s">
        <v>7700</v>
      </c>
      <c r="D2308" t="s">
        <v>209</v>
      </c>
      <c r="E2308" t="s">
        <v>210</v>
      </c>
      <c r="F2308">
        <v>100714</v>
      </c>
      <c r="G2308" t="s">
        <v>211</v>
      </c>
      <c r="H2308">
        <v>959945812</v>
      </c>
      <c r="I2308">
        <v>956077821</v>
      </c>
      <c r="J2308">
        <v>5400</v>
      </c>
      <c r="N2308">
        <v>21150361.399999999</v>
      </c>
      <c r="O2308">
        <v>21155761.399999999</v>
      </c>
      <c r="P2308" s="9">
        <f>DATEVALUE(LEFT(Table1[[#This Row],[TRANSFER_DATE]],11))</f>
        <v>45752</v>
      </c>
      <c r="Q2308" s="5">
        <f>TIMEVALUE(MID(Table1[[#This Row],[TRANSFER_DATE]],11,8))</f>
        <v>0.3555902777777778</v>
      </c>
    </row>
    <row r="2309" spans="1:17" x14ac:dyDescent="0.3">
      <c r="A2309" t="s">
        <v>7701</v>
      </c>
      <c r="B2309" t="s">
        <v>7702</v>
      </c>
      <c r="D2309" t="s">
        <v>209</v>
      </c>
      <c r="E2309" t="s">
        <v>210</v>
      </c>
      <c r="F2309">
        <v>100968</v>
      </c>
      <c r="G2309" t="s">
        <v>211</v>
      </c>
      <c r="H2309">
        <v>959945812</v>
      </c>
      <c r="I2309">
        <v>951970615</v>
      </c>
      <c r="J2309">
        <v>600</v>
      </c>
      <c r="N2309">
        <v>21149761.399999999</v>
      </c>
      <c r="O2309">
        <v>21150361.399999999</v>
      </c>
      <c r="P2309" s="9">
        <f>DATEVALUE(LEFT(Table1[[#This Row],[TRANSFER_DATE]],11))</f>
        <v>45752</v>
      </c>
      <c r="Q2309" s="5">
        <f>TIMEVALUE(MID(Table1[[#This Row],[TRANSFER_DATE]],11,8))</f>
        <v>0.3555787037037037</v>
      </c>
    </row>
    <row r="2310" spans="1:17" x14ac:dyDescent="0.3">
      <c r="A2310" t="s">
        <v>7703</v>
      </c>
      <c r="B2310" t="s">
        <v>7704</v>
      </c>
      <c r="D2310" t="s">
        <v>209</v>
      </c>
      <c r="E2310" t="s">
        <v>210</v>
      </c>
      <c r="F2310">
        <v>101786</v>
      </c>
      <c r="G2310" t="s">
        <v>211</v>
      </c>
      <c r="H2310">
        <v>959945812</v>
      </c>
      <c r="I2310">
        <v>956138931</v>
      </c>
      <c r="J2310">
        <v>3200</v>
      </c>
      <c r="N2310">
        <v>21146561.399999999</v>
      </c>
      <c r="O2310">
        <v>21149761.399999999</v>
      </c>
      <c r="P2310" s="9">
        <f>DATEVALUE(LEFT(Table1[[#This Row],[TRANSFER_DATE]],11))</f>
        <v>45752</v>
      </c>
      <c r="Q2310" s="5">
        <f>TIMEVALUE(MID(Table1[[#This Row],[TRANSFER_DATE]],11,8))</f>
        <v>0.35490740740740739</v>
      </c>
    </row>
    <row r="2311" spans="1:17" x14ac:dyDescent="0.3">
      <c r="A2311" t="s">
        <v>7705</v>
      </c>
      <c r="B2311" t="s">
        <v>7706</v>
      </c>
      <c r="D2311" t="s">
        <v>209</v>
      </c>
      <c r="E2311" t="s">
        <v>210</v>
      </c>
      <c r="F2311">
        <v>102002</v>
      </c>
      <c r="G2311" t="s">
        <v>211</v>
      </c>
      <c r="H2311">
        <v>959945812</v>
      </c>
      <c r="I2311">
        <v>954704932</v>
      </c>
      <c r="J2311">
        <v>7800</v>
      </c>
      <c r="N2311">
        <v>21138761.399999999</v>
      </c>
      <c r="O2311">
        <v>21146561.399999999</v>
      </c>
      <c r="P2311" s="9">
        <f>DATEVALUE(LEFT(Table1[[#This Row],[TRANSFER_DATE]],11))</f>
        <v>45752</v>
      </c>
      <c r="Q2311" s="5">
        <f>TIMEVALUE(MID(Table1[[#This Row],[TRANSFER_DATE]],11,8))</f>
        <v>0.35489583333333335</v>
      </c>
    </row>
    <row r="2312" spans="1:17" x14ac:dyDescent="0.3">
      <c r="A2312" t="s">
        <v>7707</v>
      </c>
      <c r="B2312" t="s">
        <v>7708</v>
      </c>
      <c r="D2312" t="s">
        <v>209</v>
      </c>
      <c r="E2312" t="s">
        <v>210</v>
      </c>
      <c r="F2312">
        <v>101667</v>
      </c>
      <c r="G2312" t="s">
        <v>211</v>
      </c>
      <c r="H2312">
        <v>959945812</v>
      </c>
      <c r="I2312">
        <v>954293156</v>
      </c>
      <c r="J2312">
        <v>2450</v>
      </c>
      <c r="N2312">
        <v>21136311.399999999</v>
      </c>
      <c r="O2312">
        <v>21138761.399999999</v>
      </c>
      <c r="P2312" s="9">
        <f>DATEVALUE(LEFT(Table1[[#This Row],[TRANSFER_DATE]],11))</f>
        <v>45752</v>
      </c>
      <c r="Q2312" s="5">
        <f>TIMEVALUE(MID(Table1[[#This Row],[TRANSFER_DATE]],11,8))</f>
        <v>0.35488425925925926</v>
      </c>
    </row>
    <row r="2313" spans="1:17" x14ac:dyDescent="0.3">
      <c r="A2313" t="s">
        <v>7709</v>
      </c>
      <c r="B2313" t="s">
        <v>7710</v>
      </c>
      <c r="D2313" t="s">
        <v>209</v>
      </c>
      <c r="E2313" t="s">
        <v>210</v>
      </c>
      <c r="F2313">
        <v>101258</v>
      </c>
      <c r="G2313" t="s">
        <v>211</v>
      </c>
      <c r="H2313">
        <v>959945812</v>
      </c>
      <c r="I2313">
        <v>957217407</v>
      </c>
      <c r="J2313">
        <v>3500</v>
      </c>
      <c r="N2313">
        <v>21132811.399999999</v>
      </c>
      <c r="O2313">
        <v>21136311.399999999</v>
      </c>
      <c r="P2313" s="9">
        <f>DATEVALUE(LEFT(Table1[[#This Row],[TRANSFER_DATE]],11))</f>
        <v>45752</v>
      </c>
      <c r="Q2313" s="5">
        <f>TIMEVALUE(MID(Table1[[#This Row],[TRANSFER_DATE]],11,8))</f>
        <v>0.35488425925925926</v>
      </c>
    </row>
    <row r="2314" spans="1:17" x14ac:dyDescent="0.3">
      <c r="A2314" t="s">
        <v>7711</v>
      </c>
      <c r="B2314" t="s">
        <v>7712</v>
      </c>
      <c r="D2314" t="s">
        <v>209</v>
      </c>
      <c r="E2314" t="s">
        <v>210</v>
      </c>
      <c r="F2314">
        <v>101452</v>
      </c>
      <c r="G2314" t="s">
        <v>211</v>
      </c>
      <c r="H2314">
        <v>959945812</v>
      </c>
      <c r="I2314">
        <v>951332505</v>
      </c>
      <c r="J2314">
        <v>1050</v>
      </c>
      <c r="N2314">
        <v>21131761.399999999</v>
      </c>
      <c r="O2314">
        <v>21132811.399999999</v>
      </c>
      <c r="P2314" s="9">
        <f>DATEVALUE(LEFT(Table1[[#This Row],[TRANSFER_DATE]],11))</f>
        <v>45752</v>
      </c>
      <c r="Q2314" s="5">
        <f>TIMEVALUE(MID(Table1[[#This Row],[TRANSFER_DATE]],11,8))</f>
        <v>0.35420138888888891</v>
      </c>
    </row>
    <row r="2315" spans="1:17" x14ac:dyDescent="0.3">
      <c r="A2315" t="s">
        <v>7713</v>
      </c>
      <c r="B2315" t="s">
        <v>7714</v>
      </c>
      <c r="D2315" t="s">
        <v>209</v>
      </c>
      <c r="E2315" t="s">
        <v>210</v>
      </c>
      <c r="F2315">
        <v>101411</v>
      </c>
      <c r="G2315" t="s">
        <v>211</v>
      </c>
      <c r="H2315">
        <v>959945812</v>
      </c>
      <c r="I2315">
        <v>953986678</v>
      </c>
      <c r="J2315">
        <v>500</v>
      </c>
      <c r="N2315">
        <v>21131261.399999999</v>
      </c>
      <c r="O2315">
        <v>21131761.399999999</v>
      </c>
      <c r="P2315" s="9">
        <f>DATEVALUE(LEFT(Table1[[#This Row],[TRANSFER_DATE]],11))</f>
        <v>45752</v>
      </c>
      <c r="Q2315" s="5">
        <f>TIMEVALUE(MID(Table1[[#This Row],[TRANSFER_DATE]],11,8))</f>
        <v>0.35144675925925928</v>
      </c>
    </row>
    <row r="2316" spans="1:17" x14ac:dyDescent="0.3">
      <c r="A2316" t="s">
        <v>7715</v>
      </c>
      <c r="B2316" t="s">
        <v>7716</v>
      </c>
      <c r="D2316" t="s">
        <v>209</v>
      </c>
      <c r="E2316" t="s">
        <v>210</v>
      </c>
      <c r="F2316" t="s">
        <v>7717</v>
      </c>
      <c r="G2316" t="s">
        <v>211</v>
      </c>
      <c r="H2316">
        <v>959945812</v>
      </c>
      <c r="I2316">
        <v>955680737</v>
      </c>
      <c r="J2316">
        <v>3350</v>
      </c>
      <c r="N2316">
        <v>21127911.399999999</v>
      </c>
      <c r="O2316">
        <v>21131261.399999999</v>
      </c>
      <c r="P2316" s="9">
        <f>DATEVALUE(LEFT(Table1[[#This Row],[TRANSFER_DATE]],11))</f>
        <v>45752</v>
      </c>
      <c r="Q2316" s="5">
        <f>TIMEVALUE(MID(Table1[[#This Row],[TRANSFER_DATE]],11,8))</f>
        <v>0.35074074074074074</v>
      </c>
    </row>
    <row r="2317" spans="1:17" x14ac:dyDescent="0.3">
      <c r="A2317" t="s">
        <v>7718</v>
      </c>
      <c r="B2317" t="s">
        <v>7719</v>
      </c>
      <c r="D2317" t="s">
        <v>209</v>
      </c>
      <c r="E2317" t="s">
        <v>210</v>
      </c>
      <c r="F2317">
        <v>100425</v>
      </c>
      <c r="G2317" t="s">
        <v>211</v>
      </c>
      <c r="H2317">
        <v>959945812</v>
      </c>
      <c r="I2317">
        <v>952640166</v>
      </c>
      <c r="J2317">
        <v>3550</v>
      </c>
      <c r="N2317">
        <v>21124361.399999999</v>
      </c>
      <c r="O2317">
        <v>21127911.399999999</v>
      </c>
      <c r="P2317" s="9">
        <f>DATEVALUE(LEFT(Table1[[#This Row],[TRANSFER_DATE]],11))</f>
        <v>45752</v>
      </c>
      <c r="Q2317" s="5">
        <f>TIMEVALUE(MID(Table1[[#This Row],[TRANSFER_DATE]],11,8))</f>
        <v>0.35071759259259261</v>
      </c>
    </row>
    <row r="2318" spans="1:17" x14ac:dyDescent="0.3">
      <c r="A2318" t="s">
        <v>7720</v>
      </c>
      <c r="B2318" t="s">
        <v>7721</v>
      </c>
      <c r="D2318" t="s">
        <v>209</v>
      </c>
      <c r="E2318" t="s">
        <v>210</v>
      </c>
      <c r="F2318">
        <v>101345</v>
      </c>
      <c r="G2318" t="s">
        <v>211</v>
      </c>
      <c r="H2318">
        <v>959945812</v>
      </c>
      <c r="I2318">
        <v>958747200</v>
      </c>
      <c r="J2318">
        <v>1500</v>
      </c>
      <c r="N2318">
        <v>21122861.399999999</v>
      </c>
      <c r="O2318">
        <v>21124361.399999999</v>
      </c>
      <c r="P2318" s="9">
        <f>DATEVALUE(LEFT(Table1[[#This Row],[TRANSFER_DATE]],11))</f>
        <v>45752</v>
      </c>
      <c r="Q2318" s="5">
        <f>TIMEVALUE(MID(Table1[[#This Row],[TRANSFER_DATE]],11,8))</f>
        <v>0.35070601851851851</v>
      </c>
    </row>
    <row r="2319" spans="1:17" x14ac:dyDescent="0.3">
      <c r="A2319" t="s">
        <v>7722</v>
      </c>
      <c r="B2319" t="s">
        <v>7723</v>
      </c>
      <c r="C2319" t="s">
        <v>7724</v>
      </c>
      <c r="D2319" t="s">
        <v>209</v>
      </c>
      <c r="E2319" t="s">
        <v>210</v>
      </c>
      <c r="F2319">
        <v>101439</v>
      </c>
      <c r="G2319" t="s">
        <v>211</v>
      </c>
      <c r="H2319">
        <v>959945812</v>
      </c>
      <c r="I2319">
        <v>955807885</v>
      </c>
      <c r="J2319">
        <v>500</v>
      </c>
      <c r="N2319">
        <v>21122361.399999999</v>
      </c>
      <c r="O2319">
        <v>21122861.399999999</v>
      </c>
      <c r="P2319" s="9">
        <f>DATEVALUE(LEFT(Table1[[#This Row],[TRANSFER_DATE]],11))</f>
        <v>45752</v>
      </c>
      <c r="Q2319" s="5">
        <f>TIMEVALUE(MID(Table1[[#This Row],[TRANSFER_DATE]],11,8))</f>
        <v>0.35003472222222221</v>
      </c>
    </row>
    <row r="2320" spans="1:17" x14ac:dyDescent="0.3">
      <c r="A2320" t="s">
        <v>7725</v>
      </c>
      <c r="B2320" t="s">
        <v>7726</v>
      </c>
      <c r="D2320" t="s">
        <v>209</v>
      </c>
      <c r="E2320" t="s">
        <v>210</v>
      </c>
      <c r="F2320">
        <v>101236</v>
      </c>
      <c r="G2320" t="s">
        <v>211</v>
      </c>
      <c r="H2320">
        <v>959945812</v>
      </c>
      <c r="I2320">
        <v>955555720</v>
      </c>
      <c r="J2320">
        <v>50</v>
      </c>
      <c r="N2320">
        <v>21122311.399999999</v>
      </c>
      <c r="O2320">
        <v>21122361.399999999</v>
      </c>
      <c r="P2320" s="9">
        <f>DATEVALUE(LEFT(Table1[[#This Row],[TRANSFER_DATE]],11))</f>
        <v>45752</v>
      </c>
      <c r="Q2320" s="5">
        <f>TIMEVALUE(MID(Table1[[#This Row],[TRANSFER_DATE]],11,8))</f>
        <v>0.34866898148148145</v>
      </c>
    </row>
    <row r="2321" spans="1:17" x14ac:dyDescent="0.3">
      <c r="A2321" t="s">
        <v>7727</v>
      </c>
      <c r="B2321" t="s">
        <v>7728</v>
      </c>
      <c r="D2321" t="s">
        <v>209</v>
      </c>
      <c r="E2321" t="s">
        <v>210</v>
      </c>
      <c r="F2321">
        <v>100652</v>
      </c>
      <c r="G2321" t="s">
        <v>211</v>
      </c>
      <c r="H2321">
        <v>959945812</v>
      </c>
      <c r="I2321">
        <v>953196198</v>
      </c>
      <c r="J2321">
        <v>16800</v>
      </c>
      <c r="N2321">
        <v>21105511.399999999</v>
      </c>
      <c r="O2321">
        <v>21122311.399999999</v>
      </c>
      <c r="P2321" s="9">
        <f>DATEVALUE(LEFT(Table1[[#This Row],[TRANSFER_DATE]],11))</f>
        <v>45752</v>
      </c>
      <c r="Q2321" s="5">
        <f>TIMEVALUE(MID(Table1[[#This Row],[TRANSFER_DATE]],11,8))</f>
        <v>0.34865740740740742</v>
      </c>
    </row>
    <row r="2322" spans="1:17" x14ac:dyDescent="0.3">
      <c r="A2322" t="s">
        <v>7729</v>
      </c>
      <c r="B2322" t="s">
        <v>7730</v>
      </c>
      <c r="D2322" t="s">
        <v>209</v>
      </c>
      <c r="E2322" t="s">
        <v>210</v>
      </c>
      <c r="F2322">
        <v>101192</v>
      </c>
      <c r="G2322" t="s">
        <v>211</v>
      </c>
      <c r="H2322">
        <v>959945812</v>
      </c>
      <c r="I2322">
        <v>953100847</v>
      </c>
      <c r="J2322">
        <v>950</v>
      </c>
      <c r="N2322">
        <v>21104561.399999999</v>
      </c>
      <c r="O2322">
        <v>21105511.399999999</v>
      </c>
      <c r="P2322" s="9">
        <f>DATEVALUE(LEFT(Table1[[#This Row],[TRANSFER_DATE]],11))</f>
        <v>45752</v>
      </c>
      <c r="Q2322" s="5">
        <f>TIMEVALUE(MID(Table1[[#This Row],[TRANSFER_DATE]],11,8))</f>
        <v>0.34865740740740742</v>
      </c>
    </row>
    <row r="2323" spans="1:17" x14ac:dyDescent="0.3">
      <c r="A2323" t="s">
        <v>7731</v>
      </c>
      <c r="B2323" t="s">
        <v>7732</v>
      </c>
      <c r="D2323" t="s">
        <v>209</v>
      </c>
      <c r="E2323" t="s">
        <v>210</v>
      </c>
      <c r="F2323">
        <v>101363</v>
      </c>
      <c r="G2323" t="s">
        <v>211</v>
      </c>
      <c r="H2323">
        <v>959945812</v>
      </c>
      <c r="I2323">
        <v>954768469</v>
      </c>
      <c r="J2323">
        <v>1100</v>
      </c>
      <c r="N2323">
        <v>21103461.399999999</v>
      </c>
      <c r="O2323">
        <v>21104561.399999999</v>
      </c>
      <c r="P2323" s="9">
        <f>DATEVALUE(LEFT(Table1[[#This Row],[TRANSFER_DATE]],11))</f>
        <v>45752</v>
      </c>
      <c r="Q2323" s="5">
        <f>TIMEVALUE(MID(Table1[[#This Row],[TRANSFER_DATE]],11,8))</f>
        <v>0.34861111111111109</v>
      </c>
    </row>
    <row r="2324" spans="1:17" x14ac:dyDescent="0.3">
      <c r="A2324" t="s">
        <v>7733</v>
      </c>
      <c r="B2324" t="s">
        <v>7734</v>
      </c>
      <c r="D2324" t="s">
        <v>209</v>
      </c>
      <c r="E2324" t="s">
        <v>210</v>
      </c>
      <c r="F2324">
        <v>101655</v>
      </c>
      <c r="G2324" t="s">
        <v>211</v>
      </c>
      <c r="H2324">
        <v>959945812</v>
      </c>
      <c r="I2324">
        <v>953830974</v>
      </c>
      <c r="J2324">
        <v>350</v>
      </c>
      <c r="N2324">
        <v>21103111.399999999</v>
      </c>
      <c r="O2324">
        <v>21103461.399999999</v>
      </c>
      <c r="P2324" s="9">
        <f>DATEVALUE(LEFT(Table1[[#This Row],[TRANSFER_DATE]],11))</f>
        <v>45752</v>
      </c>
      <c r="Q2324" s="5">
        <f>TIMEVALUE(MID(Table1[[#This Row],[TRANSFER_DATE]],11,8))</f>
        <v>0.34795138888888888</v>
      </c>
    </row>
    <row r="2325" spans="1:17" x14ac:dyDescent="0.3">
      <c r="A2325" t="s">
        <v>7735</v>
      </c>
      <c r="B2325" t="s">
        <v>7736</v>
      </c>
      <c r="D2325" t="s">
        <v>209</v>
      </c>
      <c r="E2325" t="s">
        <v>210</v>
      </c>
      <c r="F2325">
        <v>101271</v>
      </c>
      <c r="G2325" t="s">
        <v>211</v>
      </c>
      <c r="H2325">
        <v>959945812</v>
      </c>
      <c r="I2325">
        <v>954768469</v>
      </c>
      <c r="J2325">
        <v>2450</v>
      </c>
      <c r="N2325">
        <v>21100661.399999999</v>
      </c>
      <c r="O2325">
        <v>21103111.399999999</v>
      </c>
      <c r="P2325" s="9">
        <f>DATEVALUE(LEFT(Table1[[#This Row],[TRANSFER_DATE]],11))</f>
        <v>45752</v>
      </c>
      <c r="Q2325" s="5">
        <f>TIMEVALUE(MID(Table1[[#This Row],[TRANSFER_DATE]],11,8))</f>
        <v>0.34791666666666665</v>
      </c>
    </row>
    <row r="2326" spans="1:17" x14ac:dyDescent="0.3">
      <c r="A2326" t="s">
        <v>7737</v>
      </c>
      <c r="B2326" t="s">
        <v>7738</v>
      </c>
      <c r="D2326" t="s">
        <v>209</v>
      </c>
      <c r="E2326" t="s">
        <v>210</v>
      </c>
      <c r="F2326">
        <v>101827</v>
      </c>
      <c r="G2326" t="s">
        <v>211</v>
      </c>
      <c r="H2326">
        <v>959945812</v>
      </c>
      <c r="I2326">
        <v>952424173</v>
      </c>
      <c r="J2326">
        <v>5850</v>
      </c>
      <c r="N2326">
        <v>21094811.399999999</v>
      </c>
      <c r="O2326">
        <v>21100661.399999999</v>
      </c>
      <c r="P2326" s="9">
        <f>DATEVALUE(LEFT(Table1[[#This Row],[TRANSFER_DATE]],11))</f>
        <v>45752</v>
      </c>
      <c r="Q2326" s="5">
        <f>TIMEVALUE(MID(Table1[[#This Row],[TRANSFER_DATE]],11,8))</f>
        <v>0.34724537037037034</v>
      </c>
    </row>
    <row r="2327" spans="1:17" x14ac:dyDescent="0.3">
      <c r="A2327" t="s">
        <v>7739</v>
      </c>
      <c r="B2327" t="s">
        <v>7740</v>
      </c>
      <c r="D2327" t="s">
        <v>209</v>
      </c>
      <c r="E2327" t="s">
        <v>210</v>
      </c>
      <c r="F2327">
        <v>101597</v>
      </c>
      <c r="G2327" t="s">
        <v>211</v>
      </c>
      <c r="H2327">
        <v>959945812</v>
      </c>
      <c r="I2327">
        <v>957052931</v>
      </c>
      <c r="J2327">
        <v>2900</v>
      </c>
      <c r="N2327">
        <v>21091911.399999999</v>
      </c>
      <c r="O2327">
        <v>21094811.399999999</v>
      </c>
      <c r="P2327" s="9">
        <f>DATEVALUE(LEFT(Table1[[#This Row],[TRANSFER_DATE]],11))</f>
        <v>45752</v>
      </c>
      <c r="Q2327" s="5">
        <f>TIMEVALUE(MID(Table1[[#This Row],[TRANSFER_DATE]],11,8))</f>
        <v>0.34657407407407409</v>
      </c>
    </row>
    <row r="2328" spans="1:17" x14ac:dyDescent="0.3">
      <c r="A2328" t="s">
        <v>7741</v>
      </c>
      <c r="B2328" t="s">
        <v>7742</v>
      </c>
      <c r="C2328" t="s">
        <v>7743</v>
      </c>
      <c r="D2328" t="s">
        <v>209</v>
      </c>
      <c r="E2328" t="s">
        <v>210</v>
      </c>
      <c r="F2328">
        <v>101751</v>
      </c>
      <c r="G2328" t="s">
        <v>211</v>
      </c>
      <c r="H2328">
        <v>959945812</v>
      </c>
      <c r="I2328">
        <v>956809819</v>
      </c>
      <c r="J2328">
        <v>11550</v>
      </c>
      <c r="N2328">
        <v>21080361.399999999</v>
      </c>
      <c r="O2328">
        <v>21091911.399999999</v>
      </c>
      <c r="P2328" s="9">
        <f>DATEVALUE(LEFT(Table1[[#This Row],[TRANSFER_DATE]],11))</f>
        <v>45752</v>
      </c>
      <c r="Q2328" s="5">
        <f>TIMEVALUE(MID(Table1[[#This Row],[TRANSFER_DATE]],11,8))</f>
        <v>0.3465625</v>
      </c>
    </row>
    <row r="2329" spans="1:17" x14ac:dyDescent="0.3">
      <c r="A2329" t="s">
        <v>7744</v>
      </c>
      <c r="B2329" t="s">
        <v>7745</v>
      </c>
      <c r="D2329" t="s">
        <v>209</v>
      </c>
      <c r="E2329" t="s">
        <v>210</v>
      </c>
      <c r="F2329">
        <v>100575</v>
      </c>
      <c r="G2329" t="s">
        <v>211</v>
      </c>
      <c r="H2329">
        <v>959945812</v>
      </c>
      <c r="I2329">
        <v>952561688</v>
      </c>
      <c r="J2329">
        <v>3300</v>
      </c>
      <c r="N2329">
        <v>21077061.399999999</v>
      </c>
      <c r="O2329">
        <v>21080361.399999999</v>
      </c>
      <c r="P2329" s="9">
        <f>DATEVALUE(LEFT(Table1[[#This Row],[TRANSFER_DATE]],11))</f>
        <v>45752</v>
      </c>
      <c r="Q2329" s="5">
        <f>TIMEVALUE(MID(Table1[[#This Row],[TRANSFER_DATE]],11,8))</f>
        <v>0.3465509259259259</v>
      </c>
    </row>
    <row r="2330" spans="1:17" x14ac:dyDescent="0.3">
      <c r="A2330" t="s">
        <v>7746</v>
      </c>
      <c r="B2330" t="s">
        <v>7747</v>
      </c>
      <c r="D2330" t="s">
        <v>209</v>
      </c>
      <c r="E2330" t="s">
        <v>210</v>
      </c>
      <c r="F2330">
        <v>101177</v>
      </c>
      <c r="G2330" t="s">
        <v>211</v>
      </c>
      <c r="H2330">
        <v>959945812</v>
      </c>
      <c r="I2330">
        <v>955380447</v>
      </c>
      <c r="J2330">
        <v>3100</v>
      </c>
      <c r="N2330">
        <v>21073961.399999999</v>
      </c>
      <c r="O2330">
        <v>21077061.399999999</v>
      </c>
      <c r="P2330" s="9">
        <f>DATEVALUE(LEFT(Table1[[#This Row],[TRANSFER_DATE]],11))</f>
        <v>45752</v>
      </c>
      <c r="Q2330" s="5">
        <f>TIMEVALUE(MID(Table1[[#This Row],[TRANSFER_DATE]],11,8))</f>
        <v>0.34584490740740742</v>
      </c>
    </row>
    <row r="2331" spans="1:17" x14ac:dyDescent="0.3">
      <c r="A2331" t="s">
        <v>7748</v>
      </c>
      <c r="B2331" t="s">
        <v>7749</v>
      </c>
      <c r="D2331" t="s">
        <v>209</v>
      </c>
      <c r="E2331" t="s">
        <v>210</v>
      </c>
      <c r="F2331">
        <v>101212</v>
      </c>
      <c r="G2331" t="s">
        <v>211</v>
      </c>
      <c r="H2331">
        <v>959945812</v>
      </c>
      <c r="I2331">
        <v>952740301</v>
      </c>
      <c r="J2331">
        <v>4350</v>
      </c>
      <c r="N2331">
        <v>21069611.399999999</v>
      </c>
      <c r="O2331">
        <v>21073961.399999999</v>
      </c>
      <c r="P2331" s="9">
        <f>DATEVALUE(LEFT(Table1[[#This Row],[TRANSFER_DATE]],11))</f>
        <v>45752</v>
      </c>
      <c r="Q2331" s="5">
        <f>TIMEVALUE(MID(Table1[[#This Row],[TRANSFER_DATE]],11,8))</f>
        <v>0.34584490740740742</v>
      </c>
    </row>
    <row r="2332" spans="1:17" x14ac:dyDescent="0.3">
      <c r="A2332" t="s">
        <v>7750</v>
      </c>
      <c r="B2332" t="s">
        <v>7751</v>
      </c>
      <c r="D2332" t="s">
        <v>209</v>
      </c>
      <c r="E2332" t="s">
        <v>210</v>
      </c>
      <c r="F2332">
        <v>101344</v>
      </c>
      <c r="G2332" t="s">
        <v>211</v>
      </c>
      <c r="H2332">
        <v>959945812</v>
      </c>
      <c r="I2332">
        <v>953532399</v>
      </c>
      <c r="J2332">
        <v>3050</v>
      </c>
      <c r="N2332">
        <v>21066561.399999999</v>
      </c>
      <c r="O2332">
        <v>21069611.399999999</v>
      </c>
      <c r="P2332" s="9">
        <f>DATEVALUE(LEFT(Table1[[#This Row],[TRANSFER_DATE]],11))</f>
        <v>45752</v>
      </c>
      <c r="Q2332" s="5">
        <f>TIMEVALUE(MID(Table1[[#This Row],[TRANSFER_DATE]],11,8))</f>
        <v>0.34517361111111111</v>
      </c>
    </row>
    <row r="2333" spans="1:17" x14ac:dyDescent="0.3">
      <c r="A2333" t="s">
        <v>7752</v>
      </c>
      <c r="B2333" t="s">
        <v>7753</v>
      </c>
      <c r="D2333" t="s">
        <v>209</v>
      </c>
      <c r="E2333" t="s">
        <v>210</v>
      </c>
      <c r="F2333">
        <v>101596</v>
      </c>
      <c r="G2333" t="s">
        <v>211</v>
      </c>
      <c r="H2333">
        <v>959945812</v>
      </c>
      <c r="I2333">
        <v>952424173</v>
      </c>
      <c r="J2333">
        <v>3700</v>
      </c>
      <c r="N2333">
        <v>21062861.399999999</v>
      </c>
      <c r="O2333">
        <v>21066561.399999999</v>
      </c>
      <c r="P2333" s="9">
        <f>DATEVALUE(LEFT(Table1[[#This Row],[TRANSFER_DATE]],11))</f>
        <v>45752</v>
      </c>
      <c r="Q2333" s="5">
        <f>TIMEVALUE(MID(Table1[[#This Row],[TRANSFER_DATE]],11,8))</f>
        <v>0.34516203703703702</v>
      </c>
    </row>
    <row r="2334" spans="1:17" x14ac:dyDescent="0.3">
      <c r="A2334" t="s">
        <v>7754</v>
      </c>
      <c r="B2334" t="s">
        <v>7755</v>
      </c>
      <c r="D2334" t="s">
        <v>209</v>
      </c>
      <c r="E2334" t="s">
        <v>210</v>
      </c>
      <c r="F2334">
        <v>101214</v>
      </c>
      <c r="G2334" t="s">
        <v>211</v>
      </c>
      <c r="H2334">
        <v>959945812</v>
      </c>
      <c r="I2334">
        <v>952677077</v>
      </c>
      <c r="J2334">
        <v>8000</v>
      </c>
      <c r="N2334">
        <v>21054861.399999999</v>
      </c>
      <c r="O2334">
        <v>21062861.399999999</v>
      </c>
      <c r="P2334" s="9">
        <f>DATEVALUE(LEFT(Table1[[#This Row],[TRANSFER_DATE]],11))</f>
        <v>45752</v>
      </c>
      <c r="Q2334" s="5">
        <f>TIMEVALUE(MID(Table1[[#This Row],[TRANSFER_DATE]],11,8))</f>
        <v>0.34376157407407409</v>
      </c>
    </row>
    <row r="2335" spans="1:17" x14ac:dyDescent="0.3">
      <c r="A2335" t="s">
        <v>7756</v>
      </c>
      <c r="B2335" t="s">
        <v>7757</v>
      </c>
      <c r="D2335" t="s">
        <v>209</v>
      </c>
      <c r="E2335" t="s">
        <v>210</v>
      </c>
      <c r="F2335">
        <v>101275</v>
      </c>
      <c r="G2335" t="s">
        <v>211</v>
      </c>
      <c r="H2335">
        <v>959945812</v>
      </c>
      <c r="I2335">
        <v>951550992</v>
      </c>
      <c r="J2335">
        <v>50</v>
      </c>
      <c r="N2335">
        <v>21054811.399999999</v>
      </c>
      <c r="O2335">
        <v>21054861.399999999</v>
      </c>
      <c r="P2335" s="9">
        <f>DATEVALUE(LEFT(Table1[[#This Row],[TRANSFER_DATE]],11))</f>
        <v>45752</v>
      </c>
      <c r="Q2335" s="5">
        <f>TIMEVALUE(MID(Table1[[#This Row],[TRANSFER_DATE]],11,8))</f>
        <v>0.34375</v>
      </c>
    </row>
    <row r="2336" spans="1:17" x14ac:dyDescent="0.3">
      <c r="A2336" t="s">
        <v>7758</v>
      </c>
      <c r="B2336" t="s">
        <v>7759</v>
      </c>
      <c r="C2336" t="s">
        <v>7760</v>
      </c>
      <c r="D2336" t="s">
        <v>209</v>
      </c>
      <c r="E2336" t="s">
        <v>210</v>
      </c>
      <c r="F2336">
        <v>100052</v>
      </c>
      <c r="G2336" t="s">
        <v>211</v>
      </c>
      <c r="H2336">
        <v>959945812</v>
      </c>
      <c r="I2336">
        <v>953638179</v>
      </c>
      <c r="J2336">
        <v>100</v>
      </c>
      <c r="N2336">
        <v>21054711.399999999</v>
      </c>
      <c r="O2336">
        <v>21054811.399999999</v>
      </c>
      <c r="P2336" s="9">
        <f>DATEVALUE(LEFT(Table1[[#This Row],[TRANSFER_DATE]],11))</f>
        <v>45752</v>
      </c>
      <c r="Q2336" s="5">
        <f>TIMEVALUE(MID(Table1[[#This Row],[TRANSFER_DATE]],11,8))</f>
        <v>0.34241898148148148</v>
      </c>
    </row>
    <row r="2337" spans="1:17" x14ac:dyDescent="0.3">
      <c r="A2337" t="s">
        <v>7761</v>
      </c>
      <c r="B2337" t="s">
        <v>7762</v>
      </c>
      <c r="D2337" t="s">
        <v>209</v>
      </c>
      <c r="E2337" t="s">
        <v>210</v>
      </c>
      <c r="F2337">
        <v>100002</v>
      </c>
      <c r="G2337" t="s">
        <v>211</v>
      </c>
      <c r="H2337">
        <v>959945812</v>
      </c>
      <c r="I2337">
        <v>954111300</v>
      </c>
      <c r="J2337">
        <v>11900</v>
      </c>
      <c r="N2337">
        <v>21042811.399999999</v>
      </c>
      <c r="O2337">
        <v>21054711.399999999</v>
      </c>
      <c r="P2337" s="9">
        <f>DATEVALUE(LEFT(Table1[[#This Row],[TRANSFER_DATE]],11))</f>
        <v>45752</v>
      </c>
      <c r="Q2337" s="5">
        <f>TIMEVALUE(MID(Table1[[#This Row],[TRANSFER_DATE]],11,8))</f>
        <v>0.34240740740740738</v>
      </c>
    </row>
    <row r="2338" spans="1:17" x14ac:dyDescent="0.3">
      <c r="A2338" t="s">
        <v>7763</v>
      </c>
      <c r="B2338" t="s">
        <v>7764</v>
      </c>
      <c r="C2338" t="s">
        <v>7765</v>
      </c>
      <c r="D2338" t="s">
        <v>209</v>
      </c>
      <c r="E2338" t="s">
        <v>210</v>
      </c>
      <c r="F2338">
        <v>101283</v>
      </c>
      <c r="G2338" t="s">
        <v>211</v>
      </c>
      <c r="H2338">
        <v>959945812</v>
      </c>
      <c r="I2338">
        <v>956371459</v>
      </c>
      <c r="J2338">
        <v>900</v>
      </c>
      <c r="N2338">
        <v>21041911.399999999</v>
      </c>
      <c r="O2338">
        <v>21042811.399999999</v>
      </c>
      <c r="P2338" s="9">
        <f>DATEVALUE(LEFT(Table1[[#This Row],[TRANSFER_DATE]],11))</f>
        <v>45752</v>
      </c>
      <c r="Q2338" s="5">
        <f>TIMEVALUE(MID(Table1[[#This Row],[TRANSFER_DATE]],11,8))</f>
        <v>0.34031250000000002</v>
      </c>
    </row>
    <row r="2339" spans="1:17" x14ac:dyDescent="0.3">
      <c r="A2339" t="s">
        <v>7766</v>
      </c>
      <c r="B2339" t="s">
        <v>7767</v>
      </c>
      <c r="D2339" t="s">
        <v>209</v>
      </c>
      <c r="E2339" t="s">
        <v>210</v>
      </c>
      <c r="F2339">
        <v>101408</v>
      </c>
      <c r="G2339" t="s">
        <v>211</v>
      </c>
      <c r="H2339">
        <v>959945812</v>
      </c>
      <c r="I2339">
        <v>952784662</v>
      </c>
      <c r="J2339">
        <v>300</v>
      </c>
      <c r="N2339">
        <v>21041611.399999999</v>
      </c>
      <c r="O2339">
        <v>21041911.399999999</v>
      </c>
      <c r="P2339" s="9">
        <f>DATEVALUE(LEFT(Table1[[#This Row],[TRANSFER_DATE]],11))</f>
        <v>45752</v>
      </c>
      <c r="Q2339" s="5">
        <f>TIMEVALUE(MID(Table1[[#This Row],[TRANSFER_DATE]],11,8))</f>
        <v>0.34030092592592592</v>
      </c>
    </row>
    <row r="2340" spans="1:17" x14ac:dyDescent="0.3">
      <c r="A2340" t="s">
        <v>7768</v>
      </c>
      <c r="B2340" t="s">
        <v>7769</v>
      </c>
      <c r="D2340" t="s">
        <v>209</v>
      </c>
      <c r="E2340" t="s">
        <v>210</v>
      </c>
      <c r="F2340">
        <v>100717</v>
      </c>
      <c r="G2340" t="s">
        <v>211</v>
      </c>
      <c r="H2340">
        <v>959945812</v>
      </c>
      <c r="I2340">
        <v>957827849</v>
      </c>
      <c r="J2340">
        <v>2550</v>
      </c>
      <c r="N2340">
        <v>21039061.399999999</v>
      </c>
      <c r="O2340">
        <v>21041611.399999999</v>
      </c>
      <c r="P2340" s="9">
        <f>DATEVALUE(LEFT(Table1[[#This Row],[TRANSFER_DATE]],11))</f>
        <v>45752</v>
      </c>
      <c r="Q2340" s="5">
        <f>TIMEVALUE(MID(Table1[[#This Row],[TRANSFER_DATE]],11,8))</f>
        <v>0.33961805555555558</v>
      </c>
    </row>
    <row r="2341" spans="1:17" x14ac:dyDescent="0.3">
      <c r="A2341" t="s">
        <v>7770</v>
      </c>
      <c r="B2341" t="s">
        <v>7771</v>
      </c>
      <c r="D2341" t="s">
        <v>209</v>
      </c>
      <c r="E2341" t="s">
        <v>210</v>
      </c>
      <c r="F2341">
        <v>101580</v>
      </c>
      <c r="G2341" t="s">
        <v>211</v>
      </c>
      <c r="H2341">
        <v>959945812</v>
      </c>
      <c r="I2341">
        <v>956367950</v>
      </c>
      <c r="J2341">
        <v>2250</v>
      </c>
      <c r="N2341">
        <v>21036811.399999999</v>
      </c>
      <c r="O2341">
        <v>21039061.399999999</v>
      </c>
      <c r="P2341" s="9">
        <f>DATEVALUE(LEFT(Table1[[#This Row],[TRANSFER_DATE]],11))</f>
        <v>45752</v>
      </c>
      <c r="Q2341" s="5">
        <f>TIMEVALUE(MID(Table1[[#This Row],[TRANSFER_DATE]],11,8))</f>
        <v>0.33959490740740739</v>
      </c>
    </row>
    <row r="2342" spans="1:17" x14ac:dyDescent="0.3">
      <c r="A2342" t="s">
        <v>7772</v>
      </c>
      <c r="B2342" t="s">
        <v>7773</v>
      </c>
      <c r="D2342" t="s">
        <v>209</v>
      </c>
      <c r="E2342" t="s">
        <v>210</v>
      </c>
      <c r="F2342">
        <v>100038</v>
      </c>
      <c r="G2342" t="s">
        <v>211</v>
      </c>
      <c r="H2342">
        <v>959945812</v>
      </c>
      <c r="I2342">
        <v>958163601</v>
      </c>
      <c r="J2342">
        <v>7850</v>
      </c>
      <c r="N2342">
        <v>21028961.399999999</v>
      </c>
      <c r="O2342">
        <v>21036811.399999999</v>
      </c>
      <c r="P2342" s="9">
        <f>DATEVALUE(LEFT(Table1[[#This Row],[TRANSFER_DATE]],11))</f>
        <v>45752</v>
      </c>
      <c r="Q2342" s="5">
        <f>TIMEVALUE(MID(Table1[[#This Row],[TRANSFER_DATE]],11,8))</f>
        <v>0.33959490740740739</v>
      </c>
    </row>
    <row r="2343" spans="1:17" x14ac:dyDescent="0.3">
      <c r="A2343" t="s">
        <v>7774</v>
      </c>
      <c r="B2343" t="s">
        <v>7775</v>
      </c>
      <c r="D2343" t="s">
        <v>209</v>
      </c>
      <c r="E2343" t="s">
        <v>210</v>
      </c>
      <c r="F2343">
        <v>900019</v>
      </c>
      <c r="G2343" t="s">
        <v>211</v>
      </c>
      <c r="H2343">
        <v>959945812</v>
      </c>
      <c r="I2343">
        <v>952800763</v>
      </c>
      <c r="J2343">
        <v>1500</v>
      </c>
      <c r="N2343">
        <v>21027461.399999999</v>
      </c>
      <c r="O2343">
        <v>21028961.399999999</v>
      </c>
      <c r="P2343" s="9">
        <f>DATEVALUE(LEFT(Table1[[#This Row],[TRANSFER_DATE]],11))</f>
        <v>45752</v>
      </c>
      <c r="Q2343" s="5">
        <f>TIMEVALUE(MID(Table1[[#This Row],[TRANSFER_DATE]],11,8))</f>
        <v>0.33893518518518517</v>
      </c>
    </row>
    <row r="2344" spans="1:17" x14ac:dyDescent="0.3">
      <c r="A2344" t="s">
        <v>7776</v>
      </c>
      <c r="B2344" t="s">
        <v>7777</v>
      </c>
      <c r="D2344" t="s">
        <v>209</v>
      </c>
      <c r="E2344" t="s">
        <v>210</v>
      </c>
      <c r="F2344">
        <v>101229</v>
      </c>
      <c r="G2344" t="s">
        <v>211</v>
      </c>
      <c r="H2344">
        <v>959945812</v>
      </c>
      <c r="I2344">
        <v>953811294</v>
      </c>
      <c r="J2344">
        <v>1150</v>
      </c>
      <c r="N2344">
        <v>21026311.399999999</v>
      </c>
      <c r="O2344">
        <v>21027461.399999999</v>
      </c>
      <c r="P2344" s="9">
        <f>DATEVALUE(LEFT(Table1[[#This Row],[TRANSFER_DATE]],11))</f>
        <v>45752</v>
      </c>
      <c r="Q2344" s="5">
        <f>TIMEVALUE(MID(Table1[[#This Row],[TRANSFER_DATE]],11,8))</f>
        <v>0.33891203703703704</v>
      </c>
    </row>
    <row r="2345" spans="1:17" x14ac:dyDescent="0.3">
      <c r="A2345" t="s">
        <v>7778</v>
      </c>
      <c r="B2345" t="s">
        <v>7779</v>
      </c>
      <c r="D2345" t="s">
        <v>209</v>
      </c>
      <c r="E2345" t="s">
        <v>210</v>
      </c>
      <c r="F2345">
        <v>101590</v>
      </c>
      <c r="G2345" t="s">
        <v>211</v>
      </c>
      <c r="H2345">
        <v>959945812</v>
      </c>
      <c r="I2345">
        <v>952866804</v>
      </c>
      <c r="J2345">
        <v>1300</v>
      </c>
      <c r="N2345">
        <v>21025011.399999999</v>
      </c>
      <c r="O2345">
        <v>21026311.399999999</v>
      </c>
      <c r="P2345" s="9">
        <f>DATEVALUE(LEFT(Table1[[#This Row],[TRANSFER_DATE]],11))</f>
        <v>45752</v>
      </c>
      <c r="Q2345" s="5">
        <f>TIMEVALUE(MID(Table1[[#This Row],[TRANSFER_DATE]],11,8))</f>
        <v>0.33824074074074073</v>
      </c>
    </row>
    <row r="2346" spans="1:17" x14ac:dyDescent="0.3">
      <c r="A2346" t="s">
        <v>7780</v>
      </c>
      <c r="B2346" t="s">
        <v>7781</v>
      </c>
      <c r="D2346" t="s">
        <v>209</v>
      </c>
      <c r="E2346" t="s">
        <v>210</v>
      </c>
      <c r="F2346">
        <v>101279</v>
      </c>
      <c r="G2346" t="s">
        <v>211</v>
      </c>
      <c r="H2346">
        <v>959945812</v>
      </c>
      <c r="I2346">
        <v>951550992</v>
      </c>
      <c r="J2346">
        <v>750</v>
      </c>
      <c r="N2346">
        <v>21024261.399999999</v>
      </c>
      <c r="O2346">
        <v>21025011.399999999</v>
      </c>
      <c r="P2346" s="9">
        <f>DATEVALUE(LEFT(Table1[[#This Row],[TRANSFER_DATE]],11))</f>
        <v>45752</v>
      </c>
      <c r="Q2346" s="5">
        <f>TIMEVALUE(MID(Table1[[#This Row],[TRANSFER_DATE]],11,8))</f>
        <v>0.33822916666666669</v>
      </c>
    </row>
    <row r="2347" spans="1:17" x14ac:dyDescent="0.3">
      <c r="A2347" t="s">
        <v>7782</v>
      </c>
      <c r="B2347" t="s">
        <v>7783</v>
      </c>
      <c r="D2347" t="s">
        <v>209</v>
      </c>
      <c r="E2347" t="s">
        <v>210</v>
      </c>
      <c r="F2347">
        <v>100481</v>
      </c>
      <c r="G2347" t="s">
        <v>211</v>
      </c>
      <c r="H2347">
        <v>959945812</v>
      </c>
      <c r="I2347">
        <v>957714981</v>
      </c>
      <c r="J2347">
        <v>9700</v>
      </c>
      <c r="N2347">
        <v>21014561.399999999</v>
      </c>
      <c r="O2347">
        <v>21024261.399999999</v>
      </c>
      <c r="P2347" s="9">
        <f>DATEVALUE(LEFT(Table1[[#This Row],[TRANSFER_DATE]],11))</f>
        <v>45752</v>
      </c>
      <c r="Q2347" s="5">
        <f>TIMEVALUE(MID(Table1[[#This Row],[TRANSFER_DATE]],11,8))</f>
        <v>0.3382175925925926</v>
      </c>
    </row>
    <row r="2348" spans="1:17" x14ac:dyDescent="0.3">
      <c r="A2348" t="s">
        <v>7784</v>
      </c>
      <c r="B2348" t="s">
        <v>7785</v>
      </c>
      <c r="D2348" t="s">
        <v>209</v>
      </c>
      <c r="E2348" t="s">
        <v>210</v>
      </c>
      <c r="F2348">
        <v>101732</v>
      </c>
      <c r="G2348" t="s">
        <v>211</v>
      </c>
      <c r="H2348">
        <v>959945812</v>
      </c>
      <c r="I2348">
        <v>951902048</v>
      </c>
      <c r="J2348">
        <v>8600</v>
      </c>
      <c r="N2348">
        <v>21005961.399999999</v>
      </c>
      <c r="O2348">
        <v>21014561.399999999</v>
      </c>
      <c r="P2348" s="9">
        <f>DATEVALUE(LEFT(Table1[[#This Row],[TRANSFER_DATE]],11))</f>
        <v>45752</v>
      </c>
      <c r="Q2348" s="5">
        <f>TIMEVALUE(MID(Table1[[#This Row],[TRANSFER_DATE]],11,8))</f>
        <v>0.3382175925925926</v>
      </c>
    </row>
    <row r="2349" spans="1:17" x14ac:dyDescent="0.3">
      <c r="A2349" t="s">
        <v>7786</v>
      </c>
      <c r="B2349" t="s">
        <v>7787</v>
      </c>
      <c r="D2349" t="s">
        <v>209</v>
      </c>
      <c r="E2349" t="s">
        <v>210</v>
      </c>
      <c r="F2349">
        <v>101243</v>
      </c>
      <c r="G2349" t="s">
        <v>211</v>
      </c>
      <c r="H2349">
        <v>959945812</v>
      </c>
      <c r="I2349">
        <v>952796120</v>
      </c>
      <c r="J2349">
        <v>1400</v>
      </c>
      <c r="N2349">
        <v>21004561.399999999</v>
      </c>
      <c r="O2349">
        <v>21005961.399999999</v>
      </c>
      <c r="P2349" s="9">
        <f>DATEVALUE(LEFT(Table1[[#This Row],[TRANSFER_DATE]],11))</f>
        <v>45752</v>
      </c>
      <c r="Q2349" s="5">
        <f>TIMEVALUE(MID(Table1[[#This Row],[TRANSFER_DATE]],11,8))</f>
        <v>0.33819444444444446</v>
      </c>
    </row>
    <row r="2350" spans="1:17" x14ac:dyDescent="0.3">
      <c r="A2350" t="s">
        <v>7788</v>
      </c>
      <c r="B2350" t="s">
        <v>7789</v>
      </c>
      <c r="D2350" t="s">
        <v>209</v>
      </c>
      <c r="E2350" t="s">
        <v>210</v>
      </c>
      <c r="F2350">
        <v>101255</v>
      </c>
      <c r="G2350" t="s">
        <v>211</v>
      </c>
      <c r="H2350">
        <v>959945812</v>
      </c>
      <c r="I2350">
        <v>952759097</v>
      </c>
      <c r="J2350">
        <v>3900</v>
      </c>
      <c r="N2350">
        <v>21000661.399999999</v>
      </c>
      <c r="O2350">
        <v>21004561.399999999</v>
      </c>
      <c r="P2350" s="9">
        <f>DATEVALUE(LEFT(Table1[[#This Row],[TRANSFER_DATE]],11))</f>
        <v>45752</v>
      </c>
      <c r="Q2350" s="5">
        <f>TIMEVALUE(MID(Table1[[#This Row],[TRANSFER_DATE]],11,8))</f>
        <v>0.33755787037037038</v>
      </c>
    </row>
    <row r="2351" spans="1:17" x14ac:dyDescent="0.3">
      <c r="A2351" t="s">
        <v>7790</v>
      </c>
      <c r="B2351" t="s">
        <v>7791</v>
      </c>
      <c r="D2351" t="s">
        <v>209</v>
      </c>
      <c r="E2351" t="s">
        <v>210</v>
      </c>
      <c r="F2351">
        <v>100550</v>
      </c>
      <c r="G2351" t="s">
        <v>211</v>
      </c>
      <c r="H2351">
        <v>959945812</v>
      </c>
      <c r="I2351">
        <v>954768469</v>
      </c>
      <c r="J2351">
        <v>4450</v>
      </c>
      <c r="N2351">
        <v>20996211.399999999</v>
      </c>
      <c r="O2351">
        <v>21000661.399999999</v>
      </c>
      <c r="P2351" s="9">
        <f>DATEVALUE(LEFT(Table1[[#This Row],[TRANSFER_DATE]],11))</f>
        <v>45752</v>
      </c>
      <c r="Q2351" s="5">
        <f>TIMEVALUE(MID(Table1[[#This Row],[TRANSFER_DATE]],11,8))</f>
        <v>0.33755787037037038</v>
      </c>
    </row>
    <row r="2352" spans="1:17" x14ac:dyDescent="0.3">
      <c r="A2352" t="s">
        <v>7792</v>
      </c>
      <c r="B2352" t="s">
        <v>7793</v>
      </c>
      <c r="D2352" t="s">
        <v>209</v>
      </c>
      <c r="E2352" t="s">
        <v>210</v>
      </c>
      <c r="F2352">
        <v>101236</v>
      </c>
      <c r="G2352" t="s">
        <v>211</v>
      </c>
      <c r="H2352">
        <v>959945812</v>
      </c>
      <c r="I2352">
        <v>955555720</v>
      </c>
      <c r="J2352">
        <v>8100</v>
      </c>
      <c r="N2352">
        <v>20988111.399999999</v>
      </c>
      <c r="O2352">
        <v>20996211.399999999</v>
      </c>
      <c r="P2352" s="9">
        <f>DATEVALUE(LEFT(Table1[[#This Row],[TRANSFER_DATE]],11))</f>
        <v>45752</v>
      </c>
      <c r="Q2352" s="5">
        <f>TIMEVALUE(MID(Table1[[#This Row],[TRANSFER_DATE]],11,8))</f>
        <v>0.33753472222222225</v>
      </c>
    </row>
    <row r="2353" spans="1:17" x14ac:dyDescent="0.3">
      <c r="A2353" t="s">
        <v>7794</v>
      </c>
      <c r="B2353" t="s">
        <v>7795</v>
      </c>
      <c r="C2353" t="s">
        <v>7796</v>
      </c>
      <c r="D2353" t="s">
        <v>209</v>
      </c>
      <c r="E2353" t="s">
        <v>210</v>
      </c>
      <c r="F2353">
        <v>101823</v>
      </c>
      <c r="G2353" t="s">
        <v>211</v>
      </c>
      <c r="H2353">
        <v>959945812</v>
      </c>
      <c r="I2353">
        <v>953638179</v>
      </c>
      <c r="J2353">
        <v>1900</v>
      </c>
      <c r="N2353">
        <v>20986211.399999999</v>
      </c>
      <c r="O2353">
        <v>20988111.399999999</v>
      </c>
      <c r="P2353" s="9">
        <f>DATEVALUE(LEFT(Table1[[#This Row],[TRANSFER_DATE]],11))</f>
        <v>45752</v>
      </c>
      <c r="Q2353" s="5">
        <f>TIMEVALUE(MID(Table1[[#This Row],[TRANSFER_DATE]],11,8))</f>
        <v>0.33751157407407406</v>
      </c>
    </row>
    <row r="2354" spans="1:17" x14ac:dyDescent="0.3">
      <c r="A2354" t="s">
        <v>7797</v>
      </c>
      <c r="B2354" t="s">
        <v>7798</v>
      </c>
      <c r="D2354" t="s">
        <v>209</v>
      </c>
      <c r="E2354" t="s">
        <v>210</v>
      </c>
      <c r="F2354">
        <v>101216</v>
      </c>
      <c r="G2354" t="s">
        <v>211</v>
      </c>
      <c r="H2354">
        <v>959945812</v>
      </c>
      <c r="I2354">
        <v>957368876</v>
      </c>
      <c r="J2354">
        <v>2450</v>
      </c>
      <c r="N2354">
        <v>20983761.399999999</v>
      </c>
      <c r="O2354">
        <v>20986211.399999999</v>
      </c>
      <c r="P2354" s="9">
        <f>DATEVALUE(LEFT(Table1[[#This Row],[TRANSFER_DATE]],11))</f>
        <v>45752</v>
      </c>
      <c r="Q2354" s="5">
        <f>TIMEVALUE(MID(Table1[[#This Row],[TRANSFER_DATE]],11,8))</f>
        <v>0.33686342592592594</v>
      </c>
    </row>
    <row r="2355" spans="1:17" x14ac:dyDescent="0.3">
      <c r="A2355" t="s">
        <v>7799</v>
      </c>
      <c r="B2355" t="s">
        <v>7800</v>
      </c>
      <c r="C2355" t="s">
        <v>7801</v>
      </c>
      <c r="D2355" t="s">
        <v>209</v>
      </c>
      <c r="E2355" t="s">
        <v>210</v>
      </c>
      <c r="F2355">
        <v>100280</v>
      </c>
      <c r="G2355" t="s">
        <v>211</v>
      </c>
      <c r="H2355">
        <v>959945812</v>
      </c>
      <c r="I2355">
        <v>956371459</v>
      </c>
      <c r="J2355">
        <v>750</v>
      </c>
      <c r="N2355">
        <v>20983011.399999999</v>
      </c>
      <c r="O2355">
        <v>20983761.399999999</v>
      </c>
      <c r="P2355" s="9">
        <f>DATEVALUE(LEFT(Table1[[#This Row],[TRANSFER_DATE]],11))</f>
        <v>45752</v>
      </c>
      <c r="Q2355" s="5">
        <f>TIMEVALUE(MID(Table1[[#This Row],[TRANSFER_DATE]],11,8))</f>
        <v>0.33684027777777775</v>
      </c>
    </row>
    <row r="2356" spans="1:17" x14ac:dyDescent="0.3">
      <c r="A2356" t="s">
        <v>7802</v>
      </c>
      <c r="B2356" t="s">
        <v>7803</v>
      </c>
      <c r="D2356" t="s">
        <v>209</v>
      </c>
      <c r="E2356" t="s">
        <v>210</v>
      </c>
      <c r="F2356">
        <v>101917</v>
      </c>
      <c r="G2356" t="s">
        <v>211</v>
      </c>
      <c r="H2356">
        <v>959945812</v>
      </c>
      <c r="I2356">
        <v>951550992</v>
      </c>
      <c r="J2356">
        <v>300</v>
      </c>
      <c r="N2356">
        <v>20982711.399999999</v>
      </c>
      <c r="O2356">
        <v>20983011.399999999</v>
      </c>
      <c r="P2356" s="9">
        <f>DATEVALUE(LEFT(Table1[[#This Row],[TRANSFER_DATE]],11))</f>
        <v>45752</v>
      </c>
      <c r="Q2356" s="5">
        <f>TIMEVALUE(MID(Table1[[#This Row],[TRANSFER_DATE]],11,8))</f>
        <v>0.33684027777777775</v>
      </c>
    </row>
    <row r="2357" spans="1:17" x14ac:dyDescent="0.3">
      <c r="A2357" t="s">
        <v>7804</v>
      </c>
      <c r="B2357" t="s">
        <v>7805</v>
      </c>
      <c r="D2357" t="s">
        <v>209</v>
      </c>
      <c r="E2357" t="s">
        <v>210</v>
      </c>
      <c r="F2357">
        <v>101351</v>
      </c>
      <c r="G2357" t="s">
        <v>211</v>
      </c>
      <c r="H2357">
        <v>959945812</v>
      </c>
      <c r="I2357">
        <v>954768469</v>
      </c>
      <c r="J2357">
        <v>1100</v>
      </c>
      <c r="N2357">
        <v>20981611.399999999</v>
      </c>
      <c r="O2357">
        <v>20982711.399999999</v>
      </c>
      <c r="P2357" s="9">
        <f>DATEVALUE(LEFT(Table1[[#This Row],[TRANSFER_DATE]],11))</f>
        <v>45752</v>
      </c>
      <c r="Q2357" s="5">
        <f>TIMEVALUE(MID(Table1[[#This Row],[TRANSFER_DATE]],11,8))</f>
        <v>0.33681712962962962</v>
      </c>
    </row>
    <row r="2358" spans="1:17" x14ac:dyDescent="0.3">
      <c r="A2358" t="s">
        <v>7806</v>
      </c>
      <c r="B2358" t="s">
        <v>7807</v>
      </c>
      <c r="D2358" t="s">
        <v>209</v>
      </c>
      <c r="E2358" t="s">
        <v>210</v>
      </c>
      <c r="F2358">
        <v>100280</v>
      </c>
      <c r="G2358" t="s">
        <v>211</v>
      </c>
      <c r="H2358">
        <v>959945812</v>
      </c>
      <c r="I2358">
        <v>952357705</v>
      </c>
      <c r="J2358">
        <v>5000</v>
      </c>
      <c r="N2358">
        <v>20976611.399999999</v>
      </c>
      <c r="O2358">
        <v>20981611.399999999</v>
      </c>
      <c r="P2358" s="9">
        <f>DATEVALUE(LEFT(Table1[[#This Row],[TRANSFER_DATE]],11))</f>
        <v>45752</v>
      </c>
      <c r="Q2358" s="5">
        <f>TIMEVALUE(MID(Table1[[#This Row],[TRANSFER_DATE]],11,8))</f>
        <v>0.33612268518518518</v>
      </c>
    </row>
    <row r="2359" spans="1:17" x14ac:dyDescent="0.3">
      <c r="A2359" t="s">
        <v>7808</v>
      </c>
      <c r="B2359" t="s">
        <v>7809</v>
      </c>
      <c r="D2359" t="s">
        <v>209</v>
      </c>
      <c r="E2359" t="s">
        <v>210</v>
      </c>
      <c r="F2359">
        <v>101403</v>
      </c>
      <c r="G2359" t="s">
        <v>211</v>
      </c>
      <c r="H2359">
        <v>959945812</v>
      </c>
      <c r="I2359">
        <v>954768469</v>
      </c>
      <c r="J2359">
        <v>2650</v>
      </c>
      <c r="N2359">
        <v>20973961.399999999</v>
      </c>
      <c r="O2359">
        <v>20976611.399999999</v>
      </c>
      <c r="P2359" s="9">
        <f>DATEVALUE(LEFT(Table1[[#This Row],[TRANSFER_DATE]],11))</f>
        <v>45752</v>
      </c>
      <c r="Q2359" s="5">
        <f>TIMEVALUE(MID(Table1[[#This Row],[TRANSFER_DATE]],11,8))</f>
        <v>0.33547453703703706</v>
      </c>
    </row>
    <row r="2360" spans="1:17" x14ac:dyDescent="0.3">
      <c r="A2360" t="s">
        <v>7810</v>
      </c>
      <c r="B2360" t="s">
        <v>7811</v>
      </c>
      <c r="D2360" t="s">
        <v>209</v>
      </c>
      <c r="E2360" t="s">
        <v>210</v>
      </c>
      <c r="F2360">
        <v>101778</v>
      </c>
      <c r="G2360" t="s">
        <v>211</v>
      </c>
      <c r="H2360">
        <v>959945812</v>
      </c>
      <c r="I2360">
        <v>952475973</v>
      </c>
      <c r="J2360">
        <v>450</v>
      </c>
      <c r="N2360">
        <v>20973511.399999999</v>
      </c>
      <c r="O2360">
        <v>20973961.399999999</v>
      </c>
      <c r="P2360" s="9">
        <f>DATEVALUE(LEFT(Table1[[#This Row],[TRANSFER_DATE]],11))</f>
        <v>45752</v>
      </c>
      <c r="Q2360" s="5">
        <f>TIMEVALUE(MID(Table1[[#This Row],[TRANSFER_DATE]],11,8))</f>
        <v>0.33547453703703706</v>
      </c>
    </row>
    <row r="2361" spans="1:17" x14ac:dyDescent="0.3">
      <c r="A2361" t="s">
        <v>7812</v>
      </c>
      <c r="B2361" t="s">
        <v>7813</v>
      </c>
      <c r="D2361" t="s">
        <v>209</v>
      </c>
      <c r="E2361" t="s">
        <v>210</v>
      </c>
      <c r="F2361">
        <v>101409</v>
      </c>
      <c r="G2361" t="s">
        <v>211</v>
      </c>
      <c r="H2361">
        <v>959945812</v>
      </c>
      <c r="I2361">
        <v>954768469</v>
      </c>
      <c r="J2361">
        <v>17950</v>
      </c>
      <c r="N2361">
        <v>20955561.399999999</v>
      </c>
      <c r="O2361">
        <v>20973511.399999999</v>
      </c>
      <c r="P2361" s="9">
        <f>DATEVALUE(LEFT(Table1[[#This Row],[TRANSFER_DATE]],11))</f>
        <v>45752</v>
      </c>
      <c r="Q2361" s="5">
        <f>TIMEVALUE(MID(Table1[[#This Row],[TRANSFER_DATE]],11,8))</f>
        <v>0.33475694444444443</v>
      </c>
    </row>
    <row r="2362" spans="1:17" x14ac:dyDescent="0.3">
      <c r="A2362" t="s">
        <v>7814</v>
      </c>
      <c r="B2362" t="s">
        <v>7815</v>
      </c>
      <c r="D2362" t="s">
        <v>209</v>
      </c>
      <c r="E2362" t="s">
        <v>210</v>
      </c>
      <c r="F2362">
        <v>1021</v>
      </c>
      <c r="G2362" t="s">
        <v>211</v>
      </c>
      <c r="H2362">
        <v>959945812</v>
      </c>
      <c r="I2362">
        <v>954354775</v>
      </c>
      <c r="J2362">
        <v>3750</v>
      </c>
      <c r="N2362">
        <v>20951811.399999999</v>
      </c>
      <c r="O2362">
        <v>20955561.399999999</v>
      </c>
      <c r="P2362" s="9">
        <f>DATEVALUE(LEFT(Table1[[#This Row],[TRANSFER_DATE]],11))</f>
        <v>45752</v>
      </c>
      <c r="Q2362" s="5">
        <f>TIMEVALUE(MID(Table1[[#This Row],[TRANSFER_DATE]],11,8))</f>
        <v>0.33473379629629629</v>
      </c>
    </row>
    <row r="2363" spans="1:17" x14ac:dyDescent="0.3">
      <c r="A2363" t="s">
        <v>7816</v>
      </c>
      <c r="B2363" t="s">
        <v>7817</v>
      </c>
      <c r="D2363" t="s">
        <v>209</v>
      </c>
      <c r="E2363" t="s">
        <v>210</v>
      </c>
      <c r="F2363">
        <v>100392</v>
      </c>
      <c r="G2363" t="s">
        <v>211</v>
      </c>
      <c r="H2363">
        <v>959945812</v>
      </c>
      <c r="I2363">
        <v>953202700</v>
      </c>
      <c r="J2363">
        <v>8800</v>
      </c>
      <c r="N2363">
        <v>20943011.399999999</v>
      </c>
      <c r="O2363">
        <v>20951811.399999999</v>
      </c>
      <c r="P2363" s="9">
        <f>DATEVALUE(LEFT(Table1[[#This Row],[TRANSFER_DATE]],11))</f>
        <v>45752</v>
      </c>
      <c r="Q2363" s="5">
        <f>TIMEVALUE(MID(Table1[[#This Row],[TRANSFER_DATE]],11,8))</f>
        <v>0.33408564814814817</v>
      </c>
    </row>
    <row r="2364" spans="1:17" x14ac:dyDescent="0.3">
      <c r="A2364" t="s">
        <v>7818</v>
      </c>
      <c r="B2364" t="s">
        <v>7819</v>
      </c>
      <c r="D2364" t="s">
        <v>209</v>
      </c>
      <c r="E2364" t="s">
        <v>210</v>
      </c>
      <c r="F2364">
        <v>101294</v>
      </c>
      <c r="G2364" t="s">
        <v>211</v>
      </c>
      <c r="H2364">
        <v>959945812</v>
      </c>
      <c r="I2364">
        <v>958558179</v>
      </c>
      <c r="J2364">
        <v>17000</v>
      </c>
      <c r="N2364">
        <v>20926011.399999999</v>
      </c>
      <c r="O2364">
        <v>20943011.399999999</v>
      </c>
      <c r="P2364" s="9">
        <f>DATEVALUE(LEFT(Table1[[#This Row],[TRANSFER_DATE]],11))</f>
        <v>45752</v>
      </c>
      <c r="Q2364" s="5">
        <f>TIMEVALUE(MID(Table1[[#This Row],[TRANSFER_DATE]],11,8))</f>
        <v>0.33407407407407408</v>
      </c>
    </row>
    <row r="2365" spans="1:17" x14ac:dyDescent="0.3">
      <c r="A2365" t="s">
        <v>7820</v>
      </c>
      <c r="B2365" t="s">
        <v>7821</v>
      </c>
      <c r="D2365" t="s">
        <v>209</v>
      </c>
      <c r="E2365" t="s">
        <v>210</v>
      </c>
      <c r="F2365">
        <v>101555</v>
      </c>
      <c r="G2365" t="s">
        <v>211</v>
      </c>
      <c r="H2365">
        <v>959945812</v>
      </c>
      <c r="I2365">
        <v>951262103</v>
      </c>
      <c r="J2365">
        <v>1400</v>
      </c>
      <c r="N2365">
        <v>20924611.399999999</v>
      </c>
      <c r="O2365">
        <v>20926011.399999999</v>
      </c>
      <c r="P2365" s="9">
        <f>DATEVALUE(LEFT(Table1[[#This Row],[TRANSFER_DATE]],11))</f>
        <v>45752</v>
      </c>
      <c r="Q2365" s="5">
        <f>TIMEVALUE(MID(Table1[[#This Row],[TRANSFER_DATE]],11,8))</f>
        <v>0.33406249999999998</v>
      </c>
    </row>
    <row r="2366" spans="1:17" x14ac:dyDescent="0.3">
      <c r="A2366" t="s">
        <v>7822</v>
      </c>
      <c r="B2366" t="s">
        <v>7823</v>
      </c>
      <c r="D2366" t="s">
        <v>209</v>
      </c>
      <c r="E2366" t="s">
        <v>210</v>
      </c>
      <c r="F2366">
        <v>101695</v>
      </c>
      <c r="G2366" t="s">
        <v>211</v>
      </c>
      <c r="H2366">
        <v>959945812</v>
      </c>
      <c r="I2366">
        <v>955693144</v>
      </c>
      <c r="J2366">
        <v>3200</v>
      </c>
      <c r="N2366">
        <v>20921411.399999999</v>
      </c>
      <c r="O2366">
        <v>20924611.399999999</v>
      </c>
      <c r="P2366" s="9">
        <f>DATEVALUE(LEFT(Table1[[#This Row],[TRANSFER_DATE]],11))</f>
        <v>45752</v>
      </c>
      <c r="Q2366" s="5">
        <f>TIMEVALUE(MID(Table1[[#This Row],[TRANSFER_DATE]],11,8))</f>
        <v>0.33337962962962964</v>
      </c>
    </row>
    <row r="2367" spans="1:17" x14ac:dyDescent="0.3">
      <c r="A2367" t="s">
        <v>7824</v>
      </c>
      <c r="B2367" t="s">
        <v>7825</v>
      </c>
      <c r="D2367" t="s">
        <v>209</v>
      </c>
      <c r="E2367" t="s">
        <v>210</v>
      </c>
      <c r="F2367">
        <v>100144</v>
      </c>
      <c r="G2367" t="s">
        <v>211</v>
      </c>
      <c r="H2367">
        <v>959945812</v>
      </c>
      <c r="I2367">
        <v>955453054</v>
      </c>
      <c r="J2367">
        <v>800</v>
      </c>
      <c r="N2367">
        <v>20920611.399999999</v>
      </c>
      <c r="O2367">
        <v>20921411.399999999</v>
      </c>
      <c r="P2367" s="9">
        <f>DATEVALUE(LEFT(Table1[[#This Row],[TRANSFER_DATE]],11))</f>
        <v>45752</v>
      </c>
      <c r="Q2367" s="5">
        <f>TIMEVALUE(MID(Table1[[#This Row],[TRANSFER_DATE]],11,8))</f>
        <v>0.33268518518518519</v>
      </c>
    </row>
    <row r="2368" spans="1:17" x14ac:dyDescent="0.3">
      <c r="A2368" t="s">
        <v>7826</v>
      </c>
      <c r="B2368" t="s">
        <v>7827</v>
      </c>
      <c r="D2368" t="s">
        <v>209</v>
      </c>
      <c r="E2368" t="s">
        <v>210</v>
      </c>
      <c r="F2368">
        <v>101868</v>
      </c>
      <c r="G2368" t="s">
        <v>211</v>
      </c>
      <c r="H2368">
        <v>959945812</v>
      </c>
      <c r="I2368">
        <v>956958452</v>
      </c>
      <c r="J2368">
        <v>750</v>
      </c>
      <c r="N2368">
        <v>20919861.399999999</v>
      </c>
      <c r="O2368">
        <v>20920611.399999999</v>
      </c>
      <c r="P2368" s="9">
        <f>DATEVALUE(LEFT(Table1[[#This Row],[TRANSFER_DATE]],11))</f>
        <v>45752</v>
      </c>
      <c r="Q2368" s="5">
        <f>TIMEVALUE(MID(Table1[[#This Row],[TRANSFER_DATE]],11,8))</f>
        <v>0.3326736111111111</v>
      </c>
    </row>
    <row r="2369" spans="1:17" x14ac:dyDescent="0.3">
      <c r="A2369" t="s">
        <v>7828</v>
      </c>
      <c r="B2369" t="s">
        <v>7829</v>
      </c>
      <c r="C2369" t="s">
        <v>7830</v>
      </c>
      <c r="D2369" t="s">
        <v>209</v>
      </c>
      <c r="E2369" t="s">
        <v>210</v>
      </c>
      <c r="F2369">
        <v>100626</v>
      </c>
      <c r="G2369" t="s">
        <v>211</v>
      </c>
      <c r="H2369">
        <v>959945812</v>
      </c>
      <c r="I2369">
        <v>953008925</v>
      </c>
      <c r="J2369">
        <v>9000</v>
      </c>
      <c r="N2369">
        <v>20910861.399999999</v>
      </c>
      <c r="O2369">
        <v>20919861.399999999</v>
      </c>
      <c r="P2369" s="9">
        <f>DATEVALUE(LEFT(Table1[[#This Row],[TRANSFER_DATE]],11))</f>
        <v>45752</v>
      </c>
      <c r="Q2369" s="5">
        <f>TIMEVALUE(MID(Table1[[#This Row],[TRANSFER_DATE]],11,8))</f>
        <v>0.33263888888888887</v>
      </c>
    </row>
    <row r="2370" spans="1:17" x14ac:dyDescent="0.3">
      <c r="A2370" t="s">
        <v>7831</v>
      </c>
      <c r="B2370" t="s">
        <v>7832</v>
      </c>
      <c r="D2370" t="s">
        <v>209</v>
      </c>
      <c r="E2370" t="s">
        <v>210</v>
      </c>
      <c r="F2370">
        <v>101470</v>
      </c>
      <c r="G2370" t="s">
        <v>211</v>
      </c>
      <c r="H2370">
        <v>959945812</v>
      </c>
      <c r="I2370">
        <v>952108016</v>
      </c>
      <c r="J2370">
        <v>18550</v>
      </c>
      <c r="N2370">
        <v>20892311.399999999</v>
      </c>
      <c r="O2370">
        <v>20910861.399999999</v>
      </c>
      <c r="P2370" s="9">
        <f>DATEVALUE(LEFT(Table1[[#This Row],[TRANSFER_DATE]],11))</f>
        <v>45752</v>
      </c>
      <c r="Q2370" s="5">
        <f>TIMEVALUE(MID(Table1[[#This Row],[TRANSFER_DATE]],11,8))</f>
        <v>0.33194444444444443</v>
      </c>
    </row>
    <row r="2371" spans="1:17" x14ac:dyDescent="0.3">
      <c r="A2371" t="s">
        <v>7833</v>
      </c>
      <c r="B2371" t="s">
        <v>7834</v>
      </c>
      <c r="C2371" t="s">
        <v>7835</v>
      </c>
      <c r="D2371" t="s">
        <v>209</v>
      </c>
      <c r="E2371" t="s">
        <v>210</v>
      </c>
      <c r="F2371">
        <v>100023</v>
      </c>
      <c r="G2371" t="s">
        <v>211</v>
      </c>
      <c r="H2371">
        <v>959945812</v>
      </c>
      <c r="I2371">
        <v>954294206</v>
      </c>
      <c r="J2371">
        <v>450</v>
      </c>
      <c r="N2371">
        <v>20891861.399999999</v>
      </c>
      <c r="O2371">
        <v>20892311.399999999</v>
      </c>
      <c r="P2371" s="9">
        <f>DATEVALUE(LEFT(Table1[[#This Row],[TRANSFER_DATE]],11))</f>
        <v>45752</v>
      </c>
      <c r="Q2371" s="5">
        <f>TIMEVALUE(MID(Table1[[#This Row],[TRANSFER_DATE]],11,8))</f>
        <v>0.33129629629629631</v>
      </c>
    </row>
    <row r="2372" spans="1:17" x14ac:dyDescent="0.3">
      <c r="A2372" t="s">
        <v>7836</v>
      </c>
      <c r="B2372" t="s">
        <v>7837</v>
      </c>
      <c r="D2372" t="s">
        <v>209</v>
      </c>
      <c r="E2372" t="s">
        <v>210</v>
      </c>
      <c r="F2372">
        <v>101534</v>
      </c>
      <c r="G2372" t="s">
        <v>211</v>
      </c>
      <c r="H2372">
        <v>959945812</v>
      </c>
      <c r="I2372">
        <v>955693144</v>
      </c>
      <c r="J2372">
        <v>300</v>
      </c>
      <c r="N2372">
        <v>20891561.399999999</v>
      </c>
      <c r="O2372">
        <v>20891861.399999999</v>
      </c>
      <c r="P2372" s="9">
        <f>DATEVALUE(LEFT(Table1[[#This Row],[TRANSFER_DATE]],11))</f>
        <v>45752</v>
      </c>
      <c r="Q2372" s="5">
        <f>TIMEVALUE(MID(Table1[[#This Row],[TRANSFER_DATE]],11,8))</f>
        <v>0.33128472222222222</v>
      </c>
    </row>
    <row r="2373" spans="1:17" x14ac:dyDescent="0.3">
      <c r="A2373" t="s">
        <v>7838</v>
      </c>
      <c r="B2373" t="s">
        <v>7839</v>
      </c>
      <c r="D2373" t="s">
        <v>209</v>
      </c>
      <c r="E2373" t="s">
        <v>210</v>
      </c>
      <c r="F2373">
        <v>101231</v>
      </c>
      <c r="G2373" t="s">
        <v>211</v>
      </c>
      <c r="H2373">
        <v>959945812</v>
      </c>
      <c r="I2373">
        <v>952873567</v>
      </c>
      <c r="J2373">
        <v>1350</v>
      </c>
      <c r="N2373">
        <v>20890211.399999999</v>
      </c>
      <c r="O2373">
        <v>20891561.399999999</v>
      </c>
      <c r="P2373" s="9">
        <f>DATEVALUE(LEFT(Table1[[#This Row],[TRANSFER_DATE]],11))</f>
        <v>45752</v>
      </c>
      <c r="Q2373" s="5">
        <f>TIMEVALUE(MID(Table1[[#This Row],[TRANSFER_DATE]],11,8))</f>
        <v>0.33060185185185187</v>
      </c>
    </row>
    <row r="2374" spans="1:17" x14ac:dyDescent="0.3">
      <c r="A2374" t="s">
        <v>7840</v>
      </c>
      <c r="B2374" t="s">
        <v>7841</v>
      </c>
      <c r="D2374" t="s">
        <v>209</v>
      </c>
      <c r="E2374" t="s">
        <v>210</v>
      </c>
      <c r="F2374">
        <v>101879</v>
      </c>
      <c r="G2374" t="s">
        <v>211</v>
      </c>
      <c r="H2374">
        <v>959945812</v>
      </c>
      <c r="I2374">
        <v>951083441</v>
      </c>
      <c r="J2374">
        <v>150</v>
      </c>
      <c r="N2374">
        <v>20890061.399999999</v>
      </c>
      <c r="O2374">
        <v>20890211.399999999</v>
      </c>
      <c r="P2374" s="9">
        <f>DATEVALUE(LEFT(Table1[[#This Row],[TRANSFER_DATE]],11))</f>
        <v>45752</v>
      </c>
      <c r="Q2374" s="5">
        <f>TIMEVALUE(MID(Table1[[#This Row],[TRANSFER_DATE]],11,8))</f>
        <v>0.3298611111111111</v>
      </c>
    </row>
    <row r="2375" spans="1:17" x14ac:dyDescent="0.3">
      <c r="A2375" t="s">
        <v>7842</v>
      </c>
      <c r="B2375" t="s">
        <v>7843</v>
      </c>
      <c r="D2375" t="s">
        <v>209</v>
      </c>
      <c r="E2375" t="s">
        <v>210</v>
      </c>
      <c r="F2375">
        <v>101879</v>
      </c>
      <c r="G2375" t="s">
        <v>211</v>
      </c>
      <c r="H2375">
        <v>959945812</v>
      </c>
      <c r="I2375">
        <v>951083441</v>
      </c>
      <c r="J2375">
        <v>4000</v>
      </c>
      <c r="N2375">
        <v>20886061.399999999</v>
      </c>
      <c r="O2375">
        <v>20890061.399999999</v>
      </c>
      <c r="P2375" s="9">
        <f>DATEVALUE(LEFT(Table1[[#This Row],[TRANSFER_DATE]],11))</f>
        <v>45752</v>
      </c>
      <c r="Q2375" s="5">
        <f>TIMEVALUE(MID(Table1[[#This Row],[TRANSFER_DATE]],11,8))</f>
        <v>0.32916666666666666</v>
      </c>
    </row>
    <row r="2376" spans="1:17" x14ac:dyDescent="0.3">
      <c r="A2376" t="s">
        <v>7844</v>
      </c>
      <c r="B2376" t="s">
        <v>7845</v>
      </c>
      <c r="C2376" t="s">
        <v>7846</v>
      </c>
      <c r="D2376" t="s">
        <v>209</v>
      </c>
      <c r="E2376" t="s">
        <v>210</v>
      </c>
      <c r="F2376">
        <v>102020</v>
      </c>
      <c r="G2376" t="s">
        <v>211</v>
      </c>
      <c r="H2376">
        <v>959945812</v>
      </c>
      <c r="I2376">
        <v>951550992</v>
      </c>
      <c r="J2376">
        <v>1000</v>
      </c>
      <c r="N2376">
        <v>20885061.399999999</v>
      </c>
      <c r="O2376">
        <v>20886061.399999999</v>
      </c>
      <c r="P2376" s="9">
        <f>DATEVALUE(LEFT(Table1[[#This Row],[TRANSFER_DATE]],11))</f>
        <v>45752</v>
      </c>
      <c r="Q2376" s="5">
        <f>TIMEVALUE(MID(Table1[[#This Row],[TRANSFER_DATE]],11,8))</f>
        <v>0.32850694444444445</v>
      </c>
    </row>
    <row r="2377" spans="1:17" x14ac:dyDescent="0.3">
      <c r="A2377" t="s">
        <v>7847</v>
      </c>
      <c r="B2377" t="s">
        <v>7848</v>
      </c>
      <c r="C2377" t="s">
        <v>7849</v>
      </c>
      <c r="D2377" t="s">
        <v>209</v>
      </c>
      <c r="E2377" t="s">
        <v>210</v>
      </c>
      <c r="F2377">
        <v>101833</v>
      </c>
      <c r="G2377" t="s">
        <v>211</v>
      </c>
      <c r="H2377">
        <v>959945812</v>
      </c>
      <c r="I2377">
        <v>957157568</v>
      </c>
      <c r="J2377">
        <v>1600</v>
      </c>
      <c r="N2377">
        <v>20883461.399999999</v>
      </c>
      <c r="O2377">
        <v>20885061.399999999</v>
      </c>
      <c r="P2377" s="9">
        <f>DATEVALUE(LEFT(Table1[[#This Row],[TRANSFER_DATE]],11))</f>
        <v>45752</v>
      </c>
      <c r="Q2377" s="5">
        <f>TIMEVALUE(MID(Table1[[#This Row],[TRANSFER_DATE]],11,8))</f>
        <v>0.32849537037037035</v>
      </c>
    </row>
    <row r="2378" spans="1:17" x14ac:dyDescent="0.3">
      <c r="A2378" t="s">
        <v>7850</v>
      </c>
      <c r="B2378" t="s">
        <v>7851</v>
      </c>
      <c r="D2378" t="s">
        <v>209</v>
      </c>
      <c r="E2378" t="s">
        <v>210</v>
      </c>
      <c r="F2378">
        <v>101362</v>
      </c>
      <c r="G2378" t="s">
        <v>211</v>
      </c>
      <c r="H2378">
        <v>959945812</v>
      </c>
      <c r="I2378">
        <v>955135437</v>
      </c>
      <c r="J2378">
        <v>200</v>
      </c>
      <c r="N2378">
        <v>20883261.399999999</v>
      </c>
      <c r="O2378">
        <v>20883461.399999999</v>
      </c>
      <c r="P2378" s="9">
        <f>DATEVALUE(LEFT(Table1[[#This Row],[TRANSFER_DATE]],11))</f>
        <v>45752</v>
      </c>
      <c r="Q2378" s="5">
        <f>TIMEVALUE(MID(Table1[[#This Row],[TRANSFER_DATE]],11,8))</f>
        <v>0.32781250000000001</v>
      </c>
    </row>
    <row r="2379" spans="1:17" x14ac:dyDescent="0.3">
      <c r="A2379" t="s">
        <v>7852</v>
      </c>
      <c r="B2379" t="s">
        <v>7853</v>
      </c>
      <c r="C2379" t="s">
        <v>7854</v>
      </c>
      <c r="D2379" t="s">
        <v>209</v>
      </c>
      <c r="E2379" t="s">
        <v>210</v>
      </c>
      <c r="F2379">
        <v>101220</v>
      </c>
      <c r="G2379" t="s">
        <v>211</v>
      </c>
      <c r="H2379">
        <v>959945812</v>
      </c>
      <c r="I2379">
        <v>956081364</v>
      </c>
      <c r="J2379">
        <v>2100</v>
      </c>
      <c r="N2379">
        <v>20881161.399999999</v>
      </c>
      <c r="O2379">
        <v>20883261.399999999</v>
      </c>
      <c r="P2379" s="9">
        <f>DATEVALUE(LEFT(Table1[[#This Row],[TRANSFER_DATE]],11))</f>
        <v>45752</v>
      </c>
      <c r="Q2379" s="5">
        <f>TIMEVALUE(MID(Table1[[#This Row],[TRANSFER_DATE]],11,8))</f>
        <v>0.32780092592592591</v>
      </c>
    </row>
    <row r="2380" spans="1:17" x14ac:dyDescent="0.3">
      <c r="A2380" t="s">
        <v>7855</v>
      </c>
      <c r="B2380" t="s">
        <v>7856</v>
      </c>
      <c r="C2380" t="s">
        <v>7857</v>
      </c>
      <c r="D2380" t="s">
        <v>209</v>
      </c>
      <c r="E2380" t="s">
        <v>210</v>
      </c>
      <c r="F2380">
        <v>101417</v>
      </c>
      <c r="G2380" t="s">
        <v>211</v>
      </c>
      <c r="H2380">
        <v>959945812</v>
      </c>
      <c r="I2380">
        <v>951550992</v>
      </c>
      <c r="J2380">
        <v>200</v>
      </c>
      <c r="N2380">
        <v>20880961.399999999</v>
      </c>
      <c r="O2380">
        <v>20881161.399999999</v>
      </c>
      <c r="P2380" s="9">
        <f>DATEVALUE(LEFT(Table1[[#This Row],[TRANSFER_DATE]],11))</f>
        <v>45752</v>
      </c>
      <c r="Q2380" s="5">
        <f>TIMEVALUE(MID(Table1[[#This Row],[TRANSFER_DATE]],11,8))</f>
        <v>0.3271412037037037</v>
      </c>
    </row>
    <row r="2381" spans="1:17" x14ac:dyDescent="0.3">
      <c r="A2381" t="s">
        <v>7858</v>
      </c>
      <c r="B2381" t="s">
        <v>7859</v>
      </c>
      <c r="D2381" t="s">
        <v>209</v>
      </c>
      <c r="E2381" t="s">
        <v>210</v>
      </c>
      <c r="F2381">
        <v>101775</v>
      </c>
      <c r="G2381" t="s">
        <v>211</v>
      </c>
      <c r="H2381">
        <v>959945812</v>
      </c>
      <c r="I2381">
        <v>952914450</v>
      </c>
      <c r="J2381">
        <v>3200</v>
      </c>
      <c r="N2381">
        <v>20877761.399999999</v>
      </c>
      <c r="O2381">
        <v>20880961.399999999</v>
      </c>
      <c r="P2381" s="9">
        <f>DATEVALUE(LEFT(Table1[[#This Row],[TRANSFER_DATE]],11))</f>
        <v>45752</v>
      </c>
      <c r="Q2381" s="5">
        <f>TIMEVALUE(MID(Table1[[#This Row],[TRANSFER_DATE]],11,8))</f>
        <v>0.32711805555555556</v>
      </c>
    </row>
    <row r="2382" spans="1:17" x14ac:dyDescent="0.3">
      <c r="A2382" t="s">
        <v>7860</v>
      </c>
      <c r="B2382" t="s">
        <v>7861</v>
      </c>
      <c r="D2382" t="s">
        <v>209</v>
      </c>
      <c r="E2382" t="s">
        <v>210</v>
      </c>
      <c r="F2382">
        <v>100101</v>
      </c>
      <c r="G2382" t="s">
        <v>211</v>
      </c>
      <c r="H2382">
        <v>959945812</v>
      </c>
      <c r="I2382">
        <v>957497346</v>
      </c>
      <c r="J2382">
        <v>4150</v>
      </c>
      <c r="N2382">
        <v>20873611.399999999</v>
      </c>
      <c r="O2382">
        <v>20877761.399999999</v>
      </c>
      <c r="P2382" s="9">
        <f>DATEVALUE(LEFT(Table1[[#This Row],[TRANSFER_DATE]],11))</f>
        <v>45752</v>
      </c>
      <c r="Q2382" s="5">
        <f>TIMEVALUE(MID(Table1[[#This Row],[TRANSFER_DATE]],11,8))</f>
        <v>0.32644675925925926</v>
      </c>
    </row>
    <row r="2383" spans="1:17" x14ac:dyDescent="0.3">
      <c r="A2383" t="s">
        <v>7862</v>
      </c>
      <c r="B2383" t="s">
        <v>7863</v>
      </c>
      <c r="D2383" t="s">
        <v>209</v>
      </c>
      <c r="E2383" t="s">
        <v>210</v>
      </c>
      <c r="F2383">
        <v>100561</v>
      </c>
      <c r="G2383" t="s">
        <v>211</v>
      </c>
      <c r="H2383">
        <v>959945812</v>
      </c>
      <c r="I2383">
        <v>952557793</v>
      </c>
      <c r="J2383">
        <v>2800</v>
      </c>
      <c r="N2383">
        <v>20870811.399999999</v>
      </c>
      <c r="O2383">
        <v>20873611.399999999</v>
      </c>
      <c r="P2383" s="9">
        <f>DATEVALUE(LEFT(Table1[[#This Row],[TRANSFER_DATE]],11))</f>
        <v>45752</v>
      </c>
      <c r="Q2383" s="5">
        <f>TIMEVALUE(MID(Table1[[#This Row],[TRANSFER_DATE]],11,8))</f>
        <v>0.32642361111111112</v>
      </c>
    </row>
    <row r="2384" spans="1:17" x14ac:dyDescent="0.3">
      <c r="A2384" t="s">
        <v>7864</v>
      </c>
      <c r="B2384" t="s">
        <v>7865</v>
      </c>
      <c r="D2384" t="s">
        <v>209</v>
      </c>
      <c r="E2384" t="s">
        <v>210</v>
      </c>
      <c r="F2384">
        <v>100728</v>
      </c>
      <c r="G2384" t="s">
        <v>211</v>
      </c>
      <c r="H2384">
        <v>959945812</v>
      </c>
      <c r="I2384">
        <v>954337921</v>
      </c>
      <c r="J2384">
        <v>7800</v>
      </c>
      <c r="N2384">
        <v>20863011.399999999</v>
      </c>
      <c r="O2384">
        <v>20870811.399999999</v>
      </c>
      <c r="P2384" s="9">
        <f>DATEVALUE(LEFT(Table1[[#This Row],[TRANSFER_DATE]],11))</f>
        <v>45752</v>
      </c>
      <c r="Q2384" s="5">
        <f>TIMEVALUE(MID(Table1[[#This Row],[TRANSFER_DATE]],11,8))</f>
        <v>0.32641203703703703</v>
      </c>
    </row>
    <row r="2385" spans="1:17" x14ac:dyDescent="0.3">
      <c r="A2385" t="s">
        <v>7866</v>
      </c>
      <c r="B2385" t="s">
        <v>7867</v>
      </c>
      <c r="D2385" t="s">
        <v>209</v>
      </c>
      <c r="E2385" t="s">
        <v>210</v>
      </c>
      <c r="F2385">
        <v>102020</v>
      </c>
      <c r="G2385" t="s">
        <v>211</v>
      </c>
      <c r="H2385">
        <v>959945812</v>
      </c>
      <c r="I2385">
        <v>954865755</v>
      </c>
      <c r="J2385">
        <v>4100</v>
      </c>
      <c r="N2385">
        <v>20858911.399999999</v>
      </c>
      <c r="O2385">
        <v>20863011.399999999</v>
      </c>
      <c r="P2385" s="9">
        <f>DATEVALUE(LEFT(Table1[[#This Row],[TRANSFER_DATE]],11))</f>
        <v>45752</v>
      </c>
      <c r="Q2385" s="5">
        <f>TIMEVALUE(MID(Table1[[#This Row],[TRANSFER_DATE]],11,8))</f>
        <v>0.32574074074074072</v>
      </c>
    </row>
    <row r="2386" spans="1:17" x14ac:dyDescent="0.3">
      <c r="A2386" t="s">
        <v>7868</v>
      </c>
      <c r="B2386" t="s">
        <v>7869</v>
      </c>
      <c r="D2386" t="s">
        <v>209</v>
      </c>
      <c r="E2386" t="s">
        <v>210</v>
      </c>
      <c r="F2386">
        <v>101464</v>
      </c>
      <c r="G2386" t="s">
        <v>211</v>
      </c>
      <c r="H2386">
        <v>959945812</v>
      </c>
      <c r="I2386">
        <v>950897279</v>
      </c>
      <c r="J2386">
        <v>1350</v>
      </c>
      <c r="N2386">
        <v>20857561.399999999</v>
      </c>
      <c r="O2386">
        <v>20858911.399999999</v>
      </c>
      <c r="P2386" s="9">
        <f>DATEVALUE(LEFT(Table1[[#This Row],[TRANSFER_DATE]],11))</f>
        <v>45752</v>
      </c>
      <c r="Q2386" s="5">
        <f>TIMEVALUE(MID(Table1[[#This Row],[TRANSFER_DATE]],11,8))</f>
        <v>0.32504629629629628</v>
      </c>
    </row>
    <row r="2387" spans="1:17" x14ac:dyDescent="0.3">
      <c r="A2387" t="s">
        <v>7870</v>
      </c>
      <c r="B2387" t="s">
        <v>7871</v>
      </c>
      <c r="D2387" t="s">
        <v>209</v>
      </c>
      <c r="E2387" t="s">
        <v>210</v>
      </c>
      <c r="F2387">
        <v>100360</v>
      </c>
      <c r="G2387" t="s">
        <v>211</v>
      </c>
      <c r="H2387">
        <v>959945812</v>
      </c>
      <c r="I2387">
        <v>954202309</v>
      </c>
      <c r="J2387">
        <v>5600</v>
      </c>
      <c r="N2387">
        <v>20851961.399999999</v>
      </c>
      <c r="O2387">
        <v>20857561.399999999</v>
      </c>
      <c r="P2387" s="9">
        <f>DATEVALUE(LEFT(Table1[[#This Row],[TRANSFER_DATE]],11))</f>
        <v>45752</v>
      </c>
      <c r="Q2387" s="5">
        <f>TIMEVALUE(MID(Table1[[#This Row],[TRANSFER_DATE]],11,8))</f>
        <v>0.32435185185185184</v>
      </c>
    </row>
    <row r="2388" spans="1:17" x14ac:dyDescent="0.3">
      <c r="A2388" t="s">
        <v>7872</v>
      </c>
      <c r="B2388" t="s">
        <v>7873</v>
      </c>
      <c r="D2388" t="s">
        <v>209</v>
      </c>
      <c r="E2388" t="s">
        <v>210</v>
      </c>
      <c r="F2388">
        <v>101326</v>
      </c>
      <c r="G2388" t="s">
        <v>211</v>
      </c>
      <c r="H2388">
        <v>959945812</v>
      </c>
      <c r="I2388">
        <v>952881825</v>
      </c>
      <c r="J2388">
        <v>2800</v>
      </c>
      <c r="N2388">
        <v>20849161.399999999</v>
      </c>
      <c r="O2388">
        <v>20851961.399999999</v>
      </c>
      <c r="P2388" s="9">
        <f>DATEVALUE(LEFT(Table1[[#This Row],[TRANSFER_DATE]],11))</f>
        <v>45752</v>
      </c>
      <c r="Q2388" s="5">
        <f>TIMEVALUE(MID(Table1[[#This Row],[TRANSFER_DATE]],11,8))</f>
        <v>0.32296296296296295</v>
      </c>
    </row>
    <row r="2389" spans="1:17" x14ac:dyDescent="0.3">
      <c r="A2389" t="s">
        <v>7874</v>
      </c>
      <c r="B2389" t="s">
        <v>7875</v>
      </c>
      <c r="C2389" t="s">
        <v>7876</v>
      </c>
      <c r="D2389" t="s">
        <v>209</v>
      </c>
      <c r="E2389" t="s">
        <v>210</v>
      </c>
      <c r="F2389">
        <v>101760</v>
      </c>
      <c r="G2389" t="s">
        <v>211</v>
      </c>
      <c r="H2389">
        <v>959945812</v>
      </c>
      <c r="I2389">
        <v>952908858</v>
      </c>
      <c r="J2389">
        <v>7400</v>
      </c>
      <c r="N2389">
        <v>20841761.399999999</v>
      </c>
      <c r="O2389">
        <v>20849161.399999999</v>
      </c>
      <c r="P2389" s="9">
        <f>DATEVALUE(LEFT(Table1[[#This Row],[TRANSFER_DATE]],11))</f>
        <v>45752</v>
      </c>
      <c r="Q2389" s="5">
        <f>TIMEVALUE(MID(Table1[[#This Row],[TRANSFER_DATE]],11,8))</f>
        <v>0.32086805555555553</v>
      </c>
    </row>
    <row r="2390" spans="1:17" x14ac:dyDescent="0.3">
      <c r="A2390" t="s">
        <v>7877</v>
      </c>
      <c r="B2390" t="s">
        <v>7878</v>
      </c>
      <c r="D2390" t="s">
        <v>209</v>
      </c>
      <c r="E2390" t="s">
        <v>210</v>
      </c>
      <c r="F2390">
        <v>100325</v>
      </c>
      <c r="G2390" t="s">
        <v>211</v>
      </c>
      <c r="H2390">
        <v>959945812</v>
      </c>
      <c r="I2390">
        <v>957350550</v>
      </c>
      <c r="J2390">
        <v>1800</v>
      </c>
      <c r="N2390">
        <v>20839961.399999999</v>
      </c>
      <c r="O2390">
        <v>20841761.399999999</v>
      </c>
      <c r="P2390" s="9">
        <f>DATEVALUE(LEFT(Table1[[#This Row],[TRANSFER_DATE]],11))</f>
        <v>45752</v>
      </c>
      <c r="Q2390" s="5">
        <f>TIMEVALUE(MID(Table1[[#This Row],[TRANSFER_DATE]],11,8))</f>
        <v>0.31950231481481484</v>
      </c>
    </row>
    <row r="2391" spans="1:17" x14ac:dyDescent="0.3">
      <c r="A2391" t="s">
        <v>7879</v>
      </c>
      <c r="B2391" t="s">
        <v>7880</v>
      </c>
      <c r="D2391" t="s">
        <v>209</v>
      </c>
      <c r="E2391" t="s">
        <v>210</v>
      </c>
      <c r="F2391">
        <v>101428</v>
      </c>
      <c r="G2391" t="s">
        <v>211</v>
      </c>
      <c r="H2391">
        <v>959945812</v>
      </c>
      <c r="I2391">
        <v>952475973</v>
      </c>
      <c r="J2391">
        <v>1850</v>
      </c>
      <c r="N2391">
        <v>20838111.399999999</v>
      </c>
      <c r="O2391">
        <v>20839961.399999999</v>
      </c>
      <c r="P2391" s="9">
        <f>DATEVALUE(LEFT(Table1[[#This Row],[TRANSFER_DATE]],11))</f>
        <v>45752</v>
      </c>
      <c r="Q2391" s="5">
        <f>TIMEVALUE(MID(Table1[[#This Row],[TRANSFER_DATE]],11,8))</f>
        <v>0.31877314814814817</v>
      </c>
    </row>
    <row r="2392" spans="1:17" x14ac:dyDescent="0.3">
      <c r="A2392" t="s">
        <v>7881</v>
      </c>
      <c r="B2392" t="s">
        <v>7882</v>
      </c>
      <c r="D2392" t="s">
        <v>209</v>
      </c>
      <c r="E2392" t="s">
        <v>210</v>
      </c>
      <c r="F2392">
        <v>101435</v>
      </c>
      <c r="G2392" t="s">
        <v>211</v>
      </c>
      <c r="H2392">
        <v>959945812</v>
      </c>
      <c r="I2392">
        <v>953723323</v>
      </c>
      <c r="J2392">
        <v>700</v>
      </c>
      <c r="N2392">
        <v>20837411.399999999</v>
      </c>
      <c r="O2392">
        <v>20838111.399999999</v>
      </c>
      <c r="P2392" s="9">
        <f>DATEVALUE(LEFT(Table1[[#This Row],[TRANSFER_DATE]],11))</f>
        <v>45752</v>
      </c>
      <c r="Q2392" s="5">
        <f>TIMEVALUE(MID(Table1[[#This Row],[TRANSFER_DATE]],11,8))</f>
        <v>0.31741898148148145</v>
      </c>
    </row>
    <row r="2393" spans="1:17" x14ac:dyDescent="0.3">
      <c r="A2393" t="s">
        <v>7883</v>
      </c>
      <c r="B2393" t="s">
        <v>7884</v>
      </c>
      <c r="D2393" t="s">
        <v>209</v>
      </c>
      <c r="E2393" t="s">
        <v>210</v>
      </c>
      <c r="F2393">
        <v>101210</v>
      </c>
      <c r="G2393" t="s">
        <v>211</v>
      </c>
      <c r="H2393">
        <v>959945812</v>
      </c>
      <c r="I2393">
        <v>957313726</v>
      </c>
      <c r="J2393">
        <v>1250</v>
      </c>
      <c r="N2393">
        <v>20836161.399999999</v>
      </c>
      <c r="O2393">
        <v>20837411.399999999</v>
      </c>
      <c r="P2393" s="9">
        <f>DATEVALUE(LEFT(Table1[[#This Row],[TRANSFER_DATE]],11))</f>
        <v>45752</v>
      </c>
      <c r="Q2393" s="5">
        <f>TIMEVALUE(MID(Table1[[#This Row],[TRANSFER_DATE]],11,8))</f>
        <v>0.31672453703703701</v>
      </c>
    </row>
    <row r="2394" spans="1:17" x14ac:dyDescent="0.3">
      <c r="A2394" t="s">
        <v>7885</v>
      </c>
      <c r="B2394" t="s">
        <v>7886</v>
      </c>
      <c r="D2394" t="s">
        <v>209</v>
      </c>
      <c r="E2394" t="s">
        <v>210</v>
      </c>
      <c r="F2394">
        <v>101713</v>
      </c>
      <c r="G2394" t="s">
        <v>211</v>
      </c>
      <c r="H2394">
        <v>959945812</v>
      </c>
      <c r="I2394">
        <v>954108636</v>
      </c>
      <c r="J2394">
        <v>5300</v>
      </c>
      <c r="N2394">
        <v>20830861.399999999</v>
      </c>
      <c r="O2394">
        <v>20836161.399999999</v>
      </c>
      <c r="P2394" s="9">
        <f>DATEVALUE(LEFT(Table1[[#This Row],[TRANSFER_DATE]],11))</f>
        <v>45752</v>
      </c>
      <c r="Q2394" s="5">
        <f>TIMEVALUE(MID(Table1[[#This Row],[TRANSFER_DATE]],11,8))</f>
        <v>0.31599537037037034</v>
      </c>
    </row>
    <row r="2395" spans="1:17" x14ac:dyDescent="0.3">
      <c r="A2395" t="s">
        <v>7887</v>
      </c>
      <c r="B2395" t="s">
        <v>7888</v>
      </c>
      <c r="D2395" t="s">
        <v>209</v>
      </c>
      <c r="E2395" t="s">
        <v>210</v>
      </c>
      <c r="F2395">
        <v>100146</v>
      </c>
      <c r="G2395" t="s">
        <v>211</v>
      </c>
      <c r="H2395">
        <v>959945812</v>
      </c>
      <c r="I2395">
        <v>953040967</v>
      </c>
      <c r="J2395">
        <v>100</v>
      </c>
      <c r="N2395">
        <v>20830761.399999999</v>
      </c>
      <c r="O2395">
        <v>20830861.399999999</v>
      </c>
      <c r="P2395" s="9">
        <f>DATEVALUE(LEFT(Table1[[#This Row],[TRANSFER_DATE]],11))</f>
        <v>45752</v>
      </c>
      <c r="Q2395" s="5">
        <f>TIMEVALUE(MID(Table1[[#This Row],[TRANSFER_DATE]],11,8))</f>
        <v>0.31533564814814813</v>
      </c>
    </row>
    <row r="2396" spans="1:17" x14ac:dyDescent="0.3">
      <c r="A2396" t="s">
        <v>7889</v>
      </c>
      <c r="B2396" t="s">
        <v>7890</v>
      </c>
      <c r="D2396" t="s">
        <v>209</v>
      </c>
      <c r="E2396" t="s">
        <v>210</v>
      </c>
      <c r="F2396">
        <v>101367</v>
      </c>
      <c r="G2396" t="s">
        <v>211</v>
      </c>
      <c r="H2396">
        <v>959945812</v>
      </c>
      <c r="I2396">
        <v>953300967</v>
      </c>
      <c r="J2396">
        <v>500</v>
      </c>
      <c r="N2396">
        <v>20830261.399999999</v>
      </c>
      <c r="O2396">
        <v>20830761.399999999</v>
      </c>
      <c r="P2396" s="9">
        <f>DATEVALUE(LEFT(Table1[[#This Row],[TRANSFER_DATE]],11))</f>
        <v>45752</v>
      </c>
      <c r="Q2396" s="5">
        <f>TIMEVALUE(MID(Table1[[#This Row],[TRANSFER_DATE]],11,8))</f>
        <v>0.31532407407407409</v>
      </c>
    </row>
    <row r="2397" spans="1:17" x14ac:dyDescent="0.3">
      <c r="A2397" t="s">
        <v>7891</v>
      </c>
      <c r="B2397" t="s">
        <v>7892</v>
      </c>
      <c r="C2397" t="s">
        <v>7893</v>
      </c>
      <c r="D2397" t="s">
        <v>209</v>
      </c>
      <c r="E2397" t="s">
        <v>210</v>
      </c>
      <c r="F2397">
        <v>101770</v>
      </c>
      <c r="G2397" t="s">
        <v>211</v>
      </c>
      <c r="H2397">
        <v>959945812</v>
      </c>
      <c r="I2397">
        <v>952908858</v>
      </c>
      <c r="J2397">
        <v>100</v>
      </c>
      <c r="N2397">
        <v>20830161.399999999</v>
      </c>
      <c r="O2397">
        <v>20830261.399999999</v>
      </c>
      <c r="P2397" s="9">
        <f>DATEVALUE(LEFT(Table1[[#This Row],[TRANSFER_DATE]],11))</f>
        <v>45752</v>
      </c>
      <c r="Q2397" s="5">
        <f>TIMEVALUE(MID(Table1[[#This Row],[TRANSFER_DATE]],11,8))</f>
        <v>0.31527777777777777</v>
      </c>
    </row>
    <row r="2398" spans="1:17" x14ac:dyDescent="0.3">
      <c r="A2398" t="s">
        <v>7894</v>
      </c>
      <c r="B2398" t="s">
        <v>7895</v>
      </c>
      <c r="D2398" t="s">
        <v>209</v>
      </c>
      <c r="E2398" t="s">
        <v>210</v>
      </c>
      <c r="F2398">
        <v>900034</v>
      </c>
      <c r="G2398" t="s">
        <v>211</v>
      </c>
      <c r="H2398">
        <v>959945812</v>
      </c>
      <c r="I2398">
        <v>956826351</v>
      </c>
      <c r="J2398">
        <v>10800</v>
      </c>
      <c r="N2398">
        <v>20819361.399999999</v>
      </c>
      <c r="O2398">
        <v>20830161.399999999</v>
      </c>
      <c r="P2398" s="9">
        <f>DATEVALUE(LEFT(Table1[[#This Row],[TRANSFER_DATE]],11))</f>
        <v>45752</v>
      </c>
      <c r="Q2398" s="5">
        <f>TIMEVALUE(MID(Table1[[#This Row],[TRANSFER_DATE]],11,8))</f>
        <v>0.31393518518518521</v>
      </c>
    </row>
    <row r="2399" spans="1:17" x14ac:dyDescent="0.3">
      <c r="A2399" t="s">
        <v>7896</v>
      </c>
      <c r="B2399" t="s">
        <v>7897</v>
      </c>
      <c r="D2399" t="s">
        <v>209</v>
      </c>
      <c r="E2399" t="s">
        <v>210</v>
      </c>
      <c r="F2399">
        <v>101696</v>
      </c>
      <c r="G2399" t="s">
        <v>211</v>
      </c>
      <c r="H2399">
        <v>959945812</v>
      </c>
      <c r="I2399">
        <v>952475973</v>
      </c>
      <c r="J2399">
        <v>1000</v>
      </c>
      <c r="N2399">
        <v>20818361.399999999</v>
      </c>
      <c r="O2399">
        <v>20819361.399999999</v>
      </c>
      <c r="P2399" s="9">
        <f>DATEVALUE(LEFT(Table1[[#This Row],[TRANSFER_DATE]],11))</f>
        <v>45752</v>
      </c>
      <c r="Q2399" s="5">
        <f>TIMEVALUE(MID(Table1[[#This Row],[TRANSFER_DATE]],11,8))</f>
        <v>0.31388888888888888</v>
      </c>
    </row>
    <row r="2400" spans="1:17" x14ac:dyDescent="0.3">
      <c r="A2400" t="s">
        <v>7898</v>
      </c>
      <c r="B2400" t="s">
        <v>7899</v>
      </c>
      <c r="D2400" t="s">
        <v>209</v>
      </c>
      <c r="E2400" t="s">
        <v>210</v>
      </c>
      <c r="F2400">
        <v>900009</v>
      </c>
      <c r="G2400" t="s">
        <v>211</v>
      </c>
      <c r="H2400">
        <v>959945812</v>
      </c>
      <c r="I2400">
        <v>956633730</v>
      </c>
      <c r="J2400">
        <v>7200</v>
      </c>
      <c r="N2400">
        <v>20811161.399999999</v>
      </c>
      <c r="O2400">
        <v>20818361.399999999</v>
      </c>
      <c r="P2400" s="9">
        <f>DATEVALUE(LEFT(Table1[[#This Row],[TRANSFER_DATE]],11))</f>
        <v>45752</v>
      </c>
      <c r="Q2400" s="5">
        <f>TIMEVALUE(MID(Table1[[#This Row],[TRANSFER_DATE]],11,8))</f>
        <v>0.31111111111111112</v>
      </c>
    </row>
    <row r="2401" spans="1:17" x14ac:dyDescent="0.3">
      <c r="A2401" t="s">
        <v>7900</v>
      </c>
      <c r="B2401" t="s">
        <v>7901</v>
      </c>
      <c r="D2401" t="s">
        <v>209</v>
      </c>
      <c r="E2401" t="s">
        <v>210</v>
      </c>
      <c r="F2401">
        <v>101376</v>
      </c>
      <c r="G2401" t="s">
        <v>211</v>
      </c>
      <c r="H2401">
        <v>959945812</v>
      </c>
      <c r="I2401">
        <v>952475973</v>
      </c>
      <c r="J2401">
        <v>3500</v>
      </c>
      <c r="N2401">
        <v>20807661.399999999</v>
      </c>
      <c r="O2401">
        <v>20811161.399999999</v>
      </c>
      <c r="P2401" s="9">
        <f>DATEVALUE(LEFT(Table1[[#This Row],[TRANSFER_DATE]],11))</f>
        <v>45752</v>
      </c>
      <c r="Q2401" s="5">
        <f>TIMEVALUE(MID(Table1[[#This Row],[TRANSFER_DATE]],11,8))</f>
        <v>0.30906250000000002</v>
      </c>
    </row>
    <row r="2402" spans="1:17" x14ac:dyDescent="0.3">
      <c r="A2402" t="s">
        <v>7902</v>
      </c>
      <c r="B2402" t="s">
        <v>7903</v>
      </c>
      <c r="D2402" t="s">
        <v>209</v>
      </c>
      <c r="E2402" t="s">
        <v>210</v>
      </c>
      <c r="F2402">
        <v>101552</v>
      </c>
      <c r="G2402" t="s">
        <v>211</v>
      </c>
      <c r="H2402">
        <v>959945812</v>
      </c>
      <c r="I2402">
        <v>952475973</v>
      </c>
      <c r="J2402">
        <v>4650</v>
      </c>
      <c r="N2402">
        <v>20803011.399999999</v>
      </c>
      <c r="O2402">
        <v>20807661.399999999</v>
      </c>
      <c r="P2402" s="9">
        <f>DATEVALUE(LEFT(Table1[[#This Row],[TRANSFER_DATE]],11))</f>
        <v>45752</v>
      </c>
      <c r="Q2402" s="5">
        <f>TIMEVALUE(MID(Table1[[#This Row],[TRANSFER_DATE]],11,8))</f>
        <v>0.30700231481481483</v>
      </c>
    </row>
    <row r="2403" spans="1:17" x14ac:dyDescent="0.3">
      <c r="A2403" t="s">
        <v>7904</v>
      </c>
      <c r="B2403" t="s">
        <v>7905</v>
      </c>
      <c r="C2403" t="s">
        <v>7906</v>
      </c>
      <c r="D2403" t="s">
        <v>209</v>
      </c>
      <c r="E2403" t="s">
        <v>210</v>
      </c>
      <c r="F2403">
        <v>101770</v>
      </c>
      <c r="G2403" t="s">
        <v>211</v>
      </c>
      <c r="H2403">
        <v>959945812</v>
      </c>
      <c r="I2403">
        <v>952908858</v>
      </c>
      <c r="J2403">
        <v>1600</v>
      </c>
      <c r="N2403">
        <v>20801411.399999999</v>
      </c>
      <c r="O2403">
        <v>20803011.399999999</v>
      </c>
      <c r="P2403" s="9">
        <f>DATEVALUE(LEFT(Table1[[#This Row],[TRANSFER_DATE]],11))</f>
        <v>45752</v>
      </c>
      <c r="Q2403" s="5">
        <f>TIMEVALUE(MID(Table1[[#This Row],[TRANSFER_DATE]],11,8))</f>
        <v>0.30557870370370371</v>
      </c>
    </row>
    <row r="2404" spans="1:17" x14ac:dyDescent="0.3">
      <c r="A2404" t="s">
        <v>7907</v>
      </c>
      <c r="B2404" t="s">
        <v>7908</v>
      </c>
      <c r="C2404" t="s">
        <v>7909</v>
      </c>
      <c r="D2404" t="s">
        <v>209</v>
      </c>
      <c r="E2404" t="s">
        <v>210</v>
      </c>
      <c r="F2404">
        <v>101469</v>
      </c>
      <c r="G2404" t="s">
        <v>211</v>
      </c>
      <c r="H2404">
        <v>959945812</v>
      </c>
      <c r="I2404">
        <v>952908858</v>
      </c>
      <c r="J2404">
        <v>28100</v>
      </c>
      <c r="N2404">
        <v>20773311.399999999</v>
      </c>
      <c r="O2404">
        <v>20801411.399999999</v>
      </c>
      <c r="P2404" s="9">
        <f>DATEVALUE(LEFT(Table1[[#This Row],[TRANSFER_DATE]],11))</f>
        <v>45752</v>
      </c>
      <c r="Q2404" s="5">
        <f>TIMEVALUE(MID(Table1[[#This Row],[TRANSFER_DATE]],11,8))</f>
        <v>0.30486111111111114</v>
      </c>
    </row>
    <row r="2405" spans="1:17" x14ac:dyDescent="0.3">
      <c r="A2405" t="s">
        <v>7910</v>
      </c>
      <c r="B2405" t="s">
        <v>7911</v>
      </c>
      <c r="D2405" t="s">
        <v>209</v>
      </c>
      <c r="E2405" t="s">
        <v>210</v>
      </c>
      <c r="F2405">
        <v>101354</v>
      </c>
      <c r="G2405" t="s">
        <v>211</v>
      </c>
      <c r="H2405">
        <v>959945812</v>
      </c>
      <c r="I2405">
        <v>952475973</v>
      </c>
      <c r="J2405">
        <v>1350</v>
      </c>
      <c r="N2405">
        <v>20771961.399999999</v>
      </c>
      <c r="O2405">
        <v>20773311.399999999</v>
      </c>
      <c r="P2405" s="9">
        <f>DATEVALUE(LEFT(Table1[[#This Row],[TRANSFER_DATE]],11))</f>
        <v>45752</v>
      </c>
      <c r="Q2405" s="5">
        <f>TIMEVALUE(MID(Table1[[#This Row],[TRANSFER_DATE]],11,8))</f>
        <v>0.30418981481481483</v>
      </c>
    </row>
    <row r="2406" spans="1:17" x14ac:dyDescent="0.3">
      <c r="A2406" t="s">
        <v>7912</v>
      </c>
      <c r="B2406" t="s">
        <v>7913</v>
      </c>
      <c r="D2406" t="s">
        <v>209</v>
      </c>
      <c r="E2406" t="s">
        <v>210</v>
      </c>
      <c r="F2406">
        <v>101714</v>
      </c>
      <c r="G2406" t="s">
        <v>211</v>
      </c>
      <c r="H2406">
        <v>959945812</v>
      </c>
      <c r="I2406">
        <v>954177919</v>
      </c>
      <c r="J2406">
        <v>1450</v>
      </c>
      <c r="N2406">
        <v>20770511.399999999</v>
      </c>
      <c r="O2406">
        <v>20771961.399999999</v>
      </c>
      <c r="P2406" s="9">
        <f>DATEVALUE(LEFT(Table1[[#This Row],[TRANSFER_DATE]],11))</f>
        <v>45752</v>
      </c>
      <c r="Q2406" s="5">
        <f>TIMEVALUE(MID(Table1[[#This Row],[TRANSFER_DATE]],11,8))</f>
        <v>0.30416666666666664</v>
      </c>
    </row>
    <row r="2407" spans="1:17" x14ac:dyDescent="0.3">
      <c r="A2407" t="s">
        <v>7914</v>
      </c>
      <c r="B2407" t="s">
        <v>7915</v>
      </c>
      <c r="D2407" t="s">
        <v>209</v>
      </c>
      <c r="E2407" t="s">
        <v>210</v>
      </c>
      <c r="F2407">
        <v>100796</v>
      </c>
      <c r="G2407" t="s">
        <v>211</v>
      </c>
      <c r="H2407">
        <v>959945812</v>
      </c>
      <c r="I2407">
        <v>955123730</v>
      </c>
      <c r="J2407">
        <v>2502</v>
      </c>
      <c r="N2407">
        <v>20768009.399999999</v>
      </c>
      <c r="O2407">
        <v>20770511.399999999</v>
      </c>
      <c r="P2407" s="9">
        <f>DATEVALUE(LEFT(Table1[[#This Row],[TRANSFER_DATE]],11))</f>
        <v>45752</v>
      </c>
      <c r="Q2407" s="5">
        <f>TIMEVALUE(MID(Table1[[#This Row],[TRANSFER_DATE]],11,8))</f>
        <v>0.30282407407407408</v>
      </c>
    </row>
    <row r="2408" spans="1:17" x14ac:dyDescent="0.3">
      <c r="A2408" t="s">
        <v>7916</v>
      </c>
      <c r="B2408" t="s">
        <v>7917</v>
      </c>
      <c r="D2408" t="s">
        <v>209</v>
      </c>
      <c r="E2408" t="s">
        <v>210</v>
      </c>
      <c r="F2408">
        <v>101489</v>
      </c>
      <c r="G2408" t="s">
        <v>211</v>
      </c>
      <c r="H2408">
        <v>959945812</v>
      </c>
      <c r="I2408">
        <v>951808807</v>
      </c>
      <c r="J2408">
        <v>4900</v>
      </c>
      <c r="N2408">
        <v>20763109.399999999</v>
      </c>
      <c r="O2408">
        <v>20768009.399999999</v>
      </c>
      <c r="P2408" s="9">
        <f>DATEVALUE(LEFT(Table1[[#This Row],[TRANSFER_DATE]],11))</f>
        <v>45752</v>
      </c>
      <c r="Q2408" s="5">
        <f>TIMEVALUE(MID(Table1[[#This Row],[TRANSFER_DATE]],11,8))</f>
        <v>0.30277777777777776</v>
      </c>
    </row>
    <row r="2409" spans="1:17" x14ac:dyDescent="0.3">
      <c r="A2409" t="s">
        <v>7918</v>
      </c>
      <c r="B2409" t="s">
        <v>7919</v>
      </c>
      <c r="C2409" t="s">
        <v>7920</v>
      </c>
      <c r="D2409" t="s">
        <v>209</v>
      </c>
      <c r="E2409" t="s">
        <v>210</v>
      </c>
      <c r="F2409">
        <v>101972</v>
      </c>
      <c r="G2409" t="s">
        <v>211</v>
      </c>
      <c r="H2409">
        <v>959945812</v>
      </c>
      <c r="I2409">
        <v>955191081</v>
      </c>
      <c r="J2409">
        <v>1200</v>
      </c>
      <c r="N2409">
        <v>20761909.399999999</v>
      </c>
      <c r="O2409">
        <v>20763109.399999999</v>
      </c>
      <c r="P2409" s="9">
        <f>DATEVALUE(LEFT(Table1[[#This Row],[TRANSFER_DATE]],11))</f>
        <v>45752</v>
      </c>
      <c r="Q2409" s="5">
        <f>TIMEVALUE(MID(Table1[[#This Row],[TRANSFER_DATE]],11,8))</f>
        <v>0.30211805555555554</v>
      </c>
    </row>
    <row r="2410" spans="1:17" x14ac:dyDescent="0.3">
      <c r="A2410" t="s">
        <v>7921</v>
      </c>
      <c r="B2410" t="s">
        <v>7922</v>
      </c>
      <c r="C2410" t="s">
        <v>7923</v>
      </c>
      <c r="D2410" t="s">
        <v>209</v>
      </c>
      <c r="E2410" t="s">
        <v>210</v>
      </c>
      <c r="F2410">
        <v>100033</v>
      </c>
      <c r="G2410" t="s">
        <v>211</v>
      </c>
      <c r="H2410">
        <v>959945812</v>
      </c>
      <c r="I2410">
        <v>956371459</v>
      </c>
      <c r="J2410">
        <v>8000</v>
      </c>
      <c r="N2410">
        <v>20753909.399999999</v>
      </c>
      <c r="O2410">
        <v>20761909.399999999</v>
      </c>
      <c r="P2410" s="9">
        <f>DATEVALUE(LEFT(Table1[[#This Row],[TRANSFER_DATE]],11))</f>
        <v>45752</v>
      </c>
      <c r="Q2410" s="5">
        <f>TIMEVALUE(MID(Table1[[#This Row],[TRANSFER_DATE]],11,8))</f>
        <v>0.3021064814814815</v>
      </c>
    </row>
    <row r="2411" spans="1:17" x14ac:dyDescent="0.3">
      <c r="A2411" t="s">
        <v>7924</v>
      </c>
      <c r="B2411" t="s">
        <v>7925</v>
      </c>
      <c r="D2411" t="s">
        <v>209</v>
      </c>
      <c r="E2411" t="s">
        <v>210</v>
      </c>
      <c r="F2411">
        <v>100601</v>
      </c>
      <c r="G2411" t="s">
        <v>211</v>
      </c>
      <c r="H2411">
        <v>959945812</v>
      </c>
      <c r="I2411">
        <v>955128973</v>
      </c>
      <c r="J2411">
        <v>7950</v>
      </c>
      <c r="N2411">
        <v>20745959.399999999</v>
      </c>
      <c r="O2411">
        <v>20753909.399999999</v>
      </c>
      <c r="P2411" s="9">
        <f>DATEVALUE(LEFT(Table1[[#This Row],[TRANSFER_DATE]],11))</f>
        <v>45752</v>
      </c>
      <c r="Q2411" s="5">
        <f>TIMEVALUE(MID(Table1[[#This Row],[TRANSFER_DATE]],11,8))</f>
        <v>0.3014236111111111</v>
      </c>
    </row>
    <row r="2412" spans="1:17" x14ac:dyDescent="0.3">
      <c r="A2412" t="s">
        <v>7926</v>
      </c>
      <c r="B2412" t="s">
        <v>7927</v>
      </c>
      <c r="D2412" t="s">
        <v>209</v>
      </c>
      <c r="E2412" t="s">
        <v>210</v>
      </c>
      <c r="F2412">
        <v>101698</v>
      </c>
      <c r="G2412" t="s">
        <v>211</v>
      </c>
      <c r="H2412">
        <v>959945812</v>
      </c>
      <c r="I2412">
        <v>954332788</v>
      </c>
      <c r="J2412">
        <v>2900</v>
      </c>
      <c r="N2412">
        <v>20743059.399999999</v>
      </c>
      <c r="O2412">
        <v>20745959.399999999</v>
      </c>
      <c r="P2412" s="9">
        <f>DATEVALUE(LEFT(Table1[[#This Row],[TRANSFER_DATE]],11))</f>
        <v>45752</v>
      </c>
      <c r="Q2412" s="5">
        <f>TIMEVALUE(MID(Table1[[#This Row],[TRANSFER_DATE]],11,8))</f>
        <v>0.30003472222222222</v>
      </c>
    </row>
    <row r="2413" spans="1:17" x14ac:dyDescent="0.3">
      <c r="A2413" t="s">
        <v>7928</v>
      </c>
      <c r="B2413" t="s">
        <v>7929</v>
      </c>
      <c r="D2413" t="s">
        <v>209</v>
      </c>
      <c r="E2413" t="s">
        <v>210</v>
      </c>
      <c r="F2413">
        <v>101563</v>
      </c>
      <c r="G2413" t="s">
        <v>211</v>
      </c>
      <c r="H2413">
        <v>959945812</v>
      </c>
      <c r="I2413">
        <v>952475973</v>
      </c>
      <c r="J2413">
        <v>550</v>
      </c>
      <c r="N2413">
        <v>20742509.399999999</v>
      </c>
      <c r="O2413">
        <v>20743059.399999999</v>
      </c>
      <c r="P2413" s="9">
        <f>DATEVALUE(LEFT(Table1[[#This Row],[TRANSFER_DATE]],11))</f>
        <v>45752</v>
      </c>
      <c r="Q2413" s="5">
        <f>TIMEVALUE(MID(Table1[[#This Row],[TRANSFER_DATE]],11,8))</f>
        <v>0.29934027777777777</v>
      </c>
    </row>
    <row r="2414" spans="1:17" x14ac:dyDescent="0.3">
      <c r="A2414" t="s">
        <v>7930</v>
      </c>
      <c r="B2414" t="s">
        <v>7931</v>
      </c>
      <c r="C2414" t="s">
        <v>7932</v>
      </c>
      <c r="D2414" t="s">
        <v>209</v>
      </c>
      <c r="E2414" t="s">
        <v>210</v>
      </c>
      <c r="F2414">
        <v>101705</v>
      </c>
      <c r="G2414" t="s">
        <v>211</v>
      </c>
      <c r="H2414">
        <v>959945812</v>
      </c>
      <c r="I2414">
        <v>954114527</v>
      </c>
      <c r="J2414">
        <v>6300</v>
      </c>
      <c r="N2414">
        <v>20736209.399999999</v>
      </c>
      <c r="O2414">
        <v>20742509.399999999</v>
      </c>
      <c r="P2414" s="9">
        <f>DATEVALUE(LEFT(Table1[[#This Row],[TRANSFER_DATE]],11))</f>
        <v>45752</v>
      </c>
      <c r="Q2414" s="5">
        <f>TIMEVALUE(MID(Table1[[#This Row],[TRANSFER_DATE]],11,8))</f>
        <v>0.29931712962962964</v>
      </c>
    </row>
    <row r="2415" spans="1:17" x14ac:dyDescent="0.3">
      <c r="A2415" t="s">
        <v>7933</v>
      </c>
      <c r="B2415" t="s">
        <v>7934</v>
      </c>
      <c r="C2415" t="s">
        <v>7935</v>
      </c>
      <c r="D2415" t="s">
        <v>209</v>
      </c>
      <c r="E2415" t="s">
        <v>210</v>
      </c>
      <c r="F2415">
        <v>101926</v>
      </c>
      <c r="G2415" t="s">
        <v>211</v>
      </c>
      <c r="H2415">
        <v>959945812</v>
      </c>
      <c r="I2415">
        <v>951900135</v>
      </c>
      <c r="J2415">
        <v>200</v>
      </c>
      <c r="N2415">
        <v>20736009.399999999</v>
      </c>
      <c r="O2415">
        <v>20736209.399999999</v>
      </c>
      <c r="P2415" s="9">
        <f>DATEVALUE(LEFT(Table1[[#This Row],[TRANSFER_DATE]],11))</f>
        <v>45752</v>
      </c>
      <c r="Q2415" s="5">
        <f>TIMEVALUE(MID(Table1[[#This Row],[TRANSFER_DATE]],11,8))</f>
        <v>0.29515046296296299</v>
      </c>
    </row>
    <row r="2416" spans="1:17" x14ac:dyDescent="0.3">
      <c r="A2416" t="s">
        <v>7936</v>
      </c>
      <c r="B2416" t="s">
        <v>7937</v>
      </c>
      <c r="D2416" t="s">
        <v>209</v>
      </c>
      <c r="E2416" t="s">
        <v>210</v>
      </c>
      <c r="F2416">
        <v>101512</v>
      </c>
      <c r="G2416" t="s">
        <v>211</v>
      </c>
      <c r="H2416">
        <v>959945812</v>
      </c>
      <c r="I2416">
        <v>952047758</v>
      </c>
      <c r="J2416">
        <v>2000</v>
      </c>
      <c r="N2416">
        <v>20734009.399999999</v>
      </c>
      <c r="O2416">
        <v>20736009.399999999</v>
      </c>
      <c r="P2416" s="9">
        <f>DATEVALUE(LEFT(Table1[[#This Row],[TRANSFER_DATE]],11))</f>
        <v>45752</v>
      </c>
      <c r="Q2416" s="5">
        <f>TIMEVALUE(MID(Table1[[#This Row],[TRANSFER_DATE]],11,8))</f>
        <v>0.29450231481481481</v>
      </c>
    </row>
    <row r="2417" spans="1:17" x14ac:dyDescent="0.3">
      <c r="A2417" t="s">
        <v>7938</v>
      </c>
      <c r="B2417" t="s">
        <v>7939</v>
      </c>
      <c r="D2417" t="s">
        <v>209</v>
      </c>
      <c r="E2417" t="s">
        <v>210</v>
      </c>
      <c r="F2417">
        <v>100026</v>
      </c>
      <c r="G2417" t="s">
        <v>211</v>
      </c>
      <c r="H2417">
        <v>959945812</v>
      </c>
      <c r="I2417">
        <v>955996170</v>
      </c>
      <c r="J2417">
        <v>1250</v>
      </c>
      <c r="N2417">
        <v>20732759.399999999</v>
      </c>
      <c r="O2417">
        <v>20734009.399999999</v>
      </c>
      <c r="P2417" s="9">
        <f>DATEVALUE(LEFT(Table1[[#This Row],[TRANSFER_DATE]],11))</f>
        <v>45752</v>
      </c>
      <c r="Q2417" s="5">
        <f>TIMEVALUE(MID(Table1[[#This Row],[TRANSFER_DATE]],11,8))</f>
        <v>0.29375000000000001</v>
      </c>
    </row>
    <row r="2418" spans="1:17" x14ac:dyDescent="0.3">
      <c r="A2418" t="s">
        <v>7940</v>
      </c>
      <c r="B2418" t="s">
        <v>7941</v>
      </c>
      <c r="D2418" t="s">
        <v>209</v>
      </c>
      <c r="E2418" t="s">
        <v>210</v>
      </c>
      <c r="F2418">
        <v>101273</v>
      </c>
      <c r="G2418" t="s">
        <v>211</v>
      </c>
      <c r="H2418">
        <v>959945812</v>
      </c>
      <c r="I2418">
        <v>951238027</v>
      </c>
      <c r="J2418">
        <v>2650</v>
      </c>
      <c r="N2418">
        <v>20730109.399999999</v>
      </c>
      <c r="O2418">
        <v>20732759.399999999</v>
      </c>
      <c r="P2418" s="9">
        <f>DATEVALUE(LEFT(Table1[[#This Row],[TRANSFER_DATE]],11))</f>
        <v>45752</v>
      </c>
      <c r="Q2418" s="5">
        <f>TIMEVALUE(MID(Table1[[#This Row],[TRANSFER_DATE]],11,8))</f>
        <v>0.29172453703703705</v>
      </c>
    </row>
    <row r="2419" spans="1:17" x14ac:dyDescent="0.3">
      <c r="A2419" t="s">
        <v>7942</v>
      </c>
      <c r="B2419" t="s">
        <v>7943</v>
      </c>
      <c r="D2419" t="s">
        <v>209</v>
      </c>
      <c r="E2419" t="s">
        <v>210</v>
      </c>
      <c r="F2419">
        <v>101436</v>
      </c>
      <c r="G2419" t="s">
        <v>211</v>
      </c>
      <c r="H2419">
        <v>959945812</v>
      </c>
      <c r="I2419">
        <v>951550992</v>
      </c>
      <c r="J2419">
        <v>150</v>
      </c>
      <c r="N2419">
        <v>20729959.399999999</v>
      </c>
      <c r="O2419">
        <v>20730109.399999999</v>
      </c>
      <c r="P2419" s="9">
        <f>DATEVALUE(LEFT(Table1[[#This Row],[TRANSFER_DATE]],11))</f>
        <v>45752</v>
      </c>
      <c r="Q2419" s="5">
        <f>TIMEVALUE(MID(Table1[[#This Row],[TRANSFER_DATE]],11,8))</f>
        <v>0.29170138888888891</v>
      </c>
    </row>
    <row r="2420" spans="1:17" x14ac:dyDescent="0.3">
      <c r="A2420" t="s">
        <v>7944</v>
      </c>
      <c r="B2420" t="s">
        <v>7945</v>
      </c>
      <c r="D2420" t="s">
        <v>209</v>
      </c>
      <c r="E2420" t="s">
        <v>210</v>
      </c>
      <c r="F2420">
        <v>101591</v>
      </c>
      <c r="G2420" t="s">
        <v>211</v>
      </c>
      <c r="H2420">
        <v>959945812</v>
      </c>
      <c r="I2420">
        <v>951550992</v>
      </c>
      <c r="J2420">
        <v>10800</v>
      </c>
      <c r="N2420">
        <v>20719159.399999999</v>
      </c>
      <c r="O2420">
        <v>20729959.399999999</v>
      </c>
      <c r="P2420" s="9">
        <f>DATEVALUE(LEFT(Table1[[#This Row],[TRANSFER_DATE]],11))</f>
        <v>45752</v>
      </c>
      <c r="Q2420" s="5">
        <f>TIMEVALUE(MID(Table1[[#This Row],[TRANSFER_DATE]],11,8))</f>
        <v>0.29099537037037038</v>
      </c>
    </row>
    <row r="2421" spans="1:17" x14ac:dyDescent="0.3">
      <c r="A2421" t="s">
        <v>7946</v>
      </c>
      <c r="B2421" t="s">
        <v>7947</v>
      </c>
      <c r="D2421" t="s">
        <v>209</v>
      </c>
      <c r="E2421" t="s">
        <v>210</v>
      </c>
      <c r="F2421">
        <v>101250</v>
      </c>
      <c r="G2421" t="s">
        <v>211</v>
      </c>
      <c r="H2421">
        <v>959945812</v>
      </c>
      <c r="I2421">
        <v>951606051</v>
      </c>
      <c r="J2421">
        <v>12250</v>
      </c>
      <c r="N2421">
        <v>20706909.399999999</v>
      </c>
      <c r="O2421">
        <v>20719159.399999999</v>
      </c>
      <c r="P2421" s="9">
        <f>DATEVALUE(LEFT(Table1[[#This Row],[TRANSFER_DATE]],11))</f>
        <v>45752</v>
      </c>
      <c r="Q2421" s="5">
        <f>TIMEVALUE(MID(Table1[[#This Row],[TRANSFER_DATE]],11,8))</f>
        <v>0.2902777777777778</v>
      </c>
    </row>
    <row r="2422" spans="1:17" x14ac:dyDescent="0.3">
      <c r="A2422" t="s">
        <v>7948</v>
      </c>
      <c r="B2422" t="s">
        <v>7949</v>
      </c>
      <c r="D2422" t="s">
        <v>209</v>
      </c>
      <c r="E2422" t="s">
        <v>210</v>
      </c>
      <c r="F2422">
        <v>101658</v>
      </c>
      <c r="G2422" t="s">
        <v>211</v>
      </c>
      <c r="H2422">
        <v>959945812</v>
      </c>
      <c r="I2422">
        <v>957440491</v>
      </c>
      <c r="J2422">
        <v>3000</v>
      </c>
      <c r="N2422">
        <v>20703909.399999999</v>
      </c>
      <c r="O2422">
        <v>20706909.399999999</v>
      </c>
      <c r="P2422" s="9">
        <f>DATEVALUE(LEFT(Table1[[#This Row],[TRANSFER_DATE]],11))</f>
        <v>45752</v>
      </c>
      <c r="Q2422" s="5">
        <f>TIMEVALUE(MID(Table1[[#This Row],[TRANSFER_DATE]],11,8))</f>
        <v>0.28964120370370372</v>
      </c>
    </row>
    <row r="2423" spans="1:17" x14ac:dyDescent="0.3">
      <c r="A2423" t="s">
        <v>7950</v>
      </c>
      <c r="B2423" t="s">
        <v>7951</v>
      </c>
      <c r="D2423" t="s">
        <v>209</v>
      </c>
      <c r="E2423" t="s">
        <v>210</v>
      </c>
      <c r="F2423">
        <v>100933</v>
      </c>
      <c r="G2423" t="s">
        <v>211</v>
      </c>
      <c r="H2423">
        <v>959945812</v>
      </c>
      <c r="I2423">
        <v>953974095</v>
      </c>
      <c r="J2423">
        <v>3050</v>
      </c>
      <c r="N2423">
        <v>20700859.399999999</v>
      </c>
      <c r="O2423">
        <v>20703909.399999999</v>
      </c>
      <c r="P2423" s="9">
        <f>DATEVALUE(LEFT(Table1[[#This Row],[TRANSFER_DATE]],11))</f>
        <v>45752</v>
      </c>
      <c r="Q2423" s="5">
        <f>TIMEVALUE(MID(Table1[[#This Row],[TRANSFER_DATE]],11,8))</f>
        <v>0.28824074074074074</v>
      </c>
    </row>
    <row r="2424" spans="1:17" x14ac:dyDescent="0.3">
      <c r="A2424" t="s">
        <v>7952</v>
      </c>
      <c r="B2424" t="s">
        <v>7953</v>
      </c>
      <c r="D2424" t="s">
        <v>209</v>
      </c>
      <c r="E2424" t="s">
        <v>210</v>
      </c>
      <c r="F2424">
        <v>101206</v>
      </c>
      <c r="G2424" t="s">
        <v>211</v>
      </c>
      <c r="H2424">
        <v>959945812</v>
      </c>
      <c r="I2424">
        <v>954836913</v>
      </c>
      <c r="J2424">
        <v>5900</v>
      </c>
      <c r="N2424">
        <v>20694959.399999999</v>
      </c>
      <c r="O2424">
        <v>20700859.399999999</v>
      </c>
      <c r="P2424" s="9">
        <f>DATEVALUE(LEFT(Table1[[#This Row],[TRANSFER_DATE]],11))</f>
        <v>45752</v>
      </c>
      <c r="Q2424" s="5">
        <f>TIMEVALUE(MID(Table1[[#This Row],[TRANSFER_DATE]],11,8))</f>
        <v>0.28822916666666665</v>
      </c>
    </row>
    <row r="2425" spans="1:17" x14ac:dyDescent="0.3">
      <c r="A2425" t="s">
        <v>7954</v>
      </c>
      <c r="B2425" t="s">
        <v>7955</v>
      </c>
      <c r="D2425" t="s">
        <v>209</v>
      </c>
      <c r="E2425" t="s">
        <v>210</v>
      </c>
      <c r="F2425">
        <v>100014</v>
      </c>
      <c r="G2425" t="s">
        <v>211</v>
      </c>
      <c r="H2425">
        <v>959945812</v>
      </c>
      <c r="I2425">
        <v>953267591</v>
      </c>
      <c r="J2425">
        <v>5100</v>
      </c>
      <c r="N2425">
        <v>20689859.399999999</v>
      </c>
      <c r="O2425">
        <v>20694959.399999999</v>
      </c>
      <c r="P2425" s="9">
        <f>DATEVALUE(LEFT(Table1[[#This Row],[TRANSFER_DATE]],11))</f>
        <v>45752</v>
      </c>
      <c r="Q2425" s="5">
        <f>TIMEVALUE(MID(Table1[[#This Row],[TRANSFER_DATE]],11,8))</f>
        <v>0.28752314814814817</v>
      </c>
    </row>
    <row r="2426" spans="1:17" x14ac:dyDescent="0.3">
      <c r="A2426" t="s">
        <v>7956</v>
      </c>
      <c r="B2426" t="s">
        <v>7957</v>
      </c>
      <c r="C2426" t="s">
        <v>7958</v>
      </c>
      <c r="D2426" t="s">
        <v>209</v>
      </c>
      <c r="E2426" t="s">
        <v>210</v>
      </c>
      <c r="F2426">
        <v>101437</v>
      </c>
      <c r="G2426" t="s">
        <v>211</v>
      </c>
      <c r="H2426">
        <v>959945812</v>
      </c>
      <c r="I2426">
        <v>951036826</v>
      </c>
      <c r="J2426">
        <v>2650</v>
      </c>
      <c r="N2426">
        <v>20687209.399999999</v>
      </c>
      <c r="O2426">
        <v>20689859.399999999</v>
      </c>
      <c r="P2426" s="9">
        <f>DATEVALUE(LEFT(Table1[[#This Row],[TRANSFER_DATE]],11))</f>
        <v>45752</v>
      </c>
      <c r="Q2426" s="5">
        <f>TIMEVALUE(MID(Table1[[#This Row],[TRANSFER_DATE]],11,8))</f>
        <v>0.28749999999999998</v>
      </c>
    </row>
    <row r="2427" spans="1:17" x14ac:dyDescent="0.3">
      <c r="A2427" t="s">
        <v>7959</v>
      </c>
      <c r="B2427" t="s">
        <v>7960</v>
      </c>
      <c r="D2427" t="s">
        <v>209</v>
      </c>
      <c r="E2427" t="s">
        <v>210</v>
      </c>
      <c r="F2427">
        <v>101719</v>
      </c>
      <c r="G2427" t="s">
        <v>211</v>
      </c>
      <c r="H2427">
        <v>959945812</v>
      </c>
      <c r="I2427">
        <v>951513338</v>
      </c>
      <c r="J2427">
        <v>50</v>
      </c>
      <c r="N2427">
        <v>20687159.399999999</v>
      </c>
      <c r="O2427">
        <v>20687209.399999999</v>
      </c>
      <c r="P2427" s="9">
        <f>DATEVALUE(LEFT(Table1[[#This Row],[TRANSFER_DATE]],11))</f>
        <v>45752</v>
      </c>
      <c r="Q2427" s="5">
        <f>TIMEVALUE(MID(Table1[[#This Row],[TRANSFER_DATE]],11,8))</f>
        <v>0.28612268518518519</v>
      </c>
    </row>
    <row r="2428" spans="1:17" x14ac:dyDescent="0.3">
      <c r="A2428" t="s">
        <v>7961</v>
      </c>
      <c r="B2428" t="s">
        <v>7962</v>
      </c>
      <c r="D2428" t="s">
        <v>209</v>
      </c>
      <c r="E2428" t="s">
        <v>210</v>
      </c>
      <c r="F2428">
        <v>101707</v>
      </c>
      <c r="G2428" t="s">
        <v>211</v>
      </c>
      <c r="H2428">
        <v>959945812</v>
      </c>
      <c r="I2428">
        <v>951970615</v>
      </c>
      <c r="J2428">
        <v>300</v>
      </c>
      <c r="N2428">
        <v>20686859.399999999</v>
      </c>
      <c r="O2428">
        <v>20687159.399999999</v>
      </c>
      <c r="P2428" s="9">
        <f>DATEVALUE(LEFT(Table1[[#This Row],[TRANSFER_DATE]],11))</f>
        <v>45752</v>
      </c>
      <c r="Q2428" s="5">
        <f>TIMEVALUE(MID(Table1[[#This Row],[TRANSFER_DATE]],11,8))</f>
        <v>0.28612268518518519</v>
      </c>
    </row>
    <row r="2429" spans="1:17" x14ac:dyDescent="0.3">
      <c r="A2429" t="s">
        <v>7963</v>
      </c>
      <c r="B2429" t="s">
        <v>7964</v>
      </c>
      <c r="D2429" t="s">
        <v>209</v>
      </c>
      <c r="E2429" t="s">
        <v>210</v>
      </c>
      <c r="F2429">
        <v>101894</v>
      </c>
      <c r="G2429" t="s">
        <v>211</v>
      </c>
      <c r="H2429">
        <v>959945812</v>
      </c>
      <c r="I2429">
        <v>951513338</v>
      </c>
      <c r="J2429">
        <v>50</v>
      </c>
      <c r="N2429">
        <v>20686809.399999999</v>
      </c>
      <c r="O2429">
        <v>20686859.399999999</v>
      </c>
      <c r="P2429" s="9">
        <f>DATEVALUE(LEFT(Table1[[#This Row],[TRANSFER_DATE]],11))</f>
        <v>45752</v>
      </c>
      <c r="Q2429" s="5">
        <f>TIMEVALUE(MID(Table1[[#This Row],[TRANSFER_DATE]],11,8))</f>
        <v>0.28265046296296298</v>
      </c>
    </row>
    <row r="2430" spans="1:17" x14ac:dyDescent="0.3">
      <c r="A2430" t="s">
        <v>7965</v>
      </c>
      <c r="B2430" t="s">
        <v>7966</v>
      </c>
      <c r="D2430" t="s">
        <v>209</v>
      </c>
      <c r="E2430" t="s">
        <v>210</v>
      </c>
      <c r="F2430">
        <v>101426</v>
      </c>
      <c r="G2430" t="s">
        <v>211</v>
      </c>
      <c r="H2430">
        <v>959945812</v>
      </c>
      <c r="I2430">
        <v>951970615</v>
      </c>
      <c r="J2430">
        <v>200</v>
      </c>
      <c r="N2430">
        <v>20686609.399999999</v>
      </c>
      <c r="O2430">
        <v>20686809.399999999</v>
      </c>
      <c r="P2430" s="9">
        <f>DATEVALUE(LEFT(Table1[[#This Row],[TRANSFER_DATE]],11))</f>
        <v>45752</v>
      </c>
      <c r="Q2430" s="5">
        <f>TIMEVALUE(MID(Table1[[#This Row],[TRANSFER_DATE]],11,8))</f>
        <v>0.27848379629629627</v>
      </c>
    </row>
    <row r="2431" spans="1:17" x14ac:dyDescent="0.3">
      <c r="A2431" t="s">
        <v>7967</v>
      </c>
      <c r="B2431" t="s">
        <v>7968</v>
      </c>
      <c r="D2431" t="s">
        <v>209</v>
      </c>
      <c r="E2431" t="s">
        <v>210</v>
      </c>
      <c r="F2431">
        <v>101431</v>
      </c>
      <c r="G2431" t="s">
        <v>211</v>
      </c>
      <c r="H2431">
        <v>959945812</v>
      </c>
      <c r="I2431">
        <v>951970615</v>
      </c>
      <c r="J2431">
        <v>800</v>
      </c>
      <c r="N2431">
        <v>20685809.399999999</v>
      </c>
      <c r="O2431">
        <v>20686609.399999999</v>
      </c>
      <c r="P2431" s="9">
        <f>DATEVALUE(LEFT(Table1[[#This Row],[TRANSFER_DATE]],11))</f>
        <v>45752</v>
      </c>
      <c r="Q2431" s="5">
        <f>TIMEVALUE(MID(Table1[[#This Row],[TRANSFER_DATE]],11,8))</f>
        <v>0.27778935185185183</v>
      </c>
    </row>
    <row r="2432" spans="1:17" x14ac:dyDescent="0.3">
      <c r="A2432" t="s">
        <v>7969</v>
      </c>
      <c r="B2432" t="s">
        <v>7970</v>
      </c>
      <c r="D2432" t="s">
        <v>209</v>
      </c>
      <c r="E2432" t="s">
        <v>210</v>
      </c>
      <c r="F2432">
        <v>100028</v>
      </c>
      <c r="G2432" t="s">
        <v>211</v>
      </c>
      <c r="H2432">
        <v>959945812</v>
      </c>
      <c r="I2432">
        <v>957168740</v>
      </c>
      <c r="J2432">
        <v>12550</v>
      </c>
      <c r="N2432">
        <v>20673259.399999999</v>
      </c>
      <c r="O2432">
        <v>20685809.399999999</v>
      </c>
      <c r="P2432" s="9">
        <f>DATEVALUE(LEFT(Table1[[#This Row],[TRANSFER_DATE]],11))</f>
        <v>45752</v>
      </c>
      <c r="Q2432" s="5">
        <f>TIMEVALUE(MID(Table1[[#This Row],[TRANSFER_DATE]],11,8))</f>
        <v>0.27711805555555558</v>
      </c>
    </row>
    <row r="2433" spans="1:17" x14ac:dyDescent="0.3">
      <c r="A2433" t="s">
        <v>7971</v>
      </c>
      <c r="B2433" t="s">
        <v>7972</v>
      </c>
      <c r="D2433" t="s">
        <v>209</v>
      </c>
      <c r="E2433" t="s">
        <v>210</v>
      </c>
      <c r="F2433">
        <v>101184</v>
      </c>
      <c r="G2433" t="s">
        <v>211</v>
      </c>
      <c r="H2433">
        <v>959945812</v>
      </c>
      <c r="I2433">
        <v>957165827</v>
      </c>
      <c r="J2433">
        <v>4000</v>
      </c>
      <c r="N2433">
        <v>20669259.399999999</v>
      </c>
      <c r="O2433">
        <v>20673259.399999999</v>
      </c>
      <c r="P2433" s="9">
        <f>DATEVALUE(LEFT(Table1[[#This Row],[TRANSFER_DATE]],11))</f>
        <v>45752</v>
      </c>
      <c r="Q2433" s="5">
        <f>TIMEVALUE(MID(Table1[[#This Row],[TRANSFER_DATE]],11,8))</f>
        <v>0.27642361111111113</v>
      </c>
    </row>
    <row r="2434" spans="1:17" x14ac:dyDescent="0.3">
      <c r="A2434" t="s">
        <v>4876</v>
      </c>
      <c r="B2434" t="s">
        <v>4877</v>
      </c>
      <c r="C2434" t="s">
        <v>4878</v>
      </c>
      <c r="D2434" t="s">
        <v>209</v>
      </c>
      <c r="E2434" t="s">
        <v>210</v>
      </c>
      <c r="F2434">
        <v>100716</v>
      </c>
      <c r="G2434" t="s">
        <v>211</v>
      </c>
      <c r="H2434">
        <v>959945812</v>
      </c>
      <c r="I2434">
        <v>958090231</v>
      </c>
      <c r="J2434">
        <v>9100</v>
      </c>
      <c r="N2434">
        <v>20660159.399999999</v>
      </c>
      <c r="O2434">
        <v>20669259.399999999</v>
      </c>
      <c r="P2434" s="9">
        <f>DATEVALUE(LEFT(Table1[[#This Row],[TRANSFER_DATE]],11))</f>
        <v>45752</v>
      </c>
      <c r="Q2434" s="5">
        <f>TIMEVALUE(MID(Table1[[#This Row],[TRANSFER_DATE]],11,8))</f>
        <v>0.27431712962962962</v>
      </c>
    </row>
    <row r="2435" spans="1:17" x14ac:dyDescent="0.3">
      <c r="A2435" t="s">
        <v>4879</v>
      </c>
      <c r="B2435" t="s">
        <v>4880</v>
      </c>
      <c r="D2435" t="s">
        <v>209</v>
      </c>
      <c r="E2435" t="s">
        <v>210</v>
      </c>
      <c r="F2435">
        <v>101311</v>
      </c>
      <c r="G2435" t="s">
        <v>211</v>
      </c>
      <c r="H2435">
        <v>959945812</v>
      </c>
      <c r="I2435">
        <v>955261656</v>
      </c>
      <c r="J2435">
        <v>16100</v>
      </c>
      <c r="N2435">
        <v>20644059.399999999</v>
      </c>
      <c r="O2435">
        <v>20660159.399999999</v>
      </c>
      <c r="P2435" s="9">
        <f>DATEVALUE(LEFT(Table1[[#This Row],[TRANSFER_DATE]],11))</f>
        <v>45752</v>
      </c>
      <c r="Q2435" s="5">
        <f>TIMEVALUE(MID(Table1[[#This Row],[TRANSFER_DATE]],11,8))</f>
        <v>0.26666666666666666</v>
      </c>
    </row>
    <row r="2436" spans="1:17" x14ac:dyDescent="0.3">
      <c r="A2436" t="s">
        <v>4881</v>
      </c>
      <c r="B2436" t="s">
        <v>4882</v>
      </c>
      <c r="D2436" t="s">
        <v>209</v>
      </c>
      <c r="E2436" t="s">
        <v>210</v>
      </c>
      <c r="F2436">
        <v>100641</v>
      </c>
      <c r="G2436" t="s">
        <v>211</v>
      </c>
      <c r="H2436">
        <v>959945812</v>
      </c>
      <c r="I2436">
        <v>956789404</v>
      </c>
      <c r="J2436">
        <v>27000</v>
      </c>
      <c r="N2436">
        <v>20617059.399999999</v>
      </c>
      <c r="O2436">
        <v>20644059.399999999</v>
      </c>
      <c r="P2436" s="9">
        <f>DATEVALUE(LEFT(Table1[[#This Row],[TRANSFER_DATE]],11))</f>
        <v>45752</v>
      </c>
      <c r="Q2436" s="5">
        <f>TIMEVALUE(MID(Table1[[#This Row],[TRANSFER_DATE]],11,8))</f>
        <v>0.26599537037037035</v>
      </c>
    </row>
    <row r="2437" spans="1:17" x14ac:dyDescent="0.3">
      <c r="A2437" t="s">
        <v>4883</v>
      </c>
      <c r="B2437" t="s">
        <v>4884</v>
      </c>
      <c r="D2437" t="s">
        <v>209</v>
      </c>
      <c r="E2437" t="s">
        <v>210</v>
      </c>
      <c r="F2437">
        <v>101514</v>
      </c>
      <c r="G2437" t="s">
        <v>211</v>
      </c>
      <c r="H2437">
        <v>959945812</v>
      </c>
      <c r="I2437">
        <v>951575639</v>
      </c>
      <c r="J2437">
        <v>2100</v>
      </c>
      <c r="N2437">
        <v>20614959.399999999</v>
      </c>
      <c r="O2437">
        <v>20617059.399999999</v>
      </c>
      <c r="P2437" s="9">
        <f>DATEVALUE(LEFT(Table1[[#This Row],[TRANSFER_DATE]],11))</f>
        <v>45752</v>
      </c>
      <c r="Q2437" s="5">
        <f>TIMEVALUE(MID(Table1[[#This Row],[TRANSFER_DATE]],11,8))</f>
        <v>0.25140046296296298</v>
      </c>
    </row>
    <row r="2438" spans="1:17" x14ac:dyDescent="0.3">
      <c r="A2438" t="s">
        <v>4885</v>
      </c>
      <c r="B2438" t="s">
        <v>4886</v>
      </c>
      <c r="D2438" t="s">
        <v>209</v>
      </c>
      <c r="E2438" t="s">
        <v>210</v>
      </c>
      <c r="F2438">
        <v>100022</v>
      </c>
      <c r="G2438" t="s">
        <v>211</v>
      </c>
      <c r="H2438">
        <v>959945812</v>
      </c>
      <c r="I2438">
        <v>953928048</v>
      </c>
      <c r="J2438">
        <v>3400</v>
      </c>
      <c r="N2438">
        <v>20611559.399999999</v>
      </c>
      <c r="O2438">
        <v>20614959.399999999</v>
      </c>
      <c r="P2438" s="9">
        <f>DATEVALUE(LEFT(Table1[[#This Row],[TRANSFER_DATE]],11))</f>
        <v>45752</v>
      </c>
      <c r="Q2438" s="5">
        <f>TIMEVALUE(MID(Table1[[#This Row],[TRANSFER_DATE]],11,8))</f>
        <v>0.24726851851851853</v>
      </c>
    </row>
    <row r="2439" spans="1:17" x14ac:dyDescent="0.3">
      <c r="A2439" t="s">
        <v>4887</v>
      </c>
      <c r="B2439" t="s">
        <v>4888</v>
      </c>
      <c r="D2439" t="s">
        <v>209</v>
      </c>
      <c r="E2439" t="s">
        <v>210</v>
      </c>
      <c r="F2439">
        <v>101384</v>
      </c>
      <c r="G2439" t="s">
        <v>211</v>
      </c>
      <c r="H2439">
        <v>959945812</v>
      </c>
      <c r="I2439">
        <v>950018787</v>
      </c>
      <c r="J2439">
        <v>9550</v>
      </c>
      <c r="N2439">
        <v>20602009.399999999</v>
      </c>
      <c r="O2439">
        <v>20611559.399999999</v>
      </c>
      <c r="P2439" s="9">
        <f>DATEVALUE(LEFT(Table1[[#This Row],[TRANSFER_DATE]],11))</f>
        <v>45752</v>
      </c>
      <c r="Q2439" s="5">
        <f>TIMEVALUE(MID(Table1[[#This Row],[TRANSFER_DATE]],11,8))</f>
        <v>0.22291666666666668</v>
      </c>
    </row>
    <row r="2440" spans="1:17" x14ac:dyDescent="0.3">
      <c r="A2440" t="s">
        <v>4889</v>
      </c>
      <c r="B2440" t="s">
        <v>4890</v>
      </c>
      <c r="C2440" t="s">
        <v>4891</v>
      </c>
      <c r="D2440" t="s">
        <v>209</v>
      </c>
      <c r="E2440" t="s">
        <v>210</v>
      </c>
      <c r="F2440">
        <v>101699</v>
      </c>
      <c r="G2440" t="s">
        <v>211</v>
      </c>
      <c r="H2440">
        <v>959945812</v>
      </c>
      <c r="I2440">
        <v>953723461</v>
      </c>
      <c r="J2440">
        <v>5400</v>
      </c>
      <c r="N2440">
        <v>20596609.399999999</v>
      </c>
      <c r="O2440">
        <v>20602009.399999999</v>
      </c>
      <c r="P2440" s="9">
        <f>DATEVALUE(LEFT(Table1[[#This Row],[TRANSFER_DATE]],11))</f>
        <v>45752</v>
      </c>
      <c r="Q2440" s="5">
        <f>TIMEVALUE(MID(Table1[[#This Row],[TRANSFER_DATE]],11,8))</f>
        <v>0.11741898148148149</v>
      </c>
    </row>
    <row r="2441" spans="1:17" x14ac:dyDescent="0.3">
      <c r="A2441" t="s">
        <v>4892</v>
      </c>
      <c r="B2441" t="s">
        <v>4893</v>
      </c>
      <c r="D2441" t="s">
        <v>209</v>
      </c>
      <c r="E2441" t="s">
        <v>210</v>
      </c>
      <c r="F2441">
        <v>101589</v>
      </c>
      <c r="G2441" t="s">
        <v>211</v>
      </c>
      <c r="H2441">
        <v>959945812</v>
      </c>
      <c r="I2441">
        <v>952690194</v>
      </c>
      <c r="J2441">
        <v>2550</v>
      </c>
      <c r="N2441">
        <v>20594059.399999999</v>
      </c>
      <c r="O2441">
        <v>20596609.399999999</v>
      </c>
      <c r="P2441" s="9">
        <f>DATEVALUE(LEFT(Table1[[#This Row],[TRANSFER_DATE]],11))</f>
        <v>45752</v>
      </c>
      <c r="Q2441" s="5">
        <f>TIMEVALUE(MID(Table1[[#This Row],[TRANSFER_DATE]],11,8))</f>
        <v>1.7384259259259259E-2</v>
      </c>
    </row>
    <row r="2442" spans="1:17" x14ac:dyDescent="0.3">
      <c r="A2442" t="s">
        <v>4894</v>
      </c>
      <c r="B2442" t="s">
        <v>4895</v>
      </c>
      <c r="D2442" t="s">
        <v>209</v>
      </c>
      <c r="E2442" t="s">
        <v>210</v>
      </c>
      <c r="F2442">
        <v>101193</v>
      </c>
      <c r="G2442" t="s">
        <v>211</v>
      </c>
      <c r="H2442">
        <v>959945812</v>
      </c>
      <c r="I2442">
        <v>954161228</v>
      </c>
      <c r="J2442">
        <v>1400</v>
      </c>
      <c r="N2442">
        <v>20592659.399999999</v>
      </c>
      <c r="O2442">
        <v>20594059.399999999</v>
      </c>
      <c r="P2442" s="9">
        <f>DATEVALUE(LEFT(Table1[[#This Row],[TRANSFER_DATE]],11))</f>
        <v>45752</v>
      </c>
      <c r="Q2442" s="5">
        <f>TIMEVALUE(MID(Table1[[#This Row],[TRANSFER_DATE]],11,8))</f>
        <v>1.1168981481481481E-2</v>
      </c>
    </row>
    <row r="2443" spans="1:17" x14ac:dyDescent="0.3">
      <c r="A2443" t="s">
        <v>4896</v>
      </c>
      <c r="B2443" t="s">
        <v>4897</v>
      </c>
      <c r="C2443" t="s">
        <v>4898</v>
      </c>
      <c r="D2443" t="s">
        <v>209</v>
      </c>
      <c r="E2443" t="s">
        <v>210</v>
      </c>
      <c r="F2443">
        <v>101453</v>
      </c>
      <c r="G2443" t="s">
        <v>211</v>
      </c>
      <c r="H2443">
        <v>959945812</v>
      </c>
      <c r="I2443">
        <v>956702380</v>
      </c>
      <c r="J2443">
        <v>10800</v>
      </c>
      <c r="N2443">
        <v>20581859.399999999</v>
      </c>
      <c r="O2443">
        <v>20592659.399999999</v>
      </c>
      <c r="P2443" s="9">
        <f>DATEVALUE(LEFT(Table1[[#This Row],[TRANSFER_DATE]],11))</f>
        <v>45751</v>
      </c>
      <c r="Q2443" s="5">
        <f>TIMEVALUE(MID(Table1[[#This Row],[TRANSFER_DATE]],11,8))</f>
        <v>0.99861111111111112</v>
      </c>
    </row>
    <row r="2444" spans="1:17" x14ac:dyDescent="0.3">
      <c r="A2444" t="s">
        <v>4899</v>
      </c>
      <c r="B2444" t="s">
        <v>4900</v>
      </c>
      <c r="D2444" t="s">
        <v>209</v>
      </c>
      <c r="E2444" t="s">
        <v>210</v>
      </c>
      <c r="F2444">
        <v>101241</v>
      </c>
      <c r="G2444" t="s">
        <v>211</v>
      </c>
      <c r="H2444">
        <v>959945812</v>
      </c>
      <c r="I2444">
        <v>955171851</v>
      </c>
      <c r="J2444">
        <v>4000</v>
      </c>
      <c r="N2444">
        <v>20577859.399999999</v>
      </c>
      <c r="O2444">
        <v>20581859.399999999</v>
      </c>
      <c r="P2444" s="9">
        <f>DATEVALUE(LEFT(Table1[[#This Row],[TRANSFER_DATE]],11))</f>
        <v>45751</v>
      </c>
      <c r="Q2444" s="5">
        <f>TIMEVALUE(MID(Table1[[#This Row],[TRANSFER_DATE]],11,8))</f>
        <v>0.97711805555555553</v>
      </c>
    </row>
    <row r="2445" spans="1:17" x14ac:dyDescent="0.3">
      <c r="A2445" t="s">
        <v>4901</v>
      </c>
      <c r="B2445" t="s">
        <v>4902</v>
      </c>
      <c r="D2445" t="s">
        <v>209</v>
      </c>
      <c r="E2445" t="s">
        <v>210</v>
      </c>
      <c r="F2445">
        <v>101540</v>
      </c>
      <c r="G2445" t="s">
        <v>211</v>
      </c>
      <c r="H2445">
        <v>959945812</v>
      </c>
      <c r="I2445">
        <v>952424599</v>
      </c>
      <c r="J2445">
        <v>1850</v>
      </c>
      <c r="N2445">
        <v>20576009.399999999</v>
      </c>
      <c r="O2445">
        <v>20577859.399999999</v>
      </c>
      <c r="P2445" s="9">
        <f>DATEVALUE(LEFT(Table1[[#This Row],[TRANSFER_DATE]],11))</f>
        <v>45751</v>
      </c>
      <c r="Q2445" s="5">
        <f>TIMEVALUE(MID(Table1[[#This Row],[TRANSFER_DATE]],11,8))</f>
        <v>0.97362268518518513</v>
      </c>
    </row>
    <row r="2446" spans="1:17" x14ac:dyDescent="0.3">
      <c r="A2446" t="s">
        <v>4903</v>
      </c>
      <c r="B2446" t="s">
        <v>4904</v>
      </c>
      <c r="D2446" t="s">
        <v>209</v>
      </c>
      <c r="E2446" t="s">
        <v>210</v>
      </c>
      <c r="F2446">
        <v>101241</v>
      </c>
      <c r="G2446" t="s">
        <v>211</v>
      </c>
      <c r="H2446">
        <v>959945812</v>
      </c>
      <c r="I2446">
        <v>955171851</v>
      </c>
      <c r="J2446">
        <v>30400</v>
      </c>
      <c r="N2446">
        <v>20545609.399999999</v>
      </c>
      <c r="O2446">
        <v>20576009.399999999</v>
      </c>
      <c r="P2446" s="9">
        <f>DATEVALUE(LEFT(Table1[[#This Row],[TRANSFER_DATE]],11))</f>
        <v>45751</v>
      </c>
      <c r="Q2446" s="5">
        <f>TIMEVALUE(MID(Table1[[#This Row],[TRANSFER_DATE]],11,8))</f>
        <v>0.9541898148148148</v>
      </c>
    </row>
    <row r="2447" spans="1:17" x14ac:dyDescent="0.3">
      <c r="A2447" t="s">
        <v>4905</v>
      </c>
      <c r="B2447" t="s">
        <v>4906</v>
      </c>
      <c r="C2447" t="s">
        <v>4907</v>
      </c>
      <c r="D2447" t="s">
        <v>209</v>
      </c>
      <c r="E2447" t="s">
        <v>210</v>
      </c>
      <c r="F2447">
        <v>101569</v>
      </c>
      <c r="G2447" t="s">
        <v>211</v>
      </c>
      <c r="H2447">
        <v>959945812</v>
      </c>
      <c r="I2447">
        <v>951169300</v>
      </c>
      <c r="J2447">
        <v>2000</v>
      </c>
      <c r="N2447">
        <v>20543609.399999999</v>
      </c>
      <c r="O2447">
        <v>20545609.399999999</v>
      </c>
      <c r="P2447" s="9">
        <f>DATEVALUE(LEFT(Table1[[#This Row],[TRANSFER_DATE]],11))</f>
        <v>45751</v>
      </c>
      <c r="Q2447" s="5">
        <f>TIMEVALUE(MID(Table1[[#This Row],[TRANSFER_DATE]],11,8))</f>
        <v>0.95281249999999995</v>
      </c>
    </row>
    <row r="2448" spans="1:17" x14ac:dyDescent="0.3">
      <c r="A2448" t="s">
        <v>4908</v>
      </c>
      <c r="B2448" t="s">
        <v>4909</v>
      </c>
      <c r="C2448" t="s">
        <v>4910</v>
      </c>
      <c r="D2448" t="s">
        <v>209</v>
      </c>
      <c r="E2448" t="s">
        <v>210</v>
      </c>
      <c r="F2448">
        <v>101727</v>
      </c>
      <c r="G2448" t="s">
        <v>211</v>
      </c>
      <c r="H2448">
        <v>959945812</v>
      </c>
      <c r="I2448">
        <v>957283336</v>
      </c>
      <c r="J2448">
        <v>6550</v>
      </c>
      <c r="N2448">
        <v>20537059.399999999</v>
      </c>
      <c r="O2448">
        <v>20543609.399999999</v>
      </c>
      <c r="P2448" s="9">
        <f>DATEVALUE(LEFT(Table1[[#This Row],[TRANSFER_DATE]],11))</f>
        <v>45751</v>
      </c>
      <c r="Q2448" s="5">
        <f>TIMEVALUE(MID(Table1[[#This Row],[TRANSFER_DATE]],11,8))</f>
        <v>0.95281249999999995</v>
      </c>
    </row>
    <row r="2449" spans="1:17" x14ac:dyDescent="0.3">
      <c r="A2449" t="s">
        <v>4911</v>
      </c>
      <c r="B2449" t="s">
        <v>4912</v>
      </c>
      <c r="C2449" t="s">
        <v>4913</v>
      </c>
      <c r="D2449" t="s">
        <v>209</v>
      </c>
      <c r="E2449" t="s">
        <v>210</v>
      </c>
      <c r="F2449">
        <v>101544</v>
      </c>
      <c r="G2449" t="s">
        <v>211</v>
      </c>
      <c r="H2449">
        <v>959945812</v>
      </c>
      <c r="I2449">
        <v>957283336</v>
      </c>
      <c r="J2449">
        <v>13500</v>
      </c>
      <c r="N2449">
        <v>20523559.399999999</v>
      </c>
      <c r="O2449">
        <v>20537059.399999999</v>
      </c>
      <c r="P2449" s="9">
        <f>DATEVALUE(LEFT(Table1[[#This Row],[TRANSFER_DATE]],11))</f>
        <v>45751</v>
      </c>
      <c r="Q2449" s="5">
        <f>TIMEVALUE(MID(Table1[[#This Row],[TRANSFER_DATE]],11,8))</f>
        <v>0.95005787037037037</v>
      </c>
    </row>
    <row r="2450" spans="1:17" x14ac:dyDescent="0.3">
      <c r="A2450" t="s">
        <v>4914</v>
      </c>
      <c r="B2450" t="s">
        <v>4915</v>
      </c>
      <c r="D2450" t="s">
        <v>209</v>
      </c>
      <c r="E2450" t="s">
        <v>210</v>
      </c>
      <c r="F2450">
        <v>101983</v>
      </c>
      <c r="G2450" t="s">
        <v>211</v>
      </c>
      <c r="H2450">
        <v>959945812</v>
      </c>
      <c r="I2450">
        <v>951749726</v>
      </c>
      <c r="J2450">
        <v>200</v>
      </c>
      <c r="N2450">
        <v>20523359.399999999</v>
      </c>
      <c r="O2450">
        <v>20523559.399999999</v>
      </c>
      <c r="P2450" s="9">
        <f>DATEVALUE(LEFT(Table1[[#This Row],[TRANSFER_DATE]],11))</f>
        <v>45751</v>
      </c>
      <c r="Q2450" s="5">
        <f>TIMEVALUE(MID(Table1[[#This Row],[TRANSFER_DATE]],11,8))</f>
        <v>0.95004629629629633</v>
      </c>
    </row>
    <row r="2451" spans="1:17" x14ac:dyDescent="0.3">
      <c r="A2451" t="s">
        <v>4916</v>
      </c>
      <c r="B2451" t="s">
        <v>4917</v>
      </c>
      <c r="D2451" t="s">
        <v>209</v>
      </c>
      <c r="E2451" t="s">
        <v>210</v>
      </c>
      <c r="F2451">
        <v>101200</v>
      </c>
      <c r="G2451" t="s">
        <v>211</v>
      </c>
      <c r="H2451">
        <v>959945812</v>
      </c>
      <c r="I2451">
        <v>951758330</v>
      </c>
      <c r="J2451">
        <v>12150</v>
      </c>
      <c r="N2451">
        <v>20511209.399999999</v>
      </c>
      <c r="O2451">
        <v>20523359.399999999</v>
      </c>
      <c r="P2451" s="9">
        <f>DATEVALUE(LEFT(Table1[[#This Row],[TRANSFER_DATE]],11))</f>
        <v>45751</v>
      </c>
      <c r="Q2451" s="5">
        <f>TIMEVALUE(MID(Table1[[#This Row],[TRANSFER_DATE]],11,8))</f>
        <v>0.9431018518518518</v>
      </c>
    </row>
    <row r="2452" spans="1:17" x14ac:dyDescent="0.3">
      <c r="A2452" t="s">
        <v>4918</v>
      </c>
      <c r="B2452" t="s">
        <v>4919</v>
      </c>
      <c r="D2452" t="s">
        <v>209</v>
      </c>
      <c r="E2452" t="s">
        <v>210</v>
      </c>
      <c r="F2452">
        <v>101643</v>
      </c>
      <c r="G2452" t="s">
        <v>211</v>
      </c>
      <c r="H2452">
        <v>959945812</v>
      </c>
      <c r="I2452">
        <v>958552536</v>
      </c>
      <c r="J2452">
        <v>150</v>
      </c>
      <c r="N2452">
        <v>20511059.399999999</v>
      </c>
      <c r="O2452">
        <v>20511209.399999999</v>
      </c>
      <c r="P2452" s="9">
        <f>DATEVALUE(LEFT(Table1[[#This Row],[TRANSFER_DATE]],11))</f>
        <v>45751</v>
      </c>
      <c r="Q2452" s="5">
        <f>TIMEVALUE(MID(Table1[[#This Row],[TRANSFER_DATE]],11,8))</f>
        <v>0.93751157407407404</v>
      </c>
    </row>
    <row r="2453" spans="1:17" x14ac:dyDescent="0.3">
      <c r="A2453" t="s">
        <v>4920</v>
      </c>
      <c r="B2453" t="s">
        <v>4921</v>
      </c>
      <c r="D2453" t="s">
        <v>209</v>
      </c>
      <c r="E2453" t="s">
        <v>210</v>
      </c>
      <c r="F2453">
        <v>101183</v>
      </c>
      <c r="G2453" t="s">
        <v>211</v>
      </c>
      <c r="H2453">
        <v>959945812</v>
      </c>
      <c r="I2453">
        <v>953260393</v>
      </c>
      <c r="J2453">
        <v>8200</v>
      </c>
      <c r="N2453">
        <v>20502859.399999999</v>
      </c>
      <c r="O2453">
        <v>20511059.399999999</v>
      </c>
      <c r="P2453" s="9">
        <f>DATEVALUE(LEFT(Table1[[#This Row],[TRANSFER_DATE]],11))</f>
        <v>45751</v>
      </c>
      <c r="Q2453" s="5">
        <f>TIMEVALUE(MID(Table1[[#This Row],[TRANSFER_DATE]],11,8))</f>
        <v>0.9361342592592593</v>
      </c>
    </row>
    <row r="2454" spans="1:17" x14ac:dyDescent="0.3">
      <c r="A2454" t="s">
        <v>4922</v>
      </c>
      <c r="B2454" t="s">
        <v>4923</v>
      </c>
      <c r="D2454" t="s">
        <v>209</v>
      </c>
      <c r="E2454" t="s">
        <v>210</v>
      </c>
      <c r="F2454">
        <v>900026</v>
      </c>
      <c r="G2454" t="s">
        <v>211</v>
      </c>
      <c r="H2454">
        <v>959945812</v>
      </c>
      <c r="I2454">
        <v>951605052</v>
      </c>
      <c r="J2454">
        <v>750</v>
      </c>
      <c r="N2454">
        <v>20502109.399999999</v>
      </c>
      <c r="O2454">
        <v>20502859.399999999</v>
      </c>
      <c r="P2454" s="9">
        <f>DATEVALUE(LEFT(Table1[[#This Row],[TRANSFER_DATE]],11))</f>
        <v>45751</v>
      </c>
      <c r="Q2454" s="5">
        <f>TIMEVALUE(MID(Table1[[#This Row],[TRANSFER_DATE]],11,8))</f>
        <v>0.9354513888888889</v>
      </c>
    </row>
    <row r="2455" spans="1:17" x14ac:dyDescent="0.3">
      <c r="A2455" t="s">
        <v>4924</v>
      </c>
      <c r="B2455" t="s">
        <v>4925</v>
      </c>
      <c r="D2455" t="s">
        <v>209</v>
      </c>
      <c r="E2455" t="s">
        <v>210</v>
      </c>
      <c r="F2455">
        <v>101627</v>
      </c>
      <c r="G2455" t="s">
        <v>211</v>
      </c>
      <c r="H2455">
        <v>959945812</v>
      </c>
      <c r="I2455">
        <v>952357649</v>
      </c>
      <c r="J2455">
        <v>3900</v>
      </c>
      <c r="N2455">
        <v>20498209.399999999</v>
      </c>
      <c r="O2455">
        <v>20502109.399999999</v>
      </c>
      <c r="P2455" s="9">
        <f>DATEVALUE(LEFT(Table1[[#This Row],[TRANSFER_DATE]],11))</f>
        <v>45751</v>
      </c>
      <c r="Q2455" s="5">
        <f>TIMEVALUE(MID(Table1[[#This Row],[TRANSFER_DATE]],11,8))</f>
        <v>0.92641203703703701</v>
      </c>
    </row>
    <row r="2456" spans="1:17" x14ac:dyDescent="0.3">
      <c r="A2456" t="s">
        <v>4926</v>
      </c>
      <c r="B2456" t="s">
        <v>4927</v>
      </c>
      <c r="D2456" t="s">
        <v>209</v>
      </c>
      <c r="E2456" t="s">
        <v>210</v>
      </c>
      <c r="F2456">
        <v>101205</v>
      </c>
      <c r="G2456" t="s">
        <v>211</v>
      </c>
      <c r="H2456">
        <v>959945812</v>
      </c>
      <c r="I2456">
        <v>954073750</v>
      </c>
      <c r="J2456">
        <v>4950</v>
      </c>
      <c r="N2456">
        <v>20493259.399999999</v>
      </c>
      <c r="O2456">
        <v>20498209.399999999</v>
      </c>
      <c r="P2456" s="9">
        <f>DATEVALUE(LEFT(Table1[[#This Row],[TRANSFER_DATE]],11))</f>
        <v>45751</v>
      </c>
      <c r="Q2456" s="5">
        <f>TIMEVALUE(MID(Table1[[#This Row],[TRANSFER_DATE]],11,8))</f>
        <v>0.92436342592592591</v>
      </c>
    </row>
    <row r="2457" spans="1:17" x14ac:dyDescent="0.3">
      <c r="A2457" t="s">
        <v>4928</v>
      </c>
      <c r="B2457" t="s">
        <v>4929</v>
      </c>
      <c r="C2457" t="s">
        <v>4930</v>
      </c>
      <c r="D2457" t="s">
        <v>209</v>
      </c>
      <c r="E2457" t="s">
        <v>210</v>
      </c>
      <c r="F2457">
        <v>101438</v>
      </c>
      <c r="G2457" t="s">
        <v>211</v>
      </c>
      <c r="H2457">
        <v>959945812</v>
      </c>
      <c r="I2457">
        <v>958868720</v>
      </c>
      <c r="J2457">
        <v>4100</v>
      </c>
      <c r="N2457">
        <v>20489159.399999999</v>
      </c>
      <c r="O2457">
        <v>20493259.399999999</v>
      </c>
      <c r="P2457" s="9">
        <f>DATEVALUE(LEFT(Table1[[#This Row],[TRANSFER_DATE]],11))</f>
        <v>45751</v>
      </c>
      <c r="Q2457" s="5">
        <f>TIMEVALUE(MID(Table1[[#This Row],[TRANSFER_DATE]],11,8))</f>
        <v>0.92295138888888884</v>
      </c>
    </row>
    <row r="2458" spans="1:17" x14ac:dyDescent="0.3">
      <c r="A2458" t="s">
        <v>4931</v>
      </c>
      <c r="B2458" t="s">
        <v>4932</v>
      </c>
      <c r="D2458" t="s">
        <v>209</v>
      </c>
      <c r="E2458" t="s">
        <v>210</v>
      </c>
      <c r="F2458">
        <v>101433</v>
      </c>
      <c r="G2458" t="s">
        <v>211</v>
      </c>
      <c r="H2458">
        <v>959945812</v>
      </c>
      <c r="I2458">
        <v>954768469</v>
      </c>
      <c r="J2458">
        <v>500</v>
      </c>
      <c r="N2458">
        <v>20488659.399999999</v>
      </c>
      <c r="O2458">
        <v>20489159.399999999</v>
      </c>
      <c r="P2458" s="9">
        <f>DATEVALUE(LEFT(Table1[[#This Row],[TRANSFER_DATE]],11))</f>
        <v>45751</v>
      </c>
      <c r="Q2458" s="5">
        <f>TIMEVALUE(MID(Table1[[#This Row],[TRANSFER_DATE]],11,8))</f>
        <v>0.91532407407407412</v>
      </c>
    </row>
    <row r="2459" spans="1:17" x14ac:dyDescent="0.3">
      <c r="A2459" t="s">
        <v>4933</v>
      </c>
      <c r="B2459" t="s">
        <v>4934</v>
      </c>
      <c r="D2459" t="s">
        <v>209</v>
      </c>
      <c r="E2459" t="s">
        <v>210</v>
      </c>
      <c r="F2459">
        <v>101465</v>
      </c>
      <c r="G2459" t="s">
        <v>211</v>
      </c>
      <c r="H2459">
        <v>959945812</v>
      </c>
      <c r="I2459">
        <v>952376894</v>
      </c>
      <c r="J2459">
        <v>1100</v>
      </c>
      <c r="N2459">
        <v>20487559.399999999</v>
      </c>
      <c r="O2459">
        <v>20488659.399999999</v>
      </c>
      <c r="P2459" s="9">
        <f>DATEVALUE(LEFT(Table1[[#This Row],[TRANSFER_DATE]],11))</f>
        <v>45751</v>
      </c>
      <c r="Q2459" s="5">
        <f>TIMEVALUE(MID(Table1[[#This Row],[TRANSFER_DATE]],11,8))</f>
        <v>0.91391203703703705</v>
      </c>
    </row>
    <row r="2460" spans="1:17" x14ac:dyDescent="0.3">
      <c r="A2460" t="s">
        <v>4935</v>
      </c>
      <c r="B2460" t="s">
        <v>4936</v>
      </c>
      <c r="D2460" t="s">
        <v>209</v>
      </c>
      <c r="E2460" t="s">
        <v>210</v>
      </c>
      <c r="F2460">
        <v>100757</v>
      </c>
      <c r="G2460" t="s">
        <v>211</v>
      </c>
      <c r="H2460">
        <v>959945812</v>
      </c>
      <c r="I2460">
        <v>955650069</v>
      </c>
      <c r="J2460">
        <v>7450</v>
      </c>
      <c r="N2460">
        <v>20480109.399999999</v>
      </c>
      <c r="O2460">
        <v>20487559.399999999</v>
      </c>
      <c r="P2460" s="9">
        <f>DATEVALUE(LEFT(Table1[[#This Row],[TRANSFER_DATE]],11))</f>
        <v>45751</v>
      </c>
      <c r="Q2460" s="5">
        <f>TIMEVALUE(MID(Table1[[#This Row],[TRANSFER_DATE]],11,8))</f>
        <v>0.90767361111111111</v>
      </c>
    </row>
    <row r="2461" spans="1:17" x14ac:dyDescent="0.3">
      <c r="A2461" t="s">
        <v>4937</v>
      </c>
      <c r="B2461" t="s">
        <v>4938</v>
      </c>
      <c r="D2461" t="s">
        <v>209</v>
      </c>
      <c r="E2461" t="s">
        <v>210</v>
      </c>
      <c r="F2461">
        <v>101460</v>
      </c>
      <c r="G2461" t="s">
        <v>211</v>
      </c>
      <c r="H2461">
        <v>959945812</v>
      </c>
      <c r="I2461">
        <v>953763783</v>
      </c>
      <c r="J2461">
        <v>9200</v>
      </c>
      <c r="N2461">
        <v>20470909.399999999</v>
      </c>
      <c r="O2461">
        <v>20480109.399999999</v>
      </c>
      <c r="P2461" s="9">
        <f>DATEVALUE(LEFT(Table1[[#This Row],[TRANSFER_DATE]],11))</f>
        <v>45751</v>
      </c>
      <c r="Q2461" s="5">
        <f>TIMEVALUE(MID(Table1[[#This Row],[TRANSFER_DATE]],11,8))</f>
        <v>0.90626157407407404</v>
      </c>
    </row>
    <row r="2462" spans="1:17" x14ac:dyDescent="0.3">
      <c r="A2462" t="s">
        <v>4939</v>
      </c>
      <c r="B2462" t="s">
        <v>4940</v>
      </c>
      <c r="D2462" t="s">
        <v>209</v>
      </c>
      <c r="E2462" t="s">
        <v>210</v>
      </c>
      <c r="F2462">
        <v>101636</v>
      </c>
      <c r="G2462" t="s">
        <v>211</v>
      </c>
      <c r="H2462">
        <v>959945812</v>
      </c>
      <c r="I2462">
        <v>952283004</v>
      </c>
      <c r="J2462">
        <v>800</v>
      </c>
      <c r="N2462">
        <v>20470109.399999999</v>
      </c>
      <c r="O2462">
        <v>20470909.399999999</v>
      </c>
      <c r="P2462" s="9">
        <f>DATEVALUE(LEFT(Table1[[#This Row],[TRANSFER_DATE]],11))</f>
        <v>45751</v>
      </c>
      <c r="Q2462" s="5">
        <f>TIMEVALUE(MID(Table1[[#This Row],[TRANSFER_DATE]],11,8))</f>
        <v>0.90140046296296295</v>
      </c>
    </row>
    <row r="2463" spans="1:17" x14ac:dyDescent="0.3">
      <c r="A2463" t="s">
        <v>4941</v>
      </c>
      <c r="B2463" t="s">
        <v>4942</v>
      </c>
      <c r="D2463" t="s">
        <v>209</v>
      </c>
      <c r="E2463" t="s">
        <v>210</v>
      </c>
      <c r="F2463">
        <v>101573</v>
      </c>
      <c r="G2463" t="s">
        <v>211</v>
      </c>
      <c r="H2463">
        <v>959945812</v>
      </c>
      <c r="I2463">
        <v>956484299</v>
      </c>
      <c r="J2463">
        <v>3800</v>
      </c>
      <c r="N2463">
        <v>20466309.399999999</v>
      </c>
      <c r="O2463">
        <v>20470109.399999999</v>
      </c>
      <c r="P2463" s="9">
        <f>DATEVALUE(LEFT(Table1[[#This Row],[TRANSFER_DATE]],11))</f>
        <v>45751</v>
      </c>
      <c r="Q2463" s="5">
        <f>TIMEVALUE(MID(Table1[[#This Row],[TRANSFER_DATE]],11,8))</f>
        <v>0.90075231481481477</v>
      </c>
    </row>
    <row r="2464" spans="1:17" x14ac:dyDescent="0.3">
      <c r="A2464" t="s">
        <v>4943</v>
      </c>
      <c r="B2464" t="s">
        <v>4944</v>
      </c>
      <c r="D2464" t="s">
        <v>209</v>
      </c>
      <c r="E2464" t="s">
        <v>210</v>
      </c>
      <c r="F2464">
        <v>101755</v>
      </c>
      <c r="G2464" t="s">
        <v>211</v>
      </c>
      <c r="H2464">
        <v>959945812</v>
      </c>
      <c r="I2464">
        <v>951260204</v>
      </c>
      <c r="J2464">
        <v>7750</v>
      </c>
      <c r="N2464">
        <v>20458559.399999999</v>
      </c>
      <c r="O2464">
        <v>20466309.399999999</v>
      </c>
      <c r="P2464" s="9">
        <f>DATEVALUE(LEFT(Table1[[#This Row],[TRANSFER_DATE]],11))</f>
        <v>45751</v>
      </c>
      <c r="Q2464" s="5">
        <f>TIMEVALUE(MID(Table1[[#This Row],[TRANSFER_DATE]],11,8))</f>
        <v>0.9000231481481481</v>
      </c>
    </row>
    <row r="2465" spans="1:17" x14ac:dyDescent="0.3">
      <c r="A2465" t="s">
        <v>4945</v>
      </c>
      <c r="B2465" t="s">
        <v>4946</v>
      </c>
      <c r="D2465" t="s">
        <v>209</v>
      </c>
      <c r="E2465" t="s">
        <v>210</v>
      </c>
      <c r="F2465">
        <v>101736</v>
      </c>
      <c r="G2465" t="s">
        <v>211</v>
      </c>
      <c r="H2465">
        <v>959945812</v>
      </c>
      <c r="I2465">
        <v>958272055</v>
      </c>
      <c r="J2465">
        <v>650</v>
      </c>
      <c r="N2465">
        <v>20457909.399999999</v>
      </c>
      <c r="O2465">
        <v>20458559.399999999</v>
      </c>
      <c r="P2465" s="9">
        <f>DATEVALUE(LEFT(Table1[[#This Row],[TRANSFER_DATE]],11))</f>
        <v>45751</v>
      </c>
      <c r="Q2465" s="5">
        <f>TIMEVALUE(MID(Table1[[#This Row],[TRANSFER_DATE]],11,8))</f>
        <v>0.89583333333333337</v>
      </c>
    </row>
    <row r="2466" spans="1:17" x14ac:dyDescent="0.3">
      <c r="A2466" t="s">
        <v>4947</v>
      </c>
      <c r="B2466" t="s">
        <v>4948</v>
      </c>
      <c r="D2466" t="s">
        <v>209</v>
      </c>
      <c r="E2466" t="s">
        <v>210</v>
      </c>
      <c r="F2466">
        <v>101398</v>
      </c>
      <c r="G2466" t="s">
        <v>211</v>
      </c>
      <c r="H2466">
        <v>959945812</v>
      </c>
      <c r="I2466">
        <v>952991324</v>
      </c>
      <c r="J2466">
        <v>300</v>
      </c>
      <c r="N2466">
        <v>20457609.399999999</v>
      </c>
      <c r="O2466">
        <v>20457909.399999999</v>
      </c>
      <c r="P2466" s="9">
        <f>DATEVALUE(LEFT(Table1[[#This Row],[TRANSFER_DATE]],11))</f>
        <v>45751</v>
      </c>
      <c r="Q2466" s="5">
        <f>TIMEVALUE(MID(Table1[[#This Row],[TRANSFER_DATE]],11,8))</f>
        <v>0.89240740740740743</v>
      </c>
    </row>
    <row r="2467" spans="1:17" x14ac:dyDescent="0.3">
      <c r="A2467" t="s">
        <v>4949</v>
      </c>
      <c r="B2467" t="s">
        <v>4950</v>
      </c>
      <c r="D2467" t="s">
        <v>209</v>
      </c>
      <c r="E2467" t="s">
        <v>210</v>
      </c>
      <c r="F2467">
        <v>101818</v>
      </c>
      <c r="G2467" t="s">
        <v>211</v>
      </c>
      <c r="H2467">
        <v>959945812</v>
      </c>
      <c r="I2467">
        <v>955396903</v>
      </c>
      <c r="J2467">
        <v>50</v>
      </c>
      <c r="N2467">
        <v>20457559.399999999</v>
      </c>
      <c r="O2467">
        <v>20457609.399999999</v>
      </c>
      <c r="P2467" s="9">
        <f>DATEVALUE(LEFT(Table1[[#This Row],[TRANSFER_DATE]],11))</f>
        <v>45751</v>
      </c>
      <c r="Q2467" s="5">
        <f>TIMEVALUE(MID(Table1[[#This Row],[TRANSFER_DATE]],11,8))</f>
        <v>0.89100694444444439</v>
      </c>
    </row>
    <row r="2468" spans="1:17" x14ac:dyDescent="0.3">
      <c r="A2468" t="s">
        <v>4951</v>
      </c>
      <c r="B2468" t="s">
        <v>4952</v>
      </c>
      <c r="D2468" t="s">
        <v>209</v>
      </c>
      <c r="E2468" t="s">
        <v>210</v>
      </c>
      <c r="F2468">
        <v>101445</v>
      </c>
      <c r="G2468" t="s">
        <v>211</v>
      </c>
      <c r="H2468">
        <v>959945812</v>
      </c>
      <c r="I2468">
        <v>957460152</v>
      </c>
      <c r="J2468">
        <v>2300</v>
      </c>
      <c r="N2468">
        <v>20455259.399999999</v>
      </c>
      <c r="O2468">
        <v>20457559.399999999</v>
      </c>
      <c r="P2468" s="9">
        <f>DATEVALUE(LEFT(Table1[[#This Row],[TRANSFER_DATE]],11))</f>
        <v>45751</v>
      </c>
      <c r="Q2468" s="5">
        <f>TIMEVALUE(MID(Table1[[#This Row],[TRANSFER_DATE]],11,8))</f>
        <v>0.88751157407407411</v>
      </c>
    </row>
    <row r="2469" spans="1:17" x14ac:dyDescent="0.3">
      <c r="A2469" t="s">
        <v>4953</v>
      </c>
      <c r="B2469" t="s">
        <v>4954</v>
      </c>
      <c r="D2469" t="s">
        <v>209</v>
      </c>
      <c r="E2469" t="s">
        <v>210</v>
      </c>
      <c r="F2469">
        <v>101131</v>
      </c>
      <c r="G2469" t="s">
        <v>211</v>
      </c>
      <c r="H2469">
        <v>959945812</v>
      </c>
      <c r="I2469">
        <v>952181446</v>
      </c>
      <c r="J2469">
        <v>2400</v>
      </c>
      <c r="N2469">
        <v>20452859.399999999</v>
      </c>
      <c r="O2469">
        <v>20455259.399999999</v>
      </c>
      <c r="P2469" s="9">
        <f>DATEVALUE(LEFT(Table1[[#This Row],[TRANSFER_DATE]],11))</f>
        <v>45751</v>
      </c>
      <c r="Q2469" s="5">
        <f>TIMEVALUE(MID(Table1[[#This Row],[TRANSFER_DATE]],11,8))</f>
        <v>0.8847800925925926</v>
      </c>
    </row>
    <row r="2470" spans="1:17" x14ac:dyDescent="0.3">
      <c r="A2470" t="s">
        <v>4955</v>
      </c>
      <c r="B2470" t="s">
        <v>4956</v>
      </c>
      <c r="D2470" t="s">
        <v>209</v>
      </c>
      <c r="E2470" t="s">
        <v>210</v>
      </c>
      <c r="F2470">
        <v>101202</v>
      </c>
      <c r="G2470" t="s">
        <v>211</v>
      </c>
      <c r="H2470">
        <v>959945812</v>
      </c>
      <c r="I2470">
        <v>956158390</v>
      </c>
      <c r="J2470">
        <v>8150</v>
      </c>
      <c r="N2470">
        <v>20444709.399999999</v>
      </c>
      <c r="O2470">
        <v>20452859.399999999</v>
      </c>
      <c r="P2470" s="9">
        <f>DATEVALUE(LEFT(Table1[[#This Row],[TRANSFER_DATE]],11))</f>
        <v>45751</v>
      </c>
      <c r="Q2470" s="5">
        <f>TIMEVALUE(MID(Table1[[#This Row],[TRANSFER_DATE]],11,8))</f>
        <v>0.88476851851851857</v>
      </c>
    </row>
    <row r="2471" spans="1:17" x14ac:dyDescent="0.3">
      <c r="A2471" t="s">
        <v>4957</v>
      </c>
      <c r="B2471" t="s">
        <v>4958</v>
      </c>
      <c r="D2471" t="s">
        <v>209</v>
      </c>
      <c r="E2471" t="s">
        <v>210</v>
      </c>
      <c r="F2471">
        <v>101392</v>
      </c>
      <c r="G2471" t="s">
        <v>211</v>
      </c>
      <c r="H2471">
        <v>959945812</v>
      </c>
      <c r="I2471">
        <v>959990490</v>
      </c>
      <c r="J2471">
        <v>2850</v>
      </c>
      <c r="N2471">
        <v>20441859.399999999</v>
      </c>
      <c r="O2471">
        <v>20444709.399999999</v>
      </c>
      <c r="P2471" s="9">
        <f>DATEVALUE(LEFT(Table1[[#This Row],[TRANSFER_DATE]],11))</f>
        <v>45751</v>
      </c>
      <c r="Q2471" s="5">
        <f>TIMEVALUE(MID(Table1[[#This Row],[TRANSFER_DATE]],11,8))</f>
        <v>0.88407407407407412</v>
      </c>
    </row>
    <row r="2472" spans="1:17" x14ac:dyDescent="0.3">
      <c r="A2472" t="s">
        <v>4959</v>
      </c>
      <c r="B2472" t="s">
        <v>4960</v>
      </c>
      <c r="D2472" t="s">
        <v>209</v>
      </c>
      <c r="E2472" t="s">
        <v>210</v>
      </c>
      <c r="F2472">
        <v>101602</v>
      </c>
      <c r="G2472" t="s">
        <v>211</v>
      </c>
      <c r="H2472">
        <v>959945812</v>
      </c>
      <c r="I2472">
        <v>955396903</v>
      </c>
      <c r="J2472">
        <v>200</v>
      </c>
      <c r="N2472">
        <v>20441659.399999999</v>
      </c>
      <c r="O2472">
        <v>20441859.399999999</v>
      </c>
      <c r="P2472" s="9">
        <f>DATEVALUE(LEFT(Table1[[#This Row],[TRANSFER_DATE]],11))</f>
        <v>45751</v>
      </c>
      <c r="Q2472" s="5">
        <f>TIMEVALUE(MID(Table1[[#This Row],[TRANSFER_DATE]],11,8))</f>
        <v>0.88127314814814817</v>
      </c>
    </row>
    <row r="2473" spans="1:17" x14ac:dyDescent="0.3">
      <c r="A2473" t="s">
        <v>4961</v>
      </c>
      <c r="B2473" t="s">
        <v>4962</v>
      </c>
      <c r="D2473" t="s">
        <v>209</v>
      </c>
      <c r="E2473" t="s">
        <v>210</v>
      </c>
      <c r="F2473">
        <v>101811</v>
      </c>
      <c r="G2473" t="s">
        <v>211</v>
      </c>
      <c r="H2473">
        <v>959945812</v>
      </c>
      <c r="I2473">
        <v>955396903</v>
      </c>
      <c r="J2473">
        <v>500</v>
      </c>
      <c r="N2473">
        <v>20441159.399999999</v>
      </c>
      <c r="O2473">
        <v>20441659.399999999</v>
      </c>
      <c r="P2473" s="9">
        <f>DATEVALUE(LEFT(Table1[[#This Row],[TRANSFER_DATE]],11))</f>
        <v>45751</v>
      </c>
      <c r="Q2473" s="5">
        <f>TIMEVALUE(MID(Table1[[#This Row],[TRANSFER_DATE]],11,8))</f>
        <v>0.87987268518518513</v>
      </c>
    </row>
    <row r="2474" spans="1:17" x14ac:dyDescent="0.3">
      <c r="A2474" t="s">
        <v>4963</v>
      </c>
      <c r="B2474" t="s">
        <v>4964</v>
      </c>
      <c r="D2474" t="s">
        <v>209</v>
      </c>
      <c r="E2474" t="s">
        <v>210</v>
      </c>
      <c r="F2474">
        <v>101729</v>
      </c>
      <c r="G2474" t="s">
        <v>211</v>
      </c>
      <c r="H2474">
        <v>959945812</v>
      </c>
      <c r="I2474">
        <v>952295488</v>
      </c>
      <c r="J2474">
        <v>1550</v>
      </c>
      <c r="N2474">
        <v>20439609.399999999</v>
      </c>
      <c r="O2474">
        <v>20441159.399999999</v>
      </c>
      <c r="P2474" s="9">
        <f>DATEVALUE(LEFT(Table1[[#This Row],[TRANSFER_DATE]],11))</f>
        <v>45751</v>
      </c>
      <c r="Q2474" s="5">
        <f>TIMEVALUE(MID(Table1[[#This Row],[TRANSFER_DATE]],11,8))</f>
        <v>0.87850694444444444</v>
      </c>
    </row>
    <row r="2475" spans="1:17" x14ac:dyDescent="0.3">
      <c r="A2475" t="s">
        <v>4965</v>
      </c>
      <c r="B2475" t="s">
        <v>4966</v>
      </c>
      <c r="D2475" t="s">
        <v>209</v>
      </c>
      <c r="E2475" t="s">
        <v>210</v>
      </c>
      <c r="F2475">
        <v>101820</v>
      </c>
      <c r="G2475" t="s">
        <v>211</v>
      </c>
      <c r="H2475">
        <v>959945812</v>
      </c>
      <c r="I2475">
        <v>955396903</v>
      </c>
      <c r="J2475">
        <v>850</v>
      </c>
      <c r="N2475">
        <v>20438759.399999999</v>
      </c>
      <c r="O2475">
        <v>20439609.399999999</v>
      </c>
      <c r="P2475" s="9">
        <f>DATEVALUE(LEFT(Table1[[#This Row],[TRANSFER_DATE]],11))</f>
        <v>45751</v>
      </c>
      <c r="Q2475" s="5">
        <f>TIMEVALUE(MID(Table1[[#This Row],[TRANSFER_DATE]],11,8))</f>
        <v>0.87848379629629625</v>
      </c>
    </row>
    <row r="2476" spans="1:17" x14ac:dyDescent="0.3">
      <c r="A2476" t="s">
        <v>4967</v>
      </c>
      <c r="B2476" t="s">
        <v>4968</v>
      </c>
      <c r="D2476" t="s">
        <v>209</v>
      </c>
      <c r="E2476" t="s">
        <v>210</v>
      </c>
      <c r="F2476">
        <v>101817</v>
      </c>
      <c r="G2476" t="s">
        <v>211</v>
      </c>
      <c r="H2476">
        <v>959945812</v>
      </c>
      <c r="I2476">
        <v>955396903</v>
      </c>
      <c r="J2476">
        <v>2000</v>
      </c>
      <c r="N2476">
        <v>20436759.399999999</v>
      </c>
      <c r="O2476">
        <v>20438759.399999999</v>
      </c>
      <c r="P2476" s="9">
        <f>DATEVALUE(LEFT(Table1[[#This Row],[TRANSFER_DATE]],11))</f>
        <v>45751</v>
      </c>
      <c r="Q2476" s="5">
        <f>TIMEVALUE(MID(Table1[[#This Row],[TRANSFER_DATE]],11,8))</f>
        <v>0.87643518518518515</v>
      </c>
    </row>
    <row r="2477" spans="1:17" x14ac:dyDescent="0.3">
      <c r="A2477" t="s">
        <v>4969</v>
      </c>
      <c r="B2477" t="s">
        <v>4970</v>
      </c>
      <c r="C2477" t="s">
        <v>4971</v>
      </c>
      <c r="D2477" t="s">
        <v>209</v>
      </c>
      <c r="E2477" t="s">
        <v>210</v>
      </c>
      <c r="F2477">
        <v>101608</v>
      </c>
      <c r="G2477" t="s">
        <v>211</v>
      </c>
      <c r="H2477">
        <v>959945812</v>
      </c>
      <c r="I2477">
        <v>956371459</v>
      </c>
      <c r="J2477">
        <v>1000</v>
      </c>
      <c r="N2477">
        <v>20435759.399999999</v>
      </c>
      <c r="O2477">
        <v>20436759.399999999</v>
      </c>
      <c r="P2477" s="9">
        <f>DATEVALUE(LEFT(Table1[[#This Row],[TRANSFER_DATE]],11))</f>
        <v>45751</v>
      </c>
      <c r="Q2477" s="5">
        <f>TIMEVALUE(MID(Table1[[#This Row],[TRANSFER_DATE]],11,8))</f>
        <v>0.87364583333333334</v>
      </c>
    </row>
    <row r="2478" spans="1:17" x14ac:dyDescent="0.3">
      <c r="A2478" t="s">
        <v>4972</v>
      </c>
      <c r="B2478" t="s">
        <v>4973</v>
      </c>
      <c r="D2478" t="s">
        <v>209</v>
      </c>
      <c r="E2478" t="s">
        <v>210</v>
      </c>
      <c r="F2478">
        <v>101882</v>
      </c>
      <c r="G2478" t="s">
        <v>211</v>
      </c>
      <c r="H2478">
        <v>959945812</v>
      </c>
      <c r="I2478">
        <v>955396903</v>
      </c>
      <c r="J2478">
        <v>200</v>
      </c>
      <c r="N2478">
        <v>20435559.399999999</v>
      </c>
      <c r="O2478">
        <v>20435759.399999999</v>
      </c>
      <c r="P2478" s="9">
        <f>DATEVALUE(LEFT(Table1[[#This Row],[TRANSFER_DATE]],11))</f>
        <v>45751</v>
      </c>
      <c r="Q2478" s="5">
        <f>TIMEVALUE(MID(Table1[[#This Row],[TRANSFER_DATE]],11,8))</f>
        <v>0.87297453703703709</v>
      </c>
    </row>
    <row r="2479" spans="1:17" x14ac:dyDescent="0.3">
      <c r="A2479" t="s">
        <v>4974</v>
      </c>
      <c r="B2479" t="s">
        <v>4975</v>
      </c>
      <c r="D2479" t="s">
        <v>209</v>
      </c>
      <c r="E2479" t="s">
        <v>210</v>
      </c>
      <c r="F2479">
        <v>100999</v>
      </c>
      <c r="G2479" t="s">
        <v>211</v>
      </c>
      <c r="H2479">
        <v>959945812</v>
      </c>
      <c r="I2479">
        <v>952654064</v>
      </c>
      <c r="J2479">
        <v>4400</v>
      </c>
      <c r="N2479">
        <v>20431159.399999999</v>
      </c>
      <c r="O2479">
        <v>20435559.399999999</v>
      </c>
      <c r="P2479" s="9">
        <f>DATEVALUE(LEFT(Table1[[#This Row],[TRANSFER_DATE]],11))</f>
        <v>45751</v>
      </c>
      <c r="Q2479" s="5">
        <f>TIMEVALUE(MID(Table1[[#This Row],[TRANSFER_DATE]],11,8))</f>
        <v>0.87157407407407406</v>
      </c>
    </row>
    <row r="2480" spans="1:17" x14ac:dyDescent="0.3">
      <c r="A2480" t="s">
        <v>4976</v>
      </c>
      <c r="B2480" t="s">
        <v>4977</v>
      </c>
      <c r="D2480" t="s">
        <v>209</v>
      </c>
      <c r="E2480" t="s">
        <v>210</v>
      </c>
      <c r="F2480">
        <v>101606</v>
      </c>
      <c r="G2480" t="s">
        <v>211</v>
      </c>
      <c r="H2480">
        <v>959945812</v>
      </c>
      <c r="I2480">
        <v>952607633</v>
      </c>
      <c r="J2480">
        <v>200</v>
      </c>
      <c r="N2480">
        <v>20430959.399999999</v>
      </c>
      <c r="O2480">
        <v>20431159.399999999</v>
      </c>
      <c r="P2480" s="9">
        <f>DATEVALUE(LEFT(Table1[[#This Row],[TRANSFER_DATE]],11))</f>
        <v>45751</v>
      </c>
      <c r="Q2480" s="5">
        <f>TIMEVALUE(MID(Table1[[#This Row],[TRANSFER_DATE]],11,8))</f>
        <v>0.87084490740740739</v>
      </c>
    </row>
    <row r="2481" spans="1:17" x14ac:dyDescent="0.3">
      <c r="A2481" t="s">
        <v>4978</v>
      </c>
      <c r="B2481" t="s">
        <v>4979</v>
      </c>
      <c r="D2481" t="s">
        <v>209</v>
      </c>
      <c r="E2481" t="s">
        <v>210</v>
      </c>
      <c r="F2481">
        <v>101818</v>
      </c>
      <c r="G2481" t="s">
        <v>211</v>
      </c>
      <c r="H2481">
        <v>959945812</v>
      </c>
      <c r="I2481">
        <v>955396903</v>
      </c>
      <c r="J2481">
        <v>2200</v>
      </c>
      <c r="N2481">
        <v>20428759.399999999</v>
      </c>
      <c r="O2481">
        <v>20430959.399999999</v>
      </c>
      <c r="P2481" s="9">
        <f>DATEVALUE(LEFT(Table1[[#This Row],[TRANSFER_DATE]],11))</f>
        <v>45751</v>
      </c>
      <c r="Q2481" s="5">
        <f>TIMEVALUE(MID(Table1[[#This Row],[TRANSFER_DATE]],11,8))</f>
        <v>0.87018518518518517</v>
      </c>
    </row>
    <row r="2482" spans="1:17" x14ac:dyDescent="0.3">
      <c r="A2482" t="s">
        <v>4980</v>
      </c>
      <c r="B2482" t="s">
        <v>4981</v>
      </c>
      <c r="D2482" t="s">
        <v>209</v>
      </c>
      <c r="E2482" t="s">
        <v>210</v>
      </c>
      <c r="F2482">
        <v>101322</v>
      </c>
      <c r="G2482" t="s">
        <v>211</v>
      </c>
      <c r="H2482">
        <v>959945812</v>
      </c>
      <c r="I2482">
        <v>958521605</v>
      </c>
      <c r="J2482">
        <v>12050</v>
      </c>
      <c r="N2482">
        <v>20416709.399999999</v>
      </c>
      <c r="O2482">
        <v>20428759.399999999</v>
      </c>
      <c r="P2482" s="9">
        <f>DATEVALUE(LEFT(Table1[[#This Row],[TRANSFER_DATE]],11))</f>
        <v>45751</v>
      </c>
      <c r="Q2482" s="5">
        <f>TIMEVALUE(MID(Table1[[#This Row],[TRANSFER_DATE]],11,8))</f>
        <v>0.87017361111111113</v>
      </c>
    </row>
    <row r="2483" spans="1:17" x14ac:dyDescent="0.3">
      <c r="A2483" t="s">
        <v>4982</v>
      </c>
      <c r="B2483" t="s">
        <v>4983</v>
      </c>
      <c r="D2483" t="s">
        <v>209</v>
      </c>
      <c r="E2483" t="s">
        <v>210</v>
      </c>
      <c r="F2483">
        <v>102018</v>
      </c>
      <c r="G2483" t="s">
        <v>211</v>
      </c>
      <c r="H2483">
        <v>959945812</v>
      </c>
      <c r="I2483">
        <v>955396903</v>
      </c>
      <c r="J2483">
        <v>2050</v>
      </c>
      <c r="N2483">
        <v>20414659.399999999</v>
      </c>
      <c r="O2483">
        <v>20416709.399999999</v>
      </c>
      <c r="P2483" s="9">
        <f>DATEVALUE(LEFT(Table1[[#This Row],[TRANSFER_DATE]],11))</f>
        <v>45751</v>
      </c>
      <c r="Q2483" s="5">
        <f>TIMEVALUE(MID(Table1[[#This Row],[TRANSFER_DATE]],11,8))</f>
        <v>0.86879629629629629</v>
      </c>
    </row>
    <row r="2484" spans="1:17" x14ac:dyDescent="0.3">
      <c r="A2484" t="s">
        <v>4984</v>
      </c>
      <c r="B2484" t="s">
        <v>4985</v>
      </c>
      <c r="D2484" t="s">
        <v>209</v>
      </c>
      <c r="E2484" t="s">
        <v>210</v>
      </c>
      <c r="F2484">
        <v>101336</v>
      </c>
      <c r="G2484" t="s">
        <v>211</v>
      </c>
      <c r="H2484">
        <v>959945812</v>
      </c>
      <c r="I2484">
        <v>954861296</v>
      </c>
      <c r="J2484">
        <v>2400</v>
      </c>
      <c r="N2484">
        <v>20412259.399999999</v>
      </c>
      <c r="O2484">
        <v>20414659.399999999</v>
      </c>
      <c r="P2484" s="9">
        <f>DATEVALUE(LEFT(Table1[[#This Row],[TRANSFER_DATE]],11))</f>
        <v>45751</v>
      </c>
      <c r="Q2484" s="5">
        <f>TIMEVALUE(MID(Table1[[#This Row],[TRANSFER_DATE]],11,8))</f>
        <v>0.86597222222222225</v>
      </c>
    </row>
    <row r="2485" spans="1:17" x14ac:dyDescent="0.3">
      <c r="A2485" t="s">
        <v>4986</v>
      </c>
      <c r="B2485" t="s">
        <v>4987</v>
      </c>
      <c r="D2485" t="s">
        <v>209</v>
      </c>
      <c r="E2485" t="s">
        <v>210</v>
      </c>
      <c r="F2485">
        <v>101506</v>
      </c>
      <c r="G2485" t="s">
        <v>211</v>
      </c>
      <c r="H2485">
        <v>959945812</v>
      </c>
      <c r="I2485">
        <v>952186107</v>
      </c>
      <c r="J2485">
        <v>3400</v>
      </c>
      <c r="N2485">
        <v>20408859.399999999</v>
      </c>
      <c r="O2485">
        <v>20412259.399999999</v>
      </c>
      <c r="P2485" s="9">
        <f>DATEVALUE(LEFT(Table1[[#This Row],[TRANSFER_DATE]],11))</f>
        <v>45751</v>
      </c>
      <c r="Q2485" s="5">
        <f>TIMEVALUE(MID(Table1[[#This Row],[TRANSFER_DATE]],11,8))</f>
        <v>0.86253472222222227</v>
      </c>
    </row>
    <row r="2486" spans="1:17" x14ac:dyDescent="0.3">
      <c r="A2486" t="s">
        <v>4988</v>
      </c>
      <c r="B2486" t="s">
        <v>4989</v>
      </c>
      <c r="C2486" t="s">
        <v>4990</v>
      </c>
      <c r="D2486" t="s">
        <v>209</v>
      </c>
      <c r="E2486" t="s">
        <v>210</v>
      </c>
      <c r="F2486">
        <v>101661</v>
      </c>
      <c r="G2486" t="s">
        <v>211</v>
      </c>
      <c r="H2486">
        <v>959945812</v>
      </c>
      <c r="I2486">
        <v>958730082</v>
      </c>
      <c r="J2486">
        <v>2150</v>
      </c>
      <c r="N2486">
        <v>20406709.399999999</v>
      </c>
      <c r="O2486">
        <v>20408859.399999999</v>
      </c>
      <c r="P2486" s="9">
        <f>DATEVALUE(LEFT(Table1[[#This Row],[TRANSFER_DATE]],11))</f>
        <v>45751</v>
      </c>
      <c r="Q2486" s="5">
        <f>TIMEVALUE(MID(Table1[[#This Row],[TRANSFER_DATE]],11,8))</f>
        <v>0.86251157407407408</v>
      </c>
    </row>
    <row r="2487" spans="1:17" x14ac:dyDescent="0.3">
      <c r="A2487" t="s">
        <v>4991</v>
      </c>
      <c r="B2487" t="s">
        <v>4992</v>
      </c>
      <c r="D2487" t="s">
        <v>209</v>
      </c>
      <c r="E2487" t="s">
        <v>210</v>
      </c>
      <c r="F2487">
        <v>101579</v>
      </c>
      <c r="G2487" t="s">
        <v>211</v>
      </c>
      <c r="H2487">
        <v>959945812</v>
      </c>
      <c r="I2487">
        <v>955324445</v>
      </c>
      <c r="J2487">
        <v>6800</v>
      </c>
      <c r="N2487">
        <v>20399909.399999999</v>
      </c>
      <c r="O2487">
        <v>20406709.399999999</v>
      </c>
      <c r="P2487" s="9">
        <f>DATEVALUE(LEFT(Table1[[#This Row],[TRANSFER_DATE]],11))</f>
        <v>45751</v>
      </c>
      <c r="Q2487" s="5">
        <f>TIMEVALUE(MID(Table1[[#This Row],[TRANSFER_DATE]],11,8))</f>
        <v>0.86041666666666672</v>
      </c>
    </row>
    <row r="2488" spans="1:17" x14ac:dyDescent="0.3">
      <c r="A2488" t="s">
        <v>4993</v>
      </c>
      <c r="B2488" t="s">
        <v>4994</v>
      </c>
      <c r="D2488" t="s">
        <v>209</v>
      </c>
      <c r="E2488" t="s">
        <v>210</v>
      </c>
      <c r="F2488">
        <v>100845</v>
      </c>
      <c r="G2488" t="s">
        <v>211</v>
      </c>
      <c r="H2488">
        <v>959945812</v>
      </c>
      <c r="I2488">
        <v>955761293</v>
      </c>
      <c r="J2488">
        <v>1800</v>
      </c>
      <c r="N2488">
        <v>20398109.399999999</v>
      </c>
      <c r="O2488">
        <v>20399909.399999999</v>
      </c>
      <c r="P2488" s="9">
        <f>DATEVALUE(LEFT(Table1[[#This Row],[TRANSFER_DATE]],11))</f>
        <v>45751</v>
      </c>
      <c r="Q2488" s="5">
        <f>TIMEVALUE(MID(Table1[[#This Row],[TRANSFER_DATE]],11,8))</f>
        <v>0.85973379629629632</v>
      </c>
    </row>
    <row r="2489" spans="1:17" x14ac:dyDescent="0.3">
      <c r="A2489" t="s">
        <v>4995</v>
      </c>
      <c r="B2489" t="s">
        <v>4996</v>
      </c>
      <c r="D2489" t="s">
        <v>209</v>
      </c>
      <c r="E2489" t="s">
        <v>210</v>
      </c>
      <c r="F2489">
        <v>101720</v>
      </c>
      <c r="G2489" t="s">
        <v>211</v>
      </c>
      <c r="H2489">
        <v>959945812</v>
      </c>
      <c r="I2489">
        <v>954918992</v>
      </c>
      <c r="J2489">
        <v>8600</v>
      </c>
      <c r="N2489">
        <v>20389509.399999999</v>
      </c>
      <c r="O2489">
        <v>20398109.399999999</v>
      </c>
      <c r="P2489" s="9">
        <f>DATEVALUE(LEFT(Table1[[#This Row],[TRANSFER_DATE]],11))</f>
        <v>45751</v>
      </c>
      <c r="Q2489" s="5">
        <f>TIMEVALUE(MID(Table1[[#This Row],[TRANSFER_DATE]],11,8))</f>
        <v>0.85972222222222228</v>
      </c>
    </row>
    <row r="2490" spans="1:17" x14ac:dyDescent="0.3">
      <c r="A2490" t="s">
        <v>4997</v>
      </c>
      <c r="B2490" t="s">
        <v>4998</v>
      </c>
      <c r="D2490" t="s">
        <v>209</v>
      </c>
      <c r="E2490" t="s">
        <v>210</v>
      </c>
      <c r="F2490">
        <v>101928</v>
      </c>
      <c r="G2490" t="s">
        <v>211</v>
      </c>
      <c r="H2490">
        <v>959945812</v>
      </c>
      <c r="I2490">
        <v>954213054</v>
      </c>
      <c r="J2490">
        <v>3050</v>
      </c>
      <c r="N2490">
        <v>20386459.399999999</v>
      </c>
      <c r="O2490">
        <v>20389509.399999999</v>
      </c>
      <c r="P2490" s="9">
        <f>DATEVALUE(LEFT(Table1[[#This Row],[TRANSFER_DATE]],11))</f>
        <v>45751</v>
      </c>
      <c r="Q2490" s="5">
        <f>TIMEVALUE(MID(Table1[[#This Row],[TRANSFER_DATE]],11,8))</f>
        <v>0.85908564814814814</v>
      </c>
    </row>
    <row r="2491" spans="1:17" x14ac:dyDescent="0.3">
      <c r="A2491" t="s">
        <v>4999</v>
      </c>
      <c r="B2491" t="s">
        <v>5000</v>
      </c>
      <c r="D2491" t="s">
        <v>209</v>
      </c>
      <c r="E2491" t="s">
        <v>210</v>
      </c>
      <c r="F2491">
        <v>101459</v>
      </c>
      <c r="G2491" t="s">
        <v>211</v>
      </c>
      <c r="H2491">
        <v>959945812</v>
      </c>
      <c r="I2491">
        <v>951806391</v>
      </c>
      <c r="J2491">
        <v>16100</v>
      </c>
      <c r="N2491">
        <v>20370359.399999999</v>
      </c>
      <c r="O2491">
        <v>20386459.399999999</v>
      </c>
      <c r="P2491" s="9">
        <f>DATEVALUE(LEFT(Table1[[#This Row],[TRANSFER_DATE]],11))</f>
        <v>45751</v>
      </c>
      <c r="Q2491" s="5">
        <f>TIMEVALUE(MID(Table1[[#This Row],[TRANSFER_DATE]],11,8))</f>
        <v>0.85836805555555551</v>
      </c>
    </row>
    <row r="2492" spans="1:17" x14ac:dyDescent="0.3">
      <c r="A2492" t="s">
        <v>5001</v>
      </c>
      <c r="B2492" t="s">
        <v>5002</v>
      </c>
      <c r="D2492" t="s">
        <v>209</v>
      </c>
      <c r="E2492" t="s">
        <v>210</v>
      </c>
      <c r="F2492">
        <v>100541</v>
      </c>
      <c r="G2492" t="s">
        <v>211</v>
      </c>
      <c r="H2492">
        <v>959945812</v>
      </c>
      <c r="I2492">
        <v>951809329</v>
      </c>
      <c r="J2492">
        <v>3200</v>
      </c>
      <c r="N2492">
        <v>20367159.399999999</v>
      </c>
      <c r="O2492">
        <v>20370359.399999999</v>
      </c>
      <c r="P2492" s="9">
        <f>DATEVALUE(LEFT(Table1[[#This Row],[TRANSFER_DATE]],11))</f>
        <v>45751</v>
      </c>
      <c r="Q2492" s="5">
        <f>TIMEVALUE(MID(Table1[[#This Row],[TRANSFER_DATE]],11,8))</f>
        <v>0.85767361111111107</v>
      </c>
    </row>
    <row r="2493" spans="1:17" x14ac:dyDescent="0.3">
      <c r="A2493" t="s">
        <v>5003</v>
      </c>
      <c r="B2493" t="s">
        <v>5004</v>
      </c>
      <c r="C2493" t="s">
        <v>5005</v>
      </c>
      <c r="D2493" t="s">
        <v>209</v>
      </c>
      <c r="E2493" t="s">
        <v>210</v>
      </c>
      <c r="F2493">
        <v>100034</v>
      </c>
      <c r="G2493" t="s">
        <v>211</v>
      </c>
      <c r="H2493">
        <v>959945812</v>
      </c>
      <c r="I2493">
        <v>956371459</v>
      </c>
      <c r="J2493">
        <v>500</v>
      </c>
      <c r="N2493">
        <v>20366659.399999999</v>
      </c>
      <c r="O2493">
        <v>20367159.399999999</v>
      </c>
      <c r="P2493" s="9">
        <f>DATEVALUE(LEFT(Table1[[#This Row],[TRANSFER_DATE]],11))</f>
        <v>45751</v>
      </c>
      <c r="Q2493" s="5">
        <f>TIMEVALUE(MID(Table1[[#This Row],[TRANSFER_DATE]],11,8))</f>
        <v>0.85697916666666663</v>
      </c>
    </row>
    <row r="2494" spans="1:17" x14ac:dyDescent="0.3">
      <c r="A2494" t="s">
        <v>5006</v>
      </c>
      <c r="B2494" t="s">
        <v>5007</v>
      </c>
      <c r="C2494" t="s">
        <v>5008</v>
      </c>
      <c r="D2494" t="s">
        <v>209</v>
      </c>
      <c r="E2494" t="s">
        <v>210</v>
      </c>
      <c r="F2494">
        <v>101283</v>
      </c>
      <c r="G2494" t="s">
        <v>211</v>
      </c>
      <c r="H2494">
        <v>959945812</v>
      </c>
      <c r="I2494">
        <v>956371459</v>
      </c>
      <c r="J2494">
        <v>2000</v>
      </c>
      <c r="N2494">
        <v>20364659.399999999</v>
      </c>
      <c r="O2494">
        <v>20366659.399999999</v>
      </c>
      <c r="P2494" s="9">
        <f>DATEVALUE(LEFT(Table1[[#This Row],[TRANSFER_DATE]],11))</f>
        <v>45751</v>
      </c>
      <c r="Q2494" s="5">
        <f>TIMEVALUE(MID(Table1[[#This Row],[TRANSFER_DATE]],11,8))</f>
        <v>0.8569444444444444</v>
      </c>
    </row>
    <row r="2495" spans="1:17" x14ac:dyDescent="0.3">
      <c r="A2495" t="s">
        <v>5009</v>
      </c>
      <c r="B2495" t="s">
        <v>5010</v>
      </c>
      <c r="D2495" t="s">
        <v>209</v>
      </c>
      <c r="E2495" t="s">
        <v>210</v>
      </c>
      <c r="F2495">
        <v>101323</v>
      </c>
      <c r="G2495" t="s">
        <v>211</v>
      </c>
      <c r="H2495">
        <v>959945812</v>
      </c>
      <c r="I2495">
        <v>956457135</v>
      </c>
      <c r="J2495">
        <v>19850</v>
      </c>
      <c r="N2495">
        <v>20344809.399999999</v>
      </c>
      <c r="O2495">
        <v>20364659.399999999</v>
      </c>
      <c r="P2495" s="9">
        <f>DATEVALUE(LEFT(Table1[[#This Row],[TRANSFER_DATE]],11))</f>
        <v>45751</v>
      </c>
      <c r="Q2495" s="5">
        <f>TIMEVALUE(MID(Table1[[#This Row],[TRANSFER_DATE]],11,8))</f>
        <v>0.8555787037037037</v>
      </c>
    </row>
    <row r="2496" spans="1:17" x14ac:dyDescent="0.3">
      <c r="A2496" t="s">
        <v>5011</v>
      </c>
      <c r="B2496" t="s">
        <v>5012</v>
      </c>
      <c r="D2496" t="s">
        <v>209</v>
      </c>
      <c r="E2496" t="s">
        <v>210</v>
      </c>
      <c r="F2496">
        <v>101331</v>
      </c>
      <c r="G2496" t="s">
        <v>211</v>
      </c>
      <c r="H2496">
        <v>959945812</v>
      </c>
      <c r="I2496">
        <v>952062293</v>
      </c>
      <c r="J2496">
        <v>6150</v>
      </c>
      <c r="N2496">
        <v>20338659.399999999</v>
      </c>
      <c r="O2496">
        <v>20344809.399999999</v>
      </c>
      <c r="P2496" s="9">
        <f>DATEVALUE(LEFT(Table1[[#This Row],[TRANSFER_DATE]],11))</f>
        <v>45751</v>
      </c>
      <c r="Q2496" s="5">
        <f>TIMEVALUE(MID(Table1[[#This Row],[TRANSFER_DATE]],11,8))</f>
        <v>0.85421296296296301</v>
      </c>
    </row>
    <row r="2497" spans="1:17" x14ac:dyDescent="0.3">
      <c r="A2497" t="s">
        <v>5013</v>
      </c>
      <c r="B2497" t="s">
        <v>5014</v>
      </c>
      <c r="D2497" t="s">
        <v>209</v>
      </c>
      <c r="E2497" t="s">
        <v>210</v>
      </c>
      <c r="F2497">
        <v>101477</v>
      </c>
      <c r="G2497" t="s">
        <v>211</v>
      </c>
      <c r="H2497">
        <v>959945812</v>
      </c>
      <c r="I2497">
        <v>951645775</v>
      </c>
      <c r="J2497">
        <v>50</v>
      </c>
      <c r="N2497">
        <v>20338609.399999999</v>
      </c>
      <c r="O2497">
        <v>20338659.399999999</v>
      </c>
      <c r="P2497" s="9">
        <f>DATEVALUE(LEFT(Table1[[#This Row],[TRANSFER_DATE]],11))</f>
        <v>45751</v>
      </c>
      <c r="Q2497" s="5">
        <f>TIMEVALUE(MID(Table1[[#This Row],[TRANSFER_DATE]],11,8))</f>
        <v>0.85351851851851857</v>
      </c>
    </row>
    <row r="2498" spans="1:17" x14ac:dyDescent="0.3">
      <c r="A2498" t="s">
        <v>5015</v>
      </c>
      <c r="B2498" t="s">
        <v>5016</v>
      </c>
      <c r="D2498" t="s">
        <v>209</v>
      </c>
      <c r="E2498" t="s">
        <v>210</v>
      </c>
      <c r="F2498">
        <v>101477</v>
      </c>
      <c r="G2498" t="s">
        <v>211</v>
      </c>
      <c r="H2498">
        <v>959945812</v>
      </c>
      <c r="I2498">
        <v>951645775</v>
      </c>
      <c r="J2498">
        <v>400</v>
      </c>
      <c r="N2498">
        <v>20338209.399999999</v>
      </c>
      <c r="O2498">
        <v>20338609.399999999</v>
      </c>
      <c r="P2498" s="9">
        <f>DATEVALUE(LEFT(Table1[[#This Row],[TRANSFER_DATE]],11))</f>
        <v>45751</v>
      </c>
      <c r="Q2498" s="5">
        <f>TIMEVALUE(MID(Table1[[#This Row],[TRANSFER_DATE]],11,8))</f>
        <v>0.85210648148148149</v>
      </c>
    </row>
    <row r="2499" spans="1:17" x14ac:dyDescent="0.3">
      <c r="A2499" t="s">
        <v>5017</v>
      </c>
      <c r="B2499" t="s">
        <v>5018</v>
      </c>
      <c r="D2499" t="s">
        <v>209</v>
      </c>
      <c r="E2499" t="s">
        <v>210</v>
      </c>
      <c r="F2499">
        <v>101385</v>
      </c>
      <c r="G2499" t="s">
        <v>211</v>
      </c>
      <c r="H2499">
        <v>959945812</v>
      </c>
      <c r="I2499">
        <v>952519505</v>
      </c>
      <c r="J2499">
        <v>3600</v>
      </c>
      <c r="N2499">
        <v>20334609.399999999</v>
      </c>
      <c r="O2499">
        <v>20338209.399999999</v>
      </c>
      <c r="P2499" s="9">
        <f>DATEVALUE(LEFT(Table1[[#This Row],[TRANSFER_DATE]],11))</f>
        <v>45751</v>
      </c>
      <c r="Q2499" s="5">
        <f>TIMEVALUE(MID(Table1[[#This Row],[TRANSFER_DATE]],11,8))</f>
        <v>0.85141203703703705</v>
      </c>
    </row>
    <row r="2500" spans="1:17" x14ac:dyDescent="0.3">
      <c r="A2500" t="s">
        <v>5019</v>
      </c>
      <c r="B2500" t="s">
        <v>5020</v>
      </c>
      <c r="D2500" t="s">
        <v>209</v>
      </c>
      <c r="E2500" t="s">
        <v>210</v>
      </c>
      <c r="F2500">
        <v>101395</v>
      </c>
      <c r="G2500" t="s">
        <v>211</v>
      </c>
      <c r="H2500">
        <v>959945812</v>
      </c>
      <c r="I2500">
        <v>955789729</v>
      </c>
      <c r="J2500">
        <v>2400</v>
      </c>
      <c r="N2500">
        <v>20332209.399999999</v>
      </c>
      <c r="O2500">
        <v>20334609.399999999</v>
      </c>
      <c r="P2500" s="9">
        <f>DATEVALUE(LEFT(Table1[[#This Row],[TRANSFER_DATE]],11))</f>
        <v>45751</v>
      </c>
      <c r="Q2500" s="5">
        <f>TIMEVALUE(MID(Table1[[#This Row],[TRANSFER_DATE]],11,8))</f>
        <v>0.85072916666666665</v>
      </c>
    </row>
    <row r="2501" spans="1:17" x14ac:dyDescent="0.3">
      <c r="A2501" t="s">
        <v>5021</v>
      </c>
      <c r="B2501" t="s">
        <v>5022</v>
      </c>
      <c r="D2501" t="s">
        <v>209</v>
      </c>
      <c r="E2501" t="s">
        <v>210</v>
      </c>
      <c r="F2501">
        <v>101584</v>
      </c>
      <c r="G2501" t="s">
        <v>211</v>
      </c>
      <c r="H2501">
        <v>959945812</v>
      </c>
      <c r="I2501">
        <v>952411720</v>
      </c>
      <c r="J2501">
        <v>2350</v>
      </c>
      <c r="N2501">
        <v>20329859.399999999</v>
      </c>
      <c r="O2501">
        <v>20332209.399999999</v>
      </c>
      <c r="P2501" s="9">
        <f>DATEVALUE(LEFT(Table1[[#This Row],[TRANSFER_DATE]],11))</f>
        <v>45751</v>
      </c>
      <c r="Q2501" s="5">
        <f>TIMEVALUE(MID(Table1[[#This Row],[TRANSFER_DATE]],11,8))</f>
        <v>0.85002314814814817</v>
      </c>
    </row>
    <row r="2502" spans="1:17" x14ac:dyDescent="0.3">
      <c r="A2502" t="s">
        <v>5023</v>
      </c>
      <c r="B2502" t="s">
        <v>5024</v>
      </c>
      <c r="D2502" t="s">
        <v>209</v>
      </c>
      <c r="E2502" t="s">
        <v>210</v>
      </c>
      <c r="F2502">
        <v>101697</v>
      </c>
      <c r="G2502" t="s">
        <v>211</v>
      </c>
      <c r="H2502">
        <v>959945812</v>
      </c>
      <c r="I2502">
        <v>954258909</v>
      </c>
      <c r="J2502">
        <v>11400</v>
      </c>
      <c r="N2502">
        <v>20318459.399999999</v>
      </c>
      <c r="O2502">
        <v>20329859.399999999</v>
      </c>
      <c r="P2502" s="9">
        <f>DATEVALUE(LEFT(Table1[[#This Row],[TRANSFER_DATE]],11))</f>
        <v>45751</v>
      </c>
      <c r="Q2502" s="5">
        <f>TIMEVALUE(MID(Table1[[#This Row],[TRANSFER_DATE]],11,8))</f>
        <v>0.84589120370370374</v>
      </c>
    </row>
    <row r="2503" spans="1:17" x14ac:dyDescent="0.3">
      <c r="A2503" t="s">
        <v>5025</v>
      </c>
      <c r="B2503" t="s">
        <v>5026</v>
      </c>
      <c r="D2503" t="s">
        <v>209</v>
      </c>
      <c r="E2503" t="s">
        <v>210</v>
      </c>
      <c r="F2503">
        <v>100329</v>
      </c>
      <c r="G2503" t="s">
        <v>211</v>
      </c>
      <c r="H2503">
        <v>959945812</v>
      </c>
      <c r="I2503">
        <v>953511303</v>
      </c>
      <c r="J2503">
        <v>17450</v>
      </c>
      <c r="N2503">
        <v>20301009.399999999</v>
      </c>
      <c r="O2503">
        <v>20318459.399999999</v>
      </c>
      <c r="P2503" s="9">
        <f>DATEVALUE(LEFT(Table1[[#This Row],[TRANSFER_DATE]],11))</f>
        <v>45751</v>
      </c>
      <c r="Q2503" s="5">
        <f>TIMEVALUE(MID(Table1[[#This Row],[TRANSFER_DATE]],11,8))</f>
        <v>0.84585648148148151</v>
      </c>
    </row>
    <row r="2504" spans="1:17" x14ac:dyDescent="0.3">
      <c r="A2504" t="s">
        <v>5027</v>
      </c>
      <c r="B2504" t="s">
        <v>5028</v>
      </c>
      <c r="D2504" t="s">
        <v>209</v>
      </c>
      <c r="E2504" t="s">
        <v>210</v>
      </c>
      <c r="F2504">
        <v>101793</v>
      </c>
      <c r="G2504" t="s">
        <v>211</v>
      </c>
      <c r="H2504">
        <v>959945812</v>
      </c>
      <c r="I2504">
        <v>953687997</v>
      </c>
      <c r="J2504">
        <v>1700</v>
      </c>
      <c r="N2504">
        <v>20299309.399999999</v>
      </c>
      <c r="O2504">
        <v>20301009.399999999</v>
      </c>
      <c r="P2504" s="9">
        <f>DATEVALUE(LEFT(Table1[[#This Row],[TRANSFER_DATE]],11))</f>
        <v>45751</v>
      </c>
      <c r="Q2504" s="5">
        <f>TIMEVALUE(MID(Table1[[#This Row],[TRANSFER_DATE]],11,8))</f>
        <v>0.84516203703703707</v>
      </c>
    </row>
    <row r="2505" spans="1:17" x14ac:dyDescent="0.3">
      <c r="A2505" t="s">
        <v>5029</v>
      </c>
      <c r="B2505" t="s">
        <v>5030</v>
      </c>
      <c r="D2505" t="s">
        <v>209</v>
      </c>
      <c r="E2505" t="s">
        <v>210</v>
      </c>
      <c r="F2505">
        <v>101795</v>
      </c>
      <c r="G2505" t="s">
        <v>211</v>
      </c>
      <c r="H2505">
        <v>959945812</v>
      </c>
      <c r="I2505">
        <v>956193934</v>
      </c>
      <c r="J2505">
        <v>1700</v>
      </c>
      <c r="N2505">
        <v>20297609.399999999</v>
      </c>
      <c r="O2505">
        <v>20299309.399999999</v>
      </c>
      <c r="P2505" s="9">
        <f>DATEVALUE(LEFT(Table1[[#This Row],[TRANSFER_DATE]],11))</f>
        <v>45751</v>
      </c>
      <c r="Q2505" s="5">
        <f>TIMEVALUE(MID(Table1[[#This Row],[TRANSFER_DATE]],11,8))</f>
        <v>0.8430671296296296</v>
      </c>
    </row>
    <row r="2506" spans="1:17" x14ac:dyDescent="0.3">
      <c r="A2506" t="s">
        <v>5031</v>
      </c>
      <c r="B2506" t="s">
        <v>5032</v>
      </c>
      <c r="D2506" t="s">
        <v>209</v>
      </c>
      <c r="E2506" t="s">
        <v>210</v>
      </c>
      <c r="F2506">
        <v>101012</v>
      </c>
      <c r="G2506" t="s">
        <v>211</v>
      </c>
      <c r="H2506">
        <v>959945812</v>
      </c>
      <c r="I2506">
        <v>951671383</v>
      </c>
      <c r="J2506">
        <v>1600</v>
      </c>
      <c r="N2506">
        <v>20296009.399999999</v>
      </c>
      <c r="O2506">
        <v>20297609.399999999</v>
      </c>
      <c r="P2506" s="9">
        <f>DATEVALUE(LEFT(Table1[[#This Row],[TRANSFER_DATE]],11))</f>
        <v>45751</v>
      </c>
      <c r="Q2506" s="5">
        <f>TIMEVALUE(MID(Table1[[#This Row],[TRANSFER_DATE]],11,8))</f>
        <v>0.84241898148148153</v>
      </c>
    </row>
    <row r="2507" spans="1:17" x14ac:dyDescent="0.3">
      <c r="A2507" t="s">
        <v>5033</v>
      </c>
      <c r="B2507" t="s">
        <v>5034</v>
      </c>
      <c r="C2507" t="s">
        <v>5035</v>
      </c>
      <c r="D2507" t="s">
        <v>209</v>
      </c>
      <c r="E2507" t="s">
        <v>210</v>
      </c>
      <c r="F2507">
        <v>100791</v>
      </c>
      <c r="G2507" t="s">
        <v>211</v>
      </c>
      <c r="H2507">
        <v>959945812</v>
      </c>
      <c r="I2507">
        <v>953941302</v>
      </c>
      <c r="J2507">
        <v>2400</v>
      </c>
      <c r="N2507">
        <v>20293609.399999999</v>
      </c>
      <c r="O2507">
        <v>20296009.399999999</v>
      </c>
      <c r="P2507" s="9">
        <f>DATEVALUE(LEFT(Table1[[#This Row],[TRANSFER_DATE]],11))</f>
        <v>45751</v>
      </c>
      <c r="Q2507" s="5">
        <f>TIMEVALUE(MID(Table1[[#This Row],[TRANSFER_DATE]],11,8))</f>
        <v>0.84100694444444446</v>
      </c>
    </row>
    <row r="2508" spans="1:17" x14ac:dyDescent="0.3">
      <c r="A2508" t="s">
        <v>5036</v>
      </c>
      <c r="B2508" t="s">
        <v>5037</v>
      </c>
      <c r="D2508" t="s">
        <v>209</v>
      </c>
      <c r="E2508" t="s">
        <v>210</v>
      </c>
      <c r="F2508">
        <v>101495</v>
      </c>
      <c r="G2508" t="s">
        <v>211</v>
      </c>
      <c r="H2508">
        <v>959945812</v>
      </c>
      <c r="I2508">
        <v>951136402</v>
      </c>
      <c r="J2508">
        <v>3000</v>
      </c>
      <c r="N2508">
        <v>20290609.399999999</v>
      </c>
      <c r="O2508">
        <v>20293609.399999999</v>
      </c>
      <c r="P2508" s="9">
        <f>DATEVALUE(LEFT(Table1[[#This Row],[TRANSFER_DATE]],11))</f>
        <v>45751</v>
      </c>
      <c r="Q2508" s="5">
        <f>TIMEVALUE(MID(Table1[[#This Row],[TRANSFER_DATE]],11,8))</f>
        <v>0.83408564814814812</v>
      </c>
    </row>
    <row r="2509" spans="1:17" x14ac:dyDescent="0.3">
      <c r="A2509" t="s">
        <v>5038</v>
      </c>
      <c r="B2509" t="s">
        <v>5039</v>
      </c>
      <c r="D2509" t="s">
        <v>209</v>
      </c>
      <c r="E2509" t="s">
        <v>210</v>
      </c>
      <c r="F2509">
        <v>101505</v>
      </c>
      <c r="G2509" t="s">
        <v>211</v>
      </c>
      <c r="H2509">
        <v>959945812</v>
      </c>
      <c r="I2509">
        <v>957844876</v>
      </c>
      <c r="J2509">
        <v>2200</v>
      </c>
      <c r="N2509">
        <v>20288409.399999999</v>
      </c>
      <c r="O2509">
        <v>20290609.399999999</v>
      </c>
      <c r="P2509" s="9">
        <f>DATEVALUE(LEFT(Table1[[#This Row],[TRANSFER_DATE]],11))</f>
        <v>45751</v>
      </c>
      <c r="Q2509" s="5">
        <f>TIMEVALUE(MID(Table1[[#This Row],[TRANSFER_DATE]],11,8))</f>
        <v>0.83197916666666671</v>
      </c>
    </row>
    <row r="2510" spans="1:17" x14ac:dyDescent="0.3">
      <c r="A2510" t="s">
        <v>5040</v>
      </c>
      <c r="B2510" t="s">
        <v>5041</v>
      </c>
      <c r="D2510" t="s">
        <v>209</v>
      </c>
      <c r="E2510" t="s">
        <v>210</v>
      </c>
      <c r="F2510">
        <v>101792</v>
      </c>
      <c r="G2510" t="s">
        <v>211</v>
      </c>
      <c r="H2510">
        <v>959945812</v>
      </c>
      <c r="I2510">
        <v>957844876</v>
      </c>
      <c r="J2510">
        <v>900</v>
      </c>
      <c r="N2510">
        <v>20287509.399999999</v>
      </c>
      <c r="O2510">
        <v>20288409.399999999</v>
      </c>
      <c r="P2510" s="9">
        <f>DATEVALUE(LEFT(Table1[[#This Row],[TRANSFER_DATE]],11))</f>
        <v>45751</v>
      </c>
      <c r="Q2510" s="5">
        <f>TIMEVALUE(MID(Table1[[#This Row],[TRANSFER_DATE]],11,8))</f>
        <v>0.83128472222222227</v>
      </c>
    </row>
    <row r="2511" spans="1:17" x14ac:dyDescent="0.3">
      <c r="A2511" t="s">
        <v>5042</v>
      </c>
      <c r="B2511" t="s">
        <v>5043</v>
      </c>
      <c r="D2511" t="s">
        <v>209</v>
      </c>
      <c r="E2511" t="s">
        <v>210</v>
      </c>
      <c r="F2511">
        <v>101214</v>
      </c>
      <c r="G2511" t="s">
        <v>211</v>
      </c>
      <c r="H2511">
        <v>959945812</v>
      </c>
      <c r="I2511">
        <v>952345801</v>
      </c>
      <c r="J2511">
        <v>400</v>
      </c>
      <c r="N2511">
        <v>20287109.399999999</v>
      </c>
      <c r="O2511">
        <v>20287509.399999999</v>
      </c>
      <c r="P2511" s="9">
        <f>DATEVALUE(LEFT(Table1[[#This Row],[TRANSFER_DATE]],11))</f>
        <v>45751</v>
      </c>
      <c r="Q2511" s="5">
        <f>TIMEVALUE(MID(Table1[[#This Row],[TRANSFER_DATE]],11,8))</f>
        <v>0.83127314814814812</v>
      </c>
    </row>
    <row r="2512" spans="1:17" x14ac:dyDescent="0.3">
      <c r="A2512" t="s">
        <v>5044</v>
      </c>
      <c r="B2512" t="s">
        <v>5045</v>
      </c>
      <c r="D2512" t="s">
        <v>209</v>
      </c>
      <c r="E2512" t="s">
        <v>210</v>
      </c>
      <c r="F2512">
        <v>900006</v>
      </c>
      <c r="G2512" t="s">
        <v>211</v>
      </c>
      <c r="H2512">
        <v>959945812</v>
      </c>
      <c r="I2512">
        <v>953104506</v>
      </c>
      <c r="J2512">
        <v>4650</v>
      </c>
      <c r="N2512">
        <v>20282459.399999999</v>
      </c>
      <c r="O2512">
        <v>20287109.399999999</v>
      </c>
      <c r="P2512" s="9">
        <f>DATEVALUE(LEFT(Table1[[#This Row],[TRANSFER_DATE]],11))</f>
        <v>45751</v>
      </c>
      <c r="Q2512" s="5">
        <f>TIMEVALUE(MID(Table1[[#This Row],[TRANSFER_DATE]],11,8))</f>
        <v>0.8305555555555556</v>
      </c>
    </row>
    <row r="2513" spans="1:17" x14ac:dyDescent="0.3">
      <c r="A2513" t="s">
        <v>5046</v>
      </c>
      <c r="B2513" t="s">
        <v>5047</v>
      </c>
      <c r="D2513" t="s">
        <v>209</v>
      </c>
      <c r="E2513" t="s">
        <v>210</v>
      </c>
      <c r="F2513">
        <v>101353</v>
      </c>
      <c r="G2513" t="s">
        <v>211</v>
      </c>
      <c r="H2513">
        <v>959945812</v>
      </c>
      <c r="I2513">
        <v>957844876</v>
      </c>
      <c r="J2513">
        <v>3000</v>
      </c>
      <c r="N2513">
        <v>20279459.399999999</v>
      </c>
      <c r="O2513">
        <v>20282459.399999999</v>
      </c>
      <c r="P2513" s="9">
        <f>DATEVALUE(LEFT(Table1[[#This Row],[TRANSFER_DATE]],11))</f>
        <v>45751</v>
      </c>
      <c r="Q2513" s="5">
        <f>TIMEVALUE(MID(Table1[[#This Row],[TRANSFER_DATE]],11,8))</f>
        <v>0.82990740740740743</v>
      </c>
    </row>
    <row r="2514" spans="1:17" x14ac:dyDescent="0.3">
      <c r="A2514" t="s">
        <v>5048</v>
      </c>
      <c r="B2514" t="s">
        <v>5049</v>
      </c>
      <c r="D2514" t="s">
        <v>209</v>
      </c>
      <c r="E2514" t="s">
        <v>210</v>
      </c>
      <c r="F2514">
        <v>101598</v>
      </c>
      <c r="G2514" t="s">
        <v>211</v>
      </c>
      <c r="H2514">
        <v>959945812</v>
      </c>
      <c r="I2514">
        <v>953102655</v>
      </c>
      <c r="J2514">
        <v>2350</v>
      </c>
      <c r="N2514">
        <v>20277109.399999999</v>
      </c>
      <c r="O2514">
        <v>20279459.399999999</v>
      </c>
      <c r="P2514" s="9">
        <f>DATEVALUE(LEFT(Table1[[#This Row],[TRANSFER_DATE]],11))</f>
        <v>45751</v>
      </c>
      <c r="Q2514" s="5">
        <f>TIMEVALUE(MID(Table1[[#This Row],[TRANSFER_DATE]],11,8))</f>
        <v>0.8271412037037037</v>
      </c>
    </row>
    <row r="2515" spans="1:17" x14ac:dyDescent="0.3">
      <c r="A2515" t="s">
        <v>5050</v>
      </c>
      <c r="B2515" t="s">
        <v>5051</v>
      </c>
      <c r="D2515" t="s">
        <v>209</v>
      </c>
      <c r="E2515" t="s">
        <v>210</v>
      </c>
      <c r="F2515">
        <v>101603</v>
      </c>
      <c r="G2515" t="s">
        <v>211</v>
      </c>
      <c r="H2515">
        <v>959945812</v>
      </c>
      <c r="I2515">
        <v>952853615</v>
      </c>
      <c r="J2515">
        <v>50</v>
      </c>
      <c r="N2515">
        <v>20277059.399999999</v>
      </c>
      <c r="O2515">
        <v>20277109.399999999</v>
      </c>
      <c r="P2515" s="9">
        <f>DATEVALUE(LEFT(Table1[[#This Row],[TRANSFER_DATE]],11))</f>
        <v>45751</v>
      </c>
      <c r="Q2515" s="5">
        <f>TIMEVALUE(MID(Table1[[#This Row],[TRANSFER_DATE]],11,8))</f>
        <v>0.82709490740740743</v>
      </c>
    </row>
    <row r="2516" spans="1:17" x14ac:dyDescent="0.3">
      <c r="A2516" t="s">
        <v>5052</v>
      </c>
      <c r="B2516" t="s">
        <v>5053</v>
      </c>
      <c r="D2516" t="s">
        <v>209</v>
      </c>
      <c r="E2516" t="s">
        <v>210</v>
      </c>
      <c r="F2516">
        <v>101660</v>
      </c>
      <c r="G2516" t="s">
        <v>211</v>
      </c>
      <c r="H2516">
        <v>959945812</v>
      </c>
      <c r="I2516">
        <v>952533102</v>
      </c>
      <c r="J2516">
        <v>4500</v>
      </c>
      <c r="N2516">
        <v>20272559.399999999</v>
      </c>
      <c r="O2516">
        <v>20277059.399999999</v>
      </c>
      <c r="P2516" s="9">
        <f>DATEVALUE(LEFT(Table1[[#This Row],[TRANSFER_DATE]],11))</f>
        <v>45751</v>
      </c>
      <c r="Q2516" s="5">
        <f>TIMEVALUE(MID(Table1[[#This Row],[TRANSFER_DATE]],11,8))</f>
        <v>0.82086805555555553</v>
      </c>
    </row>
    <row r="2517" spans="1:17" x14ac:dyDescent="0.3">
      <c r="A2517" t="s">
        <v>5054</v>
      </c>
      <c r="B2517" t="s">
        <v>5055</v>
      </c>
      <c r="C2517" t="s">
        <v>5056</v>
      </c>
      <c r="D2517" t="s">
        <v>209</v>
      </c>
      <c r="E2517" t="s">
        <v>210</v>
      </c>
      <c r="F2517">
        <v>100218</v>
      </c>
      <c r="G2517" t="s">
        <v>211</v>
      </c>
      <c r="H2517">
        <v>959945812</v>
      </c>
      <c r="I2517">
        <v>951196041</v>
      </c>
      <c r="J2517">
        <v>27150</v>
      </c>
      <c r="N2517">
        <v>20245409.399999999</v>
      </c>
      <c r="O2517">
        <v>20272559.399999999</v>
      </c>
      <c r="P2517" s="9">
        <f>DATEVALUE(LEFT(Table1[[#This Row],[TRANSFER_DATE]],11))</f>
        <v>45751</v>
      </c>
      <c r="Q2517" s="5">
        <f>TIMEVALUE(MID(Table1[[#This Row],[TRANSFER_DATE]],11,8))</f>
        <v>0.82016203703703705</v>
      </c>
    </row>
    <row r="2518" spans="1:17" x14ac:dyDescent="0.3">
      <c r="A2518" t="s">
        <v>5057</v>
      </c>
      <c r="B2518" t="s">
        <v>5058</v>
      </c>
      <c r="D2518" t="s">
        <v>209</v>
      </c>
      <c r="E2518" t="s">
        <v>210</v>
      </c>
      <c r="F2518">
        <v>101031</v>
      </c>
      <c r="G2518" t="s">
        <v>211</v>
      </c>
      <c r="H2518">
        <v>959945812</v>
      </c>
      <c r="I2518">
        <v>954364344</v>
      </c>
      <c r="J2518">
        <v>14150</v>
      </c>
      <c r="N2518">
        <v>20231259.399999999</v>
      </c>
      <c r="O2518">
        <v>20245409.399999999</v>
      </c>
      <c r="P2518" s="9">
        <f>DATEVALUE(LEFT(Table1[[#This Row],[TRANSFER_DATE]],11))</f>
        <v>45751</v>
      </c>
      <c r="Q2518" s="5">
        <f>TIMEVALUE(MID(Table1[[#This Row],[TRANSFER_DATE]],11,8))</f>
        <v>0.81807870370370372</v>
      </c>
    </row>
    <row r="2519" spans="1:17" x14ac:dyDescent="0.3">
      <c r="A2519" t="s">
        <v>5059</v>
      </c>
      <c r="B2519" t="s">
        <v>5060</v>
      </c>
      <c r="D2519" t="s">
        <v>209</v>
      </c>
      <c r="E2519" t="s">
        <v>210</v>
      </c>
      <c r="F2519">
        <v>101215</v>
      </c>
      <c r="G2519" t="s">
        <v>211</v>
      </c>
      <c r="H2519">
        <v>959945812</v>
      </c>
      <c r="I2519">
        <v>956340402</v>
      </c>
      <c r="J2519">
        <v>10400</v>
      </c>
      <c r="N2519">
        <v>20220859.399999999</v>
      </c>
      <c r="O2519">
        <v>20231259.399999999</v>
      </c>
      <c r="P2519" s="9">
        <f>DATEVALUE(LEFT(Table1[[#This Row],[TRANSFER_DATE]],11))</f>
        <v>45751</v>
      </c>
      <c r="Q2519" s="5">
        <f>TIMEVALUE(MID(Table1[[#This Row],[TRANSFER_DATE]],11,8))</f>
        <v>0.81807870370370372</v>
      </c>
    </row>
    <row r="2520" spans="1:17" x14ac:dyDescent="0.3">
      <c r="A2520" t="s">
        <v>5061</v>
      </c>
      <c r="B2520" t="s">
        <v>5062</v>
      </c>
      <c r="D2520" t="s">
        <v>209</v>
      </c>
      <c r="E2520" t="s">
        <v>210</v>
      </c>
      <c r="F2520">
        <v>101629</v>
      </c>
      <c r="G2520" t="s">
        <v>211</v>
      </c>
      <c r="H2520">
        <v>959945812</v>
      </c>
      <c r="I2520">
        <v>951978073</v>
      </c>
      <c r="J2520">
        <v>450</v>
      </c>
      <c r="N2520">
        <v>20220409.399999999</v>
      </c>
      <c r="O2520">
        <v>20220859.399999999</v>
      </c>
      <c r="P2520" s="9">
        <f>DATEVALUE(LEFT(Table1[[#This Row],[TRANSFER_DATE]],11))</f>
        <v>45751</v>
      </c>
      <c r="Q2520" s="5">
        <f>TIMEVALUE(MID(Table1[[#This Row],[TRANSFER_DATE]],11,8))</f>
        <v>0.81741898148148151</v>
      </c>
    </row>
    <row r="2521" spans="1:17" x14ac:dyDescent="0.3">
      <c r="A2521" t="s">
        <v>5063</v>
      </c>
      <c r="B2521" t="s">
        <v>5064</v>
      </c>
      <c r="D2521" t="s">
        <v>209</v>
      </c>
      <c r="E2521" t="s">
        <v>210</v>
      </c>
      <c r="F2521">
        <v>100075</v>
      </c>
      <c r="G2521" t="s">
        <v>211</v>
      </c>
      <c r="H2521">
        <v>959945812</v>
      </c>
      <c r="I2521">
        <v>951056006</v>
      </c>
      <c r="J2521">
        <v>9100</v>
      </c>
      <c r="N2521">
        <v>20211309.399999999</v>
      </c>
      <c r="O2521">
        <v>20220409.399999999</v>
      </c>
      <c r="P2521" s="9">
        <f>DATEVALUE(LEFT(Table1[[#This Row],[TRANSFER_DATE]],11))</f>
        <v>45751</v>
      </c>
      <c r="Q2521" s="5">
        <f>TIMEVALUE(MID(Table1[[#This Row],[TRANSFER_DATE]],11,8))</f>
        <v>0.81601851851851848</v>
      </c>
    </row>
    <row r="2522" spans="1:17" x14ac:dyDescent="0.3">
      <c r="A2522" t="s">
        <v>5065</v>
      </c>
      <c r="B2522" t="s">
        <v>5066</v>
      </c>
      <c r="D2522" t="s">
        <v>209</v>
      </c>
      <c r="E2522" t="s">
        <v>210</v>
      </c>
      <c r="F2522">
        <v>101586</v>
      </c>
      <c r="G2522" t="s">
        <v>211</v>
      </c>
      <c r="H2522">
        <v>959945812</v>
      </c>
      <c r="I2522">
        <v>956185879</v>
      </c>
      <c r="J2522">
        <v>850</v>
      </c>
      <c r="N2522">
        <v>20210459.399999999</v>
      </c>
      <c r="O2522">
        <v>20211309.399999999</v>
      </c>
      <c r="P2522" s="9">
        <f>DATEVALUE(LEFT(Table1[[#This Row],[TRANSFER_DATE]],11))</f>
        <v>45751</v>
      </c>
      <c r="Q2522" s="5">
        <f>TIMEVALUE(MID(Table1[[#This Row],[TRANSFER_DATE]],11,8))</f>
        <v>0.81528935185185181</v>
      </c>
    </row>
    <row r="2523" spans="1:17" x14ac:dyDescent="0.3">
      <c r="A2523" t="s">
        <v>5067</v>
      </c>
      <c r="B2523" t="s">
        <v>5068</v>
      </c>
      <c r="D2523" t="s">
        <v>209</v>
      </c>
      <c r="E2523" t="s">
        <v>210</v>
      </c>
      <c r="F2523">
        <v>100719</v>
      </c>
      <c r="G2523" t="s">
        <v>211</v>
      </c>
      <c r="H2523">
        <v>959945812</v>
      </c>
      <c r="I2523">
        <v>955862826</v>
      </c>
      <c r="J2523">
        <v>7550</v>
      </c>
      <c r="N2523">
        <v>20202909.399999999</v>
      </c>
      <c r="O2523">
        <v>20210459.399999999</v>
      </c>
      <c r="P2523" s="9">
        <f>DATEVALUE(LEFT(Table1[[#This Row],[TRANSFER_DATE]],11))</f>
        <v>45751</v>
      </c>
      <c r="Q2523" s="5">
        <f>TIMEVALUE(MID(Table1[[#This Row],[TRANSFER_DATE]],11,8))</f>
        <v>0.81527777777777777</v>
      </c>
    </row>
    <row r="2524" spans="1:17" x14ac:dyDescent="0.3">
      <c r="A2524" t="s">
        <v>5069</v>
      </c>
      <c r="B2524" t="s">
        <v>5070</v>
      </c>
      <c r="C2524" t="s">
        <v>5071</v>
      </c>
      <c r="D2524" t="s">
        <v>209</v>
      </c>
      <c r="E2524" t="s">
        <v>210</v>
      </c>
      <c r="F2524">
        <v>900015</v>
      </c>
      <c r="G2524" t="s">
        <v>211</v>
      </c>
      <c r="H2524">
        <v>959945812</v>
      </c>
      <c r="I2524">
        <v>955741391</v>
      </c>
      <c r="J2524">
        <v>8050</v>
      </c>
      <c r="N2524">
        <v>20194859.399999999</v>
      </c>
      <c r="O2524">
        <v>20202909.399999999</v>
      </c>
      <c r="P2524" s="9">
        <f>DATEVALUE(LEFT(Table1[[#This Row],[TRANSFER_DATE]],11))</f>
        <v>45751</v>
      </c>
      <c r="Q2524" s="5">
        <f>TIMEVALUE(MID(Table1[[#This Row],[TRANSFER_DATE]],11,8))</f>
        <v>0.81527777777777777</v>
      </c>
    </row>
    <row r="2525" spans="1:17" x14ac:dyDescent="0.3">
      <c r="A2525" t="s">
        <v>5072</v>
      </c>
      <c r="B2525" t="s">
        <v>5073</v>
      </c>
      <c r="C2525" t="s">
        <v>5074</v>
      </c>
      <c r="D2525" t="s">
        <v>209</v>
      </c>
      <c r="E2525" t="s">
        <v>210</v>
      </c>
      <c r="F2525">
        <v>101015</v>
      </c>
      <c r="G2525" t="s">
        <v>211</v>
      </c>
      <c r="H2525">
        <v>959945812</v>
      </c>
      <c r="I2525">
        <v>958657568</v>
      </c>
      <c r="J2525">
        <v>16300</v>
      </c>
      <c r="N2525">
        <v>20178559.399999999</v>
      </c>
      <c r="O2525">
        <v>20194859.399999999</v>
      </c>
      <c r="P2525" s="9">
        <f>DATEVALUE(LEFT(Table1[[#This Row],[TRANSFER_DATE]],11))</f>
        <v>45751</v>
      </c>
      <c r="Q2525" s="5">
        <f>TIMEVALUE(MID(Table1[[#This Row],[TRANSFER_DATE]],11,8))</f>
        <v>0.81461805555555555</v>
      </c>
    </row>
    <row r="2526" spans="1:17" x14ac:dyDescent="0.3">
      <c r="A2526" t="s">
        <v>5075</v>
      </c>
      <c r="B2526" t="s">
        <v>5076</v>
      </c>
      <c r="D2526" t="s">
        <v>209</v>
      </c>
      <c r="E2526" t="s">
        <v>210</v>
      </c>
      <c r="F2526">
        <v>101654</v>
      </c>
      <c r="G2526" t="s">
        <v>211</v>
      </c>
      <c r="H2526">
        <v>959945812</v>
      </c>
      <c r="I2526">
        <v>952760007</v>
      </c>
      <c r="J2526">
        <v>6000</v>
      </c>
      <c r="N2526">
        <v>20172559.399999999</v>
      </c>
      <c r="O2526">
        <v>20178559.399999999</v>
      </c>
      <c r="P2526" s="9">
        <f>DATEVALUE(LEFT(Table1[[#This Row],[TRANSFER_DATE]],11))</f>
        <v>45751</v>
      </c>
      <c r="Q2526" s="5">
        <f>TIMEVALUE(MID(Table1[[#This Row],[TRANSFER_DATE]],11,8))</f>
        <v>0.81321759259259263</v>
      </c>
    </row>
    <row r="2527" spans="1:17" x14ac:dyDescent="0.3">
      <c r="A2527" t="s">
        <v>5077</v>
      </c>
      <c r="B2527" t="s">
        <v>5078</v>
      </c>
      <c r="D2527" t="s">
        <v>209</v>
      </c>
      <c r="E2527" t="s">
        <v>210</v>
      </c>
      <c r="F2527">
        <v>101825</v>
      </c>
      <c r="G2527" t="s">
        <v>211</v>
      </c>
      <c r="H2527">
        <v>959945812</v>
      </c>
      <c r="I2527">
        <v>952519505</v>
      </c>
      <c r="J2527">
        <v>700</v>
      </c>
      <c r="N2527">
        <v>20171859.399999999</v>
      </c>
      <c r="O2527">
        <v>20172559.399999999</v>
      </c>
      <c r="P2527" s="9">
        <f>DATEVALUE(LEFT(Table1[[#This Row],[TRANSFER_DATE]],11))</f>
        <v>45751</v>
      </c>
      <c r="Q2527" s="5">
        <f>TIMEVALUE(MID(Table1[[#This Row],[TRANSFER_DATE]],11,8))</f>
        <v>0.81041666666666667</v>
      </c>
    </row>
    <row r="2528" spans="1:17" x14ac:dyDescent="0.3">
      <c r="A2528" t="s">
        <v>5079</v>
      </c>
      <c r="B2528" t="s">
        <v>5080</v>
      </c>
      <c r="D2528" t="s">
        <v>209</v>
      </c>
      <c r="E2528" t="s">
        <v>210</v>
      </c>
      <c r="F2528">
        <v>100818</v>
      </c>
      <c r="G2528" t="s">
        <v>211</v>
      </c>
      <c r="H2528">
        <v>959945812</v>
      </c>
      <c r="I2528">
        <v>954502410</v>
      </c>
      <c r="J2528">
        <v>4950</v>
      </c>
      <c r="N2528">
        <v>20166909.399999999</v>
      </c>
      <c r="O2528">
        <v>20171859.399999999</v>
      </c>
      <c r="P2528" s="9">
        <f>DATEVALUE(LEFT(Table1[[#This Row],[TRANSFER_DATE]],11))</f>
        <v>45751</v>
      </c>
      <c r="Q2528" s="5">
        <f>TIMEVALUE(MID(Table1[[#This Row],[TRANSFER_DATE]],11,8))</f>
        <v>0.80903935185185183</v>
      </c>
    </row>
    <row r="2529" spans="1:17" x14ac:dyDescent="0.3">
      <c r="A2529" t="s">
        <v>5081</v>
      </c>
      <c r="B2529" t="s">
        <v>5082</v>
      </c>
      <c r="D2529" t="s">
        <v>209</v>
      </c>
      <c r="E2529" t="s">
        <v>210</v>
      </c>
      <c r="F2529">
        <v>101606</v>
      </c>
      <c r="G2529" t="s">
        <v>211</v>
      </c>
      <c r="H2529">
        <v>959945812</v>
      </c>
      <c r="I2529">
        <v>952607633</v>
      </c>
      <c r="J2529">
        <v>1300</v>
      </c>
      <c r="N2529">
        <v>20165609.399999999</v>
      </c>
      <c r="O2529">
        <v>20166909.399999999</v>
      </c>
      <c r="P2529" s="9">
        <f>DATEVALUE(LEFT(Table1[[#This Row],[TRANSFER_DATE]],11))</f>
        <v>45751</v>
      </c>
      <c r="Q2529" s="5">
        <f>TIMEVALUE(MID(Table1[[#This Row],[TRANSFER_DATE]],11,8))</f>
        <v>0.80769675925925921</v>
      </c>
    </row>
    <row r="2530" spans="1:17" x14ac:dyDescent="0.3">
      <c r="A2530" t="s">
        <v>5083</v>
      </c>
      <c r="B2530" t="s">
        <v>5084</v>
      </c>
      <c r="C2530" t="s">
        <v>5085</v>
      </c>
      <c r="D2530" t="s">
        <v>209</v>
      </c>
      <c r="E2530" t="s">
        <v>210</v>
      </c>
      <c r="F2530">
        <v>101153</v>
      </c>
      <c r="G2530" t="s">
        <v>211</v>
      </c>
      <c r="H2530">
        <v>959945812</v>
      </c>
      <c r="I2530">
        <v>956942781</v>
      </c>
      <c r="J2530">
        <v>2700</v>
      </c>
      <c r="N2530">
        <v>20162909.399999999</v>
      </c>
      <c r="O2530">
        <v>20165609.399999999</v>
      </c>
      <c r="P2530" s="9">
        <f>DATEVALUE(LEFT(Table1[[#This Row],[TRANSFER_DATE]],11))</f>
        <v>45751</v>
      </c>
      <c r="Q2530" s="5">
        <f>TIMEVALUE(MID(Table1[[#This Row],[TRANSFER_DATE]],11,8))</f>
        <v>0.80768518518518517</v>
      </c>
    </row>
    <row r="2531" spans="1:17" x14ac:dyDescent="0.3">
      <c r="A2531" t="s">
        <v>5086</v>
      </c>
      <c r="B2531" t="s">
        <v>5087</v>
      </c>
      <c r="C2531" t="s">
        <v>5088</v>
      </c>
      <c r="D2531" t="s">
        <v>209</v>
      </c>
      <c r="E2531" t="s">
        <v>210</v>
      </c>
      <c r="F2531">
        <v>101188</v>
      </c>
      <c r="G2531" t="s">
        <v>211</v>
      </c>
      <c r="H2531">
        <v>959945812</v>
      </c>
      <c r="I2531">
        <v>954657412</v>
      </c>
      <c r="J2531">
        <v>13200</v>
      </c>
      <c r="N2531">
        <v>20149709.399999999</v>
      </c>
      <c r="O2531">
        <v>20162909.399999999</v>
      </c>
      <c r="P2531" s="9">
        <f>DATEVALUE(LEFT(Table1[[#This Row],[TRANSFER_DATE]],11))</f>
        <v>45751</v>
      </c>
      <c r="Q2531" s="5">
        <f>TIMEVALUE(MID(Table1[[#This Row],[TRANSFER_DATE]],11,8))</f>
        <v>0.80694444444444446</v>
      </c>
    </row>
    <row r="2532" spans="1:17" x14ac:dyDescent="0.3">
      <c r="A2532" t="s">
        <v>5089</v>
      </c>
      <c r="B2532" t="s">
        <v>5090</v>
      </c>
      <c r="D2532" t="s">
        <v>209</v>
      </c>
      <c r="E2532" t="s">
        <v>210</v>
      </c>
      <c r="F2532">
        <v>101201</v>
      </c>
      <c r="G2532" t="s">
        <v>211</v>
      </c>
      <c r="H2532">
        <v>959945812</v>
      </c>
      <c r="I2532">
        <v>951074674</v>
      </c>
      <c r="J2532">
        <v>4950</v>
      </c>
      <c r="N2532">
        <v>20144759.399999999</v>
      </c>
      <c r="O2532">
        <v>20149709.399999999</v>
      </c>
      <c r="P2532" s="9">
        <f>DATEVALUE(LEFT(Table1[[#This Row],[TRANSFER_DATE]],11))</f>
        <v>45751</v>
      </c>
      <c r="Q2532" s="5">
        <f>TIMEVALUE(MID(Table1[[#This Row],[TRANSFER_DATE]],11,8))</f>
        <v>0.80489583333333337</v>
      </c>
    </row>
    <row r="2533" spans="1:17" x14ac:dyDescent="0.3">
      <c r="A2533" t="s">
        <v>5091</v>
      </c>
      <c r="B2533" t="s">
        <v>5092</v>
      </c>
      <c r="D2533" t="s">
        <v>209</v>
      </c>
      <c r="E2533" t="s">
        <v>210</v>
      </c>
      <c r="F2533">
        <v>101787</v>
      </c>
      <c r="G2533" t="s">
        <v>211</v>
      </c>
      <c r="H2533">
        <v>959945812</v>
      </c>
      <c r="I2533">
        <v>954460919</v>
      </c>
      <c r="J2533">
        <v>3300</v>
      </c>
      <c r="N2533">
        <v>20141459.399999999</v>
      </c>
      <c r="O2533">
        <v>20144759.399999999</v>
      </c>
      <c r="P2533" s="9">
        <f>DATEVALUE(LEFT(Table1[[#This Row],[TRANSFER_DATE]],11))</f>
        <v>45751</v>
      </c>
      <c r="Q2533" s="5">
        <f>TIMEVALUE(MID(Table1[[#This Row],[TRANSFER_DATE]],11,8))</f>
        <v>0.80208333333333337</v>
      </c>
    </row>
    <row r="2534" spans="1:17" x14ac:dyDescent="0.3">
      <c r="A2534" t="s">
        <v>5093</v>
      </c>
      <c r="B2534" t="s">
        <v>5094</v>
      </c>
      <c r="D2534" t="s">
        <v>209</v>
      </c>
      <c r="E2534" t="s">
        <v>210</v>
      </c>
      <c r="F2534">
        <v>101056</v>
      </c>
      <c r="G2534" t="s">
        <v>211</v>
      </c>
      <c r="H2534">
        <v>959945812</v>
      </c>
      <c r="I2534">
        <v>952881825</v>
      </c>
      <c r="J2534">
        <v>100</v>
      </c>
      <c r="N2534">
        <v>20141359.399999999</v>
      </c>
      <c r="O2534">
        <v>20141459.399999999</v>
      </c>
      <c r="P2534" s="9">
        <f>DATEVALUE(LEFT(Table1[[#This Row],[TRANSFER_DATE]],11))</f>
        <v>45751</v>
      </c>
      <c r="Q2534" s="5">
        <f>TIMEVALUE(MID(Table1[[#This Row],[TRANSFER_DATE]],11,8))</f>
        <v>0.80144675925925923</v>
      </c>
    </row>
    <row r="2535" spans="1:17" x14ac:dyDescent="0.3">
      <c r="A2535" t="s">
        <v>5095</v>
      </c>
      <c r="B2535" t="s">
        <v>5096</v>
      </c>
      <c r="D2535" t="s">
        <v>209</v>
      </c>
      <c r="E2535" t="s">
        <v>210</v>
      </c>
      <c r="F2535">
        <v>101870</v>
      </c>
      <c r="G2535" t="s">
        <v>211</v>
      </c>
      <c r="H2535">
        <v>959945812</v>
      </c>
      <c r="I2535">
        <v>952661626</v>
      </c>
      <c r="J2535">
        <v>5050</v>
      </c>
      <c r="N2535">
        <v>20136309.399999999</v>
      </c>
      <c r="O2535">
        <v>20141359.399999999</v>
      </c>
      <c r="P2535" s="9">
        <f>DATEVALUE(LEFT(Table1[[#This Row],[TRANSFER_DATE]],11))</f>
        <v>45751</v>
      </c>
      <c r="Q2535" s="5">
        <f>TIMEVALUE(MID(Table1[[#This Row],[TRANSFER_DATE]],11,8))</f>
        <v>0.79587962962962966</v>
      </c>
    </row>
    <row r="2536" spans="1:17" x14ac:dyDescent="0.3">
      <c r="A2536" t="s">
        <v>5097</v>
      </c>
      <c r="B2536" t="s">
        <v>5098</v>
      </c>
      <c r="D2536" t="s">
        <v>209</v>
      </c>
      <c r="E2536" t="s">
        <v>210</v>
      </c>
      <c r="F2536">
        <v>101348</v>
      </c>
      <c r="G2536" t="s">
        <v>211</v>
      </c>
      <c r="H2536">
        <v>959945812</v>
      </c>
      <c r="I2536">
        <v>956284657</v>
      </c>
      <c r="J2536">
        <v>650</v>
      </c>
      <c r="N2536">
        <v>20135659.399999999</v>
      </c>
      <c r="O2536">
        <v>20136309.399999999</v>
      </c>
      <c r="P2536" s="9">
        <f>DATEVALUE(LEFT(Table1[[#This Row],[TRANSFER_DATE]],11))</f>
        <v>45751</v>
      </c>
      <c r="Q2536" s="5">
        <f>TIMEVALUE(MID(Table1[[#This Row],[TRANSFER_DATE]],11,8))</f>
        <v>0.79170138888888886</v>
      </c>
    </row>
    <row r="2537" spans="1:17" x14ac:dyDescent="0.3">
      <c r="A2537" t="s">
        <v>5099</v>
      </c>
      <c r="B2537" t="s">
        <v>5100</v>
      </c>
      <c r="D2537" t="s">
        <v>209</v>
      </c>
      <c r="E2537" t="s">
        <v>210</v>
      </c>
      <c r="F2537">
        <v>2020</v>
      </c>
      <c r="G2537" t="s">
        <v>211</v>
      </c>
      <c r="H2537">
        <v>959945812</v>
      </c>
      <c r="I2537">
        <v>951609012</v>
      </c>
      <c r="J2537">
        <v>18550</v>
      </c>
      <c r="N2537">
        <v>20117109.399999999</v>
      </c>
      <c r="O2537">
        <v>20135659.399999999</v>
      </c>
      <c r="P2537" s="9">
        <f>DATEVALUE(LEFT(Table1[[#This Row],[TRANSFER_DATE]],11))</f>
        <v>45751</v>
      </c>
      <c r="Q2537" s="5">
        <f>TIMEVALUE(MID(Table1[[#This Row],[TRANSFER_DATE]],11,8))</f>
        <v>0.79168981481481482</v>
      </c>
    </row>
    <row r="2538" spans="1:17" x14ac:dyDescent="0.3">
      <c r="A2538" t="s">
        <v>5101</v>
      </c>
      <c r="B2538" t="s">
        <v>5102</v>
      </c>
      <c r="D2538" t="s">
        <v>209</v>
      </c>
      <c r="E2538" t="s">
        <v>210</v>
      </c>
      <c r="F2538">
        <v>100013</v>
      </c>
      <c r="G2538" t="s">
        <v>211</v>
      </c>
      <c r="H2538">
        <v>959945812</v>
      </c>
      <c r="I2538">
        <v>956284657</v>
      </c>
      <c r="J2538">
        <v>500</v>
      </c>
      <c r="N2538">
        <v>20116609.399999999</v>
      </c>
      <c r="O2538">
        <v>20117109.399999999</v>
      </c>
      <c r="P2538" s="9">
        <f>DATEVALUE(LEFT(Table1[[#This Row],[TRANSFER_DATE]],11))</f>
        <v>45751</v>
      </c>
      <c r="Q2538" s="5">
        <f>TIMEVALUE(MID(Table1[[#This Row],[TRANSFER_DATE]],11,8))</f>
        <v>0.79097222222222219</v>
      </c>
    </row>
    <row r="2539" spans="1:17" x14ac:dyDescent="0.3">
      <c r="A2539" t="s">
        <v>5103</v>
      </c>
      <c r="B2539" t="s">
        <v>5104</v>
      </c>
      <c r="D2539" t="s">
        <v>209</v>
      </c>
      <c r="E2539" t="s">
        <v>210</v>
      </c>
      <c r="F2539">
        <v>101982</v>
      </c>
      <c r="G2539" t="s">
        <v>211</v>
      </c>
      <c r="H2539">
        <v>959945812</v>
      </c>
      <c r="I2539">
        <v>956267391</v>
      </c>
      <c r="J2539">
        <v>4000</v>
      </c>
      <c r="N2539">
        <v>20112609.399999999</v>
      </c>
      <c r="O2539">
        <v>20116609.399999999</v>
      </c>
      <c r="P2539" s="9">
        <f>DATEVALUE(LEFT(Table1[[#This Row],[TRANSFER_DATE]],11))</f>
        <v>45751</v>
      </c>
      <c r="Q2539" s="5">
        <f>TIMEVALUE(MID(Table1[[#This Row],[TRANSFER_DATE]],11,8))</f>
        <v>0.78962962962962968</v>
      </c>
    </row>
    <row r="2540" spans="1:17" x14ac:dyDescent="0.3">
      <c r="A2540" t="s">
        <v>5105</v>
      </c>
      <c r="B2540" t="s">
        <v>5106</v>
      </c>
      <c r="D2540" t="s">
        <v>209</v>
      </c>
      <c r="E2540" t="s">
        <v>210</v>
      </c>
      <c r="F2540">
        <v>100049</v>
      </c>
      <c r="G2540" t="s">
        <v>211</v>
      </c>
      <c r="H2540">
        <v>959945812</v>
      </c>
      <c r="I2540">
        <v>956761582</v>
      </c>
      <c r="J2540">
        <v>19300</v>
      </c>
      <c r="N2540">
        <v>20093309.399999999</v>
      </c>
      <c r="O2540">
        <v>20112609.399999999</v>
      </c>
      <c r="P2540" s="9">
        <f>DATEVALUE(LEFT(Table1[[#This Row],[TRANSFER_DATE]],11))</f>
        <v>45751</v>
      </c>
      <c r="Q2540" s="5">
        <f>TIMEVALUE(MID(Table1[[#This Row],[TRANSFER_DATE]],11,8))</f>
        <v>0.78825231481481484</v>
      </c>
    </row>
    <row r="2541" spans="1:17" x14ac:dyDescent="0.3">
      <c r="A2541" t="s">
        <v>5107</v>
      </c>
      <c r="B2541" t="s">
        <v>5108</v>
      </c>
      <c r="C2541" t="s">
        <v>5109</v>
      </c>
      <c r="D2541" t="s">
        <v>209</v>
      </c>
      <c r="E2541" t="s">
        <v>210</v>
      </c>
      <c r="F2541">
        <v>100626</v>
      </c>
      <c r="G2541" t="s">
        <v>211</v>
      </c>
      <c r="H2541">
        <v>959945812</v>
      </c>
      <c r="I2541">
        <v>953008925</v>
      </c>
      <c r="J2541">
        <v>1050</v>
      </c>
      <c r="N2541">
        <v>20092259.399999999</v>
      </c>
      <c r="O2541">
        <v>20093309.399999999</v>
      </c>
      <c r="P2541" s="9">
        <f>DATEVALUE(LEFT(Table1[[#This Row],[TRANSFER_DATE]],11))</f>
        <v>45751</v>
      </c>
      <c r="Q2541" s="5">
        <f>TIMEVALUE(MID(Table1[[#This Row],[TRANSFER_DATE]],11,8))</f>
        <v>0.78611111111111109</v>
      </c>
    </row>
    <row r="2542" spans="1:17" x14ac:dyDescent="0.3">
      <c r="A2542" t="s">
        <v>5110</v>
      </c>
      <c r="B2542" t="s">
        <v>5111</v>
      </c>
      <c r="D2542" t="s">
        <v>209</v>
      </c>
      <c r="E2542" t="s">
        <v>210</v>
      </c>
      <c r="F2542">
        <v>101633</v>
      </c>
      <c r="G2542" t="s">
        <v>211</v>
      </c>
      <c r="H2542">
        <v>959945812</v>
      </c>
      <c r="I2542">
        <v>951142608</v>
      </c>
      <c r="J2542">
        <v>3600</v>
      </c>
      <c r="N2542">
        <v>20088659.399999999</v>
      </c>
      <c r="O2542">
        <v>20092259.399999999</v>
      </c>
      <c r="P2542" s="9">
        <f>DATEVALUE(LEFT(Table1[[#This Row],[TRANSFER_DATE]],11))</f>
        <v>45751</v>
      </c>
      <c r="Q2542" s="5">
        <f>TIMEVALUE(MID(Table1[[#This Row],[TRANSFER_DATE]],11,8))</f>
        <v>0.77781250000000002</v>
      </c>
    </row>
    <row r="2543" spans="1:17" x14ac:dyDescent="0.3">
      <c r="A2543" t="s">
        <v>5112</v>
      </c>
      <c r="B2543" t="s">
        <v>5113</v>
      </c>
      <c r="C2543" t="s">
        <v>5114</v>
      </c>
      <c r="D2543" t="s">
        <v>209</v>
      </c>
      <c r="E2543" t="s">
        <v>210</v>
      </c>
      <c r="F2543">
        <v>100596</v>
      </c>
      <c r="G2543" t="s">
        <v>211</v>
      </c>
      <c r="H2543">
        <v>959945812</v>
      </c>
      <c r="I2543">
        <v>952623202</v>
      </c>
      <c r="J2543">
        <v>11000</v>
      </c>
      <c r="N2543">
        <v>20077659.399999999</v>
      </c>
      <c r="O2543">
        <v>20088659.399999999</v>
      </c>
      <c r="P2543" s="9">
        <f>DATEVALUE(LEFT(Table1[[#This Row],[TRANSFER_DATE]],11))</f>
        <v>45751</v>
      </c>
      <c r="Q2543" s="5">
        <f>TIMEVALUE(MID(Table1[[#This Row],[TRANSFER_DATE]],11,8))</f>
        <v>0.77434027777777781</v>
      </c>
    </row>
    <row r="2544" spans="1:17" x14ac:dyDescent="0.3">
      <c r="A2544" t="s">
        <v>5115</v>
      </c>
      <c r="B2544" t="s">
        <v>5116</v>
      </c>
      <c r="D2544" t="s">
        <v>209</v>
      </c>
      <c r="E2544" t="s">
        <v>210</v>
      </c>
      <c r="F2544">
        <v>100128</v>
      </c>
      <c r="G2544" t="s">
        <v>211</v>
      </c>
      <c r="H2544">
        <v>959945812</v>
      </c>
      <c r="I2544">
        <v>954148548</v>
      </c>
      <c r="J2544">
        <v>32950</v>
      </c>
      <c r="N2544">
        <v>20044709.399999999</v>
      </c>
      <c r="O2544">
        <v>20077659.399999999</v>
      </c>
      <c r="P2544" s="9">
        <f>DATEVALUE(LEFT(Table1[[#This Row],[TRANSFER_DATE]],11))</f>
        <v>45751</v>
      </c>
      <c r="Q2544" s="5">
        <f>TIMEVALUE(MID(Table1[[#This Row],[TRANSFER_DATE]],11,8))</f>
        <v>0.76600694444444439</v>
      </c>
    </row>
    <row r="2545" spans="1:17" x14ac:dyDescent="0.3">
      <c r="A2545" t="s">
        <v>5117</v>
      </c>
      <c r="B2545" t="s">
        <v>5118</v>
      </c>
      <c r="D2545" t="s">
        <v>209</v>
      </c>
      <c r="E2545" t="s">
        <v>210</v>
      </c>
      <c r="F2545">
        <v>100075</v>
      </c>
      <c r="G2545" t="s">
        <v>211</v>
      </c>
      <c r="H2545">
        <v>959945812</v>
      </c>
      <c r="I2545">
        <v>951671383</v>
      </c>
      <c r="J2545">
        <v>1000</v>
      </c>
      <c r="N2545">
        <v>20043709.399999999</v>
      </c>
      <c r="O2545">
        <v>20044709.399999999</v>
      </c>
      <c r="P2545" s="9">
        <f>DATEVALUE(LEFT(Table1[[#This Row],[TRANSFER_DATE]],11))</f>
        <v>45751</v>
      </c>
      <c r="Q2545" s="5">
        <f>TIMEVALUE(MID(Table1[[#This Row],[TRANSFER_DATE]],11,8))</f>
        <v>0.76390046296296299</v>
      </c>
    </row>
    <row r="2546" spans="1:17" x14ac:dyDescent="0.3">
      <c r="A2546" t="s">
        <v>5119</v>
      </c>
      <c r="B2546" t="s">
        <v>5120</v>
      </c>
      <c r="D2546" t="s">
        <v>209</v>
      </c>
      <c r="E2546" t="s">
        <v>210</v>
      </c>
      <c r="F2546">
        <v>101372</v>
      </c>
      <c r="G2546" t="s">
        <v>211</v>
      </c>
      <c r="H2546">
        <v>959945812</v>
      </c>
      <c r="I2546">
        <v>956163465</v>
      </c>
      <c r="J2546">
        <v>500</v>
      </c>
      <c r="N2546">
        <v>20043209.399999999</v>
      </c>
      <c r="O2546">
        <v>20043709.399999999</v>
      </c>
      <c r="P2546" s="9">
        <f>DATEVALUE(LEFT(Table1[[#This Row],[TRANSFER_DATE]],11))</f>
        <v>45751</v>
      </c>
      <c r="Q2546" s="5">
        <f>TIMEVALUE(MID(Table1[[#This Row],[TRANSFER_DATE]],11,8))</f>
        <v>0.7514467592592593</v>
      </c>
    </row>
    <row r="2547" spans="1:17" x14ac:dyDescent="0.3">
      <c r="A2547" t="s">
        <v>5121</v>
      </c>
      <c r="B2547" t="s">
        <v>5122</v>
      </c>
      <c r="D2547" t="s">
        <v>209</v>
      </c>
      <c r="E2547" t="s">
        <v>210</v>
      </c>
      <c r="F2547">
        <v>100968</v>
      </c>
      <c r="G2547" t="s">
        <v>211</v>
      </c>
      <c r="H2547">
        <v>959945812</v>
      </c>
      <c r="I2547">
        <v>952781055</v>
      </c>
      <c r="J2547">
        <v>1000</v>
      </c>
      <c r="N2547">
        <v>20042209.399999999</v>
      </c>
      <c r="O2547">
        <v>20043209.399999999</v>
      </c>
      <c r="P2547" s="9">
        <f>DATEVALUE(LEFT(Table1[[#This Row],[TRANSFER_DATE]],11))</f>
        <v>45751</v>
      </c>
      <c r="Q2547" s="5">
        <f>TIMEVALUE(MID(Table1[[#This Row],[TRANSFER_DATE]],11,8))</f>
        <v>0.74935185185185182</v>
      </c>
    </row>
    <row r="2548" spans="1:17" x14ac:dyDescent="0.3">
      <c r="A2548" t="s">
        <v>5123</v>
      </c>
      <c r="B2548" t="s">
        <v>5124</v>
      </c>
      <c r="D2548" t="s">
        <v>209</v>
      </c>
      <c r="E2548" t="s">
        <v>210</v>
      </c>
      <c r="F2548">
        <v>100072</v>
      </c>
      <c r="G2548" t="s">
        <v>211</v>
      </c>
      <c r="H2548">
        <v>959945812</v>
      </c>
      <c r="I2548">
        <v>951913822</v>
      </c>
      <c r="J2548">
        <v>7750</v>
      </c>
      <c r="N2548">
        <v>20034459.399999999</v>
      </c>
      <c r="O2548">
        <v>20042209.399999999</v>
      </c>
      <c r="P2548" s="9">
        <f>DATEVALUE(LEFT(Table1[[#This Row],[TRANSFER_DATE]],11))</f>
        <v>45751</v>
      </c>
      <c r="Q2548" s="5">
        <f>TIMEVALUE(MID(Table1[[#This Row],[TRANSFER_DATE]],11,8))</f>
        <v>0.74305555555555558</v>
      </c>
    </row>
    <row r="2549" spans="1:17" x14ac:dyDescent="0.3">
      <c r="A2549" t="s">
        <v>5125</v>
      </c>
      <c r="B2549" t="s">
        <v>5126</v>
      </c>
      <c r="D2549" t="s">
        <v>209</v>
      </c>
      <c r="E2549" t="s">
        <v>210</v>
      </c>
      <c r="F2549">
        <v>101871</v>
      </c>
      <c r="G2549" t="s">
        <v>211</v>
      </c>
      <c r="H2549">
        <v>959945812</v>
      </c>
      <c r="I2549">
        <v>953243177</v>
      </c>
      <c r="J2549">
        <v>850</v>
      </c>
      <c r="N2549">
        <v>20033609.399999999</v>
      </c>
      <c r="O2549">
        <v>20034459.399999999</v>
      </c>
      <c r="P2549" s="9">
        <f>DATEVALUE(LEFT(Table1[[#This Row],[TRANSFER_DATE]],11))</f>
        <v>45751</v>
      </c>
      <c r="Q2549" s="5">
        <f>TIMEVALUE(MID(Table1[[#This Row],[TRANSFER_DATE]],11,8))</f>
        <v>0.74100694444444448</v>
      </c>
    </row>
    <row r="2550" spans="1:17" x14ac:dyDescent="0.3">
      <c r="A2550" t="s">
        <v>5127</v>
      </c>
      <c r="B2550" t="s">
        <v>5128</v>
      </c>
      <c r="D2550" t="s">
        <v>209</v>
      </c>
      <c r="E2550" t="s">
        <v>210</v>
      </c>
      <c r="F2550">
        <v>101265</v>
      </c>
      <c r="G2550" t="s">
        <v>211</v>
      </c>
      <c r="H2550">
        <v>959945812</v>
      </c>
      <c r="I2550">
        <v>953763149</v>
      </c>
      <c r="J2550">
        <v>6550</v>
      </c>
      <c r="N2550">
        <v>20027059.399999999</v>
      </c>
      <c r="O2550">
        <v>20033609.399999999</v>
      </c>
      <c r="P2550" s="9">
        <f>DATEVALUE(LEFT(Table1[[#This Row],[TRANSFER_DATE]],11))</f>
        <v>45751</v>
      </c>
      <c r="Q2550" s="5">
        <f>TIMEVALUE(MID(Table1[[#This Row],[TRANSFER_DATE]],11,8))</f>
        <v>0.73267361111111107</v>
      </c>
    </row>
    <row r="2551" spans="1:17" x14ac:dyDescent="0.3">
      <c r="A2551" t="s">
        <v>5129</v>
      </c>
      <c r="B2551" t="s">
        <v>5130</v>
      </c>
      <c r="D2551" t="s">
        <v>209</v>
      </c>
      <c r="E2551" t="s">
        <v>210</v>
      </c>
      <c r="F2551">
        <v>100012</v>
      </c>
      <c r="G2551" t="s">
        <v>211</v>
      </c>
      <c r="H2551">
        <v>959945812</v>
      </c>
      <c r="I2551">
        <v>956428472</v>
      </c>
      <c r="J2551">
        <v>4000</v>
      </c>
      <c r="N2551">
        <v>20023059.399999999</v>
      </c>
      <c r="O2551">
        <v>20027059.399999999</v>
      </c>
      <c r="P2551" s="9">
        <f>DATEVALUE(LEFT(Table1[[#This Row],[TRANSFER_DATE]],11))</f>
        <v>45751</v>
      </c>
      <c r="Q2551" s="5">
        <f>TIMEVALUE(MID(Table1[[#This Row],[TRANSFER_DATE]],11,8))</f>
        <v>0.73265046296296299</v>
      </c>
    </row>
    <row r="2552" spans="1:17" x14ac:dyDescent="0.3">
      <c r="A2552" t="s">
        <v>5131</v>
      </c>
      <c r="B2552" t="s">
        <v>5132</v>
      </c>
      <c r="D2552" t="s">
        <v>209</v>
      </c>
      <c r="E2552" t="s">
        <v>210</v>
      </c>
      <c r="F2552">
        <v>100449</v>
      </c>
      <c r="G2552" t="s">
        <v>211</v>
      </c>
      <c r="H2552">
        <v>959945812</v>
      </c>
      <c r="I2552">
        <v>953269198</v>
      </c>
      <c r="J2552">
        <v>1300</v>
      </c>
      <c r="N2552">
        <v>20021759.399999999</v>
      </c>
      <c r="O2552">
        <v>20023059.399999999</v>
      </c>
      <c r="P2552" s="9">
        <f>DATEVALUE(LEFT(Table1[[#This Row],[TRANSFER_DATE]],11))</f>
        <v>45751</v>
      </c>
      <c r="Q2552" s="5">
        <f>TIMEVALUE(MID(Table1[[#This Row],[TRANSFER_DATE]],11,8))</f>
        <v>0.72986111111111107</v>
      </c>
    </row>
    <row r="2553" spans="1:17" x14ac:dyDescent="0.3">
      <c r="A2553" t="s">
        <v>5133</v>
      </c>
      <c r="B2553" t="s">
        <v>5134</v>
      </c>
      <c r="D2553" t="s">
        <v>209</v>
      </c>
      <c r="E2553" t="s">
        <v>210</v>
      </c>
      <c r="F2553">
        <v>101488</v>
      </c>
      <c r="G2553" t="s">
        <v>211</v>
      </c>
      <c r="H2553">
        <v>959945812</v>
      </c>
      <c r="I2553">
        <v>951470450</v>
      </c>
      <c r="J2553">
        <v>2700</v>
      </c>
      <c r="N2553">
        <v>20019059.399999999</v>
      </c>
      <c r="O2553">
        <v>20021759.399999999</v>
      </c>
      <c r="P2553" s="9">
        <f>DATEVALUE(LEFT(Table1[[#This Row],[TRANSFER_DATE]],11))</f>
        <v>45751</v>
      </c>
      <c r="Q2553" s="5">
        <f>TIMEVALUE(MID(Table1[[#This Row],[TRANSFER_DATE]],11,8))</f>
        <v>0.72640046296296301</v>
      </c>
    </row>
    <row r="2554" spans="1:17" x14ac:dyDescent="0.3">
      <c r="A2554" t="s">
        <v>5135</v>
      </c>
      <c r="B2554" t="s">
        <v>5136</v>
      </c>
      <c r="D2554" t="s">
        <v>209</v>
      </c>
      <c r="E2554" t="s">
        <v>210</v>
      </c>
      <c r="F2554">
        <v>101889</v>
      </c>
      <c r="G2554" t="s">
        <v>211</v>
      </c>
      <c r="H2554">
        <v>959945812</v>
      </c>
      <c r="I2554">
        <v>951470450</v>
      </c>
      <c r="J2554">
        <v>1200</v>
      </c>
      <c r="N2554">
        <v>20017859.399999999</v>
      </c>
      <c r="O2554">
        <v>20019059.399999999</v>
      </c>
      <c r="P2554" s="9">
        <f>DATEVALUE(LEFT(Table1[[#This Row],[TRANSFER_DATE]],11))</f>
        <v>45751</v>
      </c>
      <c r="Q2554" s="5">
        <f>TIMEVALUE(MID(Table1[[#This Row],[TRANSFER_DATE]],11,8))</f>
        <v>0.72432870370370372</v>
      </c>
    </row>
    <row r="2555" spans="1:17" x14ac:dyDescent="0.3">
      <c r="A2555" t="s">
        <v>5137</v>
      </c>
      <c r="B2555" t="s">
        <v>5138</v>
      </c>
      <c r="D2555" t="s">
        <v>209</v>
      </c>
      <c r="E2555" t="s">
        <v>210</v>
      </c>
      <c r="F2555">
        <v>101406</v>
      </c>
      <c r="G2555" t="s">
        <v>211</v>
      </c>
      <c r="H2555">
        <v>959945812</v>
      </c>
      <c r="I2555">
        <v>952887803</v>
      </c>
      <c r="J2555">
        <v>3500</v>
      </c>
      <c r="N2555">
        <v>20014359.399999999</v>
      </c>
      <c r="O2555">
        <v>20017859.399999999</v>
      </c>
      <c r="P2555" s="9">
        <f>DATEVALUE(LEFT(Table1[[#This Row],[TRANSFER_DATE]],11))</f>
        <v>45751</v>
      </c>
      <c r="Q2555" s="5">
        <f>TIMEVALUE(MID(Table1[[#This Row],[TRANSFER_DATE]],11,8))</f>
        <v>0.71459490740740739</v>
      </c>
    </row>
    <row r="2556" spans="1:17" x14ac:dyDescent="0.3">
      <c r="A2556" t="s">
        <v>5139</v>
      </c>
      <c r="B2556" t="s">
        <v>5140</v>
      </c>
      <c r="D2556" t="s">
        <v>209</v>
      </c>
      <c r="E2556" t="s">
        <v>210</v>
      </c>
      <c r="F2556">
        <v>100841</v>
      </c>
      <c r="G2556" t="s">
        <v>211</v>
      </c>
      <c r="H2556">
        <v>959945812</v>
      </c>
      <c r="I2556">
        <v>952450158</v>
      </c>
      <c r="J2556">
        <v>9900</v>
      </c>
      <c r="N2556">
        <v>20004459.399999999</v>
      </c>
      <c r="O2556">
        <v>20014359.399999999</v>
      </c>
      <c r="P2556" s="9">
        <f>DATEVALUE(LEFT(Table1[[#This Row],[TRANSFER_DATE]],11))</f>
        <v>45751</v>
      </c>
      <c r="Q2556" s="5">
        <f>TIMEVALUE(MID(Table1[[#This Row],[TRANSFER_DATE]],11,8))</f>
        <v>0.71253472222222225</v>
      </c>
    </row>
    <row r="2557" spans="1:17" x14ac:dyDescent="0.3">
      <c r="A2557" t="s">
        <v>5141</v>
      </c>
      <c r="B2557" t="s">
        <v>5142</v>
      </c>
      <c r="D2557" t="s">
        <v>209</v>
      </c>
      <c r="E2557" t="s">
        <v>210</v>
      </c>
      <c r="F2557">
        <v>101499</v>
      </c>
      <c r="G2557" t="s">
        <v>211</v>
      </c>
      <c r="H2557">
        <v>959945812</v>
      </c>
      <c r="I2557">
        <v>951043214</v>
      </c>
      <c r="J2557">
        <v>17200</v>
      </c>
      <c r="N2557">
        <v>19987259.399999999</v>
      </c>
      <c r="O2557">
        <v>20004459.399999999</v>
      </c>
      <c r="P2557" s="9">
        <f>DATEVALUE(LEFT(Table1[[#This Row],[TRANSFER_DATE]],11))</f>
        <v>45751</v>
      </c>
      <c r="Q2557" s="5">
        <f>TIMEVALUE(MID(Table1[[#This Row],[TRANSFER_DATE]],11,8))</f>
        <v>0.70975694444444448</v>
      </c>
    </row>
    <row r="2558" spans="1:17" x14ac:dyDescent="0.3">
      <c r="A2558" t="s">
        <v>5143</v>
      </c>
      <c r="B2558" t="s">
        <v>5144</v>
      </c>
      <c r="D2558" t="s">
        <v>209</v>
      </c>
      <c r="E2558" t="s">
        <v>210</v>
      </c>
      <c r="F2558">
        <v>101791</v>
      </c>
      <c r="G2558" t="s">
        <v>211</v>
      </c>
      <c r="H2558">
        <v>959945812</v>
      </c>
      <c r="I2558">
        <v>957844876</v>
      </c>
      <c r="J2558">
        <v>6450</v>
      </c>
      <c r="N2558">
        <v>19980809.399999999</v>
      </c>
      <c r="O2558">
        <v>19987259.399999999</v>
      </c>
      <c r="P2558" s="9">
        <f>DATEVALUE(LEFT(Table1[[#This Row],[TRANSFER_DATE]],11))</f>
        <v>45751</v>
      </c>
      <c r="Q2558" s="5">
        <f>TIMEVALUE(MID(Table1[[#This Row],[TRANSFER_DATE]],11,8))</f>
        <v>0.70348379629629632</v>
      </c>
    </row>
    <row r="2559" spans="1:17" x14ac:dyDescent="0.3">
      <c r="A2559" t="s">
        <v>5145</v>
      </c>
      <c r="B2559" t="s">
        <v>5146</v>
      </c>
      <c r="D2559" t="s">
        <v>209</v>
      </c>
      <c r="E2559" t="s">
        <v>210</v>
      </c>
      <c r="F2559">
        <v>101503</v>
      </c>
      <c r="G2559" t="s">
        <v>211</v>
      </c>
      <c r="H2559">
        <v>959945812</v>
      </c>
      <c r="I2559">
        <v>951513338</v>
      </c>
      <c r="J2559">
        <v>4950</v>
      </c>
      <c r="N2559">
        <v>19975859.399999999</v>
      </c>
      <c r="O2559">
        <v>19980809.399999999</v>
      </c>
      <c r="P2559" s="9">
        <f>DATEVALUE(LEFT(Table1[[#This Row],[TRANSFER_DATE]],11))</f>
        <v>45751</v>
      </c>
      <c r="Q2559" s="5">
        <f>TIMEVALUE(MID(Table1[[#This Row],[TRANSFER_DATE]],11,8))</f>
        <v>0.67848379629629629</v>
      </c>
    </row>
    <row r="2560" spans="1:17" x14ac:dyDescent="0.3">
      <c r="A2560" t="s">
        <v>5147</v>
      </c>
      <c r="B2560" t="s">
        <v>5148</v>
      </c>
      <c r="D2560" t="s">
        <v>209</v>
      </c>
      <c r="E2560" t="s">
        <v>210</v>
      </c>
      <c r="F2560">
        <v>101894</v>
      </c>
      <c r="G2560" t="s">
        <v>211</v>
      </c>
      <c r="H2560">
        <v>959945812</v>
      </c>
      <c r="I2560">
        <v>951513338</v>
      </c>
      <c r="J2560">
        <v>2800</v>
      </c>
      <c r="N2560">
        <v>19973059.399999999</v>
      </c>
      <c r="O2560">
        <v>19975859.399999999</v>
      </c>
      <c r="P2560" s="9">
        <f>DATEVALUE(LEFT(Table1[[#This Row],[TRANSFER_DATE]],11))</f>
        <v>45751</v>
      </c>
      <c r="Q2560" s="5">
        <f>TIMEVALUE(MID(Table1[[#This Row],[TRANSFER_DATE]],11,8))</f>
        <v>0.67714120370370368</v>
      </c>
    </row>
    <row r="2561" spans="1:17" x14ac:dyDescent="0.3">
      <c r="A2561" t="s">
        <v>5149</v>
      </c>
      <c r="B2561" t="s">
        <v>5150</v>
      </c>
      <c r="D2561" t="s">
        <v>209</v>
      </c>
      <c r="E2561" t="s">
        <v>210</v>
      </c>
      <c r="F2561">
        <v>101563</v>
      </c>
      <c r="G2561" t="s">
        <v>211</v>
      </c>
      <c r="H2561">
        <v>959945812</v>
      </c>
      <c r="I2561">
        <v>954576966</v>
      </c>
      <c r="J2561">
        <v>1234</v>
      </c>
      <c r="N2561">
        <v>19971825.399999999</v>
      </c>
      <c r="O2561">
        <v>19973059.399999999</v>
      </c>
      <c r="P2561" s="9">
        <f>DATEVALUE(LEFT(Table1[[#This Row],[TRANSFER_DATE]],11))</f>
        <v>45751</v>
      </c>
      <c r="Q2561" s="5">
        <f>TIMEVALUE(MID(Table1[[#This Row],[TRANSFER_DATE]],11,8))</f>
        <v>0.6729398148148148</v>
      </c>
    </row>
    <row r="2562" spans="1:17" x14ac:dyDescent="0.3">
      <c r="A2562" t="s">
        <v>5151</v>
      </c>
      <c r="B2562" t="s">
        <v>5152</v>
      </c>
      <c r="C2562" t="s">
        <v>5153</v>
      </c>
      <c r="D2562" t="s">
        <v>209</v>
      </c>
      <c r="E2562" t="s">
        <v>210</v>
      </c>
      <c r="F2562">
        <v>101254</v>
      </c>
      <c r="G2562" t="s">
        <v>211</v>
      </c>
      <c r="H2562">
        <v>959945812</v>
      </c>
      <c r="I2562">
        <v>957157568</v>
      </c>
      <c r="J2562">
        <v>10100</v>
      </c>
      <c r="N2562">
        <v>19961725.399999999</v>
      </c>
      <c r="O2562">
        <v>19971825.399999999</v>
      </c>
      <c r="P2562" s="9">
        <f>DATEVALUE(LEFT(Table1[[#This Row],[TRANSFER_DATE]],11))</f>
        <v>45751</v>
      </c>
      <c r="Q2562" s="5">
        <f>TIMEVALUE(MID(Table1[[#This Row],[TRANSFER_DATE]],11,8))</f>
        <v>0.66252314814814817</v>
      </c>
    </row>
    <row r="2563" spans="1:17" x14ac:dyDescent="0.3">
      <c r="A2563" t="s">
        <v>5154</v>
      </c>
      <c r="B2563" t="s">
        <v>5155</v>
      </c>
      <c r="C2563" t="s">
        <v>5156</v>
      </c>
      <c r="D2563" t="s">
        <v>209</v>
      </c>
      <c r="E2563" t="s">
        <v>210</v>
      </c>
      <c r="F2563">
        <v>101305</v>
      </c>
      <c r="G2563" t="s">
        <v>211</v>
      </c>
      <c r="H2563">
        <v>959945812</v>
      </c>
      <c r="I2563">
        <v>955554254</v>
      </c>
      <c r="J2563">
        <v>2400</v>
      </c>
      <c r="N2563">
        <v>19959325.399999999</v>
      </c>
      <c r="O2563">
        <v>19961725.399999999</v>
      </c>
      <c r="P2563" s="9">
        <f>DATEVALUE(LEFT(Table1[[#This Row],[TRANSFER_DATE]],11))</f>
        <v>45751</v>
      </c>
      <c r="Q2563" s="5">
        <f>TIMEVALUE(MID(Table1[[#This Row],[TRANSFER_DATE]],11,8))</f>
        <v>0.66249999999999998</v>
      </c>
    </row>
    <row r="2564" spans="1:17" x14ac:dyDescent="0.3">
      <c r="A2564" t="s">
        <v>5157</v>
      </c>
      <c r="B2564" t="s">
        <v>5158</v>
      </c>
      <c r="D2564" t="s">
        <v>209</v>
      </c>
      <c r="E2564" t="s">
        <v>210</v>
      </c>
      <c r="F2564">
        <v>100968</v>
      </c>
      <c r="G2564" t="s">
        <v>211</v>
      </c>
      <c r="H2564">
        <v>959945812</v>
      </c>
      <c r="I2564">
        <v>952781055</v>
      </c>
      <c r="J2564">
        <v>1300</v>
      </c>
      <c r="N2564">
        <v>19958025.399999999</v>
      </c>
      <c r="O2564">
        <v>19959325.399999999</v>
      </c>
      <c r="P2564" s="9">
        <f>DATEVALUE(LEFT(Table1[[#This Row],[TRANSFER_DATE]],11))</f>
        <v>45751</v>
      </c>
      <c r="Q2564" s="5">
        <f>TIMEVALUE(MID(Table1[[#This Row],[TRANSFER_DATE]],11,8))</f>
        <v>0.65975694444444444</v>
      </c>
    </row>
    <row r="2565" spans="1:17" x14ac:dyDescent="0.3">
      <c r="A2565" t="s">
        <v>5159</v>
      </c>
      <c r="B2565" t="s">
        <v>5160</v>
      </c>
      <c r="C2565" t="s">
        <v>5161</v>
      </c>
      <c r="D2565" t="s">
        <v>209</v>
      </c>
      <c r="E2565" t="s">
        <v>210</v>
      </c>
      <c r="F2565">
        <v>101700</v>
      </c>
      <c r="G2565" t="s">
        <v>211</v>
      </c>
      <c r="H2565">
        <v>959945812</v>
      </c>
      <c r="I2565">
        <v>953855961</v>
      </c>
      <c r="J2565">
        <v>13950</v>
      </c>
      <c r="N2565">
        <v>19944075.399999999</v>
      </c>
      <c r="O2565">
        <v>19958025.399999999</v>
      </c>
      <c r="P2565" s="9">
        <f>DATEVALUE(LEFT(Table1[[#This Row],[TRANSFER_DATE]],11))</f>
        <v>45751</v>
      </c>
      <c r="Q2565" s="5">
        <f>TIMEVALUE(MID(Table1[[#This Row],[TRANSFER_DATE]],11,8))</f>
        <v>0.65418981481481486</v>
      </c>
    </row>
    <row r="2566" spans="1:17" x14ac:dyDescent="0.3">
      <c r="A2566" t="s">
        <v>5162</v>
      </c>
      <c r="B2566" t="s">
        <v>5163</v>
      </c>
      <c r="D2566" t="s">
        <v>209</v>
      </c>
      <c r="E2566" t="s">
        <v>210</v>
      </c>
      <c r="F2566">
        <v>101435</v>
      </c>
      <c r="G2566" t="s">
        <v>211</v>
      </c>
      <c r="H2566">
        <v>959945812</v>
      </c>
      <c r="I2566">
        <v>953040967</v>
      </c>
      <c r="J2566">
        <v>700</v>
      </c>
      <c r="N2566">
        <v>19943375.399999999</v>
      </c>
      <c r="O2566">
        <v>19944075.399999999</v>
      </c>
      <c r="P2566" s="9">
        <f>DATEVALUE(LEFT(Table1[[#This Row],[TRANSFER_DATE]],11))</f>
        <v>45751</v>
      </c>
      <c r="Q2566" s="5">
        <f>TIMEVALUE(MID(Table1[[#This Row],[TRANSFER_DATE]],11,8))</f>
        <v>0.65005787037037033</v>
      </c>
    </row>
    <row r="2567" spans="1:17" x14ac:dyDescent="0.3">
      <c r="A2567" t="s">
        <v>5164</v>
      </c>
      <c r="B2567" t="s">
        <v>5165</v>
      </c>
      <c r="D2567" t="s">
        <v>209</v>
      </c>
      <c r="E2567" t="s">
        <v>210</v>
      </c>
      <c r="F2567">
        <v>101347</v>
      </c>
      <c r="G2567" t="s">
        <v>211</v>
      </c>
      <c r="H2567">
        <v>959945812</v>
      </c>
      <c r="I2567">
        <v>951751257</v>
      </c>
      <c r="J2567">
        <v>1000</v>
      </c>
      <c r="N2567">
        <v>19942375.399999999</v>
      </c>
      <c r="O2567">
        <v>19943375.399999999</v>
      </c>
      <c r="P2567" s="9">
        <f>DATEVALUE(LEFT(Table1[[#This Row],[TRANSFER_DATE]],11))</f>
        <v>45751</v>
      </c>
      <c r="Q2567" s="5">
        <f>TIMEVALUE(MID(Table1[[#This Row],[TRANSFER_DATE]],11,8))</f>
        <v>0.6278125</v>
      </c>
    </row>
    <row r="2568" spans="1:17" x14ac:dyDescent="0.3">
      <c r="A2568" t="s">
        <v>5166</v>
      </c>
      <c r="B2568" t="s">
        <v>5167</v>
      </c>
      <c r="D2568" t="s">
        <v>209</v>
      </c>
      <c r="E2568" t="s">
        <v>210</v>
      </c>
      <c r="F2568">
        <v>101347</v>
      </c>
      <c r="G2568" t="s">
        <v>211</v>
      </c>
      <c r="H2568">
        <v>959945812</v>
      </c>
      <c r="I2568">
        <v>951751257</v>
      </c>
      <c r="J2568">
        <v>1100</v>
      </c>
      <c r="N2568">
        <v>19941275.399999999</v>
      </c>
      <c r="O2568">
        <v>19942375.399999999</v>
      </c>
      <c r="P2568" s="9">
        <f>DATEVALUE(LEFT(Table1[[#This Row],[TRANSFER_DATE]],11))</f>
        <v>45751</v>
      </c>
      <c r="Q2568" s="5">
        <f>TIMEVALUE(MID(Table1[[#This Row],[TRANSFER_DATE]],11,8))</f>
        <v>0.62574074074074071</v>
      </c>
    </row>
    <row r="2569" spans="1:17" x14ac:dyDescent="0.3">
      <c r="A2569" t="s">
        <v>5168</v>
      </c>
      <c r="B2569" t="s">
        <v>5169</v>
      </c>
      <c r="D2569" t="s">
        <v>209</v>
      </c>
      <c r="E2569" t="s">
        <v>210</v>
      </c>
      <c r="F2569">
        <v>101216</v>
      </c>
      <c r="G2569" t="s">
        <v>211</v>
      </c>
      <c r="H2569">
        <v>959945812</v>
      </c>
      <c r="I2569">
        <v>951751257</v>
      </c>
      <c r="J2569">
        <v>5000</v>
      </c>
      <c r="N2569">
        <v>19936275.399999999</v>
      </c>
      <c r="O2569">
        <v>19941275.399999999</v>
      </c>
      <c r="P2569" s="9">
        <f>DATEVALUE(LEFT(Table1[[#This Row],[TRANSFER_DATE]],11))</f>
        <v>45751</v>
      </c>
      <c r="Q2569" s="5">
        <f>TIMEVALUE(MID(Table1[[#This Row],[TRANSFER_DATE]],11,8))</f>
        <v>0.62362268518518515</v>
      </c>
    </row>
    <row r="2570" spans="1:17" x14ac:dyDescent="0.3">
      <c r="A2570" t="s">
        <v>5170</v>
      </c>
      <c r="B2570" t="s">
        <v>5171</v>
      </c>
      <c r="D2570" t="s">
        <v>209</v>
      </c>
      <c r="E2570" t="s">
        <v>210</v>
      </c>
      <c r="F2570">
        <v>100765</v>
      </c>
      <c r="G2570" t="s">
        <v>211</v>
      </c>
      <c r="H2570">
        <v>959945812</v>
      </c>
      <c r="I2570">
        <v>958470739</v>
      </c>
      <c r="J2570">
        <v>500</v>
      </c>
      <c r="N2570">
        <v>19935775.399999999</v>
      </c>
      <c r="O2570">
        <v>19936275.399999999</v>
      </c>
      <c r="P2570" s="9">
        <f>DATEVALUE(LEFT(Table1[[#This Row],[TRANSFER_DATE]],11))</f>
        <v>45751</v>
      </c>
      <c r="Q2570" s="5">
        <f>TIMEVALUE(MID(Table1[[#This Row],[TRANSFER_DATE]],11,8))</f>
        <v>0.60902777777777772</v>
      </c>
    </row>
    <row r="2571" spans="1:17" x14ac:dyDescent="0.3">
      <c r="A2571" t="s">
        <v>5172</v>
      </c>
      <c r="B2571" t="s">
        <v>5173</v>
      </c>
      <c r="C2571" t="s">
        <v>5174</v>
      </c>
      <c r="D2571" t="s">
        <v>209</v>
      </c>
      <c r="E2571" t="s">
        <v>210</v>
      </c>
      <c r="F2571">
        <v>900007</v>
      </c>
      <c r="G2571" t="s">
        <v>211</v>
      </c>
      <c r="H2571">
        <v>959945812</v>
      </c>
      <c r="I2571">
        <v>956663178</v>
      </c>
      <c r="J2571">
        <v>6650</v>
      </c>
      <c r="N2571">
        <v>19929125.399999999</v>
      </c>
      <c r="O2571">
        <v>19935775.399999999</v>
      </c>
      <c r="P2571" s="9">
        <f>DATEVALUE(LEFT(Table1[[#This Row],[TRANSFER_DATE]],11))</f>
        <v>45751</v>
      </c>
      <c r="Q2571" s="5">
        <f>TIMEVALUE(MID(Table1[[#This Row],[TRANSFER_DATE]],11,8))</f>
        <v>0.60902777777777772</v>
      </c>
    </row>
    <row r="2572" spans="1:17" x14ac:dyDescent="0.3">
      <c r="A2572" t="s">
        <v>5175</v>
      </c>
      <c r="B2572" t="s">
        <v>5176</v>
      </c>
      <c r="D2572" t="s">
        <v>209</v>
      </c>
      <c r="E2572" t="s">
        <v>210</v>
      </c>
      <c r="F2572">
        <v>100146</v>
      </c>
      <c r="G2572" t="s">
        <v>211</v>
      </c>
      <c r="H2572">
        <v>959945812</v>
      </c>
      <c r="I2572">
        <v>953040967</v>
      </c>
      <c r="J2572">
        <v>950</v>
      </c>
      <c r="N2572">
        <v>19928175.399999999</v>
      </c>
      <c r="O2572">
        <v>19929125.399999999</v>
      </c>
      <c r="P2572" s="9">
        <f>DATEVALUE(LEFT(Table1[[#This Row],[TRANSFER_DATE]],11))</f>
        <v>45751</v>
      </c>
      <c r="Q2572" s="5">
        <f>TIMEVALUE(MID(Table1[[#This Row],[TRANSFER_DATE]],11,8))</f>
        <v>0.60490740740740745</v>
      </c>
    </row>
    <row r="2573" spans="1:17" x14ac:dyDescent="0.3">
      <c r="A2573" t="s">
        <v>5177</v>
      </c>
      <c r="B2573" t="s">
        <v>5178</v>
      </c>
      <c r="D2573" t="s">
        <v>209</v>
      </c>
      <c r="E2573" t="s">
        <v>210</v>
      </c>
      <c r="F2573">
        <v>954763865</v>
      </c>
      <c r="G2573" t="s">
        <v>211</v>
      </c>
      <c r="H2573">
        <v>959945812</v>
      </c>
      <c r="I2573">
        <v>954763865</v>
      </c>
      <c r="J2573">
        <v>1600</v>
      </c>
      <c r="N2573">
        <v>19926575.399999999</v>
      </c>
      <c r="O2573">
        <v>19928175.399999999</v>
      </c>
      <c r="P2573" s="9">
        <f>DATEVALUE(LEFT(Table1[[#This Row],[TRANSFER_DATE]],11))</f>
        <v>45751</v>
      </c>
      <c r="Q2573" s="5">
        <f>TIMEVALUE(MID(Table1[[#This Row],[TRANSFER_DATE]],11,8))</f>
        <v>0.60071759259259261</v>
      </c>
    </row>
    <row r="2574" spans="1:17" x14ac:dyDescent="0.3">
      <c r="A2574" t="s">
        <v>5179</v>
      </c>
      <c r="B2574" t="s">
        <v>5180</v>
      </c>
      <c r="C2574" t="s">
        <v>5181</v>
      </c>
      <c r="D2574" t="s">
        <v>209</v>
      </c>
      <c r="E2574" t="s">
        <v>210</v>
      </c>
      <c r="F2574">
        <v>900014</v>
      </c>
      <c r="G2574" t="s">
        <v>211</v>
      </c>
      <c r="H2574">
        <v>959945812</v>
      </c>
      <c r="I2574">
        <v>957013742</v>
      </c>
      <c r="J2574">
        <v>9450</v>
      </c>
      <c r="N2574">
        <v>19917125.399999999</v>
      </c>
      <c r="O2574">
        <v>19926575.399999999</v>
      </c>
      <c r="P2574" s="9">
        <f>DATEVALUE(LEFT(Table1[[#This Row],[TRANSFER_DATE]],11))</f>
        <v>45751</v>
      </c>
      <c r="Q2574" s="5">
        <f>TIMEVALUE(MID(Table1[[#This Row],[TRANSFER_DATE]],11,8))</f>
        <v>0.59796296296296292</v>
      </c>
    </row>
    <row r="2575" spans="1:17" x14ac:dyDescent="0.3">
      <c r="A2575" t="s">
        <v>4637</v>
      </c>
      <c r="B2575" t="s">
        <v>4638</v>
      </c>
      <c r="D2575" t="s">
        <v>209</v>
      </c>
      <c r="E2575" t="s">
        <v>210</v>
      </c>
      <c r="F2575">
        <v>900005</v>
      </c>
      <c r="G2575" t="s">
        <v>211</v>
      </c>
      <c r="H2575">
        <v>959945812</v>
      </c>
      <c r="I2575">
        <v>951256458</v>
      </c>
      <c r="J2575">
        <v>8550</v>
      </c>
      <c r="N2575">
        <v>19908575.399999999</v>
      </c>
      <c r="O2575">
        <v>19917125.399999999</v>
      </c>
      <c r="P2575" s="9">
        <f>DATEVALUE(LEFT(Table1[[#This Row],[TRANSFER_DATE]],11))</f>
        <v>45751</v>
      </c>
      <c r="Q2575" s="5">
        <f>TIMEVALUE(MID(Table1[[#This Row],[TRANSFER_DATE]],11,8))</f>
        <v>0.59377314814814819</v>
      </c>
    </row>
    <row r="2576" spans="1:17" x14ac:dyDescent="0.3">
      <c r="A2576" t="s">
        <v>4639</v>
      </c>
      <c r="B2576" t="s">
        <v>4640</v>
      </c>
      <c r="D2576" t="s">
        <v>209</v>
      </c>
      <c r="E2576" t="s">
        <v>210</v>
      </c>
      <c r="F2576">
        <v>101258</v>
      </c>
      <c r="G2576" t="s">
        <v>211</v>
      </c>
      <c r="H2576">
        <v>959945812</v>
      </c>
      <c r="I2576">
        <v>957217407</v>
      </c>
      <c r="J2576">
        <v>300</v>
      </c>
      <c r="N2576">
        <v>19908275.399999999</v>
      </c>
      <c r="O2576">
        <v>19908575.399999999</v>
      </c>
      <c r="P2576" s="9">
        <f>DATEVALUE(LEFT(Table1[[#This Row],[TRANSFER_DATE]],11))</f>
        <v>45751</v>
      </c>
      <c r="Q2576" s="5">
        <f>TIMEVALUE(MID(Table1[[#This Row],[TRANSFER_DATE]],11,8))</f>
        <v>0.59376157407407404</v>
      </c>
    </row>
    <row r="2577" spans="1:17" x14ac:dyDescent="0.3">
      <c r="A2577" t="s">
        <v>4641</v>
      </c>
      <c r="B2577" t="s">
        <v>4642</v>
      </c>
      <c r="D2577" t="s">
        <v>209</v>
      </c>
      <c r="E2577" t="s">
        <v>210</v>
      </c>
      <c r="F2577">
        <v>101261</v>
      </c>
      <c r="G2577" t="s">
        <v>211</v>
      </c>
      <c r="H2577">
        <v>959945812</v>
      </c>
      <c r="I2577">
        <v>957175598</v>
      </c>
      <c r="J2577">
        <v>300</v>
      </c>
      <c r="N2577">
        <v>19907975.399999999</v>
      </c>
      <c r="O2577">
        <v>19908275.399999999</v>
      </c>
      <c r="P2577" s="9">
        <f>DATEVALUE(LEFT(Table1[[#This Row],[TRANSFER_DATE]],11))</f>
        <v>45751</v>
      </c>
      <c r="Q2577" s="5">
        <f>TIMEVALUE(MID(Table1[[#This Row],[TRANSFER_DATE]],11,8))</f>
        <v>0.59100694444444446</v>
      </c>
    </row>
    <row r="2578" spans="1:17" x14ac:dyDescent="0.3">
      <c r="A2578" t="s">
        <v>4643</v>
      </c>
      <c r="B2578" t="s">
        <v>4644</v>
      </c>
      <c r="C2578" t="s">
        <v>4645</v>
      </c>
      <c r="D2578" t="s">
        <v>209</v>
      </c>
      <c r="E2578" t="s">
        <v>210</v>
      </c>
      <c r="F2578">
        <v>100474</v>
      </c>
      <c r="G2578" t="s">
        <v>211</v>
      </c>
      <c r="H2578">
        <v>959945812</v>
      </c>
      <c r="I2578">
        <v>958918502</v>
      </c>
      <c r="J2578">
        <v>200</v>
      </c>
      <c r="N2578">
        <v>19907775.399999999</v>
      </c>
      <c r="O2578">
        <v>19907975.399999999</v>
      </c>
      <c r="P2578" s="9">
        <f>DATEVALUE(LEFT(Table1[[#This Row],[TRANSFER_DATE]],11))</f>
        <v>45751</v>
      </c>
      <c r="Q2578" s="5">
        <f>TIMEVALUE(MID(Table1[[#This Row],[TRANSFER_DATE]],11,8))</f>
        <v>0.59027777777777779</v>
      </c>
    </row>
    <row r="2579" spans="1:17" x14ac:dyDescent="0.3">
      <c r="A2579" t="s">
        <v>4646</v>
      </c>
      <c r="B2579" t="s">
        <v>4647</v>
      </c>
      <c r="D2579" t="s">
        <v>209</v>
      </c>
      <c r="E2579" t="s">
        <v>210</v>
      </c>
      <c r="F2579">
        <v>100889</v>
      </c>
      <c r="G2579" t="s">
        <v>211</v>
      </c>
      <c r="H2579">
        <v>959945812</v>
      </c>
      <c r="I2579">
        <v>956284657</v>
      </c>
      <c r="J2579">
        <v>2600</v>
      </c>
      <c r="N2579">
        <v>19905175.399999999</v>
      </c>
      <c r="O2579">
        <v>19907775.399999999</v>
      </c>
      <c r="P2579" s="9">
        <f>DATEVALUE(LEFT(Table1[[#This Row],[TRANSFER_DATE]],11))</f>
        <v>45751</v>
      </c>
      <c r="Q2579" s="5">
        <f>TIMEVALUE(MID(Table1[[#This Row],[TRANSFER_DATE]],11,8))</f>
        <v>0.58891203703703698</v>
      </c>
    </row>
    <row r="2580" spans="1:17" x14ac:dyDescent="0.3">
      <c r="A2580" t="s">
        <v>4648</v>
      </c>
      <c r="B2580" t="s">
        <v>4649</v>
      </c>
      <c r="D2580" t="s">
        <v>209</v>
      </c>
      <c r="E2580" t="s">
        <v>210</v>
      </c>
      <c r="F2580">
        <v>101549</v>
      </c>
      <c r="G2580" t="s">
        <v>211</v>
      </c>
      <c r="H2580">
        <v>959945812</v>
      </c>
      <c r="I2580">
        <v>959393532</v>
      </c>
      <c r="J2580">
        <v>1600</v>
      </c>
      <c r="N2580">
        <v>19903575.399999999</v>
      </c>
      <c r="O2580">
        <v>19905175.399999999</v>
      </c>
      <c r="P2580" s="9">
        <f>DATEVALUE(LEFT(Table1[[#This Row],[TRANSFER_DATE]],11))</f>
        <v>45751</v>
      </c>
      <c r="Q2580" s="5">
        <f>TIMEVALUE(MID(Table1[[#This Row],[TRANSFER_DATE]],11,8))</f>
        <v>0.58335648148148145</v>
      </c>
    </row>
    <row r="2581" spans="1:17" x14ac:dyDescent="0.3">
      <c r="A2581" t="s">
        <v>4650</v>
      </c>
      <c r="B2581" t="s">
        <v>4651</v>
      </c>
      <c r="D2581" t="s">
        <v>209</v>
      </c>
      <c r="E2581" t="s">
        <v>210</v>
      </c>
      <c r="F2581">
        <v>101649</v>
      </c>
      <c r="G2581" t="s">
        <v>211</v>
      </c>
      <c r="H2581">
        <v>959945812</v>
      </c>
      <c r="I2581">
        <v>951513338</v>
      </c>
      <c r="J2581">
        <v>50</v>
      </c>
      <c r="N2581">
        <v>19903525.399999999</v>
      </c>
      <c r="O2581">
        <v>19903575.399999999</v>
      </c>
      <c r="P2581" s="9">
        <f>DATEVALUE(LEFT(Table1[[#This Row],[TRANSFER_DATE]],11))</f>
        <v>45751</v>
      </c>
      <c r="Q2581" s="5">
        <f>TIMEVALUE(MID(Table1[[#This Row],[TRANSFER_DATE]],11,8))</f>
        <v>0.57986111111111116</v>
      </c>
    </row>
    <row r="2582" spans="1:17" x14ac:dyDescent="0.3">
      <c r="A2582" t="s">
        <v>4652</v>
      </c>
      <c r="B2582" t="s">
        <v>4653</v>
      </c>
      <c r="D2582" t="s">
        <v>209</v>
      </c>
      <c r="E2582" t="s">
        <v>210</v>
      </c>
      <c r="F2582">
        <v>101712</v>
      </c>
      <c r="G2582" t="s">
        <v>211</v>
      </c>
      <c r="H2582">
        <v>959945812</v>
      </c>
      <c r="I2582">
        <v>958552536</v>
      </c>
      <c r="J2582">
        <v>5100</v>
      </c>
      <c r="N2582">
        <v>19898425.399999999</v>
      </c>
      <c r="O2582">
        <v>19903525.399999999</v>
      </c>
      <c r="P2582" s="9">
        <f>DATEVALUE(LEFT(Table1[[#This Row],[TRANSFER_DATE]],11))</f>
        <v>45751</v>
      </c>
      <c r="Q2582" s="5">
        <f>TIMEVALUE(MID(Table1[[#This Row],[TRANSFER_DATE]],11,8))</f>
        <v>0.57917824074074076</v>
      </c>
    </row>
    <row r="2583" spans="1:17" x14ac:dyDescent="0.3">
      <c r="A2583" t="s">
        <v>4654</v>
      </c>
      <c r="B2583" t="s">
        <v>4655</v>
      </c>
      <c r="D2583" t="s">
        <v>209</v>
      </c>
      <c r="E2583" t="s">
        <v>210</v>
      </c>
      <c r="F2583">
        <v>101329</v>
      </c>
      <c r="G2583" t="s">
        <v>211</v>
      </c>
      <c r="H2583">
        <v>959945812</v>
      </c>
      <c r="I2583">
        <v>951876532</v>
      </c>
      <c r="J2583">
        <v>150</v>
      </c>
      <c r="N2583">
        <v>19898275.399999999</v>
      </c>
      <c r="O2583">
        <v>19898425.399999999</v>
      </c>
      <c r="P2583" s="9">
        <f>DATEVALUE(LEFT(Table1[[#This Row],[TRANSFER_DATE]],11))</f>
        <v>45751</v>
      </c>
      <c r="Q2583" s="5">
        <f>TIMEVALUE(MID(Table1[[#This Row],[TRANSFER_DATE]],11,8))</f>
        <v>0.56668981481481484</v>
      </c>
    </row>
    <row r="2584" spans="1:17" x14ac:dyDescent="0.3">
      <c r="A2584" t="s">
        <v>4656</v>
      </c>
      <c r="B2584" t="s">
        <v>4657</v>
      </c>
      <c r="C2584" t="s">
        <v>4658</v>
      </c>
      <c r="D2584" t="s">
        <v>209</v>
      </c>
      <c r="E2584" t="s">
        <v>210</v>
      </c>
      <c r="F2584">
        <v>101359</v>
      </c>
      <c r="G2584" t="s">
        <v>211</v>
      </c>
      <c r="H2584">
        <v>959945812</v>
      </c>
      <c r="I2584">
        <v>955554254</v>
      </c>
      <c r="J2584">
        <v>4600</v>
      </c>
      <c r="N2584">
        <v>19893675.399999999</v>
      </c>
      <c r="O2584">
        <v>19898275.399999999</v>
      </c>
      <c r="P2584" s="9">
        <f>DATEVALUE(LEFT(Table1[[#This Row],[TRANSFER_DATE]],11))</f>
        <v>45751</v>
      </c>
      <c r="Q2584" s="5">
        <f>TIMEVALUE(MID(Table1[[#This Row],[TRANSFER_DATE]],11,8))</f>
        <v>0.5618171296296296</v>
      </c>
    </row>
    <row r="2585" spans="1:17" x14ac:dyDescent="0.3">
      <c r="A2585" t="s">
        <v>4659</v>
      </c>
      <c r="B2585" t="s">
        <v>4660</v>
      </c>
      <c r="D2585" t="s">
        <v>209</v>
      </c>
      <c r="E2585" t="s">
        <v>210</v>
      </c>
      <c r="F2585">
        <v>100474</v>
      </c>
      <c r="G2585" t="s">
        <v>211</v>
      </c>
      <c r="H2585">
        <v>959945812</v>
      </c>
      <c r="I2585">
        <v>951513338</v>
      </c>
      <c r="J2585">
        <v>35450</v>
      </c>
      <c r="N2585">
        <v>19858225.399999999</v>
      </c>
      <c r="O2585">
        <v>19893675.399999999</v>
      </c>
      <c r="P2585" s="9">
        <f>DATEVALUE(LEFT(Table1[[#This Row],[TRANSFER_DATE]],11))</f>
        <v>45751</v>
      </c>
      <c r="Q2585" s="5">
        <f>TIMEVALUE(MID(Table1[[#This Row],[TRANSFER_DATE]],11,8))</f>
        <v>0.55560185185185185</v>
      </c>
    </row>
    <row r="2586" spans="1:17" x14ac:dyDescent="0.3">
      <c r="A2586" t="s">
        <v>4661</v>
      </c>
      <c r="B2586" t="s">
        <v>4662</v>
      </c>
      <c r="D2586" t="s">
        <v>209</v>
      </c>
      <c r="E2586" t="s">
        <v>210</v>
      </c>
      <c r="F2586">
        <v>100035</v>
      </c>
      <c r="G2586" t="s">
        <v>211</v>
      </c>
      <c r="H2586">
        <v>959945812</v>
      </c>
      <c r="I2586">
        <v>953451911</v>
      </c>
      <c r="J2586">
        <v>1000</v>
      </c>
      <c r="N2586">
        <v>19857225.399999999</v>
      </c>
      <c r="O2586">
        <v>19858225.399999999</v>
      </c>
      <c r="P2586" s="9">
        <f>DATEVALUE(LEFT(Table1[[#This Row],[TRANSFER_DATE]],11))</f>
        <v>45751</v>
      </c>
      <c r="Q2586" s="5">
        <f>TIMEVALUE(MID(Table1[[#This Row],[TRANSFER_DATE]],11,8))</f>
        <v>0.55069444444444449</v>
      </c>
    </row>
    <row r="2587" spans="1:17" x14ac:dyDescent="0.3">
      <c r="A2587" t="s">
        <v>4663</v>
      </c>
      <c r="B2587" t="s">
        <v>4664</v>
      </c>
      <c r="D2587" t="s">
        <v>209</v>
      </c>
      <c r="E2587" t="s">
        <v>210</v>
      </c>
      <c r="F2587">
        <v>100231</v>
      </c>
      <c r="G2587" t="s">
        <v>211</v>
      </c>
      <c r="H2587">
        <v>959945812</v>
      </c>
      <c r="I2587">
        <v>951513338</v>
      </c>
      <c r="J2587">
        <v>4250</v>
      </c>
      <c r="N2587">
        <v>19852975.399999999</v>
      </c>
      <c r="O2587">
        <v>19857225.399999999</v>
      </c>
      <c r="P2587" s="9">
        <f>DATEVALUE(LEFT(Table1[[#This Row],[TRANSFER_DATE]],11))</f>
        <v>45751</v>
      </c>
      <c r="Q2587" s="5">
        <f>TIMEVALUE(MID(Table1[[#This Row],[TRANSFER_DATE]],11,8))</f>
        <v>0.54931712962962964</v>
      </c>
    </row>
    <row r="2588" spans="1:17" x14ac:dyDescent="0.3">
      <c r="A2588" t="s">
        <v>4665</v>
      </c>
      <c r="B2588" t="s">
        <v>4666</v>
      </c>
      <c r="D2588" t="s">
        <v>209</v>
      </c>
      <c r="E2588" t="s">
        <v>210</v>
      </c>
      <c r="F2588">
        <v>101720</v>
      </c>
      <c r="G2588" t="s">
        <v>211</v>
      </c>
      <c r="H2588">
        <v>959945812</v>
      </c>
      <c r="I2588">
        <v>954918992</v>
      </c>
      <c r="J2588">
        <v>9650</v>
      </c>
      <c r="N2588">
        <v>19843325.399999999</v>
      </c>
      <c r="O2588">
        <v>19852975.399999999</v>
      </c>
      <c r="P2588" s="9">
        <f>DATEVALUE(LEFT(Table1[[#This Row],[TRANSFER_DATE]],11))</f>
        <v>45751</v>
      </c>
      <c r="Q2588" s="5">
        <f>TIMEVALUE(MID(Table1[[#This Row],[TRANSFER_DATE]],11,8))</f>
        <v>0.54585648148148147</v>
      </c>
    </row>
    <row r="2589" spans="1:17" x14ac:dyDescent="0.3">
      <c r="A2589" t="s">
        <v>4667</v>
      </c>
      <c r="B2589" t="s">
        <v>4668</v>
      </c>
      <c r="D2589" t="s">
        <v>209</v>
      </c>
      <c r="E2589" t="s">
        <v>210</v>
      </c>
      <c r="F2589">
        <v>101589</v>
      </c>
      <c r="G2589" t="s">
        <v>211</v>
      </c>
      <c r="H2589">
        <v>959945812</v>
      </c>
      <c r="I2589">
        <v>952690194</v>
      </c>
      <c r="J2589">
        <v>2300</v>
      </c>
      <c r="N2589">
        <v>19841025.399999999</v>
      </c>
      <c r="O2589">
        <v>19843325.399999999</v>
      </c>
      <c r="P2589" s="9">
        <f>DATEVALUE(LEFT(Table1[[#This Row],[TRANSFER_DATE]],11))</f>
        <v>45751</v>
      </c>
      <c r="Q2589" s="5">
        <f>TIMEVALUE(MID(Table1[[#This Row],[TRANSFER_DATE]],11,8))</f>
        <v>0.53408564814814818</v>
      </c>
    </row>
    <row r="2590" spans="1:17" x14ac:dyDescent="0.3">
      <c r="A2590" t="s">
        <v>4669</v>
      </c>
      <c r="B2590" t="s">
        <v>4670</v>
      </c>
      <c r="D2590" t="s">
        <v>209</v>
      </c>
      <c r="E2590" t="s">
        <v>210</v>
      </c>
      <c r="F2590">
        <v>3100</v>
      </c>
      <c r="G2590" t="s">
        <v>211</v>
      </c>
      <c r="H2590">
        <v>959945812</v>
      </c>
      <c r="I2590">
        <v>954576966</v>
      </c>
      <c r="J2590">
        <v>3100</v>
      </c>
      <c r="N2590">
        <v>19837925.399999999</v>
      </c>
      <c r="O2590">
        <v>19841025.399999999</v>
      </c>
      <c r="P2590" s="9">
        <f>DATEVALUE(LEFT(Table1[[#This Row],[TRANSFER_DATE]],11))</f>
        <v>45751</v>
      </c>
      <c r="Q2590" s="5">
        <f>TIMEVALUE(MID(Table1[[#This Row],[TRANSFER_DATE]],11,8))</f>
        <v>0.53199074074074071</v>
      </c>
    </row>
    <row r="2591" spans="1:17" x14ac:dyDescent="0.3">
      <c r="A2591" t="s">
        <v>4671</v>
      </c>
      <c r="B2591" t="s">
        <v>4672</v>
      </c>
      <c r="C2591" t="s">
        <v>4673</v>
      </c>
      <c r="D2591" t="s">
        <v>209</v>
      </c>
      <c r="E2591" t="s">
        <v>210</v>
      </c>
      <c r="F2591">
        <v>100052</v>
      </c>
      <c r="G2591" t="s">
        <v>211</v>
      </c>
      <c r="H2591">
        <v>959945812</v>
      </c>
      <c r="I2591">
        <v>953638179</v>
      </c>
      <c r="J2591">
        <v>100</v>
      </c>
      <c r="N2591">
        <v>19837825.399999999</v>
      </c>
      <c r="O2591">
        <v>19837925.399999999</v>
      </c>
      <c r="P2591" s="9">
        <f>DATEVALUE(LEFT(Table1[[#This Row],[TRANSFER_DATE]],11))</f>
        <v>45751</v>
      </c>
      <c r="Q2591" s="5">
        <f>TIMEVALUE(MID(Table1[[#This Row],[TRANSFER_DATE]],11,8))</f>
        <v>0.53129629629629627</v>
      </c>
    </row>
    <row r="2592" spans="1:17" x14ac:dyDescent="0.3">
      <c r="A2592" t="s">
        <v>4674</v>
      </c>
      <c r="B2592" t="s">
        <v>4675</v>
      </c>
      <c r="C2592" t="s">
        <v>4676</v>
      </c>
      <c r="D2592" t="s">
        <v>209</v>
      </c>
      <c r="E2592" t="s">
        <v>210</v>
      </c>
      <c r="F2592">
        <v>100437</v>
      </c>
      <c r="G2592" t="s">
        <v>211</v>
      </c>
      <c r="H2592">
        <v>959945812</v>
      </c>
      <c r="I2592">
        <v>958090231</v>
      </c>
      <c r="J2592">
        <v>6600</v>
      </c>
      <c r="N2592">
        <v>19831225.399999999</v>
      </c>
      <c r="O2592">
        <v>19837825.399999999</v>
      </c>
      <c r="P2592" s="9">
        <f>DATEVALUE(LEFT(Table1[[#This Row],[TRANSFER_DATE]],11))</f>
        <v>45751</v>
      </c>
      <c r="Q2592" s="5">
        <f>TIMEVALUE(MID(Table1[[#This Row],[TRANSFER_DATE]],11,8))</f>
        <v>0.52989583333333334</v>
      </c>
    </row>
    <row r="2593" spans="1:17" x14ac:dyDescent="0.3">
      <c r="A2593" t="s">
        <v>4677</v>
      </c>
      <c r="B2593" t="s">
        <v>4678</v>
      </c>
      <c r="C2593" t="s">
        <v>4679</v>
      </c>
      <c r="D2593" t="s">
        <v>209</v>
      </c>
      <c r="E2593" t="s">
        <v>210</v>
      </c>
      <c r="F2593">
        <v>101718</v>
      </c>
      <c r="G2593" t="s">
        <v>211</v>
      </c>
      <c r="H2593">
        <v>959945812</v>
      </c>
      <c r="I2593">
        <v>956371459</v>
      </c>
      <c r="J2593">
        <v>150</v>
      </c>
      <c r="N2593">
        <v>19831075.399999999</v>
      </c>
      <c r="O2593">
        <v>19831225.399999999</v>
      </c>
      <c r="P2593" s="9">
        <f>DATEVALUE(LEFT(Table1[[#This Row],[TRANSFER_DATE]],11))</f>
        <v>45751</v>
      </c>
      <c r="Q2593" s="5">
        <f>TIMEVALUE(MID(Table1[[#This Row],[TRANSFER_DATE]],11,8))</f>
        <v>0.52712962962962961</v>
      </c>
    </row>
    <row r="2594" spans="1:17" x14ac:dyDescent="0.3">
      <c r="A2594" t="s">
        <v>4680</v>
      </c>
      <c r="B2594" t="s">
        <v>4681</v>
      </c>
      <c r="D2594" t="s">
        <v>209</v>
      </c>
      <c r="E2594" t="s">
        <v>210</v>
      </c>
      <c r="F2594">
        <v>100747</v>
      </c>
      <c r="G2594" t="s">
        <v>211</v>
      </c>
      <c r="H2594">
        <v>959945812</v>
      </c>
      <c r="I2594">
        <v>956598746</v>
      </c>
      <c r="J2594">
        <v>1200</v>
      </c>
      <c r="N2594">
        <v>19829875.399999999</v>
      </c>
      <c r="O2594">
        <v>19831075.399999999</v>
      </c>
      <c r="P2594" s="9">
        <f>DATEVALUE(LEFT(Table1[[#This Row],[TRANSFER_DATE]],11))</f>
        <v>45751</v>
      </c>
      <c r="Q2594" s="5">
        <f>TIMEVALUE(MID(Table1[[#This Row],[TRANSFER_DATE]],11,8))</f>
        <v>0.52226851851851852</v>
      </c>
    </row>
    <row r="2595" spans="1:17" x14ac:dyDescent="0.3">
      <c r="A2595" t="s">
        <v>4682</v>
      </c>
      <c r="B2595" t="s">
        <v>4683</v>
      </c>
      <c r="D2595" t="s">
        <v>209</v>
      </c>
      <c r="E2595" t="s">
        <v>210</v>
      </c>
      <c r="F2595">
        <v>900011</v>
      </c>
      <c r="G2595" t="s">
        <v>211</v>
      </c>
      <c r="H2595">
        <v>959945812</v>
      </c>
      <c r="I2595">
        <v>952912837</v>
      </c>
      <c r="J2595">
        <v>10200</v>
      </c>
      <c r="N2595">
        <v>19819675.399999999</v>
      </c>
      <c r="O2595">
        <v>19829875.399999999</v>
      </c>
      <c r="P2595" s="9">
        <f>DATEVALUE(LEFT(Table1[[#This Row],[TRANSFER_DATE]],11))</f>
        <v>45751</v>
      </c>
      <c r="Q2595" s="5">
        <f>TIMEVALUE(MID(Table1[[#This Row],[TRANSFER_DATE]],11,8))</f>
        <v>0.51945601851851853</v>
      </c>
    </row>
    <row r="2596" spans="1:17" x14ac:dyDescent="0.3">
      <c r="A2596" t="s">
        <v>4684</v>
      </c>
      <c r="B2596" t="s">
        <v>4685</v>
      </c>
      <c r="D2596" t="s">
        <v>209</v>
      </c>
      <c r="E2596" t="s">
        <v>210</v>
      </c>
      <c r="F2596">
        <v>101559</v>
      </c>
      <c r="G2596" t="s">
        <v>211</v>
      </c>
      <c r="H2596">
        <v>959945812</v>
      </c>
      <c r="I2596">
        <v>953624758</v>
      </c>
      <c r="J2596">
        <v>200</v>
      </c>
      <c r="N2596">
        <v>19819475.399999999</v>
      </c>
      <c r="O2596">
        <v>19819675.399999999</v>
      </c>
      <c r="P2596" s="9">
        <f>DATEVALUE(LEFT(Table1[[#This Row],[TRANSFER_DATE]],11))</f>
        <v>45751</v>
      </c>
      <c r="Q2596" s="5">
        <f>TIMEVALUE(MID(Table1[[#This Row],[TRANSFER_DATE]],11,8))</f>
        <v>0.5166898148148148</v>
      </c>
    </row>
    <row r="2597" spans="1:17" x14ac:dyDescent="0.3">
      <c r="A2597" t="s">
        <v>4686</v>
      </c>
      <c r="B2597" t="s">
        <v>4687</v>
      </c>
      <c r="C2597" t="s">
        <v>4688</v>
      </c>
      <c r="D2597" t="s">
        <v>209</v>
      </c>
      <c r="E2597" t="s">
        <v>210</v>
      </c>
      <c r="F2597">
        <v>101947</v>
      </c>
      <c r="G2597" t="s">
        <v>211</v>
      </c>
      <c r="H2597">
        <v>959945812</v>
      </c>
      <c r="I2597">
        <v>956081364</v>
      </c>
      <c r="J2597">
        <v>500</v>
      </c>
      <c r="N2597">
        <v>19818975.399999999</v>
      </c>
      <c r="O2597">
        <v>19819475.399999999</v>
      </c>
      <c r="P2597" s="9">
        <f>DATEVALUE(LEFT(Table1[[#This Row],[TRANSFER_DATE]],11))</f>
        <v>45751</v>
      </c>
      <c r="Q2597" s="5">
        <f>TIMEVALUE(MID(Table1[[#This Row],[TRANSFER_DATE]],11,8))</f>
        <v>0.51603009259259258</v>
      </c>
    </row>
    <row r="2598" spans="1:17" x14ac:dyDescent="0.3">
      <c r="A2598" t="s">
        <v>4689</v>
      </c>
      <c r="B2598" t="s">
        <v>4690</v>
      </c>
      <c r="C2598" t="s">
        <v>4691</v>
      </c>
      <c r="D2598" t="s">
        <v>209</v>
      </c>
      <c r="E2598" t="s">
        <v>210</v>
      </c>
      <c r="F2598">
        <v>100437</v>
      </c>
      <c r="G2598" t="s">
        <v>211</v>
      </c>
      <c r="H2598">
        <v>959945812</v>
      </c>
      <c r="I2598">
        <v>958090231</v>
      </c>
      <c r="J2598">
        <v>6000</v>
      </c>
      <c r="N2598">
        <v>19812975.399999999</v>
      </c>
      <c r="O2598">
        <v>19818975.399999999</v>
      </c>
      <c r="P2598" s="9">
        <f>DATEVALUE(LEFT(Table1[[#This Row],[TRANSFER_DATE]],11))</f>
        <v>45751</v>
      </c>
      <c r="Q2598" s="5">
        <f>TIMEVALUE(MID(Table1[[#This Row],[TRANSFER_DATE]],11,8))</f>
        <v>0.51600694444444439</v>
      </c>
    </row>
    <row r="2599" spans="1:17" x14ac:dyDescent="0.3">
      <c r="A2599" t="s">
        <v>4692</v>
      </c>
      <c r="B2599" t="s">
        <v>4693</v>
      </c>
      <c r="D2599" t="s">
        <v>209</v>
      </c>
      <c r="E2599" t="s">
        <v>210</v>
      </c>
      <c r="F2599">
        <v>102005</v>
      </c>
      <c r="G2599" t="s">
        <v>211</v>
      </c>
      <c r="H2599">
        <v>959945812</v>
      </c>
      <c r="I2599">
        <v>950403807</v>
      </c>
      <c r="J2599">
        <v>1800</v>
      </c>
      <c r="N2599">
        <v>19811175.399999999</v>
      </c>
      <c r="O2599">
        <v>19812975.399999999</v>
      </c>
      <c r="P2599" s="9">
        <f>DATEVALUE(LEFT(Table1[[#This Row],[TRANSFER_DATE]],11))</f>
        <v>45751</v>
      </c>
      <c r="Q2599" s="5">
        <f>TIMEVALUE(MID(Table1[[#This Row],[TRANSFER_DATE]],11,8))</f>
        <v>0.51043981481481482</v>
      </c>
    </row>
    <row r="2600" spans="1:17" x14ac:dyDescent="0.3">
      <c r="A2600" t="s">
        <v>4694</v>
      </c>
      <c r="B2600" t="s">
        <v>4695</v>
      </c>
      <c r="D2600" t="s">
        <v>209</v>
      </c>
      <c r="E2600" t="s">
        <v>210</v>
      </c>
      <c r="F2600">
        <v>101907</v>
      </c>
      <c r="G2600" t="s">
        <v>211</v>
      </c>
      <c r="H2600">
        <v>959945812</v>
      </c>
      <c r="I2600">
        <v>953624758</v>
      </c>
      <c r="J2600">
        <v>150</v>
      </c>
      <c r="N2600">
        <v>19811025.399999999</v>
      </c>
      <c r="O2600">
        <v>19811175.399999999</v>
      </c>
      <c r="P2600" s="9">
        <f>DATEVALUE(LEFT(Table1[[#This Row],[TRANSFER_DATE]],11))</f>
        <v>45751</v>
      </c>
      <c r="Q2600" s="5">
        <f>TIMEVALUE(MID(Table1[[#This Row],[TRANSFER_DATE]],11,8))</f>
        <v>0.50835648148148149</v>
      </c>
    </row>
    <row r="2601" spans="1:17" x14ac:dyDescent="0.3">
      <c r="A2601" t="s">
        <v>4696</v>
      </c>
      <c r="B2601" t="s">
        <v>4697</v>
      </c>
      <c r="D2601" t="s">
        <v>209</v>
      </c>
      <c r="E2601" t="s">
        <v>210</v>
      </c>
      <c r="F2601">
        <v>101402</v>
      </c>
      <c r="G2601" t="s">
        <v>211</v>
      </c>
      <c r="H2601">
        <v>959945812</v>
      </c>
      <c r="I2601">
        <v>954768469</v>
      </c>
      <c r="J2601">
        <v>1700</v>
      </c>
      <c r="N2601">
        <v>19809325.399999999</v>
      </c>
      <c r="O2601">
        <v>19811025.399999999</v>
      </c>
      <c r="P2601" s="9">
        <f>DATEVALUE(LEFT(Table1[[#This Row],[TRANSFER_DATE]],11))</f>
        <v>45751</v>
      </c>
      <c r="Q2601" s="5">
        <f>TIMEVALUE(MID(Table1[[#This Row],[TRANSFER_DATE]],11,8))</f>
        <v>0.50283564814814818</v>
      </c>
    </row>
    <row r="2602" spans="1:17" x14ac:dyDescent="0.3">
      <c r="A2602" t="s">
        <v>4698</v>
      </c>
      <c r="B2602" t="s">
        <v>4699</v>
      </c>
      <c r="C2602" t="s">
        <v>4700</v>
      </c>
      <c r="D2602" t="s">
        <v>209</v>
      </c>
      <c r="E2602" t="s">
        <v>210</v>
      </c>
      <c r="F2602">
        <v>101854</v>
      </c>
      <c r="G2602" t="s">
        <v>211</v>
      </c>
      <c r="H2602">
        <v>959945812</v>
      </c>
      <c r="I2602">
        <v>955554254</v>
      </c>
      <c r="J2602">
        <v>1000</v>
      </c>
      <c r="N2602">
        <v>19808325.399999999</v>
      </c>
      <c r="O2602">
        <v>19809325.399999999</v>
      </c>
      <c r="P2602" s="9">
        <f>DATEVALUE(LEFT(Table1[[#This Row],[TRANSFER_DATE]],11))</f>
        <v>45751</v>
      </c>
      <c r="Q2602" s="5">
        <f>TIMEVALUE(MID(Table1[[#This Row],[TRANSFER_DATE]],11,8))</f>
        <v>0.50280092592592596</v>
      </c>
    </row>
    <row r="2603" spans="1:17" x14ac:dyDescent="0.3">
      <c r="A2603" t="s">
        <v>4701</v>
      </c>
      <c r="B2603" t="s">
        <v>4702</v>
      </c>
      <c r="D2603" t="s">
        <v>209</v>
      </c>
      <c r="E2603" t="s">
        <v>210</v>
      </c>
      <c r="F2603">
        <v>101698</v>
      </c>
      <c r="G2603" t="s">
        <v>211</v>
      </c>
      <c r="H2603">
        <v>959945812</v>
      </c>
      <c r="I2603">
        <v>954332788</v>
      </c>
      <c r="J2603">
        <v>4100</v>
      </c>
      <c r="N2603">
        <v>19804225.399999999</v>
      </c>
      <c r="O2603">
        <v>19808325.399999999</v>
      </c>
      <c r="P2603" s="9">
        <f>DATEVALUE(LEFT(Table1[[#This Row],[TRANSFER_DATE]],11))</f>
        <v>45751</v>
      </c>
      <c r="Q2603" s="5">
        <f>TIMEVALUE(MID(Table1[[#This Row],[TRANSFER_DATE]],11,8))</f>
        <v>0.50004629629629627</v>
      </c>
    </row>
    <row r="2604" spans="1:17" x14ac:dyDescent="0.3">
      <c r="A2604" t="s">
        <v>4703</v>
      </c>
      <c r="B2604" t="s">
        <v>4704</v>
      </c>
      <c r="D2604" t="s">
        <v>209</v>
      </c>
      <c r="E2604" t="s">
        <v>210</v>
      </c>
      <c r="F2604">
        <v>101297</v>
      </c>
      <c r="G2604" t="s">
        <v>211</v>
      </c>
      <c r="H2604">
        <v>959945812</v>
      </c>
      <c r="I2604">
        <v>958650320</v>
      </c>
      <c r="J2604">
        <v>1000</v>
      </c>
      <c r="N2604">
        <v>19803225.399999999</v>
      </c>
      <c r="O2604">
        <v>19804225.399999999</v>
      </c>
      <c r="P2604" s="9">
        <f>DATEVALUE(LEFT(Table1[[#This Row],[TRANSFER_DATE]],11))</f>
        <v>45751</v>
      </c>
      <c r="Q2604" s="5">
        <f>TIMEVALUE(MID(Table1[[#This Row],[TRANSFER_DATE]],11,8))</f>
        <v>0.49866898148148148</v>
      </c>
    </row>
    <row r="2605" spans="1:17" x14ac:dyDescent="0.3">
      <c r="A2605" t="s">
        <v>4705</v>
      </c>
      <c r="B2605" t="s">
        <v>4706</v>
      </c>
      <c r="D2605" t="s">
        <v>209</v>
      </c>
      <c r="E2605" t="s">
        <v>210</v>
      </c>
      <c r="F2605">
        <v>101487</v>
      </c>
      <c r="G2605" t="s">
        <v>211</v>
      </c>
      <c r="H2605">
        <v>959945812</v>
      </c>
      <c r="I2605">
        <v>954836913</v>
      </c>
      <c r="J2605">
        <v>12250</v>
      </c>
      <c r="N2605">
        <v>19790975.399999999</v>
      </c>
      <c r="O2605">
        <v>19803225.399999999</v>
      </c>
      <c r="P2605" s="9">
        <f>DATEVALUE(LEFT(Table1[[#This Row],[TRANSFER_DATE]],11))</f>
        <v>45751</v>
      </c>
      <c r="Q2605" s="5">
        <f>TIMEVALUE(MID(Table1[[#This Row],[TRANSFER_DATE]],11,8))</f>
        <v>0.49866898148148148</v>
      </c>
    </row>
    <row r="2606" spans="1:17" x14ac:dyDescent="0.3">
      <c r="A2606" t="s">
        <v>4707</v>
      </c>
      <c r="B2606" t="s">
        <v>4708</v>
      </c>
      <c r="D2606" t="s">
        <v>209</v>
      </c>
      <c r="E2606" t="s">
        <v>210</v>
      </c>
      <c r="F2606">
        <v>101761</v>
      </c>
      <c r="G2606" t="s">
        <v>211</v>
      </c>
      <c r="H2606">
        <v>959945812</v>
      </c>
      <c r="I2606">
        <v>953949264</v>
      </c>
      <c r="J2606">
        <v>250</v>
      </c>
      <c r="N2606">
        <v>19790725.399999999</v>
      </c>
      <c r="O2606">
        <v>19790975.399999999</v>
      </c>
      <c r="P2606" s="9">
        <f>DATEVALUE(LEFT(Table1[[#This Row],[TRANSFER_DATE]],11))</f>
        <v>45751</v>
      </c>
      <c r="Q2606" s="5">
        <f>TIMEVALUE(MID(Table1[[#This Row],[TRANSFER_DATE]],11,8))</f>
        <v>0.49586805555555558</v>
      </c>
    </row>
    <row r="2607" spans="1:17" x14ac:dyDescent="0.3">
      <c r="A2607" t="s">
        <v>4709</v>
      </c>
      <c r="B2607" t="s">
        <v>4710</v>
      </c>
      <c r="C2607" t="s">
        <v>4711</v>
      </c>
      <c r="D2607" t="s">
        <v>209</v>
      </c>
      <c r="E2607" t="s">
        <v>210</v>
      </c>
      <c r="F2607">
        <v>101210</v>
      </c>
      <c r="G2607" t="s">
        <v>211</v>
      </c>
      <c r="H2607">
        <v>959945812</v>
      </c>
      <c r="I2607">
        <v>956371459</v>
      </c>
      <c r="J2607">
        <v>50</v>
      </c>
      <c r="N2607">
        <v>19790675.399999999</v>
      </c>
      <c r="O2607">
        <v>19790725.399999999</v>
      </c>
      <c r="P2607" s="9">
        <f>DATEVALUE(LEFT(Table1[[#This Row],[TRANSFER_DATE]],11))</f>
        <v>45751</v>
      </c>
      <c r="Q2607" s="5">
        <f>TIMEVALUE(MID(Table1[[#This Row],[TRANSFER_DATE]],11,8))</f>
        <v>0.49515046296296295</v>
      </c>
    </row>
    <row r="2608" spans="1:17" x14ac:dyDescent="0.3">
      <c r="A2608" t="s">
        <v>4712</v>
      </c>
      <c r="B2608" t="s">
        <v>4713</v>
      </c>
      <c r="C2608" t="s">
        <v>4714</v>
      </c>
      <c r="D2608" t="s">
        <v>209</v>
      </c>
      <c r="E2608" t="s">
        <v>210</v>
      </c>
      <c r="F2608">
        <v>101210</v>
      </c>
      <c r="G2608" t="s">
        <v>211</v>
      </c>
      <c r="H2608">
        <v>959945812</v>
      </c>
      <c r="I2608">
        <v>956371459</v>
      </c>
      <c r="J2608">
        <v>4000</v>
      </c>
      <c r="N2608">
        <v>19786675.399999999</v>
      </c>
      <c r="O2608">
        <v>19790675.399999999</v>
      </c>
      <c r="P2608" s="9">
        <f>DATEVALUE(LEFT(Table1[[#This Row],[TRANSFER_DATE]],11))</f>
        <v>45751</v>
      </c>
      <c r="Q2608" s="5">
        <f>TIMEVALUE(MID(Table1[[#This Row],[TRANSFER_DATE]],11,8))</f>
        <v>0.49310185185185185</v>
      </c>
    </row>
    <row r="2609" spans="1:17" x14ac:dyDescent="0.3">
      <c r="A2609" t="s">
        <v>4715</v>
      </c>
      <c r="B2609" t="s">
        <v>4716</v>
      </c>
      <c r="D2609" t="s">
        <v>209</v>
      </c>
      <c r="E2609" t="s">
        <v>210</v>
      </c>
      <c r="F2609">
        <v>101983</v>
      </c>
      <c r="G2609" t="s">
        <v>211</v>
      </c>
      <c r="H2609">
        <v>959945812</v>
      </c>
      <c r="I2609">
        <v>951749726</v>
      </c>
      <c r="J2609">
        <v>200</v>
      </c>
      <c r="N2609">
        <v>19786475.399999999</v>
      </c>
      <c r="O2609">
        <v>19786675.399999999</v>
      </c>
      <c r="P2609" s="9">
        <f>DATEVALUE(LEFT(Table1[[#This Row],[TRANSFER_DATE]],11))</f>
        <v>45751</v>
      </c>
      <c r="Q2609" s="5">
        <f>TIMEVALUE(MID(Table1[[#This Row],[TRANSFER_DATE]],11,8))</f>
        <v>0.49027777777777776</v>
      </c>
    </row>
    <row r="2610" spans="1:17" x14ac:dyDescent="0.3">
      <c r="A2610" t="s">
        <v>4717</v>
      </c>
      <c r="B2610" t="s">
        <v>4718</v>
      </c>
      <c r="D2610" t="s">
        <v>209</v>
      </c>
      <c r="E2610" t="s">
        <v>210</v>
      </c>
      <c r="F2610">
        <v>101541</v>
      </c>
      <c r="G2610" t="s">
        <v>211</v>
      </c>
      <c r="H2610">
        <v>959945812</v>
      </c>
      <c r="I2610">
        <v>956371459</v>
      </c>
      <c r="J2610">
        <v>900</v>
      </c>
      <c r="N2610">
        <v>19785575.399999999</v>
      </c>
      <c r="O2610">
        <v>19786475.399999999</v>
      </c>
      <c r="P2610" s="9">
        <f>DATEVALUE(LEFT(Table1[[#This Row],[TRANSFER_DATE]],11))</f>
        <v>45751</v>
      </c>
      <c r="Q2610" s="5">
        <f>TIMEVALUE(MID(Table1[[#This Row],[TRANSFER_DATE]],11,8))</f>
        <v>0.4861226851851852</v>
      </c>
    </row>
    <row r="2611" spans="1:17" x14ac:dyDescent="0.3">
      <c r="A2611" t="s">
        <v>4719</v>
      </c>
      <c r="B2611" t="s">
        <v>4720</v>
      </c>
      <c r="D2611" t="s">
        <v>209</v>
      </c>
      <c r="E2611" t="s">
        <v>210</v>
      </c>
      <c r="F2611">
        <v>101210</v>
      </c>
      <c r="G2611" t="s">
        <v>211</v>
      </c>
      <c r="H2611">
        <v>959945812</v>
      </c>
      <c r="I2611">
        <v>957313726</v>
      </c>
      <c r="J2611">
        <v>1300</v>
      </c>
      <c r="N2611">
        <v>19784275.399999999</v>
      </c>
      <c r="O2611">
        <v>19785575.399999999</v>
      </c>
      <c r="P2611" s="9">
        <f>DATEVALUE(LEFT(Table1[[#This Row],[TRANSFER_DATE]],11))</f>
        <v>45751</v>
      </c>
      <c r="Q2611" s="5">
        <f>TIMEVALUE(MID(Table1[[#This Row],[TRANSFER_DATE]],11,8))</f>
        <v>0.48478009259259258</v>
      </c>
    </row>
    <row r="2612" spans="1:17" x14ac:dyDescent="0.3">
      <c r="A2612" t="s">
        <v>4721</v>
      </c>
      <c r="B2612" t="s">
        <v>4722</v>
      </c>
      <c r="D2612" t="s">
        <v>209</v>
      </c>
      <c r="E2612" t="s">
        <v>210</v>
      </c>
      <c r="F2612">
        <v>101725</v>
      </c>
      <c r="G2612" t="s">
        <v>211</v>
      </c>
      <c r="H2612">
        <v>959945812</v>
      </c>
      <c r="I2612">
        <v>952914450</v>
      </c>
      <c r="J2612">
        <v>1550</v>
      </c>
      <c r="N2612">
        <v>19782725.399999999</v>
      </c>
      <c r="O2612">
        <v>19784275.399999999</v>
      </c>
      <c r="P2612" s="9">
        <f>DATEVALUE(LEFT(Table1[[#This Row],[TRANSFER_DATE]],11))</f>
        <v>45751</v>
      </c>
      <c r="Q2612" s="5">
        <f>TIMEVALUE(MID(Table1[[#This Row],[TRANSFER_DATE]],11,8))</f>
        <v>0.48265046296296299</v>
      </c>
    </row>
    <row r="2613" spans="1:17" x14ac:dyDescent="0.3">
      <c r="A2613" t="s">
        <v>4723</v>
      </c>
      <c r="B2613" t="s">
        <v>4724</v>
      </c>
      <c r="D2613" t="s">
        <v>209</v>
      </c>
      <c r="E2613" t="s">
        <v>210</v>
      </c>
      <c r="F2613">
        <v>100535</v>
      </c>
      <c r="G2613" t="s">
        <v>211</v>
      </c>
      <c r="H2613">
        <v>959945812</v>
      </c>
      <c r="I2613">
        <v>953624758</v>
      </c>
      <c r="J2613">
        <v>2850</v>
      </c>
      <c r="N2613">
        <v>19779875.399999999</v>
      </c>
      <c r="O2613">
        <v>19782725.399999999</v>
      </c>
      <c r="P2613" s="9">
        <f>DATEVALUE(LEFT(Table1[[#This Row],[TRANSFER_DATE]],11))</f>
        <v>45751</v>
      </c>
      <c r="Q2613" s="5">
        <f>TIMEVALUE(MID(Table1[[#This Row],[TRANSFER_DATE]],11,8))</f>
        <v>0.48061342592592593</v>
      </c>
    </row>
    <row r="2614" spans="1:17" x14ac:dyDescent="0.3">
      <c r="A2614" t="s">
        <v>4725</v>
      </c>
      <c r="B2614" t="s">
        <v>4726</v>
      </c>
      <c r="C2614" t="s">
        <v>4727</v>
      </c>
      <c r="D2614" t="s">
        <v>209</v>
      </c>
      <c r="E2614" t="s">
        <v>210</v>
      </c>
      <c r="F2614">
        <v>100442</v>
      </c>
      <c r="G2614" t="s">
        <v>211</v>
      </c>
      <c r="H2614">
        <v>959945812</v>
      </c>
      <c r="I2614">
        <v>955554254</v>
      </c>
      <c r="J2614">
        <v>1200</v>
      </c>
      <c r="N2614">
        <v>19778675.399999999</v>
      </c>
      <c r="O2614">
        <v>19779875.399999999</v>
      </c>
      <c r="P2614" s="9">
        <f>DATEVALUE(LEFT(Table1[[#This Row],[TRANSFER_DATE]],11))</f>
        <v>45751</v>
      </c>
      <c r="Q2614" s="5">
        <f>TIMEVALUE(MID(Table1[[#This Row],[TRANSFER_DATE]],11,8))</f>
        <v>0.47503472222222221</v>
      </c>
    </row>
    <row r="2615" spans="1:17" x14ac:dyDescent="0.3">
      <c r="A2615" t="s">
        <v>4728</v>
      </c>
      <c r="B2615" t="s">
        <v>4729</v>
      </c>
      <c r="C2615" t="s">
        <v>4730</v>
      </c>
      <c r="D2615" t="s">
        <v>209</v>
      </c>
      <c r="E2615" t="s">
        <v>210</v>
      </c>
      <c r="F2615">
        <v>101568</v>
      </c>
      <c r="G2615" t="s">
        <v>211</v>
      </c>
      <c r="H2615">
        <v>959945812</v>
      </c>
      <c r="I2615">
        <v>955554254</v>
      </c>
      <c r="J2615">
        <v>1000</v>
      </c>
      <c r="N2615">
        <v>19777675.399999999</v>
      </c>
      <c r="O2615">
        <v>19778675.399999999</v>
      </c>
      <c r="P2615" s="9">
        <f>DATEVALUE(LEFT(Table1[[#This Row],[TRANSFER_DATE]],11))</f>
        <v>45751</v>
      </c>
      <c r="Q2615" s="5">
        <f>TIMEVALUE(MID(Table1[[#This Row],[TRANSFER_DATE]],11,8))</f>
        <v>0.47435185185185186</v>
      </c>
    </row>
    <row r="2616" spans="1:17" x14ac:dyDescent="0.3">
      <c r="A2616" t="s">
        <v>4731</v>
      </c>
      <c r="B2616" t="s">
        <v>4732</v>
      </c>
      <c r="D2616" t="s">
        <v>209</v>
      </c>
      <c r="E2616" t="s">
        <v>210</v>
      </c>
      <c r="F2616">
        <v>101637</v>
      </c>
      <c r="G2616" t="s">
        <v>211</v>
      </c>
      <c r="H2616">
        <v>959945812</v>
      </c>
      <c r="I2616">
        <v>951904952</v>
      </c>
      <c r="J2616">
        <v>4350</v>
      </c>
      <c r="N2616">
        <v>19773325.399999999</v>
      </c>
      <c r="O2616">
        <v>19777675.399999999</v>
      </c>
      <c r="P2616" s="9">
        <f>DATEVALUE(LEFT(Table1[[#This Row],[TRANSFER_DATE]],11))</f>
        <v>45751</v>
      </c>
      <c r="Q2616" s="5">
        <f>TIMEVALUE(MID(Table1[[#This Row],[TRANSFER_DATE]],11,8))</f>
        <v>0.47084490740740742</v>
      </c>
    </row>
    <row r="2617" spans="1:17" x14ac:dyDescent="0.3">
      <c r="A2617" t="s">
        <v>4733</v>
      </c>
      <c r="B2617" t="s">
        <v>4734</v>
      </c>
      <c r="D2617" t="s">
        <v>209</v>
      </c>
      <c r="E2617" t="s">
        <v>210</v>
      </c>
      <c r="F2617">
        <v>101582</v>
      </c>
      <c r="G2617" t="s">
        <v>211</v>
      </c>
      <c r="H2617">
        <v>959945812</v>
      </c>
      <c r="I2617">
        <v>954576966</v>
      </c>
      <c r="J2617">
        <v>1000</v>
      </c>
      <c r="N2617">
        <v>19772325.399999999</v>
      </c>
      <c r="O2617">
        <v>19773325.399999999</v>
      </c>
      <c r="P2617" s="9">
        <f>DATEVALUE(LEFT(Table1[[#This Row],[TRANSFER_DATE]],11))</f>
        <v>45751</v>
      </c>
      <c r="Q2617" s="5">
        <f>TIMEVALUE(MID(Table1[[#This Row],[TRANSFER_DATE]],11,8))</f>
        <v>0.47084490740740742</v>
      </c>
    </row>
    <row r="2618" spans="1:17" x14ac:dyDescent="0.3">
      <c r="A2618" t="s">
        <v>4735</v>
      </c>
      <c r="B2618" t="s">
        <v>4736</v>
      </c>
      <c r="D2618" t="s">
        <v>209</v>
      </c>
      <c r="E2618" t="s">
        <v>210</v>
      </c>
      <c r="F2618">
        <v>100766</v>
      </c>
      <c r="G2618" t="s">
        <v>211</v>
      </c>
      <c r="H2618">
        <v>959945812</v>
      </c>
      <c r="I2618">
        <v>957965214</v>
      </c>
      <c r="J2618">
        <v>4000</v>
      </c>
      <c r="N2618">
        <v>19768325.399999999</v>
      </c>
      <c r="O2618">
        <v>19772325.399999999</v>
      </c>
      <c r="P2618" s="9">
        <f>DATEVALUE(LEFT(Table1[[#This Row],[TRANSFER_DATE]],11))</f>
        <v>45751</v>
      </c>
      <c r="Q2618" s="5">
        <f>TIMEVALUE(MID(Table1[[#This Row],[TRANSFER_DATE]],11,8))</f>
        <v>0.47018518518518521</v>
      </c>
    </row>
    <row r="2619" spans="1:17" x14ac:dyDescent="0.3">
      <c r="A2619" t="s">
        <v>4737</v>
      </c>
      <c r="B2619" t="s">
        <v>4738</v>
      </c>
      <c r="D2619" t="s">
        <v>209</v>
      </c>
      <c r="E2619" t="s">
        <v>210</v>
      </c>
      <c r="F2619">
        <v>101505</v>
      </c>
      <c r="G2619" t="s">
        <v>211</v>
      </c>
      <c r="H2619">
        <v>959945812</v>
      </c>
      <c r="I2619">
        <v>952044312</v>
      </c>
      <c r="J2619">
        <v>1000</v>
      </c>
      <c r="N2619">
        <v>19767325.399999999</v>
      </c>
      <c r="O2619">
        <v>19768325.399999999</v>
      </c>
      <c r="P2619" s="9">
        <f>DATEVALUE(LEFT(Table1[[#This Row],[TRANSFER_DATE]],11))</f>
        <v>45751</v>
      </c>
      <c r="Q2619" s="5">
        <f>TIMEVALUE(MID(Table1[[#This Row],[TRANSFER_DATE]],11,8))</f>
        <v>0.46945601851851854</v>
      </c>
    </row>
    <row r="2620" spans="1:17" x14ac:dyDescent="0.3">
      <c r="A2620" t="s">
        <v>4739</v>
      </c>
      <c r="B2620" t="s">
        <v>4740</v>
      </c>
      <c r="D2620" t="s">
        <v>209</v>
      </c>
      <c r="E2620" t="s">
        <v>210</v>
      </c>
      <c r="F2620">
        <v>100766</v>
      </c>
      <c r="G2620" t="s">
        <v>211</v>
      </c>
      <c r="H2620">
        <v>959945812</v>
      </c>
      <c r="I2620">
        <v>957965214</v>
      </c>
      <c r="J2620">
        <v>6450</v>
      </c>
      <c r="N2620">
        <v>19760875.399999999</v>
      </c>
      <c r="O2620">
        <v>19767325.399999999</v>
      </c>
      <c r="P2620" s="9">
        <f>DATEVALUE(LEFT(Table1[[#This Row],[TRANSFER_DATE]],11))</f>
        <v>45751</v>
      </c>
      <c r="Q2620" s="5">
        <f>TIMEVALUE(MID(Table1[[#This Row],[TRANSFER_DATE]],11,8))</f>
        <v>0.46736111111111112</v>
      </c>
    </row>
    <row r="2621" spans="1:17" x14ac:dyDescent="0.3">
      <c r="A2621" t="s">
        <v>4741</v>
      </c>
      <c r="B2621" t="s">
        <v>4742</v>
      </c>
      <c r="D2621" t="s">
        <v>209</v>
      </c>
      <c r="E2621" t="s">
        <v>210</v>
      </c>
      <c r="F2621">
        <v>101869</v>
      </c>
      <c r="G2621" t="s">
        <v>211</v>
      </c>
      <c r="H2621">
        <v>959945812</v>
      </c>
      <c r="I2621">
        <v>955560362</v>
      </c>
      <c r="J2621">
        <v>50</v>
      </c>
      <c r="N2621">
        <v>19760825.399999999</v>
      </c>
      <c r="O2621">
        <v>19760875.399999999</v>
      </c>
      <c r="P2621" s="9">
        <f>DATEVALUE(LEFT(Table1[[#This Row],[TRANSFER_DATE]],11))</f>
        <v>45751</v>
      </c>
      <c r="Q2621" s="5">
        <f>TIMEVALUE(MID(Table1[[#This Row],[TRANSFER_DATE]],11,8))</f>
        <v>0.45907407407407408</v>
      </c>
    </row>
    <row r="2622" spans="1:17" x14ac:dyDescent="0.3">
      <c r="A2622" t="s">
        <v>4743</v>
      </c>
      <c r="B2622" t="s">
        <v>4744</v>
      </c>
      <c r="C2622" t="s">
        <v>4745</v>
      </c>
      <c r="D2622" t="s">
        <v>209</v>
      </c>
      <c r="E2622" t="s">
        <v>210</v>
      </c>
      <c r="F2622">
        <v>100052</v>
      </c>
      <c r="G2622" t="s">
        <v>211</v>
      </c>
      <c r="H2622">
        <v>959945812</v>
      </c>
      <c r="I2622">
        <v>953638179</v>
      </c>
      <c r="J2622">
        <v>5150</v>
      </c>
      <c r="N2622">
        <v>19755675.399999999</v>
      </c>
      <c r="O2622">
        <v>19760825.399999999</v>
      </c>
      <c r="P2622" s="9">
        <f>DATEVALUE(LEFT(Table1[[#This Row],[TRANSFER_DATE]],11))</f>
        <v>45751</v>
      </c>
      <c r="Q2622" s="5">
        <f>TIMEVALUE(MID(Table1[[#This Row],[TRANSFER_DATE]],11,8))</f>
        <v>0.45489583333333333</v>
      </c>
    </row>
    <row r="2623" spans="1:17" x14ac:dyDescent="0.3">
      <c r="A2623" t="s">
        <v>4746</v>
      </c>
      <c r="B2623" t="s">
        <v>4747</v>
      </c>
      <c r="D2623" t="s">
        <v>209</v>
      </c>
      <c r="E2623" t="s">
        <v>210</v>
      </c>
      <c r="F2623">
        <v>101536</v>
      </c>
      <c r="G2623" t="s">
        <v>211</v>
      </c>
      <c r="H2623">
        <v>959945812</v>
      </c>
      <c r="I2623">
        <v>951550992</v>
      </c>
      <c r="J2623">
        <v>50</v>
      </c>
      <c r="N2623">
        <v>19755625.399999999</v>
      </c>
      <c r="O2623">
        <v>19755675.399999999</v>
      </c>
      <c r="P2623" s="9">
        <f>DATEVALUE(LEFT(Table1[[#This Row],[TRANSFER_DATE]],11))</f>
        <v>45751</v>
      </c>
      <c r="Q2623" s="5">
        <f>TIMEVALUE(MID(Table1[[#This Row],[TRANSFER_DATE]],11,8))</f>
        <v>0.45353009259259258</v>
      </c>
    </row>
    <row r="2624" spans="1:17" x14ac:dyDescent="0.3">
      <c r="A2624" t="s">
        <v>4748</v>
      </c>
      <c r="B2624" t="s">
        <v>4749</v>
      </c>
      <c r="D2624" t="s">
        <v>209</v>
      </c>
      <c r="E2624" t="s">
        <v>210</v>
      </c>
      <c r="F2624">
        <v>101560</v>
      </c>
      <c r="G2624" t="s">
        <v>211</v>
      </c>
      <c r="H2624">
        <v>959945812</v>
      </c>
      <c r="I2624">
        <v>951108927</v>
      </c>
      <c r="J2624">
        <v>7450</v>
      </c>
      <c r="N2624">
        <v>19748175.399999999</v>
      </c>
      <c r="O2624">
        <v>19755625.399999999</v>
      </c>
      <c r="P2624" s="9">
        <f>DATEVALUE(LEFT(Table1[[#This Row],[TRANSFER_DATE]],11))</f>
        <v>45751</v>
      </c>
      <c r="Q2624" s="5">
        <f>TIMEVALUE(MID(Table1[[#This Row],[TRANSFER_DATE]],11,8))</f>
        <v>0.45351851851851854</v>
      </c>
    </row>
    <row r="2625" spans="1:17" x14ac:dyDescent="0.3">
      <c r="A2625" t="s">
        <v>4750</v>
      </c>
      <c r="B2625" t="s">
        <v>4751</v>
      </c>
      <c r="D2625" t="s">
        <v>209</v>
      </c>
      <c r="E2625" t="s">
        <v>210</v>
      </c>
      <c r="F2625">
        <v>101651</v>
      </c>
      <c r="G2625" t="s">
        <v>211</v>
      </c>
      <c r="H2625">
        <v>959945812</v>
      </c>
      <c r="I2625">
        <v>952420771</v>
      </c>
      <c r="J2625">
        <v>2250</v>
      </c>
      <c r="N2625">
        <v>19745925.399999999</v>
      </c>
      <c r="O2625">
        <v>19748175.399999999</v>
      </c>
      <c r="P2625" s="9">
        <f>DATEVALUE(LEFT(Table1[[#This Row],[TRANSFER_DATE]],11))</f>
        <v>45751</v>
      </c>
      <c r="Q2625" s="5">
        <f>TIMEVALUE(MID(Table1[[#This Row],[TRANSFER_DATE]],11,8))</f>
        <v>0.45278935185185187</v>
      </c>
    </row>
    <row r="2626" spans="1:17" x14ac:dyDescent="0.3">
      <c r="A2626" t="s">
        <v>4752</v>
      </c>
      <c r="B2626" t="s">
        <v>4753</v>
      </c>
      <c r="D2626" t="s">
        <v>209</v>
      </c>
      <c r="E2626" t="s">
        <v>210</v>
      </c>
      <c r="F2626">
        <v>101230</v>
      </c>
      <c r="G2626" t="s">
        <v>211</v>
      </c>
      <c r="H2626">
        <v>959945812</v>
      </c>
      <c r="I2626">
        <v>954836913</v>
      </c>
      <c r="J2626">
        <v>2100</v>
      </c>
      <c r="N2626">
        <v>19743825.399999999</v>
      </c>
      <c r="O2626">
        <v>19745925.399999999</v>
      </c>
      <c r="P2626" s="9">
        <f>DATEVALUE(LEFT(Table1[[#This Row],[TRANSFER_DATE]],11))</f>
        <v>45751</v>
      </c>
      <c r="Q2626" s="5">
        <f>TIMEVALUE(MID(Table1[[#This Row],[TRANSFER_DATE]],11,8))</f>
        <v>0.45072916666666668</v>
      </c>
    </row>
    <row r="2627" spans="1:17" x14ac:dyDescent="0.3">
      <c r="A2627" t="s">
        <v>4754</v>
      </c>
      <c r="B2627" t="s">
        <v>4755</v>
      </c>
      <c r="C2627" t="s">
        <v>4756</v>
      </c>
      <c r="D2627" t="s">
        <v>209</v>
      </c>
      <c r="E2627" t="s">
        <v>210</v>
      </c>
      <c r="F2627">
        <v>101822</v>
      </c>
      <c r="G2627" t="s">
        <v>211</v>
      </c>
      <c r="H2627">
        <v>959945812</v>
      </c>
      <c r="I2627">
        <v>957157568</v>
      </c>
      <c r="J2627">
        <v>1050</v>
      </c>
      <c r="N2627">
        <v>19742775.399999999</v>
      </c>
      <c r="O2627">
        <v>19743825.399999999</v>
      </c>
      <c r="P2627" s="9">
        <f>DATEVALUE(LEFT(Table1[[#This Row],[TRANSFER_DATE]],11))</f>
        <v>45751</v>
      </c>
      <c r="Q2627" s="5">
        <f>TIMEVALUE(MID(Table1[[#This Row],[TRANSFER_DATE]],11,8))</f>
        <v>0.44935185185185184</v>
      </c>
    </row>
    <row r="2628" spans="1:17" x14ac:dyDescent="0.3">
      <c r="A2628" t="s">
        <v>4757</v>
      </c>
      <c r="B2628" t="s">
        <v>4758</v>
      </c>
      <c r="D2628" t="s">
        <v>209</v>
      </c>
      <c r="E2628" t="s">
        <v>210</v>
      </c>
      <c r="F2628">
        <v>101761</v>
      </c>
      <c r="G2628" t="s">
        <v>211</v>
      </c>
      <c r="H2628">
        <v>959945812</v>
      </c>
      <c r="I2628">
        <v>953949264</v>
      </c>
      <c r="J2628">
        <v>1500</v>
      </c>
      <c r="N2628">
        <v>19741275.399999999</v>
      </c>
      <c r="O2628">
        <v>19742775.399999999</v>
      </c>
      <c r="P2628" s="9">
        <f>DATEVALUE(LEFT(Table1[[#This Row],[TRANSFER_DATE]],11))</f>
        <v>45751</v>
      </c>
      <c r="Q2628" s="5">
        <f>TIMEVALUE(MID(Table1[[#This Row],[TRANSFER_DATE]],11,8))</f>
        <v>0.44865740740740739</v>
      </c>
    </row>
    <row r="2629" spans="1:17" x14ac:dyDescent="0.3">
      <c r="A2629" t="s">
        <v>4759</v>
      </c>
      <c r="B2629" t="s">
        <v>4760</v>
      </c>
      <c r="D2629" t="s">
        <v>209</v>
      </c>
      <c r="E2629" t="s">
        <v>210</v>
      </c>
      <c r="F2629">
        <v>101605</v>
      </c>
      <c r="G2629" t="s">
        <v>211</v>
      </c>
      <c r="H2629">
        <v>959945812</v>
      </c>
      <c r="I2629">
        <v>951271237</v>
      </c>
      <c r="J2629">
        <v>350</v>
      </c>
      <c r="N2629">
        <v>19740925.399999999</v>
      </c>
      <c r="O2629">
        <v>19741275.399999999</v>
      </c>
      <c r="P2629" s="9">
        <f>DATEVALUE(LEFT(Table1[[#This Row],[TRANSFER_DATE]],11))</f>
        <v>45751</v>
      </c>
      <c r="Q2629" s="5">
        <f>TIMEVALUE(MID(Table1[[#This Row],[TRANSFER_DATE]],11,8))</f>
        <v>0.4458449074074074</v>
      </c>
    </row>
    <row r="2630" spans="1:17" x14ac:dyDescent="0.3">
      <c r="A2630" t="s">
        <v>4761</v>
      </c>
      <c r="B2630" t="s">
        <v>4762</v>
      </c>
      <c r="D2630" t="s">
        <v>209</v>
      </c>
      <c r="E2630" t="s">
        <v>210</v>
      </c>
      <c r="F2630">
        <v>101452</v>
      </c>
      <c r="G2630" t="s">
        <v>211</v>
      </c>
      <c r="H2630">
        <v>959945812</v>
      </c>
      <c r="I2630">
        <v>951332505</v>
      </c>
      <c r="J2630">
        <v>800</v>
      </c>
      <c r="N2630">
        <v>19740125.399999999</v>
      </c>
      <c r="O2630">
        <v>19740925.399999999</v>
      </c>
      <c r="P2630" s="9">
        <f>DATEVALUE(LEFT(Table1[[#This Row],[TRANSFER_DATE]],11))</f>
        <v>45751</v>
      </c>
      <c r="Q2630" s="5">
        <f>TIMEVALUE(MID(Table1[[#This Row],[TRANSFER_DATE]],11,8))</f>
        <v>0.44515046296296296</v>
      </c>
    </row>
    <row r="2631" spans="1:17" x14ac:dyDescent="0.3">
      <c r="A2631" t="s">
        <v>4763</v>
      </c>
      <c r="B2631" t="s">
        <v>4764</v>
      </c>
      <c r="D2631" t="s">
        <v>209</v>
      </c>
      <c r="E2631" t="s">
        <v>210</v>
      </c>
      <c r="F2631">
        <v>101702</v>
      </c>
      <c r="G2631" t="s">
        <v>211</v>
      </c>
      <c r="H2631">
        <v>959945812</v>
      </c>
      <c r="I2631">
        <v>954604958</v>
      </c>
      <c r="J2631">
        <v>1300</v>
      </c>
      <c r="N2631">
        <v>19738825.399999999</v>
      </c>
      <c r="O2631">
        <v>19740125.399999999</v>
      </c>
      <c r="P2631" s="9">
        <f>DATEVALUE(LEFT(Table1[[#This Row],[TRANSFER_DATE]],11))</f>
        <v>45751</v>
      </c>
      <c r="Q2631" s="5">
        <f>TIMEVALUE(MID(Table1[[#This Row],[TRANSFER_DATE]],11,8))</f>
        <v>0.44446759259259261</v>
      </c>
    </row>
    <row r="2632" spans="1:17" x14ac:dyDescent="0.3">
      <c r="A2632" t="s">
        <v>4765</v>
      </c>
      <c r="B2632" t="s">
        <v>4766</v>
      </c>
      <c r="D2632" t="s">
        <v>209</v>
      </c>
      <c r="E2632" t="s">
        <v>210</v>
      </c>
      <c r="F2632">
        <v>101362</v>
      </c>
      <c r="G2632" t="s">
        <v>211</v>
      </c>
      <c r="H2632">
        <v>959945812</v>
      </c>
      <c r="I2632">
        <v>955135437</v>
      </c>
      <c r="J2632">
        <v>1600</v>
      </c>
      <c r="N2632">
        <v>19737225.399999999</v>
      </c>
      <c r="O2632">
        <v>19738825.399999999</v>
      </c>
      <c r="P2632" s="9">
        <f>DATEVALUE(LEFT(Table1[[#This Row],[TRANSFER_DATE]],11))</f>
        <v>45751</v>
      </c>
      <c r="Q2632" s="5">
        <f>TIMEVALUE(MID(Table1[[#This Row],[TRANSFER_DATE]],11,8))</f>
        <v>0.44446759259259261</v>
      </c>
    </row>
    <row r="2633" spans="1:17" x14ac:dyDescent="0.3">
      <c r="A2633" t="s">
        <v>4767</v>
      </c>
      <c r="B2633" t="s">
        <v>4768</v>
      </c>
      <c r="D2633" t="s">
        <v>209</v>
      </c>
      <c r="E2633" t="s">
        <v>210</v>
      </c>
      <c r="F2633">
        <v>101191</v>
      </c>
      <c r="G2633" t="s">
        <v>211</v>
      </c>
      <c r="H2633">
        <v>959945812</v>
      </c>
      <c r="I2633">
        <v>958532333</v>
      </c>
      <c r="J2633">
        <v>7500</v>
      </c>
      <c r="N2633">
        <v>19729725.399999999</v>
      </c>
      <c r="O2633">
        <v>19737225.399999999</v>
      </c>
      <c r="P2633" s="9">
        <f>DATEVALUE(LEFT(Table1[[#This Row],[TRANSFER_DATE]],11))</f>
        <v>45751</v>
      </c>
      <c r="Q2633" s="5">
        <f>TIMEVALUE(MID(Table1[[#This Row],[TRANSFER_DATE]],11,8))</f>
        <v>0.44444444444444442</v>
      </c>
    </row>
    <row r="2634" spans="1:17" x14ac:dyDescent="0.3">
      <c r="A2634" t="s">
        <v>4769</v>
      </c>
      <c r="B2634" t="s">
        <v>4770</v>
      </c>
      <c r="D2634" t="s">
        <v>209</v>
      </c>
      <c r="E2634" t="s">
        <v>210</v>
      </c>
      <c r="F2634">
        <v>101891</v>
      </c>
      <c r="G2634" t="s">
        <v>211</v>
      </c>
      <c r="H2634">
        <v>959945812</v>
      </c>
      <c r="I2634">
        <v>952027964</v>
      </c>
      <c r="J2634">
        <v>850</v>
      </c>
      <c r="N2634">
        <v>19728875.399999999</v>
      </c>
      <c r="O2634">
        <v>19729725.399999999</v>
      </c>
      <c r="P2634" s="9">
        <f>DATEVALUE(LEFT(Table1[[#This Row],[TRANSFER_DATE]],11))</f>
        <v>45751</v>
      </c>
      <c r="Q2634" s="5">
        <f>TIMEVALUE(MID(Table1[[#This Row],[TRANSFER_DATE]],11,8))</f>
        <v>0.44097222222222221</v>
      </c>
    </row>
    <row r="2635" spans="1:17" x14ac:dyDescent="0.3">
      <c r="A2635" t="s">
        <v>4771</v>
      </c>
      <c r="B2635" t="s">
        <v>4772</v>
      </c>
      <c r="D2635" t="s">
        <v>209</v>
      </c>
      <c r="E2635" t="s">
        <v>210</v>
      </c>
      <c r="F2635">
        <v>101887</v>
      </c>
      <c r="G2635" t="s">
        <v>211</v>
      </c>
      <c r="H2635">
        <v>959945812</v>
      </c>
      <c r="I2635">
        <v>954537429</v>
      </c>
      <c r="J2635">
        <v>3150</v>
      </c>
      <c r="N2635">
        <v>19725725.399999999</v>
      </c>
      <c r="O2635">
        <v>19728875.399999999</v>
      </c>
      <c r="P2635" s="9">
        <f>DATEVALUE(LEFT(Table1[[#This Row],[TRANSFER_DATE]],11))</f>
        <v>45751</v>
      </c>
      <c r="Q2635" s="5">
        <f>TIMEVALUE(MID(Table1[[#This Row],[TRANSFER_DATE]],11,8))</f>
        <v>0.4403009259259259</v>
      </c>
    </row>
    <row r="2636" spans="1:17" x14ac:dyDescent="0.3">
      <c r="A2636" t="s">
        <v>4773</v>
      </c>
      <c r="B2636" t="s">
        <v>4774</v>
      </c>
      <c r="D2636" t="s">
        <v>209</v>
      </c>
      <c r="E2636" t="s">
        <v>210</v>
      </c>
      <c r="F2636">
        <v>101924</v>
      </c>
      <c r="G2636" t="s">
        <v>211</v>
      </c>
      <c r="H2636">
        <v>959945812</v>
      </c>
      <c r="I2636">
        <v>956127657</v>
      </c>
      <c r="J2636">
        <v>200</v>
      </c>
      <c r="N2636">
        <v>19725525.399999999</v>
      </c>
      <c r="O2636">
        <v>19725725.399999999</v>
      </c>
      <c r="P2636" s="9">
        <f>DATEVALUE(LEFT(Table1[[#This Row],[TRANSFER_DATE]],11))</f>
        <v>45751</v>
      </c>
      <c r="Q2636" s="5">
        <f>TIMEVALUE(MID(Table1[[#This Row],[TRANSFER_DATE]],11,8))</f>
        <v>0.43819444444444444</v>
      </c>
    </row>
    <row r="2637" spans="1:17" x14ac:dyDescent="0.3">
      <c r="A2637" t="s">
        <v>4775</v>
      </c>
      <c r="B2637" t="s">
        <v>4776</v>
      </c>
      <c r="D2637" t="s">
        <v>209</v>
      </c>
      <c r="E2637" t="s">
        <v>210</v>
      </c>
      <c r="F2637">
        <v>101895</v>
      </c>
      <c r="G2637" t="s">
        <v>211</v>
      </c>
      <c r="H2637">
        <v>959945812</v>
      </c>
      <c r="I2637">
        <v>954524459</v>
      </c>
      <c r="J2637">
        <v>11100</v>
      </c>
      <c r="N2637">
        <v>19714425.399999999</v>
      </c>
      <c r="O2637">
        <v>19725525.399999999</v>
      </c>
      <c r="P2637" s="9">
        <f>DATEVALUE(LEFT(Table1[[#This Row],[TRANSFER_DATE]],11))</f>
        <v>45751</v>
      </c>
      <c r="Q2637" s="5">
        <f>TIMEVALUE(MID(Table1[[#This Row],[TRANSFER_DATE]],11,8))</f>
        <v>0.43754629629629632</v>
      </c>
    </row>
    <row r="2638" spans="1:17" x14ac:dyDescent="0.3">
      <c r="A2638" t="s">
        <v>4777</v>
      </c>
      <c r="B2638" t="s">
        <v>4778</v>
      </c>
      <c r="C2638" t="s">
        <v>4779</v>
      </c>
      <c r="D2638" t="s">
        <v>209</v>
      </c>
      <c r="E2638" t="s">
        <v>210</v>
      </c>
      <c r="F2638">
        <v>101290</v>
      </c>
      <c r="G2638" t="s">
        <v>211</v>
      </c>
      <c r="H2638">
        <v>959945812</v>
      </c>
      <c r="I2638">
        <v>955554254</v>
      </c>
      <c r="J2638">
        <v>1300</v>
      </c>
      <c r="N2638">
        <v>19713125.399999999</v>
      </c>
      <c r="O2638">
        <v>19714425.399999999</v>
      </c>
      <c r="P2638" s="9">
        <f>DATEVALUE(LEFT(Table1[[#This Row],[TRANSFER_DATE]],11))</f>
        <v>45751</v>
      </c>
      <c r="Q2638" s="5">
        <f>TIMEVALUE(MID(Table1[[#This Row],[TRANSFER_DATE]],11,8))</f>
        <v>0.43680555555555556</v>
      </c>
    </row>
    <row r="2639" spans="1:17" x14ac:dyDescent="0.3">
      <c r="A2639" t="s">
        <v>4780</v>
      </c>
      <c r="B2639" t="s">
        <v>4781</v>
      </c>
      <c r="C2639" t="s">
        <v>4782</v>
      </c>
      <c r="D2639" t="s">
        <v>209</v>
      </c>
      <c r="E2639" t="s">
        <v>210</v>
      </c>
      <c r="F2639">
        <v>101560</v>
      </c>
      <c r="G2639" t="s">
        <v>211</v>
      </c>
      <c r="H2639">
        <v>959945812</v>
      </c>
      <c r="I2639">
        <v>958918502</v>
      </c>
      <c r="J2639">
        <v>500</v>
      </c>
      <c r="N2639">
        <v>19712625.399999999</v>
      </c>
      <c r="O2639">
        <v>19713125.399999999</v>
      </c>
      <c r="P2639" s="9">
        <f>DATEVALUE(LEFT(Table1[[#This Row],[TRANSFER_DATE]],11))</f>
        <v>45751</v>
      </c>
      <c r="Q2639" s="5">
        <f>TIMEVALUE(MID(Table1[[#This Row],[TRANSFER_DATE]],11,8))</f>
        <v>0.43612268518518521</v>
      </c>
    </row>
    <row r="2640" spans="1:17" x14ac:dyDescent="0.3">
      <c r="A2640" t="s">
        <v>4783</v>
      </c>
      <c r="B2640" t="s">
        <v>4784</v>
      </c>
      <c r="D2640" t="s">
        <v>209</v>
      </c>
      <c r="E2640" t="s">
        <v>210</v>
      </c>
      <c r="F2640" t="s">
        <v>4785</v>
      </c>
      <c r="G2640" t="s">
        <v>211</v>
      </c>
      <c r="H2640">
        <v>959945812</v>
      </c>
      <c r="I2640">
        <v>958090706</v>
      </c>
      <c r="J2640">
        <v>6850</v>
      </c>
      <c r="N2640">
        <v>19705775.399999999</v>
      </c>
      <c r="O2640">
        <v>19712625.399999999</v>
      </c>
      <c r="P2640" s="9">
        <f>DATEVALUE(LEFT(Table1[[#This Row],[TRANSFER_DATE]],11))</f>
        <v>45751</v>
      </c>
      <c r="Q2640" s="5">
        <f>TIMEVALUE(MID(Table1[[#This Row],[TRANSFER_DATE]],11,8))</f>
        <v>0.43268518518518517</v>
      </c>
    </row>
    <row r="2641" spans="1:17" x14ac:dyDescent="0.3">
      <c r="A2641" t="s">
        <v>4786</v>
      </c>
      <c r="B2641" t="s">
        <v>4787</v>
      </c>
      <c r="D2641" t="s">
        <v>209</v>
      </c>
      <c r="E2641" t="s">
        <v>210</v>
      </c>
      <c r="F2641">
        <v>101423</v>
      </c>
      <c r="G2641" t="s">
        <v>211</v>
      </c>
      <c r="H2641">
        <v>959945812</v>
      </c>
      <c r="I2641">
        <v>956070989</v>
      </c>
      <c r="J2641">
        <v>400</v>
      </c>
      <c r="N2641">
        <v>19705375.399999999</v>
      </c>
      <c r="O2641">
        <v>19705775.399999999</v>
      </c>
      <c r="P2641" s="9">
        <f>DATEVALUE(LEFT(Table1[[#This Row],[TRANSFER_DATE]],11))</f>
        <v>45751</v>
      </c>
      <c r="Q2641" s="5">
        <f>TIMEVALUE(MID(Table1[[#This Row],[TRANSFER_DATE]],11,8))</f>
        <v>0.43268518518518517</v>
      </c>
    </row>
    <row r="2642" spans="1:17" x14ac:dyDescent="0.3">
      <c r="A2642" t="s">
        <v>4788</v>
      </c>
      <c r="B2642" t="s">
        <v>4789</v>
      </c>
      <c r="D2642" t="s">
        <v>209</v>
      </c>
      <c r="E2642" t="s">
        <v>210</v>
      </c>
      <c r="F2642">
        <v>101790</v>
      </c>
      <c r="G2642" t="s">
        <v>211</v>
      </c>
      <c r="H2642">
        <v>959945812</v>
      </c>
      <c r="I2642">
        <v>954681863</v>
      </c>
      <c r="J2642">
        <v>300</v>
      </c>
      <c r="N2642">
        <v>19705075.399999999</v>
      </c>
      <c r="O2642">
        <v>19705375.399999999</v>
      </c>
      <c r="P2642" s="9">
        <f>DATEVALUE(LEFT(Table1[[#This Row],[TRANSFER_DATE]],11))</f>
        <v>45751</v>
      </c>
      <c r="Q2642" s="5">
        <f>TIMEVALUE(MID(Table1[[#This Row],[TRANSFER_DATE]],11,8))</f>
        <v>0.43268518518518517</v>
      </c>
    </row>
    <row r="2643" spans="1:17" x14ac:dyDescent="0.3">
      <c r="A2643" t="s">
        <v>4790</v>
      </c>
      <c r="B2643" t="s">
        <v>4791</v>
      </c>
      <c r="C2643" t="s">
        <v>4792</v>
      </c>
      <c r="D2643" t="s">
        <v>209</v>
      </c>
      <c r="E2643" t="s">
        <v>210</v>
      </c>
      <c r="F2643">
        <v>101680</v>
      </c>
      <c r="G2643" t="s">
        <v>211</v>
      </c>
      <c r="H2643">
        <v>959945812</v>
      </c>
      <c r="I2643">
        <v>958918502</v>
      </c>
      <c r="J2643">
        <v>100</v>
      </c>
      <c r="N2643">
        <v>19704975.399999999</v>
      </c>
      <c r="O2643">
        <v>19705075.399999999</v>
      </c>
      <c r="P2643" s="9">
        <f>DATEVALUE(LEFT(Table1[[#This Row],[TRANSFER_DATE]],11))</f>
        <v>45751</v>
      </c>
      <c r="Q2643" s="5">
        <f>TIMEVALUE(MID(Table1[[#This Row],[TRANSFER_DATE]],11,8))</f>
        <v>0.43199074074074073</v>
      </c>
    </row>
    <row r="2644" spans="1:17" x14ac:dyDescent="0.3">
      <c r="A2644" t="s">
        <v>4793</v>
      </c>
      <c r="B2644" t="s">
        <v>4794</v>
      </c>
      <c r="D2644" t="s">
        <v>209</v>
      </c>
      <c r="E2644" t="s">
        <v>210</v>
      </c>
      <c r="F2644">
        <v>101907</v>
      </c>
      <c r="G2644" t="s">
        <v>211</v>
      </c>
      <c r="H2644">
        <v>959945812</v>
      </c>
      <c r="I2644">
        <v>953624758</v>
      </c>
      <c r="J2644">
        <v>2300</v>
      </c>
      <c r="N2644">
        <v>19702675.399999999</v>
      </c>
      <c r="O2644">
        <v>19704975.399999999</v>
      </c>
      <c r="P2644" s="9">
        <f>DATEVALUE(LEFT(Table1[[#This Row],[TRANSFER_DATE]],11))</f>
        <v>45751</v>
      </c>
      <c r="Q2644" s="5">
        <f>TIMEVALUE(MID(Table1[[#This Row],[TRANSFER_DATE]],11,8))</f>
        <v>0.43197916666666669</v>
      </c>
    </row>
    <row r="2645" spans="1:17" x14ac:dyDescent="0.3">
      <c r="A2645" t="s">
        <v>4795</v>
      </c>
      <c r="B2645" t="s">
        <v>4796</v>
      </c>
      <c r="D2645" t="s">
        <v>209</v>
      </c>
      <c r="E2645" t="s">
        <v>210</v>
      </c>
      <c r="F2645">
        <v>101551</v>
      </c>
      <c r="G2645" t="s">
        <v>211</v>
      </c>
      <c r="H2645">
        <v>959945812</v>
      </c>
      <c r="I2645">
        <v>954082644</v>
      </c>
      <c r="J2645">
        <v>300</v>
      </c>
      <c r="N2645">
        <v>19702375.399999999</v>
      </c>
      <c r="O2645">
        <v>19702675.399999999</v>
      </c>
      <c r="P2645" s="9">
        <f>DATEVALUE(LEFT(Table1[[#This Row],[TRANSFER_DATE]],11))</f>
        <v>45751</v>
      </c>
      <c r="Q2645" s="5">
        <f>TIMEVALUE(MID(Table1[[#This Row],[TRANSFER_DATE]],11,8))</f>
        <v>0.43057870370370371</v>
      </c>
    </row>
    <row r="2646" spans="1:17" x14ac:dyDescent="0.3">
      <c r="A2646" t="s">
        <v>4797</v>
      </c>
      <c r="B2646" t="s">
        <v>4798</v>
      </c>
      <c r="C2646" t="s">
        <v>4799</v>
      </c>
      <c r="D2646" t="s">
        <v>209</v>
      </c>
      <c r="E2646" t="s">
        <v>210</v>
      </c>
      <c r="F2646">
        <v>101941</v>
      </c>
      <c r="G2646" t="s">
        <v>211</v>
      </c>
      <c r="H2646">
        <v>959945812</v>
      </c>
      <c r="I2646">
        <v>954962713</v>
      </c>
      <c r="J2646">
        <v>600</v>
      </c>
      <c r="N2646">
        <v>19701775.399999999</v>
      </c>
      <c r="O2646">
        <v>19702375.399999999</v>
      </c>
      <c r="P2646" s="9">
        <f>DATEVALUE(LEFT(Table1[[#This Row],[TRANSFER_DATE]],11))</f>
        <v>45751</v>
      </c>
      <c r="Q2646" s="5">
        <f>TIMEVALUE(MID(Table1[[#This Row],[TRANSFER_DATE]],11,8))</f>
        <v>0.42916666666666664</v>
      </c>
    </row>
    <row r="2647" spans="1:17" x14ac:dyDescent="0.3">
      <c r="A2647" t="s">
        <v>4800</v>
      </c>
      <c r="B2647" t="s">
        <v>4801</v>
      </c>
      <c r="D2647" t="s">
        <v>209</v>
      </c>
      <c r="E2647" t="s">
        <v>210</v>
      </c>
      <c r="F2647">
        <v>100550</v>
      </c>
      <c r="G2647" t="s">
        <v>211</v>
      </c>
      <c r="H2647">
        <v>959945812</v>
      </c>
      <c r="I2647">
        <v>954768469</v>
      </c>
      <c r="J2647">
        <v>2300</v>
      </c>
      <c r="N2647">
        <v>19699475.399999999</v>
      </c>
      <c r="O2647">
        <v>19701775.399999999</v>
      </c>
      <c r="P2647" s="9">
        <f>DATEVALUE(LEFT(Table1[[#This Row],[TRANSFER_DATE]],11))</f>
        <v>45751</v>
      </c>
      <c r="Q2647" s="5">
        <f>TIMEVALUE(MID(Table1[[#This Row],[TRANSFER_DATE]],11,8))</f>
        <v>0.42853009259259262</v>
      </c>
    </row>
    <row r="2648" spans="1:17" x14ac:dyDescent="0.3">
      <c r="A2648" t="s">
        <v>4802</v>
      </c>
      <c r="B2648" t="s">
        <v>4803</v>
      </c>
      <c r="D2648" t="s">
        <v>209</v>
      </c>
      <c r="E2648" t="s">
        <v>210</v>
      </c>
      <c r="F2648">
        <v>101351</v>
      </c>
      <c r="G2648" t="s">
        <v>211</v>
      </c>
      <c r="H2648">
        <v>959945812</v>
      </c>
      <c r="I2648">
        <v>954768469</v>
      </c>
      <c r="J2648">
        <v>8600</v>
      </c>
      <c r="N2648">
        <v>19690875.399999999</v>
      </c>
      <c r="O2648">
        <v>19699475.399999999</v>
      </c>
      <c r="P2648" s="9">
        <f>DATEVALUE(LEFT(Table1[[#This Row],[TRANSFER_DATE]],11))</f>
        <v>45751</v>
      </c>
      <c r="Q2648" s="5">
        <f>TIMEVALUE(MID(Table1[[#This Row],[TRANSFER_DATE]],11,8))</f>
        <v>0.4284722222222222</v>
      </c>
    </row>
    <row r="2649" spans="1:17" x14ac:dyDescent="0.3">
      <c r="A2649" t="s">
        <v>4804</v>
      </c>
      <c r="B2649" t="s">
        <v>4805</v>
      </c>
      <c r="D2649" t="s">
        <v>209</v>
      </c>
      <c r="E2649" t="s">
        <v>210</v>
      </c>
      <c r="F2649">
        <v>101409</v>
      </c>
      <c r="G2649" t="s">
        <v>211</v>
      </c>
      <c r="H2649">
        <v>959945812</v>
      </c>
      <c r="I2649">
        <v>954768469</v>
      </c>
      <c r="J2649">
        <v>13450</v>
      </c>
      <c r="N2649">
        <v>19677425.399999999</v>
      </c>
      <c r="O2649">
        <v>19690875.399999999</v>
      </c>
      <c r="P2649" s="9">
        <f>DATEVALUE(LEFT(Table1[[#This Row],[TRANSFER_DATE]],11))</f>
        <v>45751</v>
      </c>
      <c r="Q2649" s="5">
        <f>TIMEVALUE(MID(Table1[[#This Row],[TRANSFER_DATE]],11,8))</f>
        <v>0.42777777777777776</v>
      </c>
    </row>
    <row r="2650" spans="1:17" x14ac:dyDescent="0.3">
      <c r="A2650" t="s">
        <v>4806</v>
      </c>
      <c r="B2650" t="s">
        <v>4807</v>
      </c>
      <c r="D2650" t="s">
        <v>209</v>
      </c>
      <c r="E2650" t="s">
        <v>210</v>
      </c>
      <c r="F2650">
        <v>101363</v>
      </c>
      <c r="G2650" t="s">
        <v>211</v>
      </c>
      <c r="H2650">
        <v>959945812</v>
      </c>
      <c r="I2650">
        <v>954768469</v>
      </c>
      <c r="J2650">
        <v>750</v>
      </c>
      <c r="N2650">
        <v>19676675.399999999</v>
      </c>
      <c r="O2650">
        <v>19677425.399999999</v>
      </c>
      <c r="P2650" s="9">
        <f>DATEVALUE(LEFT(Table1[[#This Row],[TRANSFER_DATE]],11))</f>
        <v>45751</v>
      </c>
      <c r="Q2650" s="5">
        <f>TIMEVALUE(MID(Table1[[#This Row],[TRANSFER_DATE]],11,8))</f>
        <v>0.42708333333333331</v>
      </c>
    </row>
    <row r="2651" spans="1:17" x14ac:dyDescent="0.3">
      <c r="A2651" t="s">
        <v>4808</v>
      </c>
      <c r="B2651" t="s">
        <v>4809</v>
      </c>
      <c r="D2651" t="s">
        <v>209</v>
      </c>
      <c r="E2651" t="s">
        <v>210</v>
      </c>
      <c r="F2651">
        <v>101433</v>
      </c>
      <c r="G2651" t="s">
        <v>211</v>
      </c>
      <c r="H2651">
        <v>959945812</v>
      </c>
      <c r="I2651">
        <v>954768469</v>
      </c>
      <c r="J2651">
        <v>550</v>
      </c>
      <c r="N2651">
        <v>19676125.399999999</v>
      </c>
      <c r="O2651">
        <v>19676675.399999999</v>
      </c>
      <c r="P2651" s="9">
        <f>DATEVALUE(LEFT(Table1[[#This Row],[TRANSFER_DATE]],11))</f>
        <v>45751</v>
      </c>
      <c r="Q2651" s="5">
        <f>TIMEVALUE(MID(Table1[[#This Row],[TRANSFER_DATE]],11,8))</f>
        <v>0.42640046296296297</v>
      </c>
    </row>
    <row r="2652" spans="1:17" x14ac:dyDescent="0.3">
      <c r="A2652" t="s">
        <v>4810</v>
      </c>
      <c r="B2652" t="s">
        <v>4811</v>
      </c>
      <c r="D2652" t="s">
        <v>209</v>
      </c>
      <c r="E2652" t="s">
        <v>210</v>
      </c>
      <c r="F2652">
        <v>101869</v>
      </c>
      <c r="G2652" t="s">
        <v>211</v>
      </c>
      <c r="H2652">
        <v>959945812</v>
      </c>
      <c r="I2652">
        <v>955560362</v>
      </c>
      <c r="J2652">
        <v>1000</v>
      </c>
      <c r="N2652">
        <v>19675125.399999999</v>
      </c>
      <c r="O2652">
        <v>19676125.399999999</v>
      </c>
      <c r="P2652" s="9">
        <f>DATEVALUE(LEFT(Table1[[#This Row],[TRANSFER_DATE]],11))</f>
        <v>45751</v>
      </c>
      <c r="Q2652" s="5">
        <f>TIMEVALUE(MID(Table1[[#This Row],[TRANSFER_DATE]],11,8))</f>
        <v>0.42640046296296297</v>
      </c>
    </row>
    <row r="2653" spans="1:17" x14ac:dyDescent="0.3">
      <c r="A2653" t="s">
        <v>4812</v>
      </c>
      <c r="B2653" t="s">
        <v>4813</v>
      </c>
      <c r="D2653" t="s">
        <v>209</v>
      </c>
      <c r="E2653" t="s">
        <v>210</v>
      </c>
      <c r="F2653">
        <v>101403</v>
      </c>
      <c r="G2653" t="s">
        <v>211</v>
      </c>
      <c r="H2653">
        <v>959945812</v>
      </c>
      <c r="I2653">
        <v>954768469</v>
      </c>
      <c r="J2653">
        <v>9300</v>
      </c>
      <c r="N2653">
        <v>19665825.399999999</v>
      </c>
      <c r="O2653">
        <v>19675125.399999999</v>
      </c>
      <c r="P2653" s="9">
        <f>DATEVALUE(LEFT(Table1[[#This Row],[TRANSFER_DATE]],11))</f>
        <v>45751</v>
      </c>
      <c r="Q2653" s="5">
        <f>TIMEVALUE(MID(Table1[[#This Row],[TRANSFER_DATE]],11,8))</f>
        <v>0.42572916666666666</v>
      </c>
    </row>
    <row r="2654" spans="1:17" x14ac:dyDescent="0.3">
      <c r="A2654" t="s">
        <v>4814</v>
      </c>
      <c r="B2654" t="s">
        <v>4815</v>
      </c>
      <c r="D2654" t="s">
        <v>209</v>
      </c>
      <c r="E2654" t="s">
        <v>210</v>
      </c>
      <c r="F2654">
        <v>100541</v>
      </c>
      <c r="G2654" t="s">
        <v>211</v>
      </c>
      <c r="H2654">
        <v>959945812</v>
      </c>
      <c r="I2654">
        <v>954768469</v>
      </c>
      <c r="J2654">
        <v>7200</v>
      </c>
      <c r="N2654">
        <v>19658625.399999999</v>
      </c>
      <c r="O2654">
        <v>19665825.399999999</v>
      </c>
      <c r="P2654" s="9">
        <f>DATEVALUE(LEFT(Table1[[#This Row],[TRANSFER_DATE]],11))</f>
        <v>45751</v>
      </c>
      <c r="Q2654" s="5">
        <f>TIMEVALUE(MID(Table1[[#This Row],[TRANSFER_DATE]],11,8))</f>
        <v>0.42504629629629631</v>
      </c>
    </row>
    <row r="2655" spans="1:17" x14ac:dyDescent="0.3">
      <c r="A2655" t="s">
        <v>4816</v>
      </c>
      <c r="B2655" t="s">
        <v>4817</v>
      </c>
      <c r="D2655" t="s">
        <v>209</v>
      </c>
      <c r="E2655" t="s">
        <v>210</v>
      </c>
      <c r="F2655">
        <v>101937</v>
      </c>
      <c r="G2655" t="s">
        <v>211</v>
      </c>
      <c r="H2655">
        <v>959945812</v>
      </c>
      <c r="I2655">
        <v>954734667</v>
      </c>
      <c r="J2655">
        <v>200</v>
      </c>
      <c r="N2655">
        <v>19658425.399999999</v>
      </c>
      <c r="O2655">
        <v>19658625.399999999</v>
      </c>
      <c r="P2655" s="9">
        <f>DATEVALUE(LEFT(Table1[[#This Row],[TRANSFER_DATE]],11))</f>
        <v>45751</v>
      </c>
      <c r="Q2655" s="5">
        <f>TIMEVALUE(MID(Table1[[#This Row],[TRANSFER_DATE]],11,8))</f>
        <v>0.42431712962962964</v>
      </c>
    </row>
    <row r="2656" spans="1:17" x14ac:dyDescent="0.3">
      <c r="A2656" t="s">
        <v>4818</v>
      </c>
      <c r="B2656" t="s">
        <v>4819</v>
      </c>
      <c r="C2656" t="s">
        <v>4820</v>
      </c>
      <c r="D2656" t="s">
        <v>209</v>
      </c>
      <c r="E2656" t="s">
        <v>210</v>
      </c>
      <c r="F2656">
        <v>101965</v>
      </c>
      <c r="G2656" t="s">
        <v>211</v>
      </c>
      <c r="H2656">
        <v>959945812</v>
      </c>
      <c r="I2656">
        <v>958657568</v>
      </c>
      <c r="J2656">
        <v>2400</v>
      </c>
      <c r="N2656">
        <v>19656025.399999999</v>
      </c>
      <c r="O2656">
        <v>19658425.399999999</v>
      </c>
      <c r="P2656" s="9">
        <f>DATEVALUE(LEFT(Table1[[#This Row],[TRANSFER_DATE]],11))</f>
        <v>45751</v>
      </c>
      <c r="Q2656" s="5">
        <f>TIMEVALUE(MID(Table1[[#This Row],[TRANSFER_DATE]],11,8))</f>
        <v>0.42297453703703702</v>
      </c>
    </row>
    <row r="2657" spans="1:17" x14ac:dyDescent="0.3">
      <c r="A2657" t="s">
        <v>4821</v>
      </c>
      <c r="B2657" t="s">
        <v>4822</v>
      </c>
      <c r="D2657" t="s">
        <v>209</v>
      </c>
      <c r="E2657" t="s">
        <v>210</v>
      </c>
      <c r="F2657">
        <v>101270</v>
      </c>
      <c r="G2657" t="s">
        <v>211</v>
      </c>
      <c r="H2657">
        <v>959945812</v>
      </c>
      <c r="I2657">
        <v>954768469</v>
      </c>
      <c r="J2657">
        <v>3850</v>
      </c>
      <c r="N2657">
        <v>19652175.399999999</v>
      </c>
      <c r="O2657">
        <v>19656025.399999999</v>
      </c>
      <c r="P2657" s="9">
        <f>DATEVALUE(LEFT(Table1[[#This Row],[TRANSFER_DATE]],11))</f>
        <v>45751</v>
      </c>
      <c r="Q2657" s="5">
        <f>TIMEVALUE(MID(Table1[[#This Row],[TRANSFER_DATE]],11,8))</f>
        <v>0.42296296296296299</v>
      </c>
    </row>
    <row r="2658" spans="1:17" x14ac:dyDescent="0.3">
      <c r="A2658" t="s">
        <v>4823</v>
      </c>
      <c r="B2658" t="s">
        <v>4824</v>
      </c>
      <c r="D2658" t="s">
        <v>209</v>
      </c>
      <c r="E2658" t="s">
        <v>210</v>
      </c>
      <c r="F2658">
        <v>101604</v>
      </c>
      <c r="G2658" t="s">
        <v>211</v>
      </c>
      <c r="H2658">
        <v>959945812</v>
      </c>
      <c r="I2658">
        <v>951693057</v>
      </c>
      <c r="J2658">
        <v>50</v>
      </c>
      <c r="N2658">
        <v>19652125.399999999</v>
      </c>
      <c r="O2658">
        <v>19652175.399999999</v>
      </c>
      <c r="P2658" s="9">
        <f>DATEVALUE(LEFT(Table1[[#This Row],[TRANSFER_DATE]],11))</f>
        <v>45751</v>
      </c>
      <c r="Q2658" s="5">
        <f>TIMEVALUE(MID(Table1[[#This Row],[TRANSFER_DATE]],11,8))</f>
        <v>0.42226851851851854</v>
      </c>
    </row>
    <row r="2659" spans="1:17" x14ac:dyDescent="0.3">
      <c r="A2659" t="s">
        <v>4825</v>
      </c>
      <c r="B2659" t="s">
        <v>4826</v>
      </c>
      <c r="D2659" t="s">
        <v>209</v>
      </c>
      <c r="E2659" t="s">
        <v>210</v>
      </c>
      <c r="F2659">
        <v>101604</v>
      </c>
      <c r="G2659" t="s">
        <v>211</v>
      </c>
      <c r="H2659">
        <v>959945812</v>
      </c>
      <c r="I2659">
        <v>951693057</v>
      </c>
      <c r="J2659">
        <v>2800</v>
      </c>
      <c r="N2659">
        <v>19649325.399999999</v>
      </c>
      <c r="O2659">
        <v>19652125.399999999</v>
      </c>
      <c r="P2659" s="9">
        <f>DATEVALUE(LEFT(Table1[[#This Row],[TRANSFER_DATE]],11))</f>
        <v>45751</v>
      </c>
      <c r="Q2659" s="5">
        <f>TIMEVALUE(MID(Table1[[#This Row],[TRANSFER_DATE]],11,8))</f>
        <v>0.42156250000000001</v>
      </c>
    </row>
    <row r="2660" spans="1:17" x14ac:dyDescent="0.3">
      <c r="A2660" t="s">
        <v>4827</v>
      </c>
      <c r="B2660" t="s">
        <v>4828</v>
      </c>
      <c r="D2660" t="s">
        <v>209</v>
      </c>
      <c r="E2660" t="s">
        <v>210</v>
      </c>
      <c r="F2660">
        <v>101211</v>
      </c>
      <c r="G2660" t="s">
        <v>211</v>
      </c>
      <c r="H2660">
        <v>959945812</v>
      </c>
      <c r="I2660">
        <v>958817919</v>
      </c>
      <c r="J2660">
        <v>11950</v>
      </c>
      <c r="N2660">
        <v>19637375.399999999</v>
      </c>
      <c r="O2660">
        <v>19649325.399999999</v>
      </c>
      <c r="P2660" s="9">
        <f>DATEVALUE(LEFT(Table1[[#This Row],[TRANSFER_DATE]],11))</f>
        <v>45751</v>
      </c>
      <c r="Q2660" s="5">
        <f>TIMEVALUE(MID(Table1[[#This Row],[TRANSFER_DATE]],11,8))</f>
        <v>0.42083333333333334</v>
      </c>
    </row>
    <row r="2661" spans="1:17" x14ac:dyDescent="0.3">
      <c r="A2661" t="s">
        <v>4829</v>
      </c>
      <c r="B2661" t="s">
        <v>4830</v>
      </c>
      <c r="D2661" t="s">
        <v>209</v>
      </c>
      <c r="E2661" t="s">
        <v>210</v>
      </c>
      <c r="F2661">
        <v>101695</v>
      </c>
      <c r="G2661" t="s">
        <v>211</v>
      </c>
      <c r="H2661">
        <v>959945812</v>
      </c>
      <c r="I2661">
        <v>955693144</v>
      </c>
      <c r="J2661">
        <v>3500</v>
      </c>
      <c r="N2661">
        <v>19633875.399999999</v>
      </c>
      <c r="O2661">
        <v>19637375.399999999</v>
      </c>
      <c r="P2661" s="9">
        <f>DATEVALUE(LEFT(Table1[[#This Row],[TRANSFER_DATE]],11))</f>
        <v>45751</v>
      </c>
      <c r="Q2661" s="5">
        <f>TIMEVALUE(MID(Table1[[#This Row],[TRANSFER_DATE]],11,8))</f>
        <v>0.41946759259259259</v>
      </c>
    </row>
    <row r="2662" spans="1:17" x14ac:dyDescent="0.3">
      <c r="A2662" t="s">
        <v>4831</v>
      </c>
      <c r="B2662" t="s">
        <v>4832</v>
      </c>
      <c r="C2662" t="s">
        <v>4833</v>
      </c>
      <c r="D2662" t="s">
        <v>209</v>
      </c>
      <c r="E2662" t="s">
        <v>210</v>
      </c>
      <c r="F2662">
        <v>101935</v>
      </c>
      <c r="G2662" t="s">
        <v>211</v>
      </c>
      <c r="H2662">
        <v>959945812</v>
      </c>
      <c r="I2662">
        <v>954628210</v>
      </c>
      <c r="J2662">
        <v>550</v>
      </c>
      <c r="N2662">
        <v>19633325.399999999</v>
      </c>
      <c r="O2662">
        <v>19633875.399999999</v>
      </c>
      <c r="P2662" s="9">
        <f>DATEVALUE(LEFT(Table1[[#This Row],[TRANSFER_DATE]],11))</f>
        <v>45751</v>
      </c>
      <c r="Q2662" s="5">
        <f>TIMEVALUE(MID(Table1[[#This Row],[TRANSFER_DATE]],11,8))</f>
        <v>0.41668981481481482</v>
      </c>
    </row>
    <row r="2663" spans="1:17" x14ac:dyDescent="0.3">
      <c r="A2663" t="s">
        <v>4834</v>
      </c>
      <c r="B2663" t="s">
        <v>4835</v>
      </c>
      <c r="C2663" t="s">
        <v>4836</v>
      </c>
      <c r="D2663" t="s">
        <v>209</v>
      </c>
      <c r="E2663" t="s">
        <v>210</v>
      </c>
      <c r="F2663">
        <v>101934</v>
      </c>
      <c r="G2663" t="s">
        <v>211</v>
      </c>
      <c r="H2663">
        <v>959945812</v>
      </c>
      <c r="I2663">
        <v>956130053</v>
      </c>
      <c r="J2663">
        <v>1200</v>
      </c>
      <c r="N2663">
        <v>19632125.399999999</v>
      </c>
      <c r="O2663">
        <v>19633325.399999999</v>
      </c>
      <c r="P2663" s="9">
        <f>DATEVALUE(LEFT(Table1[[#This Row],[TRANSFER_DATE]],11))</f>
        <v>45751</v>
      </c>
      <c r="Q2663" s="5">
        <f>TIMEVALUE(MID(Table1[[#This Row],[TRANSFER_DATE]],11,8))</f>
        <v>0.41667824074074072</v>
      </c>
    </row>
    <row r="2664" spans="1:17" x14ac:dyDescent="0.3">
      <c r="A2664" t="s">
        <v>4837</v>
      </c>
      <c r="B2664" t="s">
        <v>4838</v>
      </c>
      <c r="D2664" t="s">
        <v>209</v>
      </c>
      <c r="E2664" t="s">
        <v>210</v>
      </c>
      <c r="F2664">
        <v>101276</v>
      </c>
      <c r="G2664" t="s">
        <v>211</v>
      </c>
      <c r="H2664">
        <v>959945812</v>
      </c>
      <c r="I2664">
        <v>951550992</v>
      </c>
      <c r="J2664">
        <v>2850</v>
      </c>
      <c r="N2664">
        <v>19629275.399999999</v>
      </c>
      <c r="O2664">
        <v>19632125.399999999</v>
      </c>
      <c r="P2664" s="9">
        <f>DATEVALUE(LEFT(Table1[[#This Row],[TRANSFER_DATE]],11))</f>
        <v>45751</v>
      </c>
      <c r="Q2664" s="5">
        <f>TIMEVALUE(MID(Table1[[#This Row],[TRANSFER_DATE]],11,8))</f>
        <v>0.41666666666666669</v>
      </c>
    </row>
    <row r="2665" spans="1:17" x14ac:dyDescent="0.3">
      <c r="A2665" t="s">
        <v>4839</v>
      </c>
      <c r="B2665" t="s">
        <v>4840</v>
      </c>
      <c r="C2665" t="s">
        <v>4841</v>
      </c>
      <c r="D2665" t="s">
        <v>209</v>
      </c>
      <c r="E2665" t="s">
        <v>210</v>
      </c>
      <c r="F2665">
        <v>101940</v>
      </c>
      <c r="G2665" t="s">
        <v>211</v>
      </c>
      <c r="H2665">
        <v>959945812</v>
      </c>
      <c r="I2665">
        <v>956191932</v>
      </c>
      <c r="J2665">
        <v>400</v>
      </c>
      <c r="N2665">
        <v>19628875.399999999</v>
      </c>
      <c r="O2665">
        <v>19629275.399999999</v>
      </c>
      <c r="P2665" s="9">
        <f>DATEVALUE(LEFT(Table1[[#This Row],[TRANSFER_DATE]],11))</f>
        <v>45751</v>
      </c>
      <c r="Q2665" s="5">
        <f>TIMEVALUE(MID(Table1[[#This Row],[TRANSFER_DATE]],11,8))</f>
        <v>0.4160300925925926</v>
      </c>
    </row>
    <row r="2666" spans="1:17" x14ac:dyDescent="0.3">
      <c r="A2666" t="s">
        <v>4842</v>
      </c>
      <c r="B2666" t="s">
        <v>4843</v>
      </c>
      <c r="D2666" t="s">
        <v>209</v>
      </c>
      <c r="E2666" t="s">
        <v>210</v>
      </c>
      <c r="F2666">
        <v>101928</v>
      </c>
      <c r="G2666" t="s">
        <v>211</v>
      </c>
      <c r="H2666">
        <v>959945812</v>
      </c>
      <c r="I2666">
        <v>954213054</v>
      </c>
      <c r="J2666">
        <v>3350</v>
      </c>
      <c r="N2666">
        <v>19625525.399999999</v>
      </c>
      <c r="O2666">
        <v>19628875.399999999</v>
      </c>
      <c r="P2666" s="9">
        <f>DATEVALUE(LEFT(Table1[[#This Row],[TRANSFER_DATE]],11))</f>
        <v>45751</v>
      </c>
      <c r="Q2666" s="5">
        <f>TIMEVALUE(MID(Table1[[#This Row],[TRANSFER_DATE]],11,8))</f>
        <v>0.41601851851851851</v>
      </c>
    </row>
    <row r="2667" spans="1:17" x14ac:dyDescent="0.3">
      <c r="A2667" t="s">
        <v>4844</v>
      </c>
      <c r="B2667" t="s">
        <v>4845</v>
      </c>
      <c r="D2667" t="s">
        <v>209</v>
      </c>
      <c r="E2667" t="s">
        <v>210</v>
      </c>
      <c r="F2667">
        <v>101510</v>
      </c>
      <c r="G2667" t="s">
        <v>211</v>
      </c>
      <c r="H2667">
        <v>959945812</v>
      </c>
      <c r="I2667">
        <v>951185725</v>
      </c>
      <c r="J2667">
        <v>1000</v>
      </c>
      <c r="N2667">
        <v>19624525.399999999</v>
      </c>
      <c r="O2667">
        <v>19625525.399999999</v>
      </c>
      <c r="P2667" s="9">
        <f>DATEVALUE(LEFT(Table1[[#This Row],[TRANSFER_DATE]],11))</f>
        <v>45751</v>
      </c>
      <c r="Q2667" s="5">
        <f>TIMEVALUE(MID(Table1[[#This Row],[TRANSFER_DATE]],11,8))</f>
        <v>0.41533564814814816</v>
      </c>
    </row>
    <row r="2668" spans="1:17" x14ac:dyDescent="0.3">
      <c r="A2668" t="s">
        <v>4846</v>
      </c>
      <c r="B2668" t="s">
        <v>4847</v>
      </c>
      <c r="D2668" t="s">
        <v>209</v>
      </c>
      <c r="E2668" t="s">
        <v>210</v>
      </c>
      <c r="F2668">
        <v>101594</v>
      </c>
      <c r="G2668" t="s">
        <v>211</v>
      </c>
      <c r="H2668">
        <v>959945812</v>
      </c>
      <c r="I2668">
        <v>952741801</v>
      </c>
      <c r="J2668">
        <v>1650</v>
      </c>
      <c r="N2668">
        <v>19622875.399999999</v>
      </c>
      <c r="O2668">
        <v>19624525.399999999</v>
      </c>
      <c r="P2668" s="9">
        <f>DATEVALUE(LEFT(Table1[[#This Row],[TRANSFER_DATE]],11))</f>
        <v>45751</v>
      </c>
      <c r="Q2668" s="5">
        <f>TIMEVALUE(MID(Table1[[#This Row],[TRANSFER_DATE]],11,8))</f>
        <v>0.41460648148148149</v>
      </c>
    </row>
    <row r="2669" spans="1:17" x14ac:dyDescent="0.3">
      <c r="A2669" t="s">
        <v>4848</v>
      </c>
      <c r="B2669" t="s">
        <v>4849</v>
      </c>
      <c r="D2669" t="s">
        <v>209</v>
      </c>
      <c r="E2669" t="s">
        <v>210</v>
      </c>
      <c r="F2669">
        <v>101800</v>
      </c>
      <c r="G2669" t="s">
        <v>211</v>
      </c>
      <c r="H2669">
        <v>959945812</v>
      </c>
      <c r="I2669">
        <v>954731351</v>
      </c>
      <c r="J2669">
        <v>2200</v>
      </c>
      <c r="N2669">
        <v>19620675.399999999</v>
      </c>
      <c r="O2669">
        <v>19622875.399999999</v>
      </c>
      <c r="P2669" s="9">
        <f>DATEVALUE(LEFT(Table1[[#This Row],[TRANSFER_DATE]],11))</f>
        <v>45751</v>
      </c>
      <c r="Q2669" s="5">
        <f>TIMEVALUE(MID(Table1[[#This Row],[TRANSFER_DATE]],11,8))</f>
        <v>0.41253472222222221</v>
      </c>
    </row>
    <row r="2670" spans="1:17" x14ac:dyDescent="0.3">
      <c r="A2670" t="s">
        <v>4850</v>
      </c>
      <c r="B2670" t="s">
        <v>4851</v>
      </c>
      <c r="D2670" t="s">
        <v>209</v>
      </c>
      <c r="E2670" t="s">
        <v>210</v>
      </c>
      <c r="F2670">
        <v>101784</v>
      </c>
      <c r="G2670" t="s">
        <v>211</v>
      </c>
      <c r="H2670">
        <v>959945812</v>
      </c>
      <c r="I2670">
        <v>951706683</v>
      </c>
      <c r="J2670">
        <v>2800</v>
      </c>
      <c r="N2670">
        <v>19617875.399999999</v>
      </c>
      <c r="O2670">
        <v>19620675.399999999</v>
      </c>
      <c r="P2670" s="9">
        <f>DATEVALUE(LEFT(Table1[[#This Row],[TRANSFER_DATE]],11))</f>
        <v>45751</v>
      </c>
      <c r="Q2670" s="5">
        <f>TIMEVALUE(MID(Table1[[#This Row],[TRANSFER_DATE]],11,8))</f>
        <v>0.41251157407407407</v>
      </c>
    </row>
    <row r="2671" spans="1:17" x14ac:dyDescent="0.3">
      <c r="A2671" t="s">
        <v>4852</v>
      </c>
      <c r="B2671" t="s">
        <v>4853</v>
      </c>
      <c r="D2671" t="s">
        <v>209</v>
      </c>
      <c r="E2671" t="s">
        <v>210</v>
      </c>
      <c r="F2671">
        <v>101269</v>
      </c>
      <c r="G2671" t="s">
        <v>211</v>
      </c>
      <c r="H2671">
        <v>959945812</v>
      </c>
      <c r="I2671">
        <v>955847603</v>
      </c>
      <c r="J2671">
        <v>2450</v>
      </c>
      <c r="N2671">
        <v>19615425.399999999</v>
      </c>
      <c r="O2671">
        <v>19617875.399999999</v>
      </c>
      <c r="P2671" s="9">
        <f>DATEVALUE(LEFT(Table1[[#This Row],[TRANSFER_DATE]],11))</f>
        <v>45751</v>
      </c>
      <c r="Q2671" s="5">
        <f>TIMEVALUE(MID(Table1[[#This Row],[TRANSFER_DATE]],11,8))</f>
        <v>0.41181712962962963</v>
      </c>
    </row>
    <row r="2672" spans="1:17" x14ac:dyDescent="0.3">
      <c r="A2672" t="s">
        <v>4854</v>
      </c>
      <c r="B2672" t="s">
        <v>4855</v>
      </c>
      <c r="D2672" t="s">
        <v>209</v>
      </c>
      <c r="E2672" t="s">
        <v>210</v>
      </c>
      <c r="F2672">
        <v>101794</v>
      </c>
      <c r="G2672" t="s">
        <v>211</v>
      </c>
      <c r="H2672">
        <v>959945812</v>
      </c>
      <c r="I2672">
        <v>954354775</v>
      </c>
      <c r="J2672">
        <v>3000</v>
      </c>
      <c r="N2672">
        <v>19612425.399999999</v>
      </c>
      <c r="O2672">
        <v>19615425.399999999</v>
      </c>
      <c r="P2672" s="9">
        <f>DATEVALUE(LEFT(Table1[[#This Row],[TRANSFER_DATE]],11))</f>
        <v>45751</v>
      </c>
      <c r="Q2672" s="5">
        <f>TIMEVALUE(MID(Table1[[#This Row],[TRANSFER_DATE]],11,8))</f>
        <v>0.41181712962962963</v>
      </c>
    </row>
    <row r="2673" spans="1:17" x14ac:dyDescent="0.3">
      <c r="A2673" t="s">
        <v>4856</v>
      </c>
      <c r="B2673" t="s">
        <v>4857</v>
      </c>
      <c r="D2673" t="s">
        <v>209</v>
      </c>
      <c r="E2673" t="s">
        <v>210</v>
      </c>
      <c r="F2673">
        <v>101719</v>
      </c>
      <c r="G2673" t="s">
        <v>211</v>
      </c>
      <c r="H2673">
        <v>959945812</v>
      </c>
      <c r="I2673">
        <v>952881825</v>
      </c>
      <c r="J2673">
        <v>250</v>
      </c>
      <c r="N2673">
        <v>19612175.399999999</v>
      </c>
      <c r="O2673">
        <v>19612425.399999999</v>
      </c>
      <c r="P2673" s="9">
        <f>DATEVALUE(LEFT(Table1[[#This Row],[TRANSFER_DATE]],11))</f>
        <v>45751</v>
      </c>
      <c r="Q2673" s="5">
        <f>TIMEVALUE(MID(Table1[[#This Row],[TRANSFER_DATE]],11,8))</f>
        <v>0.41042824074074075</v>
      </c>
    </row>
    <row r="2674" spans="1:17" x14ac:dyDescent="0.3">
      <c r="A2674" t="s">
        <v>4858</v>
      </c>
      <c r="B2674" t="s">
        <v>4859</v>
      </c>
      <c r="D2674" t="s">
        <v>209</v>
      </c>
      <c r="E2674" t="s">
        <v>210</v>
      </c>
      <c r="F2674">
        <v>101868</v>
      </c>
      <c r="G2674" t="s">
        <v>211</v>
      </c>
      <c r="H2674">
        <v>959945812</v>
      </c>
      <c r="I2674">
        <v>956958452</v>
      </c>
      <c r="J2674">
        <v>50</v>
      </c>
      <c r="N2674">
        <v>19612125.399999999</v>
      </c>
      <c r="O2674">
        <v>19612175.399999999</v>
      </c>
      <c r="P2674" s="9">
        <f>DATEVALUE(LEFT(Table1[[#This Row],[TRANSFER_DATE]],11))</f>
        <v>45751</v>
      </c>
      <c r="Q2674" s="5">
        <f>TIMEVALUE(MID(Table1[[#This Row],[TRANSFER_DATE]],11,8))</f>
        <v>0.40972222222222221</v>
      </c>
    </row>
    <row r="2675" spans="1:17" x14ac:dyDescent="0.3">
      <c r="A2675" t="s">
        <v>4860</v>
      </c>
      <c r="B2675" t="s">
        <v>4861</v>
      </c>
      <c r="D2675" t="s">
        <v>209</v>
      </c>
      <c r="E2675" t="s">
        <v>210</v>
      </c>
      <c r="F2675">
        <v>900034</v>
      </c>
      <c r="G2675" t="s">
        <v>211</v>
      </c>
      <c r="H2675">
        <v>959945812</v>
      </c>
      <c r="I2675">
        <v>956826351</v>
      </c>
      <c r="J2675">
        <v>6000</v>
      </c>
      <c r="N2675">
        <v>19606125.399999999</v>
      </c>
      <c r="O2675">
        <v>19612125.399999999</v>
      </c>
      <c r="P2675" s="9">
        <f>DATEVALUE(LEFT(Table1[[#This Row],[TRANSFER_DATE]],11))</f>
        <v>45751</v>
      </c>
      <c r="Q2675" s="5">
        <f>TIMEVALUE(MID(Table1[[#This Row],[TRANSFER_DATE]],11,8))</f>
        <v>0.40836805555555555</v>
      </c>
    </row>
    <row r="2676" spans="1:17" x14ac:dyDescent="0.3">
      <c r="A2676" t="s">
        <v>4862</v>
      </c>
      <c r="B2676" t="s">
        <v>4863</v>
      </c>
      <c r="D2676" t="s">
        <v>209</v>
      </c>
      <c r="E2676" t="s">
        <v>210</v>
      </c>
      <c r="F2676">
        <v>101481</v>
      </c>
      <c r="G2676" t="s">
        <v>211</v>
      </c>
      <c r="H2676">
        <v>959945812</v>
      </c>
      <c r="I2676">
        <v>951939906</v>
      </c>
      <c r="J2676">
        <v>3100</v>
      </c>
      <c r="N2676">
        <v>19603025.399999999</v>
      </c>
      <c r="O2676">
        <v>19606125.399999999</v>
      </c>
      <c r="P2676" s="9">
        <f>DATEVALUE(LEFT(Table1[[#This Row],[TRANSFER_DATE]],11))</f>
        <v>45751</v>
      </c>
      <c r="Q2676" s="5">
        <f>TIMEVALUE(MID(Table1[[#This Row],[TRANSFER_DATE]],11,8))</f>
        <v>0.40833333333333333</v>
      </c>
    </row>
    <row r="2677" spans="1:17" x14ac:dyDescent="0.3">
      <c r="A2677" t="s">
        <v>4864</v>
      </c>
      <c r="B2677" t="s">
        <v>4865</v>
      </c>
      <c r="D2677" t="s">
        <v>209</v>
      </c>
      <c r="E2677" t="s">
        <v>210</v>
      </c>
      <c r="F2677">
        <v>101184</v>
      </c>
      <c r="G2677" t="s">
        <v>211</v>
      </c>
      <c r="H2677">
        <v>959945812</v>
      </c>
      <c r="I2677">
        <v>957165827</v>
      </c>
      <c r="J2677">
        <v>6400</v>
      </c>
      <c r="N2677">
        <v>19596625.399999999</v>
      </c>
      <c r="O2677">
        <v>19603025.399999999</v>
      </c>
      <c r="P2677" s="9">
        <f>DATEVALUE(LEFT(Table1[[#This Row],[TRANSFER_DATE]],11))</f>
        <v>45751</v>
      </c>
      <c r="Q2677" s="5">
        <f>TIMEVALUE(MID(Table1[[#This Row],[TRANSFER_DATE]],11,8))</f>
        <v>0.40763888888888888</v>
      </c>
    </row>
    <row r="2678" spans="1:17" x14ac:dyDescent="0.3">
      <c r="A2678" t="s">
        <v>4866</v>
      </c>
      <c r="B2678" t="s">
        <v>4867</v>
      </c>
      <c r="D2678" t="s">
        <v>209</v>
      </c>
      <c r="E2678" t="s">
        <v>210</v>
      </c>
      <c r="F2678">
        <v>101441</v>
      </c>
      <c r="G2678" t="s">
        <v>211</v>
      </c>
      <c r="H2678">
        <v>959945812</v>
      </c>
      <c r="I2678">
        <v>957751104</v>
      </c>
      <c r="J2678">
        <v>100</v>
      </c>
      <c r="N2678">
        <v>19596525.399999999</v>
      </c>
      <c r="O2678">
        <v>19596625.399999999</v>
      </c>
      <c r="P2678" s="9">
        <f>DATEVALUE(LEFT(Table1[[#This Row],[TRANSFER_DATE]],11))</f>
        <v>45751</v>
      </c>
      <c r="Q2678" s="5">
        <f>TIMEVALUE(MID(Table1[[#This Row],[TRANSFER_DATE]],11,8))</f>
        <v>0.40763888888888888</v>
      </c>
    </row>
    <row r="2679" spans="1:17" x14ac:dyDescent="0.3">
      <c r="A2679" t="s">
        <v>4868</v>
      </c>
      <c r="B2679" t="s">
        <v>4869</v>
      </c>
      <c r="D2679" t="s">
        <v>209</v>
      </c>
      <c r="E2679" t="s">
        <v>210</v>
      </c>
      <c r="F2679">
        <v>101890</v>
      </c>
      <c r="G2679" t="s">
        <v>211</v>
      </c>
      <c r="H2679">
        <v>959945812</v>
      </c>
      <c r="I2679">
        <v>954601793</v>
      </c>
      <c r="J2679">
        <v>4300</v>
      </c>
      <c r="N2679">
        <v>19592225.399999999</v>
      </c>
      <c r="O2679">
        <v>19596525.399999999</v>
      </c>
      <c r="P2679" s="9">
        <f>DATEVALUE(LEFT(Table1[[#This Row],[TRANSFER_DATE]],11))</f>
        <v>45751</v>
      </c>
      <c r="Q2679" s="5">
        <f>TIMEVALUE(MID(Table1[[#This Row],[TRANSFER_DATE]],11,8))</f>
        <v>0.40696759259259258</v>
      </c>
    </row>
    <row r="2680" spans="1:17" x14ac:dyDescent="0.3">
      <c r="A2680" t="s">
        <v>4269</v>
      </c>
      <c r="B2680" t="s">
        <v>4270</v>
      </c>
      <c r="C2680" t="s">
        <v>4271</v>
      </c>
      <c r="D2680" t="s">
        <v>209</v>
      </c>
      <c r="E2680" t="s">
        <v>210</v>
      </c>
      <c r="F2680">
        <v>100442</v>
      </c>
      <c r="G2680" t="s">
        <v>211</v>
      </c>
      <c r="H2680">
        <v>959945812</v>
      </c>
      <c r="I2680">
        <v>955554254</v>
      </c>
      <c r="J2680">
        <v>4300</v>
      </c>
      <c r="N2680">
        <v>19587925.399999999</v>
      </c>
      <c r="O2680">
        <v>19592225.399999999</v>
      </c>
      <c r="P2680" s="9">
        <f>DATEVALUE(LEFT(Table1[[#This Row],[TRANSFER_DATE]],11))</f>
        <v>45751</v>
      </c>
      <c r="Q2680" s="5">
        <f>TIMEVALUE(MID(Table1[[#This Row],[TRANSFER_DATE]],11,8))</f>
        <v>0.40559027777777779</v>
      </c>
    </row>
    <row r="2681" spans="1:17" x14ac:dyDescent="0.3">
      <c r="A2681" t="s">
        <v>4272</v>
      </c>
      <c r="B2681" t="s">
        <v>4273</v>
      </c>
      <c r="C2681" t="s">
        <v>4274</v>
      </c>
      <c r="D2681" t="s">
        <v>209</v>
      </c>
      <c r="E2681" t="s">
        <v>210</v>
      </c>
      <c r="F2681">
        <v>100442</v>
      </c>
      <c r="G2681" t="s">
        <v>211</v>
      </c>
      <c r="H2681">
        <v>959945812</v>
      </c>
      <c r="I2681">
        <v>953941302</v>
      </c>
      <c r="J2681">
        <v>200</v>
      </c>
      <c r="N2681">
        <v>19587725.399999999</v>
      </c>
      <c r="O2681">
        <v>19587925.399999999</v>
      </c>
      <c r="P2681" s="9">
        <f>DATEVALUE(LEFT(Table1[[#This Row],[TRANSFER_DATE]],11))</f>
        <v>45751</v>
      </c>
      <c r="Q2681" s="5">
        <f>TIMEVALUE(MID(Table1[[#This Row],[TRANSFER_DATE]],11,8))</f>
        <v>0.40557870370370369</v>
      </c>
    </row>
    <row r="2682" spans="1:17" x14ac:dyDescent="0.3">
      <c r="A2682" t="s">
        <v>4275</v>
      </c>
      <c r="B2682" t="s">
        <v>4276</v>
      </c>
      <c r="D2682" t="s">
        <v>209</v>
      </c>
      <c r="E2682" t="s">
        <v>210</v>
      </c>
      <c r="F2682">
        <v>101428</v>
      </c>
      <c r="G2682" t="s">
        <v>211</v>
      </c>
      <c r="H2682">
        <v>959945812</v>
      </c>
      <c r="I2682">
        <v>954576966</v>
      </c>
      <c r="J2682">
        <v>450</v>
      </c>
      <c r="N2682">
        <v>19587275.399999999</v>
      </c>
      <c r="O2682">
        <v>19587725.399999999</v>
      </c>
      <c r="P2682" s="9">
        <f>DATEVALUE(LEFT(Table1[[#This Row],[TRANSFER_DATE]],11))</f>
        <v>45751</v>
      </c>
      <c r="Q2682" s="5">
        <f>TIMEVALUE(MID(Table1[[#This Row],[TRANSFER_DATE]],11,8))</f>
        <v>0.40487268518518521</v>
      </c>
    </row>
    <row r="2683" spans="1:17" x14ac:dyDescent="0.3">
      <c r="A2683" t="s">
        <v>4277</v>
      </c>
      <c r="B2683" t="s">
        <v>4278</v>
      </c>
      <c r="D2683" t="s">
        <v>209</v>
      </c>
      <c r="E2683" t="s">
        <v>210</v>
      </c>
      <c r="F2683">
        <v>101868</v>
      </c>
      <c r="G2683" t="s">
        <v>211</v>
      </c>
      <c r="H2683">
        <v>959945812</v>
      </c>
      <c r="I2683">
        <v>956958452</v>
      </c>
      <c r="J2683">
        <v>2650</v>
      </c>
      <c r="N2683">
        <v>19584625.399999999</v>
      </c>
      <c r="O2683">
        <v>19587275.399999999</v>
      </c>
      <c r="P2683" s="9">
        <f>DATEVALUE(LEFT(Table1[[#This Row],[TRANSFER_DATE]],11))</f>
        <v>45751</v>
      </c>
      <c r="Q2683" s="5">
        <f>TIMEVALUE(MID(Table1[[#This Row],[TRANSFER_DATE]],11,8))</f>
        <v>0.40418981481481481</v>
      </c>
    </row>
    <row r="2684" spans="1:17" x14ac:dyDescent="0.3">
      <c r="A2684" t="s">
        <v>4279</v>
      </c>
      <c r="B2684" t="s">
        <v>4280</v>
      </c>
      <c r="C2684" t="s">
        <v>4281</v>
      </c>
      <c r="D2684" t="s">
        <v>209</v>
      </c>
      <c r="E2684" t="s">
        <v>210</v>
      </c>
      <c r="F2684">
        <v>101547</v>
      </c>
      <c r="G2684" t="s">
        <v>211</v>
      </c>
      <c r="H2684">
        <v>959945812</v>
      </c>
      <c r="I2684">
        <v>957157568</v>
      </c>
      <c r="J2684">
        <v>2150</v>
      </c>
      <c r="N2684">
        <v>19582475.399999999</v>
      </c>
      <c r="O2684">
        <v>19584625.399999999</v>
      </c>
      <c r="P2684" s="9">
        <f>DATEVALUE(LEFT(Table1[[#This Row],[TRANSFER_DATE]],11))</f>
        <v>45751</v>
      </c>
      <c r="Q2684" s="5">
        <f>TIMEVALUE(MID(Table1[[#This Row],[TRANSFER_DATE]],11,8))</f>
        <v>0.40350694444444446</v>
      </c>
    </row>
    <row r="2685" spans="1:17" x14ac:dyDescent="0.3">
      <c r="A2685" t="s">
        <v>4282</v>
      </c>
      <c r="B2685" t="s">
        <v>4283</v>
      </c>
      <c r="C2685" t="s">
        <v>4284</v>
      </c>
      <c r="D2685" t="s">
        <v>209</v>
      </c>
      <c r="E2685" t="s">
        <v>210</v>
      </c>
      <c r="F2685">
        <v>101177</v>
      </c>
      <c r="G2685" t="s">
        <v>211</v>
      </c>
      <c r="H2685">
        <v>959945812</v>
      </c>
      <c r="I2685">
        <v>955554254</v>
      </c>
      <c r="J2685">
        <v>5050</v>
      </c>
      <c r="N2685">
        <v>19577425.399999999</v>
      </c>
      <c r="O2685">
        <v>19582475.399999999</v>
      </c>
      <c r="P2685" s="9">
        <f>DATEVALUE(LEFT(Table1[[#This Row],[TRANSFER_DATE]],11))</f>
        <v>45751</v>
      </c>
      <c r="Q2685" s="5">
        <f>TIMEVALUE(MID(Table1[[#This Row],[TRANSFER_DATE]],11,8))</f>
        <v>0.40281250000000002</v>
      </c>
    </row>
    <row r="2686" spans="1:17" x14ac:dyDescent="0.3">
      <c r="A2686" t="s">
        <v>4285</v>
      </c>
      <c r="B2686" t="s">
        <v>4286</v>
      </c>
      <c r="D2686" t="s">
        <v>209</v>
      </c>
      <c r="E2686" t="s">
        <v>210</v>
      </c>
      <c r="F2686">
        <v>101427</v>
      </c>
      <c r="G2686" t="s">
        <v>211</v>
      </c>
      <c r="H2686">
        <v>959945812</v>
      </c>
      <c r="I2686">
        <v>952781055</v>
      </c>
      <c r="J2686">
        <v>100</v>
      </c>
      <c r="N2686">
        <v>19577325.399999999</v>
      </c>
      <c r="O2686">
        <v>19577425.399999999</v>
      </c>
      <c r="P2686" s="9">
        <f>DATEVALUE(LEFT(Table1[[#This Row],[TRANSFER_DATE]],11))</f>
        <v>45751</v>
      </c>
      <c r="Q2686" s="5">
        <f>TIMEVALUE(MID(Table1[[#This Row],[TRANSFER_DATE]],11,8))</f>
        <v>0.40277777777777779</v>
      </c>
    </row>
    <row r="2687" spans="1:17" x14ac:dyDescent="0.3">
      <c r="A2687" t="s">
        <v>4287</v>
      </c>
      <c r="B2687" t="s">
        <v>4288</v>
      </c>
      <c r="D2687" t="s">
        <v>209</v>
      </c>
      <c r="E2687" t="s">
        <v>210</v>
      </c>
      <c r="F2687">
        <v>101426</v>
      </c>
      <c r="G2687" t="s">
        <v>211</v>
      </c>
      <c r="H2687">
        <v>959945812</v>
      </c>
      <c r="I2687">
        <v>952781055</v>
      </c>
      <c r="J2687">
        <v>50</v>
      </c>
      <c r="N2687">
        <v>19577275.399999999</v>
      </c>
      <c r="O2687">
        <v>19577325.399999999</v>
      </c>
      <c r="P2687" s="9">
        <f>DATEVALUE(LEFT(Table1[[#This Row],[TRANSFER_DATE]],11))</f>
        <v>45751</v>
      </c>
      <c r="Q2687" s="5">
        <f>TIMEVALUE(MID(Table1[[#This Row],[TRANSFER_DATE]],11,8))</f>
        <v>0.40141203703703704</v>
      </c>
    </row>
    <row r="2688" spans="1:17" x14ac:dyDescent="0.3">
      <c r="A2688" t="s">
        <v>4289</v>
      </c>
      <c r="B2688" t="s">
        <v>4290</v>
      </c>
      <c r="C2688" t="s">
        <v>4291</v>
      </c>
      <c r="D2688" t="s">
        <v>209</v>
      </c>
      <c r="E2688" t="s">
        <v>210</v>
      </c>
      <c r="F2688">
        <v>101365</v>
      </c>
      <c r="G2688" t="s">
        <v>211</v>
      </c>
      <c r="H2688">
        <v>959945812</v>
      </c>
      <c r="I2688">
        <v>953401277</v>
      </c>
      <c r="J2688">
        <v>550</v>
      </c>
      <c r="N2688">
        <v>19576725.399999999</v>
      </c>
      <c r="O2688">
        <v>19577275.399999999</v>
      </c>
      <c r="P2688" s="9">
        <f>DATEVALUE(LEFT(Table1[[#This Row],[TRANSFER_DATE]],11))</f>
        <v>45751</v>
      </c>
      <c r="Q2688" s="5">
        <f>TIMEVALUE(MID(Table1[[#This Row],[TRANSFER_DATE]],11,8))</f>
        <v>0.40138888888888891</v>
      </c>
    </row>
    <row r="2689" spans="1:17" x14ac:dyDescent="0.3">
      <c r="A2689" t="s">
        <v>4292</v>
      </c>
      <c r="B2689" t="s">
        <v>4293</v>
      </c>
      <c r="C2689" t="s">
        <v>4294</v>
      </c>
      <c r="D2689" t="s">
        <v>209</v>
      </c>
      <c r="E2689" t="s">
        <v>210</v>
      </c>
      <c r="F2689">
        <v>101032</v>
      </c>
      <c r="G2689" t="s">
        <v>211</v>
      </c>
      <c r="H2689">
        <v>959945812</v>
      </c>
      <c r="I2689">
        <v>958251375</v>
      </c>
      <c r="J2689">
        <v>450</v>
      </c>
      <c r="N2689">
        <v>19576275.399999999</v>
      </c>
      <c r="O2689">
        <v>19576725.399999999</v>
      </c>
      <c r="P2689" s="9">
        <f>DATEVALUE(LEFT(Table1[[#This Row],[TRANSFER_DATE]],11))</f>
        <v>45751</v>
      </c>
      <c r="Q2689" s="5">
        <f>TIMEVALUE(MID(Table1[[#This Row],[TRANSFER_DATE]],11,8))</f>
        <v>0.39934027777777775</v>
      </c>
    </row>
    <row r="2690" spans="1:17" x14ac:dyDescent="0.3">
      <c r="A2690" t="s">
        <v>4295</v>
      </c>
      <c r="B2690" t="s">
        <v>4296</v>
      </c>
      <c r="D2690" t="s">
        <v>209</v>
      </c>
      <c r="E2690" t="s">
        <v>210</v>
      </c>
      <c r="F2690">
        <v>101746</v>
      </c>
      <c r="G2690" t="s">
        <v>211</v>
      </c>
      <c r="H2690">
        <v>959945812</v>
      </c>
      <c r="I2690">
        <v>952424173</v>
      </c>
      <c r="J2690">
        <v>2100</v>
      </c>
      <c r="N2690">
        <v>19574175.399999999</v>
      </c>
      <c r="O2690">
        <v>19576275.399999999</v>
      </c>
      <c r="P2690" s="9">
        <f>DATEVALUE(LEFT(Table1[[#This Row],[TRANSFER_DATE]],11))</f>
        <v>45751</v>
      </c>
      <c r="Q2690" s="5">
        <f>TIMEVALUE(MID(Table1[[#This Row],[TRANSFER_DATE]],11,8))</f>
        <v>0.39934027777777775</v>
      </c>
    </row>
    <row r="2691" spans="1:17" x14ac:dyDescent="0.3">
      <c r="A2691" t="s">
        <v>4297</v>
      </c>
      <c r="B2691" t="s">
        <v>4298</v>
      </c>
      <c r="D2691" t="s">
        <v>209</v>
      </c>
      <c r="E2691" t="s">
        <v>210</v>
      </c>
      <c r="F2691">
        <v>100544</v>
      </c>
      <c r="G2691" t="s">
        <v>211</v>
      </c>
      <c r="H2691">
        <v>959945812</v>
      </c>
      <c r="I2691">
        <v>952410203</v>
      </c>
      <c r="J2691">
        <v>1450</v>
      </c>
      <c r="N2691">
        <v>19572725.399999999</v>
      </c>
      <c r="O2691">
        <v>19574175.399999999</v>
      </c>
      <c r="P2691" s="9">
        <f>DATEVALUE(LEFT(Table1[[#This Row],[TRANSFER_DATE]],11))</f>
        <v>45751</v>
      </c>
      <c r="Q2691" s="5">
        <f>TIMEVALUE(MID(Table1[[#This Row],[TRANSFER_DATE]],11,8))</f>
        <v>0.39932870370370371</v>
      </c>
    </row>
    <row r="2692" spans="1:17" x14ac:dyDescent="0.3">
      <c r="A2692" t="s">
        <v>4299</v>
      </c>
      <c r="B2692" t="s">
        <v>4300</v>
      </c>
      <c r="D2692" t="s">
        <v>209</v>
      </c>
      <c r="E2692" t="s">
        <v>210</v>
      </c>
      <c r="F2692">
        <v>101355</v>
      </c>
      <c r="G2692" t="s">
        <v>211</v>
      </c>
      <c r="H2692">
        <v>959945812</v>
      </c>
      <c r="I2692">
        <v>958140553</v>
      </c>
      <c r="J2692">
        <v>800</v>
      </c>
      <c r="N2692">
        <v>19571925.399999999</v>
      </c>
      <c r="O2692">
        <v>19572725.399999999</v>
      </c>
      <c r="P2692" s="9">
        <f>DATEVALUE(LEFT(Table1[[#This Row],[TRANSFER_DATE]],11))</f>
        <v>45751</v>
      </c>
      <c r="Q2692" s="5">
        <f>TIMEVALUE(MID(Table1[[#This Row],[TRANSFER_DATE]],11,8))</f>
        <v>0.39797453703703706</v>
      </c>
    </row>
    <row r="2693" spans="1:17" x14ac:dyDescent="0.3">
      <c r="A2693" t="s">
        <v>4301</v>
      </c>
      <c r="B2693" t="s">
        <v>4302</v>
      </c>
      <c r="D2693" t="s">
        <v>209</v>
      </c>
      <c r="E2693" t="s">
        <v>210</v>
      </c>
      <c r="F2693">
        <v>101973</v>
      </c>
      <c r="G2693" t="s">
        <v>211</v>
      </c>
      <c r="H2693">
        <v>959945812</v>
      </c>
      <c r="I2693">
        <v>954645188</v>
      </c>
      <c r="J2693">
        <v>450</v>
      </c>
      <c r="N2693">
        <v>19571475.399999999</v>
      </c>
      <c r="O2693">
        <v>19571925.399999999</v>
      </c>
      <c r="P2693" s="9">
        <f>DATEVALUE(LEFT(Table1[[#This Row],[TRANSFER_DATE]],11))</f>
        <v>45751</v>
      </c>
      <c r="Q2693" s="5">
        <f>TIMEVALUE(MID(Table1[[#This Row],[TRANSFER_DATE]],11,8))</f>
        <v>0.39792824074074074</v>
      </c>
    </row>
    <row r="2694" spans="1:17" x14ac:dyDescent="0.3">
      <c r="A2694" t="s">
        <v>4303</v>
      </c>
      <c r="B2694" t="s">
        <v>4304</v>
      </c>
      <c r="D2694" t="s">
        <v>209</v>
      </c>
      <c r="E2694" t="s">
        <v>210</v>
      </c>
      <c r="F2694">
        <v>100845</v>
      </c>
      <c r="G2694" t="s">
        <v>211</v>
      </c>
      <c r="H2694">
        <v>959945812</v>
      </c>
      <c r="I2694">
        <v>955761293</v>
      </c>
      <c r="J2694">
        <v>2550</v>
      </c>
      <c r="N2694">
        <v>19568925.399999999</v>
      </c>
      <c r="O2694">
        <v>19571475.399999999</v>
      </c>
      <c r="P2694" s="9">
        <f>DATEVALUE(LEFT(Table1[[#This Row],[TRANSFER_DATE]],11))</f>
        <v>45751</v>
      </c>
      <c r="Q2694" s="5">
        <f>TIMEVALUE(MID(Table1[[#This Row],[TRANSFER_DATE]],11,8))</f>
        <v>0.3972222222222222</v>
      </c>
    </row>
    <row r="2695" spans="1:17" x14ac:dyDescent="0.3">
      <c r="A2695" t="s">
        <v>4305</v>
      </c>
      <c r="B2695" t="s">
        <v>4306</v>
      </c>
      <c r="C2695" t="s">
        <v>4307</v>
      </c>
      <c r="D2695" t="s">
        <v>209</v>
      </c>
      <c r="E2695" t="s">
        <v>210</v>
      </c>
      <c r="F2695">
        <v>101604</v>
      </c>
      <c r="G2695" t="s">
        <v>211</v>
      </c>
      <c r="H2695">
        <v>959945812</v>
      </c>
      <c r="I2695">
        <v>955554254</v>
      </c>
      <c r="J2695">
        <v>3000</v>
      </c>
      <c r="N2695">
        <v>19565925.399999999</v>
      </c>
      <c r="O2695">
        <v>19568925.399999999</v>
      </c>
      <c r="P2695" s="9">
        <f>DATEVALUE(LEFT(Table1[[#This Row],[TRANSFER_DATE]],11))</f>
        <v>45751</v>
      </c>
      <c r="Q2695" s="5">
        <f>TIMEVALUE(MID(Table1[[#This Row],[TRANSFER_DATE]],11,8))</f>
        <v>0.39656249999999998</v>
      </c>
    </row>
    <row r="2696" spans="1:17" x14ac:dyDescent="0.3">
      <c r="A2696" t="s">
        <v>4308</v>
      </c>
      <c r="B2696" t="s">
        <v>4309</v>
      </c>
      <c r="D2696" t="s">
        <v>209</v>
      </c>
      <c r="E2696" t="s">
        <v>210</v>
      </c>
      <c r="F2696">
        <v>101579</v>
      </c>
      <c r="G2696" t="s">
        <v>211</v>
      </c>
      <c r="H2696">
        <v>959945812</v>
      </c>
      <c r="I2696">
        <v>955324445</v>
      </c>
      <c r="J2696">
        <v>11000</v>
      </c>
      <c r="N2696">
        <v>19554925.399999999</v>
      </c>
      <c r="O2696">
        <v>19565925.399999999</v>
      </c>
      <c r="P2696" s="9">
        <f>DATEVALUE(LEFT(Table1[[#This Row],[TRANSFER_DATE]],11))</f>
        <v>45751</v>
      </c>
      <c r="Q2696" s="5">
        <f>TIMEVALUE(MID(Table1[[#This Row],[TRANSFER_DATE]],11,8))</f>
        <v>0.39652777777777776</v>
      </c>
    </row>
    <row r="2697" spans="1:17" x14ac:dyDescent="0.3">
      <c r="A2697" t="s">
        <v>4310</v>
      </c>
      <c r="B2697" t="s">
        <v>4311</v>
      </c>
      <c r="C2697" t="s">
        <v>4312</v>
      </c>
      <c r="D2697" t="s">
        <v>209</v>
      </c>
      <c r="E2697" t="s">
        <v>210</v>
      </c>
      <c r="F2697">
        <v>101933</v>
      </c>
      <c r="G2697" t="s">
        <v>211</v>
      </c>
      <c r="H2697">
        <v>959945812</v>
      </c>
      <c r="I2697">
        <v>955554254</v>
      </c>
      <c r="J2697">
        <v>200</v>
      </c>
      <c r="N2697">
        <v>19554725.399999999</v>
      </c>
      <c r="O2697">
        <v>19554925.399999999</v>
      </c>
      <c r="P2697" s="9">
        <f>DATEVALUE(LEFT(Table1[[#This Row],[TRANSFER_DATE]],11))</f>
        <v>45751</v>
      </c>
      <c r="Q2697" s="5">
        <f>TIMEVALUE(MID(Table1[[#This Row],[TRANSFER_DATE]],11,8))</f>
        <v>0.39516203703703706</v>
      </c>
    </row>
    <row r="2698" spans="1:17" x14ac:dyDescent="0.3">
      <c r="A2698" t="s">
        <v>4313</v>
      </c>
      <c r="B2698" t="s">
        <v>4314</v>
      </c>
      <c r="D2698" t="s">
        <v>209</v>
      </c>
      <c r="E2698" t="s">
        <v>210</v>
      </c>
      <c r="F2698">
        <v>101618</v>
      </c>
      <c r="G2698" t="s">
        <v>211</v>
      </c>
      <c r="H2698">
        <v>959945812</v>
      </c>
      <c r="I2698">
        <v>956371459</v>
      </c>
      <c r="J2698">
        <v>3150</v>
      </c>
      <c r="N2698">
        <v>19551575.399999999</v>
      </c>
      <c r="O2698">
        <v>19554725.399999999</v>
      </c>
      <c r="P2698" s="9">
        <f>DATEVALUE(LEFT(Table1[[#This Row],[TRANSFER_DATE]],11))</f>
        <v>45751</v>
      </c>
      <c r="Q2698" s="5">
        <f>TIMEVALUE(MID(Table1[[#This Row],[TRANSFER_DATE]],11,8))</f>
        <v>0.39378472222222222</v>
      </c>
    </row>
    <row r="2699" spans="1:17" x14ac:dyDescent="0.3">
      <c r="A2699" t="s">
        <v>4315</v>
      </c>
      <c r="B2699" t="s">
        <v>4316</v>
      </c>
      <c r="D2699" t="s">
        <v>209</v>
      </c>
      <c r="E2699" t="s">
        <v>210</v>
      </c>
      <c r="F2699">
        <v>101616</v>
      </c>
      <c r="G2699" t="s">
        <v>211</v>
      </c>
      <c r="H2699">
        <v>959945812</v>
      </c>
      <c r="I2699">
        <v>952236182</v>
      </c>
      <c r="J2699">
        <v>3850</v>
      </c>
      <c r="N2699">
        <v>19547725.399999999</v>
      </c>
      <c r="O2699">
        <v>19551575.399999999</v>
      </c>
      <c r="P2699" s="9">
        <f>DATEVALUE(LEFT(Table1[[#This Row],[TRANSFER_DATE]],11))</f>
        <v>45751</v>
      </c>
      <c r="Q2699" s="5">
        <f>TIMEVALUE(MID(Table1[[#This Row],[TRANSFER_DATE]],11,8))</f>
        <v>0.39376157407407408</v>
      </c>
    </row>
    <row r="2700" spans="1:17" x14ac:dyDescent="0.3">
      <c r="A2700" t="s">
        <v>4317</v>
      </c>
      <c r="B2700" t="s">
        <v>4318</v>
      </c>
      <c r="D2700" t="s">
        <v>209</v>
      </c>
      <c r="E2700" t="s">
        <v>210</v>
      </c>
      <c r="F2700">
        <v>100329</v>
      </c>
      <c r="G2700" t="s">
        <v>211</v>
      </c>
      <c r="H2700">
        <v>959945812</v>
      </c>
      <c r="I2700">
        <v>953511303</v>
      </c>
      <c r="J2700">
        <v>900</v>
      </c>
      <c r="N2700">
        <v>19546825.399999999</v>
      </c>
      <c r="O2700">
        <v>19547725.399999999</v>
      </c>
      <c r="P2700" s="9">
        <f>DATEVALUE(LEFT(Table1[[#This Row],[TRANSFER_DATE]],11))</f>
        <v>45751</v>
      </c>
      <c r="Q2700" s="5">
        <f>TIMEVALUE(MID(Table1[[#This Row],[TRANSFER_DATE]],11,8))</f>
        <v>0.39239583333333333</v>
      </c>
    </row>
    <row r="2701" spans="1:17" x14ac:dyDescent="0.3">
      <c r="A2701" t="s">
        <v>4319</v>
      </c>
      <c r="B2701" t="s">
        <v>4320</v>
      </c>
      <c r="D2701" t="s">
        <v>209</v>
      </c>
      <c r="E2701" t="s">
        <v>210</v>
      </c>
      <c r="F2701">
        <v>101707</v>
      </c>
      <c r="G2701" t="s">
        <v>211</v>
      </c>
      <c r="H2701">
        <v>959945812</v>
      </c>
      <c r="I2701">
        <v>954896580</v>
      </c>
      <c r="J2701">
        <v>1150</v>
      </c>
      <c r="N2701">
        <v>19545675.399999999</v>
      </c>
      <c r="O2701">
        <v>19546825.399999999</v>
      </c>
      <c r="P2701" s="9">
        <f>DATEVALUE(LEFT(Table1[[#This Row],[TRANSFER_DATE]],11))</f>
        <v>45751</v>
      </c>
      <c r="Q2701" s="5">
        <f>TIMEVALUE(MID(Table1[[#This Row],[TRANSFER_DATE]],11,8))</f>
        <v>0.3916898148148148</v>
      </c>
    </row>
    <row r="2702" spans="1:17" x14ac:dyDescent="0.3">
      <c r="A2702" t="s">
        <v>4321</v>
      </c>
      <c r="B2702" t="s">
        <v>4322</v>
      </c>
      <c r="D2702" t="s">
        <v>209</v>
      </c>
      <c r="E2702" t="s">
        <v>210</v>
      </c>
      <c r="F2702">
        <v>100033</v>
      </c>
      <c r="G2702" t="s">
        <v>211</v>
      </c>
      <c r="H2702">
        <v>959945812</v>
      </c>
      <c r="I2702">
        <v>956371459</v>
      </c>
      <c r="J2702">
        <v>4000</v>
      </c>
      <c r="N2702">
        <v>19541675.399999999</v>
      </c>
      <c r="O2702">
        <v>19545675.399999999</v>
      </c>
      <c r="P2702" s="9">
        <f>DATEVALUE(LEFT(Table1[[#This Row],[TRANSFER_DATE]],11))</f>
        <v>45751</v>
      </c>
      <c r="Q2702" s="5">
        <f>TIMEVALUE(MID(Table1[[#This Row],[TRANSFER_DATE]],11,8))</f>
        <v>0.39100694444444445</v>
      </c>
    </row>
    <row r="2703" spans="1:17" x14ac:dyDescent="0.3">
      <c r="A2703" t="s">
        <v>4323</v>
      </c>
      <c r="B2703" t="s">
        <v>4324</v>
      </c>
      <c r="D2703" t="s">
        <v>209</v>
      </c>
      <c r="E2703" t="s">
        <v>210</v>
      </c>
      <c r="F2703">
        <v>101748</v>
      </c>
      <c r="G2703" t="s">
        <v>211</v>
      </c>
      <c r="H2703">
        <v>959945812</v>
      </c>
      <c r="I2703">
        <v>954353504</v>
      </c>
      <c r="J2703">
        <v>4050</v>
      </c>
      <c r="N2703">
        <v>19537625.399999999</v>
      </c>
      <c r="O2703">
        <v>19541675.399999999</v>
      </c>
      <c r="P2703" s="9">
        <f>DATEVALUE(LEFT(Table1[[#This Row],[TRANSFER_DATE]],11))</f>
        <v>45751</v>
      </c>
      <c r="Q2703" s="5">
        <f>TIMEVALUE(MID(Table1[[#This Row],[TRANSFER_DATE]],11,8))</f>
        <v>0.39100694444444445</v>
      </c>
    </row>
    <row r="2704" spans="1:17" x14ac:dyDescent="0.3">
      <c r="A2704" t="s">
        <v>4325</v>
      </c>
      <c r="B2704" t="s">
        <v>4326</v>
      </c>
      <c r="C2704" t="s">
        <v>4327</v>
      </c>
      <c r="D2704" t="s">
        <v>209</v>
      </c>
      <c r="E2704" t="s">
        <v>210</v>
      </c>
      <c r="F2704">
        <v>100675</v>
      </c>
      <c r="G2704" t="s">
        <v>211</v>
      </c>
      <c r="H2704">
        <v>959945812</v>
      </c>
      <c r="I2704">
        <v>953633973</v>
      </c>
      <c r="J2704">
        <v>4900</v>
      </c>
      <c r="N2704">
        <v>19532725.399999999</v>
      </c>
      <c r="O2704">
        <v>19537625.399999999</v>
      </c>
      <c r="P2704" s="9">
        <f>DATEVALUE(LEFT(Table1[[#This Row],[TRANSFER_DATE]],11))</f>
        <v>45751</v>
      </c>
      <c r="Q2704" s="5">
        <f>TIMEVALUE(MID(Table1[[#This Row],[TRANSFER_DATE]],11,8))</f>
        <v>0.39098379629629632</v>
      </c>
    </row>
    <row r="2705" spans="1:17" x14ac:dyDescent="0.3">
      <c r="A2705" t="s">
        <v>4328</v>
      </c>
      <c r="B2705" t="s">
        <v>4329</v>
      </c>
      <c r="D2705" t="s">
        <v>209</v>
      </c>
      <c r="E2705" t="s">
        <v>210</v>
      </c>
      <c r="F2705">
        <v>101803</v>
      </c>
      <c r="G2705" t="s">
        <v>211</v>
      </c>
      <c r="H2705">
        <v>959945812</v>
      </c>
      <c r="I2705">
        <v>951235496</v>
      </c>
      <c r="J2705">
        <v>3050</v>
      </c>
      <c r="N2705">
        <v>19529675.399999999</v>
      </c>
      <c r="O2705">
        <v>19532725.399999999</v>
      </c>
      <c r="P2705" s="9">
        <f>DATEVALUE(LEFT(Table1[[#This Row],[TRANSFER_DATE]],11))</f>
        <v>45751</v>
      </c>
      <c r="Q2705" s="5">
        <f>TIMEVALUE(MID(Table1[[#This Row],[TRANSFER_DATE]],11,8))</f>
        <v>0.39027777777777778</v>
      </c>
    </row>
    <row r="2706" spans="1:17" x14ac:dyDescent="0.3">
      <c r="A2706" t="s">
        <v>4330</v>
      </c>
      <c r="B2706" t="s">
        <v>4331</v>
      </c>
      <c r="D2706" t="s">
        <v>209</v>
      </c>
      <c r="E2706" t="s">
        <v>210</v>
      </c>
      <c r="F2706">
        <v>101427</v>
      </c>
      <c r="G2706" t="s">
        <v>211</v>
      </c>
      <c r="H2706">
        <v>959945812</v>
      </c>
      <c r="I2706">
        <v>952781055</v>
      </c>
      <c r="J2706">
        <v>2150</v>
      </c>
      <c r="N2706">
        <v>19527525.399999999</v>
      </c>
      <c r="O2706">
        <v>19529675.399999999</v>
      </c>
      <c r="P2706" s="9">
        <f>DATEVALUE(LEFT(Table1[[#This Row],[TRANSFER_DATE]],11))</f>
        <v>45751</v>
      </c>
      <c r="Q2706" s="5">
        <f>TIMEVALUE(MID(Table1[[#This Row],[TRANSFER_DATE]],11,8))</f>
        <v>0.39027777777777778</v>
      </c>
    </row>
    <row r="2707" spans="1:17" x14ac:dyDescent="0.3">
      <c r="A2707" t="s">
        <v>4332</v>
      </c>
      <c r="B2707" t="s">
        <v>4333</v>
      </c>
      <c r="C2707" t="s">
        <v>4334</v>
      </c>
      <c r="D2707" t="s">
        <v>209</v>
      </c>
      <c r="E2707" t="s">
        <v>210</v>
      </c>
      <c r="F2707">
        <v>101220</v>
      </c>
      <c r="G2707" t="s">
        <v>211</v>
      </c>
      <c r="H2707">
        <v>959945812</v>
      </c>
      <c r="I2707">
        <v>956081364</v>
      </c>
      <c r="J2707">
        <v>1900</v>
      </c>
      <c r="N2707">
        <v>19525625.399999999</v>
      </c>
      <c r="O2707">
        <v>19527525.399999999</v>
      </c>
      <c r="P2707" s="9">
        <f>DATEVALUE(LEFT(Table1[[#This Row],[TRANSFER_DATE]],11))</f>
        <v>45751</v>
      </c>
      <c r="Q2707" s="5">
        <f>TIMEVALUE(MID(Table1[[#This Row],[TRANSFER_DATE]],11,8))</f>
        <v>0.3896296296296296</v>
      </c>
    </row>
    <row r="2708" spans="1:17" x14ac:dyDescent="0.3">
      <c r="A2708" t="s">
        <v>4335</v>
      </c>
      <c r="B2708" t="s">
        <v>4336</v>
      </c>
      <c r="D2708" t="s">
        <v>209</v>
      </c>
      <c r="E2708" t="s">
        <v>210</v>
      </c>
      <c r="F2708">
        <v>101796</v>
      </c>
      <c r="G2708" t="s">
        <v>211</v>
      </c>
      <c r="H2708">
        <v>959945812</v>
      </c>
      <c r="I2708">
        <v>954829427</v>
      </c>
      <c r="J2708">
        <v>3200</v>
      </c>
      <c r="N2708">
        <v>19522425.399999999</v>
      </c>
      <c r="O2708">
        <v>19525625.399999999</v>
      </c>
      <c r="P2708" s="9">
        <f>DATEVALUE(LEFT(Table1[[#This Row],[TRANSFER_DATE]],11))</f>
        <v>45751</v>
      </c>
      <c r="Q2708" s="5">
        <f>TIMEVALUE(MID(Table1[[#This Row],[TRANSFER_DATE]],11,8))</f>
        <v>0.38959490740740743</v>
      </c>
    </row>
    <row r="2709" spans="1:17" x14ac:dyDescent="0.3">
      <c r="A2709" t="s">
        <v>4337</v>
      </c>
      <c r="B2709" t="s">
        <v>4338</v>
      </c>
      <c r="C2709" t="s">
        <v>4339</v>
      </c>
      <c r="D2709" t="s">
        <v>209</v>
      </c>
      <c r="E2709" t="s">
        <v>210</v>
      </c>
      <c r="F2709">
        <v>101824</v>
      </c>
      <c r="G2709" t="s">
        <v>211</v>
      </c>
      <c r="H2709">
        <v>959945812</v>
      </c>
      <c r="I2709">
        <v>958251375</v>
      </c>
      <c r="J2709">
        <v>20300</v>
      </c>
      <c r="N2709">
        <v>19502125.399999999</v>
      </c>
      <c r="O2709">
        <v>19522425.399999999</v>
      </c>
      <c r="P2709" s="9">
        <f>DATEVALUE(LEFT(Table1[[#This Row],[TRANSFER_DATE]],11))</f>
        <v>45751</v>
      </c>
      <c r="Q2709" s="5">
        <f>TIMEVALUE(MID(Table1[[#This Row],[TRANSFER_DATE]],11,8))</f>
        <v>0.38958333333333334</v>
      </c>
    </row>
    <row r="2710" spans="1:17" x14ac:dyDescent="0.3">
      <c r="A2710" t="s">
        <v>4340</v>
      </c>
      <c r="B2710" t="s">
        <v>4341</v>
      </c>
      <c r="C2710" t="s">
        <v>4342</v>
      </c>
      <c r="D2710" t="s">
        <v>209</v>
      </c>
      <c r="E2710" t="s">
        <v>210</v>
      </c>
      <c r="F2710">
        <v>100280</v>
      </c>
      <c r="G2710" t="s">
        <v>211</v>
      </c>
      <c r="H2710">
        <v>959945812</v>
      </c>
      <c r="I2710">
        <v>951606137</v>
      </c>
      <c r="J2710">
        <v>2600</v>
      </c>
      <c r="N2710">
        <v>19499525.399999999</v>
      </c>
      <c r="O2710">
        <v>19502125.399999999</v>
      </c>
      <c r="P2710" s="9">
        <f>DATEVALUE(LEFT(Table1[[#This Row],[TRANSFER_DATE]],11))</f>
        <v>45751</v>
      </c>
      <c r="Q2710" s="5">
        <f>TIMEVALUE(MID(Table1[[#This Row],[TRANSFER_DATE]],11,8))</f>
        <v>0.38890046296296299</v>
      </c>
    </row>
    <row r="2711" spans="1:17" x14ac:dyDescent="0.3">
      <c r="A2711" t="s">
        <v>4343</v>
      </c>
      <c r="B2711" t="s">
        <v>4344</v>
      </c>
      <c r="D2711" t="s">
        <v>209</v>
      </c>
      <c r="E2711" t="s">
        <v>210</v>
      </c>
      <c r="F2711">
        <v>101279</v>
      </c>
      <c r="G2711" t="s">
        <v>211</v>
      </c>
      <c r="H2711">
        <v>959945812</v>
      </c>
      <c r="I2711">
        <v>951550992</v>
      </c>
      <c r="J2711">
        <v>700</v>
      </c>
      <c r="N2711">
        <v>19498825.399999999</v>
      </c>
      <c r="O2711">
        <v>19499525.399999999</v>
      </c>
      <c r="P2711" s="9">
        <f>DATEVALUE(LEFT(Table1[[#This Row],[TRANSFER_DATE]],11))</f>
        <v>45751</v>
      </c>
      <c r="Q2711" s="5">
        <f>TIMEVALUE(MID(Table1[[#This Row],[TRANSFER_DATE]],11,8))</f>
        <v>0.3888888888888889</v>
      </c>
    </row>
    <row r="2712" spans="1:17" x14ac:dyDescent="0.3">
      <c r="A2712" t="s">
        <v>4345</v>
      </c>
      <c r="B2712" t="s">
        <v>4346</v>
      </c>
      <c r="C2712" t="s">
        <v>4347</v>
      </c>
      <c r="D2712" t="s">
        <v>209</v>
      </c>
      <c r="E2712" t="s">
        <v>210</v>
      </c>
      <c r="F2712">
        <v>100033</v>
      </c>
      <c r="G2712" t="s">
        <v>211</v>
      </c>
      <c r="H2712">
        <v>959945812</v>
      </c>
      <c r="I2712">
        <v>951606137</v>
      </c>
      <c r="J2712">
        <v>8900</v>
      </c>
      <c r="N2712">
        <v>19489925.399999999</v>
      </c>
      <c r="O2712">
        <v>19498825.399999999</v>
      </c>
      <c r="P2712" s="9">
        <f>DATEVALUE(LEFT(Table1[[#This Row],[TRANSFER_DATE]],11))</f>
        <v>45751</v>
      </c>
      <c r="Q2712" s="5">
        <f>TIMEVALUE(MID(Table1[[#This Row],[TRANSFER_DATE]],11,8))</f>
        <v>0.38821759259259259</v>
      </c>
    </row>
    <row r="2713" spans="1:17" x14ac:dyDescent="0.3">
      <c r="A2713" t="s">
        <v>4348</v>
      </c>
      <c r="B2713" t="s">
        <v>4349</v>
      </c>
      <c r="D2713" t="s">
        <v>209</v>
      </c>
      <c r="E2713" t="s">
        <v>210</v>
      </c>
      <c r="F2713">
        <v>101436</v>
      </c>
      <c r="G2713" t="s">
        <v>211</v>
      </c>
      <c r="H2713">
        <v>959945812</v>
      </c>
      <c r="I2713">
        <v>951550992</v>
      </c>
      <c r="J2713">
        <v>450</v>
      </c>
      <c r="N2713">
        <v>19489475.399999999</v>
      </c>
      <c r="O2713">
        <v>19489925.399999999</v>
      </c>
      <c r="P2713" s="9">
        <f>DATEVALUE(LEFT(Table1[[#This Row],[TRANSFER_DATE]],11))</f>
        <v>45751</v>
      </c>
      <c r="Q2713" s="5">
        <f>TIMEVALUE(MID(Table1[[#This Row],[TRANSFER_DATE]],11,8))</f>
        <v>0.38820601851851849</v>
      </c>
    </row>
    <row r="2714" spans="1:17" x14ac:dyDescent="0.3">
      <c r="A2714" t="s">
        <v>4350</v>
      </c>
      <c r="B2714" t="s">
        <v>4351</v>
      </c>
      <c r="D2714" t="s">
        <v>209</v>
      </c>
      <c r="E2714" t="s">
        <v>210</v>
      </c>
      <c r="F2714">
        <v>900029</v>
      </c>
      <c r="G2714" t="s">
        <v>211</v>
      </c>
      <c r="H2714">
        <v>959945812</v>
      </c>
      <c r="I2714">
        <v>954001515</v>
      </c>
      <c r="J2714">
        <v>19450</v>
      </c>
      <c r="N2714">
        <v>19470025.399999999</v>
      </c>
      <c r="O2714">
        <v>19489475.399999999</v>
      </c>
      <c r="P2714" s="9">
        <f>DATEVALUE(LEFT(Table1[[#This Row],[TRANSFER_DATE]],11))</f>
        <v>45751</v>
      </c>
      <c r="Q2714" s="5">
        <f>TIMEVALUE(MID(Table1[[#This Row],[TRANSFER_DATE]],11,8))</f>
        <v>0.38681712962962961</v>
      </c>
    </row>
    <row r="2715" spans="1:17" x14ac:dyDescent="0.3">
      <c r="A2715" t="s">
        <v>4352</v>
      </c>
      <c r="B2715" t="s">
        <v>4353</v>
      </c>
      <c r="C2715" t="s">
        <v>4354</v>
      </c>
      <c r="D2715" t="s">
        <v>209</v>
      </c>
      <c r="E2715" t="s">
        <v>210</v>
      </c>
      <c r="F2715">
        <v>101926</v>
      </c>
      <c r="G2715" t="s">
        <v>211</v>
      </c>
      <c r="H2715">
        <v>959945812</v>
      </c>
      <c r="I2715">
        <v>951900135</v>
      </c>
      <c r="J2715">
        <v>2350</v>
      </c>
      <c r="N2715">
        <v>19467675.399999999</v>
      </c>
      <c r="O2715">
        <v>19470025.399999999</v>
      </c>
      <c r="P2715" s="9">
        <f>DATEVALUE(LEFT(Table1[[#This Row],[TRANSFER_DATE]],11))</f>
        <v>45751</v>
      </c>
      <c r="Q2715" s="5">
        <f>TIMEVALUE(MID(Table1[[#This Row],[TRANSFER_DATE]],11,8))</f>
        <v>0.38615740740740739</v>
      </c>
    </row>
    <row r="2716" spans="1:17" x14ac:dyDescent="0.3">
      <c r="A2716" t="s">
        <v>4355</v>
      </c>
      <c r="B2716" t="s">
        <v>4356</v>
      </c>
      <c r="D2716" t="s">
        <v>209</v>
      </c>
      <c r="E2716" t="s">
        <v>210</v>
      </c>
      <c r="F2716">
        <v>101180</v>
      </c>
      <c r="G2716" t="s">
        <v>211</v>
      </c>
      <c r="H2716">
        <v>959945812</v>
      </c>
      <c r="I2716">
        <v>951645775</v>
      </c>
      <c r="J2716">
        <v>9500</v>
      </c>
      <c r="N2716">
        <v>19458175.399999999</v>
      </c>
      <c r="O2716">
        <v>19467675.399999999</v>
      </c>
      <c r="P2716" s="9">
        <f>DATEVALUE(LEFT(Table1[[#This Row],[TRANSFER_DATE]],11))</f>
        <v>45751</v>
      </c>
      <c r="Q2716" s="5">
        <f>TIMEVALUE(MID(Table1[[#This Row],[TRANSFER_DATE]],11,8))</f>
        <v>0.38614583333333335</v>
      </c>
    </row>
    <row r="2717" spans="1:17" x14ac:dyDescent="0.3">
      <c r="A2717" t="s">
        <v>4357</v>
      </c>
      <c r="B2717" t="s">
        <v>4358</v>
      </c>
      <c r="D2717" t="s">
        <v>209</v>
      </c>
      <c r="E2717" t="s">
        <v>210</v>
      </c>
      <c r="F2717">
        <v>101555</v>
      </c>
      <c r="G2717" t="s">
        <v>211</v>
      </c>
      <c r="H2717">
        <v>959945812</v>
      </c>
      <c r="I2717">
        <v>951262103</v>
      </c>
      <c r="J2717">
        <v>3700</v>
      </c>
      <c r="N2717">
        <v>19454475.399999999</v>
      </c>
      <c r="O2717">
        <v>19458175.399999999</v>
      </c>
      <c r="P2717" s="9">
        <f>DATEVALUE(LEFT(Table1[[#This Row],[TRANSFER_DATE]],11))</f>
        <v>45751</v>
      </c>
      <c r="Q2717" s="5">
        <f>TIMEVALUE(MID(Table1[[#This Row],[TRANSFER_DATE]],11,8))</f>
        <v>0.38611111111111113</v>
      </c>
    </row>
    <row r="2718" spans="1:17" x14ac:dyDescent="0.3">
      <c r="A2718" t="s">
        <v>4359</v>
      </c>
      <c r="B2718" t="s">
        <v>4360</v>
      </c>
      <c r="C2718" t="s">
        <v>4361</v>
      </c>
      <c r="D2718" t="s">
        <v>209</v>
      </c>
      <c r="E2718" t="s">
        <v>210</v>
      </c>
      <c r="F2718">
        <v>101892</v>
      </c>
      <c r="G2718" t="s">
        <v>211</v>
      </c>
      <c r="H2718">
        <v>959945812</v>
      </c>
      <c r="I2718">
        <v>952908858</v>
      </c>
      <c r="J2718">
        <v>950</v>
      </c>
      <c r="N2718">
        <v>19453525.399999999</v>
      </c>
      <c r="O2718">
        <v>19454475.399999999</v>
      </c>
      <c r="P2718" s="9">
        <f>DATEVALUE(LEFT(Table1[[#This Row],[TRANSFER_DATE]],11))</f>
        <v>45751</v>
      </c>
      <c r="Q2718" s="5">
        <f>TIMEVALUE(MID(Table1[[#This Row],[TRANSFER_DATE]],11,8))</f>
        <v>0.38405092592592593</v>
      </c>
    </row>
    <row r="2719" spans="1:17" x14ac:dyDescent="0.3">
      <c r="A2719" t="s">
        <v>4362</v>
      </c>
      <c r="B2719" t="s">
        <v>4363</v>
      </c>
      <c r="D2719" t="s">
        <v>209</v>
      </c>
      <c r="E2719" t="s">
        <v>210</v>
      </c>
      <c r="F2719">
        <v>900005</v>
      </c>
      <c r="G2719" t="s">
        <v>211</v>
      </c>
      <c r="H2719">
        <v>959945812</v>
      </c>
      <c r="I2719">
        <v>951256458</v>
      </c>
      <c r="J2719">
        <v>350</v>
      </c>
      <c r="N2719">
        <v>19453175.399999999</v>
      </c>
      <c r="O2719">
        <v>19453525.399999999</v>
      </c>
      <c r="P2719" s="9">
        <f>DATEVALUE(LEFT(Table1[[#This Row],[TRANSFER_DATE]],11))</f>
        <v>45751</v>
      </c>
      <c r="Q2719" s="5">
        <f>TIMEVALUE(MID(Table1[[#This Row],[TRANSFER_DATE]],11,8))</f>
        <v>0.3840277777777778</v>
      </c>
    </row>
    <row r="2720" spans="1:17" x14ac:dyDescent="0.3">
      <c r="A2720" t="s">
        <v>4364</v>
      </c>
      <c r="B2720" t="s">
        <v>4365</v>
      </c>
      <c r="D2720" t="s">
        <v>209</v>
      </c>
      <c r="E2720" t="s">
        <v>210</v>
      </c>
      <c r="F2720">
        <v>101919</v>
      </c>
      <c r="G2720" t="s">
        <v>211</v>
      </c>
      <c r="H2720">
        <v>959945812</v>
      </c>
      <c r="I2720">
        <v>951461663</v>
      </c>
      <c r="J2720">
        <v>7800</v>
      </c>
      <c r="N2720">
        <v>19445375.399999999</v>
      </c>
      <c r="O2720">
        <v>19453175.399999999</v>
      </c>
      <c r="P2720" s="9">
        <f>DATEVALUE(LEFT(Table1[[#This Row],[TRANSFER_DATE]],11))</f>
        <v>45751</v>
      </c>
      <c r="Q2720" s="5">
        <f>TIMEVALUE(MID(Table1[[#This Row],[TRANSFER_DATE]],11,8))</f>
        <v>0.38336805555555553</v>
      </c>
    </row>
    <row r="2721" spans="1:17" x14ac:dyDescent="0.3">
      <c r="A2721" t="s">
        <v>4366</v>
      </c>
      <c r="B2721" t="s">
        <v>4367</v>
      </c>
      <c r="D2721" t="s">
        <v>209</v>
      </c>
      <c r="E2721" t="s">
        <v>210</v>
      </c>
      <c r="F2721">
        <v>101342</v>
      </c>
      <c r="G2721" t="s">
        <v>211</v>
      </c>
      <c r="H2721">
        <v>959945812</v>
      </c>
      <c r="I2721">
        <v>956925113</v>
      </c>
      <c r="J2721">
        <v>3950</v>
      </c>
      <c r="N2721">
        <v>19441425.399999999</v>
      </c>
      <c r="O2721">
        <v>19445375.399999999</v>
      </c>
      <c r="P2721" s="9">
        <f>DATEVALUE(LEFT(Table1[[#This Row],[TRANSFER_DATE]],11))</f>
        <v>45751</v>
      </c>
      <c r="Q2721" s="5">
        <f>TIMEVALUE(MID(Table1[[#This Row],[TRANSFER_DATE]],11,8))</f>
        <v>0.38263888888888886</v>
      </c>
    </row>
    <row r="2722" spans="1:17" x14ac:dyDescent="0.3">
      <c r="A2722" t="s">
        <v>4368</v>
      </c>
      <c r="B2722" t="s">
        <v>4369</v>
      </c>
      <c r="C2722" t="s">
        <v>4370</v>
      </c>
      <c r="D2722" t="s">
        <v>209</v>
      </c>
      <c r="E2722" t="s">
        <v>210</v>
      </c>
      <c r="F2722">
        <v>101753</v>
      </c>
      <c r="G2722" t="s">
        <v>211</v>
      </c>
      <c r="H2722">
        <v>959945812</v>
      </c>
      <c r="I2722">
        <v>953941302</v>
      </c>
      <c r="J2722">
        <v>2250</v>
      </c>
      <c r="N2722">
        <v>19439175.399999999</v>
      </c>
      <c r="O2722">
        <v>19441425.399999999</v>
      </c>
      <c r="P2722" s="9">
        <f>DATEVALUE(LEFT(Table1[[#This Row],[TRANSFER_DATE]],11))</f>
        <v>45751</v>
      </c>
      <c r="Q2722" s="5">
        <f>TIMEVALUE(MID(Table1[[#This Row],[TRANSFER_DATE]],11,8))</f>
        <v>0.38199074074074074</v>
      </c>
    </row>
    <row r="2723" spans="1:17" x14ac:dyDescent="0.3">
      <c r="A2723" t="s">
        <v>4371</v>
      </c>
      <c r="B2723" t="s">
        <v>4372</v>
      </c>
      <c r="C2723" t="s">
        <v>4373</v>
      </c>
      <c r="D2723" t="s">
        <v>209</v>
      </c>
      <c r="E2723" t="s">
        <v>210</v>
      </c>
      <c r="F2723">
        <v>101153</v>
      </c>
      <c r="G2723" t="s">
        <v>211</v>
      </c>
      <c r="H2723">
        <v>959945812</v>
      </c>
      <c r="I2723">
        <v>956942781</v>
      </c>
      <c r="J2723">
        <v>7050</v>
      </c>
      <c r="N2723">
        <v>19432125.399999999</v>
      </c>
      <c r="O2723">
        <v>19439175.399999999</v>
      </c>
      <c r="P2723" s="9">
        <f>DATEVALUE(LEFT(Table1[[#This Row],[TRANSFER_DATE]],11))</f>
        <v>45751</v>
      </c>
      <c r="Q2723" s="5">
        <f>TIMEVALUE(MID(Table1[[#This Row],[TRANSFER_DATE]],11,8))</f>
        <v>0.38127314814814817</v>
      </c>
    </row>
    <row r="2724" spans="1:17" x14ac:dyDescent="0.3">
      <c r="A2724" t="s">
        <v>4374</v>
      </c>
      <c r="B2724" t="s">
        <v>4375</v>
      </c>
      <c r="D2724" t="s">
        <v>209</v>
      </c>
      <c r="E2724" t="s">
        <v>210</v>
      </c>
      <c r="F2724">
        <v>100039</v>
      </c>
      <c r="G2724" t="s">
        <v>211</v>
      </c>
      <c r="H2724">
        <v>959945812</v>
      </c>
      <c r="I2724">
        <v>958662860</v>
      </c>
      <c r="J2724">
        <v>2300</v>
      </c>
      <c r="N2724">
        <v>19429825.399999999</v>
      </c>
      <c r="O2724">
        <v>19432125.399999999</v>
      </c>
      <c r="P2724" s="9">
        <f>DATEVALUE(LEFT(Table1[[#This Row],[TRANSFER_DATE]],11))</f>
        <v>45751</v>
      </c>
      <c r="Q2724" s="5">
        <f>TIMEVALUE(MID(Table1[[#This Row],[TRANSFER_DATE]],11,8))</f>
        <v>0.38057870370370372</v>
      </c>
    </row>
    <row r="2725" spans="1:17" x14ac:dyDescent="0.3">
      <c r="A2725" t="s">
        <v>4376</v>
      </c>
      <c r="B2725" t="s">
        <v>4377</v>
      </c>
      <c r="D2725" t="s">
        <v>209</v>
      </c>
      <c r="E2725" t="s">
        <v>210</v>
      </c>
      <c r="F2725">
        <v>101918</v>
      </c>
      <c r="G2725" t="s">
        <v>211</v>
      </c>
      <c r="H2725">
        <v>959945812</v>
      </c>
      <c r="I2725">
        <v>953951677</v>
      </c>
      <c r="J2725">
        <v>1000</v>
      </c>
      <c r="N2725">
        <v>19428825.399999999</v>
      </c>
      <c r="O2725">
        <v>19429825.399999999</v>
      </c>
      <c r="P2725" s="9">
        <f>DATEVALUE(LEFT(Table1[[#This Row],[TRANSFER_DATE]],11))</f>
        <v>45751</v>
      </c>
      <c r="Q2725" s="5">
        <f>TIMEVALUE(MID(Table1[[#This Row],[TRANSFER_DATE]],11,8))</f>
        <v>0.37988425925925928</v>
      </c>
    </row>
    <row r="2726" spans="1:17" x14ac:dyDescent="0.3">
      <c r="A2726" t="s">
        <v>4378</v>
      </c>
      <c r="B2726" t="s">
        <v>4379</v>
      </c>
      <c r="D2726" t="s">
        <v>209</v>
      </c>
      <c r="E2726" t="s">
        <v>210</v>
      </c>
      <c r="F2726">
        <v>101925</v>
      </c>
      <c r="G2726" t="s">
        <v>211</v>
      </c>
      <c r="H2726">
        <v>959945812</v>
      </c>
      <c r="I2726">
        <v>958662860</v>
      </c>
      <c r="J2726">
        <v>2550</v>
      </c>
      <c r="N2726">
        <v>19426275.399999999</v>
      </c>
      <c r="O2726">
        <v>19428825.399999999</v>
      </c>
      <c r="P2726" s="9">
        <f>DATEVALUE(LEFT(Table1[[#This Row],[TRANSFER_DATE]],11))</f>
        <v>45751</v>
      </c>
      <c r="Q2726" s="5">
        <f>TIMEVALUE(MID(Table1[[#This Row],[TRANSFER_DATE]],11,8))</f>
        <v>0.37922453703703701</v>
      </c>
    </row>
    <row r="2727" spans="1:17" x14ac:dyDescent="0.3">
      <c r="A2727" t="s">
        <v>4380</v>
      </c>
      <c r="B2727" t="s">
        <v>4381</v>
      </c>
      <c r="D2727" t="s">
        <v>209</v>
      </c>
      <c r="E2727" t="s">
        <v>210</v>
      </c>
      <c r="F2727">
        <v>101599</v>
      </c>
      <c r="G2727" t="s">
        <v>211</v>
      </c>
      <c r="H2727">
        <v>959945812</v>
      </c>
      <c r="I2727">
        <v>952392540</v>
      </c>
      <c r="J2727">
        <v>350</v>
      </c>
      <c r="N2727">
        <v>19425925.399999999</v>
      </c>
      <c r="O2727">
        <v>19426275.399999999</v>
      </c>
      <c r="P2727" s="9">
        <f>DATEVALUE(LEFT(Table1[[#This Row],[TRANSFER_DATE]],11))</f>
        <v>45751</v>
      </c>
      <c r="Q2727" s="5">
        <f>TIMEVALUE(MID(Table1[[#This Row],[TRANSFER_DATE]],11,8))</f>
        <v>0.37853009259259257</v>
      </c>
    </row>
    <row r="2728" spans="1:17" x14ac:dyDescent="0.3">
      <c r="A2728" t="s">
        <v>4382</v>
      </c>
      <c r="B2728" t="s">
        <v>4383</v>
      </c>
      <c r="D2728" t="s">
        <v>209</v>
      </c>
      <c r="E2728" t="s">
        <v>210</v>
      </c>
      <c r="F2728">
        <v>101771</v>
      </c>
      <c r="G2728" t="s">
        <v>211</v>
      </c>
      <c r="H2728">
        <v>959945812</v>
      </c>
      <c r="I2728">
        <v>954757593</v>
      </c>
      <c r="J2728">
        <v>1400</v>
      </c>
      <c r="N2728">
        <v>19424525.399999999</v>
      </c>
      <c r="O2728">
        <v>19425925.399999999</v>
      </c>
      <c r="P2728" s="9">
        <f>DATEVALUE(LEFT(Table1[[#This Row],[TRANSFER_DATE]],11))</f>
        <v>45751</v>
      </c>
      <c r="Q2728" s="5">
        <f>TIMEVALUE(MID(Table1[[#This Row],[TRANSFER_DATE]],11,8))</f>
        <v>0.37853009259259257</v>
      </c>
    </row>
    <row r="2729" spans="1:17" x14ac:dyDescent="0.3">
      <c r="A2729" t="s">
        <v>4384</v>
      </c>
      <c r="B2729" t="s">
        <v>4385</v>
      </c>
      <c r="D2729" t="s">
        <v>209</v>
      </c>
      <c r="E2729" t="s">
        <v>210</v>
      </c>
      <c r="F2729">
        <v>101690</v>
      </c>
      <c r="G2729" t="s">
        <v>211</v>
      </c>
      <c r="H2729">
        <v>959945812</v>
      </c>
      <c r="I2729">
        <v>955693144</v>
      </c>
      <c r="J2729">
        <v>4600</v>
      </c>
      <c r="N2729">
        <v>19419925.399999999</v>
      </c>
      <c r="O2729">
        <v>19424525.399999999</v>
      </c>
      <c r="P2729" s="9">
        <f>DATEVALUE(LEFT(Table1[[#This Row],[TRANSFER_DATE]],11))</f>
        <v>45751</v>
      </c>
      <c r="Q2729" s="5">
        <f>TIMEVALUE(MID(Table1[[#This Row],[TRANSFER_DATE]],11,8))</f>
        <v>0.37851851851851853</v>
      </c>
    </row>
    <row r="2730" spans="1:17" x14ac:dyDescent="0.3">
      <c r="A2730" t="s">
        <v>4386</v>
      </c>
      <c r="B2730" t="s">
        <v>4387</v>
      </c>
      <c r="D2730" t="s">
        <v>209</v>
      </c>
      <c r="E2730" t="s">
        <v>210</v>
      </c>
      <c r="F2730">
        <v>101610</v>
      </c>
      <c r="G2730" t="s">
        <v>211</v>
      </c>
      <c r="H2730">
        <v>959945812</v>
      </c>
      <c r="I2730">
        <v>951101153</v>
      </c>
      <c r="J2730">
        <v>300</v>
      </c>
      <c r="N2730">
        <v>19419625.399999999</v>
      </c>
      <c r="O2730">
        <v>19419925.399999999</v>
      </c>
      <c r="P2730" s="9">
        <f>DATEVALUE(LEFT(Table1[[#This Row],[TRANSFER_DATE]],11))</f>
        <v>45751</v>
      </c>
      <c r="Q2730" s="5">
        <f>TIMEVALUE(MID(Table1[[#This Row],[TRANSFER_DATE]],11,8))</f>
        <v>0.37851851851851853</v>
      </c>
    </row>
    <row r="2731" spans="1:17" x14ac:dyDescent="0.3">
      <c r="A2731" t="s">
        <v>4388</v>
      </c>
      <c r="B2731" t="s">
        <v>4389</v>
      </c>
      <c r="C2731" t="s">
        <v>4390</v>
      </c>
      <c r="D2731" t="s">
        <v>209</v>
      </c>
      <c r="E2731" t="s">
        <v>210</v>
      </c>
      <c r="F2731">
        <v>101671</v>
      </c>
      <c r="G2731" t="s">
        <v>211</v>
      </c>
      <c r="H2731">
        <v>959945812</v>
      </c>
      <c r="I2731">
        <v>954303971</v>
      </c>
      <c r="J2731">
        <v>1000</v>
      </c>
      <c r="N2731">
        <v>19418625.399999999</v>
      </c>
      <c r="O2731">
        <v>19419625.399999999</v>
      </c>
      <c r="P2731" s="9">
        <f>DATEVALUE(LEFT(Table1[[#This Row],[TRANSFER_DATE]],11))</f>
        <v>45751</v>
      </c>
      <c r="Q2731" s="5">
        <f>TIMEVALUE(MID(Table1[[#This Row],[TRANSFER_DATE]],11,8))</f>
        <v>0.37504629629629632</v>
      </c>
    </row>
    <row r="2732" spans="1:17" x14ac:dyDescent="0.3">
      <c r="A2732" t="s">
        <v>4391</v>
      </c>
      <c r="B2732" t="s">
        <v>4392</v>
      </c>
      <c r="D2732" t="s">
        <v>209</v>
      </c>
      <c r="E2732" t="s">
        <v>210</v>
      </c>
      <c r="F2732">
        <v>101569</v>
      </c>
      <c r="G2732" t="s">
        <v>211</v>
      </c>
      <c r="H2732">
        <v>959945812</v>
      </c>
      <c r="I2732">
        <v>951169300</v>
      </c>
      <c r="J2732">
        <v>100</v>
      </c>
      <c r="N2732">
        <v>19418525.399999999</v>
      </c>
      <c r="O2732">
        <v>19418625.399999999</v>
      </c>
      <c r="P2732" s="9">
        <f>DATEVALUE(LEFT(Table1[[#This Row],[TRANSFER_DATE]],11))</f>
        <v>45751</v>
      </c>
      <c r="Q2732" s="5">
        <f>TIMEVALUE(MID(Table1[[#This Row],[TRANSFER_DATE]],11,8))</f>
        <v>0.375</v>
      </c>
    </row>
    <row r="2733" spans="1:17" x14ac:dyDescent="0.3">
      <c r="A2733" t="s">
        <v>4393</v>
      </c>
      <c r="B2733" t="s">
        <v>4394</v>
      </c>
      <c r="D2733" t="s">
        <v>209</v>
      </c>
      <c r="E2733" t="s">
        <v>210</v>
      </c>
      <c r="F2733">
        <v>102002</v>
      </c>
      <c r="G2733" t="s">
        <v>211</v>
      </c>
      <c r="H2733">
        <v>959945812</v>
      </c>
      <c r="I2733">
        <v>954704932</v>
      </c>
      <c r="J2733">
        <v>1550</v>
      </c>
      <c r="N2733">
        <v>19416975.399999999</v>
      </c>
      <c r="O2733">
        <v>19418525.399999999</v>
      </c>
      <c r="P2733" s="9">
        <f>DATEVALUE(LEFT(Table1[[#This Row],[TRANSFER_DATE]],11))</f>
        <v>45751</v>
      </c>
      <c r="Q2733" s="5">
        <f>TIMEVALUE(MID(Table1[[#This Row],[TRANSFER_DATE]],11,8))</f>
        <v>0.37436342592592592</v>
      </c>
    </row>
    <row r="2734" spans="1:17" x14ac:dyDescent="0.3">
      <c r="A2734" t="s">
        <v>4395</v>
      </c>
      <c r="B2734" t="s">
        <v>4396</v>
      </c>
      <c r="D2734" t="s">
        <v>209</v>
      </c>
      <c r="E2734" t="s">
        <v>210</v>
      </c>
      <c r="F2734">
        <v>100818</v>
      </c>
      <c r="G2734" t="s">
        <v>211</v>
      </c>
      <c r="H2734">
        <v>959945812</v>
      </c>
      <c r="I2734">
        <v>954502410</v>
      </c>
      <c r="J2734">
        <v>50</v>
      </c>
      <c r="N2734">
        <v>19416925.399999999</v>
      </c>
      <c r="O2734">
        <v>19416975.399999999</v>
      </c>
      <c r="P2734" s="9">
        <f>DATEVALUE(LEFT(Table1[[#This Row],[TRANSFER_DATE]],11))</f>
        <v>45751</v>
      </c>
      <c r="Q2734" s="5">
        <f>TIMEVALUE(MID(Table1[[#This Row],[TRANSFER_DATE]],11,8))</f>
        <v>0.37430555555555556</v>
      </c>
    </row>
    <row r="2735" spans="1:17" x14ac:dyDescent="0.3">
      <c r="A2735" t="s">
        <v>4397</v>
      </c>
      <c r="B2735" t="s">
        <v>4398</v>
      </c>
      <c r="D2735" t="s">
        <v>209</v>
      </c>
      <c r="E2735" t="s">
        <v>210</v>
      </c>
      <c r="F2735">
        <v>100765</v>
      </c>
      <c r="G2735" t="s">
        <v>211</v>
      </c>
      <c r="H2735">
        <v>959945812</v>
      </c>
      <c r="I2735">
        <v>958470739</v>
      </c>
      <c r="J2735">
        <v>6100</v>
      </c>
      <c r="N2735">
        <v>19410825.399999999</v>
      </c>
      <c r="O2735">
        <v>19416925.399999999</v>
      </c>
      <c r="P2735" s="9">
        <f>DATEVALUE(LEFT(Table1[[#This Row],[TRANSFER_DATE]],11))</f>
        <v>45751</v>
      </c>
      <c r="Q2735" s="5">
        <f>TIMEVALUE(MID(Table1[[#This Row],[TRANSFER_DATE]],11,8))</f>
        <v>0.37157407407407406</v>
      </c>
    </row>
    <row r="2736" spans="1:17" x14ac:dyDescent="0.3">
      <c r="A2736" t="s">
        <v>4399</v>
      </c>
      <c r="B2736" t="s">
        <v>4400</v>
      </c>
      <c r="D2736" t="s">
        <v>209</v>
      </c>
      <c r="E2736" t="s">
        <v>210</v>
      </c>
      <c r="F2736">
        <v>101764</v>
      </c>
      <c r="G2736" t="s">
        <v>211</v>
      </c>
      <c r="H2736">
        <v>959945812</v>
      </c>
      <c r="I2736">
        <v>952268150</v>
      </c>
      <c r="J2736">
        <v>6000</v>
      </c>
      <c r="N2736">
        <v>19404825.399999999</v>
      </c>
      <c r="O2736">
        <v>19410825.399999999</v>
      </c>
      <c r="P2736" s="9">
        <f>DATEVALUE(LEFT(Table1[[#This Row],[TRANSFER_DATE]],11))</f>
        <v>45751</v>
      </c>
      <c r="Q2736" s="5">
        <f>TIMEVALUE(MID(Table1[[#This Row],[TRANSFER_DATE]],11,8))</f>
        <v>0.37155092592592592</v>
      </c>
    </row>
    <row r="2737" spans="1:17" x14ac:dyDescent="0.3">
      <c r="A2737" t="s">
        <v>4401</v>
      </c>
      <c r="B2737" t="s">
        <v>4402</v>
      </c>
      <c r="D2737" t="s">
        <v>209</v>
      </c>
      <c r="E2737" t="s">
        <v>210</v>
      </c>
      <c r="F2737">
        <v>101640</v>
      </c>
      <c r="G2737" t="s">
        <v>211</v>
      </c>
      <c r="H2737">
        <v>959945812</v>
      </c>
      <c r="I2737">
        <v>952792363</v>
      </c>
      <c r="J2737">
        <v>12050</v>
      </c>
      <c r="N2737">
        <v>19392775.399999999</v>
      </c>
      <c r="O2737">
        <v>19404825.399999999</v>
      </c>
      <c r="P2737" s="9">
        <f>DATEVALUE(LEFT(Table1[[#This Row],[TRANSFER_DATE]],11))</f>
        <v>45751</v>
      </c>
      <c r="Q2737" s="5">
        <f>TIMEVALUE(MID(Table1[[#This Row],[TRANSFER_DATE]],11,8))</f>
        <v>0.37152777777777779</v>
      </c>
    </row>
    <row r="2738" spans="1:17" x14ac:dyDescent="0.3">
      <c r="A2738" t="s">
        <v>4403</v>
      </c>
      <c r="B2738" t="s">
        <v>4404</v>
      </c>
      <c r="D2738" t="s">
        <v>209</v>
      </c>
      <c r="E2738" t="s">
        <v>210</v>
      </c>
      <c r="F2738">
        <v>101586</v>
      </c>
      <c r="G2738" t="s">
        <v>211</v>
      </c>
      <c r="H2738">
        <v>959945812</v>
      </c>
      <c r="I2738">
        <v>956185879</v>
      </c>
      <c r="J2738">
        <v>500</v>
      </c>
      <c r="N2738">
        <v>19392275.399999999</v>
      </c>
      <c r="O2738">
        <v>19392775.399999999</v>
      </c>
      <c r="P2738" s="9">
        <f>DATEVALUE(LEFT(Table1[[#This Row],[TRANSFER_DATE]],11))</f>
        <v>45751</v>
      </c>
      <c r="Q2738" s="5">
        <f>TIMEVALUE(MID(Table1[[#This Row],[TRANSFER_DATE]],11,8))</f>
        <v>0.36950231481481483</v>
      </c>
    </row>
    <row r="2739" spans="1:17" x14ac:dyDescent="0.3">
      <c r="A2739" t="s">
        <v>4405</v>
      </c>
      <c r="B2739" t="s">
        <v>4406</v>
      </c>
      <c r="D2739" t="s">
        <v>209</v>
      </c>
      <c r="E2739" t="s">
        <v>210</v>
      </c>
      <c r="F2739">
        <v>100690</v>
      </c>
      <c r="G2739" t="s">
        <v>211</v>
      </c>
      <c r="H2739">
        <v>959945812</v>
      </c>
      <c r="I2739">
        <v>955508156</v>
      </c>
      <c r="J2739">
        <v>400</v>
      </c>
      <c r="N2739">
        <v>19391875.399999999</v>
      </c>
      <c r="O2739">
        <v>19392275.399999999</v>
      </c>
      <c r="P2739" s="9">
        <f>DATEVALUE(LEFT(Table1[[#This Row],[TRANSFER_DATE]],11))</f>
        <v>45751</v>
      </c>
      <c r="Q2739" s="5">
        <f>TIMEVALUE(MID(Table1[[#This Row],[TRANSFER_DATE]],11,8))</f>
        <v>0.36949074074074073</v>
      </c>
    </row>
    <row r="2740" spans="1:17" x14ac:dyDescent="0.3">
      <c r="A2740" t="s">
        <v>4407</v>
      </c>
      <c r="B2740" t="s">
        <v>4408</v>
      </c>
      <c r="C2740" t="s">
        <v>4409</v>
      </c>
      <c r="D2740" t="s">
        <v>209</v>
      </c>
      <c r="E2740" t="s">
        <v>210</v>
      </c>
      <c r="F2740">
        <v>101617</v>
      </c>
      <c r="G2740" t="s">
        <v>211</v>
      </c>
      <c r="H2740">
        <v>959945812</v>
      </c>
      <c r="I2740">
        <v>958251375</v>
      </c>
      <c r="J2740">
        <v>150</v>
      </c>
      <c r="N2740">
        <v>19391725.399999999</v>
      </c>
      <c r="O2740">
        <v>19391875.399999999</v>
      </c>
      <c r="P2740" s="9">
        <f>DATEVALUE(LEFT(Table1[[#This Row],[TRANSFER_DATE]],11))</f>
        <v>45751</v>
      </c>
      <c r="Q2740" s="5">
        <f>TIMEVALUE(MID(Table1[[#This Row],[TRANSFER_DATE]],11,8))</f>
        <v>0.36949074074074073</v>
      </c>
    </row>
    <row r="2741" spans="1:17" x14ac:dyDescent="0.3">
      <c r="A2741" t="s">
        <v>4410</v>
      </c>
      <c r="B2741" t="s">
        <v>4411</v>
      </c>
      <c r="D2741" t="s">
        <v>209</v>
      </c>
      <c r="E2741" t="s">
        <v>210</v>
      </c>
      <c r="F2741">
        <v>101590</v>
      </c>
      <c r="G2741" t="s">
        <v>211</v>
      </c>
      <c r="H2741">
        <v>959945812</v>
      </c>
      <c r="I2741">
        <v>954161228</v>
      </c>
      <c r="J2741">
        <v>50</v>
      </c>
      <c r="N2741">
        <v>19391675.399999999</v>
      </c>
      <c r="O2741">
        <v>19391725.399999999</v>
      </c>
      <c r="P2741" s="9">
        <f>DATEVALUE(LEFT(Table1[[#This Row],[TRANSFER_DATE]],11))</f>
        <v>45751</v>
      </c>
      <c r="Q2741" s="5">
        <f>TIMEVALUE(MID(Table1[[#This Row],[TRANSFER_DATE]],11,8))</f>
        <v>0.36877314814814816</v>
      </c>
    </row>
    <row r="2742" spans="1:17" x14ac:dyDescent="0.3">
      <c r="A2742" t="s">
        <v>4412</v>
      </c>
      <c r="B2742" t="s">
        <v>4413</v>
      </c>
      <c r="D2742" t="s">
        <v>209</v>
      </c>
      <c r="E2742" t="s">
        <v>210</v>
      </c>
      <c r="F2742">
        <v>101468</v>
      </c>
      <c r="G2742" t="s">
        <v>211</v>
      </c>
      <c r="H2742">
        <v>959945812</v>
      </c>
      <c r="I2742">
        <v>952069742</v>
      </c>
      <c r="J2742">
        <v>1600</v>
      </c>
      <c r="N2742">
        <v>19390075.399999999</v>
      </c>
      <c r="O2742">
        <v>19391675.399999999</v>
      </c>
      <c r="P2742" s="9">
        <f>DATEVALUE(LEFT(Table1[[#This Row],[TRANSFER_DATE]],11))</f>
        <v>45751</v>
      </c>
      <c r="Q2742" s="5">
        <f>TIMEVALUE(MID(Table1[[#This Row],[TRANSFER_DATE]],11,8))</f>
        <v>0.3674189814814815</v>
      </c>
    </row>
    <row r="2743" spans="1:17" x14ac:dyDescent="0.3">
      <c r="A2743" t="s">
        <v>4414</v>
      </c>
      <c r="B2743" t="s">
        <v>4415</v>
      </c>
      <c r="D2743" t="s">
        <v>209</v>
      </c>
      <c r="E2743" t="s">
        <v>210</v>
      </c>
      <c r="F2743">
        <v>101426</v>
      </c>
      <c r="G2743" t="s">
        <v>211</v>
      </c>
      <c r="H2743">
        <v>959945812</v>
      </c>
      <c r="I2743">
        <v>951970615</v>
      </c>
      <c r="J2743">
        <v>500</v>
      </c>
      <c r="N2743">
        <v>19389575.399999999</v>
      </c>
      <c r="O2743">
        <v>19390075.399999999</v>
      </c>
      <c r="P2743" s="9">
        <f>DATEVALUE(LEFT(Table1[[#This Row],[TRANSFER_DATE]],11))</f>
        <v>45751</v>
      </c>
      <c r="Q2743" s="5">
        <f>TIMEVALUE(MID(Table1[[#This Row],[TRANSFER_DATE]],11,8))</f>
        <v>0.36667824074074074</v>
      </c>
    </row>
    <row r="2744" spans="1:17" x14ac:dyDescent="0.3">
      <c r="A2744" t="s">
        <v>4416</v>
      </c>
      <c r="B2744" t="s">
        <v>4417</v>
      </c>
      <c r="C2744" t="s">
        <v>4418</v>
      </c>
      <c r="D2744" t="s">
        <v>209</v>
      </c>
      <c r="E2744" t="s">
        <v>210</v>
      </c>
      <c r="F2744">
        <v>101845</v>
      </c>
      <c r="G2744" t="s">
        <v>211</v>
      </c>
      <c r="H2744">
        <v>959945812</v>
      </c>
      <c r="I2744">
        <v>955554254</v>
      </c>
      <c r="J2744">
        <v>4850</v>
      </c>
      <c r="N2744">
        <v>19384725.399999999</v>
      </c>
      <c r="O2744">
        <v>19389575.399999999</v>
      </c>
      <c r="P2744" s="9">
        <f>DATEVALUE(LEFT(Table1[[#This Row],[TRANSFER_DATE]],11))</f>
        <v>45751</v>
      </c>
      <c r="Q2744" s="5">
        <f>TIMEVALUE(MID(Table1[[#This Row],[TRANSFER_DATE]],11,8))</f>
        <v>0.36462962962962964</v>
      </c>
    </row>
    <row r="2745" spans="1:17" x14ac:dyDescent="0.3">
      <c r="A2745" t="s">
        <v>4419</v>
      </c>
      <c r="B2745" t="s">
        <v>4420</v>
      </c>
      <c r="D2745" t="s">
        <v>209</v>
      </c>
      <c r="E2745" t="s">
        <v>210</v>
      </c>
      <c r="F2745">
        <v>101596</v>
      </c>
      <c r="G2745" t="s">
        <v>211</v>
      </c>
      <c r="H2745">
        <v>959945812</v>
      </c>
      <c r="I2745">
        <v>952424173</v>
      </c>
      <c r="J2745">
        <v>7950</v>
      </c>
      <c r="N2745">
        <v>19376775.399999999</v>
      </c>
      <c r="O2745">
        <v>19384725.399999999</v>
      </c>
      <c r="P2745" s="9">
        <f>DATEVALUE(LEFT(Table1[[#This Row],[TRANSFER_DATE]],11))</f>
        <v>45751</v>
      </c>
      <c r="Q2745" s="5">
        <f>TIMEVALUE(MID(Table1[[#This Row],[TRANSFER_DATE]],11,8))</f>
        <v>0.36458333333333331</v>
      </c>
    </row>
    <row r="2746" spans="1:17" x14ac:dyDescent="0.3">
      <c r="A2746" t="s">
        <v>4421</v>
      </c>
      <c r="B2746" t="s">
        <v>4422</v>
      </c>
      <c r="C2746" t="s">
        <v>4423</v>
      </c>
      <c r="D2746" t="s">
        <v>209</v>
      </c>
      <c r="E2746" t="s">
        <v>210</v>
      </c>
      <c r="F2746">
        <v>101672</v>
      </c>
      <c r="G2746" t="s">
        <v>211</v>
      </c>
      <c r="H2746">
        <v>959945812</v>
      </c>
      <c r="I2746">
        <v>955554254</v>
      </c>
      <c r="J2746">
        <v>7200</v>
      </c>
      <c r="N2746">
        <v>19369575.399999999</v>
      </c>
      <c r="O2746">
        <v>19376775.399999999</v>
      </c>
      <c r="P2746" s="9">
        <f>DATEVALUE(LEFT(Table1[[#This Row],[TRANSFER_DATE]],11))</f>
        <v>45751</v>
      </c>
      <c r="Q2746" s="5">
        <f>TIMEVALUE(MID(Table1[[#This Row],[TRANSFER_DATE]],11,8))</f>
        <v>0.36393518518518519</v>
      </c>
    </row>
    <row r="2747" spans="1:17" x14ac:dyDescent="0.3">
      <c r="A2747" t="s">
        <v>4424</v>
      </c>
      <c r="B2747" t="s">
        <v>4425</v>
      </c>
      <c r="D2747" t="s">
        <v>209</v>
      </c>
      <c r="E2747" t="s">
        <v>210</v>
      </c>
      <c r="F2747">
        <v>101311</v>
      </c>
      <c r="G2747" t="s">
        <v>211</v>
      </c>
      <c r="H2747">
        <v>959945812</v>
      </c>
      <c r="I2747">
        <v>959598177</v>
      </c>
      <c r="J2747">
        <v>650</v>
      </c>
      <c r="N2747">
        <v>19368925.399999999</v>
      </c>
      <c r="O2747">
        <v>19369575.399999999</v>
      </c>
      <c r="P2747" s="9">
        <f>DATEVALUE(LEFT(Table1[[#This Row],[TRANSFER_DATE]],11))</f>
        <v>45751</v>
      </c>
      <c r="Q2747" s="5">
        <f>TIMEVALUE(MID(Table1[[#This Row],[TRANSFER_DATE]],11,8))</f>
        <v>0.36388888888888887</v>
      </c>
    </row>
    <row r="2748" spans="1:17" x14ac:dyDescent="0.3">
      <c r="A2748" t="s">
        <v>4426</v>
      </c>
      <c r="B2748" t="s">
        <v>4427</v>
      </c>
      <c r="D2748" t="s">
        <v>209</v>
      </c>
      <c r="E2748" t="s">
        <v>210</v>
      </c>
      <c r="F2748">
        <v>101986</v>
      </c>
      <c r="G2748" t="s">
        <v>211</v>
      </c>
      <c r="H2748">
        <v>959945812</v>
      </c>
      <c r="I2748">
        <v>955680737</v>
      </c>
      <c r="J2748">
        <v>900</v>
      </c>
      <c r="N2748">
        <v>19368025.399999999</v>
      </c>
      <c r="O2748">
        <v>19368925.399999999</v>
      </c>
      <c r="P2748" s="9">
        <f>DATEVALUE(LEFT(Table1[[#This Row],[TRANSFER_DATE]],11))</f>
        <v>45751</v>
      </c>
      <c r="Q2748" s="5">
        <f>TIMEVALUE(MID(Table1[[#This Row],[TRANSFER_DATE]],11,8))</f>
        <v>0.36249999999999999</v>
      </c>
    </row>
    <row r="2749" spans="1:17" x14ac:dyDescent="0.3">
      <c r="A2749" t="s">
        <v>4428</v>
      </c>
      <c r="B2749" t="s">
        <v>4429</v>
      </c>
      <c r="D2749" t="s">
        <v>209</v>
      </c>
      <c r="E2749" t="s">
        <v>210</v>
      </c>
      <c r="F2749">
        <v>100010</v>
      </c>
      <c r="G2749" t="s">
        <v>211</v>
      </c>
      <c r="H2749">
        <v>959945812</v>
      </c>
      <c r="I2749">
        <v>953451911</v>
      </c>
      <c r="J2749">
        <v>13150</v>
      </c>
      <c r="N2749">
        <v>19354875.399999999</v>
      </c>
      <c r="O2749">
        <v>19368025.399999999</v>
      </c>
      <c r="P2749" s="9">
        <f>DATEVALUE(LEFT(Table1[[#This Row],[TRANSFER_DATE]],11))</f>
        <v>45751</v>
      </c>
      <c r="Q2749" s="5">
        <f>TIMEVALUE(MID(Table1[[#This Row],[TRANSFER_DATE]],11,8))</f>
        <v>0.36180555555555555</v>
      </c>
    </row>
    <row r="2750" spans="1:17" x14ac:dyDescent="0.3">
      <c r="A2750" t="s">
        <v>4430</v>
      </c>
      <c r="B2750" t="s">
        <v>4431</v>
      </c>
      <c r="D2750" t="s">
        <v>209</v>
      </c>
      <c r="E2750" t="s">
        <v>210</v>
      </c>
      <c r="F2750">
        <v>100818</v>
      </c>
      <c r="G2750" t="s">
        <v>211</v>
      </c>
      <c r="H2750">
        <v>959945812</v>
      </c>
      <c r="I2750">
        <v>954502410</v>
      </c>
      <c r="J2750">
        <v>5450</v>
      </c>
      <c r="N2750">
        <v>19349425.399999999</v>
      </c>
      <c r="O2750">
        <v>19354875.399999999</v>
      </c>
      <c r="P2750" s="9">
        <f>DATEVALUE(LEFT(Table1[[#This Row],[TRANSFER_DATE]],11))</f>
        <v>45751</v>
      </c>
      <c r="Q2750" s="5">
        <f>TIMEVALUE(MID(Table1[[#This Row],[TRANSFER_DATE]],11,8))</f>
        <v>0.3611226851851852</v>
      </c>
    </row>
    <row r="2751" spans="1:17" x14ac:dyDescent="0.3">
      <c r="A2751" t="s">
        <v>4432</v>
      </c>
      <c r="B2751" t="s">
        <v>4433</v>
      </c>
      <c r="D2751" t="s">
        <v>209</v>
      </c>
      <c r="E2751" t="s">
        <v>210</v>
      </c>
      <c r="F2751">
        <v>100717</v>
      </c>
      <c r="G2751" t="s">
        <v>211</v>
      </c>
      <c r="H2751">
        <v>959945812</v>
      </c>
      <c r="I2751">
        <v>957827849</v>
      </c>
      <c r="J2751">
        <v>6650</v>
      </c>
      <c r="N2751">
        <v>19342775.399999999</v>
      </c>
      <c r="O2751">
        <v>19349425.399999999</v>
      </c>
      <c r="P2751" s="9">
        <f>DATEVALUE(LEFT(Table1[[#This Row],[TRANSFER_DATE]],11))</f>
        <v>45751</v>
      </c>
      <c r="Q2751" s="5">
        <f>TIMEVALUE(MID(Table1[[#This Row],[TRANSFER_DATE]],11,8))</f>
        <v>0.36041666666666666</v>
      </c>
    </row>
    <row r="2752" spans="1:17" x14ac:dyDescent="0.3">
      <c r="A2752" t="s">
        <v>4434</v>
      </c>
      <c r="B2752" t="s">
        <v>4435</v>
      </c>
      <c r="D2752" t="s">
        <v>209</v>
      </c>
      <c r="E2752" t="s">
        <v>210</v>
      </c>
      <c r="F2752">
        <v>101512</v>
      </c>
      <c r="G2752" t="s">
        <v>211</v>
      </c>
      <c r="H2752">
        <v>959945812</v>
      </c>
      <c r="I2752">
        <v>952047758</v>
      </c>
      <c r="J2752">
        <v>2250</v>
      </c>
      <c r="N2752">
        <v>19340525.399999999</v>
      </c>
      <c r="O2752">
        <v>19342775.399999999</v>
      </c>
      <c r="P2752" s="9">
        <f>DATEVALUE(LEFT(Table1[[#This Row],[TRANSFER_DATE]],11))</f>
        <v>45751</v>
      </c>
      <c r="Q2752" s="5">
        <f>TIMEVALUE(MID(Table1[[#This Row],[TRANSFER_DATE]],11,8))</f>
        <v>0.35978009259259258</v>
      </c>
    </row>
    <row r="2753" spans="1:17" x14ac:dyDescent="0.3">
      <c r="A2753" t="s">
        <v>4436</v>
      </c>
      <c r="B2753" t="s">
        <v>4437</v>
      </c>
      <c r="D2753" t="s">
        <v>209</v>
      </c>
      <c r="E2753" t="s">
        <v>210</v>
      </c>
      <c r="F2753">
        <v>101201</v>
      </c>
      <c r="G2753" t="s">
        <v>211</v>
      </c>
      <c r="H2753">
        <v>959945812</v>
      </c>
      <c r="I2753">
        <v>951074674</v>
      </c>
      <c r="J2753">
        <v>5450</v>
      </c>
      <c r="N2753">
        <v>19335075.399999999</v>
      </c>
      <c r="O2753">
        <v>19340525.399999999</v>
      </c>
      <c r="P2753" s="9">
        <f>DATEVALUE(LEFT(Table1[[#This Row],[TRANSFER_DATE]],11))</f>
        <v>45751</v>
      </c>
      <c r="Q2753" s="5">
        <f>TIMEVALUE(MID(Table1[[#This Row],[TRANSFER_DATE]],11,8))</f>
        <v>0.35976851851851854</v>
      </c>
    </row>
    <row r="2754" spans="1:17" x14ac:dyDescent="0.3">
      <c r="A2754" t="s">
        <v>4438</v>
      </c>
      <c r="B2754" t="s">
        <v>4439</v>
      </c>
      <c r="D2754" t="s">
        <v>209</v>
      </c>
      <c r="E2754" t="s">
        <v>210</v>
      </c>
      <c r="F2754">
        <v>101862</v>
      </c>
      <c r="G2754" t="s">
        <v>211</v>
      </c>
      <c r="H2754">
        <v>959945812</v>
      </c>
      <c r="I2754">
        <v>952988134</v>
      </c>
      <c r="J2754">
        <v>750</v>
      </c>
      <c r="N2754">
        <v>19334325.399999999</v>
      </c>
      <c r="O2754">
        <v>19335075.399999999</v>
      </c>
      <c r="P2754" s="9">
        <f>DATEVALUE(LEFT(Table1[[#This Row],[TRANSFER_DATE]],11))</f>
        <v>45751</v>
      </c>
      <c r="Q2754" s="5">
        <f>TIMEVALUE(MID(Table1[[#This Row],[TRANSFER_DATE]],11,8))</f>
        <v>0.35976851851851854</v>
      </c>
    </row>
    <row r="2755" spans="1:17" x14ac:dyDescent="0.3">
      <c r="A2755" t="s">
        <v>4440</v>
      </c>
      <c r="B2755" t="s">
        <v>4441</v>
      </c>
      <c r="C2755" t="s">
        <v>4442</v>
      </c>
      <c r="D2755" t="s">
        <v>209</v>
      </c>
      <c r="E2755" t="s">
        <v>210</v>
      </c>
      <c r="F2755">
        <v>101438</v>
      </c>
      <c r="G2755" t="s">
        <v>211</v>
      </c>
      <c r="H2755">
        <v>959945812</v>
      </c>
      <c r="I2755">
        <v>958868720</v>
      </c>
      <c r="J2755">
        <v>1650</v>
      </c>
      <c r="N2755">
        <v>19332675.399999999</v>
      </c>
      <c r="O2755">
        <v>19334325.399999999</v>
      </c>
      <c r="P2755" s="9">
        <f>DATEVALUE(LEFT(Table1[[#This Row],[TRANSFER_DATE]],11))</f>
        <v>45751</v>
      </c>
      <c r="Q2755" s="5">
        <f>TIMEVALUE(MID(Table1[[#This Row],[TRANSFER_DATE]],11,8))</f>
        <v>0.35906250000000001</v>
      </c>
    </row>
    <row r="2756" spans="1:17" x14ac:dyDescent="0.3">
      <c r="A2756" t="s">
        <v>4443</v>
      </c>
      <c r="B2756" t="s">
        <v>4444</v>
      </c>
      <c r="D2756" t="s">
        <v>209</v>
      </c>
      <c r="E2756" t="s">
        <v>210</v>
      </c>
      <c r="F2756">
        <v>101916</v>
      </c>
      <c r="G2756" t="s">
        <v>211</v>
      </c>
      <c r="H2756">
        <v>959945812</v>
      </c>
      <c r="I2756">
        <v>951970615</v>
      </c>
      <c r="J2756">
        <v>350</v>
      </c>
      <c r="N2756">
        <v>19332325.399999999</v>
      </c>
      <c r="O2756">
        <v>19332675.399999999</v>
      </c>
      <c r="P2756" s="9">
        <f>DATEVALUE(LEFT(Table1[[#This Row],[TRANSFER_DATE]],11))</f>
        <v>45751</v>
      </c>
      <c r="Q2756" s="5">
        <f>TIMEVALUE(MID(Table1[[#This Row],[TRANSFER_DATE]],11,8))</f>
        <v>0.3583912037037037</v>
      </c>
    </row>
    <row r="2757" spans="1:17" x14ac:dyDescent="0.3">
      <c r="A2757" t="s">
        <v>4445</v>
      </c>
      <c r="B2757" t="s">
        <v>4446</v>
      </c>
      <c r="D2757" t="s">
        <v>209</v>
      </c>
      <c r="E2757" t="s">
        <v>210</v>
      </c>
      <c r="F2757">
        <v>101243</v>
      </c>
      <c r="G2757" t="s">
        <v>211</v>
      </c>
      <c r="H2757">
        <v>959945812</v>
      </c>
      <c r="I2757">
        <v>952796120</v>
      </c>
      <c r="J2757">
        <v>6200</v>
      </c>
      <c r="N2757">
        <v>19326125.399999999</v>
      </c>
      <c r="O2757">
        <v>19332325.399999999</v>
      </c>
      <c r="P2757" s="9">
        <f>DATEVALUE(LEFT(Table1[[#This Row],[TRANSFER_DATE]],11))</f>
        <v>45751</v>
      </c>
      <c r="Q2757" s="5">
        <f>TIMEVALUE(MID(Table1[[#This Row],[TRANSFER_DATE]],11,8))</f>
        <v>0.35833333333333334</v>
      </c>
    </row>
    <row r="2758" spans="1:17" x14ac:dyDescent="0.3">
      <c r="A2758" t="s">
        <v>4447</v>
      </c>
      <c r="B2758" t="s">
        <v>4448</v>
      </c>
      <c r="C2758" t="s">
        <v>4449</v>
      </c>
      <c r="D2758" t="s">
        <v>209</v>
      </c>
      <c r="E2758" t="s">
        <v>210</v>
      </c>
      <c r="F2758">
        <v>101844</v>
      </c>
      <c r="G2758" t="s">
        <v>211</v>
      </c>
      <c r="H2758">
        <v>959945812</v>
      </c>
      <c r="I2758">
        <v>958657568</v>
      </c>
      <c r="J2758">
        <v>2900</v>
      </c>
      <c r="N2758">
        <v>19323225.399999999</v>
      </c>
      <c r="O2758">
        <v>19326125.399999999</v>
      </c>
      <c r="P2758" s="9">
        <f>DATEVALUE(LEFT(Table1[[#This Row],[TRANSFER_DATE]],11))</f>
        <v>45751</v>
      </c>
      <c r="Q2758" s="5">
        <f>TIMEVALUE(MID(Table1[[#This Row],[TRANSFER_DATE]],11,8))</f>
        <v>0.35699074074074072</v>
      </c>
    </row>
    <row r="2759" spans="1:17" x14ac:dyDescent="0.3">
      <c r="A2759" t="s">
        <v>4450</v>
      </c>
      <c r="B2759" t="s">
        <v>4451</v>
      </c>
      <c r="D2759" t="s">
        <v>209</v>
      </c>
      <c r="E2759" t="s">
        <v>210</v>
      </c>
      <c r="F2759">
        <v>101533</v>
      </c>
      <c r="G2759" t="s">
        <v>211</v>
      </c>
      <c r="H2759">
        <v>959945812</v>
      </c>
      <c r="I2759">
        <v>951163387</v>
      </c>
      <c r="J2759">
        <v>2350</v>
      </c>
      <c r="N2759">
        <v>19320875.399999999</v>
      </c>
      <c r="O2759">
        <v>19323225.399999999</v>
      </c>
      <c r="P2759" s="9">
        <f>DATEVALUE(LEFT(Table1[[#This Row],[TRANSFER_DATE]],11))</f>
        <v>45751</v>
      </c>
      <c r="Q2759" s="5">
        <f>TIMEVALUE(MID(Table1[[#This Row],[TRANSFER_DATE]],11,8))</f>
        <v>0.35630787037037037</v>
      </c>
    </row>
    <row r="2760" spans="1:17" x14ac:dyDescent="0.3">
      <c r="A2760" t="s">
        <v>4452</v>
      </c>
      <c r="B2760" t="s">
        <v>4453</v>
      </c>
      <c r="D2760" t="s">
        <v>209</v>
      </c>
      <c r="E2760" t="s">
        <v>210</v>
      </c>
      <c r="F2760">
        <v>101691</v>
      </c>
      <c r="G2760" t="s">
        <v>211</v>
      </c>
      <c r="H2760">
        <v>959945812</v>
      </c>
      <c r="I2760">
        <v>955693144</v>
      </c>
      <c r="J2760">
        <v>50</v>
      </c>
      <c r="N2760">
        <v>19320825.399999999</v>
      </c>
      <c r="O2760">
        <v>19320875.399999999</v>
      </c>
      <c r="P2760" s="9">
        <f>DATEVALUE(LEFT(Table1[[#This Row],[TRANSFER_DATE]],11))</f>
        <v>45751</v>
      </c>
      <c r="Q2760" s="5">
        <f>TIMEVALUE(MID(Table1[[#This Row],[TRANSFER_DATE]],11,8))</f>
        <v>0.35630787037037037</v>
      </c>
    </row>
    <row r="2761" spans="1:17" x14ac:dyDescent="0.3">
      <c r="A2761" t="s">
        <v>4454</v>
      </c>
      <c r="B2761" t="s">
        <v>4455</v>
      </c>
      <c r="D2761" t="s">
        <v>209</v>
      </c>
      <c r="E2761" t="s">
        <v>210</v>
      </c>
      <c r="F2761">
        <v>101600</v>
      </c>
      <c r="G2761" t="s">
        <v>211</v>
      </c>
      <c r="H2761">
        <v>959945812</v>
      </c>
      <c r="I2761">
        <v>952424173</v>
      </c>
      <c r="J2761">
        <v>4950</v>
      </c>
      <c r="N2761">
        <v>19315875.399999999</v>
      </c>
      <c r="O2761">
        <v>19320825.399999999</v>
      </c>
      <c r="P2761" s="9">
        <f>DATEVALUE(LEFT(Table1[[#This Row],[TRANSFER_DATE]],11))</f>
        <v>45751</v>
      </c>
      <c r="Q2761" s="5">
        <f>TIMEVALUE(MID(Table1[[#This Row],[TRANSFER_DATE]],11,8))</f>
        <v>0.35555555555555557</v>
      </c>
    </row>
    <row r="2762" spans="1:17" x14ac:dyDescent="0.3">
      <c r="A2762" t="s">
        <v>4456</v>
      </c>
      <c r="B2762" t="s">
        <v>4457</v>
      </c>
      <c r="C2762" t="s">
        <v>4458</v>
      </c>
      <c r="D2762" t="s">
        <v>209</v>
      </c>
      <c r="E2762" t="s">
        <v>210</v>
      </c>
      <c r="F2762">
        <v>100481</v>
      </c>
      <c r="G2762" t="s">
        <v>211</v>
      </c>
      <c r="H2762">
        <v>959945812</v>
      </c>
      <c r="I2762">
        <v>957714981</v>
      </c>
      <c r="J2762">
        <v>21350</v>
      </c>
      <c r="N2762">
        <v>19294525.399999999</v>
      </c>
      <c r="O2762">
        <v>19315875.399999999</v>
      </c>
      <c r="P2762" s="9">
        <f>DATEVALUE(LEFT(Table1[[#This Row],[TRANSFER_DATE]],11))</f>
        <v>45751</v>
      </c>
      <c r="Q2762" s="5">
        <f>TIMEVALUE(MID(Table1[[#This Row],[TRANSFER_DATE]],11,8))</f>
        <v>0.35490740740740739</v>
      </c>
    </row>
    <row r="2763" spans="1:17" x14ac:dyDescent="0.3">
      <c r="A2763" t="s">
        <v>4459</v>
      </c>
      <c r="B2763" t="s">
        <v>4460</v>
      </c>
      <c r="D2763" t="s">
        <v>209</v>
      </c>
      <c r="E2763" t="s">
        <v>210</v>
      </c>
      <c r="F2763">
        <v>101202</v>
      </c>
      <c r="G2763" t="s">
        <v>211</v>
      </c>
      <c r="H2763">
        <v>959945812</v>
      </c>
      <c r="I2763">
        <v>956158390</v>
      </c>
      <c r="J2763">
        <v>13900</v>
      </c>
      <c r="N2763">
        <v>19280625.399999999</v>
      </c>
      <c r="O2763">
        <v>19294525.399999999</v>
      </c>
      <c r="P2763" s="9">
        <f>DATEVALUE(LEFT(Table1[[#This Row],[TRANSFER_DATE]],11))</f>
        <v>45751</v>
      </c>
      <c r="Q2763" s="5">
        <f>TIMEVALUE(MID(Table1[[#This Row],[TRANSFER_DATE]],11,8))</f>
        <v>0.35487268518518517</v>
      </c>
    </row>
    <row r="2764" spans="1:17" x14ac:dyDescent="0.3">
      <c r="A2764" t="s">
        <v>4461</v>
      </c>
      <c r="B2764" t="s">
        <v>4462</v>
      </c>
      <c r="D2764" t="s">
        <v>209</v>
      </c>
      <c r="E2764" t="s">
        <v>210</v>
      </c>
      <c r="F2764">
        <v>100014</v>
      </c>
      <c r="G2764" t="s">
        <v>211</v>
      </c>
      <c r="H2764">
        <v>959945812</v>
      </c>
      <c r="I2764">
        <v>953267591</v>
      </c>
      <c r="J2764">
        <v>50</v>
      </c>
      <c r="N2764">
        <v>19280575.399999999</v>
      </c>
      <c r="O2764">
        <v>19280625.399999999</v>
      </c>
      <c r="P2764" s="9">
        <f>DATEVALUE(LEFT(Table1[[#This Row],[TRANSFER_DATE]],11))</f>
        <v>45751</v>
      </c>
      <c r="Q2764" s="5">
        <f>TIMEVALUE(MID(Table1[[#This Row],[TRANSFER_DATE]],11,8))</f>
        <v>0.35348379629629628</v>
      </c>
    </row>
    <row r="2765" spans="1:17" x14ac:dyDescent="0.3">
      <c r="A2765" t="s">
        <v>4463</v>
      </c>
      <c r="B2765" t="s">
        <v>4464</v>
      </c>
      <c r="D2765" t="s">
        <v>209</v>
      </c>
      <c r="E2765" t="s">
        <v>210</v>
      </c>
      <c r="F2765">
        <v>101300</v>
      </c>
      <c r="G2765" t="s">
        <v>211</v>
      </c>
      <c r="H2765">
        <v>959945812</v>
      </c>
      <c r="I2765">
        <v>955117083</v>
      </c>
      <c r="J2765">
        <v>950</v>
      </c>
      <c r="N2765">
        <v>19279625.399999999</v>
      </c>
      <c r="O2765">
        <v>19280575.399999999</v>
      </c>
      <c r="P2765" s="9">
        <f>DATEVALUE(LEFT(Table1[[#This Row],[TRANSFER_DATE]],11))</f>
        <v>45751</v>
      </c>
      <c r="Q2765" s="5">
        <f>TIMEVALUE(MID(Table1[[#This Row],[TRANSFER_DATE]],11,8))</f>
        <v>0.35282407407407407</v>
      </c>
    </row>
    <row r="2766" spans="1:17" x14ac:dyDescent="0.3">
      <c r="A2766" t="s">
        <v>4465</v>
      </c>
      <c r="B2766" t="s">
        <v>4466</v>
      </c>
      <c r="D2766" t="s">
        <v>209</v>
      </c>
      <c r="E2766" t="s">
        <v>210</v>
      </c>
      <c r="F2766">
        <v>100700</v>
      </c>
      <c r="G2766" t="s">
        <v>211</v>
      </c>
      <c r="H2766">
        <v>959945812</v>
      </c>
      <c r="I2766">
        <v>952345801</v>
      </c>
      <c r="J2766">
        <v>1000</v>
      </c>
      <c r="N2766">
        <v>19278625.399999999</v>
      </c>
      <c r="O2766">
        <v>19279625.399999999</v>
      </c>
      <c r="P2766" s="9">
        <f>DATEVALUE(LEFT(Table1[[#This Row],[TRANSFER_DATE]],11))</f>
        <v>45751</v>
      </c>
      <c r="Q2766" s="5">
        <f>TIMEVALUE(MID(Table1[[#This Row],[TRANSFER_DATE]],11,8))</f>
        <v>0.35282407407407407</v>
      </c>
    </row>
    <row r="2767" spans="1:17" x14ac:dyDescent="0.3">
      <c r="A2767" t="s">
        <v>4467</v>
      </c>
      <c r="B2767" t="s">
        <v>4468</v>
      </c>
      <c r="D2767" t="s">
        <v>209</v>
      </c>
      <c r="E2767" t="s">
        <v>210</v>
      </c>
      <c r="F2767">
        <v>101236</v>
      </c>
      <c r="G2767" t="s">
        <v>211</v>
      </c>
      <c r="H2767">
        <v>959945812</v>
      </c>
      <c r="I2767">
        <v>955555720</v>
      </c>
      <c r="J2767">
        <v>8450</v>
      </c>
      <c r="N2767">
        <v>19270175.399999999</v>
      </c>
      <c r="O2767">
        <v>19278625.399999999</v>
      </c>
      <c r="P2767" s="9">
        <f>DATEVALUE(LEFT(Table1[[#This Row],[TRANSFER_DATE]],11))</f>
        <v>45751</v>
      </c>
      <c r="Q2767" s="5">
        <f>TIMEVALUE(MID(Table1[[#This Row],[TRANSFER_DATE]],11,8))</f>
        <v>0.35212962962962963</v>
      </c>
    </row>
    <row r="2768" spans="1:17" x14ac:dyDescent="0.3">
      <c r="A2768" t="s">
        <v>4469</v>
      </c>
      <c r="B2768" t="s">
        <v>4470</v>
      </c>
      <c r="C2768" t="s">
        <v>4471</v>
      </c>
      <c r="D2768" t="s">
        <v>209</v>
      </c>
      <c r="E2768" t="s">
        <v>210</v>
      </c>
      <c r="F2768">
        <v>101593</v>
      </c>
      <c r="G2768" t="s">
        <v>211</v>
      </c>
      <c r="H2768">
        <v>959945812</v>
      </c>
      <c r="I2768">
        <v>953638179</v>
      </c>
      <c r="J2768">
        <v>1350</v>
      </c>
      <c r="N2768">
        <v>19268825.399999999</v>
      </c>
      <c r="O2768">
        <v>19270175.399999999</v>
      </c>
      <c r="P2768" s="9">
        <f>DATEVALUE(LEFT(Table1[[#This Row],[TRANSFER_DATE]],11))</f>
        <v>45751</v>
      </c>
      <c r="Q2768" s="5">
        <f>TIMEVALUE(MID(Table1[[#This Row],[TRANSFER_DATE]],11,8))</f>
        <v>0.35212962962962963</v>
      </c>
    </row>
    <row r="2769" spans="1:17" x14ac:dyDescent="0.3">
      <c r="A2769" t="s">
        <v>4472</v>
      </c>
      <c r="B2769" t="s">
        <v>4473</v>
      </c>
      <c r="D2769" t="s">
        <v>209</v>
      </c>
      <c r="E2769" t="s">
        <v>210</v>
      </c>
      <c r="F2769">
        <v>101252</v>
      </c>
      <c r="G2769" t="s">
        <v>211</v>
      </c>
      <c r="H2769">
        <v>959945812</v>
      </c>
      <c r="I2769">
        <v>954432623</v>
      </c>
      <c r="J2769">
        <v>4050</v>
      </c>
      <c r="N2769">
        <v>19264775.399999999</v>
      </c>
      <c r="O2769">
        <v>19268825.399999999</v>
      </c>
      <c r="P2769" s="9">
        <f>DATEVALUE(LEFT(Table1[[#This Row],[TRANSFER_DATE]],11))</f>
        <v>45751</v>
      </c>
      <c r="Q2769" s="5">
        <f>TIMEVALUE(MID(Table1[[#This Row],[TRANSFER_DATE]],11,8))</f>
        <v>0.3520949074074074</v>
      </c>
    </row>
    <row r="2770" spans="1:17" x14ac:dyDescent="0.3">
      <c r="A2770" t="s">
        <v>4474</v>
      </c>
      <c r="B2770" t="s">
        <v>4475</v>
      </c>
      <c r="D2770" t="s">
        <v>209</v>
      </c>
      <c r="E2770" t="s">
        <v>210</v>
      </c>
      <c r="F2770">
        <v>101264</v>
      </c>
      <c r="G2770" t="s">
        <v>211</v>
      </c>
      <c r="H2770">
        <v>959945812</v>
      </c>
      <c r="I2770">
        <v>954636399</v>
      </c>
      <c r="J2770">
        <v>25700</v>
      </c>
      <c r="N2770">
        <v>19239075.399999999</v>
      </c>
      <c r="O2770">
        <v>19264775.399999999</v>
      </c>
      <c r="P2770" s="9">
        <f>DATEVALUE(LEFT(Table1[[#This Row],[TRANSFER_DATE]],11))</f>
        <v>45751</v>
      </c>
      <c r="Q2770" s="5">
        <f>TIMEVALUE(MID(Table1[[#This Row],[TRANSFER_DATE]],11,8))</f>
        <v>0.35141203703703705</v>
      </c>
    </row>
    <row r="2771" spans="1:17" x14ac:dyDescent="0.3">
      <c r="A2771" t="s">
        <v>4476</v>
      </c>
      <c r="B2771" t="s">
        <v>4477</v>
      </c>
      <c r="D2771" t="s">
        <v>209</v>
      </c>
      <c r="E2771" t="s">
        <v>210</v>
      </c>
      <c r="F2771">
        <v>101213</v>
      </c>
      <c r="G2771" t="s">
        <v>211</v>
      </c>
      <c r="H2771">
        <v>959945812</v>
      </c>
      <c r="I2771">
        <v>956267816</v>
      </c>
      <c r="J2771">
        <v>3450</v>
      </c>
      <c r="N2771">
        <v>19235625.399999999</v>
      </c>
      <c r="O2771">
        <v>19239075.399999999</v>
      </c>
      <c r="P2771" s="9">
        <f>DATEVALUE(LEFT(Table1[[#This Row],[TRANSFER_DATE]],11))</f>
        <v>45751</v>
      </c>
      <c r="Q2771" s="5">
        <f>TIMEVALUE(MID(Table1[[#This Row],[TRANSFER_DATE]],11,8))</f>
        <v>0.35072916666666665</v>
      </c>
    </row>
    <row r="2772" spans="1:17" x14ac:dyDescent="0.3">
      <c r="A2772" t="s">
        <v>4478</v>
      </c>
      <c r="B2772" t="s">
        <v>4479</v>
      </c>
      <c r="D2772" t="s">
        <v>209</v>
      </c>
      <c r="E2772" t="s">
        <v>210</v>
      </c>
      <c r="F2772">
        <v>100392</v>
      </c>
      <c r="G2772" t="s">
        <v>211</v>
      </c>
      <c r="H2772">
        <v>959945812</v>
      </c>
      <c r="I2772">
        <v>953202700</v>
      </c>
      <c r="J2772">
        <v>31350</v>
      </c>
      <c r="N2772">
        <v>19204275.399999999</v>
      </c>
      <c r="O2772">
        <v>19235625.399999999</v>
      </c>
      <c r="P2772" s="9">
        <f>DATEVALUE(LEFT(Table1[[#This Row],[TRANSFER_DATE]],11))</f>
        <v>45751</v>
      </c>
      <c r="Q2772" s="5">
        <f>TIMEVALUE(MID(Table1[[#This Row],[TRANSFER_DATE]],11,8))</f>
        <v>0.3500462962962963</v>
      </c>
    </row>
    <row r="2773" spans="1:17" x14ac:dyDescent="0.3">
      <c r="A2773" t="s">
        <v>4480</v>
      </c>
      <c r="B2773" t="s">
        <v>4481</v>
      </c>
      <c r="C2773" t="s">
        <v>4482</v>
      </c>
      <c r="D2773" t="s">
        <v>209</v>
      </c>
      <c r="E2773" t="s">
        <v>210</v>
      </c>
      <c r="F2773">
        <v>101520</v>
      </c>
      <c r="G2773" t="s">
        <v>211</v>
      </c>
      <c r="H2773">
        <v>959945812</v>
      </c>
      <c r="I2773">
        <v>951550992</v>
      </c>
      <c r="J2773">
        <v>3300</v>
      </c>
      <c r="N2773">
        <v>19200975.399999999</v>
      </c>
      <c r="O2773">
        <v>19204275.399999999</v>
      </c>
      <c r="P2773" s="9">
        <f>DATEVALUE(LEFT(Table1[[#This Row],[TRANSFER_DATE]],11))</f>
        <v>45751</v>
      </c>
      <c r="Q2773" s="5">
        <f>TIMEVALUE(MID(Table1[[#This Row],[TRANSFER_DATE]],11,8))</f>
        <v>0.35003472222222221</v>
      </c>
    </row>
    <row r="2774" spans="1:17" x14ac:dyDescent="0.3">
      <c r="A2774" t="s">
        <v>4483</v>
      </c>
      <c r="B2774" t="s">
        <v>4484</v>
      </c>
      <c r="D2774" t="s">
        <v>209</v>
      </c>
      <c r="E2774" t="s">
        <v>210</v>
      </c>
      <c r="F2774">
        <v>101730</v>
      </c>
      <c r="G2774" t="s">
        <v>211</v>
      </c>
      <c r="H2774">
        <v>959945812</v>
      </c>
      <c r="I2774">
        <v>955693144</v>
      </c>
      <c r="J2774">
        <v>400</v>
      </c>
      <c r="N2774">
        <v>19200575.399999999</v>
      </c>
      <c r="O2774">
        <v>19200975.399999999</v>
      </c>
      <c r="P2774" s="9">
        <f>DATEVALUE(LEFT(Table1[[#This Row],[TRANSFER_DATE]],11))</f>
        <v>45751</v>
      </c>
      <c r="Q2774" s="5">
        <f>TIMEVALUE(MID(Table1[[#This Row],[TRANSFER_DATE]],11,8))</f>
        <v>0.35001157407407407</v>
      </c>
    </row>
    <row r="2775" spans="1:17" x14ac:dyDescent="0.3">
      <c r="A2775" t="s">
        <v>4485</v>
      </c>
      <c r="B2775" t="s">
        <v>4486</v>
      </c>
      <c r="D2775" t="s">
        <v>209</v>
      </c>
      <c r="E2775" t="s">
        <v>210</v>
      </c>
      <c r="F2775">
        <v>101394</v>
      </c>
      <c r="G2775" t="s">
        <v>211</v>
      </c>
      <c r="H2775">
        <v>959945812</v>
      </c>
      <c r="I2775">
        <v>951970615</v>
      </c>
      <c r="J2775">
        <v>650</v>
      </c>
      <c r="N2775">
        <v>19199925.399999999</v>
      </c>
      <c r="O2775">
        <v>19200575.399999999</v>
      </c>
      <c r="P2775" s="9">
        <f>DATEVALUE(LEFT(Table1[[#This Row],[TRANSFER_DATE]],11))</f>
        <v>45751</v>
      </c>
      <c r="Q2775" s="5">
        <f>TIMEVALUE(MID(Table1[[#This Row],[TRANSFER_DATE]],11,8))</f>
        <v>0.35</v>
      </c>
    </row>
    <row r="2776" spans="1:17" x14ac:dyDescent="0.3">
      <c r="A2776" t="s">
        <v>4487</v>
      </c>
      <c r="B2776" t="s">
        <v>4488</v>
      </c>
      <c r="C2776" t="s">
        <v>4489</v>
      </c>
      <c r="D2776" t="s">
        <v>209</v>
      </c>
      <c r="E2776" t="s">
        <v>210</v>
      </c>
      <c r="F2776">
        <v>101655</v>
      </c>
      <c r="G2776" t="s">
        <v>211</v>
      </c>
      <c r="H2776">
        <v>959945812</v>
      </c>
      <c r="I2776">
        <v>958918502</v>
      </c>
      <c r="J2776">
        <v>1300</v>
      </c>
      <c r="N2776">
        <v>19198625.399999999</v>
      </c>
      <c r="O2776">
        <v>19199925.399999999</v>
      </c>
      <c r="P2776" s="9">
        <f>DATEVALUE(LEFT(Table1[[#This Row],[TRANSFER_DATE]],11))</f>
        <v>45751</v>
      </c>
      <c r="Q2776" s="5">
        <f>TIMEVALUE(MID(Table1[[#This Row],[TRANSFER_DATE]],11,8))</f>
        <v>0.34931712962962963</v>
      </c>
    </row>
    <row r="2777" spans="1:17" x14ac:dyDescent="0.3">
      <c r="A2777" t="s">
        <v>4490</v>
      </c>
      <c r="B2777" t="s">
        <v>4491</v>
      </c>
      <c r="D2777" t="s">
        <v>209</v>
      </c>
      <c r="E2777" t="s">
        <v>210</v>
      </c>
      <c r="F2777">
        <v>101258</v>
      </c>
      <c r="G2777" t="s">
        <v>211</v>
      </c>
      <c r="H2777">
        <v>959945812</v>
      </c>
      <c r="I2777">
        <v>957217407</v>
      </c>
      <c r="J2777">
        <v>3050</v>
      </c>
      <c r="N2777">
        <v>19195575.399999999</v>
      </c>
      <c r="O2777">
        <v>19198625.399999999</v>
      </c>
      <c r="P2777" s="9">
        <f>DATEVALUE(LEFT(Table1[[#This Row],[TRANSFER_DATE]],11))</f>
        <v>45751</v>
      </c>
      <c r="Q2777" s="5">
        <f>TIMEVALUE(MID(Table1[[#This Row],[TRANSFER_DATE]],11,8))</f>
        <v>0.34930555555555554</v>
      </c>
    </row>
    <row r="2778" spans="1:17" x14ac:dyDescent="0.3">
      <c r="A2778" t="s">
        <v>4492</v>
      </c>
      <c r="B2778" t="s">
        <v>4493</v>
      </c>
      <c r="C2778" t="s">
        <v>4494</v>
      </c>
      <c r="D2778" t="s">
        <v>209</v>
      </c>
      <c r="E2778" t="s">
        <v>210</v>
      </c>
      <c r="F2778">
        <v>101466</v>
      </c>
      <c r="G2778" t="s">
        <v>211</v>
      </c>
      <c r="H2778">
        <v>959945812</v>
      </c>
      <c r="I2778">
        <v>955719270</v>
      </c>
      <c r="J2778">
        <v>3150</v>
      </c>
      <c r="N2778">
        <v>19192425.399999999</v>
      </c>
      <c r="O2778">
        <v>19195575.399999999</v>
      </c>
      <c r="P2778" s="9">
        <f>DATEVALUE(LEFT(Table1[[#This Row],[TRANSFER_DATE]],11))</f>
        <v>45751</v>
      </c>
      <c r="Q2778" s="5">
        <f>TIMEVALUE(MID(Table1[[#This Row],[TRANSFER_DATE]],11,8))</f>
        <v>0.34863425925925928</v>
      </c>
    </row>
    <row r="2779" spans="1:17" x14ac:dyDescent="0.3">
      <c r="A2779" t="s">
        <v>4495</v>
      </c>
      <c r="B2779" t="s">
        <v>4496</v>
      </c>
      <c r="D2779" t="s">
        <v>209</v>
      </c>
      <c r="E2779" t="s">
        <v>210</v>
      </c>
      <c r="F2779">
        <v>101732</v>
      </c>
      <c r="G2779" t="s">
        <v>211</v>
      </c>
      <c r="H2779">
        <v>959945812</v>
      </c>
      <c r="I2779">
        <v>951902048</v>
      </c>
      <c r="J2779">
        <v>300</v>
      </c>
      <c r="N2779">
        <v>19192125.399999999</v>
      </c>
      <c r="O2779">
        <v>19192425.399999999</v>
      </c>
      <c r="P2779" s="9">
        <f>DATEVALUE(LEFT(Table1[[#This Row],[TRANSFER_DATE]],11))</f>
        <v>45751</v>
      </c>
      <c r="Q2779" s="5">
        <f>TIMEVALUE(MID(Table1[[#This Row],[TRANSFER_DATE]],11,8))</f>
        <v>0.34796296296296297</v>
      </c>
    </row>
    <row r="2780" spans="1:17" x14ac:dyDescent="0.3">
      <c r="A2780" t="s">
        <v>4497</v>
      </c>
      <c r="B2780" t="s">
        <v>4498</v>
      </c>
      <c r="C2780" t="s">
        <v>4499</v>
      </c>
      <c r="D2780" t="s">
        <v>209</v>
      </c>
      <c r="E2780" t="s">
        <v>210</v>
      </c>
      <c r="F2780">
        <v>100280</v>
      </c>
      <c r="G2780" t="s">
        <v>211</v>
      </c>
      <c r="H2780">
        <v>959945812</v>
      </c>
      <c r="I2780">
        <v>951606137</v>
      </c>
      <c r="J2780">
        <v>9000</v>
      </c>
      <c r="N2780">
        <v>19183125.399999999</v>
      </c>
      <c r="O2780">
        <v>19192125.399999999</v>
      </c>
      <c r="P2780" s="9">
        <f>DATEVALUE(LEFT(Table1[[#This Row],[TRANSFER_DATE]],11))</f>
        <v>45751</v>
      </c>
      <c r="Q2780" s="5">
        <f>TIMEVALUE(MID(Table1[[#This Row],[TRANSFER_DATE]],11,8))</f>
        <v>0.34796296296296297</v>
      </c>
    </row>
    <row r="2781" spans="1:17" x14ac:dyDescent="0.3">
      <c r="A2781" t="s">
        <v>4500</v>
      </c>
      <c r="B2781" t="s">
        <v>4501</v>
      </c>
      <c r="C2781" t="s">
        <v>4502</v>
      </c>
      <c r="D2781" t="s">
        <v>209</v>
      </c>
      <c r="E2781" t="s">
        <v>210</v>
      </c>
      <c r="F2781">
        <v>101602</v>
      </c>
      <c r="G2781" t="s">
        <v>211</v>
      </c>
      <c r="H2781">
        <v>959945812</v>
      </c>
      <c r="I2781">
        <v>951550992</v>
      </c>
      <c r="J2781">
        <v>600</v>
      </c>
      <c r="N2781">
        <v>19182525.399999999</v>
      </c>
      <c r="O2781">
        <v>19183125.399999999</v>
      </c>
      <c r="P2781" s="9">
        <f>DATEVALUE(LEFT(Table1[[#This Row],[TRANSFER_DATE]],11))</f>
        <v>45751</v>
      </c>
      <c r="Q2781" s="5">
        <f>TIMEVALUE(MID(Table1[[#This Row],[TRANSFER_DATE]],11,8))</f>
        <v>0.34725694444444444</v>
      </c>
    </row>
    <row r="2782" spans="1:17" x14ac:dyDescent="0.3">
      <c r="A2782" t="s">
        <v>4503</v>
      </c>
      <c r="B2782" t="s">
        <v>4504</v>
      </c>
      <c r="D2782" t="s">
        <v>209</v>
      </c>
      <c r="E2782" t="s">
        <v>210</v>
      </c>
      <c r="F2782">
        <v>101300</v>
      </c>
      <c r="G2782" t="s">
        <v>211</v>
      </c>
      <c r="H2782">
        <v>959945812</v>
      </c>
      <c r="I2782">
        <v>955117083</v>
      </c>
      <c r="J2782">
        <v>1000</v>
      </c>
      <c r="N2782">
        <v>19181525.399999999</v>
      </c>
      <c r="O2782">
        <v>19182525.399999999</v>
      </c>
      <c r="P2782" s="9">
        <f>DATEVALUE(LEFT(Table1[[#This Row],[TRANSFER_DATE]],11))</f>
        <v>45751</v>
      </c>
      <c r="Q2782" s="5">
        <f>TIMEVALUE(MID(Table1[[#This Row],[TRANSFER_DATE]],11,8))</f>
        <v>0.34657407407407409</v>
      </c>
    </row>
    <row r="2783" spans="1:17" x14ac:dyDescent="0.3">
      <c r="A2783" t="s">
        <v>4505</v>
      </c>
      <c r="B2783" t="s">
        <v>4506</v>
      </c>
      <c r="D2783" t="s">
        <v>209</v>
      </c>
      <c r="E2783" t="s">
        <v>210</v>
      </c>
      <c r="F2783">
        <v>101597</v>
      </c>
      <c r="G2783" t="s">
        <v>211</v>
      </c>
      <c r="H2783">
        <v>959945812</v>
      </c>
      <c r="I2783">
        <v>957052931</v>
      </c>
      <c r="J2783">
        <v>1350</v>
      </c>
      <c r="N2783">
        <v>19180175.399999999</v>
      </c>
      <c r="O2783">
        <v>19181525.399999999</v>
      </c>
      <c r="P2783" s="9">
        <f>DATEVALUE(LEFT(Table1[[#This Row],[TRANSFER_DATE]],11))</f>
        <v>45751</v>
      </c>
      <c r="Q2783" s="5">
        <f>TIMEVALUE(MID(Table1[[#This Row],[TRANSFER_DATE]],11,8))</f>
        <v>0.34518518518518521</v>
      </c>
    </row>
    <row r="2784" spans="1:17" x14ac:dyDescent="0.3">
      <c r="A2784" t="s">
        <v>4507</v>
      </c>
      <c r="B2784" t="s">
        <v>4508</v>
      </c>
      <c r="D2784" t="s">
        <v>209</v>
      </c>
      <c r="E2784" t="s">
        <v>210</v>
      </c>
      <c r="F2784">
        <v>101723</v>
      </c>
      <c r="G2784" t="s">
        <v>211</v>
      </c>
      <c r="H2784">
        <v>959945812</v>
      </c>
      <c r="I2784">
        <v>951550992</v>
      </c>
      <c r="J2784">
        <v>150</v>
      </c>
      <c r="N2784">
        <v>19180025.399999999</v>
      </c>
      <c r="O2784">
        <v>19180175.399999999</v>
      </c>
      <c r="P2784" s="9">
        <f>DATEVALUE(LEFT(Table1[[#This Row],[TRANSFER_DATE]],11))</f>
        <v>45751</v>
      </c>
      <c r="Q2784" s="5">
        <f>TIMEVALUE(MID(Table1[[#This Row],[TRANSFER_DATE]],11,8))</f>
        <v>0.34516203703703702</v>
      </c>
    </row>
    <row r="2785" spans="1:17" x14ac:dyDescent="0.3">
      <c r="A2785" t="s">
        <v>4509</v>
      </c>
      <c r="B2785" t="s">
        <v>4510</v>
      </c>
      <c r="C2785" t="s">
        <v>4511</v>
      </c>
      <c r="D2785" t="s">
        <v>209</v>
      </c>
      <c r="E2785" t="s">
        <v>210</v>
      </c>
      <c r="F2785">
        <v>100606</v>
      </c>
      <c r="G2785" t="s">
        <v>211</v>
      </c>
      <c r="H2785">
        <v>959945812</v>
      </c>
      <c r="I2785">
        <v>957562873</v>
      </c>
      <c r="J2785">
        <v>4800</v>
      </c>
      <c r="N2785">
        <v>19175225.399999999</v>
      </c>
      <c r="O2785">
        <v>19180025.399999999</v>
      </c>
      <c r="P2785" s="9">
        <f>DATEVALUE(LEFT(Table1[[#This Row],[TRANSFER_DATE]],11))</f>
        <v>45751</v>
      </c>
      <c r="Q2785" s="5">
        <f>TIMEVALUE(MID(Table1[[#This Row],[TRANSFER_DATE]],11,8))</f>
        <v>0.34513888888888888</v>
      </c>
    </row>
    <row r="2786" spans="1:17" x14ac:dyDescent="0.3">
      <c r="A2786" t="s">
        <v>4512</v>
      </c>
      <c r="B2786" t="s">
        <v>4513</v>
      </c>
      <c r="D2786" t="s">
        <v>209</v>
      </c>
      <c r="E2786" t="s">
        <v>210</v>
      </c>
      <c r="F2786">
        <v>101886</v>
      </c>
      <c r="G2786" t="s">
        <v>211</v>
      </c>
      <c r="H2786">
        <v>959945812</v>
      </c>
      <c r="I2786">
        <v>956178421</v>
      </c>
      <c r="J2786">
        <v>10800</v>
      </c>
      <c r="N2786">
        <v>19164425.399999999</v>
      </c>
      <c r="O2786">
        <v>19175225.399999999</v>
      </c>
      <c r="P2786" s="9">
        <f>DATEVALUE(LEFT(Table1[[#This Row],[TRANSFER_DATE]],11))</f>
        <v>45751</v>
      </c>
      <c r="Q2786" s="5">
        <f>TIMEVALUE(MID(Table1[[#This Row],[TRANSFER_DATE]],11,8))</f>
        <v>0.34513888888888888</v>
      </c>
    </row>
    <row r="2787" spans="1:17" x14ac:dyDescent="0.3">
      <c r="A2787" t="s">
        <v>4514</v>
      </c>
      <c r="B2787" t="s">
        <v>4515</v>
      </c>
      <c r="D2787" t="s">
        <v>209</v>
      </c>
      <c r="E2787" t="s">
        <v>210</v>
      </c>
      <c r="F2787">
        <v>101439</v>
      </c>
      <c r="G2787" t="s">
        <v>211</v>
      </c>
      <c r="H2787">
        <v>959945812</v>
      </c>
      <c r="I2787">
        <v>955349817</v>
      </c>
      <c r="J2787">
        <v>1550</v>
      </c>
      <c r="N2787">
        <v>19162875.399999999</v>
      </c>
      <c r="O2787">
        <v>19164425.399999999</v>
      </c>
      <c r="P2787" s="9">
        <f>DATEVALUE(LEFT(Table1[[#This Row],[TRANSFER_DATE]],11))</f>
        <v>45751</v>
      </c>
      <c r="Q2787" s="5">
        <f>TIMEVALUE(MID(Table1[[#This Row],[TRANSFER_DATE]],11,8))</f>
        <v>0.34449074074074076</v>
      </c>
    </row>
    <row r="2788" spans="1:17" x14ac:dyDescent="0.3">
      <c r="A2788" t="s">
        <v>4516</v>
      </c>
      <c r="B2788" t="s">
        <v>4517</v>
      </c>
      <c r="D2788" t="s">
        <v>209</v>
      </c>
      <c r="E2788" t="s">
        <v>210</v>
      </c>
      <c r="F2788">
        <v>100425</v>
      </c>
      <c r="G2788" t="s">
        <v>211</v>
      </c>
      <c r="H2788">
        <v>959945812</v>
      </c>
      <c r="I2788">
        <v>952640166</v>
      </c>
      <c r="J2788">
        <v>7950</v>
      </c>
      <c r="N2788">
        <v>19154925.399999999</v>
      </c>
      <c r="O2788">
        <v>19162875.399999999</v>
      </c>
      <c r="P2788" s="9">
        <f>DATEVALUE(LEFT(Table1[[#This Row],[TRANSFER_DATE]],11))</f>
        <v>45751</v>
      </c>
      <c r="Q2788" s="5">
        <f>TIMEVALUE(MID(Table1[[#This Row],[TRANSFER_DATE]],11,8))</f>
        <v>0.34445601851851854</v>
      </c>
    </row>
    <row r="2789" spans="1:17" x14ac:dyDescent="0.3">
      <c r="A2789" t="s">
        <v>4518</v>
      </c>
      <c r="B2789" t="s">
        <v>4519</v>
      </c>
      <c r="D2789" t="s">
        <v>209</v>
      </c>
      <c r="E2789" t="s">
        <v>210</v>
      </c>
      <c r="F2789">
        <v>100719</v>
      </c>
      <c r="G2789" t="s">
        <v>211</v>
      </c>
      <c r="H2789">
        <v>959945812</v>
      </c>
      <c r="I2789">
        <v>955862826</v>
      </c>
      <c r="J2789">
        <v>10700</v>
      </c>
      <c r="N2789">
        <v>19144225.399999999</v>
      </c>
      <c r="O2789">
        <v>19154925.399999999</v>
      </c>
      <c r="P2789" s="9">
        <f>DATEVALUE(LEFT(Table1[[#This Row],[TRANSFER_DATE]],11))</f>
        <v>45751</v>
      </c>
      <c r="Q2789" s="5">
        <f>TIMEVALUE(MID(Table1[[#This Row],[TRANSFER_DATE]],11,8))</f>
        <v>0.34444444444444444</v>
      </c>
    </row>
    <row r="2790" spans="1:17" x14ac:dyDescent="0.3">
      <c r="A2790" t="s">
        <v>4520</v>
      </c>
      <c r="B2790" t="s">
        <v>4521</v>
      </c>
      <c r="D2790" t="s">
        <v>209</v>
      </c>
      <c r="E2790" t="s">
        <v>210</v>
      </c>
      <c r="F2790">
        <v>101316</v>
      </c>
      <c r="G2790" t="s">
        <v>211</v>
      </c>
      <c r="H2790">
        <v>959945812</v>
      </c>
      <c r="I2790">
        <v>954323795</v>
      </c>
      <c r="J2790">
        <v>9650</v>
      </c>
      <c r="N2790">
        <v>19134575.399999999</v>
      </c>
      <c r="O2790">
        <v>19144225.399999999</v>
      </c>
      <c r="P2790" s="9">
        <f>DATEVALUE(LEFT(Table1[[#This Row],[TRANSFER_DATE]],11))</f>
        <v>45751</v>
      </c>
      <c r="Q2790" s="5">
        <f>TIMEVALUE(MID(Table1[[#This Row],[TRANSFER_DATE]],11,8))</f>
        <v>0.34172453703703703</v>
      </c>
    </row>
    <row r="2791" spans="1:17" x14ac:dyDescent="0.3">
      <c r="A2791" t="s">
        <v>4522</v>
      </c>
      <c r="B2791" t="s">
        <v>4523</v>
      </c>
      <c r="D2791" t="s">
        <v>209</v>
      </c>
      <c r="E2791" t="s">
        <v>210</v>
      </c>
      <c r="F2791">
        <v>100888</v>
      </c>
      <c r="G2791" t="s">
        <v>211</v>
      </c>
      <c r="H2791">
        <v>959945812</v>
      </c>
      <c r="I2791">
        <v>953136904</v>
      </c>
      <c r="J2791">
        <v>4350</v>
      </c>
      <c r="N2791">
        <v>19130225.399999999</v>
      </c>
      <c r="O2791">
        <v>19134575.399999999</v>
      </c>
      <c r="P2791" s="9">
        <f>DATEVALUE(LEFT(Table1[[#This Row],[TRANSFER_DATE]],11))</f>
        <v>45751</v>
      </c>
      <c r="Q2791" s="5">
        <f>TIMEVALUE(MID(Table1[[#This Row],[TRANSFER_DATE]],11,8))</f>
        <v>0.3417013888888889</v>
      </c>
    </row>
    <row r="2792" spans="1:17" x14ac:dyDescent="0.3">
      <c r="A2792" t="s">
        <v>4524</v>
      </c>
      <c r="B2792" t="s">
        <v>4525</v>
      </c>
      <c r="D2792" t="s">
        <v>209</v>
      </c>
      <c r="E2792" t="s">
        <v>210</v>
      </c>
      <c r="F2792">
        <v>101539</v>
      </c>
      <c r="G2792" t="s">
        <v>211</v>
      </c>
      <c r="H2792">
        <v>959945812</v>
      </c>
      <c r="I2792">
        <v>951513338</v>
      </c>
      <c r="J2792">
        <v>850</v>
      </c>
      <c r="N2792">
        <v>19129375.399999999</v>
      </c>
      <c r="O2792">
        <v>19130225.399999999</v>
      </c>
      <c r="P2792" s="9">
        <f>DATEVALUE(LEFT(Table1[[#This Row],[TRANSFER_DATE]],11))</f>
        <v>45751</v>
      </c>
      <c r="Q2792" s="5">
        <f>TIMEVALUE(MID(Table1[[#This Row],[TRANSFER_DATE]],11,8))</f>
        <v>0.34099537037037037</v>
      </c>
    </row>
    <row r="2793" spans="1:17" x14ac:dyDescent="0.3">
      <c r="A2793" t="s">
        <v>4526</v>
      </c>
      <c r="B2793" t="s">
        <v>4527</v>
      </c>
      <c r="D2793" t="s">
        <v>209</v>
      </c>
      <c r="E2793" t="s">
        <v>210</v>
      </c>
      <c r="F2793">
        <v>101712</v>
      </c>
      <c r="G2793" t="s">
        <v>211</v>
      </c>
      <c r="H2793">
        <v>959945812</v>
      </c>
      <c r="I2793">
        <v>958552536</v>
      </c>
      <c r="J2793">
        <v>3350</v>
      </c>
      <c r="N2793">
        <v>19126025.399999999</v>
      </c>
      <c r="O2793">
        <v>19129375.399999999</v>
      </c>
      <c r="P2793" s="9">
        <f>DATEVALUE(LEFT(Table1[[#This Row],[TRANSFER_DATE]],11))</f>
        <v>45751</v>
      </c>
      <c r="Q2793" s="5">
        <f>TIMEVALUE(MID(Table1[[#This Row],[TRANSFER_DATE]],11,8))</f>
        <v>0.34030092592592592</v>
      </c>
    </row>
    <row r="2794" spans="1:17" x14ac:dyDescent="0.3">
      <c r="A2794" t="s">
        <v>4528</v>
      </c>
      <c r="B2794" t="s">
        <v>4529</v>
      </c>
      <c r="C2794" t="s">
        <v>4530</v>
      </c>
      <c r="D2794" t="s">
        <v>209</v>
      </c>
      <c r="E2794" t="s">
        <v>210</v>
      </c>
      <c r="F2794">
        <v>100381</v>
      </c>
      <c r="G2794" t="s">
        <v>211</v>
      </c>
      <c r="H2794">
        <v>959945812</v>
      </c>
      <c r="I2794">
        <v>956075001</v>
      </c>
      <c r="J2794">
        <v>1600</v>
      </c>
      <c r="N2794">
        <v>19124425.399999999</v>
      </c>
      <c r="O2794">
        <v>19126025.399999999</v>
      </c>
      <c r="P2794" s="9">
        <f>DATEVALUE(LEFT(Table1[[#This Row],[TRANSFER_DATE]],11))</f>
        <v>45751</v>
      </c>
      <c r="Q2794" s="5">
        <f>TIMEVALUE(MID(Table1[[#This Row],[TRANSFER_DATE]],11,8))</f>
        <v>0.34028935185185183</v>
      </c>
    </row>
    <row r="2795" spans="1:17" x14ac:dyDescent="0.3">
      <c r="A2795" t="s">
        <v>4531</v>
      </c>
      <c r="B2795" t="s">
        <v>4532</v>
      </c>
      <c r="C2795" t="s">
        <v>4533</v>
      </c>
      <c r="D2795" t="s">
        <v>209</v>
      </c>
      <c r="E2795" t="s">
        <v>210</v>
      </c>
      <c r="F2795">
        <v>100483</v>
      </c>
      <c r="G2795" t="s">
        <v>211</v>
      </c>
      <c r="H2795">
        <v>959945812</v>
      </c>
      <c r="I2795">
        <v>953941302</v>
      </c>
      <c r="J2795">
        <v>13300</v>
      </c>
      <c r="N2795">
        <v>19111125.399999999</v>
      </c>
      <c r="O2795">
        <v>19124425.399999999</v>
      </c>
      <c r="P2795" s="9">
        <f>DATEVALUE(LEFT(Table1[[#This Row],[TRANSFER_DATE]],11))</f>
        <v>45751</v>
      </c>
      <c r="Q2795" s="5">
        <f>TIMEVALUE(MID(Table1[[#This Row],[TRANSFER_DATE]],11,8))</f>
        <v>0.33964120370370371</v>
      </c>
    </row>
    <row r="2796" spans="1:17" x14ac:dyDescent="0.3">
      <c r="A2796" t="s">
        <v>4534</v>
      </c>
      <c r="B2796" t="s">
        <v>4535</v>
      </c>
      <c r="D2796" t="s">
        <v>209</v>
      </c>
      <c r="E2796" t="s">
        <v>210</v>
      </c>
      <c r="F2796">
        <v>101470</v>
      </c>
      <c r="G2796" t="s">
        <v>211</v>
      </c>
      <c r="H2796">
        <v>959945812</v>
      </c>
      <c r="I2796">
        <v>952108016</v>
      </c>
      <c r="J2796">
        <v>18100</v>
      </c>
      <c r="N2796">
        <v>19093025.399999999</v>
      </c>
      <c r="O2796">
        <v>19111125.399999999</v>
      </c>
      <c r="P2796" s="9">
        <f>DATEVALUE(LEFT(Table1[[#This Row],[TRANSFER_DATE]],11))</f>
        <v>45751</v>
      </c>
      <c r="Q2796" s="5">
        <f>TIMEVALUE(MID(Table1[[#This Row],[TRANSFER_DATE]],11,8))</f>
        <v>0.33964120370370371</v>
      </c>
    </row>
    <row r="2797" spans="1:17" x14ac:dyDescent="0.3">
      <c r="A2797" t="s">
        <v>4536</v>
      </c>
      <c r="B2797" t="s">
        <v>4537</v>
      </c>
      <c r="D2797" t="s">
        <v>209</v>
      </c>
      <c r="E2797" t="s">
        <v>210</v>
      </c>
      <c r="F2797">
        <v>101414</v>
      </c>
      <c r="G2797" t="s">
        <v>211</v>
      </c>
      <c r="H2797">
        <v>959945812</v>
      </c>
      <c r="I2797">
        <v>958552536</v>
      </c>
      <c r="J2797">
        <v>3750</v>
      </c>
      <c r="N2797">
        <v>19089275.399999999</v>
      </c>
      <c r="O2797">
        <v>19093025.399999999</v>
      </c>
      <c r="P2797" s="9">
        <f>DATEVALUE(LEFT(Table1[[#This Row],[TRANSFER_DATE]],11))</f>
        <v>45751</v>
      </c>
      <c r="Q2797" s="5">
        <f>TIMEVALUE(MID(Table1[[#This Row],[TRANSFER_DATE]],11,8))</f>
        <v>0.33959490740740739</v>
      </c>
    </row>
    <row r="2798" spans="1:17" x14ac:dyDescent="0.3">
      <c r="A2798" t="s">
        <v>4538</v>
      </c>
      <c r="B2798" t="s">
        <v>4539</v>
      </c>
      <c r="C2798" t="s">
        <v>4540</v>
      </c>
      <c r="D2798" t="s">
        <v>209</v>
      </c>
      <c r="E2798" t="s">
        <v>210</v>
      </c>
      <c r="F2798">
        <v>101823</v>
      </c>
      <c r="G2798" t="s">
        <v>211</v>
      </c>
      <c r="H2798">
        <v>959945812</v>
      </c>
      <c r="I2798">
        <v>953638179</v>
      </c>
      <c r="J2798">
        <v>2850</v>
      </c>
      <c r="N2798">
        <v>19086425.399999999</v>
      </c>
      <c r="O2798">
        <v>19089275.399999999</v>
      </c>
      <c r="P2798" s="9">
        <f>DATEVALUE(LEFT(Table1[[#This Row],[TRANSFER_DATE]],11))</f>
        <v>45751</v>
      </c>
      <c r="Q2798" s="5">
        <f>TIMEVALUE(MID(Table1[[#This Row],[TRANSFER_DATE]],11,8))</f>
        <v>0.33958333333333335</v>
      </c>
    </row>
    <row r="2799" spans="1:17" x14ac:dyDescent="0.3">
      <c r="A2799" t="s">
        <v>4541</v>
      </c>
      <c r="B2799" t="s">
        <v>4542</v>
      </c>
      <c r="D2799" t="s">
        <v>209</v>
      </c>
      <c r="E2799" t="s">
        <v>210</v>
      </c>
      <c r="F2799">
        <v>101709</v>
      </c>
      <c r="G2799" t="s">
        <v>211</v>
      </c>
      <c r="H2799">
        <v>959945812</v>
      </c>
      <c r="I2799">
        <v>958552536</v>
      </c>
      <c r="J2799">
        <v>7200</v>
      </c>
      <c r="N2799">
        <v>19079225.399999999</v>
      </c>
      <c r="O2799">
        <v>19086425.399999999</v>
      </c>
      <c r="P2799" s="9">
        <f>DATEVALUE(LEFT(Table1[[#This Row],[TRANSFER_DATE]],11))</f>
        <v>45751</v>
      </c>
      <c r="Q2799" s="5">
        <f>TIMEVALUE(MID(Table1[[#This Row],[TRANSFER_DATE]],11,8))</f>
        <v>0.33888888888888891</v>
      </c>
    </row>
    <row r="2800" spans="1:17" x14ac:dyDescent="0.3">
      <c r="A2800" t="s">
        <v>4543</v>
      </c>
      <c r="B2800" t="s">
        <v>4544</v>
      </c>
      <c r="C2800" t="s">
        <v>4545</v>
      </c>
      <c r="D2800" t="s">
        <v>209</v>
      </c>
      <c r="E2800" t="s">
        <v>210</v>
      </c>
      <c r="F2800">
        <v>100128</v>
      </c>
      <c r="G2800" t="s">
        <v>211</v>
      </c>
      <c r="H2800">
        <v>959945812</v>
      </c>
      <c r="I2800">
        <v>954148548</v>
      </c>
      <c r="J2800">
        <v>2400</v>
      </c>
      <c r="N2800">
        <v>19076825.399999999</v>
      </c>
      <c r="O2800">
        <v>19079225.399999999</v>
      </c>
      <c r="P2800" s="9">
        <f>DATEVALUE(LEFT(Table1[[#This Row],[TRANSFER_DATE]],11))</f>
        <v>45751</v>
      </c>
      <c r="Q2800" s="5">
        <f>TIMEVALUE(MID(Table1[[#This Row],[TRANSFER_DATE]],11,8))</f>
        <v>0.33822916666666669</v>
      </c>
    </row>
    <row r="2801" spans="1:17" x14ac:dyDescent="0.3">
      <c r="A2801" t="s">
        <v>4546</v>
      </c>
      <c r="B2801" t="s">
        <v>4547</v>
      </c>
      <c r="D2801" t="s">
        <v>209</v>
      </c>
      <c r="E2801" t="s">
        <v>210</v>
      </c>
      <c r="F2801">
        <v>101643</v>
      </c>
      <c r="G2801" t="s">
        <v>211</v>
      </c>
      <c r="H2801">
        <v>959945812</v>
      </c>
      <c r="I2801">
        <v>958552536</v>
      </c>
      <c r="J2801">
        <v>5400</v>
      </c>
      <c r="N2801">
        <v>19071425.399999999</v>
      </c>
      <c r="O2801">
        <v>19076825.399999999</v>
      </c>
      <c r="P2801" s="9">
        <f>DATEVALUE(LEFT(Table1[[#This Row],[TRANSFER_DATE]],11))</f>
        <v>45751</v>
      </c>
      <c r="Q2801" s="5">
        <f>TIMEVALUE(MID(Table1[[#This Row],[TRANSFER_DATE]],11,8))</f>
        <v>0.33754629629629629</v>
      </c>
    </row>
    <row r="2802" spans="1:17" x14ac:dyDescent="0.3">
      <c r="A2802" t="s">
        <v>4548</v>
      </c>
      <c r="B2802" t="s">
        <v>4549</v>
      </c>
      <c r="D2802" t="s">
        <v>209</v>
      </c>
      <c r="E2802" t="s">
        <v>210</v>
      </c>
      <c r="F2802">
        <v>100796</v>
      </c>
      <c r="G2802" t="s">
        <v>211</v>
      </c>
      <c r="H2802">
        <v>959945812</v>
      </c>
      <c r="I2802">
        <v>955123730</v>
      </c>
      <c r="J2802">
        <v>3550</v>
      </c>
      <c r="N2802">
        <v>19067875.399999999</v>
      </c>
      <c r="O2802">
        <v>19071425.399999999</v>
      </c>
      <c r="P2802" s="9">
        <f>DATEVALUE(LEFT(Table1[[#This Row],[TRANSFER_DATE]],11))</f>
        <v>45751</v>
      </c>
      <c r="Q2802" s="5">
        <f>TIMEVALUE(MID(Table1[[#This Row],[TRANSFER_DATE]],11,8))</f>
        <v>0.33754629629629629</v>
      </c>
    </row>
    <row r="2803" spans="1:17" x14ac:dyDescent="0.3">
      <c r="A2803" t="s">
        <v>4550</v>
      </c>
      <c r="B2803" t="s">
        <v>4551</v>
      </c>
      <c r="D2803" t="s">
        <v>209</v>
      </c>
      <c r="E2803" t="s">
        <v>210</v>
      </c>
      <c r="F2803">
        <v>101732</v>
      </c>
      <c r="G2803" t="s">
        <v>211</v>
      </c>
      <c r="H2803">
        <v>959945812</v>
      </c>
      <c r="I2803">
        <v>951902048</v>
      </c>
      <c r="J2803">
        <v>9750</v>
      </c>
      <c r="N2803">
        <v>19058125.399999999</v>
      </c>
      <c r="O2803">
        <v>19067875.399999999</v>
      </c>
      <c r="P2803" s="9">
        <f>DATEVALUE(LEFT(Table1[[#This Row],[TRANSFER_DATE]],11))</f>
        <v>45751</v>
      </c>
      <c r="Q2803" s="5">
        <f>TIMEVALUE(MID(Table1[[#This Row],[TRANSFER_DATE]],11,8))</f>
        <v>0.33613425925925927</v>
      </c>
    </row>
    <row r="2804" spans="1:17" x14ac:dyDescent="0.3">
      <c r="A2804" t="s">
        <v>4552</v>
      </c>
      <c r="B2804" t="s">
        <v>4553</v>
      </c>
      <c r="D2804" t="s">
        <v>209</v>
      </c>
      <c r="E2804" t="s">
        <v>210</v>
      </c>
      <c r="F2804">
        <v>101871</v>
      </c>
      <c r="G2804" t="s">
        <v>211</v>
      </c>
      <c r="H2804">
        <v>959945812</v>
      </c>
      <c r="I2804">
        <v>953243177</v>
      </c>
      <c r="J2804">
        <v>2100</v>
      </c>
      <c r="N2804">
        <v>19056025.399999999</v>
      </c>
      <c r="O2804">
        <v>19058125.399999999</v>
      </c>
      <c r="P2804" s="9">
        <f>DATEVALUE(LEFT(Table1[[#This Row],[TRANSFER_DATE]],11))</f>
        <v>45751</v>
      </c>
      <c r="Q2804" s="5">
        <f>TIMEVALUE(MID(Table1[[#This Row],[TRANSFER_DATE]],11,8))</f>
        <v>0.33542824074074074</v>
      </c>
    </row>
    <row r="2805" spans="1:17" x14ac:dyDescent="0.3">
      <c r="A2805" t="s">
        <v>4554</v>
      </c>
      <c r="B2805" t="s">
        <v>4555</v>
      </c>
      <c r="D2805" t="s">
        <v>209</v>
      </c>
      <c r="E2805" t="s">
        <v>210</v>
      </c>
      <c r="F2805">
        <v>101506</v>
      </c>
      <c r="G2805" t="s">
        <v>211</v>
      </c>
      <c r="H2805">
        <v>959945812</v>
      </c>
      <c r="I2805">
        <v>952186107</v>
      </c>
      <c r="J2805">
        <v>1550</v>
      </c>
      <c r="N2805">
        <v>19054475.399999999</v>
      </c>
      <c r="O2805">
        <v>19056025.399999999</v>
      </c>
      <c r="P2805" s="9">
        <f>DATEVALUE(LEFT(Table1[[#This Row],[TRANSFER_DATE]],11))</f>
        <v>45751</v>
      </c>
      <c r="Q2805" s="5">
        <f>TIMEVALUE(MID(Table1[[#This Row],[TRANSFER_DATE]],11,8))</f>
        <v>0.33476851851851852</v>
      </c>
    </row>
    <row r="2806" spans="1:17" x14ac:dyDescent="0.3">
      <c r="A2806" t="s">
        <v>4556</v>
      </c>
      <c r="B2806" t="s">
        <v>4557</v>
      </c>
      <c r="D2806" t="s">
        <v>209</v>
      </c>
      <c r="E2806" t="s">
        <v>210</v>
      </c>
      <c r="F2806">
        <v>101534</v>
      </c>
      <c r="G2806" t="s">
        <v>211</v>
      </c>
      <c r="H2806">
        <v>959945812</v>
      </c>
      <c r="I2806">
        <v>955693144</v>
      </c>
      <c r="J2806">
        <v>3450</v>
      </c>
      <c r="N2806">
        <v>19051025.399999999</v>
      </c>
      <c r="O2806">
        <v>19054475.399999999</v>
      </c>
      <c r="P2806" s="9">
        <f>DATEVALUE(LEFT(Table1[[#This Row],[TRANSFER_DATE]],11))</f>
        <v>45751</v>
      </c>
      <c r="Q2806" s="5">
        <f>TIMEVALUE(MID(Table1[[#This Row],[TRANSFER_DATE]],11,8))</f>
        <v>0.33475694444444443</v>
      </c>
    </row>
    <row r="2807" spans="1:17" x14ac:dyDescent="0.3">
      <c r="A2807" t="s">
        <v>4558</v>
      </c>
      <c r="B2807" t="s">
        <v>4559</v>
      </c>
      <c r="D2807" t="s">
        <v>209</v>
      </c>
      <c r="E2807" t="s">
        <v>210</v>
      </c>
      <c r="F2807">
        <v>101713</v>
      </c>
      <c r="G2807" t="s">
        <v>211</v>
      </c>
      <c r="H2807">
        <v>959945812</v>
      </c>
      <c r="I2807">
        <v>954108636</v>
      </c>
      <c r="J2807">
        <v>4300</v>
      </c>
      <c r="N2807">
        <v>19046725.399999999</v>
      </c>
      <c r="O2807">
        <v>19051025.399999999</v>
      </c>
      <c r="P2807" s="9">
        <f>DATEVALUE(LEFT(Table1[[#This Row],[TRANSFER_DATE]],11))</f>
        <v>45751</v>
      </c>
      <c r="Q2807" s="5">
        <f>TIMEVALUE(MID(Table1[[#This Row],[TRANSFER_DATE]],11,8))</f>
        <v>0.33408564814814817</v>
      </c>
    </row>
    <row r="2808" spans="1:17" x14ac:dyDescent="0.3">
      <c r="A2808" t="s">
        <v>4560</v>
      </c>
      <c r="B2808" t="s">
        <v>4561</v>
      </c>
      <c r="C2808" t="s">
        <v>4562</v>
      </c>
      <c r="D2808" t="s">
        <v>209</v>
      </c>
      <c r="E2808" t="s">
        <v>210</v>
      </c>
      <c r="F2808">
        <v>101667</v>
      </c>
      <c r="G2808" t="s">
        <v>211</v>
      </c>
      <c r="H2808">
        <v>959945812</v>
      </c>
      <c r="I2808">
        <v>958251375</v>
      </c>
      <c r="J2808">
        <v>1200</v>
      </c>
      <c r="N2808">
        <v>19045525.399999999</v>
      </c>
      <c r="O2808">
        <v>19046725.399999999</v>
      </c>
      <c r="P2808" s="9">
        <f>DATEVALUE(LEFT(Table1[[#This Row],[TRANSFER_DATE]],11))</f>
        <v>45751</v>
      </c>
      <c r="Q2808" s="5">
        <f>TIMEVALUE(MID(Table1[[#This Row],[TRANSFER_DATE]],11,8))</f>
        <v>0.33336805555555554</v>
      </c>
    </row>
    <row r="2809" spans="1:17" x14ac:dyDescent="0.3">
      <c r="A2809" t="s">
        <v>4563</v>
      </c>
      <c r="B2809" t="s">
        <v>4564</v>
      </c>
      <c r="D2809" t="s">
        <v>209</v>
      </c>
      <c r="E2809" t="s">
        <v>210</v>
      </c>
      <c r="F2809">
        <v>100339</v>
      </c>
      <c r="G2809" t="s">
        <v>211</v>
      </c>
      <c r="H2809">
        <v>959945812</v>
      </c>
      <c r="I2809">
        <v>956923580</v>
      </c>
      <c r="J2809">
        <v>1450</v>
      </c>
      <c r="N2809">
        <v>19044075.399999999</v>
      </c>
      <c r="O2809">
        <v>19045525.399999999</v>
      </c>
      <c r="P2809" s="9">
        <f>DATEVALUE(LEFT(Table1[[#This Row],[TRANSFER_DATE]],11))</f>
        <v>45751</v>
      </c>
      <c r="Q2809" s="5">
        <f>TIMEVALUE(MID(Table1[[#This Row],[TRANSFER_DATE]],11,8))</f>
        <v>0.33266203703703706</v>
      </c>
    </row>
    <row r="2810" spans="1:17" x14ac:dyDescent="0.3">
      <c r="A2810" t="s">
        <v>4565</v>
      </c>
      <c r="B2810" t="s">
        <v>4566</v>
      </c>
      <c r="C2810" t="s">
        <v>4567</v>
      </c>
      <c r="D2810" t="s">
        <v>209</v>
      </c>
      <c r="E2810" t="s">
        <v>210</v>
      </c>
      <c r="F2810">
        <v>101413</v>
      </c>
      <c r="G2810" t="s">
        <v>211</v>
      </c>
      <c r="H2810">
        <v>959945812</v>
      </c>
      <c r="I2810">
        <v>955554254</v>
      </c>
      <c r="J2810">
        <v>8000</v>
      </c>
      <c r="N2810">
        <v>19036075.399999999</v>
      </c>
      <c r="O2810">
        <v>19044075.399999999</v>
      </c>
      <c r="P2810" s="9">
        <f>DATEVALUE(LEFT(Table1[[#This Row],[TRANSFER_DATE]],11))</f>
        <v>45751</v>
      </c>
      <c r="Q2810" s="5">
        <f>TIMEVALUE(MID(Table1[[#This Row],[TRANSFER_DATE]],11,8))</f>
        <v>0.33263888888888887</v>
      </c>
    </row>
    <row r="2811" spans="1:17" x14ac:dyDescent="0.3">
      <c r="A2811" t="s">
        <v>4568</v>
      </c>
      <c r="B2811" t="s">
        <v>4569</v>
      </c>
      <c r="D2811" t="s">
        <v>209</v>
      </c>
      <c r="E2811" t="s">
        <v>210</v>
      </c>
      <c r="F2811">
        <v>101775</v>
      </c>
      <c r="G2811" t="s">
        <v>211</v>
      </c>
      <c r="H2811">
        <v>959945812</v>
      </c>
      <c r="I2811">
        <v>952914450</v>
      </c>
      <c r="J2811">
        <v>5700</v>
      </c>
      <c r="N2811">
        <v>19030375.399999999</v>
      </c>
      <c r="O2811">
        <v>19036075.399999999</v>
      </c>
      <c r="P2811" s="9">
        <f>DATEVALUE(LEFT(Table1[[#This Row],[TRANSFER_DATE]],11))</f>
        <v>45751</v>
      </c>
      <c r="Q2811" s="5">
        <f>TIMEVALUE(MID(Table1[[#This Row],[TRANSFER_DATE]],11,8))</f>
        <v>0.33126157407407408</v>
      </c>
    </row>
    <row r="2812" spans="1:17" x14ac:dyDescent="0.3">
      <c r="A2812" t="s">
        <v>4570</v>
      </c>
      <c r="B2812" t="s">
        <v>4571</v>
      </c>
      <c r="C2812" t="s">
        <v>4572</v>
      </c>
      <c r="D2812" t="s">
        <v>209</v>
      </c>
      <c r="E2812" t="s">
        <v>210</v>
      </c>
      <c r="F2812">
        <v>101833</v>
      </c>
      <c r="G2812" t="s">
        <v>211</v>
      </c>
      <c r="H2812">
        <v>959945812</v>
      </c>
      <c r="I2812">
        <v>957157568</v>
      </c>
      <c r="J2812">
        <v>1000</v>
      </c>
      <c r="N2812">
        <v>19029375.399999999</v>
      </c>
      <c r="O2812">
        <v>19030375.399999999</v>
      </c>
      <c r="P2812" s="9">
        <f>DATEVALUE(LEFT(Table1[[#This Row],[TRANSFER_DATE]],11))</f>
        <v>45751</v>
      </c>
      <c r="Q2812" s="5">
        <f>TIMEVALUE(MID(Table1[[#This Row],[TRANSFER_DATE]],11,8))</f>
        <v>0.33059027777777777</v>
      </c>
    </row>
    <row r="2813" spans="1:17" x14ac:dyDescent="0.3">
      <c r="A2813" t="s">
        <v>4573</v>
      </c>
      <c r="B2813" t="s">
        <v>4574</v>
      </c>
      <c r="D2813" t="s">
        <v>209</v>
      </c>
      <c r="E2813" t="s">
        <v>210</v>
      </c>
      <c r="F2813">
        <v>100144</v>
      </c>
      <c r="G2813" t="s">
        <v>211</v>
      </c>
      <c r="H2813">
        <v>959945812</v>
      </c>
      <c r="I2813">
        <v>955453054</v>
      </c>
      <c r="J2813">
        <v>800</v>
      </c>
      <c r="N2813">
        <v>19028575.399999999</v>
      </c>
      <c r="O2813">
        <v>19029375.399999999</v>
      </c>
      <c r="P2813" s="9">
        <f>DATEVALUE(LEFT(Table1[[#This Row],[TRANSFER_DATE]],11))</f>
        <v>45751</v>
      </c>
      <c r="Q2813" s="5">
        <f>TIMEVALUE(MID(Table1[[#This Row],[TRANSFER_DATE]],11,8))</f>
        <v>0.32783564814814814</v>
      </c>
    </row>
    <row r="2814" spans="1:17" x14ac:dyDescent="0.3">
      <c r="A2814" t="s">
        <v>4575</v>
      </c>
      <c r="B2814" t="s">
        <v>4576</v>
      </c>
      <c r="D2814" t="s">
        <v>209</v>
      </c>
      <c r="E2814" t="s">
        <v>210</v>
      </c>
      <c r="F2814">
        <v>101390</v>
      </c>
      <c r="G2814" t="s">
        <v>211</v>
      </c>
      <c r="H2814">
        <v>959945812</v>
      </c>
      <c r="I2814">
        <v>955933189</v>
      </c>
      <c r="J2814">
        <v>2850</v>
      </c>
      <c r="N2814">
        <v>19025725.399999999</v>
      </c>
      <c r="O2814">
        <v>19028575.399999999</v>
      </c>
      <c r="P2814" s="9">
        <f>DATEVALUE(LEFT(Table1[[#This Row],[TRANSFER_DATE]],11))</f>
        <v>45751</v>
      </c>
      <c r="Q2814" s="5">
        <f>TIMEVALUE(MID(Table1[[#This Row],[TRANSFER_DATE]],11,8))</f>
        <v>0.32575231481481481</v>
      </c>
    </row>
    <row r="2815" spans="1:17" x14ac:dyDescent="0.3">
      <c r="A2815" t="s">
        <v>4577</v>
      </c>
      <c r="B2815" t="s">
        <v>4578</v>
      </c>
      <c r="D2815" t="s">
        <v>209</v>
      </c>
      <c r="E2815" t="s">
        <v>210</v>
      </c>
      <c r="F2815">
        <v>101592</v>
      </c>
      <c r="G2815" t="s">
        <v>211</v>
      </c>
      <c r="H2815">
        <v>959945812</v>
      </c>
      <c r="I2815">
        <v>952672941</v>
      </c>
      <c r="J2815">
        <v>550</v>
      </c>
      <c r="N2815">
        <v>19025175.399999999</v>
      </c>
      <c r="O2815">
        <v>19025725.399999999</v>
      </c>
      <c r="P2815" s="9">
        <f>DATEVALUE(LEFT(Table1[[#This Row],[TRANSFER_DATE]],11))</f>
        <v>45751</v>
      </c>
      <c r="Q2815" s="5">
        <f>TIMEVALUE(MID(Table1[[#This Row],[TRANSFER_DATE]],11,8))</f>
        <v>0.32435185185185184</v>
      </c>
    </row>
    <row r="2816" spans="1:17" x14ac:dyDescent="0.3">
      <c r="A2816" t="s">
        <v>4579</v>
      </c>
      <c r="B2816" t="s">
        <v>4580</v>
      </c>
      <c r="D2816" t="s">
        <v>209</v>
      </c>
      <c r="E2816" t="s">
        <v>210</v>
      </c>
      <c r="F2816">
        <v>101467</v>
      </c>
      <c r="G2816" t="s">
        <v>211</v>
      </c>
      <c r="H2816">
        <v>959945812</v>
      </c>
      <c r="I2816">
        <v>951627491</v>
      </c>
      <c r="J2816">
        <v>11450</v>
      </c>
      <c r="N2816">
        <v>19013725.399999999</v>
      </c>
      <c r="O2816">
        <v>19025175.399999999</v>
      </c>
      <c r="P2816" s="9">
        <f>DATEVALUE(LEFT(Table1[[#This Row],[TRANSFER_DATE]],11))</f>
        <v>45751</v>
      </c>
      <c r="Q2816" s="5">
        <f>TIMEVALUE(MID(Table1[[#This Row],[TRANSFER_DATE]],11,8))</f>
        <v>0.3243287037037037</v>
      </c>
    </row>
    <row r="2817" spans="1:17" x14ac:dyDescent="0.3">
      <c r="A2817" t="s">
        <v>4581</v>
      </c>
      <c r="B2817" t="s">
        <v>4582</v>
      </c>
      <c r="D2817" t="s">
        <v>209</v>
      </c>
      <c r="E2817" t="s">
        <v>210</v>
      </c>
      <c r="F2817">
        <v>100658</v>
      </c>
      <c r="G2817" t="s">
        <v>211</v>
      </c>
      <c r="H2817">
        <v>959945812</v>
      </c>
      <c r="I2817">
        <v>954672110</v>
      </c>
      <c r="J2817">
        <v>9200</v>
      </c>
      <c r="N2817">
        <v>19004525.399999999</v>
      </c>
      <c r="O2817">
        <v>19013725.399999999</v>
      </c>
      <c r="P2817" s="9">
        <f>DATEVALUE(LEFT(Table1[[#This Row],[TRANSFER_DATE]],11))</f>
        <v>45751</v>
      </c>
      <c r="Q2817" s="5">
        <f>TIMEVALUE(MID(Table1[[#This Row],[TRANSFER_DATE]],11,8))</f>
        <v>0.32430555555555557</v>
      </c>
    </row>
    <row r="2818" spans="1:17" x14ac:dyDescent="0.3">
      <c r="A2818" t="s">
        <v>4583</v>
      </c>
      <c r="B2818" t="s">
        <v>4584</v>
      </c>
      <c r="C2818" t="s">
        <v>4585</v>
      </c>
      <c r="D2818" t="s">
        <v>209</v>
      </c>
      <c r="E2818" t="s">
        <v>210</v>
      </c>
      <c r="F2818">
        <v>101741</v>
      </c>
      <c r="G2818" t="s">
        <v>211</v>
      </c>
      <c r="H2818">
        <v>959945812</v>
      </c>
      <c r="I2818">
        <v>954327052</v>
      </c>
      <c r="J2818">
        <v>5850</v>
      </c>
      <c r="N2818">
        <v>18998675.399999999</v>
      </c>
      <c r="O2818">
        <v>19004525.399999999</v>
      </c>
      <c r="P2818" s="9">
        <f>DATEVALUE(LEFT(Table1[[#This Row],[TRANSFER_DATE]],11))</f>
        <v>45751</v>
      </c>
      <c r="Q2818" s="5">
        <f>TIMEVALUE(MID(Table1[[#This Row],[TRANSFER_DATE]],11,8))</f>
        <v>0.32362268518518517</v>
      </c>
    </row>
    <row r="2819" spans="1:17" x14ac:dyDescent="0.3">
      <c r="A2819" t="s">
        <v>4586</v>
      </c>
      <c r="B2819" t="s">
        <v>4587</v>
      </c>
      <c r="C2819" t="s">
        <v>4588</v>
      </c>
      <c r="D2819" t="s">
        <v>209</v>
      </c>
      <c r="E2819" t="s">
        <v>210</v>
      </c>
      <c r="F2819">
        <v>101972</v>
      </c>
      <c r="G2819" t="s">
        <v>211</v>
      </c>
      <c r="H2819">
        <v>959945812</v>
      </c>
      <c r="I2819">
        <v>955191081</v>
      </c>
      <c r="J2819">
        <v>950</v>
      </c>
      <c r="N2819">
        <v>18997725.399999999</v>
      </c>
      <c r="O2819">
        <v>18998675.399999999</v>
      </c>
      <c r="P2819" s="9">
        <f>DATEVALUE(LEFT(Table1[[#This Row],[TRANSFER_DATE]],11))</f>
        <v>45751</v>
      </c>
      <c r="Q2819" s="5">
        <f>TIMEVALUE(MID(Table1[[#This Row],[TRANSFER_DATE]],11,8))</f>
        <v>0.32291666666666669</v>
      </c>
    </row>
    <row r="2820" spans="1:17" x14ac:dyDescent="0.3">
      <c r="A2820" t="s">
        <v>4589</v>
      </c>
      <c r="B2820" t="s">
        <v>4590</v>
      </c>
      <c r="D2820" t="s">
        <v>209</v>
      </c>
      <c r="E2820" t="s">
        <v>210</v>
      </c>
      <c r="F2820">
        <v>101786</v>
      </c>
      <c r="G2820" t="s">
        <v>211</v>
      </c>
      <c r="H2820">
        <v>959945812</v>
      </c>
      <c r="I2820">
        <v>956138931</v>
      </c>
      <c r="J2820">
        <v>750</v>
      </c>
      <c r="N2820">
        <v>18996975.399999999</v>
      </c>
      <c r="O2820">
        <v>18997725.399999999</v>
      </c>
      <c r="P2820" s="9">
        <f>DATEVALUE(LEFT(Table1[[#This Row],[TRANSFER_DATE]],11))</f>
        <v>45751</v>
      </c>
      <c r="Q2820" s="5">
        <f>TIMEVALUE(MID(Table1[[#This Row],[TRANSFER_DATE]],11,8))</f>
        <v>0.3222800925925926</v>
      </c>
    </row>
    <row r="2821" spans="1:17" x14ac:dyDescent="0.3">
      <c r="A2821" t="s">
        <v>4591</v>
      </c>
      <c r="B2821" t="s">
        <v>4592</v>
      </c>
      <c r="D2821" t="s">
        <v>209</v>
      </c>
      <c r="E2821" t="s">
        <v>210</v>
      </c>
      <c r="F2821">
        <v>100014</v>
      </c>
      <c r="G2821" t="s">
        <v>211</v>
      </c>
      <c r="H2821">
        <v>959945812</v>
      </c>
      <c r="I2821">
        <v>953267591</v>
      </c>
      <c r="J2821">
        <v>6200</v>
      </c>
      <c r="N2821">
        <v>18990775.399999999</v>
      </c>
      <c r="O2821">
        <v>18996975.399999999</v>
      </c>
      <c r="P2821" s="9">
        <f>DATEVALUE(LEFT(Table1[[#This Row],[TRANSFER_DATE]],11))</f>
        <v>45751</v>
      </c>
      <c r="Q2821" s="5">
        <f>TIMEVALUE(MID(Table1[[#This Row],[TRANSFER_DATE]],11,8))</f>
        <v>0.32224537037037038</v>
      </c>
    </row>
    <row r="2822" spans="1:17" x14ac:dyDescent="0.3">
      <c r="A2822" t="s">
        <v>4593</v>
      </c>
      <c r="B2822" t="s">
        <v>4594</v>
      </c>
      <c r="D2822" t="s">
        <v>209</v>
      </c>
      <c r="E2822" t="s">
        <v>210</v>
      </c>
      <c r="F2822">
        <v>101465</v>
      </c>
      <c r="G2822" t="s">
        <v>211</v>
      </c>
      <c r="H2822">
        <v>959945812</v>
      </c>
      <c r="I2822">
        <v>952376894</v>
      </c>
      <c r="J2822">
        <v>3450</v>
      </c>
      <c r="N2822">
        <v>18987325.399999999</v>
      </c>
      <c r="O2822">
        <v>18990775.399999999</v>
      </c>
      <c r="P2822" s="9">
        <f>DATEVALUE(LEFT(Table1[[#This Row],[TRANSFER_DATE]],11))</f>
        <v>45751</v>
      </c>
      <c r="Q2822" s="5">
        <f>TIMEVALUE(MID(Table1[[#This Row],[TRANSFER_DATE]],11,8))</f>
        <v>0.32224537037037038</v>
      </c>
    </row>
    <row r="2823" spans="1:17" x14ac:dyDescent="0.3">
      <c r="A2823" t="s">
        <v>4595</v>
      </c>
      <c r="B2823" t="s">
        <v>4596</v>
      </c>
      <c r="D2823" t="s">
        <v>209</v>
      </c>
      <c r="E2823" t="s">
        <v>210</v>
      </c>
      <c r="F2823">
        <v>101696</v>
      </c>
      <c r="G2823" t="s">
        <v>211</v>
      </c>
      <c r="H2823">
        <v>959945812</v>
      </c>
      <c r="I2823">
        <v>954576966</v>
      </c>
      <c r="J2823">
        <v>3700</v>
      </c>
      <c r="N2823">
        <v>18983625.399999999</v>
      </c>
      <c r="O2823">
        <v>18987325.399999999</v>
      </c>
      <c r="P2823" s="9">
        <f>DATEVALUE(LEFT(Table1[[#This Row],[TRANSFER_DATE]],11))</f>
        <v>45751</v>
      </c>
      <c r="Q2823" s="5">
        <f>TIMEVALUE(MID(Table1[[#This Row],[TRANSFER_DATE]],11,8))</f>
        <v>0.32017361111111109</v>
      </c>
    </row>
    <row r="2824" spans="1:17" x14ac:dyDescent="0.3">
      <c r="A2824" t="s">
        <v>4597</v>
      </c>
      <c r="B2824" t="s">
        <v>4598</v>
      </c>
      <c r="D2824" t="s">
        <v>209</v>
      </c>
      <c r="E2824" t="s">
        <v>210</v>
      </c>
      <c r="F2824">
        <v>100028</v>
      </c>
      <c r="G2824" t="s">
        <v>211</v>
      </c>
      <c r="H2824">
        <v>959945812</v>
      </c>
      <c r="I2824">
        <v>957168740</v>
      </c>
      <c r="J2824">
        <v>3500</v>
      </c>
      <c r="N2824">
        <v>18980125.399999999</v>
      </c>
      <c r="O2824">
        <v>18983625.399999999</v>
      </c>
      <c r="P2824" s="9">
        <f>DATEVALUE(LEFT(Table1[[#This Row],[TRANSFER_DATE]],11))</f>
        <v>45751</v>
      </c>
      <c r="Q2824" s="5">
        <f>TIMEVALUE(MID(Table1[[#This Row],[TRANSFER_DATE]],11,8))</f>
        <v>0.32016203703703705</v>
      </c>
    </row>
    <row r="2825" spans="1:17" x14ac:dyDescent="0.3">
      <c r="A2825" t="s">
        <v>4599</v>
      </c>
      <c r="B2825" t="s">
        <v>4600</v>
      </c>
      <c r="D2825" t="s">
        <v>209</v>
      </c>
      <c r="E2825" t="s">
        <v>210</v>
      </c>
      <c r="F2825">
        <v>101631</v>
      </c>
      <c r="G2825" t="s">
        <v>211</v>
      </c>
      <c r="H2825">
        <v>959945812</v>
      </c>
      <c r="I2825">
        <v>952553433</v>
      </c>
      <c r="J2825">
        <v>3700</v>
      </c>
      <c r="N2825">
        <v>18976425.399999999</v>
      </c>
      <c r="O2825">
        <v>18980125.399999999</v>
      </c>
      <c r="P2825" s="9">
        <f>DATEVALUE(LEFT(Table1[[#This Row],[TRANSFER_DATE]],11))</f>
        <v>45751</v>
      </c>
      <c r="Q2825" s="5">
        <f>TIMEVALUE(MID(Table1[[#This Row],[TRANSFER_DATE]],11,8))</f>
        <v>0.32015046296296296</v>
      </c>
    </row>
    <row r="2826" spans="1:17" x14ac:dyDescent="0.3">
      <c r="A2826" t="s">
        <v>4601</v>
      </c>
      <c r="B2826" t="s">
        <v>4602</v>
      </c>
      <c r="C2826" t="s">
        <v>4603</v>
      </c>
      <c r="D2826" t="s">
        <v>209</v>
      </c>
      <c r="E2826" t="s">
        <v>210</v>
      </c>
      <c r="F2826">
        <v>101313</v>
      </c>
      <c r="G2826" t="s">
        <v>211</v>
      </c>
      <c r="H2826">
        <v>959945812</v>
      </c>
      <c r="I2826">
        <v>953638179</v>
      </c>
      <c r="J2826">
        <v>3500</v>
      </c>
      <c r="N2826">
        <v>18972925.399999999</v>
      </c>
      <c r="O2826">
        <v>18976425.399999999</v>
      </c>
      <c r="P2826" s="9">
        <f>DATEVALUE(LEFT(Table1[[#This Row],[TRANSFER_DATE]],11))</f>
        <v>45751</v>
      </c>
      <c r="Q2826" s="5">
        <f>TIMEVALUE(MID(Table1[[#This Row],[TRANSFER_DATE]],11,8))</f>
        <v>0.31950231481481484</v>
      </c>
    </row>
    <row r="2827" spans="1:17" x14ac:dyDescent="0.3">
      <c r="A2827" t="s">
        <v>4604</v>
      </c>
      <c r="B2827" t="s">
        <v>4605</v>
      </c>
      <c r="D2827" t="s">
        <v>209</v>
      </c>
      <c r="E2827" t="s">
        <v>210</v>
      </c>
      <c r="F2827">
        <v>101584</v>
      </c>
      <c r="G2827" t="s">
        <v>211</v>
      </c>
      <c r="H2827">
        <v>959945812</v>
      </c>
      <c r="I2827">
        <v>952411720</v>
      </c>
      <c r="J2827">
        <v>7950</v>
      </c>
      <c r="N2827">
        <v>18964975.399999999</v>
      </c>
      <c r="O2827">
        <v>18972925.399999999</v>
      </c>
      <c r="P2827" s="9">
        <f>DATEVALUE(LEFT(Table1[[#This Row],[TRANSFER_DATE]],11))</f>
        <v>45751</v>
      </c>
      <c r="Q2827" s="5">
        <f>TIMEVALUE(MID(Table1[[#This Row],[TRANSFER_DATE]],11,8))</f>
        <v>0.31945601851851851</v>
      </c>
    </row>
    <row r="2828" spans="1:17" x14ac:dyDescent="0.3">
      <c r="A2828" t="s">
        <v>4606</v>
      </c>
      <c r="B2828" t="s">
        <v>4607</v>
      </c>
      <c r="C2828" t="s">
        <v>4608</v>
      </c>
      <c r="D2828" t="s">
        <v>209</v>
      </c>
      <c r="E2828" t="s">
        <v>210</v>
      </c>
      <c r="F2828">
        <v>101587</v>
      </c>
      <c r="G2828" t="s">
        <v>211</v>
      </c>
      <c r="H2828">
        <v>959945812</v>
      </c>
      <c r="I2828">
        <v>953638179</v>
      </c>
      <c r="J2828">
        <v>4300</v>
      </c>
      <c r="N2828">
        <v>18960675.399999999</v>
      </c>
      <c r="O2828">
        <v>18964975.399999999</v>
      </c>
      <c r="P2828" s="9">
        <f>DATEVALUE(LEFT(Table1[[#This Row],[TRANSFER_DATE]],11))</f>
        <v>45751</v>
      </c>
      <c r="Q2828" s="5">
        <f>TIMEVALUE(MID(Table1[[#This Row],[TRANSFER_DATE]],11,8))</f>
        <v>0.31944444444444442</v>
      </c>
    </row>
    <row r="2829" spans="1:17" x14ac:dyDescent="0.3">
      <c r="A2829" t="s">
        <v>4609</v>
      </c>
      <c r="B2829" t="s">
        <v>4610</v>
      </c>
      <c r="C2829" t="s">
        <v>4611</v>
      </c>
      <c r="D2829" t="s">
        <v>209</v>
      </c>
      <c r="E2829" t="s">
        <v>210</v>
      </c>
      <c r="F2829">
        <v>101585</v>
      </c>
      <c r="G2829" t="s">
        <v>211</v>
      </c>
      <c r="H2829">
        <v>959945812</v>
      </c>
      <c r="I2829">
        <v>953638179</v>
      </c>
      <c r="J2829">
        <v>3800</v>
      </c>
      <c r="N2829">
        <v>18956875.399999999</v>
      </c>
      <c r="O2829">
        <v>18960675.399999999</v>
      </c>
      <c r="P2829" s="9">
        <f>DATEVALUE(LEFT(Table1[[#This Row],[TRANSFER_DATE]],11))</f>
        <v>45751</v>
      </c>
      <c r="Q2829" s="5">
        <f>TIMEVALUE(MID(Table1[[#This Row],[TRANSFER_DATE]],11,8))</f>
        <v>0.31876157407407407</v>
      </c>
    </row>
    <row r="2830" spans="1:17" x14ac:dyDescent="0.3">
      <c r="A2830" t="s">
        <v>4612</v>
      </c>
      <c r="B2830" t="s">
        <v>4613</v>
      </c>
      <c r="D2830" t="s">
        <v>209</v>
      </c>
      <c r="E2830" t="s">
        <v>210</v>
      </c>
      <c r="F2830">
        <v>100652</v>
      </c>
      <c r="G2830" t="s">
        <v>211</v>
      </c>
      <c r="H2830">
        <v>959945812</v>
      </c>
      <c r="I2830">
        <v>953196198</v>
      </c>
      <c r="J2830">
        <v>2250</v>
      </c>
      <c r="N2830">
        <v>18954625.399999999</v>
      </c>
      <c r="O2830">
        <v>18956875.399999999</v>
      </c>
      <c r="P2830" s="9">
        <f>DATEVALUE(LEFT(Table1[[#This Row],[TRANSFER_DATE]],11))</f>
        <v>45751</v>
      </c>
      <c r="Q2830" s="5">
        <f>TIMEVALUE(MID(Table1[[#This Row],[TRANSFER_DATE]],11,8))</f>
        <v>0.31874999999999998</v>
      </c>
    </row>
    <row r="2831" spans="1:17" x14ac:dyDescent="0.3">
      <c r="A2831" t="s">
        <v>4614</v>
      </c>
      <c r="B2831" t="s">
        <v>4615</v>
      </c>
      <c r="D2831" t="s">
        <v>209</v>
      </c>
      <c r="E2831" t="s">
        <v>210</v>
      </c>
      <c r="F2831">
        <v>100575</v>
      </c>
      <c r="G2831" t="s">
        <v>211</v>
      </c>
      <c r="H2831">
        <v>959945812</v>
      </c>
      <c r="I2831">
        <v>952561688</v>
      </c>
      <c r="J2831">
        <v>16550</v>
      </c>
      <c r="N2831">
        <v>18938075.399999999</v>
      </c>
      <c r="O2831">
        <v>18954625.399999999</v>
      </c>
      <c r="P2831" s="9">
        <f>DATEVALUE(LEFT(Table1[[#This Row],[TRANSFER_DATE]],11))</f>
        <v>45751</v>
      </c>
      <c r="Q2831" s="5">
        <f>TIMEVALUE(MID(Table1[[#This Row],[TRANSFER_DATE]],11,8))</f>
        <v>0.31874999999999998</v>
      </c>
    </row>
    <row r="2832" spans="1:17" x14ac:dyDescent="0.3">
      <c r="A2832" t="s">
        <v>4616</v>
      </c>
      <c r="B2832" t="s">
        <v>4617</v>
      </c>
      <c r="D2832" t="s">
        <v>209</v>
      </c>
      <c r="E2832" t="s">
        <v>210</v>
      </c>
      <c r="F2832">
        <v>900005</v>
      </c>
      <c r="G2832" t="s">
        <v>211</v>
      </c>
      <c r="H2832">
        <v>959945812</v>
      </c>
      <c r="I2832">
        <v>951256458</v>
      </c>
      <c r="J2832">
        <v>11250</v>
      </c>
      <c r="N2832">
        <v>18926825.399999999</v>
      </c>
      <c r="O2832">
        <v>18938075.399999999</v>
      </c>
      <c r="P2832" s="9">
        <f>DATEVALUE(LEFT(Table1[[#This Row],[TRANSFER_DATE]],11))</f>
        <v>45751</v>
      </c>
      <c r="Q2832" s="5">
        <f>TIMEVALUE(MID(Table1[[#This Row],[TRANSFER_DATE]],11,8))</f>
        <v>0.31738425925925928</v>
      </c>
    </row>
    <row r="2833" spans="1:17" x14ac:dyDescent="0.3">
      <c r="A2833" t="s">
        <v>4618</v>
      </c>
      <c r="B2833" t="s">
        <v>4619</v>
      </c>
      <c r="D2833" t="s">
        <v>209</v>
      </c>
      <c r="E2833" t="s">
        <v>210</v>
      </c>
      <c r="F2833">
        <v>101344</v>
      </c>
      <c r="G2833" t="s">
        <v>211</v>
      </c>
      <c r="H2833">
        <v>959945812</v>
      </c>
      <c r="I2833">
        <v>953532399</v>
      </c>
      <c r="J2833">
        <v>1250</v>
      </c>
      <c r="N2833">
        <v>18925575.399999999</v>
      </c>
      <c r="O2833">
        <v>18926825.399999999</v>
      </c>
      <c r="P2833" s="9">
        <f>DATEVALUE(LEFT(Table1[[#This Row],[TRANSFER_DATE]],11))</f>
        <v>45751</v>
      </c>
      <c r="Q2833" s="5">
        <f>TIMEVALUE(MID(Table1[[#This Row],[TRANSFER_DATE]],11,8))</f>
        <v>0.31601851851851853</v>
      </c>
    </row>
    <row r="2834" spans="1:17" x14ac:dyDescent="0.3">
      <c r="A2834" t="s">
        <v>4620</v>
      </c>
      <c r="B2834" t="s">
        <v>4621</v>
      </c>
      <c r="D2834" t="s">
        <v>209</v>
      </c>
      <c r="E2834" t="s">
        <v>210</v>
      </c>
      <c r="F2834">
        <v>101658</v>
      </c>
      <c r="G2834" t="s">
        <v>211</v>
      </c>
      <c r="H2834">
        <v>959945812</v>
      </c>
      <c r="I2834">
        <v>957440491</v>
      </c>
      <c r="J2834">
        <v>19900</v>
      </c>
      <c r="N2834">
        <v>18905675.399999999</v>
      </c>
      <c r="O2834">
        <v>18925575.399999999</v>
      </c>
      <c r="P2834" s="9">
        <f>DATEVALUE(LEFT(Table1[[#This Row],[TRANSFER_DATE]],11))</f>
        <v>45751</v>
      </c>
      <c r="Q2834" s="5">
        <f>TIMEVALUE(MID(Table1[[#This Row],[TRANSFER_DATE]],11,8))</f>
        <v>0.31600694444444444</v>
      </c>
    </row>
    <row r="2835" spans="1:17" x14ac:dyDescent="0.3">
      <c r="A2835" t="s">
        <v>4622</v>
      </c>
      <c r="B2835" t="s">
        <v>4623</v>
      </c>
      <c r="D2835" t="s">
        <v>209</v>
      </c>
      <c r="E2835" t="s">
        <v>210</v>
      </c>
      <c r="F2835">
        <v>101182</v>
      </c>
      <c r="G2835" t="s">
        <v>211</v>
      </c>
      <c r="H2835">
        <v>959945812</v>
      </c>
      <c r="I2835">
        <v>958943706</v>
      </c>
      <c r="J2835">
        <v>1150</v>
      </c>
      <c r="N2835">
        <v>18904525.399999999</v>
      </c>
      <c r="O2835">
        <v>18905675.399999999</v>
      </c>
      <c r="P2835" s="9">
        <f>DATEVALUE(LEFT(Table1[[#This Row],[TRANSFER_DATE]],11))</f>
        <v>45751</v>
      </c>
      <c r="Q2835" s="5">
        <f>TIMEVALUE(MID(Table1[[#This Row],[TRANSFER_DATE]],11,8))</f>
        <v>0.31533564814814813</v>
      </c>
    </row>
    <row r="2836" spans="1:17" x14ac:dyDescent="0.3">
      <c r="A2836" t="s">
        <v>4624</v>
      </c>
      <c r="B2836" t="s">
        <v>4625</v>
      </c>
      <c r="D2836" t="s">
        <v>209</v>
      </c>
      <c r="E2836" t="s">
        <v>210</v>
      </c>
      <c r="F2836">
        <v>101778</v>
      </c>
      <c r="G2836" t="s">
        <v>211</v>
      </c>
      <c r="H2836">
        <v>959945812</v>
      </c>
      <c r="I2836">
        <v>954576966</v>
      </c>
      <c r="J2836">
        <v>250</v>
      </c>
      <c r="N2836">
        <v>18904275.399999999</v>
      </c>
      <c r="O2836">
        <v>18904525.399999999</v>
      </c>
      <c r="P2836" s="9">
        <f>DATEVALUE(LEFT(Table1[[#This Row],[TRANSFER_DATE]],11))</f>
        <v>45751</v>
      </c>
      <c r="Q2836" s="5">
        <f>TIMEVALUE(MID(Table1[[#This Row],[TRANSFER_DATE]],11,8))</f>
        <v>0.3153125</v>
      </c>
    </row>
    <row r="2837" spans="1:17" x14ac:dyDescent="0.3">
      <c r="A2837" t="s">
        <v>4626</v>
      </c>
      <c r="B2837" t="s">
        <v>4627</v>
      </c>
      <c r="D2837" t="s">
        <v>209</v>
      </c>
      <c r="E2837" t="s">
        <v>210</v>
      </c>
      <c r="F2837">
        <v>100561</v>
      </c>
      <c r="G2837" t="s">
        <v>211</v>
      </c>
      <c r="H2837">
        <v>959945812</v>
      </c>
      <c r="I2837">
        <v>952557793</v>
      </c>
      <c r="J2837">
        <v>2550</v>
      </c>
      <c r="N2837">
        <v>18901725.399999999</v>
      </c>
      <c r="O2837">
        <v>18904275.399999999</v>
      </c>
      <c r="P2837" s="9">
        <f>DATEVALUE(LEFT(Table1[[#This Row],[TRANSFER_DATE]],11))</f>
        <v>45751</v>
      </c>
      <c r="Q2837" s="5">
        <f>TIMEVALUE(MID(Table1[[#This Row],[TRANSFER_DATE]],11,8))</f>
        <v>0.31464120370370369</v>
      </c>
    </row>
    <row r="2838" spans="1:17" x14ac:dyDescent="0.3">
      <c r="A2838" t="s">
        <v>4628</v>
      </c>
      <c r="B2838" t="s">
        <v>4629</v>
      </c>
      <c r="D2838" t="s">
        <v>209</v>
      </c>
      <c r="E2838" t="s">
        <v>210</v>
      </c>
      <c r="F2838">
        <v>101811</v>
      </c>
      <c r="G2838" t="s">
        <v>211</v>
      </c>
      <c r="H2838">
        <v>959945812</v>
      </c>
      <c r="I2838">
        <v>951550992</v>
      </c>
      <c r="J2838">
        <v>1300</v>
      </c>
      <c r="N2838">
        <v>18900425.399999999</v>
      </c>
      <c r="O2838">
        <v>18901725.399999999</v>
      </c>
      <c r="P2838" s="9">
        <f>DATEVALUE(LEFT(Table1[[#This Row],[TRANSFER_DATE]],11))</f>
        <v>45751</v>
      </c>
      <c r="Q2838" s="5">
        <f>TIMEVALUE(MID(Table1[[#This Row],[TRANSFER_DATE]],11,8))</f>
        <v>0.31391203703703702</v>
      </c>
    </row>
    <row r="2839" spans="1:17" x14ac:dyDescent="0.3">
      <c r="A2839" t="s">
        <v>4630</v>
      </c>
      <c r="B2839" t="s">
        <v>4631</v>
      </c>
      <c r="D2839" t="s">
        <v>209</v>
      </c>
      <c r="E2839" t="s">
        <v>210</v>
      </c>
      <c r="F2839">
        <v>101376</v>
      </c>
      <c r="G2839" t="s">
        <v>211</v>
      </c>
      <c r="H2839">
        <v>959945812</v>
      </c>
      <c r="I2839">
        <v>954576966</v>
      </c>
      <c r="J2839">
        <v>3350</v>
      </c>
      <c r="N2839">
        <v>18897075.399999999</v>
      </c>
      <c r="O2839">
        <v>18900425.399999999</v>
      </c>
      <c r="P2839" s="9">
        <f>DATEVALUE(LEFT(Table1[[#This Row],[TRANSFER_DATE]],11))</f>
        <v>45751</v>
      </c>
      <c r="Q2839" s="5">
        <f>TIMEVALUE(MID(Table1[[#This Row],[TRANSFER_DATE]],11,8))</f>
        <v>0.31319444444444444</v>
      </c>
    </row>
    <row r="2840" spans="1:17" x14ac:dyDescent="0.3">
      <c r="A2840" t="s">
        <v>4632</v>
      </c>
      <c r="B2840" t="s">
        <v>4633</v>
      </c>
      <c r="D2840" t="s">
        <v>209</v>
      </c>
      <c r="E2840" t="s">
        <v>210</v>
      </c>
      <c r="F2840">
        <v>101294</v>
      </c>
      <c r="G2840" t="s">
        <v>211</v>
      </c>
      <c r="H2840">
        <v>959945812</v>
      </c>
      <c r="I2840">
        <v>958558179</v>
      </c>
      <c r="J2840">
        <v>17600</v>
      </c>
      <c r="N2840">
        <v>18879475.399999999</v>
      </c>
      <c r="O2840">
        <v>18897075.399999999</v>
      </c>
      <c r="P2840" s="9">
        <f>DATEVALUE(LEFT(Table1[[#This Row],[TRANSFER_DATE]],11))</f>
        <v>45751</v>
      </c>
      <c r="Q2840" s="5">
        <f>TIMEVALUE(MID(Table1[[#This Row],[TRANSFER_DATE]],11,8))</f>
        <v>0.31251157407407409</v>
      </c>
    </row>
    <row r="2841" spans="1:17" x14ac:dyDescent="0.3">
      <c r="A2841" t="s">
        <v>2963</v>
      </c>
      <c r="B2841" t="s">
        <v>2964</v>
      </c>
      <c r="D2841" t="s">
        <v>209</v>
      </c>
      <c r="E2841" t="s">
        <v>210</v>
      </c>
      <c r="F2841">
        <v>101200</v>
      </c>
      <c r="G2841" t="s">
        <v>211</v>
      </c>
      <c r="H2841">
        <v>959945812</v>
      </c>
      <c r="I2841">
        <v>951758330</v>
      </c>
      <c r="J2841">
        <v>2250</v>
      </c>
      <c r="N2841">
        <v>18877225.399999999</v>
      </c>
      <c r="O2841">
        <v>18879475.399999999</v>
      </c>
      <c r="P2841" s="9">
        <f>DATEVALUE(LEFT(Table1[[#This Row],[TRANSFER_DATE]],11))</f>
        <v>45751</v>
      </c>
      <c r="Q2841" s="5">
        <f>TIMEVALUE(MID(Table1[[#This Row],[TRANSFER_DATE]],11,8))</f>
        <v>0.31182870370370369</v>
      </c>
    </row>
    <row r="2842" spans="1:17" x14ac:dyDescent="0.3">
      <c r="A2842" t="s">
        <v>2965</v>
      </c>
      <c r="B2842" t="s">
        <v>2966</v>
      </c>
      <c r="D2842" t="s">
        <v>209</v>
      </c>
      <c r="E2842" t="s">
        <v>210</v>
      </c>
      <c r="F2842">
        <v>101552</v>
      </c>
      <c r="G2842" t="s">
        <v>211</v>
      </c>
      <c r="H2842">
        <v>959945812</v>
      </c>
      <c r="I2842">
        <v>954576966</v>
      </c>
      <c r="J2842">
        <v>4300</v>
      </c>
      <c r="N2842">
        <v>18872925.399999999</v>
      </c>
      <c r="O2842">
        <v>18877225.399999999</v>
      </c>
      <c r="P2842" s="9">
        <f>DATEVALUE(LEFT(Table1[[#This Row],[TRANSFER_DATE]],11))</f>
        <v>45751</v>
      </c>
      <c r="Q2842" s="5">
        <f>TIMEVALUE(MID(Table1[[#This Row],[TRANSFER_DATE]],11,8))</f>
        <v>0.31114583333333334</v>
      </c>
    </row>
    <row r="2843" spans="1:17" x14ac:dyDescent="0.3">
      <c r="A2843" t="s">
        <v>2967</v>
      </c>
      <c r="B2843" t="s">
        <v>2968</v>
      </c>
      <c r="D2843" t="s">
        <v>209</v>
      </c>
      <c r="E2843" t="s">
        <v>210</v>
      </c>
      <c r="F2843">
        <v>101441</v>
      </c>
      <c r="G2843" t="s">
        <v>211</v>
      </c>
      <c r="H2843">
        <v>959945812</v>
      </c>
      <c r="I2843">
        <v>957751104</v>
      </c>
      <c r="J2843">
        <v>400</v>
      </c>
      <c r="N2843">
        <v>18872525.399999999</v>
      </c>
      <c r="O2843">
        <v>18872925.399999999</v>
      </c>
      <c r="P2843" s="9">
        <f>DATEVALUE(LEFT(Table1[[#This Row],[TRANSFER_DATE]],11))</f>
        <v>45751</v>
      </c>
      <c r="Q2843" s="5">
        <f>TIMEVALUE(MID(Table1[[#This Row],[TRANSFER_DATE]],11,8))</f>
        <v>0.3104513888888889</v>
      </c>
    </row>
    <row r="2844" spans="1:17" x14ac:dyDescent="0.3">
      <c r="A2844" t="s">
        <v>2969</v>
      </c>
      <c r="B2844" t="s">
        <v>2970</v>
      </c>
      <c r="D2844" t="s">
        <v>209</v>
      </c>
      <c r="E2844" t="s">
        <v>210</v>
      </c>
      <c r="F2844">
        <v>101027</v>
      </c>
      <c r="G2844" t="s">
        <v>211</v>
      </c>
      <c r="H2844">
        <v>959945812</v>
      </c>
      <c r="I2844">
        <v>951513338</v>
      </c>
      <c r="J2844">
        <v>2450</v>
      </c>
      <c r="N2844">
        <v>18870075.399999999</v>
      </c>
      <c r="O2844">
        <v>18872525.399999999</v>
      </c>
      <c r="P2844" s="9">
        <f>DATEVALUE(LEFT(Table1[[#This Row],[TRANSFER_DATE]],11))</f>
        <v>45751</v>
      </c>
      <c r="Q2844" s="5">
        <f>TIMEVALUE(MID(Table1[[#This Row],[TRANSFER_DATE]],11,8))</f>
        <v>0.30975694444444446</v>
      </c>
    </row>
    <row r="2845" spans="1:17" x14ac:dyDescent="0.3">
      <c r="A2845" t="s">
        <v>2971</v>
      </c>
      <c r="B2845" t="s">
        <v>2972</v>
      </c>
      <c r="D2845" t="s">
        <v>209</v>
      </c>
      <c r="E2845" t="s">
        <v>210</v>
      </c>
      <c r="F2845">
        <v>101354</v>
      </c>
      <c r="G2845" t="s">
        <v>211</v>
      </c>
      <c r="H2845">
        <v>959945812</v>
      </c>
      <c r="I2845">
        <v>954576966</v>
      </c>
      <c r="J2845">
        <v>3800</v>
      </c>
      <c r="N2845">
        <v>18866275.399999999</v>
      </c>
      <c r="O2845">
        <v>18870075.399999999</v>
      </c>
      <c r="P2845" s="9">
        <f>DATEVALUE(LEFT(Table1[[#This Row],[TRANSFER_DATE]],11))</f>
        <v>45751</v>
      </c>
      <c r="Q2845" s="5">
        <f>TIMEVALUE(MID(Table1[[#This Row],[TRANSFER_DATE]],11,8))</f>
        <v>0.30907407407407406</v>
      </c>
    </row>
    <row r="2846" spans="1:17" x14ac:dyDescent="0.3">
      <c r="A2846" t="s">
        <v>2973</v>
      </c>
      <c r="B2846" t="s">
        <v>2974</v>
      </c>
      <c r="D2846" t="s">
        <v>209</v>
      </c>
      <c r="E2846" t="s">
        <v>210</v>
      </c>
      <c r="F2846">
        <v>101598</v>
      </c>
      <c r="G2846" t="s">
        <v>211</v>
      </c>
      <c r="H2846">
        <v>959945812</v>
      </c>
      <c r="I2846">
        <v>951550992</v>
      </c>
      <c r="J2846">
        <v>4800</v>
      </c>
      <c r="N2846">
        <v>18861475.399999999</v>
      </c>
      <c r="O2846">
        <v>18866275.399999999</v>
      </c>
      <c r="P2846" s="9">
        <f>DATEVALUE(LEFT(Table1[[#This Row],[TRANSFER_DATE]],11))</f>
        <v>45751</v>
      </c>
      <c r="Q2846" s="5">
        <f>TIMEVALUE(MID(Table1[[#This Row],[TRANSFER_DATE]],11,8))</f>
        <v>0.30906250000000002</v>
      </c>
    </row>
    <row r="2847" spans="1:17" x14ac:dyDescent="0.3">
      <c r="A2847" t="s">
        <v>2975</v>
      </c>
      <c r="B2847" t="s">
        <v>2976</v>
      </c>
      <c r="D2847" t="s">
        <v>209</v>
      </c>
      <c r="E2847" t="s">
        <v>210</v>
      </c>
      <c r="F2847">
        <v>101618</v>
      </c>
      <c r="G2847" t="s">
        <v>211</v>
      </c>
      <c r="H2847">
        <v>959945812</v>
      </c>
      <c r="I2847">
        <v>956371459</v>
      </c>
      <c r="J2847">
        <v>7000</v>
      </c>
      <c r="N2847">
        <v>18854475.399999999</v>
      </c>
      <c r="O2847">
        <v>18861475.399999999</v>
      </c>
      <c r="P2847" s="9">
        <f>DATEVALUE(LEFT(Table1[[#This Row],[TRANSFER_DATE]],11))</f>
        <v>45751</v>
      </c>
      <c r="Q2847" s="5">
        <f>TIMEVALUE(MID(Table1[[#This Row],[TRANSFER_DATE]],11,8))</f>
        <v>0.30905092592592592</v>
      </c>
    </row>
    <row r="2848" spans="1:17" x14ac:dyDescent="0.3">
      <c r="A2848" t="s">
        <v>2977</v>
      </c>
      <c r="B2848" t="s">
        <v>2978</v>
      </c>
      <c r="C2848" t="s">
        <v>2979</v>
      </c>
      <c r="D2848" t="s">
        <v>209</v>
      </c>
      <c r="E2848" t="s">
        <v>210</v>
      </c>
      <c r="F2848">
        <v>900007</v>
      </c>
      <c r="G2848" t="s">
        <v>211</v>
      </c>
      <c r="H2848">
        <v>959945812</v>
      </c>
      <c r="I2848">
        <v>956663178</v>
      </c>
      <c r="J2848">
        <v>6750</v>
      </c>
      <c r="N2848">
        <v>18847725.399999999</v>
      </c>
      <c r="O2848">
        <v>18854475.399999999</v>
      </c>
      <c r="P2848" s="9">
        <f>DATEVALUE(LEFT(Table1[[#This Row],[TRANSFER_DATE]],11))</f>
        <v>45751</v>
      </c>
      <c r="Q2848" s="5">
        <f>TIMEVALUE(MID(Table1[[#This Row],[TRANSFER_DATE]],11,8))</f>
        <v>0.30903935185185183</v>
      </c>
    </row>
    <row r="2849" spans="1:17" x14ac:dyDescent="0.3">
      <c r="A2849" t="s">
        <v>2980</v>
      </c>
      <c r="B2849" t="s">
        <v>2981</v>
      </c>
      <c r="D2849" t="s">
        <v>209</v>
      </c>
      <c r="E2849" t="s">
        <v>210</v>
      </c>
      <c r="F2849">
        <v>100601</v>
      </c>
      <c r="G2849" t="s">
        <v>211</v>
      </c>
      <c r="H2849">
        <v>959945812</v>
      </c>
      <c r="I2849">
        <v>955128973</v>
      </c>
      <c r="J2849">
        <v>6350</v>
      </c>
      <c r="N2849">
        <v>18841375.399999999</v>
      </c>
      <c r="O2849">
        <v>18847725.399999999</v>
      </c>
      <c r="P2849" s="9">
        <f>DATEVALUE(LEFT(Table1[[#This Row],[TRANSFER_DATE]],11))</f>
        <v>45751</v>
      </c>
      <c r="Q2849" s="5">
        <f>TIMEVALUE(MID(Table1[[#This Row],[TRANSFER_DATE]],11,8))</f>
        <v>0.30839120370370371</v>
      </c>
    </row>
    <row r="2850" spans="1:17" x14ac:dyDescent="0.3">
      <c r="A2850" t="s">
        <v>2982</v>
      </c>
      <c r="B2850" t="s">
        <v>2983</v>
      </c>
      <c r="D2850" t="s">
        <v>209</v>
      </c>
      <c r="E2850" t="s">
        <v>210</v>
      </c>
      <c r="F2850">
        <v>101563</v>
      </c>
      <c r="G2850" t="s">
        <v>211</v>
      </c>
      <c r="H2850">
        <v>959945812</v>
      </c>
      <c r="I2850">
        <v>954576966</v>
      </c>
      <c r="J2850">
        <v>466</v>
      </c>
      <c r="N2850">
        <v>18840909.399999999</v>
      </c>
      <c r="O2850">
        <v>18841375.399999999</v>
      </c>
      <c r="P2850" s="9">
        <f>DATEVALUE(LEFT(Table1[[#This Row],[TRANSFER_DATE]],11))</f>
        <v>45751</v>
      </c>
      <c r="Q2850" s="5">
        <f>TIMEVALUE(MID(Table1[[#This Row],[TRANSFER_DATE]],11,8))</f>
        <v>0.30763888888888891</v>
      </c>
    </row>
    <row r="2851" spans="1:17" x14ac:dyDescent="0.3">
      <c r="A2851" t="s">
        <v>2984</v>
      </c>
      <c r="B2851" t="s">
        <v>2985</v>
      </c>
      <c r="C2851" t="s">
        <v>2986</v>
      </c>
      <c r="D2851" t="s">
        <v>209</v>
      </c>
      <c r="E2851" t="s">
        <v>210</v>
      </c>
      <c r="F2851">
        <v>101818</v>
      </c>
      <c r="G2851" t="s">
        <v>211</v>
      </c>
      <c r="H2851">
        <v>959945812</v>
      </c>
      <c r="I2851">
        <v>955396903</v>
      </c>
      <c r="J2851">
        <v>1500</v>
      </c>
      <c r="N2851">
        <v>18839409.399999999</v>
      </c>
      <c r="O2851">
        <v>18840909.399999999</v>
      </c>
      <c r="P2851" s="9">
        <f>DATEVALUE(LEFT(Table1[[#This Row],[TRANSFER_DATE]],11))</f>
        <v>45751</v>
      </c>
      <c r="Q2851" s="5">
        <f>TIMEVALUE(MID(Table1[[#This Row],[TRANSFER_DATE]],11,8))</f>
        <v>0.3069675925925926</v>
      </c>
    </row>
    <row r="2852" spans="1:17" x14ac:dyDescent="0.3">
      <c r="A2852" t="s">
        <v>2987</v>
      </c>
      <c r="B2852" t="s">
        <v>2988</v>
      </c>
      <c r="C2852" t="s">
        <v>2989</v>
      </c>
      <c r="D2852" t="s">
        <v>209</v>
      </c>
      <c r="E2852" t="s">
        <v>210</v>
      </c>
      <c r="F2852">
        <v>102020</v>
      </c>
      <c r="G2852" t="s">
        <v>211</v>
      </c>
      <c r="H2852">
        <v>959945812</v>
      </c>
      <c r="I2852">
        <v>955396903</v>
      </c>
      <c r="J2852">
        <v>8800</v>
      </c>
      <c r="N2852">
        <v>18830609.399999999</v>
      </c>
      <c r="O2852">
        <v>18839409.399999999</v>
      </c>
      <c r="P2852" s="9">
        <f>DATEVALUE(LEFT(Table1[[#This Row],[TRANSFER_DATE]],11))</f>
        <v>45751</v>
      </c>
      <c r="Q2852" s="5">
        <f>TIMEVALUE(MID(Table1[[#This Row],[TRANSFER_DATE]],11,8))</f>
        <v>0.30628472222222225</v>
      </c>
    </row>
    <row r="2853" spans="1:17" x14ac:dyDescent="0.3">
      <c r="A2853" t="s">
        <v>2990</v>
      </c>
      <c r="B2853" t="s">
        <v>2991</v>
      </c>
      <c r="D2853" t="s">
        <v>209</v>
      </c>
      <c r="E2853" t="s">
        <v>210</v>
      </c>
      <c r="F2853">
        <v>100002</v>
      </c>
      <c r="G2853" t="s">
        <v>211</v>
      </c>
      <c r="H2853">
        <v>959945812</v>
      </c>
      <c r="I2853">
        <v>954111300</v>
      </c>
      <c r="J2853">
        <v>20500</v>
      </c>
      <c r="N2853">
        <v>18810109.399999999</v>
      </c>
      <c r="O2853">
        <v>18830609.399999999</v>
      </c>
      <c r="P2853" s="9">
        <f>DATEVALUE(LEFT(Table1[[#This Row],[TRANSFER_DATE]],11))</f>
        <v>45751</v>
      </c>
      <c r="Q2853" s="5">
        <f>TIMEVALUE(MID(Table1[[#This Row],[TRANSFER_DATE]],11,8))</f>
        <v>0.30561342592592594</v>
      </c>
    </row>
    <row r="2854" spans="1:17" x14ac:dyDescent="0.3">
      <c r="A2854" t="s">
        <v>2992</v>
      </c>
      <c r="B2854" t="s">
        <v>2993</v>
      </c>
      <c r="D2854" t="s">
        <v>209</v>
      </c>
      <c r="E2854" t="s">
        <v>210</v>
      </c>
      <c r="F2854">
        <v>101763</v>
      </c>
      <c r="G2854" t="s">
        <v>211</v>
      </c>
      <c r="H2854">
        <v>959945812</v>
      </c>
      <c r="I2854">
        <v>954576966</v>
      </c>
      <c r="J2854">
        <v>1234</v>
      </c>
      <c r="N2854">
        <v>18808875.399999999</v>
      </c>
      <c r="O2854">
        <v>18810109.399999999</v>
      </c>
      <c r="P2854" s="9">
        <f>DATEVALUE(LEFT(Table1[[#This Row],[TRANSFER_DATE]],11))</f>
        <v>45751</v>
      </c>
      <c r="Q2854" s="5">
        <f>TIMEVALUE(MID(Table1[[#This Row],[TRANSFER_DATE]],11,8))</f>
        <v>0.30555555555555558</v>
      </c>
    </row>
    <row r="2855" spans="1:17" x14ac:dyDescent="0.3">
      <c r="A2855" t="s">
        <v>2994</v>
      </c>
      <c r="B2855" t="s">
        <v>2995</v>
      </c>
      <c r="C2855" t="s">
        <v>2996</v>
      </c>
      <c r="D2855" t="s">
        <v>209</v>
      </c>
      <c r="E2855" t="s">
        <v>210</v>
      </c>
      <c r="F2855">
        <v>101306</v>
      </c>
      <c r="G2855" t="s">
        <v>211</v>
      </c>
      <c r="H2855">
        <v>959945812</v>
      </c>
      <c r="I2855">
        <v>958251375</v>
      </c>
      <c r="J2855">
        <v>12050</v>
      </c>
      <c r="N2855">
        <v>18796825.399999999</v>
      </c>
      <c r="O2855">
        <v>18808875.399999999</v>
      </c>
      <c r="P2855" s="9">
        <f>DATEVALUE(LEFT(Table1[[#This Row],[TRANSFER_DATE]],11))</f>
        <v>45751</v>
      </c>
      <c r="Q2855" s="5">
        <f>TIMEVALUE(MID(Table1[[#This Row],[TRANSFER_DATE]],11,8))</f>
        <v>0.30488425925925927</v>
      </c>
    </row>
    <row r="2856" spans="1:17" x14ac:dyDescent="0.3">
      <c r="A2856" t="s">
        <v>2997</v>
      </c>
      <c r="B2856" t="s">
        <v>2998</v>
      </c>
      <c r="D2856" t="s">
        <v>209</v>
      </c>
      <c r="E2856" t="s">
        <v>210</v>
      </c>
      <c r="F2856">
        <v>100728</v>
      </c>
      <c r="G2856" t="s">
        <v>211</v>
      </c>
      <c r="H2856">
        <v>959945812</v>
      </c>
      <c r="I2856">
        <v>954337921</v>
      </c>
      <c r="J2856">
        <v>3950</v>
      </c>
      <c r="N2856">
        <v>18792875.399999999</v>
      </c>
      <c r="O2856">
        <v>18796825.399999999</v>
      </c>
      <c r="P2856" s="9">
        <f>DATEVALUE(LEFT(Table1[[#This Row],[TRANSFER_DATE]],11))</f>
        <v>45751</v>
      </c>
      <c r="Q2856" s="5">
        <f>TIMEVALUE(MID(Table1[[#This Row],[TRANSFER_DATE]],11,8))</f>
        <v>0.30208333333333331</v>
      </c>
    </row>
    <row r="2857" spans="1:17" x14ac:dyDescent="0.3">
      <c r="A2857" t="s">
        <v>2999</v>
      </c>
      <c r="B2857" t="s">
        <v>3000</v>
      </c>
      <c r="C2857" t="s">
        <v>3001</v>
      </c>
      <c r="D2857" t="s">
        <v>209</v>
      </c>
      <c r="E2857" t="s">
        <v>210</v>
      </c>
      <c r="F2857">
        <v>100282</v>
      </c>
      <c r="G2857" t="s">
        <v>211</v>
      </c>
      <c r="H2857">
        <v>959945812</v>
      </c>
      <c r="I2857">
        <v>958251375</v>
      </c>
      <c r="J2857">
        <v>5550</v>
      </c>
      <c r="N2857">
        <v>18787325.399999999</v>
      </c>
      <c r="O2857">
        <v>18792875.399999999</v>
      </c>
      <c r="P2857" s="9">
        <f>DATEVALUE(LEFT(Table1[[#This Row],[TRANSFER_DATE]],11))</f>
        <v>45751</v>
      </c>
      <c r="Q2857" s="5">
        <f>TIMEVALUE(MID(Table1[[#This Row],[TRANSFER_DATE]],11,8))</f>
        <v>0.30140046296296297</v>
      </c>
    </row>
    <row r="2858" spans="1:17" x14ac:dyDescent="0.3">
      <c r="A2858" t="s">
        <v>3002</v>
      </c>
      <c r="B2858" t="s">
        <v>3003</v>
      </c>
      <c r="D2858" t="s">
        <v>209</v>
      </c>
      <c r="E2858" t="s">
        <v>210</v>
      </c>
      <c r="F2858">
        <v>101426</v>
      </c>
      <c r="G2858" t="s">
        <v>211</v>
      </c>
      <c r="H2858">
        <v>959945812</v>
      </c>
      <c r="I2858">
        <v>952781055</v>
      </c>
      <c r="J2858">
        <v>1200</v>
      </c>
      <c r="N2858">
        <v>18786125.399999999</v>
      </c>
      <c r="O2858">
        <v>18787325.399999999</v>
      </c>
      <c r="P2858" s="9">
        <f>DATEVALUE(LEFT(Table1[[#This Row],[TRANSFER_DATE]],11))</f>
        <v>45751</v>
      </c>
      <c r="Q2858" s="5">
        <f>TIMEVALUE(MID(Table1[[#This Row],[TRANSFER_DATE]],11,8))</f>
        <v>0.30070601851851853</v>
      </c>
    </row>
    <row r="2859" spans="1:17" x14ac:dyDescent="0.3">
      <c r="A2859" t="s">
        <v>3004</v>
      </c>
      <c r="B2859" t="s">
        <v>3005</v>
      </c>
      <c r="C2859" t="s">
        <v>3006</v>
      </c>
      <c r="D2859" t="s">
        <v>209</v>
      </c>
      <c r="E2859" t="s">
        <v>210</v>
      </c>
      <c r="F2859">
        <v>101705</v>
      </c>
      <c r="G2859" t="s">
        <v>211</v>
      </c>
      <c r="H2859">
        <v>959945812</v>
      </c>
      <c r="I2859">
        <v>954114527</v>
      </c>
      <c r="J2859">
        <v>4650</v>
      </c>
      <c r="N2859">
        <v>18781475.399999999</v>
      </c>
      <c r="O2859">
        <v>18786125.399999999</v>
      </c>
      <c r="P2859" s="9">
        <f>DATEVALUE(LEFT(Table1[[#This Row],[TRANSFER_DATE]],11))</f>
        <v>45751</v>
      </c>
      <c r="Q2859" s="5">
        <f>TIMEVALUE(MID(Table1[[#This Row],[TRANSFER_DATE]],11,8))</f>
        <v>0.30001157407407408</v>
      </c>
    </row>
    <row r="2860" spans="1:17" x14ac:dyDescent="0.3">
      <c r="A2860" t="s">
        <v>3007</v>
      </c>
      <c r="B2860" t="s">
        <v>3008</v>
      </c>
      <c r="D2860" t="s">
        <v>209</v>
      </c>
      <c r="E2860" t="s">
        <v>210</v>
      </c>
      <c r="F2860">
        <v>100575</v>
      </c>
      <c r="G2860" t="s">
        <v>211</v>
      </c>
      <c r="H2860">
        <v>959945812</v>
      </c>
      <c r="I2860">
        <v>955650069</v>
      </c>
      <c r="J2860">
        <v>4000</v>
      </c>
      <c r="N2860">
        <v>18777475.399999999</v>
      </c>
      <c r="O2860">
        <v>18781475.399999999</v>
      </c>
      <c r="P2860" s="9">
        <f>DATEVALUE(LEFT(Table1[[#This Row],[TRANSFER_DATE]],11))</f>
        <v>45751</v>
      </c>
      <c r="Q2860" s="5">
        <f>TIMEVALUE(MID(Table1[[#This Row],[TRANSFER_DATE]],11,8))</f>
        <v>0.29797453703703702</v>
      </c>
    </row>
    <row r="2861" spans="1:17" x14ac:dyDescent="0.3">
      <c r="A2861" t="s">
        <v>3009</v>
      </c>
      <c r="B2861" t="s">
        <v>3010</v>
      </c>
      <c r="C2861" t="s">
        <v>3011</v>
      </c>
      <c r="D2861" t="s">
        <v>209</v>
      </c>
      <c r="E2861" t="s">
        <v>210</v>
      </c>
      <c r="F2861">
        <v>101507</v>
      </c>
      <c r="G2861" t="s">
        <v>211</v>
      </c>
      <c r="H2861">
        <v>959945812</v>
      </c>
      <c r="I2861">
        <v>952027964</v>
      </c>
      <c r="J2861">
        <v>1600</v>
      </c>
      <c r="N2861">
        <v>18775875.399999999</v>
      </c>
      <c r="O2861">
        <v>18777475.399999999</v>
      </c>
      <c r="P2861" s="9">
        <f>DATEVALUE(LEFT(Table1[[#This Row],[TRANSFER_DATE]],11))</f>
        <v>45751</v>
      </c>
      <c r="Q2861" s="5">
        <f>TIMEVALUE(MID(Table1[[#This Row],[TRANSFER_DATE]],11,8))</f>
        <v>0.29791666666666666</v>
      </c>
    </row>
    <row r="2862" spans="1:17" x14ac:dyDescent="0.3">
      <c r="A2862" t="s">
        <v>3012</v>
      </c>
      <c r="B2862" t="s">
        <v>3013</v>
      </c>
      <c r="D2862" t="s">
        <v>209</v>
      </c>
      <c r="E2862" t="s">
        <v>210</v>
      </c>
      <c r="F2862">
        <v>100032</v>
      </c>
      <c r="G2862" t="s">
        <v>211</v>
      </c>
      <c r="H2862">
        <v>959945812</v>
      </c>
      <c r="I2862">
        <v>956061756</v>
      </c>
      <c r="J2862">
        <v>1250</v>
      </c>
      <c r="N2862">
        <v>18774625.399999999</v>
      </c>
      <c r="O2862">
        <v>18775875.399999999</v>
      </c>
      <c r="P2862" s="9">
        <f>DATEVALUE(LEFT(Table1[[#This Row],[TRANSFER_DATE]],11))</f>
        <v>45751</v>
      </c>
      <c r="Q2862" s="5">
        <f>TIMEVALUE(MID(Table1[[#This Row],[TRANSFER_DATE]],11,8))</f>
        <v>0.29655092592592591</v>
      </c>
    </row>
    <row r="2863" spans="1:17" x14ac:dyDescent="0.3">
      <c r="A2863" t="s">
        <v>3014</v>
      </c>
      <c r="B2863" t="s">
        <v>3015</v>
      </c>
      <c r="C2863" t="s">
        <v>3016</v>
      </c>
      <c r="D2863" t="s">
        <v>209</v>
      </c>
      <c r="E2863" t="s">
        <v>210</v>
      </c>
      <c r="F2863">
        <v>101318</v>
      </c>
      <c r="G2863" t="s">
        <v>211</v>
      </c>
      <c r="H2863">
        <v>959945812</v>
      </c>
      <c r="I2863">
        <v>951879041</v>
      </c>
      <c r="J2863">
        <v>3650</v>
      </c>
      <c r="N2863">
        <v>18770975.399999999</v>
      </c>
      <c r="O2863">
        <v>18774625.399999999</v>
      </c>
      <c r="P2863" s="9">
        <f>DATEVALUE(LEFT(Table1[[#This Row],[TRANSFER_DATE]],11))</f>
        <v>45751</v>
      </c>
      <c r="Q2863" s="5">
        <f>TIMEVALUE(MID(Table1[[#This Row],[TRANSFER_DATE]],11,8))</f>
        <v>0.29519675925925926</v>
      </c>
    </row>
    <row r="2864" spans="1:17" x14ac:dyDescent="0.3">
      <c r="A2864" t="s">
        <v>3017</v>
      </c>
      <c r="B2864" t="s">
        <v>3018</v>
      </c>
      <c r="D2864" t="s">
        <v>209</v>
      </c>
      <c r="E2864" t="s">
        <v>210</v>
      </c>
      <c r="F2864">
        <v>100101</v>
      </c>
      <c r="G2864" t="s">
        <v>211</v>
      </c>
      <c r="H2864">
        <v>959945812</v>
      </c>
      <c r="I2864">
        <v>957497346</v>
      </c>
      <c r="J2864">
        <v>3350</v>
      </c>
      <c r="N2864">
        <v>18767625.399999999</v>
      </c>
      <c r="O2864">
        <v>18770975.399999999</v>
      </c>
      <c r="P2864" s="9">
        <f>DATEVALUE(LEFT(Table1[[#This Row],[TRANSFER_DATE]],11))</f>
        <v>45751</v>
      </c>
      <c r="Q2864" s="5">
        <f>TIMEVALUE(MID(Table1[[#This Row],[TRANSFER_DATE]],11,8))</f>
        <v>0.29519675925925926</v>
      </c>
    </row>
    <row r="2865" spans="1:17" x14ac:dyDescent="0.3">
      <c r="A2865" t="s">
        <v>3019</v>
      </c>
      <c r="B2865" t="s">
        <v>3020</v>
      </c>
      <c r="C2865" t="s">
        <v>3021</v>
      </c>
      <c r="D2865" t="s">
        <v>209</v>
      </c>
      <c r="E2865" t="s">
        <v>210</v>
      </c>
      <c r="F2865">
        <v>101703</v>
      </c>
      <c r="G2865" t="s">
        <v>211</v>
      </c>
      <c r="H2865">
        <v>959945812</v>
      </c>
      <c r="I2865">
        <v>954565202</v>
      </c>
      <c r="J2865">
        <v>50</v>
      </c>
      <c r="N2865">
        <v>18767575.399999999</v>
      </c>
      <c r="O2865">
        <v>18767625.399999999</v>
      </c>
      <c r="P2865" s="9">
        <f>DATEVALUE(LEFT(Table1[[#This Row],[TRANSFER_DATE]],11))</f>
        <v>45751</v>
      </c>
      <c r="Q2865" s="5">
        <f>TIMEVALUE(MID(Table1[[#This Row],[TRANSFER_DATE]],11,8))</f>
        <v>0.29518518518518516</v>
      </c>
    </row>
    <row r="2866" spans="1:17" x14ac:dyDescent="0.3">
      <c r="A2866" t="s">
        <v>3022</v>
      </c>
      <c r="B2866" t="s">
        <v>3023</v>
      </c>
      <c r="D2866" t="s">
        <v>209</v>
      </c>
      <c r="E2866" t="s">
        <v>210</v>
      </c>
      <c r="F2866">
        <v>100933</v>
      </c>
      <c r="G2866" t="s">
        <v>211</v>
      </c>
      <c r="H2866">
        <v>959945812</v>
      </c>
      <c r="I2866">
        <v>953974095</v>
      </c>
      <c r="J2866">
        <v>3750</v>
      </c>
      <c r="N2866">
        <v>18763825.399999999</v>
      </c>
      <c r="O2866">
        <v>18767575.399999999</v>
      </c>
      <c r="P2866" s="9">
        <f>DATEVALUE(LEFT(Table1[[#This Row],[TRANSFER_DATE]],11))</f>
        <v>45751</v>
      </c>
      <c r="Q2866" s="5">
        <f>TIMEVALUE(MID(Table1[[#This Row],[TRANSFER_DATE]],11,8))</f>
        <v>0.29447916666666668</v>
      </c>
    </row>
    <row r="2867" spans="1:17" x14ac:dyDescent="0.3">
      <c r="A2867" t="s">
        <v>3024</v>
      </c>
      <c r="B2867" t="s">
        <v>3025</v>
      </c>
      <c r="D2867" t="s">
        <v>209</v>
      </c>
      <c r="E2867" t="s">
        <v>210</v>
      </c>
      <c r="F2867">
        <v>101461</v>
      </c>
      <c r="G2867" t="s">
        <v>211</v>
      </c>
      <c r="H2867">
        <v>959945812</v>
      </c>
      <c r="I2867">
        <v>955701028</v>
      </c>
      <c r="J2867">
        <v>8200</v>
      </c>
      <c r="N2867">
        <v>18755625.399999999</v>
      </c>
      <c r="O2867">
        <v>18763825.399999999</v>
      </c>
      <c r="P2867" s="9">
        <f>DATEVALUE(LEFT(Table1[[#This Row],[TRANSFER_DATE]],11))</f>
        <v>45751</v>
      </c>
      <c r="Q2867" s="5">
        <f>TIMEVALUE(MID(Table1[[#This Row],[TRANSFER_DATE]],11,8))</f>
        <v>0.29305555555555557</v>
      </c>
    </row>
    <row r="2868" spans="1:17" x14ac:dyDescent="0.3">
      <c r="A2868" t="s">
        <v>3026</v>
      </c>
      <c r="B2868" t="s">
        <v>3027</v>
      </c>
      <c r="C2868" t="s">
        <v>3028</v>
      </c>
      <c r="D2868" t="s">
        <v>209</v>
      </c>
      <c r="E2868" t="s">
        <v>210</v>
      </c>
      <c r="F2868">
        <v>101703</v>
      </c>
      <c r="G2868" t="s">
        <v>211</v>
      </c>
      <c r="H2868">
        <v>959945812</v>
      </c>
      <c r="I2868">
        <v>954565202</v>
      </c>
      <c r="J2868">
        <v>2000</v>
      </c>
      <c r="N2868">
        <v>18753625.399999999</v>
      </c>
      <c r="O2868">
        <v>18755625.399999999</v>
      </c>
      <c r="P2868" s="9">
        <f>DATEVALUE(LEFT(Table1[[#This Row],[TRANSFER_DATE]],11))</f>
        <v>45751</v>
      </c>
      <c r="Q2868" s="5">
        <f>TIMEVALUE(MID(Table1[[#This Row],[TRANSFER_DATE]],11,8))</f>
        <v>0.28964120370370372</v>
      </c>
    </row>
    <row r="2869" spans="1:17" x14ac:dyDescent="0.3">
      <c r="A2869" t="s">
        <v>3029</v>
      </c>
      <c r="B2869" t="s">
        <v>3030</v>
      </c>
      <c r="C2869" t="s">
        <v>3031</v>
      </c>
      <c r="D2869" t="s">
        <v>209</v>
      </c>
      <c r="E2869" t="s">
        <v>210</v>
      </c>
      <c r="F2869">
        <v>101437</v>
      </c>
      <c r="G2869" t="s">
        <v>211</v>
      </c>
      <c r="H2869">
        <v>959945812</v>
      </c>
      <c r="I2869">
        <v>951036826</v>
      </c>
      <c r="J2869">
        <v>750</v>
      </c>
      <c r="N2869">
        <v>18752875.399999999</v>
      </c>
      <c r="O2869">
        <v>18753625.399999999</v>
      </c>
      <c r="P2869" s="9">
        <f>DATEVALUE(LEFT(Table1[[#This Row],[TRANSFER_DATE]],11))</f>
        <v>45751</v>
      </c>
      <c r="Q2869" s="5">
        <f>TIMEVALUE(MID(Table1[[#This Row],[TRANSFER_DATE]],11,8))</f>
        <v>0.28891203703703705</v>
      </c>
    </row>
    <row r="2870" spans="1:17" x14ac:dyDescent="0.3">
      <c r="A2870" t="s">
        <v>3032</v>
      </c>
      <c r="B2870" t="s">
        <v>3033</v>
      </c>
      <c r="D2870" t="s">
        <v>209</v>
      </c>
      <c r="E2870" t="s">
        <v>210</v>
      </c>
      <c r="F2870">
        <v>101540</v>
      </c>
      <c r="G2870" t="s">
        <v>211</v>
      </c>
      <c r="H2870">
        <v>959945812</v>
      </c>
      <c r="I2870">
        <v>952424599</v>
      </c>
      <c r="J2870">
        <v>1500</v>
      </c>
      <c r="N2870">
        <v>18751375.399999999</v>
      </c>
      <c r="O2870">
        <v>18752875.399999999</v>
      </c>
      <c r="P2870" s="9">
        <f>DATEVALUE(LEFT(Table1[[#This Row],[TRANSFER_DATE]],11))</f>
        <v>45751</v>
      </c>
      <c r="Q2870" s="5">
        <f>TIMEVALUE(MID(Table1[[#This Row],[TRANSFER_DATE]],11,8))</f>
        <v>0.28825231481481484</v>
      </c>
    </row>
    <row r="2871" spans="1:17" x14ac:dyDescent="0.3">
      <c r="A2871" t="s">
        <v>3034</v>
      </c>
      <c r="B2871" t="s">
        <v>3035</v>
      </c>
      <c r="D2871" t="s">
        <v>209</v>
      </c>
      <c r="E2871" t="s">
        <v>210</v>
      </c>
      <c r="F2871">
        <v>101250</v>
      </c>
      <c r="G2871" t="s">
        <v>211</v>
      </c>
      <c r="H2871">
        <v>959945812</v>
      </c>
      <c r="I2871">
        <v>951606051</v>
      </c>
      <c r="J2871">
        <v>13550</v>
      </c>
      <c r="N2871">
        <v>18737825.399999999</v>
      </c>
      <c r="O2871">
        <v>18751375.399999999</v>
      </c>
      <c r="P2871" s="9">
        <f>DATEVALUE(LEFT(Table1[[#This Row],[TRANSFER_DATE]],11))</f>
        <v>45751</v>
      </c>
      <c r="Q2871" s="5">
        <f>TIMEVALUE(MID(Table1[[#This Row],[TRANSFER_DATE]],11,8))</f>
        <v>0.2875462962962963</v>
      </c>
    </row>
    <row r="2872" spans="1:17" x14ac:dyDescent="0.3">
      <c r="A2872" t="s">
        <v>3036</v>
      </c>
      <c r="B2872" t="s">
        <v>3037</v>
      </c>
      <c r="D2872" t="s">
        <v>209</v>
      </c>
      <c r="E2872" t="s">
        <v>210</v>
      </c>
      <c r="F2872">
        <v>101766</v>
      </c>
      <c r="G2872" t="s">
        <v>211</v>
      </c>
      <c r="H2872">
        <v>959945812</v>
      </c>
      <c r="I2872">
        <v>954151329</v>
      </c>
      <c r="J2872">
        <v>340</v>
      </c>
      <c r="N2872">
        <v>18737485.399999999</v>
      </c>
      <c r="O2872">
        <v>18737825.399999999</v>
      </c>
      <c r="P2872" s="9">
        <f>DATEVALUE(LEFT(Table1[[#This Row],[TRANSFER_DATE]],11))</f>
        <v>45751</v>
      </c>
      <c r="Q2872" s="5">
        <f>TIMEVALUE(MID(Table1[[#This Row],[TRANSFER_DATE]],11,8))</f>
        <v>0.28269675925925924</v>
      </c>
    </row>
    <row r="2873" spans="1:17" x14ac:dyDescent="0.3">
      <c r="A2873" t="s">
        <v>3038</v>
      </c>
      <c r="B2873" t="s">
        <v>3039</v>
      </c>
      <c r="C2873" t="s">
        <v>3040</v>
      </c>
      <c r="D2873" t="s">
        <v>209</v>
      </c>
      <c r="E2873" t="s">
        <v>210</v>
      </c>
      <c r="F2873">
        <v>101882</v>
      </c>
      <c r="G2873" t="s">
        <v>211</v>
      </c>
      <c r="H2873">
        <v>959945812</v>
      </c>
      <c r="I2873">
        <v>955396903</v>
      </c>
      <c r="J2873">
        <v>850</v>
      </c>
      <c r="N2873">
        <v>18736635.399999999</v>
      </c>
      <c r="O2873">
        <v>18737485.399999999</v>
      </c>
      <c r="P2873" s="9">
        <f>DATEVALUE(LEFT(Table1[[#This Row],[TRANSFER_DATE]],11))</f>
        <v>45751</v>
      </c>
      <c r="Q2873" s="5">
        <f>TIMEVALUE(MID(Table1[[#This Row],[TRANSFER_DATE]],11,8))</f>
        <v>0.2785185185185185</v>
      </c>
    </row>
    <row r="2874" spans="1:17" x14ac:dyDescent="0.3">
      <c r="A2874" t="s">
        <v>3041</v>
      </c>
      <c r="B2874" t="s">
        <v>3042</v>
      </c>
      <c r="C2874" t="s">
        <v>3043</v>
      </c>
      <c r="D2874" t="s">
        <v>209</v>
      </c>
      <c r="E2874" t="s">
        <v>210</v>
      </c>
      <c r="F2874">
        <v>101820</v>
      </c>
      <c r="G2874" t="s">
        <v>211</v>
      </c>
      <c r="H2874">
        <v>959945812</v>
      </c>
      <c r="I2874">
        <v>955396903</v>
      </c>
      <c r="J2874">
        <v>750</v>
      </c>
      <c r="N2874">
        <v>18735885.399999999</v>
      </c>
      <c r="O2874">
        <v>18736635.399999999</v>
      </c>
      <c r="P2874" s="9">
        <f>DATEVALUE(LEFT(Table1[[#This Row],[TRANSFER_DATE]],11))</f>
        <v>45751</v>
      </c>
      <c r="Q2874" s="5">
        <f>TIMEVALUE(MID(Table1[[#This Row],[TRANSFER_DATE]],11,8))</f>
        <v>0.27780092592592592</v>
      </c>
    </row>
    <row r="2875" spans="1:17" x14ac:dyDescent="0.3">
      <c r="A2875" t="s">
        <v>3044</v>
      </c>
      <c r="B2875" t="s">
        <v>3045</v>
      </c>
      <c r="C2875" t="s">
        <v>3046</v>
      </c>
      <c r="D2875" t="s">
        <v>209</v>
      </c>
      <c r="E2875" t="s">
        <v>210</v>
      </c>
      <c r="F2875">
        <v>101817</v>
      </c>
      <c r="G2875" t="s">
        <v>211</v>
      </c>
      <c r="H2875">
        <v>959945812</v>
      </c>
      <c r="I2875">
        <v>955396903</v>
      </c>
      <c r="J2875">
        <v>1000</v>
      </c>
      <c r="N2875">
        <v>18734885.399999999</v>
      </c>
      <c r="O2875">
        <v>18735885.399999999</v>
      </c>
      <c r="P2875" s="9">
        <f>DATEVALUE(LEFT(Table1[[#This Row],[TRANSFER_DATE]],11))</f>
        <v>45751</v>
      </c>
      <c r="Q2875" s="5">
        <f>TIMEVALUE(MID(Table1[[#This Row],[TRANSFER_DATE]],11,8))</f>
        <v>0.27708333333333335</v>
      </c>
    </row>
    <row r="2876" spans="1:17" x14ac:dyDescent="0.3">
      <c r="A2876" t="s">
        <v>3047</v>
      </c>
      <c r="B2876" t="s">
        <v>3048</v>
      </c>
      <c r="D2876" t="s">
        <v>209</v>
      </c>
      <c r="E2876" t="s">
        <v>210</v>
      </c>
      <c r="F2876">
        <v>101406</v>
      </c>
      <c r="G2876" t="s">
        <v>211</v>
      </c>
      <c r="H2876">
        <v>959945812</v>
      </c>
      <c r="I2876">
        <v>952887803</v>
      </c>
      <c r="J2876">
        <v>1300</v>
      </c>
      <c r="N2876">
        <v>18733585.399999999</v>
      </c>
      <c r="O2876">
        <v>18734885.399999999</v>
      </c>
      <c r="P2876" s="9">
        <f>DATEVALUE(LEFT(Table1[[#This Row],[TRANSFER_DATE]],11))</f>
        <v>45751</v>
      </c>
      <c r="Q2876" s="5">
        <f>TIMEVALUE(MID(Table1[[#This Row],[TRANSFER_DATE]],11,8))</f>
        <v>0.27643518518518517</v>
      </c>
    </row>
    <row r="2877" spans="1:17" x14ac:dyDescent="0.3">
      <c r="A2877" t="s">
        <v>3049</v>
      </c>
      <c r="B2877" t="s">
        <v>3050</v>
      </c>
      <c r="D2877" t="s">
        <v>209</v>
      </c>
      <c r="E2877" t="s">
        <v>210</v>
      </c>
      <c r="F2877">
        <v>101241</v>
      </c>
      <c r="G2877" t="s">
        <v>211</v>
      </c>
      <c r="H2877">
        <v>959945812</v>
      </c>
      <c r="I2877">
        <v>955171851</v>
      </c>
      <c r="J2877">
        <v>21350</v>
      </c>
      <c r="N2877">
        <v>18712235.399999999</v>
      </c>
      <c r="O2877">
        <v>18733585.399999999</v>
      </c>
      <c r="P2877" s="9">
        <f>DATEVALUE(LEFT(Table1[[#This Row],[TRANSFER_DATE]],11))</f>
        <v>45751</v>
      </c>
      <c r="Q2877" s="5">
        <f>TIMEVALUE(MID(Table1[[#This Row],[TRANSFER_DATE]],11,8))</f>
        <v>0.27296296296296296</v>
      </c>
    </row>
    <row r="2878" spans="1:17" x14ac:dyDescent="0.3">
      <c r="A2878" t="s">
        <v>3051</v>
      </c>
      <c r="B2878" t="s">
        <v>3052</v>
      </c>
      <c r="D2878" t="s">
        <v>209</v>
      </c>
      <c r="E2878" t="s">
        <v>210</v>
      </c>
      <c r="F2878">
        <v>954386296</v>
      </c>
      <c r="G2878" t="s">
        <v>211</v>
      </c>
      <c r="H2878">
        <v>959945812</v>
      </c>
      <c r="I2878">
        <v>954386296</v>
      </c>
      <c r="J2878">
        <v>550</v>
      </c>
      <c r="N2878">
        <v>18711685.399999999</v>
      </c>
      <c r="O2878">
        <v>18712235.399999999</v>
      </c>
      <c r="P2878" s="9">
        <f>DATEVALUE(LEFT(Table1[[#This Row],[TRANSFER_DATE]],11))</f>
        <v>45751</v>
      </c>
      <c r="Q2878" s="5">
        <f>TIMEVALUE(MID(Table1[[#This Row],[TRANSFER_DATE]],11,8))</f>
        <v>0.27156249999999998</v>
      </c>
    </row>
    <row r="2879" spans="1:17" x14ac:dyDescent="0.3">
      <c r="A2879" t="s">
        <v>3053</v>
      </c>
      <c r="B2879" t="s">
        <v>3054</v>
      </c>
      <c r="D2879" t="s">
        <v>209</v>
      </c>
      <c r="E2879" t="s">
        <v>210</v>
      </c>
      <c r="F2879">
        <v>900028</v>
      </c>
      <c r="G2879" t="s">
        <v>211</v>
      </c>
      <c r="H2879">
        <v>959945812</v>
      </c>
      <c r="I2879">
        <v>951119521</v>
      </c>
      <c r="J2879">
        <v>9900</v>
      </c>
      <c r="N2879">
        <v>18701785.399999999</v>
      </c>
      <c r="O2879">
        <v>18711685.399999999</v>
      </c>
      <c r="P2879" s="9">
        <f>DATEVALUE(LEFT(Table1[[#This Row],[TRANSFER_DATE]],11))</f>
        <v>45751</v>
      </c>
      <c r="Q2879" s="5">
        <f>TIMEVALUE(MID(Table1[[#This Row],[TRANSFER_DATE]],11,8))</f>
        <v>0.26880787037037035</v>
      </c>
    </row>
    <row r="2880" spans="1:17" x14ac:dyDescent="0.3">
      <c r="A2880" t="s">
        <v>3055</v>
      </c>
      <c r="B2880" t="s">
        <v>3056</v>
      </c>
      <c r="D2880" t="s">
        <v>209</v>
      </c>
      <c r="E2880" t="s">
        <v>210</v>
      </c>
      <c r="F2880">
        <v>101408</v>
      </c>
      <c r="G2880" t="s">
        <v>211</v>
      </c>
      <c r="H2880">
        <v>959945812</v>
      </c>
      <c r="I2880">
        <v>952784662</v>
      </c>
      <c r="J2880">
        <v>50</v>
      </c>
      <c r="N2880">
        <v>18701735.399999999</v>
      </c>
      <c r="O2880">
        <v>18701785.399999999</v>
      </c>
      <c r="P2880" s="9">
        <f>DATEVALUE(LEFT(Table1[[#This Row],[TRANSFER_DATE]],11))</f>
        <v>45751</v>
      </c>
      <c r="Q2880" s="5">
        <f>TIMEVALUE(MID(Table1[[#This Row],[TRANSFER_DATE]],11,8))</f>
        <v>0.2673611111111111</v>
      </c>
    </row>
    <row r="2881" spans="1:17" x14ac:dyDescent="0.3">
      <c r="A2881" t="s">
        <v>3057</v>
      </c>
      <c r="B2881" t="s">
        <v>3058</v>
      </c>
      <c r="D2881" t="s">
        <v>209</v>
      </c>
      <c r="E2881" t="s">
        <v>210</v>
      </c>
      <c r="F2881">
        <v>101131</v>
      </c>
      <c r="G2881" t="s">
        <v>211</v>
      </c>
      <c r="H2881">
        <v>959945812</v>
      </c>
      <c r="I2881">
        <v>952181446</v>
      </c>
      <c r="J2881">
        <v>2050</v>
      </c>
      <c r="N2881">
        <v>18699685.399999999</v>
      </c>
      <c r="O2881">
        <v>18701735.399999999</v>
      </c>
      <c r="P2881" s="9">
        <f>DATEVALUE(LEFT(Table1[[#This Row],[TRANSFER_DATE]],11))</f>
        <v>45751</v>
      </c>
      <c r="Q2881" s="5">
        <f>TIMEVALUE(MID(Table1[[#This Row],[TRANSFER_DATE]],11,8))</f>
        <v>0.25975694444444447</v>
      </c>
    </row>
    <row r="2882" spans="1:17" x14ac:dyDescent="0.3">
      <c r="A2882" t="s">
        <v>3059</v>
      </c>
      <c r="B2882" t="s">
        <v>3060</v>
      </c>
      <c r="D2882" t="s">
        <v>209</v>
      </c>
      <c r="E2882" t="s">
        <v>210</v>
      </c>
      <c r="F2882">
        <v>101446</v>
      </c>
      <c r="G2882" t="s">
        <v>211</v>
      </c>
      <c r="H2882">
        <v>959945812</v>
      </c>
      <c r="I2882">
        <v>951229075</v>
      </c>
      <c r="J2882">
        <v>300</v>
      </c>
      <c r="N2882">
        <v>18699385.399999999</v>
      </c>
      <c r="O2882">
        <v>18699685.399999999</v>
      </c>
      <c r="P2882" s="9">
        <f>DATEVALUE(LEFT(Table1[[#This Row],[TRANSFER_DATE]],11))</f>
        <v>45751</v>
      </c>
      <c r="Q2882" s="5">
        <f>TIMEVALUE(MID(Table1[[#This Row],[TRANSFER_DATE]],11,8))</f>
        <v>0.23128472222222221</v>
      </c>
    </row>
    <row r="2883" spans="1:17" x14ac:dyDescent="0.3">
      <c r="A2883" t="s">
        <v>3061</v>
      </c>
      <c r="B2883" t="s">
        <v>3062</v>
      </c>
      <c r="D2883" t="s">
        <v>209</v>
      </c>
      <c r="E2883" t="s">
        <v>210</v>
      </c>
      <c r="F2883">
        <v>101194</v>
      </c>
      <c r="G2883" t="s">
        <v>211</v>
      </c>
      <c r="H2883">
        <v>959945812</v>
      </c>
      <c r="I2883">
        <v>954108661</v>
      </c>
      <c r="J2883">
        <v>3000</v>
      </c>
      <c r="N2883">
        <v>18696385.399999999</v>
      </c>
      <c r="O2883">
        <v>18699385.399999999</v>
      </c>
      <c r="P2883" s="9">
        <f>DATEVALUE(LEFT(Table1[[#This Row],[TRANSFER_DATE]],11))</f>
        <v>45751</v>
      </c>
      <c r="Q2883" s="5">
        <f>TIMEVALUE(MID(Table1[[#This Row],[TRANSFER_DATE]],11,8))</f>
        <v>0.22921296296296295</v>
      </c>
    </row>
    <row r="2884" spans="1:17" x14ac:dyDescent="0.3">
      <c r="A2884" t="s">
        <v>3063</v>
      </c>
      <c r="B2884" t="s">
        <v>3064</v>
      </c>
      <c r="D2884" t="s">
        <v>209</v>
      </c>
      <c r="E2884" t="s">
        <v>210</v>
      </c>
      <c r="F2884">
        <v>101827</v>
      </c>
      <c r="G2884" t="s">
        <v>211</v>
      </c>
      <c r="H2884">
        <v>959945812</v>
      </c>
      <c r="I2884">
        <v>953345630</v>
      </c>
      <c r="J2884">
        <v>1800</v>
      </c>
      <c r="N2884">
        <v>18694585.399999999</v>
      </c>
      <c r="O2884">
        <v>18696385.399999999</v>
      </c>
      <c r="P2884" s="9">
        <f>DATEVALUE(LEFT(Table1[[#This Row],[TRANSFER_DATE]],11))</f>
        <v>45751</v>
      </c>
      <c r="Q2884" s="5">
        <f>TIMEVALUE(MID(Table1[[#This Row],[TRANSFER_DATE]],11,8))</f>
        <v>0.22571759259259258</v>
      </c>
    </row>
    <row r="2885" spans="1:17" x14ac:dyDescent="0.3">
      <c r="A2885" t="s">
        <v>3065</v>
      </c>
      <c r="B2885" t="s">
        <v>3066</v>
      </c>
      <c r="C2885" t="s">
        <v>3067</v>
      </c>
      <c r="D2885" t="s">
        <v>209</v>
      </c>
      <c r="E2885" t="s">
        <v>210</v>
      </c>
      <c r="F2885">
        <v>101544</v>
      </c>
      <c r="G2885" t="s">
        <v>211</v>
      </c>
      <c r="H2885">
        <v>959945812</v>
      </c>
      <c r="I2885">
        <v>957283336</v>
      </c>
      <c r="J2885">
        <v>15550</v>
      </c>
      <c r="N2885">
        <v>18679035.399999999</v>
      </c>
      <c r="O2885">
        <v>18694585.399999999</v>
      </c>
      <c r="P2885" s="9">
        <f>DATEVALUE(LEFT(Table1[[#This Row],[TRANSFER_DATE]],11))</f>
        <v>45751</v>
      </c>
      <c r="Q2885" s="5">
        <f>TIMEVALUE(MID(Table1[[#This Row],[TRANSFER_DATE]],11,8))</f>
        <v>0.22086805555555555</v>
      </c>
    </row>
    <row r="2886" spans="1:17" x14ac:dyDescent="0.3">
      <c r="A2886" t="s">
        <v>3068</v>
      </c>
      <c r="B2886" t="s">
        <v>3069</v>
      </c>
      <c r="C2886" t="s">
        <v>3070</v>
      </c>
      <c r="D2886" t="s">
        <v>209</v>
      </c>
      <c r="E2886" t="s">
        <v>210</v>
      </c>
      <c r="F2886">
        <v>100370</v>
      </c>
      <c r="G2886" t="s">
        <v>211</v>
      </c>
      <c r="H2886">
        <v>959945812</v>
      </c>
      <c r="I2886">
        <v>957123695</v>
      </c>
      <c r="J2886">
        <v>350</v>
      </c>
      <c r="N2886">
        <v>18678685.399999999</v>
      </c>
      <c r="O2886">
        <v>18679035.399999999</v>
      </c>
      <c r="P2886" s="9">
        <f>DATEVALUE(LEFT(Table1[[#This Row],[TRANSFER_DATE]],11))</f>
        <v>45751</v>
      </c>
      <c r="Q2886" s="5">
        <f>TIMEVALUE(MID(Table1[[#This Row],[TRANSFER_DATE]],11,8))</f>
        <v>0.19239583333333332</v>
      </c>
    </row>
    <row r="2887" spans="1:17" x14ac:dyDescent="0.3">
      <c r="A2887" t="s">
        <v>3071</v>
      </c>
      <c r="B2887" t="s">
        <v>3072</v>
      </c>
      <c r="D2887" t="s">
        <v>209</v>
      </c>
      <c r="E2887" t="s">
        <v>210</v>
      </c>
      <c r="F2887">
        <v>101395</v>
      </c>
      <c r="G2887" t="s">
        <v>211</v>
      </c>
      <c r="H2887">
        <v>959945812</v>
      </c>
      <c r="I2887">
        <v>955789729</v>
      </c>
      <c r="J2887">
        <v>2750</v>
      </c>
      <c r="N2887">
        <v>18675935.399999999</v>
      </c>
      <c r="O2887">
        <v>18678685.399999999</v>
      </c>
      <c r="P2887" s="9">
        <f>DATEVALUE(LEFT(Table1[[#This Row],[TRANSFER_DATE]],11))</f>
        <v>45751</v>
      </c>
      <c r="Q2887" s="5">
        <f>TIMEVALUE(MID(Table1[[#This Row],[TRANSFER_DATE]],11,8))</f>
        <v>4.3807870370370372E-2</v>
      </c>
    </row>
    <row r="2888" spans="1:17" x14ac:dyDescent="0.3">
      <c r="A2888" t="s">
        <v>3073</v>
      </c>
      <c r="B2888" t="s">
        <v>3074</v>
      </c>
      <c r="C2888" t="s">
        <v>3075</v>
      </c>
      <c r="D2888" t="s">
        <v>209</v>
      </c>
      <c r="E2888" t="s">
        <v>210</v>
      </c>
      <c r="F2888">
        <v>101652</v>
      </c>
      <c r="G2888" t="s">
        <v>211</v>
      </c>
      <c r="H2888">
        <v>959945812</v>
      </c>
      <c r="I2888">
        <v>955554254</v>
      </c>
      <c r="J2888">
        <v>8200</v>
      </c>
      <c r="N2888">
        <v>18667735.399999999</v>
      </c>
      <c r="O2888">
        <v>18675935.399999999</v>
      </c>
      <c r="P2888" s="9">
        <f>DATEVALUE(LEFT(Table1[[#This Row],[TRANSFER_DATE]],11))</f>
        <v>45751</v>
      </c>
      <c r="Q2888" s="5">
        <f>TIMEVALUE(MID(Table1[[#This Row],[TRANSFER_DATE]],11,8))</f>
        <v>3.125E-2</v>
      </c>
    </row>
    <row r="2889" spans="1:17" x14ac:dyDescent="0.3">
      <c r="A2889" t="s">
        <v>3076</v>
      </c>
      <c r="B2889" t="s">
        <v>3077</v>
      </c>
      <c r="D2889" t="s">
        <v>209</v>
      </c>
      <c r="E2889" t="s">
        <v>210</v>
      </c>
      <c r="F2889">
        <v>101607</v>
      </c>
      <c r="G2889" t="s">
        <v>211</v>
      </c>
      <c r="H2889">
        <v>959945812</v>
      </c>
      <c r="I2889">
        <v>952830928</v>
      </c>
      <c r="J2889">
        <v>4200</v>
      </c>
      <c r="N2889">
        <v>18663535.399999999</v>
      </c>
      <c r="O2889">
        <v>18667735.399999999</v>
      </c>
      <c r="P2889" s="9">
        <f>DATEVALUE(LEFT(Table1[[#This Row],[TRANSFER_DATE]],11))</f>
        <v>45751</v>
      </c>
      <c r="Q2889" s="5">
        <f>TIMEVALUE(MID(Table1[[#This Row],[TRANSFER_DATE]],11,8))</f>
        <v>2.4328703703703703E-2</v>
      </c>
    </row>
    <row r="2890" spans="1:17" x14ac:dyDescent="0.3">
      <c r="A2890" t="s">
        <v>3078</v>
      </c>
      <c r="B2890" t="s">
        <v>3079</v>
      </c>
      <c r="D2890" t="s">
        <v>209</v>
      </c>
      <c r="E2890" t="s">
        <v>210</v>
      </c>
      <c r="F2890">
        <v>101371</v>
      </c>
      <c r="G2890" t="s">
        <v>211</v>
      </c>
      <c r="H2890">
        <v>959945812</v>
      </c>
      <c r="I2890">
        <v>950015040</v>
      </c>
      <c r="J2890">
        <v>9200</v>
      </c>
      <c r="N2890">
        <v>18654335.399999999</v>
      </c>
      <c r="O2890">
        <v>18663535.399999999</v>
      </c>
      <c r="P2890" s="9">
        <f>DATEVALUE(LEFT(Table1[[#This Row],[TRANSFER_DATE]],11))</f>
        <v>45750</v>
      </c>
      <c r="Q2890" s="5">
        <f>TIMEVALUE(MID(Table1[[#This Row],[TRANSFER_DATE]],11,8))</f>
        <v>0.95420138888888884</v>
      </c>
    </row>
    <row r="2891" spans="1:17" x14ac:dyDescent="0.3">
      <c r="A2891" t="s">
        <v>3080</v>
      </c>
      <c r="B2891" t="s">
        <v>3081</v>
      </c>
      <c r="D2891" t="s">
        <v>209</v>
      </c>
      <c r="E2891" t="s">
        <v>210</v>
      </c>
      <c r="F2891">
        <v>100948</v>
      </c>
      <c r="G2891" t="s">
        <v>211</v>
      </c>
      <c r="H2891">
        <v>959945812</v>
      </c>
      <c r="I2891">
        <v>952435813</v>
      </c>
      <c r="J2891">
        <v>3600</v>
      </c>
      <c r="N2891">
        <v>18650735.399999999</v>
      </c>
      <c r="O2891">
        <v>18654335.399999999</v>
      </c>
      <c r="P2891" s="9">
        <f>DATEVALUE(LEFT(Table1[[#This Row],[TRANSFER_DATE]],11))</f>
        <v>45750</v>
      </c>
      <c r="Q2891" s="5">
        <f>TIMEVALUE(MID(Table1[[#This Row],[TRANSFER_DATE]],11,8))</f>
        <v>0.94656249999999997</v>
      </c>
    </row>
    <row r="2892" spans="1:17" x14ac:dyDescent="0.3">
      <c r="A2892" t="s">
        <v>3082</v>
      </c>
      <c r="B2892" t="s">
        <v>3083</v>
      </c>
      <c r="D2892" t="s">
        <v>209</v>
      </c>
      <c r="E2892" t="s">
        <v>210</v>
      </c>
      <c r="F2892">
        <v>101361</v>
      </c>
      <c r="G2892" t="s">
        <v>211</v>
      </c>
      <c r="H2892">
        <v>959945812</v>
      </c>
      <c r="I2892">
        <v>957964898</v>
      </c>
      <c r="J2892">
        <v>1350</v>
      </c>
      <c r="N2892">
        <v>18649385.399999999</v>
      </c>
      <c r="O2892">
        <v>18650735.399999999</v>
      </c>
      <c r="P2892" s="9">
        <f>DATEVALUE(LEFT(Table1[[#This Row],[TRANSFER_DATE]],11))</f>
        <v>45750</v>
      </c>
      <c r="Q2892" s="5">
        <f>TIMEVALUE(MID(Table1[[#This Row],[TRANSFER_DATE]],11,8))</f>
        <v>0.94589120370370372</v>
      </c>
    </row>
    <row r="2893" spans="1:17" x14ac:dyDescent="0.3">
      <c r="A2893" t="s">
        <v>3084</v>
      </c>
      <c r="B2893" t="s">
        <v>3085</v>
      </c>
      <c r="D2893" t="s">
        <v>209</v>
      </c>
      <c r="E2893" t="s">
        <v>210</v>
      </c>
      <c r="F2893">
        <v>101444</v>
      </c>
      <c r="G2893" t="s">
        <v>211</v>
      </c>
      <c r="H2893">
        <v>959945812</v>
      </c>
      <c r="I2893">
        <v>957964898</v>
      </c>
      <c r="J2893">
        <v>2200</v>
      </c>
      <c r="N2893">
        <v>18647185.399999999</v>
      </c>
      <c r="O2893">
        <v>18649385.399999999</v>
      </c>
      <c r="P2893" s="9">
        <f>DATEVALUE(LEFT(Table1[[#This Row],[TRANSFER_DATE]],11))</f>
        <v>45750</v>
      </c>
      <c r="Q2893" s="5">
        <f>TIMEVALUE(MID(Table1[[#This Row],[TRANSFER_DATE]],11,8))</f>
        <v>0.94513888888888886</v>
      </c>
    </row>
    <row r="2894" spans="1:17" x14ac:dyDescent="0.3">
      <c r="A2894" t="s">
        <v>3086</v>
      </c>
      <c r="B2894" t="s">
        <v>3087</v>
      </c>
      <c r="D2894" t="s">
        <v>209</v>
      </c>
      <c r="E2894" t="s">
        <v>210</v>
      </c>
      <c r="F2894">
        <v>100022</v>
      </c>
      <c r="G2894" t="s">
        <v>211</v>
      </c>
      <c r="H2894">
        <v>959945812</v>
      </c>
      <c r="I2894">
        <v>953928048</v>
      </c>
      <c r="J2894">
        <v>22250</v>
      </c>
      <c r="N2894">
        <v>18624935.399999999</v>
      </c>
      <c r="O2894">
        <v>18647185.399999999</v>
      </c>
      <c r="P2894" s="9">
        <f>DATEVALUE(LEFT(Table1[[#This Row],[TRANSFER_DATE]],11))</f>
        <v>45750</v>
      </c>
      <c r="Q2894" s="5">
        <f>TIMEVALUE(MID(Table1[[#This Row],[TRANSFER_DATE]],11,8))</f>
        <v>0.93685185185185182</v>
      </c>
    </row>
    <row r="2895" spans="1:17" x14ac:dyDescent="0.3">
      <c r="A2895" t="s">
        <v>3088</v>
      </c>
      <c r="B2895" t="s">
        <v>3089</v>
      </c>
      <c r="D2895" t="s">
        <v>209</v>
      </c>
      <c r="E2895" t="s">
        <v>210</v>
      </c>
      <c r="F2895">
        <v>101488</v>
      </c>
      <c r="G2895" t="s">
        <v>211</v>
      </c>
      <c r="H2895">
        <v>959945812</v>
      </c>
      <c r="I2895">
        <v>956428472</v>
      </c>
      <c r="J2895">
        <v>4900</v>
      </c>
      <c r="N2895">
        <v>18620035.399999999</v>
      </c>
      <c r="O2895">
        <v>18624935.399999999</v>
      </c>
      <c r="P2895" s="9">
        <f>DATEVALUE(LEFT(Table1[[#This Row],[TRANSFER_DATE]],11))</f>
        <v>45750</v>
      </c>
      <c r="Q2895" s="5">
        <f>TIMEVALUE(MID(Table1[[#This Row],[TRANSFER_DATE]],11,8))</f>
        <v>0.9340856481481481</v>
      </c>
    </row>
    <row r="2896" spans="1:17" x14ac:dyDescent="0.3">
      <c r="A2896" t="s">
        <v>3090</v>
      </c>
      <c r="B2896" t="s">
        <v>3091</v>
      </c>
      <c r="D2896" t="s">
        <v>209</v>
      </c>
      <c r="E2896" t="s">
        <v>210</v>
      </c>
      <c r="F2896">
        <v>101889</v>
      </c>
      <c r="G2896" t="s">
        <v>211</v>
      </c>
      <c r="H2896">
        <v>959945812</v>
      </c>
      <c r="I2896">
        <v>956428472</v>
      </c>
      <c r="J2896">
        <v>2650</v>
      </c>
      <c r="N2896">
        <v>18617385.399999999</v>
      </c>
      <c r="O2896">
        <v>18620035.399999999</v>
      </c>
      <c r="P2896" s="9">
        <f>DATEVALUE(LEFT(Table1[[#This Row],[TRANSFER_DATE]],11))</f>
        <v>45750</v>
      </c>
      <c r="Q2896" s="5">
        <f>TIMEVALUE(MID(Table1[[#This Row],[TRANSFER_DATE]],11,8))</f>
        <v>0.93334490740740739</v>
      </c>
    </row>
    <row r="2897" spans="1:17" x14ac:dyDescent="0.3">
      <c r="A2897" t="s">
        <v>3092</v>
      </c>
      <c r="B2897" t="s">
        <v>3093</v>
      </c>
      <c r="D2897" t="s">
        <v>209</v>
      </c>
      <c r="E2897" t="s">
        <v>210</v>
      </c>
      <c r="F2897">
        <v>101445</v>
      </c>
      <c r="G2897" t="s">
        <v>211</v>
      </c>
      <c r="H2897">
        <v>959945812</v>
      </c>
      <c r="I2897">
        <v>957460152</v>
      </c>
      <c r="J2897">
        <v>4850</v>
      </c>
      <c r="N2897">
        <v>18612535.399999999</v>
      </c>
      <c r="O2897">
        <v>18617385.399999999</v>
      </c>
      <c r="P2897" s="9">
        <f>DATEVALUE(LEFT(Table1[[#This Row],[TRANSFER_DATE]],11))</f>
        <v>45750</v>
      </c>
      <c r="Q2897" s="5">
        <f>TIMEVALUE(MID(Table1[[#This Row],[TRANSFER_DATE]],11,8))</f>
        <v>0.93266203703703698</v>
      </c>
    </row>
    <row r="2898" spans="1:17" x14ac:dyDescent="0.3">
      <c r="A2898" t="s">
        <v>3094</v>
      </c>
      <c r="B2898" t="s">
        <v>3095</v>
      </c>
      <c r="D2898" t="s">
        <v>209</v>
      </c>
      <c r="E2898" t="s">
        <v>210</v>
      </c>
      <c r="F2898">
        <v>101697</v>
      </c>
      <c r="G2898" t="s">
        <v>211</v>
      </c>
      <c r="H2898">
        <v>959945812</v>
      </c>
      <c r="I2898">
        <v>954258909</v>
      </c>
      <c r="J2898">
        <v>7300</v>
      </c>
      <c r="N2898">
        <v>18605235.399999999</v>
      </c>
      <c r="O2898">
        <v>18612535.399999999</v>
      </c>
      <c r="P2898" s="9">
        <f>DATEVALUE(LEFT(Table1[[#This Row],[TRANSFER_DATE]],11))</f>
        <v>45750</v>
      </c>
      <c r="Q2898" s="5">
        <f>TIMEVALUE(MID(Table1[[#This Row],[TRANSFER_DATE]],11,8))</f>
        <v>0.93130787037037033</v>
      </c>
    </row>
    <row r="2899" spans="1:17" x14ac:dyDescent="0.3">
      <c r="A2899" t="s">
        <v>3096</v>
      </c>
      <c r="B2899" t="s">
        <v>3097</v>
      </c>
      <c r="C2899" t="s">
        <v>3098</v>
      </c>
      <c r="D2899" t="s">
        <v>209</v>
      </c>
      <c r="E2899" t="s">
        <v>210</v>
      </c>
      <c r="F2899">
        <v>101453</v>
      </c>
      <c r="G2899" t="s">
        <v>211</v>
      </c>
      <c r="H2899">
        <v>959945812</v>
      </c>
      <c r="I2899">
        <v>956702380</v>
      </c>
      <c r="J2899">
        <v>10500</v>
      </c>
      <c r="N2899">
        <v>18594735.399999999</v>
      </c>
      <c r="O2899">
        <v>18605235.399999999</v>
      </c>
      <c r="P2899" s="9">
        <f>DATEVALUE(LEFT(Table1[[#This Row],[TRANSFER_DATE]],11))</f>
        <v>45750</v>
      </c>
      <c r="Q2899" s="5">
        <f>TIMEVALUE(MID(Table1[[#This Row],[TRANSFER_DATE]],11,8))</f>
        <v>0.9312731481481481</v>
      </c>
    </row>
    <row r="2900" spans="1:17" x14ac:dyDescent="0.3">
      <c r="A2900" t="s">
        <v>3099</v>
      </c>
      <c r="B2900" t="s">
        <v>3100</v>
      </c>
      <c r="D2900" t="s">
        <v>209</v>
      </c>
      <c r="E2900" t="s">
        <v>210</v>
      </c>
      <c r="F2900">
        <v>101367</v>
      </c>
      <c r="G2900" t="s">
        <v>211</v>
      </c>
      <c r="H2900">
        <v>959945812</v>
      </c>
      <c r="I2900">
        <v>953300967</v>
      </c>
      <c r="J2900">
        <v>1150</v>
      </c>
      <c r="N2900">
        <v>18593585.399999999</v>
      </c>
      <c r="O2900">
        <v>18594735.399999999</v>
      </c>
      <c r="P2900" s="9">
        <f>DATEVALUE(LEFT(Table1[[#This Row],[TRANSFER_DATE]],11))</f>
        <v>45750</v>
      </c>
      <c r="Q2900" s="5">
        <f>TIMEVALUE(MID(Table1[[#This Row],[TRANSFER_DATE]],11,8))</f>
        <v>0.93056712962962962</v>
      </c>
    </row>
    <row r="2901" spans="1:17" x14ac:dyDescent="0.3">
      <c r="A2901" t="s">
        <v>3101</v>
      </c>
      <c r="B2901" t="s">
        <v>3102</v>
      </c>
      <c r="D2901" t="s">
        <v>209</v>
      </c>
      <c r="E2901" t="s">
        <v>210</v>
      </c>
      <c r="F2901">
        <v>101384</v>
      </c>
      <c r="G2901" t="s">
        <v>211</v>
      </c>
      <c r="H2901">
        <v>959945812</v>
      </c>
      <c r="I2901">
        <v>950018787</v>
      </c>
      <c r="J2901">
        <v>3850</v>
      </c>
      <c r="N2901">
        <v>18589735.399999999</v>
      </c>
      <c r="O2901">
        <v>18593585.399999999</v>
      </c>
      <c r="P2901" s="9">
        <f>DATEVALUE(LEFT(Table1[[#This Row],[TRANSFER_DATE]],11))</f>
        <v>45750</v>
      </c>
      <c r="Q2901" s="5">
        <f>TIMEVALUE(MID(Table1[[#This Row],[TRANSFER_DATE]],11,8))</f>
        <v>0.92849537037037033</v>
      </c>
    </row>
    <row r="2902" spans="1:17" x14ac:dyDescent="0.3">
      <c r="A2902" t="s">
        <v>3103</v>
      </c>
      <c r="B2902" t="s">
        <v>3104</v>
      </c>
      <c r="D2902" t="s">
        <v>209</v>
      </c>
      <c r="E2902" t="s">
        <v>210</v>
      </c>
      <c r="F2902">
        <v>101879</v>
      </c>
      <c r="G2902" t="s">
        <v>211</v>
      </c>
      <c r="H2902">
        <v>959945812</v>
      </c>
      <c r="I2902">
        <v>951083441</v>
      </c>
      <c r="J2902">
        <v>850</v>
      </c>
      <c r="N2902">
        <v>18588885.399999999</v>
      </c>
      <c r="O2902">
        <v>18589735.399999999</v>
      </c>
      <c r="P2902" s="9">
        <f>DATEVALUE(LEFT(Table1[[#This Row],[TRANSFER_DATE]],11))</f>
        <v>45750</v>
      </c>
      <c r="Q2902" s="5">
        <f>TIMEVALUE(MID(Table1[[#This Row],[TRANSFER_DATE]],11,8))</f>
        <v>0.92714120370370368</v>
      </c>
    </row>
    <row r="2903" spans="1:17" x14ac:dyDescent="0.3">
      <c r="A2903" t="s">
        <v>3105</v>
      </c>
      <c r="B2903" t="s">
        <v>3106</v>
      </c>
      <c r="D2903" t="s">
        <v>209</v>
      </c>
      <c r="E2903" t="s">
        <v>210</v>
      </c>
      <c r="F2903">
        <v>100700</v>
      </c>
      <c r="G2903" t="s">
        <v>211</v>
      </c>
      <c r="H2903">
        <v>959945812</v>
      </c>
      <c r="I2903">
        <v>952345801</v>
      </c>
      <c r="J2903">
        <v>1000</v>
      </c>
      <c r="N2903">
        <v>18587885.399999999</v>
      </c>
      <c r="O2903">
        <v>18588885.399999999</v>
      </c>
      <c r="P2903" s="9">
        <f>DATEVALUE(LEFT(Table1[[#This Row],[TRANSFER_DATE]],11))</f>
        <v>45750</v>
      </c>
      <c r="Q2903" s="5">
        <f>TIMEVALUE(MID(Table1[[#This Row],[TRANSFER_DATE]],11,8))</f>
        <v>0.92643518518518519</v>
      </c>
    </row>
    <row r="2904" spans="1:17" x14ac:dyDescent="0.3">
      <c r="A2904" t="s">
        <v>3107</v>
      </c>
      <c r="B2904" t="s">
        <v>3108</v>
      </c>
      <c r="D2904" t="s">
        <v>209</v>
      </c>
      <c r="E2904" t="s">
        <v>210</v>
      </c>
      <c r="F2904">
        <v>101714</v>
      </c>
      <c r="G2904" t="s">
        <v>211</v>
      </c>
      <c r="H2904">
        <v>959945812</v>
      </c>
      <c r="I2904">
        <v>954177919</v>
      </c>
      <c r="J2904">
        <v>900</v>
      </c>
      <c r="N2904">
        <v>18586985.399999999</v>
      </c>
      <c r="O2904">
        <v>18587885.399999999</v>
      </c>
      <c r="P2904" s="9">
        <f>DATEVALUE(LEFT(Table1[[#This Row],[TRANSFER_DATE]],11))</f>
        <v>45750</v>
      </c>
      <c r="Q2904" s="5">
        <f>TIMEVALUE(MID(Table1[[#This Row],[TRANSFER_DATE]],11,8))</f>
        <v>0.92574074074074075</v>
      </c>
    </row>
    <row r="2905" spans="1:17" x14ac:dyDescent="0.3">
      <c r="A2905" t="s">
        <v>3109</v>
      </c>
      <c r="B2905" t="s">
        <v>3110</v>
      </c>
      <c r="D2905" t="s">
        <v>209</v>
      </c>
      <c r="E2905" t="s">
        <v>210</v>
      </c>
      <c r="F2905">
        <v>101879</v>
      </c>
      <c r="G2905" t="s">
        <v>211</v>
      </c>
      <c r="H2905">
        <v>959945812</v>
      </c>
      <c r="I2905">
        <v>951083441</v>
      </c>
      <c r="J2905">
        <v>2000</v>
      </c>
      <c r="N2905">
        <v>18584985.399999999</v>
      </c>
      <c r="O2905">
        <v>18586985.399999999</v>
      </c>
      <c r="P2905" s="9">
        <f>DATEVALUE(LEFT(Table1[[#This Row],[TRANSFER_DATE]],11))</f>
        <v>45750</v>
      </c>
      <c r="Q2905" s="5">
        <f>TIMEVALUE(MID(Table1[[#This Row],[TRANSFER_DATE]],11,8))</f>
        <v>0.92502314814814812</v>
      </c>
    </row>
    <row r="2906" spans="1:17" x14ac:dyDescent="0.3">
      <c r="A2906" t="s">
        <v>3111</v>
      </c>
      <c r="B2906" t="s">
        <v>3112</v>
      </c>
      <c r="D2906" t="s">
        <v>209</v>
      </c>
      <c r="E2906" t="s">
        <v>210</v>
      </c>
      <c r="F2906">
        <v>101755</v>
      </c>
      <c r="G2906" t="s">
        <v>211</v>
      </c>
      <c r="H2906">
        <v>959945812</v>
      </c>
      <c r="I2906">
        <v>951260204</v>
      </c>
      <c r="J2906">
        <v>5150</v>
      </c>
      <c r="N2906">
        <v>18579835.399999999</v>
      </c>
      <c r="O2906">
        <v>18584985.399999999</v>
      </c>
      <c r="P2906" s="9">
        <f>DATEVALUE(LEFT(Table1[[#This Row],[TRANSFER_DATE]],11))</f>
        <v>45750</v>
      </c>
      <c r="Q2906" s="5">
        <f>TIMEVALUE(MID(Table1[[#This Row],[TRANSFER_DATE]],11,8))</f>
        <v>0.91461805555555553</v>
      </c>
    </row>
    <row r="2907" spans="1:17" x14ac:dyDescent="0.3">
      <c r="A2907" t="s">
        <v>3113</v>
      </c>
      <c r="B2907" t="s">
        <v>3114</v>
      </c>
      <c r="C2907" t="s">
        <v>3115</v>
      </c>
      <c r="D2907" t="s">
        <v>209</v>
      </c>
      <c r="E2907" t="s">
        <v>210</v>
      </c>
      <c r="F2907">
        <v>101760</v>
      </c>
      <c r="G2907" t="s">
        <v>211</v>
      </c>
      <c r="H2907">
        <v>959945812</v>
      </c>
      <c r="I2907">
        <v>952908858</v>
      </c>
      <c r="J2907">
        <v>4850</v>
      </c>
      <c r="N2907">
        <v>18574985.399999999</v>
      </c>
      <c r="O2907">
        <v>18579835.399999999</v>
      </c>
      <c r="P2907" s="9">
        <f>DATEVALUE(LEFT(Table1[[#This Row],[TRANSFER_DATE]],11))</f>
        <v>45750</v>
      </c>
      <c r="Q2907" s="5">
        <f>TIMEVALUE(MID(Table1[[#This Row],[TRANSFER_DATE]],11,8))</f>
        <v>0.91393518518518524</v>
      </c>
    </row>
    <row r="2908" spans="1:17" x14ac:dyDescent="0.3">
      <c r="A2908" t="s">
        <v>3116</v>
      </c>
      <c r="B2908" t="s">
        <v>3117</v>
      </c>
      <c r="C2908" t="s">
        <v>3118</v>
      </c>
      <c r="D2908" t="s">
        <v>209</v>
      </c>
      <c r="E2908" t="s">
        <v>210</v>
      </c>
      <c r="F2908">
        <v>101770</v>
      </c>
      <c r="G2908" t="s">
        <v>211</v>
      </c>
      <c r="H2908">
        <v>959945812</v>
      </c>
      <c r="I2908">
        <v>952908858</v>
      </c>
      <c r="J2908">
        <v>7500</v>
      </c>
      <c r="N2908">
        <v>18567485.399999999</v>
      </c>
      <c r="O2908">
        <v>18574985.399999999</v>
      </c>
      <c r="P2908" s="9">
        <f>DATEVALUE(LEFT(Table1[[#This Row],[TRANSFER_DATE]],11))</f>
        <v>45750</v>
      </c>
      <c r="Q2908" s="5">
        <f>TIMEVALUE(MID(Table1[[#This Row],[TRANSFER_DATE]],11,8))</f>
        <v>0.91251157407407413</v>
      </c>
    </row>
    <row r="2909" spans="1:17" x14ac:dyDescent="0.3">
      <c r="A2909" t="s">
        <v>3119</v>
      </c>
      <c r="B2909" t="s">
        <v>3120</v>
      </c>
      <c r="C2909" t="s">
        <v>3121</v>
      </c>
      <c r="D2909" t="s">
        <v>209</v>
      </c>
      <c r="E2909" t="s">
        <v>210</v>
      </c>
      <c r="F2909">
        <v>101469</v>
      </c>
      <c r="G2909" t="s">
        <v>211</v>
      </c>
      <c r="H2909">
        <v>959945812</v>
      </c>
      <c r="I2909">
        <v>952908858</v>
      </c>
      <c r="J2909">
        <v>26800</v>
      </c>
      <c r="N2909">
        <v>18540685.399999999</v>
      </c>
      <c r="O2909">
        <v>18567485.399999999</v>
      </c>
      <c r="P2909" s="9">
        <f>DATEVALUE(LEFT(Table1[[#This Row],[TRANSFER_DATE]],11))</f>
        <v>45750</v>
      </c>
      <c r="Q2909" s="5">
        <f>TIMEVALUE(MID(Table1[[#This Row],[TRANSFER_DATE]],11,8))</f>
        <v>0.9090625</v>
      </c>
    </row>
    <row r="2910" spans="1:17" x14ac:dyDescent="0.3">
      <c r="A2910" t="s">
        <v>3122</v>
      </c>
      <c r="B2910" t="s">
        <v>3123</v>
      </c>
      <c r="D2910" t="s">
        <v>209</v>
      </c>
      <c r="E2910" t="s">
        <v>210</v>
      </c>
      <c r="F2910">
        <v>101183</v>
      </c>
      <c r="G2910" t="s">
        <v>211</v>
      </c>
      <c r="H2910">
        <v>959945812</v>
      </c>
      <c r="I2910">
        <v>953260393</v>
      </c>
      <c r="J2910">
        <v>5650</v>
      </c>
      <c r="N2910">
        <v>18535035.399999999</v>
      </c>
      <c r="O2910">
        <v>18540685.399999999</v>
      </c>
      <c r="P2910" s="9">
        <f>DATEVALUE(LEFT(Table1[[#This Row],[TRANSFER_DATE]],11))</f>
        <v>45750</v>
      </c>
      <c r="Q2910" s="5">
        <f>TIMEVALUE(MID(Table1[[#This Row],[TRANSFER_DATE]],11,8))</f>
        <v>0.9090625</v>
      </c>
    </row>
    <row r="2911" spans="1:17" x14ac:dyDescent="0.3">
      <c r="A2911" t="s">
        <v>3124</v>
      </c>
      <c r="B2911" t="s">
        <v>3125</v>
      </c>
      <c r="D2911" t="s">
        <v>209</v>
      </c>
      <c r="E2911" t="s">
        <v>210</v>
      </c>
      <c r="F2911">
        <v>900015</v>
      </c>
      <c r="G2911" t="s">
        <v>211</v>
      </c>
      <c r="H2911">
        <v>959945812</v>
      </c>
      <c r="I2911">
        <v>955741391</v>
      </c>
      <c r="J2911">
        <v>30600</v>
      </c>
      <c r="N2911">
        <v>18504435.399999999</v>
      </c>
      <c r="O2911">
        <v>18535035.399999999</v>
      </c>
      <c r="P2911" s="9">
        <f>DATEVALUE(LEFT(Table1[[#This Row],[TRANSFER_DATE]],11))</f>
        <v>45750</v>
      </c>
      <c r="Q2911" s="5">
        <f>TIMEVALUE(MID(Table1[[#This Row],[TRANSFER_DATE]],11,8))</f>
        <v>0.90699074074074071</v>
      </c>
    </row>
    <row r="2912" spans="1:17" x14ac:dyDescent="0.3">
      <c r="A2912" t="s">
        <v>3126</v>
      </c>
      <c r="B2912" t="s">
        <v>3127</v>
      </c>
      <c r="D2912" t="s">
        <v>209</v>
      </c>
      <c r="E2912" t="s">
        <v>210</v>
      </c>
      <c r="F2912">
        <v>900006</v>
      </c>
      <c r="G2912" t="s">
        <v>211</v>
      </c>
      <c r="H2912">
        <v>959945812</v>
      </c>
      <c r="I2912">
        <v>955741391</v>
      </c>
      <c r="J2912">
        <v>14150</v>
      </c>
      <c r="N2912">
        <v>18490285.399999999</v>
      </c>
      <c r="O2912">
        <v>18504435.399999999</v>
      </c>
      <c r="P2912" s="9">
        <f>DATEVALUE(LEFT(Table1[[#This Row],[TRANSFER_DATE]],11))</f>
        <v>45750</v>
      </c>
      <c r="Q2912" s="5">
        <f>TIMEVALUE(MID(Table1[[#This Row],[TRANSFER_DATE]],11,8))</f>
        <v>0.90626157407407404</v>
      </c>
    </row>
    <row r="2913" spans="1:17" x14ac:dyDescent="0.3">
      <c r="A2913" t="s">
        <v>3128</v>
      </c>
      <c r="B2913" t="s">
        <v>3129</v>
      </c>
      <c r="D2913" t="s">
        <v>209</v>
      </c>
      <c r="E2913" t="s">
        <v>210</v>
      </c>
      <c r="F2913">
        <v>101580</v>
      </c>
      <c r="G2913" t="s">
        <v>211</v>
      </c>
      <c r="H2913">
        <v>959945812</v>
      </c>
      <c r="I2913">
        <v>956367950</v>
      </c>
      <c r="J2913">
        <v>2150</v>
      </c>
      <c r="N2913">
        <v>18488135.399999999</v>
      </c>
      <c r="O2913">
        <v>18490285.399999999</v>
      </c>
      <c r="P2913" s="9">
        <f>DATEVALUE(LEFT(Table1[[#This Row],[TRANSFER_DATE]],11))</f>
        <v>45750</v>
      </c>
      <c r="Q2913" s="5">
        <f>TIMEVALUE(MID(Table1[[#This Row],[TRANSFER_DATE]],11,8))</f>
        <v>0.90555555555555556</v>
      </c>
    </row>
    <row r="2914" spans="1:17" x14ac:dyDescent="0.3">
      <c r="A2914" t="s">
        <v>3130</v>
      </c>
      <c r="B2914" t="s">
        <v>3131</v>
      </c>
      <c r="D2914" t="s">
        <v>209</v>
      </c>
      <c r="E2914" t="s">
        <v>210</v>
      </c>
      <c r="F2914">
        <v>100012</v>
      </c>
      <c r="G2914" t="s">
        <v>211</v>
      </c>
      <c r="H2914">
        <v>959945812</v>
      </c>
      <c r="I2914">
        <v>956428472</v>
      </c>
      <c r="J2914">
        <v>21100</v>
      </c>
      <c r="N2914">
        <v>18467035.399999999</v>
      </c>
      <c r="O2914">
        <v>18488135.399999999</v>
      </c>
      <c r="P2914" s="9">
        <f>DATEVALUE(LEFT(Table1[[#This Row],[TRANSFER_DATE]],11))</f>
        <v>45750</v>
      </c>
      <c r="Q2914" s="5">
        <f>TIMEVALUE(MID(Table1[[#This Row],[TRANSFER_DATE]],11,8))</f>
        <v>0.90417824074074071</v>
      </c>
    </row>
    <row r="2915" spans="1:17" x14ac:dyDescent="0.3">
      <c r="A2915" t="s">
        <v>3132</v>
      </c>
      <c r="B2915" t="s">
        <v>3133</v>
      </c>
      <c r="D2915" t="s">
        <v>209</v>
      </c>
      <c r="E2915" t="s">
        <v>210</v>
      </c>
      <c r="F2915">
        <v>101205</v>
      </c>
      <c r="G2915" t="s">
        <v>211</v>
      </c>
      <c r="H2915">
        <v>959945812</v>
      </c>
      <c r="I2915">
        <v>954073750</v>
      </c>
      <c r="J2915">
        <v>15400</v>
      </c>
      <c r="N2915">
        <v>18451635.399999999</v>
      </c>
      <c r="O2915">
        <v>18467035.399999999</v>
      </c>
      <c r="P2915" s="9">
        <f>DATEVALUE(LEFT(Table1[[#This Row],[TRANSFER_DATE]],11))</f>
        <v>45750</v>
      </c>
      <c r="Q2915" s="5">
        <f>TIMEVALUE(MID(Table1[[#This Row],[TRANSFER_DATE]],11,8))</f>
        <v>0.89935185185185185</v>
      </c>
    </row>
    <row r="2916" spans="1:17" x14ac:dyDescent="0.3">
      <c r="A2916" t="s">
        <v>3134</v>
      </c>
      <c r="B2916" t="s">
        <v>3135</v>
      </c>
      <c r="D2916" t="s">
        <v>209</v>
      </c>
      <c r="E2916" t="s">
        <v>210</v>
      </c>
      <c r="F2916">
        <v>101870</v>
      </c>
      <c r="G2916" t="s">
        <v>211</v>
      </c>
      <c r="H2916">
        <v>959945812</v>
      </c>
      <c r="I2916">
        <v>952661626</v>
      </c>
      <c r="J2916">
        <v>1500</v>
      </c>
      <c r="N2916">
        <v>18450135.399999999</v>
      </c>
      <c r="O2916">
        <v>18451635.399999999</v>
      </c>
      <c r="P2916" s="9">
        <f>DATEVALUE(LEFT(Table1[[#This Row],[TRANSFER_DATE]],11))</f>
        <v>45750</v>
      </c>
      <c r="Q2916" s="5">
        <f>TIMEVALUE(MID(Table1[[#This Row],[TRANSFER_DATE]],11,8))</f>
        <v>0.89931712962962962</v>
      </c>
    </row>
    <row r="2917" spans="1:17" x14ac:dyDescent="0.3">
      <c r="A2917" t="s">
        <v>3136</v>
      </c>
      <c r="B2917" t="s">
        <v>3137</v>
      </c>
      <c r="C2917" t="s">
        <v>3138</v>
      </c>
      <c r="D2917" t="s">
        <v>209</v>
      </c>
      <c r="E2917" t="s">
        <v>210</v>
      </c>
      <c r="F2917">
        <v>101872</v>
      </c>
      <c r="G2917" t="s">
        <v>211</v>
      </c>
      <c r="H2917">
        <v>959945812</v>
      </c>
      <c r="I2917">
        <v>951169300</v>
      </c>
      <c r="J2917">
        <v>9700</v>
      </c>
      <c r="N2917">
        <v>18440435.399999999</v>
      </c>
      <c r="O2917">
        <v>18450135.399999999</v>
      </c>
      <c r="P2917" s="9">
        <f>DATEVALUE(LEFT(Table1[[#This Row],[TRANSFER_DATE]],11))</f>
        <v>45750</v>
      </c>
      <c r="Q2917" s="5">
        <f>TIMEVALUE(MID(Table1[[#This Row],[TRANSFER_DATE]],11,8))</f>
        <v>0.88820601851851855</v>
      </c>
    </row>
    <row r="2918" spans="1:17" x14ac:dyDescent="0.3">
      <c r="A2918" t="s">
        <v>3139</v>
      </c>
      <c r="B2918" t="s">
        <v>3140</v>
      </c>
      <c r="D2918" t="s">
        <v>209</v>
      </c>
      <c r="E2918" t="s">
        <v>210</v>
      </c>
      <c r="F2918">
        <v>101216</v>
      </c>
      <c r="G2918" t="s">
        <v>211</v>
      </c>
      <c r="H2918">
        <v>959945812</v>
      </c>
      <c r="I2918">
        <v>957368876</v>
      </c>
      <c r="J2918">
        <v>6950</v>
      </c>
      <c r="N2918">
        <v>18433485.399999999</v>
      </c>
      <c r="O2918">
        <v>18440435.399999999</v>
      </c>
      <c r="P2918" s="9">
        <f>DATEVALUE(LEFT(Table1[[#This Row],[TRANSFER_DATE]],11))</f>
        <v>45750</v>
      </c>
      <c r="Q2918" s="5">
        <f>TIMEVALUE(MID(Table1[[#This Row],[TRANSFER_DATE]],11,8))</f>
        <v>0.88542824074074078</v>
      </c>
    </row>
    <row r="2919" spans="1:17" x14ac:dyDescent="0.3">
      <c r="A2919" t="s">
        <v>3141</v>
      </c>
      <c r="B2919" t="s">
        <v>3142</v>
      </c>
      <c r="D2919" t="s">
        <v>209</v>
      </c>
      <c r="E2919" t="s">
        <v>210</v>
      </c>
      <c r="F2919">
        <v>100714</v>
      </c>
      <c r="G2919" t="s">
        <v>211</v>
      </c>
      <c r="H2919">
        <v>959945812</v>
      </c>
      <c r="I2919">
        <v>956077821</v>
      </c>
      <c r="J2919">
        <v>14200</v>
      </c>
      <c r="N2919">
        <v>18419285.399999999</v>
      </c>
      <c r="O2919">
        <v>18433485.399999999</v>
      </c>
      <c r="P2919" s="9">
        <f>DATEVALUE(LEFT(Table1[[#This Row],[TRANSFER_DATE]],11))</f>
        <v>45750</v>
      </c>
      <c r="Q2919" s="5">
        <f>TIMEVALUE(MID(Table1[[#This Row],[TRANSFER_DATE]],11,8))</f>
        <v>0.88267361111111109</v>
      </c>
    </row>
    <row r="2920" spans="1:17" x14ac:dyDescent="0.3">
      <c r="A2920" t="s">
        <v>3143</v>
      </c>
      <c r="B2920" t="s">
        <v>3144</v>
      </c>
      <c r="D2920" t="s">
        <v>209</v>
      </c>
      <c r="E2920" t="s">
        <v>210</v>
      </c>
      <c r="F2920">
        <v>101606</v>
      </c>
      <c r="G2920" t="s">
        <v>211</v>
      </c>
      <c r="H2920">
        <v>959945812</v>
      </c>
      <c r="I2920">
        <v>952607633</v>
      </c>
      <c r="J2920">
        <v>4650</v>
      </c>
      <c r="N2920">
        <v>18414635.399999999</v>
      </c>
      <c r="O2920">
        <v>18419285.399999999</v>
      </c>
      <c r="P2920" s="9">
        <f>DATEVALUE(LEFT(Table1[[#This Row],[TRANSFER_DATE]],11))</f>
        <v>45750</v>
      </c>
      <c r="Q2920" s="5">
        <f>TIMEVALUE(MID(Table1[[#This Row],[TRANSFER_DATE]],11,8))</f>
        <v>0.87711805555555555</v>
      </c>
    </row>
    <row r="2921" spans="1:17" x14ac:dyDescent="0.3">
      <c r="A2921" t="s">
        <v>3145</v>
      </c>
      <c r="B2921" t="s">
        <v>3146</v>
      </c>
      <c r="D2921" t="s">
        <v>209</v>
      </c>
      <c r="E2921" t="s">
        <v>210</v>
      </c>
      <c r="F2921">
        <v>101460</v>
      </c>
      <c r="G2921" t="s">
        <v>211</v>
      </c>
      <c r="H2921">
        <v>959945812</v>
      </c>
      <c r="I2921">
        <v>953763783</v>
      </c>
      <c r="J2921">
        <v>7050</v>
      </c>
      <c r="N2921">
        <v>18407585.399999999</v>
      </c>
      <c r="O2921">
        <v>18414635.399999999</v>
      </c>
      <c r="P2921" s="9">
        <f>DATEVALUE(LEFT(Table1[[#This Row],[TRANSFER_DATE]],11))</f>
        <v>45750</v>
      </c>
      <c r="Q2921" s="5">
        <f>TIMEVALUE(MID(Table1[[#This Row],[TRANSFER_DATE]],11,8))</f>
        <v>0.87436342592592597</v>
      </c>
    </row>
    <row r="2922" spans="1:17" x14ac:dyDescent="0.3">
      <c r="A2922" t="s">
        <v>3147</v>
      </c>
      <c r="B2922" t="s">
        <v>3148</v>
      </c>
      <c r="D2922" t="s">
        <v>209</v>
      </c>
      <c r="E2922" t="s">
        <v>210</v>
      </c>
      <c r="F2922">
        <v>101735</v>
      </c>
      <c r="G2922" t="s">
        <v>211</v>
      </c>
      <c r="H2922">
        <v>959945812</v>
      </c>
      <c r="I2922">
        <v>958272055</v>
      </c>
      <c r="J2922">
        <v>1650</v>
      </c>
      <c r="N2922">
        <v>18405935.399999999</v>
      </c>
      <c r="O2922">
        <v>18407585.399999999</v>
      </c>
      <c r="P2922" s="9">
        <f>DATEVALUE(LEFT(Table1[[#This Row],[TRANSFER_DATE]],11))</f>
        <v>45750</v>
      </c>
      <c r="Q2922" s="5">
        <f>TIMEVALUE(MID(Table1[[#This Row],[TRANSFER_DATE]],11,8))</f>
        <v>0.87157407407407406</v>
      </c>
    </row>
    <row r="2923" spans="1:17" x14ac:dyDescent="0.3">
      <c r="A2923" t="s">
        <v>3149</v>
      </c>
      <c r="B2923" t="s">
        <v>3150</v>
      </c>
      <c r="D2923" t="s">
        <v>209</v>
      </c>
      <c r="E2923" t="s">
        <v>210</v>
      </c>
      <c r="F2923">
        <v>101341</v>
      </c>
      <c r="G2923" t="s">
        <v>211</v>
      </c>
      <c r="H2923">
        <v>959945812</v>
      </c>
      <c r="I2923">
        <v>957844876</v>
      </c>
      <c r="J2923">
        <v>8850</v>
      </c>
      <c r="N2923">
        <v>18397085.399999999</v>
      </c>
      <c r="O2923">
        <v>18405935.399999999</v>
      </c>
      <c r="P2923" s="9">
        <f>DATEVALUE(LEFT(Table1[[#This Row],[TRANSFER_DATE]],11))</f>
        <v>45750</v>
      </c>
      <c r="Q2923" s="5">
        <f>TIMEVALUE(MID(Table1[[#This Row],[TRANSFER_DATE]],11,8))</f>
        <v>0.87153935185185183</v>
      </c>
    </row>
    <row r="2924" spans="1:17" x14ac:dyDescent="0.3">
      <c r="A2924" t="s">
        <v>3151</v>
      </c>
      <c r="B2924" t="s">
        <v>3152</v>
      </c>
      <c r="D2924" t="s">
        <v>209</v>
      </c>
      <c r="E2924" t="s">
        <v>210</v>
      </c>
      <c r="F2924">
        <v>101793</v>
      </c>
      <c r="G2924" t="s">
        <v>211</v>
      </c>
      <c r="H2924">
        <v>959945812</v>
      </c>
      <c r="I2924">
        <v>957844876</v>
      </c>
      <c r="J2924">
        <v>1700</v>
      </c>
      <c r="N2924">
        <v>18395385.399999999</v>
      </c>
      <c r="O2924">
        <v>18397085.399999999</v>
      </c>
      <c r="P2924" s="9">
        <f>DATEVALUE(LEFT(Table1[[#This Row],[TRANSFER_DATE]],11))</f>
        <v>45750</v>
      </c>
      <c r="Q2924" s="5">
        <f>TIMEVALUE(MID(Table1[[#This Row],[TRANSFER_DATE]],11,8))</f>
        <v>0.87017361111111113</v>
      </c>
    </row>
    <row r="2925" spans="1:17" x14ac:dyDescent="0.3">
      <c r="A2925" t="s">
        <v>3153</v>
      </c>
      <c r="B2925" t="s">
        <v>3154</v>
      </c>
      <c r="D2925" t="s">
        <v>209</v>
      </c>
      <c r="E2925" t="s">
        <v>210</v>
      </c>
      <c r="F2925">
        <v>101495</v>
      </c>
      <c r="G2925" t="s">
        <v>211</v>
      </c>
      <c r="H2925">
        <v>959945812</v>
      </c>
      <c r="I2925">
        <v>951136402</v>
      </c>
      <c r="J2925">
        <v>2650</v>
      </c>
      <c r="N2925">
        <v>18392735.399999999</v>
      </c>
      <c r="O2925">
        <v>18395385.399999999</v>
      </c>
      <c r="P2925" s="9">
        <f>DATEVALUE(LEFT(Table1[[#This Row],[TRANSFER_DATE]],11))</f>
        <v>45750</v>
      </c>
      <c r="Q2925" s="5">
        <f>TIMEVALUE(MID(Table1[[#This Row],[TRANSFER_DATE]],11,8))</f>
        <v>0.86947916666666669</v>
      </c>
    </row>
    <row r="2926" spans="1:17" x14ac:dyDescent="0.3">
      <c r="A2926" t="s">
        <v>3155</v>
      </c>
      <c r="B2926" t="s">
        <v>3156</v>
      </c>
      <c r="D2926" t="s">
        <v>209</v>
      </c>
      <c r="E2926" t="s">
        <v>210</v>
      </c>
      <c r="F2926">
        <v>101353</v>
      </c>
      <c r="G2926" t="s">
        <v>211</v>
      </c>
      <c r="H2926">
        <v>959945812</v>
      </c>
      <c r="I2926">
        <v>957844876</v>
      </c>
      <c r="J2926">
        <v>8500</v>
      </c>
      <c r="N2926">
        <v>18384235.399999999</v>
      </c>
      <c r="O2926">
        <v>18392735.399999999</v>
      </c>
      <c r="P2926" s="9">
        <f>DATEVALUE(LEFT(Table1[[#This Row],[TRANSFER_DATE]],11))</f>
        <v>45750</v>
      </c>
      <c r="Q2926" s="5">
        <f>TIMEVALUE(MID(Table1[[#This Row],[TRANSFER_DATE]],11,8))</f>
        <v>0.86809027777777781</v>
      </c>
    </row>
    <row r="2927" spans="1:17" x14ac:dyDescent="0.3">
      <c r="A2927" t="s">
        <v>3157</v>
      </c>
      <c r="B2927" t="s">
        <v>3158</v>
      </c>
      <c r="D2927" t="s">
        <v>209</v>
      </c>
      <c r="E2927" t="s">
        <v>210</v>
      </c>
      <c r="F2927">
        <v>101792</v>
      </c>
      <c r="G2927" t="s">
        <v>211</v>
      </c>
      <c r="H2927">
        <v>959945812</v>
      </c>
      <c r="I2927">
        <v>957844876</v>
      </c>
      <c r="J2927">
        <v>800</v>
      </c>
      <c r="N2927">
        <v>18383435.399999999</v>
      </c>
      <c r="O2927">
        <v>18384235.399999999</v>
      </c>
      <c r="P2927" s="9">
        <f>DATEVALUE(LEFT(Table1[[#This Row],[TRANSFER_DATE]],11))</f>
        <v>45750</v>
      </c>
      <c r="Q2927" s="5">
        <f>TIMEVALUE(MID(Table1[[#This Row],[TRANSFER_DATE]],11,8))</f>
        <v>0.86738425925925922</v>
      </c>
    </row>
    <row r="2928" spans="1:17" x14ac:dyDescent="0.3">
      <c r="A2928" t="s">
        <v>3159</v>
      </c>
      <c r="B2928" t="s">
        <v>3160</v>
      </c>
      <c r="D2928" t="s">
        <v>209</v>
      </c>
      <c r="E2928" t="s">
        <v>210</v>
      </c>
      <c r="F2928">
        <v>100075</v>
      </c>
      <c r="G2928" t="s">
        <v>211</v>
      </c>
      <c r="H2928">
        <v>959945812</v>
      </c>
      <c r="I2928">
        <v>951056006</v>
      </c>
      <c r="J2928">
        <v>9800</v>
      </c>
      <c r="N2928">
        <v>18373635.399999999</v>
      </c>
      <c r="O2928">
        <v>18383435.399999999</v>
      </c>
      <c r="P2928" s="9">
        <f>DATEVALUE(LEFT(Table1[[#This Row],[TRANSFER_DATE]],11))</f>
        <v>45750</v>
      </c>
      <c r="Q2928" s="5">
        <f>TIMEVALUE(MID(Table1[[#This Row],[TRANSFER_DATE]],11,8))</f>
        <v>0.86671296296296296</v>
      </c>
    </row>
    <row r="2929" spans="1:17" x14ac:dyDescent="0.3">
      <c r="A2929" t="s">
        <v>3161</v>
      </c>
      <c r="B2929" t="s">
        <v>3162</v>
      </c>
      <c r="D2929" t="s">
        <v>209</v>
      </c>
      <c r="E2929" t="s">
        <v>210</v>
      </c>
      <c r="F2929">
        <v>100360</v>
      </c>
      <c r="G2929" t="s">
        <v>211</v>
      </c>
      <c r="H2929">
        <v>959945812</v>
      </c>
      <c r="I2929">
        <v>954202309</v>
      </c>
      <c r="J2929">
        <v>14900</v>
      </c>
      <c r="N2929">
        <v>18358735.399999999</v>
      </c>
      <c r="O2929">
        <v>18373635.399999999</v>
      </c>
      <c r="P2929" s="9">
        <f>DATEVALUE(LEFT(Table1[[#This Row],[TRANSFER_DATE]],11))</f>
        <v>45750</v>
      </c>
      <c r="Q2929" s="5">
        <f>TIMEVALUE(MID(Table1[[#This Row],[TRANSFER_DATE]],11,8))</f>
        <v>0.8666666666666667</v>
      </c>
    </row>
    <row r="2930" spans="1:17" x14ac:dyDescent="0.3">
      <c r="A2930" t="s">
        <v>3163</v>
      </c>
      <c r="B2930" t="s">
        <v>3164</v>
      </c>
      <c r="D2930" t="s">
        <v>209</v>
      </c>
      <c r="E2930" t="s">
        <v>210</v>
      </c>
      <c r="F2930">
        <v>100841</v>
      </c>
      <c r="G2930" t="s">
        <v>211</v>
      </c>
      <c r="H2930">
        <v>959945812</v>
      </c>
      <c r="I2930">
        <v>952450158</v>
      </c>
      <c r="J2930">
        <v>11750</v>
      </c>
      <c r="N2930">
        <v>18346985.399999999</v>
      </c>
      <c r="O2930">
        <v>18358735.399999999</v>
      </c>
      <c r="P2930" s="9">
        <f>DATEVALUE(LEFT(Table1[[#This Row],[TRANSFER_DATE]],11))</f>
        <v>45750</v>
      </c>
      <c r="Q2930" s="5">
        <f>TIMEVALUE(MID(Table1[[#This Row],[TRANSFER_DATE]],11,8))</f>
        <v>0.86601851851851852</v>
      </c>
    </row>
    <row r="2931" spans="1:17" x14ac:dyDescent="0.3">
      <c r="A2931" t="s">
        <v>3165</v>
      </c>
      <c r="B2931" t="s">
        <v>3166</v>
      </c>
      <c r="D2931" t="s">
        <v>209</v>
      </c>
      <c r="E2931" t="s">
        <v>210</v>
      </c>
      <c r="F2931">
        <v>100716</v>
      </c>
      <c r="G2931" t="s">
        <v>211</v>
      </c>
      <c r="H2931">
        <v>959945812</v>
      </c>
      <c r="I2931">
        <v>958385246</v>
      </c>
      <c r="J2931">
        <v>400</v>
      </c>
      <c r="N2931">
        <v>18346585.399999999</v>
      </c>
      <c r="O2931">
        <v>18346985.399999999</v>
      </c>
      <c r="P2931" s="9">
        <f>DATEVALUE(LEFT(Table1[[#This Row],[TRANSFER_DATE]],11))</f>
        <v>45750</v>
      </c>
      <c r="Q2931" s="5">
        <f>TIMEVALUE(MID(Table1[[#This Row],[TRANSFER_DATE]],11,8))</f>
        <v>0.86599537037037033</v>
      </c>
    </row>
    <row r="2932" spans="1:17" x14ac:dyDescent="0.3">
      <c r="A2932" t="s">
        <v>3167</v>
      </c>
      <c r="B2932" t="s">
        <v>3168</v>
      </c>
      <c r="C2932" t="s">
        <v>3169</v>
      </c>
      <c r="D2932" t="s">
        <v>209</v>
      </c>
      <c r="E2932" t="s">
        <v>210</v>
      </c>
      <c r="F2932">
        <v>101134</v>
      </c>
      <c r="G2932" t="s">
        <v>211</v>
      </c>
      <c r="H2932">
        <v>959945812</v>
      </c>
      <c r="I2932">
        <v>953941302</v>
      </c>
      <c r="J2932">
        <v>18500</v>
      </c>
      <c r="N2932">
        <v>18328085.399999999</v>
      </c>
      <c r="O2932">
        <v>18346585.399999999</v>
      </c>
      <c r="P2932" s="9">
        <f>DATEVALUE(LEFT(Table1[[#This Row],[TRANSFER_DATE]],11))</f>
        <v>45750</v>
      </c>
      <c r="Q2932" s="5">
        <f>TIMEVALUE(MID(Table1[[#This Row],[TRANSFER_DATE]],11,8))</f>
        <v>0.86251157407407408</v>
      </c>
    </row>
    <row r="2933" spans="1:17" x14ac:dyDescent="0.3">
      <c r="A2933" t="s">
        <v>3170</v>
      </c>
      <c r="B2933" t="s">
        <v>3171</v>
      </c>
      <c r="D2933" t="s">
        <v>209</v>
      </c>
      <c r="E2933" t="s">
        <v>210</v>
      </c>
      <c r="F2933">
        <v>101459</v>
      </c>
      <c r="G2933" t="s">
        <v>211</v>
      </c>
      <c r="H2933">
        <v>959945812</v>
      </c>
      <c r="I2933">
        <v>951806391</v>
      </c>
      <c r="J2933">
        <v>16950</v>
      </c>
      <c r="N2933">
        <v>18311135.399999999</v>
      </c>
      <c r="O2933">
        <v>18328085.399999999</v>
      </c>
      <c r="P2933" s="9">
        <f>DATEVALUE(LEFT(Table1[[#This Row],[TRANSFER_DATE]],11))</f>
        <v>45750</v>
      </c>
      <c r="Q2933" s="5">
        <f>TIMEVALUE(MID(Table1[[#This Row],[TRANSFER_DATE]],11,8))</f>
        <v>0.85763888888888884</v>
      </c>
    </row>
    <row r="2934" spans="1:17" x14ac:dyDescent="0.3">
      <c r="A2934" t="s">
        <v>3172</v>
      </c>
      <c r="B2934" t="s">
        <v>3173</v>
      </c>
      <c r="D2934" t="s">
        <v>209</v>
      </c>
      <c r="E2934" t="s">
        <v>210</v>
      </c>
      <c r="F2934">
        <v>101795</v>
      </c>
      <c r="G2934" t="s">
        <v>211</v>
      </c>
      <c r="H2934">
        <v>959945812</v>
      </c>
      <c r="I2934">
        <v>956193934</v>
      </c>
      <c r="J2934">
        <v>550</v>
      </c>
      <c r="N2934">
        <v>18310585.399999999</v>
      </c>
      <c r="O2934">
        <v>18311135.399999999</v>
      </c>
      <c r="P2934" s="9">
        <f>DATEVALUE(LEFT(Table1[[#This Row],[TRANSFER_DATE]],11))</f>
        <v>45750</v>
      </c>
      <c r="Q2934" s="5">
        <f>TIMEVALUE(MID(Table1[[#This Row],[TRANSFER_DATE]],11,8))</f>
        <v>0.8548958333333333</v>
      </c>
    </row>
    <row r="2935" spans="1:17" x14ac:dyDescent="0.3">
      <c r="A2935" t="s">
        <v>3174</v>
      </c>
      <c r="B2935" t="s">
        <v>3175</v>
      </c>
      <c r="D2935" t="s">
        <v>209</v>
      </c>
      <c r="E2935" t="s">
        <v>210</v>
      </c>
      <c r="F2935">
        <v>101524</v>
      </c>
      <c r="G2935" t="s">
        <v>211</v>
      </c>
      <c r="H2935">
        <v>959945812</v>
      </c>
      <c r="I2935">
        <v>951369197</v>
      </c>
      <c r="J2935">
        <v>2500</v>
      </c>
      <c r="N2935">
        <v>18308085.399999999</v>
      </c>
      <c r="O2935">
        <v>18310585.399999999</v>
      </c>
      <c r="P2935" s="9">
        <f>DATEVALUE(LEFT(Table1[[#This Row],[TRANSFER_DATE]],11))</f>
        <v>45750</v>
      </c>
      <c r="Q2935" s="5">
        <f>TIMEVALUE(MID(Table1[[#This Row],[TRANSFER_DATE]],11,8))</f>
        <v>0.85214120370370372</v>
      </c>
    </row>
    <row r="2936" spans="1:17" x14ac:dyDescent="0.3">
      <c r="A2936" t="s">
        <v>3176</v>
      </c>
      <c r="B2936" t="s">
        <v>3177</v>
      </c>
      <c r="D2936" t="s">
        <v>209</v>
      </c>
      <c r="E2936" t="s">
        <v>210</v>
      </c>
      <c r="F2936">
        <v>101385</v>
      </c>
      <c r="G2936" t="s">
        <v>211</v>
      </c>
      <c r="H2936">
        <v>959945812</v>
      </c>
      <c r="I2936">
        <v>952519505</v>
      </c>
      <c r="J2936">
        <v>2650</v>
      </c>
      <c r="N2936">
        <v>18305435.399999999</v>
      </c>
      <c r="O2936">
        <v>18308085.399999999</v>
      </c>
      <c r="P2936" s="9">
        <f>DATEVALUE(LEFT(Table1[[#This Row],[TRANSFER_DATE]],11))</f>
        <v>45750</v>
      </c>
      <c r="Q2936" s="5">
        <f>TIMEVALUE(MID(Table1[[#This Row],[TRANSFER_DATE]],11,8))</f>
        <v>0.85141203703703705</v>
      </c>
    </row>
    <row r="2937" spans="1:17" x14ac:dyDescent="0.3">
      <c r="A2937" t="s">
        <v>3178</v>
      </c>
      <c r="B2937" t="s">
        <v>3179</v>
      </c>
      <c r="D2937" t="s">
        <v>209</v>
      </c>
      <c r="E2937" t="s">
        <v>210</v>
      </c>
      <c r="F2937">
        <v>900009</v>
      </c>
      <c r="G2937" t="s">
        <v>211</v>
      </c>
      <c r="H2937">
        <v>959945812</v>
      </c>
      <c r="I2937">
        <v>956633730</v>
      </c>
      <c r="J2937">
        <v>10250</v>
      </c>
      <c r="N2937">
        <v>18295185.399999999</v>
      </c>
      <c r="O2937">
        <v>18305435.399999999</v>
      </c>
      <c r="P2937" s="9">
        <f>DATEVALUE(LEFT(Table1[[#This Row],[TRANSFER_DATE]],11))</f>
        <v>45750</v>
      </c>
      <c r="Q2937" s="5">
        <f>TIMEVALUE(MID(Table1[[#This Row],[TRANSFER_DATE]],11,8))</f>
        <v>0.85138888888888886</v>
      </c>
    </row>
    <row r="2938" spans="1:17" x14ac:dyDescent="0.3">
      <c r="A2938" t="s">
        <v>3180</v>
      </c>
      <c r="B2938" t="s">
        <v>3181</v>
      </c>
      <c r="D2938" t="s">
        <v>209</v>
      </c>
      <c r="E2938" t="s">
        <v>210</v>
      </c>
      <c r="F2938">
        <v>101825</v>
      </c>
      <c r="G2938" t="s">
        <v>211</v>
      </c>
      <c r="H2938">
        <v>959945812</v>
      </c>
      <c r="I2938">
        <v>952519505</v>
      </c>
      <c r="J2938">
        <v>350</v>
      </c>
      <c r="N2938">
        <v>18294835.399999999</v>
      </c>
      <c r="O2938">
        <v>18295185.399999999</v>
      </c>
      <c r="P2938" s="9">
        <f>DATEVALUE(LEFT(Table1[[#This Row],[TRANSFER_DATE]],11))</f>
        <v>45750</v>
      </c>
      <c r="Q2938" s="5">
        <f>TIMEVALUE(MID(Table1[[#This Row],[TRANSFER_DATE]],11,8))</f>
        <v>0.85005787037037039</v>
      </c>
    </row>
    <row r="2939" spans="1:17" x14ac:dyDescent="0.3">
      <c r="A2939" t="s">
        <v>3182</v>
      </c>
      <c r="B2939" t="s">
        <v>3183</v>
      </c>
      <c r="D2939" t="s">
        <v>209</v>
      </c>
      <c r="E2939" t="s">
        <v>210</v>
      </c>
      <c r="F2939">
        <v>101729</v>
      </c>
      <c r="G2939" t="s">
        <v>211</v>
      </c>
      <c r="H2939">
        <v>959945812</v>
      </c>
      <c r="I2939">
        <v>952295488</v>
      </c>
      <c r="J2939">
        <v>1350</v>
      </c>
      <c r="N2939">
        <v>18293485.399999999</v>
      </c>
      <c r="O2939">
        <v>18294835.399999999</v>
      </c>
      <c r="P2939" s="9">
        <f>DATEVALUE(LEFT(Table1[[#This Row],[TRANSFER_DATE]],11))</f>
        <v>45750</v>
      </c>
      <c r="Q2939" s="5">
        <f>TIMEVALUE(MID(Table1[[#This Row],[TRANSFER_DATE]],11,8))</f>
        <v>0.85003472222222221</v>
      </c>
    </row>
    <row r="2940" spans="1:17" x14ac:dyDescent="0.3">
      <c r="A2940" t="s">
        <v>3184</v>
      </c>
      <c r="B2940" t="s">
        <v>3185</v>
      </c>
      <c r="D2940" t="s">
        <v>209</v>
      </c>
      <c r="E2940" t="s">
        <v>210</v>
      </c>
      <c r="F2940">
        <v>100716</v>
      </c>
      <c r="G2940" t="s">
        <v>211</v>
      </c>
      <c r="H2940">
        <v>959945812</v>
      </c>
      <c r="I2940">
        <v>958385246</v>
      </c>
      <c r="J2940">
        <v>11150</v>
      </c>
      <c r="N2940">
        <v>18282335.399999999</v>
      </c>
      <c r="O2940">
        <v>18293485.399999999</v>
      </c>
      <c r="P2940" s="9">
        <f>DATEVALUE(LEFT(Table1[[#This Row],[TRANSFER_DATE]],11))</f>
        <v>45750</v>
      </c>
      <c r="Q2940" s="5">
        <f>TIMEVALUE(MID(Table1[[#This Row],[TRANSFER_DATE]],11,8))</f>
        <v>0.84932870370370372</v>
      </c>
    </row>
    <row r="2941" spans="1:17" x14ac:dyDescent="0.3">
      <c r="A2941" t="s">
        <v>3186</v>
      </c>
      <c r="B2941" t="s">
        <v>3187</v>
      </c>
      <c r="D2941" t="s">
        <v>209</v>
      </c>
      <c r="E2941" t="s">
        <v>210</v>
      </c>
      <c r="F2941">
        <v>101591</v>
      </c>
      <c r="G2941" t="s">
        <v>211</v>
      </c>
      <c r="H2941">
        <v>959945812</v>
      </c>
      <c r="I2941">
        <v>952417254</v>
      </c>
      <c r="J2941">
        <v>8450</v>
      </c>
      <c r="N2941">
        <v>18273885.399999999</v>
      </c>
      <c r="O2941">
        <v>18282335.399999999</v>
      </c>
      <c r="P2941" s="9">
        <f>DATEVALUE(LEFT(Table1[[#This Row],[TRANSFER_DATE]],11))</f>
        <v>45750</v>
      </c>
      <c r="Q2941" s="5">
        <f>TIMEVALUE(MID(Table1[[#This Row],[TRANSFER_DATE]],11,8))</f>
        <v>0.84725694444444444</v>
      </c>
    </row>
    <row r="2942" spans="1:17" x14ac:dyDescent="0.3">
      <c r="A2942" t="s">
        <v>3188</v>
      </c>
      <c r="B2942" t="s">
        <v>3189</v>
      </c>
      <c r="D2942" t="s">
        <v>209</v>
      </c>
      <c r="E2942" t="s">
        <v>210</v>
      </c>
      <c r="F2942">
        <v>101629</v>
      </c>
      <c r="G2942" t="s">
        <v>211</v>
      </c>
      <c r="H2942">
        <v>959945812</v>
      </c>
      <c r="I2942">
        <v>951978073</v>
      </c>
      <c r="J2942">
        <v>4250</v>
      </c>
      <c r="N2942">
        <v>18269635.399999999</v>
      </c>
      <c r="O2942">
        <v>18273885.399999999</v>
      </c>
      <c r="P2942" s="9">
        <f>DATEVALUE(LEFT(Table1[[#This Row],[TRANSFER_DATE]],11))</f>
        <v>45750</v>
      </c>
      <c r="Q2942" s="5">
        <f>TIMEVALUE(MID(Table1[[#This Row],[TRANSFER_DATE]],11,8))</f>
        <v>0.8451967592592593</v>
      </c>
    </row>
    <row r="2943" spans="1:17" x14ac:dyDescent="0.3">
      <c r="A2943" t="s">
        <v>3190</v>
      </c>
      <c r="B2943" t="s">
        <v>3191</v>
      </c>
      <c r="D2943" t="s">
        <v>209</v>
      </c>
      <c r="E2943" t="s">
        <v>210</v>
      </c>
      <c r="F2943">
        <v>101031</v>
      </c>
      <c r="G2943" t="s">
        <v>211</v>
      </c>
      <c r="H2943">
        <v>959945812</v>
      </c>
      <c r="I2943">
        <v>954364344</v>
      </c>
      <c r="J2943">
        <v>19550</v>
      </c>
      <c r="N2943">
        <v>18250085.399999999</v>
      </c>
      <c r="O2943">
        <v>18269635.399999999</v>
      </c>
      <c r="P2943" s="9">
        <f>DATEVALUE(LEFT(Table1[[#This Row],[TRANSFER_DATE]],11))</f>
        <v>45750</v>
      </c>
      <c r="Q2943" s="5">
        <f>TIMEVALUE(MID(Table1[[#This Row],[TRANSFER_DATE]],11,8))</f>
        <v>0.84032407407407406</v>
      </c>
    </row>
    <row r="2944" spans="1:17" x14ac:dyDescent="0.3">
      <c r="A2944" t="s">
        <v>3192</v>
      </c>
      <c r="B2944" t="s">
        <v>3193</v>
      </c>
      <c r="D2944" t="s">
        <v>209</v>
      </c>
      <c r="E2944" t="s">
        <v>210</v>
      </c>
      <c r="F2944">
        <v>101951</v>
      </c>
      <c r="G2944" t="s">
        <v>211</v>
      </c>
      <c r="H2944">
        <v>959945812</v>
      </c>
      <c r="I2944">
        <v>954751342</v>
      </c>
      <c r="J2944">
        <v>2100</v>
      </c>
      <c r="N2944">
        <v>18247985.399999999</v>
      </c>
      <c r="O2944">
        <v>18250085.399999999</v>
      </c>
      <c r="P2944" s="9">
        <f>DATEVALUE(LEFT(Table1[[#This Row],[TRANSFER_DATE]],11))</f>
        <v>45750</v>
      </c>
      <c r="Q2944" s="5">
        <f>TIMEVALUE(MID(Table1[[#This Row],[TRANSFER_DATE]],11,8))</f>
        <v>0.83616898148148144</v>
      </c>
    </row>
    <row r="2945" spans="1:17" x14ac:dyDescent="0.3">
      <c r="A2945" t="s">
        <v>3194</v>
      </c>
      <c r="B2945" t="s">
        <v>3195</v>
      </c>
      <c r="D2945" t="s">
        <v>209</v>
      </c>
      <c r="E2945" t="s">
        <v>210</v>
      </c>
      <c r="F2945">
        <v>101477</v>
      </c>
      <c r="G2945" t="s">
        <v>211</v>
      </c>
      <c r="H2945">
        <v>959945812</v>
      </c>
      <c r="I2945">
        <v>951645775</v>
      </c>
      <c r="J2945">
        <v>8500</v>
      </c>
      <c r="N2945">
        <v>18239485.399999999</v>
      </c>
      <c r="O2945">
        <v>18247985.399999999</v>
      </c>
      <c r="P2945" s="9">
        <f>DATEVALUE(LEFT(Table1[[#This Row],[TRANSFER_DATE]],11))</f>
        <v>45750</v>
      </c>
      <c r="Q2945" s="5">
        <f>TIMEVALUE(MID(Table1[[#This Row],[TRANSFER_DATE]],11,8))</f>
        <v>0.83614583333333337</v>
      </c>
    </row>
    <row r="2946" spans="1:17" x14ac:dyDescent="0.3">
      <c r="A2946" t="s">
        <v>3196</v>
      </c>
      <c r="B2946" t="s">
        <v>3197</v>
      </c>
      <c r="D2946" t="s">
        <v>209</v>
      </c>
      <c r="E2946" t="s">
        <v>210</v>
      </c>
      <c r="F2946">
        <v>100851</v>
      </c>
      <c r="G2946" t="s">
        <v>211</v>
      </c>
      <c r="H2946">
        <v>959945812</v>
      </c>
      <c r="I2946">
        <v>956718905</v>
      </c>
      <c r="J2946">
        <v>1500</v>
      </c>
      <c r="N2946">
        <v>18237985.399999999</v>
      </c>
      <c r="O2946">
        <v>18239485.399999999</v>
      </c>
      <c r="P2946" s="9">
        <f>DATEVALUE(LEFT(Table1[[#This Row],[TRANSFER_DATE]],11))</f>
        <v>45750</v>
      </c>
      <c r="Q2946" s="5">
        <f>TIMEVALUE(MID(Table1[[#This Row],[TRANSFER_DATE]],11,8))</f>
        <v>0.83613425925925922</v>
      </c>
    </row>
    <row r="2947" spans="1:17" x14ac:dyDescent="0.3">
      <c r="A2947" t="s">
        <v>3198</v>
      </c>
      <c r="B2947" t="s">
        <v>3199</v>
      </c>
      <c r="D2947" t="s">
        <v>209</v>
      </c>
      <c r="E2947" t="s">
        <v>210</v>
      </c>
      <c r="F2947">
        <v>101636</v>
      </c>
      <c r="G2947" t="s">
        <v>211</v>
      </c>
      <c r="H2947">
        <v>959945812</v>
      </c>
      <c r="I2947">
        <v>952283004</v>
      </c>
      <c r="J2947">
        <v>1800</v>
      </c>
      <c r="N2947">
        <v>18236185.399999999</v>
      </c>
      <c r="O2947">
        <v>18237985.399999999</v>
      </c>
      <c r="P2947" s="9">
        <f>DATEVALUE(LEFT(Table1[[#This Row],[TRANSFER_DATE]],11))</f>
        <v>45750</v>
      </c>
      <c r="Q2947" s="5">
        <f>TIMEVALUE(MID(Table1[[#This Row],[TRANSFER_DATE]],11,8))</f>
        <v>0.83545138888888892</v>
      </c>
    </row>
    <row r="2948" spans="1:17" x14ac:dyDescent="0.3">
      <c r="A2948" t="s">
        <v>3200</v>
      </c>
      <c r="B2948" t="s">
        <v>3201</v>
      </c>
      <c r="D2948" t="s">
        <v>209</v>
      </c>
      <c r="E2948" t="s">
        <v>210</v>
      </c>
      <c r="F2948">
        <v>101526</v>
      </c>
      <c r="G2948" t="s">
        <v>211</v>
      </c>
      <c r="H2948">
        <v>959945812</v>
      </c>
      <c r="I2948">
        <v>951180193</v>
      </c>
      <c r="J2948">
        <v>14800</v>
      </c>
      <c r="N2948">
        <v>18221385.399999999</v>
      </c>
      <c r="O2948">
        <v>18236185.399999999</v>
      </c>
      <c r="P2948" s="9">
        <f>DATEVALUE(LEFT(Table1[[#This Row],[TRANSFER_DATE]],11))</f>
        <v>45750</v>
      </c>
      <c r="Q2948" s="5">
        <f>TIMEVALUE(MID(Table1[[#This Row],[TRANSFER_DATE]],11,8))</f>
        <v>0.83542824074074074</v>
      </c>
    </row>
    <row r="2949" spans="1:17" x14ac:dyDescent="0.3">
      <c r="A2949" t="s">
        <v>3202</v>
      </c>
      <c r="B2949" t="s">
        <v>3203</v>
      </c>
      <c r="D2949" t="s">
        <v>209</v>
      </c>
      <c r="E2949" t="s">
        <v>210</v>
      </c>
      <c r="F2949">
        <v>101411</v>
      </c>
      <c r="G2949" t="s">
        <v>211</v>
      </c>
      <c r="H2949">
        <v>959945812</v>
      </c>
      <c r="I2949">
        <v>953986678</v>
      </c>
      <c r="J2949">
        <v>900</v>
      </c>
      <c r="N2949">
        <v>18220485.399999999</v>
      </c>
      <c r="O2949">
        <v>18221385.399999999</v>
      </c>
      <c r="P2949" s="9">
        <f>DATEVALUE(LEFT(Table1[[#This Row],[TRANSFER_DATE]],11))</f>
        <v>45750</v>
      </c>
      <c r="Q2949" s="5">
        <f>TIMEVALUE(MID(Table1[[#This Row],[TRANSFER_DATE]],11,8))</f>
        <v>0.83478009259259256</v>
      </c>
    </row>
    <row r="2950" spans="1:17" x14ac:dyDescent="0.3">
      <c r="A2950" t="s">
        <v>3204</v>
      </c>
      <c r="B2950" t="s">
        <v>3205</v>
      </c>
      <c r="D2950" t="s">
        <v>209</v>
      </c>
      <c r="E2950" t="s">
        <v>210</v>
      </c>
      <c r="F2950">
        <v>101337</v>
      </c>
      <c r="G2950" t="s">
        <v>211</v>
      </c>
      <c r="H2950">
        <v>959945812</v>
      </c>
      <c r="I2950">
        <v>951609012</v>
      </c>
      <c r="J2950">
        <v>5300</v>
      </c>
      <c r="N2950">
        <v>18215185.399999999</v>
      </c>
      <c r="O2950">
        <v>18220485.399999999</v>
      </c>
      <c r="P2950" s="9">
        <f>DATEVALUE(LEFT(Table1[[#This Row],[TRANSFER_DATE]],11))</f>
        <v>45750</v>
      </c>
      <c r="Q2950" s="5">
        <f>TIMEVALUE(MID(Table1[[#This Row],[TRANSFER_DATE]],11,8))</f>
        <v>0.83473379629629629</v>
      </c>
    </row>
    <row r="2951" spans="1:17" x14ac:dyDescent="0.3">
      <c r="A2951" t="s">
        <v>3206</v>
      </c>
      <c r="B2951" t="s">
        <v>3207</v>
      </c>
      <c r="D2951" t="s">
        <v>209</v>
      </c>
      <c r="E2951" t="s">
        <v>210</v>
      </c>
      <c r="F2951">
        <v>101370</v>
      </c>
      <c r="G2951" t="s">
        <v>211</v>
      </c>
      <c r="H2951">
        <v>959945812</v>
      </c>
      <c r="I2951">
        <v>955094734</v>
      </c>
      <c r="J2951">
        <v>28600</v>
      </c>
      <c r="N2951">
        <v>18186585.399999999</v>
      </c>
      <c r="O2951">
        <v>18215185.399999999</v>
      </c>
      <c r="P2951" s="9">
        <f>DATEVALUE(LEFT(Table1[[#This Row],[TRANSFER_DATE]],11))</f>
        <v>45750</v>
      </c>
      <c r="Q2951" s="5">
        <f>TIMEVALUE(MID(Table1[[#This Row],[TRANSFER_DATE]],11,8))</f>
        <v>0.83407407407407408</v>
      </c>
    </row>
    <row r="2952" spans="1:17" x14ac:dyDescent="0.3">
      <c r="A2952" t="s">
        <v>3208</v>
      </c>
      <c r="B2952" t="s">
        <v>3209</v>
      </c>
      <c r="D2952" t="s">
        <v>209</v>
      </c>
      <c r="E2952" t="s">
        <v>210</v>
      </c>
      <c r="F2952">
        <v>101398</v>
      </c>
      <c r="G2952" t="s">
        <v>211</v>
      </c>
      <c r="H2952">
        <v>959945812</v>
      </c>
      <c r="I2952">
        <v>952991324</v>
      </c>
      <c r="J2952">
        <v>2600</v>
      </c>
      <c r="N2952">
        <v>18183985.399999999</v>
      </c>
      <c r="O2952">
        <v>18186585.399999999</v>
      </c>
      <c r="P2952" s="9">
        <f>DATEVALUE(LEFT(Table1[[#This Row],[TRANSFER_DATE]],11))</f>
        <v>45750</v>
      </c>
      <c r="Q2952" s="5">
        <f>TIMEVALUE(MID(Table1[[#This Row],[TRANSFER_DATE]],11,8))</f>
        <v>0.83197916666666671</v>
      </c>
    </row>
    <row r="2953" spans="1:17" x14ac:dyDescent="0.3">
      <c r="A2953" t="s">
        <v>3210</v>
      </c>
      <c r="B2953" t="s">
        <v>3211</v>
      </c>
      <c r="C2953" t="s">
        <v>3212</v>
      </c>
      <c r="D2953" t="s">
        <v>209</v>
      </c>
      <c r="E2953" t="s">
        <v>210</v>
      </c>
      <c r="F2953">
        <v>101188</v>
      </c>
      <c r="G2953" t="s">
        <v>211</v>
      </c>
      <c r="H2953">
        <v>959945812</v>
      </c>
      <c r="I2953">
        <v>954657412</v>
      </c>
      <c r="J2953">
        <v>25450</v>
      </c>
      <c r="N2953">
        <v>18158535.399999999</v>
      </c>
      <c r="O2953">
        <v>18183985.399999999</v>
      </c>
      <c r="P2953" s="9">
        <f>DATEVALUE(LEFT(Table1[[#This Row],[TRANSFER_DATE]],11))</f>
        <v>45750</v>
      </c>
      <c r="Q2953" s="5">
        <f>TIMEVALUE(MID(Table1[[#This Row],[TRANSFER_DATE]],11,8))</f>
        <v>0.83130787037037035</v>
      </c>
    </row>
    <row r="2954" spans="1:17" x14ac:dyDescent="0.3">
      <c r="A2954" t="s">
        <v>3213</v>
      </c>
      <c r="B2954" t="s">
        <v>3214</v>
      </c>
      <c r="D2954" t="s">
        <v>209</v>
      </c>
      <c r="E2954" t="s">
        <v>210</v>
      </c>
      <c r="F2954">
        <v>900026</v>
      </c>
      <c r="G2954" t="s">
        <v>211</v>
      </c>
      <c r="H2954">
        <v>959945812</v>
      </c>
      <c r="I2954">
        <v>951605052</v>
      </c>
      <c r="J2954">
        <v>5050</v>
      </c>
      <c r="N2954">
        <v>18153485.399999999</v>
      </c>
      <c r="O2954">
        <v>18158535.399999999</v>
      </c>
      <c r="P2954" s="9">
        <f>DATEVALUE(LEFT(Table1[[#This Row],[TRANSFER_DATE]],11))</f>
        <v>45750</v>
      </c>
      <c r="Q2954" s="5">
        <f>TIMEVALUE(MID(Table1[[#This Row],[TRANSFER_DATE]],11,8))</f>
        <v>0.83127314814814812</v>
      </c>
    </row>
    <row r="2955" spans="1:17" x14ac:dyDescent="0.3">
      <c r="A2955" t="s">
        <v>3215</v>
      </c>
      <c r="B2955" t="s">
        <v>3216</v>
      </c>
      <c r="D2955" t="s">
        <v>209</v>
      </c>
      <c r="E2955" t="s">
        <v>210</v>
      </c>
      <c r="F2955">
        <v>101232</v>
      </c>
      <c r="G2955" t="s">
        <v>211</v>
      </c>
      <c r="H2955">
        <v>959945812</v>
      </c>
      <c r="I2955">
        <v>955094734</v>
      </c>
      <c r="J2955">
        <v>2500</v>
      </c>
      <c r="N2955">
        <v>18150985.399999999</v>
      </c>
      <c r="O2955">
        <v>18153485.399999999</v>
      </c>
      <c r="P2955" s="9">
        <f>DATEVALUE(LEFT(Table1[[#This Row],[TRANSFER_DATE]],11))</f>
        <v>45750</v>
      </c>
      <c r="Q2955" s="5">
        <f>TIMEVALUE(MID(Table1[[#This Row],[TRANSFER_DATE]],11,8))</f>
        <v>0.83056712962962964</v>
      </c>
    </row>
    <row r="2956" spans="1:17" x14ac:dyDescent="0.3">
      <c r="A2956" t="s">
        <v>3217</v>
      </c>
      <c r="B2956" t="s">
        <v>3218</v>
      </c>
      <c r="D2956" t="s">
        <v>209</v>
      </c>
      <c r="E2956" t="s">
        <v>210</v>
      </c>
      <c r="F2956">
        <v>101193</v>
      </c>
      <c r="G2956" t="s">
        <v>211</v>
      </c>
      <c r="H2956">
        <v>959945812</v>
      </c>
      <c r="I2956">
        <v>954161228</v>
      </c>
      <c r="J2956">
        <v>800</v>
      </c>
      <c r="N2956">
        <v>18150185.399999999</v>
      </c>
      <c r="O2956">
        <v>18150985.399999999</v>
      </c>
      <c r="P2956" s="9">
        <f>DATEVALUE(LEFT(Table1[[#This Row],[TRANSFER_DATE]],11))</f>
        <v>45750</v>
      </c>
      <c r="Q2956" s="5">
        <f>TIMEVALUE(MID(Table1[[#This Row],[TRANSFER_DATE]],11,8))</f>
        <v>0.8305555555555556</v>
      </c>
    </row>
    <row r="2957" spans="1:17" x14ac:dyDescent="0.3">
      <c r="A2957" t="s">
        <v>3219</v>
      </c>
      <c r="B2957" t="s">
        <v>3220</v>
      </c>
      <c r="D2957" t="s">
        <v>209</v>
      </c>
      <c r="E2957" t="s">
        <v>210</v>
      </c>
      <c r="F2957">
        <v>101322</v>
      </c>
      <c r="G2957" t="s">
        <v>211</v>
      </c>
      <c r="H2957">
        <v>959945812</v>
      </c>
      <c r="I2957">
        <v>958521605</v>
      </c>
      <c r="J2957">
        <v>3400</v>
      </c>
      <c r="N2957">
        <v>18146785.399999999</v>
      </c>
      <c r="O2957">
        <v>18150185.399999999</v>
      </c>
      <c r="P2957" s="9">
        <f>DATEVALUE(LEFT(Table1[[#This Row],[TRANSFER_DATE]],11))</f>
        <v>45750</v>
      </c>
      <c r="Q2957" s="5">
        <f>TIMEVALUE(MID(Table1[[#This Row],[TRANSFER_DATE]],11,8))</f>
        <v>0.82643518518518522</v>
      </c>
    </row>
    <row r="2958" spans="1:17" x14ac:dyDescent="0.3">
      <c r="A2958" t="s">
        <v>3221</v>
      </c>
      <c r="B2958" t="s">
        <v>3222</v>
      </c>
      <c r="D2958" t="s">
        <v>209</v>
      </c>
      <c r="E2958" t="s">
        <v>210</v>
      </c>
      <c r="F2958">
        <v>101212</v>
      </c>
      <c r="G2958" t="s">
        <v>211</v>
      </c>
      <c r="H2958">
        <v>959945812</v>
      </c>
      <c r="I2958">
        <v>952740301</v>
      </c>
      <c r="J2958">
        <v>7250</v>
      </c>
      <c r="N2958">
        <v>18139535.399999999</v>
      </c>
      <c r="O2958">
        <v>18146785.399999999</v>
      </c>
      <c r="P2958" s="9">
        <f>DATEVALUE(LEFT(Table1[[#This Row],[TRANSFER_DATE]],11))</f>
        <v>45750</v>
      </c>
      <c r="Q2958" s="5">
        <f>TIMEVALUE(MID(Table1[[#This Row],[TRANSFER_DATE]],11,8))</f>
        <v>0.82574074074074078</v>
      </c>
    </row>
    <row r="2959" spans="1:17" x14ac:dyDescent="0.3">
      <c r="A2959" t="s">
        <v>3223</v>
      </c>
      <c r="B2959" t="s">
        <v>3224</v>
      </c>
      <c r="D2959" t="s">
        <v>209</v>
      </c>
      <c r="E2959" t="s">
        <v>210</v>
      </c>
      <c r="F2959">
        <v>101203</v>
      </c>
      <c r="G2959" t="s">
        <v>211</v>
      </c>
      <c r="H2959">
        <v>959945812</v>
      </c>
      <c r="I2959">
        <v>956219980</v>
      </c>
      <c r="J2959">
        <v>2300</v>
      </c>
      <c r="N2959">
        <v>18137235.399999999</v>
      </c>
      <c r="O2959">
        <v>18139535.399999999</v>
      </c>
      <c r="P2959" s="9">
        <f>DATEVALUE(LEFT(Table1[[#This Row],[TRANSFER_DATE]],11))</f>
        <v>45750</v>
      </c>
      <c r="Q2959" s="5">
        <f>TIMEVALUE(MID(Table1[[#This Row],[TRANSFER_DATE]],11,8))</f>
        <v>0.81945601851851857</v>
      </c>
    </row>
    <row r="2960" spans="1:17" x14ac:dyDescent="0.3">
      <c r="A2960" t="s">
        <v>3225</v>
      </c>
      <c r="B2960" t="s">
        <v>3226</v>
      </c>
      <c r="D2960" t="s">
        <v>209</v>
      </c>
      <c r="E2960" t="s">
        <v>210</v>
      </c>
      <c r="F2960">
        <v>100641</v>
      </c>
      <c r="G2960" t="s">
        <v>211</v>
      </c>
      <c r="H2960">
        <v>959945812</v>
      </c>
      <c r="I2960">
        <v>956789404</v>
      </c>
      <c r="J2960">
        <v>28650</v>
      </c>
      <c r="N2960">
        <v>18108585.399999999</v>
      </c>
      <c r="O2960">
        <v>18137235.399999999</v>
      </c>
      <c r="P2960" s="9">
        <f>DATEVALUE(LEFT(Table1[[#This Row],[TRANSFER_DATE]],11))</f>
        <v>45750</v>
      </c>
      <c r="Q2960" s="5">
        <f>TIMEVALUE(MID(Table1[[#This Row],[TRANSFER_DATE]],11,8))</f>
        <v>0.81806712962962957</v>
      </c>
    </row>
    <row r="2961" spans="1:17" x14ac:dyDescent="0.3">
      <c r="A2961" t="s">
        <v>3227</v>
      </c>
      <c r="B2961" t="s">
        <v>3228</v>
      </c>
      <c r="D2961" t="s">
        <v>209</v>
      </c>
      <c r="E2961" t="s">
        <v>210</v>
      </c>
      <c r="F2961">
        <v>101323</v>
      </c>
      <c r="G2961" t="s">
        <v>211</v>
      </c>
      <c r="H2961">
        <v>959945812</v>
      </c>
      <c r="I2961">
        <v>956457135</v>
      </c>
      <c r="J2961">
        <v>1600</v>
      </c>
      <c r="N2961">
        <v>18106985.399999999</v>
      </c>
      <c r="O2961">
        <v>18108585.399999999</v>
      </c>
      <c r="P2961" s="9">
        <f>DATEVALUE(LEFT(Table1[[#This Row],[TRANSFER_DATE]],11))</f>
        <v>45750</v>
      </c>
      <c r="Q2961" s="5">
        <f>TIMEVALUE(MID(Table1[[#This Row],[TRANSFER_DATE]],11,8))</f>
        <v>0.81805555555555554</v>
      </c>
    </row>
    <row r="2962" spans="1:17" x14ac:dyDescent="0.3">
      <c r="A2962" t="s">
        <v>3229</v>
      </c>
      <c r="B2962" t="s">
        <v>3230</v>
      </c>
      <c r="D2962" t="s">
        <v>209</v>
      </c>
      <c r="E2962" t="s">
        <v>210</v>
      </c>
      <c r="F2962">
        <v>900019</v>
      </c>
      <c r="G2962" t="s">
        <v>211</v>
      </c>
      <c r="H2962">
        <v>959945812</v>
      </c>
      <c r="I2962">
        <v>952800763</v>
      </c>
      <c r="J2962">
        <v>10900</v>
      </c>
      <c r="N2962">
        <v>18096085.399999999</v>
      </c>
      <c r="O2962">
        <v>18106985.399999999</v>
      </c>
      <c r="P2962" s="9">
        <f>DATEVALUE(LEFT(Table1[[#This Row],[TRANSFER_DATE]],11))</f>
        <v>45750</v>
      </c>
      <c r="Q2962" s="5">
        <f>TIMEVALUE(MID(Table1[[#This Row],[TRANSFER_DATE]],11,8))</f>
        <v>0.81530092592592596</v>
      </c>
    </row>
    <row r="2963" spans="1:17" x14ac:dyDescent="0.3">
      <c r="A2963" t="s">
        <v>3231</v>
      </c>
      <c r="B2963" t="s">
        <v>3232</v>
      </c>
      <c r="D2963" t="s">
        <v>209</v>
      </c>
      <c r="E2963" t="s">
        <v>210</v>
      </c>
      <c r="F2963">
        <v>101215</v>
      </c>
      <c r="G2963" t="s">
        <v>211</v>
      </c>
      <c r="H2963">
        <v>959945812</v>
      </c>
      <c r="I2963">
        <v>956340402</v>
      </c>
      <c r="J2963">
        <v>15350</v>
      </c>
      <c r="N2963">
        <v>18080735.399999999</v>
      </c>
      <c r="O2963">
        <v>18096085.399999999</v>
      </c>
      <c r="P2963" s="9">
        <f>DATEVALUE(LEFT(Table1[[#This Row],[TRANSFER_DATE]],11))</f>
        <v>45750</v>
      </c>
      <c r="Q2963" s="5">
        <f>TIMEVALUE(MID(Table1[[#This Row],[TRANSFER_DATE]],11,8))</f>
        <v>0.81459490740740736</v>
      </c>
    </row>
    <row r="2964" spans="1:17" x14ac:dyDescent="0.3">
      <c r="A2964" t="s">
        <v>3233</v>
      </c>
      <c r="B2964" t="s">
        <v>3234</v>
      </c>
      <c r="C2964" t="s">
        <v>3235</v>
      </c>
      <c r="D2964" t="s">
        <v>209</v>
      </c>
      <c r="E2964" t="s">
        <v>210</v>
      </c>
      <c r="F2964">
        <v>101699</v>
      </c>
      <c r="G2964" t="s">
        <v>211</v>
      </c>
      <c r="H2964">
        <v>959945812</v>
      </c>
      <c r="I2964">
        <v>953723461</v>
      </c>
      <c r="J2964">
        <v>4150</v>
      </c>
      <c r="N2964">
        <v>18076585.399999999</v>
      </c>
      <c r="O2964">
        <v>18080735.399999999</v>
      </c>
      <c r="P2964" s="9">
        <f>DATEVALUE(LEFT(Table1[[#This Row],[TRANSFER_DATE]],11))</f>
        <v>45750</v>
      </c>
      <c r="Q2964" s="5">
        <f>TIMEVALUE(MID(Table1[[#This Row],[TRANSFER_DATE]],11,8))</f>
        <v>0.81185185185185182</v>
      </c>
    </row>
    <row r="2965" spans="1:17" x14ac:dyDescent="0.3">
      <c r="A2965" t="s">
        <v>3236</v>
      </c>
      <c r="B2965" t="s">
        <v>3237</v>
      </c>
      <c r="C2965" t="s">
        <v>3238</v>
      </c>
      <c r="D2965" t="s">
        <v>209</v>
      </c>
      <c r="E2965" t="s">
        <v>210</v>
      </c>
      <c r="F2965">
        <v>101015</v>
      </c>
      <c r="G2965" t="s">
        <v>211</v>
      </c>
      <c r="H2965">
        <v>959945812</v>
      </c>
      <c r="I2965">
        <v>958657568</v>
      </c>
      <c r="J2965">
        <v>10400</v>
      </c>
      <c r="N2965">
        <v>18066185.399999999</v>
      </c>
      <c r="O2965">
        <v>18076585.399999999</v>
      </c>
      <c r="P2965" s="9">
        <f>DATEVALUE(LEFT(Table1[[#This Row],[TRANSFER_DATE]],11))</f>
        <v>45750</v>
      </c>
      <c r="Q2965" s="5">
        <f>TIMEVALUE(MID(Table1[[#This Row],[TRANSFER_DATE]],11,8))</f>
        <v>0.80972222222222223</v>
      </c>
    </row>
    <row r="2966" spans="1:17" x14ac:dyDescent="0.3">
      <c r="A2966" t="s">
        <v>3239</v>
      </c>
      <c r="B2966" t="s">
        <v>3240</v>
      </c>
      <c r="C2966" t="s">
        <v>3241</v>
      </c>
      <c r="D2966" t="s">
        <v>209</v>
      </c>
      <c r="E2966" t="s">
        <v>210</v>
      </c>
      <c r="F2966">
        <v>101209</v>
      </c>
      <c r="G2966" t="s">
        <v>211</v>
      </c>
      <c r="H2966">
        <v>959945812</v>
      </c>
      <c r="I2966">
        <v>958502033</v>
      </c>
      <c r="J2966">
        <v>8000</v>
      </c>
      <c r="N2966">
        <v>18058185.399999999</v>
      </c>
      <c r="O2966">
        <v>18066185.399999999</v>
      </c>
      <c r="P2966" s="9">
        <f>DATEVALUE(LEFT(Table1[[#This Row],[TRANSFER_DATE]],11))</f>
        <v>45750</v>
      </c>
      <c r="Q2966" s="5">
        <f>TIMEVALUE(MID(Table1[[#This Row],[TRANSFER_DATE]],11,8))</f>
        <v>0.80839120370370365</v>
      </c>
    </row>
    <row r="2967" spans="1:17" x14ac:dyDescent="0.3">
      <c r="A2967" t="s">
        <v>3242</v>
      </c>
      <c r="B2967" t="s">
        <v>3243</v>
      </c>
      <c r="D2967" t="s">
        <v>209</v>
      </c>
      <c r="E2967" t="s">
        <v>210</v>
      </c>
      <c r="F2967">
        <v>101625</v>
      </c>
      <c r="G2967" t="s">
        <v>211</v>
      </c>
      <c r="H2967">
        <v>959945812</v>
      </c>
      <c r="I2967">
        <v>951517526</v>
      </c>
      <c r="J2967">
        <v>4050</v>
      </c>
      <c r="N2967">
        <v>18054135.399999999</v>
      </c>
      <c r="O2967">
        <v>18058185.399999999</v>
      </c>
      <c r="P2967" s="9">
        <f>DATEVALUE(LEFT(Table1[[#This Row],[TRANSFER_DATE]],11))</f>
        <v>45750</v>
      </c>
      <c r="Q2967" s="5">
        <f>TIMEVALUE(MID(Table1[[#This Row],[TRANSFER_DATE]],11,8))</f>
        <v>0.80625000000000002</v>
      </c>
    </row>
    <row r="2968" spans="1:17" x14ac:dyDescent="0.3">
      <c r="A2968" t="s">
        <v>3244</v>
      </c>
      <c r="B2968" t="s">
        <v>3245</v>
      </c>
      <c r="D2968" t="s">
        <v>209</v>
      </c>
      <c r="E2968" t="s">
        <v>210</v>
      </c>
      <c r="F2968">
        <v>101192</v>
      </c>
      <c r="G2968" t="s">
        <v>211</v>
      </c>
      <c r="H2968">
        <v>959945812</v>
      </c>
      <c r="I2968">
        <v>953100847</v>
      </c>
      <c r="J2968">
        <v>200</v>
      </c>
      <c r="N2968">
        <v>18053935.399999999</v>
      </c>
      <c r="O2968">
        <v>18054135.399999999</v>
      </c>
      <c r="P2968" s="9">
        <f>DATEVALUE(LEFT(Table1[[#This Row],[TRANSFER_DATE]],11))</f>
        <v>45750</v>
      </c>
      <c r="Q2968" s="5">
        <f>TIMEVALUE(MID(Table1[[#This Row],[TRANSFER_DATE]],11,8))</f>
        <v>0.80560185185185185</v>
      </c>
    </row>
    <row r="2969" spans="1:17" x14ac:dyDescent="0.3">
      <c r="A2969" t="s">
        <v>3246</v>
      </c>
      <c r="B2969" t="s">
        <v>3247</v>
      </c>
      <c r="D2969" t="s">
        <v>209</v>
      </c>
      <c r="E2969" t="s">
        <v>210</v>
      </c>
      <c r="F2969">
        <v>101336</v>
      </c>
      <c r="G2969" t="s">
        <v>211</v>
      </c>
      <c r="H2969">
        <v>959945812</v>
      </c>
      <c r="I2969">
        <v>954861296</v>
      </c>
      <c r="J2969">
        <v>5900</v>
      </c>
      <c r="N2969">
        <v>18048035.399999999</v>
      </c>
      <c r="O2969">
        <v>18053935.399999999</v>
      </c>
      <c r="P2969" s="9">
        <f>DATEVALUE(LEFT(Table1[[#This Row],[TRANSFER_DATE]],11))</f>
        <v>45750</v>
      </c>
      <c r="Q2969" s="5">
        <f>TIMEVALUE(MID(Table1[[#This Row],[TRANSFER_DATE]],11,8))</f>
        <v>0.80420138888888892</v>
      </c>
    </row>
    <row r="2970" spans="1:17" x14ac:dyDescent="0.3">
      <c r="A2970" t="s">
        <v>3248</v>
      </c>
      <c r="B2970" t="s">
        <v>3249</v>
      </c>
      <c r="D2970" t="s">
        <v>209</v>
      </c>
      <c r="E2970" t="s">
        <v>210</v>
      </c>
      <c r="F2970">
        <v>101787</v>
      </c>
      <c r="G2970" t="s">
        <v>211</v>
      </c>
      <c r="H2970">
        <v>959945812</v>
      </c>
      <c r="I2970">
        <v>954460919</v>
      </c>
      <c r="J2970">
        <v>4950</v>
      </c>
      <c r="N2970">
        <v>18043085.399999999</v>
      </c>
      <c r="O2970">
        <v>18048035.399999999</v>
      </c>
      <c r="P2970" s="9">
        <f>DATEVALUE(LEFT(Table1[[#This Row],[TRANSFER_DATE]],11))</f>
        <v>45750</v>
      </c>
      <c r="Q2970" s="5">
        <f>TIMEVALUE(MID(Table1[[#This Row],[TRANSFER_DATE]],11,8))</f>
        <v>0.80420138888888892</v>
      </c>
    </row>
    <row r="2971" spans="1:17" x14ac:dyDescent="0.3">
      <c r="A2971" t="s">
        <v>3250</v>
      </c>
      <c r="B2971" t="s">
        <v>3251</v>
      </c>
      <c r="D2971" t="s">
        <v>209</v>
      </c>
      <c r="E2971" t="s">
        <v>210</v>
      </c>
      <c r="F2971">
        <v>101914</v>
      </c>
      <c r="G2971" t="s">
        <v>211</v>
      </c>
      <c r="H2971">
        <v>959945812</v>
      </c>
      <c r="I2971">
        <v>957902709</v>
      </c>
      <c r="J2971">
        <v>7000</v>
      </c>
      <c r="N2971">
        <v>18036085.399999999</v>
      </c>
      <c r="O2971">
        <v>18043085.399999999</v>
      </c>
      <c r="P2971" s="9">
        <f>DATEVALUE(LEFT(Table1[[#This Row],[TRANSFER_DATE]],11))</f>
        <v>45750</v>
      </c>
      <c r="Q2971" s="5">
        <f>TIMEVALUE(MID(Table1[[#This Row],[TRANSFER_DATE]],11,8))</f>
        <v>0.80074074074074075</v>
      </c>
    </row>
    <row r="2972" spans="1:17" x14ac:dyDescent="0.3">
      <c r="A2972" t="s">
        <v>3252</v>
      </c>
      <c r="B2972" t="s">
        <v>3253</v>
      </c>
      <c r="D2972" t="s">
        <v>209</v>
      </c>
      <c r="E2972" t="s">
        <v>210</v>
      </c>
      <c r="F2972">
        <v>101348</v>
      </c>
      <c r="G2972" t="s">
        <v>211</v>
      </c>
      <c r="H2972">
        <v>959945812</v>
      </c>
      <c r="I2972">
        <v>956284657</v>
      </c>
      <c r="J2972">
        <v>12850</v>
      </c>
      <c r="N2972">
        <v>18023235.399999999</v>
      </c>
      <c r="O2972">
        <v>18036085.399999999</v>
      </c>
      <c r="P2972" s="9">
        <f>DATEVALUE(LEFT(Table1[[#This Row],[TRANSFER_DATE]],11))</f>
        <v>45750</v>
      </c>
      <c r="Q2972" s="5">
        <f>TIMEVALUE(MID(Table1[[#This Row],[TRANSFER_DATE]],11,8))</f>
        <v>0.80071759259259256</v>
      </c>
    </row>
    <row r="2973" spans="1:17" x14ac:dyDescent="0.3">
      <c r="A2973" t="s">
        <v>3254</v>
      </c>
      <c r="B2973" t="s">
        <v>3255</v>
      </c>
      <c r="D2973" t="s">
        <v>209</v>
      </c>
      <c r="E2973" t="s">
        <v>210</v>
      </c>
      <c r="F2973">
        <v>100218</v>
      </c>
      <c r="G2973" t="s">
        <v>211</v>
      </c>
      <c r="H2973">
        <v>959945812</v>
      </c>
      <c r="I2973">
        <v>951196041</v>
      </c>
      <c r="J2973">
        <v>17100</v>
      </c>
      <c r="N2973">
        <v>18006135.399999999</v>
      </c>
      <c r="O2973">
        <v>18023235.399999999</v>
      </c>
      <c r="P2973" s="9">
        <f>DATEVALUE(LEFT(Table1[[#This Row],[TRANSFER_DATE]],11))</f>
        <v>45750</v>
      </c>
      <c r="Q2973" s="5">
        <f>TIMEVALUE(MID(Table1[[#This Row],[TRANSFER_DATE]],11,8))</f>
        <v>0.80004629629629631</v>
      </c>
    </row>
    <row r="2974" spans="1:17" x14ac:dyDescent="0.3">
      <c r="A2974" t="s">
        <v>3256</v>
      </c>
      <c r="B2974" t="s">
        <v>3257</v>
      </c>
      <c r="D2974" t="s">
        <v>209</v>
      </c>
      <c r="E2974" t="s">
        <v>210</v>
      </c>
      <c r="F2974">
        <v>101586</v>
      </c>
      <c r="G2974" t="s">
        <v>211</v>
      </c>
      <c r="H2974">
        <v>959945812</v>
      </c>
      <c r="I2974">
        <v>956185879</v>
      </c>
      <c r="J2974">
        <v>1750</v>
      </c>
      <c r="N2974">
        <v>18004385.399999999</v>
      </c>
      <c r="O2974">
        <v>18006135.399999999</v>
      </c>
      <c r="P2974" s="9">
        <f>DATEVALUE(LEFT(Table1[[#This Row],[TRANSFER_DATE]],11))</f>
        <v>45750</v>
      </c>
      <c r="Q2974" s="5">
        <f>TIMEVALUE(MID(Table1[[#This Row],[TRANSFER_DATE]],11,8))</f>
        <v>0.79724537037037035</v>
      </c>
    </row>
    <row r="2975" spans="1:17" x14ac:dyDescent="0.3">
      <c r="A2975" t="s">
        <v>3258</v>
      </c>
      <c r="B2975" t="s">
        <v>3259</v>
      </c>
      <c r="C2975" t="s">
        <v>3260</v>
      </c>
      <c r="D2975" t="s">
        <v>209</v>
      </c>
      <c r="E2975" t="s">
        <v>210</v>
      </c>
      <c r="F2975">
        <v>101661</v>
      </c>
      <c r="G2975" t="s">
        <v>211</v>
      </c>
      <c r="H2975">
        <v>959945812</v>
      </c>
      <c r="I2975">
        <v>958730082</v>
      </c>
      <c r="J2975">
        <v>1800</v>
      </c>
      <c r="N2975">
        <v>18002585.399999999</v>
      </c>
      <c r="O2975">
        <v>18004385.399999999</v>
      </c>
      <c r="P2975" s="9">
        <f>DATEVALUE(LEFT(Table1[[#This Row],[TRANSFER_DATE]],11))</f>
        <v>45750</v>
      </c>
      <c r="Q2975" s="5">
        <f>TIMEVALUE(MID(Table1[[#This Row],[TRANSFER_DATE]],11,8))</f>
        <v>0.79658564814814814</v>
      </c>
    </row>
    <row r="2976" spans="1:17" x14ac:dyDescent="0.3">
      <c r="A2976" t="s">
        <v>3261</v>
      </c>
      <c r="B2976" t="s">
        <v>3262</v>
      </c>
      <c r="D2976" t="s">
        <v>209</v>
      </c>
      <c r="E2976" t="s">
        <v>210</v>
      </c>
      <c r="F2976">
        <v>100013</v>
      </c>
      <c r="G2976" t="s">
        <v>211</v>
      </c>
      <c r="H2976">
        <v>959945812</v>
      </c>
      <c r="I2976">
        <v>956284657</v>
      </c>
      <c r="J2976">
        <v>2750</v>
      </c>
      <c r="N2976">
        <v>17999835.399999999</v>
      </c>
      <c r="O2976">
        <v>18002585.399999999</v>
      </c>
      <c r="P2976" s="9">
        <f>DATEVALUE(LEFT(Table1[[#This Row],[TRANSFER_DATE]],11))</f>
        <v>45750</v>
      </c>
      <c r="Q2976" s="5">
        <f>TIMEVALUE(MID(Table1[[#This Row],[TRANSFER_DATE]],11,8))</f>
        <v>0.79447916666666663</v>
      </c>
    </row>
    <row r="2977" spans="1:17" x14ac:dyDescent="0.3">
      <c r="A2977" t="s">
        <v>3263</v>
      </c>
      <c r="B2977" t="s">
        <v>3264</v>
      </c>
      <c r="D2977" t="s">
        <v>209</v>
      </c>
      <c r="E2977" t="s">
        <v>210</v>
      </c>
      <c r="F2977">
        <v>101660</v>
      </c>
      <c r="G2977" t="s">
        <v>211</v>
      </c>
      <c r="H2977">
        <v>959945812</v>
      </c>
      <c r="I2977">
        <v>952533102</v>
      </c>
      <c r="J2977">
        <v>12200</v>
      </c>
      <c r="N2977">
        <v>17987635.399999999</v>
      </c>
      <c r="O2977">
        <v>17999835.399999999</v>
      </c>
      <c r="P2977" s="9">
        <f>DATEVALUE(LEFT(Table1[[#This Row],[TRANSFER_DATE]],11))</f>
        <v>45750</v>
      </c>
      <c r="Q2977" s="5">
        <f>TIMEVALUE(MID(Table1[[#This Row],[TRANSFER_DATE]],11,8))</f>
        <v>0.79447916666666663</v>
      </c>
    </row>
    <row r="2978" spans="1:17" x14ac:dyDescent="0.3">
      <c r="A2978" t="s">
        <v>3265</v>
      </c>
      <c r="B2978" t="s">
        <v>3266</v>
      </c>
      <c r="D2978" t="s">
        <v>209</v>
      </c>
      <c r="E2978" t="s">
        <v>210</v>
      </c>
      <c r="F2978">
        <v>101710</v>
      </c>
      <c r="G2978" t="s">
        <v>211</v>
      </c>
      <c r="H2978">
        <v>959945812</v>
      </c>
      <c r="I2978">
        <v>953095351</v>
      </c>
      <c r="J2978">
        <v>10150</v>
      </c>
      <c r="N2978">
        <v>17977485.399999999</v>
      </c>
      <c r="O2978">
        <v>17987635.399999999</v>
      </c>
      <c r="P2978" s="9">
        <f>DATEVALUE(LEFT(Table1[[#This Row],[TRANSFER_DATE]],11))</f>
        <v>45750</v>
      </c>
      <c r="Q2978" s="5">
        <f>TIMEVALUE(MID(Table1[[#This Row],[TRANSFER_DATE]],11,8))</f>
        <v>0.79309027777777774</v>
      </c>
    </row>
    <row r="2979" spans="1:17" x14ac:dyDescent="0.3">
      <c r="A2979" t="s">
        <v>3267</v>
      </c>
      <c r="B2979" t="s">
        <v>3268</v>
      </c>
      <c r="D2979" t="s">
        <v>209</v>
      </c>
      <c r="E2979" t="s">
        <v>210</v>
      </c>
      <c r="F2979">
        <v>101561</v>
      </c>
      <c r="G2979" t="s">
        <v>211</v>
      </c>
      <c r="H2979">
        <v>959945812</v>
      </c>
      <c r="I2979">
        <v>951252297</v>
      </c>
      <c r="J2979">
        <v>6250</v>
      </c>
      <c r="N2979">
        <v>17971235.399999999</v>
      </c>
      <c r="O2979">
        <v>17977485.399999999</v>
      </c>
      <c r="P2979" s="9">
        <f>DATEVALUE(LEFT(Table1[[#This Row],[TRANSFER_DATE]],11))</f>
        <v>45750</v>
      </c>
      <c r="Q2979" s="5">
        <f>TIMEVALUE(MID(Table1[[#This Row],[TRANSFER_DATE]],11,8))</f>
        <v>0.79099537037037038</v>
      </c>
    </row>
    <row r="2980" spans="1:17" x14ac:dyDescent="0.3">
      <c r="A2980" t="s">
        <v>3269</v>
      </c>
      <c r="B2980" t="s">
        <v>3270</v>
      </c>
      <c r="D2980" t="s">
        <v>209</v>
      </c>
      <c r="E2980" t="s">
        <v>210</v>
      </c>
      <c r="F2980">
        <v>100049</v>
      </c>
      <c r="G2980" t="s">
        <v>211</v>
      </c>
      <c r="H2980">
        <v>959945812</v>
      </c>
      <c r="I2980">
        <v>956761582</v>
      </c>
      <c r="J2980">
        <v>16200</v>
      </c>
      <c r="N2980">
        <v>17955035.399999999</v>
      </c>
      <c r="O2980">
        <v>17971235.399999999</v>
      </c>
      <c r="P2980" s="9">
        <f>DATEVALUE(LEFT(Table1[[#This Row],[TRANSFER_DATE]],11))</f>
        <v>45750</v>
      </c>
      <c r="Q2980" s="5">
        <f>TIMEVALUE(MID(Table1[[#This Row],[TRANSFER_DATE]],11,8))</f>
        <v>0.79097222222222219</v>
      </c>
    </row>
    <row r="2981" spans="1:17" x14ac:dyDescent="0.3">
      <c r="A2981" t="s">
        <v>3271</v>
      </c>
      <c r="B2981" t="s">
        <v>3272</v>
      </c>
      <c r="D2981" t="s">
        <v>209</v>
      </c>
      <c r="E2981" t="s">
        <v>210</v>
      </c>
      <c r="F2981">
        <v>101345</v>
      </c>
      <c r="G2981" t="s">
        <v>211</v>
      </c>
      <c r="H2981">
        <v>959945812</v>
      </c>
      <c r="I2981">
        <v>958747200</v>
      </c>
      <c r="J2981">
        <v>4000</v>
      </c>
      <c r="N2981">
        <v>17951035.399999999</v>
      </c>
      <c r="O2981">
        <v>17955035.399999999</v>
      </c>
      <c r="P2981" s="9">
        <f>DATEVALUE(LEFT(Table1[[#This Row],[TRANSFER_DATE]],11))</f>
        <v>45750</v>
      </c>
      <c r="Q2981" s="5">
        <f>TIMEVALUE(MID(Table1[[#This Row],[TRANSFER_DATE]],11,8))</f>
        <v>0.79033564814814816</v>
      </c>
    </row>
    <row r="2982" spans="1:17" x14ac:dyDescent="0.3">
      <c r="A2982" t="s">
        <v>3273</v>
      </c>
      <c r="B2982" t="s">
        <v>3274</v>
      </c>
      <c r="D2982" t="s">
        <v>209</v>
      </c>
      <c r="E2982" t="s">
        <v>210</v>
      </c>
      <c r="F2982">
        <v>101012</v>
      </c>
      <c r="G2982" t="s">
        <v>211</v>
      </c>
      <c r="H2982">
        <v>959945812</v>
      </c>
      <c r="I2982">
        <v>951671383</v>
      </c>
      <c r="J2982">
        <v>13250</v>
      </c>
      <c r="N2982">
        <v>17937785.399999999</v>
      </c>
      <c r="O2982">
        <v>17951035.399999999</v>
      </c>
      <c r="P2982" s="9">
        <f>DATEVALUE(LEFT(Table1[[#This Row],[TRANSFER_DATE]],11))</f>
        <v>45750</v>
      </c>
      <c r="Q2982" s="5">
        <f>TIMEVALUE(MID(Table1[[#This Row],[TRANSFER_DATE]],11,8))</f>
        <v>0.7902893518518519</v>
      </c>
    </row>
    <row r="2983" spans="1:17" x14ac:dyDescent="0.3">
      <c r="A2983" t="s">
        <v>3275</v>
      </c>
      <c r="B2983" t="s">
        <v>3276</v>
      </c>
      <c r="C2983" t="s">
        <v>3277</v>
      </c>
      <c r="D2983" t="s">
        <v>209</v>
      </c>
      <c r="E2983" t="s">
        <v>210</v>
      </c>
      <c r="F2983">
        <v>100596</v>
      </c>
      <c r="G2983" t="s">
        <v>211</v>
      </c>
      <c r="H2983">
        <v>959945812</v>
      </c>
      <c r="I2983">
        <v>952623202</v>
      </c>
      <c r="J2983">
        <v>350</v>
      </c>
      <c r="N2983">
        <v>17937435.399999999</v>
      </c>
      <c r="O2983">
        <v>17937785.399999999</v>
      </c>
      <c r="P2983" s="9">
        <f>DATEVALUE(LEFT(Table1[[#This Row],[TRANSFER_DATE]],11))</f>
        <v>45750</v>
      </c>
      <c r="Q2983" s="5">
        <f>TIMEVALUE(MID(Table1[[#This Row],[TRANSFER_DATE]],11,8))</f>
        <v>0.78753472222222221</v>
      </c>
    </row>
    <row r="2984" spans="1:17" x14ac:dyDescent="0.3">
      <c r="A2984" t="s">
        <v>3278</v>
      </c>
      <c r="B2984" t="s">
        <v>3279</v>
      </c>
      <c r="D2984" t="s">
        <v>209</v>
      </c>
      <c r="E2984" t="s">
        <v>210</v>
      </c>
      <c r="F2984">
        <v>101298</v>
      </c>
      <c r="G2984" t="s">
        <v>211</v>
      </c>
      <c r="H2984">
        <v>959945812</v>
      </c>
      <c r="I2984">
        <v>956917713</v>
      </c>
      <c r="J2984">
        <v>6150</v>
      </c>
      <c r="N2984">
        <v>17931285.399999999</v>
      </c>
      <c r="O2984">
        <v>17937435.399999999</v>
      </c>
      <c r="P2984" s="9">
        <f>DATEVALUE(LEFT(Table1[[#This Row],[TRANSFER_DATE]],11))</f>
        <v>45750</v>
      </c>
      <c r="Q2984" s="5">
        <f>TIMEVALUE(MID(Table1[[#This Row],[TRANSFER_DATE]],11,8))</f>
        <v>0.78753472222222221</v>
      </c>
    </row>
    <row r="2985" spans="1:17" x14ac:dyDescent="0.3">
      <c r="A2985" t="s">
        <v>3280</v>
      </c>
      <c r="B2985" t="s">
        <v>3281</v>
      </c>
      <c r="D2985" t="s">
        <v>209</v>
      </c>
      <c r="E2985" t="s">
        <v>210</v>
      </c>
      <c r="F2985">
        <v>101573</v>
      </c>
      <c r="G2985" t="s">
        <v>211</v>
      </c>
      <c r="H2985">
        <v>959945812</v>
      </c>
      <c r="I2985">
        <v>956484299</v>
      </c>
      <c r="J2985">
        <v>2200</v>
      </c>
      <c r="N2985">
        <v>17929085.399999999</v>
      </c>
      <c r="O2985">
        <v>17931285.399999999</v>
      </c>
      <c r="P2985" s="9">
        <f>DATEVALUE(LEFT(Table1[[#This Row],[TRANSFER_DATE]],11))</f>
        <v>45750</v>
      </c>
      <c r="Q2985" s="5">
        <f>TIMEVALUE(MID(Table1[[#This Row],[TRANSFER_DATE]],11,8))</f>
        <v>0.78473379629629625</v>
      </c>
    </row>
    <row r="2986" spans="1:17" x14ac:dyDescent="0.3">
      <c r="A2986" t="s">
        <v>3282</v>
      </c>
      <c r="B2986" t="s">
        <v>3283</v>
      </c>
      <c r="D2986" t="s">
        <v>209</v>
      </c>
      <c r="E2986" t="s">
        <v>210</v>
      </c>
      <c r="F2986">
        <v>101417</v>
      </c>
      <c r="G2986" t="s">
        <v>211</v>
      </c>
      <c r="H2986">
        <v>959945812</v>
      </c>
      <c r="I2986">
        <v>950030005</v>
      </c>
      <c r="J2986">
        <v>200</v>
      </c>
      <c r="N2986">
        <v>17928885.399999999</v>
      </c>
      <c r="O2986">
        <v>17929085.399999999</v>
      </c>
      <c r="P2986" s="9">
        <f>DATEVALUE(LEFT(Table1[[#This Row],[TRANSFER_DATE]],11))</f>
        <v>45750</v>
      </c>
      <c r="Q2986" s="5">
        <f>TIMEVALUE(MID(Table1[[#This Row],[TRANSFER_DATE]],11,8))</f>
        <v>0.78403935185185181</v>
      </c>
    </row>
    <row r="2987" spans="1:17" x14ac:dyDescent="0.3">
      <c r="A2987" t="s">
        <v>3284</v>
      </c>
      <c r="B2987" t="s">
        <v>3285</v>
      </c>
      <c r="C2987" t="s">
        <v>3286</v>
      </c>
      <c r="D2987" t="s">
        <v>209</v>
      </c>
      <c r="E2987" t="s">
        <v>210</v>
      </c>
      <c r="F2987">
        <v>100626</v>
      </c>
      <c r="G2987" t="s">
        <v>211</v>
      </c>
      <c r="H2987">
        <v>959945812</v>
      </c>
      <c r="I2987">
        <v>953008925</v>
      </c>
      <c r="J2987">
        <v>9200</v>
      </c>
      <c r="N2987">
        <v>17919685.399999999</v>
      </c>
      <c r="O2987">
        <v>17928885.399999999</v>
      </c>
      <c r="P2987" s="9">
        <f>DATEVALUE(LEFT(Table1[[#This Row],[TRANSFER_DATE]],11))</f>
        <v>45750</v>
      </c>
      <c r="Q2987" s="5">
        <f>TIMEVALUE(MID(Table1[[#This Row],[TRANSFER_DATE]],11,8))</f>
        <v>0.77986111111111112</v>
      </c>
    </row>
    <row r="2988" spans="1:17" x14ac:dyDescent="0.3">
      <c r="A2988" t="s">
        <v>3287</v>
      </c>
      <c r="B2988" t="s">
        <v>3288</v>
      </c>
      <c r="D2988" t="s">
        <v>209</v>
      </c>
      <c r="E2988" t="s">
        <v>210</v>
      </c>
      <c r="F2988">
        <v>101311</v>
      </c>
      <c r="G2988" t="s">
        <v>211</v>
      </c>
      <c r="H2988">
        <v>959945812</v>
      </c>
      <c r="I2988">
        <v>955261656</v>
      </c>
      <c r="J2988">
        <v>20000</v>
      </c>
      <c r="N2988">
        <v>17899685.399999999</v>
      </c>
      <c r="O2988">
        <v>17919685.399999999</v>
      </c>
      <c r="P2988" s="9">
        <f>DATEVALUE(LEFT(Table1[[#This Row],[TRANSFER_DATE]],11))</f>
        <v>45750</v>
      </c>
      <c r="Q2988" s="5">
        <f>TIMEVALUE(MID(Table1[[#This Row],[TRANSFER_DATE]],11,8))</f>
        <v>0.77504629629629629</v>
      </c>
    </row>
    <row r="2989" spans="1:17" x14ac:dyDescent="0.3">
      <c r="A2989" t="s">
        <v>3289</v>
      </c>
      <c r="B2989" t="s">
        <v>3290</v>
      </c>
      <c r="D2989" t="s">
        <v>209</v>
      </c>
      <c r="E2989" t="s">
        <v>210</v>
      </c>
      <c r="F2989">
        <v>101627</v>
      </c>
      <c r="G2989" t="s">
        <v>211</v>
      </c>
      <c r="H2989">
        <v>959945812</v>
      </c>
      <c r="I2989">
        <v>952357649</v>
      </c>
      <c r="J2989">
        <v>1550</v>
      </c>
      <c r="N2989">
        <v>17898135.399999999</v>
      </c>
      <c r="O2989">
        <v>17899685.399999999</v>
      </c>
      <c r="P2989" s="9">
        <f>DATEVALUE(LEFT(Table1[[#This Row],[TRANSFER_DATE]],11))</f>
        <v>45750</v>
      </c>
      <c r="Q2989" s="5">
        <f>TIMEVALUE(MID(Table1[[#This Row],[TRANSFER_DATE]],11,8))</f>
        <v>0.77432870370370366</v>
      </c>
    </row>
    <row r="2990" spans="1:17" x14ac:dyDescent="0.3">
      <c r="A2990" t="s">
        <v>3291</v>
      </c>
      <c r="B2990" t="s">
        <v>3292</v>
      </c>
      <c r="D2990" t="s">
        <v>209</v>
      </c>
      <c r="E2990" t="s">
        <v>210</v>
      </c>
      <c r="F2990">
        <v>101331</v>
      </c>
      <c r="G2990" t="s">
        <v>211</v>
      </c>
      <c r="H2990">
        <v>959945812</v>
      </c>
      <c r="I2990">
        <v>952062293</v>
      </c>
      <c r="J2990">
        <v>4750</v>
      </c>
      <c r="N2990">
        <v>17893385.399999999</v>
      </c>
      <c r="O2990">
        <v>17898135.399999999</v>
      </c>
      <c r="P2990" s="9">
        <f>DATEVALUE(LEFT(Table1[[#This Row],[TRANSFER_DATE]],11))</f>
        <v>45750</v>
      </c>
      <c r="Q2990" s="5">
        <f>TIMEVALUE(MID(Table1[[#This Row],[TRANSFER_DATE]],11,8))</f>
        <v>0.77430555555555558</v>
      </c>
    </row>
    <row r="2991" spans="1:17" x14ac:dyDescent="0.3">
      <c r="A2991" t="s">
        <v>3293</v>
      </c>
      <c r="B2991" t="s">
        <v>3294</v>
      </c>
      <c r="D2991" t="s">
        <v>209</v>
      </c>
      <c r="E2991" t="s">
        <v>210</v>
      </c>
      <c r="F2991">
        <v>101326</v>
      </c>
      <c r="G2991" t="s">
        <v>211</v>
      </c>
      <c r="H2991">
        <v>959945812</v>
      </c>
      <c r="I2991">
        <v>952881825</v>
      </c>
      <c r="J2991">
        <v>3350</v>
      </c>
      <c r="N2991">
        <v>17890035.399999999</v>
      </c>
      <c r="O2991">
        <v>17893385.399999999</v>
      </c>
      <c r="P2991" s="9">
        <f>DATEVALUE(LEFT(Table1[[#This Row],[TRANSFER_DATE]],11))</f>
        <v>45750</v>
      </c>
      <c r="Q2991" s="5">
        <f>TIMEVALUE(MID(Table1[[#This Row],[TRANSFER_DATE]],11,8))</f>
        <v>0.77019675925925923</v>
      </c>
    </row>
    <row r="2992" spans="1:17" x14ac:dyDescent="0.3">
      <c r="A2992" t="s">
        <v>3295</v>
      </c>
      <c r="B2992" t="s">
        <v>3296</v>
      </c>
      <c r="C2992" t="s">
        <v>3297</v>
      </c>
      <c r="D2992" t="s">
        <v>209</v>
      </c>
      <c r="E2992" t="s">
        <v>210</v>
      </c>
      <c r="F2992">
        <v>101273</v>
      </c>
      <c r="G2992" t="s">
        <v>211</v>
      </c>
      <c r="H2992">
        <v>959945812</v>
      </c>
      <c r="I2992">
        <v>951238027</v>
      </c>
      <c r="J2992">
        <v>5150</v>
      </c>
      <c r="N2992">
        <v>17884885.399999999</v>
      </c>
      <c r="O2992">
        <v>17890035.399999999</v>
      </c>
      <c r="P2992" s="9">
        <f>DATEVALUE(LEFT(Table1[[#This Row],[TRANSFER_DATE]],11))</f>
        <v>45750</v>
      </c>
      <c r="Q2992" s="5">
        <f>TIMEVALUE(MID(Table1[[#This Row],[TRANSFER_DATE]],11,8))</f>
        <v>0.76879629629629631</v>
      </c>
    </row>
    <row r="2993" spans="1:17" x14ac:dyDescent="0.3">
      <c r="A2993" t="s">
        <v>3298</v>
      </c>
      <c r="B2993" t="s">
        <v>3299</v>
      </c>
      <c r="D2993" t="s">
        <v>209</v>
      </c>
      <c r="E2993" t="s">
        <v>210</v>
      </c>
      <c r="F2993">
        <v>101265</v>
      </c>
      <c r="G2993" t="s">
        <v>211</v>
      </c>
      <c r="H2993">
        <v>959945812</v>
      </c>
      <c r="I2993">
        <v>953763149</v>
      </c>
      <c r="J2993">
        <v>2200</v>
      </c>
      <c r="N2993">
        <v>17882685.399999999</v>
      </c>
      <c r="O2993">
        <v>17884885.399999999</v>
      </c>
      <c r="P2993" s="9">
        <f>DATEVALUE(LEFT(Table1[[#This Row],[TRANSFER_DATE]],11))</f>
        <v>45750</v>
      </c>
      <c r="Q2993" s="5">
        <f>TIMEVALUE(MID(Table1[[#This Row],[TRANSFER_DATE]],11,8))</f>
        <v>0.76603009259259258</v>
      </c>
    </row>
    <row r="2994" spans="1:17" x14ac:dyDescent="0.3">
      <c r="A2994" t="s">
        <v>3300</v>
      </c>
      <c r="B2994" t="s">
        <v>3301</v>
      </c>
      <c r="D2994" t="s">
        <v>209</v>
      </c>
      <c r="E2994" t="s">
        <v>210</v>
      </c>
      <c r="F2994">
        <v>101633</v>
      </c>
      <c r="G2994" t="s">
        <v>211</v>
      </c>
      <c r="H2994">
        <v>959945812</v>
      </c>
      <c r="I2994">
        <v>951142608</v>
      </c>
      <c r="J2994">
        <v>5350</v>
      </c>
      <c r="N2994">
        <v>17877335.399999999</v>
      </c>
      <c r="O2994">
        <v>17882685.399999999</v>
      </c>
      <c r="P2994" s="9">
        <f>DATEVALUE(LEFT(Table1[[#This Row],[TRANSFER_DATE]],11))</f>
        <v>45750</v>
      </c>
      <c r="Q2994" s="5">
        <f>TIMEVALUE(MID(Table1[[#This Row],[TRANSFER_DATE]],11,8))</f>
        <v>0.76533564814814814</v>
      </c>
    </row>
    <row r="2995" spans="1:17" x14ac:dyDescent="0.3">
      <c r="A2995" t="s">
        <v>3302</v>
      </c>
      <c r="B2995" t="s">
        <v>3303</v>
      </c>
      <c r="D2995" t="s">
        <v>209</v>
      </c>
      <c r="E2995" t="s">
        <v>210</v>
      </c>
      <c r="F2995">
        <v>100329</v>
      </c>
      <c r="G2995" t="s">
        <v>211</v>
      </c>
      <c r="H2995">
        <v>959945812</v>
      </c>
      <c r="I2995">
        <v>953511303</v>
      </c>
      <c r="J2995">
        <v>11450</v>
      </c>
      <c r="N2995">
        <v>17865885.399999999</v>
      </c>
      <c r="O2995">
        <v>17877335.399999999</v>
      </c>
      <c r="P2995" s="9">
        <f>DATEVALUE(LEFT(Table1[[#This Row],[TRANSFER_DATE]],11))</f>
        <v>45750</v>
      </c>
      <c r="Q2995" s="5">
        <f>TIMEVALUE(MID(Table1[[#This Row],[TRANSFER_DATE]],11,8))</f>
        <v>0.76321759259259259</v>
      </c>
    </row>
    <row r="2996" spans="1:17" x14ac:dyDescent="0.3">
      <c r="A2996" t="s">
        <v>3304</v>
      </c>
      <c r="B2996" t="s">
        <v>3305</v>
      </c>
      <c r="C2996" t="s">
        <v>3306</v>
      </c>
      <c r="D2996" t="s">
        <v>209</v>
      </c>
      <c r="E2996" t="s">
        <v>210</v>
      </c>
      <c r="F2996">
        <v>100596</v>
      </c>
      <c r="G2996" t="s">
        <v>211</v>
      </c>
      <c r="H2996">
        <v>959945812</v>
      </c>
      <c r="I2996">
        <v>952623202</v>
      </c>
      <c r="J2996">
        <v>8400</v>
      </c>
      <c r="N2996">
        <v>17857485.399999999</v>
      </c>
      <c r="O2996">
        <v>17865885.399999999</v>
      </c>
      <c r="P2996" s="9">
        <f>DATEVALUE(LEFT(Table1[[#This Row],[TRANSFER_DATE]],11))</f>
        <v>45750</v>
      </c>
      <c r="Q2996" s="5">
        <f>TIMEVALUE(MID(Table1[[#This Row],[TRANSFER_DATE]],11,8))</f>
        <v>0.75906249999999997</v>
      </c>
    </row>
    <row r="2997" spans="1:17" x14ac:dyDescent="0.3">
      <c r="A2997" t="s">
        <v>3307</v>
      </c>
      <c r="B2997" t="s">
        <v>3308</v>
      </c>
      <c r="C2997" t="s">
        <v>3309</v>
      </c>
      <c r="D2997" t="s">
        <v>209</v>
      </c>
      <c r="E2997" t="s">
        <v>210</v>
      </c>
      <c r="F2997">
        <v>100072</v>
      </c>
      <c r="G2997" t="s">
        <v>211</v>
      </c>
      <c r="H2997">
        <v>959945812</v>
      </c>
      <c r="I2997">
        <v>952623202</v>
      </c>
      <c r="J2997">
        <v>5900</v>
      </c>
      <c r="N2997">
        <v>17851585.399999999</v>
      </c>
      <c r="O2997">
        <v>17857485.399999999</v>
      </c>
      <c r="P2997" s="9">
        <f>DATEVALUE(LEFT(Table1[[#This Row],[TRANSFER_DATE]],11))</f>
        <v>45750</v>
      </c>
      <c r="Q2997" s="5">
        <f>TIMEVALUE(MID(Table1[[#This Row],[TRANSFER_DATE]],11,8))</f>
        <v>0.75836805555555553</v>
      </c>
    </row>
    <row r="2998" spans="1:17" x14ac:dyDescent="0.3">
      <c r="A2998" t="s">
        <v>3310</v>
      </c>
      <c r="B2998" t="s">
        <v>3311</v>
      </c>
      <c r="D2998" t="s">
        <v>209</v>
      </c>
      <c r="E2998" t="s">
        <v>210</v>
      </c>
      <c r="F2998">
        <v>101432</v>
      </c>
      <c r="G2998" t="s">
        <v>211</v>
      </c>
      <c r="H2998">
        <v>959945812</v>
      </c>
      <c r="I2998">
        <v>952551776</v>
      </c>
      <c r="J2998">
        <v>5550</v>
      </c>
      <c r="N2998">
        <v>17846035.399999999</v>
      </c>
      <c r="O2998">
        <v>17851585.399999999</v>
      </c>
      <c r="P2998" s="9">
        <f>DATEVALUE(LEFT(Table1[[#This Row],[TRANSFER_DATE]],11))</f>
        <v>45750</v>
      </c>
      <c r="Q2998" s="5">
        <f>TIMEVALUE(MID(Table1[[#This Row],[TRANSFER_DATE]],11,8))</f>
        <v>0.75140046296296292</v>
      </c>
    </row>
    <row r="2999" spans="1:17" x14ac:dyDescent="0.3">
      <c r="A2999" t="s">
        <v>3312</v>
      </c>
      <c r="B2999" t="s">
        <v>3313</v>
      </c>
      <c r="D2999" t="s">
        <v>209</v>
      </c>
      <c r="E2999" t="s">
        <v>210</v>
      </c>
      <c r="F2999">
        <v>101283</v>
      </c>
      <c r="G2999" t="s">
        <v>211</v>
      </c>
      <c r="H2999">
        <v>959945812</v>
      </c>
      <c r="I2999">
        <v>958470752</v>
      </c>
      <c r="J2999">
        <v>21100</v>
      </c>
      <c r="N2999">
        <v>17824935.399999999</v>
      </c>
      <c r="O2999">
        <v>17846035.399999999</v>
      </c>
      <c r="P2999" s="9">
        <f>DATEVALUE(LEFT(Table1[[#This Row],[TRANSFER_DATE]],11))</f>
        <v>45750</v>
      </c>
      <c r="Q2999" s="5">
        <f>TIMEVALUE(MID(Table1[[#This Row],[TRANSFER_DATE]],11,8))</f>
        <v>0.75071759259259263</v>
      </c>
    </row>
    <row r="3000" spans="1:17" x14ac:dyDescent="0.3">
      <c r="A3000" t="s">
        <v>3314</v>
      </c>
      <c r="B3000" t="s">
        <v>3315</v>
      </c>
      <c r="D3000" t="s">
        <v>209</v>
      </c>
      <c r="E3000" t="s">
        <v>210</v>
      </c>
      <c r="F3000">
        <v>101231</v>
      </c>
      <c r="G3000" t="s">
        <v>211</v>
      </c>
      <c r="H3000">
        <v>959945812</v>
      </c>
      <c r="I3000">
        <v>952873567</v>
      </c>
      <c r="J3000">
        <v>1750</v>
      </c>
      <c r="N3000">
        <v>17823185.399999999</v>
      </c>
      <c r="O3000">
        <v>17824935.399999999</v>
      </c>
      <c r="P3000" s="9">
        <f>DATEVALUE(LEFT(Table1[[#This Row],[TRANSFER_DATE]],11))</f>
        <v>45750</v>
      </c>
      <c r="Q3000" s="5">
        <f>TIMEVALUE(MID(Table1[[#This Row],[TRANSFER_DATE]],11,8))</f>
        <v>0.75004629629629627</v>
      </c>
    </row>
    <row r="3001" spans="1:17" x14ac:dyDescent="0.3">
      <c r="A3001" t="s">
        <v>3316</v>
      </c>
      <c r="B3001" t="s">
        <v>3317</v>
      </c>
      <c r="C3001" t="s">
        <v>3318</v>
      </c>
      <c r="D3001" t="s">
        <v>209</v>
      </c>
      <c r="E3001" t="s">
        <v>210</v>
      </c>
      <c r="F3001">
        <v>100413</v>
      </c>
      <c r="G3001" t="s">
        <v>211</v>
      </c>
      <c r="H3001">
        <v>959945812</v>
      </c>
      <c r="I3001">
        <v>951091990</v>
      </c>
      <c r="J3001">
        <v>9600</v>
      </c>
      <c r="N3001">
        <v>17813585.399999999</v>
      </c>
      <c r="O3001">
        <v>17823185.399999999</v>
      </c>
      <c r="P3001" s="9">
        <f>DATEVALUE(LEFT(Table1[[#This Row],[TRANSFER_DATE]],11))</f>
        <v>45750</v>
      </c>
      <c r="Q3001" s="5">
        <f>TIMEVALUE(MID(Table1[[#This Row],[TRANSFER_DATE]],11,8))</f>
        <v>0.74450231481481477</v>
      </c>
    </row>
    <row r="3002" spans="1:17" x14ac:dyDescent="0.3">
      <c r="A3002" t="s">
        <v>3319</v>
      </c>
      <c r="B3002" t="s">
        <v>3320</v>
      </c>
      <c r="D3002" t="s">
        <v>209</v>
      </c>
      <c r="E3002" t="s">
        <v>210</v>
      </c>
      <c r="F3002">
        <v>101056</v>
      </c>
      <c r="G3002" t="s">
        <v>211</v>
      </c>
      <c r="H3002">
        <v>959945812</v>
      </c>
      <c r="I3002">
        <v>952881825</v>
      </c>
      <c r="J3002">
        <v>300</v>
      </c>
      <c r="N3002">
        <v>17813285.399999999</v>
      </c>
      <c r="O3002">
        <v>17813585.399999999</v>
      </c>
      <c r="P3002" s="9">
        <f>DATEVALUE(LEFT(Table1[[#This Row],[TRANSFER_DATE]],11))</f>
        <v>45750</v>
      </c>
      <c r="Q3002" s="5">
        <f>TIMEVALUE(MID(Table1[[#This Row],[TRANSFER_DATE]],11,8))</f>
        <v>0.74444444444444446</v>
      </c>
    </row>
    <row r="3003" spans="1:17" x14ac:dyDescent="0.3">
      <c r="A3003" t="s">
        <v>3321</v>
      </c>
      <c r="B3003" t="s">
        <v>3322</v>
      </c>
      <c r="D3003" t="s">
        <v>209</v>
      </c>
      <c r="E3003" t="s">
        <v>210</v>
      </c>
      <c r="F3003">
        <v>100449</v>
      </c>
      <c r="G3003" t="s">
        <v>211</v>
      </c>
      <c r="H3003">
        <v>959945812</v>
      </c>
      <c r="I3003">
        <v>953269198</v>
      </c>
      <c r="J3003">
        <v>3150</v>
      </c>
      <c r="N3003">
        <v>17810135.399999999</v>
      </c>
      <c r="O3003">
        <v>17813285.399999999</v>
      </c>
      <c r="P3003" s="9">
        <f>DATEVALUE(LEFT(Table1[[#This Row],[TRANSFER_DATE]],11))</f>
        <v>45750</v>
      </c>
      <c r="Q3003" s="5">
        <f>TIMEVALUE(MID(Table1[[#This Row],[TRANSFER_DATE]],11,8))</f>
        <v>0.73614583333333339</v>
      </c>
    </row>
    <row r="3004" spans="1:17" x14ac:dyDescent="0.3">
      <c r="A3004" t="s">
        <v>3323</v>
      </c>
      <c r="B3004" t="s">
        <v>3324</v>
      </c>
      <c r="D3004" t="s">
        <v>209</v>
      </c>
      <c r="E3004" t="s">
        <v>210</v>
      </c>
      <c r="F3004">
        <v>100035</v>
      </c>
      <c r="G3004" t="s">
        <v>211</v>
      </c>
      <c r="H3004">
        <v>959945812</v>
      </c>
      <c r="I3004">
        <v>957592213</v>
      </c>
      <c r="J3004">
        <v>2150</v>
      </c>
      <c r="N3004">
        <v>17807985.399999999</v>
      </c>
      <c r="O3004">
        <v>17810135.399999999</v>
      </c>
      <c r="P3004" s="9">
        <f>DATEVALUE(LEFT(Table1[[#This Row],[TRANSFER_DATE]],11))</f>
        <v>45750</v>
      </c>
      <c r="Q3004" s="5">
        <f>TIMEVALUE(MID(Table1[[#This Row],[TRANSFER_DATE]],11,8))</f>
        <v>0.73473379629629632</v>
      </c>
    </row>
    <row r="3005" spans="1:17" x14ac:dyDescent="0.3">
      <c r="A3005" t="s">
        <v>3325</v>
      </c>
      <c r="B3005" t="s">
        <v>3326</v>
      </c>
      <c r="D3005" t="s">
        <v>209</v>
      </c>
      <c r="E3005" t="s">
        <v>210</v>
      </c>
      <c r="F3005">
        <v>101489</v>
      </c>
      <c r="G3005" t="s">
        <v>211</v>
      </c>
      <c r="H3005">
        <v>959945812</v>
      </c>
      <c r="I3005">
        <v>951808807</v>
      </c>
      <c r="J3005">
        <v>1900</v>
      </c>
      <c r="N3005">
        <v>17806085.399999999</v>
      </c>
      <c r="O3005">
        <v>17807985.399999999</v>
      </c>
      <c r="P3005" s="9">
        <f>DATEVALUE(LEFT(Table1[[#This Row],[TRANSFER_DATE]],11))</f>
        <v>45750</v>
      </c>
      <c r="Q3005" s="5">
        <f>TIMEVALUE(MID(Table1[[#This Row],[TRANSFER_DATE]],11,8))</f>
        <v>0.73059027777777774</v>
      </c>
    </row>
    <row r="3006" spans="1:17" x14ac:dyDescent="0.3">
      <c r="A3006" t="s">
        <v>3327</v>
      </c>
      <c r="B3006" t="s">
        <v>3328</v>
      </c>
      <c r="D3006" t="s">
        <v>209</v>
      </c>
      <c r="E3006" t="s">
        <v>210</v>
      </c>
      <c r="F3006">
        <v>100791</v>
      </c>
      <c r="G3006" t="s">
        <v>211</v>
      </c>
      <c r="H3006">
        <v>959945812</v>
      </c>
      <c r="I3006">
        <v>951102230</v>
      </c>
      <c r="J3006">
        <v>7000</v>
      </c>
      <c r="N3006">
        <v>17799085.399999999</v>
      </c>
      <c r="O3006">
        <v>17806085.399999999</v>
      </c>
      <c r="P3006" s="9">
        <f>DATEVALUE(LEFT(Table1[[#This Row],[TRANSFER_DATE]],11))</f>
        <v>45750</v>
      </c>
      <c r="Q3006" s="5">
        <f>TIMEVALUE(MID(Table1[[#This Row],[TRANSFER_DATE]],11,8))</f>
        <v>0.72987268518518522</v>
      </c>
    </row>
    <row r="3007" spans="1:17" x14ac:dyDescent="0.3">
      <c r="A3007" t="s">
        <v>3329</v>
      </c>
      <c r="B3007" t="s">
        <v>3330</v>
      </c>
      <c r="D3007" t="s">
        <v>209</v>
      </c>
      <c r="E3007" t="s">
        <v>210</v>
      </c>
      <c r="F3007">
        <v>101206</v>
      </c>
      <c r="G3007" t="s">
        <v>211</v>
      </c>
      <c r="H3007">
        <v>959945812</v>
      </c>
      <c r="I3007">
        <v>953950244</v>
      </c>
      <c r="J3007">
        <v>10450</v>
      </c>
      <c r="N3007">
        <v>17788635.399999999</v>
      </c>
      <c r="O3007">
        <v>17799085.399999999</v>
      </c>
      <c r="P3007" s="9">
        <f>DATEVALUE(LEFT(Table1[[#This Row],[TRANSFER_DATE]],11))</f>
        <v>45750</v>
      </c>
      <c r="Q3007" s="5">
        <f>TIMEVALUE(MID(Table1[[#This Row],[TRANSFER_DATE]],11,8))</f>
        <v>0.72504629629629624</v>
      </c>
    </row>
    <row r="3008" spans="1:17" x14ac:dyDescent="0.3">
      <c r="A3008" t="s">
        <v>3331</v>
      </c>
      <c r="B3008" t="s">
        <v>3332</v>
      </c>
      <c r="D3008" t="s">
        <v>209</v>
      </c>
      <c r="E3008" t="s">
        <v>210</v>
      </c>
      <c r="F3008">
        <v>101499</v>
      </c>
      <c r="G3008" t="s">
        <v>211</v>
      </c>
      <c r="H3008">
        <v>959945812</v>
      </c>
      <c r="I3008">
        <v>951043214</v>
      </c>
      <c r="J3008">
        <v>10750</v>
      </c>
      <c r="N3008">
        <v>17777885.399999999</v>
      </c>
      <c r="O3008">
        <v>17788635.399999999</v>
      </c>
      <c r="P3008" s="9">
        <f>DATEVALUE(LEFT(Table1[[#This Row],[TRANSFER_DATE]],11))</f>
        <v>45750</v>
      </c>
      <c r="Q3008" s="5">
        <f>TIMEVALUE(MID(Table1[[#This Row],[TRANSFER_DATE]],11,8))</f>
        <v>0.72155092592592596</v>
      </c>
    </row>
    <row r="3009" spans="1:17" x14ac:dyDescent="0.3">
      <c r="A3009" t="s">
        <v>3333</v>
      </c>
      <c r="B3009" t="s">
        <v>3334</v>
      </c>
      <c r="D3009" t="s">
        <v>209</v>
      </c>
      <c r="E3009" t="s">
        <v>210</v>
      </c>
      <c r="F3009">
        <v>101446</v>
      </c>
      <c r="G3009" t="s">
        <v>211</v>
      </c>
      <c r="H3009">
        <v>959945812</v>
      </c>
      <c r="I3009">
        <v>951229075</v>
      </c>
      <c r="J3009">
        <v>100</v>
      </c>
      <c r="N3009">
        <v>17777785.399999999</v>
      </c>
      <c r="O3009">
        <v>17777885.399999999</v>
      </c>
      <c r="P3009" s="9">
        <f>DATEVALUE(LEFT(Table1[[#This Row],[TRANSFER_DATE]],11))</f>
        <v>45750</v>
      </c>
      <c r="Q3009" s="5">
        <f>TIMEVALUE(MID(Table1[[#This Row],[TRANSFER_DATE]],11,8))</f>
        <v>0.71879629629629627</v>
      </c>
    </row>
    <row r="3010" spans="1:17" x14ac:dyDescent="0.3">
      <c r="A3010" t="s">
        <v>3335</v>
      </c>
      <c r="B3010" t="s">
        <v>3336</v>
      </c>
      <c r="C3010" t="s">
        <v>3337</v>
      </c>
      <c r="D3010" t="s">
        <v>209</v>
      </c>
      <c r="E3010" t="s">
        <v>210</v>
      </c>
      <c r="F3010">
        <v>100001</v>
      </c>
      <c r="G3010" t="s">
        <v>211</v>
      </c>
      <c r="H3010">
        <v>959945812</v>
      </c>
      <c r="I3010">
        <v>957510761</v>
      </c>
      <c r="J3010">
        <v>3450</v>
      </c>
      <c r="N3010">
        <v>17774335.399999999</v>
      </c>
      <c r="O3010">
        <v>17777785.399999999</v>
      </c>
      <c r="P3010" s="9">
        <f>DATEVALUE(LEFT(Table1[[#This Row],[TRANSFER_DATE]],11))</f>
        <v>45750</v>
      </c>
      <c r="Q3010" s="5">
        <f>TIMEVALUE(MID(Table1[[#This Row],[TRANSFER_DATE]],11,8))</f>
        <v>0.71739583333333334</v>
      </c>
    </row>
    <row r="3011" spans="1:17" x14ac:dyDescent="0.3">
      <c r="A3011" t="s">
        <v>3338</v>
      </c>
      <c r="B3011" t="s">
        <v>3339</v>
      </c>
      <c r="C3011" t="s">
        <v>3340</v>
      </c>
      <c r="D3011" t="s">
        <v>209</v>
      </c>
      <c r="E3011" t="s">
        <v>210</v>
      </c>
      <c r="F3011">
        <v>100001</v>
      </c>
      <c r="G3011" t="s">
        <v>211</v>
      </c>
      <c r="H3011">
        <v>959945812</v>
      </c>
      <c r="I3011">
        <v>953849302</v>
      </c>
      <c r="J3011">
        <v>7000</v>
      </c>
      <c r="N3011">
        <v>17767335.399999999</v>
      </c>
      <c r="O3011">
        <v>17774335.399999999</v>
      </c>
      <c r="P3011" s="9">
        <f>DATEVALUE(LEFT(Table1[[#This Row],[TRANSFER_DATE]],11))</f>
        <v>45750</v>
      </c>
      <c r="Q3011" s="5">
        <f>TIMEVALUE(MID(Table1[[#This Row],[TRANSFER_DATE]],11,8))</f>
        <v>0.71321759259259254</v>
      </c>
    </row>
    <row r="3012" spans="1:17" x14ac:dyDescent="0.3">
      <c r="A3012" t="s">
        <v>3341</v>
      </c>
      <c r="B3012" t="s">
        <v>3342</v>
      </c>
      <c r="D3012" t="s">
        <v>209</v>
      </c>
      <c r="E3012" t="s">
        <v>210</v>
      </c>
      <c r="F3012">
        <v>101347</v>
      </c>
      <c r="G3012" t="s">
        <v>211</v>
      </c>
      <c r="H3012">
        <v>959945812</v>
      </c>
      <c r="I3012">
        <v>951751257</v>
      </c>
      <c r="J3012">
        <v>6200</v>
      </c>
      <c r="N3012">
        <v>17761135.399999999</v>
      </c>
      <c r="O3012">
        <v>17767335.399999999</v>
      </c>
      <c r="P3012" s="9">
        <f>DATEVALUE(LEFT(Table1[[#This Row],[TRANSFER_DATE]],11))</f>
        <v>45750</v>
      </c>
      <c r="Q3012" s="5">
        <f>TIMEVALUE(MID(Table1[[#This Row],[TRANSFER_DATE]],11,8))</f>
        <v>0.71251157407407406</v>
      </c>
    </row>
    <row r="3013" spans="1:17" x14ac:dyDescent="0.3">
      <c r="A3013" t="s">
        <v>3343</v>
      </c>
      <c r="B3013" t="s">
        <v>3344</v>
      </c>
      <c r="D3013" t="s">
        <v>209</v>
      </c>
      <c r="E3013" t="s">
        <v>210</v>
      </c>
      <c r="F3013">
        <v>101464</v>
      </c>
      <c r="G3013" t="s">
        <v>211</v>
      </c>
      <c r="H3013">
        <v>959945812</v>
      </c>
      <c r="I3013">
        <v>950897279</v>
      </c>
      <c r="J3013">
        <v>3200</v>
      </c>
      <c r="N3013">
        <v>17757935.399999999</v>
      </c>
      <c r="O3013">
        <v>17761135.399999999</v>
      </c>
      <c r="P3013" s="9">
        <f>DATEVALUE(LEFT(Table1[[#This Row],[TRANSFER_DATE]],11))</f>
        <v>45750</v>
      </c>
      <c r="Q3013" s="5">
        <f>TIMEVALUE(MID(Table1[[#This Row],[TRANSFER_DATE]],11,8))</f>
        <v>0.7083680555555556</v>
      </c>
    </row>
    <row r="3014" spans="1:17" x14ac:dyDescent="0.3">
      <c r="A3014" t="s">
        <v>3345</v>
      </c>
      <c r="B3014" t="s">
        <v>3346</v>
      </c>
      <c r="D3014" t="s">
        <v>209</v>
      </c>
      <c r="E3014" t="s">
        <v>210</v>
      </c>
      <c r="F3014">
        <v>101690</v>
      </c>
      <c r="G3014" t="s">
        <v>211</v>
      </c>
      <c r="H3014">
        <v>959945812</v>
      </c>
      <c r="I3014">
        <v>955693144</v>
      </c>
      <c r="J3014">
        <v>4650</v>
      </c>
      <c r="N3014">
        <v>17753285.399999999</v>
      </c>
      <c r="O3014">
        <v>17757935.399999999</v>
      </c>
      <c r="P3014" s="9">
        <f>DATEVALUE(LEFT(Table1[[#This Row],[TRANSFER_DATE]],11))</f>
        <v>45750</v>
      </c>
      <c r="Q3014" s="5">
        <f>TIMEVALUE(MID(Table1[[#This Row],[TRANSFER_DATE]],11,8))</f>
        <v>0.7</v>
      </c>
    </row>
    <row r="3015" spans="1:17" x14ac:dyDescent="0.3">
      <c r="A3015" t="s">
        <v>3347</v>
      </c>
      <c r="B3015" t="s">
        <v>3348</v>
      </c>
      <c r="D3015" t="s">
        <v>209</v>
      </c>
      <c r="E3015" t="s">
        <v>210</v>
      </c>
      <c r="F3015">
        <v>101211</v>
      </c>
      <c r="G3015" t="s">
        <v>211</v>
      </c>
      <c r="H3015">
        <v>959945812</v>
      </c>
      <c r="I3015">
        <v>955094734</v>
      </c>
      <c r="J3015">
        <v>16500</v>
      </c>
      <c r="N3015">
        <v>17736785.399999999</v>
      </c>
      <c r="O3015">
        <v>17753285.399999999</v>
      </c>
      <c r="P3015" s="9">
        <f>DATEVALUE(LEFT(Table1[[#This Row],[TRANSFER_DATE]],11))</f>
        <v>45750</v>
      </c>
      <c r="Q3015" s="5">
        <f>TIMEVALUE(MID(Table1[[#This Row],[TRANSFER_DATE]],11,8))</f>
        <v>0.6993287037037037</v>
      </c>
    </row>
    <row r="3016" spans="1:17" x14ac:dyDescent="0.3">
      <c r="A3016" t="s">
        <v>3349</v>
      </c>
      <c r="B3016" t="s">
        <v>3350</v>
      </c>
      <c r="C3016" t="s">
        <v>3351</v>
      </c>
      <c r="D3016" t="s">
        <v>209</v>
      </c>
      <c r="E3016" t="s">
        <v>210</v>
      </c>
      <c r="F3016">
        <v>100023</v>
      </c>
      <c r="G3016" t="s">
        <v>211</v>
      </c>
      <c r="H3016">
        <v>959945812</v>
      </c>
      <c r="I3016">
        <v>954294206</v>
      </c>
      <c r="J3016">
        <v>2400</v>
      </c>
      <c r="N3016">
        <v>17734385.399999999</v>
      </c>
      <c r="O3016">
        <v>17736785.399999999</v>
      </c>
      <c r="P3016" s="9">
        <f>DATEVALUE(LEFT(Table1[[#This Row],[TRANSFER_DATE]],11))</f>
        <v>45750</v>
      </c>
      <c r="Q3016" s="5">
        <f>TIMEVALUE(MID(Table1[[#This Row],[TRANSFER_DATE]],11,8))</f>
        <v>0.69792824074074078</v>
      </c>
    </row>
    <row r="3017" spans="1:17" x14ac:dyDescent="0.3">
      <c r="A3017" t="s">
        <v>3352</v>
      </c>
      <c r="B3017" t="s">
        <v>3353</v>
      </c>
      <c r="D3017" t="s">
        <v>209</v>
      </c>
      <c r="E3017" t="s">
        <v>210</v>
      </c>
      <c r="F3017">
        <v>100405</v>
      </c>
      <c r="G3017" t="s">
        <v>211</v>
      </c>
      <c r="H3017">
        <v>959945812</v>
      </c>
      <c r="I3017">
        <v>954448541</v>
      </c>
      <c r="J3017">
        <v>1300</v>
      </c>
      <c r="N3017">
        <v>17733085.399999999</v>
      </c>
      <c r="O3017">
        <v>17734385.399999999</v>
      </c>
      <c r="P3017" s="9">
        <f>DATEVALUE(LEFT(Table1[[#This Row],[TRANSFER_DATE]],11))</f>
        <v>45750</v>
      </c>
      <c r="Q3017" s="5">
        <f>TIMEVALUE(MID(Table1[[#This Row],[TRANSFER_DATE]],11,8))</f>
        <v>0.69658564814814816</v>
      </c>
    </row>
    <row r="3018" spans="1:17" x14ac:dyDescent="0.3">
      <c r="A3018" t="s">
        <v>3354</v>
      </c>
      <c r="B3018" t="s">
        <v>3355</v>
      </c>
      <c r="D3018" t="s">
        <v>209</v>
      </c>
      <c r="E3018" t="s">
        <v>210</v>
      </c>
      <c r="F3018">
        <v>101551</v>
      </c>
      <c r="G3018" t="s">
        <v>211</v>
      </c>
      <c r="H3018">
        <v>959945812</v>
      </c>
      <c r="I3018">
        <v>954082644</v>
      </c>
      <c r="J3018">
        <v>2300</v>
      </c>
      <c r="N3018">
        <v>17730785.399999999</v>
      </c>
      <c r="O3018">
        <v>17733085.399999999</v>
      </c>
      <c r="P3018" s="9">
        <f>DATEVALUE(LEFT(Table1[[#This Row],[TRANSFER_DATE]],11))</f>
        <v>45750</v>
      </c>
      <c r="Q3018" s="5">
        <f>TIMEVALUE(MID(Table1[[#This Row],[TRANSFER_DATE]],11,8))</f>
        <v>0.69450231481481484</v>
      </c>
    </row>
    <row r="3019" spans="1:17" x14ac:dyDescent="0.3">
      <c r="A3019" t="s">
        <v>3356</v>
      </c>
      <c r="B3019" t="s">
        <v>3357</v>
      </c>
      <c r="D3019" t="s">
        <v>209</v>
      </c>
      <c r="E3019" t="s">
        <v>210</v>
      </c>
      <c r="F3019">
        <v>100005</v>
      </c>
      <c r="G3019" t="s">
        <v>211</v>
      </c>
      <c r="H3019">
        <v>959945812</v>
      </c>
      <c r="I3019">
        <v>952577438</v>
      </c>
      <c r="J3019">
        <v>10700</v>
      </c>
      <c r="N3019">
        <v>17720085.399999999</v>
      </c>
      <c r="O3019">
        <v>17730785.399999999</v>
      </c>
      <c r="P3019" s="9">
        <f>DATEVALUE(LEFT(Table1[[#This Row],[TRANSFER_DATE]],11))</f>
        <v>45750</v>
      </c>
      <c r="Q3019" s="5">
        <f>TIMEVALUE(MID(Table1[[#This Row],[TRANSFER_DATE]],11,8))</f>
        <v>0.6889467592592593</v>
      </c>
    </row>
    <row r="3020" spans="1:17" x14ac:dyDescent="0.3">
      <c r="A3020" t="s">
        <v>3358</v>
      </c>
      <c r="B3020" t="s">
        <v>3359</v>
      </c>
      <c r="D3020" t="s">
        <v>209</v>
      </c>
      <c r="E3020" t="s">
        <v>210</v>
      </c>
      <c r="F3020">
        <v>100268</v>
      </c>
      <c r="G3020" t="s">
        <v>211</v>
      </c>
      <c r="H3020">
        <v>959945812</v>
      </c>
      <c r="I3020">
        <v>956562318</v>
      </c>
      <c r="J3020">
        <v>400</v>
      </c>
      <c r="N3020">
        <v>17719685.399999999</v>
      </c>
      <c r="O3020">
        <v>17720085.399999999</v>
      </c>
      <c r="P3020" s="9">
        <f>DATEVALUE(LEFT(Table1[[#This Row],[TRANSFER_DATE]],11))</f>
        <v>45750</v>
      </c>
      <c r="Q3020" s="5">
        <f>TIMEVALUE(MID(Table1[[#This Row],[TRANSFER_DATE]],11,8))</f>
        <v>0.68888888888888888</v>
      </c>
    </row>
    <row r="3021" spans="1:17" x14ac:dyDescent="0.3">
      <c r="A3021" t="s">
        <v>3360</v>
      </c>
      <c r="B3021" t="s">
        <v>3361</v>
      </c>
      <c r="D3021" t="s">
        <v>209</v>
      </c>
      <c r="E3021" t="s">
        <v>210</v>
      </c>
      <c r="F3021">
        <v>101730</v>
      </c>
      <c r="G3021" t="s">
        <v>211</v>
      </c>
      <c r="H3021">
        <v>959945812</v>
      </c>
      <c r="I3021">
        <v>955693144</v>
      </c>
      <c r="J3021">
        <v>3200</v>
      </c>
      <c r="N3021">
        <v>17716485.399999999</v>
      </c>
      <c r="O3021">
        <v>17719685.399999999</v>
      </c>
      <c r="P3021" s="9">
        <f>DATEVALUE(LEFT(Table1[[#This Row],[TRANSFER_DATE]],11))</f>
        <v>45750</v>
      </c>
      <c r="Q3021" s="5">
        <f>TIMEVALUE(MID(Table1[[#This Row],[TRANSFER_DATE]],11,8))</f>
        <v>0.68821759259259263</v>
      </c>
    </row>
    <row r="3022" spans="1:17" x14ac:dyDescent="0.3">
      <c r="A3022" t="s">
        <v>3362</v>
      </c>
      <c r="B3022" t="s">
        <v>3363</v>
      </c>
      <c r="D3022" t="s">
        <v>209</v>
      </c>
      <c r="E3022" t="s">
        <v>210</v>
      </c>
      <c r="F3022">
        <v>101326</v>
      </c>
      <c r="G3022" t="s">
        <v>211</v>
      </c>
      <c r="H3022">
        <v>959945812</v>
      </c>
      <c r="I3022">
        <v>952881825</v>
      </c>
      <c r="J3022">
        <v>6850</v>
      </c>
      <c r="N3022">
        <v>17709635.399999999</v>
      </c>
      <c r="O3022">
        <v>17716485.399999999</v>
      </c>
      <c r="P3022" s="9">
        <f>DATEVALUE(LEFT(Table1[[#This Row],[TRANSFER_DATE]],11))</f>
        <v>45750</v>
      </c>
      <c r="Q3022" s="5">
        <f>TIMEVALUE(MID(Table1[[#This Row],[TRANSFER_DATE]],11,8))</f>
        <v>0.68473379629629627</v>
      </c>
    </row>
    <row r="3023" spans="1:17" x14ac:dyDescent="0.3">
      <c r="A3023" t="s">
        <v>3364</v>
      </c>
      <c r="B3023" t="s">
        <v>3365</v>
      </c>
      <c r="D3023" t="s">
        <v>209</v>
      </c>
      <c r="E3023" t="s">
        <v>210</v>
      </c>
      <c r="F3023">
        <v>101766</v>
      </c>
      <c r="G3023" t="s">
        <v>211</v>
      </c>
      <c r="H3023">
        <v>959945812</v>
      </c>
      <c r="I3023">
        <v>954151329</v>
      </c>
      <c r="J3023">
        <v>1050</v>
      </c>
      <c r="N3023">
        <v>17708585.399999999</v>
      </c>
      <c r="O3023">
        <v>17709635.399999999</v>
      </c>
      <c r="P3023" s="9">
        <f>DATEVALUE(LEFT(Table1[[#This Row],[TRANSFER_DATE]],11))</f>
        <v>45750</v>
      </c>
      <c r="Q3023" s="5">
        <f>TIMEVALUE(MID(Table1[[#This Row],[TRANSFER_DATE]],11,8))</f>
        <v>0.68268518518518517</v>
      </c>
    </row>
    <row r="3024" spans="1:17" x14ac:dyDescent="0.3">
      <c r="A3024" t="s">
        <v>3366</v>
      </c>
      <c r="B3024" t="s">
        <v>3367</v>
      </c>
      <c r="D3024" t="s">
        <v>209</v>
      </c>
      <c r="E3024" t="s">
        <v>210</v>
      </c>
      <c r="F3024">
        <v>100339</v>
      </c>
      <c r="G3024" t="s">
        <v>211</v>
      </c>
      <c r="H3024">
        <v>959945812</v>
      </c>
      <c r="I3024">
        <v>956923580</v>
      </c>
      <c r="J3024">
        <v>1600</v>
      </c>
      <c r="N3024">
        <v>17706985.399999999</v>
      </c>
      <c r="O3024">
        <v>17708585.399999999</v>
      </c>
      <c r="P3024" s="9">
        <f>DATEVALUE(LEFT(Table1[[#This Row],[TRANSFER_DATE]],11))</f>
        <v>45750</v>
      </c>
      <c r="Q3024" s="5">
        <f>TIMEVALUE(MID(Table1[[#This Row],[TRANSFER_DATE]],11,8))</f>
        <v>0.68130787037037033</v>
      </c>
    </row>
    <row r="3025" spans="1:17" x14ac:dyDescent="0.3">
      <c r="A3025" t="s">
        <v>3368</v>
      </c>
      <c r="B3025" t="s">
        <v>3369</v>
      </c>
      <c r="C3025" t="s">
        <v>3370</v>
      </c>
      <c r="D3025" t="s">
        <v>209</v>
      </c>
      <c r="E3025" t="s">
        <v>3371</v>
      </c>
      <c r="F3025" t="s">
        <v>3372</v>
      </c>
      <c r="G3025" t="s">
        <v>3373</v>
      </c>
      <c r="H3025">
        <v>959945812</v>
      </c>
      <c r="I3025">
        <v>956230153</v>
      </c>
      <c r="J3025">
        <v>706.86</v>
      </c>
      <c r="N3025">
        <v>17707692.260000002</v>
      </c>
      <c r="O3025">
        <v>17706985.399999999</v>
      </c>
      <c r="P3025" s="9">
        <f>DATEVALUE(LEFT(Table1[[#This Row],[TRANSFER_DATE]],11))</f>
        <v>45750</v>
      </c>
      <c r="Q3025" s="5">
        <f>TIMEVALUE(MID(Table1[[#This Row],[TRANSFER_DATE]],11,8))</f>
        <v>0.67782407407407408</v>
      </c>
    </row>
    <row r="3026" spans="1:17" x14ac:dyDescent="0.3">
      <c r="A3026" t="s">
        <v>3374</v>
      </c>
      <c r="B3026" t="s">
        <v>3375</v>
      </c>
      <c r="C3026" t="s">
        <v>3376</v>
      </c>
      <c r="D3026" t="s">
        <v>209</v>
      </c>
      <c r="E3026" t="s">
        <v>3371</v>
      </c>
      <c r="F3026" t="s">
        <v>3372</v>
      </c>
      <c r="G3026" t="s">
        <v>3373</v>
      </c>
      <c r="H3026">
        <v>959945812</v>
      </c>
      <c r="I3026">
        <v>951169300</v>
      </c>
      <c r="J3026">
        <v>2374.9</v>
      </c>
      <c r="N3026">
        <v>17710067.16</v>
      </c>
      <c r="O3026">
        <v>17707692.260000002</v>
      </c>
      <c r="P3026" s="9">
        <f>DATEVALUE(LEFT(Table1[[#This Row],[TRANSFER_DATE]],11))</f>
        <v>45750</v>
      </c>
      <c r="Q3026" s="5">
        <f>TIMEVALUE(MID(Table1[[#This Row],[TRANSFER_DATE]],11,8))</f>
        <v>0.67782407407407408</v>
      </c>
    </row>
    <row r="3027" spans="1:17" x14ac:dyDescent="0.3">
      <c r="A3027" t="s">
        <v>3377</v>
      </c>
      <c r="B3027" t="s">
        <v>3378</v>
      </c>
      <c r="C3027" t="s">
        <v>3379</v>
      </c>
      <c r="D3027" t="s">
        <v>209</v>
      </c>
      <c r="E3027" t="s">
        <v>3371</v>
      </c>
      <c r="F3027" t="s">
        <v>3372</v>
      </c>
      <c r="G3027" t="s">
        <v>3373</v>
      </c>
      <c r="H3027">
        <v>959945812</v>
      </c>
      <c r="I3027">
        <v>952661626</v>
      </c>
      <c r="J3027">
        <v>198.22</v>
      </c>
      <c r="N3027">
        <v>17710265.379999999</v>
      </c>
      <c r="O3027">
        <v>17710067.16</v>
      </c>
      <c r="P3027" s="9">
        <f>DATEVALUE(LEFT(Table1[[#This Row],[TRANSFER_DATE]],11))</f>
        <v>45750</v>
      </c>
      <c r="Q3027" s="5">
        <f>TIMEVALUE(MID(Table1[[#This Row],[TRANSFER_DATE]],11,8))</f>
        <v>0.67782407407407408</v>
      </c>
    </row>
    <row r="3028" spans="1:17" x14ac:dyDescent="0.3">
      <c r="A3028" t="s">
        <v>3380</v>
      </c>
      <c r="B3028" t="s">
        <v>3381</v>
      </c>
      <c r="C3028" t="s">
        <v>3382</v>
      </c>
      <c r="D3028" t="s">
        <v>209</v>
      </c>
      <c r="E3028" t="s">
        <v>3371</v>
      </c>
      <c r="F3028" t="s">
        <v>3372</v>
      </c>
      <c r="G3028" t="s">
        <v>3373</v>
      </c>
      <c r="H3028">
        <v>959945812</v>
      </c>
      <c r="I3028">
        <v>956958452</v>
      </c>
      <c r="J3028">
        <v>269.27999999999997</v>
      </c>
      <c r="N3028">
        <v>17710534.66</v>
      </c>
      <c r="O3028">
        <v>17710265.379999999</v>
      </c>
      <c r="P3028" s="9">
        <f>DATEVALUE(LEFT(Table1[[#This Row],[TRANSFER_DATE]],11))</f>
        <v>45750</v>
      </c>
      <c r="Q3028" s="5">
        <f>TIMEVALUE(MID(Table1[[#This Row],[TRANSFER_DATE]],11,8))</f>
        <v>0.67782407407407408</v>
      </c>
    </row>
    <row r="3029" spans="1:17" x14ac:dyDescent="0.3">
      <c r="A3029" t="s">
        <v>3383</v>
      </c>
      <c r="B3029" t="s">
        <v>3384</v>
      </c>
      <c r="C3029" t="s">
        <v>3385</v>
      </c>
      <c r="D3029" t="s">
        <v>209</v>
      </c>
      <c r="E3029" t="s">
        <v>3371</v>
      </c>
      <c r="F3029" t="s">
        <v>3372</v>
      </c>
      <c r="G3029" t="s">
        <v>3373</v>
      </c>
      <c r="H3029">
        <v>959945812</v>
      </c>
      <c r="I3029">
        <v>953636165</v>
      </c>
      <c r="J3029">
        <v>527.34</v>
      </c>
      <c r="N3029">
        <v>17711062</v>
      </c>
      <c r="O3029">
        <v>17710534.66</v>
      </c>
      <c r="P3029" s="9">
        <f>DATEVALUE(LEFT(Table1[[#This Row],[TRANSFER_DATE]],11))</f>
        <v>45750</v>
      </c>
      <c r="Q3029" s="5">
        <f>TIMEVALUE(MID(Table1[[#This Row],[TRANSFER_DATE]],11,8))</f>
        <v>0.67782407407407408</v>
      </c>
    </row>
    <row r="3030" spans="1:17" x14ac:dyDescent="0.3">
      <c r="A3030" t="s">
        <v>3386</v>
      </c>
      <c r="B3030" t="s">
        <v>3387</v>
      </c>
      <c r="C3030" t="s">
        <v>3385</v>
      </c>
      <c r="D3030" t="s">
        <v>209</v>
      </c>
      <c r="E3030" t="s">
        <v>3371</v>
      </c>
      <c r="F3030" t="s">
        <v>3372</v>
      </c>
      <c r="G3030" t="s">
        <v>3373</v>
      </c>
      <c r="H3030">
        <v>959945812</v>
      </c>
      <c r="I3030">
        <v>951751850</v>
      </c>
      <c r="J3030">
        <v>351.56</v>
      </c>
      <c r="N3030">
        <v>17711413.559999999</v>
      </c>
      <c r="O3030">
        <v>17711062</v>
      </c>
      <c r="P3030" s="9">
        <f>DATEVALUE(LEFT(Table1[[#This Row],[TRANSFER_DATE]],11))</f>
        <v>45750</v>
      </c>
      <c r="Q3030" s="5">
        <f>TIMEVALUE(MID(Table1[[#This Row],[TRANSFER_DATE]],11,8))</f>
        <v>0.67782407407407408</v>
      </c>
    </row>
    <row r="3031" spans="1:17" x14ac:dyDescent="0.3">
      <c r="A3031" t="s">
        <v>3388</v>
      </c>
      <c r="B3031" t="s">
        <v>3389</v>
      </c>
      <c r="C3031" t="s">
        <v>3390</v>
      </c>
      <c r="D3031" t="s">
        <v>209</v>
      </c>
      <c r="E3031" t="s">
        <v>3371</v>
      </c>
      <c r="F3031" t="s">
        <v>3372</v>
      </c>
      <c r="G3031" t="s">
        <v>3373</v>
      </c>
      <c r="H3031">
        <v>959945812</v>
      </c>
      <c r="I3031">
        <v>953345630</v>
      </c>
      <c r="J3031">
        <v>411.4</v>
      </c>
      <c r="N3031">
        <v>17711824.960000001</v>
      </c>
      <c r="O3031">
        <v>17711413.559999999</v>
      </c>
      <c r="P3031" s="9">
        <f>DATEVALUE(LEFT(Table1[[#This Row],[TRANSFER_DATE]],11))</f>
        <v>45750</v>
      </c>
      <c r="Q3031" s="5">
        <f>TIMEVALUE(MID(Table1[[#This Row],[TRANSFER_DATE]],11,8))</f>
        <v>0.67782407407407408</v>
      </c>
    </row>
    <row r="3032" spans="1:17" x14ac:dyDescent="0.3">
      <c r="A3032" t="s">
        <v>3391</v>
      </c>
      <c r="B3032" t="s">
        <v>3392</v>
      </c>
      <c r="C3032" t="s">
        <v>3393</v>
      </c>
      <c r="D3032" t="s">
        <v>209</v>
      </c>
      <c r="E3032" t="s">
        <v>3371</v>
      </c>
      <c r="F3032" t="s">
        <v>3372</v>
      </c>
      <c r="G3032" t="s">
        <v>3373</v>
      </c>
      <c r="H3032">
        <v>959945812</v>
      </c>
      <c r="I3032">
        <v>953107697</v>
      </c>
      <c r="J3032">
        <v>1234.2</v>
      </c>
      <c r="N3032">
        <v>17713059.16</v>
      </c>
      <c r="O3032">
        <v>17711824.960000001</v>
      </c>
      <c r="P3032" s="9">
        <f>DATEVALUE(LEFT(Table1[[#This Row],[TRANSFER_DATE]],11))</f>
        <v>45750</v>
      </c>
      <c r="Q3032" s="5">
        <f>TIMEVALUE(MID(Table1[[#This Row],[TRANSFER_DATE]],11,8))</f>
        <v>0.67782407407407408</v>
      </c>
    </row>
    <row r="3033" spans="1:17" x14ac:dyDescent="0.3">
      <c r="A3033" t="s">
        <v>3394</v>
      </c>
      <c r="B3033" t="s">
        <v>3395</v>
      </c>
      <c r="C3033" t="s">
        <v>3393</v>
      </c>
      <c r="D3033" t="s">
        <v>209</v>
      </c>
      <c r="E3033" t="s">
        <v>3371</v>
      </c>
      <c r="F3033" t="s">
        <v>3372</v>
      </c>
      <c r="G3033" t="s">
        <v>3373</v>
      </c>
      <c r="H3033">
        <v>959945812</v>
      </c>
      <c r="I3033">
        <v>952177029</v>
      </c>
      <c r="J3033">
        <v>213.18</v>
      </c>
      <c r="N3033">
        <v>17713272.34</v>
      </c>
      <c r="O3033">
        <v>17713059.16</v>
      </c>
      <c r="P3033" s="9">
        <f>DATEVALUE(LEFT(Table1[[#This Row],[TRANSFER_DATE]],11))</f>
        <v>45750</v>
      </c>
      <c r="Q3033" s="5">
        <f>TIMEVALUE(MID(Table1[[#This Row],[TRANSFER_DATE]],11,8))</f>
        <v>0.67782407407407408</v>
      </c>
    </row>
    <row r="3034" spans="1:17" x14ac:dyDescent="0.3">
      <c r="A3034" t="s">
        <v>3396</v>
      </c>
      <c r="B3034" t="s">
        <v>3397</v>
      </c>
      <c r="C3034" t="s">
        <v>3398</v>
      </c>
      <c r="D3034" t="s">
        <v>209</v>
      </c>
      <c r="E3034" t="s">
        <v>3371</v>
      </c>
      <c r="F3034" t="s">
        <v>3372</v>
      </c>
      <c r="G3034" t="s">
        <v>3373</v>
      </c>
      <c r="H3034">
        <v>959945812</v>
      </c>
      <c r="I3034">
        <v>954453237</v>
      </c>
      <c r="J3034">
        <v>609.62</v>
      </c>
      <c r="N3034">
        <v>17713881.960000001</v>
      </c>
      <c r="O3034">
        <v>17713272.34</v>
      </c>
      <c r="P3034" s="9">
        <f>DATEVALUE(LEFT(Table1[[#This Row],[TRANSFER_DATE]],11))</f>
        <v>45750</v>
      </c>
      <c r="Q3034" s="5">
        <f>TIMEVALUE(MID(Table1[[#This Row],[TRANSFER_DATE]],11,8))</f>
        <v>0.67782407407407408</v>
      </c>
    </row>
    <row r="3035" spans="1:17" x14ac:dyDescent="0.3">
      <c r="A3035" t="s">
        <v>3399</v>
      </c>
      <c r="B3035" t="s">
        <v>3400</v>
      </c>
      <c r="C3035" t="s">
        <v>3401</v>
      </c>
      <c r="D3035" t="s">
        <v>209</v>
      </c>
      <c r="E3035" t="s">
        <v>3371</v>
      </c>
      <c r="F3035" t="s">
        <v>3372</v>
      </c>
      <c r="G3035" t="s">
        <v>3373</v>
      </c>
      <c r="H3035">
        <v>959945812</v>
      </c>
      <c r="I3035">
        <v>954728640</v>
      </c>
      <c r="J3035">
        <v>258.06</v>
      </c>
      <c r="N3035">
        <v>17714140.02</v>
      </c>
      <c r="O3035">
        <v>17713881.960000001</v>
      </c>
      <c r="P3035" s="9">
        <f>DATEVALUE(LEFT(Table1[[#This Row],[TRANSFER_DATE]],11))</f>
        <v>45750</v>
      </c>
      <c r="Q3035" s="5">
        <f>TIMEVALUE(MID(Table1[[#This Row],[TRANSFER_DATE]],11,8))</f>
        <v>0.67782407407407408</v>
      </c>
    </row>
    <row r="3036" spans="1:17" x14ac:dyDescent="0.3">
      <c r="A3036" t="s">
        <v>3402</v>
      </c>
      <c r="B3036" t="s">
        <v>3403</v>
      </c>
      <c r="C3036" t="s">
        <v>3401</v>
      </c>
      <c r="D3036" t="s">
        <v>209</v>
      </c>
      <c r="E3036" t="s">
        <v>3371</v>
      </c>
      <c r="F3036" t="s">
        <v>3372</v>
      </c>
      <c r="G3036" t="s">
        <v>3373</v>
      </c>
      <c r="H3036">
        <v>959945812</v>
      </c>
      <c r="I3036">
        <v>951235496</v>
      </c>
      <c r="J3036">
        <v>153.34</v>
      </c>
      <c r="N3036">
        <v>17714293.359999999</v>
      </c>
      <c r="O3036">
        <v>17714140.02</v>
      </c>
      <c r="P3036" s="9">
        <f>DATEVALUE(LEFT(Table1[[#This Row],[TRANSFER_DATE]],11))</f>
        <v>45750</v>
      </c>
      <c r="Q3036" s="5">
        <f>TIMEVALUE(MID(Table1[[#This Row],[TRANSFER_DATE]],11,8))</f>
        <v>0.67781250000000004</v>
      </c>
    </row>
    <row r="3037" spans="1:17" x14ac:dyDescent="0.3">
      <c r="A3037" t="s">
        <v>3404</v>
      </c>
      <c r="B3037" t="s">
        <v>3405</v>
      </c>
      <c r="C3037" t="s">
        <v>3406</v>
      </c>
      <c r="D3037" t="s">
        <v>209</v>
      </c>
      <c r="E3037" t="s">
        <v>3371</v>
      </c>
      <c r="F3037" t="s">
        <v>3372</v>
      </c>
      <c r="G3037" t="s">
        <v>3373</v>
      </c>
      <c r="H3037">
        <v>959945812</v>
      </c>
      <c r="I3037">
        <v>953081472</v>
      </c>
      <c r="J3037">
        <v>194.48</v>
      </c>
      <c r="N3037">
        <v>17714487.84</v>
      </c>
      <c r="O3037">
        <v>17714293.359999999</v>
      </c>
      <c r="P3037" s="9">
        <f>DATEVALUE(LEFT(Table1[[#This Row],[TRANSFER_DATE]],11))</f>
        <v>45750</v>
      </c>
      <c r="Q3037" s="5">
        <f>TIMEVALUE(MID(Table1[[#This Row],[TRANSFER_DATE]],11,8))</f>
        <v>0.67781250000000004</v>
      </c>
    </row>
    <row r="3038" spans="1:17" x14ac:dyDescent="0.3">
      <c r="A3038" t="s">
        <v>3407</v>
      </c>
      <c r="B3038" t="s">
        <v>3408</v>
      </c>
      <c r="C3038" t="s">
        <v>3406</v>
      </c>
      <c r="D3038" t="s">
        <v>209</v>
      </c>
      <c r="E3038" t="s">
        <v>3371</v>
      </c>
      <c r="F3038" t="s">
        <v>3372</v>
      </c>
      <c r="G3038" t="s">
        <v>3373</v>
      </c>
      <c r="H3038">
        <v>959945812</v>
      </c>
      <c r="I3038">
        <v>954731351</v>
      </c>
      <c r="J3038">
        <v>157.08000000000001</v>
      </c>
      <c r="N3038">
        <v>17714644.920000002</v>
      </c>
      <c r="O3038">
        <v>17714487.84</v>
      </c>
      <c r="P3038" s="9">
        <f>DATEVALUE(LEFT(Table1[[#This Row],[TRANSFER_DATE]],11))</f>
        <v>45750</v>
      </c>
      <c r="Q3038" s="5">
        <f>TIMEVALUE(MID(Table1[[#This Row],[TRANSFER_DATE]],11,8))</f>
        <v>0.67781250000000004</v>
      </c>
    </row>
    <row r="3039" spans="1:17" x14ac:dyDescent="0.3">
      <c r="A3039" t="s">
        <v>3409</v>
      </c>
      <c r="B3039" t="s">
        <v>3410</v>
      </c>
      <c r="C3039" t="s">
        <v>3411</v>
      </c>
      <c r="D3039" t="s">
        <v>209</v>
      </c>
      <c r="E3039" t="s">
        <v>3371</v>
      </c>
      <c r="F3039" t="s">
        <v>3372</v>
      </c>
      <c r="G3039" t="s">
        <v>3373</v>
      </c>
      <c r="H3039">
        <v>959945812</v>
      </c>
      <c r="I3039">
        <v>954829427</v>
      </c>
      <c r="J3039">
        <v>370.26</v>
      </c>
      <c r="N3039">
        <v>17715015.18</v>
      </c>
      <c r="O3039">
        <v>17714644.920000002</v>
      </c>
      <c r="P3039" s="9">
        <f>DATEVALUE(LEFT(Table1[[#This Row],[TRANSFER_DATE]],11))</f>
        <v>45750</v>
      </c>
      <c r="Q3039" s="5">
        <f>TIMEVALUE(MID(Table1[[#This Row],[TRANSFER_DATE]],11,8))</f>
        <v>0.67781250000000004</v>
      </c>
    </row>
    <row r="3040" spans="1:17" x14ac:dyDescent="0.3">
      <c r="A3040" t="s">
        <v>3412</v>
      </c>
      <c r="B3040" t="s">
        <v>3413</v>
      </c>
      <c r="C3040" t="s">
        <v>3414</v>
      </c>
      <c r="D3040" t="s">
        <v>209</v>
      </c>
      <c r="E3040" t="s">
        <v>3371</v>
      </c>
      <c r="F3040" t="s">
        <v>3372</v>
      </c>
      <c r="G3040" t="s">
        <v>3373</v>
      </c>
      <c r="H3040">
        <v>959945812</v>
      </c>
      <c r="I3040">
        <v>956193934</v>
      </c>
      <c r="J3040">
        <v>287.98</v>
      </c>
      <c r="N3040">
        <v>17715303.16</v>
      </c>
      <c r="O3040">
        <v>17715015.18</v>
      </c>
      <c r="P3040" s="9">
        <f>DATEVALUE(LEFT(Table1[[#This Row],[TRANSFER_DATE]],11))</f>
        <v>45750</v>
      </c>
      <c r="Q3040" s="5">
        <f>TIMEVALUE(MID(Table1[[#This Row],[TRANSFER_DATE]],11,8))</f>
        <v>0.67781250000000004</v>
      </c>
    </row>
    <row r="3041" spans="1:17" x14ac:dyDescent="0.3">
      <c r="A3041" t="s">
        <v>3415</v>
      </c>
      <c r="B3041" t="s">
        <v>3416</v>
      </c>
      <c r="C3041" t="s">
        <v>3414</v>
      </c>
      <c r="D3041" t="s">
        <v>209</v>
      </c>
      <c r="E3041" t="s">
        <v>3371</v>
      </c>
      <c r="F3041" t="s">
        <v>3372</v>
      </c>
      <c r="G3041" t="s">
        <v>3373</v>
      </c>
      <c r="H3041">
        <v>959945812</v>
      </c>
      <c r="I3041">
        <v>953687997</v>
      </c>
      <c r="J3041">
        <v>1073.3800000000001</v>
      </c>
      <c r="N3041">
        <v>17716376.539999999</v>
      </c>
      <c r="O3041">
        <v>17715303.16</v>
      </c>
      <c r="P3041" s="9">
        <f>DATEVALUE(LEFT(Table1[[#This Row],[TRANSFER_DATE]],11))</f>
        <v>45750</v>
      </c>
      <c r="Q3041" s="5">
        <f>TIMEVALUE(MID(Table1[[#This Row],[TRANSFER_DATE]],11,8))</f>
        <v>0.67781250000000004</v>
      </c>
    </row>
    <row r="3042" spans="1:17" x14ac:dyDescent="0.3">
      <c r="A3042" t="s">
        <v>3417</v>
      </c>
      <c r="B3042" t="s">
        <v>3418</v>
      </c>
      <c r="C3042" t="s">
        <v>3414</v>
      </c>
      <c r="D3042" t="s">
        <v>209</v>
      </c>
      <c r="E3042" t="s">
        <v>3371</v>
      </c>
      <c r="F3042" t="s">
        <v>3372</v>
      </c>
      <c r="G3042" t="s">
        <v>3373</v>
      </c>
      <c r="H3042">
        <v>959945812</v>
      </c>
      <c r="I3042">
        <v>952739977</v>
      </c>
      <c r="J3042">
        <v>213.18</v>
      </c>
      <c r="N3042">
        <v>17716589.719999999</v>
      </c>
      <c r="O3042">
        <v>17716376.539999999</v>
      </c>
      <c r="P3042" s="9">
        <f>DATEVALUE(LEFT(Table1[[#This Row],[TRANSFER_DATE]],11))</f>
        <v>45750</v>
      </c>
      <c r="Q3042" s="5">
        <f>TIMEVALUE(MID(Table1[[#This Row],[TRANSFER_DATE]],11,8))</f>
        <v>0.67781250000000004</v>
      </c>
    </row>
    <row r="3043" spans="1:17" x14ac:dyDescent="0.3">
      <c r="A3043" t="s">
        <v>3419</v>
      </c>
      <c r="B3043" t="s">
        <v>3420</v>
      </c>
      <c r="C3043" t="s">
        <v>3421</v>
      </c>
      <c r="D3043" t="s">
        <v>209</v>
      </c>
      <c r="E3043" t="s">
        <v>3371</v>
      </c>
      <c r="F3043" t="s">
        <v>3372</v>
      </c>
      <c r="G3043" t="s">
        <v>3373</v>
      </c>
      <c r="H3043">
        <v>959945812</v>
      </c>
      <c r="I3043">
        <v>958374585</v>
      </c>
      <c r="J3043">
        <v>968.66</v>
      </c>
      <c r="N3043">
        <v>17717558.379999999</v>
      </c>
      <c r="O3043">
        <v>17716589.719999999</v>
      </c>
      <c r="P3043" s="9">
        <f>DATEVALUE(LEFT(Table1[[#This Row],[TRANSFER_DATE]],11))</f>
        <v>45750</v>
      </c>
      <c r="Q3043" s="5">
        <f>TIMEVALUE(MID(Table1[[#This Row],[TRANSFER_DATE]],11,8))</f>
        <v>0.67781250000000004</v>
      </c>
    </row>
    <row r="3044" spans="1:17" x14ac:dyDescent="0.3">
      <c r="A3044" t="s">
        <v>3422</v>
      </c>
      <c r="B3044" t="s">
        <v>3423</v>
      </c>
      <c r="C3044" t="s">
        <v>3421</v>
      </c>
      <c r="D3044" t="s">
        <v>209</v>
      </c>
      <c r="E3044" t="s">
        <v>3371</v>
      </c>
      <c r="F3044" t="s">
        <v>3372</v>
      </c>
      <c r="G3044" t="s">
        <v>3373</v>
      </c>
      <c r="H3044">
        <v>959945812</v>
      </c>
      <c r="I3044">
        <v>954460919</v>
      </c>
      <c r="J3044">
        <v>695.64</v>
      </c>
      <c r="N3044">
        <v>17718254.02</v>
      </c>
      <c r="O3044">
        <v>17717558.379999999</v>
      </c>
      <c r="P3044" s="9">
        <f>DATEVALUE(LEFT(Table1[[#This Row],[TRANSFER_DATE]],11))</f>
        <v>45750</v>
      </c>
      <c r="Q3044" s="5">
        <f>TIMEVALUE(MID(Table1[[#This Row],[TRANSFER_DATE]],11,8))</f>
        <v>0.67781250000000004</v>
      </c>
    </row>
    <row r="3045" spans="1:17" x14ac:dyDescent="0.3">
      <c r="A3045" t="s">
        <v>3424</v>
      </c>
      <c r="B3045" t="s">
        <v>3425</v>
      </c>
      <c r="C3045" t="s">
        <v>3421</v>
      </c>
      <c r="D3045" t="s">
        <v>209</v>
      </c>
      <c r="E3045" t="s">
        <v>3371</v>
      </c>
      <c r="F3045" t="s">
        <v>3372</v>
      </c>
      <c r="G3045" t="s">
        <v>3373</v>
      </c>
      <c r="H3045">
        <v>959945812</v>
      </c>
      <c r="I3045">
        <v>956138931</v>
      </c>
      <c r="J3045">
        <v>388.96</v>
      </c>
      <c r="N3045">
        <v>17718642.98</v>
      </c>
      <c r="O3045">
        <v>17718254.02</v>
      </c>
      <c r="P3045" s="9">
        <f>DATEVALUE(LEFT(Table1[[#This Row],[TRANSFER_DATE]],11))</f>
        <v>45750</v>
      </c>
      <c r="Q3045" s="5">
        <f>TIMEVALUE(MID(Table1[[#This Row],[TRANSFER_DATE]],11,8))</f>
        <v>0.67781250000000004</v>
      </c>
    </row>
    <row r="3046" spans="1:17" x14ac:dyDescent="0.3">
      <c r="A3046" t="s">
        <v>3426</v>
      </c>
      <c r="B3046" t="s">
        <v>3427</v>
      </c>
      <c r="C3046" t="s">
        <v>3428</v>
      </c>
      <c r="D3046" t="s">
        <v>209</v>
      </c>
      <c r="E3046" t="s">
        <v>3371</v>
      </c>
      <c r="F3046" t="s">
        <v>3372</v>
      </c>
      <c r="G3046" t="s">
        <v>3373</v>
      </c>
      <c r="H3046">
        <v>959945812</v>
      </c>
      <c r="I3046">
        <v>951706683</v>
      </c>
      <c r="J3046">
        <v>127.16</v>
      </c>
      <c r="N3046">
        <v>17718770.140000001</v>
      </c>
      <c r="O3046">
        <v>17718642.98</v>
      </c>
      <c r="P3046" s="9">
        <f>DATEVALUE(LEFT(Table1[[#This Row],[TRANSFER_DATE]],11))</f>
        <v>45750</v>
      </c>
      <c r="Q3046" s="5">
        <f>TIMEVALUE(MID(Table1[[#This Row],[TRANSFER_DATE]],11,8))</f>
        <v>0.67781250000000004</v>
      </c>
    </row>
    <row r="3047" spans="1:17" x14ac:dyDescent="0.3">
      <c r="A3047" t="s">
        <v>3429</v>
      </c>
      <c r="B3047" t="s">
        <v>3430</v>
      </c>
      <c r="C3047" t="s">
        <v>3428</v>
      </c>
      <c r="D3047" t="s">
        <v>209</v>
      </c>
      <c r="E3047" t="s">
        <v>3371</v>
      </c>
      <c r="F3047" t="s">
        <v>3372</v>
      </c>
      <c r="G3047" t="s">
        <v>3373</v>
      </c>
      <c r="H3047">
        <v>959945812</v>
      </c>
      <c r="I3047">
        <v>954810406</v>
      </c>
      <c r="J3047">
        <v>411.4</v>
      </c>
      <c r="N3047">
        <v>17719181.539999999</v>
      </c>
      <c r="O3047">
        <v>17718770.140000001</v>
      </c>
      <c r="P3047" s="9">
        <f>DATEVALUE(LEFT(Table1[[#This Row],[TRANSFER_DATE]],11))</f>
        <v>45750</v>
      </c>
      <c r="Q3047" s="5">
        <f>TIMEVALUE(MID(Table1[[#This Row],[TRANSFER_DATE]],11,8))</f>
        <v>0.67781250000000004</v>
      </c>
    </row>
    <row r="3048" spans="1:17" x14ac:dyDescent="0.3">
      <c r="A3048" t="s">
        <v>3431</v>
      </c>
      <c r="B3048" t="s">
        <v>3432</v>
      </c>
      <c r="C3048" t="s">
        <v>3433</v>
      </c>
      <c r="D3048" t="s">
        <v>209</v>
      </c>
      <c r="E3048" t="s">
        <v>3371</v>
      </c>
      <c r="F3048" t="s">
        <v>3372</v>
      </c>
      <c r="G3048" t="s">
        <v>3373</v>
      </c>
      <c r="H3048">
        <v>959945812</v>
      </c>
      <c r="I3048">
        <v>954752238</v>
      </c>
      <c r="J3048">
        <v>63.58</v>
      </c>
      <c r="N3048">
        <v>17719245.120000001</v>
      </c>
      <c r="O3048">
        <v>17719181.539999999</v>
      </c>
      <c r="P3048" s="9">
        <f>DATEVALUE(LEFT(Table1[[#This Row],[TRANSFER_DATE]],11))</f>
        <v>45750</v>
      </c>
      <c r="Q3048" s="5">
        <f>TIMEVALUE(MID(Table1[[#This Row],[TRANSFER_DATE]],11,8))</f>
        <v>0.67781250000000004</v>
      </c>
    </row>
    <row r="3049" spans="1:17" x14ac:dyDescent="0.3">
      <c r="A3049" t="s">
        <v>3434</v>
      </c>
      <c r="B3049" t="s">
        <v>3435</v>
      </c>
      <c r="C3049" t="s">
        <v>3436</v>
      </c>
      <c r="D3049" t="s">
        <v>209</v>
      </c>
      <c r="E3049" t="s">
        <v>3371</v>
      </c>
      <c r="F3049" t="s">
        <v>3372</v>
      </c>
      <c r="G3049" t="s">
        <v>3373</v>
      </c>
      <c r="H3049">
        <v>959945812</v>
      </c>
      <c r="I3049">
        <v>954466744</v>
      </c>
      <c r="J3049">
        <v>82.28</v>
      </c>
      <c r="N3049">
        <v>17719327.399999999</v>
      </c>
      <c r="O3049">
        <v>17719245.120000001</v>
      </c>
      <c r="P3049" s="9">
        <f>DATEVALUE(LEFT(Table1[[#This Row],[TRANSFER_DATE]],11))</f>
        <v>45750</v>
      </c>
      <c r="Q3049" s="5">
        <f>TIMEVALUE(MID(Table1[[#This Row],[TRANSFER_DATE]],11,8))</f>
        <v>0.67781250000000004</v>
      </c>
    </row>
    <row r="3050" spans="1:17" x14ac:dyDescent="0.3">
      <c r="A3050" t="s">
        <v>3437</v>
      </c>
      <c r="B3050" t="s">
        <v>3438</v>
      </c>
      <c r="C3050" t="s">
        <v>3439</v>
      </c>
      <c r="D3050" t="s">
        <v>209</v>
      </c>
      <c r="E3050" t="s">
        <v>3371</v>
      </c>
      <c r="F3050" t="s">
        <v>3372</v>
      </c>
      <c r="G3050" t="s">
        <v>3373</v>
      </c>
      <c r="H3050">
        <v>959945812</v>
      </c>
      <c r="I3050">
        <v>952508294</v>
      </c>
      <c r="J3050">
        <v>1383.8</v>
      </c>
      <c r="N3050">
        <v>17720711.199999999</v>
      </c>
      <c r="O3050">
        <v>17719327.399999999</v>
      </c>
      <c r="P3050" s="9">
        <f>DATEVALUE(LEFT(Table1[[#This Row],[TRANSFER_DATE]],11))</f>
        <v>45750</v>
      </c>
      <c r="Q3050" s="5">
        <f>TIMEVALUE(MID(Table1[[#This Row],[TRANSFER_DATE]],11,8))</f>
        <v>0.67781250000000004</v>
      </c>
    </row>
    <row r="3051" spans="1:17" x14ac:dyDescent="0.3">
      <c r="A3051" t="s">
        <v>3440</v>
      </c>
      <c r="B3051" t="s">
        <v>3441</v>
      </c>
      <c r="C3051" t="s">
        <v>3442</v>
      </c>
      <c r="D3051" t="s">
        <v>209</v>
      </c>
      <c r="E3051" t="s">
        <v>3371</v>
      </c>
      <c r="F3051" t="s">
        <v>3372</v>
      </c>
      <c r="G3051" t="s">
        <v>3373</v>
      </c>
      <c r="H3051">
        <v>959945812</v>
      </c>
      <c r="I3051">
        <v>954151329</v>
      </c>
      <c r="J3051">
        <v>340.34</v>
      </c>
      <c r="N3051">
        <v>17721051.539999999</v>
      </c>
      <c r="O3051">
        <v>17720711.199999999</v>
      </c>
      <c r="P3051" s="9">
        <f>DATEVALUE(LEFT(Table1[[#This Row],[TRANSFER_DATE]],11))</f>
        <v>45750</v>
      </c>
      <c r="Q3051" s="5">
        <f>TIMEVALUE(MID(Table1[[#This Row],[TRANSFER_DATE]],11,8))</f>
        <v>0.67781250000000004</v>
      </c>
    </row>
    <row r="3052" spans="1:17" x14ac:dyDescent="0.3">
      <c r="A3052" t="s">
        <v>3443</v>
      </c>
      <c r="B3052" t="s">
        <v>3444</v>
      </c>
      <c r="C3052" t="s">
        <v>3442</v>
      </c>
      <c r="D3052" t="s">
        <v>209</v>
      </c>
      <c r="E3052" t="s">
        <v>3371</v>
      </c>
      <c r="F3052" t="s">
        <v>3372</v>
      </c>
      <c r="G3052" t="s">
        <v>3373</v>
      </c>
      <c r="H3052">
        <v>959945812</v>
      </c>
      <c r="I3052">
        <v>952268150</v>
      </c>
      <c r="J3052">
        <v>2214.08</v>
      </c>
      <c r="N3052">
        <v>17723265.620000001</v>
      </c>
      <c r="O3052">
        <v>17721051.539999999</v>
      </c>
      <c r="P3052" s="9">
        <f>DATEVALUE(LEFT(Table1[[#This Row],[TRANSFER_DATE]],11))</f>
        <v>45750</v>
      </c>
      <c r="Q3052" s="5">
        <f>TIMEVALUE(MID(Table1[[#This Row],[TRANSFER_DATE]],11,8))</f>
        <v>0.67781250000000004</v>
      </c>
    </row>
    <row r="3053" spans="1:17" x14ac:dyDescent="0.3">
      <c r="A3053" t="s">
        <v>3445</v>
      </c>
      <c r="B3053" t="s">
        <v>3446</v>
      </c>
      <c r="C3053" t="s">
        <v>3447</v>
      </c>
      <c r="D3053" t="s">
        <v>209</v>
      </c>
      <c r="E3053" t="s">
        <v>3371</v>
      </c>
      <c r="F3053" t="s">
        <v>3372</v>
      </c>
      <c r="G3053" t="s">
        <v>3373</v>
      </c>
      <c r="H3053">
        <v>959945812</v>
      </c>
      <c r="I3053">
        <v>953949264</v>
      </c>
      <c r="J3053">
        <v>246.84</v>
      </c>
      <c r="N3053">
        <v>17723512.460000001</v>
      </c>
      <c r="O3053">
        <v>17723265.620000001</v>
      </c>
      <c r="P3053" s="9">
        <f>DATEVALUE(LEFT(Table1[[#This Row],[TRANSFER_DATE]],11))</f>
        <v>45750</v>
      </c>
      <c r="Q3053" s="5">
        <f>TIMEVALUE(MID(Table1[[#This Row],[TRANSFER_DATE]],11,8))</f>
        <v>0.67781250000000004</v>
      </c>
    </row>
    <row r="3054" spans="1:17" x14ac:dyDescent="0.3">
      <c r="A3054" t="s">
        <v>3448</v>
      </c>
      <c r="B3054" t="s">
        <v>3449</v>
      </c>
      <c r="C3054" t="s">
        <v>3450</v>
      </c>
      <c r="D3054" t="s">
        <v>209</v>
      </c>
      <c r="E3054" t="s">
        <v>3371</v>
      </c>
      <c r="F3054" t="s">
        <v>3372</v>
      </c>
      <c r="G3054" t="s">
        <v>3373</v>
      </c>
      <c r="H3054">
        <v>959945812</v>
      </c>
      <c r="I3054">
        <v>952456723</v>
      </c>
      <c r="J3054">
        <v>575.96</v>
      </c>
      <c r="N3054">
        <v>17724088.420000002</v>
      </c>
      <c r="O3054">
        <v>17723512.460000001</v>
      </c>
      <c r="P3054" s="9">
        <f>DATEVALUE(LEFT(Table1[[#This Row],[TRANSFER_DATE]],11))</f>
        <v>45750</v>
      </c>
      <c r="Q3054" s="5">
        <f>TIMEVALUE(MID(Table1[[#This Row],[TRANSFER_DATE]],11,8))</f>
        <v>0.67780092592592589</v>
      </c>
    </row>
    <row r="3055" spans="1:17" x14ac:dyDescent="0.3">
      <c r="A3055" t="s">
        <v>3451</v>
      </c>
      <c r="B3055" t="s">
        <v>3452</v>
      </c>
      <c r="C3055" t="s">
        <v>3453</v>
      </c>
      <c r="D3055" t="s">
        <v>209</v>
      </c>
      <c r="E3055" t="s">
        <v>3371</v>
      </c>
      <c r="F3055" t="s">
        <v>3372</v>
      </c>
      <c r="G3055" t="s">
        <v>3373</v>
      </c>
      <c r="H3055">
        <v>959945812</v>
      </c>
      <c r="I3055">
        <v>951260204</v>
      </c>
      <c r="J3055">
        <v>82.28</v>
      </c>
      <c r="N3055">
        <v>17724170.699999999</v>
      </c>
      <c r="O3055">
        <v>17724088.420000002</v>
      </c>
      <c r="P3055" s="9">
        <f>DATEVALUE(LEFT(Table1[[#This Row],[TRANSFER_DATE]],11))</f>
        <v>45750</v>
      </c>
      <c r="Q3055" s="5">
        <f>TIMEVALUE(MID(Table1[[#This Row],[TRANSFER_DATE]],11,8))</f>
        <v>0.67780092592592589</v>
      </c>
    </row>
    <row r="3056" spans="1:17" x14ac:dyDescent="0.3">
      <c r="A3056" t="s">
        <v>3454</v>
      </c>
      <c r="B3056" t="s">
        <v>3455</v>
      </c>
      <c r="C3056" t="s">
        <v>3456</v>
      </c>
      <c r="D3056" t="s">
        <v>209</v>
      </c>
      <c r="E3056" t="s">
        <v>3371</v>
      </c>
      <c r="F3056" t="s">
        <v>3372</v>
      </c>
      <c r="G3056" t="s">
        <v>3373</v>
      </c>
      <c r="H3056">
        <v>959945812</v>
      </c>
      <c r="I3056">
        <v>953514303</v>
      </c>
      <c r="J3056">
        <v>460.02</v>
      </c>
      <c r="N3056">
        <v>17724630.719999999</v>
      </c>
      <c r="O3056">
        <v>17724170.699999999</v>
      </c>
      <c r="P3056" s="9">
        <f>DATEVALUE(LEFT(Table1[[#This Row],[TRANSFER_DATE]],11))</f>
        <v>45750</v>
      </c>
      <c r="Q3056" s="5">
        <f>TIMEVALUE(MID(Table1[[#This Row],[TRANSFER_DATE]],11,8))</f>
        <v>0.67780092592592589</v>
      </c>
    </row>
    <row r="3057" spans="1:17" x14ac:dyDescent="0.3">
      <c r="A3057" t="s">
        <v>3457</v>
      </c>
      <c r="B3057" t="s">
        <v>3458</v>
      </c>
      <c r="C3057" t="s">
        <v>3456</v>
      </c>
      <c r="D3057" t="s">
        <v>209</v>
      </c>
      <c r="E3057" t="s">
        <v>3371</v>
      </c>
      <c r="F3057" t="s">
        <v>3372</v>
      </c>
      <c r="G3057" t="s">
        <v>3373</v>
      </c>
      <c r="H3057">
        <v>959945812</v>
      </c>
      <c r="I3057">
        <v>954353504</v>
      </c>
      <c r="J3057">
        <v>927.52</v>
      </c>
      <c r="N3057">
        <v>17725558.239999998</v>
      </c>
      <c r="O3057">
        <v>17724630.719999999</v>
      </c>
      <c r="P3057" s="9">
        <f>DATEVALUE(LEFT(Table1[[#This Row],[TRANSFER_DATE]],11))</f>
        <v>45750</v>
      </c>
      <c r="Q3057" s="5">
        <f>TIMEVALUE(MID(Table1[[#This Row],[TRANSFER_DATE]],11,8))</f>
        <v>0.67780092592592589</v>
      </c>
    </row>
    <row r="3058" spans="1:17" x14ac:dyDescent="0.3">
      <c r="A3058" t="s">
        <v>3459</v>
      </c>
      <c r="B3058" t="s">
        <v>3460</v>
      </c>
      <c r="C3058" t="s">
        <v>3461</v>
      </c>
      <c r="D3058" t="s">
        <v>209</v>
      </c>
      <c r="E3058" t="s">
        <v>3371</v>
      </c>
      <c r="F3058" t="s">
        <v>3372</v>
      </c>
      <c r="G3058" t="s">
        <v>3373</v>
      </c>
      <c r="H3058">
        <v>959945812</v>
      </c>
      <c r="I3058">
        <v>954327052</v>
      </c>
      <c r="J3058">
        <v>273.02</v>
      </c>
      <c r="N3058">
        <v>17725831.260000002</v>
      </c>
      <c r="O3058">
        <v>17725558.239999998</v>
      </c>
      <c r="P3058" s="9">
        <f>DATEVALUE(LEFT(Table1[[#This Row],[TRANSFER_DATE]],11))</f>
        <v>45750</v>
      </c>
      <c r="Q3058" s="5">
        <f>TIMEVALUE(MID(Table1[[#This Row],[TRANSFER_DATE]],11,8))</f>
        <v>0.67780092592592589</v>
      </c>
    </row>
    <row r="3059" spans="1:17" x14ac:dyDescent="0.3">
      <c r="A3059" t="s">
        <v>3462</v>
      </c>
      <c r="B3059" t="s">
        <v>3463</v>
      </c>
      <c r="C3059" t="s">
        <v>3464</v>
      </c>
      <c r="D3059" t="s">
        <v>209</v>
      </c>
      <c r="E3059" t="s">
        <v>3371</v>
      </c>
      <c r="F3059" t="s">
        <v>3372</v>
      </c>
      <c r="G3059" t="s">
        <v>3373</v>
      </c>
      <c r="H3059">
        <v>959945812</v>
      </c>
      <c r="I3059">
        <v>958272055</v>
      </c>
      <c r="J3059">
        <v>1039.72</v>
      </c>
      <c r="N3059">
        <v>17726870.98</v>
      </c>
      <c r="O3059">
        <v>17725831.260000002</v>
      </c>
      <c r="P3059" s="9">
        <f>DATEVALUE(LEFT(Table1[[#This Row],[TRANSFER_DATE]],11))</f>
        <v>45750</v>
      </c>
      <c r="Q3059" s="5">
        <f>TIMEVALUE(MID(Table1[[#This Row],[TRANSFER_DATE]],11,8))</f>
        <v>0.67780092592592589</v>
      </c>
    </row>
    <row r="3060" spans="1:17" x14ac:dyDescent="0.3">
      <c r="A3060" t="s">
        <v>3465</v>
      </c>
      <c r="B3060" t="s">
        <v>3466</v>
      </c>
      <c r="C3060" t="s">
        <v>3464</v>
      </c>
      <c r="D3060" t="s">
        <v>209</v>
      </c>
      <c r="E3060" t="s">
        <v>3371</v>
      </c>
      <c r="F3060" t="s">
        <v>3372</v>
      </c>
      <c r="G3060" t="s">
        <v>3373</v>
      </c>
      <c r="H3060">
        <v>959945812</v>
      </c>
      <c r="I3060">
        <v>952295488</v>
      </c>
      <c r="J3060">
        <v>2434.7399999999998</v>
      </c>
      <c r="N3060">
        <v>17729305.719999999</v>
      </c>
      <c r="O3060">
        <v>17726870.98</v>
      </c>
      <c r="P3060" s="9">
        <f>DATEVALUE(LEFT(Table1[[#This Row],[TRANSFER_DATE]],11))</f>
        <v>45750</v>
      </c>
      <c r="Q3060" s="5">
        <f>TIMEVALUE(MID(Table1[[#This Row],[TRANSFER_DATE]],11,8))</f>
        <v>0.67780092592592589</v>
      </c>
    </row>
    <row r="3061" spans="1:17" x14ac:dyDescent="0.3">
      <c r="A3061" t="s">
        <v>3467</v>
      </c>
      <c r="B3061" t="s">
        <v>3468</v>
      </c>
      <c r="C3061" t="s">
        <v>3469</v>
      </c>
      <c r="D3061" t="s">
        <v>209</v>
      </c>
      <c r="E3061" t="s">
        <v>3371</v>
      </c>
      <c r="F3061" t="s">
        <v>3372</v>
      </c>
      <c r="G3061" t="s">
        <v>3373</v>
      </c>
      <c r="H3061">
        <v>959945812</v>
      </c>
      <c r="I3061">
        <v>954028157</v>
      </c>
      <c r="J3061">
        <v>52.36</v>
      </c>
      <c r="N3061">
        <v>17729358.079999998</v>
      </c>
      <c r="O3061">
        <v>17729305.719999999</v>
      </c>
      <c r="P3061" s="9">
        <f>DATEVALUE(LEFT(Table1[[#This Row],[TRANSFER_DATE]],11))</f>
        <v>45750</v>
      </c>
      <c r="Q3061" s="5">
        <f>TIMEVALUE(MID(Table1[[#This Row],[TRANSFER_DATE]],11,8))</f>
        <v>0.67780092592592589</v>
      </c>
    </row>
    <row r="3062" spans="1:17" x14ac:dyDescent="0.3">
      <c r="A3062" t="s">
        <v>3470</v>
      </c>
      <c r="B3062" t="s">
        <v>3471</v>
      </c>
      <c r="C3062" t="s">
        <v>3472</v>
      </c>
      <c r="D3062" t="s">
        <v>209</v>
      </c>
      <c r="E3062" t="s">
        <v>3371</v>
      </c>
      <c r="F3062" t="s">
        <v>3372</v>
      </c>
      <c r="G3062" t="s">
        <v>3373</v>
      </c>
      <c r="H3062">
        <v>959945812</v>
      </c>
      <c r="I3062">
        <v>952914450</v>
      </c>
      <c r="J3062">
        <v>684.42</v>
      </c>
      <c r="N3062">
        <v>17730042.5</v>
      </c>
      <c r="O3062">
        <v>17729358.079999998</v>
      </c>
      <c r="P3062" s="9">
        <f>DATEVALUE(LEFT(Table1[[#This Row],[TRANSFER_DATE]],11))</f>
        <v>45750</v>
      </c>
      <c r="Q3062" s="5">
        <f>TIMEVALUE(MID(Table1[[#This Row],[TRANSFER_DATE]],11,8))</f>
        <v>0.67780092592592589</v>
      </c>
    </row>
    <row r="3063" spans="1:17" x14ac:dyDescent="0.3">
      <c r="A3063" t="s">
        <v>3473</v>
      </c>
      <c r="B3063" t="s">
        <v>3474</v>
      </c>
      <c r="C3063" t="s">
        <v>3472</v>
      </c>
      <c r="D3063" t="s">
        <v>209</v>
      </c>
      <c r="E3063" t="s">
        <v>3371</v>
      </c>
      <c r="F3063" t="s">
        <v>3372</v>
      </c>
      <c r="G3063" t="s">
        <v>3373</v>
      </c>
      <c r="H3063">
        <v>959945812</v>
      </c>
      <c r="I3063">
        <v>953693026</v>
      </c>
      <c r="J3063">
        <v>422.62</v>
      </c>
      <c r="N3063">
        <v>17730465.120000001</v>
      </c>
      <c r="O3063">
        <v>17730042.5</v>
      </c>
      <c r="P3063" s="9">
        <f>DATEVALUE(LEFT(Table1[[#This Row],[TRANSFER_DATE]],11))</f>
        <v>45750</v>
      </c>
      <c r="Q3063" s="5">
        <f>TIMEVALUE(MID(Table1[[#This Row],[TRANSFER_DATE]],11,8))</f>
        <v>0.67780092592592589</v>
      </c>
    </row>
    <row r="3064" spans="1:17" x14ac:dyDescent="0.3">
      <c r="A3064" t="s">
        <v>3475</v>
      </c>
      <c r="B3064" t="s">
        <v>3476</v>
      </c>
      <c r="C3064" t="s">
        <v>3477</v>
      </c>
      <c r="D3064" t="s">
        <v>209</v>
      </c>
      <c r="E3064" t="s">
        <v>3371</v>
      </c>
      <c r="F3064" t="s">
        <v>3372</v>
      </c>
      <c r="G3064" t="s">
        <v>3373</v>
      </c>
      <c r="H3064">
        <v>959945812</v>
      </c>
      <c r="I3064">
        <v>954918992</v>
      </c>
      <c r="J3064">
        <v>2363.6799999999998</v>
      </c>
      <c r="N3064">
        <v>17732828.800000001</v>
      </c>
      <c r="O3064">
        <v>17730465.120000001</v>
      </c>
      <c r="P3064" s="9">
        <f>DATEVALUE(LEFT(Table1[[#This Row],[TRANSFER_DATE]],11))</f>
        <v>45750</v>
      </c>
      <c r="Q3064" s="5">
        <f>TIMEVALUE(MID(Table1[[#This Row],[TRANSFER_DATE]],11,8))</f>
        <v>0.67780092592592589</v>
      </c>
    </row>
    <row r="3065" spans="1:17" x14ac:dyDescent="0.3">
      <c r="A3065" t="s">
        <v>3478</v>
      </c>
      <c r="B3065" t="s">
        <v>3479</v>
      </c>
      <c r="C3065" t="s">
        <v>3480</v>
      </c>
      <c r="D3065" t="s">
        <v>209</v>
      </c>
      <c r="E3065" t="s">
        <v>3371</v>
      </c>
      <c r="F3065" t="s">
        <v>3372</v>
      </c>
      <c r="G3065" t="s">
        <v>3373</v>
      </c>
      <c r="H3065">
        <v>959945812</v>
      </c>
      <c r="I3065">
        <v>953822662</v>
      </c>
      <c r="J3065">
        <v>661.98</v>
      </c>
      <c r="N3065">
        <v>17733490.780000001</v>
      </c>
      <c r="O3065">
        <v>17732828.800000001</v>
      </c>
      <c r="P3065" s="9">
        <f>DATEVALUE(LEFT(Table1[[#This Row],[TRANSFER_DATE]],11))</f>
        <v>45750</v>
      </c>
      <c r="Q3065" s="5">
        <f>TIMEVALUE(MID(Table1[[#This Row],[TRANSFER_DATE]],11,8))</f>
        <v>0.67780092592592589</v>
      </c>
    </row>
    <row r="3066" spans="1:17" x14ac:dyDescent="0.3">
      <c r="A3066" t="s">
        <v>3481</v>
      </c>
      <c r="B3066" t="s">
        <v>3482</v>
      </c>
      <c r="C3066" t="s">
        <v>3483</v>
      </c>
      <c r="D3066" t="s">
        <v>209</v>
      </c>
      <c r="E3066" t="s">
        <v>3371</v>
      </c>
      <c r="F3066" t="s">
        <v>3372</v>
      </c>
      <c r="G3066" t="s">
        <v>3373</v>
      </c>
      <c r="H3066">
        <v>959945812</v>
      </c>
      <c r="I3066">
        <v>954177919</v>
      </c>
      <c r="J3066">
        <v>2124.3200000000002</v>
      </c>
      <c r="N3066">
        <v>17735615.100000001</v>
      </c>
      <c r="O3066">
        <v>17733490.780000001</v>
      </c>
      <c r="P3066" s="9">
        <f>DATEVALUE(LEFT(Table1[[#This Row],[TRANSFER_DATE]],11))</f>
        <v>45750</v>
      </c>
      <c r="Q3066" s="5">
        <f>TIMEVALUE(MID(Table1[[#This Row],[TRANSFER_DATE]],11,8))</f>
        <v>0.67780092592592589</v>
      </c>
    </row>
    <row r="3067" spans="1:17" x14ac:dyDescent="0.3">
      <c r="A3067" t="s">
        <v>3484</v>
      </c>
      <c r="B3067" t="s">
        <v>3485</v>
      </c>
      <c r="C3067" t="s">
        <v>3483</v>
      </c>
      <c r="D3067" t="s">
        <v>209</v>
      </c>
      <c r="E3067" t="s">
        <v>3371</v>
      </c>
      <c r="F3067" t="s">
        <v>3372</v>
      </c>
      <c r="G3067" t="s">
        <v>3373</v>
      </c>
      <c r="H3067">
        <v>959945812</v>
      </c>
      <c r="I3067">
        <v>953095351</v>
      </c>
      <c r="J3067">
        <v>11833.36</v>
      </c>
      <c r="N3067">
        <v>17747448.460000001</v>
      </c>
      <c r="O3067">
        <v>17735615.100000001</v>
      </c>
      <c r="P3067" s="9">
        <f>DATEVALUE(LEFT(Table1[[#This Row],[TRANSFER_DATE]],11))</f>
        <v>45750</v>
      </c>
      <c r="Q3067" s="5">
        <f>TIMEVALUE(MID(Table1[[#This Row],[TRANSFER_DATE]],11,8))</f>
        <v>0.67778935185185185</v>
      </c>
    </row>
    <row r="3068" spans="1:17" x14ac:dyDescent="0.3">
      <c r="A3068" t="s">
        <v>3486</v>
      </c>
      <c r="B3068" t="s">
        <v>3487</v>
      </c>
      <c r="C3068" t="s">
        <v>3488</v>
      </c>
      <c r="D3068" t="s">
        <v>209</v>
      </c>
      <c r="E3068" t="s">
        <v>3371</v>
      </c>
      <c r="F3068" t="s">
        <v>3372</v>
      </c>
      <c r="G3068" t="s">
        <v>3373</v>
      </c>
      <c r="H3068">
        <v>959945812</v>
      </c>
      <c r="I3068">
        <v>954896580</v>
      </c>
      <c r="J3068">
        <v>1638.12</v>
      </c>
      <c r="N3068">
        <v>17749086.579999998</v>
      </c>
      <c r="O3068">
        <v>17747448.460000001</v>
      </c>
      <c r="P3068" s="9">
        <f>DATEVALUE(LEFT(Table1[[#This Row],[TRANSFER_DATE]],11))</f>
        <v>45750</v>
      </c>
      <c r="Q3068" s="5">
        <f>TIMEVALUE(MID(Table1[[#This Row],[TRANSFER_DATE]],11,8))</f>
        <v>0.67778935185185185</v>
      </c>
    </row>
    <row r="3069" spans="1:17" x14ac:dyDescent="0.3">
      <c r="A3069" t="s">
        <v>3489</v>
      </c>
      <c r="B3069" t="s">
        <v>3490</v>
      </c>
      <c r="C3069" t="s">
        <v>3491</v>
      </c>
      <c r="D3069" t="s">
        <v>209</v>
      </c>
      <c r="E3069" t="s">
        <v>3371</v>
      </c>
      <c r="F3069" t="s">
        <v>3372</v>
      </c>
      <c r="G3069" t="s">
        <v>3373</v>
      </c>
      <c r="H3069">
        <v>959945812</v>
      </c>
      <c r="I3069">
        <v>954565202</v>
      </c>
      <c r="J3069">
        <v>3799.84</v>
      </c>
      <c r="N3069">
        <v>17752886.420000002</v>
      </c>
      <c r="O3069">
        <v>17749086.579999998</v>
      </c>
      <c r="P3069" s="9">
        <f>DATEVALUE(LEFT(Table1[[#This Row],[TRANSFER_DATE]],11))</f>
        <v>45750</v>
      </c>
      <c r="Q3069" s="5">
        <f>TIMEVALUE(MID(Table1[[#This Row],[TRANSFER_DATE]],11,8))</f>
        <v>0.67778935185185185</v>
      </c>
    </row>
    <row r="3070" spans="1:17" x14ac:dyDescent="0.3">
      <c r="A3070" t="s">
        <v>3492</v>
      </c>
      <c r="B3070" t="s">
        <v>3493</v>
      </c>
      <c r="C3070" t="s">
        <v>3491</v>
      </c>
      <c r="D3070" t="s">
        <v>209</v>
      </c>
      <c r="E3070" t="s">
        <v>3371</v>
      </c>
      <c r="F3070" t="s">
        <v>3372</v>
      </c>
      <c r="G3070" t="s">
        <v>3373</v>
      </c>
      <c r="H3070">
        <v>959945812</v>
      </c>
      <c r="I3070">
        <v>954604958</v>
      </c>
      <c r="J3070">
        <v>2367.42</v>
      </c>
      <c r="N3070">
        <v>17755253.84</v>
      </c>
      <c r="O3070">
        <v>17752886.420000002</v>
      </c>
      <c r="P3070" s="9">
        <f>DATEVALUE(LEFT(Table1[[#This Row],[TRANSFER_DATE]],11))</f>
        <v>45750</v>
      </c>
      <c r="Q3070" s="5">
        <f>TIMEVALUE(MID(Table1[[#This Row],[TRANSFER_DATE]],11,8))</f>
        <v>0.67778935185185185</v>
      </c>
    </row>
    <row r="3071" spans="1:17" x14ac:dyDescent="0.3">
      <c r="A3071" t="s">
        <v>3494</v>
      </c>
      <c r="B3071" t="s">
        <v>3495</v>
      </c>
      <c r="C3071" t="s">
        <v>3496</v>
      </c>
      <c r="D3071" t="s">
        <v>209</v>
      </c>
      <c r="E3071" t="s">
        <v>3371</v>
      </c>
      <c r="F3071" t="s">
        <v>3372</v>
      </c>
      <c r="G3071" t="s">
        <v>3373</v>
      </c>
      <c r="H3071">
        <v>959945812</v>
      </c>
      <c r="I3071">
        <v>953855961</v>
      </c>
      <c r="J3071">
        <v>11713.68</v>
      </c>
      <c r="N3071">
        <v>17766967.52</v>
      </c>
      <c r="O3071">
        <v>17755253.84</v>
      </c>
      <c r="P3071" s="9">
        <f>DATEVALUE(LEFT(Table1[[#This Row],[TRANSFER_DATE]],11))</f>
        <v>45750</v>
      </c>
      <c r="Q3071" s="5">
        <f>TIMEVALUE(MID(Table1[[#This Row],[TRANSFER_DATE]],11,8))</f>
        <v>0.67778935185185185</v>
      </c>
    </row>
    <row r="3072" spans="1:17" x14ac:dyDescent="0.3">
      <c r="A3072" t="s">
        <v>3497</v>
      </c>
      <c r="B3072" t="s">
        <v>3498</v>
      </c>
      <c r="C3072" t="s">
        <v>3499</v>
      </c>
      <c r="D3072" t="s">
        <v>209</v>
      </c>
      <c r="E3072" t="s">
        <v>3371</v>
      </c>
      <c r="F3072" t="s">
        <v>3372</v>
      </c>
      <c r="G3072" t="s">
        <v>3373</v>
      </c>
      <c r="H3072">
        <v>959945812</v>
      </c>
      <c r="I3072">
        <v>953723461</v>
      </c>
      <c r="J3072">
        <v>7749.28</v>
      </c>
      <c r="N3072">
        <v>17774716.800000001</v>
      </c>
      <c r="O3072">
        <v>17766967.52</v>
      </c>
      <c r="P3072" s="9">
        <f>DATEVALUE(LEFT(Table1[[#This Row],[TRANSFER_DATE]],11))</f>
        <v>45750</v>
      </c>
      <c r="Q3072" s="5">
        <f>TIMEVALUE(MID(Table1[[#This Row],[TRANSFER_DATE]],11,8))</f>
        <v>0.67778935185185185</v>
      </c>
    </row>
    <row r="3073" spans="1:17" x14ac:dyDescent="0.3">
      <c r="A3073" t="s">
        <v>3500</v>
      </c>
      <c r="B3073" t="s">
        <v>3501</v>
      </c>
      <c r="C3073" t="s">
        <v>3499</v>
      </c>
      <c r="D3073" t="s">
        <v>209</v>
      </c>
      <c r="E3073" t="s">
        <v>3371</v>
      </c>
      <c r="F3073" t="s">
        <v>3372</v>
      </c>
      <c r="G3073" t="s">
        <v>3373</v>
      </c>
      <c r="H3073">
        <v>959945812</v>
      </c>
      <c r="I3073">
        <v>954332788</v>
      </c>
      <c r="J3073">
        <v>3220.14</v>
      </c>
      <c r="N3073">
        <v>17777936.940000001</v>
      </c>
      <c r="O3073">
        <v>17774716.800000001</v>
      </c>
      <c r="P3073" s="9">
        <f>DATEVALUE(LEFT(Table1[[#This Row],[TRANSFER_DATE]],11))</f>
        <v>45750</v>
      </c>
      <c r="Q3073" s="5">
        <f>TIMEVALUE(MID(Table1[[#This Row],[TRANSFER_DATE]],11,8))</f>
        <v>0.67778935185185185</v>
      </c>
    </row>
    <row r="3074" spans="1:17" x14ac:dyDescent="0.3">
      <c r="A3074" t="s">
        <v>3502</v>
      </c>
      <c r="B3074" t="s">
        <v>3503</v>
      </c>
      <c r="C3074" t="s">
        <v>3504</v>
      </c>
      <c r="D3074" t="s">
        <v>209</v>
      </c>
      <c r="E3074" t="s">
        <v>3371</v>
      </c>
      <c r="F3074" t="s">
        <v>3372</v>
      </c>
      <c r="G3074" t="s">
        <v>3373</v>
      </c>
      <c r="H3074">
        <v>959945812</v>
      </c>
      <c r="I3074">
        <v>954258909</v>
      </c>
      <c r="J3074">
        <v>8871.2800000000007</v>
      </c>
      <c r="N3074">
        <v>17786808.219999999</v>
      </c>
      <c r="O3074">
        <v>17777936.940000001</v>
      </c>
      <c r="P3074" s="9">
        <f>DATEVALUE(LEFT(Table1[[#This Row],[TRANSFER_DATE]],11))</f>
        <v>45750</v>
      </c>
      <c r="Q3074" s="5">
        <f>TIMEVALUE(MID(Table1[[#This Row],[TRANSFER_DATE]],11,8))</f>
        <v>0.67778935185185185</v>
      </c>
    </row>
    <row r="3075" spans="1:17" x14ac:dyDescent="0.3">
      <c r="A3075" t="s">
        <v>3505</v>
      </c>
      <c r="B3075" t="s">
        <v>3506</v>
      </c>
      <c r="C3075" t="s">
        <v>3507</v>
      </c>
      <c r="D3075" t="s">
        <v>209</v>
      </c>
      <c r="E3075" t="s">
        <v>3371</v>
      </c>
      <c r="F3075" t="s">
        <v>3372</v>
      </c>
      <c r="G3075" t="s">
        <v>3373</v>
      </c>
      <c r="H3075">
        <v>959945812</v>
      </c>
      <c r="I3075">
        <v>956968386</v>
      </c>
      <c r="J3075">
        <v>2131.8000000000002</v>
      </c>
      <c r="N3075">
        <v>17788940.02</v>
      </c>
      <c r="O3075">
        <v>17786808.219999999</v>
      </c>
      <c r="P3075" s="9">
        <f>DATEVALUE(LEFT(Table1[[#This Row],[TRANSFER_DATE]],11))</f>
        <v>45750</v>
      </c>
      <c r="Q3075" s="5">
        <f>TIMEVALUE(MID(Table1[[#This Row],[TRANSFER_DATE]],11,8))</f>
        <v>0.67778935185185185</v>
      </c>
    </row>
    <row r="3076" spans="1:17" x14ac:dyDescent="0.3">
      <c r="A3076" t="s">
        <v>3508</v>
      </c>
      <c r="B3076" t="s">
        <v>3509</v>
      </c>
      <c r="C3076" t="s">
        <v>3510</v>
      </c>
      <c r="D3076" t="s">
        <v>209</v>
      </c>
      <c r="E3076" t="s">
        <v>3371</v>
      </c>
      <c r="F3076" t="s">
        <v>3372</v>
      </c>
      <c r="G3076" t="s">
        <v>3373</v>
      </c>
      <c r="H3076">
        <v>959945812</v>
      </c>
      <c r="I3076">
        <v>952860901</v>
      </c>
      <c r="J3076">
        <v>2662.88</v>
      </c>
      <c r="N3076">
        <v>17791602.899999999</v>
      </c>
      <c r="O3076">
        <v>17788940.02</v>
      </c>
      <c r="P3076" s="9">
        <f>DATEVALUE(LEFT(Table1[[#This Row],[TRANSFER_DATE]],11))</f>
        <v>45750</v>
      </c>
      <c r="Q3076" s="5">
        <f>TIMEVALUE(MID(Table1[[#This Row],[TRANSFER_DATE]],11,8))</f>
        <v>0.67778935185185185</v>
      </c>
    </row>
    <row r="3077" spans="1:17" x14ac:dyDescent="0.3">
      <c r="A3077" t="s">
        <v>3511</v>
      </c>
      <c r="B3077" t="s">
        <v>3512</v>
      </c>
      <c r="C3077" t="s">
        <v>3510</v>
      </c>
      <c r="D3077" t="s">
        <v>209</v>
      </c>
      <c r="E3077" t="s">
        <v>3371</v>
      </c>
      <c r="F3077" t="s">
        <v>3372</v>
      </c>
      <c r="G3077" t="s">
        <v>3373</v>
      </c>
      <c r="H3077">
        <v>959945812</v>
      </c>
      <c r="I3077">
        <v>953772178</v>
      </c>
      <c r="J3077">
        <v>7857.74</v>
      </c>
      <c r="N3077">
        <v>17799460.640000001</v>
      </c>
      <c r="O3077">
        <v>17791602.899999999</v>
      </c>
      <c r="P3077" s="9">
        <f>DATEVALUE(LEFT(Table1[[#This Row],[TRANSFER_DATE]],11))</f>
        <v>45750</v>
      </c>
      <c r="Q3077" s="5">
        <f>TIMEVALUE(MID(Table1[[#This Row],[TRANSFER_DATE]],11,8))</f>
        <v>0.67778935185185185</v>
      </c>
    </row>
    <row r="3078" spans="1:17" x14ac:dyDescent="0.3">
      <c r="A3078" t="s">
        <v>3513</v>
      </c>
      <c r="B3078" t="s">
        <v>3514</v>
      </c>
      <c r="C3078" t="s">
        <v>3515</v>
      </c>
      <c r="D3078" t="s">
        <v>209</v>
      </c>
      <c r="E3078" t="s">
        <v>3371</v>
      </c>
      <c r="F3078" t="s">
        <v>3372</v>
      </c>
      <c r="G3078" t="s">
        <v>3373</v>
      </c>
      <c r="H3078">
        <v>959945812</v>
      </c>
      <c r="I3078">
        <v>954409491</v>
      </c>
      <c r="J3078">
        <v>2374.9</v>
      </c>
      <c r="N3078">
        <v>17801835.539999999</v>
      </c>
      <c r="O3078">
        <v>17799460.640000001</v>
      </c>
      <c r="P3078" s="9">
        <f>DATEVALUE(LEFT(Table1[[#This Row],[TRANSFER_DATE]],11))</f>
        <v>45750</v>
      </c>
      <c r="Q3078" s="5">
        <f>TIMEVALUE(MID(Table1[[#This Row],[TRANSFER_DATE]],11,8))</f>
        <v>0.67778935185185185</v>
      </c>
    </row>
    <row r="3079" spans="1:17" x14ac:dyDescent="0.3">
      <c r="A3079" t="s">
        <v>3516</v>
      </c>
      <c r="B3079" t="s">
        <v>3517</v>
      </c>
      <c r="C3079" t="s">
        <v>3518</v>
      </c>
      <c r="D3079" t="s">
        <v>209</v>
      </c>
      <c r="E3079" t="s">
        <v>3371</v>
      </c>
      <c r="F3079" t="s">
        <v>3372</v>
      </c>
      <c r="G3079" t="s">
        <v>3373</v>
      </c>
      <c r="H3079">
        <v>959945812</v>
      </c>
      <c r="I3079">
        <v>954303971</v>
      </c>
      <c r="J3079">
        <v>676.94</v>
      </c>
      <c r="N3079">
        <v>17802512.48</v>
      </c>
      <c r="O3079">
        <v>17801835.539999999</v>
      </c>
      <c r="P3079" s="9">
        <f>DATEVALUE(LEFT(Table1[[#This Row],[TRANSFER_DATE]],11))</f>
        <v>45750</v>
      </c>
      <c r="Q3079" s="5">
        <f>TIMEVALUE(MID(Table1[[#This Row],[TRANSFER_DATE]],11,8))</f>
        <v>0.67778935185185185</v>
      </c>
    </row>
    <row r="3080" spans="1:17" x14ac:dyDescent="0.3">
      <c r="A3080" t="s">
        <v>3519</v>
      </c>
      <c r="B3080" t="s">
        <v>3520</v>
      </c>
      <c r="C3080" t="s">
        <v>3518</v>
      </c>
      <c r="D3080" t="s">
        <v>209</v>
      </c>
      <c r="E3080" t="s">
        <v>3371</v>
      </c>
      <c r="F3080" t="s">
        <v>3372</v>
      </c>
      <c r="G3080" t="s">
        <v>3373</v>
      </c>
      <c r="H3080">
        <v>959945812</v>
      </c>
      <c r="I3080">
        <v>958730082</v>
      </c>
      <c r="J3080">
        <v>1335.18</v>
      </c>
      <c r="N3080">
        <v>17803847.66</v>
      </c>
      <c r="O3080">
        <v>17802512.48</v>
      </c>
      <c r="P3080" s="9">
        <f>DATEVALUE(LEFT(Table1[[#This Row],[TRANSFER_DATE]],11))</f>
        <v>45750</v>
      </c>
      <c r="Q3080" s="5">
        <f>TIMEVALUE(MID(Table1[[#This Row],[TRANSFER_DATE]],11,8))</f>
        <v>0.67778935185185185</v>
      </c>
    </row>
    <row r="3081" spans="1:17" x14ac:dyDescent="0.3">
      <c r="A3081" t="s">
        <v>7973</v>
      </c>
      <c r="B3081" t="s">
        <v>3521</v>
      </c>
      <c r="C3081" t="s">
        <v>3522</v>
      </c>
      <c r="D3081" t="s">
        <v>209</v>
      </c>
      <c r="E3081" t="s">
        <v>3371</v>
      </c>
      <c r="F3081" t="s">
        <v>3372</v>
      </c>
      <c r="G3081" t="s">
        <v>3373</v>
      </c>
      <c r="H3081">
        <v>959945812</v>
      </c>
      <c r="I3081">
        <v>952533102</v>
      </c>
      <c r="J3081">
        <v>3309.9</v>
      </c>
      <c r="N3081">
        <v>17807157.559999999</v>
      </c>
      <c r="O3081">
        <v>17803847.66</v>
      </c>
      <c r="P3081" s="9">
        <f>DATEVALUE(LEFT(Table1[[#This Row],[TRANSFER_DATE]],11))</f>
        <v>45750</v>
      </c>
      <c r="Q3081" s="5">
        <f>TIMEVALUE(MID(Table1[[#This Row],[TRANSFER_DATE]],11,8))</f>
        <v>0.67778935185185185</v>
      </c>
    </row>
    <row r="3082" spans="1:17" x14ac:dyDescent="0.3">
      <c r="A3082" t="s">
        <v>3523</v>
      </c>
      <c r="B3082" t="s">
        <v>3524</v>
      </c>
      <c r="C3082" t="s">
        <v>3522</v>
      </c>
      <c r="D3082" t="s">
        <v>209</v>
      </c>
      <c r="E3082" t="s">
        <v>3371</v>
      </c>
      <c r="F3082" t="s">
        <v>3372</v>
      </c>
      <c r="G3082" t="s">
        <v>3373</v>
      </c>
      <c r="H3082">
        <v>959945812</v>
      </c>
      <c r="I3082">
        <v>953726944</v>
      </c>
      <c r="J3082">
        <v>18542.919999999998</v>
      </c>
      <c r="N3082">
        <v>17825700.48</v>
      </c>
      <c r="O3082">
        <v>17807157.559999999</v>
      </c>
      <c r="P3082" s="9">
        <f>DATEVALUE(LEFT(Table1[[#This Row],[TRANSFER_DATE]],11))</f>
        <v>45750</v>
      </c>
      <c r="Q3082" s="5">
        <f>TIMEVALUE(MID(Table1[[#This Row],[TRANSFER_DATE]],11,8))</f>
        <v>0.67777777777777781</v>
      </c>
    </row>
    <row r="3083" spans="1:17" x14ac:dyDescent="0.3">
      <c r="A3083" t="s">
        <v>3525</v>
      </c>
      <c r="B3083" t="s">
        <v>3526</v>
      </c>
      <c r="C3083" t="s">
        <v>3527</v>
      </c>
      <c r="D3083" t="s">
        <v>209</v>
      </c>
      <c r="E3083" t="s">
        <v>3371</v>
      </c>
      <c r="F3083" t="s">
        <v>3372</v>
      </c>
      <c r="G3083" t="s">
        <v>3373</v>
      </c>
      <c r="H3083">
        <v>959945812</v>
      </c>
      <c r="I3083">
        <v>952760007</v>
      </c>
      <c r="J3083">
        <v>781.66</v>
      </c>
      <c r="N3083">
        <v>17826482.140000001</v>
      </c>
      <c r="O3083">
        <v>17825700.48</v>
      </c>
      <c r="P3083" s="9">
        <f>DATEVALUE(LEFT(Table1[[#This Row],[TRANSFER_DATE]],11))</f>
        <v>45750</v>
      </c>
      <c r="Q3083" s="5">
        <f>TIMEVALUE(MID(Table1[[#This Row],[TRANSFER_DATE]],11,8))</f>
        <v>0.67777777777777781</v>
      </c>
    </row>
    <row r="3084" spans="1:17" x14ac:dyDescent="0.3">
      <c r="A3084" t="s">
        <v>3528</v>
      </c>
      <c r="B3084" t="s">
        <v>3529</v>
      </c>
      <c r="C3084" t="s">
        <v>3527</v>
      </c>
      <c r="D3084" t="s">
        <v>209</v>
      </c>
      <c r="E3084" t="s">
        <v>3371</v>
      </c>
      <c r="F3084" t="s">
        <v>3372</v>
      </c>
      <c r="G3084" t="s">
        <v>3373</v>
      </c>
      <c r="H3084">
        <v>959945812</v>
      </c>
      <c r="I3084">
        <v>956799805</v>
      </c>
      <c r="J3084">
        <v>7165.84</v>
      </c>
      <c r="N3084">
        <v>17833647.98</v>
      </c>
      <c r="O3084">
        <v>17826482.140000001</v>
      </c>
      <c r="P3084" s="9">
        <f>DATEVALUE(LEFT(Table1[[#This Row],[TRANSFER_DATE]],11))</f>
        <v>45750</v>
      </c>
      <c r="Q3084" s="5">
        <f>TIMEVALUE(MID(Table1[[#This Row],[TRANSFER_DATE]],11,8))</f>
        <v>0.67777777777777781</v>
      </c>
    </row>
    <row r="3085" spans="1:17" x14ac:dyDescent="0.3">
      <c r="A3085" t="s">
        <v>3530</v>
      </c>
      <c r="B3085" t="s">
        <v>3531</v>
      </c>
      <c r="C3085" t="s">
        <v>3532</v>
      </c>
      <c r="D3085" t="s">
        <v>209</v>
      </c>
      <c r="E3085" t="s">
        <v>3371</v>
      </c>
      <c r="F3085" t="s">
        <v>3372</v>
      </c>
      <c r="G3085" t="s">
        <v>3373</v>
      </c>
      <c r="H3085">
        <v>959945812</v>
      </c>
      <c r="I3085">
        <v>952420771</v>
      </c>
      <c r="J3085">
        <v>1544.62</v>
      </c>
      <c r="N3085">
        <v>17835192.600000001</v>
      </c>
      <c r="O3085">
        <v>17833647.98</v>
      </c>
      <c r="P3085" s="9">
        <f>DATEVALUE(LEFT(Table1[[#This Row],[TRANSFER_DATE]],11))</f>
        <v>45750</v>
      </c>
      <c r="Q3085" s="5">
        <f>TIMEVALUE(MID(Table1[[#This Row],[TRANSFER_DATE]],11,8))</f>
        <v>0.67777777777777781</v>
      </c>
    </row>
    <row r="3086" spans="1:17" x14ac:dyDescent="0.3">
      <c r="A3086" t="s">
        <v>3533</v>
      </c>
      <c r="B3086" t="s">
        <v>3534</v>
      </c>
      <c r="C3086" t="s">
        <v>3535</v>
      </c>
      <c r="D3086" t="s">
        <v>209</v>
      </c>
      <c r="E3086" t="s">
        <v>3371</v>
      </c>
      <c r="F3086" t="s">
        <v>3372</v>
      </c>
      <c r="G3086" t="s">
        <v>3373</v>
      </c>
      <c r="H3086">
        <v>959945812</v>
      </c>
      <c r="I3086">
        <v>952676571</v>
      </c>
      <c r="J3086">
        <v>643.28</v>
      </c>
      <c r="N3086">
        <v>17835835.879999999</v>
      </c>
      <c r="O3086">
        <v>17835192.600000001</v>
      </c>
      <c r="P3086" s="9">
        <f>DATEVALUE(LEFT(Table1[[#This Row],[TRANSFER_DATE]],11))</f>
        <v>45750</v>
      </c>
      <c r="Q3086" s="5">
        <f>TIMEVALUE(MID(Table1[[#This Row],[TRANSFER_DATE]],11,8))</f>
        <v>0.67777777777777781</v>
      </c>
    </row>
    <row r="3087" spans="1:17" x14ac:dyDescent="0.3">
      <c r="A3087" t="s">
        <v>3536</v>
      </c>
      <c r="B3087" t="s">
        <v>3537</v>
      </c>
      <c r="C3087" t="s">
        <v>3535</v>
      </c>
      <c r="D3087" t="s">
        <v>209</v>
      </c>
      <c r="E3087" t="s">
        <v>3371</v>
      </c>
      <c r="F3087" t="s">
        <v>3372</v>
      </c>
      <c r="G3087" t="s">
        <v>3373</v>
      </c>
      <c r="H3087">
        <v>959945812</v>
      </c>
      <c r="I3087">
        <v>951540955</v>
      </c>
      <c r="J3087">
        <v>1208.02</v>
      </c>
      <c r="N3087">
        <v>17837043.899999999</v>
      </c>
      <c r="O3087">
        <v>17835835.879999999</v>
      </c>
      <c r="P3087" s="9">
        <f>DATEVALUE(LEFT(Table1[[#This Row],[TRANSFER_DATE]],11))</f>
        <v>45750</v>
      </c>
      <c r="Q3087" s="5">
        <f>TIMEVALUE(MID(Table1[[#This Row],[TRANSFER_DATE]],11,8))</f>
        <v>0.67777777777777781</v>
      </c>
    </row>
    <row r="3088" spans="1:17" x14ac:dyDescent="0.3">
      <c r="A3088" t="s">
        <v>3538</v>
      </c>
      <c r="B3088" t="s">
        <v>3539</v>
      </c>
      <c r="C3088" t="s">
        <v>3540</v>
      </c>
      <c r="D3088" t="s">
        <v>209</v>
      </c>
      <c r="E3088" t="s">
        <v>3371</v>
      </c>
      <c r="F3088" t="s">
        <v>3372</v>
      </c>
      <c r="G3088" t="s">
        <v>3373</v>
      </c>
      <c r="H3088">
        <v>959945812</v>
      </c>
      <c r="I3088">
        <v>952792363</v>
      </c>
      <c r="J3088">
        <v>11081.62</v>
      </c>
      <c r="N3088">
        <v>17848125.52</v>
      </c>
      <c r="O3088">
        <v>17837043.899999999</v>
      </c>
      <c r="P3088" s="9">
        <f>DATEVALUE(LEFT(Table1[[#This Row],[TRANSFER_DATE]],11))</f>
        <v>45750</v>
      </c>
      <c r="Q3088" s="5">
        <f>TIMEVALUE(MID(Table1[[#This Row],[TRANSFER_DATE]],11,8))</f>
        <v>0.67777777777777781</v>
      </c>
    </row>
    <row r="3089" spans="1:17" x14ac:dyDescent="0.3">
      <c r="A3089" t="s">
        <v>3541</v>
      </c>
      <c r="B3089" t="s">
        <v>3542</v>
      </c>
      <c r="C3089" t="s">
        <v>3543</v>
      </c>
      <c r="D3089" t="s">
        <v>209</v>
      </c>
      <c r="E3089" t="s">
        <v>3371</v>
      </c>
      <c r="F3089" t="s">
        <v>3372</v>
      </c>
      <c r="G3089" t="s">
        <v>3373</v>
      </c>
      <c r="H3089">
        <v>959945812</v>
      </c>
      <c r="I3089">
        <v>951904952</v>
      </c>
      <c r="J3089">
        <v>5041.5200000000004</v>
      </c>
      <c r="N3089">
        <v>17853167.039999999</v>
      </c>
      <c r="O3089">
        <v>17848125.52</v>
      </c>
      <c r="P3089" s="9">
        <f>DATEVALUE(LEFT(Table1[[#This Row],[TRANSFER_DATE]],11))</f>
        <v>45750</v>
      </c>
      <c r="Q3089" s="5">
        <f>TIMEVALUE(MID(Table1[[#This Row],[TRANSFER_DATE]],11,8))</f>
        <v>0.67777777777777781</v>
      </c>
    </row>
    <row r="3090" spans="1:17" x14ac:dyDescent="0.3">
      <c r="A3090" t="s">
        <v>3544</v>
      </c>
      <c r="B3090" t="s">
        <v>3545</v>
      </c>
      <c r="C3090" t="s">
        <v>3543</v>
      </c>
      <c r="D3090" t="s">
        <v>209</v>
      </c>
      <c r="E3090" t="s">
        <v>3371</v>
      </c>
      <c r="F3090" t="s">
        <v>3372</v>
      </c>
      <c r="G3090" t="s">
        <v>3373</v>
      </c>
      <c r="H3090">
        <v>959945812</v>
      </c>
      <c r="I3090">
        <v>952283004</v>
      </c>
      <c r="J3090">
        <v>8325.24</v>
      </c>
      <c r="N3090">
        <v>17861492.280000001</v>
      </c>
      <c r="O3090">
        <v>17853167.039999999</v>
      </c>
      <c r="P3090" s="9">
        <f>DATEVALUE(LEFT(Table1[[#This Row],[TRANSFER_DATE]],11))</f>
        <v>45750</v>
      </c>
      <c r="Q3090" s="5">
        <f>TIMEVALUE(MID(Table1[[#This Row],[TRANSFER_DATE]],11,8))</f>
        <v>0.67777777777777781</v>
      </c>
    </row>
    <row r="3091" spans="1:17" x14ac:dyDescent="0.3">
      <c r="A3091" t="s">
        <v>3546</v>
      </c>
      <c r="B3091" t="s">
        <v>3547</v>
      </c>
      <c r="C3091" t="s">
        <v>3543</v>
      </c>
      <c r="D3091" t="s">
        <v>209</v>
      </c>
      <c r="E3091" t="s">
        <v>3371</v>
      </c>
      <c r="F3091" t="s">
        <v>3372</v>
      </c>
      <c r="G3091" t="s">
        <v>3373</v>
      </c>
      <c r="H3091">
        <v>959945812</v>
      </c>
      <c r="I3091">
        <v>951142608</v>
      </c>
      <c r="J3091">
        <v>852.72</v>
      </c>
      <c r="N3091">
        <v>17862345</v>
      </c>
      <c r="O3091">
        <v>17861492.280000001</v>
      </c>
      <c r="P3091" s="9">
        <f>DATEVALUE(LEFT(Table1[[#This Row],[TRANSFER_DATE]],11))</f>
        <v>45750</v>
      </c>
      <c r="Q3091" s="5">
        <f>TIMEVALUE(MID(Table1[[#This Row],[TRANSFER_DATE]],11,8))</f>
        <v>0.67777777777777781</v>
      </c>
    </row>
    <row r="3092" spans="1:17" x14ac:dyDescent="0.3">
      <c r="A3092" t="s">
        <v>3548</v>
      </c>
      <c r="B3092" t="s">
        <v>3549</v>
      </c>
      <c r="C3092" t="s">
        <v>3550</v>
      </c>
      <c r="D3092" t="s">
        <v>209</v>
      </c>
      <c r="E3092" t="s">
        <v>3371</v>
      </c>
      <c r="F3092" t="s">
        <v>3372</v>
      </c>
      <c r="G3092" t="s">
        <v>3373</v>
      </c>
      <c r="H3092">
        <v>959945812</v>
      </c>
      <c r="I3092">
        <v>952357649</v>
      </c>
      <c r="J3092">
        <v>1338.92</v>
      </c>
      <c r="N3092">
        <v>17863683.920000002</v>
      </c>
      <c r="O3092">
        <v>17862345</v>
      </c>
      <c r="P3092" s="9">
        <f>DATEVALUE(LEFT(Table1[[#This Row],[TRANSFER_DATE]],11))</f>
        <v>45750</v>
      </c>
      <c r="Q3092" s="5">
        <f>TIMEVALUE(MID(Table1[[#This Row],[TRANSFER_DATE]],11,8))</f>
        <v>0.67777777777777781</v>
      </c>
    </row>
    <row r="3093" spans="1:17" x14ac:dyDescent="0.3">
      <c r="A3093" t="s">
        <v>3551</v>
      </c>
      <c r="B3093" t="s">
        <v>3552</v>
      </c>
      <c r="C3093" t="s">
        <v>3553</v>
      </c>
      <c r="D3093" t="s">
        <v>209</v>
      </c>
      <c r="E3093" t="s">
        <v>3371</v>
      </c>
      <c r="F3093" t="s">
        <v>3372</v>
      </c>
      <c r="G3093" t="s">
        <v>3373</v>
      </c>
      <c r="H3093">
        <v>959945812</v>
      </c>
      <c r="I3093">
        <v>952364325</v>
      </c>
      <c r="J3093">
        <v>6402.88</v>
      </c>
      <c r="N3093">
        <v>17870086.800000001</v>
      </c>
      <c r="O3093">
        <v>17863683.920000002</v>
      </c>
      <c r="P3093" s="9">
        <f>DATEVALUE(LEFT(Table1[[#This Row],[TRANSFER_DATE]],11))</f>
        <v>45750</v>
      </c>
      <c r="Q3093" s="5">
        <f>TIMEVALUE(MID(Table1[[#This Row],[TRANSFER_DATE]],11,8))</f>
        <v>0.67777777777777781</v>
      </c>
    </row>
    <row r="3094" spans="1:17" x14ac:dyDescent="0.3">
      <c r="A3094" t="s">
        <v>3554</v>
      </c>
      <c r="B3094" t="s">
        <v>3555</v>
      </c>
      <c r="C3094" t="s">
        <v>3553</v>
      </c>
      <c r="D3094" t="s">
        <v>209</v>
      </c>
      <c r="E3094" t="s">
        <v>3371</v>
      </c>
      <c r="F3094" t="s">
        <v>3372</v>
      </c>
      <c r="G3094" t="s">
        <v>3373</v>
      </c>
      <c r="H3094">
        <v>959945812</v>
      </c>
      <c r="I3094">
        <v>952350095</v>
      </c>
      <c r="J3094">
        <v>3631.54</v>
      </c>
      <c r="N3094">
        <v>17873718.34</v>
      </c>
      <c r="O3094">
        <v>17870086.800000001</v>
      </c>
      <c r="P3094" s="9">
        <f>DATEVALUE(LEFT(Table1[[#This Row],[TRANSFER_DATE]],11))</f>
        <v>45750</v>
      </c>
      <c r="Q3094" s="5">
        <f>TIMEVALUE(MID(Table1[[#This Row],[TRANSFER_DATE]],11,8))</f>
        <v>0.67777777777777781</v>
      </c>
    </row>
    <row r="3095" spans="1:17" x14ac:dyDescent="0.3">
      <c r="A3095" t="s">
        <v>3556</v>
      </c>
      <c r="B3095" t="s">
        <v>3557</v>
      </c>
      <c r="C3095" t="s">
        <v>3558</v>
      </c>
      <c r="D3095" t="s">
        <v>209</v>
      </c>
      <c r="E3095" t="s">
        <v>3371</v>
      </c>
      <c r="F3095" t="s">
        <v>3372</v>
      </c>
      <c r="G3095" t="s">
        <v>3373</v>
      </c>
      <c r="H3095">
        <v>959945812</v>
      </c>
      <c r="I3095">
        <v>952133523</v>
      </c>
      <c r="J3095">
        <v>901.34</v>
      </c>
      <c r="N3095">
        <v>17874619.68</v>
      </c>
      <c r="O3095">
        <v>17873718.34</v>
      </c>
      <c r="P3095" s="9">
        <f>DATEVALUE(LEFT(Table1[[#This Row],[TRANSFER_DATE]],11))</f>
        <v>45750</v>
      </c>
      <c r="Q3095" s="5">
        <f>TIMEVALUE(MID(Table1[[#This Row],[TRANSFER_DATE]],11,8))</f>
        <v>0.67777777777777781</v>
      </c>
    </row>
    <row r="3096" spans="1:17" x14ac:dyDescent="0.3">
      <c r="A3096" t="s">
        <v>3559</v>
      </c>
      <c r="B3096" t="s">
        <v>3560</v>
      </c>
      <c r="C3096" t="s">
        <v>3561</v>
      </c>
      <c r="D3096" t="s">
        <v>209</v>
      </c>
      <c r="E3096" t="s">
        <v>3371</v>
      </c>
      <c r="F3096" t="s">
        <v>3372</v>
      </c>
      <c r="G3096" t="s">
        <v>3373</v>
      </c>
      <c r="H3096">
        <v>959945812</v>
      </c>
      <c r="I3096">
        <v>952351657</v>
      </c>
      <c r="J3096">
        <v>1746.58</v>
      </c>
      <c r="N3096">
        <v>17876366.260000002</v>
      </c>
      <c r="O3096">
        <v>17874619.68</v>
      </c>
      <c r="P3096" s="9">
        <f>DATEVALUE(LEFT(Table1[[#This Row],[TRANSFER_DATE]],11))</f>
        <v>45750</v>
      </c>
      <c r="Q3096" s="5">
        <f>TIMEVALUE(MID(Table1[[#This Row],[TRANSFER_DATE]],11,8))</f>
        <v>0.67777777777777781</v>
      </c>
    </row>
    <row r="3097" spans="1:17" x14ac:dyDescent="0.3">
      <c r="A3097" t="s">
        <v>3562</v>
      </c>
      <c r="B3097" t="s">
        <v>3563</v>
      </c>
      <c r="C3097" t="s">
        <v>3564</v>
      </c>
      <c r="D3097" t="s">
        <v>209</v>
      </c>
      <c r="E3097" t="s">
        <v>3371</v>
      </c>
      <c r="F3097" t="s">
        <v>3372</v>
      </c>
      <c r="G3097" t="s">
        <v>3373</v>
      </c>
      <c r="H3097">
        <v>959945812</v>
      </c>
      <c r="I3097">
        <v>952830928</v>
      </c>
      <c r="J3097">
        <v>5123.8</v>
      </c>
      <c r="N3097">
        <v>17881490.059999999</v>
      </c>
      <c r="O3097">
        <v>17876366.260000002</v>
      </c>
      <c r="P3097" s="9">
        <f>DATEVALUE(LEFT(Table1[[#This Row],[TRANSFER_DATE]],11))</f>
        <v>45750</v>
      </c>
      <c r="Q3097" s="5">
        <f>TIMEVALUE(MID(Table1[[#This Row],[TRANSFER_DATE]],11,8))</f>
        <v>0.67777777777777781</v>
      </c>
    </row>
    <row r="3098" spans="1:17" x14ac:dyDescent="0.3">
      <c r="A3098" t="s">
        <v>3565</v>
      </c>
      <c r="B3098" t="s">
        <v>3566</v>
      </c>
      <c r="C3098" t="s">
        <v>3564</v>
      </c>
      <c r="D3098" t="s">
        <v>209</v>
      </c>
      <c r="E3098" t="s">
        <v>3371</v>
      </c>
      <c r="F3098" t="s">
        <v>3372</v>
      </c>
      <c r="G3098" t="s">
        <v>3373</v>
      </c>
      <c r="H3098">
        <v>959945812</v>
      </c>
      <c r="I3098">
        <v>952607633</v>
      </c>
      <c r="J3098">
        <v>9368.7000000000007</v>
      </c>
      <c r="N3098">
        <v>17890858.760000002</v>
      </c>
      <c r="O3098">
        <v>17881490.059999999</v>
      </c>
      <c r="P3098" s="9">
        <f>DATEVALUE(LEFT(Table1[[#This Row],[TRANSFER_DATE]],11))</f>
        <v>45750</v>
      </c>
      <c r="Q3098" s="5">
        <f>TIMEVALUE(MID(Table1[[#This Row],[TRANSFER_DATE]],11,8))</f>
        <v>0.67714120370370368</v>
      </c>
    </row>
    <row r="3099" spans="1:17" x14ac:dyDescent="0.3">
      <c r="A3099" t="s">
        <v>3567</v>
      </c>
      <c r="B3099" t="s">
        <v>3568</v>
      </c>
      <c r="C3099" t="s">
        <v>3569</v>
      </c>
      <c r="D3099" t="s">
        <v>209</v>
      </c>
      <c r="E3099" t="s">
        <v>3371</v>
      </c>
      <c r="F3099" t="s">
        <v>3372</v>
      </c>
      <c r="G3099" t="s">
        <v>3373</v>
      </c>
      <c r="H3099">
        <v>959945812</v>
      </c>
      <c r="I3099">
        <v>952853615</v>
      </c>
      <c r="J3099">
        <v>1914.88</v>
      </c>
      <c r="N3099">
        <v>17892773.640000001</v>
      </c>
      <c r="O3099">
        <v>17890858.760000002</v>
      </c>
      <c r="P3099" s="9">
        <f>DATEVALUE(LEFT(Table1[[#This Row],[TRANSFER_DATE]],11))</f>
        <v>45750</v>
      </c>
      <c r="Q3099" s="5">
        <f>TIMEVALUE(MID(Table1[[#This Row],[TRANSFER_DATE]],11,8))</f>
        <v>0.67714120370370368</v>
      </c>
    </row>
    <row r="3100" spans="1:17" x14ac:dyDescent="0.3">
      <c r="A3100" t="s">
        <v>3570</v>
      </c>
      <c r="B3100" t="s">
        <v>3571</v>
      </c>
      <c r="C3100" t="s">
        <v>3572</v>
      </c>
      <c r="D3100" t="s">
        <v>209</v>
      </c>
      <c r="E3100" t="s">
        <v>3371</v>
      </c>
      <c r="F3100" t="s">
        <v>3372</v>
      </c>
      <c r="G3100" t="s">
        <v>3373</v>
      </c>
      <c r="H3100">
        <v>959945812</v>
      </c>
      <c r="I3100">
        <v>952392540</v>
      </c>
      <c r="J3100">
        <v>1926.1</v>
      </c>
      <c r="N3100">
        <v>17894699.739999998</v>
      </c>
      <c r="O3100">
        <v>17892773.640000001</v>
      </c>
      <c r="P3100" s="9">
        <f>DATEVALUE(LEFT(Table1[[#This Row],[TRANSFER_DATE]],11))</f>
        <v>45750</v>
      </c>
      <c r="Q3100" s="5">
        <f>TIMEVALUE(MID(Table1[[#This Row],[TRANSFER_DATE]],11,8))</f>
        <v>0.67714120370370368</v>
      </c>
    </row>
    <row r="3101" spans="1:17" x14ac:dyDescent="0.3">
      <c r="A3101" t="s">
        <v>3573</v>
      </c>
      <c r="B3101" t="s">
        <v>3574</v>
      </c>
      <c r="C3101" t="s">
        <v>3572</v>
      </c>
      <c r="D3101" t="s">
        <v>209</v>
      </c>
      <c r="E3101" t="s">
        <v>3371</v>
      </c>
      <c r="F3101" t="s">
        <v>3372</v>
      </c>
      <c r="G3101" t="s">
        <v>3373</v>
      </c>
      <c r="H3101">
        <v>959945812</v>
      </c>
      <c r="I3101">
        <v>953102655</v>
      </c>
      <c r="J3101">
        <v>3496.9</v>
      </c>
      <c r="N3101">
        <v>17898196.640000001</v>
      </c>
      <c r="O3101">
        <v>17894699.739999998</v>
      </c>
      <c r="P3101" s="9">
        <f>DATEVALUE(LEFT(Table1[[#This Row],[TRANSFER_DATE]],11))</f>
        <v>45750</v>
      </c>
      <c r="Q3101" s="5">
        <f>TIMEVALUE(MID(Table1[[#This Row],[TRANSFER_DATE]],11,8))</f>
        <v>0.67714120370370368</v>
      </c>
    </row>
    <row r="3102" spans="1:17" x14ac:dyDescent="0.3">
      <c r="A3102" t="s">
        <v>3575</v>
      </c>
      <c r="B3102" t="s">
        <v>3576</v>
      </c>
      <c r="C3102" t="s">
        <v>3577</v>
      </c>
      <c r="D3102" t="s">
        <v>209</v>
      </c>
      <c r="E3102" t="s">
        <v>3371</v>
      </c>
      <c r="F3102" t="s">
        <v>3372</v>
      </c>
      <c r="G3102" t="s">
        <v>3373</v>
      </c>
      <c r="H3102">
        <v>959945812</v>
      </c>
      <c r="I3102">
        <v>952144679</v>
      </c>
      <c r="J3102">
        <v>2479.62</v>
      </c>
      <c r="N3102">
        <v>17900676.260000002</v>
      </c>
      <c r="O3102">
        <v>17898196.640000001</v>
      </c>
      <c r="P3102" s="9">
        <f>DATEVALUE(LEFT(Table1[[#This Row],[TRANSFER_DATE]],11))</f>
        <v>45750</v>
      </c>
      <c r="Q3102" s="5">
        <f>TIMEVALUE(MID(Table1[[#This Row],[TRANSFER_DATE]],11,8))</f>
        <v>0.67714120370370368</v>
      </c>
    </row>
    <row r="3103" spans="1:17" x14ac:dyDescent="0.3">
      <c r="A3103" t="s">
        <v>3578</v>
      </c>
      <c r="B3103" t="s">
        <v>3579</v>
      </c>
      <c r="C3103" t="s">
        <v>3577</v>
      </c>
      <c r="D3103" t="s">
        <v>209</v>
      </c>
      <c r="E3103" t="s">
        <v>3371</v>
      </c>
      <c r="F3103" t="s">
        <v>3372</v>
      </c>
      <c r="G3103" t="s">
        <v>3373</v>
      </c>
      <c r="H3103">
        <v>959945812</v>
      </c>
      <c r="I3103">
        <v>952417254</v>
      </c>
      <c r="J3103">
        <v>11283.58</v>
      </c>
      <c r="N3103">
        <v>17911959.84</v>
      </c>
      <c r="O3103">
        <v>17900676.260000002</v>
      </c>
      <c r="P3103" s="9">
        <f>DATEVALUE(LEFT(Table1[[#This Row],[TRANSFER_DATE]],11))</f>
        <v>45750</v>
      </c>
      <c r="Q3103" s="5">
        <f>TIMEVALUE(MID(Table1[[#This Row],[TRANSFER_DATE]],11,8))</f>
        <v>0.67714120370370368</v>
      </c>
    </row>
    <row r="3104" spans="1:17" x14ac:dyDescent="0.3">
      <c r="A3104" t="s">
        <v>3580</v>
      </c>
      <c r="B3104" t="s">
        <v>3581</v>
      </c>
      <c r="C3104" t="s">
        <v>3582</v>
      </c>
      <c r="D3104" t="s">
        <v>209</v>
      </c>
      <c r="E3104" t="s">
        <v>3371</v>
      </c>
      <c r="F3104" t="s">
        <v>3372</v>
      </c>
      <c r="G3104" t="s">
        <v>3373</v>
      </c>
      <c r="H3104">
        <v>959945812</v>
      </c>
      <c r="I3104">
        <v>952901854</v>
      </c>
      <c r="J3104">
        <v>4057.9</v>
      </c>
      <c r="N3104">
        <v>17916017.739999998</v>
      </c>
      <c r="O3104">
        <v>17911959.84</v>
      </c>
      <c r="P3104" s="9">
        <f>DATEVALUE(LEFT(Table1[[#This Row],[TRANSFER_DATE]],11))</f>
        <v>45750</v>
      </c>
      <c r="Q3104" s="5">
        <f>TIMEVALUE(MID(Table1[[#This Row],[TRANSFER_DATE]],11,8))</f>
        <v>0.67714120370370368</v>
      </c>
    </row>
    <row r="3105" spans="1:17" x14ac:dyDescent="0.3">
      <c r="A3105" t="s">
        <v>3583</v>
      </c>
      <c r="B3105" t="s">
        <v>3584</v>
      </c>
      <c r="C3105" t="s">
        <v>3582</v>
      </c>
      <c r="D3105" t="s">
        <v>209</v>
      </c>
      <c r="E3105" t="s">
        <v>3371</v>
      </c>
      <c r="F3105" t="s">
        <v>3372</v>
      </c>
      <c r="G3105" t="s">
        <v>3373</v>
      </c>
      <c r="H3105">
        <v>959945812</v>
      </c>
      <c r="I3105">
        <v>952206058</v>
      </c>
      <c r="J3105">
        <v>5426.74</v>
      </c>
      <c r="N3105">
        <v>17921444.48</v>
      </c>
      <c r="O3105">
        <v>17916017.739999998</v>
      </c>
      <c r="P3105" s="9">
        <f>DATEVALUE(LEFT(Table1[[#This Row],[TRANSFER_DATE]],11))</f>
        <v>45750</v>
      </c>
      <c r="Q3105" s="5">
        <f>TIMEVALUE(MID(Table1[[#This Row],[TRANSFER_DATE]],11,8))</f>
        <v>0.67714120370370368</v>
      </c>
    </row>
    <row r="3106" spans="1:17" x14ac:dyDescent="0.3">
      <c r="A3106" t="s">
        <v>3585</v>
      </c>
      <c r="B3106" t="s">
        <v>3586</v>
      </c>
      <c r="C3106" t="s">
        <v>3587</v>
      </c>
      <c r="D3106" t="s">
        <v>209</v>
      </c>
      <c r="E3106" t="s">
        <v>3371</v>
      </c>
      <c r="F3106" t="s">
        <v>3372</v>
      </c>
      <c r="G3106" t="s">
        <v>3373</v>
      </c>
      <c r="H3106">
        <v>959945812</v>
      </c>
      <c r="I3106">
        <v>956185879</v>
      </c>
      <c r="J3106">
        <v>1649.34</v>
      </c>
      <c r="N3106">
        <v>17923093.82</v>
      </c>
      <c r="O3106">
        <v>17921444.48</v>
      </c>
      <c r="P3106" s="9">
        <f>DATEVALUE(LEFT(Table1[[#This Row],[TRANSFER_DATE]],11))</f>
        <v>45750</v>
      </c>
      <c r="Q3106" s="5">
        <f>TIMEVALUE(MID(Table1[[#This Row],[TRANSFER_DATE]],11,8))</f>
        <v>0.67714120370370368</v>
      </c>
    </row>
    <row r="3107" spans="1:17" x14ac:dyDescent="0.3">
      <c r="A3107" t="s">
        <v>3588</v>
      </c>
      <c r="B3107" t="s">
        <v>3589</v>
      </c>
      <c r="C3107" t="s">
        <v>3587</v>
      </c>
      <c r="D3107" t="s">
        <v>209</v>
      </c>
      <c r="E3107" t="s">
        <v>3371</v>
      </c>
      <c r="F3107" t="s">
        <v>3372</v>
      </c>
      <c r="G3107" t="s">
        <v>3373</v>
      </c>
      <c r="H3107">
        <v>959945812</v>
      </c>
      <c r="I3107">
        <v>952675094</v>
      </c>
      <c r="J3107">
        <v>2000.9</v>
      </c>
      <c r="N3107">
        <v>17925094.719999999</v>
      </c>
      <c r="O3107">
        <v>17923093.82</v>
      </c>
      <c r="P3107" s="9">
        <f>DATEVALUE(LEFT(Table1[[#This Row],[TRANSFER_DATE]],11))</f>
        <v>45750</v>
      </c>
      <c r="Q3107" s="5">
        <f>TIMEVALUE(MID(Table1[[#This Row],[TRANSFER_DATE]],11,8))</f>
        <v>0.67714120370370368</v>
      </c>
    </row>
    <row r="3108" spans="1:17" x14ac:dyDescent="0.3">
      <c r="A3108" t="s">
        <v>3590</v>
      </c>
      <c r="B3108" t="s">
        <v>3591</v>
      </c>
      <c r="C3108" t="s">
        <v>3592</v>
      </c>
      <c r="D3108" t="s">
        <v>209</v>
      </c>
      <c r="E3108" t="s">
        <v>3371</v>
      </c>
      <c r="F3108" t="s">
        <v>3372</v>
      </c>
      <c r="G3108" t="s">
        <v>3373</v>
      </c>
      <c r="H3108">
        <v>959945812</v>
      </c>
      <c r="I3108">
        <v>952441894</v>
      </c>
      <c r="J3108">
        <v>1537.14</v>
      </c>
      <c r="N3108">
        <v>17926631.859999999</v>
      </c>
      <c r="O3108">
        <v>17925094.719999999</v>
      </c>
      <c r="P3108" s="9">
        <f>DATEVALUE(LEFT(Table1[[#This Row],[TRANSFER_DATE]],11))</f>
        <v>45750</v>
      </c>
      <c r="Q3108" s="5">
        <f>TIMEVALUE(MID(Table1[[#This Row],[TRANSFER_DATE]],11,8))</f>
        <v>0.67714120370370368</v>
      </c>
    </row>
    <row r="3109" spans="1:17" x14ac:dyDescent="0.3">
      <c r="A3109" t="s">
        <v>3593</v>
      </c>
      <c r="B3109" t="s">
        <v>3594</v>
      </c>
      <c r="C3109" t="s">
        <v>3595</v>
      </c>
      <c r="D3109" t="s">
        <v>209</v>
      </c>
      <c r="E3109" t="s">
        <v>3371</v>
      </c>
      <c r="F3109" t="s">
        <v>3372</v>
      </c>
      <c r="G3109" t="s">
        <v>3373</v>
      </c>
      <c r="H3109">
        <v>959945812</v>
      </c>
      <c r="I3109">
        <v>952409340</v>
      </c>
      <c r="J3109">
        <v>2176.6799999999998</v>
      </c>
      <c r="N3109">
        <v>17928808.539999999</v>
      </c>
      <c r="O3109">
        <v>17926631.859999999</v>
      </c>
      <c r="P3109" s="9">
        <f>DATEVALUE(LEFT(Table1[[#This Row],[TRANSFER_DATE]],11))</f>
        <v>45750</v>
      </c>
      <c r="Q3109" s="5">
        <f>TIMEVALUE(MID(Table1[[#This Row],[TRANSFER_DATE]],11,8))</f>
        <v>0.67714120370370368</v>
      </c>
    </row>
    <row r="3110" spans="1:17" x14ac:dyDescent="0.3">
      <c r="A3110" t="s">
        <v>3596</v>
      </c>
      <c r="B3110" t="s">
        <v>3597</v>
      </c>
      <c r="C3110" t="s">
        <v>3595</v>
      </c>
      <c r="D3110" t="s">
        <v>209</v>
      </c>
      <c r="E3110" t="s">
        <v>3371</v>
      </c>
      <c r="F3110" t="s">
        <v>3372</v>
      </c>
      <c r="G3110" t="s">
        <v>3373</v>
      </c>
      <c r="H3110">
        <v>959945812</v>
      </c>
      <c r="I3110">
        <v>956367950</v>
      </c>
      <c r="J3110">
        <v>2105.62</v>
      </c>
      <c r="N3110">
        <v>17930914.16</v>
      </c>
      <c r="O3110">
        <v>17928808.539999999</v>
      </c>
      <c r="P3110" s="9">
        <f>DATEVALUE(LEFT(Table1[[#This Row],[TRANSFER_DATE]],11))</f>
        <v>45750</v>
      </c>
      <c r="Q3110" s="5">
        <f>TIMEVALUE(MID(Table1[[#This Row],[TRANSFER_DATE]],11,8))</f>
        <v>0.67714120370370368</v>
      </c>
    </row>
    <row r="3111" spans="1:17" x14ac:dyDescent="0.3">
      <c r="A3111" t="s">
        <v>3598</v>
      </c>
      <c r="B3111" t="s">
        <v>3599</v>
      </c>
      <c r="C3111" t="s">
        <v>3600</v>
      </c>
      <c r="D3111" t="s">
        <v>209</v>
      </c>
      <c r="E3111" t="s">
        <v>3371</v>
      </c>
      <c r="F3111" t="s">
        <v>3372</v>
      </c>
      <c r="G3111" t="s">
        <v>3373</v>
      </c>
      <c r="H3111">
        <v>959945812</v>
      </c>
      <c r="I3111">
        <v>955324445</v>
      </c>
      <c r="J3111">
        <v>1963.5</v>
      </c>
      <c r="N3111">
        <v>17932877.66</v>
      </c>
      <c r="O3111">
        <v>17930914.16</v>
      </c>
      <c r="P3111" s="9">
        <f>DATEVALUE(LEFT(Table1[[#This Row],[TRANSFER_DATE]],11))</f>
        <v>45750</v>
      </c>
      <c r="Q3111" s="5">
        <f>TIMEVALUE(MID(Table1[[#This Row],[TRANSFER_DATE]],11,8))</f>
        <v>0.67714120370370368</v>
      </c>
    </row>
    <row r="3112" spans="1:17" x14ac:dyDescent="0.3">
      <c r="A3112" t="s">
        <v>3601</v>
      </c>
      <c r="B3112" t="s">
        <v>3602</v>
      </c>
      <c r="C3112" t="s">
        <v>3600</v>
      </c>
      <c r="D3112" t="s">
        <v>209</v>
      </c>
      <c r="E3112" t="s">
        <v>3371</v>
      </c>
      <c r="F3112" t="s">
        <v>3372</v>
      </c>
      <c r="G3112" t="s">
        <v>3373</v>
      </c>
      <c r="H3112">
        <v>959945812</v>
      </c>
      <c r="I3112">
        <v>956484299</v>
      </c>
      <c r="J3112">
        <v>4248.6400000000003</v>
      </c>
      <c r="N3112">
        <v>17937126.300000001</v>
      </c>
      <c r="O3112">
        <v>17932877.66</v>
      </c>
      <c r="P3112" s="9">
        <f>DATEVALUE(LEFT(Table1[[#This Row],[TRANSFER_DATE]],11))</f>
        <v>45750</v>
      </c>
      <c r="Q3112" s="5">
        <f>TIMEVALUE(MID(Table1[[#This Row],[TRANSFER_DATE]],11,8))</f>
        <v>0.67714120370370368</v>
      </c>
    </row>
    <row r="3113" spans="1:17" x14ac:dyDescent="0.3">
      <c r="A3113" t="s">
        <v>3603</v>
      </c>
      <c r="B3113" t="s">
        <v>3604</v>
      </c>
      <c r="C3113" t="s">
        <v>3605</v>
      </c>
      <c r="D3113" t="s">
        <v>209</v>
      </c>
      <c r="E3113" t="s">
        <v>3371</v>
      </c>
      <c r="F3113" t="s">
        <v>3372</v>
      </c>
      <c r="G3113" t="s">
        <v>3373</v>
      </c>
      <c r="H3113">
        <v>959945812</v>
      </c>
      <c r="I3113">
        <v>956500396</v>
      </c>
      <c r="J3113">
        <v>5561.38</v>
      </c>
      <c r="N3113">
        <v>17942687.68</v>
      </c>
      <c r="O3113">
        <v>17937126.300000001</v>
      </c>
      <c r="P3113" s="9">
        <f>DATEVALUE(LEFT(Table1[[#This Row],[TRANSFER_DATE]],11))</f>
        <v>45750</v>
      </c>
      <c r="Q3113" s="5">
        <f>TIMEVALUE(MID(Table1[[#This Row],[TRANSFER_DATE]],11,8))</f>
        <v>0.67714120370370368</v>
      </c>
    </row>
    <row r="3114" spans="1:17" x14ac:dyDescent="0.3">
      <c r="A3114" t="s">
        <v>3606</v>
      </c>
      <c r="B3114" t="s">
        <v>3607</v>
      </c>
      <c r="C3114" t="s">
        <v>3608</v>
      </c>
      <c r="D3114" t="s">
        <v>209</v>
      </c>
      <c r="E3114" t="s">
        <v>3371</v>
      </c>
      <c r="F3114" t="s">
        <v>3372</v>
      </c>
      <c r="G3114" t="s">
        <v>3373</v>
      </c>
      <c r="H3114">
        <v>959945812</v>
      </c>
      <c r="I3114">
        <v>951252297</v>
      </c>
      <c r="J3114">
        <v>11392.04</v>
      </c>
      <c r="N3114">
        <v>17954079.719999999</v>
      </c>
      <c r="O3114">
        <v>17942687.68</v>
      </c>
      <c r="P3114" s="9">
        <f>DATEVALUE(LEFT(Table1[[#This Row],[TRANSFER_DATE]],11))</f>
        <v>45750</v>
      </c>
      <c r="Q3114" s="5">
        <f>TIMEVALUE(MID(Table1[[#This Row],[TRANSFER_DATE]],11,8))</f>
        <v>0.67712962962962964</v>
      </c>
    </row>
    <row r="3115" spans="1:17" x14ac:dyDescent="0.3">
      <c r="A3115" t="s">
        <v>3609</v>
      </c>
      <c r="B3115" t="s">
        <v>3610</v>
      </c>
      <c r="C3115" t="s">
        <v>3611</v>
      </c>
      <c r="D3115" t="s">
        <v>209</v>
      </c>
      <c r="E3115" t="s">
        <v>3371</v>
      </c>
      <c r="F3115" t="s">
        <v>3372</v>
      </c>
      <c r="G3115" t="s">
        <v>3373</v>
      </c>
      <c r="H3115">
        <v>959945812</v>
      </c>
      <c r="I3115">
        <v>951108927</v>
      </c>
      <c r="J3115">
        <v>1623.16</v>
      </c>
      <c r="N3115">
        <v>17955702.879999999</v>
      </c>
      <c r="O3115">
        <v>17954079.719999999</v>
      </c>
      <c r="P3115" s="9">
        <f>DATEVALUE(LEFT(Table1[[#This Row],[TRANSFER_DATE]],11))</f>
        <v>45750</v>
      </c>
      <c r="Q3115" s="5">
        <f>TIMEVALUE(MID(Table1[[#This Row],[TRANSFER_DATE]],11,8))</f>
        <v>0.67712962962962964</v>
      </c>
    </row>
    <row r="3116" spans="1:17" x14ac:dyDescent="0.3">
      <c r="A3116" t="s">
        <v>3612</v>
      </c>
      <c r="B3116" t="s">
        <v>3613</v>
      </c>
      <c r="C3116" t="s">
        <v>3614</v>
      </c>
      <c r="D3116" t="s">
        <v>209</v>
      </c>
      <c r="E3116" t="s">
        <v>3371</v>
      </c>
      <c r="F3116" t="s">
        <v>3372</v>
      </c>
      <c r="G3116" t="s">
        <v>3373</v>
      </c>
      <c r="H3116">
        <v>959945812</v>
      </c>
      <c r="I3116">
        <v>951262103</v>
      </c>
      <c r="J3116">
        <v>7083.56</v>
      </c>
      <c r="N3116">
        <v>17962786.440000001</v>
      </c>
      <c r="O3116">
        <v>17955702.879999999</v>
      </c>
      <c r="P3116" s="9">
        <f>DATEVALUE(LEFT(Table1[[#This Row],[TRANSFER_DATE]],11))</f>
        <v>45750</v>
      </c>
      <c r="Q3116" s="5">
        <f>TIMEVALUE(MID(Table1[[#This Row],[TRANSFER_DATE]],11,8))</f>
        <v>0.67712962962962964</v>
      </c>
    </row>
    <row r="3117" spans="1:17" x14ac:dyDescent="0.3">
      <c r="A3117" t="s">
        <v>3615</v>
      </c>
      <c r="B3117" t="s">
        <v>3616</v>
      </c>
      <c r="C3117" t="s">
        <v>3617</v>
      </c>
      <c r="D3117" t="s">
        <v>209</v>
      </c>
      <c r="E3117" t="s">
        <v>3371</v>
      </c>
      <c r="F3117" t="s">
        <v>3372</v>
      </c>
      <c r="G3117" t="s">
        <v>3373</v>
      </c>
      <c r="H3117">
        <v>959945812</v>
      </c>
      <c r="I3117">
        <v>957283336</v>
      </c>
      <c r="J3117">
        <v>14092.32</v>
      </c>
      <c r="N3117">
        <v>17976878.760000002</v>
      </c>
      <c r="O3117">
        <v>17962786.440000001</v>
      </c>
      <c r="P3117" s="9">
        <f>DATEVALUE(LEFT(Table1[[#This Row],[TRANSFER_DATE]],11))</f>
        <v>45750</v>
      </c>
      <c r="Q3117" s="5">
        <f>TIMEVALUE(MID(Table1[[#This Row],[TRANSFER_DATE]],11,8))</f>
        <v>0.67712962962962964</v>
      </c>
    </row>
    <row r="3118" spans="1:17" x14ac:dyDescent="0.3">
      <c r="A3118" t="s">
        <v>3618</v>
      </c>
      <c r="B3118" t="s">
        <v>3619</v>
      </c>
      <c r="C3118" t="s">
        <v>3620</v>
      </c>
      <c r="D3118" t="s">
        <v>209</v>
      </c>
      <c r="E3118" t="s">
        <v>3371</v>
      </c>
      <c r="F3118" t="s">
        <v>3372</v>
      </c>
      <c r="G3118" t="s">
        <v>3373</v>
      </c>
      <c r="H3118">
        <v>959945812</v>
      </c>
      <c r="I3118">
        <v>958417724</v>
      </c>
      <c r="J3118">
        <v>1604.46</v>
      </c>
      <c r="N3118">
        <v>17978483.219999999</v>
      </c>
      <c r="O3118">
        <v>17976878.760000002</v>
      </c>
      <c r="P3118" s="9">
        <f>DATEVALUE(LEFT(Table1[[#This Row],[TRANSFER_DATE]],11))</f>
        <v>45750</v>
      </c>
      <c r="Q3118" s="5">
        <f>TIMEVALUE(MID(Table1[[#This Row],[TRANSFER_DATE]],11,8))</f>
        <v>0.67712962962962964</v>
      </c>
    </row>
    <row r="3119" spans="1:17" x14ac:dyDescent="0.3">
      <c r="A3119" t="s">
        <v>3621</v>
      </c>
      <c r="B3119" t="s">
        <v>3622</v>
      </c>
      <c r="C3119" t="s">
        <v>3623</v>
      </c>
      <c r="D3119" t="s">
        <v>209</v>
      </c>
      <c r="E3119" t="s">
        <v>3371</v>
      </c>
      <c r="F3119" t="s">
        <v>3372</v>
      </c>
      <c r="G3119" t="s">
        <v>3373</v>
      </c>
      <c r="H3119">
        <v>959945812</v>
      </c>
      <c r="I3119">
        <v>952424599</v>
      </c>
      <c r="J3119">
        <v>6070.02</v>
      </c>
      <c r="N3119">
        <v>17984553.239999998</v>
      </c>
      <c r="O3119">
        <v>17978483.219999999</v>
      </c>
      <c r="P3119" s="9">
        <f>DATEVALUE(LEFT(Table1[[#This Row],[TRANSFER_DATE]],11))</f>
        <v>45750</v>
      </c>
      <c r="Q3119" s="5">
        <f>TIMEVALUE(MID(Table1[[#This Row],[TRANSFER_DATE]],11,8))</f>
        <v>0.67712962962962964</v>
      </c>
    </row>
    <row r="3120" spans="1:17" x14ac:dyDescent="0.3">
      <c r="A3120" t="s">
        <v>3624</v>
      </c>
      <c r="B3120" t="s">
        <v>3625</v>
      </c>
      <c r="C3120" t="s">
        <v>3623</v>
      </c>
      <c r="D3120" t="s">
        <v>209</v>
      </c>
      <c r="E3120" t="s">
        <v>3371</v>
      </c>
      <c r="F3120" t="s">
        <v>3372</v>
      </c>
      <c r="G3120" t="s">
        <v>3373</v>
      </c>
      <c r="H3120">
        <v>959945812</v>
      </c>
      <c r="I3120">
        <v>952727982</v>
      </c>
      <c r="J3120">
        <v>2412.3000000000002</v>
      </c>
      <c r="N3120">
        <v>17986965.539999999</v>
      </c>
      <c r="O3120">
        <v>17984553.239999998</v>
      </c>
      <c r="P3120" s="9">
        <f>DATEVALUE(LEFT(Table1[[#This Row],[TRANSFER_DATE]],11))</f>
        <v>45750</v>
      </c>
      <c r="Q3120" s="5">
        <f>TIMEVALUE(MID(Table1[[#This Row],[TRANSFER_DATE]],11,8))</f>
        <v>0.67712962962962964</v>
      </c>
    </row>
    <row r="3121" spans="1:17" x14ac:dyDescent="0.3">
      <c r="A3121" t="s">
        <v>3626</v>
      </c>
      <c r="B3121" t="s">
        <v>3627</v>
      </c>
      <c r="C3121" t="s">
        <v>3628</v>
      </c>
      <c r="D3121" t="s">
        <v>209</v>
      </c>
      <c r="E3121" t="s">
        <v>3371</v>
      </c>
      <c r="F3121" t="s">
        <v>3372</v>
      </c>
      <c r="G3121" t="s">
        <v>3373</v>
      </c>
      <c r="H3121">
        <v>959945812</v>
      </c>
      <c r="I3121">
        <v>951923075</v>
      </c>
      <c r="J3121">
        <v>564.74</v>
      </c>
      <c r="N3121">
        <v>17987530.280000001</v>
      </c>
      <c r="O3121">
        <v>17986965.539999999</v>
      </c>
      <c r="P3121" s="9">
        <f>DATEVALUE(LEFT(Table1[[#This Row],[TRANSFER_DATE]],11))</f>
        <v>45750</v>
      </c>
      <c r="Q3121" s="5">
        <f>TIMEVALUE(MID(Table1[[#This Row],[TRANSFER_DATE]],11,8))</f>
        <v>0.67712962962962964</v>
      </c>
    </row>
    <row r="3122" spans="1:17" x14ac:dyDescent="0.3">
      <c r="A3122" t="s">
        <v>3629</v>
      </c>
      <c r="B3122" t="s">
        <v>3630</v>
      </c>
      <c r="C3122" t="s">
        <v>3628</v>
      </c>
      <c r="D3122" t="s">
        <v>209</v>
      </c>
      <c r="E3122" t="s">
        <v>3371</v>
      </c>
      <c r="F3122" t="s">
        <v>3372</v>
      </c>
      <c r="G3122" t="s">
        <v>3373</v>
      </c>
      <c r="H3122">
        <v>959945812</v>
      </c>
      <c r="I3122">
        <v>951837550</v>
      </c>
      <c r="J3122">
        <v>1750.32</v>
      </c>
      <c r="N3122">
        <v>17989280.600000001</v>
      </c>
      <c r="O3122">
        <v>17987530.280000001</v>
      </c>
      <c r="P3122" s="9">
        <f>DATEVALUE(LEFT(Table1[[#This Row],[TRANSFER_DATE]],11))</f>
        <v>45750</v>
      </c>
      <c r="Q3122" s="5">
        <f>TIMEVALUE(MID(Table1[[#This Row],[TRANSFER_DATE]],11,8))</f>
        <v>0.67712962962962964</v>
      </c>
    </row>
    <row r="3123" spans="1:17" x14ac:dyDescent="0.3">
      <c r="A3123" t="s">
        <v>3631</v>
      </c>
      <c r="B3123" t="s">
        <v>3632</v>
      </c>
      <c r="C3123" t="s">
        <v>3633</v>
      </c>
      <c r="D3123" t="s">
        <v>209</v>
      </c>
      <c r="E3123" t="s">
        <v>3371</v>
      </c>
      <c r="F3123" t="s">
        <v>3372</v>
      </c>
      <c r="G3123" t="s">
        <v>3373</v>
      </c>
      <c r="H3123">
        <v>959945812</v>
      </c>
      <c r="I3123">
        <v>951163387</v>
      </c>
      <c r="J3123">
        <v>935</v>
      </c>
      <c r="N3123">
        <v>17990215.600000001</v>
      </c>
      <c r="O3123">
        <v>17989280.600000001</v>
      </c>
      <c r="P3123" s="9">
        <f>DATEVALUE(LEFT(Table1[[#This Row],[TRANSFER_DATE]],11))</f>
        <v>45750</v>
      </c>
      <c r="Q3123" s="5">
        <f>TIMEVALUE(MID(Table1[[#This Row],[TRANSFER_DATE]],11,8))</f>
        <v>0.67712962962962964</v>
      </c>
    </row>
    <row r="3124" spans="1:17" x14ac:dyDescent="0.3">
      <c r="A3124" t="s">
        <v>3634</v>
      </c>
      <c r="B3124" t="s">
        <v>3635</v>
      </c>
      <c r="C3124" t="s">
        <v>3633</v>
      </c>
      <c r="D3124" t="s">
        <v>209</v>
      </c>
      <c r="E3124" t="s">
        <v>3371</v>
      </c>
      <c r="F3124" t="s">
        <v>3372</v>
      </c>
      <c r="G3124" t="s">
        <v>3373</v>
      </c>
      <c r="H3124">
        <v>959945812</v>
      </c>
      <c r="I3124">
        <v>951087632</v>
      </c>
      <c r="J3124">
        <v>1671.78</v>
      </c>
      <c r="N3124">
        <v>17991887.379999999</v>
      </c>
      <c r="O3124">
        <v>17990215.600000001</v>
      </c>
      <c r="P3124" s="9">
        <f>DATEVALUE(LEFT(Table1[[#This Row],[TRANSFER_DATE]],11))</f>
        <v>45750</v>
      </c>
      <c r="Q3124" s="5">
        <f>TIMEVALUE(MID(Table1[[#This Row],[TRANSFER_DATE]],11,8))</f>
        <v>0.67712962962962964</v>
      </c>
    </row>
    <row r="3125" spans="1:17" x14ac:dyDescent="0.3">
      <c r="A3125" t="s">
        <v>3636</v>
      </c>
      <c r="B3125" t="s">
        <v>3637</v>
      </c>
      <c r="C3125" t="s">
        <v>3633</v>
      </c>
      <c r="D3125" t="s">
        <v>209</v>
      </c>
      <c r="E3125" t="s">
        <v>3371</v>
      </c>
      <c r="F3125" t="s">
        <v>3372</v>
      </c>
      <c r="G3125" t="s">
        <v>3373</v>
      </c>
      <c r="H3125">
        <v>959945812</v>
      </c>
      <c r="I3125">
        <v>951180193</v>
      </c>
      <c r="J3125">
        <v>23704.12</v>
      </c>
      <c r="N3125">
        <v>18015591.5</v>
      </c>
      <c r="O3125">
        <v>17991887.379999999</v>
      </c>
      <c r="P3125" s="9">
        <f>DATEVALUE(LEFT(Table1[[#This Row],[TRANSFER_DATE]],11))</f>
        <v>45750</v>
      </c>
      <c r="Q3125" s="5">
        <f>TIMEVALUE(MID(Table1[[#This Row],[TRANSFER_DATE]],11,8))</f>
        <v>0.67712962962962964</v>
      </c>
    </row>
    <row r="3126" spans="1:17" x14ac:dyDescent="0.3">
      <c r="A3126" t="s">
        <v>3638</v>
      </c>
      <c r="B3126" t="s">
        <v>3639</v>
      </c>
      <c r="C3126" t="s">
        <v>3640</v>
      </c>
      <c r="D3126" t="s">
        <v>209</v>
      </c>
      <c r="E3126" t="s">
        <v>3371</v>
      </c>
      <c r="F3126" t="s">
        <v>3372</v>
      </c>
      <c r="G3126" t="s">
        <v>3373</v>
      </c>
      <c r="H3126">
        <v>959945812</v>
      </c>
      <c r="I3126">
        <v>951369197</v>
      </c>
      <c r="J3126">
        <v>13007.72</v>
      </c>
      <c r="N3126">
        <v>18028599.219999999</v>
      </c>
      <c r="O3126">
        <v>18015591.5</v>
      </c>
      <c r="P3126" s="9">
        <f>DATEVALUE(LEFT(Table1[[#This Row],[TRANSFER_DATE]],11))</f>
        <v>45750</v>
      </c>
      <c r="Q3126" s="5">
        <f>TIMEVALUE(MID(Table1[[#This Row],[TRANSFER_DATE]],11,8))</f>
        <v>0.67712962962962964</v>
      </c>
    </row>
    <row r="3127" spans="1:17" x14ac:dyDescent="0.3">
      <c r="A3127" t="s">
        <v>3641</v>
      </c>
      <c r="B3127" t="s">
        <v>3642</v>
      </c>
      <c r="C3127" t="s">
        <v>3643</v>
      </c>
      <c r="D3127" t="s">
        <v>209</v>
      </c>
      <c r="E3127" t="s">
        <v>3371</v>
      </c>
      <c r="F3127" t="s">
        <v>3372</v>
      </c>
      <c r="G3127" t="s">
        <v>3373</v>
      </c>
      <c r="H3127">
        <v>959945812</v>
      </c>
      <c r="I3127">
        <v>952043802</v>
      </c>
      <c r="J3127">
        <v>5135.0200000000004</v>
      </c>
      <c r="N3127">
        <v>18033734.239999998</v>
      </c>
      <c r="O3127">
        <v>18028599.219999999</v>
      </c>
      <c r="P3127" s="9">
        <f>DATEVALUE(LEFT(Table1[[#This Row],[TRANSFER_DATE]],11))</f>
        <v>45750</v>
      </c>
      <c r="Q3127" s="5">
        <f>TIMEVALUE(MID(Table1[[#This Row],[TRANSFER_DATE]],11,8))</f>
        <v>0.67712962962962964</v>
      </c>
    </row>
    <row r="3128" spans="1:17" x14ac:dyDescent="0.3">
      <c r="A3128" t="s">
        <v>3644</v>
      </c>
      <c r="B3128" t="s">
        <v>3645</v>
      </c>
      <c r="C3128" t="s">
        <v>3643</v>
      </c>
      <c r="D3128" t="s">
        <v>209</v>
      </c>
      <c r="E3128" t="s">
        <v>3371</v>
      </c>
      <c r="F3128" t="s">
        <v>3372</v>
      </c>
      <c r="G3128" t="s">
        <v>3373</v>
      </c>
      <c r="H3128">
        <v>959945812</v>
      </c>
      <c r="I3128">
        <v>952047758</v>
      </c>
      <c r="J3128">
        <v>3713.82</v>
      </c>
      <c r="N3128">
        <v>18037448.059999999</v>
      </c>
      <c r="O3128">
        <v>18033734.239999998</v>
      </c>
      <c r="P3128" s="9">
        <f>DATEVALUE(LEFT(Table1[[#This Row],[TRANSFER_DATE]],11))</f>
        <v>45750</v>
      </c>
      <c r="Q3128" s="5">
        <f>TIMEVALUE(MID(Table1[[#This Row],[TRANSFER_DATE]],11,8))</f>
        <v>0.6771180555555556</v>
      </c>
    </row>
    <row r="3129" spans="1:17" x14ac:dyDescent="0.3">
      <c r="A3129" t="s">
        <v>3646</v>
      </c>
      <c r="B3129" t="s">
        <v>3647</v>
      </c>
      <c r="C3129" t="s">
        <v>3648</v>
      </c>
      <c r="D3129" t="s">
        <v>209</v>
      </c>
      <c r="E3129" t="s">
        <v>3371</v>
      </c>
      <c r="F3129" t="s">
        <v>3372</v>
      </c>
      <c r="G3129" t="s">
        <v>3373</v>
      </c>
      <c r="H3129">
        <v>959945812</v>
      </c>
      <c r="I3129">
        <v>951185725</v>
      </c>
      <c r="J3129">
        <v>3897.08</v>
      </c>
      <c r="N3129">
        <v>18041345.140000001</v>
      </c>
      <c r="O3129">
        <v>18037448.059999999</v>
      </c>
      <c r="P3129" s="9">
        <f>DATEVALUE(LEFT(Table1[[#This Row],[TRANSFER_DATE]],11))</f>
        <v>45750</v>
      </c>
      <c r="Q3129" s="5">
        <f>TIMEVALUE(MID(Table1[[#This Row],[TRANSFER_DATE]],11,8))</f>
        <v>0.6771180555555556</v>
      </c>
    </row>
    <row r="3130" spans="1:17" x14ac:dyDescent="0.3">
      <c r="A3130" t="s">
        <v>3649</v>
      </c>
      <c r="B3130" t="s">
        <v>3650</v>
      </c>
      <c r="C3130" t="s">
        <v>3651</v>
      </c>
      <c r="D3130" t="s">
        <v>209</v>
      </c>
      <c r="E3130" t="s">
        <v>3371</v>
      </c>
      <c r="F3130" t="s">
        <v>3372</v>
      </c>
      <c r="G3130" t="s">
        <v>3373</v>
      </c>
      <c r="H3130">
        <v>959945812</v>
      </c>
      <c r="I3130">
        <v>952027964</v>
      </c>
      <c r="J3130">
        <v>6133.6</v>
      </c>
      <c r="N3130">
        <v>18047478.739999998</v>
      </c>
      <c r="O3130">
        <v>18041345.140000001</v>
      </c>
      <c r="P3130" s="9">
        <f>DATEVALUE(LEFT(Table1[[#This Row],[TRANSFER_DATE]],11))</f>
        <v>45750</v>
      </c>
      <c r="Q3130" s="5">
        <f>TIMEVALUE(MID(Table1[[#This Row],[TRANSFER_DATE]],11,8))</f>
        <v>0.6771180555555556</v>
      </c>
    </row>
    <row r="3131" spans="1:17" x14ac:dyDescent="0.3">
      <c r="A3131" t="s">
        <v>3652</v>
      </c>
      <c r="B3131" t="s">
        <v>3653</v>
      </c>
      <c r="C3131" t="s">
        <v>3651</v>
      </c>
      <c r="D3131" t="s">
        <v>209</v>
      </c>
      <c r="E3131" t="s">
        <v>3371</v>
      </c>
      <c r="F3131" t="s">
        <v>3372</v>
      </c>
      <c r="G3131" t="s">
        <v>3373</v>
      </c>
      <c r="H3131">
        <v>959945812</v>
      </c>
      <c r="I3131">
        <v>952186107</v>
      </c>
      <c r="J3131">
        <v>15535.96</v>
      </c>
      <c r="N3131">
        <v>18063014.699999999</v>
      </c>
      <c r="O3131">
        <v>18047478.739999998</v>
      </c>
      <c r="P3131" s="9">
        <f>DATEVALUE(LEFT(Table1[[#This Row],[TRANSFER_DATE]],11))</f>
        <v>45750</v>
      </c>
      <c r="Q3131" s="5">
        <f>TIMEVALUE(MID(Table1[[#This Row],[TRANSFER_DATE]],11,8))</f>
        <v>0.6771180555555556</v>
      </c>
    </row>
    <row r="3132" spans="1:17" x14ac:dyDescent="0.3">
      <c r="A3132" t="s">
        <v>3654</v>
      </c>
      <c r="B3132" t="s">
        <v>3655</v>
      </c>
      <c r="C3132" t="s">
        <v>3656</v>
      </c>
      <c r="D3132" t="s">
        <v>209</v>
      </c>
      <c r="E3132" t="s">
        <v>3371</v>
      </c>
      <c r="F3132" t="s">
        <v>3372</v>
      </c>
      <c r="G3132" t="s">
        <v>3373</v>
      </c>
      <c r="H3132">
        <v>959945812</v>
      </c>
      <c r="I3132">
        <v>951043214</v>
      </c>
      <c r="J3132">
        <v>17592.96</v>
      </c>
      <c r="N3132">
        <v>18080607.66</v>
      </c>
      <c r="O3132">
        <v>18063014.699999999</v>
      </c>
      <c r="P3132" s="9">
        <f>DATEVALUE(LEFT(Table1[[#This Row],[TRANSFER_DATE]],11))</f>
        <v>45750</v>
      </c>
      <c r="Q3132" s="5">
        <f>TIMEVALUE(MID(Table1[[#This Row],[TRANSFER_DATE]],11,8))</f>
        <v>0.6771180555555556</v>
      </c>
    </row>
    <row r="3133" spans="1:17" x14ac:dyDescent="0.3">
      <c r="A3133" t="s">
        <v>3657</v>
      </c>
      <c r="B3133" t="s">
        <v>3658</v>
      </c>
      <c r="C3133" t="s">
        <v>3659</v>
      </c>
      <c r="D3133" t="s">
        <v>209</v>
      </c>
      <c r="E3133" t="s">
        <v>3371</v>
      </c>
      <c r="F3133" t="s">
        <v>3372</v>
      </c>
      <c r="G3133" t="s">
        <v>3373</v>
      </c>
      <c r="H3133">
        <v>959945812</v>
      </c>
      <c r="I3133">
        <v>951136402</v>
      </c>
      <c r="J3133">
        <v>7113.48</v>
      </c>
      <c r="N3133">
        <v>18087721.140000001</v>
      </c>
      <c r="O3133">
        <v>18080607.66</v>
      </c>
      <c r="P3133" s="9">
        <f>DATEVALUE(LEFT(Table1[[#This Row],[TRANSFER_DATE]],11))</f>
        <v>45750</v>
      </c>
      <c r="Q3133" s="5">
        <f>TIMEVALUE(MID(Table1[[#This Row],[TRANSFER_DATE]],11,8))</f>
        <v>0.6771180555555556</v>
      </c>
    </row>
    <row r="3134" spans="1:17" x14ac:dyDescent="0.3">
      <c r="A3134" t="s">
        <v>3660</v>
      </c>
      <c r="B3134" t="s">
        <v>3661</v>
      </c>
      <c r="C3134" t="s">
        <v>3662</v>
      </c>
      <c r="D3134" t="s">
        <v>209</v>
      </c>
      <c r="E3134" t="s">
        <v>3371</v>
      </c>
      <c r="F3134" t="s">
        <v>3372</v>
      </c>
      <c r="G3134" t="s">
        <v>3373</v>
      </c>
      <c r="H3134">
        <v>959945812</v>
      </c>
      <c r="I3134">
        <v>951808807</v>
      </c>
      <c r="J3134">
        <v>12959.1</v>
      </c>
      <c r="N3134">
        <v>18100680.239999998</v>
      </c>
      <c r="O3134">
        <v>18087721.140000001</v>
      </c>
      <c r="P3134" s="9">
        <f>DATEVALUE(LEFT(Table1[[#This Row],[TRANSFER_DATE]],11))</f>
        <v>45750</v>
      </c>
      <c r="Q3134" s="5">
        <f>TIMEVALUE(MID(Table1[[#This Row],[TRANSFER_DATE]],11,8))</f>
        <v>0.6771180555555556</v>
      </c>
    </row>
    <row r="3135" spans="1:17" x14ac:dyDescent="0.3">
      <c r="A3135" t="s">
        <v>3663</v>
      </c>
      <c r="B3135" t="s">
        <v>3664</v>
      </c>
      <c r="C3135" t="s">
        <v>3662</v>
      </c>
      <c r="D3135" t="s">
        <v>209</v>
      </c>
      <c r="E3135" t="s">
        <v>3371</v>
      </c>
      <c r="F3135" t="s">
        <v>3372</v>
      </c>
      <c r="G3135" t="s">
        <v>3373</v>
      </c>
      <c r="H3135">
        <v>959945812</v>
      </c>
      <c r="I3135">
        <v>951470450</v>
      </c>
      <c r="J3135">
        <v>8673.06</v>
      </c>
      <c r="N3135">
        <v>18109353.300000001</v>
      </c>
      <c r="O3135">
        <v>18100680.239999998</v>
      </c>
      <c r="P3135" s="9">
        <f>DATEVALUE(LEFT(Table1[[#This Row],[TRANSFER_DATE]],11))</f>
        <v>45750</v>
      </c>
      <c r="Q3135" s="5">
        <f>TIMEVALUE(MID(Table1[[#This Row],[TRANSFER_DATE]],11,8))</f>
        <v>0.6771180555555556</v>
      </c>
    </row>
    <row r="3136" spans="1:17" x14ac:dyDescent="0.3">
      <c r="A3136" t="s">
        <v>3665</v>
      </c>
      <c r="B3136" t="s">
        <v>3666</v>
      </c>
      <c r="C3136" t="s">
        <v>3667</v>
      </c>
      <c r="D3136" t="s">
        <v>209</v>
      </c>
      <c r="E3136" t="s">
        <v>3371</v>
      </c>
      <c r="F3136" t="s">
        <v>3372</v>
      </c>
      <c r="G3136" t="s">
        <v>3373</v>
      </c>
      <c r="H3136">
        <v>959945812</v>
      </c>
      <c r="I3136">
        <v>951055782</v>
      </c>
      <c r="J3136">
        <v>18094.12</v>
      </c>
      <c r="N3136">
        <v>18127447.420000002</v>
      </c>
      <c r="O3136">
        <v>18109353.300000001</v>
      </c>
      <c r="P3136" s="9">
        <f>DATEVALUE(LEFT(Table1[[#This Row],[TRANSFER_DATE]],11))</f>
        <v>45750</v>
      </c>
      <c r="Q3136" s="5">
        <f>TIMEVALUE(MID(Table1[[#This Row],[TRANSFER_DATE]],11,8))</f>
        <v>0.6771180555555556</v>
      </c>
    </row>
    <row r="3137" spans="1:17" x14ac:dyDescent="0.3">
      <c r="A3137" t="s">
        <v>3668</v>
      </c>
      <c r="B3137" t="s">
        <v>3669</v>
      </c>
      <c r="C3137" t="s">
        <v>3667</v>
      </c>
      <c r="D3137" t="s">
        <v>209</v>
      </c>
      <c r="E3137" t="s">
        <v>3371</v>
      </c>
      <c r="F3137" t="s">
        <v>3372</v>
      </c>
      <c r="G3137" t="s">
        <v>3373</v>
      </c>
      <c r="H3137">
        <v>959945812</v>
      </c>
      <c r="I3137">
        <v>951645775</v>
      </c>
      <c r="J3137">
        <v>17933.3</v>
      </c>
      <c r="N3137">
        <v>18145380.719999999</v>
      </c>
      <c r="O3137">
        <v>18127447.420000002</v>
      </c>
      <c r="P3137" s="9">
        <f>DATEVALUE(LEFT(Table1[[#This Row],[TRANSFER_DATE]],11))</f>
        <v>45750</v>
      </c>
      <c r="Q3137" s="5">
        <f>TIMEVALUE(MID(Table1[[#This Row],[TRANSFER_DATE]],11,8))</f>
        <v>0.6771180555555556</v>
      </c>
    </row>
    <row r="3138" spans="1:17" x14ac:dyDescent="0.3">
      <c r="A3138" t="s">
        <v>3670</v>
      </c>
      <c r="B3138" t="s">
        <v>3671</v>
      </c>
      <c r="C3138" t="s">
        <v>3672</v>
      </c>
      <c r="D3138" t="s">
        <v>209</v>
      </c>
      <c r="E3138" t="s">
        <v>3371</v>
      </c>
      <c r="F3138" t="s">
        <v>3372</v>
      </c>
      <c r="G3138" t="s">
        <v>3373</v>
      </c>
      <c r="H3138">
        <v>959945812</v>
      </c>
      <c r="I3138">
        <v>952108016</v>
      </c>
      <c r="J3138">
        <v>10000.76</v>
      </c>
      <c r="N3138">
        <v>18155381.48</v>
      </c>
      <c r="O3138">
        <v>18145380.719999999</v>
      </c>
      <c r="P3138" s="9">
        <f>DATEVALUE(LEFT(Table1[[#This Row],[TRANSFER_DATE]],11))</f>
        <v>45750</v>
      </c>
      <c r="Q3138" s="5">
        <f>TIMEVALUE(MID(Table1[[#This Row],[TRANSFER_DATE]],11,8))</f>
        <v>0.6771180555555556</v>
      </c>
    </row>
    <row r="3139" spans="1:17" x14ac:dyDescent="0.3">
      <c r="A3139" t="s">
        <v>3673</v>
      </c>
      <c r="B3139" t="s">
        <v>3674</v>
      </c>
      <c r="C3139" t="s">
        <v>3672</v>
      </c>
      <c r="D3139" t="s">
        <v>209</v>
      </c>
      <c r="E3139" t="s">
        <v>3371</v>
      </c>
      <c r="F3139" t="s">
        <v>3372</v>
      </c>
      <c r="G3139" t="s">
        <v>3373</v>
      </c>
      <c r="H3139">
        <v>959945812</v>
      </c>
      <c r="I3139">
        <v>952908858</v>
      </c>
      <c r="J3139">
        <v>38488.339999999997</v>
      </c>
      <c r="N3139">
        <v>18193869.82</v>
      </c>
      <c r="O3139">
        <v>18155381.48</v>
      </c>
      <c r="P3139" s="9">
        <f>DATEVALUE(LEFT(Table1[[#This Row],[TRANSFER_DATE]],11))</f>
        <v>45750</v>
      </c>
      <c r="Q3139" s="5">
        <f>TIMEVALUE(MID(Table1[[#This Row],[TRANSFER_DATE]],11,8))</f>
        <v>0.6771180555555556</v>
      </c>
    </row>
    <row r="3140" spans="1:17" x14ac:dyDescent="0.3">
      <c r="A3140" t="s">
        <v>3675</v>
      </c>
      <c r="B3140" t="s">
        <v>3676</v>
      </c>
      <c r="C3140" t="s">
        <v>3677</v>
      </c>
      <c r="D3140" t="s">
        <v>209</v>
      </c>
      <c r="E3140" t="s">
        <v>3371</v>
      </c>
      <c r="F3140" t="s">
        <v>3372</v>
      </c>
      <c r="G3140" t="s">
        <v>3373</v>
      </c>
      <c r="H3140">
        <v>959945812</v>
      </c>
      <c r="I3140">
        <v>952069742</v>
      </c>
      <c r="J3140">
        <v>1578.28</v>
      </c>
      <c r="N3140">
        <v>18195448.100000001</v>
      </c>
      <c r="O3140">
        <v>18193869.82</v>
      </c>
      <c r="P3140" s="9">
        <f>DATEVALUE(LEFT(Table1[[#This Row],[TRANSFER_DATE]],11))</f>
        <v>45750</v>
      </c>
      <c r="Q3140" s="5">
        <f>TIMEVALUE(MID(Table1[[#This Row],[TRANSFER_DATE]],11,8))</f>
        <v>0.6771180555555556</v>
      </c>
    </row>
    <row r="3141" spans="1:17" x14ac:dyDescent="0.3">
      <c r="A3141" t="s">
        <v>3678</v>
      </c>
      <c r="B3141" t="s">
        <v>3679</v>
      </c>
      <c r="C3141" t="s">
        <v>3680</v>
      </c>
      <c r="D3141" t="s">
        <v>209</v>
      </c>
      <c r="E3141" t="s">
        <v>3371</v>
      </c>
      <c r="F3141" t="s">
        <v>3372</v>
      </c>
      <c r="G3141" t="s">
        <v>3373</v>
      </c>
      <c r="H3141">
        <v>959945812</v>
      </c>
      <c r="I3141">
        <v>955719270</v>
      </c>
      <c r="J3141">
        <v>10112.959999999999</v>
      </c>
      <c r="N3141">
        <v>18205561.059999999</v>
      </c>
      <c r="O3141">
        <v>18195448.100000001</v>
      </c>
      <c r="P3141" s="9">
        <f>DATEVALUE(LEFT(Table1[[#This Row],[TRANSFER_DATE]],11))</f>
        <v>45750</v>
      </c>
      <c r="Q3141" s="5">
        <f>TIMEVALUE(MID(Table1[[#This Row],[TRANSFER_DATE]],11,8))</f>
        <v>0.6771180555555556</v>
      </c>
    </row>
    <row r="3142" spans="1:17" x14ac:dyDescent="0.3">
      <c r="A3142" t="s">
        <v>3681</v>
      </c>
      <c r="B3142" t="s">
        <v>3682</v>
      </c>
      <c r="C3142" t="s">
        <v>3680</v>
      </c>
      <c r="D3142" t="s">
        <v>209</v>
      </c>
      <c r="E3142" t="s">
        <v>3371</v>
      </c>
      <c r="F3142" t="s">
        <v>3372</v>
      </c>
      <c r="G3142" t="s">
        <v>3373</v>
      </c>
      <c r="H3142">
        <v>959945812</v>
      </c>
      <c r="I3142">
        <v>952376894</v>
      </c>
      <c r="J3142">
        <v>9383.66</v>
      </c>
      <c r="N3142">
        <v>18214944.719999999</v>
      </c>
      <c r="O3142">
        <v>18205561.059999999</v>
      </c>
      <c r="P3142" s="9">
        <f>DATEVALUE(LEFT(Table1[[#This Row],[TRANSFER_DATE]],11))</f>
        <v>45750</v>
      </c>
      <c r="Q3142" s="5">
        <f>TIMEVALUE(MID(Table1[[#This Row],[TRANSFER_DATE]],11,8))</f>
        <v>0.6771180555555556</v>
      </c>
    </row>
    <row r="3143" spans="1:17" x14ac:dyDescent="0.3">
      <c r="A3143" t="s">
        <v>3683</v>
      </c>
      <c r="B3143" t="s">
        <v>3684</v>
      </c>
      <c r="C3143" t="s">
        <v>3685</v>
      </c>
      <c r="D3143" t="s">
        <v>209</v>
      </c>
      <c r="E3143" t="s">
        <v>3371</v>
      </c>
      <c r="F3143" t="s">
        <v>3372</v>
      </c>
      <c r="G3143" t="s">
        <v>3373</v>
      </c>
      <c r="H3143">
        <v>959945812</v>
      </c>
      <c r="I3143">
        <v>955701028</v>
      </c>
      <c r="J3143">
        <v>2808.74</v>
      </c>
      <c r="N3143">
        <v>18217753.460000001</v>
      </c>
      <c r="O3143">
        <v>18214944.719999999</v>
      </c>
      <c r="P3143" s="9">
        <f>DATEVALUE(LEFT(Table1[[#This Row],[TRANSFER_DATE]],11))</f>
        <v>45750</v>
      </c>
      <c r="Q3143" s="5">
        <f>TIMEVALUE(MID(Table1[[#This Row],[TRANSFER_DATE]],11,8))</f>
        <v>0.6771180555555556</v>
      </c>
    </row>
    <row r="3144" spans="1:17" x14ac:dyDescent="0.3">
      <c r="A3144" t="s">
        <v>3686</v>
      </c>
      <c r="B3144" t="s">
        <v>3687</v>
      </c>
      <c r="C3144" t="s">
        <v>3688</v>
      </c>
      <c r="D3144" t="s">
        <v>209</v>
      </c>
      <c r="E3144" t="s">
        <v>3371</v>
      </c>
      <c r="F3144" t="s">
        <v>3372</v>
      </c>
      <c r="G3144" t="s">
        <v>3373</v>
      </c>
      <c r="H3144">
        <v>959945812</v>
      </c>
      <c r="I3144">
        <v>953763783</v>
      </c>
      <c r="J3144">
        <v>20970.18</v>
      </c>
      <c r="N3144">
        <v>18238723.640000001</v>
      </c>
      <c r="O3144">
        <v>18217753.460000001</v>
      </c>
      <c r="P3144" s="9">
        <f>DATEVALUE(LEFT(Table1[[#This Row],[TRANSFER_DATE]],11))</f>
        <v>45750</v>
      </c>
      <c r="Q3144" s="5">
        <f>TIMEVALUE(MID(Table1[[#This Row],[TRANSFER_DATE]],11,8))</f>
        <v>0.67710648148148145</v>
      </c>
    </row>
    <row r="3145" spans="1:17" x14ac:dyDescent="0.3">
      <c r="A3145" t="s">
        <v>3689</v>
      </c>
      <c r="B3145" t="s">
        <v>3690</v>
      </c>
      <c r="C3145" t="s">
        <v>3691</v>
      </c>
      <c r="D3145" t="s">
        <v>209</v>
      </c>
      <c r="E3145" t="s">
        <v>3371</v>
      </c>
      <c r="F3145" t="s">
        <v>3372</v>
      </c>
      <c r="G3145" t="s">
        <v>3373</v>
      </c>
      <c r="H3145">
        <v>959945812</v>
      </c>
      <c r="I3145">
        <v>951806391</v>
      </c>
      <c r="J3145">
        <v>15633.2</v>
      </c>
      <c r="N3145">
        <v>18254356.84</v>
      </c>
      <c r="O3145">
        <v>18238723.640000001</v>
      </c>
      <c r="P3145" s="9">
        <f>DATEVALUE(LEFT(Table1[[#This Row],[TRANSFER_DATE]],11))</f>
        <v>45750</v>
      </c>
      <c r="Q3145" s="5">
        <f>TIMEVALUE(MID(Table1[[#This Row],[TRANSFER_DATE]],11,8))</f>
        <v>0.67710648148148145</v>
      </c>
    </row>
    <row r="3146" spans="1:17" x14ac:dyDescent="0.3">
      <c r="A3146" t="s">
        <v>3692</v>
      </c>
      <c r="B3146" t="s">
        <v>3693</v>
      </c>
      <c r="C3146" t="s">
        <v>3691</v>
      </c>
      <c r="D3146" t="s">
        <v>209</v>
      </c>
      <c r="E3146" t="s">
        <v>3371</v>
      </c>
      <c r="F3146" t="s">
        <v>3372</v>
      </c>
      <c r="G3146" t="s">
        <v>3373</v>
      </c>
      <c r="H3146">
        <v>959945812</v>
      </c>
      <c r="I3146">
        <v>956702380</v>
      </c>
      <c r="J3146">
        <v>21415.24</v>
      </c>
      <c r="N3146">
        <v>18275772.079999998</v>
      </c>
      <c r="O3146">
        <v>18254356.84</v>
      </c>
      <c r="P3146" s="9">
        <f>DATEVALUE(LEFT(Table1[[#This Row],[TRANSFER_DATE]],11))</f>
        <v>45750</v>
      </c>
      <c r="Q3146" s="5">
        <f>TIMEVALUE(MID(Table1[[#This Row],[TRANSFER_DATE]],11,8))</f>
        <v>0.67710648148148145</v>
      </c>
    </row>
    <row r="3147" spans="1:17" x14ac:dyDescent="0.3">
      <c r="A3147" t="s">
        <v>3694</v>
      </c>
      <c r="B3147" t="s">
        <v>3695</v>
      </c>
      <c r="C3147" t="s">
        <v>3696</v>
      </c>
      <c r="D3147" t="s">
        <v>209</v>
      </c>
      <c r="E3147" t="s">
        <v>3371</v>
      </c>
      <c r="F3147" t="s">
        <v>3372</v>
      </c>
      <c r="G3147" t="s">
        <v>3373</v>
      </c>
      <c r="H3147">
        <v>959945812</v>
      </c>
      <c r="I3147">
        <v>951332505</v>
      </c>
      <c r="J3147">
        <v>4076.6</v>
      </c>
      <c r="N3147">
        <v>18279848.68</v>
      </c>
      <c r="O3147">
        <v>18275772.079999998</v>
      </c>
      <c r="P3147" s="9">
        <f>DATEVALUE(LEFT(Table1[[#This Row],[TRANSFER_DATE]],11))</f>
        <v>45750</v>
      </c>
      <c r="Q3147" s="5">
        <f>TIMEVALUE(MID(Table1[[#This Row],[TRANSFER_DATE]],11,8))</f>
        <v>0.67710648148148145</v>
      </c>
    </row>
    <row r="3148" spans="1:17" x14ac:dyDescent="0.3">
      <c r="A3148" t="s">
        <v>3697</v>
      </c>
      <c r="B3148" t="s">
        <v>3698</v>
      </c>
      <c r="C3148" t="s">
        <v>3696</v>
      </c>
      <c r="D3148" t="s">
        <v>209</v>
      </c>
      <c r="E3148" t="s">
        <v>3371</v>
      </c>
      <c r="F3148" t="s">
        <v>3372</v>
      </c>
      <c r="G3148" t="s">
        <v>3373</v>
      </c>
      <c r="H3148">
        <v>959945812</v>
      </c>
      <c r="I3148">
        <v>951229075</v>
      </c>
      <c r="J3148">
        <v>2980.78</v>
      </c>
      <c r="N3148">
        <v>18282829.460000001</v>
      </c>
      <c r="O3148">
        <v>18279848.68</v>
      </c>
      <c r="P3148" s="9">
        <f>DATEVALUE(LEFT(Table1[[#This Row],[TRANSFER_DATE]],11))</f>
        <v>45750</v>
      </c>
      <c r="Q3148" s="5">
        <f>TIMEVALUE(MID(Table1[[#This Row],[TRANSFER_DATE]],11,8))</f>
        <v>0.67710648148148145</v>
      </c>
    </row>
    <row r="3149" spans="1:17" x14ac:dyDescent="0.3">
      <c r="A3149" t="s">
        <v>3699</v>
      </c>
      <c r="B3149" t="s">
        <v>3700</v>
      </c>
      <c r="C3149" t="s">
        <v>3701</v>
      </c>
      <c r="D3149" t="s">
        <v>209</v>
      </c>
      <c r="E3149" t="s">
        <v>3371</v>
      </c>
      <c r="F3149" t="s">
        <v>3372</v>
      </c>
      <c r="G3149" t="s">
        <v>3373</v>
      </c>
      <c r="H3149">
        <v>959945812</v>
      </c>
      <c r="I3149">
        <v>957460152</v>
      </c>
      <c r="J3149">
        <v>5909.2</v>
      </c>
      <c r="N3149">
        <v>18288738.66</v>
      </c>
      <c r="O3149">
        <v>18282829.460000001</v>
      </c>
      <c r="P3149" s="9">
        <f>DATEVALUE(LEFT(Table1[[#This Row],[TRANSFER_DATE]],11))</f>
        <v>45750</v>
      </c>
      <c r="Q3149" s="5">
        <f>TIMEVALUE(MID(Table1[[#This Row],[TRANSFER_DATE]],11,8))</f>
        <v>0.67710648148148145</v>
      </c>
    </row>
    <row r="3150" spans="1:17" x14ac:dyDescent="0.3">
      <c r="A3150" t="s">
        <v>3702</v>
      </c>
      <c r="B3150" t="s">
        <v>3703</v>
      </c>
      <c r="C3150" t="s">
        <v>3704</v>
      </c>
      <c r="D3150" t="s">
        <v>209</v>
      </c>
      <c r="E3150" t="s">
        <v>3371</v>
      </c>
      <c r="F3150" t="s">
        <v>3372</v>
      </c>
      <c r="G3150" t="s">
        <v>3373</v>
      </c>
      <c r="H3150">
        <v>959945812</v>
      </c>
      <c r="I3150">
        <v>957964898</v>
      </c>
      <c r="J3150">
        <v>7364.06</v>
      </c>
      <c r="N3150">
        <v>18296102.719999999</v>
      </c>
      <c r="O3150">
        <v>18288738.66</v>
      </c>
      <c r="P3150" s="9">
        <f>DATEVALUE(LEFT(Table1[[#This Row],[TRANSFER_DATE]],11))</f>
        <v>45750</v>
      </c>
      <c r="Q3150" s="5">
        <f>TIMEVALUE(MID(Table1[[#This Row],[TRANSFER_DATE]],11,8))</f>
        <v>0.67710648148148145</v>
      </c>
    </row>
    <row r="3151" spans="1:17" x14ac:dyDescent="0.3">
      <c r="A3151" t="s">
        <v>3705</v>
      </c>
      <c r="B3151" t="s">
        <v>3706</v>
      </c>
      <c r="C3151" t="s">
        <v>3707</v>
      </c>
      <c r="D3151" t="s">
        <v>209</v>
      </c>
      <c r="E3151" t="s">
        <v>3371</v>
      </c>
      <c r="F3151" t="s">
        <v>3372</v>
      </c>
      <c r="G3151" t="s">
        <v>3373</v>
      </c>
      <c r="H3151">
        <v>959945812</v>
      </c>
      <c r="I3151">
        <v>957753684</v>
      </c>
      <c r="J3151">
        <v>13834.26</v>
      </c>
      <c r="N3151">
        <v>18309936.98</v>
      </c>
      <c r="O3151">
        <v>18296102.719999999</v>
      </c>
      <c r="P3151" s="9">
        <f>DATEVALUE(LEFT(Table1[[#This Row],[TRANSFER_DATE]],11))</f>
        <v>45750</v>
      </c>
      <c r="Q3151" s="5">
        <f>TIMEVALUE(MID(Table1[[#This Row],[TRANSFER_DATE]],11,8))</f>
        <v>0.67710648148148145</v>
      </c>
    </row>
    <row r="3152" spans="1:17" x14ac:dyDescent="0.3">
      <c r="A3152" t="s">
        <v>3708</v>
      </c>
      <c r="B3152" t="s">
        <v>3709</v>
      </c>
      <c r="C3152" t="s">
        <v>3710</v>
      </c>
      <c r="D3152" t="s">
        <v>209</v>
      </c>
      <c r="E3152" t="s">
        <v>3371</v>
      </c>
      <c r="F3152" t="s">
        <v>3372</v>
      </c>
      <c r="G3152" t="s">
        <v>3373</v>
      </c>
      <c r="H3152">
        <v>959945812</v>
      </c>
      <c r="I3152">
        <v>957751104</v>
      </c>
      <c r="J3152">
        <v>7906.36</v>
      </c>
      <c r="N3152">
        <v>18317843.34</v>
      </c>
      <c r="O3152">
        <v>18309936.98</v>
      </c>
      <c r="P3152" s="9">
        <f>DATEVALUE(LEFT(Table1[[#This Row],[TRANSFER_DATE]],11))</f>
        <v>45750</v>
      </c>
      <c r="Q3152" s="5">
        <f>TIMEVALUE(MID(Table1[[#This Row],[TRANSFER_DATE]],11,8))</f>
        <v>0.67710648148148145</v>
      </c>
    </row>
    <row r="3153" spans="1:17" x14ac:dyDescent="0.3">
      <c r="A3153" t="s">
        <v>3711</v>
      </c>
      <c r="B3153" t="s">
        <v>3712</v>
      </c>
      <c r="C3153" t="s">
        <v>3710</v>
      </c>
      <c r="D3153" t="s">
        <v>209</v>
      </c>
      <c r="E3153" t="s">
        <v>3371</v>
      </c>
      <c r="F3153" t="s">
        <v>3372</v>
      </c>
      <c r="G3153" t="s">
        <v>3373</v>
      </c>
      <c r="H3153">
        <v>959945812</v>
      </c>
      <c r="I3153">
        <v>955349817</v>
      </c>
      <c r="J3153">
        <v>4727.3599999999997</v>
      </c>
      <c r="N3153">
        <v>18322570.699999999</v>
      </c>
      <c r="O3153">
        <v>18317843.34</v>
      </c>
      <c r="P3153" s="9">
        <f>DATEVALUE(LEFT(Table1[[#This Row],[TRANSFER_DATE]],11))</f>
        <v>45750</v>
      </c>
      <c r="Q3153" s="5">
        <f>TIMEVALUE(MID(Table1[[#This Row],[TRANSFER_DATE]],11,8))</f>
        <v>0.67710648148148145</v>
      </c>
    </row>
    <row r="3154" spans="1:17" x14ac:dyDescent="0.3">
      <c r="A3154" t="s">
        <v>3713</v>
      </c>
      <c r="B3154" t="s">
        <v>3714</v>
      </c>
      <c r="C3154" t="s">
        <v>3715</v>
      </c>
      <c r="D3154" t="s">
        <v>209</v>
      </c>
      <c r="E3154" t="s">
        <v>3371</v>
      </c>
      <c r="F3154" t="s">
        <v>3372</v>
      </c>
      <c r="G3154" t="s">
        <v>3373</v>
      </c>
      <c r="H3154">
        <v>959945812</v>
      </c>
      <c r="I3154">
        <v>958868720</v>
      </c>
      <c r="J3154">
        <v>10314.92</v>
      </c>
      <c r="N3154">
        <v>18332885.620000001</v>
      </c>
      <c r="O3154">
        <v>18322570.699999999</v>
      </c>
      <c r="P3154" s="9">
        <f>DATEVALUE(LEFT(Table1[[#This Row],[TRANSFER_DATE]],11))</f>
        <v>45750</v>
      </c>
      <c r="Q3154" s="5">
        <f>TIMEVALUE(MID(Table1[[#This Row],[TRANSFER_DATE]],11,8))</f>
        <v>0.67710648148148145</v>
      </c>
    </row>
    <row r="3155" spans="1:17" x14ac:dyDescent="0.3">
      <c r="A3155" t="s">
        <v>3716</v>
      </c>
      <c r="B3155" t="s">
        <v>3717</v>
      </c>
      <c r="C3155" t="s">
        <v>3718</v>
      </c>
      <c r="D3155" t="s">
        <v>209</v>
      </c>
      <c r="E3155" t="s">
        <v>3371</v>
      </c>
      <c r="F3155" t="s">
        <v>3372</v>
      </c>
      <c r="G3155" t="s">
        <v>3373</v>
      </c>
      <c r="H3155">
        <v>959945812</v>
      </c>
      <c r="I3155">
        <v>951036826</v>
      </c>
      <c r="J3155">
        <v>2487.1</v>
      </c>
      <c r="N3155">
        <v>18335372.719999999</v>
      </c>
      <c r="O3155">
        <v>18332885.620000001</v>
      </c>
      <c r="P3155" s="9">
        <f>DATEVALUE(LEFT(Table1[[#This Row],[TRANSFER_DATE]],11))</f>
        <v>45750</v>
      </c>
      <c r="Q3155" s="5">
        <f>TIMEVALUE(MID(Table1[[#This Row],[TRANSFER_DATE]],11,8))</f>
        <v>0.67710648148148145</v>
      </c>
    </row>
    <row r="3156" spans="1:17" x14ac:dyDescent="0.3">
      <c r="A3156" t="s">
        <v>3719</v>
      </c>
      <c r="B3156" t="s">
        <v>3720</v>
      </c>
      <c r="C3156" t="s">
        <v>3721</v>
      </c>
      <c r="D3156" t="s">
        <v>209</v>
      </c>
      <c r="E3156" t="s">
        <v>3371</v>
      </c>
      <c r="F3156" t="s">
        <v>3372</v>
      </c>
      <c r="G3156" t="s">
        <v>3373</v>
      </c>
      <c r="H3156">
        <v>959945812</v>
      </c>
      <c r="I3156">
        <v>951836674</v>
      </c>
      <c r="J3156">
        <v>2090.66</v>
      </c>
      <c r="N3156">
        <v>18337463.379999999</v>
      </c>
      <c r="O3156">
        <v>18335372.719999999</v>
      </c>
      <c r="P3156" s="9">
        <f>DATEVALUE(LEFT(Table1[[#This Row],[TRANSFER_DATE]],11))</f>
        <v>45750</v>
      </c>
      <c r="Q3156" s="5">
        <f>TIMEVALUE(MID(Table1[[#This Row],[TRANSFER_DATE]],11,8))</f>
        <v>0.67709490740740741</v>
      </c>
    </row>
    <row r="3157" spans="1:17" x14ac:dyDescent="0.3">
      <c r="A3157" t="s">
        <v>3722</v>
      </c>
      <c r="B3157" t="s">
        <v>3723</v>
      </c>
      <c r="C3157" t="s">
        <v>3724</v>
      </c>
      <c r="D3157" t="s">
        <v>209</v>
      </c>
      <c r="E3157" t="s">
        <v>3371</v>
      </c>
      <c r="F3157" t="s">
        <v>3372</v>
      </c>
      <c r="G3157" t="s">
        <v>3373</v>
      </c>
      <c r="H3157">
        <v>959945812</v>
      </c>
      <c r="I3157">
        <v>953723323</v>
      </c>
      <c r="J3157">
        <v>4286.04</v>
      </c>
      <c r="N3157">
        <v>18341749.420000002</v>
      </c>
      <c r="O3157">
        <v>18337463.379999999</v>
      </c>
      <c r="P3157" s="9">
        <f>DATEVALUE(LEFT(Table1[[#This Row],[TRANSFER_DATE]],11))</f>
        <v>45750</v>
      </c>
      <c r="Q3157" s="5">
        <f>TIMEVALUE(MID(Table1[[#This Row],[TRANSFER_DATE]],11,8))</f>
        <v>0.67709490740740741</v>
      </c>
    </row>
    <row r="3158" spans="1:17" x14ac:dyDescent="0.3">
      <c r="A3158" t="s">
        <v>3725</v>
      </c>
      <c r="B3158" t="s">
        <v>3726</v>
      </c>
      <c r="C3158" t="s">
        <v>3724</v>
      </c>
      <c r="D3158" t="s">
        <v>209</v>
      </c>
      <c r="E3158" t="s">
        <v>3371</v>
      </c>
      <c r="F3158" t="s">
        <v>3372</v>
      </c>
      <c r="G3158" t="s">
        <v>3373</v>
      </c>
      <c r="H3158">
        <v>959945812</v>
      </c>
      <c r="I3158">
        <v>953041761</v>
      </c>
      <c r="J3158">
        <v>9540.74</v>
      </c>
      <c r="N3158">
        <v>18351290.16</v>
      </c>
      <c r="O3158">
        <v>18341749.420000002</v>
      </c>
      <c r="P3158" s="9">
        <f>DATEVALUE(LEFT(Table1[[#This Row],[TRANSFER_DATE]],11))</f>
        <v>45750</v>
      </c>
      <c r="Q3158" s="5">
        <f>TIMEVALUE(MID(Table1[[#This Row],[TRANSFER_DATE]],11,8))</f>
        <v>0.67709490740740741</v>
      </c>
    </row>
    <row r="3159" spans="1:17" x14ac:dyDescent="0.3">
      <c r="A3159" t="s">
        <v>3727</v>
      </c>
      <c r="B3159" t="s">
        <v>3728</v>
      </c>
      <c r="C3159" t="s">
        <v>3724</v>
      </c>
      <c r="D3159" t="s">
        <v>209</v>
      </c>
      <c r="E3159" t="s">
        <v>3371</v>
      </c>
      <c r="F3159" t="s">
        <v>3372</v>
      </c>
      <c r="G3159" t="s">
        <v>3373</v>
      </c>
      <c r="H3159">
        <v>959945812</v>
      </c>
      <c r="I3159">
        <v>952551776</v>
      </c>
      <c r="J3159">
        <v>4966.72</v>
      </c>
      <c r="N3159">
        <v>18356256.879999999</v>
      </c>
      <c r="O3159">
        <v>18351290.16</v>
      </c>
      <c r="P3159" s="9">
        <f>DATEVALUE(LEFT(Table1[[#This Row],[TRANSFER_DATE]],11))</f>
        <v>45750</v>
      </c>
      <c r="Q3159" s="5">
        <f>TIMEVALUE(MID(Table1[[#This Row],[TRANSFER_DATE]],11,8))</f>
        <v>0.67709490740740741</v>
      </c>
    </row>
    <row r="3160" spans="1:17" x14ac:dyDescent="0.3">
      <c r="A3160" t="s">
        <v>3729</v>
      </c>
      <c r="B3160" t="s">
        <v>3730</v>
      </c>
      <c r="C3160" t="s">
        <v>3731</v>
      </c>
      <c r="D3160" t="s">
        <v>209</v>
      </c>
      <c r="E3160" t="s">
        <v>3371</v>
      </c>
      <c r="F3160" t="s">
        <v>3372</v>
      </c>
      <c r="G3160" t="s">
        <v>3373</v>
      </c>
      <c r="H3160">
        <v>959945812</v>
      </c>
      <c r="I3160">
        <v>950051151</v>
      </c>
      <c r="J3160">
        <v>4742.32</v>
      </c>
      <c r="N3160">
        <v>18360999.199999999</v>
      </c>
      <c r="O3160">
        <v>18356256.879999999</v>
      </c>
      <c r="P3160" s="9">
        <f>DATEVALUE(LEFT(Table1[[#This Row],[TRANSFER_DATE]],11))</f>
        <v>45750</v>
      </c>
      <c r="Q3160" s="5">
        <f>TIMEVALUE(MID(Table1[[#This Row],[TRANSFER_DATE]],11,8))</f>
        <v>0.67709490740740741</v>
      </c>
    </row>
    <row r="3161" spans="1:17" x14ac:dyDescent="0.3">
      <c r="A3161" t="s">
        <v>3732</v>
      </c>
      <c r="B3161" t="s">
        <v>3733</v>
      </c>
      <c r="C3161" t="s">
        <v>3731</v>
      </c>
      <c r="D3161" t="s">
        <v>209</v>
      </c>
      <c r="E3161" t="s">
        <v>3371</v>
      </c>
      <c r="F3161" t="s">
        <v>3372</v>
      </c>
      <c r="G3161" t="s">
        <v>3373</v>
      </c>
      <c r="H3161">
        <v>959945812</v>
      </c>
      <c r="I3161">
        <v>955919724</v>
      </c>
      <c r="J3161">
        <v>3130.38</v>
      </c>
      <c r="N3161">
        <v>18364129.579999998</v>
      </c>
      <c r="O3161">
        <v>18360999.199999999</v>
      </c>
      <c r="P3161" s="9">
        <f>DATEVALUE(LEFT(Table1[[#This Row],[TRANSFER_DATE]],11))</f>
        <v>45750</v>
      </c>
      <c r="Q3161" s="5">
        <f>TIMEVALUE(MID(Table1[[#This Row],[TRANSFER_DATE]],11,8))</f>
        <v>0.67709490740740741</v>
      </c>
    </row>
    <row r="3162" spans="1:17" x14ac:dyDescent="0.3">
      <c r="A3162" t="s">
        <v>3734</v>
      </c>
      <c r="B3162" t="s">
        <v>3735</v>
      </c>
      <c r="C3162" t="s">
        <v>3736</v>
      </c>
      <c r="D3162" t="s">
        <v>209</v>
      </c>
      <c r="E3162" t="s">
        <v>3371</v>
      </c>
      <c r="F3162" t="s">
        <v>3372</v>
      </c>
      <c r="G3162" t="s">
        <v>3373</v>
      </c>
      <c r="H3162">
        <v>959945812</v>
      </c>
      <c r="I3162">
        <v>956870861</v>
      </c>
      <c r="J3162">
        <v>3063.06</v>
      </c>
      <c r="N3162">
        <v>18367192.640000001</v>
      </c>
      <c r="O3162">
        <v>18364129.579999998</v>
      </c>
      <c r="P3162" s="9">
        <f>DATEVALUE(LEFT(Table1[[#This Row],[TRANSFER_DATE]],11))</f>
        <v>45750</v>
      </c>
      <c r="Q3162" s="5">
        <f>TIMEVALUE(MID(Table1[[#This Row],[TRANSFER_DATE]],11,8))</f>
        <v>0.67709490740740741</v>
      </c>
    </row>
    <row r="3163" spans="1:17" x14ac:dyDescent="0.3">
      <c r="A3163" t="s">
        <v>3737</v>
      </c>
      <c r="B3163" t="s">
        <v>3738</v>
      </c>
      <c r="C3163" t="s">
        <v>3739</v>
      </c>
      <c r="D3163" t="s">
        <v>209</v>
      </c>
      <c r="E3163" t="s">
        <v>3371</v>
      </c>
      <c r="F3163" t="s">
        <v>3372</v>
      </c>
      <c r="G3163" t="s">
        <v>3373</v>
      </c>
      <c r="H3163">
        <v>959945812</v>
      </c>
      <c r="I3163">
        <v>951970615</v>
      </c>
      <c r="J3163">
        <v>3994.32</v>
      </c>
      <c r="N3163">
        <v>18371186.960000001</v>
      </c>
      <c r="O3163">
        <v>18367192.640000001</v>
      </c>
      <c r="P3163" s="9">
        <f>DATEVALUE(LEFT(Table1[[#This Row],[TRANSFER_DATE]],11))</f>
        <v>45750</v>
      </c>
      <c r="Q3163" s="5">
        <f>TIMEVALUE(MID(Table1[[#This Row],[TRANSFER_DATE]],11,8))</f>
        <v>0.67709490740740741</v>
      </c>
    </row>
    <row r="3164" spans="1:17" x14ac:dyDescent="0.3">
      <c r="A3164" t="s">
        <v>3740</v>
      </c>
      <c r="B3164" t="s">
        <v>3741</v>
      </c>
      <c r="C3164" t="s">
        <v>3739</v>
      </c>
      <c r="D3164" t="s">
        <v>209</v>
      </c>
      <c r="E3164" t="s">
        <v>3371</v>
      </c>
      <c r="F3164" t="s">
        <v>3372</v>
      </c>
      <c r="G3164" t="s">
        <v>3373</v>
      </c>
      <c r="H3164">
        <v>959945812</v>
      </c>
      <c r="I3164">
        <v>950030005</v>
      </c>
      <c r="J3164">
        <v>5860.58</v>
      </c>
      <c r="N3164">
        <v>18377047.539999999</v>
      </c>
      <c r="O3164">
        <v>18371186.960000001</v>
      </c>
      <c r="P3164" s="9">
        <f>DATEVALUE(LEFT(Table1[[#This Row],[TRANSFER_DATE]],11))</f>
        <v>45750</v>
      </c>
      <c r="Q3164" s="5">
        <f>TIMEVALUE(MID(Table1[[#This Row],[TRANSFER_DATE]],11,8))</f>
        <v>0.67709490740740741</v>
      </c>
    </row>
    <row r="3165" spans="1:17" x14ac:dyDescent="0.3">
      <c r="A3165" t="s">
        <v>3742</v>
      </c>
      <c r="B3165" t="s">
        <v>3743</v>
      </c>
      <c r="C3165" t="s">
        <v>3744</v>
      </c>
      <c r="D3165" t="s">
        <v>209</v>
      </c>
      <c r="E3165" t="s">
        <v>3371</v>
      </c>
      <c r="F3165" t="s">
        <v>3372</v>
      </c>
      <c r="G3165" t="s">
        <v>3373</v>
      </c>
      <c r="H3165">
        <v>959945812</v>
      </c>
      <c r="I3165">
        <v>958552536</v>
      </c>
      <c r="J3165">
        <v>8452.4</v>
      </c>
      <c r="N3165">
        <v>18385499.940000001</v>
      </c>
      <c r="O3165">
        <v>18377047.539999999</v>
      </c>
      <c r="P3165" s="9">
        <f>DATEVALUE(LEFT(Table1[[#This Row],[TRANSFER_DATE]],11))</f>
        <v>45750</v>
      </c>
      <c r="Q3165" s="5">
        <f>TIMEVALUE(MID(Table1[[#This Row],[TRANSFER_DATE]],11,8))</f>
        <v>0.67709490740740741</v>
      </c>
    </row>
    <row r="3166" spans="1:17" x14ac:dyDescent="0.3">
      <c r="A3166" t="s">
        <v>3745</v>
      </c>
      <c r="B3166" t="s">
        <v>3746</v>
      </c>
      <c r="C3166" t="s">
        <v>3747</v>
      </c>
      <c r="D3166" t="s">
        <v>209</v>
      </c>
      <c r="E3166" t="s">
        <v>3371</v>
      </c>
      <c r="F3166" t="s">
        <v>3372</v>
      </c>
      <c r="G3166" t="s">
        <v>3373</v>
      </c>
      <c r="H3166">
        <v>959945812</v>
      </c>
      <c r="I3166">
        <v>954325320</v>
      </c>
      <c r="J3166">
        <v>11070.4</v>
      </c>
      <c r="N3166">
        <v>18396570.34</v>
      </c>
      <c r="O3166">
        <v>18385499.940000001</v>
      </c>
      <c r="P3166" s="9">
        <f>DATEVALUE(LEFT(Table1[[#This Row],[TRANSFER_DATE]],11))</f>
        <v>45750</v>
      </c>
      <c r="Q3166" s="5">
        <f>TIMEVALUE(MID(Table1[[#This Row],[TRANSFER_DATE]],11,8))</f>
        <v>0.67709490740740741</v>
      </c>
    </row>
    <row r="3167" spans="1:17" x14ac:dyDescent="0.3">
      <c r="A3167" t="s">
        <v>3748</v>
      </c>
      <c r="B3167" t="s">
        <v>3749</v>
      </c>
      <c r="C3167" t="s">
        <v>3747</v>
      </c>
      <c r="D3167" t="s">
        <v>209</v>
      </c>
      <c r="E3167" t="s">
        <v>3371</v>
      </c>
      <c r="F3167" t="s">
        <v>3372</v>
      </c>
      <c r="G3167" t="s">
        <v>3373</v>
      </c>
      <c r="H3167">
        <v>959945812</v>
      </c>
      <c r="I3167">
        <v>953986678</v>
      </c>
      <c r="J3167">
        <v>5093.88</v>
      </c>
      <c r="N3167">
        <v>18401664.219999999</v>
      </c>
      <c r="O3167">
        <v>18396570.34</v>
      </c>
      <c r="P3167" s="9">
        <f>DATEVALUE(LEFT(Table1[[#This Row],[TRANSFER_DATE]],11))</f>
        <v>45750</v>
      </c>
      <c r="Q3167" s="5">
        <f>TIMEVALUE(MID(Table1[[#This Row],[TRANSFER_DATE]],11,8))</f>
        <v>0.67709490740740741</v>
      </c>
    </row>
    <row r="3168" spans="1:17" x14ac:dyDescent="0.3">
      <c r="A3168" t="s">
        <v>3750</v>
      </c>
      <c r="B3168" t="s">
        <v>3751</v>
      </c>
      <c r="C3168" t="s">
        <v>3747</v>
      </c>
      <c r="D3168" t="s">
        <v>209</v>
      </c>
      <c r="E3168" t="s">
        <v>3371</v>
      </c>
      <c r="F3168" t="s">
        <v>3372</v>
      </c>
      <c r="G3168" t="s">
        <v>3373</v>
      </c>
      <c r="H3168">
        <v>959945812</v>
      </c>
      <c r="I3168">
        <v>950000523</v>
      </c>
      <c r="J3168">
        <v>27503.96</v>
      </c>
      <c r="N3168">
        <v>18429168.18</v>
      </c>
      <c r="O3168">
        <v>18401664.219999999</v>
      </c>
      <c r="P3168" s="9">
        <f>DATEVALUE(LEFT(Table1[[#This Row],[TRANSFER_DATE]],11))</f>
        <v>45750</v>
      </c>
      <c r="Q3168" s="5">
        <f>TIMEVALUE(MID(Table1[[#This Row],[TRANSFER_DATE]],11,8))</f>
        <v>0.67709490740740741</v>
      </c>
    </row>
    <row r="3169" spans="1:17" x14ac:dyDescent="0.3">
      <c r="A3169" t="s">
        <v>3752</v>
      </c>
      <c r="B3169" t="s">
        <v>3753</v>
      </c>
      <c r="C3169" t="s">
        <v>3754</v>
      </c>
      <c r="D3169" t="s">
        <v>209</v>
      </c>
      <c r="E3169" t="s">
        <v>3371</v>
      </c>
      <c r="F3169" t="s">
        <v>3372</v>
      </c>
      <c r="G3169" t="s">
        <v>3373</v>
      </c>
      <c r="H3169">
        <v>959945812</v>
      </c>
      <c r="I3169">
        <v>952784662</v>
      </c>
      <c r="J3169">
        <v>1211.76</v>
      </c>
      <c r="N3169">
        <v>18430379.940000001</v>
      </c>
      <c r="O3169">
        <v>18429168.18</v>
      </c>
      <c r="P3169" s="9">
        <f>DATEVALUE(LEFT(Table1[[#This Row],[TRANSFER_DATE]],11))</f>
        <v>45750</v>
      </c>
      <c r="Q3169" s="5">
        <f>TIMEVALUE(MID(Table1[[#This Row],[TRANSFER_DATE]],11,8))</f>
        <v>0.67709490740740741</v>
      </c>
    </row>
    <row r="3170" spans="1:17" x14ac:dyDescent="0.3">
      <c r="A3170" t="s">
        <v>3755</v>
      </c>
      <c r="B3170" t="s">
        <v>3756</v>
      </c>
      <c r="C3170" t="s">
        <v>3757</v>
      </c>
      <c r="D3170" t="s">
        <v>209</v>
      </c>
      <c r="E3170" t="s">
        <v>3371</v>
      </c>
      <c r="F3170" t="s">
        <v>3372</v>
      </c>
      <c r="G3170" t="s">
        <v>3373</v>
      </c>
      <c r="H3170">
        <v>959945812</v>
      </c>
      <c r="I3170">
        <v>952887803</v>
      </c>
      <c r="J3170">
        <v>12054.02</v>
      </c>
      <c r="N3170">
        <v>18442433.960000001</v>
      </c>
      <c r="O3170">
        <v>18430379.940000001</v>
      </c>
      <c r="P3170" s="9">
        <f>DATEVALUE(LEFT(Table1[[#This Row],[TRANSFER_DATE]],11))</f>
        <v>45750</v>
      </c>
      <c r="Q3170" s="5">
        <f>TIMEVALUE(MID(Table1[[#This Row],[TRANSFER_DATE]],11,8))</f>
        <v>0.67709490740740741</v>
      </c>
    </row>
    <row r="3171" spans="1:17" x14ac:dyDescent="0.3">
      <c r="A3171" t="s">
        <v>3758</v>
      </c>
      <c r="B3171" t="s">
        <v>3759</v>
      </c>
      <c r="C3171" t="s">
        <v>3757</v>
      </c>
      <c r="D3171" t="s">
        <v>209</v>
      </c>
      <c r="E3171" t="s">
        <v>3371</v>
      </c>
      <c r="F3171" t="s">
        <v>3372</v>
      </c>
      <c r="G3171" t="s">
        <v>3373</v>
      </c>
      <c r="H3171">
        <v>959945812</v>
      </c>
      <c r="I3171">
        <v>953111241</v>
      </c>
      <c r="J3171">
        <v>11706.2</v>
      </c>
      <c r="N3171">
        <v>18454140.16</v>
      </c>
      <c r="O3171">
        <v>18442433.960000001</v>
      </c>
      <c r="P3171" s="9">
        <f>DATEVALUE(LEFT(Table1[[#This Row],[TRANSFER_DATE]],11))</f>
        <v>45750</v>
      </c>
      <c r="Q3171" s="5">
        <f>TIMEVALUE(MID(Table1[[#This Row],[TRANSFER_DATE]],11,8))</f>
        <v>0.67709490740740741</v>
      </c>
    </row>
    <row r="3172" spans="1:17" x14ac:dyDescent="0.3">
      <c r="A3172" t="s">
        <v>3760</v>
      </c>
      <c r="B3172" t="s">
        <v>3761</v>
      </c>
      <c r="C3172" t="s">
        <v>3757</v>
      </c>
      <c r="D3172" t="s">
        <v>209</v>
      </c>
      <c r="E3172" t="s">
        <v>3371</v>
      </c>
      <c r="F3172" t="s">
        <v>3372</v>
      </c>
      <c r="G3172" t="s">
        <v>3373</v>
      </c>
      <c r="H3172">
        <v>959945812</v>
      </c>
      <c r="I3172">
        <v>958461419</v>
      </c>
      <c r="J3172">
        <v>6668.42</v>
      </c>
      <c r="N3172">
        <v>18460808.579999998</v>
      </c>
      <c r="O3172">
        <v>18454140.16</v>
      </c>
      <c r="P3172" s="9">
        <f>DATEVALUE(LEFT(Table1[[#This Row],[TRANSFER_DATE]],11))</f>
        <v>45750</v>
      </c>
      <c r="Q3172" s="5">
        <f>TIMEVALUE(MID(Table1[[#This Row],[TRANSFER_DATE]],11,8))</f>
        <v>0.67709490740740741</v>
      </c>
    </row>
    <row r="3173" spans="1:17" x14ac:dyDescent="0.3">
      <c r="A3173" t="s">
        <v>3762</v>
      </c>
      <c r="B3173" t="s">
        <v>3763</v>
      </c>
      <c r="C3173" t="s">
        <v>3764</v>
      </c>
      <c r="D3173" t="s">
        <v>209</v>
      </c>
      <c r="E3173" t="s">
        <v>3371</v>
      </c>
      <c r="F3173" t="s">
        <v>3372</v>
      </c>
      <c r="G3173" t="s">
        <v>3373</v>
      </c>
      <c r="H3173">
        <v>959945812</v>
      </c>
      <c r="I3173">
        <v>955789729</v>
      </c>
      <c r="J3173">
        <v>5224.78</v>
      </c>
      <c r="N3173">
        <v>18466033.359999999</v>
      </c>
      <c r="O3173">
        <v>18460808.579999998</v>
      </c>
      <c r="P3173" s="9">
        <f>DATEVALUE(LEFT(Table1[[#This Row],[TRANSFER_DATE]],11))</f>
        <v>45750</v>
      </c>
      <c r="Q3173" s="5">
        <f>TIMEVALUE(MID(Table1[[#This Row],[TRANSFER_DATE]],11,8))</f>
        <v>0.67709490740740741</v>
      </c>
    </row>
    <row r="3174" spans="1:17" x14ac:dyDescent="0.3">
      <c r="A3174" t="s">
        <v>3765</v>
      </c>
      <c r="B3174" t="s">
        <v>3766</v>
      </c>
      <c r="C3174" t="s">
        <v>3767</v>
      </c>
      <c r="D3174" t="s">
        <v>209</v>
      </c>
      <c r="E3174" t="s">
        <v>3371</v>
      </c>
      <c r="F3174" t="s">
        <v>3372</v>
      </c>
      <c r="G3174" t="s">
        <v>3373</v>
      </c>
      <c r="H3174">
        <v>959945812</v>
      </c>
      <c r="I3174">
        <v>955933189</v>
      </c>
      <c r="J3174">
        <v>6750.7</v>
      </c>
      <c r="N3174">
        <v>18472784.059999999</v>
      </c>
      <c r="O3174">
        <v>18466033.359999999</v>
      </c>
      <c r="P3174" s="9">
        <f>DATEVALUE(LEFT(Table1[[#This Row],[TRANSFER_DATE]],11))</f>
        <v>45750</v>
      </c>
      <c r="Q3174" s="5">
        <f>TIMEVALUE(MID(Table1[[#This Row],[TRANSFER_DATE]],11,8))</f>
        <v>0.67708333333333337</v>
      </c>
    </row>
    <row r="3175" spans="1:17" x14ac:dyDescent="0.3">
      <c r="A3175" t="s">
        <v>3768</v>
      </c>
      <c r="B3175" t="s">
        <v>3769</v>
      </c>
      <c r="C3175" t="s">
        <v>3770</v>
      </c>
      <c r="D3175" t="s">
        <v>209</v>
      </c>
      <c r="E3175" t="s">
        <v>3371</v>
      </c>
      <c r="F3175" t="s">
        <v>3372</v>
      </c>
      <c r="G3175" t="s">
        <v>3373</v>
      </c>
      <c r="H3175">
        <v>959945812</v>
      </c>
      <c r="I3175">
        <v>950018787</v>
      </c>
      <c r="J3175">
        <v>13714.58</v>
      </c>
      <c r="N3175">
        <v>18486498.640000001</v>
      </c>
      <c r="O3175">
        <v>18472784.059999999</v>
      </c>
      <c r="P3175" s="9">
        <f>DATEVALUE(LEFT(Table1[[#This Row],[TRANSFER_DATE]],11))</f>
        <v>45750</v>
      </c>
      <c r="Q3175" s="5">
        <f>TIMEVALUE(MID(Table1[[#This Row],[TRANSFER_DATE]],11,8))</f>
        <v>0.67708333333333337</v>
      </c>
    </row>
    <row r="3176" spans="1:17" x14ac:dyDescent="0.3">
      <c r="A3176" t="s">
        <v>3771</v>
      </c>
      <c r="B3176" t="s">
        <v>3772</v>
      </c>
      <c r="C3176" t="s">
        <v>3770</v>
      </c>
      <c r="D3176" t="s">
        <v>209</v>
      </c>
      <c r="E3176" t="s">
        <v>3371</v>
      </c>
      <c r="F3176" t="s">
        <v>3372</v>
      </c>
      <c r="G3176" t="s">
        <v>3373</v>
      </c>
      <c r="H3176">
        <v>959945812</v>
      </c>
      <c r="I3176">
        <v>958739902</v>
      </c>
      <c r="J3176">
        <v>18898.22</v>
      </c>
      <c r="N3176">
        <v>18505396.859999999</v>
      </c>
      <c r="O3176">
        <v>18486498.640000001</v>
      </c>
      <c r="P3176" s="9">
        <f>DATEVALUE(LEFT(Table1[[#This Row],[TRANSFER_DATE]],11))</f>
        <v>45750</v>
      </c>
      <c r="Q3176" s="5">
        <f>TIMEVALUE(MID(Table1[[#This Row],[TRANSFER_DATE]],11,8))</f>
        <v>0.67708333333333337</v>
      </c>
    </row>
    <row r="3177" spans="1:17" x14ac:dyDescent="0.3">
      <c r="A3177" t="s">
        <v>3773</v>
      </c>
      <c r="B3177" t="s">
        <v>3774</v>
      </c>
      <c r="C3177" t="s">
        <v>3775</v>
      </c>
      <c r="D3177" t="s">
        <v>209</v>
      </c>
      <c r="E3177" t="s">
        <v>3371</v>
      </c>
      <c r="F3177" t="s">
        <v>3372</v>
      </c>
      <c r="G3177" t="s">
        <v>3373</v>
      </c>
      <c r="H3177">
        <v>959945812</v>
      </c>
      <c r="I3177">
        <v>956163465</v>
      </c>
      <c r="J3177">
        <v>16250.3</v>
      </c>
      <c r="N3177">
        <v>18521647.16</v>
      </c>
      <c r="O3177">
        <v>18505396.859999999</v>
      </c>
      <c r="P3177" s="9">
        <f>DATEVALUE(LEFT(Table1[[#This Row],[TRANSFER_DATE]],11))</f>
        <v>45750</v>
      </c>
      <c r="Q3177" s="5">
        <f>TIMEVALUE(MID(Table1[[#This Row],[TRANSFER_DATE]],11,8))</f>
        <v>0.67708333333333337</v>
      </c>
    </row>
    <row r="3178" spans="1:17" x14ac:dyDescent="0.3">
      <c r="A3178" t="s">
        <v>3776</v>
      </c>
      <c r="B3178" t="s">
        <v>3777</v>
      </c>
      <c r="C3178" t="s">
        <v>3778</v>
      </c>
      <c r="D3178" t="s">
        <v>209</v>
      </c>
      <c r="E3178" t="s">
        <v>3371</v>
      </c>
      <c r="F3178" t="s">
        <v>3372</v>
      </c>
      <c r="G3178" t="s">
        <v>3373</v>
      </c>
      <c r="H3178">
        <v>959945812</v>
      </c>
      <c r="I3178">
        <v>950015040</v>
      </c>
      <c r="J3178">
        <v>28352.94</v>
      </c>
      <c r="N3178">
        <v>18550000.100000001</v>
      </c>
      <c r="O3178">
        <v>18521647.16</v>
      </c>
      <c r="P3178" s="9">
        <f>DATEVALUE(LEFT(Table1[[#This Row],[TRANSFER_DATE]],11))</f>
        <v>45750</v>
      </c>
      <c r="Q3178" s="5">
        <f>TIMEVALUE(MID(Table1[[#This Row],[TRANSFER_DATE]],11,8))</f>
        <v>0.67708333333333337</v>
      </c>
    </row>
    <row r="3179" spans="1:17" x14ac:dyDescent="0.3">
      <c r="A3179" t="s">
        <v>3779</v>
      </c>
      <c r="B3179" t="s">
        <v>3780</v>
      </c>
      <c r="C3179" t="s">
        <v>3781</v>
      </c>
      <c r="D3179" t="s">
        <v>209</v>
      </c>
      <c r="E3179" t="s">
        <v>3371</v>
      </c>
      <c r="F3179" t="s">
        <v>3372</v>
      </c>
      <c r="G3179" t="s">
        <v>3373</v>
      </c>
      <c r="H3179">
        <v>959945812</v>
      </c>
      <c r="I3179">
        <v>952567264</v>
      </c>
      <c r="J3179">
        <v>15509.78</v>
      </c>
      <c r="N3179">
        <v>18565509.879999999</v>
      </c>
      <c r="O3179">
        <v>18550000.100000001</v>
      </c>
      <c r="P3179" s="9">
        <f>DATEVALUE(LEFT(Table1[[#This Row],[TRANSFER_DATE]],11))</f>
        <v>45750</v>
      </c>
      <c r="Q3179" s="5">
        <f>TIMEVALUE(MID(Table1[[#This Row],[TRANSFER_DATE]],11,8))</f>
        <v>0.67708333333333337</v>
      </c>
    </row>
    <row r="3180" spans="1:17" x14ac:dyDescent="0.3">
      <c r="A3180" t="s">
        <v>3782</v>
      </c>
      <c r="B3180" t="s">
        <v>3783</v>
      </c>
      <c r="C3180" t="s">
        <v>3781</v>
      </c>
      <c r="D3180" t="s">
        <v>209</v>
      </c>
      <c r="E3180" t="s">
        <v>3371</v>
      </c>
      <c r="F3180" t="s">
        <v>3372</v>
      </c>
      <c r="G3180" t="s">
        <v>3373</v>
      </c>
      <c r="H3180">
        <v>959945812</v>
      </c>
      <c r="I3180">
        <v>953300967</v>
      </c>
      <c r="J3180">
        <v>4330.92</v>
      </c>
      <c r="N3180">
        <v>18569840.800000001</v>
      </c>
      <c r="O3180">
        <v>18565509.879999999</v>
      </c>
      <c r="P3180" s="9">
        <f>DATEVALUE(LEFT(Table1[[#This Row],[TRANSFER_DATE]],11))</f>
        <v>45750</v>
      </c>
      <c r="Q3180" s="5">
        <f>TIMEVALUE(MID(Table1[[#This Row],[TRANSFER_DATE]],11,8))</f>
        <v>0.67708333333333337</v>
      </c>
    </row>
    <row r="3181" spans="1:17" x14ac:dyDescent="0.3">
      <c r="A3181" t="s">
        <v>3784</v>
      </c>
      <c r="B3181" t="s">
        <v>3785</v>
      </c>
      <c r="C3181" t="s">
        <v>3786</v>
      </c>
      <c r="D3181" t="s">
        <v>209</v>
      </c>
      <c r="E3181" t="s">
        <v>3371</v>
      </c>
      <c r="F3181" t="s">
        <v>3372</v>
      </c>
      <c r="G3181" t="s">
        <v>3373</v>
      </c>
      <c r="H3181">
        <v>959945812</v>
      </c>
      <c r="I3181">
        <v>953401277</v>
      </c>
      <c r="J3181">
        <v>7251.86</v>
      </c>
      <c r="N3181">
        <v>18577092.66</v>
      </c>
      <c r="O3181">
        <v>18569840.800000001</v>
      </c>
      <c r="P3181" s="9">
        <f>DATEVALUE(LEFT(Table1[[#This Row],[TRANSFER_DATE]],11))</f>
        <v>45750</v>
      </c>
      <c r="Q3181" s="5">
        <f>TIMEVALUE(MID(Table1[[#This Row],[TRANSFER_DATE]],11,8))</f>
        <v>0.67708333333333337</v>
      </c>
    </row>
    <row r="3182" spans="1:17" x14ac:dyDescent="0.3">
      <c r="A3182" t="s">
        <v>3787</v>
      </c>
      <c r="B3182" t="s">
        <v>3788</v>
      </c>
      <c r="C3182" t="s">
        <v>3786</v>
      </c>
      <c r="D3182" t="s">
        <v>209</v>
      </c>
      <c r="E3182" t="s">
        <v>3371</v>
      </c>
      <c r="F3182" t="s">
        <v>3372</v>
      </c>
      <c r="G3182" t="s">
        <v>3373</v>
      </c>
      <c r="H3182">
        <v>959945812</v>
      </c>
      <c r="I3182">
        <v>955135437</v>
      </c>
      <c r="J3182">
        <v>4237.42</v>
      </c>
      <c r="N3182">
        <v>18581330.079999998</v>
      </c>
      <c r="O3182">
        <v>18577092.66</v>
      </c>
      <c r="P3182" s="9">
        <f>DATEVALUE(LEFT(Table1[[#This Row],[TRANSFER_DATE]],11))</f>
        <v>45750</v>
      </c>
      <c r="Q3182" s="5">
        <f>TIMEVALUE(MID(Table1[[#This Row],[TRANSFER_DATE]],11,8))</f>
        <v>0.67708333333333337</v>
      </c>
    </row>
    <row r="3183" spans="1:17" x14ac:dyDescent="0.3">
      <c r="A3183" t="s">
        <v>3789</v>
      </c>
      <c r="B3183" t="s">
        <v>3790</v>
      </c>
      <c r="C3183" t="s">
        <v>3791</v>
      </c>
      <c r="D3183" t="s">
        <v>209</v>
      </c>
      <c r="E3183" t="s">
        <v>3371</v>
      </c>
      <c r="F3183" t="s">
        <v>3372</v>
      </c>
      <c r="G3183" t="s">
        <v>3373</v>
      </c>
      <c r="H3183">
        <v>959945812</v>
      </c>
      <c r="I3183">
        <v>959938838</v>
      </c>
      <c r="J3183">
        <v>3193.96</v>
      </c>
      <c r="N3183">
        <v>18584524.039999999</v>
      </c>
      <c r="O3183">
        <v>18581330.079999998</v>
      </c>
      <c r="P3183" s="9">
        <f>DATEVALUE(LEFT(Table1[[#This Row],[TRANSFER_DATE]],11))</f>
        <v>45750</v>
      </c>
      <c r="Q3183" s="5">
        <f>TIMEVALUE(MID(Table1[[#This Row],[TRANSFER_DATE]],11,8))</f>
        <v>0.67708333333333337</v>
      </c>
    </row>
    <row r="3184" spans="1:17" x14ac:dyDescent="0.3">
      <c r="A3184" t="s">
        <v>3792</v>
      </c>
      <c r="B3184" t="s">
        <v>3793</v>
      </c>
      <c r="C3184" t="s">
        <v>3794</v>
      </c>
      <c r="D3184" t="s">
        <v>209</v>
      </c>
      <c r="E3184" t="s">
        <v>3371</v>
      </c>
      <c r="F3184" t="s">
        <v>3372</v>
      </c>
      <c r="G3184" t="s">
        <v>3373</v>
      </c>
      <c r="H3184">
        <v>959945812</v>
      </c>
      <c r="I3184">
        <v>957367449</v>
      </c>
      <c r="J3184">
        <v>2258.96</v>
      </c>
      <c r="N3184">
        <v>18586783</v>
      </c>
      <c r="O3184">
        <v>18584524.039999999</v>
      </c>
      <c r="P3184" s="9">
        <f>DATEVALUE(LEFT(Table1[[#This Row],[TRANSFER_DATE]],11))</f>
        <v>45750</v>
      </c>
      <c r="Q3184" s="5">
        <f>TIMEVALUE(MID(Table1[[#This Row],[TRANSFER_DATE]],11,8))</f>
        <v>0.67708333333333337</v>
      </c>
    </row>
    <row r="3185" spans="1:17" x14ac:dyDescent="0.3">
      <c r="A3185" t="s">
        <v>3795</v>
      </c>
      <c r="B3185" t="s">
        <v>3796</v>
      </c>
      <c r="C3185" t="s">
        <v>3794</v>
      </c>
      <c r="D3185" t="s">
        <v>209</v>
      </c>
      <c r="E3185" t="s">
        <v>3371</v>
      </c>
      <c r="F3185" t="s">
        <v>3372</v>
      </c>
      <c r="G3185" t="s">
        <v>3373</v>
      </c>
      <c r="H3185">
        <v>959945812</v>
      </c>
      <c r="I3185">
        <v>958140553</v>
      </c>
      <c r="J3185">
        <v>2367.42</v>
      </c>
      <c r="N3185">
        <v>18589150.420000002</v>
      </c>
      <c r="O3185">
        <v>18586783</v>
      </c>
      <c r="P3185" s="9">
        <f>DATEVALUE(LEFT(Table1[[#This Row],[TRANSFER_DATE]],11))</f>
        <v>45750</v>
      </c>
      <c r="Q3185" s="5">
        <f>TIMEVALUE(MID(Table1[[#This Row],[TRANSFER_DATE]],11,8))</f>
        <v>0.67708333333333337</v>
      </c>
    </row>
    <row r="3186" spans="1:17" x14ac:dyDescent="0.3">
      <c r="A3186" t="s">
        <v>3797</v>
      </c>
      <c r="B3186" t="s">
        <v>3798</v>
      </c>
      <c r="C3186" t="s">
        <v>3799</v>
      </c>
      <c r="D3186" t="s">
        <v>209</v>
      </c>
      <c r="E3186" t="s">
        <v>3371</v>
      </c>
      <c r="F3186" t="s">
        <v>3372</v>
      </c>
      <c r="G3186" t="s">
        <v>3373</v>
      </c>
      <c r="H3186">
        <v>959945812</v>
      </c>
      <c r="I3186">
        <v>954257187</v>
      </c>
      <c r="J3186">
        <v>31591.78</v>
      </c>
      <c r="N3186">
        <v>18620742.199999999</v>
      </c>
      <c r="O3186">
        <v>18589150.420000002</v>
      </c>
      <c r="P3186" s="9">
        <f>DATEVALUE(LEFT(Table1[[#This Row],[TRANSFER_DATE]],11))</f>
        <v>45750</v>
      </c>
      <c r="Q3186" s="5">
        <f>TIMEVALUE(MID(Table1[[#This Row],[TRANSFER_DATE]],11,8))</f>
        <v>0.67708333333333337</v>
      </c>
    </row>
    <row r="3187" spans="1:17" x14ac:dyDescent="0.3">
      <c r="A3187" t="s">
        <v>3800</v>
      </c>
      <c r="B3187" t="s">
        <v>3801</v>
      </c>
      <c r="C3187" t="s">
        <v>3802</v>
      </c>
      <c r="D3187" t="s">
        <v>209</v>
      </c>
      <c r="E3187" t="s">
        <v>3371</v>
      </c>
      <c r="F3187" t="s">
        <v>3372</v>
      </c>
      <c r="G3187" t="s">
        <v>3373</v>
      </c>
      <c r="H3187">
        <v>959945812</v>
      </c>
      <c r="I3187">
        <v>958699953</v>
      </c>
      <c r="J3187">
        <v>23116.94</v>
      </c>
      <c r="N3187">
        <v>18643859.140000001</v>
      </c>
      <c r="O3187">
        <v>18620742.199999999</v>
      </c>
      <c r="P3187" s="9">
        <f>DATEVALUE(LEFT(Table1[[#This Row],[TRANSFER_DATE]],11))</f>
        <v>45750</v>
      </c>
      <c r="Q3187" s="5">
        <f>TIMEVALUE(MID(Table1[[#This Row],[TRANSFER_DATE]],11,8))</f>
        <v>0.67708333333333337</v>
      </c>
    </row>
    <row r="3188" spans="1:17" x14ac:dyDescent="0.3">
      <c r="A3188" t="s">
        <v>3803</v>
      </c>
      <c r="B3188" t="s">
        <v>3804</v>
      </c>
      <c r="C3188" t="s">
        <v>3802</v>
      </c>
      <c r="D3188" t="s">
        <v>209</v>
      </c>
      <c r="E3188" t="s">
        <v>3371</v>
      </c>
      <c r="F3188" t="s">
        <v>3372</v>
      </c>
      <c r="G3188" t="s">
        <v>3373</v>
      </c>
      <c r="H3188">
        <v>959945812</v>
      </c>
      <c r="I3188">
        <v>957124004</v>
      </c>
      <c r="J3188">
        <v>13651</v>
      </c>
      <c r="N3188">
        <v>18657510.140000001</v>
      </c>
      <c r="O3188">
        <v>18643859.140000001</v>
      </c>
      <c r="P3188" s="9">
        <f>DATEVALUE(LEFT(Table1[[#This Row],[TRANSFER_DATE]],11))</f>
        <v>45750</v>
      </c>
      <c r="Q3188" s="5">
        <f>TIMEVALUE(MID(Table1[[#This Row],[TRANSFER_DATE]],11,8))</f>
        <v>0.67644675925925923</v>
      </c>
    </row>
    <row r="3189" spans="1:17" x14ac:dyDescent="0.3">
      <c r="A3189" t="s">
        <v>3805</v>
      </c>
      <c r="B3189" t="s">
        <v>3806</v>
      </c>
      <c r="C3189" t="s">
        <v>3807</v>
      </c>
      <c r="D3189" t="s">
        <v>209</v>
      </c>
      <c r="E3189" t="s">
        <v>3371</v>
      </c>
      <c r="F3189" t="s">
        <v>3372</v>
      </c>
      <c r="G3189" t="s">
        <v>3373</v>
      </c>
      <c r="H3189">
        <v>959945812</v>
      </c>
      <c r="I3189">
        <v>956284657</v>
      </c>
      <c r="J3189">
        <v>37467.32</v>
      </c>
      <c r="N3189">
        <v>18694977.460000001</v>
      </c>
      <c r="O3189">
        <v>18657510.140000001</v>
      </c>
      <c r="P3189" s="9">
        <f>DATEVALUE(LEFT(Table1[[#This Row],[TRANSFER_DATE]],11))</f>
        <v>45750</v>
      </c>
      <c r="Q3189" s="5">
        <f>TIMEVALUE(MID(Table1[[#This Row],[TRANSFER_DATE]],11,8))</f>
        <v>0.67644675925925923</v>
      </c>
    </row>
    <row r="3190" spans="1:17" x14ac:dyDescent="0.3">
      <c r="A3190" t="s">
        <v>3808</v>
      </c>
      <c r="B3190" t="s">
        <v>3809</v>
      </c>
      <c r="C3190" t="s">
        <v>3810</v>
      </c>
      <c r="D3190" t="s">
        <v>209</v>
      </c>
      <c r="E3190" t="s">
        <v>3371</v>
      </c>
      <c r="F3190" t="s">
        <v>3372</v>
      </c>
      <c r="G3190" t="s">
        <v>3373</v>
      </c>
      <c r="H3190">
        <v>959945812</v>
      </c>
      <c r="I3190">
        <v>951751257</v>
      </c>
      <c r="J3190">
        <v>15117.08</v>
      </c>
      <c r="N3190">
        <v>18710094.539999999</v>
      </c>
      <c r="O3190">
        <v>18694977.460000001</v>
      </c>
      <c r="P3190" s="9">
        <f>DATEVALUE(LEFT(Table1[[#This Row],[TRANSFER_DATE]],11))</f>
        <v>45750</v>
      </c>
      <c r="Q3190" s="5">
        <f>TIMEVALUE(MID(Table1[[#This Row],[TRANSFER_DATE]],11,8))</f>
        <v>0.67644675925925923</v>
      </c>
    </row>
    <row r="3191" spans="1:17" x14ac:dyDescent="0.3">
      <c r="A3191" t="s">
        <v>3811</v>
      </c>
      <c r="B3191" t="s">
        <v>3812</v>
      </c>
      <c r="C3191" t="s">
        <v>3813</v>
      </c>
      <c r="D3191" t="s">
        <v>209</v>
      </c>
      <c r="E3191" t="s">
        <v>3371</v>
      </c>
      <c r="F3191" t="s">
        <v>3372</v>
      </c>
      <c r="G3191" t="s">
        <v>3373</v>
      </c>
      <c r="H3191">
        <v>959945812</v>
      </c>
      <c r="I3191">
        <v>953532399</v>
      </c>
      <c r="J3191">
        <v>15816.46</v>
      </c>
      <c r="N3191">
        <v>18725911</v>
      </c>
      <c r="O3191">
        <v>18710094.539999999</v>
      </c>
      <c r="P3191" s="9">
        <f>DATEVALUE(LEFT(Table1[[#This Row],[TRANSFER_DATE]],11))</f>
        <v>45750</v>
      </c>
      <c r="Q3191" s="5">
        <f>TIMEVALUE(MID(Table1[[#This Row],[TRANSFER_DATE]],11,8))</f>
        <v>0.67644675925925923</v>
      </c>
    </row>
    <row r="3192" spans="1:17" x14ac:dyDescent="0.3">
      <c r="A3192" t="s">
        <v>3814</v>
      </c>
      <c r="B3192" t="s">
        <v>3815</v>
      </c>
      <c r="C3192" t="s">
        <v>3813</v>
      </c>
      <c r="D3192" t="s">
        <v>209</v>
      </c>
      <c r="E3192" t="s">
        <v>3371</v>
      </c>
      <c r="F3192" t="s">
        <v>3372</v>
      </c>
      <c r="G3192" t="s">
        <v>3373</v>
      </c>
      <c r="H3192">
        <v>959945812</v>
      </c>
      <c r="I3192">
        <v>956925113</v>
      </c>
      <c r="J3192">
        <v>15842.64</v>
      </c>
      <c r="N3192">
        <v>18741753.640000001</v>
      </c>
      <c r="O3192">
        <v>18725911</v>
      </c>
      <c r="P3192" s="9">
        <f>DATEVALUE(LEFT(Table1[[#This Row],[TRANSFER_DATE]],11))</f>
        <v>45750</v>
      </c>
      <c r="Q3192" s="5">
        <f>TIMEVALUE(MID(Table1[[#This Row],[TRANSFER_DATE]],11,8))</f>
        <v>0.67644675925925923</v>
      </c>
    </row>
    <row r="3193" spans="1:17" x14ac:dyDescent="0.3">
      <c r="A3193" t="s">
        <v>3816</v>
      </c>
      <c r="B3193" t="s">
        <v>3817</v>
      </c>
      <c r="C3193" t="s">
        <v>3813</v>
      </c>
      <c r="D3193" t="s">
        <v>209</v>
      </c>
      <c r="E3193" t="s">
        <v>3371</v>
      </c>
      <c r="F3193" t="s">
        <v>3372</v>
      </c>
      <c r="G3193" t="s">
        <v>3373</v>
      </c>
      <c r="H3193">
        <v>959945812</v>
      </c>
      <c r="I3193">
        <v>957844876</v>
      </c>
      <c r="J3193">
        <v>27477.78</v>
      </c>
      <c r="N3193">
        <v>18769231.420000002</v>
      </c>
      <c r="O3193">
        <v>18741753.640000001</v>
      </c>
      <c r="P3193" s="9">
        <f>DATEVALUE(LEFT(Table1[[#This Row],[TRANSFER_DATE]],11))</f>
        <v>45750</v>
      </c>
      <c r="Q3193" s="5">
        <f>TIMEVALUE(MID(Table1[[#This Row],[TRANSFER_DATE]],11,8))</f>
        <v>0.67644675925925923</v>
      </c>
    </row>
    <row r="3194" spans="1:17" x14ac:dyDescent="0.3">
      <c r="A3194" t="s">
        <v>3818</v>
      </c>
      <c r="B3194" t="s">
        <v>3819</v>
      </c>
      <c r="C3194" t="s">
        <v>3820</v>
      </c>
      <c r="D3194" t="s">
        <v>209</v>
      </c>
      <c r="E3194" t="s">
        <v>3371</v>
      </c>
      <c r="F3194" t="s">
        <v>3372</v>
      </c>
      <c r="G3194" t="s">
        <v>3373</v>
      </c>
      <c r="H3194">
        <v>959945812</v>
      </c>
      <c r="I3194">
        <v>951609012</v>
      </c>
      <c r="J3194">
        <v>32590.36</v>
      </c>
      <c r="N3194">
        <v>18801821.780000001</v>
      </c>
      <c r="O3194">
        <v>18769231.420000002</v>
      </c>
      <c r="P3194" s="9">
        <f>DATEVALUE(LEFT(Table1[[#This Row],[TRANSFER_DATE]],11))</f>
        <v>45750</v>
      </c>
      <c r="Q3194" s="5">
        <f>TIMEVALUE(MID(Table1[[#This Row],[TRANSFER_DATE]],11,8))</f>
        <v>0.67644675925925923</v>
      </c>
    </row>
    <row r="3195" spans="1:17" x14ac:dyDescent="0.3">
      <c r="A3195" t="s">
        <v>3821</v>
      </c>
      <c r="B3195" t="s">
        <v>3822</v>
      </c>
      <c r="C3195" t="s">
        <v>3823</v>
      </c>
      <c r="D3195" t="s">
        <v>209</v>
      </c>
      <c r="E3195" t="s">
        <v>3371</v>
      </c>
      <c r="F3195" t="s">
        <v>3372</v>
      </c>
      <c r="G3195" t="s">
        <v>3373</v>
      </c>
      <c r="H3195">
        <v>959945812</v>
      </c>
      <c r="I3195">
        <v>954861296</v>
      </c>
      <c r="J3195">
        <v>22260.48</v>
      </c>
      <c r="N3195">
        <v>18824082.260000002</v>
      </c>
      <c r="O3195">
        <v>18801821.780000001</v>
      </c>
      <c r="P3195" s="9">
        <f>DATEVALUE(LEFT(Table1[[#This Row],[TRANSFER_DATE]],11))</f>
        <v>45750</v>
      </c>
      <c r="Q3195" s="5">
        <f>TIMEVALUE(MID(Table1[[#This Row],[TRANSFER_DATE]],11,8))</f>
        <v>0.67644675925925923</v>
      </c>
    </row>
    <row r="3196" spans="1:17" x14ac:dyDescent="0.3">
      <c r="A3196" t="s">
        <v>3824</v>
      </c>
      <c r="B3196" t="s">
        <v>3825</v>
      </c>
      <c r="C3196" t="s">
        <v>3823</v>
      </c>
      <c r="D3196" t="s">
        <v>209</v>
      </c>
      <c r="E3196" t="s">
        <v>3371</v>
      </c>
      <c r="F3196" t="s">
        <v>3372</v>
      </c>
      <c r="G3196" t="s">
        <v>3373</v>
      </c>
      <c r="H3196">
        <v>959945812</v>
      </c>
      <c r="I3196">
        <v>951876532</v>
      </c>
      <c r="J3196">
        <v>10285</v>
      </c>
      <c r="N3196">
        <v>18834367.260000002</v>
      </c>
      <c r="O3196">
        <v>18824082.260000002</v>
      </c>
      <c r="P3196" s="9">
        <f>DATEVALUE(LEFT(Table1[[#This Row],[TRANSFER_DATE]],11))</f>
        <v>45750</v>
      </c>
      <c r="Q3196" s="5">
        <f>TIMEVALUE(MID(Table1[[#This Row],[TRANSFER_DATE]],11,8))</f>
        <v>0.67644675925925923</v>
      </c>
    </row>
    <row r="3197" spans="1:17" x14ac:dyDescent="0.3">
      <c r="A3197" t="s">
        <v>3826</v>
      </c>
      <c r="B3197" t="s">
        <v>3827</v>
      </c>
      <c r="C3197" t="s">
        <v>3828</v>
      </c>
      <c r="D3197" t="s">
        <v>209</v>
      </c>
      <c r="E3197" t="s">
        <v>3371</v>
      </c>
      <c r="F3197" t="s">
        <v>3372</v>
      </c>
      <c r="G3197" t="s">
        <v>3373</v>
      </c>
      <c r="H3197">
        <v>959945812</v>
      </c>
      <c r="I3197">
        <v>952881825</v>
      </c>
      <c r="J3197">
        <v>41431.72</v>
      </c>
      <c r="N3197">
        <v>18875798.98</v>
      </c>
      <c r="O3197">
        <v>18834367.260000002</v>
      </c>
      <c r="P3197" s="9">
        <f>DATEVALUE(LEFT(Table1[[#This Row],[TRANSFER_DATE]],11))</f>
        <v>45750</v>
      </c>
      <c r="Q3197" s="5">
        <f>TIMEVALUE(MID(Table1[[#This Row],[TRANSFER_DATE]],11,8))</f>
        <v>0.67644675925925923</v>
      </c>
    </row>
    <row r="3198" spans="1:17" x14ac:dyDescent="0.3">
      <c r="A3198" t="s">
        <v>3829</v>
      </c>
      <c r="B3198" t="s">
        <v>3830</v>
      </c>
      <c r="C3198" t="s">
        <v>3831</v>
      </c>
      <c r="D3198" t="s">
        <v>209</v>
      </c>
      <c r="E3198" t="s">
        <v>3371</v>
      </c>
      <c r="F3198" t="s">
        <v>3372</v>
      </c>
      <c r="G3198" t="s">
        <v>3373</v>
      </c>
      <c r="H3198">
        <v>959945812</v>
      </c>
      <c r="I3198">
        <v>956457135</v>
      </c>
      <c r="J3198">
        <v>34191.08</v>
      </c>
      <c r="N3198">
        <v>18909990.059999999</v>
      </c>
      <c r="O3198">
        <v>18875798.98</v>
      </c>
      <c r="P3198" s="9">
        <f>DATEVALUE(LEFT(Table1[[#This Row],[TRANSFER_DATE]],11))</f>
        <v>45750</v>
      </c>
      <c r="Q3198" s="5">
        <f>TIMEVALUE(MID(Table1[[#This Row],[TRANSFER_DATE]],11,8))</f>
        <v>0.67644675925925923</v>
      </c>
    </row>
    <row r="3199" spans="1:17" x14ac:dyDescent="0.3">
      <c r="A3199" t="s">
        <v>3832</v>
      </c>
      <c r="B3199" t="s">
        <v>3833</v>
      </c>
      <c r="C3199" t="s">
        <v>3831</v>
      </c>
      <c r="D3199" t="s">
        <v>209</v>
      </c>
      <c r="E3199" t="s">
        <v>3371</v>
      </c>
      <c r="F3199" t="s">
        <v>3372</v>
      </c>
      <c r="G3199" t="s">
        <v>3373</v>
      </c>
      <c r="H3199">
        <v>959945812</v>
      </c>
      <c r="I3199">
        <v>958521605</v>
      </c>
      <c r="J3199">
        <v>16616.82</v>
      </c>
      <c r="N3199">
        <v>18926606.879999999</v>
      </c>
      <c r="O3199">
        <v>18909990.059999999</v>
      </c>
      <c r="P3199" s="9">
        <f>DATEVALUE(LEFT(Table1[[#This Row],[TRANSFER_DATE]],11))</f>
        <v>45750</v>
      </c>
      <c r="Q3199" s="5">
        <f>TIMEVALUE(MID(Table1[[#This Row],[TRANSFER_DATE]],11,8))</f>
        <v>0.67644675925925923</v>
      </c>
    </row>
    <row r="3200" spans="1:17" x14ac:dyDescent="0.3">
      <c r="A3200" t="s">
        <v>3834</v>
      </c>
      <c r="B3200" t="s">
        <v>3835</v>
      </c>
      <c r="C3200" t="s">
        <v>3831</v>
      </c>
      <c r="D3200" t="s">
        <v>209</v>
      </c>
      <c r="E3200" t="s">
        <v>3371</v>
      </c>
      <c r="F3200" t="s">
        <v>3372</v>
      </c>
      <c r="G3200" t="s">
        <v>3373</v>
      </c>
      <c r="H3200">
        <v>959945812</v>
      </c>
      <c r="I3200">
        <v>951879041</v>
      </c>
      <c r="J3200">
        <v>7255.6</v>
      </c>
      <c r="N3200">
        <v>18933862.48</v>
      </c>
      <c r="O3200">
        <v>18926606.879999999</v>
      </c>
      <c r="P3200" s="9">
        <f>DATEVALUE(LEFT(Table1[[#This Row],[TRANSFER_DATE]],11))</f>
        <v>45750</v>
      </c>
      <c r="Q3200" s="5">
        <f>TIMEVALUE(MID(Table1[[#This Row],[TRANSFER_DATE]],11,8))</f>
        <v>0.67644675925925923</v>
      </c>
    </row>
    <row r="3201" spans="1:17" x14ac:dyDescent="0.3">
      <c r="A3201" t="s">
        <v>3836</v>
      </c>
      <c r="B3201" t="s">
        <v>3837</v>
      </c>
      <c r="C3201" t="s">
        <v>3838</v>
      </c>
      <c r="D3201" t="s">
        <v>209</v>
      </c>
      <c r="E3201" t="s">
        <v>3371</v>
      </c>
      <c r="F3201" t="s">
        <v>3372</v>
      </c>
      <c r="G3201" t="s">
        <v>3373</v>
      </c>
      <c r="H3201">
        <v>959945812</v>
      </c>
      <c r="I3201">
        <v>954323795</v>
      </c>
      <c r="J3201">
        <v>15158.22</v>
      </c>
      <c r="N3201">
        <v>18949020.699999999</v>
      </c>
      <c r="O3201">
        <v>18933862.48</v>
      </c>
      <c r="P3201" s="9">
        <f>DATEVALUE(LEFT(Table1[[#This Row],[TRANSFER_DATE]],11))</f>
        <v>45750</v>
      </c>
      <c r="Q3201" s="5">
        <f>TIMEVALUE(MID(Table1[[#This Row],[TRANSFER_DATE]],11,8))</f>
        <v>0.67644675925925923</v>
      </c>
    </row>
    <row r="3202" spans="1:17" x14ac:dyDescent="0.3">
      <c r="A3202" t="s">
        <v>3839</v>
      </c>
      <c r="B3202" t="s">
        <v>3840</v>
      </c>
      <c r="C3202" t="s">
        <v>3841</v>
      </c>
      <c r="D3202" t="s">
        <v>209</v>
      </c>
      <c r="E3202" t="s">
        <v>3371</v>
      </c>
      <c r="F3202" t="s">
        <v>3372</v>
      </c>
      <c r="G3202" t="s">
        <v>3373</v>
      </c>
      <c r="H3202">
        <v>959945812</v>
      </c>
      <c r="I3202">
        <v>957742935</v>
      </c>
      <c r="J3202">
        <v>22488.62</v>
      </c>
      <c r="N3202">
        <v>18971509.32</v>
      </c>
      <c r="O3202">
        <v>18949020.699999999</v>
      </c>
      <c r="P3202" s="9">
        <f>DATEVALUE(LEFT(Table1[[#This Row],[TRANSFER_DATE]],11))</f>
        <v>45750</v>
      </c>
      <c r="Q3202" s="5">
        <f>TIMEVALUE(MID(Table1[[#This Row],[TRANSFER_DATE]],11,8))</f>
        <v>0.67644675925925923</v>
      </c>
    </row>
    <row r="3203" spans="1:17" x14ac:dyDescent="0.3">
      <c r="A3203" t="s">
        <v>3842</v>
      </c>
      <c r="B3203" t="s">
        <v>3843</v>
      </c>
      <c r="C3203" t="s">
        <v>3844</v>
      </c>
      <c r="D3203" t="s">
        <v>209</v>
      </c>
      <c r="E3203" t="s">
        <v>3371</v>
      </c>
      <c r="F3203" t="s">
        <v>3372</v>
      </c>
      <c r="G3203" t="s">
        <v>3373</v>
      </c>
      <c r="H3203">
        <v>959945812</v>
      </c>
      <c r="I3203">
        <v>955261656</v>
      </c>
      <c r="J3203">
        <v>44506</v>
      </c>
      <c r="N3203">
        <v>19016015.32</v>
      </c>
      <c r="O3203">
        <v>18971509.32</v>
      </c>
      <c r="P3203" s="9">
        <f>DATEVALUE(LEFT(Table1[[#This Row],[TRANSFER_DATE]],11))</f>
        <v>45750</v>
      </c>
      <c r="Q3203" s="5">
        <f>TIMEVALUE(MID(Table1[[#This Row],[TRANSFER_DATE]],11,8))</f>
        <v>0.67644675925925923</v>
      </c>
    </row>
    <row r="3204" spans="1:17" x14ac:dyDescent="0.3">
      <c r="A3204" t="s">
        <v>3845</v>
      </c>
      <c r="B3204" t="s">
        <v>3846</v>
      </c>
      <c r="C3204" t="s">
        <v>3847</v>
      </c>
      <c r="D3204" t="s">
        <v>209</v>
      </c>
      <c r="E3204" t="s">
        <v>3371</v>
      </c>
      <c r="F3204" t="s">
        <v>3372</v>
      </c>
      <c r="G3204" t="s">
        <v>3373</v>
      </c>
      <c r="H3204">
        <v>959945812</v>
      </c>
      <c r="I3204">
        <v>955463179</v>
      </c>
      <c r="J3204">
        <v>10273.780000000001</v>
      </c>
      <c r="N3204">
        <v>19026289.100000001</v>
      </c>
      <c r="O3204">
        <v>19016015.32</v>
      </c>
      <c r="P3204" s="9">
        <f>DATEVALUE(LEFT(Table1[[#This Row],[TRANSFER_DATE]],11))</f>
        <v>45750</v>
      </c>
      <c r="Q3204" s="5">
        <f>TIMEVALUE(MID(Table1[[#This Row],[TRANSFER_DATE]],11,8))</f>
        <v>0.67643518518518519</v>
      </c>
    </row>
    <row r="3205" spans="1:17" x14ac:dyDescent="0.3">
      <c r="A3205" t="s">
        <v>3848</v>
      </c>
      <c r="B3205" t="s">
        <v>3849</v>
      </c>
      <c r="C3205" t="s">
        <v>3850</v>
      </c>
      <c r="D3205" t="s">
        <v>209</v>
      </c>
      <c r="E3205" t="s">
        <v>3371</v>
      </c>
      <c r="F3205" t="s">
        <v>3372</v>
      </c>
      <c r="G3205" t="s">
        <v>3373</v>
      </c>
      <c r="H3205">
        <v>959945812</v>
      </c>
      <c r="I3205">
        <v>955117083</v>
      </c>
      <c r="J3205">
        <v>5673.58</v>
      </c>
      <c r="N3205">
        <v>19031962.68</v>
      </c>
      <c r="O3205">
        <v>19026289.100000001</v>
      </c>
      <c r="P3205" s="9">
        <f>DATEVALUE(LEFT(Table1[[#This Row],[TRANSFER_DATE]],11))</f>
        <v>45750</v>
      </c>
      <c r="Q3205" s="5">
        <f>TIMEVALUE(MID(Table1[[#This Row],[TRANSFER_DATE]],11,8))</f>
        <v>0.67643518518518519</v>
      </c>
    </row>
    <row r="3206" spans="1:17" x14ac:dyDescent="0.3">
      <c r="A3206" t="s">
        <v>3851</v>
      </c>
      <c r="B3206" t="s">
        <v>3852</v>
      </c>
      <c r="C3206" t="s">
        <v>3850</v>
      </c>
      <c r="D3206" t="s">
        <v>209</v>
      </c>
      <c r="E3206" t="s">
        <v>3371</v>
      </c>
      <c r="F3206" t="s">
        <v>3372</v>
      </c>
      <c r="G3206" t="s">
        <v>3373</v>
      </c>
      <c r="H3206">
        <v>959945812</v>
      </c>
      <c r="I3206">
        <v>956917713</v>
      </c>
      <c r="J3206">
        <v>17664.02</v>
      </c>
      <c r="N3206">
        <v>19049626.699999999</v>
      </c>
      <c r="O3206">
        <v>19031962.68</v>
      </c>
      <c r="P3206" s="9">
        <f>DATEVALUE(LEFT(Table1[[#This Row],[TRANSFER_DATE]],11))</f>
        <v>45750</v>
      </c>
      <c r="Q3206" s="5">
        <f>TIMEVALUE(MID(Table1[[#This Row],[TRANSFER_DATE]],11,8))</f>
        <v>0.67643518518518519</v>
      </c>
    </row>
    <row r="3207" spans="1:17" x14ac:dyDescent="0.3">
      <c r="A3207" t="s">
        <v>3853</v>
      </c>
      <c r="B3207" t="s">
        <v>3854</v>
      </c>
      <c r="C3207" t="s">
        <v>3855</v>
      </c>
      <c r="D3207" t="s">
        <v>209</v>
      </c>
      <c r="E3207" t="s">
        <v>3371</v>
      </c>
      <c r="F3207" t="s">
        <v>3372</v>
      </c>
      <c r="G3207" t="s">
        <v>3373</v>
      </c>
      <c r="H3207">
        <v>959945812</v>
      </c>
      <c r="I3207">
        <v>958650320</v>
      </c>
      <c r="J3207">
        <v>4794.68</v>
      </c>
      <c r="N3207">
        <v>19054421.379999999</v>
      </c>
      <c r="O3207">
        <v>19049626.699999999</v>
      </c>
      <c r="P3207" s="9">
        <f>DATEVALUE(LEFT(Table1[[#This Row],[TRANSFER_DATE]],11))</f>
        <v>45750</v>
      </c>
      <c r="Q3207" s="5">
        <f>TIMEVALUE(MID(Table1[[#This Row],[TRANSFER_DATE]],11,8))</f>
        <v>0.67643518518518519</v>
      </c>
    </row>
    <row r="3208" spans="1:17" x14ac:dyDescent="0.3">
      <c r="A3208" t="s">
        <v>3856</v>
      </c>
      <c r="B3208" t="s">
        <v>3857</v>
      </c>
      <c r="C3208" t="s">
        <v>3858</v>
      </c>
      <c r="D3208" t="s">
        <v>209</v>
      </c>
      <c r="E3208" t="s">
        <v>3371</v>
      </c>
      <c r="F3208" t="s">
        <v>3372</v>
      </c>
      <c r="G3208" t="s">
        <v>3373</v>
      </c>
      <c r="H3208">
        <v>959945812</v>
      </c>
      <c r="I3208">
        <v>958558179</v>
      </c>
      <c r="J3208">
        <v>35294.379999999997</v>
      </c>
      <c r="N3208">
        <v>19089715.760000002</v>
      </c>
      <c r="O3208">
        <v>19054421.379999999</v>
      </c>
      <c r="P3208" s="9">
        <f>DATEVALUE(LEFT(Table1[[#This Row],[TRANSFER_DATE]],11))</f>
        <v>45750</v>
      </c>
      <c r="Q3208" s="5">
        <f>TIMEVALUE(MID(Table1[[#This Row],[TRANSFER_DATE]],11,8))</f>
        <v>0.67643518518518519</v>
      </c>
    </row>
    <row r="3209" spans="1:17" x14ac:dyDescent="0.3">
      <c r="A3209" t="s">
        <v>3859</v>
      </c>
      <c r="B3209" t="s">
        <v>3860</v>
      </c>
      <c r="C3209" t="s">
        <v>3858</v>
      </c>
      <c r="D3209" t="s">
        <v>209</v>
      </c>
      <c r="E3209" t="s">
        <v>3371</v>
      </c>
      <c r="F3209" t="s">
        <v>3372</v>
      </c>
      <c r="G3209" t="s">
        <v>3373</v>
      </c>
      <c r="H3209">
        <v>959945812</v>
      </c>
      <c r="I3209">
        <v>955554254</v>
      </c>
      <c r="J3209">
        <v>6608.58</v>
      </c>
      <c r="N3209">
        <v>19096324.34</v>
      </c>
      <c r="O3209">
        <v>19089715.760000002</v>
      </c>
      <c r="P3209" s="9">
        <f>DATEVALUE(LEFT(Table1[[#This Row],[TRANSFER_DATE]],11))</f>
        <v>45750</v>
      </c>
      <c r="Q3209" s="5">
        <f>TIMEVALUE(MID(Table1[[#This Row],[TRANSFER_DATE]],11,8))</f>
        <v>0.67643518518518519</v>
      </c>
    </row>
    <row r="3210" spans="1:17" x14ac:dyDescent="0.3">
      <c r="A3210" t="s">
        <v>3861</v>
      </c>
      <c r="B3210" t="s">
        <v>3862</v>
      </c>
      <c r="C3210" t="s">
        <v>3863</v>
      </c>
      <c r="D3210" t="s">
        <v>209</v>
      </c>
      <c r="E3210" t="s">
        <v>3371</v>
      </c>
      <c r="F3210" t="s">
        <v>3372</v>
      </c>
      <c r="G3210" t="s">
        <v>3373</v>
      </c>
      <c r="H3210">
        <v>959945812</v>
      </c>
      <c r="I3210">
        <v>951238027</v>
      </c>
      <c r="J3210">
        <v>13718.32</v>
      </c>
      <c r="N3210">
        <v>19110042.66</v>
      </c>
      <c r="O3210">
        <v>19096324.34</v>
      </c>
      <c r="P3210" s="9">
        <f>DATEVALUE(LEFT(Table1[[#This Row],[TRANSFER_DATE]],11))</f>
        <v>45750</v>
      </c>
      <c r="Q3210" s="5">
        <f>TIMEVALUE(MID(Table1[[#This Row],[TRANSFER_DATE]],11,8))</f>
        <v>0.67643518518518519</v>
      </c>
    </row>
    <row r="3211" spans="1:17" x14ac:dyDescent="0.3">
      <c r="A3211" t="s">
        <v>3864</v>
      </c>
      <c r="B3211" t="s">
        <v>3865</v>
      </c>
      <c r="C3211" t="s">
        <v>3866</v>
      </c>
      <c r="D3211" t="s">
        <v>209</v>
      </c>
      <c r="E3211" t="s">
        <v>3371</v>
      </c>
      <c r="F3211" t="s">
        <v>3372</v>
      </c>
      <c r="G3211" t="s">
        <v>3373</v>
      </c>
      <c r="H3211">
        <v>959945812</v>
      </c>
      <c r="I3211">
        <v>955385276</v>
      </c>
      <c r="J3211">
        <v>6230.84</v>
      </c>
      <c r="N3211">
        <v>19116273.5</v>
      </c>
      <c r="O3211">
        <v>19110042.66</v>
      </c>
      <c r="P3211" s="9">
        <f>DATEVALUE(LEFT(Table1[[#This Row],[TRANSFER_DATE]],11))</f>
        <v>45750</v>
      </c>
      <c r="Q3211" s="5">
        <f>TIMEVALUE(MID(Table1[[#This Row],[TRANSFER_DATE]],11,8))</f>
        <v>0.67643518518518519</v>
      </c>
    </row>
    <row r="3212" spans="1:17" x14ac:dyDescent="0.3">
      <c r="A3212" t="s">
        <v>3867</v>
      </c>
      <c r="B3212" t="s">
        <v>3868</v>
      </c>
      <c r="C3212" t="s">
        <v>3869</v>
      </c>
      <c r="D3212" t="s">
        <v>209</v>
      </c>
      <c r="E3212" t="s">
        <v>3371</v>
      </c>
      <c r="F3212" t="s">
        <v>3372</v>
      </c>
      <c r="G3212" t="s">
        <v>3373</v>
      </c>
      <c r="H3212">
        <v>959945812</v>
      </c>
      <c r="I3212">
        <v>953763149</v>
      </c>
      <c r="J3212">
        <v>15401.32</v>
      </c>
      <c r="N3212">
        <v>19131674.82</v>
      </c>
      <c r="O3212">
        <v>19116273.5</v>
      </c>
      <c r="P3212" s="9">
        <f>DATEVALUE(LEFT(Table1[[#This Row],[TRANSFER_DATE]],11))</f>
        <v>45750</v>
      </c>
      <c r="Q3212" s="5">
        <f>TIMEVALUE(MID(Table1[[#This Row],[TRANSFER_DATE]],11,8))</f>
        <v>0.67643518518518519</v>
      </c>
    </row>
    <row r="3213" spans="1:17" x14ac:dyDescent="0.3">
      <c r="A3213" t="s">
        <v>3870</v>
      </c>
      <c r="B3213" t="s">
        <v>3871</v>
      </c>
      <c r="C3213" t="s">
        <v>3869</v>
      </c>
      <c r="D3213" t="s">
        <v>209</v>
      </c>
      <c r="E3213" t="s">
        <v>3371</v>
      </c>
      <c r="F3213" t="s">
        <v>3372</v>
      </c>
      <c r="G3213" t="s">
        <v>3373</v>
      </c>
      <c r="H3213">
        <v>959945812</v>
      </c>
      <c r="I3213">
        <v>954636399</v>
      </c>
      <c r="J3213">
        <v>29837.72</v>
      </c>
      <c r="N3213">
        <v>19161512.539999999</v>
      </c>
      <c r="O3213">
        <v>19131674.82</v>
      </c>
      <c r="P3213" s="9">
        <f>DATEVALUE(LEFT(Table1[[#This Row],[TRANSFER_DATE]],11))</f>
        <v>45750</v>
      </c>
      <c r="Q3213" s="5">
        <f>TIMEVALUE(MID(Table1[[#This Row],[TRANSFER_DATE]],11,8))</f>
        <v>0.67643518518518519</v>
      </c>
    </row>
    <row r="3214" spans="1:17" x14ac:dyDescent="0.3">
      <c r="A3214" t="s">
        <v>3872</v>
      </c>
      <c r="B3214" t="s">
        <v>3873</v>
      </c>
      <c r="C3214" t="s">
        <v>3874</v>
      </c>
      <c r="D3214" t="s">
        <v>209</v>
      </c>
      <c r="E3214" t="s">
        <v>3371</v>
      </c>
      <c r="F3214" t="s">
        <v>3372</v>
      </c>
      <c r="G3214" t="s">
        <v>3373</v>
      </c>
      <c r="H3214">
        <v>959945812</v>
      </c>
      <c r="I3214">
        <v>957175598</v>
      </c>
      <c r="J3214">
        <v>7236.9</v>
      </c>
      <c r="N3214">
        <v>19168749.440000001</v>
      </c>
      <c r="O3214">
        <v>19161512.539999999</v>
      </c>
      <c r="P3214" s="9">
        <f>DATEVALUE(LEFT(Table1[[#This Row],[TRANSFER_DATE]],11))</f>
        <v>45750</v>
      </c>
      <c r="Q3214" s="5">
        <f>TIMEVALUE(MID(Table1[[#This Row],[TRANSFER_DATE]],11,8))</f>
        <v>0.67643518518518519</v>
      </c>
    </row>
    <row r="3215" spans="1:17" x14ac:dyDescent="0.3">
      <c r="A3215" t="s">
        <v>3875</v>
      </c>
      <c r="B3215" t="s">
        <v>3876</v>
      </c>
      <c r="C3215" t="s">
        <v>3877</v>
      </c>
      <c r="D3215" t="s">
        <v>209</v>
      </c>
      <c r="E3215" t="s">
        <v>3371</v>
      </c>
      <c r="F3215" t="s">
        <v>3372</v>
      </c>
      <c r="G3215" t="s">
        <v>3373</v>
      </c>
      <c r="H3215">
        <v>959945812</v>
      </c>
      <c r="I3215">
        <v>957217407</v>
      </c>
      <c r="J3215">
        <v>19160.02</v>
      </c>
      <c r="N3215">
        <v>19187909.460000001</v>
      </c>
      <c r="O3215">
        <v>19168749.440000001</v>
      </c>
      <c r="P3215" s="9">
        <f>DATEVALUE(LEFT(Table1[[#This Row],[TRANSFER_DATE]],11))</f>
        <v>45750</v>
      </c>
      <c r="Q3215" s="5">
        <f>TIMEVALUE(MID(Table1[[#This Row],[TRANSFER_DATE]],11,8))</f>
        <v>0.67643518518518519</v>
      </c>
    </row>
    <row r="3216" spans="1:17" x14ac:dyDescent="0.3">
      <c r="A3216" t="s">
        <v>3878</v>
      </c>
      <c r="B3216" t="s">
        <v>3879</v>
      </c>
      <c r="C3216" t="s">
        <v>3877</v>
      </c>
      <c r="D3216" t="s">
        <v>209</v>
      </c>
      <c r="E3216" t="s">
        <v>3371</v>
      </c>
      <c r="F3216" t="s">
        <v>3372</v>
      </c>
      <c r="G3216" t="s">
        <v>3373</v>
      </c>
      <c r="H3216">
        <v>959945812</v>
      </c>
      <c r="I3216">
        <v>952759097</v>
      </c>
      <c r="J3216">
        <v>32837.199999999997</v>
      </c>
      <c r="N3216">
        <v>19220746.66</v>
      </c>
      <c r="O3216">
        <v>19187909.460000001</v>
      </c>
      <c r="P3216" s="9">
        <f>DATEVALUE(LEFT(Table1[[#This Row],[TRANSFER_DATE]],11))</f>
        <v>45750</v>
      </c>
      <c r="Q3216" s="5">
        <f>TIMEVALUE(MID(Table1[[#This Row],[TRANSFER_DATE]],11,8))</f>
        <v>0.67643518518518519</v>
      </c>
    </row>
    <row r="3217" spans="1:17" x14ac:dyDescent="0.3">
      <c r="A3217" t="s">
        <v>3880</v>
      </c>
      <c r="B3217" t="s">
        <v>3881</v>
      </c>
      <c r="C3217" t="s">
        <v>3882</v>
      </c>
      <c r="D3217" t="s">
        <v>209</v>
      </c>
      <c r="E3217" t="s">
        <v>3371</v>
      </c>
      <c r="F3217" t="s">
        <v>3372</v>
      </c>
      <c r="G3217" t="s">
        <v>3373</v>
      </c>
      <c r="H3217">
        <v>959945812</v>
      </c>
      <c r="I3217">
        <v>956260174</v>
      </c>
      <c r="J3217">
        <v>10191.5</v>
      </c>
      <c r="N3217">
        <v>19230938.16</v>
      </c>
      <c r="O3217">
        <v>19220746.66</v>
      </c>
      <c r="P3217" s="9">
        <f>DATEVALUE(LEFT(Table1[[#This Row],[TRANSFER_DATE]],11))</f>
        <v>45750</v>
      </c>
      <c r="Q3217" s="5">
        <f>TIMEVALUE(MID(Table1[[#This Row],[TRANSFER_DATE]],11,8))</f>
        <v>0.67643518518518519</v>
      </c>
    </row>
    <row r="3218" spans="1:17" x14ac:dyDescent="0.3">
      <c r="A3218" t="s">
        <v>3883</v>
      </c>
      <c r="B3218" t="s">
        <v>3884</v>
      </c>
      <c r="C3218" t="s">
        <v>3882</v>
      </c>
      <c r="D3218" t="s">
        <v>209</v>
      </c>
      <c r="E3218" t="s">
        <v>3371</v>
      </c>
      <c r="F3218" t="s">
        <v>3372</v>
      </c>
      <c r="G3218" t="s">
        <v>3373</v>
      </c>
      <c r="H3218">
        <v>959945812</v>
      </c>
      <c r="I3218">
        <v>954432623</v>
      </c>
      <c r="J3218">
        <v>24915.88</v>
      </c>
      <c r="N3218">
        <v>19255854.039999999</v>
      </c>
      <c r="O3218">
        <v>19230938.16</v>
      </c>
      <c r="P3218" s="9">
        <f>DATEVALUE(LEFT(Table1[[#This Row],[TRANSFER_DATE]],11))</f>
        <v>45750</v>
      </c>
      <c r="Q3218" s="5">
        <f>TIMEVALUE(MID(Table1[[#This Row],[TRANSFER_DATE]],11,8))</f>
        <v>0.67642361111111116</v>
      </c>
    </row>
    <row r="3219" spans="1:17" x14ac:dyDescent="0.3">
      <c r="A3219" t="s">
        <v>3885</v>
      </c>
      <c r="B3219" t="s">
        <v>3886</v>
      </c>
      <c r="C3219" t="s">
        <v>3887</v>
      </c>
      <c r="D3219" t="s">
        <v>209</v>
      </c>
      <c r="E3219" t="s">
        <v>3371</v>
      </c>
      <c r="F3219" t="s">
        <v>3372</v>
      </c>
      <c r="G3219" t="s">
        <v>3373</v>
      </c>
      <c r="H3219">
        <v>959945812</v>
      </c>
      <c r="I3219">
        <v>951606051</v>
      </c>
      <c r="J3219">
        <v>33226.160000000003</v>
      </c>
      <c r="N3219">
        <v>19289080.199999999</v>
      </c>
      <c r="O3219">
        <v>19255854.039999999</v>
      </c>
      <c r="P3219" s="9">
        <f>DATEVALUE(LEFT(Table1[[#This Row],[TRANSFER_DATE]],11))</f>
        <v>45750</v>
      </c>
      <c r="Q3219" s="5">
        <f>TIMEVALUE(MID(Table1[[#This Row],[TRANSFER_DATE]],11,8))</f>
        <v>0.67642361111111116</v>
      </c>
    </row>
    <row r="3220" spans="1:17" x14ac:dyDescent="0.3">
      <c r="A3220" t="s">
        <v>3888</v>
      </c>
      <c r="B3220" t="s">
        <v>3889</v>
      </c>
      <c r="C3220" t="s">
        <v>3887</v>
      </c>
      <c r="D3220" t="s">
        <v>209</v>
      </c>
      <c r="E3220" t="s">
        <v>3371</v>
      </c>
      <c r="F3220" t="s">
        <v>3372</v>
      </c>
      <c r="G3220" t="s">
        <v>3373</v>
      </c>
      <c r="H3220">
        <v>959945812</v>
      </c>
      <c r="I3220">
        <v>952796120</v>
      </c>
      <c r="J3220">
        <v>5606.26</v>
      </c>
      <c r="N3220">
        <v>19294686.460000001</v>
      </c>
      <c r="O3220">
        <v>19289080.199999999</v>
      </c>
      <c r="P3220" s="9">
        <f>DATEVALUE(LEFT(Table1[[#This Row],[TRANSFER_DATE]],11))</f>
        <v>45750</v>
      </c>
      <c r="Q3220" s="5">
        <f>TIMEVALUE(MID(Table1[[#This Row],[TRANSFER_DATE]],11,8))</f>
        <v>0.67642361111111116</v>
      </c>
    </row>
    <row r="3221" spans="1:17" x14ac:dyDescent="0.3">
      <c r="A3221" t="s">
        <v>3890</v>
      </c>
      <c r="B3221" t="s">
        <v>3891</v>
      </c>
      <c r="C3221" t="s">
        <v>3892</v>
      </c>
      <c r="D3221" t="s">
        <v>209</v>
      </c>
      <c r="E3221" t="s">
        <v>3371</v>
      </c>
      <c r="F3221" t="s">
        <v>3372</v>
      </c>
      <c r="G3221" t="s">
        <v>3373</v>
      </c>
      <c r="H3221">
        <v>959945812</v>
      </c>
      <c r="I3221">
        <v>955171851</v>
      </c>
      <c r="J3221">
        <v>36678.18</v>
      </c>
      <c r="N3221">
        <v>19331364.640000001</v>
      </c>
      <c r="O3221">
        <v>19294686.460000001</v>
      </c>
      <c r="P3221" s="9">
        <f>DATEVALUE(LEFT(Table1[[#This Row],[TRANSFER_DATE]],11))</f>
        <v>45750</v>
      </c>
      <c r="Q3221" s="5">
        <f>TIMEVALUE(MID(Table1[[#This Row],[TRANSFER_DATE]],11,8))</f>
        <v>0.67642361111111116</v>
      </c>
    </row>
    <row r="3222" spans="1:17" x14ac:dyDescent="0.3">
      <c r="A3222" t="s">
        <v>3893</v>
      </c>
      <c r="B3222" t="s">
        <v>3894</v>
      </c>
      <c r="C3222" t="s">
        <v>3895</v>
      </c>
      <c r="D3222" t="s">
        <v>209</v>
      </c>
      <c r="E3222" t="s">
        <v>3371</v>
      </c>
      <c r="F3222" t="s">
        <v>3372</v>
      </c>
      <c r="G3222" t="s">
        <v>3373</v>
      </c>
      <c r="H3222">
        <v>959945812</v>
      </c>
      <c r="I3222">
        <v>954019843</v>
      </c>
      <c r="J3222">
        <v>11698.72</v>
      </c>
      <c r="N3222">
        <v>19343063.359999999</v>
      </c>
      <c r="O3222">
        <v>19331364.640000001</v>
      </c>
      <c r="P3222" s="9">
        <f>DATEVALUE(LEFT(Table1[[#This Row],[TRANSFER_DATE]],11))</f>
        <v>45750</v>
      </c>
      <c r="Q3222" s="5">
        <f>TIMEVALUE(MID(Table1[[#This Row],[TRANSFER_DATE]],11,8))</f>
        <v>0.67642361111111116</v>
      </c>
    </row>
    <row r="3223" spans="1:17" x14ac:dyDescent="0.3">
      <c r="A3223" t="s">
        <v>3896</v>
      </c>
      <c r="B3223" t="s">
        <v>3897</v>
      </c>
      <c r="C3223" t="s">
        <v>3895</v>
      </c>
      <c r="D3223" t="s">
        <v>209</v>
      </c>
      <c r="E3223" t="s">
        <v>3371</v>
      </c>
      <c r="F3223" t="s">
        <v>3372</v>
      </c>
      <c r="G3223" t="s">
        <v>3373</v>
      </c>
      <c r="H3223">
        <v>959945812</v>
      </c>
      <c r="I3223">
        <v>955555720</v>
      </c>
      <c r="J3223">
        <v>35283.160000000003</v>
      </c>
      <c r="N3223">
        <v>19378346.52</v>
      </c>
      <c r="O3223">
        <v>19343063.359999999</v>
      </c>
      <c r="P3223" s="9">
        <f>DATEVALUE(LEFT(Table1[[#This Row],[TRANSFER_DATE]],11))</f>
        <v>45750</v>
      </c>
      <c r="Q3223" s="5">
        <f>TIMEVALUE(MID(Table1[[#This Row],[TRANSFER_DATE]],11,8))</f>
        <v>0.67642361111111116</v>
      </c>
    </row>
    <row r="3224" spans="1:17" x14ac:dyDescent="0.3">
      <c r="A3224" t="s">
        <v>3898</v>
      </c>
      <c r="B3224" t="s">
        <v>3899</v>
      </c>
      <c r="C3224" t="s">
        <v>3900</v>
      </c>
      <c r="D3224" t="s">
        <v>209</v>
      </c>
      <c r="E3224" t="s">
        <v>3371</v>
      </c>
      <c r="F3224" t="s">
        <v>3372</v>
      </c>
      <c r="G3224" t="s">
        <v>3373</v>
      </c>
      <c r="H3224">
        <v>959945812</v>
      </c>
      <c r="I3224">
        <v>955094734</v>
      </c>
      <c r="J3224">
        <v>92793.14</v>
      </c>
      <c r="N3224">
        <v>19471139.66</v>
      </c>
      <c r="O3224">
        <v>19378346.52</v>
      </c>
      <c r="P3224" s="9">
        <f>DATEVALUE(LEFT(Table1[[#This Row],[TRANSFER_DATE]],11))</f>
        <v>45750</v>
      </c>
      <c r="Q3224" s="5">
        <f>TIMEVALUE(MID(Table1[[#This Row],[TRANSFER_DATE]],11,8))</f>
        <v>0.67642361111111116</v>
      </c>
    </row>
    <row r="3225" spans="1:17" x14ac:dyDescent="0.3">
      <c r="A3225" t="s">
        <v>3901</v>
      </c>
      <c r="B3225" t="s">
        <v>3902</v>
      </c>
      <c r="C3225" t="s">
        <v>3900</v>
      </c>
      <c r="D3225" t="s">
        <v>209</v>
      </c>
      <c r="E3225" t="s">
        <v>3371</v>
      </c>
      <c r="F3225" t="s">
        <v>3372</v>
      </c>
      <c r="G3225" t="s">
        <v>3373</v>
      </c>
      <c r="H3225">
        <v>959945812</v>
      </c>
      <c r="I3225">
        <v>952873567</v>
      </c>
      <c r="J3225">
        <v>8549.64</v>
      </c>
      <c r="N3225">
        <v>19479689.300000001</v>
      </c>
      <c r="O3225">
        <v>19471139.66</v>
      </c>
      <c r="P3225" s="9">
        <f>DATEVALUE(LEFT(Table1[[#This Row],[TRANSFER_DATE]],11))</f>
        <v>45750</v>
      </c>
      <c r="Q3225" s="5">
        <f>TIMEVALUE(MID(Table1[[#This Row],[TRANSFER_DATE]],11,8))</f>
        <v>0.67642361111111116</v>
      </c>
    </row>
    <row r="3226" spans="1:17" x14ac:dyDescent="0.3">
      <c r="A3226" t="s">
        <v>3903</v>
      </c>
      <c r="B3226" t="s">
        <v>3904</v>
      </c>
      <c r="C3226" t="s">
        <v>3905</v>
      </c>
      <c r="D3226" t="s">
        <v>209</v>
      </c>
      <c r="E3226" t="s">
        <v>3371</v>
      </c>
      <c r="F3226" t="s">
        <v>3372</v>
      </c>
      <c r="G3226" t="s">
        <v>3373</v>
      </c>
      <c r="H3226">
        <v>959945812</v>
      </c>
      <c r="I3226">
        <v>954520819</v>
      </c>
      <c r="J3226">
        <v>8605.74</v>
      </c>
      <c r="N3226">
        <v>19488295.039999999</v>
      </c>
      <c r="O3226">
        <v>19479689.300000001</v>
      </c>
      <c r="P3226" s="9">
        <f>DATEVALUE(LEFT(Table1[[#This Row],[TRANSFER_DATE]],11))</f>
        <v>45750</v>
      </c>
      <c r="Q3226" s="5">
        <f>TIMEVALUE(MID(Table1[[#This Row],[TRANSFER_DATE]],11,8))</f>
        <v>0.67642361111111116</v>
      </c>
    </row>
    <row r="3227" spans="1:17" x14ac:dyDescent="0.3">
      <c r="A3227" t="s">
        <v>3906</v>
      </c>
      <c r="B3227" t="s">
        <v>3907</v>
      </c>
      <c r="C3227" t="s">
        <v>3908</v>
      </c>
      <c r="D3227" t="s">
        <v>209</v>
      </c>
      <c r="E3227" t="s">
        <v>3371</v>
      </c>
      <c r="F3227" t="s">
        <v>3372</v>
      </c>
      <c r="G3227" t="s">
        <v>3373</v>
      </c>
      <c r="H3227">
        <v>959945812</v>
      </c>
      <c r="I3227">
        <v>953811294</v>
      </c>
      <c r="J3227">
        <v>34538.9</v>
      </c>
      <c r="N3227">
        <v>19522833.940000001</v>
      </c>
      <c r="O3227">
        <v>19488295.039999999</v>
      </c>
      <c r="P3227" s="9">
        <f>DATEVALUE(LEFT(Table1[[#This Row],[TRANSFER_DATE]],11))</f>
        <v>45750</v>
      </c>
      <c r="Q3227" s="5">
        <f>TIMEVALUE(MID(Table1[[#This Row],[TRANSFER_DATE]],11,8))</f>
        <v>0.67642361111111116</v>
      </c>
    </row>
    <row r="3228" spans="1:17" x14ac:dyDescent="0.3">
      <c r="A3228" t="s">
        <v>3909</v>
      </c>
      <c r="B3228" t="s">
        <v>3910</v>
      </c>
      <c r="C3228" t="s">
        <v>3911</v>
      </c>
      <c r="D3228" t="s">
        <v>209</v>
      </c>
      <c r="E3228" t="s">
        <v>3371</v>
      </c>
      <c r="F3228" t="s">
        <v>3372</v>
      </c>
      <c r="G3228" t="s">
        <v>3373</v>
      </c>
      <c r="H3228">
        <v>959945812</v>
      </c>
      <c r="I3228">
        <v>956081364</v>
      </c>
      <c r="J3228">
        <v>22047.3</v>
      </c>
      <c r="N3228">
        <v>19544881.239999998</v>
      </c>
      <c r="O3228">
        <v>19522833.940000001</v>
      </c>
      <c r="P3228" s="9">
        <f>DATEVALUE(LEFT(Table1[[#This Row],[TRANSFER_DATE]],11))</f>
        <v>45750</v>
      </c>
      <c r="Q3228" s="5">
        <f>TIMEVALUE(MID(Table1[[#This Row],[TRANSFER_DATE]],11,8))</f>
        <v>0.67642361111111116</v>
      </c>
    </row>
    <row r="3229" spans="1:17" x14ac:dyDescent="0.3">
      <c r="A3229" t="s">
        <v>3912</v>
      </c>
      <c r="B3229" t="s">
        <v>3913</v>
      </c>
      <c r="C3229" t="s">
        <v>3914</v>
      </c>
      <c r="D3229" t="s">
        <v>209</v>
      </c>
      <c r="E3229" t="s">
        <v>3371</v>
      </c>
      <c r="F3229" t="s">
        <v>3372</v>
      </c>
      <c r="G3229" t="s">
        <v>3373</v>
      </c>
      <c r="H3229">
        <v>959945812</v>
      </c>
      <c r="I3229">
        <v>956340402</v>
      </c>
      <c r="J3229">
        <v>35530</v>
      </c>
      <c r="N3229">
        <v>19580411.239999998</v>
      </c>
      <c r="O3229">
        <v>19544881.239999998</v>
      </c>
      <c r="P3229" s="9">
        <f>DATEVALUE(LEFT(Table1[[#This Row],[TRANSFER_DATE]],11))</f>
        <v>45750</v>
      </c>
      <c r="Q3229" s="5">
        <f>TIMEVALUE(MID(Table1[[#This Row],[TRANSFER_DATE]],11,8))</f>
        <v>0.67642361111111116</v>
      </c>
    </row>
    <row r="3230" spans="1:17" x14ac:dyDescent="0.3">
      <c r="A3230" t="s">
        <v>3915</v>
      </c>
      <c r="B3230" t="s">
        <v>3916</v>
      </c>
      <c r="C3230" t="s">
        <v>3917</v>
      </c>
      <c r="D3230" t="s">
        <v>209</v>
      </c>
      <c r="E3230" t="s">
        <v>3371</v>
      </c>
      <c r="F3230" t="s">
        <v>3372</v>
      </c>
      <c r="G3230" t="s">
        <v>3373</v>
      </c>
      <c r="H3230">
        <v>959945812</v>
      </c>
      <c r="I3230">
        <v>952677077</v>
      </c>
      <c r="J3230">
        <v>29497.38</v>
      </c>
      <c r="N3230">
        <v>19609908.620000001</v>
      </c>
      <c r="O3230">
        <v>19580411.239999998</v>
      </c>
      <c r="P3230" s="9">
        <f>DATEVALUE(LEFT(Table1[[#This Row],[TRANSFER_DATE]],11))</f>
        <v>45750</v>
      </c>
      <c r="Q3230" s="5">
        <f>TIMEVALUE(MID(Table1[[#This Row],[TRANSFER_DATE]],11,8))</f>
        <v>0.67642361111111116</v>
      </c>
    </row>
    <row r="3231" spans="1:17" x14ac:dyDescent="0.3">
      <c r="A3231" t="s">
        <v>3918</v>
      </c>
      <c r="B3231" t="s">
        <v>3919</v>
      </c>
      <c r="C3231" t="s">
        <v>3920</v>
      </c>
      <c r="D3231" t="s">
        <v>209</v>
      </c>
      <c r="E3231" t="s">
        <v>3371</v>
      </c>
      <c r="F3231" t="s">
        <v>3372</v>
      </c>
      <c r="G3231" t="s">
        <v>3373</v>
      </c>
      <c r="H3231">
        <v>959945812</v>
      </c>
      <c r="I3231">
        <v>956267816</v>
      </c>
      <c r="J3231">
        <v>17166.599999999999</v>
      </c>
      <c r="N3231">
        <v>19627075.219999999</v>
      </c>
      <c r="O3231">
        <v>19609908.620000001</v>
      </c>
      <c r="P3231" s="9">
        <f>DATEVALUE(LEFT(Table1[[#This Row],[TRANSFER_DATE]],11))</f>
        <v>45750</v>
      </c>
      <c r="Q3231" s="5">
        <f>TIMEVALUE(MID(Table1[[#This Row],[TRANSFER_DATE]],11,8))</f>
        <v>0.67642361111111116</v>
      </c>
    </row>
    <row r="3232" spans="1:17" x14ac:dyDescent="0.3">
      <c r="A3232" t="s">
        <v>3921</v>
      </c>
      <c r="B3232" t="s">
        <v>3922</v>
      </c>
      <c r="C3232" t="s">
        <v>3920</v>
      </c>
      <c r="D3232" t="s">
        <v>209</v>
      </c>
      <c r="E3232" t="s">
        <v>3371</v>
      </c>
      <c r="F3232" t="s">
        <v>3372</v>
      </c>
      <c r="G3232" t="s">
        <v>3373</v>
      </c>
      <c r="H3232">
        <v>959945812</v>
      </c>
      <c r="I3232">
        <v>957632879</v>
      </c>
      <c r="J3232">
        <v>17791.18</v>
      </c>
      <c r="N3232">
        <v>19644866.399999999</v>
      </c>
      <c r="O3232">
        <v>19627075.219999999</v>
      </c>
      <c r="P3232" s="9">
        <f>DATEVALUE(LEFT(Table1[[#This Row],[TRANSFER_DATE]],11))</f>
        <v>45750</v>
      </c>
      <c r="Q3232" s="5">
        <f>TIMEVALUE(MID(Table1[[#This Row],[TRANSFER_DATE]],11,8))</f>
        <v>0.67641203703703701</v>
      </c>
    </row>
    <row r="3233" spans="1:17" x14ac:dyDescent="0.3">
      <c r="A3233" t="s">
        <v>3923</v>
      </c>
      <c r="B3233" t="s">
        <v>3924</v>
      </c>
      <c r="C3233" t="s">
        <v>3920</v>
      </c>
      <c r="D3233" t="s">
        <v>209</v>
      </c>
      <c r="E3233" t="s">
        <v>3371</v>
      </c>
      <c r="F3233" t="s">
        <v>3372</v>
      </c>
      <c r="G3233" t="s">
        <v>3373</v>
      </c>
      <c r="H3233">
        <v>959945812</v>
      </c>
      <c r="I3233">
        <v>958817919</v>
      </c>
      <c r="J3233">
        <v>48687.32</v>
      </c>
      <c r="N3233">
        <v>19693553.719999999</v>
      </c>
      <c r="O3233">
        <v>19644866.399999999</v>
      </c>
      <c r="P3233" s="9">
        <f>DATEVALUE(LEFT(Table1[[#This Row],[TRANSFER_DATE]],11))</f>
        <v>45750</v>
      </c>
      <c r="Q3233" s="5">
        <f>TIMEVALUE(MID(Table1[[#This Row],[TRANSFER_DATE]],11,8))</f>
        <v>0.67641203703703701</v>
      </c>
    </row>
    <row r="3234" spans="1:17" x14ac:dyDescent="0.3">
      <c r="A3234" t="s">
        <v>3925</v>
      </c>
      <c r="B3234" t="s">
        <v>3926</v>
      </c>
      <c r="C3234" t="s">
        <v>3927</v>
      </c>
      <c r="D3234" t="s">
        <v>209</v>
      </c>
      <c r="E3234" t="s">
        <v>3371</v>
      </c>
      <c r="F3234" t="s">
        <v>3372</v>
      </c>
      <c r="G3234" t="s">
        <v>3373</v>
      </c>
      <c r="H3234">
        <v>959945812</v>
      </c>
      <c r="I3234">
        <v>958502033</v>
      </c>
      <c r="J3234">
        <v>21190.84</v>
      </c>
      <c r="N3234">
        <v>19714744.559999999</v>
      </c>
      <c r="O3234">
        <v>19693553.719999999</v>
      </c>
      <c r="P3234" s="9">
        <f>DATEVALUE(LEFT(Table1[[#This Row],[TRANSFER_DATE]],11))</f>
        <v>45750</v>
      </c>
      <c r="Q3234" s="5">
        <f>TIMEVALUE(MID(Table1[[#This Row],[TRANSFER_DATE]],11,8))</f>
        <v>0.67641203703703701</v>
      </c>
    </row>
    <row r="3235" spans="1:17" x14ac:dyDescent="0.3">
      <c r="A3235" t="s">
        <v>3928</v>
      </c>
      <c r="B3235" t="s">
        <v>3929</v>
      </c>
      <c r="C3235" t="s">
        <v>3930</v>
      </c>
      <c r="D3235" t="s">
        <v>209</v>
      </c>
      <c r="E3235" t="s">
        <v>3371</v>
      </c>
      <c r="F3235" t="s">
        <v>3372</v>
      </c>
      <c r="G3235" t="s">
        <v>3373</v>
      </c>
      <c r="H3235">
        <v>959945812</v>
      </c>
      <c r="I3235">
        <v>953950244</v>
      </c>
      <c r="J3235">
        <v>27178.58</v>
      </c>
      <c r="N3235">
        <v>19741923.140000001</v>
      </c>
      <c r="O3235">
        <v>19714744.559999999</v>
      </c>
      <c r="P3235" s="9">
        <f>DATEVALUE(LEFT(Table1[[#This Row],[TRANSFER_DATE]],11))</f>
        <v>45750</v>
      </c>
      <c r="Q3235" s="5">
        <f>TIMEVALUE(MID(Table1[[#This Row],[TRANSFER_DATE]],11,8))</f>
        <v>0.67641203703703701</v>
      </c>
    </row>
    <row r="3236" spans="1:17" x14ac:dyDescent="0.3">
      <c r="A3236" t="s">
        <v>3931</v>
      </c>
      <c r="B3236" t="s">
        <v>3932</v>
      </c>
      <c r="C3236" t="s">
        <v>3930</v>
      </c>
      <c r="D3236" t="s">
        <v>209</v>
      </c>
      <c r="E3236" t="s">
        <v>3371</v>
      </c>
      <c r="F3236" t="s">
        <v>3372</v>
      </c>
      <c r="G3236" t="s">
        <v>3373</v>
      </c>
      <c r="H3236">
        <v>959945812</v>
      </c>
      <c r="I3236">
        <v>954073750</v>
      </c>
      <c r="J3236">
        <v>49839.24</v>
      </c>
      <c r="N3236">
        <v>19791762.379999999</v>
      </c>
      <c r="O3236">
        <v>19741923.140000001</v>
      </c>
      <c r="P3236" s="9">
        <f>DATEVALUE(LEFT(Table1[[#This Row],[TRANSFER_DATE]],11))</f>
        <v>45750</v>
      </c>
      <c r="Q3236" s="5">
        <f>TIMEVALUE(MID(Table1[[#This Row],[TRANSFER_DATE]],11,8))</f>
        <v>0.67641203703703701</v>
      </c>
    </row>
    <row r="3237" spans="1:17" x14ac:dyDescent="0.3">
      <c r="A3237" t="s">
        <v>3933</v>
      </c>
      <c r="B3237" t="s">
        <v>3934</v>
      </c>
      <c r="C3237" t="s">
        <v>3935</v>
      </c>
      <c r="D3237" t="s">
        <v>209</v>
      </c>
      <c r="E3237" t="s">
        <v>3371</v>
      </c>
      <c r="F3237" t="s">
        <v>3372</v>
      </c>
      <c r="G3237" t="s">
        <v>3373</v>
      </c>
      <c r="H3237">
        <v>959945812</v>
      </c>
      <c r="I3237">
        <v>956219980</v>
      </c>
      <c r="J3237">
        <v>12944.14</v>
      </c>
      <c r="N3237">
        <v>19804706.52</v>
      </c>
      <c r="O3237">
        <v>19791762.379999999</v>
      </c>
      <c r="P3237" s="9">
        <f>DATEVALUE(LEFT(Table1[[#This Row],[TRANSFER_DATE]],11))</f>
        <v>45750</v>
      </c>
      <c r="Q3237" s="5">
        <f>TIMEVALUE(MID(Table1[[#This Row],[TRANSFER_DATE]],11,8))</f>
        <v>0.67641203703703701</v>
      </c>
    </row>
    <row r="3238" spans="1:17" x14ac:dyDescent="0.3">
      <c r="A3238" t="s">
        <v>3936</v>
      </c>
      <c r="B3238" t="s">
        <v>3937</v>
      </c>
      <c r="C3238" t="s">
        <v>3935</v>
      </c>
      <c r="D3238" t="s">
        <v>209</v>
      </c>
      <c r="E3238" t="s">
        <v>3371</v>
      </c>
      <c r="F3238" t="s">
        <v>3372</v>
      </c>
      <c r="G3238" t="s">
        <v>3373</v>
      </c>
      <c r="H3238">
        <v>959945812</v>
      </c>
      <c r="I3238">
        <v>956158390</v>
      </c>
      <c r="J3238">
        <v>38409.800000000003</v>
      </c>
      <c r="N3238">
        <v>19843116.32</v>
      </c>
      <c r="O3238">
        <v>19804706.52</v>
      </c>
      <c r="P3238" s="9">
        <f>DATEVALUE(LEFT(Table1[[#This Row],[TRANSFER_DATE]],11))</f>
        <v>45750</v>
      </c>
      <c r="Q3238" s="5">
        <f>TIMEVALUE(MID(Table1[[#This Row],[TRANSFER_DATE]],11,8))</f>
        <v>0.67641203703703701</v>
      </c>
    </row>
    <row r="3239" spans="1:17" x14ac:dyDescent="0.3">
      <c r="A3239" t="s">
        <v>3938</v>
      </c>
      <c r="B3239" t="s">
        <v>3939</v>
      </c>
      <c r="C3239" t="s">
        <v>3940</v>
      </c>
      <c r="D3239" t="s">
        <v>209</v>
      </c>
      <c r="E3239" t="s">
        <v>3371</v>
      </c>
      <c r="F3239" t="s">
        <v>3372</v>
      </c>
      <c r="G3239" t="s">
        <v>3373</v>
      </c>
      <c r="H3239">
        <v>959945812</v>
      </c>
      <c r="I3239">
        <v>951074674</v>
      </c>
      <c r="J3239">
        <v>20181.04</v>
      </c>
      <c r="N3239">
        <v>19863297.359999999</v>
      </c>
      <c r="O3239">
        <v>19843116.32</v>
      </c>
      <c r="P3239" s="9">
        <f>DATEVALUE(LEFT(Table1[[#This Row],[TRANSFER_DATE]],11))</f>
        <v>45750</v>
      </c>
      <c r="Q3239" s="5">
        <f>TIMEVALUE(MID(Table1[[#This Row],[TRANSFER_DATE]],11,8))</f>
        <v>0.67641203703703701</v>
      </c>
    </row>
    <row r="3240" spans="1:17" x14ac:dyDescent="0.3">
      <c r="A3240" t="s">
        <v>3941</v>
      </c>
      <c r="B3240" t="s">
        <v>3942</v>
      </c>
      <c r="C3240" t="s">
        <v>3943</v>
      </c>
      <c r="D3240" t="s">
        <v>209</v>
      </c>
      <c r="E3240" t="s">
        <v>3371</v>
      </c>
      <c r="F3240" t="s">
        <v>3372</v>
      </c>
      <c r="G3240" t="s">
        <v>3373</v>
      </c>
      <c r="H3240">
        <v>959945812</v>
      </c>
      <c r="I3240">
        <v>951758330</v>
      </c>
      <c r="J3240">
        <v>38477.120000000003</v>
      </c>
      <c r="N3240">
        <v>19901774.48</v>
      </c>
      <c r="O3240">
        <v>19863297.359999999</v>
      </c>
      <c r="P3240" s="9">
        <f>DATEVALUE(LEFT(Table1[[#This Row],[TRANSFER_DATE]],11))</f>
        <v>45750</v>
      </c>
      <c r="Q3240" s="5">
        <f>TIMEVALUE(MID(Table1[[#This Row],[TRANSFER_DATE]],11,8))</f>
        <v>0.67641203703703701</v>
      </c>
    </row>
    <row r="3241" spans="1:17" x14ac:dyDescent="0.3">
      <c r="A3241" t="s">
        <v>3944</v>
      </c>
      <c r="B3241" t="s">
        <v>3945</v>
      </c>
      <c r="C3241" t="s">
        <v>3946</v>
      </c>
      <c r="D3241" t="s">
        <v>209</v>
      </c>
      <c r="E3241" t="s">
        <v>3371</v>
      </c>
      <c r="F3241" t="s">
        <v>3372</v>
      </c>
      <c r="G3241" t="s">
        <v>3373</v>
      </c>
      <c r="H3241">
        <v>959945812</v>
      </c>
      <c r="I3241">
        <v>959801380</v>
      </c>
      <c r="J3241">
        <v>7218.2</v>
      </c>
      <c r="N3241">
        <v>19908992.68</v>
      </c>
      <c r="O3241">
        <v>19901774.48</v>
      </c>
      <c r="P3241" s="9">
        <f>DATEVALUE(LEFT(Table1[[#This Row],[TRANSFER_DATE]],11))</f>
        <v>45750</v>
      </c>
      <c r="Q3241" s="5">
        <f>TIMEVALUE(MID(Table1[[#This Row],[TRANSFER_DATE]],11,8))</f>
        <v>0.67641203703703701</v>
      </c>
    </row>
    <row r="3242" spans="1:17" x14ac:dyDescent="0.3">
      <c r="A3242" t="s">
        <v>3947</v>
      </c>
      <c r="B3242" t="s">
        <v>3948</v>
      </c>
      <c r="C3242" t="s">
        <v>3946</v>
      </c>
      <c r="D3242" t="s">
        <v>209</v>
      </c>
      <c r="E3242" t="s">
        <v>3371</v>
      </c>
      <c r="F3242" t="s">
        <v>3372</v>
      </c>
      <c r="G3242" t="s">
        <v>3373</v>
      </c>
      <c r="H3242">
        <v>959945812</v>
      </c>
      <c r="I3242">
        <v>951093331</v>
      </c>
      <c r="J3242">
        <v>13677.18</v>
      </c>
      <c r="N3242">
        <v>19922669.859999999</v>
      </c>
      <c r="O3242">
        <v>19908992.68</v>
      </c>
      <c r="P3242" s="9">
        <f>DATEVALUE(LEFT(Table1[[#This Row],[TRANSFER_DATE]],11))</f>
        <v>45750</v>
      </c>
      <c r="Q3242" s="5">
        <f>TIMEVALUE(MID(Table1[[#This Row],[TRANSFER_DATE]],11,8))</f>
        <v>0.67641203703703701</v>
      </c>
    </row>
    <row r="3243" spans="1:17" x14ac:dyDescent="0.3">
      <c r="A3243" t="s">
        <v>3949</v>
      </c>
      <c r="B3243" t="s">
        <v>3950</v>
      </c>
      <c r="C3243" t="s">
        <v>3951</v>
      </c>
      <c r="D3243" t="s">
        <v>209</v>
      </c>
      <c r="E3243" t="s">
        <v>3371</v>
      </c>
      <c r="F3243" t="s">
        <v>3372</v>
      </c>
      <c r="G3243" t="s">
        <v>3373</v>
      </c>
      <c r="H3243">
        <v>959945812</v>
      </c>
      <c r="I3243">
        <v>954108661</v>
      </c>
      <c r="J3243">
        <v>6541.26</v>
      </c>
      <c r="N3243">
        <v>19929211.120000001</v>
      </c>
      <c r="O3243">
        <v>19922669.859999999</v>
      </c>
      <c r="P3243" s="9">
        <f>DATEVALUE(LEFT(Table1[[#This Row],[TRANSFER_DATE]],11))</f>
        <v>45750</v>
      </c>
      <c r="Q3243" s="5">
        <f>TIMEVALUE(MID(Table1[[#This Row],[TRANSFER_DATE]],11,8))</f>
        <v>0.67641203703703701</v>
      </c>
    </row>
    <row r="3244" spans="1:17" x14ac:dyDescent="0.3">
      <c r="A3244" t="s">
        <v>3952</v>
      </c>
      <c r="B3244" t="s">
        <v>3953</v>
      </c>
      <c r="C3244" t="s">
        <v>3954</v>
      </c>
      <c r="D3244" t="s">
        <v>209</v>
      </c>
      <c r="E3244" t="s">
        <v>3371</v>
      </c>
      <c r="F3244" t="s">
        <v>3372</v>
      </c>
      <c r="G3244" t="s">
        <v>3373</v>
      </c>
      <c r="H3244">
        <v>959945812</v>
      </c>
      <c r="I3244">
        <v>954161228</v>
      </c>
      <c r="J3244">
        <v>22855.14</v>
      </c>
      <c r="N3244">
        <v>19952066.260000002</v>
      </c>
      <c r="O3244">
        <v>19929211.120000001</v>
      </c>
      <c r="P3244" s="9">
        <f>DATEVALUE(LEFT(Table1[[#This Row],[TRANSFER_DATE]],11))</f>
        <v>45750</v>
      </c>
      <c r="Q3244" s="5">
        <f>TIMEVALUE(MID(Table1[[#This Row],[TRANSFER_DATE]],11,8))</f>
        <v>0.67641203703703701</v>
      </c>
    </row>
    <row r="3245" spans="1:17" x14ac:dyDescent="0.3">
      <c r="A3245" t="s">
        <v>3955</v>
      </c>
      <c r="B3245" t="s">
        <v>3956</v>
      </c>
      <c r="C3245" t="s">
        <v>3957</v>
      </c>
      <c r="D3245" t="s">
        <v>209</v>
      </c>
      <c r="E3245" t="s">
        <v>3371</v>
      </c>
      <c r="F3245" t="s">
        <v>3372</v>
      </c>
      <c r="G3245" t="s">
        <v>3373</v>
      </c>
      <c r="H3245">
        <v>959945812</v>
      </c>
      <c r="I3245">
        <v>953100847</v>
      </c>
      <c r="J3245">
        <v>20805.62</v>
      </c>
      <c r="N3245">
        <v>19972871.879999999</v>
      </c>
      <c r="O3245">
        <v>19952066.260000002</v>
      </c>
      <c r="P3245" s="9">
        <f>DATEVALUE(LEFT(Table1[[#This Row],[TRANSFER_DATE]],11))</f>
        <v>45750</v>
      </c>
      <c r="Q3245" s="5">
        <f>TIMEVALUE(MID(Table1[[#This Row],[TRANSFER_DATE]],11,8))</f>
        <v>0.67641203703703701</v>
      </c>
    </row>
    <row r="3246" spans="1:17" x14ac:dyDescent="0.3">
      <c r="A3246" t="s">
        <v>3958</v>
      </c>
      <c r="B3246" t="s">
        <v>3959</v>
      </c>
      <c r="C3246" t="s">
        <v>3960</v>
      </c>
      <c r="D3246" t="s">
        <v>209</v>
      </c>
      <c r="E3246" t="s">
        <v>3371</v>
      </c>
      <c r="F3246" t="s">
        <v>3372</v>
      </c>
      <c r="G3246" t="s">
        <v>3373</v>
      </c>
      <c r="H3246">
        <v>959945812</v>
      </c>
      <c r="I3246">
        <v>954657412</v>
      </c>
      <c r="J3246">
        <v>29291.68</v>
      </c>
      <c r="N3246">
        <v>20002163.559999999</v>
      </c>
      <c r="O3246">
        <v>19972871.879999999</v>
      </c>
      <c r="P3246" s="9">
        <f>DATEVALUE(LEFT(Table1[[#This Row],[TRANSFER_DATE]],11))</f>
        <v>45750</v>
      </c>
      <c r="Q3246" s="5">
        <f>TIMEVALUE(MID(Table1[[#This Row],[TRANSFER_DATE]],11,8))</f>
        <v>0.67640046296296297</v>
      </c>
    </row>
    <row r="3247" spans="1:17" x14ac:dyDescent="0.3">
      <c r="A3247" t="s">
        <v>3961</v>
      </c>
      <c r="B3247" t="s">
        <v>3962</v>
      </c>
      <c r="C3247" t="s">
        <v>3963</v>
      </c>
      <c r="D3247" t="s">
        <v>209</v>
      </c>
      <c r="E3247" t="s">
        <v>3371</v>
      </c>
      <c r="F3247" t="s">
        <v>3372</v>
      </c>
      <c r="G3247" t="s">
        <v>3373</v>
      </c>
      <c r="H3247">
        <v>959945812</v>
      </c>
      <c r="I3247">
        <v>957165827</v>
      </c>
      <c r="J3247">
        <v>11691.24</v>
      </c>
      <c r="N3247">
        <v>20013854.800000001</v>
      </c>
      <c r="O3247">
        <v>20002163.559999999</v>
      </c>
      <c r="P3247" s="9">
        <f>DATEVALUE(LEFT(Table1[[#This Row],[TRANSFER_DATE]],11))</f>
        <v>45750</v>
      </c>
      <c r="Q3247" s="5">
        <f>TIMEVALUE(MID(Table1[[#This Row],[TRANSFER_DATE]],11,8))</f>
        <v>0.67640046296296297</v>
      </c>
    </row>
    <row r="3248" spans="1:17" x14ac:dyDescent="0.3">
      <c r="A3248" t="s">
        <v>3964</v>
      </c>
      <c r="B3248" t="s">
        <v>3965</v>
      </c>
      <c r="C3248" t="s">
        <v>3963</v>
      </c>
      <c r="D3248" t="s">
        <v>209</v>
      </c>
      <c r="E3248" t="s">
        <v>3371</v>
      </c>
      <c r="F3248" t="s">
        <v>3372</v>
      </c>
      <c r="G3248" t="s">
        <v>3373</v>
      </c>
      <c r="H3248">
        <v>959945812</v>
      </c>
      <c r="I3248">
        <v>953260393</v>
      </c>
      <c r="J3248">
        <v>19395.64</v>
      </c>
      <c r="N3248">
        <v>20033250.440000001</v>
      </c>
      <c r="O3248">
        <v>20013854.800000001</v>
      </c>
      <c r="P3248" s="9">
        <f>DATEVALUE(LEFT(Table1[[#This Row],[TRANSFER_DATE]],11))</f>
        <v>45750</v>
      </c>
      <c r="Q3248" s="5">
        <f>TIMEVALUE(MID(Table1[[#This Row],[TRANSFER_DATE]],11,8))</f>
        <v>0.67640046296296297</v>
      </c>
    </row>
    <row r="3249" spans="1:17" x14ac:dyDescent="0.3">
      <c r="A3249" t="s">
        <v>3966</v>
      </c>
      <c r="B3249" t="s">
        <v>3967</v>
      </c>
      <c r="C3249" t="s">
        <v>3968</v>
      </c>
      <c r="D3249" t="s">
        <v>209</v>
      </c>
      <c r="E3249" t="s">
        <v>3371</v>
      </c>
      <c r="F3249" t="s">
        <v>3372</v>
      </c>
      <c r="G3249" t="s">
        <v>3373</v>
      </c>
      <c r="H3249">
        <v>959945812</v>
      </c>
      <c r="I3249">
        <v>958943706</v>
      </c>
      <c r="J3249">
        <v>11388.3</v>
      </c>
      <c r="N3249">
        <v>20044638.739999998</v>
      </c>
      <c r="O3249">
        <v>20033250.440000001</v>
      </c>
      <c r="P3249" s="9">
        <f>DATEVALUE(LEFT(Table1[[#This Row],[TRANSFER_DATE]],11))</f>
        <v>45750</v>
      </c>
      <c r="Q3249" s="5">
        <f>TIMEVALUE(MID(Table1[[#This Row],[TRANSFER_DATE]],11,8))</f>
        <v>0.67640046296296297</v>
      </c>
    </row>
    <row r="3250" spans="1:17" x14ac:dyDescent="0.3">
      <c r="A3250" t="s">
        <v>3969</v>
      </c>
      <c r="B3250" t="s">
        <v>3970</v>
      </c>
      <c r="C3250" t="s">
        <v>3971</v>
      </c>
      <c r="D3250" t="s">
        <v>209</v>
      </c>
      <c r="E3250" t="s">
        <v>3371</v>
      </c>
      <c r="F3250" t="s">
        <v>3372</v>
      </c>
      <c r="G3250" t="s">
        <v>3373</v>
      </c>
      <c r="H3250">
        <v>959945812</v>
      </c>
      <c r="I3250">
        <v>952881543</v>
      </c>
      <c r="J3250">
        <v>25342.240000000002</v>
      </c>
      <c r="N3250">
        <v>20069980.98</v>
      </c>
      <c r="O3250">
        <v>20044638.739999998</v>
      </c>
      <c r="P3250" s="9">
        <f>DATEVALUE(LEFT(Table1[[#This Row],[TRANSFER_DATE]],11))</f>
        <v>45750</v>
      </c>
      <c r="Q3250" s="5">
        <f>TIMEVALUE(MID(Table1[[#This Row],[TRANSFER_DATE]],11,8))</f>
        <v>0.67640046296296297</v>
      </c>
    </row>
    <row r="3251" spans="1:17" x14ac:dyDescent="0.3">
      <c r="A3251" t="s">
        <v>3972</v>
      </c>
      <c r="B3251" t="s">
        <v>3973</v>
      </c>
      <c r="C3251" t="s">
        <v>3974</v>
      </c>
      <c r="D3251" t="s">
        <v>209</v>
      </c>
      <c r="E3251" t="s">
        <v>3371</v>
      </c>
      <c r="F3251" t="s">
        <v>3372</v>
      </c>
      <c r="G3251" t="s">
        <v>3373</v>
      </c>
      <c r="H3251">
        <v>959945812</v>
      </c>
      <c r="I3251">
        <v>955380447</v>
      </c>
      <c r="J3251">
        <v>7165.84</v>
      </c>
      <c r="N3251">
        <v>20077146.82</v>
      </c>
      <c r="O3251">
        <v>20069980.98</v>
      </c>
      <c r="P3251" s="9">
        <f>DATEVALUE(LEFT(Table1[[#This Row],[TRANSFER_DATE]],11))</f>
        <v>45750</v>
      </c>
      <c r="Q3251" s="5">
        <f>TIMEVALUE(MID(Table1[[#This Row],[TRANSFER_DATE]],11,8))</f>
        <v>0.67640046296296297</v>
      </c>
    </row>
    <row r="3252" spans="1:17" x14ac:dyDescent="0.3">
      <c r="A3252" t="s">
        <v>3975</v>
      </c>
      <c r="B3252" t="s">
        <v>3976</v>
      </c>
      <c r="C3252" t="s">
        <v>3974</v>
      </c>
      <c r="D3252" t="s">
        <v>209</v>
      </c>
      <c r="E3252" t="s">
        <v>3371</v>
      </c>
      <c r="F3252" t="s">
        <v>3372</v>
      </c>
      <c r="G3252" t="s">
        <v>3373</v>
      </c>
      <c r="H3252">
        <v>959945812</v>
      </c>
      <c r="I3252">
        <v>954856538</v>
      </c>
      <c r="J3252">
        <v>18999.2</v>
      </c>
      <c r="N3252">
        <v>20096146.02</v>
      </c>
      <c r="O3252">
        <v>20077146.82</v>
      </c>
      <c r="P3252" s="9">
        <f>DATEVALUE(LEFT(Table1[[#This Row],[TRANSFER_DATE]],11))</f>
        <v>45750</v>
      </c>
      <c r="Q3252" s="5">
        <f>TIMEVALUE(MID(Table1[[#This Row],[TRANSFER_DATE]],11,8))</f>
        <v>0.67640046296296297</v>
      </c>
    </row>
    <row r="3253" spans="1:17" x14ac:dyDescent="0.3">
      <c r="A3253" t="s">
        <v>3977</v>
      </c>
      <c r="B3253" t="s">
        <v>3978</v>
      </c>
      <c r="C3253" t="s">
        <v>3979</v>
      </c>
      <c r="D3253" t="s">
        <v>209</v>
      </c>
      <c r="E3253" t="s">
        <v>3371</v>
      </c>
      <c r="F3253" t="s">
        <v>3372</v>
      </c>
      <c r="G3253" t="s">
        <v>3373</v>
      </c>
      <c r="H3253">
        <v>959945812</v>
      </c>
      <c r="I3253">
        <v>956942781</v>
      </c>
      <c r="J3253">
        <v>20704.64</v>
      </c>
      <c r="N3253">
        <v>20116850.66</v>
      </c>
      <c r="O3253">
        <v>20096146.02</v>
      </c>
      <c r="P3253" s="9">
        <f>DATEVALUE(LEFT(Table1[[#This Row],[TRANSFER_DATE]],11))</f>
        <v>45750</v>
      </c>
      <c r="Q3253" s="5">
        <f>TIMEVALUE(MID(Table1[[#This Row],[TRANSFER_DATE]],11,8))</f>
        <v>0.67640046296296297</v>
      </c>
    </row>
    <row r="3254" spans="1:17" x14ac:dyDescent="0.3">
      <c r="A3254" t="s">
        <v>3980</v>
      </c>
      <c r="B3254" t="s">
        <v>3981</v>
      </c>
      <c r="C3254" t="s">
        <v>3979</v>
      </c>
      <c r="D3254" t="s">
        <v>209</v>
      </c>
      <c r="E3254" t="s">
        <v>3371</v>
      </c>
      <c r="F3254" t="s">
        <v>3372</v>
      </c>
      <c r="G3254" t="s">
        <v>3373</v>
      </c>
      <c r="H3254">
        <v>959945812</v>
      </c>
      <c r="I3254">
        <v>952917401</v>
      </c>
      <c r="J3254">
        <v>47886.96</v>
      </c>
      <c r="N3254">
        <v>20164737.620000001</v>
      </c>
      <c r="O3254">
        <v>20116850.66</v>
      </c>
      <c r="P3254" s="9">
        <f>DATEVALUE(LEFT(Table1[[#This Row],[TRANSFER_DATE]],11))</f>
        <v>45750</v>
      </c>
      <c r="Q3254" s="5">
        <f>TIMEVALUE(MID(Table1[[#This Row],[TRANSFER_DATE]],11,8))</f>
        <v>0.67640046296296297</v>
      </c>
    </row>
    <row r="3255" spans="1:17" x14ac:dyDescent="0.3">
      <c r="A3255" t="s">
        <v>3982</v>
      </c>
      <c r="B3255" t="s">
        <v>3983</v>
      </c>
      <c r="C3255" t="s">
        <v>3984</v>
      </c>
      <c r="D3255" t="s">
        <v>209</v>
      </c>
      <c r="E3255" t="s">
        <v>3371</v>
      </c>
      <c r="F3255" t="s">
        <v>3372</v>
      </c>
      <c r="G3255" t="s">
        <v>3373</v>
      </c>
      <c r="H3255">
        <v>959945812</v>
      </c>
      <c r="I3255">
        <v>952181446</v>
      </c>
      <c r="J3255">
        <v>17368.560000000001</v>
      </c>
      <c r="N3255">
        <v>20182106.18</v>
      </c>
      <c r="O3255">
        <v>20164737.620000001</v>
      </c>
      <c r="P3255" s="9">
        <f>DATEVALUE(LEFT(Table1[[#This Row],[TRANSFER_DATE]],11))</f>
        <v>45750</v>
      </c>
      <c r="Q3255" s="5">
        <f>TIMEVALUE(MID(Table1[[#This Row],[TRANSFER_DATE]],11,8))</f>
        <v>0.67640046296296297</v>
      </c>
    </row>
    <row r="3256" spans="1:17" x14ac:dyDescent="0.3">
      <c r="A3256" t="s">
        <v>3985</v>
      </c>
      <c r="B3256" t="s">
        <v>3986</v>
      </c>
      <c r="C3256" t="s">
        <v>3984</v>
      </c>
      <c r="D3256" t="s">
        <v>209</v>
      </c>
      <c r="E3256" t="s">
        <v>3371</v>
      </c>
      <c r="F3256" t="s">
        <v>3372</v>
      </c>
      <c r="G3256" t="s">
        <v>3373</v>
      </c>
      <c r="H3256">
        <v>959945812</v>
      </c>
      <c r="I3256">
        <v>957129722</v>
      </c>
      <c r="J3256">
        <v>17787.439999999999</v>
      </c>
      <c r="N3256">
        <v>20199893.620000001</v>
      </c>
      <c r="O3256">
        <v>20182106.18</v>
      </c>
      <c r="P3256" s="9">
        <f>DATEVALUE(LEFT(Table1[[#This Row],[TRANSFER_DATE]],11))</f>
        <v>45750</v>
      </c>
      <c r="Q3256" s="5">
        <f>TIMEVALUE(MID(Table1[[#This Row],[TRANSFER_DATE]],11,8))</f>
        <v>0.67640046296296297</v>
      </c>
    </row>
    <row r="3257" spans="1:17" x14ac:dyDescent="0.3">
      <c r="A3257" t="s">
        <v>3987</v>
      </c>
      <c r="B3257" t="s">
        <v>3988</v>
      </c>
      <c r="C3257" t="s">
        <v>3989</v>
      </c>
      <c r="D3257" t="s">
        <v>209</v>
      </c>
      <c r="E3257" t="s">
        <v>3371</v>
      </c>
      <c r="F3257" t="s">
        <v>3372</v>
      </c>
      <c r="G3257" t="s">
        <v>3373</v>
      </c>
      <c r="H3257">
        <v>959945812</v>
      </c>
      <c r="I3257">
        <v>956638456</v>
      </c>
      <c r="J3257">
        <v>8957.2999999999993</v>
      </c>
      <c r="N3257">
        <v>20208850.920000002</v>
      </c>
      <c r="O3257">
        <v>20199893.620000001</v>
      </c>
      <c r="P3257" s="9">
        <f>DATEVALUE(LEFT(Table1[[#This Row],[TRANSFER_DATE]],11))</f>
        <v>45750</v>
      </c>
      <c r="Q3257" s="5">
        <f>TIMEVALUE(MID(Table1[[#This Row],[TRANSFER_DATE]],11,8))</f>
        <v>0.67640046296296297</v>
      </c>
    </row>
    <row r="3258" spans="1:17" x14ac:dyDescent="0.3">
      <c r="A3258" t="s">
        <v>3990</v>
      </c>
      <c r="B3258" t="s">
        <v>3991</v>
      </c>
      <c r="C3258" t="s">
        <v>3992</v>
      </c>
      <c r="D3258" t="s">
        <v>209</v>
      </c>
      <c r="E3258" t="s">
        <v>3371</v>
      </c>
      <c r="F3258" t="s">
        <v>3372</v>
      </c>
      <c r="G3258" t="s">
        <v>3373</v>
      </c>
      <c r="H3258">
        <v>959945812</v>
      </c>
      <c r="I3258">
        <v>954364344</v>
      </c>
      <c r="J3258">
        <v>48788.3</v>
      </c>
      <c r="N3258">
        <v>20257639.219999999</v>
      </c>
      <c r="O3258">
        <v>20208850.920000002</v>
      </c>
      <c r="P3258" s="9">
        <f>DATEVALUE(LEFT(Table1[[#This Row],[TRANSFER_DATE]],11))</f>
        <v>45750</v>
      </c>
      <c r="Q3258" s="5">
        <f>TIMEVALUE(MID(Table1[[#This Row],[TRANSFER_DATE]],11,8))</f>
        <v>0.67640046296296297</v>
      </c>
    </row>
    <row r="3259" spans="1:17" x14ac:dyDescent="0.3">
      <c r="A3259" t="s">
        <v>3993</v>
      </c>
      <c r="B3259" t="s">
        <v>3994</v>
      </c>
      <c r="C3259" t="s">
        <v>3992</v>
      </c>
      <c r="D3259" t="s">
        <v>209</v>
      </c>
      <c r="E3259" t="s">
        <v>3371</v>
      </c>
      <c r="F3259" t="s">
        <v>3372</v>
      </c>
      <c r="G3259" t="s">
        <v>3373</v>
      </c>
      <c r="H3259">
        <v>959945812</v>
      </c>
      <c r="I3259">
        <v>958657568</v>
      </c>
      <c r="J3259">
        <v>44868.78</v>
      </c>
      <c r="N3259">
        <v>20302508</v>
      </c>
      <c r="O3259">
        <v>20257639.219999999</v>
      </c>
      <c r="P3259" s="9">
        <f>DATEVALUE(LEFT(Table1[[#This Row],[TRANSFER_DATE]],11))</f>
        <v>45750</v>
      </c>
      <c r="Q3259" s="5">
        <f>TIMEVALUE(MID(Table1[[#This Row],[TRANSFER_DATE]],11,8))</f>
        <v>0.67640046296296297</v>
      </c>
    </row>
    <row r="3260" spans="1:17" x14ac:dyDescent="0.3">
      <c r="A3260" t="s">
        <v>3995</v>
      </c>
      <c r="B3260" t="s">
        <v>3996</v>
      </c>
      <c r="C3260" t="s">
        <v>3997</v>
      </c>
      <c r="D3260" t="s">
        <v>209</v>
      </c>
      <c r="E3260" t="s">
        <v>3371</v>
      </c>
      <c r="F3260" t="s">
        <v>3372</v>
      </c>
      <c r="G3260" t="s">
        <v>3373</v>
      </c>
      <c r="H3260">
        <v>959945812</v>
      </c>
      <c r="I3260">
        <v>951671383</v>
      </c>
      <c r="J3260">
        <v>46166.559999999998</v>
      </c>
      <c r="N3260">
        <v>20348674.559999999</v>
      </c>
      <c r="O3260">
        <v>20302508</v>
      </c>
      <c r="P3260" s="9">
        <f>DATEVALUE(LEFT(Table1[[#This Row],[TRANSFER_DATE]],11))</f>
        <v>45750</v>
      </c>
      <c r="Q3260" s="5">
        <f>TIMEVALUE(MID(Table1[[#This Row],[TRANSFER_DATE]],11,8))</f>
        <v>0.67638888888888893</v>
      </c>
    </row>
    <row r="3261" spans="1:17" x14ac:dyDescent="0.3">
      <c r="A3261" t="s">
        <v>3998</v>
      </c>
      <c r="B3261" t="s">
        <v>3999</v>
      </c>
      <c r="C3261" t="s">
        <v>4000</v>
      </c>
      <c r="D3261" t="s">
        <v>209</v>
      </c>
      <c r="E3261" t="s">
        <v>3371</v>
      </c>
      <c r="F3261" t="s">
        <v>3372</v>
      </c>
      <c r="G3261" t="s">
        <v>3373</v>
      </c>
      <c r="H3261">
        <v>959945812</v>
      </c>
      <c r="I3261">
        <v>952654064</v>
      </c>
      <c r="J3261">
        <v>25020.6</v>
      </c>
      <c r="N3261">
        <v>20373695.16</v>
      </c>
      <c r="O3261">
        <v>20348674.559999999</v>
      </c>
      <c r="P3261" s="9">
        <f>DATEVALUE(LEFT(Table1[[#This Row],[TRANSFER_DATE]],11))</f>
        <v>45750</v>
      </c>
      <c r="Q3261" s="5">
        <f>TIMEVALUE(MID(Table1[[#This Row],[TRANSFER_DATE]],11,8))</f>
        <v>0.67638888888888893</v>
      </c>
    </row>
    <row r="3262" spans="1:17" x14ac:dyDescent="0.3">
      <c r="A3262" t="s">
        <v>4001</v>
      </c>
      <c r="B3262" t="s">
        <v>4002</v>
      </c>
      <c r="C3262" t="s">
        <v>4000</v>
      </c>
      <c r="D3262" t="s">
        <v>209</v>
      </c>
      <c r="E3262" t="s">
        <v>3371</v>
      </c>
      <c r="F3262" t="s">
        <v>3372</v>
      </c>
      <c r="G3262" t="s">
        <v>3373</v>
      </c>
      <c r="H3262">
        <v>959945812</v>
      </c>
      <c r="I3262">
        <v>954046390</v>
      </c>
      <c r="J3262">
        <v>18920.66</v>
      </c>
      <c r="N3262">
        <v>20392615.82</v>
      </c>
      <c r="O3262">
        <v>20373695.16</v>
      </c>
      <c r="P3262" s="9">
        <f>DATEVALUE(LEFT(Table1[[#This Row],[TRANSFER_DATE]],11))</f>
        <v>45750</v>
      </c>
      <c r="Q3262" s="5">
        <f>TIMEVALUE(MID(Table1[[#This Row],[TRANSFER_DATE]],11,8))</f>
        <v>0.67638888888888893</v>
      </c>
    </row>
    <row r="3263" spans="1:17" x14ac:dyDescent="0.3">
      <c r="A3263" t="s">
        <v>4003</v>
      </c>
      <c r="B3263" t="s">
        <v>4004</v>
      </c>
      <c r="C3263" t="s">
        <v>4005</v>
      </c>
      <c r="D3263" t="s">
        <v>209</v>
      </c>
      <c r="E3263" t="s">
        <v>3371</v>
      </c>
      <c r="F3263" t="s">
        <v>3372</v>
      </c>
      <c r="G3263" t="s">
        <v>3373</v>
      </c>
      <c r="H3263">
        <v>959945812</v>
      </c>
      <c r="I3263">
        <v>952435813</v>
      </c>
      <c r="J3263">
        <v>8127.02</v>
      </c>
      <c r="N3263">
        <v>20400742.84</v>
      </c>
      <c r="O3263">
        <v>20392615.82</v>
      </c>
      <c r="P3263" s="9">
        <f>DATEVALUE(LEFT(Table1[[#This Row],[TRANSFER_DATE]],11))</f>
        <v>45750</v>
      </c>
      <c r="Q3263" s="5">
        <f>TIMEVALUE(MID(Table1[[#This Row],[TRANSFER_DATE]],11,8))</f>
        <v>0.67638888888888893</v>
      </c>
    </row>
    <row r="3264" spans="1:17" x14ac:dyDescent="0.3">
      <c r="A3264" t="s">
        <v>4006</v>
      </c>
      <c r="B3264" t="s">
        <v>4007</v>
      </c>
      <c r="C3264" t="s">
        <v>4005</v>
      </c>
      <c r="D3264" t="s">
        <v>209</v>
      </c>
      <c r="E3264" t="s">
        <v>3371</v>
      </c>
      <c r="F3264" t="s">
        <v>3372</v>
      </c>
      <c r="G3264" t="s">
        <v>3373</v>
      </c>
      <c r="H3264">
        <v>959945812</v>
      </c>
      <c r="I3264">
        <v>953974095</v>
      </c>
      <c r="J3264">
        <v>19455.48</v>
      </c>
      <c r="N3264">
        <v>20420198.32</v>
      </c>
      <c r="O3264">
        <v>20400742.84</v>
      </c>
      <c r="P3264" s="9">
        <f>DATEVALUE(LEFT(Table1[[#This Row],[TRANSFER_DATE]],11))</f>
        <v>45750</v>
      </c>
      <c r="Q3264" s="5">
        <f>TIMEVALUE(MID(Table1[[#This Row],[TRANSFER_DATE]],11,8))</f>
        <v>0.67638888888888893</v>
      </c>
    </row>
    <row r="3265" spans="1:17" x14ac:dyDescent="0.3">
      <c r="A3265" t="s">
        <v>4008</v>
      </c>
      <c r="B3265" t="s">
        <v>4009</v>
      </c>
      <c r="C3265" t="s">
        <v>4010</v>
      </c>
      <c r="D3265" t="s">
        <v>209</v>
      </c>
      <c r="E3265" t="s">
        <v>3371</v>
      </c>
      <c r="F3265" t="s">
        <v>3372</v>
      </c>
      <c r="G3265" t="s">
        <v>3373</v>
      </c>
      <c r="H3265">
        <v>959945812</v>
      </c>
      <c r="I3265">
        <v>954869913</v>
      </c>
      <c r="J3265">
        <v>5224.78</v>
      </c>
      <c r="N3265">
        <v>20425423.100000001</v>
      </c>
      <c r="O3265">
        <v>20420198.32</v>
      </c>
      <c r="P3265" s="9">
        <f>DATEVALUE(LEFT(Table1[[#This Row],[TRANSFER_DATE]],11))</f>
        <v>45750</v>
      </c>
      <c r="Q3265" s="5">
        <f>TIMEVALUE(MID(Table1[[#This Row],[TRANSFER_DATE]],11,8))</f>
        <v>0.67638888888888893</v>
      </c>
    </row>
    <row r="3266" spans="1:17" x14ac:dyDescent="0.3">
      <c r="A3266" t="s">
        <v>4011</v>
      </c>
      <c r="B3266" t="s">
        <v>4012</v>
      </c>
      <c r="C3266" t="s">
        <v>4013</v>
      </c>
      <c r="D3266" t="s">
        <v>209</v>
      </c>
      <c r="E3266" t="s">
        <v>3371</v>
      </c>
      <c r="F3266" t="s">
        <v>3372</v>
      </c>
      <c r="G3266" t="s">
        <v>3373</v>
      </c>
      <c r="H3266">
        <v>959945812</v>
      </c>
      <c r="I3266">
        <v>955136904</v>
      </c>
      <c r="J3266">
        <v>10595.42</v>
      </c>
      <c r="N3266">
        <v>20436018.52</v>
      </c>
      <c r="O3266">
        <v>20425423.100000001</v>
      </c>
      <c r="P3266" s="9">
        <f>DATEVALUE(LEFT(Table1[[#This Row],[TRANSFER_DATE]],11))</f>
        <v>45750</v>
      </c>
      <c r="Q3266" s="5">
        <f>TIMEVALUE(MID(Table1[[#This Row],[TRANSFER_DATE]],11,8))</f>
        <v>0.67638888888888893</v>
      </c>
    </row>
    <row r="3267" spans="1:17" x14ac:dyDescent="0.3">
      <c r="A3267" t="s">
        <v>4014</v>
      </c>
      <c r="B3267" t="s">
        <v>4015</v>
      </c>
      <c r="C3267" t="s">
        <v>4013</v>
      </c>
      <c r="D3267" t="s">
        <v>209</v>
      </c>
      <c r="E3267" t="s">
        <v>3371</v>
      </c>
      <c r="F3267" t="s">
        <v>3372</v>
      </c>
      <c r="G3267" t="s">
        <v>3373</v>
      </c>
      <c r="H3267">
        <v>959945812</v>
      </c>
      <c r="I3267">
        <v>956718905</v>
      </c>
      <c r="J3267">
        <v>27799.42</v>
      </c>
      <c r="N3267">
        <v>20463817.940000001</v>
      </c>
      <c r="O3267">
        <v>20436018.52</v>
      </c>
      <c r="P3267" s="9">
        <f>DATEVALUE(LEFT(Table1[[#This Row],[TRANSFER_DATE]],11))</f>
        <v>45750</v>
      </c>
      <c r="Q3267" s="5">
        <f>TIMEVALUE(MID(Table1[[#This Row],[TRANSFER_DATE]],11,8))</f>
        <v>0.67638888888888893</v>
      </c>
    </row>
    <row r="3268" spans="1:17" x14ac:dyDescent="0.3">
      <c r="A3268" t="s">
        <v>4016</v>
      </c>
      <c r="B3268" t="s">
        <v>4017</v>
      </c>
      <c r="C3268" t="s">
        <v>4018</v>
      </c>
      <c r="D3268" t="s">
        <v>209</v>
      </c>
      <c r="E3268" t="s">
        <v>3371</v>
      </c>
      <c r="F3268" t="s">
        <v>3372</v>
      </c>
      <c r="G3268" t="s">
        <v>3373</v>
      </c>
      <c r="H3268">
        <v>959945812</v>
      </c>
      <c r="I3268">
        <v>955761293</v>
      </c>
      <c r="J3268">
        <v>14200.78</v>
      </c>
      <c r="N3268">
        <v>20478018.719999999</v>
      </c>
      <c r="O3268">
        <v>20463817.940000001</v>
      </c>
      <c r="P3268" s="9">
        <f>DATEVALUE(LEFT(Table1[[#This Row],[TRANSFER_DATE]],11))</f>
        <v>45750</v>
      </c>
      <c r="Q3268" s="5">
        <f>TIMEVALUE(MID(Table1[[#This Row],[TRANSFER_DATE]],11,8))</f>
        <v>0.67638888888888893</v>
      </c>
    </row>
    <row r="3269" spans="1:17" x14ac:dyDescent="0.3">
      <c r="A3269" t="s">
        <v>4019</v>
      </c>
      <c r="B3269" t="s">
        <v>4020</v>
      </c>
      <c r="C3269" t="s">
        <v>4021</v>
      </c>
      <c r="D3269" t="s">
        <v>209</v>
      </c>
      <c r="E3269" t="s">
        <v>3371</v>
      </c>
      <c r="F3269" t="s">
        <v>3372</v>
      </c>
      <c r="G3269" t="s">
        <v>3373</v>
      </c>
      <c r="H3269">
        <v>959945812</v>
      </c>
      <c r="I3269">
        <v>952450158</v>
      </c>
      <c r="J3269">
        <v>40205</v>
      </c>
      <c r="N3269">
        <v>20518223.719999999</v>
      </c>
      <c r="O3269">
        <v>20478018.719999999</v>
      </c>
      <c r="P3269" s="9">
        <f>DATEVALUE(LEFT(Table1[[#This Row],[TRANSFER_DATE]],11))</f>
        <v>45750</v>
      </c>
      <c r="Q3269" s="5">
        <f>TIMEVALUE(MID(Table1[[#This Row],[TRANSFER_DATE]],11,8))</f>
        <v>0.67638888888888893</v>
      </c>
    </row>
    <row r="3270" spans="1:17" x14ac:dyDescent="0.3">
      <c r="A3270" t="s">
        <v>4022</v>
      </c>
      <c r="B3270" t="s">
        <v>4023</v>
      </c>
      <c r="C3270" t="s">
        <v>4024</v>
      </c>
      <c r="D3270" t="s">
        <v>209</v>
      </c>
      <c r="E3270" t="s">
        <v>3371</v>
      </c>
      <c r="F3270" t="s">
        <v>3372</v>
      </c>
      <c r="G3270" t="s">
        <v>3373</v>
      </c>
      <c r="H3270">
        <v>959945812</v>
      </c>
      <c r="I3270">
        <v>954502410</v>
      </c>
      <c r="J3270">
        <v>12686.08</v>
      </c>
      <c r="N3270">
        <v>20530909.800000001</v>
      </c>
      <c r="O3270">
        <v>20518223.719999999</v>
      </c>
      <c r="P3270" s="9">
        <f>DATEVALUE(LEFT(Table1[[#This Row],[TRANSFER_DATE]],11))</f>
        <v>45750</v>
      </c>
      <c r="Q3270" s="5">
        <f>TIMEVALUE(MID(Table1[[#This Row],[TRANSFER_DATE]],11,8))</f>
        <v>0.67638888888888893</v>
      </c>
    </row>
    <row r="3271" spans="1:17" x14ac:dyDescent="0.3">
      <c r="A3271" t="s">
        <v>4025</v>
      </c>
      <c r="B3271" t="s">
        <v>4026</v>
      </c>
      <c r="C3271" t="s">
        <v>4024</v>
      </c>
      <c r="D3271" t="s">
        <v>209</v>
      </c>
      <c r="E3271" t="s">
        <v>3371</v>
      </c>
      <c r="F3271" t="s">
        <v>3372</v>
      </c>
      <c r="G3271" t="s">
        <v>3373</v>
      </c>
      <c r="H3271">
        <v>959945812</v>
      </c>
      <c r="I3271">
        <v>955123730</v>
      </c>
      <c r="J3271">
        <v>14791.7</v>
      </c>
      <c r="N3271">
        <v>20545701.5</v>
      </c>
      <c r="O3271">
        <v>20530909.800000001</v>
      </c>
      <c r="P3271" s="9">
        <f>DATEVALUE(LEFT(Table1[[#This Row],[TRANSFER_DATE]],11))</f>
        <v>45750</v>
      </c>
      <c r="Q3271" s="5">
        <f>TIMEVALUE(MID(Table1[[#This Row],[TRANSFER_DATE]],11,8))</f>
        <v>0.67638888888888893</v>
      </c>
    </row>
    <row r="3272" spans="1:17" x14ac:dyDescent="0.3">
      <c r="A3272" t="s">
        <v>4027</v>
      </c>
      <c r="B3272" t="s">
        <v>4028</v>
      </c>
      <c r="C3272" t="s">
        <v>4029</v>
      </c>
      <c r="D3272" t="s">
        <v>209</v>
      </c>
      <c r="E3272" t="s">
        <v>3371</v>
      </c>
      <c r="F3272" t="s">
        <v>3372</v>
      </c>
      <c r="G3272" t="s">
        <v>3373</v>
      </c>
      <c r="H3272">
        <v>959945812</v>
      </c>
      <c r="I3272">
        <v>951102230</v>
      </c>
      <c r="J3272">
        <v>31311.279999999999</v>
      </c>
      <c r="N3272">
        <v>20577012.780000001</v>
      </c>
      <c r="O3272">
        <v>20545701.5</v>
      </c>
      <c r="P3272" s="9">
        <f>DATEVALUE(LEFT(Table1[[#This Row],[TRANSFER_DATE]],11))</f>
        <v>45750</v>
      </c>
      <c r="Q3272" s="5">
        <f>TIMEVALUE(MID(Table1[[#This Row],[TRANSFER_DATE]],11,8))</f>
        <v>0.67638888888888893</v>
      </c>
    </row>
    <row r="3273" spans="1:17" x14ac:dyDescent="0.3">
      <c r="A3273" t="s">
        <v>4030</v>
      </c>
      <c r="B3273" t="s">
        <v>4031</v>
      </c>
      <c r="C3273" t="s">
        <v>4032</v>
      </c>
      <c r="D3273" t="s">
        <v>209</v>
      </c>
      <c r="E3273" t="s">
        <v>3371</v>
      </c>
      <c r="F3273" t="s">
        <v>3372</v>
      </c>
      <c r="G3273" t="s">
        <v>3373</v>
      </c>
      <c r="H3273">
        <v>959945812</v>
      </c>
      <c r="I3273">
        <v>957965214</v>
      </c>
      <c r="J3273">
        <v>15147</v>
      </c>
      <c r="N3273">
        <v>20592159.780000001</v>
      </c>
      <c r="O3273">
        <v>20577012.780000001</v>
      </c>
      <c r="P3273" s="9">
        <f>DATEVALUE(LEFT(Table1[[#This Row],[TRANSFER_DATE]],11))</f>
        <v>45750</v>
      </c>
      <c r="Q3273" s="5">
        <f>TIMEVALUE(MID(Table1[[#This Row],[TRANSFER_DATE]],11,8))</f>
        <v>0.67638888888888893</v>
      </c>
    </row>
    <row r="3274" spans="1:17" x14ac:dyDescent="0.3">
      <c r="A3274" t="s">
        <v>4033</v>
      </c>
      <c r="B3274" t="s">
        <v>4034</v>
      </c>
      <c r="C3274" t="s">
        <v>4032</v>
      </c>
      <c r="D3274" t="s">
        <v>209</v>
      </c>
      <c r="E3274" t="s">
        <v>3371</v>
      </c>
      <c r="F3274" t="s">
        <v>3372</v>
      </c>
      <c r="G3274" t="s">
        <v>3373</v>
      </c>
      <c r="H3274">
        <v>959945812</v>
      </c>
      <c r="I3274">
        <v>958470739</v>
      </c>
      <c r="J3274">
        <v>22993.52</v>
      </c>
      <c r="N3274">
        <v>20615153.300000001</v>
      </c>
      <c r="O3274">
        <v>20592159.780000001</v>
      </c>
      <c r="P3274" s="9">
        <f>DATEVALUE(LEFT(Table1[[#This Row],[TRANSFER_DATE]],11))</f>
        <v>45750</v>
      </c>
      <c r="Q3274" s="5">
        <f>TIMEVALUE(MID(Table1[[#This Row],[TRANSFER_DATE]],11,8))</f>
        <v>0.67638888888888893</v>
      </c>
    </row>
    <row r="3275" spans="1:17" x14ac:dyDescent="0.3">
      <c r="A3275" t="s">
        <v>4035</v>
      </c>
      <c r="B3275" t="s">
        <v>4036</v>
      </c>
      <c r="C3275" t="s">
        <v>4037</v>
      </c>
      <c r="D3275" t="s">
        <v>209</v>
      </c>
      <c r="E3275" t="s">
        <v>3371</v>
      </c>
      <c r="F3275" t="s">
        <v>3372</v>
      </c>
      <c r="G3275" t="s">
        <v>3373</v>
      </c>
      <c r="H3275">
        <v>959945812</v>
      </c>
      <c r="I3275">
        <v>955650069</v>
      </c>
      <c r="J3275">
        <v>15618.24</v>
      </c>
      <c r="N3275">
        <v>20630771.539999999</v>
      </c>
      <c r="O3275">
        <v>20615153.300000001</v>
      </c>
      <c r="P3275" s="9">
        <f>DATEVALUE(LEFT(Table1[[#This Row],[TRANSFER_DATE]],11))</f>
        <v>45750</v>
      </c>
      <c r="Q3275" s="5">
        <f>TIMEVALUE(MID(Table1[[#This Row],[TRANSFER_DATE]],11,8))</f>
        <v>0.67575231481481479</v>
      </c>
    </row>
    <row r="3276" spans="1:17" x14ac:dyDescent="0.3">
      <c r="A3276" t="s">
        <v>4038</v>
      </c>
      <c r="B3276" t="s">
        <v>4039</v>
      </c>
      <c r="C3276" t="s">
        <v>4040</v>
      </c>
      <c r="D3276" t="s">
        <v>209</v>
      </c>
      <c r="E3276" t="s">
        <v>3371</v>
      </c>
      <c r="F3276" t="s">
        <v>3372</v>
      </c>
      <c r="G3276" t="s">
        <v>3373</v>
      </c>
      <c r="H3276">
        <v>959945812</v>
      </c>
      <c r="I3276">
        <v>954337921</v>
      </c>
      <c r="J3276">
        <v>20106.240000000002</v>
      </c>
      <c r="N3276">
        <v>20650877.780000001</v>
      </c>
      <c r="O3276">
        <v>20630771.539999999</v>
      </c>
      <c r="P3276" s="9">
        <f>DATEVALUE(LEFT(Table1[[#This Row],[TRANSFER_DATE]],11))</f>
        <v>45750</v>
      </c>
      <c r="Q3276" s="5">
        <f>TIMEVALUE(MID(Table1[[#This Row],[TRANSFER_DATE]],11,8))</f>
        <v>0.67575231481481479</v>
      </c>
    </row>
    <row r="3277" spans="1:17" x14ac:dyDescent="0.3">
      <c r="A3277" t="s">
        <v>4041</v>
      </c>
      <c r="B3277" t="s">
        <v>4042</v>
      </c>
      <c r="C3277" t="s">
        <v>4043</v>
      </c>
      <c r="D3277" t="s">
        <v>209</v>
      </c>
      <c r="E3277" t="s">
        <v>3371</v>
      </c>
      <c r="F3277" t="s">
        <v>3372</v>
      </c>
      <c r="G3277" t="s">
        <v>3373</v>
      </c>
      <c r="H3277">
        <v>959945812</v>
      </c>
      <c r="I3277">
        <v>955862826</v>
      </c>
      <c r="J3277">
        <v>10636.56</v>
      </c>
      <c r="N3277">
        <v>20661514.34</v>
      </c>
      <c r="O3277">
        <v>20650877.780000001</v>
      </c>
      <c r="P3277" s="9">
        <f>DATEVALUE(LEFT(Table1[[#This Row],[TRANSFER_DATE]],11))</f>
        <v>45750</v>
      </c>
      <c r="Q3277" s="5">
        <f>TIMEVALUE(MID(Table1[[#This Row],[TRANSFER_DATE]],11,8))</f>
        <v>0.67575231481481479</v>
      </c>
    </row>
    <row r="3278" spans="1:17" x14ac:dyDescent="0.3">
      <c r="A3278" t="s">
        <v>4044</v>
      </c>
      <c r="B3278" t="s">
        <v>4045</v>
      </c>
      <c r="C3278" t="s">
        <v>4046</v>
      </c>
      <c r="D3278" t="s">
        <v>209</v>
      </c>
      <c r="E3278" t="s">
        <v>3371</v>
      </c>
      <c r="F3278" t="s">
        <v>3372</v>
      </c>
      <c r="G3278" t="s">
        <v>3373</v>
      </c>
      <c r="H3278">
        <v>959945812</v>
      </c>
      <c r="I3278">
        <v>957827849</v>
      </c>
      <c r="J3278">
        <v>31588.04</v>
      </c>
      <c r="N3278">
        <v>20693102.379999999</v>
      </c>
      <c r="O3278">
        <v>20661514.34</v>
      </c>
      <c r="P3278" s="9">
        <f>DATEVALUE(LEFT(Table1[[#This Row],[TRANSFER_DATE]],11))</f>
        <v>45750</v>
      </c>
      <c r="Q3278" s="5">
        <f>TIMEVALUE(MID(Table1[[#This Row],[TRANSFER_DATE]],11,8))</f>
        <v>0.67575231481481479</v>
      </c>
    </row>
    <row r="3279" spans="1:17" x14ac:dyDescent="0.3">
      <c r="A3279" t="s">
        <v>4047</v>
      </c>
      <c r="B3279" t="s">
        <v>4048</v>
      </c>
      <c r="C3279" t="s">
        <v>4049</v>
      </c>
      <c r="D3279" t="s">
        <v>209</v>
      </c>
      <c r="E3279" t="s">
        <v>3371</v>
      </c>
      <c r="F3279" t="s">
        <v>3372</v>
      </c>
      <c r="G3279" t="s">
        <v>3373</v>
      </c>
      <c r="H3279">
        <v>959945812</v>
      </c>
      <c r="I3279">
        <v>958385246</v>
      </c>
      <c r="J3279">
        <v>34314.5</v>
      </c>
      <c r="N3279">
        <v>20727416.879999999</v>
      </c>
      <c r="O3279">
        <v>20693102.379999999</v>
      </c>
      <c r="P3279" s="9">
        <f>DATEVALUE(LEFT(Table1[[#This Row],[TRANSFER_DATE]],11))</f>
        <v>45750</v>
      </c>
      <c r="Q3279" s="5">
        <f>TIMEVALUE(MID(Table1[[#This Row],[TRANSFER_DATE]],11,8))</f>
        <v>0.67575231481481479</v>
      </c>
    </row>
    <row r="3280" spans="1:17" x14ac:dyDescent="0.3">
      <c r="A3280" t="s">
        <v>4050</v>
      </c>
      <c r="B3280" t="s">
        <v>4051</v>
      </c>
      <c r="C3280" t="s">
        <v>4049</v>
      </c>
      <c r="D3280" t="s">
        <v>209</v>
      </c>
      <c r="E3280" t="s">
        <v>3371</v>
      </c>
      <c r="F3280" t="s">
        <v>3372</v>
      </c>
      <c r="G3280" t="s">
        <v>3373</v>
      </c>
      <c r="H3280">
        <v>959945812</v>
      </c>
      <c r="I3280">
        <v>956077821</v>
      </c>
      <c r="J3280">
        <v>22080.959999999999</v>
      </c>
      <c r="N3280">
        <v>20749497.84</v>
      </c>
      <c r="O3280">
        <v>20727416.879999999</v>
      </c>
      <c r="P3280" s="9">
        <f>DATEVALUE(LEFT(Table1[[#This Row],[TRANSFER_DATE]],11))</f>
        <v>45750</v>
      </c>
      <c r="Q3280" s="5">
        <f>TIMEVALUE(MID(Table1[[#This Row],[TRANSFER_DATE]],11,8))</f>
        <v>0.67575231481481479</v>
      </c>
    </row>
    <row r="3281" spans="1:17" x14ac:dyDescent="0.3">
      <c r="A3281" t="s">
        <v>4052</v>
      </c>
      <c r="B3281" t="s">
        <v>4053</v>
      </c>
      <c r="C3281" t="s">
        <v>4054</v>
      </c>
      <c r="D3281" t="s">
        <v>209</v>
      </c>
      <c r="E3281" t="s">
        <v>3371</v>
      </c>
      <c r="F3281" t="s">
        <v>3372</v>
      </c>
      <c r="G3281" t="s">
        <v>3373</v>
      </c>
      <c r="H3281">
        <v>959945812</v>
      </c>
      <c r="I3281">
        <v>952345801</v>
      </c>
      <c r="J3281">
        <v>39958.160000000003</v>
      </c>
      <c r="N3281">
        <v>20789456</v>
      </c>
      <c r="O3281">
        <v>20749497.84</v>
      </c>
      <c r="P3281" s="9">
        <f>DATEVALUE(LEFT(Table1[[#This Row],[TRANSFER_DATE]],11))</f>
        <v>45750</v>
      </c>
      <c r="Q3281" s="5">
        <f>TIMEVALUE(MID(Table1[[#This Row],[TRANSFER_DATE]],11,8))</f>
        <v>0.67575231481481479</v>
      </c>
    </row>
    <row r="3282" spans="1:17" x14ac:dyDescent="0.3">
      <c r="A3282" t="s">
        <v>4055</v>
      </c>
      <c r="B3282" t="s">
        <v>4056</v>
      </c>
      <c r="C3282" t="s">
        <v>4054</v>
      </c>
      <c r="D3282" t="s">
        <v>209</v>
      </c>
      <c r="E3282" t="s">
        <v>3371</v>
      </c>
      <c r="F3282" t="s">
        <v>3372</v>
      </c>
      <c r="G3282" t="s">
        <v>3373</v>
      </c>
      <c r="H3282">
        <v>959945812</v>
      </c>
      <c r="I3282">
        <v>955508156</v>
      </c>
      <c r="J3282">
        <v>18864.560000000001</v>
      </c>
      <c r="N3282">
        <v>20808320.559999999</v>
      </c>
      <c r="O3282">
        <v>20789456</v>
      </c>
      <c r="P3282" s="9">
        <f>DATEVALUE(LEFT(Table1[[#This Row],[TRANSFER_DATE]],11))</f>
        <v>45750</v>
      </c>
      <c r="Q3282" s="5">
        <f>TIMEVALUE(MID(Table1[[#This Row],[TRANSFER_DATE]],11,8))</f>
        <v>0.67575231481481479</v>
      </c>
    </row>
    <row r="3283" spans="1:17" x14ac:dyDescent="0.3">
      <c r="A3283" t="s">
        <v>4057</v>
      </c>
      <c r="B3283" t="s">
        <v>4058</v>
      </c>
      <c r="C3283" t="s">
        <v>4059</v>
      </c>
      <c r="D3283" t="s">
        <v>209</v>
      </c>
      <c r="E3283" t="s">
        <v>3371</v>
      </c>
      <c r="F3283" t="s">
        <v>3372</v>
      </c>
      <c r="G3283" t="s">
        <v>3373</v>
      </c>
      <c r="H3283">
        <v>959945812</v>
      </c>
      <c r="I3283">
        <v>953633973</v>
      </c>
      <c r="J3283">
        <v>8654.36</v>
      </c>
      <c r="N3283">
        <v>20816974.920000002</v>
      </c>
      <c r="O3283">
        <v>20808320.559999999</v>
      </c>
      <c r="P3283" s="9">
        <f>DATEVALUE(LEFT(Table1[[#This Row],[TRANSFER_DATE]],11))</f>
        <v>45750</v>
      </c>
      <c r="Q3283" s="5">
        <f>TIMEVALUE(MID(Table1[[#This Row],[TRANSFER_DATE]],11,8))</f>
        <v>0.67575231481481479</v>
      </c>
    </row>
    <row r="3284" spans="1:17" x14ac:dyDescent="0.3">
      <c r="A3284" t="s">
        <v>4060</v>
      </c>
      <c r="B3284" t="s">
        <v>4061</v>
      </c>
      <c r="C3284" t="s">
        <v>4062</v>
      </c>
      <c r="D3284" t="s">
        <v>209</v>
      </c>
      <c r="E3284" t="s">
        <v>3371</v>
      </c>
      <c r="F3284" t="s">
        <v>3372</v>
      </c>
      <c r="G3284" t="s">
        <v>3373</v>
      </c>
      <c r="H3284">
        <v>959945812</v>
      </c>
      <c r="I3284">
        <v>954672110</v>
      </c>
      <c r="J3284">
        <v>15696.78</v>
      </c>
      <c r="N3284">
        <v>20832671.699999999</v>
      </c>
      <c r="O3284">
        <v>20816974.920000002</v>
      </c>
      <c r="P3284" s="9">
        <f>DATEVALUE(LEFT(Table1[[#This Row],[TRANSFER_DATE]],11))</f>
        <v>45750</v>
      </c>
      <c r="Q3284" s="5">
        <f>TIMEVALUE(MID(Table1[[#This Row],[TRANSFER_DATE]],11,8))</f>
        <v>0.67575231481481479</v>
      </c>
    </row>
    <row r="3285" spans="1:17" x14ac:dyDescent="0.3">
      <c r="A3285" t="s">
        <v>4063</v>
      </c>
      <c r="B3285" t="s">
        <v>4064</v>
      </c>
      <c r="C3285" t="s">
        <v>4065</v>
      </c>
      <c r="D3285" t="s">
        <v>209</v>
      </c>
      <c r="E3285" t="s">
        <v>3371</v>
      </c>
      <c r="F3285" t="s">
        <v>3372</v>
      </c>
      <c r="G3285" t="s">
        <v>3373</v>
      </c>
      <c r="H3285">
        <v>959945812</v>
      </c>
      <c r="I3285">
        <v>956789404</v>
      </c>
      <c r="J3285">
        <v>84580.1</v>
      </c>
      <c r="N3285">
        <v>20917251.800000001</v>
      </c>
      <c r="O3285">
        <v>20832671.699999999</v>
      </c>
      <c r="P3285" s="9">
        <f>DATEVALUE(LEFT(Table1[[#This Row],[TRANSFER_DATE]],11))</f>
        <v>45750</v>
      </c>
      <c r="Q3285" s="5">
        <f>TIMEVALUE(MID(Table1[[#This Row],[TRANSFER_DATE]],11,8))</f>
        <v>0.67575231481481479</v>
      </c>
    </row>
    <row r="3286" spans="1:17" x14ac:dyDescent="0.3">
      <c r="A3286" t="s">
        <v>4066</v>
      </c>
      <c r="B3286" t="s">
        <v>4067</v>
      </c>
      <c r="C3286" t="s">
        <v>4065</v>
      </c>
      <c r="D3286" t="s">
        <v>209</v>
      </c>
      <c r="E3286" t="s">
        <v>3371</v>
      </c>
      <c r="F3286" t="s">
        <v>3372</v>
      </c>
      <c r="G3286" t="s">
        <v>3373</v>
      </c>
      <c r="H3286">
        <v>959945812</v>
      </c>
      <c r="I3286">
        <v>953008925</v>
      </c>
      <c r="J3286">
        <v>14013.78</v>
      </c>
      <c r="N3286">
        <v>20931265.579999998</v>
      </c>
      <c r="O3286">
        <v>20917251.800000001</v>
      </c>
      <c r="P3286" s="9">
        <f>DATEVALUE(LEFT(Table1[[#This Row],[TRANSFER_DATE]],11))</f>
        <v>45750</v>
      </c>
      <c r="Q3286" s="5">
        <f>TIMEVALUE(MID(Table1[[#This Row],[TRANSFER_DATE]],11,8))</f>
        <v>0.67575231481481479</v>
      </c>
    </row>
    <row r="3287" spans="1:17" x14ac:dyDescent="0.3">
      <c r="A3287" t="s">
        <v>4068</v>
      </c>
      <c r="B3287" t="s">
        <v>4069</v>
      </c>
      <c r="C3287" t="s">
        <v>4070</v>
      </c>
      <c r="D3287" t="s">
        <v>209</v>
      </c>
      <c r="E3287" t="s">
        <v>3371</v>
      </c>
      <c r="F3287" t="s">
        <v>3372</v>
      </c>
      <c r="G3287" t="s">
        <v>3373</v>
      </c>
      <c r="H3287">
        <v>959945812</v>
      </c>
      <c r="I3287">
        <v>957562873</v>
      </c>
      <c r="J3287">
        <v>18621.46</v>
      </c>
      <c r="N3287">
        <v>20949887.039999999</v>
      </c>
      <c r="O3287">
        <v>20931265.579999998</v>
      </c>
      <c r="P3287" s="9">
        <f>DATEVALUE(LEFT(Table1[[#This Row],[TRANSFER_DATE]],11))</f>
        <v>45750</v>
      </c>
      <c r="Q3287" s="5">
        <f>TIMEVALUE(MID(Table1[[#This Row],[TRANSFER_DATE]],11,8))</f>
        <v>0.67575231481481479</v>
      </c>
    </row>
    <row r="3288" spans="1:17" x14ac:dyDescent="0.3">
      <c r="A3288" t="s">
        <v>4071</v>
      </c>
      <c r="B3288" t="s">
        <v>4072</v>
      </c>
      <c r="C3288" t="s">
        <v>4073</v>
      </c>
      <c r="D3288" t="s">
        <v>209</v>
      </c>
      <c r="E3288" t="s">
        <v>3371</v>
      </c>
      <c r="F3288" t="s">
        <v>3372</v>
      </c>
      <c r="G3288" t="s">
        <v>3373</v>
      </c>
      <c r="H3288">
        <v>959945812</v>
      </c>
      <c r="I3288">
        <v>955128973</v>
      </c>
      <c r="J3288">
        <v>39756.199999999997</v>
      </c>
      <c r="N3288">
        <v>20989643.239999998</v>
      </c>
      <c r="O3288">
        <v>20949887.039999999</v>
      </c>
      <c r="P3288" s="9">
        <f>DATEVALUE(LEFT(Table1[[#This Row],[TRANSFER_DATE]],11))</f>
        <v>45750</v>
      </c>
      <c r="Q3288" s="5">
        <f>TIMEVALUE(MID(Table1[[#This Row],[TRANSFER_DATE]],11,8))</f>
        <v>0.67574074074074075</v>
      </c>
    </row>
    <row r="3289" spans="1:17" x14ac:dyDescent="0.3">
      <c r="A3289" t="s">
        <v>4074</v>
      </c>
      <c r="B3289" t="s">
        <v>4075</v>
      </c>
      <c r="C3289" t="s">
        <v>4073</v>
      </c>
      <c r="D3289" t="s">
        <v>209</v>
      </c>
      <c r="E3289" t="s">
        <v>3371</v>
      </c>
      <c r="F3289" t="s">
        <v>3372</v>
      </c>
      <c r="G3289" t="s">
        <v>3373</v>
      </c>
      <c r="H3289">
        <v>959945812</v>
      </c>
      <c r="I3289">
        <v>952623202</v>
      </c>
      <c r="J3289">
        <v>56496.44</v>
      </c>
      <c r="N3289">
        <v>21046139.68</v>
      </c>
      <c r="O3289">
        <v>20989643.239999998</v>
      </c>
      <c r="P3289" s="9">
        <f>DATEVALUE(LEFT(Table1[[#This Row],[TRANSFER_DATE]],11))</f>
        <v>45750</v>
      </c>
      <c r="Q3289" s="5">
        <f>TIMEVALUE(MID(Table1[[#This Row],[TRANSFER_DATE]],11,8))</f>
        <v>0.67574074074074075</v>
      </c>
    </row>
    <row r="3290" spans="1:17" x14ac:dyDescent="0.3">
      <c r="A3290" t="s">
        <v>4076</v>
      </c>
      <c r="B3290" t="s">
        <v>4077</v>
      </c>
      <c r="C3290" t="s">
        <v>4078</v>
      </c>
      <c r="D3290" t="s">
        <v>209</v>
      </c>
      <c r="E3290" t="s">
        <v>3371</v>
      </c>
      <c r="F3290" t="s">
        <v>3372</v>
      </c>
      <c r="G3290" t="s">
        <v>3373</v>
      </c>
      <c r="H3290">
        <v>959945812</v>
      </c>
      <c r="I3290">
        <v>952557793</v>
      </c>
      <c r="J3290">
        <v>28891.5</v>
      </c>
      <c r="N3290">
        <v>21075031.18</v>
      </c>
      <c r="O3290">
        <v>21046139.68</v>
      </c>
      <c r="P3290" s="9">
        <f>DATEVALUE(LEFT(Table1[[#This Row],[TRANSFER_DATE]],11))</f>
        <v>45750</v>
      </c>
      <c r="Q3290" s="5">
        <f>TIMEVALUE(MID(Table1[[#This Row],[TRANSFER_DATE]],11,8))</f>
        <v>0.67574074074074075</v>
      </c>
    </row>
    <row r="3291" spans="1:17" x14ac:dyDescent="0.3">
      <c r="A3291" t="s">
        <v>4079</v>
      </c>
      <c r="B3291" t="s">
        <v>4080</v>
      </c>
      <c r="C3291" t="s">
        <v>4081</v>
      </c>
      <c r="D3291" t="s">
        <v>209</v>
      </c>
      <c r="E3291" t="s">
        <v>3371</v>
      </c>
      <c r="F3291" t="s">
        <v>3372</v>
      </c>
      <c r="G3291" t="s">
        <v>3373</v>
      </c>
      <c r="H3291">
        <v>959945812</v>
      </c>
      <c r="I3291">
        <v>953958108</v>
      </c>
      <c r="J3291">
        <v>13890.36</v>
      </c>
      <c r="N3291">
        <v>21088921.539999999</v>
      </c>
      <c r="O3291">
        <v>21075031.18</v>
      </c>
      <c r="P3291" s="9">
        <f>DATEVALUE(LEFT(Table1[[#This Row],[TRANSFER_DATE]],11))</f>
        <v>45750</v>
      </c>
      <c r="Q3291" s="5">
        <f>TIMEVALUE(MID(Table1[[#This Row],[TRANSFER_DATE]],11,8))</f>
        <v>0.67574074074074075</v>
      </c>
    </row>
    <row r="3292" spans="1:17" x14ac:dyDescent="0.3">
      <c r="A3292" t="s">
        <v>4082</v>
      </c>
      <c r="B3292" t="s">
        <v>4083</v>
      </c>
      <c r="C3292" t="s">
        <v>4084</v>
      </c>
      <c r="D3292" t="s">
        <v>209</v>
      </c>
      <c r="E3292" t="s">
        <v>3371</v>
      </c>
      <c r="F3292" t="s">
        <v>3372</v>
      </c>
      <c r="G3292" t="s">
        <v>3373</v>
      </c>
      <c r="H3292">
        <v>959945812</v>
      </c>
      <c r="I3292">
        <v>952410203</v>
      </c>
      <c r="J3292">
        <v>14399</v>
      </c>
      <c r="N3292">
        <v>21103320.539999999</v>
      </c>
      <c r="O3292">
        <v>21088921.539999999</v>
      </c>
      <c r="P3292" s="9">
        <f>DATEVALUE(LEFT(Table1[[#This Row],[TRANSFER_DATE]],11))</f>
        <v>45750</v>
      </c>
      <c r="Q3292" s="5">
        <f>TIMEVALUE(MID(Table1[[#This Row],[TRANSFER_DATE]],11,8))</f>
        <v>0.67574074074074075</v>
      </c>
    </row>
    <row r="3293" spans="1:17" x14ac:dyDescent="0.3">
      <c r="A3293" t="s">
        <v>4085</v>
      </c>
      <c r="B3293" t="s">
        <v>4086</v>
      </c>
      <c r="C3293" t="s">
        <v>4084</v>
      </c>
      <c r="D3293" t="s">
        <v>209</v>
      </c>
      <c r="E3293" t="s">
        <v>3371</v>
      </c>
      <c r="F3293" t="s">
        <v>3372</v>
      </c>
      <c r="G3293" t="s">
        <v>3373</v>
      </c>
      <c r="H3293">
        <v>959945812</v>
      </c>
      <c r="I3293">
        <v>951809329</v>
      </c>
      <c r="J3293">
        <v>8811.44</v>
      </c>
      <c r="N3293">
        <v>21112131.98</v>
      </c>
      <c r="O3293">
        <v>21103320.539999999</v>
      </c>
      <c r="P3293" s="9">
        <f>DATEVALUE(LEFT(Table1[[#This Row],[TRANSFER_DATE]],11))</f>
        <v>45750</v>
      </c>
      <c r="Q3293" s="5">
        <f>TIMEVALUE(MID(Table1[[#This Row],[TRANSFER_DATE]],11,8))</f>
        <v>0.67574074074074075</v>
      </c>
    </row>
    <row r="3294" spans="1:17" x14ac:dyDescent="0.3">
      <c r="A3294" t="s">
        <v>4087</v>
      </c>
      <c r="B3294" t="s">
        <v>4088</v>
      </c>
      <c r="C3294" t="s">
        <v>4089</v>
      </c>
      <c r="D3294" t="s">
        <v>209</v>
      </c>
      <c r="E3294" t="s">
        <v>3371</v>
      </c>
      <c r="F3294" t="s">
        <v>3372</v>
      </c>
      <c r="G3294" t="s">
        <v>3373</v>
      </c>
      <c r="H3294">
        <v>959945812</v>
      </c>
      <c r="I3294">
        <v>958618802</v>
      </c>
      <c r="J3294">
        <v>9585.6200000000008</v>
      </c>
      <c r="N3294">
        <v>21121717.600000001</v>
      </c>
      <c r="O3294">
        <v>21112131.98</v>
      </c>
      <c r="P3294" s="9">
        <f>DATEVALUE(LEFT(Table1[[#This Row],[TRANSFER_DATE]],11))</f>
        <v>45750</v>
      </c>
      <c r="Q3294" s="5">
        <f>TIMEVALUE(MID(Table1[[#This Row],[TRANSFER_DATE]],11,8))</f>
        <v>0.67574074074074075</v>
      </c>
    </row>
    <row r="3295" spans="1:17" x14ac:dyDescent="0.3">
      <c r="A3295" t="s">
        <v>4090</v>
      </c>
      <c r="B3295" t="s">
        <v>4091</v>
      </c>
      <c r="C3295" t="s">
        <v>4089</v>
      </c>
      <c r="D3295" t="s">
        <v>209</v>
      </c>
      <c r="E3295" t="s">
        <v>3371</v>
      </c>
      <c r="F3295" t="s">
        <v>3372</v>
      </c>
      <c r="G3295" t="s">
        <v>3373</v>
      </c>
      <c r="H3295">
        <v>959945812</v>
      </c>
      <c r="I3295">
        <v>955618137</v>
      </c>
      <c r="J3295">
        <v>24399.759999999998</v>
      </c>
      <c r="N3295">
        <v>21146117.359999999</v>
      </c>
      <c r="O3295">
        <v>21121717.600000001</v>
      </c>
      <c r="P3295" s="9">
        <f>DATEVALUE(LEFT(Table1[[#This Row],[TRANSFER_DATE]],11))</f>
        <v>45750</v>
      </c>
      <c r="Q3295" s="5">
        <f>TIMEVALUE(MID(Table1[[#This Row],[TRANSFER_DATE]],11,8))</f>
        <v>0.67574074074074075</v>
      </c>
    </row>
    <row r="3296" spans="1:17" x14ac:dyDescent="0.3">
      <c r="A3296" t="s">
        <v>4092</v>
      </c>
      <c r="B3296" t="s">
        <v>4093</v>
      </c>
      <c r="C3296" t="s">
        <v>4094</v>
      </c>
      <c r="D3296" t="s">
        <v>209</v>
      </c>
      <c r="E3296" t="s">
        <v>3371</v>
      </c>
      <c r="F3296" t="s">
        <v>3372</v>
      </c>
      <c r="G3296" t="s">
        <v>3373</v>
      </c>
      <c r="H3296">
        <v>959945812</v>
      </c>
      <c r="I3296">
        <v>953075545</v>
      </c>
      <c r="J3296">
        <v>44304.04</v>
      </c>
      <c r="N3296">
        <v>21190421.399999999</v>
      </c>
      <c r="O3296">
        <v>21146117.359999999</v>
      </c>
      <c r="P3296" s="9">
        <f>DATEVALUE(LEFT(Table1[[#This Row],[TRANSFER_DATE]],11))</f>
        <v>45750</v>
      </c>
      <c r="Q3296" s="5">
        <f>TIMEVALUE(MID(Table1[[#This Row],[TRANSFER_DATE]],11,8))</f>
        <v>0.67574074074074075</v>
      </c>
    </row>
    <row r="3297" spans="1:17" x14ac:dyDescent="0.3">
      <c r="A3297" t="s">
        <v>4095</v>
      </c>
      <c r="B3297" t="s">
        <v>4096</v>
      </c>
      <c r="C3297" t="s">
        <v>4097</v>
      </c>
      <c r="D3297" t="s">
        <v>209</v>
      </c>
      <c r="E3297" t="s">
        <v>3371</v>
      </c>
      <c r="F3297" t="s">
        <v>3372</v>
      </c>
      <c r="G3297" t="s">
        <v>3373</v>
      </c>
      <c r="H3297">
        <v>959945812</v>
      </c>
      <c r="I3297">
        <v>957714981</v>
      </c>
      <c r="J3297">
        <v>53564.28</v>
      </c>
      <c r="N3297">
        <v>21243985.68</v>
      </c>
      <c r="O3297">
        <v>21190421.399999999</v>
      </c>
      <c r="P3297" s="9">
        <f>DATEVALUE(LEFT(Table1[[#This Row],[TRANSFER_DATE]],11))</f>
        <v>45750</v>
      </c>
      <c r="Q3297" s="5">
        <f>TIMEVALUE(MID(Table1[[#This Row],[TRANSFER_DATE]],11,8))</f>
        <v>0.67574074074074075</v>
      </c>
    </row>
    <row r="3298" spans="1:17" x14ac:dyDescent="0.3">
      <c r="A3298" t="s">
        <v>4098</v>
      </c>
      <c r="B3298" t="s">
        <v>4099</v>
      </c>
      <c r="C3298" t="s">
        <v>4100</v>
      </c>
      <c r="D3298" t="s">
        <v>209</v>
      </c>
      <c r="E3298" t="s">
        <v>3371</v>
      </c>
      <c r="F3298" t="s">
        <v>3372</v>
      </c>
      <c r="G3298" t="s">
        <v>3373</v>
      </c>
      <c r="H3298">
        <v>959945812</v>
      </c>
      <c r="I3298">
        <v>955882006</v>
      </c>
      <c r="J3298">
        <v>7236.9</v>
      </c>
      <c r="N3298">
        <v>21251222.579999998</v>
      </c>
      <c r="O3298">
        <v>21243985.68</v>
      </c>
      <c r="P3298" s="9">
        <f>DATEVALUE(LEFT(Table1[[#This Row],[TRANSFER_DATE]],11))</f>
        <v>45750</v>
      </c>
      <c r="Q3298" s="5">
        <f>TIMEVALUE(MID(Table1[[#This Row],[TRANSFER_DATE]],11,8))</f>
        <v>0.67574074074074075</v>
      </c>
    </row>
    <row r="3299" spans="1:17" x14ac:dyDescent="0.3">
      <c r="A3299" t="s">
        <v>4101</v>
      </c>
      <c r="B3299" t="s">
        <v>4102</v>
      </c>
      <c r="C3299" t="s">
        <v>4100</v>
      </c>
      <c r="D3299" t="s">
        <v>209</v>
      </c>
      <c r="E3299" t="s">
        <v>3371</v>
      </c>
      <c r="F3299" t="s">
        <v>3372</v>
      </c>
      <c r="G3299" t="s">
        <v>3373</v>
      </c>
      <c r="H3299">
        <v>959945812</v>
      </c>
      <c r="I3299">
        <v>953269198</v>
      </c>
      <c r="J3299">
        <v>15737.92</v>
      </c>
      <c r="N3299">
        <v>21266960.5</v>
      </c>
      <c r="O3299">
        <v>21251222.579999998</v>
      </c>
      <c r="P3299" s="9">
        <f>DATEVALUE(LEFT(Table1[[#This Row],[TRANSFER_DATE]],11))</f>
        <v>45750</v>
      </c>
      <c r="Q3299" s="5">
        <f>TIMEVALUE(MID(Table1[[#This Row],[TRANSFER_DATE]],11,8))</f>
        <v>0.67574074074074075</v>
      </c>
    </row>
    <row r="3300" spans="1:17" x14ac:dyDescent="0.3">
      <c r="A3300" t="s">
        <v>4103</v>
      </c>
      <c r="B3300" t="s">
        <v>4104</v>
      </c>
      <c r="C3300" t="s">
        <v>4105</v>
      </c>
      <c r="D3300" t="s">
        <v>209</v>
      </c>
      <c r="E3300" t="s">
        <v>3371</v>
      </c>
      <c r="F3300" t="s">
        <v>3372</v>
      </c>
      <c r="G3300" t="s">
        <v>3373</v>
      </c>
      <c r="H3300">
        <v>959945812</v>
      </c>
      <c r="I3300">
        <v>955514077</v>
      </c>
      <c r="J3300">
        <v>19066.52</v>
      </c>
      <c r="N3300">
        <v>21286027.02</v>
      </c>
      <c r="O3300">
        <v>21266960.5</v>
      </c>
      <c r="P3300" s="9">
        <f>DATEVALUE(LEFT(Table1[[#This Row],[TRANSFER_DATE]],11))</f>
        <v>45750</v>
      </c>
      <c r="Q3300" s="5">
        <f>TIMEVALUE(MID(Table1[[#This Row],[TRANSFER_DATE]],11,8))</f>
        <v>0.67574074074074075</v>
      </c>
    </row>
    <row r="3301" spans="1:17" x14ac:dyDescent="0.3">
      <c r="A3301" t="s">
        <v>4106</v>
      </c>
      <c r="B3301" t="s">
        <v>4107</v>
      </c>
      <c r="C3301" t="s">
        <v>4108</v>
      </c>
      <c r="D3301" t="s">
        <v>209</v>
      </c>
      <c r="E3301" t="s">
        <v>3371</v>
      </c>
      <c r="F3301" t="s">
        <v>3372</v>
      </c>
      <c r="G3301" t="s">
        <v>3373</v>
      </c>
      <c r="H3301">
        <v>959945812</v>
      </c>
      <c r="I3301">
        <v>952640166</v>
      </c>
      <c r="J3301">
        <v>44221.760000000002</v>
      </c>
      <c r="N3301">
        <v>21330248.780000001</v>
      </c>
      <c r="O3301">
        <v>21286027.02</v>
      </c>
      <c r="P3301" s="9">
        <f>DATEVALUE(LEFT(Table1[[#This Row],[TRANSFER_DATE]],11))</f>
        <v>45750</v>
      </c>
      <c r="Q3301" s="5">
        <f>TIMEVALUE(MID(Table1[[#This Row],[TRANSFER_DATE]],11,8))</f>
        <v>0.67572916666666671</v>
      </c>
    </row>
    <row r="3302" spans="1:17" x14ac:dyDescent="0.3">
      <c r="A3302" t="s">
        <v>4109</v>
      </c>
      <c r="B3302" t="s">
        <v>4110</v>
      </c>
      <c r="C3302" t="s">
        <v>4108</v>
      </c>
      <c r="D3302" t="s">
        <v>209</v>
      </c>
      <c r="E3302" t="s">
        <v>3371</v>
      </c>
      <c r="F3302" t="s">
        <v>3372</v>
      </c>
      <c r="G3302" t="s">
        <v>3373</v>
      </c>
      <c r="H3302">
        <v>959945812</v>
      </c>
      <c r="I3302">
        <v>951188672</v>
      </c>
      <c r="J3302">
        <v>24246.42</v>
      </c>
      <c r="N3302">
        <v>21354495.199999999</v>
      </c>
      <c r="O3302">
        <v>21330248.780000001</v>
      </c>
      <c r="P3302" s="9">
        <f>DATEVALUE(LEFT(Table1[[#This Row],[TRANSFER_DATE]],11))</f>
        <v>45750</v>
      </c>
      <c r="Q3302" s="5">
        <f>TIMEVALUE(MID(Table1[[#This Row],[TRANSFER_DATE]],11,8))</f>
        <v>0.67572916666666671</v>
      </c>
    </row>
    <row r="3303" spans="1:17" x14ac:dyDescent="0.3">
      <c r="A3303" t="s">
        <v>4111</v>
      </c>
      <c r="B3303" t="s">
        <v>4112</v>
      </c>
      <c r="C3303" t="s">
        <v>4113</v>
      </c>
      <c r="D3303" t="s">
        <v>209</v>
      </c>
      <c r="E3303" t="s">
        <v>3371</v>
      </c>
      <c r="F3303" t="s">
        <v>3372</v>
      </c>
      <c r="G3303" t="s">
        <v>3373</v>
      </c>
      <c r="H3303">
        <v>959945812</v>
      </c>
      <c r="I3303">
        <v>954448541</v>
      </c>
      <c r="J3303">
        <v>22118.36</v>
      </c>
      <c r="N3303">
        <v>21376613.559999999</v>
      </c>
      <c r="O3303">
        <v>21354495.199999999</v>
      </c>
      <c r="P3303" s="9">
        <f>DATEVALUE(LEFT(Table1[[#This Row],[TRANSFER_DATE]],11))</f>
        <v>45750</v>
      </c>
      <c r="Q3303" s="5">
        <f>TIMEVALUE(MID(Table1[[#This Row],[TRANSFER_DATE]],11,8))</f>
        <v>0.67572916666666671</v>
      </c>
    </row>
    <row r="3304" spans="1:17" x14ac:dyDescent="0.3">
      <c r="A3304" t="s">
        <v>4114</v>
      </c>
      <c r="B3304" t="s">
        <v>4115</v>
      </c>
      <c r="C3304" t="s">
        <v>4116</v>
      </c>
      <c r="D3304" t="s">
        <v>209</v>
      </c>
      <c r="E3304" t="s">
        <v>3371</v>
      </c>
      <c r="F3304" t="s">
        <v>3372</v>
      </c>
      <c r="G3304" t="s">
        <v>3373</v>
      </c>
      <c r="H3304">
        <v>959945812</v>
      </c>
      <c r="I3304">
        <v>953202700</v>
      </c>
      <c r="J3304">
        <v>42022.64</v>
      </c>
      <c r="N3304">
        <v>21418636.199999999</v>
      </c>
      <c r="O3304">
        <v>21376613.559999999</v>
      </c>
      <c r="P3304" s="9">
        <f>DATEVALUE(LEFT(Table1[[#This Row],[TRANSFER_DATE]],11))</f>
        <v>45750</v>
      </c>
      <c r="Q3304" s="5">
        <f>TIMEVALUE(MID(Table1[[#This Row],[TRANSFER_DATE]],11,8))</f>
        <v>0.67572916666666671</v>
      </c>
    </row>
    <row r="3305" spans="1:17" x14ac:dyDescent="0.3">
      <c r="A3305" t="s">
        <v>4117</v>
      </c>
      <c r="B3305" t="s">
        <v>4118</v>
      </c>
      <c r="C3305" t="s">
        <v>4116</v>
      </c>
      <c r="D3305" t="s">
        <v>209</v>
      </c>
      <c r="E3305" t="s">
        <v>3371</v>
      </c>
      <c r="F3305" t="s">
        <v>3372</v>
      </c>
      <c r="G3305" t="s">
        <v>3373</v>
      </c>
      <c r="H3305">
        <v>959945812</v>
      </c>
      <c r="I3305">
        <v>956075001</v>
      </c>
      <c r="J3305">
        <v>16467.22</v>
      </c>
      <c r="N3305">
        <v>21435103.420000002</v>
      </c>
      <c r="O3305">
        <v>21418636.199999999</v>
      </c>
      <c r="P3305" s="9">
        <f>DATEVALUE(LEFT(Table1[[#This Row],[TRANSFER_DATE]],11))</f>
        <v>45750</v>
      </c>
      <c r="Q3305" s="5">
        <f>TIMEVALUE(MID(Table1[[#This Row],[TRANSFER_DATE]],11,8))</f>
        <v>0.67572916666666671</v>
      </c>
    </row>
    <row r="3306" spans="1:17" x14ac:dyDescent="0.3">
      <c r="A3306" t="s">
        <v>4119</v>
      </c>
      <c r="B3306" t="s">
        <v>4120</v>
      </c>
      <c r="C3306" t="s">
        <v>4121</v>
      </c>
      <c r="D3306" t="s">
        <v>209</v>
      </c>
      <c r="E3306" t="s">
        <v>3371</v>
      </c>
      <c r="F3306" t="s">
        <v>3372</v>
      </c>
      <c r="G3306" t="s">
        <v>3373</v>
      </c>
      <c r="H3306">
        <v>959945812</v>
      </c>
      <c r="I3306">
        <v>957123695</v>
      </c>
      <c r="J3306">
        <v>27073.86</v>
      </c>
      <c r="N3306">
        <v>21462177.280000001</v>
      </c>
      <c r="O3306">
        <v>21435103.420000002</v>
      </c>
      <c r="P3306" s="9">
        <f>DATEVALUE(LEFT(Table1[[#This Row],[TRANSFER_DATE]],11))</f>
        <v>45750</v>
      </c>
      <c r="Q3306" s="5">
        <f>TIMEVALUE(MID(Table1[[#This Row],[TRANSFER_DATE]],11,8))</f>
        <v>0.67572916666666671</v>
      </c>
    </row>
    <row r="3307" spans="1:17" x14ac:dyDescent="0.3">
      <c r="A3307" t="s">
        <v>4122</v>
      </c>
      <c r="B3307" t="s">
        <v>4123</v>
      </c>
      <c r="C3307" t="s">
        <v>4124</v>
      </c>
      <c r="D3307" t="s">
        <v>209</v>
      </c>
      <c r="E3307" t="s">
        <v>3371</v>
      </c>
      <c r="F3307" t="s">
        <v>3372</v>
      </c>
      <c r="G3307" t="s">
        <v>3373</v>
      </c>
      <c r="H3307">
        <v>959945812</v>
      </c>
      <c r="I3307">
        <v>954202309</v>
      </c>
      <c r="J3307">
        <v>45441</v>
      </c>
      <c r="N3307">
        <v>21507618.280000001</v>
      </c>
      <c r="O3307">
        <v>21462177.280000001</v>
      </c>
      <c r="P3307" s="9">
        <f>DATEVALUE(LEFT(Table1[[#This Row],[TRANSFER_DATE]],11))</f>
        <v>45750</v>
      </c>
      <c r="Q3307" s="5">
        <f>TIMEVALUE(MID(Table1[[#This Row],[TRANSFER_DATE]],11,8))</f>
        <v>0.67572916666666671</v>
      </c>
    </row>
    <row r="3308" spans="1:17" x14ac:dyDescent="0.3">
      <c r="A3308" t="s">
        <v>4125</v>
      </c>
      <c r="B3308" t="s">
        <v>4126</v>
      </c>
      <c r="C3308" t="s">
        <v>4124</v>
      </c>
      <c r="D3308" t="s">
        <v>209</v>
      </c>
      <c r="E3308" t="s">
        <v>3371</v>
      </c>
      <c r="F3308" t="s">
        <v>3372</v>
      </c>
      <c r="G3308" t="s">
        <v>3373</v>
      </c>
      <c r="H3308">
        <v>959945812</v>
      </c>
      <c r="I3308">
        <v>956923580</v>
      </c>
      <c r="J3308">
        <v>7300.48</v>
      </c>
      <c r="N3308">
        <v>21514918.760000002</v>
      </c>
      <c r="O3308">
        <v>21507618.280000001</v>
      </c>
      <c r="P3308" s="9">
        <f>DATEVALUE(LEFT(Table1[[#This Row],[TRANSFER_DATE]],11))</f>
        <v>45750</v>
      </c>
      <c r="Q3308" s="5">
        <f>TIMEVALUE(MID(Table1[[#This Row],[TRANSFER_DATE]],11,8))</f>
        <v>0.67572916666666671</v>
      </c>
    </row>
    <row r="3309" spans="1:17" x14ac:dyDescent="0.3">
      <c r="A3309" t="s">
        <v>4127</v>
      </c>
      <c r="B3309" t="s">
        <v>4128</v>
      </c>
      <c r="C3309" t="s">
        <v>4129</v>
      </c>
      <c r="D3309" t="s">
        <v>209</v>
      </c>
      <c r="E3309" t="s">
        <v>3371</v>
      </c>
      <c r="F3309" t="s">
        <v>3372</v>
      </c>
      <c r="G3309" t="s">
        <v>3373</v>
      </c>
      <c r="H3309">
        <v>959945812</v>
      </c>
      <c r="I3309">
        <v>953511303</v>
      </c>
      <c r="J3309">
        <v>29579.66</v>
      </c>
      <c r="N3309">
        <v>21544498.420000002</v>
      </c>
      <c r="O3309">
        <v>21514918.760000002</v>
      </c>
      <c r="P3309" s="9">
        <f>DATEVALUE(LEFT(Table1[[#This Row],[TRANSFER_DATE]],11))</f>
        <v>45750</v>
      </c>
      <c r="Q3309" s="5">
        <f>TIMEVALUE(MID(Table1[[#This Row],[TRANSFER_DATE]],11,8))</f>
        <v>0.67572916666666671</v>
      </c>
    </row>
    <row r="3310" spans="1:17" x14ac:dyDescent="0.3">
      <c r="A3310" t="s">
        <v>4130</v>
      </c>
      <c r="B3310" t="s">
        <v>4131</v>
      </c>
      <c r="C3310" t="s">
        <v>4129</v>
      </c>
      <c r="D3310" t="s">
        <v>209</v>
      </c>
      <c r="E3310" t="s">
        <v>3371</v>
      </c>
      <c r="F3310" t="s">
        <v>3372</v>
      </c>
      <c r="G3310" t="s">
        <v>3373</v>
      </c>
      <c r="H3310">
        <v>959945812</v>
      </c>
      <c r="I3310">
        <v>957350550</v>
      </c>
      <c r="J3310">
        <v>16272.74</v>
      </c>
      <c r="N3310">
        <v>21560771.16</v>
      </c>
      <c r="O3310">
        <v>21544498.420000002</v>
      </c>
      <c r="P3310" s="9">
        <f>DATEVALUE(LEFT(Table1[[#This Row],[TRANSFER_DATE]],11))</f>
        <v>45750</v>
      </c>
      <c r="Q3310" s="5">
        <f>TIMEVALUE(MID(Table1[[#This Row],[TRANSFER_DATE]],11,8))</f>
        <v>0.67572916666666671</v>
      </c>
    </row>
    <row r="3311" spans="1:17" x14ac:dyDescent="0.3">
      <c r="A3311" t="s">
        <v>4132</v>
      </c>
      <c r="B3311" t="s">
        <v>4133</v>
      </c>
      <c r="C3311" t="s">
        <v>4134</v>
      </c>
      <c r="D3311" t="s">
        <v>209</v>
      </c>
      <c r="E3311" t="s">
        <v>3371</v>
      </c>
      <c r="F3311" t="s">
        <v>3372</v>
      </c>
      <c r="G3311" t="s">
        <v>3373</v>
      </c>
      <c r="H3311">
        <v>959945812</v>
      </c>
      <c r="I3311">
        <v>952357705</v>
      </c>
      <c r="J3311">
        <v>23730.3</v>
      </c>
      <c r="N3311">
        <v>21584501.460000001</v>
      </c>
      <c r="O3311">
        <v>21560771.16</v>
      </c>
      <c r="P3311" s="9">
        <f>DATEVALUE(LEFT(Table1[[#This Row],[TRANSFER_DATE]],11))</f>
        <v>45750</v>
      </c>
      <c r="Q3311" s="5">
        <f>TIMEVALUE(MID(Table1[[#This Row],[TRANSFER_DATE]],11,8))</f>
        <v>0.67572916666666671</v>
      </c>
    </row>
    <row r="3312" spans="1:17" x14ac:dyDescent="0.3">
      <c r="A3312" t="s">
        <v>4135</v>
      </c>
      <c r="B3312" t="s">
        <v>4136</v>
      </c>
      <c r="C3312" t="s">
        <v>4137</v>
      </c>
      <c r="D3312" t="s">
        <v>209</v>
      </c>
      <c r="E3312" t="s">
        <v>3371</v>
      </c>
      <c r="F3312" t="s">
        <v>3372</v>
      </c>
      <c r="G3312" t="s">
        <v>3373</v>
      </c>
      <c r="H3312">
        <v>959945812</v>
      </c>
      <c r="I3312">
        <v>956562318</v>
      </c>
      <c r="J3312">
        <v>4824.6000000000004</v>
      </c>
      <c r="N3312">
        <v>21589326.059999999</v>
      </c>
      <c r="O3312">
        <v>21584501.460000001</v>
      </c>
      <c r="P3312" s="9">
        <f>DATEVALUE(LEFT(Table1[[#This Row],[TRANSFER_DATE]],11))</f>
        <v>45750</v>
      </c>
      <c r="Q3312" s="5">
        <f>TIMEVALUE(MID(Table1[[#This Row],[TRANSFER_DATE]],11,8))</f>
        <v>0.67572916666666671</v>
      </c>
    </row>
    <row r="3313" spans="1:17" x14ac:dyDescent="0.3">
      <c r="A3313" t="s">
        <v>4138</v>
      </c>
      <c r="B3313" t="s">
        <v>4139</v>
      </c>
      <c r="C3313" t="s">
        <v>4140</v>
      </c>
      <c r="D3313" t="s">
        <v>209</v>
      </c>
      <c r="E3313" t="s">
        <v>3371</v>
      </c>
      <c r="F3313" t="s">
        <v>3372</v>
      </c>
      <c r="G3313" t="s">
        <v>3373</v>
      </c>
      <c r="H3313">
        <v>959945812</v>
      </c>
      <c r="I3313">
        <v>951196041</v>
      </c>
      <c r="J3313">
        <v>86480.02</v>
      </c>
      <c r="N3313">
        <v>21675806.079999998</v>
      </c>
      <c r="O3313">
        <v>21589326.059999999</v>
      </c>
      <c r="P3313" s="9">
        <f>DATEVALUE(LEFT(Table1[[#This Row],[TRANSFER_DATE]],11))</f>
        <v>45750</v>
      </c>
      <c r="Q3313" s="5">
        <f>TIMEVALUE(MID(Table1[[#This Row],[TRANSFER_DATE]],11,8))</f>
        <v>0.67572916666666671</v>
      </c>
    </row>
    <row r="3314" spans="1:17" x14ac:dyDescent="0.3">
      <c r="A3314" t="s">
        <v>4141</v>
      </c>
      <c r="B3314" t="s">
        <v>4142</v>
      </c>
      <c r="C3314" t="s">
        <v>4140</v>
      </c>
      <c r="D3314" t="s">
        <v>209</v>
      </c>
      <c r="E3314" t="s">
        <v>3371</v>
      </c>
      <c r="F3314" t="s">
        <v>3372</v>
      </c>
      <c r="G3314" t="s">
        <v>3373</v>
      </c>
      <c r="H3314">
        <v>959945812</v>
      </c>
      <c r="I3314">
        <v>951411118</v>
      </c>
      <c r="J3314">
        <v>15808.98</v>
      </c>
      <c r="N3314">
        <v>21691615.059999999</v>
      </c>
      <c r="O3314">
        <v>21675806.079999998</v>
      </c>
      <c r="P3314" s="9">
        <f>DATEVALUE(LEFT(Table1[[#This Row],[TRANSFER_DATE]],11))</f>
        <v>45750</v>
      </c>
      <c r="Q3314" s="5">
        <f>TIMEVALUE(MID(Table1[[#This Row],[TRANSFER_DATE]],11,8))</f>
        <v>0.67572916666666671</v>
      </c>
    </row>
    <row r="3315" spans="1:17" x14ac:dyDescent="0.3">
      <c r="A3315" t="s">
        <v>4143</v>
      </c>
      <c r="B3315" t="s">
        <v>4144</v>
      </c>
      <c r="C3315" t="s">
        <v>4145</v>
      </c>
      <c r="D3315" t="s">
        <v>209</v>
      </c>
      <c r="E3315" t="s">
        <v>3371</v>
      </c>
      <c r="F3315" t="s">
        <v>3372</v>
      </c>
      <c r="G3315" t="s">
        <v>3373</v>
      </c>
      <c r="H3315">
        <v>959945812</v>
      </c>
      <c r="I3315">
        <v>953040967</v>
      </c>
      <c r="J3315">
        <v>9907.26</v>
      </c>
      <c r="N3315">
        <v>21701522.32</v>
      </c>
      <c r="O3315">
        <v>21691615.059999999</v>
      </c>
      <c r="P3315" s="9">
        <f>DATEVALUE(LEFT(Table1[[#This Row],[TRANSFER_DATE]],11))</f>
        <v>45750</v>
      </c>
      <c r="Q3315" s="5">
        <f>TIMEVALUE(MID(Table1[[#This Row],[TRANSFER_DATE]],11,8))</f>
        <v>0.67572916666666671</v>
      </c>
    </row>
    <row r="3316" spans="1:17" x14ac:dyDescent="0.3">
      <c r="A3316" t="s">
        <v>4146</v>
      </c>
      <c r="B3316" t="s">
        <v>4147</v>
      </c>
      <c r="C3316" t="s">
        <v>4148</v>
      </c>
      <c r="D3316" t="s">
        <v>209</v>
      </c>
      <c r="E3316" t="s">
        <v>3371</v>
      </c>
      <c r="F3316" t="s">
        <v>3372</v>
      </c>
      <c r="G3316" t="s">
        <v>3373</v>
      </c>
      <c r="H3316">
        <v>959945812</v>
      </c>
      <c r="I3316">
        <v>955453054</v>
      </c>
      <c r="J3316">
        <v>10969.42</v>
      </c>
      <c r="N3316">
        <v>21712491.739999998</v>
      </c>
      <c r="O3316">
        <v>21701522.32</v>
      </c>
      <c r="P3316" s="9">
        <f>DATEVALUE(LEFT(Table1[[#This Row],[TRANSFER_DATE]],11))</f>
        <v>45750</v>
      </c>
      <c r="Q3316" s="5">
        <f>TIMEVALUE(MID(Table1[[#This Row],[TRANSFER_DATE]],11,8))</f>
        <v>0.67571759259259256</v>
      </c>
    </row>
    <row r="3317" spans="1:17" x14ac:dyDescent="0.3">
      <c r="A3317" t="s">
        <v>4149</v>
      </c>
      <c r="B3317" t="s">
        <v>4150</v>
      </c>
      <c r="C3317" t="s">
        <v>4151</v>
      </c>
      <c r="D3317" t="s">
        <v>209</v>
      </c>
      <c r="E3317" t="s">
        <v>3371</v>
      </c>
      <c r="F3317" t="s">
        <v>3372</v>
      </c>
      <c r="G3317" t="s">
        <v>3373</v>
      </c>
      <c r="H3317">
        <v>959945812</v>
      </c>
      <c r="I3317">
        <v>954148548</v>
      </c>
      <c r="J3317">
        <v>36880.14</v>
      </c>
      <c r="N3317">
        <v>21749371.879999999</v>
      </c>
      <c r="O3317">
        <v>21712491.739999998</v>
      </c>
      <c r="P3317" s="9">
        <f>DATEVALUE(LEFT(Table1[[#This Row],[TRANSFER_DATE]],11))</f>
        <v>45750</v>
      </c>
      <c r="Q3317" s="5">
        <f>TIMEVALUE(MID(Table1[[#This Row],[TRANSFER_DATE]],11,8))</f>
        <v>0.67571759259259256</v>
      </c>
    </row>
    <row r="3318" spans="1:17" x14ac:dyDescent="0.3">
      <c r="A3318" t="s">
        <v>4152</v>
      </c>
      <c r="B3318" t="s">
        <v>4153</v>
      </c>
      <c r="C3318" t="s">
        <v>4154</v>
      </c>
      <c r="D3318" t="s">
        <v>209</v>
      </c>
      <c r="E3318" t="s">
        <v>3371</v>
      </c>
      <c r="F3318" t="s">
        <v>3372</v>
      </c>
      <c r="G3318" t="s">
        <v>3373</v>
      </c>
      <c r="H3318">
        <v>959945812</v>
      </c>
      <c r="I3318">
        <v>952209454</v>
      </c>
      <c r="J3318">
        <v>25611.52</v>
      </c>
      <c r="N3318">
        <v>21774983.399999999</v>
      </c>
      <c r="O3318">
        <v>21749371.879999999</v>
      </c>
      <c r="P3318" s="9">
        <f>DATEVALUE(LEFT(Table1[[#This Row],[TRANSFER_DATE]],11))</f>
        <v>45750</v>
      </c>
      <c r="Q3318" s="5">
        <f>TIMEVALUE(MID(Table1[[#This Row],[TRANSFER_DATE]],11,8))</f>
        <v>0.67571759259259256</v>
      </c>
    </row>
    <row r="3319" spans="1:17" x14ac:dyDescent="0.3">
      <c r="A3319" t="s">
        <v>4155</v>
      </c>
      <c r="B3319" t="s">
        <v>4156</v>
      </c>
      <c r="C3319" t="s">
        <v>4157</v>
      </c>
      <c r="D3319" t="s">
        <v>209</v>
      </c>
      <c r="E3319" t="s">
        <v>3371</v>
      </c>
      <c r="F3319" t="s">
        <v>3372</v>
      </c>
      <c r="G3319" t="s">
        <v>3373</v>
      </c>
      <c r="H3319">
        <v>959945812</v>
      </c>
      <c r="I3319">
        <v>957497346</v>
      </c>
      <c r="J3319">
        <v>32870.86</v>
      </c>
      <c r="N3319">
        <v>21807854.260000002</v>
      </c>
      <c r="O3319">
        <v>21774983.399999999</v>
      </c>
      <c r="P3319" s="9">
        <f>DATEVALUE(LEFT(Table1[[#This Row],[TRANSFER_DATE]],11))</f>
        <v>45750</v>
      </c>
      <c r="Q3319" s="5">
        <f>TIMEVALUE(MID(Table1[[#This Row],[TRANSFER_DATE]],11,8))</f>
        <v>0.67571759259259256</v>
      </c>
    </row>
    <row r="3320" spans="1:17" x14ac:dyDescent="0.3">
      <c r="A3320" t="s">
        <v>4158</v>
      </c>
      <c r="B3320" t="s">
        <v>4159</v>
      </c>
      <c r="C3320" t="s">
        <v>4160</v>
      </c>
      <c r="D3320" t="s">
        <v>209</v>
      </c>
      <c r="E3320" t="s">
        <v>3371</v>
      </c>
      <c r="F3320" t="s">
        <v>3372</v>
      </c>
      <c r="G3320" t="s">
        <v>3373</v>
      </c>
      <c r="H3320">
        <v>959945812</v>
      </c>
      <c r="I3320">
        <v>951056006</v>
      </c>
      <c r="J3320">
        <v>27687.22</v>
      </c>
      <c r="N3320">
        <v>21835541.48</v>
      </c>
      <c r="O3320">
        <v>21807854.260000002</v>
      </c>
      <c r="P3320" s="9">
        <f>DATEVALUE(LEFT(Table1[[#This Row],[TRANSFER_DATE]],11))</f>
        <v>45750</v>
      </c>
      <c r="Q3320" s="5">
        <f>TIMEVALUE(MID(Table1[[#This Row],[TRANSFER_DATE]],11,8))</f>
        <v>0.67571759259259256</v>
      </c>
    </row>
    <row r="3321" spans="1:17" x14ac:dyDescent="0.3">
      <c r="A3321" t="s">
        <v>4161</v>
      </c>
      <c r="B3321" t="s">
        <v>4162</v>
      </c>
      <c r="C3321" t="s">
        <v>4163</v>
      </c>
      <c r="D3321" t="s">
        <v>209</v>
      </c>
      <c r="E3321" t="s">
        <v>3371</v>
      </c>
      <c r="F3321" t="s">
        <v>3372</v>
      </c>
      <c r="G3321" t="s">
        <v>3373</v>
      </c>
      <c r="H3321">
        <v>959945812</v>
      </c>
      <c r="I3321">
        <v>952624277</v>
      </c>
      <c r="J3321">
        <v>8497.2800000000007</v>
      </c>
      <c r="N3321">
        <v>21844038.760000002</v>
      </c>
      <c r="O3321">
        <v>21835541.48</v>
      </c>
      <c r="P3321" s="9">
        <f>DATEVALUE(LEFT(Table1[[#This Row],[TRANSFER_DATE]],11))</f>
        <v>45750</v>
      </c>
      <c r="Q3321" s="5">
        <f>TIMEVALUE(MID(Table1[[#This Row],[TRANSFER_DATE]],11,8))</f>
        <v>0.67571759259259256</v>
      </c>
    </row>
    <row r="3322" spans="1:17" x14ac:dyDescent="0.3">
      <c r="A3322" t="s">
        <v>4164</v>
      </c>
      <c r="B3322" t="s">
        <v>4165</v>
      </c>
      <c r="C3322" t="s">
        <v>4166</v>
      </c>
      <c r="D3322" t="s">
        <v>209</v>
      </c>
      <c r="E3322" t="s">
        <v>3371</v>
      </c>
      <c r="F3322" t="s">
        <v>3372</v>
      </c>
      <c r="G3322" t="s">
        <v>3373</v>
      </c>
      <c r="H3322">
        <v>959945812</v>
      </c>
      <c r="I3322">
        <v>956761582</v>
      </c>
      <c r="J3322">
        <v>62472.959999999999</v>
      </c>
      <c r="N3322">
        <v>21906511.719999999</v>
      </c>
      <c r="O3322">
        <v>21844038.760000002</v>
      </c>
      <c r="P3322" s="9">
        <f>DATEVALUE(LEFT(Table1[[#This Row],[TRANSFER_DATE]],11))</f>
        <v>45750</v>
      </c>
      <c r="Q3322" s="5">
        <f>TIMEVALUE(MID(Table1[[#This Row],[TRANSFER_DATE]],11,8))</f>
        <v>0.67571759259259256</v>
      </c>
    </row>
    <row r="3323" spans="1:17" x14ac:dyDescent="0.3">
      <c r="A3323" t="s">
        <v>4167</v>
      </c>
      <c r="B3323" t="s">
        <v>4168</v>
      </c>
      <c r="C3323" t="s">
        <v>4169</v>
      </c>
      <c r="D3323" t="s">
        <v>209</v>
      </c>
      <c r="E3323" t="s">
        <v>3371</v>
      </c>
      <c r="F3323" t="s">
        <v>3372</v>
      </c>
      <c r="G3323" t="s">
        <v>3373</v>
      </c>
      <c r="H3323">
        <v>959945812</v>
      </c>
      <c r="I3323">
        <v>954912495</v>
      </c>
      <c r="J3323">
        <v>12682.34</v>
      </c>
      <c r="N3323">
        <v>21919194.059999999</v>
      </c>
      <c r="O3323">
        <v>21906511.719999999</v>
      </c>
      <c r="P3323" s="9">
        <f>DATEVALUE(LEFT(Table1[[#This Row],[TRANSFER_DATE]],11))</f>
        <v>45750</v>
      </c>
      <c r="Q3323" s="5">
        <f>TIMEVALUE(MID(Table1[[#This Row],[TRANSFER_DATE]],11,8))</f>
        <v>0.67571759259259256</v>
      </c>
    </row>
    <row r="3324" spans="1:17" x14ac:dyDescent="0.3">
      <c r="A3324" t="s">
        <v>4170</v>
      </c>
      <c r="B3324" t="s">
        <v>4171</v>
      </c>
      <c r="C3324" t="s">
        <v>4169</v>
      </c>
      <c r="D3324" t="s">
        <v>209</v>
      </c>
      <c r="E3324" t="s">
        <v>3371</v>
      </c>
      <c r="F3324" t="s">
        <v>3372</v>
      </c>
      <c r="G3324" t="s">
        <v>3373</v>
      </c>
      <c r="H3324">
        <v>959945812</v>
      </c>
      <c r="I3324">
        <v>958163601</v>
      </c>
      <c r="J3324">
        <v>44483.56</v>
      </c>
      <c r="N3324">
        <v>21963677.620000001</v>
      </c>
      <c r="O3324">
        <v>21919194.059999999</v>
      </c>
      <c r="P3324" s="9">
        <f>DATEVALUE(LEFT(Table1[[#This Row],[TRANSFER_DATE]],11))</f>
        <v>45750</v>
      </c>
      <c r="Q3324" s="5">
        <f>TIMEVALUE(MID(Table1[[#This Row],[TRANSFER_DATE]],11,8))</f>
        <v>0.67571759259259256</v>
      </c>
    </row>
    <row r="3325" spans="1:17" x14ac:dyDescent="0.3">
      <c r="A3325" t="s">
        <v>4172</v>
      </c>
      <c r="B3325" t="s">
        <v>4173</v>
      </c>
      <c r="C3325" t="s">
        <v>4174</v>
      </c>
      <c r="D3325" t="s">
        <v>209</v>
      </c>
      <c r="E3325" t="s">
        <v>3371</v>
      </c>
      <c r="F3325" t="s">
        <v>3372</v>
      </c>
      <c r="G3325" t="s">
        <v>3373</v>
      </c>
      <c r="H3325">
        <v>959945812</v>
      </c>
      <c r="I3325">
        <v>952979364</v>
      </c>
      <c r="J3325">
        <v>26984.1</v>
      </c>
      <c r="N3325">
        <v>21990661.719999999</v>
      </c>
      <c r="O3325">
        <v>21963677.620000001</v>
      </c>
      <c r="P3325" s="9">
        <f>DATEVALUE(LEFT(Table1[[#This Row],[TRANSFER_DATE]],11))</f>
        <v>45750</v>
      </c>
      <c r="Q3325" s="5">
        <f>TIMEVALUE(MID(Table1[[#This Row],[TRANSFER_DATE]],11,8))</f>
        <v>0.67571759259259256</v>
      </c>
    </row>
    <row r="3326" spans="1:17" x14ac:dyDescent="0.3">
      <c r="A3326" t="s">
        <v>4175</v>
      </c>
      <c r="B3326" t="s">
        <v>4176</v>
      </c>
      <c r="C3326" t="s">
        <v>4174</v>
      </c>
      <c r="D3326" t="s">
        <v>209</v>
      </c>
      <c r="E3326" t="s">
        <v>3371</v>
      </c>
      <c r="F3326" t="s">
        <v>3372</v>
      </c>
      <c r="G3326" t="s">
        <v>3373</v>
      </c>
      <c r="H3326">
        <v>959945812</v>
      </c>
      <c r="I3326">
        <v>957592213</v>
      </c>
      <c r="J3326">
        <v>30619.38</v>
      </c>
      <c r="N3326">
        <v>22021281.100000001</v>
      </c>
      <c r="O3326">
        <v>21990661.719999999</v>
      </c>
      <c r="P3326" s="9">
        <f>DATEVALUE(LEFT(Table1[[#This Row],[TRANSFER_DATE]],11))</f>
        <v>45750</v>
      </c>
      <c r="Q3326" s="5">
        <f>TIMEVALUE(MID(Table1[[#This Row],[TRANSFER_DATE]],11,8))</f>
        <v>0.67571759259259256</v>
      </c>
    </row>
    <row r="3327" spans="1:17" x14ac:dyDescent="0.3">
      <c r="A3327" t="s">
        <v>4177</v>
      </c>
      <c r="B3327" t="s">
        <v>4178</v>
      </c>
      <c r="C3327" t="s">
        <v>4179</v>
      </c>
      <c r="D3327" t="s">
        <v>209</v>
      </c>
      <c r="E3327" t="s">
        <v>3371</v>
      </c>
      <c r="F3327" t="s">
        <v>3372</v>
      </c>
      <c r="G3327" t="s">
        <v>3373</v>
      </c>
      <c r="H3327">
        <v>959945812</v>
      </c>
      <c r="I3327">
        <v>952643737</v>
      </c>
      <c r="J3327">
        <v>18183.88</v>
      </c>
      <c r="N3327">
        <v>22039464.98</v>
      </c>
      <c r="O3327">
        <v>22021281.100000001</v>
      </c>
      <c r="P3327" s="9">
        <f>DATEVALUE(LEFT(Table1[[#This Row],[TRANSFER_DATE]],11))</f>
        <v>45750</v>
      </c>
      <c r="Q3327" s="5">
        <f>TIMEVALUE(MID(Table1[[#This Row],[TRANSFER_DATE]],11,8))</f>
        <v>0.67570601851851853</v>
      </c>
    </row>
    <row r="3328" spans="1:17" x14ac:dyDescent="0.3">
      <c r="A3328" t="s">
        <v>4180</v>
      </c>
      <c r="B3328" t="s">
        <v>4181</v>
      </c>
      <c r="C3328" t="s">
        <v>4182</v>
      </c>
      <c r="D3328" t="s">
        <v>209</v>
      </c>
      <c r="E3328" t="s">
        <v>3371</v>
      </c>
      <c r="F3328" t="s">
        <v>3372</v>
      </c>
      <c r="G3328" t="s">
        <v>3373</v>
      </c>
      <c r="H3328">
        <v>959945812</v>
      </c>
      <c r="I3328">
        <v>957374069</v>
      </c>
      <c r="J3328">
        <v>44416.24</v>
      </c>
      <c r="N3328">
        <v>22083881.219999999</v>
      </c>
      <c r="O3328">
        <v>22039464.98</v>
      </c>
      <c r="P3328" s="9">
        <f>DATEVALUE(LEFT(Table1[[#This Row],[TRANSFER_DATE]],11))</f>
        <v>45750</v>
      </c>
      <c r="Q3328" s="5">
        <f>TIMEVALUE(MID(Table1[[#This Row],[TRANSFER_DATE]],11,8))</f>
        <v>0.67570601851851853</v>
      </c>
    </row>
    <row r="3329" spans="1:17" x14ac:dyDescent="0.3">
      <c r="A3329" t="s">
        <v>4183</v>
      </c>
      <c r="B3329" t="s">
        <v>4184</v>
      </c>
      <c r="C3329" t="s">
        <v>4182</v>
      </c>
      <c r="D3329" t="s">
        <v>209</v>
      </c>
      <c r="E3329" t="s">
        <v>3371</v>
      </c>
      <c r="F3329" t="s">
        <v>3372</v>
      </c>
      <c r="G3329" t="s">
        <v>3373</v>
      </c>
      <c r="H3329">
        <v>959945812</v>
      </c>
      <c r="I3329">
        <v>956061756</v>
      </c>
      <c r="J3329">
        <v>28199.599999999999</v>
      </c>
      <c r="N3329">
        <v>22112080.82</v>
      </c>
      <c r="O3329">
        <v>22083881.219999999</v>
      </c>
      <c r="P3329" s="9">
        <f>DATEVALUE(LEFT(Table1[[#This Row],[TRANSFER_DATE]],11))</f>
        <v>45750</v>
      </c>
      <c r="Q3329" s="5">
        <f>TIMEVALUE(MID(Table1[[#This Row],[TRANSFER_DATE]],11,8))</f>
        <v>0.67570601851851853</v>
      </c>
    </row>
    <row r="3330" spans="1:17" x14ac:dyDescent="0.3">
      <c r="A3330" t="s">
        <v>4185</v>
      </c>
      <c r="B3330" t="s">
        <v>4186</v>
      </c>
      <c r="C3330" t="s">
        <v>4182</v>
      </c>
      <c r="D3330" t="s">
        <v>209</v>
      </c>
      <c r="E3330" t="s">
        <v>3371</v>
      </c>
      <c r="F3330" t="s">
        <v>3372</v>
      </c>
      <c r="G3330" t="s">
        <v>3373</v>
      </c>
      <c r="H3330">
        <v>959945812</v>
      </c>
      <c r="I3330">
        <v>957168740</v>
      </c>
      <c r="J3330">
        <v>54910.68</v>
      </c>
      <c r="N3330">
        <v>22166991.5</v>
      </c>
      <c r="O3330">
        <v>22112080.82</v>
      </c>
      <c r="P3330" s="9">
        <f>DATEVALUE(LEFT(Table1[[#This Row],[TRANSFER_DATE]],11))</f>
        <v>45750</v>
      </c>
      <c r="Q3330" s="5">
        <f>TIMEVALUE(MID(Table1[[#This Row],[TRANSFER_DATE]],11,8))</f>
        <v>0.67570601851851853</v>
      </c>
    </row>
    <row r="3331" spans="1:17" x14ac:dyDescent="0.3">
      <c r="A3331" t="s">
        <v>4187</v>
      </c>
      <c r="B3331" t="s">
        <v>4188</v>
      </c>
      <c r="C3331" t="s">
        <v>4189</v>
      </c>
      <c r="D3331" t="s">
        <v>209</v>
      </c>
      <c r="E3331" t="s">
        <v>3371</v>
      </c>
      <c r="F3331" t="s">
        <v>3372</v>
      </c>
      <c r="G3331" t="s">
        <v>3373</v>
      </c>
      <c r="H3331">
        <v>959945812</v>
      </c>
      <c r="I3331">
        <v>955996170</v>
      </c>
      <c r="J3331">
        <v>10786.16</v>
      </c>
      <c r="N3331">
        <v>22177777.66</v>
      </c>
      <c r="O3331">
        <v>22166991.5</v>
      </c>
      <c r="P3331" s="9">
        <f>DATEVALUE(LEFT(Table1[[#This Row],[TRANSFER_DATE]],11))</f>
        <v>45750</v>
      </c>
      <c r="Q3331" s="5">
        <f>TIMEVALUE(MID(Table1[[#This Row],[TRANSFER_DATE]],11,8))</f>
        <v>0.67570601851851853</v>
      </c>
    </row>
    <row r="3332" spans="1:17" x14ac:dyDescent="0.3">
      <c r="A3332" t="s">
        <v>4190</v>
      </c>
      <c r="B3332" t="s">
        <v>4191</v>
      </c>
      <c r="C3332" t="s">
        <v>4192</v>
      </c>
      <c r="D3332" t="s">
        <v>209</v>
      </c>
      <c r="E3332" t="s">
        <v>3371</v>
      </c>
      <c r="F3332" t="s">
        <v>3372</v>
      </c>
      <c r="G3332" t="s">
        <v>3373</v>
      </c>
      <c r="H3332">
        <v>959945812</v>
      </c>
      <c r="I3332">
        <v>953411464</v>
      </c>
      <c r="J3332">
        <v>7435.12</v>
      </c>
      <c r="N3332">
        <v>22185212.780000001</v>
      </c>
      <c r="O3332">
        <v>22177777.66</v>
      </c>
      <c r="P3332" s="9">
        <f>DATEVALUE(LEFT(Table1[[#This Row],[TRANSFER_DATE]],11))</f>
        <v>45750</v>
      </c>
      <c r="Q3332" s="5">
        <f>TIMEVALUE(MID(Table1[[#This Row],[TRANSFER_DATE]],11,8))</f>
        <v>0.67570601851851853</v>
      </c>
    </row>
    <row r="3333" spans="1:17" x14ac:dyDescent="0.3">
      <c r="A3333" t="s">
        <v>4193</v>
      </c>
      <c r="B3333" t="s">
        <v>4194</v>
      </c>
      <c r="C3333" t="s">
        <v>4195</v>
      </c>
      <c r="D3333" t="s">
        <v>209</v>
      </c>
      <c r="E3333" t="s">
        <v>3371</v>
      </c>
      <c r="F3333" t="s">
        <v>3372</v>
      </c>
      <c r="G3333" t="s">
        <v>3373</v>
      </c>
      <c r="H3333">
        <v>959945812</v>
      </c>
      <c r="I3333">
        <v>954294206</v>
      </c>
      <c r="J3333">
        <v>23090.76</v>
      </c>
      <c r="N3333">
        <v>22208303.539999999</v>
      </c>
      <c r="O3333">
        <v>22185212.780000001</v>
      </c>
      <c r="P3333" s="9">
        <f>DATEVALUE(LEFT(Table1[[#This Row],[TRANSFER_DATE]],11))</f>
        <v>45750</v>
      </c>
      <c r="Q3333" s="5">
        <f>TIMEVALUE(MID(Table1[[#This Row],[TRANSFER_DATE]],11,8))</f>
        <v>0.67570601851851853</v>
      </c>
    </row>
    <row r="3334" spans="1:17" x14ac:dyDescent="0.3">
      <c r="A3334" t="s">
        <v>4196</v>
      </c>
      <c r="B3334" t="s">
        <v>4197</v>
      </c>
      <c r="C3334" t="s">
        <v>4195</v>
      </c>
      <c r="D3334" t="s">
        <v>209</v>
      </c>
      <c r="E3334" t="s">
        <v>3371</v>
      </c>
      <c r="F3334" t="s">
        <v>3372</v>
      </c>
      <c r="G3334" t="s">
        <v>3373</v>
      </c>
      <c r="H3334">
        <v>959945812</v>
      </c>
      <c r="I3334">
        <v>953928048</v>
      </c>
      <c r="J3334">
        <v>67282.600000000006</v>
      </c>
      <c r="N3334">
        <v>22275586.140000001</v>
      </c>
      <c r="O3334">
        <v>22208303.539999999</v>
      </c>
      <c r="P3334" s="9">
        <f>DATEVALUE(LEFT(Table1[[#This Row],[TRANSFER_DATE]],11))</f>
        <v>45750</v>
      </c>
      <c r="Q3334" s="5">
        <f>TIMEVALUE(MID(Table1[[#This Row],[TRANSFER_DATE]],11,8))</f>
        <v>0.67570601851851853</v>
      </c>
    </row>
    <row r="3335" spans="1:17" x14ac:dyDescent="0.3">
      <c r="A3335" t="s">
        <v>4198</v>
      </c>
      <c r="B3335" t="s">
        <v>4199</v>
      </c>
      <c r="C3335" t="s">
        <v>4200</v>
      </c>
      <c r="D3335" t="s">
        <v>209</v>
      </c>
      <c r="E3335" t="s">
        <v>3371</v>
      </c>
      <c r="F3335" t="s">
        <v>3372</v>
      </c>
      <c r="G3335" t="s">
        <v>3373</v>
      </c>
      <c r="H3335">
        <v>959945812</v>
      </c>
      <c r="I3335">
        <v>955976902</v>
      </c>
      <c r="J3335">
        <v>15221.8</v>
      </c>
      <c r="N3335">
        <v>22290807.940000001</v>
      </c>
      <c r="O3335">
        <v>22275586.140000001</v>
      </c>
      <c r="P3335" s="9">
        <f>DATEVALUE(LEFT(Table1[[#This Row],[TRANSFER_DATE]],11))</f>
        <v>45750</v>
      </c>
      <c r="Q3335" s="5">
        <f>TIMEVALUE(MID(Table1[[#This Row],[TRANSFER_DATE]],11,8))</f>
        <v>0.67570601851851853</v>
      </c>
    </row>
    <row r="3336" spans="1:17" x14ac:dyDescent="0.3">
      <c r="A3336" t="s">
        <v>4201</v>
      </c>
      <c r="B3336" t="s">
        <v>4202</v>
      </c>
      <c r="C3336" t="s">
        <v>4203</v>
      </c>
      <c r="D3336" t="s">
        <v>209</v>
      </c>
      <c r="E3336" t="s">
        <v>3371</v>
      </c>
      <c r="F3336" t="s">
        <v>3372</v>
      </c>
      <c r="G3336" t="s">
        <v>3373</v>
      </c>
      <c r="H3336">
        <v>959945812</v>
      </c>
      <c r="I3336">
        <v>953267591</v>
      </c>
      <c r="J3336">
        <v>20644.8</v>
      </c>
      <c r="N3336">
        <v>22311452.739999998</v>
      </c>
      <c r="O3336">
        <v>22290807.940000001</v>
      </c>
      <c r="P3336" s="9">
        <f>DATEVALUE(LEFT(Table1[[#This Row],[TRANSFER_DATE]],11))</f>
        <v>45750</v>
      </c>
      <c r="Q3336" s="5">
        <f>TIMEVALUE(MID(Table1[[#This Row],[TRANSFER_DATE]],11,8))</f>
        <v>0.67570601851851853</v>
      </c>
    </row>
    <row r="3337" spans="1:17" x14ac:dyDescent="0.3">
      <c r="A3337" t="s">
        <v>4204</v>
      </c>
      <c r="B3337" t="s">
        <v>4205</v>
      </c>
      <c r="C3337" t="s">
        <v>4206</v>
      </c>
      <c r="D3337" t="s">
        <v>209</v>
      </c>
      <c r="E3337" t="s">
        <v>3371</v>
      </c>
      <c r="F3337" t="s">
        <v>3372</v>
      </c>
      <c r="G3337" t="s">
        <v>3373</v>
      </c>
      <c r="H3337">
        <v>959945812</v>
      </c>
      <c r="I3337">
        <v>952358480</v>
      </c>
      <c r="J3337">
        <v>16493.400000000001</v>
      </c>
      <c r="N3337">
        <v>22327946.140000001</v>
      </c>
      <c r="O3337">
        <v>22311452.739999998</v>
      </c>
      <c r="P3337" s="9">
        <f>DATEVALUE(LEFT(Table1[[#This Row],[TRANSFER_DATE]],11))</f>
        <v>45750</v>
      </c>
      <c r="Q3337" s="5">
        <f>TIMEVALUE(MID(Table1[[#This Row],[TRANSFER_DATE]],11,8))</f>
        <v>0.67570601851851853</v>
      </c>
    </row>
    <row r="3338" spans="1:17" x14ac:dyDescent="0.3">
      <c r="A3338" t="s">
        <v>4207</v>
      </c>
      <c r="B3338" t="s">
        <v>4208</v>
      </c>
      <c r="C3338" t="s">
        <v>4209</v>
      </c>
      <c r="D3338" t="s">
        <v>209</v>
      </c>
      <c r="E3338" t="s">
        <v>3371</v>
      </c>
      <c r="F3338" t="s">
        <v>3372</v>
      </c>
      <c r="G3338" t="s">
        <v>3373</v>
      </c>
      <c r="H3338">
        <v>959945812</v>
      </c>
      <c r="I3338">
        <v>956428472</v>
      </c>
      <c r="J3338">
        <v>64784.28</v>
      </c>
      <c r="N3338">
        <v>22392730.420000002</v>
      </c>
      <c r="O3338">
        <v>22327946.140000001</v>
      </c>
      <c r="P3338" s="9">
        <f>DATEVALUE(LEFT(Table1[[#This Row],[TRANSFER_DATE]],11))</f>
        <v>45750</v>
      </c>
      <c r="Q3338" s="5">
        <f>TIMEVALUE(MID(Table1[[#This Row],[TRANSFER_DATE]],11,8))</f>
        <v>0.67570601851851853</v>
      </c>
    </row>
    <row r="3339" spans="1:17" x14ac:dyDescent="0.3">
      <c r="A3339" t="s">
        <v>4210</v>
      </c>
      <c r="B3339" t="s">
        <v>4211</v>
      </c>
      <c r="C3339" t="s">
        <v>4212</v>
      </c>
      <c r="D3339" t="s">
        <v>209</v>
      </c>
      <c r="E3339" t="s">
        <v>3371</v>
      </c>
      <c r="F3339" t="s">
        <v>3372</v>
      </c>
      <c r="G3339" t="s">
        <v>3373</v>
      </c>
      <c r="H3339">
        <v>959945812</v>
      </c>
      <c r="I3339">
        <v>953451911</v>
      </c>
      <c r="J3339">
        <v>53055.64</v>
      </c>
      <c r="N3339">
        <v>22445786.059999999</v>
      </c>
      <c r="O3339">
        <v>22392730.420000002</v>
      </c>
      <c r="P3339" s="9">
        <f>DATEVALUE(LEFT(Table1[[#This Row],[TRANSFER_DATE]],11))</f>
        <v>45750</v>
      </c>
      <c r="Q3339" s="5">
        <f>TIMEVALUE(MID(Table1[[#This Row],[TRANSFER_DATE]],11,8))</f>
        <v>0.67570601851851853</v>
      </c>
    </row>
    <row r="3340" spans="1:17" x14ac:dyDescent="0.3">
      <c r="A3340" t="s">
        <v>4213</v>
      </c>
      <c r="B3340" t="s">
        <v>4214</v>
      </c>
      <c r="C3340" t="s">
        <v>4215</v>
      </c>
      <c r="D3340" t="s">
        <v>209</v>
      </c>
      <c r="E3340" t="s">
        <v>3371</v>
      </c>
      <c r="F3340" t="s">
        <v>3372</v>
      </c>
      <c r="G3340" t="s">
        <v>3373</v>
      </c>
      <c r="H3340">
        <v>959945812</v>
      </c>
      <c r="I3340">
        <v>952577438</v>
      </c>
      <c r="J3340">
        <v>25155.24</v>
      </c>
      <c r="N3340">
        <v>22470941.300000001</v>
      </c>
      <c r="O3340">
        <v>22445786.059999999</v>
      </c>
      <c r="P3340" s="9">
        <f>DATEVALUE(LEFT(Table1[[#This Row],[TRANSFER_DATE]],11))</f>
        <v>45750</v>
      </c>
      <c r="Q3340" s="5">
        <f>TIMEVALUE(MID(Table1[[#This Row],[TRANSFER_DATE]],11,8))</f>
        <v>0.67570601851851853</v>
      </c>
    </row>
    <row r="3341" spans="1:17" x14ac:dyDescent="0.3">
      <c r="A3341" t="s">
        <v>4216</v>
      </c>
      <c r="B3341" t="s">
        <v>4217</v>
      </c>
      <c r="C3341" t="s">
        <v>4218</v>
      </c>
      <c r="D3341" t="s">
        <v>209</v>
      </c>
      <c r="E3341" t="s">
        <v>3371</v>
      </c>
      <c r="F3341" t="s">
        <v>3372</v>
      </c>
      <c r="G3341" t="s">
        <v>3373</v>
      </c>
      <c r="H3341">
        <v>959945812</v>
      </c>
      <c r="I3341">
        <v>954111300</v>
      </c>
      <c r="J3341">
        <v>49480.2</v>
      </c>
      <c r="N3341">
        <v>22520421.5</v>
      </c>
      <c r="O3341">
        <v>22470941.300000001</v>
      </c>
      <c r="P3341" s="9">
        <f>DATEVALUE(LEFT(Table1[[#This Row],[TRANSFER_DATE]],11))</f>
        <v>45750</v>
      </c>
      <c r="Q3341" s="5">
        <f>TIMEVALUE(MID(Table1[[#This Row],[TRANSFER_DATE]],11,8))</f>
        <v>0.67569444444444449</v>
      </c>
    </row>
    <row r="3342" spans="1:17" x14ac:dyDescent="0.3">
      <c r="A3342" t="s">
        <v>4219</v>
      </c>
      <c r="B3342" t="s">
        <v>4220</v>
      </c>
      <c r="C3342" t="s">
        <v>4221</v>
      </c>
      <c r="D3342" t="s">
        <v>209</v>
      </c>
      <c r="E3342" t="s">
        <v>3371</v>
      </c>
      <c r="F3342" t="s">
        <v>3372</v>
      </c>
      <c r="G3342" t="s">
        <v>3373</v>
      </c>
      <c r="H3342">
        <v>959945812</v>
      </c>
      <c r="I3342">
        <v>957510761</v>
      </c>
      <c r="J3342">
        <v>9492.1200000000008</v>
      </c>
      <c r="N3342">
        <v>22529913.620000001</v>
      </c>
      <c r="O3342">
        <v>22520421.5</v>
      </c>
      <c r="P3342" s="9">
        <f>DATEVALUE(LEFT(Table1[[#This Row],[TRANSFER_DATE]],11))</f>
        <v>45750</v>
      </c>
      <c r="Q3342" s="5">
        <f>TIMEVALUE(MID(Table1[[#This Row],[TRANSFER_DATE]],11,8))</f>
        <v>0.67569444444444449</v>
      </c>
    </row>
    <row r="3343" spans="1:17" x14ac:dyDescent="0.3">
      <c r="A3343" t="s">
        <v>4222</v>
      </c>
      <c r="B3343" t="s">
        <v>4223</v>
      </c>
      <c r="D3343" t="s">
        <v>209</v>
      </c>
      <c r="E3343" t="s">
        <v>210</v>
      </c>
      <c r="F3343">
        <v>101363</v>
      </c>
      <c r="G3343" t="s">
        <v>211</v>
      </c>
      <c r="H3343">
        <v>959945812</v>
      </c>
      <c r="I3343">
        <v>954768469</v>
      </c>
      <c r="J3343">
        <v>50</v>
      </c>
      <c r="N3343">
        <v>22529863.620000001</v>
      </c>
      <c r="O3343">
        <v>22529913.620000001</v>
      </c>
      <c r="P3343" s="9">
        <f>DATEVALUE(LEFT(Table1[[#This Row],[TRANSFER_DATE]],11))</f>
        <v>45750</v>
      </c>
      <c r="Q3343" s="5">
        <f>TIMEVALUE(MID(Table1[[#This Row],[TRANSFER_DATE]],11,8))</f>
        <v>0.66809027777777774</v>
      </c>
    </row>
    <row r="3344" spans="1:17" x14ac:dyDescent="0.3">
      <c r="A3344" t="s">
        <v>4224</v>
      </c>
      <c r="B3344" t="s">
        <v>4225</v>
      </c>
      <c r="D3344" t="s">
        <v>209</v>
      </c>
      <c r="E3344" t="s">
        <v>210</v>
      </c>
      <c r="F3344">
        <v>101790</v>
      </c>
      <c r="G3344" t="s">
        <v>211</v>
      </c>
      <c r="H3344">
        <v>959945812</v>
      </c>
      <c r="I3344">
        <v>954681863</v>
      </c>
      <c r="J3344">
        <v>2150</v>
      </c>
      <c r="N3344">
        <v>22527713.620000001</v>
      </c>
      <c r="O3344">
        <v>22529863.620000001</v>
      </c>
      <c r="P3344" s="9">
        <f>DATEVALUE(LEFT(Table1[[#This Row],[TRANSFER_DATE]],11))</f>
        <v>45750</v>
      </c>
      <c r="Q3344" s="5">
        <f>TIMEVALUE(MID(Table1[[#This Row],[TRANSFER_DATE]],11,8))</f>
        <v>0.63547453703703705</v>
      </c>
    </row>
    <row r="3345" spans="1:17" x14ac:dyDescent="0.3">
      <c r="A3345" t="s">
        <v>4226</v>
      </c>
      <c r="B3345" t="s">
        <v>4227</v>
      </c>
      <c r="D3345" t="s">
        <v>209</v>
      </c>
      <c r="E3345" t="s">
        <v>210</v>
      </c>
      <c r="F3345">
        <v>100700</v>
      </c>
      <c r="G3345" t="s">
        <v>211</v>
      </c>
      <c r="H3345">
        <v>959945812</v>
      </c>
      <c r="I3345">
        <v>952345801</v>
      </c>
      <c r="J3345">
        <v>2500</v>
      </c>
      <c r="N3345">
        <v>22525213.620000001</v>
      </c>
      <c r="O3345">
        <v>22527713.620000001</v>
      </c>
      <c r="P3345" s="9">
        <f>DATEVALUE(LEFT(Table1[[#This Row],[TRANSFER_DATE]],11))</f>
        <v>45750</v>
      </c>
      <c r="Q3345" s="5">
        <f>TIMEVALUE(MID(Table1[[#This Row],[TRANSFER_DATE]],11,8))</f>
        <v>0.61950231481481477</v>
      </c>
    </row>
    <row r="3346" spans="1:17" x14ac:dyDescent="0.3">
      <c r="A3346" t="s">
        <v>4228</v>
      </c>
      <c r="B3346" t="s">
        <v>4229</v>
      </c>
      <c r="C3346" t="s">
        <v>4230</v>
      </c>
      <c r="D3346" t="s">
        <v>209</v>
      </c>
      <c r="E3346" t="s">
        <v>210</v>
      </c>
      <c r="F3346">
        <v>101935</v>
      </c>
      <c r="G3346" t="s">
        <v>211</v>
      </c>
      <c r="H3346">
        <v>959945812</v>
      </c>
      <c r="I3346">
        <v>954628210</v>
      </c>
      <c r="J3346">
        <v>500</v>
      </c>
      <c r="N3346">
        <v>22524713.620000001</v>
      </c>
      <c r="O3346">
        <v>22525213.620000001</v>
      </c>
      <c r="P3346" s="9">
        <f>DATEVALUE(LEFT(Table1[[#This Row],[TRANSFER_DATE]],11))</f>
        <v>45750</v>
      </c>
      <c r="Q3346" s="5">
        <f>TIMEVALUE(MID(Table1[[#This Row],[TRANSFER_DATE]],11,8))</f>
        <v>0.61601851851851852</v>
      </c>
    </row>
    <row r="3347" spans="1:17" x14ac:dyDescent="0.3">
      <c r="A3347" t="s">
        <v>4231</v>
      </c>
      <c r="B3347" t="s">
        <v>4232</v>
      </c>
      <c r="C3347" t="s">
        <v>4233</v>
      </c>
      <c r="D3347" t="s">
        <v>209</v>
      </c>
      <c r="E3347" t="s">
        <v>210</v>
      </c>
      <c r="F3347">
        <v>900014</v>
      </c>
      <c r="G3347" t="s">
        <v>211</v>
      </c>
      <c r="H3347">
        <v>959945812</v>
      </c>
      <c r="I3347">
        <v>957013742</v>
      </c>
      <c r="J3347">
        <v>16800</v>
      </c>
      <c r="N3347">
        <v>22507913.620000001</v>
      </c>
      <c r="O3347">
        <v>22524713.620000001</v>
      </c>
      <c r="P3347" s="9">
        <f>DATEVALUE(LEFT(Table1[[#This Row],[TRANSFER_DATE]],11))</f>
        <v>45750</v>
      </c>
      <c r="Q3347" s="5">
        <f>TIMEVALUE(MID(Table1[[#This Row],[TRANSFER_DATE]],11,8))</f>
        <v>0.60282407407407412</v>
      </c>
    </row>
    <row r="3348" spans="1:17" x14ac:dyDescent="0.3">
      <c r="A3348" t="s">
        <v>4234</v>
      </c>
      <c r="B3348" t="s">
        <v>4235</v>
      </c>
      <c r="D3348" t="s">
        <v>209</v>
      </c>
      <c r="E3348" t="s">
        <v>210</v>
      </c>
      <c r="F3348">
        <v>900028</v>
      </c>
      <c r="G3348" t="s">
        <v>211</v>
      </c>
      <c r="H3348">
        <v>959945812</v>
      </c>
      <c r="I3348">
        <v>951119521</v>
      </c>
      <c r="J3348">
        <v>9550</v>
      </c>
      <c r="N3348">
        <v>22498363.620000001</v>
      </c>
      <c r="O3348">
        <v>22507913.620000001</v>
      </c>
      <c r="P3348" s="9">
        <f>DATEVALUE(LEFT(Table1[[#This Row],[TRANSFER_DATE]],11))</f>
        <v>45750</v>
      </c>
      <c r="Q3348" s="5">
        <f>TIMEVALUE(MID(Table1[[#This Row],[TRANSFER_DATE]],11,8))</f>
        <v>0.58960648148148154</v>
      </c>
    </row>
    <row r="3349" spans="1:17" x14ac:dyDescent="0.3">
      <c r="A3349" t="s">
        <v>4236</v>
      </c>
      <c r="B3349" t="s">
        <v>4237</v>
      </c>
      <c r="D3349" t="s">
        <v>209</v>
      </c>
      <c r="E3349" t="s">
        <v>210</v>
      </c>
      <c r="F3349">
        <v>100028</v>
      </c>
      <c r="G3349" t="s">
        <v>211</v>
      </c>
      <c r="H3349">
        <v>959945812</v>
      </c>
      <c r="I3349">
        <v>957168740</v>
      </c>
      <c r="J3349">
        <v>7900</v>
      </c>
      <c r="N3349">
        <v>22490463.620000001</v>
      </c>
      <c r="O3349">
        <v>22498363.620000001</v>
      </c>
      <c r="P3349" s="9">
        <f>DATEVALUE(LEFT(Table1[[#This Row],[TRANSFER_DATE]],11))</f>
        <v>45750</v>
      </c>
      <c r="Q3349" s="5">
        <f>TIMEVALUE(MID(Table1[[#This Row],[TRANSFER_DATE]],11,8))</f>
        <v>0.58335648148148145</v>
      </c>
    </row>
    <row r="3350" spans="1:17" x14ac:dyDescent="0.3">
      <c r="A3350" t="s">
        <v>4238</v>
      </c>
      <c r="B3350" t="s">
        <v>4239</v>
      </c>
      <c r="D3350" t="s">
        <v>209</v>
      </c>
      <c r="E3350" t="s">
        <v>210</v>
      </c>
      <c r="F3350">
        <v>101938</v>
      </c>
      <c r="G3350" t="s">
        <v>211</v>
      </c>
      <c r="H3350">
        <v>959945812</v>
      </c>
      <c r="I3350">
        <v>954775545</v>
      </c>
      <c r="J3350">
        <v>250</v>
      </c>
      <c r="N3350">
        <v>22490213.620000001</v>
      </c>
      <c r="O3350">
        <v>22490463.620000001</v>
      </c>
      <c r="P3350" s="9">
        <f>DATEVALUE(LEFT(Table1[[#This Row],[TRANSFER_DATE]],11))</f>
        <v>45750</v>
      </c>
      <c r="Q3350" s="5">
        <f>TIMEVALUE(MID(Table1[[#This Row],[TRANSFER_DATE]],11,8))</f>
        <v>0.58127314814814812</v>
      </c>
    </row>
    <row r="3351" spans="1:17" x14ac:dyDescent="0.3">
      <c r="A3351" t="s">
        <v>4240</v>
      </c>
      <c r="B3351" t="s">
        <v>4241</v>
      </c>
      <c r="C3351" t="s">
        <v>4242</v>
      </c>
      <c r="D3351" t="s">
        <v>209</v>
      </c>
      <c r="E3351" t="s">
        <v>210</v>
      </c>
      <c r="F3351">
        <v>101940</v>
      </c>
      <c r="G3351" t="s">
        <v>211</v>
      </c>
      <c r="H3351">
        <v>959945812</v>
      </c>
      <c r="I3351">
        <v>956191932</v>
      </c>
      <c r="J3351">
        <v>400</v>
      </c>
      <c r="N3351">
        <v>22489813.620000001</v>
      </c>
      <c r="O3351">
        <v>22490213.620000001</v>
      </c>
      <c r="P3351" s="9">
        <f>DATEVALUE(LEFT(Table1[[#This Row],[TRANSFER_DATE]],11))</f>
        <v>45750</v>
      </c>
      <c r="Q3351" s="5">
        <f>TIMEVALUE(MID(Table1[[#This Row],[TRANSFER_DATE]],11,8))</f>
        <v>0.58127314814814812</v>
      </c>
    </row>
    <row r="3352" spans="1:17" x14ac:dyDescent="0.3">
      <c r="A3352" t="s">
        <v>4243</v>
      </c>
      <c r="B3352" t="s">
        <v>4244</v>
      </c>
      <c r="D3352" t="s">
        <v>209</v>
      </c>
      <c r="E3352" t="s">
        <v>210</v>
      </c>
      <c r="F3352">
        <v>101691</v>
      </c>
      <c r="G3352" t="s">
        <v>211</v>
      </c>
      <c r="H3352">
        <v>959945812</v>
      </c>
      <c r="I3352">
        <v>955693144</v>
      </c>
      <c r="J3352">
        <v>50</v>
      </c>
      <c r="N3352">
        <v>22489763.620000001</v>
      </c>
      <c r="O3352">
        <v>22489813.620000001</v>
      </c>
      <c r="P3352" s="9">
        <f>DATEVALUE(LEFT(Table1[[#This Row],[TRANSFER_DATE]],11))</f>
        <v>45750</v>
      </c>
      <c r="Q3352" s="5">
        <f>TIMEVALUE(MID(Table1[[#This Row],[TRANSFER_DATE]],11,8))</f>
        <v>0.57921296296296299</v>
      </c>
    </row>
    <row r="3353" spans="1:17" x14ac:dyDescent="0.3">
      <c r="A3353" t="s">
        <v>4245</v>
      </c>
      <c r="B3353" t="s">
        <v>4246</v>
      </c>
      <c r="D3353" t="s">
        <v>209</v>
      </c>
      <c r="E3353" t="s">
        <v>210</v>
      </c>
      <c r="F3353">
        <v>101514</v>
      </c>
      <c r="G3353" t="s">
        <v>211</v>
      </c>
      <c r="H3353">
        <v>959945812</v>
      </c>
      <c r="I3353">
        <v>951575639</v>
      </c>
      <c r="J3353">
        <v>1000</v>
      </c>
      <c r="N3353">
        <v>22488763.620000001</v>
      </c>
      <c r="O3353">
        <v>22489763.620000001</v>
      </c>
      <c r="P3353" s="9">
        <f>DATEVALUE(LEFT(Table1[[#This Row],[TRANSFER_DATE]],11))</f>
        <v>45750</v>
      </c>
      <c r="Q3353" s="5">
        <f>TIMEVALUE(MID(Table1[[#This Row],[TRANSFER_DATE]],11,8))</f>
        <v>0.5736458333333333</v>
      </c>
    </row>
    <row r="3354" spans="1:17" x14ac:dyDescent="0.3">
      <c r="A3354" t="s">
        <v>4247</v>
      </c>
      <c r="B3354" t="s">
        <v>4248</v>
      </c>
      <c r="C3354" t="s">
        <v>4249</v>
      </c>
      <c r="D3354" t="s">
        <v>209</v>
      </c>
      <c r="E3354" t="s">
        <v>210</v>
      </c>
      <c r="F3354">
        <v>101947</v>
      </c>
      <c r="G3354" t="s">
        <v>211</v>
      </c>
      <c r="H3354">
        <v>959945812</v>
      </c>
      <c r="I3354">
        <v>951985807</v>
      </c>
      <c r="J3354">
        <v>100</v>
      </c>
      <c r="N3354">
        <v>22488663.620000001</v>
      </c>
      <c r="O3354">
        <v>22488763.620000001</v>
      </c>
      <c r="P3354" s="9">
        <f>DATEVALUE(LEFT(Table1[[#This Row],[TRANSFER_DATE]],11))</f>
        <v>45750</v>
      </c>
      <c r="Q3354" s="5">
        <f>TIMEVALUE(MID(Table1[[#This Row],[TRANSFER_DATE]],11,8))</f>
        <v>0.57363425925925926</v>
      </c>
    </row>
    <row r="3355" spans="1:17" x14ac:dyDescent="0.3">
      <c r="A3355" t="s">
        <v>4250</v>
      </c>
      <c r="B3355" t="s">
        <v>4251</v>
      </c>
      <c r="D3355" t="s">
        <v>209</v>
      </c>
      <c r="E3355" t="s">
        <v>210</v>
      </c>
      <c r="F3355">
        <v>101637</v>
      </c>
      <c r="G3355" t="s">
        <v>211</v>
      </c>
      <c r="H3355">
        <v>959945812</v>
      </c>
      <c r="I3355">
        <v>955693144</v>
      </c>
      <c r="J3355">
        <v>4350</v>
      </c>
      <c r="N3355">
        <v>22484313.620000001</v>
      </c>
      <c r="O3355">
        <v>22488663.620000001</v>
      </c>
      <c r="P3355" s="9">
        <f>DATEVALUE(LEFT(Table1[[#This Row],[TRANSFER_DATE]],11))</f>
        <v>45750</v>
      </c>
      <c r="Q3355" s="5">
        <f>TIMEVALUE(MID(Table1[[#This Row],[TRANSFER_DATE]],11,8))</f>
        <v>0.54513888888888884</v>
      </c>
    </row>
    <row r="3356" spans="1:17" x14ac:dyDescent="0.3">
      <c r="A3356" t="s">
        <v>4252</v>
      </c>
      <c r="B3356" t="s">
        <v>4253</v>
      </c>
      <c r="D3356" t="s">
        <v>209</v>
      </c>
      <c r="E3356" t="s">
        <v>210</v>
      </c>
      <c r="F3356">
        <v>101723</v>
      </c>
      <c r="G3356" t="s">
        <v>211</v>
      </c>
      <c r="H3356">
        <v>959945812</v>
      </c>
      <c r="I3356">
        <v>951550992</v>
      </c>
      <c r="J3356">
        <v>50</v>
      </c>
      <c r="N3356">
        <v>22484263.620000001</v>
      </c>
      <c r="O3356">
        <v>22484313.620000001</v>
      </c>
      <c r="P3356" s="9">
        <f>DATEVALUE(LEFT(Table1[[#This Row],[TRANSFER_DATE]],11))</f>
        <v>45750</v>
      </c>
      <c r="Q3356" s="5">
        <f>TIMEVALUE(MID(Table1[[#This Row],[TRANSFER_DATE]],11,8))</f>
        <v>0.54309027777777774</v>
      </c>
    </row>
    <row r="3357" spans="1:17" x14ac:dyDescent="0.3">
      <c r="A3357" t="s">
        <v>2265</v>
      </c>
      <c r="B3357" t="s">
        <v>2266</v>
      </c>
      <c r="D3357" t="s">
        <v>209</v>
      </c>
      <c r="E3357" t="s">
        <v>210</v>
      </c>
      <c r="F3357">
        <v>101271</v>
      </c>
      <c r="G3357" t="s">
        <v>211</v>
      </c>
      <c r="H3357">
        <v>959945812</v>
      </c>
      <c r="I3357">
        <v>954768469</v>
      </c>
      <c r="J3357">
        <v>50</v>
      </c>
      <c r="N3357">
        <v>22484213.620000001</v>
      </c>
      <c r="O3357">
        <v>22484263.620000001</v>
      </c>
      <c r="P3357" s="9">
        <f>DATEVALUE(LEFT(Table1[[#This Row],[TRANSFER_DATE]],11))</f>
        <v>45750</v>
      </c>
      <c r="Q3357" s="5">
        <f>TIMEVALUE(MID(Table1[[#This Row],[TRANSFER_DATE]],11,8))</f>
        <v>0.52991898148148153</v>
      </c>
    </row>
    <row r="3358" spans="1:17" x14ac:dyDescent="0.3">
      <c r="A3358" t="s">
        <v>2267</v>
      </c>
      <c r="B3358" t="s">
        <v>2268</v>
      </c>
      <c r="D3358" t="s">
        <v>209</v>
      </c>
      <c r="E3358" t="s">
        <v>210</v>
      </c>
      <c r="F3358">
        <v>100728</v>
      </c>
      <c r="G3358" t="s">
        <v>211</v>
      </c>
      <c r="H3358">
        <v>959945812</v>
      </c>
      <c r="I3358">
        <v>954337921</v>
      </c>
      <c r="J3358">
        <v>6900</v>
      </c>
      <c r="N3358">
        <v>22477313.620000001</v>
      </c>
      <c r="O3358">
        <v>22484213.620000001</v>
      </c>
      <c r="P3358" s="9">
        <f>DATEVALUE(LEFT(Table1[[#This Row],[TRANSFER_DATE]],11))</f>
        <v>45750</v>
      </c>
      <c r="Q3358" s="5">
        <f>TIMEVALUE(MID(Table1[[#This Row],[TRANSFER_DATE]],11,8))</f>
        <v>0.52711805555555558</v>
      </c>
    </row>
    <row r="3359" spans="1:17" x14ac:dyDescent="0.3">
      <c r="A3359" t="s">
        <v>2269</v>
      </c>
      <c r="B3359" t="s">
        <v>2270</v>
      </c>
      <c r="D3359" t="s">
        <v>209</v>
      </c>
      <c r="E3359" t="s">
        <v>210</v>
      </c>
      <c r="F3359">
        <v>101414</v>
      </c>
      <c r="G3359" t="s">
        <v>211</v>
      </c>
      <c r="H3359">
        <v>959945812</v>
      </c>
      <c r="I3359">
        <v>958552536</v>
      </c>
      <c r="J3359">
        <v>1150</v>
      </c>
      <c r="N3359">
        <v>22476163.620000001</v>
      </c>
      <c r="O3359">
        <v>22477313.620000001</v>
      </c>
      <c r="P3359" s="9">
        <f>DATEVALUE(LEFT(Table1[[#This Row],[TRANSFER_DATE]],11))</f>
        <v>45750</v>
      </c>
      <c r="Q3359" s="5">
        <f>TIMEVALUE(MID(Table1[[#This Row],[TRANSFER_DATE]],11,8))</f>
        <v>0.52711805555555558</v>
      </c>
    </row>
    <row r="3360" spans="1:17" x14ac:dyDescent="0.3">
      <c r="A3360" t="s">
        <v>2271</v>
      </c>
      <c r="B3360" t="s">
        <v>2272</v>
      </c>
      <c r="D3360" t="s">
        <v>209</v>
      </c>
      <c r="E3360" t="s">
        <v>210</v>
      </c>
      <c r="F3360">
        <v>101300</v>
      </c>
      <c r="G3360" t="s">
        <v>211</v>
      </c>
      <c r="H3360">
        <v>959945812</v>
      </c>
      <c r="I3360">
        <v>955117083</v>
      </c>
      <c r="J3360">
        <v>50</v>
      </c>
      <c r="N3360">
        <v>22476113.620000001</v>
      </c>
      <c r="O3360">
        <v>22476163.620000001</v>
      </c>
      <c r="P3360" s="9">
        <f>DATEVALUE(LEFT(Table1[[#This Row],[TRANSFER_DATE]],11))</f>
        <v>45750</v>
      </c>
      <c r="Q3360" s="5">
        <f>TIMEVALUE(MID(Table1[[#This Row],[TRANSFER_DATE]],11,8))</f>
        <v>0.52640046296296295</v>
      </c>
    </row>
    <row r="3361" spans="1:17" x14ac:dyDescent="0.3">
      <c r="A3361" t="s">
        <v>2273</v>
      </c>
      <c r="B3361" t="s">
        <v>2274</v>
      </c>
      <c r="D3361" t="s">
        <v>209</v>
      </c>
      <c r="E3361" t="s">
        <v>210</v>
      </c>
      <c r="F3361">
        <v>100405</v>
      </c>
      <c r="G3361" t="s">
        <v>211</v>
      </c>
      <c r="H3361">
        <v>959945812</v>
      </c>
      <c r="I3361">
        <v>954448541</v>
      </c>
      <c r="J3361">
        <v>8100</v>
      </c>
      <c r="N3361">
        <v>22468013.620000001</v>
      </c>
      <c r="O3361">
        <v>22476113.620000001</v>
      </c>
      <c r="P3361" s="9">
        <f>DATEVALUE(LEFT(Table1[[#This Row],[TRANSFER_DATE]],11))</f>
        <v>45750</v>
      </c>
      <c r="Q3361" s="5">
        <f>TIMEVALUE(MID(Table1[[#This Row],[TRANSFER_DATE]],11,8))</f>
        <v>0.52575231481481477</v>
      </c>
    </row>
    <row r="3362" spans="1:17" x14ac:dyDescent="0.3">
      <c r="A3362" t="s">
        <v>2275</v>
      </c>
      <c r="B3362" t="s">
        <v>2276</v>
      </c>
      <c r="C3362" t="s">
        <v>2277</v>
      </c>
      <c r="D3362" t="s">
        <v>209</v>
      </c>
      <c r="E3362" t="s">
        <v>210</v>
      </c>
      <c r="F3362">
        <v>101892</v>
      </c>
      <c r="G3362" t="s">
        <v>211</v>
      </c>
      <c r="H3362">
        <v>959945812</v>
      </c>
      <c r="I3362">
        <v>953941302</v>
      </c>
      <c r="J3362">
        <v>785</v>
      </c>
      <c r="N3362">
        <v>22467228.620000001</v>
      </c>
      <c r="O3362">
        <v>22468013.620000001</v>
      </c>
      <c r="P3362" s="9">
        <f>DATEVALUE(LEFT(Table1[[#This Row],[TRANSFER_DATE]],11))</f>
        <v>45750</v>
      </c>
      <c r="Q3362" s="5">
        <f>TIMEVALUE(MID(Table1[[#This Row],[TRANSFER_DATE]],11,8))</f>
        <v>0.52085648148148145</v>
      </c>
    </row>
    <row r="3363" spans="1:17" x14ac:dyDescent="0.3">
      <c r="A3363" t="s">
        <v>2278</v>
      </c>
      <c r="B3363" t="s">
        <v>2279</v>
      </c>
      <c r="C3363" t="s">
        <v>2280</v>
      </c>
      <c r="D3363" t="s">
        <v>209</v>
      </c>
      <c r="E3363" t="s">
        <v>210</v>
      </c>
      <c r="F3363">
        <v>101671</v>
      </c>
      <c r="G3363" t="s">
        <v>211</v>
      </c>
      <c r="H3363">
        <v>959945812</v>
      </c>
      <c r="I3363">
        <v>954303971</v>
      </c>
      <c r="J3363">
        <v>50</v>
      </c>
      <c r="N3363">
        <v>22467178.620000001</v>
      </c>
      <c r="O3363">
        <v>22467228.620000001</v>
      </c>
      <c r="P3363" s="9">
        <f>DATEVALUE(LEFT(Table1[[#This Row],[TRANSFER_DATE]],11))</f>
        <v>45750</v>
      </c>
      <c r="Q3363" s="5">
        <f>TIMEVALUE(MID(Table1[[#This Row],[TRANSFER_DATE]],11,8))</f>
        <v>0.5166898148148148</v>
      </c>
    </row>
    <row r="3364" spans="1:17" x14ac:dyDescent="0.3">
      <c r="A3364" t="s">
        <v>2281</v>
      </c>
      <c r="B3364" t="s">
        <v>2282</v>
      </c>
      <c r="D3364" t="s">
        <v>209</v>
      </c>
      <c r="E3364" t="s">
        <v>210</v>
      </c>
      <c r="F3364">
        <v>101536</v>
      </c>
      <c r="G3364" t="s">
        <v>211</v>
      </c>
      <c r="H3364">
        <v>959945812</v>
      </c>
      <c r="I3364">
        <v>951550992</v>
      </c>
      <c r="J3364">
        <v>500</v>
      </c>
      <c r="N3364">
        <v>22466678.620000001</v>
      </c>
      <c r="O3364">
        <v>22467178.620000001</v>
      </c>
      <c r="P3364" s="9">
        <f>DATEVALUE(LEFT(Table1[[#This Row],[TRANSFER_DATE]],11))</f>
        <v>45750</v>
      </c>
      <c r="Q3364" s="5">
        <f>TIMEVALUE(MID(Table1[[#This Row],[TRANSFER_DATE]],11,8))</f>
        <v>0.51667824074074076</v>
      </c>
    </row>
    <row r="3365" spans="1:17" x14ac:dyDescent="0.3">
      <c r="A3365" t="s">
        <v>2283</v>
      </c>
      <c r="B3365" t="s">
        <v>2284</v>
      </c>
      <c r="C3365" t="s">
        <v>2285</v>
      </c>
      <c r="D3365" t="s">
        <v>209</v>
      </c>
      <c r="E3365" t="s">
        <v>210</v>
      </c>
      <c r="F3365">
        <v>101290</v>
      </c>
      <c r="G3365" t="s">
        <v>211</v>
      </c>
      <c r="H3365">
        <v>959945812</v>
      </c>
      <c r="I3365">
        <v>955554254</v>
      </c>
      <c r="J3365">
        <v>4850</v>
      </c>
      <c r="N3365">
        <v>22461828.620000001</v>
      </c>
      <c r="O3365">
        <v>22466678.620000001</v>
      </c>
      <c r="P3365" s="9">
        <f>DATEVALUE(LEFT(Table1[[#This Row],[TRANSFER_DATE]],11))</f>
        <v>45750</v>
      </c>
      <c r="Q3365" s="5">
        <f>TIMEVALUE(MID(Table1[[#This Row],[TRANSFER_DATE]],11,8))</f>
        <v>0.51597222222222228</v>
      </c>
    </row>
    <row r="3366" spans="1:17" x14ac:dyDescent="0.3">
      <c r="A3366" t="s">
        <v>2286</v>
      </c>
      <c r="B3366" t="s">
        <v>2287</v>
      </c>
      <c r="D3366" t="s">
        <v>209</v>
      </c>
      <c r="E3366" t="s">
        <v>210</v>
      </c>
      <c r="F3366">
        <v>101539</v>
      </c>
      <c r="G3366" t="s">
        <v>211</v>
      </c>
      <c r="H3366">
        <v>959945812</v>
      </c>
      <c r="I3366">
        <v>951513338</v>
      </c>
      <c r="J3366">
        <v>1600</v>
      </c>
      <c r="N3366">
        <v>22460228.620000001</v>
      </c>
      <c r="O3366">
        <v>22461828.620000001</v>
      </c>
      <c r="P3366" s="9">
        <f>DATEVALUE(LEFT(Table1[[#This Row],[TRANSFER_DATE]],11))</f>
        <v>45750</v>
      </c>
      <c r="Q3366" s="5">
        <f>TIMEVALUE(MID(Table1[[#This Row],[TRANSFER_DATE]],11,8))</f>
        <v>0.51528935185185187</v>
      </c>
    </row>
    <row r="3367" spans="1:17" x14ac:dyDescent="0.3">
      <c r="A3367" t="s">
        <v>2288</v>
      </c>
      <c r="B3367" t="s">
        <v>2289</v>
      </c>
      <c r="D3367" t="s">
        <v>209</v>
      </c>
      <c r="E3367" t="s">
        <v>210</v>
      </c>
      <c r="F3367">
        <v>101718</v>
      </c>
      <c r="G3367" t="s">
        <v>211</v>
      </c>
      <c r="H3367">
        <v>959945812</v>
      </c>
      <c r="I3367">
        <v>953714641</v>
      </c>
      <c r="J3367">
        <v>250</v>
      </c>
      <c r="N3367">
        <v>22459978.620000001</v>
      </c>
      <c r="O3367">
        <v>22460228.620000001</v>
      </c>
      <c r="P3367" s="9">
        <f>DATEVALUE(LEFT(Table1[[#This Row],[TRANSFER_DATE]],11))</f>
        <v>45750</v>
      </c>
      <c r="Q3367" s="5">
        <f>TIMEVALUE(MID(Table1[[#This Row],[TRANSFER_DATE]],11,8))</f>
        <v>0.51252314814814814</v>
      </c>
    </row>
    <row r="3368" spans="1:17" x14ac:dyDescent="0.3">
      <c r="A3368" t="s">
        <v>2290</v>
      </c>
      <c r="B3368" t="s">
        <v>2291</v>
      </c>
      <c r="D3368" t="s">
        <v>209</v>
      </c>
      <c r="E3368" t="s">
        <v>210</v>
      </c>
      <c r="F3368">
        <v>101423</v>
      </c>
      <c r="G3368" t="s">
        <v>211</v>
      </c>
      <c r="H3368">
        <v>959945812</v>
      </c>
      <c r="I3368">
        <v>956070989</v>
      </c>
      <c r="J3368">
        <v>1200</v>
      </c>
      <c r="N3368">
        <v>22458778.620000001</v>
      </c>
      <c r="O3368">
        <v>22459978.620000001</v>
      </c>
      <c r="P3368" s="9">
        <f>DATEVALUE(LEFT(Table1[[#This Row],[TRANSFER_DATE]],11))</f>
        <v>45750</v>
      </c>
      <c r="Q3368" s="5">
        <f>TIMEVALUE(MID(Table1[[#This Row],[TRANSFER_DATE]],11,8))</f>
        <v>0.50975694444444442</v>
      </c>
    </row>
    <row r="3369" spans="1:17" x14ac:dyDescent="0.3">
      <c r="A3369" t="s">
        <v>2292</v>
      </c>
      <c r="B3369" t="s">
        <v>2293</v>
      </c>
      <c r="D3369" t="s">
        <v>209</v>
      </c>
      <c r="E3369" t="s">
        <v>210</v>
      </c>
      <c r="F3369">
        <v>100101</v>
      </c>
      <c r="G3369" t="s">
        <v>211</v>
      </c>
      <c r="H3369">
        <v>959945812</v>
      </c>
      <c r="I3369">
        <v>954111300</v>
      </c>
      <c r="J3369">
        <v>9000</v>
      </c>
      <c r="N3369">
        <v>22449778.620000001</v>
      </c>
      <c r="O3369">
        <v>22458778.620000001</v>
      </c>
      <c r="P3369" s="9">
        <f>DATEVALUE(LEFT(Table1[[#This Row],[TRANSFER_DATE]],11))</f>
        <v>45750</v>
      </c>
      <c r="Q3369" s="5">
        <f>TIMEVALUE(MID(Table1[[#This Row],[TRANSFER_DATE]],11,8))</f>
        <v>0.50700231481481484</v>
      </c>
    </row>
    <row r="3370" spans="1:17" x14ac:dyDescent="0.3">
      <c r="A3370" t="s">
        <v>2294</v>
      </c>
      <c r="B3370" t="s">
        <v>2295</v>
      </c>
      <c r="D3370" t="s">
        <v>209</v>
      </c>
      <c r="E3370" t="s">
        <v>210</v>
      </c>
      <c r="F3370">
        <v>101322</v>
      </c>
      <c r="G3370" t="s">
        <v>211</v>
      </c>
      <c r="H3370">
        <v>959945812</v>
      </c>
      <c r="I3370">
        <v>958521605</v>
      </c>
      <c r="J3370">
        <v>2050</v>
      </c>
      <c r="N3370">
        <v>22447728.620000001</v>
      </c>
      <c r="O3370">
        <v>22449778.620000001</v>
      </c>
      <c r="P3370" s="9">
        <f>DATEVALUE(LEFT(Table1[[#This Row],[TRANSFER_DATE]],11))</f>
        <v>45750</v>
      </c>
      <c r="Q3370" s="5">
        <f>TIMEVALUE(MID(Table1[[#This Row],[TRANSFER_DATE]],11,8))</f>
        <v>0.50628472222222221</v>
      </c>
    </row>
    <row r="3371" spans="1:17" x14ac:dyDescent="0.3">
      <c r="A3371" t="s">
        <v>2296</v>
      </c>
      <c r="B3371" t="s">
        <v>2297</v>
      </c>
      <c r="D3371" t="s">
        <v>209</v>
      </c>
      <c r="E3371" t="s">
        <v>210</v>
      </c>
      <c r="F3371">
        <v>101435</v>
      </c>
      <c r="G3371" t="s">
        <v>211</v>
      </c>
      <c r="H3371">
        <v>959945812</v>
      </c>
      <c r="I3371">
        <v>953624758</v>
      </c>
      <c r="J3371">
        <v>100</v>
      </c>
      <c r="N3371">
        <v>22447628.620000001</v>
      </c>
      <c r="O3371">
        <v>22447728.620000001</v>
      </c>
      <c r="P3371" s="9">
        <f>DATEVALUE(LEFT(Table1[[#This Row],[TRANSFER_DATE]],11))</f>
        <v>45750</v>
      </c>
      <c r="Q3371" s="5">
        <f>TIMEVALUE(MID(Table1[[#This Row],[TRANSFER_DATE]],11,8))</f>
        <v>0.50421296296296292</v>
      </c>
    </row>
    <row r="3372" spans="1:17" x14ac:dyDescent="0.3">
      <c r="A3372" t="s">
        <v>2298</v>
      </c>
      <c r="B3372" t="s">
        <v>2299</v>
      </c>
      <c r="D3372" t="s">
        <v>209</v>
      </c>
      <c r="E3372" t="s">
        <v>210</v>
      </c>
      <c r="F3372">
        <v>101177</v>
      </c>
      <c r="G3372" t="s">
        <v>211</v>
      </c>
      <c r="H3372">
        <v>959945812</v>
      </c>
      <c r="I3372">
        <v>955380447</v>
      </c>
      <c r="J3372">
        <v>4500</v>
      </c>
      <c r="N3372">
        <v>22443128.620000001</v>
      </c>
      <c r="O3372">
        <v>22447628.620000001</v>
      </c>
      <c r="P3372" s="9">
        <f>DATEVALUE(LEFT(Table1[[#This Row],[TRANSFER_DATE]],11))</f>
        <v>45750</v>
      </c>
      <c r="Q3372" s="5">
        <f>TIMEVALUE(MID(Table1[[#This Row],[TRANSFER_DATE]],11,8))</f>
        <v>0.50141203703703707</v>
      </c>
    </row>
    <row r="3373" spans="1:17" x14ac:dyDescent="0.3">
      <c r="A3373" t="s">
        <v>2300</v>
      </c>
      <c r="B3373" t="s">
        <v>2301</v>
      </c>
      <c r="D3373" t="s">
        <v>209</v>
      </c>
      <c r="E3373" t="s">
        <v>210</v>
      </c>
      <c r="F3373">
        <v>101503</v>
      </c>
      <c r="G3373" t="s">
        <v>211</v>
      </c>
      <c r="H3373">
        <v>959945812</v>
      </c>
      <c r="I3373">
        <v>956030748</v>
      </c>
      <c r="J3373">
        <v>50</v>
      </c>
      <c r="N3373">
        <v>22443078.620000001</v>
      </c>
      <c r="O3373">
        <v>22443128.620000001</v>
      </c>
      <c r="P3373" s="9">
        <f>DATEVALUE(LEFT(Table1[[#This Row],[TRANSFER_DATE]],11))</f>
        <v>45750</v>
      </c>
      <c r="Q3373" s="5">
        <f>TIMEVALUE(MID(Table1[[#This Row],[TRANSFER_DATE]],11,8))</f>
        <v>0.4979513888888889</v>
      </c>
    </row>
    <row r="3374" spans="1:17" x14ac:dyDescent="0.3">
      <c r="A3374" t="s">
        <v>2302</v>
      </c>
      <c r="B3374" t="s">
        <v>2303</v>
      </c>
      <c r="D3374" t="s">
        <v>209</v>
      </c>
      <c r="E3374" t="s">
        <v>210</v>
      </c>
      <c r="F3374">
        <v>101561</v>
      </c>
      <c r="G3374" t="s">
        <v>211</v>
      </c>
      <c r="H3374">
        <v>959945812</v>
      </c>
      <c r="I3374">
        <v>951252297</v>
      </c>
      <c r="J3374">
        <v>12500</v>
      </c>
      <c r="N3374">
        <v>22430578.620000001</v>
      </c>
      <c r="O3374">
        <v>22443078.620000001</v>
      </c>
      <c r="P3374" s="9">
        <f>DATEVALUE(LEFT(Table1[[#This Row],[TRANSFER_DATE]],11))</f>
        <v>45750</v>
      </c>
      <c r="Q3374" s="5">
        <f>TIMEVALUE(MID(Table1[[#This Row],[TRANSFER_DATE]],11,8))</f>
        <v>0.49723379629629627</v>
      </c>
    </row>
    <row r="3375" spans="1:17" x14ac:dyDescent="0.3">
      <c r="A3375" t="s">
        <v>2304</v>
      </c>
      <c r="B3375" t="s">
        <v>2305</v>
      </c>
      <c r="D3375" t="s">
        <v>209</v>
      </c>
      <c r="E3375" t="s">
        <v>210</v>
      </c>
      <c r="F3375">
        <v>101607</v>
      </c>
      <c r="G3375" t="s">
        <v>211</v>
      </c>
      <c r="H3375">
        <v>959945812</v>
      </c>
      <c r="I3375">
        <v>952830928</v>
      </c>
      <c r="J3375">
        <v>4250</v>
      </c>
      <c r="N3375">
        <v>22426328.620000001</v>
      </c>
      <c r="O3375">
        <v>22430578.620000001</v>
      </c>
      <c r="P3375" s="9">
        <f>DATEVALUE(LEFT(Table1[[#This Row],[TRANSFER_DATE]],11))</f>
        <v>45750</v>
      </c>
      <c r="Q3375" s="5">
        <f>TIMEVALUE(MID(Table1[[#This Row],[TRANSFER_DATE]],11,8))</f>
        <v>0.4909722222222222</v>
      </c>
    </row>
    <row r="3376" spans="1:17" x14ac:dyDescent="0.3">
      <c r="A3376" t="s">
        <v>2306</v>
      </c>
      <c r="B3376" t="s">
        <v>2307</v>
      </c>
      <c r="D3376" t="s">
        <v>209</v>
      </c>
      <c r="E3376" t="s">
        <v>210</v>
      </c>
      <c r="F3376">
        <v>101541</v>
      </c>
      <c r="G3376" t="s">
        <v>211</v>
      </c>
      <c r="H3376">
        <v>959945812</v>
      </c>
      <c r="I3376">
        <v>956371459</v>
      </c>
      <c r="J3376">
        <v>150</v>
      </c>
      <c r="N3376">
        <v>22426178.620000001</v>
      </c>
      <c r="O3376">
        <v>22426328.620000001</v>
      </c>
      <c r="P3376" s="9">
        <f>DATEVALUE(LEFT(Table1[[#This Row],[TRANSFER_DATE]],11))</f>
        <v>45750</v>
      </c>
      <c r="Q3376" s="5">
        <f>TIMEVALUE(MID(Table1[[#This Row],[TRANSFER_DATE]],11,8))</f>
        <v>0.48894675925925923</v>
      </c>
    </row>
    <row r="3377" spans="1:17" x14ac:dyDescent="0.3">
      <c r="A3377" t="s">
        <v>2308</v>
      </c>
      <c r="B3377" t="s">
        <v>2309</v>
      </c>
      <c r="D3377" t="s">
        <v>209</v>
      </c>
      <c r="E3377" t="s">
        <v>210</v>
      </c>
      <c r="F3377">
        <v>101923</v>
      </c>
      <c r="G3377" t="s">
        <v>211</v>
      </c>
      <c r="H3377">
        <v>959945812</v>
      </c>
      <c r="I3377">
        <v>951264467</v>
      </c>
      <c r="J3377">
        <v>50</v>
      </c>
      <c r="N3377">
        <v>22426128.620000001</v>
      </c>
      <c r="O3377">
        <v>22426178.620000001</v>
      </c>
      <c r="P3377" s="9">
        <f>DATEVALUE(LEFT(Table1[[#This Row],[TRANSFER_DATE]],11))</f>
        <v>45750</v>
      </c>
      <c r="Q3377" s="5">
        <f>TIMEVALUE(MID(Table1[[#This Row],[TRANSFER_DATE]],11,8))</f>
        <v>0.48891203703703706</v>
      </c>
    </row>
    <row r="3378" spans="1:17" x14ac:dyDescent="0.3">
      <c r="A3378" t="s">
        <v>2310</v>
      </c>
      <c r="B3378" t="s">
        <v>2311</v>
      </c>
      <c r="C3378" t="s">
        <v>2312</v>
      </c>
      <c r="D3378" t="s">
        <v>209</v>
      </c>
      <c r="E3378" t="s">
        <v>210</v>
      </c>
      <c r="F3378">
        <v>101933</v>
      </c>
      <c r="G3378" t="s">
        <v>211</v>
      </c>
      <c r="H3378">
        <v>959945812</v>
      </c>
      <c r="I3378">
        <v>955554254</v>
      </c>
      <c r="J3378">
        <v>1050</v>
      </c>
      <c r="N3378">
        <v>22425078.620000001</v>
      </c>
      <c r="O3378">
        <v>22426128.620000001</v>
      </c>
      <c r="P3378" s="9">
        <f>DATEVALUE(LEFT(Table1[[#This Row],[TRANSFER_DATE]],11))</f>
        <v>45750</v>
      </c>
      <c r="Q3378" s="5">
        <f>TIMEVALUE(MID(Table1[[#This Row],[TRANSFER_DATE]],11,8))</f>
        <v>0.48753472222222222</v>
      </c>
    </row>
    <row r="3379" spans="1:17" x14ac:dyDescent="0.3">
      <c r="A3379" t="s">
        <v>2313</v>
      </c>
      <c r="B3379" t="s">
        <v>2314</v>
      </c>
      <c r="D3379" t="s">
        <v>209</v>
      </c>
      <c r="E3379" t="s">
        <v>210</v>
      </c>
      <c r="F3379">
        <v>100766</v>
      </c>
      <c r="G3379" t="s">
        <v>211</v>
      </c>
      <c r="H3379">
        <v>959945812</v>
      </c>
      <c r="I3379">
        <v>957965214</v>
      </c>
      <c r="J3379">
        <v>9700</v>
      </c>
      <c r="N3379">
        <v>22415378.620000001</v>
      </c>
      <c r="O3379">
        <v>22425078.620000001</v>
      </c>
      <c r="P3379" s="9">
        <f>DATEVALUE(LEFT(Table1[[#This Row],[TRANSFER_DATE]],11))</f>
        <v>45750</v>
      </c>
      <c r="Q3379" s="5">
        <f>TIMEVALUE(MID(Table1[[#This Row],[TRANSFER_DATE]],11,8))</f>
        <v>0.48613425925925924</v>
      </c>
    </row>
    <row r="3380" spans="1:17" x14ac:dyDescent="0.3">
      <c r="A3380" t="s">
        <v>2315</v>
      </c>
      <c r="B3380" t="s">
        <v>2316</v>
      </c>
      <c r="D3380" t="s">
        <v>209</v>
      </c>
      <c r="E3380" t="s">
        <v>210</v>
      </c>
      <c r="F3380">
        <v>101322</v>
      </c>
      <c r="G3380" t="s">
        <v>211</v>
      </c>
      <c r="H3380">
        <v>959945812</v>
      </c>
      <c r="I3380">
        <v>958521605</v>
      </c>
      <c r="J3380">
        <v>10000</v>
      </c>
      <c r="N3380">
        <v>22405378.620000001</v>
      </c>
      <c r="O3380">
        <v>22415378.620000001</v>
      </c>
      <c r="P3380" s="9">
        <f>DATEVALUE(LEFT(Table1[[#This Row],[TRANSFER_DATE]],11))</f>
        <v>45750</v>
      </c>
      <c r="Q3380" s="5">
        <f>TIMEVALUE(MID(Table1[[#This Row],[TRANSFER_DATE]],11,8))</f>
        <v>0.48547453703703702</v>
      </c>
    </row>
    <row r="3381" spans="1:17" x14ac:dyDescent="0.3">
      <c r="A3381" t="s">
        <v>2317</v>
      </c>
      <c r="B3381" t="s">
        <v>2318</v>
      </c>
      <c r="D3381" t="s">
        <v>209</v>
      </c>
      <c r="E3381" t="s">
        <v>210</v>
      </c>
      <c r="F3381">
        <v>900011</v>
      </c>
      <c r="G3381" t="s">
        <v>211</v>
      </c>
      <c r="H3381">
        <v>959945812</v>
      </c>
      <c r="I3381">
        <v>952912837</v>
      </c>
      <c r="J3381">
        <v>16150</v>
      </c>
      <c r="N3381">
        <v>22389228.620000001</v>
      </c>
      <c r="O3381">
        <v>22405378.620000001</v>
      </c>
      <c r="P3381" s="9">
        <f>DATEVALUE(LEFT(Table1[[#This Row],[TRANSFER_DATE]],11))</f>
        <v>45750</v>
      </c>
      <c r="Q3381" s="5">
        <f>TIMEVALUE(MID(Table1[[#This Row],[TRANSFER_DATE]],11,8))</f>
        <v>0.48405092592592591</v>
      </c>
    </row>
    <row r="3382" spans="1:17" x14ac:dyDescent="0.3">
      <c r="A3382" t="s">
        <v>2319</v>
      </c>
      <c r="B3382" t="s">
        <v>2320</v>
      </c>
      <c r="D3382" t="s">
        <v>209</v>
      </c>
      <c r="E3382" t="s">
        <v>210</v>
      </c>
      <c r="F3382">
        <v>101347</v>
      </c>
      <c r="G3382" t="s">
        <v>211</v>
      </c>
      <c r="H3382">
        <v>959945812</v>
      </c>
      <c r="I3382">
        <v>956371459</v>
      </c>
      <c r="J3382">
        <v>6650</v>
      </c>
      <c r="N3382">
        <v>22382578.620000001</v>
      </c>
      <c r="O3382">
        <v>22389228.620000001</v>
      </c>
      <c r="P3382" s="9">
        <f>DATEVALUE(LEFT(Table1[[#This Row],[TRANSFER_DATE]],11))</f>
        <v>45750</v>
      </c>
      <c r="Q3382" s="5">
        <f>TIMEVALUE(MID(Table1[[#This Row],[TRANSFER_DATE]],11,8))</f>
        <v>0.47711805555555553</v>
      </c>
    </row>
    <row r="3383" spans="1:17" x14ac:dyDescent="0.3">
      <c r="A3383" t="s">
        <v>2321</v>
      </c>
      <c r="B3383" t="s">
        <v>2322</v>
      </c>
      <c r="D3383" t="s">
        <v>209</v>
      </c>
      <c r="E3383" t="s">
        <v>210</v>
      </c>
      <c r="F3383">
        <v>101229</v>
      </c>
      <c r="G3383" t="s">
        <v>211</v>
      </c>
      <c r="H3383">
        <v>959945812</v>
      </c>
      <c r="I3383">
        <v>956371459</v>
      </c>
      <c r="J3383">
        <v>25700</v>
      </c>
      <c r="N3383">
        <v>22356878.620000001</v>
      </c>
      <c r="O3383">
        <v>22382578.620000001</v>
      </c>
      <c r="P3383" s="9">
        <f>DATEVALUE(LEFT(Table1[[#This Row],[TRANSFER_DATE]],11))</f>
        <v>45750</v>
      </c>
      <c r="Q3383" s="5">
        <f>TIMEVALUE(MID(Table1[[#This Row],[TRANSFER_DATE]],11,8))</f>
        <v>0.47643518518518518</v>
      </c>
    </row>
    <row r="3384" spans="1:17" x14ac:dyDescent="0.3">
      <c r="A3384" t="s">
        <v>2323</v>
      </c>
      <c r="B3384" t="s">
        <v>2324</v>
      </c>
      <c r="D3384" t="s">
        <v>209</v>
      </c>
      <c r="E3384" t="s">
        <v>210</v>
      </c>
      <c r="F3384">
        <v>101925</v>
      </c>
      <c r="G3384" t="s">
        <v>211</v>
      </c>
      <c r="H3384">
        <v>959945812</v>
      </c>
      <c r="I3384">
        <v>958662860</v>
      </c>
      <c r="J3384">
        <v>2150</v>
      </c>
      <c r="N3384">
        <v>22354728.620000001</v>
      </c>
      <c r="O3384">
        <v>22356878.620000001</v>
      </c>
      <c r="P3384" s="9">
        <f>DATEVALUE(LEFT(Table1[[#This Row],[TRANSFER_DATE]],11))</f>
        <v>45750</v>
      </c>
      <c r="Q3384" s="5">
        <f>TIMEVALUE(MID(Table1[[#This Row],[TRANSFER_DATE]],11,8))</f>
        <v>0.47570601851851851</v>
      </c>
    </row>
    <row r="3385" spans="1:17" x14ac:dyDescent="0.3">
      <c r="A3385" t="s">
        <v>2325</v>
      </c>
      <c r="B3385" t="s">
        <v>2326</v>
      </c>
      <c r="D3385" t="s">
        <v>209</v>
      </c>
      <c r="E3385" t="s">
        <v>210</v>
      </c>
      <c r="F3385">
        <v>100039</v>
      </c>
      <c r="G3385" t="s">
        <v>211</v>
      </c>
      <c r="H3385">
        <v>959945812</v>
      </c>
      <c r="I3385">
        <v>958662860</v>
      </c>
      <c r="J3385">
        <v>750</v>
      </c>
      <c r="N3385">
        <v>22353978.620000001</v>
      </c>
      <c r="O3385">
        <v>22354728.620000001</v>
      </c>
      <c r="P3385" s="9">
        <f>DATEVALUE(LEFT(Table1[[#This Row],[TRANSFER_DATE]],11))</f>
        <v>45750</v>
      </c>
      <c r="Q3385" s="5">
        <f>TIMEVALUE(MID(Table1[[#This Row],[TRANSFER_DATE]],11,8))</f>
        <v>0.47363425925925928</v>
      </c>
    </row>
    <row r="3386" spans="1:17" x14ac:dyDescent="0.3">
      <c r="A3386" t="s">
        <v>2327</v>
      </c>
      <c r="B3386" t="s">
        <v>2328</v>
      </c>
      <c r="D3386" t="s">
        <v>209</v>
      </c>
      <c r="E3386" t="s">
        <v>210</v>
      </c>
      <c r="F3386">
        <v>101271</v>
      </c>
      <c r="G3386" t="s">
        <v>211</v>
      </c>
      <c r="H3386">
        <v>959945812</v>
      </c>
      <c r="I3386">
        <v>954768469</v>
      </c>
      <c r="J3386">
        <v>100</v>
      </c>
      <c r="N3386">
        <v>22353878.620000001</v>
      </c>
      <c r="O3386">
        <v>22353978.620000001</v>
      </c>
      <c r="P3386" s="9">
        <f>DATEVALUE(LEFT(Table1[[#This Row],[TRANSFER_DATE]],11))</f>
        <v>45750</v>
      </c>
      <c r="Q3386" s="5">
        <f>TIMEVALUE(MID(Table1[[#This Row],[TRANSFER_DATE]],11,8))</f>
        <v>0.46880787037037036</v>
      </c>
    </row>
    <row r="3387" spans="1:17" x14ac:dyDescent="0.3">
      <c r="A3387" t="s">
        <v>2329</v>
      </c>
      <c r="B3387" t="s">
        <v>2330</v>
      </c>
      <c r="D3387" t="s">
        <v>209</v>
      </c>
      <c r="E3387" t="s">
        <v>210</v>
      </c>
      <c r="F3387">
        <v>100700</v>
      </c>
      <c r="G3387" t="s">
        <v>211</v>
      </c>
      <c r="H3387">
        <v>959945812</v>
      </c>
      <c r="I3387">
        <v>955440161</v>
      </c>
      <c r="J3387">
        <v>11850</v>
      </c>
      <c r="N3387">
        <v>22342028.620000001</v>
      </c>
      <c r="O3387">
        <v>22353878.620000001</v>
      </c>
      <c r="P3387" s="9">
        <f>DATEVALUE(LEFT(Table1[[#This Row],[TRANSFER_DATE]],11))</f>
        <v>45750</v>
      </c>
      <c r="Q3387" s="5">
        <f>TIMEVALUE(MID(Table1[[#This Row],[TRANSFER_DATE]],11,8))</f>
        <v>0.46600694444444446</v>
      </c>
    </row>
    <row r="3388" spans="1:17" x14ac:dyDescent="0.3">
      <c r="A3388" t="s">
        <v>2331</v>
      </c>
      <c r="B3388" t="s">
        <v>2332</v>
      </c>
      <c r="D3388" t="s">
        <v>209</v>
      </c>
      <c r="E3388" t="s">
        <v>210</v>
      </c>
      <c r="F3388">
        <v>101271</v>
      </c>
      <c r="G3388" t="s">
        <v>211</v>
      </c>
      <c r="H3388">
        <v>959945812</v>
      </c>
      <c r="I3388">
        <v>954768469</v>
      </c>
      <c r="J3388">
        <v>1900</v>
      </c>
      <c r="N3388">
        <v>22340128.620000001</v>
      </c>
      <c r="O3388">
        <v>22342028.620000001</v>
      </c>
      <c r="P3388" s="9">
        <f>DATEVALUE(LEFT(Table1[[#This Row],[TRANSFER_DATE]],11))</f>
        <v>45750</v>
      </c>
      <c r="Q3388" s="5">
        <f>TIMEVALUE(MID(Table1[[#This Row],[TRANSFER_DATE]],11,8))</f>
        <v>0.46112268518518518</v>
      </c>
    </row>
    <row r="3389" spans="1:17" x14ac:dyDescent="0.3">
      <c r="A3389" t="s">
        <v>2333</v>
      </c>
      <c r="B3389" t="s">
        <v>2334</v>
      </c>
      <c r="D3389" t="s">
        <v>209</v>
      </c>
      <c r="E3389" t="s">
        <v>210</v>
      </c>
      <c r="F3389">
        <v>101595</v>
      </c>
      <c r="G3389" t="s">
        <v>211</v>
      </c>
      <c r="H3389">
        <v>959945812</v>
      </c>
      <c r="I3389">
        <v>952384781</v>
      </c>
      <c r="J3389">
        <v>850</v>
      </c>
      <c r="N3389">
        <v>22339278.620000001</v>
      </c>
      <c r="O3389">
        <v>22340128.620000001</v>
      </c>
      <c r="P3389" s="9">
        <f>DATEVALUE(LEFT(Table1[[#This Row],[TRANSFER_DATE]],11))</f>
        <v>45750</v>
      </c>
      <c r="Q3389" s="5">
        <f>TIMEVALUE(MID(Table1[[#This Row],[TRANSFER_DATE]],11,8))</f>
        <v>0.46047453703703706</v>
      </c>
    </row>
    <row r="3390" spans="1:17" x14ac:dyDescent="0.3">
      <c r="A3390" t="s">
        <v>2335</v>
      </c>
      <c r="B3390" t="s">
        <v>2336</v>
      </c>
      <c r="D3390" t="s">
        <v>209</v>
      </c>
      <c r="E3390" t="s">
        <v>210</v>
      </c>
      <c r="F3390">
        <v>101197</v>
      </c>
      <c r="G3390" t="s">
        <v>211</v>
      </c>
      <c r="H3390">
        <v>959945812</v>
      </c>
      <c r="I3390">
        <v>951093331</v>
      </c>
      <c r="J3390">
        <v>50</v>
      </c>
      <c r="N3390">
        <v>22339228.620000001</v>
      </c>
      <c r="O3390">
        <v>22339278.620000001</v>
      </c>
      <c r="P3390" s="9">
        <f>DATEVALUE(LEFT(Table1[[#This Row],[TRANSFER_DATE]],11))</f>
        <v>45750</v>
      </c>
      <c r="Q3390" s="5">
        <f>TIMEVALUE(MID(Table1[[#This Row],[TRANSFER_DATE]],11,8))</f>
        <v>0.4597222222222222</v>
      </c>
    </row>
    <row r="3391" spans="1:17" x14ac:dyDescent="0.3">
      <c r="A3391" t="s">
        <v>2337</v>
      </c>
      <c r="B3391" t="s">
        <v>2338</v>
      </c>
      <c r="D3391" t="s">
        <v>209</v>
      </c>
      <c r="E3391" t="s">
        <v>210</v>
      </c>
      <c r="F3391">
        <v>101395</v>
      </c>
      <c r="G3391" t="s">
        <v>211</v>
      </c>
      <c r="H3391">
        <v>959945812</v>
      </c>
      <c r="I3391">
        <v>955789729</v>
      </c>
      <c r="J3391">
        <v>500</v>
      </c>
      <c r="N3391">
        <v>22338728.620000001</v>
      </c>
      <c r="O3391">
        <v>22339228.620000001</v>
      </c>
      <c r="P3391" s="9">
        <f>DATEVALUE(LEFT(Table1[[#This Row],[TRANSFER_DATE]],11))</f>
        <v>45750</v>
      </c>
      <c r="Q3391" s="5">
        <f>TIMEVALUE(MID(Table1[[#This Row],[TRANSFER_DATE]],11,8))</f>
        <v>0.45902777777777776</v>
      </c>
    </row>
    <row r="3392" spans="1:17" x14ac:dyDescent="0.3">
      <c r="A3392" t="s">
        <v>2339</v>
      </c>
      <c r="B3392" t="s">
        <v>2340</v>
      </c>
      <c r="D3392" t="s">
        <v>209</v>
      </c>
      <c r="E3392" t="s">
        <v>210</v>
      </c>
      <c r="F3392">
        <v>900034</v>
      </c>
      <c r="G3392" t="s">
        <v>211</v>
      </c>
      <c r="H3392">
        <v>959945812</v>
      </c>
      <c r="I3392">
        <v>956826351</v>
      </c>
      <c r="J3392">
        <v>11900</v>
      </c>
      <c r="N3392">
        <v>22326828.620000001</v>
      </c>
      <c r="O3392">
        <v>22338728.620000001</v>
      </c>
      <c r="P3392" s="9">
        <f>DATEVALUE(LEFT(Table1[[#This Row],[TRANSFER_DATE]],11))</f>
        <v>45750</v>
      </c>
      <c r="Q3392" s="5">
        <f>TIMEVALUE(MID(Table1[[#This Row],[TRANSFER_DATE]],11,8))</f>
        <v>0.45560185185185187</v>
      </c>
    </row>
    <row r="3393" spans="1:17" x14ac:dyDescent="0.3">
      <c r="A3393" t="s">
        <v>2341</v>
      </c>
      <c r="B3393" t="s">
        <v>2342</v>
      </c>
      <c r="C3393" t="s">
        <v>2343</v>
      </c>
      <c r="D3393" t="s">
        <v>209</v>
      </c>
      <c r="E3393" t="s">
        <v>210</v>
      </c>
      <c r="F3393">
        <v>101746</v>
      </c>
      <c r="G3393" t="s">
        <v>211</v>
      </c>
      <c r="H3393">
        <v>959945812</v>
      </c>
      <c r="I3393">
        <v>957157568</v>
      </c>
      <c r="J3393">
        <v>1900</v>
      </c>
      <c r="N3393">
        <v>22324928.620000001</v>
      </c>
      <c r="O3393">
        <v>22326828.620000001</v>
      </c>
      <c r="P3393" s="9">
        <f>DATEVALUE(LEFT(Table1[[#This Row],[TRANSFER_DATE]],11))</f>
        <v>45750</v>
      </c>
      <c r="Q3393" s="5">
        <f>TIMEVALUE(MID(Table1[[#This Row],[TRANSFER_DATE]],11,8))</f>
        <v>0.44931712962962961</v>
      </c>
    </row>
    <row r="3394" spans="1:17" x14ac:dyDescent="0.3">
      <c r="A3394" t="s">
        <v>2344</v>
      </c>
      <c r="B3394" t="s">
        <v>2345</v>
      </c>
      <c r="D3394" t="s">
        <v>209</v>
      </c>
      <c r="E3394" t="s">
        <v>210</v>
      </c>
      <c r="F3394">
        <v>101342</v>
      </c>
      <c r="G3394" t="s">
        <v>211</v>
      </c>
      <c r="H3394">
        <v>959945812</v>
      </c>
      <c r="I3394">
        <v>956925113</v>
      </c>
      <c r="J3394">
        <v>5050</v>
      </c>
      <c r="N3394">
        <v>22319878.620000001</v>
      </c>
      <c r="O3394">
        <v>22324928.620000001</v>
      </c>
      <c r="P3394" s="9">
        <f>DATEVALUE(LEFT(Table1[[#This Row],[TRANSFER_DATE]],11))</f>
        <v>45750</v>
      </c>
      <c r="Q3394" s="5">
        <f>TIMEVALUE(MID(Table1[[#This Row],[TRANSFER_DATE]],11,8))</f>
        <v>0.44518518518518518</v>
      </c>
    </row>
    <row r="3395" spans="1:17" x14ac:dyDescent="0.3">
      <c r="A3395" t="s">
        <v>2346</v>
      </c>
      <c r="B3395" t="s">
        <v>2347</v>
      </c>
      <c r="D3395" t="s">
        <v>209</v>
      </c>
      <c r="E3395" t="s">
        <v>210</v>
      </c>
      <c r="F3395">
        <v>101937</v>
      </c>
      <c r="G3395" t="s">
        <v>211</v>
      </c>
      <c r="H3395">
        <v>959945812</v>
      </c>
      <c r="I3395">
        <v>954768469</v>
      </c>
      <c r="J3395">
        <v>700</v>
      </c>
      <c r="N3395">
        <v>22319178.620000001</v>
      </c>
      <c r="O3395">
        <v>22319878.620000001</v>
      </c>
      <c r="P3395" s="9">
        <f>DATEVALUE(LEFT(Table1[[#This Row],[TRANSFER_DATE]],11))</f>
        <v>45750</v>
      </c>
      <c r="Q3395" s="5">
        <f>TIMEVALUE(MID(Table1[[#This Row],[TRANSFER_DATE]],11,8))</f>
        <v>0.44307870370370372</v>
      </c>
    </row>
    <row r="3396" spans="1:17" x14ac:dyDescent="0.3">
      <c r="A3396" t="s">
        <v>2348</v>
      </c>
      <c r="B3396" t="s">
        <v>2349</v>
      </c>
      <c r="C3396" t="s">
        <v>2350</v>
      </c>
      <c r="D3396" t="s">
        <v>209</v>
      </c>
      <c r="E3396" t="s">
        <v>210</v>
      </c>
      <c r="F3396">
        <v>101602</v>
      </c>
      <c r="G3396" t="s">
        <v>211</v>
      </c>
      <c r="H3396">
        <v>959945812</v>
      </c>
      <c r="I3396">
        <v>955396903</v>
      </c>
      <c r="J3396">
        <v>750</v>
      </c>
      <c r="N3396">
        <v>22318428.620000001</v>
      </c>
      <c r="O3396">
        <v>22319178.620000001</v>
      </c>
      <c r="P3396" s="9">
        <f>DATEVALUE(LEFT(Table1[[#This Row],[TRANSFER_DATE]],11))</f>
        <v>45750</v>
      </c>
      <c r="Q3396" s="5">
        <f>TIMEVALUE(MID(Table1[[#This Row],[TRANSFER_DATE]],11,8))</f>
        <v>0.44166666666666665</v>
      </c>
    </row>
    <row r="3397" spans="1:17" x14ac:dyDescent="0.3">
      <c r="A3397" t="s">
        <v>2351</v>
      </c>
      <c r="B3397" t="s">
        <v>2352</v>
      </c>
      <c r="D3397" t="s">
        <v>209</v>
      </c>
      <c r="E3397" t="s">
        <v>210</v>
      </c>
      <c r="F3397">
        <v>101362</v>
      </c>
      <c r="G3397" t="s">
        <v>211</v>
      </c>
      <c r="H3397">
        <v>959945812</v>
      </c>
      <c r="I3397">
        <v>955135437</v>
      </c>
      <c r="J3397">
        <v>200</v>
      </c>
      <c r="N3397">
        <v>22318228.620000001</v>
      </c>
      <c r="O3397">
        <v>22318428.620000001</v>
      </c>
      <c r="P3397" s="9">
        <f>DATEVALUE(LEFT(Table1[[#This Row],[TRANSFER_DATE]],11))</f>
        <v>45750</v>
      </c>
      <c r="Q3397" s="5">
        <f>TIMEVALUE(MID(Table1[[#This Row],[TRANSFER_DATE]],11,8))</f>
        <v>0.44033564814814813</v>
      </c>
    </row>
    <row r="3398" spans="1:17" x14ac:dyDescent="0.3">
      <c r="A3398" t="s">
        <v>2353</v>
      </c>
      <c r="B3398" t="s">
        <v>2354</v>
      </c>
      <c r="D3398" t="s">
        <v>209</v>
      </c>
      <c r="E3398" t="s">
        <v>210</v>
      </c>
      <c r="F3398">
        <v>101417</v>
      </c>
      <c r="G3398" t="s">
        <v>211</v>
      </c>
      <c r="H3398">
        <v>959945812</v>
      </c>
      <c r="I3398">
        <v>950030005</v>
      </c>
      <c r="J3398">
        <v>3200</v>
      </c>
      <c r="N3398">
        <v>22315028.620000001</v>
      </c>
      <c r="O3398">
        <v>22318228.620000001</v>
      </c>
      <c r="P3398" s="9">
        <f>DATEVALUE(LEFT(Table1[[#This Row],[TRANSFER_DATE]],11))</f>
        <v>45750</v>
      </c>
      <c r="Q3398" s="5">
        <f>TIMEVALUE(MID(Table1[[#This Row],[TRANSFER_DATE]],11,8))</f>
        <v>0.43961805555555555</v>
      </c>
    </row>
    <row r="3399" spans="1:17" x14ac:dyDescent="0.3">
      <c r="A3399" t="s">
        <v>2355</v>
      </c>
      <c r="B3399" t="s">
        <v>2356</v>
      </c>
      <c r="D3399" t="s">
        <v>209</v>
      </c>
      <c r="E3399" t="s">
        <v>210</v>
      </c>
      <c r="F3399">
        <v>101924</v>
      </c>
      <c r="G3399" t="s">
        <v>211</v>
      </c>
      <c r="H3399">
        <v>959945812</v>
      </c>
      <c r="I3399">
        <v>956127657</v>
      </c>
      <c r="J3399">
        <v>1000</v>
      </c>
      <c r="N3399">
        <v>22314028.620000001</v>
      </c>
      <c r="O3399">
        <v>22315028.620000001</v>
      </c>
      <c r="P3399" s="9">
        <f>DATEVALUE(LEFT(Table1[[#This Row],[TRANSFER_DATE]],11))</f>
        <v>45750</v>
      </c>
      <c r="Q3399" s="5">
        <f>TIMEVALUE(MID(Table1[[#This Row],[TRANSFER_DATE]],11,8))</f>
        <v>0.43821759259259258</v>
      </c>
    </row>
    <row r="3400" spans="1:17" x14ac:dyDescent="0.3">
      <c r="A3400" t="s">
        <v>2357</v>
      </c>
      <c r="B3400" t="s">
        <v>2358</v>
      </c>
      <c r="D3400" t="s">
        <v>209</v>
      </c>
      <c r="E3400" t="s">
        <v>210</v>
      </c>
      <c r="F3400">
        <v>9347</v>
      </c>
      <c r="G3400" t="s">
        <v>211</v>
      </c>
      <c r="H3400">
        <v>959945812</v>
      </c>
      <c r="I3400">
        <v>953951677</v>
      </c>
      <c r="J3400">
        <v>800</v>
      </c>
      <c r="N3400">
        <v>22313228.620000001</v>
      </c>
      <c r="O3400">
        <v>22314028.620000001</v>
      </c>
      <c r="P3400" s="9">
        <f>DATEVALUE(LEFT(Table1[[#This Row],[TRANSFER_DATE]],11))</f>
        <v>45750</v>
      </c>
      <c r="Q3400" s="5">
        <f>TIMEVALUE(MID(Table1[[#This Row],[TRANSFER_DATE]],11,8))</f>
        <v>0.43613425925925925</v>
      </c>
    </row>
    <row r="3401" spans="1:17" x14ac:dyDescent="0.3">
      <c r="A3401" t="s">
        <v>2359</v>
      </c>
      <c r="B3401" t="s">
        <v>2360</v>
      </c>
      <c r="D3401" t="s">
        <v>209</v>
      </c>
      <c r="E3401" t="s">
        <v>210</v>
      </c>
      <c r="F3401">
        <v>101270</v>
      </c>
      <c r="G3401" t="s">
        <v>211</v>
      </c>
      <c r="H3401">
        <v>959945812</v>
      </c>
      <c r="I3401">
        <v>954768469</v>
      </c>
      <c r="J3401">
        <v>1300</v>
      </c>
      <c r="N3401">
        <v>22311928.620000001</v>
      </c>
      <c r="O3401">
        <v>22313228.620000001</v>
      </c>
      <c r="P3401" s="9">
        <f>DATEVALUE(LEFT(Table1[[#This Row],[TRANSFER_DATE]],11))</f>
        <v>45750</v>
      </c>
      <c r="Q3401" s="5">
        <f>TIMEVALUE(MID(Table1[[#This Row],[TRANSFER_DATE]],11,8))</f>
        <v>0.43336805555555558</v>
      </c>
    </row>
    <row r="3402" spans="1:17" x14ac:dyDescent="0.3">
      <c r="A3402" t="s">
        <v>2361</v>
      </c>
      <c r="B3402" t="s">
        <v>2362</v>
      </c>
      <c r="D3402" t="s">
        <v>209</v>
      </c>
      <c r="E3402" t="s">
        <v>210</v>
      </c>
      <c r="F3402">
        <v>100039</v>
      </c>
      <c r="G3402" t="s">
        <v>211</v>
      </c>
      <c r="H3402">
        <v>959945812</v>
      </c>
      <c r="I3402">
        <v>954768469</v>
      </c>
      <c r="J3402">
        <v>200</v>
      </c>
      <c r="N3402">
        <v>22311728.620000001</v>
      </c>
      <c r="O3402">
        <v>22311928.620000001</v>
      </c>
      <c r="P3402" s="9">
        <f>DATEVALUE(LEFT(Table1[[#This Row],[TRANSFER_DATE]],11))</f>
        <v>45750</v>
      </c>
      <c r="Q3402" s="5">
        <f>TIMEVALUE(MID(Table1[[#This Row],[TRANSFER_DATE]],11,8))</f>
        <v>0.43263888888888891</v>
      </c>
    </row>
    <row r="3403" spans="1:17" x14ac:dyDescent="0.3">
      <c r="A3403" t="s">
        <v>2363</v>
      </c>
      <c r="B3403" t="s">
        <v>2364</v>
      </c>
      <c r="C3403" t="s">
        <v>2365</v>
      </c>
      <c r="D3403" t="s">
        <v>209</v>
      </c>
      <c r="E3403" t="s">
        <v>210</v>
      </c>
      <c r="F3403">
        <v>101854</v>
      </c>
      <c r="G3403" t="s">
        <v>211</v>
      </c>
      <c r="H3403">
        <v>959945812</v>
      </c>
      <c r="I3403">
        <v>955554254</v>
      </c>
      <c r="J3403">
        <v>50</v>
      </c>
      <c r="N3403">
        <v>22311678.620000001</v>
      </c>
      <c r="O3403">
        <v>22311728.620000001</v>
      </c>
      <c r="P3403" s="9">
        <f>DATEVALUE(LEFT(Table1[[#This Row],[TRANSFER_DATE]],11))</f>
        <v>45750</v>
      </c>
      <c r="Q3403" s="5">
        <f>TIMEVALUE(MID(Table1[[#This Row],[TRANSFER_DATE]],11,8))</f>
        <v>0.43263888888888891</v>
      </c>
    </row>
    <row r="3404" spans="1:17" x14ac:dyDescent="0.3">
      <c r="A3404" t="s">
        <v>2366</v>
      </c>
      <c r="B3404" t="s">
        <v>2367</v>
      </c>
      <c r="D3404" t="s">
        <v>209</v>
      </c>
      <c r="E3404" t="s">
        <v>210</v>
      </c>
      <c r="F3404">
        <v>101720</v>
      </c>
      <c r="G3404" t="s">
        <v>211</v>
      </c>
      <c r="H3404">
        <v>959945812</v>
      </c>
      <c r="I3404">
        <v>954918992</v>
      </c>
      <c r="J3404">
        <v>3900</v>
      </c>
      <c r="N3404">
        <v>22307778.620000001</v>
      </c>
      <c r="O3404">
        <v>22311678.620000001</v>
      </c>
      <c r="P3404" s="9">
        <f>DATEVALUE(LEFT(Table1[[#This Row],[TRANSFER_DATE]],11))</f>
        <v>45750</v>
      </c>
      <c r="Q3404" s="5">
        <f>TIMEVALUE(MID(Table1[[#This Row],[TRANSFER_DATE]],11,8))</f>
        <v>0.4299074074074074</v>
      </c>
    </row>
    <row r="3405" spans="1:17" x14ac:dyDescent="0.3">
      <c r="A3405" t="s">
        <v>2368</v>
      </c>
      <c r="B3405" t="s">
        <v>2369</v>
      </c>
      <c r="D3405" t="s">
        <v>209</v>
      </c>
      <c r="E3405" t="s">
        <v>210</v>
      </c>
      <c r="F3405">
        <v>900029</v>
      </c>
      <c r="G3405" t="s">
        <v>211</v>
      </c>
      <c r="H3405">
        <v>959945812</v>
      </c>
      <c r="I3405">
        <v>954001515</v>
      </c>
      <c r="J3405">
        <v>16950</v>
      </c>
      <c r="N3405">
        <v>22290828.620000001</v>
      </c>
      <c r="O3405">
        <v>22307778.620000001</v>
      </c>
      <c r="P3405" s="9">
        <f>DATEVALUE(LEFT(Table1[[#This Row],[TRANSFER_DATE]],11))</f>
        <v>45750</v>
      </c>
      <c r="Q3405" s="5">
        <f>TIMEVALUE(MID(Table1[[#This Row],[TRANSFER_DATE]],11,8))</f>
        <v>0.42777777777777776</v>
      </c>
    </row>
    <row r="3406" spans="1:17" x14ac:dyDescent="0.3">
      <c r="A3406" t="s">
        <v>2370</v>
      </c>
      <c r="B3406" t="s">
        <v>2371</v>
      </c>
      <c r="D3406" t="s">
        <v>209</v>
      </c>
      <c r="E3406" t="s">
        <v>210</v>
      </c>
      <c r="F3406">
        <v>101505</v>
      </c>
      <c r="G3406" t="s">
        <v>211</v>
      </c>
      <c r="H3406">
        <v>959945812</v>
      </c>
      <c r="I3406">
        <v>952044312</v>
      </c>
      <c r="J3406">
        <v>7100</v>
      </c>
      <c r="N3406">
        <v>22283728.620000001</v>
      </c>
      <c r="O3406">
        <v>22290828.620000001</v>
      </c>
      <c r="P3406" s="9">
        <f>DATEVALUE(LEFT(Table1[[#This Row],[TRANSFER_DATE]],11))</f>
        <v>45750</v>
      </c>
      <c r="Q3406" s="5">
        <f>TIMEVALUE(MID(Table1[[#This Row],[TRANSFER_DATE]],11,8))</f>
        <v>0.42709490740740741</v>
      </c>
    </row>
    <row r="3407" spans="1:17" x14ac:dyDescent="0.3">
      <c r="A3407" t="s">
        <v>2372</v>
      </c>
      <c r="B3407" t="s">
        <v>2373</v>
      </c>
      <c r="C3407" t="s">
        <v>2374</v>
      </c>
      <c r="D3407" t="s">
        <v>209</v>
      </c>
      <c r="E3407" t="s">
        <v>210</v>
      </c>
      <c r="F3407">
        <v>101547</v>
      </c>
      <c r="G3407" t="s">
        <v>211</v>
      </c>
      <c r="H3407">
        <v>959945812</v>
      </c>
      <c r="I3407">
        <v>951048446</v>
      </c>
      <c r="J3407">
        <v>1300</v>
      </c>
      <c r="N3407">
        <v>22282428.620000001</v>
      </c>
      <c r="O3407">
        <v>22283728.620000001</v>
      </c>
      <c r="P3407" s="9">
        <f>DATEVALUE(LEFT(Table1[[#This Row],[TRANSFER_DATE]],11))</f>
        <v>45750</v>
      </c>
      <c r="Q3407" s="5">
        <f>TIMEVALUE(MID(Table1[[#This Row],[TRANSFER_DATE]],11,8))</f>
        <v>0.42363425925925924</v>
      </c>
    </row>
    <row r="3408" spans="1:17" x14ac:dyDescent="0.3">
      <c r="A3408" t="s">
        <v>2375</v>
      </c>
      <c r="B3408" t="s">
        <v>2376</v>
      </c>
      <c r="D3408" t="s">
        <v>209</v>
      </c>
      <c r="E3408" t="s">
        <v>210</v>
      </c>
      <c r="F3408">
        <v>101441</v>
      </c>
      <c r="G3408" t="s">
        <v>211</v>
      </c>
      <c r="H3408">
        <v>959945812</v>
      </c>
      <c r="I3408">
        <v>951513338</v>
      </c>
      <c r="J3408">
        <v>50</v>
      </c>
      <c r="N3408">
        <v>22282378.620000001</v>
      </c>
      <c r="O3408">
        <v>22282428.620000001</v>
      </c>
      <c r="P3408" s="9">
        <f>DATEVALUE(LEFT(Table1[[#This Row],[TRANSFER_DATE]],11))</f>
        <v>45750</v>
      </c>
      <c r="Q3408" s="5">
        <f>TIMEVALUE(MID(Table1[[#This Row],[TRANSFER_DATE]],11,8))</f>
        <v>0.42295138888888889</v>
      </c>
    </row>
    <row r="3409" spans="1:17" x14ac:dyDescent="0.3">
      <c r="A3409" t="s">
        <v>2377</v>
      </c>
      <c r="B3409" t="s">
        <v>2378</v>
      </c>
      <c r="D3409" t="s">
        <v>209</v>
      </c>
      <c r="E3409" t="s">
        <v>210</v>
      </c>
      <c r="F3409">
        <v>101526</v>
      </c>
      <c r="G3409" t="s">
        <v>211</v>
      </c>
      <c r="H3409">
        <v>959945812</v>
      </c>
      <c r="I3409">
        <v>951180193</v>
      </c>
      <c r="J3409">
        <v>100</v>
      </c>
      <c r="N3409">
        <v>22282278.620000001</v>
      </c>
      <c r="O3409">
        <v>22282378.620000001</v>
      </c>
      <c r="P3409" s="9">
        <f>DATEVALUE(LEFT(Table1[[#This Row],[TRANSFER_DATE]],11))</f>
        <v>45750</v>
      </c>
      <c r="Q3409" s="5">
        <f>TIMEVALUE(MID(Table1[[#This Row],[TRANSFER_DATE]],11,8))</f>
        <v>0.42085648148148147</v>
      </c>
    </row>
    <row r="3410" spans="1:17" x14ac:dyDescent="0.3">
      <c r="A3410" t="s">
        <v>2379</v>
      </c>
      <c r="B3410" t="s">
        <v>2380</v>
      </c>
      <c r="C3410" t="s">
        <v>2381</v>
      </c>
      <c r="D3410" t="s">
        <v>209</v>
      </c>
      <c r="E3410" t="s">
        <v>210</v>
      </c>
      <c r="F3410">
        <v>101594</v>
      </c>
      <c r="G3410" t="s">
        <v>211</v>
      </c>
      <c r="H3410">
        <v>959945812</v>
      </c>
      <c r="I3410">
        <v>953638179</v>
      </c>
      <c r="J3410">
        <v>200</v>
      </c>
      <c r="N3410">
        <v>22282078.620000001</v>
      </c>
      <c r="O3410">
        <v>22282278.620000001</v>
      </c>
      <c r="P3410" s="9">
        <f>DATEVALUE(LEFT(Table1[[#This Row],[TRANSFER_DATE]],11))</f>
        <v>45750</v>
      </c>
      <c r="Q3410" s="5">
        <f>TIMEVALUE(MID(Table1[[#This Row],[TRANSFER_DATE]],11,8))</f>
        <v>0.42085648148148147</v>
      </c>
    </row>
    <row r="3411" spans="1:17" x14ac:dyDescent="0.3">
      <c r="A3411" t="s">
        <v>2382</v>
      </c>
      <c r="B3411" t="s">
        <v>2383</v>
      </c>
      <c r="C3411" t="s">
        <v>2384</v>
      </c>
      <c r="D3411" t="s">
        <v>209</v>
      </c>
      <c r="E3411" t="s">
        <v>210</v>
      </c>
      <c r="F3411">
        <v>101845</v>
      </c>
      <c r="G3411" t="s">
        <v>211</v>
      </c>
      <c r="H3411">
        <v>959945812</v>
      </c>
      <c r="I3411">
        <v>955554254</v>
      </c>
      <c r="J3411">
        <v>50</v>
      </c>
      <c r="N3411">
        <v>22282028.620000001</v>
      </c>
      <c r="O3411">
        <v>22282078.620000001</v>
      </c>
      <c r="P3411" s="9">
        <f>DATEVALUE(LEFT(Table1[[#This Row],[TRANSFER_DATE]],11))</f>
        <v>45750</v>
      </c>
      <c r="Q3411" s="5">
        <f>TIMEVALUE(MID(Table1[[#This Row],[TRANSFER_DATE]],11,8))</f>
        <v>0.42084490740740743</v>
      </c>
    </row>
    <row r="3412" spans="1:17" x14ac:dyDescent="0.3">
      <c r="A3412" t="s">
        <v>2385</v>
      </c>
      <c r="B3412" t="s">
        <v>2386</v>
      </c>
      <c r="C3412" t="s">
        <v>2387</v>
      </c>
      <c r="D3412" t="s">
        <v>209</v>
      </c>
      <c r="E3412" t="s">
        <v>210</v>
      </c>
      <c r="F3412">
        <v>100052</v>
      </c>
      <c r="G3412" t="s">
        <v>211</v>
      </c>
      <c r="H3412">
        <v>959945812</v>
      </c>
      <c r="I3412">
        <v>953638179</v>
      </c>
      <c r="J3412">
        <v>2650</v>
      </c>
      <c r="N3412">
        <v>22279378.620000001</v>
      </c>
      <c r="O3412">
        <v>22282028.620000001</v>
      </c>
      <c r="P3412" s="9">
        <f>DATEVALUE(LEFT(Table1[[#This Row],[TRANSFER_DATE]],11))</f>
        <v>45750</v>
      </c>
      <c r="Q3412" s="5">
        <f>TIMEVALUE(MID(Table1[[#This Row],[TRANSFER_DATE]],11,8))</f>
        <v>0.42017361111111112</v>
      </c>
    </row>
    <row r="3413" spans="1:17" x14ac:dyDescent="0.3">
      <c r="A3413" t="s">
        <v>2388</v>
      </c>
      <c r="B3413" t="s">
        <v>2389</v>
      </c>
      <c r="D3413" t="s">
        <v>209</v>
      </c>
      <c r="E3413" t="s">
        <v>210</v>
      </c>
      <c r="F3413">
        <v>100765</v>
      </c>
      <c r="G3413" t="s">
        <v>211</v>
      </c>
      <c r="H3413">
        <v>959945812</v>
      </c>
      <c r="I3413">
        <v>953598138</v>
      </c>
      <c r="J3413">
        <v>5550</v>
      </c>
      <c r="N3413">
        <v>22273828.620000001</v>
      </c>
      <c r="O3413">
        <v>22279378.620000001</v>
      </c>
      <c r="P3413" s="9">
        <f>DATEVALUE(LEFT(Table1[[#This Row],[TRANSFER_DATE]],11))</f>
        <v>45750</v>
      </c>
      <c r="Q3413" s="5">
        <f>TIMEVALUE(MID(Table1[[#This Row],[TRANSFER_DATE]],11,8))</f>
        <v>0.4201388888888889</v>
      </c>
    </row>
    <row r="3414" spans="1:17" x14ac:dyDescent="0.3">
      <c r="A3414" t="s">
        <v>2390</v>
      </c>
      <c r="B3414" t="s">
        <v>2391</v>
      </c>
      <c r="C3414" t="s">
        <v>2392</v>
      </c>
      <c r="D3414" t="s">
        <v>209</v>
      </c>
      <c r="E3414" t="s">
        <v>210</v>
      </c>
      <c r="F3414">
        <v>101437</v>
      </c>
      <c r="G3414" t="s">
        <v>211</v>
      </c>
      <c r="H3414">
        <v>959945812</v>
      </c>
      <c r="I3414">
        <v>951036826</v>
      </c>
      <c r="J3414">
        <v>2200</v>
      </c>
      <c r="N3414">
        <v>22271628.620000001</v>
      </c>
      <c r="O3414">
        <v>22273828.620000001</v>
      </c>
      <c r="P3414" s="9">
        <f>DATEVALUE(LEFT(Table1[[#This Row],[TRANSFER_DATE]],11))</f>
        <v>45750</v>
      </c>
      <c r="Q3414" s="5">
        <f>TIMEVALUE(MID(Table1[[#This Row],[TRANSFER_DATE]],11,8))</f>
        <v>0.41946759259259259</v>
      </c>
    </row>
    <row r="3415" spans="1:17" x14ac:dyDescent="0.3">
      <c r="A3415" t="s">
        <v>2393</v>
      </c>
      <c r="B3415" t="s">
        <v>2394</v>
      </c>
      <c r="D3415" t="s">
        <v>209</v>
      </c>
      <c r="E3415" t="s">
        <v>210</v>
      </c>
      <c r="F3415">
        <v>101555</v>
      </c>
      <c r="G3415" t="s">
        <v>211</v>
      </c>
      <c r="H3415">
        <v>959945812</v>
      </c>
      <c r="I3415">
        <v>951262103</v>
      </c>
      <c r="J3415">
        <v>3050</v>
      </c>
      <c r="N3415">
        <v>22268578.620000001</v>
      </c>
      <c r="O3415">
        <v>22271628.620000001</v>
      </c>
      <c r="P3415" s="9">
        <f>DATEVALUE(LEFT(Table1[[#This Row],[TRANSFER_DATE]],11))</f>
        <v>45750</v>
      </c>
      <c r="Q3415" s="5">
        <f>TIMEVALUE(MID(Table1[[#This Row],[TRANSFER_DATE]],11,8))</f>
        <v>0.41879629629629628</v>
      </c>
    </row>
    <row r="3416" spans="1:17" x14ac:dyDescent="0.3">
      <c r="A3416" t="s">
        <v>2395</v>
      </c>
      <c r="B3416" t="s">
        <v>2396</v>
      </c>
      <c r="C3416" t="s">
        <v>2397</v>
      </c>
      <c r="D3416" t="s">
        <v>209</v>
      </c>
      <c r="E3416" t="s">
        <v>210</v>
      </c>
      <c r="F3416">
        <v>101231</v>
      </c>
      <c r="G3416" t="s">
        <v>211</v>
      </c>
      <c r="H3416">
        <v>959945812</v>
      </c>
      <c r="I3416">
        <v>956081364</v>
      </c>
      <c r="J3416">
        <v>2200</v>
      </c>
      <c r="N3416">
        <v>22266378.620000001</v>
      </c>
      <c r="O3416">
        <v>22268578.620000001</v>
      </c>
      <c r="P3416" s="9">
        <f>DATEVALUE(LEFT(Table1[[#This Row],[TRANSFER_DATE]],11))</f>
        <v>45750</v>
      </c>
      <c r="Q3416" s="5">
        <f>TIMEVALUE(MID(Table1[[#This Row],[TRANSFER_DATE]],11,8))</f>
        <v>0.41875000000000001</v>
      </c>
    </row>
    <row r="3417" spans="1:17" x14ac:dyDescent="0.3">
      <c r="A3417" t="s">
        <v>2398</v>
      </c>
      <c r="B3417" t="s">
        <v>2399</v>
      </c>
      <c r="D3417" t="s">
        <v>209</v>
      </c>
      <c r="E3417" t="s">
        <v>210</v>
      </c>
      <c r="F3417">
        <v>101427</v>
      </c>
      <c r="G3417" t="s">
        <v>211</v>
      </c>
      <c r="H3417">
        <v>959945812</v>
      </c>
      <c r="I3417">
        <v>952781055</v>
      </c>
      <c r="J3417">
        <v>2000</v>
      </c>
      <c r="N3417">
        <v>22264378.620000001</v>
      </c>
      <c r="O3417">
        <v>22266378.620000001</v>
      </c>
      <c r="P3417" s="9">
        <f>DATEVALUE(LEFT(Table1[[#This Row],[TRANSFER_DATE]],11))</f>
        <v>45750</v>
      </c>
      <c r="Q3417" s="5">
        <f>TIMEVALUE(MID(Table1[[#This Row],[TRANSFER_DATE]],11,8))</f>
        <v>0.41811342592592593</v>
      </c>
    </row>
    <row r="3418" spans="1:17" x14ac:dyDescent="0.3">
      <c r="A3418" t="s">
        <v>2400</v>
      </c>
      <c r="B3418" t="s">
        <v>2401</v>
      </c>
      <c r="D3418" t="s">
        <v>209</v>
      </c>
      <c r="E3418" t="s">
        <v>210</v>
      </c>
      <c r="F3418">
        <v>101518</v>
      </c>
      <c r="G3418" t="s">
        <v>211</v>
      </c>
      <c r="H3418">
        <v>959945812</v>
      </c>
      <c r="I3418">
        <v>952053456</v>
      </c>
      <c r="J3418">
        <v>900</v>
      </c>
      <c r="N3418">
        <v>22263478.620000001</v>
      </c>
      <c r="O3418">
        <v>22264378.620000001</v>
      </c>
      <c r="P3418" s="9">
        <f>DATEVALUE(LEFT(Table1[[#This Row],[TRANSFER_DATE]],11))</f>
        <v>45750</v>
      </c>
      <c r="Q3418" s="5">
        <f>TIMEVALUE(MID(Table1[[#This Row],[TRANSFER_DATE]],11,8))</f>
        <v>0.41737268518518517</v>
      </c>
    </row>
    <row r="3419" spans="1:17" x14ac:dyDescent="0.3">
      <c r="A3419" t="s">
        <v>2402</v>
      </c>
      <c r="B3419" t="s">
        <v>2403</v>
      </c>
      <c r="D3419" t="s">
        <v>209</v>
      </c>
      <c r="E3419" t="s">
        <v>210</v>
      </c>
      <c r="F3419">
        <v>101452</v>
      </c>
      <c r="G3419" t="s">
        <v>211</v>
      </c>
      <c r="H3419">
        <v>959945812</v>
      </c>
      <c r="I3419">
        <v>951332505</v>
      </c>
      <c r="J3419">
        <v>2000</v>
      </c>
      <c r="N3419">
        <v>22261478.620000001</v>
      </c>
      <c r="O3419">
        <v>22263478.620000001</v>
      </c>
      <c r="P3419" s="9">
        <f>DATEVALUE(LEFT(Table1[[#This Row],[TRANSFER_DATE]],11))</f>
        <v>45750</v>
      </c>
      <c r="Q3419" s="5">
        <f>TIMEVALUE(MID(Table1[[#This Row],[TRANSFER_DATE]],11,8))</f>
        <v>0.41601851851851851</v>
      </c>
    </row>
    <row r="3420" spans="1:17" x14ac:dyDescent="0.3">
      <c r="A3420" t="s">
        <v>2404</v>
      </c>
      <c r="B3420" t="s">
        <v>2405</v>
      </c>
      <c r="D3420" t="s">
        <v>209</v>
      </c>
      <c r="E3420" t="s">
        <v>210</v>
      </c>
      <c r="F3420">
        <v>101198</v>
      </c>
      <c r="G3420" t="s">
        <v>211</v>
      </c>
      <c r="H3420">
        <v>959945812</v>
      </c>
      <c r="I3420">
        <v>959801380</v>
      </c>
      <c r="J3420">
        <v>750</v>
      </c>
      <c r="N3420">
        <v>22260728.620000001</v>
      </c>
      <c r="O3420">
        <v>22261478.620000001</v>
      </c>
      <c r="P3420" s="9">
        <f>DATEVALUE(LEFT(Table1[[#This Row],[TRANSFER_DATE]],11))</f>
        <v>45750</v>
      </c>
      <c r="Q3420" s="5">
        <f>TIMEVALUE(MID(Table1[[#This Row],[TRANSFER_DATE]],11,8))</f>
        <v>0.41599537037037038</v>
      </c>
    </row>
    <row r="3421" spans="1:17" x14ac:dyDescent="0.3">
      <c r="A3421" t="s">
        <v>2406</v>
      </c>
      <c r="B3421" t="s">
        <v>2407</v>
      </c>
      <c r="D3421" t="s">
        <v>209</v>
      </c>
      <c r="E3421" t="s">
        <v>210</v>
      </c>
      <c r="F3421">
        <v>101907</v>
      </c>
      <c r="G3421" t="s">
        <v>211</v>
      </c>
      <c r="H3421">
        <v>959945812</v>
      </c>
      <c r="I3421">
        <v>953624758</v>
      </c>
      <c r="J3421">
        <v>850</v>
      </c>
      <c r="N3421">
        <v>22259878.620000001</v>
      </c>
      <c r="O3421">
        <v>22260728.620000001</v>
      </c>
      <c r="P3421" s="9">
        <f>DATEVALUE(LEFT(Table1[[#This Row],[TRANSFER_DATE]],11))</f>
        <v>45750</v>
      </c>
      <c r="Q3421" s="5">
        <f>TIMEVALUE(MID(Table1[[#This Row],[TRANSFER_DATE]],11,8))</f>
        <v>0.41324074074074074</v>
      </c>
    </row>
    <row r="3422" spans="1:17" x14ac:dyDescent="0.3">
      <c r="A3422" t="s">
        <v>2408</v>
      </c>
      <c r="B3422" t="s">
        <v>2409</v>
      </c>
      <c r="C3422" t="s">
        <v>2410</v>
      </c>
      <c r="D3422" t="s">
        <v>209</v>
      </c>
      <c r="E3422" t="s">
        <v>210</v>
      </c>
      <c r="F3422">
        <v>101649</v>
      </c>
      <c r="G3422" t="s">
        <v>211</v>
      </c>
      <c r="H3422">
        <v>959945812</v>
      </c>
      <c r="I3422">
        <v>958918502</v>
      </c>
      <c r="J3422">
        <v>350</v>
      </c>
      <c r="N3422">
        <v>22259528.620000001</v>
      </c>
      <c r="O3422">
        <v>22259878.620000001</v>
      </c>
      <c r="P3422" s="9">
        <f>DATEVALUE(LEFT(Table1[[#This Row],[TRANSFER_DATE]],11))</f>
        <v>45750</v>
      </c>
      <c r="Q3422" s="5">
        <f>TIMEVALUE(MID(Table1[[#This Row],[TRANSFER_DATE]],11,8))</f>
        <v>0.41319444444444442</v>
      </c>
    </row>
    <row r="3423" spans="1:17" x14ac:dyDescent="0.3">
      <c r="A3423" t="s">
        <v>2411</v>
      </c>
      <c r="B3423" t="s">
        <v>2412</v>
      </c>
      <c r="D3423" t="s">
        <v>209</v>
      </c>
      <c r="E3423" t="s">
        <v>210</v>
      </c>
      <c r="F3423">
        <v>100501</v>
      </c>
      <c r="G3423" t="s">
        <v>211</v>
      </c>
      <c r="H3423">
        <v>959945812</v>
      </c>
      <c r="I3423">
        <v>955618137</v>
      </c>
      <c r="J3423">
        <v>3500</v>
      </c>
      <c r="N3423">
        <v>22256028.620000001</v>
      </c>
      <c r="O3423">
        <v>22259528.620000001</v>
      </c>
      <c r="P3423" s="9">
        <f>DATEVALUE(LEFT(Table1[[#This Row],[TRANSFER_DATE]],11))</f>
        <v>45750</v>
      </c>
      <c r="Q3423" s="5">
        <f>TIMEVALUE(MID(Table1[[#This Row],[TRANSFER_DATE]],11,8))</f>
        <v>0.41114583333333332</v>
      </c>
    </row>
    <row r="3424" spans="1:17" x14ac:dyDescent="0.3">
      <c r="A3424" t="s">
        <v>2413</v>
      </c>
      <c r="B3424" t="s">
        <v>2414</v>
      </c>
      <c r="C3424" t="s">
        <v>2415</v>
      </c>
      <c r="D3424" t="s">
        <v>209</v>
      </c>
      <c r="E3424" t="s">
        <v>210</v>
      </c>
      <c r="F3424">
        <v>100714</v>
      </c>
      <c r="G3424" t="s">
        <v>211</v>
      </c>
      <c r="H3424">
        <v>959945812</v>
      </c>
      <c r="I3424">
        <v>955554254</v>
      </c>
      <c r="J3424">
        <v>7050</v>
      </c>
      <c r="N3424">
        <v>22248978.620000001</v>
      </c>
      <c r="O3424">
        <v>22256028.620000001</v>
      </c>
      <c r="P3424" s="9">
        <f>DATEVALUE(LEFT(Table1[[#This Row],[TRANSFER_DATE]],11))</f>
        <v>45750</v>
      </c>
      <c r="Q3424" s="5">
        <f>TIMEVALUE(MID(Table1[[#This Row],[TRANSFER_DATE]],11,8))</f>
        <v>0.41043981481481484</v>
      </c>
    </row>
    <row r="3425" spans="1:17" x14ac:dyDescent="0.3">
      <c r="A3425" t="s">
        <v>2416</v>
      </c>
      <c r="B3425" t="s">
        <v>2417</v>
      </c>
      <c r="C3425" t="s">
        <v>2418</v>
      </c>
      <c r="D3425" t="s">
        <v>209</v>
      </c>
      <c r="E3425" t="s">
        <v>210</v>
      </c>
      <c r="F3425">
        <v>101872</v>
      </c>
      <c r="G3425" t="s">
        <v>211</v>
      </c>
      <c r="H3425">
        <v>959945812</v>
      </c>
      <c r="I3425">
        <v>951169300</v>
      </c>
      <c r="J3425">
        <v>5950</v>
      </c>
      <c r="N3425">
        <v>22243028.620000001</v>
      </c>
      <c r="O3425">
        <v>22248978.620000001</v>
      </c>
      <c r="P3425" s="9">
        <f>DATEVALUE(LEFT(Table1[[#This Row],[TRANSFER_DATE]],11))</f>
        <v>45750</v>
      </c>
      <c r="Q3425" s="5">
        <f>TIMEVALUE(MID(Table1[[#This Row],[TRANSFER_DATE]],11,8))</f>
        <v>0.41041666666666665</v>
      </c>
    </row>
    <row r="3426" spans="1:17" x14ac:dyDescent="0.3">
      <c r="A3426" t="s">
        <v>2419</v>
      </c>
      <c r="B3426" t="s">
        <v>2420</v>
      </c>
      <c r="C3426" t="s">
        <v>2421</v>
      </c>
      <c r="D3426" t="s">
        <v>209</v>
      </c>
      <c r="E3426" t="s">
        <v>210</v>
      </c>
      <c r="F3426">
        <v>100370</v>
      </c>
      <c r="G3426" t="s">
        <v>211</v>
      </c>
      <c r="H3426">
        <v>959945812</v>
      </c>
      <c r="I3426">
        <v>957123695</v>
      </c>
      <c r="J3426">
        <v>11600</v>
      </c>
      <c r="N3426">
        <v>22231428.620000001</v>
      </c>
      <c r="O3426">
        <v>22243028.620000001</v>
      </c>
      <c r="P3426" s="9">
        <f>DATEVALUE(LEFT(Table1[[#This Row],[TRANSFER_DATE]],11))</f>
        <v>45750</v>
      </c>
      <c r="Q3426" s="5">
        <f>TIMEVALUE(MID(Table1[[#This Row],[TRANSFER_DATE]],11,8))</f>
        <v>0.40903935185185186</v>
      </c>
    </row>
    <row r="3427" spans="1:17" x14ac:dyDescent="0.3">
      <c r="A3427" t="s">
        <v>2422</v>
      </c>
      <c r="B3427" t="s">
        <v>2423</v>
      </c>
      <c r="C3427" t="s">
        <v>2424</v>
      </c>
      <c r="D3427" t="s">
        <v>209</v>
      </c>
      <c r="E3427" t="s">
        <v>210</v>
      </c>
      <c r="F3427">
        <v>101359</v>
      </c>
      <c r="G3427" t="s">
        <v>211</v>
      </c>
      <c r="H3427">
        <v>959945812</v>
      </c>
      <c r="I3427">
        <v>955554254</v>
      </c>
      <c r="J3427">
        <v>1500</v>
      </c>
      <c r="N3427">
        <v>22229928.620000001</v>
      </c>
      <c r="O3427">
        <v>22231428.620000001</v>
      </c>
      <c r="P3427" s="9">
        <f>DATEVALUE(LEFT(Table1[[#This Row],[TRANSFER_DATE]],11))</f>
        <v>45750</v>
      </c>
      <c r="Q3427" s="5">
        <f>TIMEVALUE(MID(Table1[[#This Row],[TRANSFER_DATE]],11,8))</f>
        <v>0.40834490740740742</v>
      </c>
    </row>
    <row r="3428" spans="1:17" x14ac:dyDescent="0.3">
      <c r="A3428" t="s">
        <v>2425</v>
      </c>
      <c r="B3428" t="s">
        <v>2426</v>
      </c>
      <c r="D3428" t="s">
        <v>209</v>
      </c>
      <c r="E3428" t="s">
        <v>210</v>
      </c>
      <c r="F3428">
        <v>101487</v>
      </c>
      <c r="G3428" t="s">
        <v>211</v>
      </c>
      <c r="H3428">
        <v>959945812</v>
      </c>
      <c r="I3428">
        <v>951055782</v>
      </c>
      <c r="J3428">
        <v>18900</v>
      </c>
      <c r="N3428">
        <v>22211028.620000001</v>
      </c>
      <c r="O3428">
        <v>22229928.620000001</v>
      </c>
      <c r="P3428" s="9">
        <f>DATEVALUE(LEFT(Table1[[#This Row],[TRANSFER_DATE]],11))</f>
        <v>45750</v>
      </c>
      <c r="Q3428" s="5">
        <f>TIMEVALUE(MID(Table1[[#This Row],[TRANSFER_DATE]],11,8))</f>
        <v>0.40695601851851854</v>
      </c>
    </row>
    <row r="3429" spans="1:17" x14ac:dyDescent="0.3">
      <c r="A3429" t="s">
        <v>2427</v>
      </c>
      <c r="B3429" t="s">
        <v>2428</v>
      </c>
      <c r="D3429" t="s">
        <v>209</v>
      </c>
      <c r="E3429" t="s">
        <v>210</v>
      </c>
      <c r="F3429">
        <v>101027</v>
      </c>
      <c r="G3429" t="s">
        <v>211</v>
      </c>
      <c r="H3429">
        <v>959945812</v>
      </c>
      <c r="I3429">
        <v>951513338</v>
      </c>
      <c r="J3429">
        <v>5050</v>
      </c>
      <c r="N3429">
        <v>22205978.620000001</v>
      </c>
      <c r="O3429">
        <v>22211028.620000001</v>
      </c>
      <c r="P3429" s="9">
        <f>DATEVALUE(LEFT(Table1[[#This Row],[TRANSFER_DATE]],11))</f>
        <v>45750</v>
      </c>
      <c r="Q3429" s="5">
        <f>TIMEVALUE(MID(Table1[[#This Row],[TRANSFER_DATE]],11,8))</f>
        <v>0.40694444444444444</v>
      </c>
    </row>
    <row r="3430" spans="1:17" x14ac:dyDescent="0.3">
      <c r="A3430" t="s">
        <v>2429</v>
      </c>
      <c r="B3430" t="s">
        <v>2430</v>
      </c>
      <c r="D3430" t="s">
        <v>209</v>
      </c>
      <c r="E3430" t="s">
        <v>210</v>
      </c>
      <c r="F3430">
        <v>101631</v>
      </c>
      <c r="G3430" t="s">
        <v>211</v>
      </c>
      <c r="H3430">
        <v>959945812</v>
      </c>
      <c r="I3430">
        <v>952553433</v>
      </c>
      <c r="J3430">
        <v>2050</v>
      </c>
      <c r="N3430">
        <v>22203928.620000001</v>
      </c>
      <c r="O3430">
        <v>22205978.620000001</v>
      </c>
      <c r="P3430" s="9">
        <f>DATEVALUE(LEFT(Table1[[#This Row],[TRANSFER_DATE]],11))</f>
        <v>45750</v>
      </c>
      <c r="Q3430" s="5">
        <f>TIMEVALUE(MID(Table1[[#This Row],[TRANSFER_DATE]],11,8))</f>
        <v>0.40556712962962965</v>
      </c>
    </row>
    <row r="3431" spans="1:17" x14ac:dyDescent="0.3">
      <c r="A3431" t="s">
        <v>2431</v>
      </c>
      <c r="B3431" t="s">
        <v>2432</v>
      </c>
      <c r="D3431" t="s">
        <v>209</v>
      </c>
      <c r="E3431" t="s">
        <v>210</v>
      </c>
      <c r="F3431">
        <v>101432</v>
      </c>
      <c r="G3431" t="s">
        <v>211</v>
      </c>
      <c r="H3431">
        <v>959945812</v>
      </c>
      <c r="I3431">
        <v>952551776</v>
      </c>
      <c r="J3431">
        <v>2450</v>
      </c>
      <c r="N3431">
        <v>22201478.620000001</v>
      </c>
      <c r="O3431">
        <v>22203928.620000001</v>
      </c>
      <c r="P3431" s="9">
        <f>DATEVALUE(LEFT(Table1[[#This Row],[TRANSFER_DATE]],11))</f>
        <v>45750</v>
      </c>
      <c r="Q3431" s="5">
        <f>TIMEVALUE(MID(Table1[[#This Row],[TRANSFER_DATE]],11,8))</f>
        <v>0.40421296296296294</v>
      </c>
    </row>
    <row r="3432" spans="1:17" x14ac:dyDescent="0.3">
      <c r="A3432" t="s">
        <v>2433</v>
      </c>
      <c r="B3432" t="s">
        <v>2434</v>
      </c>
      <c r="D3432" t="s">
        <v>209</v>
      </c>
      <c r="E3432" t="s">
        <v>210</v>
      </c>
      <c r="F3432" t="s">
        <v>7717</v>
      </c>
      <c r="G3432" t="s">
        <v>211</v>
      </c>
      <c r="H3432">
        <v>959945812</v>
      </c>
      <c r="I3432">
        <v>954734667</v>
      </c>
      <c r="J3432">
        <v>700</v>
      </c>
      <c r="N3432">
        <v>22200778.620000001</v>
      </c>
      <c r="O3432">
        <v>22201478.620000001</v>
      </c>
      <c r="P3432" s="9">
        <f>DATEVALUE(LEFT(Table1[[#This Row],[TRANSFER_DATE]],11))</f>
        <v>45750</v>
      </c>
      <c r="Q3432" s="5">
        <f>TIMEVALUE(MID(Table1[[#This Row],[TRANSFER_DATE]],11,8))</f>
        <v>0.40350694444444446</v>
      </c>
    </row>
    <row r="3433" spans="1:17" x14ac:dyDescent="0.3">
      <c r="A3433" t="s">
        <v>2435</v>
      </c>
      <c r="B3433" t="s">
        <v>2436</v>
      </c>
      <c r="D3433" t="s">
        <v>209</v>
      </c>
      <c r="E3433" t="s">
        <v>210</v>
      </c>
      <c r="F3433">
        <v>101800</v>
      </c>
      <c r="G3433" t="s">
        <v>211</v>
      </c>
      <c r="H3433">
        <v>959945812</v>
      </c>
      <c r="I3433">
        <v>954731351</v>
      </c>
      <c r="J3433">
        <v>750</v>
      </c>
      <c r="N3433">
        <v>22200028.620000001</v>
      </c>
      <c r="O3433">
        <v>22200778.620000001</v>
      </c>
      <c r="P3433" s="9">
        <f>DATEVALUE(LEFT(Table1[[#This Row],[TRANSFER_DATE]],11))</f>
        <v>45750</v>
      </c>
      <c r="Q3433" s="5">
        <f>TIMEVALUE(MID(Table1[[#This Row],[TRANSFER_DATE]],11,8))</f>
        <v>0.40281250000000002</v>
      </c>
    </row>
    <row r="3434" spans="1:17" x14ac:dyDescent="0.3">
      <c r="A3434" t="s">
        <v>2437</v>
      </c>
      <c r="B3434" t="s">
        <v>2438</v>
      </c>
      <c r="C3434" t="s">
        <v>2439</v>
      </c>
      <c r="D3434" t="s">
        <v>209</v>
      </c>
      <c r="E3434" t="s">
        <v>210</v>
      </c>
      <c r="F3434">
        <v>100442</v>
      </c>
      <c r="G3434" t="s">
        <v>211</v>
      </c>
      <c r="H3434">
        <v>959945812</v>
      </c>
      <c r="I3434">
        <v>955554254</v>
      </c>
      <c r="J3434">
        <v>2700</v>
      </c>
      <c r="N3434">
        <v>22197328.620000001</v>
      </c>
      <c r="O3434">
        <v>22200028.620000001</v>
      </c>
      <c r="P3434" s="9">
        <f>DATEVALUE(LEFT(Table1[[#This Row],[TRANSFER_DATE]],11))</f>
        <v>45750</v>
      </c>
      <c r="Q3434" s="5">
        <f>TIMEVALUE(MID(Table1[[#This Row],[TRANSFER_DATE]],11,8))</f>
        <v>0.40211805555555558</v>
      </c>
    </row>
    <row r="3435" spans="1:17" x14ac:dyDescent="0.3">
      <c r="A3435" t="s">
        <v>2440</v>
      </c>
      <c r="B3435" t="s">
        <v>2441</v>
      </c>
      <c r="D3435" t="s">
        <v>209</v>
      </c>
      <c r="E3435" t="s">
        <v>210</v>
      </c>
      <c r="F3435">
        <v>101698</v>
      </c>
      <c r="G3435" t="s">
        <v>211</v>
      </c>
      <c r="H3435">
        <v>959945812</v>
      </c>
      <c r="I3435">
        <v>954332788</v>
      </c>
      <c r="J3435">
        <v>3550</v>
      </c>
      <c r="N3435">
        <v>22193778.620000001</v>
      </c>
      <c r="O3435">
        <v>22197328.620000001</v>
      </c>
      <c r="P3435" s="9">
        <f>DATEVALUE(LEFT(Table1[[#This Row],[TRANSFER_DATE]],11))</f>
        <v>45750</v>
      </c>
      <c r="Q3435" s="5">
        <f>TIMEVALUE(MID(Table1[[#This Row],[TRANSFER_DATE]],11,8))</f>
        <v>0.4007175925925926</v>
      </c>
    </row>
    <row r="3436" spans="1:17" x14ac:dyDescent="0.3">
      <c r="A3436" t="s">
        <v>2442</v>
      </c>
      <c r="B3436" t="s">
        <v>2443</v>
      </c>
      <c r="D3436" t="s">
        <v>209</v>
      </c>
      <c r="E3436" t="s">
        <v>210</v>
      </c>
      <c r="F3436">
        <v>101232</v>
      </c>
      <c r="G3436" t="s">
        <v>211</v>
      </c>
      <c r="H3436">
        <v>959945812</v>
      </c>
      <c r="I3436">
        <v>955094734</v>
      </c>
      <c r="J3436">
        <v>400</v>
      </c>
      <c r="N3436">
        <v>22193378.620000001</v>
      </c>
      <c r="O3436">
        <v>22193778.620000001</v>
      </c>
      <c r="P3436" s="9">
        <f>DATEVALUE(LEFT(Table1[[#This Row],[TRANSFER_DATE]],11))</f>
        <v>45750</v>
      </c>
      <c r="Q3436" s="5">
        <f>TIMEVALUE(MID(Table1[[#This Row],[TRANSFER_DATE]],11,8))</f>
        <v>0.40069444444444446</v>
      </c>
    </row>
    <row r="3437" spans="1:17" x14ac:dyDescent="0.3">
      <c r="A3437" t="s">
        <v>2444</v>
      </c>
      <c r="B3437" t="s">
        <v>2445</v>
      </c>
      <c r="D3437" t="s">
        <v>209</v>
      </c>
      <c r="E3437" t="s">
        <v>210</v>
      </c>
      <c r="F3437">
        <v>101625</v>
      </c>
      <c r="G3437" t="s">
        <v>211</v>
      </c>
      <c r="H3437">
        <v>959945812</v>
      </c>
      <c r="I3437">
        <v>951517526</v>
      </c>
      <c r="J3437">
        <v>8500</v>
      </c>
      <c r="N3437">
        <v>22184878.620000001</v>
      </c>
      <c r="O3437">
        <v>22193378.620000001</v>
      </c>
      <c r="P3437" s="9">
        <f>DATEVALUE(LEFT(Table1[[#This Row],[TRANSFER_DATE]],11))</f>
        <v>45750</v>
      </c>
      <c r="Q3437" s="5">
        <f>TIMEVALUE(MID(Table1[[#This Row],[TRANSFER_DATE]],11,8))</f>
        <v>0.40002314814814816</v>
      </c>
    </row>
    <row r="3438" spans="1:17" x14ac:dyDescent="0.3">
      <c r="A3438" t="s">
        <v>2446</v>
      </c>
      <c r="B3438" t="s">
        <v>2447</v>
      </c>
      <c r="D3438" t="s">
        <v>209</v>
      </c>
      <c r="E3438" t="s">
        <v>210</v>
      </c>
      <c r="F3438">
        <v>101213</v>
      </c>
      <c r="G3438" t="s">
        <v>211</v>
      </c>
      <c r="H3438">
        <v>959945812</v>
      </c>
      <c r="I3438">
        <v>956158390</v>
      </c>
      <c r="J3438">
        <v>3900</v>
      </c>
      <c r="N3438">
        <v>22180978.620000001</v>
      </c>
      <c r="O3438">
        <v>22184878.620000001</v>
      </c>
      <c r="P3438" s="9">
        <f>DATEVALUE(LEFT(Table1[[#This Row],[TRANSFER_DATE]],11))</f>
        <v>45750</v>
      </c>
      <c r="Q3438" s="5">
        <f>TIMEVALUE(MID(Table1[[#This Row],[TRANSFER_DATE]],11,8))</f>
        <v>0.39935185185185185</v>
      </c>
    </row>
    <row r="3439" spans="1:17" x14ac:dyDescent="0.3">
      <c r="A3439" t="s">
        <v>2448</v>
      </c>
      <c r="B3439" t="s">
        <v>2449</v>
      </c>
      <c r="D3439" t="s">
        <v>209</v>
      </c>
      <c r="E3439" t="s">
        <v>210</v>
      </c>
      <c r="F3439">
        <v>101372</v>
      </c>
      <c r="G3439" t="s">
        <v>211</v>
      </c>
      <c r="H3439">
        <v>959945812</v>
      </c>
      <c r="I3439">
        <v>956163465</v>
      </c>
      <c r="J3439">
        <v>1100</v>
      </c>
      <c r="N3439">
        <v>22179878.620000001</v>
      </c>
      <c r="O3439">
        <v>22180978.620000001</v>
      </c>
      <c r="P3439" s="9">
        <f>DATEVALUE(LEFT(Table1[[#This Row],[TRANSFER_DATE]],11))</f>
        <v>45750</v>
      </c>
      <c r="Q3439" s="5">
        <f>TIMEVALUE(MID(Table1[[#This Row],[TRANSFER_DATE]],11,8))</f>
        <v>0.39932870370370371</v>
      </c>
    </row>
    <row r="3440" spans="1:17" x14ac:dyDescent="0.3">
      <c r="A3440" t="s">
        <v>2450</v>
      </c>
      <c r="B3440" t="s">
        <v>2451</v>
      </c>
      <c r="D3440" t="s">
        <v>209</v>
      </c>
      <c r="E3440" t="s">
        <v>210</v>
      </c>
      <c r="F3440">
        <v>956958452</v>
      </c>
      <c r="G3440" t="s">
        <v>211</v>
      </c>
      <c r="H3440">
        <v>959945812</v>
      </c>
      <c r="I3440">
        <v>956958452</v>
      </c>
      <c r="J3440">
        <v>2050</v>
      </c>
      <c r="N3440">
        <v>22177828.620000001</v>
      </c>
      <c r="O3440">
        <v>22179878.620000001</v>
      </c>
      <c r="P3440" s="9">
        <f>DATEVALUE(LEFT(Table1[[#This Row],[TRANSFER_DATE]],11))</f>
        <v>45750</v>
      </c>
      <c r="Q3440" s="5">
        <f>TIMEVALUE(MID(Table1[[#This Row],[TRANSFER_DATE]],11,8))</f>
        <v>0.39930555555555558</v>
      </c>
    </row>
    <row r="3441" spans="1:17" x14ac:dyDescent="0.3">
      <c r="A3441" t="s">
        <v>2452</v>
      </c>
      <c r="B3441" t="s">
        <v>2453</v>
      </c>
      <c r="D3441" t="s">
        <v>209</v>
      </c>
      <c r="E3441" t="s">
        <v>210</v>
      </c>
      <c r="F3441">
        <v>101869</v>
      </c>
      <c r="G3441" t="s">
        <v>211</v>
      </c>
      <c r="H3441">
        <v>959945812</v>
      </c>
      <c r="I3441">
        <v>955560362</v>
      </c>
      <c r="J3441">
        <v>900</v>
      </c>
      <c r="N3441">
        <v>22176928.620000001</v>
      </c>
      <c r="O3441">
        <v>22177828.620000001</v>
      </c>
      <c r="P3441" s="9">
        <f>DATEVALUE(LEFT(Table1[[#This Row],[TRANSFER_DATE]],11))</f>
        <v>45750</v>
      </c>
      <c r="Q3441" s="5">
        <f>TIMEVALUE(MID(Table1[[#This Row],[TRANSFER_DATE]],11,8))</f>
        <v>0.39864583333333331</v>
      </c>
    </row>
    <row r="3442" spans="1:17" x14ac:dyDescent="0.3">
      <c r="A3442" t="s">
        <v>2454</v>
      </c>
      <c r="B3442" t="s">
        <v>2455</v>
      </c>
      <c r="D3442" t="s">
        <v>209</v>
      </c>
      <c r="E3442" t="s">
        <v>210</v>
      </c>
      <c r="F3442">
        <v>900005</v>
      </c>
      <c r="G3442" t="s">
        <v>211</v>
      </c>
      <c r="H3442">
        <v>959945812</v>
      </c>
      <c r="I3442">
        <v>951256458</v>
      </c>
      <c r="J3442">
        <v>1400</v>
      </c>
      <c r="N3442">
        <v>22175528.620000001</v>
      </c>
      <c r="O3442">
        <v>22176928.620000001</v>
      </c>
      <c r="P3442" s="9">
        <f>DATEVALUE(LEFT(Table1[[#This Row],[TRANSFER_DATE]],11))</f>
        <v>45750</v>
      </c>
      <c r="Q3442" s="5">
        <f>TIMEVALUE(MID(Table1[[#This Row],[TRANSFER_DATE]],11,8))</f>
        <v>0.39728009259259262</v>
      </c>
    </row>
    <row r="3443" spans="1:17" x14ac:dyDescent="0.3">
      <c r="A3443" t="s">
        <v>2456</v>
      </c>
      <c r="B3443" t="s">
        <v>2457</v>
      </c>
      <c r="D3443" t="s">
        <v>209</v>
      </c>
      <c r="E3443" t="s">
        <v>210</v>
      </c>
      <c r="F3443">
        <v>101182</v>
      </c>
      <c r="G3443" t="s">
        <v>211</v>
      </c>
      <c r="H3443">
        <v>959945812</v>
      </c>
      <c r="I3443">
        <v>958943706</v>
      </c>
      <c r="J3443">
        <v>2700</v>
      </c>
      <c r="N3443">
        <v>22172828.620000001</v>
      </c>
      <c r="O3443">
        <v>22175528.620000001</v>
      </c>
      <c r="P3443" s="9">
        <f>DATEVALUE(LEFT(Table1[[#This Row],[TRANSFER_DATE]],11))</f>
        <v>45750</v>
      </c>
      <c r="Q3443" s="5">
        <f>TIMEVALUE(MID(Table1[[#This Row],[TRANSFER_DATE]],11,8))</f>
        <v>0.3958564814814815</v>
      </c>
    </row>
    <row r="3444" spans="1:17" x14ac:dyDescent="0.3">
      <c r="A3444" t="s">
        <v>2458</v>
      </c>
      <c r="B3444" t="s">
        <v>2459</v>
      </c>
      <c r="D3444" t="s">
        <v>209</v>
      </c>
      <c r="E3444" t="s">
        <v>210</v>
      </c>
      <c r="F3444">
        <v>101214</v>
      </c>
      <c r="G3444" t="s">
        <v>211</v>
      </c>
      <c r="H3444">
        <v>959945812</v>
      </c>
      <c r="I3444">
        <v>951038108</v>
      </c>
      <c r="J3444">
        <v>9000</v>
      </c>
      <c r="N3444">
        <v>22163828.620000001</v>
      </c>
      <c r="O3444">
        <v>22172828.620000001</v>
      </c>
      <c r="P3444" s="9">
        <f>DATEVALUE(LEFT(Table1[[#This Row],[TRANSFER_DATE]],11))</f>
        <v>45750</v>
      </c>
      <c r="Q3444" s="5">
        <f>TIMEVALUE(MID(Table1[[#This Row],[TRANSFER_DATE]],11,8))</f>
        <v>0.39519675925925923</v>
      </c>
    </row>
    <row r="3445" spans="1:17" x14ac:dyDescent="0.3">
      <c r="A3445" t="s">
        <v>2460</v>
      </c>
      <c r="B3445" t="s">
        <v>2461</v>
      </c>
      <c r="D3445" t="s">
        <v>209</v>
      </c>
      <c r="E3445" t="s">
        <v>210</v>
      </c>
      <c r="F3445">
        <v>101655</v>
      </c>
      <c r="G3445" t="s">
        <v>211</v>
      </c>
      <c r="H3445">
        <v>959945812</v>
      </c>
      <c r="I3445">
        <v>953830974</v>
      </c>
      <c r="J3445">
        <v>2300</v>
      </c>
      <c r="N3445">
        <v>22161528.620000001</v>
      </c>
      <c r="O3445">
        <v>22163828.620000001</v>
      </c>
      <c r="P3445" s="9">
        <f>DATEVALUE(LEFT(Table1[[#This Row],[TRANSFER_DATE]],11))</f>
        <v>45750</v>
      </c>
      <c r="Q3445" s="5">
        <f>TIMEVALUE(MID(Table1[[#This Row],[TRANSFER_DATE]],11,8))</f>
        <v>0.39518518518518519</v>
      </c>
    </row>
    <row r="3446" spans="1:17" x14ac:dyDescent="0.3">
      <c r="A3446" t="s">
        <v>2462</v>
      </c>
      <c r="B3446" t="s">
        <v>2463</v>
      </c>
      <c r="D3446" t="s">
        <v>209</v>
      </c>
      <c r="E3446" t="s">
        <v>210</v>
      </c>
      <c r="F3446">
        <v>100544</v>
      </c>
      <c r="G3446" t="s">
        <v>211</v>
      </c>
      <c r="H3446">
        <v>959945812</v>
      </c>
      <c r="I3446">
        <v>952559963</v>
      </c>
      <c r="J3446">
        <v>1350</v>
      </c>
      <c r="N3446">
        <v>22160178.620000001</v>
      </c>
      <c r="O3446">
        <v>22161528.620000001</v>
      </c>
      <c r="P3446" s="9">
        <f>DATEVALUE(LEFT(Table1[[#This Row],[TRANSFER_DATE]],11))</f>
        <v>45750</v>
      </c>
      <c r="Q3446" s="5">
        <f>TIMEVALUE(MID(Table1[[#This Row],[TRANSFER_DATE]],11,8))</f>
        <v>0.3951736111111111</v>
      </c>
    </row>
    <row r="3447" spans="1:17" x14ac:dyDescent="0.3">
      <c r="A3447" t="s">
        <v>2464</v>
      </c>
      <c r="B3447" t="s">
        <v>2465</v>
      </c>
      <c r="D3447" t="s">
        <v>209</v>
      </c>
      <c r="E3447" t="s">
        <v>210</v>
      </c>
      <c r="F3447">
        <v>100948</v>
      </c>
      <c r="G3447" t="s">
        <v>211</v>
      </c>
      <c r="H3447">
        <v>959945812</v>
      </c>
      <c r="I3447">
        <v>952435813</v>
      </c>
      <c r="J3447">
        <v>3150</v>
      </c>
      <c r="N3447">
        <v>22157028.620000001</v>
      </c>
      <c r="O3447">
        <v>22160178.620000001</v>
      </c>
      <c r="P3447" s="9">
        <f>DATEVALUE(LEFT(Table1[[#This Row],[TRANSFER_DATE]],11))</f>
        <v>45750</v>
      </c>
      <c r="Q3447" s="5">
        <f>TIMEVALUE(MID(Table1[[#This Row],[TRANSFER_DATE]],11,8))</f>
        <v>0.39446759259259262</v>
      </c>
    </row>
    <row r="3448" spans="1:17" x14ac:dyDescent="0.3">
      <c r="A3448" t="s">
        <v>2466</v>
      </c>
      <c r="B3448" t="s">
        <v>2467</v>
      </c>
      <c r="D3448" t="s">
        <v>209</v>
      </c>
      <c r="E3448" t="s">
        <v>210</v>
      </c>
      <c r="F3448">
        <v>101599</v>
      </c>
      <c r="G3448" t="s">
        <v>211</v>
      </c>
      <c r="H3448">
        <v>959945812</v>
      </c>
      <c r="I3448">
        <v>952392540</v>
      </c>
      <c r="J3448">
        <v>800</v>
      </c>
      <c r="N3448">
        <v>22156228.620000001</v>
      </c>
      <c r="O3448">
        <v>22157028.620000001</v>
      </c>
      <c r="P3448" s="9">
        <f>DATEVALUE(LEFT(Table1[[#This Row],[TRANSFER_DATE]],11))</f>
        <v>45750</v>
      </c>
      <c r="Q3448" s="5">
        <f>TIMEVALUE(MID(Table1[[#This Row],[TRANSFER_DATE]],11,8))</f>
        <v>0.39445601851851853</v>
      </c>
    </row>
    <row r="3449" spans="1:17" x14ac:dyDescent="0.3">
      <c r="A3449" t="s">
        <v>2468</v>
      </c>
      <c r="B3449" t="s">
        <v>2469</v>
      </c>
      <c r="C3449" t="s">
        <v>2470</v>
      </c>
      <c r="D3449" t="s">
        <v>209</v>
      </c>
      <c r="E3449" t="s">
        <v>210</v>
      </c>
      <c r="F3449">
        <v>101560</v>
      </c>
      <c r="G3449" t="s">
        <v>211</v>
      </c>
      <c r="H3449">
        <v>959945812</v>
      </c>
      <c r="I3449">
        <v>958918502</v>
      </c>
      <c r="J3449">
        <v>1650</v>
      </c>
      <c r="N3449">
        <v>22154578.620000001</v>
      </c>
      <c r="O3449">
        <v>22156228.620000001</v>
      </c>
      <c r="P3449" s="9">
        <f>DATEVALUE(LEFT(Table1[[#This Row],[TRANSFER_DATE]],11))</f>
        <v>45750</v>
      </c>
      <c r="Q3449" s="5">
        <f>TIMEVALUE(MID(Table1[[#This Row],[TRANSFER_DATE]],11,8))</f>
        <v>0.39378472222222222</v>
      </c>
    </row>
    <row r="3450" spans="1:17" x14ac:dyDescent="0.3">
      <c r="A3450" t="s">
        <v>2471</v>
      </c>
      <c r="B3450" t="s">
        <v>2472</v>
      </c>
      <c r="D3450" t="s">
        <v>209</v>
      </c>
      <c r="E3450" t="s">
        <v>210</v>
      </c>
      <c r="F3450">
        <v>101433</v>
      </c>
      <c r="G3450" t="s">
        <v>211</v>
      </c>
      <c r="H3450">
        <v>959945812</v>
      </c>
      <c r="I3450">
        <v>954768469</v>
      </c>
      <c r="J3450">
        <v>550</v>
      </c>
      <c r="N3450">
        <v>22154028.620000001</v>
      </c>
      <c r="O3450">
        <v>22154578.620000001</v>
      </c>
      <c r="P3450" s="9">
        <f>DATEVALUE(LEFT(Table1[[#This Row],[TRANSFER_DATE]],11))</f>
        <v>45750</v>
      </c>
      <c r="Q3450" s="5">
        <f>TIMEVALUE(MID(Table1[[#This Row],[TRANSFER_DATE]],11,8))</f>
        <v>0.39311342592592591</v>
      </c>
    </row>
    <row r="3451" spans="1:17" x14ac:dyDescent="0.3">
      <c r="A3451" t="s">
        <v>2473</v>
      </c>
      <c r="B3451" t="s">
        <v>2474</v>
      </c>
      <c r="D3451" t="s">
        <v>209</v>
      </c>
      <c r="E3451" t="s">
        <v>210</v>
      </c>
      <c r="F3451">
        <v>101695</v>
      </c>
      <c r="G3451" t="s">
        <v>211</v>
      </c>
      <c r="H3451">
        <v>959945812</v>
      </c>
      <c r="I3451">
        <v>955693144</v>
      </c>
      <c r="J3451">
        <v>1000</v>
      </c>
      <c r="N3451">
        <v>22153028.620000001</v>
      </c>
      <c r="O3451">
        <v>22154028.620000001</v>
      </c>
      <c r="P3451" s="9">
        <f>DATEVALUE(LEFT(Table1[[#This Row],[TRANSFER_DATE]],11))</f>
        <v>45750</v>
      </c>
      <c r="Q3451" s="5">
        <f>TIMEVALUE(MID(Table1[[#This Row],[TRANSFER_DATE]],11,8))</f>
        <v>0.39310185185185187</v>
      </c>
    </row>
    <row r="3452" spans="1:17" x14ac:dyDescent="0.3">
      <c r="A3452" t="s">
        <v>2475</v>
      </c>
      <c r="B3452" t="s">
        <v>2476</v>
      </c>
      <c r="D3452" t="s">
        <v>209</v>
      </c>
      <c r="E3452" t="s">
        <v>210</v>
      </c>
      <c r="F3452">
        <v>100550</v>
      </c>
      <c r="G3452" t="s">
        <v>211</v>
      </c>
      <c r="H3452">
        <v>959945812</v>
      </c>
      <c r="I3452">
        <v>954768469</v>
      </c>
      <c r="J3452">
        <v>4600</v>
      </c>
      <c r="N3452">
        <v>22148428.620000001</v>
      </c>
      <c r="O3452">
        <v>22153028.620000001</v>
      </c>
      <c r="P3452" s="9">
        <f>DATEVALUE(LEFT(Table1[[#This Row],[TRANSFER_DATE]],11))</f>
        <v>45750</v>
      </c>
      <c r="Q3452" s="5">
        <f>TIMEVALUE(MID(Table1[[#This Row],[TRANSFER_DATE]],11,8))</f>
        <v>0.39241898148148147</v>
      </c>
    </row>
    <row r="3453" spans="1:17" x14ac:dyDescent="0.3">
      <c r="A3453" t="s">
        <v>2477</v>
      </c>
      <c r="B3453" t="s">
        <v>2478</v>
      </c>
      <c r="D3453" t="s">
        <v>209</v>
      </c>
      <c r="E3453" t="s">
        <v>210</v>
      </c>
      <c r="F3453">
        <v>100716</v>
      </c>
      <c r="G3453" t="s">
        <v>211</v>
      </c>
      <c r="H3453">
        <v>959945812</v>
      </c>
      <c r="I3453">
        <v>955693144</v>
      </c>
      <c r="J3453">
        <v>4550</v>
      </c>
      <c r="N3453">
        <v>22143878.620000001</v>
      </c>
      <c r="O3453">
        <v>22148428.620000001</v>
      </c>
      <c r="P3453" s="9">
        <f>DATEVALUE(LEFT(Table1[[#This Row],[TRANSFER_DATE]],11))</f>
        <v>45750</v>
      </c>
      <c r="Q3453" s="5">
        <f>TIMEVALUE(MID(Table1[[#This Row],[TRANSFER_DATE]],11,8))</f>
        <v>0.39240740740740743</v>
      </c>
    </row>
    <row r="3454" spans="1:17" x14ac:dyDescent="0.3">
      <c r="A3454" t="s">
        <v>2479</v>
      </c>
      <c r="B3454" t="s">
        <v>2480</v>
      </c>
      <c r="D3454" t="s">
        <v>209</v>
      </c>
      <c r="E3454" t="s">
        <v>210</v>
      </c>
      <c r="F3454">
        <v>101592</v>
      </c>
      <c r="G3454" t="s">
        <v>211</v>
      </c>
      <c r="H3454">
        <v>959945812</v>
      </c>
      <c r="I3454">
        <v>952672941</v>
      </c>
      <c r="J3454">
        <v>100</v>
      </c>
      <c r="N3454">
        <v>22143778.620000001</v>
      </c>
      <c r="O3454">
        <v>22143878.620000001</v>
      </c>
      <c r="P3454" s="9">
        <f>DATEVALUE(LEFT(Table1[[#This Row],[TRANSFER_DATE]],11))</f>
        <v>45750</v>
      </c>
      <c r="Q3454" s="5">
        <f>TIMEVALUE(MID(Table1[[#This Row],[TRANSFER_DATE]],11,8))</f>
        <v>0.39239583333333333</v>
      </c>
    </row>
    <row r="3455" spans="1:17" x14ac:dyDescent="0.3">
      <c r="A3455" t="s">
        <v>2481</v>
      </c>
      <c r="B3455" t="s">
        <v>2482</v>
      </c>
      <c r="D3455" t="s">
        <v>209</v>
      </c>
      <c r="E3455" t="s">
        <v>210</v>
      </c>
      <c r="F3455">
        <v>101594</v>
      </c>
      <c r="G3455" t="s">
        <v>211</v>
      </c>
      <c r="H3455">
        <v>959945812</v>
      </c>
      <c r="I3455">
        <v>952741801</v>
      </c>
      <c r="J3455">
        <v>6100</v>
      </c>
      <c r="N3455">
        <v>22137678.620000001</v>
      </c>
      <c r="O3455">
        <v>22143778.620000001</v>
      </c>
      <c r="P3455" s="9">
        <f>DATEVALUE(LEFT(Table1[[#This Row],[TRANSFER_DATE]],11))</f>
        <v>45750</v>
      </c>
      <c r="Q3455" s="5">
        <f>TIMEVALUE(MID(Table1[[#This Row],[TRANSFER_DATE]],11,8))</f>
        <v>0.39238425925925924</v>
      </c>
    </row>
    <row r="3456" spans="1:17" x14ac:dyDescent="0.3">
      <c r="A3456" t="s">
        <v>2483</v>
      </c>
      <c r="B3456" t="s">
        <v>2484</v>
      </c>
      <c r="D3456" t="s">
        <v>209</v>
      </c>
      <c r="E3456" t="s">
        <v>210</v>
      </c>
      <c r="F3456">
        <v>101351</v>
      </c>
      <c r="G3456" t="s">
        <v>211</v>
      </c>
      <c r="H3456">
        <v>959945812</v>
      </c>
      <c r="I3456">
        <v>954768469</v>
      </c>
      <c r="J3456">
        <v>4950</v>
      </c>
      <c r="N3456">
        <v>22132728.620000001</v>
      </c>
      <c r="O3456">
        <v>22137678.620000001</v>
      </c>
      <c r="P3456" s="9">
        <f>DATEVALUE(LEFT(Table1[[#This Row],[TRANSFER_DATE]],11))</f>
        <v>45750</v>
      </c>
      <c r="Q3456" s="5">
        <f>TIMEVALUE(MID(Table1[[#This Row],[TRANSFER_DATE]],11,8))</f>
        <v>0.3923611111111111</v>
      </c>
    </row>
    <row r="3457" spans="1:17" x14ac:dyDescent="0.3">
      <c r="A3457" t="s">
        <v>2485</v>
      </c>
      <c r="B3457" t="s">
        <v>2486</v>
      </c>
      <c r="C3457" t="s">
        <v>2487</v>
      </c>
      <c r="D3457" t="s">
        <v>209</v>
      </c>
      <c r="E3457" t="s">
        <v>210</v>
      </c>
      <c r="F3457">
        <v>101703</v>
      </c>
      <c r="G3457" t="s">
        <v>211</v>
      </c>
      <c r="H3457">
        <v>959945812</v>
      </c>
      <c r="I3457">
        <v>953941302</v>
      </c>
      <c r="J3457">
        <v>900</v>
      </c>
      <c r="N3457">
        <v>22131828.620000001</v>
      </c>
      <c r="O3457">
        <v>22132728.620000001</v>
      </c>
      <c r="P3457" s="9">
        <f>DATEVALUE(LEFT(Table1[[#This Row],[TRANSFER_DATE]],11))</f>
        <v>45750</v>
      </c>
      <c r="Q3457" s="5">
        <f>TIMEVALUE(MID(Table1[[#This Row],[TRANSFER_DATE]],11,8))</f>
        <v>0.39172453703703702</v>
      </c>
    </row>
    <row r="3458" spans="1:17" x14ac:dyDescent="0.3">
      <c r="A3458" t="s">
        <v>2488</v>
      </c>
      <c r="B3458" t="s">
        <v>2489</v>
      </c>
      <c r="D3458" t="s">
        <v>209</v>
      </c>
      <c r="E3458" t="s">
        <v>210</v>
      </c>
      <c r="F3458">
        <v>101363</v>
      </c>
      <c r="G3458" t="s">
        <v>211</v>
      </c>
      <c r="H3458">
        <v>959945812</v>
      </c>
      <c r="I3458">
        <v>954768469</v>
      </c>
      <c r="J3458">
        <v>1700</v>
      </c>
      <c r="N3458">
        <v>22130128.620000001</v>
      </c>
      <c r="O3458">
        <v>22131828.620000001</v>
      </c>
      <c r="P3458" s="9">
        <f>DATEVALUE(LEFT(Table1[[#This Row],[TRANSFER_DATE]],11))</f>
        <v>45750</v>
      </c>
      <c r="Q3458" s="5">
        <f>TIMEVALUE(MID(Table1[[#This Row],[TRANSFER_DATE]],11,8))</f>
        <v>0.39166666666666666</v>
      </c>
    </row>
    <row r="3459" spans="1:17" x14ac:dyDescent="0.3">
      <c r="A3459" t="s">
        <v>2490</v>
      </c>
      <c r="B3459" t="s">
        <v>2491</v>
      </c>
      <c r="D3459" t="s">
        <v>209</v>
      </c>
      <c r="E3459" t="s">
        <v>210</v>
      </c>
      <c r="F3459">
        <v>101297</v>
      </c>
      <c r="G3459" t="s">
        <v>211</v>
      </c>
      <c r="H3459">
        <v>959945812</v>
      </c>
      <c r="I3459">
        <v>958650320</v>
      </c>
      <c r="J3459">
        <v>1000</v>
      </c>
      <c r="N3459">
        <v>22129128.620000001</v>
      </c>
      <c r="O3459">
        <v>22130128.620000001</v>
      </c>
      <c r="P3459" s="9">
        <f>DATEVALUE(LEFT(Table1[[#This Row],[TRANSFER_DATE]],11))</f>
        <v>45750</v>
      </c>
      <c r="Q3459" s="5">
        <f>TIMEVALUE(MID(Table1[[#This Row],[TRANSFER_DATE]],11,8))</f>
        <v>0.39103009259259258</v>
      </c>
    </row>
    <row r="3460" spans="1:17" x14ac:dyDescent="0.3">
      <c r="A3460" t="s">
        <v>2492</v>
      </c>
      <c r="B3460" t="s">
        <v>2493</v>
      </c>
      <c r="D3460" t="s">
        <v>209</v>
      </c>
      <c r="E3460" t="s">
        <v>210</v>
      </c>
      <c r="F3460">
        <v>101210</v>
      </c>
      <c r="G3460" t="s">
        <v>211</v>
      </c>
      <c r="H3460">
        <v>959945812</v>
      </c>
      <c r="I3460">
        <v>957313726</v>
      </c>
      <c r="J3460">
        <v>1000</v>
      </c>
      <c r="N3460">
        <v>22128128.620000001</v>
      </c>
      <c r="O3460">
        <v>22129128.620000001</v>
      </c>
      <c r="P3460" s="9">
        <f>DATEVALUE(LEFT(Table1[[#This Row],[TRANSFER_DATE]],11))</f>
        <v>45750</v>
      </c>
      <c r="Q3460" s="5">
        <f>TIMEVALUE(MID(Table1[[#This Row],[TRANSFER_DATE]],11,8))</f>
        <v>0.39097222222222222</v>
      </c>
    </row>
    <row r="3461" spans="1:17" x14ac:dyDescent="0.3">
      <c r="A3461" t="s">
        <v>2494</v>
      </c>
      <c r="B3461" t="s">
        <v>2495</v>
      </c>
      <c r="D3461" t="s">
        <v>209</v>
      </c>
      <c r="E3461" t="s">
        <v>210</v>
      </c>
      <c r="F3461">
        <v>101131</v>
      </c>
      <c r="G3461" t="s">
        <v>211</v>
      </c>
      <c r="H3461">
        <v>959945812</v>
      </c>
      <c r="I3461">
        <v>954768469</v>
      </c>
      <c r="J3461">
        <v>4350</v>
      </c>
      <c r="N3461">
        <v>22123778.620000001</v>
      </c>
      <c r="O3461">
        <v>22128128.620000001</v>
      </c>
      <c r="P3461" s="9">
        <f>DATEVALUE(LEFT(Table1[[#This Row],[TRANSFER_DATE]],11))</f>
        <v>45750</v>
      </c>
      <c r="Q3461" s="5">
        <f>TIMEVALUE(MID(Table1[[#This Row],[TRANSFER_DATE]],11,8))</f>
        <v>0.39097222222222222</v>
      </c>
    </row>
    <row r="3462" spans="1:17" x14ac:dyDescent="0.3">
      <c r="A3462" t="s">
        <v>2496</v>
      </c>
      <c r="B3462" t="s">
        <v>2497</v>
      </c>
      <c r="D3462" t="s">
        <v>209</v>
      </c>
      <c r="E3462" t="s">
        <v>210</v>
      </c>
      <c r="F3462">
        <v>101728</v>
      </c>
      <c r="G3462" t="s">
        <v>211</v>
      </c>
      <c r="H3462">
        <v>959945812</v>
      </c>
      <c r="I3462">
        <v>954768469</v>
      </c>
      <c r="J3462">
        <v>500</v>
      </c>
      <c r="N3462">
        <v>22123278.620000001</v>
      </c>
      <c r="O3462">
        <v>22123778.620000001</v>
      </c>
      <c r="P3462" s="9">
        <f>DATEVALUE(LEFT(Table1[[#This Row],[TRANSFER_DATE]],11))</f>
        <v>45750</v>
      </c>
      <c r="Q3462" s="5">
        <f>TIMEVALUE(MID(Table1[[#This Row],[TRANSFER_DATE]],11,8))</f>
        <v>0.3896412037037037</v>
      </c>
    </row>
    <row r="3463" spans="1:17" x14ac:dyDescent="0.3">
      <c r="A3463" t="s">
        <v>2498</v>
      </c>
      <c r="B3463" t="s">
        <v>2499</v>
      </c>
      <c r="C3463" t="s">
        <v>2500</v>
      </c>
      <c r="D3463" t="s">
        <v>209</v>
      </c>
      <c r="E3463" t="s">
        <v>210</v>
      </c>
      <c r="F3463">
        <v>100606</v>
      </c>
      <c r="G3463" t="s">
        <v>211</v>
      </c>
      <c r="H3463">
        <v>959945812</v>
      </c>
      <c r="I3463">
        <v>957562873</v>
      </c>
      <c r="J3463">
        <v>7850</v>
      </c>
      <c r="N3463">
        <v>22115428.620000001</v>
      </c>
      <c r="O3463">
        <v>22123278.620000001</v>
      </c>
      <c r="P3463" s="9">
        <f>DATEVALUE(LEFT(Table1[[#This Row],[TRANSFER_DATE]],11))</f>
        <v>45750</v>
      </c>
      <c r="Q3463" s="5">
        <f>TIMEVALUE(MID(Table1[[#This Row],[TRANSFER_DATE]],11,8))</f>
        <v>0.3896296296296296</v>
      </c>
    </row>
    <row r="3464" spans="1:17" x14ac:dyDescent="0.3">
      <c r="A3464" t="s">
        <v>2501</v>
      </c>
      <c r="B3464" t="s">
        <v>2502</v>
      </c>
      <c r="D3464" t="s">
        <v>209</v>
      </c>
      <c r="E3464" t="s">
        <v>210</v>
      </c>
      <c r="F3464">
        <v>101604</v>
      </c>
      <c r="G3464" t="s">
        <v>211</v>
      </c>
      <c r="H3464">
        <v>959945812</v>
      </c>
      <c r="I3464">
        <v>951693057</v>
      </c>
      <c r="J3464">
        <v>3900</v>
      </c>
      <c r="N3464">
        <v>22111528.620000001</v>
      </c>
      <c r="O3464">
        <v>22115428.620000001</v>
      </c>
      <c r="P3464" s="9">
        <f>DATEVALUE(LEFT(Table1[[#This Row],[TRANSFER_DATE]],11))</f>
        <v>45750</v>
      </c>
      <c r="Q3464" s="5">
        <f>TIMEVALUE(MID(Table1[[#This Row],[TRANSFER_DATE]],11,8))</f>
        <v>0.3896296296296296</v>
      </c>
    </row>
    <row r="3465" spans="1:17" x14ac:dyDescent="0.3">
      <c r="A3465" t="s">
        <v>2503</v>
      </c>
      <c r="B3465" t="s">
        <v>2504</v>
      </c>
      <c r="D3465" t="s">
        <v>209</v>
      </c>
      <c r="E3465" t="s">
        <v>210</v>
      </c>
      <c r="F3465">
        <v>101636</v>
      </c>
      <c r="G3465" t="s">
        <v>211</v>
      </c>
      <c r="H3465">
        <v>959945812</v>
      </c>
      <c r="I3465">
        <v>952283004</v>
      </c>
      <c r="J3465">
        <v>2700</v>
      </c>
      <c r="N3465">
        <v>22108828.620000001</v>
      </c>
      <c r="O3465">
        <v>22111528.620000001</v>
      </c>
      <c r="P3465" s="9">
        <f>DATEVALUE(LEFT(Table1[[#This Row],[TRANSFER_DATE]],11))</f>
        <v>45750</v>
      </c>
      <c r="Q3465" s="5">
        <f>TIMEVALUE(MID(Table1[[#This Row],[TRANSFER_DATE]],11,8))</f>
        <v>0.38961805555555556</v>
      </c>
    </row>
    <row r="3466" spans="1:17" x14ac:dyDescent="0.3">
      <c r="A3466" t="s">
        <v>2505</v>
      </c>
      <c r="B3466" t="s">
        <v>2506</v>
      </c>
      <c r="D3466" t="s">
        <v>209</v>
      </c>
      <c r="E3466" t="s">
        <v>210</v>
      </c>
      <c r="F3466">
        <v>100541</v>
      </c>
      <c r="G3466" t="s">
        <v>211</v>
      </c>
      <c r="H3466">
        <v>959945812</v>
      </c>
      <c r="I3466">
        <v>954768469</v>
      </c>
      <c r="J3466">
        <v>5150</v>
      </c>
      <c r="N3466">
        <v>22103678.620000001</v>
      </c>
      <c r="O3466">
        <v>22108828.620000001</v>
      </c>
      <c r="P3466" s="9">
        <f>DATEVALUE(LEFT(Table1[[#This Row],[TRANSFER_DATE]],11))</f>
        <v>45750</v>
      </c>
      <c r="Q3466" s="5">
        <f>TIMEVALUE(MID(Table1[[#This Row],[TRANSFER_DATE]],11,8))</f>
        <v>0.38894675925925926</v>
      </c>
    </row>
    <row r="3467" spans="1:17" x14ac:dyDescent="0.3">
      <c r="A3467" t="s">
        <v>2507</v>
      </c>
      <c r="B3467" t="s">
        <v>2508</v>
      </c>
      <c r="D3467" t="s">
        <v>209</v>
      </c>
      <c r="E3467" t="s">
        <v>210</v>
      </c>
      <c r="F3467">
        <v>101524</v>
      </c>
      <c r="G3467" t="s">
        <v>211</v>
      </c>
      <c r="H3467">
        <v>959945812</v>
      </c>
      <c r="I3467">
        <v>952914450</v>
      </c>
      <c r="J3467">
        <v>10100</v>
      </c>
      <c r="N3467">
        <v>22093578.620000001</v>
      </c>
      <c r="O3467">
        <v>22103678.620000001</v>
      </c>
      <c r="P3467" s="9">
        <f>DATEVALUE(LEFT(Table1[[#This Row],[TRANSFER_DATE]],11))</f>
        <v>45750</v>
      </c>
      <c r="Q3467" s="5">
        <f>TIMEVALUE(MID(Table1[[#This Row],[TRANSFER_DATE]],11,8))</f>
        <v>0.38893518518518516</v>
      </c>
    </row>
    <row r="3468" spans="1:17" x14ac:dyDescent="0.3">
      <c r="A3468" t="s">
        <v>2509</v>
      </c>
      <c r="B3468" t="s">
        <v>2510</v>
      </c>
      <c r="D3468" t="s">
        <v>209</v>
      </c>
      <c r="E3468" t="s">
        <v>210</v>
      </c>
      <c r="F3468">
        <v>101409</v>
      </c>
      <c r="G3468" t="s">
        <v>211</v>
      </c>
      <c r="H3468">
        <v>959945812</v>
      </c>
      <c r="I3468">
        <v>954768469</v>
      </c>
      <c r="J3468">
        <v>5400</v>
      </c>
      <c r="N3468">
        <v>22088178.620000001</v>
      </c>
      <c r="O3468">
        <v>22093578.620000001</v>
      </c>
      <c r="P3468" s="9">
        <f>DATEVALUE(LEFT(Table1[[#This Row],[TRANSFER_DATE]],11))</f>
        <v>45750</v>
      </c>
      <c r="Q3468" s="5">
        <f>TIMEVALUE(MID(Table1[[#This Row],[TRANSFER_DATE]],11,8))</f>
        <v>0.38824074074074072</v>
      </c>
    </row>
    <row r="3469" spans="1:17" x14ac:dyDescent="0.3">
      <c r="A3469" t="s">
        <v>2511</v>
      </c>
      <c r="B3469" t="s">
        <v>2512</v>
      </c>
      <c r="D3469" t="s">
        <v>209</v>
      </c>
      <c r="E3469" t="s">
        <v>210</v>
      </c>
      <c r="F3469">
        <v>100717</v>
      </c>
      <c r="G3469" t="s">
        <v>211</v>
      </c>
      <c r="H3469">
        <v>959945812</v>
      </c>
      <c r="I3469">
        <v>957827849</v>
      </c>
      <c r="J3469">
        <v>12400</v>
      </c>
      <c r="N3469">
        <v>22075778.620000001</v>
      </c>
      <c r="O3469">
        <v>22088178.620000001</v>
      </c>
      <c r="P3469" s="9">
        <f>DATEVALUE(LEFT(Table1[[#This Row],[TRANSFER_DATE]],11))</f>
        <v>45750</v>
      </c>
      <c r="Q3469" s="5">
        <f>TIMEVALUE(MID(Table1[[#This Row],[TRANSFER_DATE]],11,8))</f>
        <v>0.38824074074074072</v>
      </c>
    </row>
    <row r="3470" spans="1:17" x14ac:dyDescent="0.3">
      <c r="A3470" t="s">
        <v>2513</v>
      </c>
      <c r="B3470" t="s">
        <v>2514</v>
      </c>
      <c r="D3470" t="s">
        <v>209</v>
      </c>
      <c r="E3470" t="s">
        <v>210</v>
      </c>
      <c r="F3470">
        <v>101403</v>
      </c>
      <c r="G3470" t="s">
        <v>211</v>
      </c>
      <c r="H3470">
        <v>959945812</v>
      </c>
      <c r="I3470">
        <v>954768469</v>
      </c>
      <c r="J3470">
        <v>3800</v>
      </c>
      <c r="N3470">
        <v>22071978.620000001</v>
      </c>
      <c r="O3470">
        <v>22075778.620000001</v>
      </c>
      <c r="P3470" s="9">
        <f>DATEVALUE(LEFT(Table1[[#This Row],[TRANSFER_DATE]],11))</f>
        <v>45750</v>
      </c>
      <c r="Q3470" s="5">
        <f>TIMEVALUE(MID(Table1[[#This Row],[TRANSFER_DATE]],11,8))</f>
        <v>0.38754629629629628</v>
      </c>
    </row>
    <row r="3471" spans="1:17" x14ac:dyDescent="0.3">
      <c r="A3471" t="s">
        <v>2515</v>
      </c>
      <c r="B3471" t="s">
        <v>2516</v>
      </c>
      <c r="D3471" t="s">
        <v>209</v>
      </c>
      <c r="E3471" t="s">
        <v>210</v>
      </c>
      <c r="F3471">
        <v>101392</v>
      </c>
      <c r="G3471" t="s">
        <v>211</v>
      </c>
      <c r="H3471">
        <v>959945812</v>
      </c>
      <c r="I3471">
        <v>959990490</v>
      </c>
      <c r="J3471">
        <v>2750</v>
      </c>
      <c r="N3471">
        <v>22069228.620000001</v>
      </c>
      <c r="O3471">
        <v>22071978.620000001</v>
      </c>
      <c r="P3471" s="9">
        <f>DATEVALUE(LEFT(Table1[[#This Row],[TRANSFER_DATE]],11))</f>
        <v>45750</v>
      </c>
      <c r="Q3471" s="5">
        <f>TIMEVALUE(MID(Table1[[#This Row],[TRANSFER_DATE]],11,8))</f>
        <v>0.38751157407407405</v>
      </c>
    </row>
    <row r="3472" spans="1:17" x14ac:dyDescent="0.3">
      <c r="A3472" t="s">
        <v>2517</v>
      </c>
      <c r="B3472" t="s">
        <v>2518</v>
      </c>
      <c r="C3472" t="s">
        <v>2519</v>
      </c>
      <c r="D3472" t="s">
        <v>209</v>
      </c>
      <c r="E3472" t="s">
        <v>210</v>
      </c>
      <c r="F3472">
        <v>101306</v>
      </c>
      <c r="G3472" t="s">
        <v>211</v>
      </c>
      <c r="H3472">
        <v>959945812</v>
      </c>
      <c r="I3472">
        <v>958251375</v>
      </c>
      <c r="J3472">
        <v>9900</v>
      </c>
      <c r="N3472">
        <v>22059328.620000001</v>
      </c>
      <c r="O3472">
        <v>22069228.620000001</v>
      </c>
      <c r="P3472" s="9">
        <f>DATEVALUE(LEFT(Table1[[#This Row],[TRANSFER_DATE]],11))</f>
        <v>45750</v>
      </c>
      <c r="Q3472" s="5">
        <f>TIMEVALUE(MID(Table1[[#This Row],[TRANSFER_DATE]],11,8))</f>
        <v>0.38750000000000001</v>
      </c>
    </row>
    <row r="3473" spans="1:17" x14ac:dyDescent="0.3">
      <c r="A3473" t="s">
        <v>2520</v>
      </c>
      <c r="B3473" t="s">
        <v>2521</v>
      </c>
      <c r="D3473" t="s">
        <v>209</v>
      </c>
      <c r="E3473" t="s">
        <v>210</v>
      </c>
      <c r="F3473">
        <v>101464</v>
      </c>
      <c r="G3473" t="s">
        <v>211</v>
      </c>
      <c r="H3473">
        <v>959945812</v>
      </c>
      <c r="I3473">
        <v>950897279</v>
      </c>
      <c r="J3473">
        <v>3450</v>
      </c>
      <c r="N3473">
        <v>22055878.620000001</v>
      </c>
      <c r="O3473">
        <v>22059328.620000001</v>
      </c>
      <c r="P3473" s="9">
        <f>DATEVALUE(LEFT(Table1[[#This Row],[TRANSFER_DATE]],11))</f>
        <v>45750</v>
      </c>
      <c r="Q3473" s="5">
        <f>TIMEVALUE(MID(Table1[[#This Row],[TRANSFER_DATE]],11,8))</f>
        <v>0.38686342592592593</v>
      </c>
    </row>
    <row r="3474" spans="1:17" x14ac:dyDescent="0.3">
      <c r="A3474" t="s">
        <v>2522</v>
      </c>
      <c r="B3474" t="s">
        <v>2523</v>
      </c>
      <c r="D3474" t="s">
        <v>209</v>
      </c>
      <c r="E3474" t="s">
        <v>210</v>
      </c>
      <c r="F3474">
        <v>101371</v>
      </c>
      <c r="G3474" t="s">
        <v>211</v>
      </c>
      <c r="H3474">
        <v>959945812</v>
      </c>
      <c r="I3474">
        <v>950015040</v>
      </c>
      <c r="J3474">
        <v>7450</v>
      </c>
      <c r="N3474">
        <v>22048428.620000001</v>
      </c>
      <c r="O3474">
        <v>22055878.620000001</v>
      </c>
      <c r="P3474" s="9">
        <f>DATEVALUE(LEFT(Table1[[#This Row],[TRANSFER_DATE]],11))</f>
        <v>45750</v>
      </c>
      <c r="Q3474" s="5">
        <f>TIMEVALUE(MID(Table1[[#This Row],[TRANSFER_DATE]],11,8))</f>
        <v>0.3868402777777778</v>
      </c>
    </row>
    <row r="3475" spans="1:17" x14ac:dyDescent="0.3">
      <c r="A3475" t="s">
        <v>2524</v>
      </c>
      <c r="B3475" t="s">
        <v>2525</v>
      </c>
      <c r="D3475" t="s">
        <v>209</v>
      </c>
      <c r="E3475" t="s">
        <v>210</v>
      </c>
      <c r="F3475">
        <v>101580</v>
      </c>
      <c r="G3475" t="s">
        <v>211</v>
      </c>
      <c r="H3475">
        <v>959945812</v>
      </c>
      <c r="I3475">
        <v>956367950</v>
      </c>
      <c r="J3475">
        <v>2200</v>
      </c>
      <c r="N3475">
        <v>22046228.620000001</v>
      </c>
      <c r="O3475">
        <v>22048428.620000001</v>
      </c>
      <c r="P3475" s="9">
        <f>DATEVALUE(LEFT(Table1[[#This Row],[TRANSFER_DATE]],11))</f>
        <v>45750</v>
      </c>
      <c r="Q3475" s="5">
        <f>TIMEVALUE(MID(Table1[[#This Row],[TRANSFER_DATE]],11,8))</f>
        <v>0.38616898148148149</v>
      </c>
    </row>
    <row r="3476" spans="1:17" x14ac:dyDescent="0.3">
      <c r="A3476" t="s">
        <v>2526</v>
      </c>
      <c r="B3476" t="s">
        <v>2527</v>
      </c>
      <c r="D3476" t="s">
        <v>209</v>
      </c>
      <c r="E3476" t="s">
        <v>210</v>
      </c>
      <c r="F3476">
        <v>100845</v>
      </c>
      <c r="G3476" t="s">
        <v>211</v>
      </c>
      <c r="H3476">
        <v>959945812</v>
      </c>
      <c r="I3476">
        <v>955761293</v>
      </c>
      <c r="J3476">
        <v>2550</v>
      </c>
      <c r="N3476">
        <v>22043678.620000001</v>
      </c>
      <c r="O3476">
        <v>22046228.620000001</v>
      </c>
      <c r="P3476" s="9">
        <f>DATEVALUE(LEFT(Table1[[#This Row],[TRANSFER_DATE]],11))</f>
        <v>45750</v>
      </c>
      <c r="Q3476" s="5">
        <f>TIMEVALUE(MID(Table1[[#This Row],[TRANSFER_DATE]],11,8))</f>
        <v>0.38611111111111113</v>
      </c>
    </row>
    <row r="3477" spans="1:17" x14ac:dyDescent="0.3">
      <c r="A3477" t="s">
        <v>2528</v>
      </c>
      <c r="B3477" t="s">
        <v>2529</v>
      </c>
      <c r="D3477" t="s">
        <v>209</v>
      </c>
      <c r="E3477" t="s">
        <v>210</v>
      </c>
      <c r="F3477">
        <v>953687997</v>
      </c>
      <c r="G3477" t="s">
        <v>211</v>
      </c>
      <c r="H3477">
        <v>959945812</v>
      </c>
      <c r="I3477">
        <v>953687997</v>
      </c>
      <c r="J3477">
        <v>6350</v>
      </c>
      <c r="N3477">
        <v>22037328.620000001</v>
      </c>
      <c r="O3477">
        <v>22043678.620000001</v>
      </c>
      <c r="P3477" s="9">
        <f>DATEVALUE(LEFT(Table1[[#This Row],[TRANSFER_DATE]],11))</f>
        <v>45750</v>
      </c>
      <c r="Q3477" s="5">
        <f>TIMEVALUE(MID(Table1[[#This Row],[TRANSFER_DATE]],11,8))</f>
        <v>0.38269675925925928</v>
      </c>
    </row>
    <row r="3478" spans="1:17" x14ac:dyDescent="0.3">
      <c r="A3478" t="s">
        <v>2530</v>
      </c>
      <c r="B3478" t="s">
        <v>2531</v>
      </c>
      <c r="D3478" t="s">
        <v>209</v>
      </c>
      <c r="E3478" t="s">
        <v>210</v>
      </c>
      <c r="F3478">
        <v>101236</v>
      </c>
      <c r="G3478" t="s">
        <v>211</v>
      </c>
      <c r="H3478">
        <v>959945812</v>
      </c>
      <c r="I3478">
        <v>952781055</v>
      </c>
      <c r="J3478">
        <v>6000</v>
      </c>
      <c r="N3478">
        <v>22031328.620000001</v>
      </c>
      <c r="O3478">
        <v>22037328.620000001</v>
      </c>
      <c r="P3478" s="9">
        <f>DATEVALUE(LEFT(Table1[[#This Row],[TRANSFER_DATE]],11))</f>
        <v>45750</v>
      </c>
      <c r="Q3478" s="5">
        <f>TIMEVALUE(MID(Table1[[#This Row],[TRANSFER_DATE]],11,8))</f>
        <v>0.38263888888888886</v>
      </c>
    </row>
    <row r="3479" spans="1:17" x14ac:dyDescent="0.3">
      <c r="A3479" t="s">
        <v>2532</v>
      </c>
      <c r="B3479" t="s">
        <v>2533</v>
      </c>
      <c r="C3479" t="s">
        <v>2534</v>
      </c>
      <c r="D3479" t="s">
        <v>209</v>
      </c>
      <c r="E3479" t="s">
        <v>210</v>
      </c>
      <c r="F3479">
        <v>243588</v>
      </c>
      <c r="G3479" t="s">
        <v>211</v>
      </c>
      <c r="H3479">
        <v>959945812</v>
      </c>
      <c r="I3479">
        <v>956885023</v>
      </c>
      <c r="J3479">
        <v>1050</v>
      </c>
      <c r="N3479">
        <v>22030278.620000001</v>
      </c>
      <c r="O3479">
        <v>22031328.620000001</v>
      </c>
      <c r="P3479" s="9">
        <f>DATEVALUE(LEFT(Table1[[#This Row],[TRANSFER_DATE]],11))</f>
        <v>45750</v>
      </c>
      <c r="Q3479" s="5">
        <f>TIMEVALUE(MID(Table1[[#This Row],[TRANSFER_DATE]],11,8))</f>
        <v>0.38199074074074074</v>
      </c>
    </row>
    <row r="3480" spans="1:17" x14ac:dyDescent="0.3">
      <c r="A3480" t="s">
        <v>2535</v>
      </c>
      <c r="B3480" t="s">
        <v>2536</v>
      </c>
      <c r="D3480" t="s">
        <v>209</v>
      </c>
      <c r="E3480" t="s">
        <v>210</v>
      </c>
      <c r="F3480">
        <v>101608</v>
      </c>
      <c r="G3480" t="s">
        <v>211</v>
      </c>
      <c r="H3480">
        <v>959945812</v>
      </c>
      <c r="I3480">
        <v>952351657</v>
      </c>
      <c r="J3480">
        <v>7200</v>
      </c>
      <c r="N3480">
        <v>22023078.620000001</v>
      </c>
      <c r="O3480">
        <v>22030278.620000001</v>
      </c>
      <c r="P3480" s="9">
        <f>DATEVALUE(LEFT(Table1[[#This Row],[TRANSFER_DATE]],11))</f>
        <v>45750</v>
      </c>
      <c r="Q3480" s="5">
        <f>TIMEVALUE(MID(Table1[[#This Row],[TRANSFER_DATE]],11,8))</f>
        <v>0.38196759259259261</v>
      </c>
    </row>
    <row r="3481" spans="1:17" x14ac:dyDescent="0.3">
      <c r="A3481" t="s">
        <v>2537</v>
      </c>
      <c r="B3481" t="s">
        <v>2538</v>
      </c>
      <c r="D3481" t="s">
        <v>209</v>
      </c>
      <c r="E3481" t="s">
        <v>210</v>
      </c>
      <c r="F3481">
        <v>101748</v>
      </c>
      <c r="G3481" t="s">
        <v>211</v>
      </c>
      <c r="H3481">
        <v>959945812</v>
      </c>
      <c r="I3481">
        <v>954353504</v>
      </c>
      <c r="J3481">
        <v>5250</v>
      </c>
      <c r="N3481">
        <v>22017828.620000001</v>
      </c>
      <c r="O3481">
        <v>22023078.620000001</v>
      </c>
      <c r="P3481" s="9">
        <f>DATEVALUE(LEFT(Table1[[#This Row],[TRANSFER_DATE]],11))</f>
        <v>45750</v>
      </c>
      <c r="Q3481" s="5">
        <f>TIMEVALUE(MID(Table1[[#This Row],[TRANSFER_DATE]],11,8))</f>
        <v>0.38194444444444442</v>
      </c>
    </row>
    <row r="3482" spans="1:17" x14ac:dyDescent="0.3">
      <c r="A3482" t="s">
        <v>2539</v>
      </c>
      <c r="B3482" t="s">
        <v>2540</v>
      </c>
      <c r="C3482" t="s">
        <v>2541</v>
      </c>
      <c r="D3482" t="s">
        <v>209</v>
      </c>
      <c r="E3482" t="s">
        <v>210</v>
      </c>
      <c r="F3482">
        <v>100381</v>
      </c>
      <c r="G3482" t="s">
        <v>211</v>
      </c>
      <c r="H3482">
        <v>959945812</v>
      </c>
      <c r="I3482">
        <v>956075001</v>
      </c>
      <c r="J3482">
        <v>1750</v>
      </c>
      <c r="N3482">
        <v>22016078.620000001</v>
      </c>
      <c r="O3482">
        <v>22017828.620000001</v>
      </c>
      <c r="P3482" s="9">
        <f>DATEVALUE(LEFT(Table1[[#This Row],[TRANSFER_DATE]],11))</f>
        <v>45750</v>
      </c>
      <c r="Q3482" s="5">
        <f>TIMEVALUE(MID(Table1[[#This Row],[TRANSFER_DATE]],11,8))</f>
        <v>0.38124999999999998</v>
      </c>
    </row>
    <row r="3483" spans="1:17" x14ac:dyDescent="0.3">
      <c r="A3483" t="s">
        <v>2542</v>
      </c>
      <c r="B3483" t="s">
        <v>2543</v>
      </c>
      <c r="C3483" t="s">
        <v>2544</v>
      </c>
      <c r="D3483" t="s">
        <v>209</v>
      </c>
      <c r="E3483" t="s">
        <v>210</v>
      </c>
      <c r="F3483">
        <v>101032</v>
      </c>
      <c r="G3483" t="s">
        <v>211</v>
      </c>
      <c r="H3483">
        <v>959945812</v>
      </c>
      <c r="I3483">
        <v>958251375</v>
      </c>
      <c r="J3483">
        <v>600</v>
      </c>
      <c r="N3483">
        <v>22015478.620000001</v>
      </c>
      <c r="O3483">
        <v>22016078.620000001</v>
      </c>
      <c r="P3483" s="9">
        <f>DATEVALUE(LEFT(Table1[[#This Row],[TRANSFER_DATE]],11))</f>
        <v>45750</v>
      </c>
      <c r="Q3483" s="5">
        <f>TIMEVALUE(MID(Table1[[#This Row],[TRANSFER_DATE]],11,8))</f>
        <v>0.37991898148148145</v>
      </c>
    </row>
    <row r="3484" spans="1:17" x14ac:dyDescent="0.3">
      <c r="A3484" t="s">
        <v>2545</v>
      </c>
      <c r="B3484" t="s">
        <v>2546</v>
      </c>
      <c r="C3484" t="s">
        <v>2547</v>
      </c>
      <c r="D3484" t="s">
        <v>209</v>
      </c>
      <c r="E3484" t="s">
        <v>210</v>
      </c>
      <c r="F3484">
        <v>100025</v>
      </c>
      <c r="G3484" t="s">
        <v>211</v>
      </c>
      <c r="H3484">
        <v>959945812</v>
      </c>
      <c r="I3484">
        <v>953411464</v>
      </c>
      <c r="J3484">
        <v>1050</v>
      </c>
      <c r="N3484">
        <v>22014428.620000001</v>
      </c>
      <c r="O3484">
        <v>22015478.620000001</v>
      </c>
      <c r="P3484" s="9">
        <f>DATEVALUE(LEFT(Table1[[#This Row],[TRANSFER_DATE]],11))</f>
        <v>45750</v>
      </c>
      <c r="Q3484" s="5">
        <f>TIMEVALUE(MID(Table1[[#This Row],[TRANSFER_DATE]],11,8))</f>
        <v>0.37989583333333332</v>
      </c>
    </row>
    <row r="3485" spans="1:17" x14ac:dyDescent="0.3">
      <c r="A3485" t="s">
        <v>2548</v>
      </c>
      <c r="B3485" t="s">
        <v>2549</v>
      </c>
      <c r="C3485" t="s">
        <v>2550</v>
      </c>
      <c r="D3485" t="s">
        <v>209</v>
      </c>
      <c r="E3485" t="s">
        <v>210</v>
      </c>
      <c r="F3485">
        <v>101305</v>
      </c>
      <c r="G3485" t="s">
        <v>211</v>
      </c>
      <c r="H3485">
        <v>959945812</v>
      </c>
      <c r="I3485">
        <v>955554254</v>
      </c>
      <c r="J3485">
        <v>3100</v>
      </c>
      <c r="N3485">
        <v>22011328.620000001</v>
      </c>
      <c r="O3485">
        <v>22014428.620000001</v>
      </c>
      <c r="P3485" s="9">
        <f>DATEVALUE(LEFT(Table1[[#This Row],[TRANSFER_DATE]],11))</f>
        <v>45750</v>
      </c>
      <c r="Q3485" s="5">
        <f>TIMEVALUE(MID(Table1[[#This Row],[TRANSFER_DATE]],11,8))</f>
        <v>0.37922453703703701</v>
      </c>
    </row>
    <row r="3486" spans="1:17" x14ac:dyDescent="0.3">
      <c r="A3486" t="s">
        <v>2551</v>
      </c>
      <c r="B3486" t="s">
        <v>2552</v>
      </c>
      <c r="D3486" t="s">
        <v>209</v>
      </c>
      <c r="E3486" t="s">
        <v>210</v>
      </c>
      <c r="F3486">
        <v>101355</v>
      </c>
      <c r="G3486" t="s">
        <v>211</v>
      </c>
      <c r="H3486">
        <v>959945812</v>
      </c>
      <c r="I3486">
        <v>958140553</v>
      </c>
      <c r="J3486">
        <v>300</v>
      </c>
      <c r="N3486">
        <v>22011028.620000001</v>
      </c>
      <c r="O3486">
        <v>22011328.620000001</v>
      </c>
      <c r="P3486" s="9">
        <f>DATEVALUE(LEFT(Table1[[#This Row],[TRANSFER_DATE]],11))</f>
        <v>45750</v>
      </c>
      <c r="Q3486" s="5">
        <f>TIMEVALUE(MID(Table1[[#This Row],[TRANSFER_DATE]],11,8))</f>
        <v>0.37922453703703701</v>
      </c>
    </row>
    <row r="3487" spans="1:17" x14ac:dyDescent="0.3">
      <c r="A3487" t="s">
        <v>2553</v>
      </c>
      <c r="B3487" t="s">
        <v>2554</v>
      </c>
      <c r="D3487" t="s">
        <v>209</v>
      </c>
      <c r="E3487" t="s">
        <v>210</v>
      </c>
      <c r="F3487">
        <v>100652</v>
      </c>
      <c r="G3487" t="s">
        <v>211</v>
      </c>
      <c r="H3487">
        <v>959945812</v>
      </c>
      <c r="I3487">
        <v>952561688</v>
      </c>
      <c r="J3487">
        <v>4600</v>
      </c>
      <c r="N3487">
        <v>22006428.620000001</v>
      </c>
      <c r="O3487">
        <v>22011028.620000001</v>
      </c>
      <c r="P3487" s="9">
        <f>DATEVALUE(LEFT(Table1[[#This Row],[TRANSFER_DATE]],11))</f>
        <v>45750</v>
      </c>
      <c r="Q3487" s="5">
        <f>TIMEVALUE(MID(Table1[[#This Row],[TRANSFER_DATE]],11,8))</f>
        <v>0.37920138888888888</v>
      </c>
    </row>
    <row r="3488" spans="1:17" x14ac:dyDescent="0.3">
      <c r="A3488" t="s">
        <v>2555</v>
      </c>
      <c r="B3488" t="s">
        <v>2556</v>
      </c>
      <c r="D3488" t="s">
        <v>209</v>
      </c>
      <c r="E3488" t="s">
        <v>210</v>
      </c>
      <c r="F3488">
        <v>100535</v>
      </c>
      <c r="G3488" t="s">
        <v>211</v>
      </c>
      <c r="H3488">
        <v>959945812</v>
      </c>
      <c r="I3488">
        <v>953624758</v>
      </c>
      <c r="J3488">
        <v>650</v>
      </c>
      <c r="N3488">
        <v>22005778.620000001</v>
      </c>
      <c r="O3488">
        <v>22006428.620000001</v>
      </c>
      <c r="P3488" s="9">
        <f>DATEVALUE(LEFT(Table1[[#This Row],[TRANSFER_DATE]],11))</f>
        <v>45750</v>
      </c>
      <c r="Q3488" s="5">
        <f>TIMEVALUE(MID(Table1[[#This Row],[TRANSFER_DATE]],11,8))</f>
        <v>0.37849537037037034</v>
      </c>
    </row>
    <row r="3489" spans="1:17" x14ac:dyDescent="0.3">
      <c r="A3489" t="s">
        <v>2557</v>
      </c>
      <c r="B3489" t="s">
        <v>2558</v>
      </c>
      <c r="D3489" t="s">
        <v>209</v>
      </c>
      <c r="E3489" t="s">
        <v>210</v>
      </c>
      <c r="F3489">
        <v>101603</v>
      </c>
      <c r="G3489" t="s">
        <v>211</v>
      </c>
      <c r="H3489">
        <v>959945812</v>
      </c>
      <c r="I3489">
        <v>952853615</v>
      </c>
      <c r="J3489">
        <v>1150</v>
      </c>
      <c r="N3489">
        <v>22004628.620000001</v>
      </c>
      <c r="O3489">
        <v>22005778.620000001</v>
      </c>
      <c r="P3489" s="9">
        <f>DATEVALUE(LEFT(Table1[[#This Row],[TRANSFER_DATE]],11))</f>
        <v>45750</v>
      </c>
      <c r="Q3489" s="5">
        <f>TIMEVALUE(MID(Table1[[#This Row],[TRANSFER_DATE]],11,8))</f>
        <v>0.3778125</v>
      </c>
    </row>
    <row r="3490" spans="1:17" x14ac:dyDescent="0.3">
      <c r="A3490" t="s">
        <v>2559</v>
      </c>
      <c r="B3490" t="s">
        <v>2560</v>
      </c>
      <c r="D3490" t="s">
        <v>209</v>
      </c>
      <c r="E3490" t="s">
        <v>210</v>
      </c>
      <c r="F3490">
        <v>101886</v>
      </c>
      <c r="G3490" t="s">
        <v>211</v>
      </c>
      <c r="H3490">
        <v>959945812</v>
      </c>
      <c r="I3490">
        <v>956178421</v>
      </c>
      <c r="J3490">
        <v>10500</v>
      </c>
      <c r="N3490">
        <v>21994128.620000001</v>
      </c>
      <c r="O3490">
        <v>22004628.620000001</v>
      </c>
      <c r="P3490" s="9">
        <f>DATEVALUE(LEFT(Table1[[#This Row],[TRANSFER_DATE]],11))</f>
        <v>45750</v>
      </c>
      <c r="Q3490" s="5">
        <f>TIMEVALUE(MID(Table1[[#This Row],[TRANSFER_DATE]],11,8))</f>
        <v>0.37778935185185186</v>
      </c>
    </row>
    <row r="3491" spans="1:17" x14ac:dyDescent="0.3">
      <c r="A3491" t="s">
        <v>2561</v>
      </c>
      <c r="B3491" t="s">
        <v>2562</v>
      </c>
      <c r="D3491" t="s">
        <v>209</v>
      </c>
      <c r="E3491" t="s">
        <v>210</v>
      </c>
      <c r="F3491">
        <v>100437</v>
      </c>
      <c r="G3491" t="s">
        <v>211</v>
      </c>
      <c r="H3491">
        <v>959945812</v>
      </c>
      <c r="I3491">
        <v>958847652</v>
      </c>
      <c r="J3491">
        <v>8300</v>
      </c>
      <c r="N3491">
        <v>21985828.620000001</v>
      </c>
      <c r="O3491">
        <v>21994128.620000001</v>
      </c>
      <c r="P3491" s="9">
        <f>DATEVALUE(LEFT(Table1[[#This Row],[TRANSFER_DATE]],11))</f>
        <v>45750</v>
      </c>
      <c r="Q3491" s="5">
        <f>TIMEVALUE(MID(Table1[[#This Row],[TRANSFER_DATE]],11,8))</f>
        <v>0.37714120370370369</v>
      </c>
    </row>
    <row r="3492" spans="1:17" x14ac:dyDescent="0.3">
      <c r="A3492" t="s">
        <v>2563</v>
      </c>
      <c r="B3492" t="s">
        <v>2564</v>
      </c>
      <c r="C3492" t="s">
        <v>2565</v>
      </c>
      <c r="D3492" t="s">
        <v>209</v>
      </c>
      <c r="E3492" t="s">
        <v>210</v>
      </c>
      <c r="F3492">
        <v>100282</v>
      </c>
      <c r="G3492" t="s">
        <v>211</v>
      </c>
      <c r="H3492">
        <v>959945812</v>
      </c>
      <c r="I3492">
        <v>958251375</v>
      </c>
      <c r="J3492">
        <v>19400</v>
      </c>
      <c r="N3492">
        <v>21966428.620000001</v>
      </c>
      <c r="O3492">
        <v>21985828.620000001</v>
      </c>
      <c r="P3492" s="9">
        <f>DATEVALUE(LEFT(Table1[[#This Row],[TRANSFER_DATE]],11))</f>
        <v>45750</v>
      </c>
      <c r="Q3492" s="5">
        <f>TIMEVALUE(MID(Table1[[#This Row],[TRANSFER_DATE]],11,8))</f>
        <v>0.37714120370370369</v>
      </c>
    </row>
    <row r="3493" spans="1:17" x14ac:dyDescent="0.3">
      <c r="A3493" t="s">
        <v>2566</v>
      </c>
      <c r="B3493" t="s">
        <v>2567</v>
      </c>
      <c r="D3493" t="s">
        <v>209</v>
      </c>
      <c r="E3493" t="s">
        <v>210</v>
      </c>
      <c r="F3493">
        <v>101495</v>
      </c>
      <c r="G3493" t="s">
        <v>211</v>
      </c>
      <c r="H3493">
        <v>959945812</v>
      </c>
      <c r="I3493">
        <v>951136402</v>
      </c>
      <c r="J3493">
        <v>4550</v>
      </c>
      <c r="N3493">
        <v>21961878.620000001</v>
      </c>
      <c r="O3493">
        <v>21966428.620000001</v>
      </c>
      <c r="P3493" s="9">
        <f>DATEVALUE(LEFT(Table1[[#This Row],[TRANSFER_DATE]],11))</f>
        <v>45750</v>
      </c>
      <c r="Q3493" s="5">
        <f>TIMEVALUE(MID(Table1[[#This Row],[TRANSFER_DATE]],11,8))</f>
        <v>0.37710648148148146</v>
      </c>
    </row>
    <row r="3494" spans="1:17" x14ac:dyDescent="0.3">
      <c r="A3494" t="s">
        <v>2568</v>
      </c>
      <c r="B3494" t="s">
        <v>2569</v>
      </c>
      <c r="D3494" t="s">
        <v>209</v>
      </c>
      <c r="E3494" t="s">
        <v>210</v>
      </c>
      <c r="F3494">
        <v>101512</v>
      </c>
      <c r="G3494" t="s">
        <v>211</v>
      </c>
      <c r="H3494">
        <v>959945812</v>
      </c>
      <c r="I3494">
        <v>952047758</v>
      </c>
      <c r="J3494">
        <v>2000</v>
      </c>
      <c r="N3494">
        <v>21959878.620000001</v>
      </c>
      <c r="O3494">
        <v>21961878.620000001</v>
      </c>
      <c r="P3494" s="9">
        <f>DATEVALUE(LEFT(Table1[[#This Row],[TRANSFER_DATE]],11))</f>
        <v>45750</v>
      </c>
      <c r="Q3494" s="5">
        <f>TIMEVALUE(MID(Table1[[#This Row],[TRANSFER_DATE]],11,8))</f>
        <v>0.37644675925925924</v>
      </c>
    </row>
    <row r="3495" spans="1:17" x14ac:dyDescent="0.3">
      <c r="A3495" t="s">
        <v>2570</v>
      </c>
      <c r="B3495" t="s">
        <v>2571</v>
      </c>
      <c r="C3495" t="s">
        <v>2572</v>
      </c>
      <c r="D3495" t="s">
        <v>209</v>
      </c>
      <c r="E3495" t="s">
        <v>210</v>
      </c>
      <c r="F3495">
        <v>101379</v>
      </c>
      <c r="G3495" t="s">
        <v>211</v>
      </c>
      <c r="H3495">
        <v>959945812</v>
      </c>
      <c r="I3495">
        <v>955554254</v>
      </c>
      <c r="J3495">
        <v>1000</v>
      </c>
      <c r="N3495">
        <v>21958878.620000001</v>
      </c>
      <c r="O3495">
        <v>21959878.620000001</v>
      </c>
      <c r="P3495" s="9">
        <f>DATEVALUE(LEFT(Table1[[#This Row],[TRANSFER_DATE]],11))</f>
        <v>45750</v>
      </c>
      <c r="Q3495" s="5">
        <f>TIMEVALUE(MID(Table1[[#This Row],[TRANSFER_DATE]],11,8))</f>
        <v>0.37643518518518521</v>
      </c>
    </row>
    <row r="3496" spans="1:17" x14ac:dyDescent="0.3">
      <c r="A3496" t="s">
        <v>2573</v>
      </c>
      <c r="B3496" t="s">
        <v>2574</v>
      </c>
      <c r="C3496" t="s">
        <v>2575</v>
      </c>
      <c r="D3496" t="s">
        <v>209</v>
      </c>
      <c r="E3496" t="s">
        <v>210</v>
      </c>
      <c r="F3496">
        <v>101365</v>
      </c>
      <c r="G3496" t="s">
        <v>211</v>
      </c>
      <c r="H3496">
        <v>959945812</v>
      </c>
      <c r="I3496">
        <v>953401277</v>
      </c>
      <c r="J3496">
        <v>800</v>
      </c>
      <c r="N3496">
        <v>21958078.620000001</v>
      </c>
      <c r="O3496">
        <v>21958878.620000001</v>
      </c>
      <c r="P3496" s="9">
        <f>DATEVALUE(LEFT(Table1[[#This Row],[TRANSFER_DATE]],11))</f>
        <v>45750</v>
      </c>
      <c r="Q3496" s="5">
        <f>TIMEVALUE(MID(Table1[[#This Row],[TRANSFER_DATE]],11,8))</f>
        <v>0.37642361111111111</v>
      </c>
    </row>
    <row r="3497" spans="1:17" x14ac:dyDescent="0.3">
      <c r="A3497" t="s">
        <v>2576</v>
      </c>
      <c r="B3497" t="s">
        <v>2577</v>
      </c>
      <c r="C3497" t="s">
        <v>2578</v>
      </c>
      <c r="D3497" t="s">
        <v>209</v>
      </c>
      <c r="E3497" t="s">
        <v>210</v>
      </c>
      <c r="F3497">
        <v>101926</v>
      </c>
      <c r="G3497" t="s">
        <v>211</v>
      </c>
      <c r="H3497">
        <v>959945812</v>
      </c>
      <c r="I3497">
        <v>951900135</v>
      </c>
      <c r="J3497">
        <v>550</v>
      </c>
      <c r="N3497">
        <v>21957528.620000001</v>
      </c>
      <c r="O3497">
        <v>21958078.620000001</v>
      </c>
      <c r="P3497" s="9">
        <f>DATEVALUE(LEFT(Table1[[#This Row],[TRANSFER_DATE]],11))</f>
        <v>45750</v>
      </c>
      <c r="Q3497" s="5">
        <f>TIMEVALUE(MID(Table1[[#This Row],[TRANSFER_DATE]],11,8))</f>
        <v>0.37641203703703702</v>
      </c>
    </row>
    <row r="3498" spans="1:17" x14ac:dyDescent="0.3">
      <c r="A3498" t="s">
        <v>2579</v>
      </c>
      <c r="B3498" t="s">
        <v>2580</v>
      </c>
      <c r="D3498" t="s">
        <v>209</v>
      </c>
      <c r="E3498" t="s">
        <v>210</v>
      </c>
      <c r="F3498">
        <v>101468</v>
      </c>
      <c r="G3498" t="s">
        <v>211</v>
      </c>
      <c r="H3498">
        <v>959945812</v>
      </c>
      <c r="I3498">
        <v>952069742</v>
      </c>
      <c r="J3498">
        <v>5900</v>
      </c>
      <c r="N3498">
        <v>21951628.620000001</v>
      </c>
      <c r="O3498">
        <v>21957528.620000001</v>
      </c>
      <c r="P3498" s="9">
        <f>DATEVALUE(LEFT(Table1[[#This Row],[TRANSFER_DATE]],11))</f>
        <v>45750</v>
      </c>
      <c r="Q3498" s="5">
        <f>TIMEVALUE(MID(Table1[[#This Row],[TRANSFER_DATE]],11,8))</f>
        <v>0.37640046296296298</v>
      </c>
    </row>
    <row r="3499" spans="1:17" x14ac:dyDescent="0.3">
      <c r="A3499" t="s">
        <v>2581</v>
      </c>
      <c r="B3499" t="s">
        <v>2582</v>
      </c>
      <c r="D3499" t="s">
        <v>209</v>
      </c>
      <c r="E3499" t="s">
        <v>210</v>
      </c>
      <c r="F3499">
        <v>100999</v>
      </c>
      <c r="G3499" t="s">
        <v>211</v>
      </c>
      <c r="H3499">
        <v>959945812</v>
      </c>
      <c r="I3499">
        <v>952654064</v>
      </c>
      <c r="J3499">
        <v>12250</v>
      </c>
      <c r="N3499">
        <v>21939378.620000001</v>
      </c>
      <c r="O3499">
        <v>21951628.620000001</v>
      </c>
      <c r="P3499" s="9">
        <f>DATEVALUE(LEFT(Table1[[#This Row],[TRANSFER_DATE]],11))</f>
        <v>45750</v>
      </c>
      <c r="Q3499" s="5">
        <f>TIMEVALUE(MID(Table1[[#This Row],[TRANSFER_DATE]],11,8))</f>
        <v>0.37574074074074076</v>
      </c>
    </row>
    <row r="3500" spans="1:17" x14ac:dyDescent="0.3">
      <c r="A3500" t="s">
        <v>2583</v>
      </c>
      <c r="B3500" t="s">
        <v>2584</v>
      </c>
      <c r="D3500" t="s">
        <v>209</v>
      </c>
      <c r="E3500" t="s">
        <v>210</v>
      </c>
      <c r="F3500">
        <v>101184</v>
      </c>
      <c r="G3500" t="s">
        <v>211</v>
      </c>
      <c r="H3500">
        <v>959945812</v>
      </c>
      <c r="I3500">
        <v>957165827</v>
      </c>
      <c r="J3500">
        <v>2200</v>
      </c>
      <c r="N3500">
        <v>21937178.620000001</v>
      </c>
      <c r="O3500">
        <v>21939378.620000001</v>
      </c>
      <c r="P3500" s="9">
        <f>DATEVALUE(LEFT(Table1[[#This Row],[TRANSFER_DATE]],11))</f>
        <v>45750</v>
      </c>
      <c r="Q3500" s="5">
        <f>TIMEVALUE(MID(Table1[[#This Row],[TRANSFER_DATE]],11,8))</f>
        <v>0.37571759259259258</v>
      </c>
    </row>
    <row r="3501" spans="1:17" x14ac:dyDescent="0.3">
      <c r="A3501" t="s">
        <v>2585</v>
      </c>
      <c r="B3501" t="s">
        <v>2586</v>
      </c>
      <c r="C3501" t="s">
        <v>2587</v>
      </c>
      <c r="D3501" t="s">
        <v>209</v>
      </c>
      <c r="E3501" t="s">
        <v>210</v>
      </c>
      <c r="F3501">
        <v>101313</v>
      </c>
      <c r="G3501" t="s">
        <v>211</v>
      </c>
      <c r="H3501">
        <v>959945812</v>
      </c>
      <c r="I3501">
        <v>953638179</v>
      </c>
      <c r="J3501">
        <v>4000</v>
      </c>
      <c r="N3501">
        <v>21933178.620000001</v>
      </c>
      <c r="O3501">
        <v>21937178.620000001</v>
      </c>
      <c r="P3501" s="9">
        <f>DATEVALUE(LEFT(Table1[[#This Row],[TRANSFER_DATE]],11))</f>
        <v>45750</v>
      </c>
      <c r="Q3501" s="5">
        <f>TIMEVALUE(MID(Table1[[#This Row],[TRANSFER_DATE]],11,8))</f>
        <v>0.37365740740740738</v>
      </c>
    </row>
    <row r="3502" spans="1:17" x14ac:dyDescent="0.3">
      <c r="A3502" t="s">
        <v>2588</v>
      </c>
      <c r="B3502" t="s">
        <v>2589</v>
      </c>
      <c r="D3502" t="s">
        <v>209</v>
      </c>
      <c r="E3502" t="s">
        <v>210</v>
      </c>
      <c r="F3502">
        <v>101230</v>
      </c>
      <c r="G3502" t="s">
        <v>211</v>
      </c>
      <c r="H3502">
        <v>959945812</v>
      </c>
      <c r="I3502">
        <v>956795850</v>
      </c>
      <c r="J3502">
        <v>1900</v>
      </c>
      <c r="N3502">
        <v>21931278.620000001</v>
      </c>
      <c r="O3502">
        <v>21933178.620000001</v>
      </c>
      <c r="P3502" s="9">
        <f>DATEVALUE(LEFT(Table1[[#This Row],[TRANSFER_DATE]],11))</f>
        <v>45750</v>
      </c>
      <c r="Q3502" s="5">
        <f>TIMEVALUE(MID(Table1[[#This Row],[TRANSFER_DATE]],11,8))</f>
        <v>0.37363425925925925</v>
      </c>
    </row>
    <row r="3503" spans="1:17" x14ac:dyDescent="0.3">
      <c r="A3503" t="s">
        <v>2590</v>
      </c>
      <c r="B3503" t="s">
        <v>2591</v>
      </c>
      <c r="D3503" t="s">
        <v>209</v>
      </c>
      <c r="E3503" t="s">
        <v>210</v>
      </c>
      <c r="F3503">
        <v>101951</v>
      </c>
      <c r="G3503" t="s">
        <v>211</v>
      </c>
      <c r="H3503">
        <v>959945812</v>
      </c>
      <c r="I3503">
        <v>954751342</v>
      </c>
      <c r="J3503">
        <v>650</v>
      </c>
      <c r="N3503">
        <v>21930628.620000001</v>
      </c>
      <c r="O3503">
        <v>21931278.620000001</v>
      </c>
      <c r="P3503" s="9">
        <f>DATEVALUE(LEFT(Table1[[#This Row],[TRANSFER_DATE]],11))</f>
        <v>45750</v>
      </c>
      <c r="Q3503" s="5">
        <f>TIMEVALUE(MID(Table1[[#This Row],[TRANSFER_DATE]],11,8))</f>
        <v>0.37363425925925925</v>
      </c>
    </row>
    <row r="3504" spans="1:17" x14ac:dyDescent="0.3">
      <c r="A3504" t="s">
        <v>2592</v>
      </c>
      <c r="B3504" t="s">
        <v>2593</v>
      </c>
      <c r="D3504" t="s">
        <v>209</v>
      </c>
      <c r="E3504" t="s">
        <v>210</v>
      </c>
      <c r="F3504">
        <v>101592</v>
      </c>
      <c r="G3504" t="s">
        <v>211</v>
      </c>
      <c r="H3504">
        <v>959945812</v>
      </c>
      <c r="I3504">
        <v>952672941</v>
      </c>
      <c r="J3504">
        <v>1550</v>
      </c>
      <c r="N3504">
        <v>21929078.620000001</v>
      </c>
      <c r="O3504">
        <v>21930628.620000001</v>
      </c>
      <c r="P3504" s="9">
        <f>DATEVALUE(LEFT(Table1[[#This Row],[TRANSFER_DATE]],11))</f>
        <v>45750</v>
      </c>
      <c r="Q3504" s="5">
        <f>TIMEVALUE(MID(Table1[[#This Row],[TRANSFER_DATE]],11,8))</f>
        <v>0.37293981481481481</v>
      </c>
    </row>
    <row r="3505" spans="1:17" x14ac:dyDescent="0.3">
      <c r="A3505" t="s">
        <v>2594</v>
      </c>
      <c r="B3505" t="s">
        <v>2595</v>
      </c>
      <c r="D3505" t="s">
        <v>209</v>
      </c>
      <c r="E3505" t="s">
        <v>210</v>
      </c>
      <c r="F3505">
        <v>100454</v>
      </c>
      <c r="G3505" t="s">
        <v>211</v>
      </c>
      <c r="H3505">
        <v>959945812</v>
      </c>
      <c r="I3505">
        <v>955882006</v>
      </c>
      <c r="J3505">
        <v>1650</v>
      </c>
      <c r="N3505">
        <v>21927428.620000001</v>
      </c>
      <c r="O3505">
        <v>21929078.620000001</v>
      </c>
      <c r="P3505" s="9">
        <f>DATEVALUE(LEFT(Table1[[#This Row],[TRANSFER_DATE]],11))</f>
        <v>45750</v>
      </c>
      <c r="Q3505" s="5">
        <f>TIMEVALUE(MID(Table1[[#This Row],[TRANSFER_DATE]],11,8))</f>
        <v>0.37158564814814815</v>
      </c>
    </row>
    <row r="3506" spans="1:17" x14ac:dyDescent="0.3">
      <c r="A3506" t="s">
        <v>2596</v>
      </c>
      <c r="B3506" t="s">
        <v>2597</v>
      </c>
      <c r="D3506" t="s">
        <v>209</v>
      </c>
      <c r="E3506" t="s">
        <v>210</v>
      </c>
      <c r="F3506">
        <v>101791</v>
      </c>
      <c r="G3506" t="s">
        <v>211</v>
      </c>
      <c r="H3506">
        <v>959945812</v>
      </c>
      <c r="I3506">
        <v>958374585</v>
      </c>
      <c r="J3506">
        <v>2600</v>
      </c>
      <c r="N3506">
        <v>21924828.620000001</v>
      </c>
      <c r="O3506">
        <v>21927428.620000001</v>
      </c>
      <c r="P3506" s="9">
        <f>DATEVALUE(LEFT(Table1[[#This Row],[TRANSFER_DATE]],11))</f>
        <v>45750</v>
      </c>
      <c r="Q3506" s="5">
        <f>TIMEVALUE(MID(Table1[[#This Row],[TRANSFER_DATE]],11,8))</f>
        <v>0.37152777777777779</v>
      </c>
    </row>
    <row r="3507" spans="1:17" x14ac:dyDescent="0.3">
      <c r="A3507" t="s">
        <v>2598</v>
      </c>
      <c r="B3507" t="s">
        <v>2599</v>
      </c>
      <c r="D3507" t="s">
        <v>209</v>
      </c>
      <c r="E3507" t="s">
        <v>210</v>
      </c>
      <c r="F3507">
        <v>101596</v>
      </c>
      <c r="G3507" t="s">
        <v>211</v>
      </c>
      <c r="H3507">
        <v>959945812</v>
      </c>
      <c r="I3507">
        <v>952424173</v>
      </c>
      <c r="J3507">
        <v>5550</v>
      </c>
      <c r="N3507">
        <v>21919278.620000001</v>
      </c>
      <c r="O3507">
        <v>21924828.620000001</v>
      </c>
      <c r="P3507" s="9">
        <f>DATEVALUE(LEFT(Table1[[#This Row],[TRANSFER_DATE]],11))</f>
        <v>45750</v>
      </c>
      <c r="Q3507" s="5">
        <f>TIMEVALUE(MID(Table1[[#This Row],[TRANSFER_DATE]],11,8))</f>
        <v>0.37085648148148148</v>
      </c>
    </row>
    <row r="3508" spans="1:17" x14ac:dyDescent="0.3">
      <c r="A3508" t="s">
        <v>2600</v>
      </c>
      <c r="B3508" t="s">
        <v>2601</v>
      </c>
      <c r="C3508" t="s">
        <v>2602</v>
      </c>
      <c r="D3508" t="s">
        <v>209</v>
      </c>
      <c r="E3508" t="s">
        <v>210</v>
      </c>
      <c r="F3508">
        <v>100280</v>
      </c>
      <c r="G3508" t="s">
        <v>211</v>
      </c>
      <c r="H3508">
        <v>959945812</v>
      </c>
      <c r="I3508">
        <v>951606137</v>
      </c>
      <c r="J3508">
        <v>1000</v>
      </c>
      <c r="N3508">
        <v>21918278.620000001</v>
      </c>
      <c r="O3508">
        <v>21919278.620000001</v>
      </c>
      <c r="P3508" s="9">
        <f>DATEVALUE(LEFT(Table1[[#This Row],[TRANSFER_DATE]],11))</f>
        <v>45750</v>
      </c>
      <c r="Q3508" s="5">
        <f>TIMEVALUE(MID(Table1[[#This Row],[TRANSFER_DATE]],11,8))</f>
        <v>0.37083333333333335</v>
      </c>
    </row>
    <row r="3509" spans="1:17" x14ac:dyDescent="0.3">
      <c r="A3509" t="s">
        <v>2603</v>
      </c>
      <c r="B3509" t="s">
        <v>2604</v>
      </c>
      <c r="D3509" t="s">
        <v>209</v>
      </c>
      <c r="E3509" t="s">
        <v>210</v>
      </c>
      <c r="F3509">
        <v>101267</v>
      </c>
      <c r="G3509" t="s">
        <v>211</v>
      </c>
      <c r="H3509">
        <v>959945812</v>
      </c>
      <c r="I3509">
        <v>955256277</v>
      </c>
      <c r="J3509">
        <v>1500</v>
      </c>
      <c r="N3509">
        <v>21916778.620000001</v>
      </c>
      <c r="O3509">
        <v>21918278.620000001</v>
      </c>
      <c r="P3509" s="9">
        <f>DATEVALUE(LEFT(Table1[[#This Row],[TRANSFER_DATE]],11))</f>
        <v>45750</v>
      </c>
      <c r="Q3509" s="5">
        <f>TIMEVALUE(MID(Table1[[#This Row],[TRANSFER_DATE]],11,8))</f>
        <v>0.37083333333333335</v>
      </c>
    </row>
    <row r="3510" spans="1:17" x14ac:dyDescent="0.3">
      <c r="A3510" t="s">
        <v>2605</v>
      </c>
      <c r="B3510" t="s">
        <v>2606</v>
      </c>
      <c r="D3510" t="s">
        <v>209</v>
      </c>
      <c r="E3510" t="s">
        <v>210</v>
      </c>
      <c r="F3510">
        <v>101526</v>
      </c>
      <c r="G3510" t="s">
        <v>211</v>
      </c>
      <c r="H3510">
        <v>959945812</v>
      </c>
      <c r="I3510">
        <v>951180193</v>
      </c>
      <c r="J3510">
        <v>16200</v>
      </c>
      <c r="N3510">
        <v>21900578.620000001</v>
      </c>
      <c r="O3510">
        <v>21916778.620000001</v>
      </c>
      <c r="P3510" s="9">
        <f>DATEVALUE(LEFT(Table1[[#This Row],[TRANSFER_DATE]],11))</f>
        <v>45750</v>
      </c>
      <c r="Q3510" s="5">
        <f>TIMEVALUE(MID(Table1[[#This Row],[TRANSFER_DATE]],11,8))</f>
        <v>0.37018518518518517</v>
      </c>
    </row>
    <row r="3511" spans="1:17" x14ac:dyDescent="0.3">
      <c r="A3511" t="s">
        <v>2607</v>
      </c>
      <c r="B3511" t="s">
        <v>2608</v>
      </c>
      <c r="D3511" t="s">
        <v>209</v>
      </c>
      <c r="E3511" t="s">
        <v>210</v>
      </c>
      <c r="F3511">
        <v>101269</v>
      </c>
      <c r="G3511" t="s">
        <v>211</v>
      </c>
      <c r="H3511">
        <v>959945812</v>
      </c>
      <c r="I3511">
        <v>955847603</v>
      </c>
      <c r="J3511">
        <v>2900</v>
      </c>
      <c r="N3511">
        <v>21897678.620000001</v>
      </c>
      <c r="O3511">
        <v>21900578.620000001</v>
      </c>
      <c r="P3511" s="9">
        <f>DATEVALUE(LEFT(Table1[[#This Row],[TRANSFER_DATE]],11))</f>
        <v>45750</v>
      </c>
      <c r="Q3511" s="5">
        <f>TIMEVALUE(MID(Table1[[#This Row],[TRANSFER_DATE]],11,8))</f>
        <v>0.37017361111111113</v>
      </c>
    </row>
    <row r="3512" spans="1:17" x14ac:dyDescent="0.3">
      <c r="A3512" t="s">
        <v>2609</v>
      </c>
      <c r="B3512" t="s">
        <v>2610</v>
      </c>
      <c r="D3512" t="s">
        <v>209</v>
      </c>
      <c r="E3512" t="s">
        <v>210</v>
      </c>
      <c r="F3512">
        <v>100575</v>
      </c>
      <c r="G3512" t="s">
        <v>211</v>
      </c>
      <c r="H3512">
        <v>959945812</v>
      </c>
      <c r="I3512">
        <v>952561688</v>
      </c>
      <c r="J3512">
        <v>6950</v>
      </c>
      <c r="N3512">
        <v>21890728.620000001</v>
      </c>
      <c r="O3512">
        <v>21897678.620000001</v>
      </c>
      <c r="P3512" s="9">
        <f>DATEVALUE(LEFT(Table1[[#This Row],[TRANSFER_DATE]],11))</f>
        <v>45750</v>
      </c>
      <c r="Q3512" s="5">
        <f>TIMEVALUE(MID(Table1[[#This Row],[TRANSFER_DATE]],11,8))</f>
        <v>0.37016203703703704</v>
      </c>
    </row>
    <row r="3513" spans="1:17" x14ac:dyDescent="0.3">
      <c r="A3513" t="s">
        <v>2611</v>
      </c>
      <c r="B3513" t="s">
        <v>2612</v>
      </c>
      <c r="D3513" t="s">
        <v>209</v>
      </c>
      <c r="E3513" t="s">
        <v>210</v>
      </c>
      <c r="F3513">
        <v>101616</v>
      </c>
      <c r="G3513" t="s">
        <v>211</v>
      </c>
      <c r="H3513">
        <v>959945812</v>
      </c>
      <c r="I3513">
        <v>952236182</v>
      </c>
      <c r="J3513">
        <v>4250</v>
      </c>
      <c r="N3513">
        <v>21886478.620000001</v>
      </c>
      <c r="O3513">
        <v>21890728.620000001</v>
      </c>
      <c r="P3513" s="9">
        <f>DATEVALUE(LEFT(Table1[[#This Row],[TRANSFER_DATE]],11))</f>
        <v>45750</v>
      </c>
      <c r="Q3513" s="5">
        <f>TIMEVALUE(MID(Table1[[#This Row],[TRANSFER_DATE]],11,8))</f>
        <v>0.3694675925925926</v>
      </c>
    </row>
    <row r="3514" spans="1:17" x14ac:dyDescent="0.3">
      <c r="A3514" t="s">
        <v>2613</v>
      </c>
      <c r="B3514" t="s">
        <v>2614</v>
      </c>
      <c r="D3514" t="s">
        <v>209</v>
      </c>
      <c r="E3514" t="s">
        <v>210</v>
      </c>
      <c r="F3514">
        <v>101579</v>
      </c>
      <c r="G3514" t="s">
        <v>211</v>
      </c>
      <c r="H3514">
        <v>959945812</v>
      </c>
      <c r="I3514">
        <v>955324445</v>
      </c>
      <c r="J3514">
        <v>100</v>
      </c>
      <c r="N3514">
        <v>21886378.620000001</v>
      </c>
      <c r="O3514">
        <v>21886478.620000001</v>
      </c>
      <c r="P3514" s="9">
        <f>DATEVALUE(LEFT(Table1[[#This Row],[TRANSFER_DATE]],11))</f>
        <v>45750</v>
      </c>
      <c r="Q3514" s="5">
        <f>TIMEVALUE(MID(Table1[[#This Row],[TRANSFER_DATE]],11,8))</f>
        <v>0.36880787037037038</v>
      </c>
    </row>
    <row r="3515" spans="1:17" x14ac:dyDescent="0.3">
      <c r="A3515" t="s">
        <v>2615</v>
      </c>
      <c r="B3515" t="s">
        <v>2616</v>
      </c>
      <c r="C3515" t="s">
        <v>2617</v>
      </c>
      <c r="D3515" t="s">
        <v>209</v>
      </c>
      <c r="E3515" t="s">
        <v>210</v>
      </c>
      <c r="F3515">
        <v>101180</v>
      </c>
      <c r="G3515" t="s">
        <v>211</v>
      </c>
      <c r="H3515">
        <v>959945812</v>
      </c>
      <c r="I3515">
        <v>957714981</v>
      </c>
      <c r="J3515">
        <v>6450</v>
      </c>
      <c r="N3515">
        <v>21879928.620000001</v>
      </c>
      <c r="O3515">
        <v>21886378.620000001</v>
      </c>
      <c r="P3515" s="9">
        <f>DATEVALUE(LEFT(Table1[[#This Row],[TRANSFER_DATE]],11))</f>
        <v>45750</v>
      </c>
      <c r="Q3515" s="5">
        <f>TIMEVALUE(MID(Table1[[#This Row],[TRANSFER_DATE]],11,8))</f>
        <v>0.36807870370370371</v>
      </c>
    </row>
    <row r="3516" spans="1:17" x14ac:dyDescent="0.3">
      <c r="A3516" t="s">
        <v>2618</v>
      </c>
      <c r="B3516" t="s">
        <v>2619</v>
      </c>
      <c r="C3516" t="s">
        <v>2620</v>
      </c>
      <c r="D3516" t="s">
        <v>209</v>
      </c>
      <c r="E3516" t="s">
        <v>210</v>
      </c>
      <c r="F3516">
        <v>101593</v>
      </c>
      <c r="G3516" t="s">
        <v>211</v>
      </c>
      <c r="H3516">
        <v>959945812</v>
      </c>
      <c r="I3516">
        <v>953638179</v>
      </c>
      <c r="J3516">
        <v>1250</v>
      </c>
      <c r="N3516">
        <v>21878678.620000001</v>
      </c>
      <c r="O3516">
        <v>21879928.620000001</v>
      </c>
      <c r="P3516" s="9">
        <f>DATEVALUE(LEFT(Table1[[#This Row],[TRANSFER_DATE]],11))</f>
        <v>45750</v>
      </c>
      <c r="Q3516" s="5">
        <f>TIMEVALUE(MID(Table1[[#This Row],[TRANSFER_DATE]],11,8))</f>
        <v>0.36806712962962962</v>
      </c>
    </row>
    <row r="3517" spans="1:17" x14ac:dyDescent="0.3">
      <c r="A3517" t="s">
        <v>2621</v>
      </c>
      <c r="B3517" t="s">
        <v>2622</v>
      </c>
      <c r="D3517" t="s">
        <v>209</v>
      </c>
      <c r="E3517" t="s">
        <v>210</v>
      </c>
      <c r="F3517">
        <v>101559</v>
      </c>
      <c r="G3517" t="s">
        <v>211</v>
      </c>
      <c r="H3517">
        <v>959945812</v>
      </c>
      <c r="I3517">
        <v>953624758</v>
      </c>
      <c r="J3517">
        <v>100</v>
      </c>
      <c r="N3517">
        <v>21878578.620000001</v>
      </c>
      <c r="O3517">
        <v>21878678.620000001</v>
      </c>
      <c r="P3517" s="9">
        <f>DATEVALUE(LEFT(Table1[[#This Row],[TRANSFER_DATE]],11))</f>
        <v>45750</v>
      </c>
      <c r="Q3517" s="5">
        <f>TIMEVALUE(MID(Table1[[#This Row],[TRANSFER_DATE]],11,8))</f>
        <v>0.36805555555555558</v>
      </c>
    </row>
    <row r="3518" spans="1:17" x14ac:dyDescent="0.3">
      <c r="A3518" t="s">
        <v>2623</v>
      </c>
      <c r="B3518" t="s">
        <v>2624</v>
      </c>
      <c r="D3518" t="s">
        <v>209</v>
      </c>
      <c r="E3518" t="s">
        <v>210</v>
      </c>
      <c r="F3518">
        <v>101465</v>
      </c>
      <c r="G3518" t="s">
        <v>211</v>
      </c>
      <c r="H3518">
        <v>959945812</v>
      </c>
      <c r="I3518">
        <v>952376894</v>
      </c>
      <c r="J3518">
        <v>5250</v>
      </c>
      <c r="N3518">
        <v>21873328.620000001</v>
      </c>
      <c r="O3518">
        <v>21878578.620000001</v>
      </c>
      <c r="P3518" s="9">
        <f>DATEVALUE(LEFT(Table1[[#This Row],[TRANSFER_DATE]],11))</f>
        <v>45750</v>
      </c>
      <c r="Q3518" s="5">
        <f>TIMEVALUE(MID(Table1[[#This Row],[TRANSFER_DATE]],11,8))</f>
        <v>0.36805555555555558</v>
      </c>
    </row>
    <row r="3519" spans="1:17" x14ac:dyDescent="0.3">
      <c r="A3519" t="s">
        <v>2625</v>
      </c>
      <c r="B3519" t="s">
        <v>2626</v>
      </c>
      <c r="C3519" t="s">
        <v>2627</v>
      </c>
      <c r="D3519" t="s">
        <v>209</v>
      </c>
      <c r="E3519" t="s">
        <v>210</v>
      </c>
      <c r="F3519">
        <v>101209</v>
      </c>
      <c r="G3519" t="s">
        <v>211</v>
      </c>
      <c r="H3519">
        <v>959945812</v>
      </c>
      <c r="I3519">
        <v>954836913</v>
      </c>
      <c r="J3519">
        <v>7150</v>
      </c>
      <c r="N3519">
        <v>21866178.620000001</v>
      </c>
      <c r="O3519">
        <v>21873328.620000001</v>
      </c>
      <c r="P3519" s="9">
        <f>DATEVALUE(LEFT(Table1[[#This Row],[TRANSFER_DATE]],11))</f>
        <v>45750</v>
      </c>
      <c r="Q3519" s="5">
        <f>TIMEVALUE(MID(Table1[[#This Row],[TRANSFER_DATE]],11,8))</f>
        <v>0.36737268518518518</v>
      </c>
    </row>
    <row r="3520" spans="1:17" x14ac:dyDescent="0.3">
      <c r="A3520" t="s">
        <v>2628</v>
      </c>
      <c r="B3520" t="s">
        <v>2629</v>
      </c>
      <c r="D3520" t="s">
        <v>209</v>
      </c>
      <c r="E3520" t="s">
        <v>210</v>
      </c>
      <c r="F3520">
        <v>100690</v>
      </c>
      <c r="G3520" t="s">
        <v>211</v>
      </c>
      <c r="H3520">
        <v>959945812</v>
      </c>
      <c r="I3520">
        <v>955508156</v>
      </c>
      <c r="J3520">
        <v>7450</v>
      </c>
      <c r="N3520">
        <v>21858728.620000001</v>
      </c>
      <c r="O3520">
        <v>21866178.620000001</v>
      </c>
      <c r="P3520" s="9">
        <f>DATEVALUE(LEFT(Table1[[#This Row],[TRANSFER_DATE]],11))</f>
        <v>45750</v>
      </c>
      <c r="Q3520" s="5">
        <f>TIMEVALUE(MID(Table1[[#This Row],[TRANSFER_DATE]],11,8))</f>
        <v>0.36736111111111114</v>
      </c>
    </row>
    <row r="3521" spans="1:17" x14ac:dyDescent="0.3">
      <c r="A3521" t="s">
        <v>2630</v>
      </c>
      <c r="B3521" t="s">
        <v>2631</v>
      </c>
      <c r="D3521" t="s">
        <v>209</v>
      </c>
      <c r="E3521" t="s">
        <v>210</v>
      </c>
      <c r="F3521">
        <v>101658</v>
      </c>
      <c r="G3521" t="s">
        <v>211</v>
      </c>
      <c r="H3521">
        <v>959945812</v>
      </c>
      <c r="I3521">
        <v>957440491</v>
      </c>
      <c r="J3521">
        <v>23850</v>
      </c>
      <c r="N3521">
        <v>21834878.620000001</v>
      </c>
      <c r="O3521">
        <v>21858728.620000001</v>
      </c>
      <c r="P3521" s="9">
        <f>DATEVALUE(LEFT(Table1[[#This Row],[TRANSFER_DATE]],11))</f>
        <v>45750</v>
      </c>
      <c r="Q3521" s="5">
        <f>TIMEVALUE(MID(Table1[[#This Row],[TRANSFER_DATE]],11,8))</f>
        <v>0.36666666666666664</v>
      </c>
    </row>
    <row r="3522" spans="1:17" x14ac:dyDescent="0.3">
      <c r="A3522" t="s">
        <v>2632</v>
      </c>
      <c r="B3522" t="s">
        <v>2633</v>
      </c>
      <c r="D3522" t="s">
        <v>209</v>
      </c>
      <c r="E3522" t="s">
        <v>210</v>
      </c>
      <c r="F3522">
        <v>101395</v>
      </c>
      <c r="G3522" t="s">
        <v>211</v>
      </c>
      <c r="H3522">
        <v>959945812</v>
      </c>
      <c r="I3522">
        <v>955789729</v>
      </c>
      <c r="J3522">
        <v>3100</v>
      </c>
      <c r="N3522">
        <v>21831778.620000001</v>
      </c>
      <c r="O3522">
        <v>21834878.620000001</v>
      </c>
      <c r="P3522" s="9">
        <f>DATEVALUE(LEFT(Table1[[#This Row],[TRANSFER_DATE]],11))</f>
        <v>45750</v>
      </c>
      <c r="Q3522" s="5">
        <f>TIMEVALUE(MID(Table1[[#This Row],[TRANSFER_DATE]],11,8))</f>
        <v>0.36462962962962964</v>
      </c>
    </row>
    <row r="3523" spans="1:17" x14ac:dyDescent="0.3">
      <c r="A3523" t="s">
        <v>2634</v>
      </c>
      <c r="B3523" t="s">
        <v>2635</v>
      </c>
      <c r="D3523" t="s">
        <v>209</v>
      </c>
      <c r="E3523" t="s">
        <v>210</v>
      </c>
      <c r="F3523">
        <v>101631</v>
      </c>
      <c r="G3523" t="s">
        <v>211</v>
      </c>
      <c r="H3523">
        <v>959945812</v>
      </c>
      <c r="I3523">
        <v>952553433</v>
      </c>
      <c r="J3523">
        <v>1250</v>
      </c>
      <c r="N3523">
        <v>21830528.620000001</v>
      </c>
      <c r="O3523">
        <v>21831778.620000001</v>
      </c>
      <c r="P3523" s="9">
        <f>DATEVALUE(LEFT(Table1[[#This Row],[TRANSFER_DATE]],11))</f>
        <v>45750</v>
      </c>
      <c r="Q3523" s="5">
        <f>TIMEVALUE(MID(Table1[[#This Row],[TRANSFER_DATE]],11,8))</f>
        <v>0.3639236111111111</v>
      </c>
    </row>
    <row r="3524" spans="1:17" x14ac:dyDescent="0.3">
      <c r="A3524" t="s">
        <v>2636</v>
      </c>
      <c r="B3524" t="s">
        <v>2637</v>
      </c>
      <c r="D3524" t="s">
        <v>209</v>
      </c>
      <c r="E3524" t="s">
        <v>210</v>
      </c>
      <c r="F3524">
        <v>101261</v>
      </c>
      <c r="G3524" t="s">
        <v>211</v>
      </c>
      <c r="H3524">
        <v>959945812</v>
      </c>
      <c r="I3524">
        <v>957175598</v>
      </c>
      <c r="J3524">
        <v>1700</v>
      </c>
      <c r="N3524">
        <v>21828828.620000001</v>
      </c>
      <c r="O3524">
        <v>21830528.620000001</v>
      </c>
      <c r="P3524" s="9">
        <f>DATEVALUE(LEFT(Table1[[#This Row],[TRANSFER_DATE]],11))</f>
        <v>45750</v>
      </c>
      <c r="Q3524" s="5">
        <f>TIMEVALUE(MID(Table1[[#This Row],[TRANSFER_DATE]],11,8))</f>
        <v>0.36388888888888887</v>
      </c>
    </row>
    <row r="3525" spans="1:17" x14ac:dyDescent="0.3">
      <c r="A3525" t="s">
        <v>2638</v>
      </c>
      <c r="B3525" t="s">
        <v>2639</v>
      </c>
      <c r="D3525" t="s">
        <v>209</v>
      </c>
      <c r="E3525" t="s">
        <v>210</v>
      </c>
      <c r="F3525">
        <v>100601</v>
      </c>
      <c r="G3525" t="s">
        <v>211</v>
      </c>
      <c r="H3525">
        <v>959945812</v>
      </c>
      <c r="I3525">
        <v>955128973</v>
      </c>
      <c r="J3525">
        <v>6550</v>
      </c>
      <c r="N3525">
        <v>21822278.620000001</v>
      </c>
      <c r="O3525">
        <v>21828828.620000001</v>
      </c>
      <c r="P3525" s="9">
        <f>DATEVALUE(LEFT(Table1[[#This Row],[TRANSFER_DATE]],11))</f>
        <v>45750</v>
      </c>
      <c r="Q3525" s="5">
        <f>TIMEVALUE(MID(Table1[[#This Row],[TRANSFER_DATE]],11,8))</f>
        <v>0.36255787037037035</v>
      </c>
    </row>
    <row r="3526" spans="1:17" x14ac:dyDescent="0.3">
      <c r="A3526" t="s">
        <v>2640</v>
      </c>
      <c r="B3526" t="s">
        <v>2641</v>
      </c>
      <c r="D3526" t="s">
        <v>209</v>
      </c>
      <c r="E3526" t="s">
        <v>210</v>
      </c>
      <c r="F3526">
        <v>100010</v>
      </c>
      <c r="G3526" t="s">
        <v>211</v>
      </c>
      <c r="H3526">
        <v>959945812</v>
      </c>
      <c r="I3526">
        <v>953451911</v>
      </c>
      <c r="J3526">
        <v>3000</v>
      </c>
      <c r="N3526">
        <v>21819278.620000001</v>
      </c>
      <c r="O3526">
        <v>21822278.620000001</v>
      </c>
      <c r="P3526" s="9">
        <f>DATEVALUE(LEFT(Table1[[#This Row],[TRANSFER_DATE]],11))</f>
        <v>45750</v>
      </c>
      <c r="Q3526" s="5">
        <f>TIMEVALUE(MID(Table1[[#This Row],[TRANSFER_DATE]],11,8))</f>
        <v>0.36253472222222222</v>
      </c>
    </row>
    <row r="3527" spans="1:17" x14ac:dyDescent="0.3">
      <c r="A3527" t="s">
        <v>2642</v>
      </c>
      <c r="B3527" t="s">
        <v>2643</v>
      </c>
      <c r="C3527" t="s">
        <v>2644</v>
      </c>
      <c r="D3527" t="s">
        <v>209</v>
      </c>
      <c r="E3527" t="s">
        <v>210</v>
      </c>
      <c r="F3527">
        <v>100112</v>
      </c>
      <c r="G3527" t="s">
        <v>211</v>
      </c>
      <c r="H3527">
        <v>959945812</v>
      </c>
      <c r="I3527">
        <v>952209454</v>
      </c>
      <c r="J3527">
        <v>700</v>
      </c>
      <c r="N3527">
        <v>21818578.620000001</v>
      </c>
      <c r="O3527">
        <v>21819278.620000001</v>
      </c>
      <c r="P3527" s="9">
        <f>DATEVALUE(LEFT(Table1[[#This Row],[TRANSFER_DATE]],11))</f>
        <v>45750</v>
      </c>
      <c r="Q3527" s="5">
        <f>TIMEVALUE(MID(Table1[[#This Row],[TRANSFER_DATE]],11,8))</f>
        <v>0.36253472222222222</v>
      </c>
    </row>
    <row r="3528" spans="1:17" x14ac:dyDescent="0.3">
      <c r="A3528" t="s">
        <v>2645</v>
      </c>
      <c r="B3528" t="s">
        <v>2646</v>
      </c>
      <c r="C3528" t="s">
        <v>2647</v>
      </c>
      <c r="D3528" t="s">
        <v>209</v>
      </c>
      <c r="E3528" t="s">
        <v>210</v>
      </c>
      <c r="F3528">
        <v>101438</v>
      </c>
      <c r="G3528" t="s">
        <v>211</v>
      </c>
      <c r="H3528">
        <v>959945812</v>
      </c>
      <c r="I3528">
        <v>958868720</v>
      </c>
      <c r="J3528">
        <v>750</v>
      </c>
      <c r="N3528">
        <v>21817828.620000001</v>
      </c>
      <c r="O3528">
        <v>21818578.620000001</v>
      </c>
      <c r="P3528" s="9">
        <f>DATEVALUE(LEFT(Table1[[#This Row],[TRANSFER_DATE]],11))</f>
        <v>45750</v>
      </c>
      <c r="Q3528" s="5">
        <f>TIMEVALUE(MID(Table1[[#This Row],[TRANSFER_DATE]],11,8))</f>
        <v>0.36186342592592591</v>
      </c>
    </row>
    <row r="3529" spans="1:17" x14ac:dyDescent="0.3">
      <c r="A3529" t="s">
        <v>2648</v>
      </c>
      <c r="B3529" t="s">
        <v>2649</v>
      </c>
      <c r="C3529" t="s">
        <v>2650</v>
      </c>
      <c r="D3529" t="s">
        <v>209</v>
      </c>
      <c r="E3529" t="s">
        <v>210</v>
      </c>
      <c r="F3529">
        <v>101700</v>
      </c>
      <c r="G3529" t="s">
        <v>211</v>
      </c>
      <c r="H3529">
        <v>959945812</v>
      </c>
      <c r="I3529">
        <v>953855961</v>
      </c>
      <c r="J3529">
        <v>2350</v>
      </c>
      <c r="N3529">
        <v>21815478.620000001</v>
      </c>
      <c r="O3529">
        <v>21817828.620000001</v>
      </c>
      <c r="P3529" s="9">
        <f>DATEVALUE(LEFT(Table1[[#This Row],[TRANSFER_DATE]],11))</f>
        <v>45750</v>
      </c>
      <c r="Q3529" s="5">
        <f>TIMEVALUE(MID(Table1[[#This Row],[TRANSFER_DATE]],11,8))</f>
        <v>0.36113425925925924</v>
      </c>
    </row>
    <row r="3530" spans="1:17" x14ac:dyDescent="0.3">
      <c r="A3530" t="s">
        <v>2651</v>
      </c>
      <c r="B3530" t="s">
        <v>2652</v>
      </c>
      <c r="D3530" t="s">
        <v>209</v>
      </c>
      <c r="E3530" t="s">
        <v>210</v>
      </c>
      <c r="F3530">
        <v>900019</v>
      </c>
      <c r="G3530" t="s">
        <v>211</v>
      </c>
      <c r="H3530">
        <v>959945812</v>
      </c>
      <c r="I3530">
        <v>952800763</v>
      </c>
      <c r="J3530">
        <v>10400</v>
      </c>
      <c r="N3530">
        <v>21805078.620000001</v>
      </c>
      <c r="O3530">
        <v>21815478.620000001</v>
      </c>
      <c r="P3530" s="9">
        <f>DATEVALUE(LEFT(Table1[[#This Row],[TRANSFER_DATE]],11))</f>
        <v>45750</v>
      </c>
      <c r="Q3530" s="5">
        <f>TIMEVALUE(MID(Table1[[#This Row],[TRANSFER_DATE]],11,8))</f>
        <v>0.36113425925925924</v>
      </c>
    </row>
    <row r="3531" spans="1:17" x14ac:dyDescent="0.3">
      <c r="A3531" t="s">
        <v>2653</v>
      </c>
      <c r="B3531" t="s">
        <v>2654</v>
      </c>
      <c r="D3531" t="s">
        <v>209</v>
      </c>
      <c r="E3531" t="s">
        <v>210</v>
      </c>
      <c r="F3531">
        <v>101895</v>
      </c>
      <c r="G3531" t="s">
        <v>211</v>
      </c>
      <c r="H3531">
        <v>959945812</v>
      </c>
      <c r="I3531">
        <v>954524459</v>
      </c>
      <c r="J3531">
        <v>9800</v>
      </c>
      <c r="N3531">
        <v>21795278.620000001</v>
      </c>
      <c r="O3531">
        <v>21805078.620000001</v>
      </c>
      <c r="P3531" s="9">
        <f>DATEVALUE(LEFT(Table1[[#This Row],[TRANSFER_DATE]],11))</f>
        <v>45750</v>
      </c>
      <c r="Q3531" s="5">
        <f>TIMEVALUE(MID(Table1[[#This Row],[TRANSFER_DATE]],11,8))</f>
        <v>0.36042824074074076</v>
      </c>
    </row>
    <row r="3532" spans="1:17" x14ac:dyDescent="0.3">
      <c r="A3532" t="s">
        <v>2655</v>
      </c>
      <c r="B3532" t="s">
        <v>2656</v>
      </c>
      <c r="C3532" t="s">
        <v>2657</v>
      </c>
      <c r="D3532" t="s">
        <v>209</v>
      </c>
      <c r="E3532" t="s">
        <v>210</v>
      </c>
      <c r="F3532">
        <v>101015</v>
      </c>
      <c r="G3532" t="s">
        <v>211</v>
      </c>
      <c r="H3532">
        <v>959945812</v>
      </c>
      <c r="I3532">
        <v>958657568</v>
      </c>
      <c r="J3532">
        <v>11400</v>
      </c>
      <c r="N3532">
        <v>21783878.620000001</v>
      </c>
      <c r="O3532">
        <v>21795278.620000001</v>
      </c>
      <c r="P3532" s="9">
        <f>DATEVALUE(LEFT(Table1[[#This Row],[TRANSFER_DATE]],11))</f>
        <v>45750</v>
      </c>
      <c r="Q3532" s="5">
        <f>TIMEVALUE(MID(Table1[[#This Row],[TRANSFER_DATE]],11,8))</f>
        <v>0.36041666666666666</v>
      </c>
    </row>
    <row r="3533" spans="1:17" x14ac:dyDescent="0.3">
      <c r="A3533" t="s">
        <v>2658</v>
      </c>
      <c r="B3533" t="s">
        <v>2659</v>
      </c>
      <c r="D3533" t="s">
        <v>209</v>
      </c>
      <c r="E3533" t="s">
        <v>210</v>
      </c>
      <c r="F3533">
        <v>101794</v>
      </c>
      <c r="G3533" t="s">
        <v>211</v>
      </c>
      <c r="H3533">
        <v>959945812</v>
      </c>
      <c r="I3533">
        <v>954354775</v>
      </c>
      <c r="J3533">
        <v>2050</v>
      </c>
      <c r="N3533">
        <v>21781828.620000001</v>
      </c>
      <c r="O3533">
        <v>21783878.620000001</v>
      </c>
      <c r="P3533" s="9">
        <f>DATEVALUE(LEFT(Table1[[#This Row],[TRANSFER_DATE]],11))</f>
        <v>45750</v>
      </c>
      <c r="Q3533" s="5">
        <f>TIMEVALUE(MID(Table1[[#This Row],[TRANSFER_DATE]],11,8))</f>
        <v>0.36041666666666666</v>
      </c>
    </row>
    <row r="3534" spans="1:17" x14ac:dyDescent="0.3">
      <c r="A3534" t="s">
        <v>2660</v>
      </c>
      <c r="B3534" t="s">
        <v>2661</v>
      </c>
      <c r="D3534" t="s">
        <v>209</v>
      </c>
      <c r="E3534" t="s">
        <v>210</v>
      </c>
      <c r="F3534">
        <v>101105</v>
      </c>
      <c r="G3534" t="s">
        <v>211</v>
      </c>
      <c r="H3534">
        <v>959945812</v>
      </c>
      <c r="I3534">
        <v>957129722</v>
      </c>
      <c r="J3534">
        <v>100</v>
      </c>
      <c r="N3534">
        <v>21781728.620000001</v>
      </c>
      <c r="O3534">
        <v>21781828.620000001</v>
      </c>
      <c r="P3534" s="9">
        <f>DATEVALUE(LEFT(Table1[[#This Row],[TRANSFER_DATE]],11))</f>
        <v>45750</v>
      </c>
      <c r="Q3534" s="5">
        <f>TIMEVALUE(MID(Table1[[#This Row],[TRANSFER_DATE]],11,8))</f>
        <v>0.35978009259259258</v>
      </c>
    </row>
    <row r="3535" spans="1:17" x14ac:dyDescent="0.3">
      <c r="A3535" t="s">
        <v>2662</v>
      </c>
      <c r="B3535" t="s">
        <v>2663</v>
      </c>
      <c r="D3535" t="s">
        <v>209</v>
      </c>
      <c r="E3535" t="s">
        <v>210</v>
      </c>
      <c r="F3535">
        <v>101828</v>
      </c>
      <c r="G3535" t="s">
        <v>211</v>
      </c>
      <c r="H3535">
        <v>959945812</v>
      </c>
      <c r="I3535">
        <v>951751850</v>
      </c>
      <c r="J3535">
        <v>14650</v>
      </c>
      <c r="N3535">
        <v>21767078.620000001</v>
      </c>
      <c r="O3535">
        <v>21781728.620000001</v>
      </c>
      <c r="P3535" s="9">
        <f>DATEVALUE(LEFT(Table1[[#This Row],[TRANSFER_DATE]],11))</f>
        <v>45750</v>
      </c>
      <c r="Q3535" s="5">
        <f>TIMEVALUE(MID(Table1[[#This Row],[TRANSFER_DATE]],11,8))</f>
        <v>0.35978009259259258</v>
      </c>
    </row>
    <row r="3536" spans="1:17" x14ac:dyDescent="0.3">
      <c r="A3536" t="s">
        <v>2664</v>
      </c>
      <c r="B3536" t="s">
        <v>2665</v>
      </c>
      <c r="C3536" t="s">
        <v>2666</v>
      </c>
      <c r="D3536" t="s">
        <v>209</v>
      </c>
      <c r="E3536" t="s">
        <v>210</v>
      </c>
      <c r="F3536">
        <v>101206</v>
      </c>
      <c r="G3536" t="s">
        <v>211</v>
      </c>
      <c r="H3536">
        <v>959945812</v>
      </c>
      <c r="I3536">
        <v>954836913</v>
      </c>
      <c r="J3536">
        <v>26150</v>
      </c>
      <c r="N3536">
        <v>21740928.620000001</v>
      </c>
      <c r="O3536">
        <v>21767078.620000001</v>
      </c>
      <c r="P3536" s="9">
        <f>DATEVALUE(LEFT(Table1[[#This Row],[TRANSFER_DATE]],11))</f>
        <v>45750</v>
      </c>
      <c r="Q3536" s="5">
        <f>TIMEVALUE(MID(Table1[[#This Row],[TRANSFER_DATE]],11,8))</f>
        <v>0.35976851851851854</v>
      </c>
    </row>
    <row r="3537" spans="1:17" x14ac:dyDescent="0.3">
      <c r="A3537" t="s">
        <v>2667</v>
      </c>
      <c r="B3537" t="s">
        <v>2668</v>
      </c>
      <c r="D3537" t="s">
        <v>209</v>
      </c>
      <c r="E3537" t="s">
        <v>210</v>
      </c>
      <c r="F3537">
        <v>101255</v>
      </c>
      <c r="G3537" t="s">
        <v>211</v>
      </c>
      <c r="H3537">
        <v>959945812</v>
      </c>
      <c r="I3537">
        <v>952759097</v>
      </c>
      <c r="J3537">
        <v>2750</v>
      </c>
      <c r="N3537">
        <v>21738178.620000001</v>
      </c>
      <c r="O3537">
        <v>21740928.620000001</v>
      </c>
      <c r="P3537" s="9">
        <f>DATEVALUE(LEFT(Table1[[#This Row],[TRANSFER_DATE]],11))</f>
        <v>45750</v>
      </c>
      <c r="Q3537" s="5">
        <f>TIMEVALUE(MID(Table1[[#This Row],[TRANSFER_DATE]],11,8))</f>
        <v>0.35906250000000001</v>
      </c>
    </row>
    <row r="3538" spans="1:17" x14ac:dyDescent="0.3">
      <c r="A3538" t="s">
        <v>2669</v>
      </c>
      <c r="B3538" t="s">
        <v>2670</v>
      </c>
      <c r="C3538" t="s">
        <v>2671</v>
      </c>
      <c r="D3538" t="s">
        <v>209</v>
      </c>
      <c r="E3538" t="s">
        <v>210</v>
      </c>
      <c r="F3538">
        <v>101567</v>
      </c>
      <c r="G3538" t="s">
        <v>211</v>
      </c>
      <c r="H3538">
        <v>959945812</v>
      </c>
      <c r="I3538">
        <v>955554254</v>
      </c>
      <c r="J3538">
        <v>150</v>
      </c>
      <c r="N3538">
        <v>21738028.620000001</v>
      </c>
      <c r="O3538">
        <v>21738178.620000001</v>
      </c>
      <c r="P3538" s="9">
        <f>DATEVALUE(LEFT(Table1[[#This Row],[TRANSFER_DATE]],11))</f>
        <v>45750</v>
      </c>
      <c r="Q3538" s="5">
        <f>TIMEVALUE(MID(Table1[[#This Row],[TRANSFER_DATE]],11,8))</f>
        <v>0.35834490740740743</v>
      </c>
    </row>
    <row r="3539" spans="1:17" x14ac:dyDescent="0.3">
      <c r="A3539" t="s">
        <v>2672</v>
      </c>
      <c r="B3539" t="s">
        <v>2673</v>
      </c>
      <c r="D3539" t="s">
        <v>209</v>
      </c>
      <c r="E3539" t="s">
        <v>210</v>
      </c>
      <c r="F3539">
        <v>100026</v>
      </c>
      <c r="G3539" t="s">
        <v>211</v>
      </c>
      <c r="H3539">
        <v>959945812</v>
      </c>
      <c r="I3539">
        <v>955996170</v>
      </c>
      <c r="J3539">
        <v>7400</v>
      </c>
      <c r="N3539">
        <v>21730628.620000001</v>
      </c>
      <c r="O3539">
        <v>21738028.620000001</v>
      </c>
      <c r="P3539" s="9">
        <f>DATEVALUE(LEFT(Table1[[#This Row],[TRANSFER_DATE]],11))</f>
        <v>45750</v>
      </c>
      <c r="Q3539" s="5">
        <f>TIMEVALUE(MID(Table1[[#This Row],[TRANSFER_DATE]],11,8))</f>
        <v>0.35767361111111112</v>
      </c>
    </row>
    <row r="3540" spans="1:17" x14ac:dyDescent="0.3">
      <c r="A3540" t="s">
        <v>2674</v>
      </c>
      <c r="B3540" t="s">
        <v>2675</v>
      </c>
      <c r="C3540" t="s">
        <v>2676</v>
      </c>
      <c r="D3540" t="s">
        <v>209</v>
      </c>
      <c r="E3540" t="s">
        <v>210</v>
      </c>
      <c r="F3540">
        <v>101845</v>
      </c>
      <c r="G3540" t="s">
        <v>211</v>
      </c>
      <c r="H3540">
        <v>959945812</v>
      </c>
      <c r="I3540">
        <v>955554254</v>
      </c>
      <c r="J3540">
        <v>7500</v>
      </c>
      <c r="N3540">
        <v>21723128.620000001</v>
      </c>
      <c r="O3540">
        <v>21730628.620000001</v>
      </c>
      <c r="P3540" s="9">
        <f>DATEVALUE(LEFT(Table1[[#This Row],[TRANSFER_DATE]],11))</f>
        <v>45750</v>
      </c>
      <c r="Q3540" s="5">
        <f>TIMEVALUE(MID(Table1[[#This Row],[TRANSFER_DATE]],11,8))</f>
        <v>0.35767361111111112</v>
      </c>
    </row>
    <row r="3541" spans="1:17" x14ac:dyDescent="0.3">
      <c r="A3541" t="s">
        <v>2677</v>
      </c>
      <c r="B3541" t="s">
        <v>2678</v>
      </c>
      <c r="D3541" t="s">
        <v>209</v>
      </c>
      <c r="E3541" t="s">
        <v>210</v>
      </c>
      <c r="F3541">
        <v>101650</v>
      </c>
      <c r="G3541" t="s">
        <v>211</v>
      </c>
      <c r="H3541">
        <v>959945812</v>
      </c>
      <c r="I3541">
        <v>952241392</v>
      </c>
      <c r="J3541">
        <v>2100</v>
      </c>
      <c r="N3541">
        <v>21721028.620000001</v>
      </c>
      <c r="O3541">
        <v>21723128.620000001</v>
      </c>
      <c r="P3541" s="9">
        <f>DATEVALUE(LEFT(Table1[[#This Row],[TRANSFER_DATE]],11))</f>
        <v>45750</v>
      </c>
      <c r="Q3541" s="5">
        <f>TIMEVALUE(MID(Table1[[#This Row],[TRANSFER_DATE]],11,8))</f>
        <v>0.35629629629629628</v>
      </c>
    </row>
    <row r="3542" spans="1:17" x14ac:dyDescent="0.3">
      <c r="A3542" t="s">
        <v>2679</v>
      </c>
      <c r="B3542" t="s">
        <v>2680</v>
      </c>
      <c r="D3542" t="s">
        <v>209</v>
      </c>
      <c r="E3542" t="s">
        <v>210</v>
      </c>
      <c r="F3542">
        <v>101378</v>
      </c>
      <c r="G3542" t="s">
        <v>211</v>
      </c>
      <c r="H3542">
        <v>959945812</v>
      </c>
      <c r="I3542">
        <v>958739902</v>
      </c>
      <c r="J3542">
        <v>1900</v>
      </c>
      <c r="N3542">
        <v>21719128.620000001</v>
      </c>
      <c r="O3542">
        <v>21721028.620000001</v>
      </c>
      <c r="P3542" s="9">
        <f>DATEVALUE(LEFT(Table1[[#This Row],[TRANSFER_DATE]],11))</f>
        <v>45750</v>
      </c>
      <c r="Q3542" s="5">
        <f>TIMEVALUE(MID(Table1[[#This Row],[TRANSFER_DATE]],11,8))</f>
        <v>0.35629629629629628</v>
      </c>
    </row>
    <row r="3543" spans="1:17" x14ac:dyDescent="0.3">
      <c r="A3543" t="s">
        <v>2681</v>
      </c>
      <c r="B3543" t="s">
        <v>2682</v>
      </c>
      <c r="D3543" t="s">
        <v>209</v>
      </c>
      <c r="E3543" t="s">
        <v>210</v>
      </c>
      <c r="F3543">
        <v>100016</v>
      </c>
      <c r="G3543" t="s">
        <v>211</v>
      </c>
      <c r="H3543">
        <v>959945812</v>
      </c>
      <c r="I3543">
        <v>955976902</v>
      </c>
      <c r="J3543">
        <v>3100</v>
      </c>
      <c r="N3543">
        <v>21716028.620000001</v>
      </c>
      <c r="O3543">
        <v>21719128.620000001</v>
      </c>
      <c r="P3543" s="9">
        <f>DATEVALUE(LEFT(Table1[[#This Row],[TRANSFER_DATE]],11))</f>
        <v>45750</v>
      </c>
      <c r="Q3543" s="5">
        <f>TIMEVALUE(MID(Table1[[#This Row],[TRANSFER_DATE]],11,8))</f>
        <v>0.35627314814814814</v>
      </c>
    </row>
    <row r="3544" spans="1:17" x14ac:dyDescent="0.3">
      <c r="A3544" t="s">
        <v>2683</v>
      </c>
      <c r="B3544" t="s">
        <v>2684</v>
      </c>
      <c r="D3544" t="s">
        <v>209</v>
      </c>
      <c r="E3544" t="s">
        <v>210</v>
      </c>
      <c r="F3544">
        <v>101243</v>
      </c>
      <c r="G3544" t="s">
        <v>211</v>
      </c>
      <c r="H3544">
        <v>959945812</v>
      </c>
      <c r="I3544">
        <v>952796120</v>
      </c>
      <c r="J3544">
        <v>4500</v>
      </c>
      <c r="N3544">
        <v>21711528.620000001</v>
      </c>
      <c r="O3544">
        <v>21716028.620000001</v>
      </c>
      <c r="P3544" s="9">
        <f>DATEVALUE(LEFT(Table1[[#This Row],[TRANSFER_DATE]],11))</f>
        <v>45750</v>
      </c>
      <c r="Q3544" s="5">
        <f>TIMEVALUE(MID(Table1[[#This Row],[TRANSFER_DATE]],11,8))</f>
        <v>0.35490740740740739</v>
      </c>
    </row>
    <row r="3545" spans="1:17" x14ac:dyDescent="0.3">
      <c r="A3545" t="s">
        <v>2685</v>
      </c>
      <c r="B3545" t="s">
        <v>2686</v>
      </c>
      <c r="C3545" t="s">
        <v>2687</v>
      </c>
      <c r="D3545" t="s">
        <v>209</v>
      </c>
      <c r="E3545" t="s">
        <v>210</v>
      </c>
      <c r="F3545">
        <v>101751</v>
      </c>
      <c r="G3545" t="s">
        <v>211</v>
      </c>
      <c r="H3545">
        <v>959945812</v>
      </c>
      <c r="I3545">
        <v>956809819</v>
      </c>
      <c r="J3545">
        <v>6300</v>
      </c>
      <c r="N3545">
        <v>21705228.620000001</v>
      </c>
      <c r="O3545">
        <v>21711528.620000001</v>
      </c>
      <c r="P3545" s="9">
        <f>DATEVALUE(LEFT(Table1[[#This Row],[TRANSFER_DATE]],11))</f>
        <v>45750</v>
      </c>
      <c r="Q3545" s="5">
        <f>TIMEVALUE(MID(Table1[[#This Row],[TRANSFER_DATE]],11,8))</f>
        <v>0.35490740740740739</v>
      </c>
    </row>
    <row r="3546" spans="1:17" x14ac:dyDescent="0.3">
      <c r="A3546" t="s">
        <v>2688</v>
      </c>
      <c r="B3546" t="s">
        <v>2689</v>
      </c>
      <c r="D3546" t="s">
        <v>209</v>
      </c>
      <c r="E3546" t="s">
        <v>210</v>
      </c>
      <c r="F3546">
        <v>101414</v>
      </c>
      <c r="G3546" t="s">
        <v>211</v>
      </c>
      <c r="H3546">
        <v>959945812</v>
      </c>
      <c r="I3546">
        <v>958552536</v>
      </c>
      <c r="J3546">
        <v>1750</v>
      </c>
      <c r="N3546">
        <v>21703478.620000001</v>
      </c>
      <c r="O3546">
        <v>21705228.620000001</v>
      </c>
      <c r="P3546" s="9">
        <f>DATEVALUE(LEFT(Table1[[#This Row],[TRANSFER_DATE]],11))</f>
        <v>45750</v>
      </c>
      <c r="Q3546" s="5">
        <f>TIMEVALUE(MID(Table1[[#This Row],[TRANSFER_DATE]],11,8))</f>
        <v>0.35351851851851851</v>
      </c>
    </row>
    <row r="3547" spans="1:17" x14ac:dyDescent="0.3">
      <c r="A3547" t="s">
        <v>2690</v>
      </c>
      <c r="B3547" t="s">
        <v>2691</v>
      </c>
      <c r="D3547" t="s">
        <v>209</v>
      </c>
      <c r="E3547" t="s">
        <v>210</v>
      </c>
      <c r="F3547">
        <v>101345</v>
      </c>
      <c r="G3547" t="s">
        <v>211</v>
      </c>
      <c r="H3547">
        <v>959945812</v>
      </c>
      <c r="I3547">
        <v>958747200</v>
      </c>
      <c r="J3547">
        <v>900</v>
      </c>
      <c r="N3547">
        <v>21702578.620000001</v>
      </c>
      <c r="O3547">
        <v>21703478.620000001</v>
      </c>
      <c r="P3547" s="9">
        <f>DATEVALUE(LEFT(Table1[[#This Row],[TRANSFER_DATE]],11))</f>
        <v>45750</v>
      </c>
      <c r="Q3547" s="5">
        <f>TIMEVALUE(MID(Table1[[#This Row],[TRANSFER_DATE]],11,8))</f>
        <v>0.35348379629629628</v>
      </c>
    </row>
    <row r="3548" spans="1:17" x14ac:dyDescent="0.3">
      <c r="A3548" t="s">
        <v>2692</v>
      </c>
      <c r="B3548" t="s">
        <v>2693</v>
      </c>
      <c r="C3548" t="s">
        <v>2694</v>
      </c>
      <c r="D3548" t="s">
        <v>209</v>
      </c>
      <c r="E3548" t="s">
        <v>210</v>
      </c>
      <c r="F3548">
        <v>100013</v>
      </c>
      <c r="G3548" t="s">
        <v>211</v>
      </c>
      <c r="H3548">
        <v>959945812</v>
      </c>
      <c r="I3548">
        <v>954836913</v>
      </c>
      <c r="J3548">
        <v>3100</v>
      </c>
      <c r="N3548">
        <v>21699478.620000001</v>
      </c>
      <c r="O3548">
        <v>21702578.620000001</v>
      </c>
      <c r="P3548" s="9">
        <f>DATEVALUE(LEFT(Table1[[#This Row],[TRANSFER_DATE]],11))</f>
        <v>45750</v>
      </c>
      <c r="Q3548" s="5">
        <f>TIMEVALUE(MID(Table1[[#This Row],[TRANSFER_DATE]],11,8))</f>
        <v>0.35282407407407407</v>
      </c>
    </row>
    <row r="3549" spans="1:17" x14ac:dyDescent="0.3">
      <c r="A3549" t="s">
        <v>2695</v>
      </c>
      <c r="B3549" t="s">
        <v>2696</v>
      </c>
      <c r="D3549" t="s">
        <v>209</v>
      </c>
      <c r="E3549" t="s">
        <v>210</v>
      </c>
      <c r="F3549">
        <v>100888</v>
      </c>
      <c r="G3549" t="s">
        <v>211</v>
      </c>
      <c r="H3549">
        <v>959945812</v>
      </c>
      <c r="I3549">
        <v>953136904</v>
      </c>
      <c r="J3549">
        <v>4300</v>
      </c>
      <c r="N3549">
        <v>21695178.620000001</v>
      </c>
      <c r="O3549">
        <v>21699478.620000001</v>
      </c>
      <c r="P3549" s="9">
        <f>DATEVALUE(LEFT(Table1[[#This Row],[TRANSFER_DATE]],11))</f>
        <v>45750</v>
      </c>
      <c r="Q3549" s="5">
        <f>TIMEVALUE(MID(Table1[[#This Row],[TRANSFER_DATE]],11,8))</f>
        <v>0.35281249999999997</v>
      </c>
    </row>
    <row r="3550" spans="1:17" x14ac:dyDescent="0.3">
      <c r="A3550" t="s">
        <v>2697</v>
      </c>
      <c r="B3550" t="s">
        <v>2698</v>
      </c>
      <c r="C3550" t="s">
        <v>2699</v>
      </c>
      <c r="D3550" t="s">
        <v>209</v>
      </c>
      <c r="E3550" t="s">
        <v>210</v>
      </c>
      <c r="F3550">
        <v>100483</v>
      </c>
      <c r="G3550" t="s">
        <v>211</v>
      </c>
      <c r="H3550">
        <v>959945812</v>
      </c>
      <c r="I3550">
        <v>953941302</v>
      </c>
      <c r="J3550">
        <v>4200</v>
      </c>
      <c r="N3550">
        <v>21690978.620000001</v>
      </c>
      <c r="O3550">
        <v>21695178.620000001</v>
      </c>
      <c r="P3550" s="9">
        <f>DATEVALUE(LEFT(Table1[[#This Row],[TRANSFER_DATE]],11))</f>
        <v>45750</v>
      </c>
      <c r="Q3550" s="5">
        <f>TIMEVALUE(MID(Table1[[#This Row],[TRANSFER_DATE]],11,8))</f>
        <v>0.35278935185185184</v>
      </c>
    </row>
    <row r="3551" spans="1:17" x14ac:dyDescent="0.3">
      <c r="A3551" t="s">
        <v>2700</v>
      </c>
      <c r="B3551" t="s">
        <v>2701</v>
      </c>
      <c r="D3551" t="s">
        <v>209</v>
      </c>
      <c r="E3551" t="s">
        <v>210</v>
      </c>
      <c r="F3551">
        <v>100561</v>
      </c>
      <c r="G3551" t="s">
        <v>211</v>
      </c>
      <c r="H3551">
        <v>959945812</v>
      </c>
      <c r="I3551">
        <v>952557793</v>
      </c>
      <c r="J3551">
        <v>4450</v>
      </c>
      <c r="N3551">
        <v>21686528.620000001</v>
      </c>
      <c r="O3551">
        <v>21690978.620000001</v>
      </c>
      <c r="P3551" s="9">
        <f>DATEVALUE(LEFT(Table1[[#This Row],[TRANSFER_DATE]],11))</f>
        <v>45750</v>
      </c>
      <c r="Q3551" s="5">
        <f>TIMEVALUE(MID(Table1[[#This Row],[TRANSFER_DATE]],11,8))</f>
        <v>0.3527777777777778</v>
      </c>
    </row>
    <row r="3552" spans="1:17" x14ac:dyDescent="0.3">
      <c r="A3552" t="s">
        <v>2702</v>
      </c>
      <c r="B3552" t="s">
        <v>2703</v>
      </c>
      <c r="D3552" t="s">
        <v>209</v>
      </c>
      <c r="E3552" t="s">
        <v>210</v>
      </c>
      <c r="F3552">
        <v>101712</v>
      </c>
      <c r="G3552" t="s">
        <v>211</v>
      </c>
      <c r="H3552">
        <v>959945812</v>
      </c>
      <c r="I3552">
        <v>958552536</v>
      </c>
      <c r="J3552">
        <v>3450</v>
      </c>
      <c r="N3552">
        <v>21683078.620000001</v>
      </c>
      <c r="O3552">
        <v>21686528.620000001</v>
      </c>
      <c r="P3552" s="9">
        <f>DATEVALUE(LEFT(Table1[[#This Row],[TRANSFER_DATE]],11))</f>
        <v>45750</v>
      </c>
      <c r="Q3552" s="5">
        <f>TIMEVALUE(MID(Table1[[#This Row],[TRANSFER_DATE]],11,8))</f>
        <v>0.35214120370370372</v>
      </c>
    </row>
    <row r="3553" spans="1:17" x14ac:dyDescent="0.3">
      <c r="A3553" t="s">
        <v>2704</v>
      </c>
      <c r="B3553" t="s">
        <v>2705</v>
      </c>
      <c r="D3553" t="s">
        <v>209</v>
      </c>
      <c r="E3553" t="s">
        <v>210</v>
      </c>
      <c r="F3553">
        <v>101264</v>
      </c>
      <c r="G3553" t="s">
        <v>211</v>
      </c>
      <c r="H3553">
        <v>959945812</v>
      </c>
      <c r="I3553">
        <v>954636399</v>
      </c>
      <c r="J3553">
        <v>22100</v>
      </c>
      <c r="N3553">
        <v>21660978.620000001</v>
      </c>
      <c r="O3553">
        <v>21683078.620000001</v>
      </c>
      <c r="P3553" s="9">
        <f>DATEVALUE(LEFT(Table1[[#This Row],[TRANSFER_DATE]],11))</f>
        <v>45750</v>
      </c>
      <c r="Q3553" s="5">
        <f>TIMEVALUE(MID(Table1[[#This Row],[TRANSFER_DATE]],11,8))</f>
        <v>0.35210648148148149</v>
      </c>
    </row>
    <row r="3554" spans="1:17" x14ac:dyDescent="0.3">
      <c r="A3554" t="s">
        <v>2706</v>
      </c>
      <c r="B3554" t="s">
        <v>2707</v>
      </c>
      <c r="D3554" t="s">
        <v>209</v>
      </c>
      <c r="E3554" t="s">
        <v>210</v>
      </c>
      <c r="F3554">
        <v>101643</v>
      </c>
      <c r="G3554" t="s">
        <v>211</v>
      </c>
      <c r="H3554">
        <v>959945812</v>
      </c>
      <c r="I3554">
        <v>958552536</v>
      </c>
      <c r="J3554">
        <v>2250</v>
      </c>
      <c r="N3554">
        <v>21658728.620000001</v>
      </c>
      <c r="O3554">
        <v>21660978.620000001</v>
      </c>
      <c r="P3554" s="9">
        <f>DATEVALUE(LEFT(Table1[[#This Row],[TRANSFER_DATE]],11))</f>
        <v>45750</v>
      </c>
      <c r="Q3554" s="5">
        <f>TIMEVALUE(MID(Table1[[#This Row],[TRANSFER_DATE]],11,8))</f>
        <v>0.35144675925925928</v>
      </c>
    </row>
    <row r="3555" spans="1:17" x14ac:dyDescent="0.3">
      <c r="A3555" t="s">
        <v>2708</v>
      </c>
      <c r="B3555" t="s">
        <v>2709</v>
      </c>
      <c r="D3555" t="s">
        <v>209</v>
      </c>
      <c r="E3555" t="s">
        <v>210</v>
      </c>
      <c r="F3555">
        <v>101709</v>
      </c>
      <c r="G3555" t="s">
        <v>211</v>
      </c>
      <c r="H3555">
        <v>959945812</v>
      </c>
      <c r="I3555">
        <v>958552536</v>
      </c>
      <c r="J3555">
        <v>5250</v>
      </c>
      <c r="N3555">
        <v>21653478.620000001</v>
      </c>
      <c r="O3555">
        <v>21658728.620000001</v>
      </c>
      <c r="P3555" s="9">
        <f>DATEVALUE(LEFT(Table1[[#This Row],[TRANSFER_DATE]],11))</f>
        <v>45750</v>
      </c>
      <c r="Q3555" s="5">
        <f>TIMEVALUE(MID(Table1[[#This Row],[TRANSFER_DATE]],11,8))</f>
        <v>0.35072916666666665</v>
      </c>
    </row>
    <row r="3556" spans="1:17" x14ac:dyDescent="0.3">
      <c r="A3556" t="s">
        <v>2710</v>
      </c>
      <c r="B3556" t="s">
        <v>2711</v>
      </c>
      <c r="C3556" t="s">
        <v>2712</v>
      </c>
      <c r="D3556" t="s">
        <v>209</v>
      </c>
      <c r="E3556" t="s">
        <v>210</v>
      </c>
      <c r="F3556">
        <v>101672</v>
      </c>
      <c r="G3556" t="s">
        <v>211</v>
      </c>
      <c r="H3556">
        <v>959945812</v>
      </c>
      <c r="I3556">
        <v>955554254</v>
      </c>
      <c r="J3556">
        <v>4150</v>
      </c>
      <c r="N3556">
        <v>21649328.620000001</v>
      </c>
      <c r="O3556">
        <v>21653478.620000001</v>
      </c>
      <c r="P3556" s="9">
        <f>DATEVALUE(LEFT(Table1[[#This Row],[TRANSFER_DATE]],11))</f>
        <v>45750</v>
      </c>
      <c r="Q3556" s="5">
        <f>TIMEVALUE(MID(Table1[[#This Row],[TRANSFER_DATE]],11,8))</f>
        <v>0.34936342592592595</v>
      </c>
    </row>
    <row r="3557" spans="1:17" x14ac:dyDescent="0.3">
      <c r="A3557" t="s">
        <v>2713</v>
      </c>
      <c r="B3557" t="s">
        <v>2714</v>
      </c>
      <c r="D3557" t="s">
        <v>209</v>
      </c>
      <c r="E3557" t="s">
        <v>210</v>
      </c>
      <c r="F3557">
        <v>101871</v>
      </c>
      <c r="G3557" t="s">
        <v>211</v>
      </c>
      <c r="H3557">
        <v>959945812</v>
      </c>
      <c r="I3557">
        <v>953243177</v>
      </c>
      <c r="J3557">
        <v>650</v>
      </c>
      <c r="N3557">
        <v>21648678.620000001</v>
      </c>
      <c r="O3557">
        <v>21649328.620000001</v>
      </c>
      <c r="P3557" s="9">
        <f>DATEVALUE(LEFT(Table1[[#This Row],[TRANSFER_DATE]],11))</f>
        <v>45750</v>
      </c>
      <c r="Q3557" s="5">
        <f>TIMEVALUE(MID(Table1[[#This Row],[TRANSFER_DATE]],11,8))</f>
        <v>0.34931712962962963</v>
      </c>
    </row>
    <row r="3558" spans="1:17" x14ac:dyDescent="0.3">
      <c r="A3558" t="s">
        <v>2715</v>
      </c>
      <c r="B3558" t="s">
        <v>2716</v>
      </c>
      <c r="D3558" t="s">
        <v>209</v>
      </c>
      <c r="E3558" t="s">
        <v>210</v>
      </c>
      <c r="F3558">
        <v>100818</v>
      </c>
      <c r="G3558" t="s">
        <v>211</v>
      </c>
      <c r="H3558">
        <v>959945812</v>
      </c>
      <c r="I3558">
        <v>954502410</v>
      </c>
      <c r="J3558">
        <v>6800</v>
      </c>
      <c r="N3558">
        <v>21641878.620000001</v>
      </c>
      <c r="O3558">
        <v>21648678.620000001</v>
      </c>
      <c r="P3558" s="9">
        <f>DATEVALUE(LEFT(Table1[[#This Row],[TRANSFER_DATE]],11))</f>
        <v>45750</v>
      </c>
      <c r="Q3558" s="5">
        <f>TIMEVALUE(MID(Table1[[#This Row],[TRANSFER_DATE]],11,8))</f>
        <v>0.34931712962962963</v>
      </c>
    </row>
    <row r="3559" spans="1:17" x14ac:dyDescent="0.3">
      <c r="A3559" t="s">
        <v>2717</v>
      </c>
      <c r="B3559" t="s">
        <v>2718</v>
      </c>
      <c r="D3559" t="s">
        <v>209</v>
      </c>
      <c r="E3559" t="s">
        <v>210</v>
      </c>
      <c r="F3559">
        <v>101361</v>
      </c>
      <c r="G3559" t="s">
        <v>211</v>
      </c>
      <c r="H3559">
        <v>959945812</v>
      </c>
      <c r="I3559">
        <v>957964898</v>
      </c>
      <c r="J3559">
        <v>2150</v>
      </c>
      <c r="N3559">
        <v>21639728.620000001</v>
      </c>
      <c r="O3559">
        <v>21641878.620000001</v>
      </c>
      <c r="P3559" s="9">
        <f>DATEVALUE(LEFT(Table1[[#This Row],[TRANSFER_DATE]],11))</f>
        <v>45750</v>
      </c>
      <c r="Q3559" s="5">
        <f>TIMEVALUE(MID(Table1[[#This Row],[TRANSFER_DATE]],11,8))</f>
        <v>0.34930555555555554</v>
      </c>
    </row>
    <row r="3560" spans="1:17" x14ac:dyDescent="0.3">
      <c r="A3560" t="s">
        <v>2719</v>
      </c>
      <c r="B3560" t="s">
        <v>2720</v>
      </c>
      <c r="D3560" t="s">
        <v>209</v>
      </c>
      <c r="E3560" t="s">
        <v>210</v>
      </c>
      <c r="F3560">
        <v>100038</v>
      </c>
      <c r="G3560" t="s">
        <v>211</v>
      </c>
      <c r="H3560">
        <v>959945812</v>
      </c>
      <c r="I3560">
        <v>958163601</v>
      </c>
      <c r="J3560">
        <v>8800</v>
      </c>
      <c r="N3560">
        <v>21630928.620000001</v>
      </c>
      <c r="O3560">
        <v>21639728.620000001</v>
      </c>
      <c r="P3560" s="9">
        <f>DATEVALUE(LEFT(Table1[[#This Row],[TRANSFER_DATE]],11))</f>
        <v>45750</v>
      </c>
      <c r="Q3560" s="5">
        <f>TIMEVALUE(MID(Table1[[#This Row],[TRANSFER_DATE]],11,8))</f>
        <v>0.34866898148148145</v>
      </c>
    </row>
    <row r="3561" spans="1:17" x14ac:dyDescent="0.3">
      <c r="A3561" t="s">
        <v>2721</v>
      </c>
      <c r="B3561" t="s">
        <v>2722</v>
      </c>
      <c r="C3561" t="s">
        <v>2723</v>
      </c>
      <c r="D3561" t="s">
        <v>209</v>
      </c>
      <c r="E3561" t="s">
        <v>210</v>
      </c>
      <c r="F3561">
        <v>101153</v>
      </c>
      <c r="G3561" t="s">
        <v>211</v>
      </c>
      <c r="H3561">
        <v>959945812</v>
      </c>
      <c r="I3561">
        <v>956942781</v>
      </c>
      <c r="J3561">
        <v>4200</v>
      </c>
      <c r="N3561">
        <v>21626728.620000001</v>
      </c>
      <c r="O3561">
        <v>21630928.620000001</v>
      </c>
      <c r="P3561" s="9">
        <f>DATEVALUE(LEFT(Table1[[#This Row],[TRANSFER_DATE]],11))</f>
        <v>45750</v>
      </c>
      <c r="Q3561" s="5">
        <f>TIMEVALUE(MID(Table1[[#This Row],[TRANSFER_DATE]],11,8))</f>
        <v>0.34797453703703701</v>
      </c>
    </row>
    <row r="3562" spans="1:17" x14ac:dyDescent="0.3">
      <c r="A3562" t="s">
        <v>2724</v>
      </c>
      <c r="B3562" t="s">
        <v>2725</v>
      </c>
      <c r="D3562" t="s">
        <v>209</v>
      </c>
      <c r="E3562" t="s">
        <v>210</v>
      </c>
      <c r="F3562">
        <v>101444</v>
      </c>
      <c r="G3562" t="s">
        <v>211</v>
      </c>
      <c r="H3562">
        <v>959945812</v>
      </c>
      <c r="I3562">
        <v>957964898</v>
      </c>
      <c r="J3562">
        <v>4300</v>
      </c>
      <c r="N3562">
        <v>21622428.620000001</v>
      </c>
      <c r="O3562">
        <v>21626728.620000001</v>
      </c>
      <c r="P3562" s="9">
        <f>DATEVALUE(LEFT(Table1[[#This Row],[TRANSFER_DATE]],11))</f>
        <v>45750</v>
      </c>
      <c r="Q3562" s="5">
        <f>TIMEVALUE(MID(Table1[[#This Row],[TRANSFER_DATE]],11,8))</f>
        <v>0.34796296296296297</v>
      </c>
    </row>
    <row r="3563" spans="1:17" x14ac:dyDescent="0.3">
      <c r="A3563" t="s">
        <v>2726</v>
      </c>
      <c r="B3563" t="s">
        <v>2727</v>
      </c>
      <c r="C3563" t="s">
        <v>2728</v>
      </c>
      <c r="D3563" t="s">
        <v>209</v>
      </c>
      <c r="E3563" t="s">
        <v>210</v>
      </c>
      <c r="F3563">
        <v>1300</v>
      </c>
      <c r="G3563" t="s">
        <v>211</v>
      </c>
      <c r="H3563">
        <v>959945812</v>
      </c>
      <c r="I3563">
        <v>951606137</v>
      </c>
      <c r="J3563">
        <v>1300</v>
      </c>
      <c r="N3563">
        <v>21621128.620000001</v>
      </c>
      <c r="O3563">
        <v>21622428.620000001</v>
      </c>
      <c r="P3563" s="9">
        <f>DATEVALUE(LEFT(Table1[[#This Row],[TRANSFER_DATE]],11))</f>
        <v>45750</v>
      </c>
      <c r="Q3563" s="5">
        <f>TIMEVALUE(MID(Table1[[#This Row],[TRANSFER_DATE]],11,8))</f>
        <v>0.34791666666666665</v>
      </c>
    </row>
    <row r="3564" spans="1:17" x14ac:dyDescent="0.3">
      <c r="A3564" t="s">
        <v>2729</v>
      </c>
      <c r="B3564" t="s">
        <v>2730</v>
      </c>
      <c r="D3564" t="s">
        <v>209</v>
      </c>
      <c r="E3564" t="s">
        <v>210</v>
      </c>
      <c r="F3564">
        <v>101784</v>
      </c>
      <c r="G3564" t="s">
        <v>211</v>
      </c>
      <c r="H3564">
        <v>959945812</v>
      </c>
      <c r="I3564">
        <v>951706683</v>
      </c>
      <c r="J3564">
        <v>1900</v>
      </c>
      <c r="N3564">
        <v>21619228.620000001</v>
      </c>
      <c r="O3564">
        <v>21621128.620000001</v>
      </c>
      <c r="P3564" s="9">
        <f>DATEVALUE(LEFT(Table1[[#This Row],[TRANSFER_DATE]],11))</f>
        <v>45750</v>
      </c>
      <c r="Q3564" s="5">
        <f>TIMEVALUE(MID(Table1[[#This Row],[TRANSFER_DATE]],11,8))</f>
        <v>0.3465509259259259</v>
      </c>
    </row>
    <row r="3565" spans="1:17" x14ac:dyDescent="0.3">
      <c r="A3565" t="s">
        <v>2731</v>
      </c>
      <c r="B3565" t="s">
        <v>2732</v>
      </c>
      <c r="D3565" t="s">
        <v>209</v>
      </c>
      <c r="E3565" t="s">
        <v>210</v>
      </c>
      <c r="F3565">
        <v>101914</v>
      </c>
      <c r="G3565" t="s">
        <v>211</v>
      </c>
      <c r="H3565">
        <v>959945812</v>
      </c>
      <c r="I3565">
        <v>957902709</v>
      </c>
      <c r="J3565">
        <v>1150</v>
      </c>
      <c r="N3565">
        <v>21618078.620000001</v>
      </c>
      <c r="O3565">
        <v>21619228.620000001</v>
      </c>
      <c r="P3565" s="9">
        <f>DATEVALUE(LEFT(Table1[[#This Row],[TRANSFER_DATE]],11))</f>
        <v>45750</v>
      </c>
      <c r="Q3565" s="5">
        <f>TIMEVALUE(MID(Table1[[#This Row],[TRANSFER_DATE]],11,8))</f>
        <v>0.34587962962962965</v>
      </c>
    </row>
    <row r="3566" spans="1:17" x14ac:dyDescent="0.3">
      <c r="A3566" t="s">
        <v>2733</v>
      </c>
      <c r="B3566" t="s">
        <v>2734</v>
      </c>
      <c r="D3566" t="s">
        <v>209</v>
      </c>
      <c r="E3566" t="s">
        <v>210</v>
      </c>
      <c r="F3566">
        <v>101597</v>
      </c>
      <c r="G3566" t="s">
        <v>211</v>
      </c>
      <c r="H3566">
        <v>959945812</v>
      </c>
      <c r="I3566">
        <v>957052931</v>
      </c>
      <c r="J3566">
        <v>650</v>
      </c>
      <c r="N3566">
        <v>21617428.620000001</v>
      </c>
      <c r="O3566">
        <v>21618078.620000001</v>
      </c>
      <c r="P3566" s="9">
        <f>DATEVALUE(LEFT(Table1[[#This Row],[TRANSFER_DATE]],11))</f>
        <v>45750</v>
      </c>
      <c r="Q3566" s="5">
        <f>TIMEVALUE(MID(Table1[[#This Row],[TRANSFER_DATE]],11,8))</f>
        <v>0.34585648148148146</v>
      </c>
    </row>
    <row r="3567" spans="1:17" x14ac:dyDescent="0.3">
      <c r="A3567" t="s">
        <v>2735</v>
      </c>
      <c r="B3567" t="s">
        <v>2736</v>
      </c>
      <c r="C3567" t="s">
        <v>2737</v>
      </c>
      <c r="D3567" t="s">
        <v>209</v>
      </c>
      <c r="E3567" t="s">
        <v>210</v>
      </c>
      <c r="F3567">
        <v>101760</v>
      </c>
      <c r="G3567" t="s">
        <v>211</v>
      </c>
      <c r="H3567">
        <v>959945812</v>
      </c>
      <c r="I3567">
        <v>952908858</v>
      </c>
      <c r="J3567">
        <v>1600</v>
      </c>
      <c r="N3567">
        <v>21615828.620000001</v>
      </c>
      <c r="O3567">
        <v>21617428.620000001</v>
      </c>
      <c r="P3567" s="9">
        <f>DATEVALUE(LEFT(Table1[[#This Row],[TRANSFER_DATE]],11))</f>
        <v>45750</v>
      </c>
      <c r="Q3567" s="5">
        <f>TIMEVALUE(MID(Table1[[#This Row],[TRANSFER_DATE]],11,8))</f>
        <v>0.34306712962962965</v>
      </c>
    </row>
    <row r="3568" spans="1:17" x14ac:dyDescent="0.3">
      <c r="A3568" t="s">
        <v>2738</v>
      </c>
      <c r="B3568" t="s">
        <v>2739</v>
      </c>
      <c r="C3568" t="s">
        <v>2740</v>
      </c>
      <c r="D3568" t="s">
        <v>209</v>
      </c>
      <c r="E3568" t="s">
        <v>210</v>
      </c>
      <c r="F3568">
        <v>100481</v>
      </c>
      <c r="G3568" t="s">
        <v>211</v>
      </c>
      <c r="H3568">
        <v>959945812</v>
      </c>
      <c r="I3568">
        <v>957714981</v>
      </c>
      <c r="J3568">
        <v>11750</v>
      </c>
      <c r="N3568">
        <v>21604078.620000001</v>
      </c>
      <c r="O3568">
        <v>21615828.620000001</v>
      </c>
      <c r="P3568" s="9">
        <f>DATEVALUE(LEFT(Table1[[#This Row],[TRANSFER_DATE]],11))</f>
        <v>45750</v>
      </c>
      <c r="Q3568" s="5">
        <f>TIMEVALUE(MID(Table1[[#This Row],[TRANSFER_DATE]],11,8))</f>
        <v>0.34305555555555556</v>
      </c>
    </row>
    <row r="3569" spans="1:17" x14ac:dyDescent="0.3">
      <c r="A3569" t="s">
        <v>2741</v>
      </c>
      <c r="B3569" t="s">
        <v>2742</v>
      </c>
      <c r="D3569" t="s">
        <v>209</v>
      </c>
      <c r="E3569" t="s">
        <v>210</v>
      </c>
      <c r="F3569">
        <v>101276</v>
      </c>
      <c r="G3569" t="s">
        <v>211</v>
      </c>
      <c r="H3569">
        <v>959945812</v>
      </c>
      <c r="I3569">
        <v>951550992</v>
      </c>
      <c r="J3569">
        <v>1050</v>
      </c>
      <c r="N3569">
        <v>21603028.620000001</v>
      </c>
      <c r="O3569">
        <v>21604078.620000001</v>
      </c>
      <c r="P3569" s="9">
        <f>DATEVALUE(LEFT(Table1[[#This Row],[TRANSFER_DATE]],11))</f>
        <v>45750</v>
      </c>
      <c r="Q3569" s="5">
        <f>TIMEVALUE(MID(Table1[[#This Row],[TRANSFER_DATE]],11,8))</f>
        <v>0.34305555555555556</v>
      </c>
    </row>
    <row r="3570" spans="1:17" x14ac:dyDescent="0.3">
      <c r="A3570" t="s">
        <v>2743</v>
      </c>
      <c r="B3570" t="s">
        <v>2744</v>
      </c>
      <c r="D3570" t="s">
        <v>209</v>
      </c>
      <c r="E3570" t="s">
        <v>210</v>
      </c>
      <c r="F3570">
        <v>101824</v>
      </c>
      <c r="G3570" t="s">
        <v>211</v>
      </c>
      <c r="H3570">
        <v>959945812</v>
      </c>
      <c r="I3570">
        <v>954423609</v>
      </c>
      <c r="J3570">
        <v>11400</v>
      </c>
      <c r="N3570">
        <v>21591628.620000001</v>
      </c>
      <c r="O3570">
        <v>21603028.620000001</v>
      </c>
      <c r="P3570" s="9">
        <f>DATEVALUE(LEFT(Table1[[#This Row],[TRANSFER_DATE]],11))</f>
        <v>45750</v>
      </c>
      <c r="Q3570" s="5">
        <f>TIMEVALUE(MID(Table1[[#This Row],[TRANSFER_DATE]],11,8))</f>
        <v>0.34238425925925925</v>
      </c>
    </row>
    <row r="3571" spans="1:17" x14ac:dyDescent="0.3">
      <c r="A3571" t="s">
        <v>2745</v>
      </c>
      <c r="B3571" t="s">
        <v>2746</v>
      </c>
      <c r="D3571" t="s">
        <v>209</v>
      </c>
      <c r="E3571" t="s">
        <v>210</v>
      </c>
      <c r="F3571">
        <v>101362</v>
      </c>
      <c r="G3571" t="s">
        <v>211</v>
      </c>
      <c r="H3571">
        <v>959945812</v>
      </c>
      <c r="I3571">
        <v>952914450</v>
      </c>
      <c r="J3571">
        <v>3750</v>
      </c>
      <c r="N3571">
        <v>21587878.620000001</v>
      </c>
      <c r="O3571">
        <v>21591628.620000001</v>
      </c>
      <c r="P3571" s="9">
        <f>DATEVALUE(LEFT(Table1[[#This Row],[TRANSFER_DATE]],11))</f>
        <v>45750</v>
      </c>
      <c r="Q3571" s="5">
        <f>TIMEVALUE(MID(Table1[[#This Row],[TRANSFER_DATE]],11,8))</f>
        <v>0.34237268518518521</v>
      </c>
    </row>
    <row r="3572" spans="1:17" x14ac:dyDescent="0.3">
      <c r="A3572" t="s">
        <v>2747</v>
      </c>
      <c r="B3572" t="s">
        <v>2748</v>
      </c>
      <c r="D3572" t="s">
        <v>209</v>
      </c>
      <c r="E3572" t="s">
        <v>210</v>
      </c>
      <c r="F3572">
        <v>101275</v>
      </c>
      <c r="G3572" t="s">
        <v>211</v>
      </c>
      <c r="H3572">
        <v>959945812</v>
      </c>
      <c r="I3572">
        <v>951550992</v>
      </c>
      <c r="J3572">
        <v>450</v>
      </c>
      <c r="N3572">
        <v>21587428.620000001</v>
      </c>
      <c r="O3572">
        <v>21587878.620000001</v>
      </c>
      <c r="P3572" s="9">
        <f>DATEVALUE(LEFT(Table1[[#This Row],[TRANSFER_DATE]],11))</f>
        <v>45750</v>
      </c>
      <c r="Q3572" s="5">
        <f>TIMEVALUE(MID(Table1[[#This Row],[TRANSFER_DATE]],11,8))</f>
        <v>0.34172453703703703</v>
      </c>
    </row>
    <row r="3573" spans="1:17" x14ac:dyDescent="0.3">
      <c r="A3573" t="s">
        <v>2749</v>
      </c>
      <c r="B3573" t="s">
        <v>2750</v>
      </c>
      <c r="D3573" t="s">
        <v>209</v>
      </c>
      <c r="E3573" t="s">
        <v>210</v>
      </c>
      <c r="F3573">
        <v>101213</v>
      </c>
      <c r="G3573" t="s">
        <v>211</v>
      </c>
      <c r="H3573">
        <v>959945812</v>
      </c>
      <c r="I3573">
        <v>956158390</v>
      </c>
      <c r="J3573">
        <v>2700</v>
      </c>
      <c r="N3573">
        <v>21584728.620000001</v>
      </c>
      <c r="O3573">
        <v>21587428.620000001</v>
      </c>
      <c r="P3573" s="9">
        <f>DATEVALUE(LEFT(Table1[[#This Row],[TRANSFER_DATE]],11))</f>
        <v>45750</v>
      </c>
      <c r="Q3573" s="5">
        <f>TIMEVALUE(MID(Table1[[#This Row],[TRANSFER_DATE]],11,8))</f>
        <v>0.3410185185185185</v>
      </c>
    </row>
    <row r="3574" spans="1:17" x14ac:dyDescent="0.3">
      <c r="A3574" t="s">
        <v>2751</v>
      </c>
      <c r="B3574" t="s">
        <v>2752</v>
      </c>
      <c r="D3574" t="s">
        <v>209</v>
      </c>
      <c r="E3574" t="s">
        <v>210</v>
      </c>
      <c r="F3574">
        <v>101775</v>
      </c>
      <c r="G3574" t="s">
        <v>211</v>
      </c>
      <c r="H3574">
        <v>959945812</v>
      </c>
      <c r="I3574">
        <v>952914450</v>
      </c>
      <c r="J3574">
        <v>4550</v>
      </c>
      <c r="N3574">
        <v>21580178.620000001</v>
      </c>
      <c r="O3574">
        <v>21584728.620000001</v>
      </c>
      <c r="P3574" s="9">
        <f>DATEVALUE(LEFT(Table1[[#This Row],[TRANSFER_DATE]],11))</f>
        <v>45750</v>
      </c>
      <c r="Q3574" s="5">
        <f>TIMEVALUE(MID(Table1[[#This Row],[TRANSFER_DATE]],11,8))</f>
        <v>0.34100694444444446</v>
      </c>
    </row>
    <row r="3575" spans="1:17" x14ac:dyDescent="0.3">
      <c r="A3575" t="s">
        <v>2753</v>
      </c>
      <c r="B3575" t="s">
        <v>2754</v>
      </c>
      <c r="D3575" t="s">
        <v>209</v>
      </c>
      <c r="E3575" t="s">
        <v>210</v>
      </c>
      <c r="F3575">
        <v>101316</v>
      </c>
      <c r="G3575" t="s">
        <v>211</v>
      </c>
      <c r="H3575">
        <v>959945812</v>
      </c>
      <c r="I3575">
        <v>954323795</v>
      </c>
      <c r="J3575">
        <v>3800</v>
      </c>
      <c r="N3575">
        <v>21576378.620000001</v>
      </c>
      <c r="O3575">
        <v>21580178.620000001</v>
      </c>
      <c r="P3575" s="9">
        <f>DATEVALUE(LEFT(Table1[[#This Row],[TRANSFER_DATE]],11))</f>
        <v>45750</v>
      </c>
      <c r="Q3575" s="5">
        <f>TIMEVALUE(MID(Table1[[#This Row],[TRANSFER_DATE]],11,8))</f>
        <v>0.34100694444444446</v>
      </c>
    </row>
    <row r="3576" spans="1:17" x14ac:dyDescent="0.3">
      <c r="A3576" t="s">
        <v>2755</v>
      </c>
      <c r="B3576" t="s">
        <v>2756</v>
      </c>
      <c r="D3576" t="s">
        <v>209</v>
      </c>
      <c r="E3576" t="s">
        <v>210</v>
      </c>
      <c r="F3576">
        <v>101279</v>
      </c>
      <c r="G3576" t="s">
        <v>211</v>
      </c>
      <c r="H3576">
        <v>959945812</v>
      </c>
      <c r="I3576">
        <v>951550992</v>
      </c>
      <c r="J3576">
        <v>500</v>
      </c>
      <c r="N3576">
        <v>21575878.620000001</v>
      </c>
      <c r="O3576">
        <v>21576378.620000001</v>
      </c>
      <c r="P3576" s="9">
        <f>DATEVALUE(LEFT(Table1[[#This Row],[TRANSFER_DATE]],11))</f>
        <v>45750</v>
      </c>
      <c r="Q3576" s="5">
        <f>TIMEVALUE(MID(Table1[[#This Row],[TRANSFER_DATE]],11,8))</f>
        <v>0.34100694444444446</v>
      </c>
    </row>
    <row r="3577" spans="1:17" x14ac:dyDescent="0.3">
      <c r="A3577" t="s">
        <v>2757</v>
      </c>
      <c r="B3577" t="s">
        <v>2758</v>
      </c>
      <c r="C3577" t="s">
        <v>2759</v>
      </c>
      <c r="D3577" t="s">
        <v>209</v>
      </c>
      <c r="E3577" t="s">
        <v>210</v>
      </c>
      <c r="F3577">
        <v>101413</v>
      </c>
      <c r="G3577" t="s">
        <v>211</v>
      </c>
      <c r="H3577">
        <v>959945812</v>
      </c>
      <c r="I3577">
        <v>955554254</v>
      </c>
      <c r="J3577">
        <v>4400</v>
      </c>
      <c r="N3577">
        <v>21571478.620000001</v>
      </c>
      <c r="O3577">
        <v>21575878.620000001</v>
      </c>
      <c r="P3577" s="9">
        <f>DATEVALUE(LEFT(Table1[[#This Row],[TRANSFER_DATE]],11))</f>
        <v>45750</v>
      </c>
      <c r="Q3577" s="5">
        <f>TIMEVALUE(MID(Table1[[#This Row],[TRANSFER_DATE]],11,8))</f>
        <v>0.34098379629629627</v>
      </c>
    </row>
    <row r="3578" spans="1:17" x14ac:dyDescent="0.3">
      <c r="A3578" t="s">
        <v>2760</v>
      </c>
      <c r="B3578" t="s">
        <v>2761</v>
      </c>
      <c r="D3578" t="s">
        <v>209</v>
      </c>
      <c r="E3578" t="s">
        <v>210</v>
      </c>
      <c r="F3578">
        <v>101795</v>
      </c>
      <c r="G3578" t="s">
        <v>211</v>
      </c>
      <c r="H3578">
        <v>959945812</v>
      </c>
      <c r="I3578">
        <v>956193934</v>
      </c>
      <c r="J3578">
        <v>300</v>
      </c>
      <c r="N3578">
        <v>21571178.620000001</v>
      </c>
      <c r="O3578">
        <v>21571478.620000001</v>
      </c>
      <c r="P3578" s="9">
        <f>DATEVALUE(LEFT(Table1[[#This Row],[TRANSFER_DATE]],11))</f>
        <v>45750</v>
      </c>
      <c r="Q3578" s="5">
        <f>TIMEVALUE(MID(Table1[[#This Row],[TRANSFER_DATE]],11,8))</f>
        <v>0.34097222222222223</v>
      </c>
    </row>
    <row r="3579" spans="1:17" x14ac:dyDescent="0.3">
      <c r="A3579" t="s">
        <v>2762</v>
      </c>
      <c r="B3579" t="s">
        <v>2763</v>
      </c>
      <c r="D3579" t="s">
        <v>209</v>
      </c>
      <c r="E3579" t="s">
        <v>210</v>
      </c>
      <c r="F3579">
        <v>100933</v>
      </c>
      <c r="G3579" t="s">
        <v>211</v>
      </c>
      <c r="H3579">
        <v>959945812</v>
      </c>
      <c r="I3579">
        <v>953974095</v>
      </c>
      <c r="J3579">
        <v>1800</v>
      </c>
      <c r="N3579">
        <v>21569378.620000001</v>
      </c>
      <c r="O3579">
        <v>21571178.620000001</v>
      </c>
      <c r="P3579" s="9">
        <f>DATEVALUE(LEFT(Table1[[#This Row],[TRANSFER_DATE]],11))</f>
        <v>45750</v>
      </c>
      <c r="Q3579" s="5">
        <f>TIMEVALUE(MID(Table1[[#This Row],[TRANSFER_DATE]],11,8))</f>
        <v>0.34032407407407406</v>
      </c>
    </row>
    <row r="3580" spans="1:17" x14ac:dyDescent="0.3">
      <c r="A3580" t="s">
        <v>2764</v>
      </c>
      <c r="B3580" t="s">
        <v>2765</v>
      </c>
      <c r="C3580" t="s">
        <v>2766</v>
      </c>
      <c r="D3580" t="s">
        <v>209</v>
      </c>
      <c r="E3580" t="s">
        <v>210</v>
      </c>
      <c r="F3580">
        <v>101453</v>
      </c>
      <c r="G3580" t="s">
        <v>211</v>
      </c>
      <c r="H3580">
        <v>959945812</v>
      </c>
      <c r="I3580">
        <v>956702380</v>
      </c>
      <c r="J3580">
        <v>7350</v>
      </c>
      <c r="N3580">
        <v>21562028.620000001</v>
      </c>
      <c r="O3580">
        <v>21569378.620000001</v>
      </c>
      <c r="P3580" s="9">
        <f>DATEVALUE(LEFT(Table1[[#This Row],[TRANSFER_DATE]],11))</f>
        <v>45750</v>
      </c>
      <c r="Q3580" s="5">
        <f>TIMEVALUE(MID(Table1[[#This Row],[TRANSFER_DATE]],11,8))</f>
        <v>0.34028935185185183</v>
      </c>
    </row>
    <row r="3581" spans="1:17" x14ac:dyDescent="0.3">
      <c r="A3581" t="s">
        <v>2767</v>
      </c>
      <c r="B3581" t="s">
        <v>2768</v>
      </c>
      <c r="D3581" t="s">
        <v>209</v>
      </c>
      <c r="E3581" t="s">
        <v>210</v>
      </c>
      <c r="F3581">
        <v>4000</v>
      </c>
      <c r="G3581" t="s">
        <v>211</v>
      </c>
      <c r="H3581">
        <v>959945812</v>
      </c>
      <c r="I3581">
        <v>952914450</v>
      </c>
      <c r="J3581">
        <v>4000</v>
      </c>
      <c r="N3581">
        <v>21558028.620000001</v>
      </c>
      <c r="O3581">
        <v>21562028.620000001</v>
      </c>
      <c r="P3581" s="9">
        <f>DATEVALUE(LEFT(Table1[[#This Row],[TRANSFER_DATE]],11))</f>
        <v>45750</v>
      </c>
      <c r="Q3581" s="5">
        <f>TIMEVALUE(MID(Table1[[#This Row],[TRANSFER_DATE]],11,8))</f>
        <v>0.33962962962962961</v>
      </c>
    </row>
    <row r="3582" spans="1:17" x14ac:dyDescent="0.3">
      <c r="A3582" t="s">
        <v>2769</v>
      </c>
      <c r="B3582" t="s">
        <v>2770</v>
      </c>
      <c r="D3582" t="s">
        <v>209</v>
      </c>
      <c r="E3582" t="s">
        <v>210</v>
      </c>
      <c r="F3582">
        <v>101503</v>
      </c>
      <c r="G3582" t="s">
        <v>211</v>
      </c>
      <c r="H3582">
        <v>959945812</v>
      </c>
      <c r="I3582">
        <v>956030748</v>
      </c>
      <c r="J3582">
        <v>150</v>
      </c>
      <c r="N3582">
        <v>21557878.620000001</v>
      </c>
      <c r="O3582">
        <v>21558028.620000001</v>
      </c>
      <c r="P3582" s="9">
        <f>DATEVALUE(LEFT(Table1[[#This Row],[TRANSFER_DATE]],11))</f>
        <v>45750</v>
      </c>
      <c r="Q3582" s="5">
        <f>TIMEVALUE(MID(Table1[[#This Row],[TRANSFER_DATE]],11,8))</f>
        <v>0.33960648148148148</v>
      </c>
    </row>
    <row r="3583" spans="1:17" x14ac:dyDescent="0.3">
      <c r="A3583" t="s">
        <v>2771</v>
      </c>
      <c r="B3583" t="s">
        <v>2772</v>
      </c>
      <c r="D3583" t="s">
        <v>209</v>
      </c>
      <c r="E3583" t="s">
        <v>210</v>
      </c>
      <c r="F3583">
        <v>101436</v>
      </c>
      <c r="G3583" t="s">
        <v>211</v>
      </c>
      <c r="H3583">
        <v>959945812</v>
      </c>
      <c r="I3583">
        <v>951550992</v>
      </c>
      <c r="J3583">
        <v>400</v>
      </c>
      <c r="N3583">
        <v>21557478.620000001</v>
      </c>
      <c r="O3583">
        <v>21557878.620000001</v>
      </c>
      <c r="P3583" s="9">
        <f>DATEVALUE(LEFT(Table1[[#This Row],[TRANSFER_DATE]],11))</f>
        <v>45750</v>
      </c>
      <c r="Q3583" s="5">
        <f>TIMEVALUE(MID(Table1[[#This Row],[TRANSFER_DATE]],11,8))</f>
        <v>0.33892361111111113</v>
      </c>
    </row>
    <row r="3584" spans="1:17" x14ac:dyDescent="0.3">
      <c r="A3584" t="s">
        <v>2773</v>
      </c>
      <c r="B3584" t="s">
        <v>2774</v>
      </c>
      <c r="C3584" t="s">
        <v>2775</v>
      </c>
      <c r="D3584" t="s">
        <v>209</v>
      </c>
      <c r="E3584" t="s">
        <v>210</v>
      </c>
      <c r="F3584">
        <v>101770</v>
      </c>
      <c r="G3584" t="s">
        <v>211</v>
      </c>
      <c r="H3584">
        <v>959945812</v>
      </c>
      <c r="I3584">
        <v>952908858</v>
      </c>
      <c r="J3584">
        <v>3650</v>
      </c>
      <c r="N3584">
        <v>21553828.620000001</v>
      </c>
      <c r="O3584">
        <v>21557478.620000001</v>
      </c>
      <c r="P3584" s="9">
        <f>DATEVALUE(LEFT(Table1[[#This Row],[TRANSFER_DATE]],11))</f>
        <v>45750</v>
      </c>
      <c r="Q3584" s="5">
        <f>TIMEVALUE(MID(Table1[[#This Row],[TRANSFER_DATE]],11,8))</f>
        <v>0.33753472222222225</v>
      </c>
    </row>
    <row r="3585" spans="1:17" x14ac:dyDescent="0.3">
      <c r="A3585" t="s">
        <v>2776</v>
      </c>
      <c r="B3585" t="s">
        <v>2777</v>
      </c>
      <c r="D3585" t="s">
        <v>209</v>
      </c>
      <c r="E3585" t="s">
        <v>210</v>
      </c>
      <c r="F3585">
        <v>101707</v>
      </c>
      <c r="G3585" t="s">
        <v>211</v>
      </c>
      <c r="H3585">
        <v>959945812</v>
      </c>
      <c r="I3585">
        <v>954896580</v>
      </c>
      <c r="J3585">
        <v>50</v>
      </c>
      <c r="N3585">
        <v>21553778.620000001</v>
      </c>
      <c r="O3585">
        <v>21553828.620000001</v>
      </c>
      <c r="P3585" s="9">
        <f>DATEVALUE(LEFT(Table1[[#This Row],[TRANSFER_DATE]],11))</f>
        <v>45750</v>
      </c>
      <c r="Q3585" s="5">
        <f>TIMEVALUE(MID(Table1[[#This Row],[TRANSFER_DATE]],11,8))</f>
        <v>0.33686342592592594</v>
      </c>
    </row>
    <row r="3586" spans="1:17" x14ac:dyDescent="0.3">
      <c r="A3586" t="s">
        <v>2778</v>
      </c>
      <c r="B3586" t="s">
        <v>2779</v>
      </c>
      <c r="D3586" t="s">
        <v>209</v>
      </c>
      <c r="E3586" t="s">
        <v>210</v>
      </c>
      <c r="F3586">
        <v>101764</v>
      </c>
      <c r="G3586" t="s">
        <v>211</v>
      </c>
      <c r="H3586">
        <v>959945812</v>
      </c>
      <c r="I3586">
        <v>952268150</v>
      </c>
      <c r="J3586">
        <v>850</v>
      </c>
      <c r="N3586">
        <v>21552928.620000001</v>
      </c>
      <c r="O3586">
        <v>21553778.620000001</v>
      </c>
      <c r="P3586" s="9">
        <f>DATEVALUE(LEFT(Table1[[#This Row],[TRANSFER_DATE]],11))</f>
        <v>45750</v>
      </c>
      <c r="Q3586" s="5">
        <f>TIMEVALUE(MID(Table1[[#This Row],[TRANSFER_DATE]],11,8))</f>
        <v>0.33685185185185185</v>
      </c>
    </row>
    <row r="3587" spans="1:17" x14ac:dyDescent="0.3">
      <c r="A3587" t="s">
        <v>2780</v>
      </c>
      <c r="B3587" t="s">
        <v>2781</v>
      </c>
      <c r="C3587" t="s">
        <v>2782</v>
      </c>
      <c r="D3587" t="s">
        <v>209</v>
      </c>
      <c r="E3587" t="s">
        <v>210</v>
      </c>
      <c r="F3587">
        <v>101408</v>
      </c>
      <c r="G3587" t="s">
        <v>211</v>
      </c>
      <c r="H3587">
        <v>959945812</v>
      </c>
      <c r="I3587">
        <v>955554254</v>
      </c>
      <c r="J3587">
        <v>3000</v>
      </c>
      <c r="N3587">
        <v>21549928.620000001</v>
      </c>
      <c r="O3587">
        <v>21552928.620000001</v>
      </c>
      <c r="P3587" s="9">
        <f>DATEVALUE(LEFT(Table1[[#This Row],[TRANSFER_DATE]],11))</f>
        <v>45750</v>
      </c>
      <c r="Q3587" s="5">
        <f>TIMEVALUE(MID(Table1[[#This Row],[TRANSFER_DATE]],11,8))</f>
        <v>0.33684027777777775</v>
      </c>
    </row>
    <row r="3588" spans="1:17" x14ac:dyDescent="0.3">
      <c r="A3588" t="s">
        <v>2783</v>
      </c>
      <c r="B3588" t="s">
        <v>2784</v>
      </c>
      <c r="C3588" t="s">
        <v>2785</v>
      </c>
      <c r="D3588" t="s">
        <v>209</v>
      </c>
      <c r="E3588" t="s">
        <v>210</v>
      </c>
      <c r="F3588">
        <v>101411</v>
      </c>
      <c r="G3588" t="s">
        <v>211</v>
      </c>
      <c r="H3588">
        <v>959945812</v>
      </c>
      <c r="I3588">
        <v>955554254</v>
      </c>
      <c r="J3588">
        <v>4050</v>
      </c>
      <c r="N3588">
        <v>21545878.620000001</v>
      </c>
      <c r="O3588">
        <v>21549928.620000001</v>
      </c>
      <c r="P3588" s="9">
        <f>DATEVALUE(LEFT(Table1[[#This Row],[TRANSFER_DATE]],11))</f>
        <v>45750</v>
      </c>
      <c r="Q3588" s="5">
        <f>TIMEVALUE(MID(Table1[[#This Row],[TRANSFER_DATE]],11,8))</f>
        <v>0.33611111111111114</v>
      </c>
    </row>
    <row r="3589" spans="1:17" x14ac:dyDescent="0.3">
      <c r="A3589" t="s">
        <v>2786</v>
      </c>
      <c r="B3589" t="s">
        <v>2787</v>
      </c>
      <c r="D3589" t="s">
        <v>209</v>
      </c>
      <c r="E3589" t="s">
        <v>210</v>
      </c>
      <c r="F3589">
        <v>101202</v>
      </c>
      <c r="G3589" t="s">
        <v>211</v>
      </c>
      <c r="H3589">
        <v>959945812</v>
      </c>
      <c r="I3589">
        <v>956158390</v>
      </c>
      <c r="J3589">
        <v>4900</v>
      </c>
      <c r="N3589">
        <v>21540978.620000001</v>
      </c>
      <c r="O3589">
        <v>21545878.620000001</v>
      </c>
      <c r="P3589" s="9">
        <f>DATEVALUE(LEFT(Table1[[#This Row],[TRANSFER_DATE]],11))</f>
        <v>45750</v>
      </c>
      <c r="Q3589" s="5">
        <f>TIMEVALUE(MID(Table1[[#This Row],[TRANSFER_DATE]],11,8))</f>
        <v>0.33542824074074074</v>
      </c>
    </row>
    <row r="3590" spans="1:17" x14ac:dyDescent="0.3">
      <c r="A3590" t="s">
        <v>2788</v>
      </c>
      <c r="B3590" t="s">
        <v>2789</v>
      </c>
      <c r="C3590" t="s">
        <v>2790</v>
      </c>
      <c r="D3590" t="s">
        <v>209</v>
      </c>
      <c r="E3590" t="s">
        <v>210</v>
      </c>
      <c r="F3590">
        <v>101394</v>
      </c>
      <c r="G3590" t="s">
        <v>211</v>
      </c>
      <c r="H3590">
        <v>959945812</v>
      </c>
      <c r="I3590">
        <v>950271656</v>
      </c>
      <c r="J3590">
        <v>150</v>
      </c>
      <c r="N3590">
        <v>21540828.620000001</v>
      </c>
      <c r="O3590">
        <v>21540978.620000001</v>
      </c>
      <c r="P3590" s="9">
        <f>DATEVALUE(LEFT(Table1[[#This Row],[TRANSFER_DATE]],11))</f>
        <v>45750</v>
      </c>
      <c r="Q3590" s="5">
        <f>TIMEVALUE(MID(Table1[[#This Row],[TRANSFER_DATE]],11,8))</f>
        <v>0.33408564814814817</v>
      </c>
    </row>
    <row r="3591" spans="1:17" x14ac:dyDescent="0.3">
      <c r="A3591" t="s">
        <v>2791</v>
      </c>
      <c r="B3591" t="s">
        <v>2792</v>
      </c>
      <c r="D3591" t="s">
        <v>209</v>
      </c>
      <c r="E3591" t="s">
        <v>210</v>
      </c>
      <c r="F3591">
        <v>101506</v>
      </c>
      <c r="G3591" t="s">
        <v>211</v>
      </c>
      <c r="H3591">
        <v>959945812</v>
      </c>
      <c r="I3591">
        <v>952186107</v>
      </c>
      <c r="J3591">
        <v>100</v>
      </c>
      <c r="N3591">
        <v>21540728.620000001</v>
      </c>
      <c r="O3591">
        <v>21540828.620000001</v>
      </c>
      <c r="P3591" s="9">
        <f>DATEVALUE(LEFT(Table1[[#This Row],[TRANSFER_DATE]],11))</f>
        <v>45750</v>
      </c>
      <c r="Q3591" s="5">
        <f>TIMEVALUE(MID(Table1[[#This Row],[TRANSFER_DATE]],11,8))</f>
        <v>0.33339120370370373</v>
      </c>
    </row>
    <row r="3592" spans="1:17" x14ac:dyDescent="0.3">
      <c r="A3592" t="s">
        <v>2793</v>
      </c>
      <c r="B3592" t="s">
        <v>2794</v>
      </c>
      <c r="D3592" t="s">
        <v>209</v>
      </c>
      <c r="E3592" t="s">
        <v>210</v>
      </c>
      <c r="F3592">
        <v>101481</v>
      </c>
      <c r="G3592" t="s">
        <v>211</v>
      </c>
      <c r="H3592">
        <v>959945812</v>
      </c>
      <c r="I3592">
        <v>951939906</v>
      </c>
      <c r="J3592">
        <v>11400</v>
      </c>
      <c r="N3592">
        <v>21529328.620000001</v>
      </c>
      <c r="O3592">
        <v>21540728.620000001</v>
      </c>
      <c r="P3592" s="9">
        <f>DATEVALUE(LEFT(Table1[[#This Row],[TRANSFER_DATE]],11))</f>
        <v>45750</v>
      </c>
      <c r="Q3592" s="5">
        <f>TIMEVALUE(MID(Table1[[#This Row],[TRANSFER_DATE]],11,8))</f>
        <v>0.33265046296296297</v>
      </c>
    </row>
    <row r="3593" spans="1:17" x14ac:dyDescent="0.3">
      <c r="A3593" t="s">
        <v>2795</v>
      </c>
      <c r="B3593" t="s">
        <v>2796</v>
      </c>
      <c r="C3593" t="s">
        <v>2797</v>
      </c>
      <c r="D3593" t="s">
        <v>209</v>
      </c>
      <c r="E3593" t="s">
        <v>210</v>
      </c>
      <c r="F3593">
        <v>101822</v>
      </c>
      <c r="G3593" t="s">
        <v>211</v>
      </c>
      <c r="H3593">
        <v>959945812</v>
      </c>
      <c r="I3593">
        <v>957157568</v>
      </c>
      <c r="J3593">
        <v>1650</v>
      </c>
      <c r="N3593">
        <v>21527678.620000001</v>
      </c>
      <c r="O3593">
        <v>21529328.620000001</v>
      </c>
      <c r="P3593" s="9">
        <f>DATEVALUE(LEFT(Table1[[#This Row],[TRANSFER_DATE]],11))</f>
        <v>45750</v>
      </c>
      <c r="Q3593" s="5">
        <f>TIMEVALUE(MID(Table1[[#This Row],[TRANSFER_DATE]],11,8))</f>
        <v>0.33199074074074075</v>
      </c>
    </row>
    <row r="3594" spans="1:17" x14ac:dyDescent="0.3">
      <c r="A3594" t="s">
        <v>2798</v>
      </c>
      <c r="B3594" t="s">
        <v>2799</v>
      </c>
      <c r="D3594" t="s">
        <v>209</v>
      </c>
      <c r="E3594" t="s">
        <v>210</v>
      </c>
      <c r="F3594">
        <v>101732</v>
      </c>
      <c r="G3594" t="s">
        <v>211</v>
      </c>
      <c r="H3594">
        <v>959945812</v>
      </c>
      <c r="I3594">
        <v>951902048</v>
      </c>
      <c r="J3594">
        <v>4850</v>
      </c>
      <c r="N3594">
        <v>21522828.620000001</v>
      </c>
      <c r="O3594">
        <v>21527678.620000001</v>
      </c>
      <c r="P3594" s="9">
        <f>DATEVALUE(LEFT(Table1[[#This Row],[TRANSFER_DATE]],11))</f>
        <v>45750</v>
      </c>
      <c r="Q3594" s="5">
        <f>TIMEVALUE(MID(Table1[[#This Row],[TRANSFER_DATE]],11,8))</f>
        <v>0.33128472222222222</v>
      </c>
    </row>
    <row r="3595" spans="1:17" x14ac:dyDescent="0.3">
      <c r="A3595" t="s">
        <v>2800</v>
      </c>
      <c r="B3595" t="s">
        <v>2801</v>
      </c>
      <c r="C3595" t="s">
        <v>2802</v>
      </c>
      <c r="D3595" t="s">
        <v>209</v>
      </c>
      <c r="E3595" t="s">
        <v>210</v>
      </c>
      <c r="F3595">
        <v>101741</v>
      </c>
      <c r="G3595" t="s">
        <v>211</v>
      </c>
      <c r="H3595">
        <v>959945812</v>
      </c>
      <c r="I3595">
        <v>957157568</v>
      </c>
      <c r="J3595">
        <v>2600</v>
      </c>
      <c r="N3595">
        <v>21520228.620000001</v>
      </c>
      <c r="O3595">
        <v>21522828.620000001</v>
      </c>
      <c r="P3595" s="9">
        <f>DATEVALUE(LEFT(Table1[[#This Row],[TRANSFER_DATE]],11))</f>
        <v>45750</v>
      </c>
      <c r="Q3595" s="5">
        <f>TIMEVALUE(MID(Table1[[#This Row],[TRANSFER_DATE]],11,8))</f>
        <v>0.33061342592592591</v>
      </c>
    </row>
    <row r="3596" spans="1:17" x14ac:dyDescent="0.3">
      <c r="A3596" t="s">
        <v>2803</v>
      </c>
      <c r="B3596" t="s">
        <v>2804</v>
      </c>
      <c r="D3596" t="s">
        <v>209</v>
      </c>
      <c r="E3596" t="s">
        <v>210</v>
      </c>
      <c r="F3596">
        <v>101786</v>
      </c>
      <c r="G3596" t="s">
        <v>211</v>
      </c>
      <c r="H3596">
        <v>959945812</v>
      </c>
      <c r="I3596">
        <v>956138931</v>
      </c>
      <c r="J3596">
        <v>2000</v>
      </c>
      <c r="N3596">
        <v>21518228.620000001</v>
      </c>
      <c r="O3596">
        <v>21520228.620000001</v>
      </c>
      <c r="P3596" s="9">
        <f>DATEVALUE(LEFT(Table1[[#This Row],[TRANSFER_DATE]],11))</f>
        <v>45750</v>
      </c>
      <c r="Q3596" s="5">
        <f>TIMEVALUE(MID(Table1[[#This Row],[TRANSFER_DATE]],11,8))</f>
        <v>0.33061342592592591</v>
      </c>
    </row>
    <row r="3597" spans="1:17" x14ac:dyDescent="0.3">
      <c r="A3597" t="s">
        <v>2805</v>
      </c>
      <c r="B3597" t="s">
        <v>2806</v>
      </c>
      <c r="D3597" t="s">
        <v>209</v>
      </c>
      <c r="E3597" t="s">
        <v>210</v>
      </c>
      <c r="F3597">
        <v>101654</v>
      </c>
      <c r="G3597" t="s">
        <v>211</v>
      </c>
      <c r="H3597">
        <v>959945812</v>
      </c>
      <c r="I3597">
        <v>958918502</v>
      </c>
      <c r="J3597">
        <v>1300</v>
      </c>
      <c r="N3597">
        <v>21516928.620000001</v>
      </c>
      <c r="O3597">
        <v>21518228.620000001</v>
      </c>
      <c r="P3597" s="9">
        <f>DATEVALUE(LEFT(Table1[[#This Row],[TRANSFER_DATE]],11))</f>
        <v>45750</v>
      </c>
      <c r="Q3597" s="5">
        <f>TIMEVALUE(MID(Table1[[#This Row],[TRANSFER_DATE]],11,8))</f>
        <v>0.33061342592592591</v>
      </c>
    </row>
    <row r="3598" spans="1:17" x14ac:dyDescent="0.3">
      <c r="A3598" t="s">
        <v>2807</v>
      </c>
      <c r="B3598" t="s">
        <v>2808</v>
      </c>
      <c r="D3598" t="s">
        <v>209</v>
      </c>
      <c r="E3598" t="s">
        <v>210</v>
      </c>
      <c r="F3598">
        <v>101787</v>
      </c>
      <c r="G3598" t="s">
        <v>211</v>
      </c>
      <c r="H3598">
        <v>959945812</v>
      </c>
      <c r="I3598">
        <v>954460919</v>
      </c>
      <c r="J3598">
        <v>4850</v>
      </c>
      <c r="N3598">
        <v>21512078.620000001</v>
      </c>
      <c r="O3598">
        <v>21516928.620000001</v>
      </c>
      <c r="P3598" s="9">
        <f>DATEVALUE(LEFT(Table1[[#This Row],[TRANSFER_DATE]],11))</f>
        <v>45750</v>
      </c>
      <c r="Q3598" s="5">
        <f>TIMEVALUE(MID(Table1[[#This Row],[TRANSFER_DATE]],11,8))</f>
        <v>0.33061342592592591</v>
      </c>
    </row>
    <row r="3599" spans="1:17" x14ac:dyDescent="0.3">
      <c r="A3599" t="s">
        <v>2809</v>
      </c>
      <c r="B3599" t="s">
        <v>2810</v>
      </c>
      <c r="C3599" t="s">
        <v>2811</v>
      </c>
      <c r="D3599" t="s">
        <v>209</v>
      </c>
      <c r="E3599" t="s">
        <v>210</v>
      </c>
      <c r="F3599">
        <v>101469</v>
      </c>
      <c r="G3599" t="s">
        <v>211</v>
      </c>
      <c r="H3599">
        <v>959945812</v>
      </c>
      <c r="I3599">
        <v>952908858</v>
      </c>
      <c r="J3599">
        <v>28800</v>
      </c>
      <c r="N3599">
        <v>21483278.620000001</v>
      </c>
      <c r="O3599">
        <v>21512078.620000001</v>
      </c>
      <c r="P3599" s="9">
        <f>DATEVALUE(LEFT(Table1[[#This Row],[TRANSFER_DATE]],11))</f>
        <v>45750</v>
      </c>
      <c r="Q3599" s="5">
        <f>TIMEVALUE(MID(Table1[[#This Row],[TRANSFER_DATE]],11,8))</f>
        <v>0.33056712962962964</v>
      </c>
    </row>
    <row r="3600" spans="1:17" x14ac:dyDescent="0.3">
      <c r="A3600" t="s">
        <v>2812</v>
      </c>
      <c r="B3600" t="s">
        <v>2813</v>
      </c>
      <c r="C3600" t="s">
        <v>2814</v>
      </c>
      <c r="D3600" t="s">
        <v>209</v>
      </c>
      <c r="E3600" t="s">
        <v>210</v>
      </c>
      <c r="F3600">
        <v>101652</v>
      </c>
      <c r="G3600" t="s">
        <v>211</v>
      </c>
      <c r="H3600">
        <v>959945812</v>
      </c>
      <c r="I3600">
        <v>955554254</v>
      </c>
      <c r="J3600">
        <v>11500</v>
      </c>
      <c r="N3600">
        <v>21471778.620000001</v>
      </c>
      <c r="O3600">
        <v>21483278.620000001</v>
      </c>
      <c r="P3600" s="9">
        <f>DATEVALUE(LEFT(Table1[[#This Row],[TRANSFER_DATE]],11))</f>
        <v>45750</v>
      </c>
      <c r="Q3600" s="5">
        <f>TIMEVALUE(MID(Table1[[#This Row],[TRANSFER_DATE]],11,8))</f>
        <v>0.32988425925925924</v>
      </c>
    </row>
    <row r="3601" spans="1:17" x14ac:dyDescent="0.3">
      <c r="A3601" t="s">
        <v>2815</v>
      </c>
      <c r="B3601" t="s">
        <v>2816</v>
      </c>
      <c r="D3601" t="s">
        <v>209</v>
      </c>
      <c r="E3601" t="s">
        <v>210</v>
      </c>
      <c r="F3601">
        <v>101402</v>
      </c>
      <c r="G3601" t="s">
        <v>211</v>
      </c>
      <c r="H3601">
        <v>959945812</v>
      </c>
      <c r="I3601">
        <v>954768469</v>
      </c>
      <c r="J3601">
        <v>2200</v>
      </c>
      <c r="N3601">
        <v>21469578.620000001</v>
      </c>
      <c r="O3601">
        <v>21471778.620000001</v>
      </c>
      <c r="P3601" s="9">
        <f>DATEVALUE(LEFT(Table1[[#This Row],[TRANSFER_DATE]],11))</f>
        <v>45750</v>
      </c>
      <c r="Q3601" s="5">
        <f>TIMEVALUE(MID(Table1[[#This Row],[TRANSFER_DATE]],11,8))</f>
        <v>0.32922453703703702</v>
      </c>
    </row>
    <row r="3602" spans="1:17" x14ac:dyDescent="0.3">
      <c r="A3602" t="s">
        <v>2817</v>
      </c>
      <c r="B3602" t="s">
        <v>2818</v>
      </c>
      <c r="D3602" t="s">
        <v>209</v>
      </c>
      <c r="E3602" t="s">
        <v>210</v>
      </c>
      <c r="F3602">
        <v>101344</v>
      </c>
      <c r="G3602" t="s">
        <v>211</v>
      </c>
      <c r="H3602">
        <v>959945812</v>
      </c>
      <c r="I3602">
        <v>953532399</v>
      </c>
      <c r="J3602">
        <v>2200</v>
      </c>
      <c r="N3602">
        <v>21467378.620000001</v>
      </c>
      <c r="O3602">
        <v>21469578.620000001</v>
      </c>
      <c r="P3602" s="9">
        <f>DATEVALUE(LEFT(Table1[[#This Row],[TRANSFER_DATE]],11))</f>
        <v>45750</v>
      </c>
      <c r="Q3602" s="5">
        <f>TIMEVALUE(MID(Table1[[#This Row],[TRANSFER_DATE]],11,8))</f>
        <v>0.3291898148148148</v>
      </c>
    </row>
    <row r="3603" spans="1:17" x14ac:dyDescent="0.3">
      <c r="A3603" t="s">
        <v>2819</v>
      </c>
      <c r="B3603" t="s">
        <v>2820</v>
      </c>
      <c r="D3603" t="s">
        <v>209</v>
      </c>
      <c r="E3603" t="s">
        <v>210</v>
      </c>
      <c r="F3603">
        <v>101211</v>
      </c>
      <c r="G3603" t="s">
        <v>211</v>
      </c>
      <c r="H3603">
        <v>959945812</v>
      </c>
      <c r="I3603">
        <v>958817919</v>
      </c>
      <c r="J3603">
        <v>1100</v>
      </c>
      <c r="N3603">
        <v>21466278.620000001</v>
      </c>
      <c r="O3603">
        <v>21467378.620000001</v>
      </c>
      <c r="P3603" s="9">
        <f>DATEVALUE(LEFT(Table1[[#This Row],[TRANSFER_DATE]],11))</f>
        <v>45750</v>
      </c>
      <c r="Q3603" s="5">
        <f>TIMEVALUE(MID(Table1[[#This Row],[TRANSFER_DATE]],11,8))</f>
        <v>0.32917824074074076</v>
      </c>
    </row>
    <row r="3604" spans="1:17" x14ac:dyDescent="0.3">
      <c r="A3604" t="s">
        <v>2821</v>
      </c>
      <c r="B3604" t="s">
        <v>2822</v>
      </c>
      <c r="C3604" t="s">
        <v>2823</v>
      </c>
      <c r="D3604" t="s">
        <v>209</v>
      </c>
      <c r="E3604" t="s">
        <v>210</v>
      </c>
      <c r="F3604">
        <v>100675</v>
      </c>
      <c r="G3604" t="s">
        <v>211</v>
      </c>
      <c r="H3604">
        <v>959945812</v>
      </c>
      <c r="I3604">
        <v>953633973</v>
      </c>
      <c r="J3604">
        <v>7800</v>
      </c>
      <c r="N3604">
        <v>21458478.620000001</v>
      </c>
      <c r="O3604">
        <v>21466278.620000001</v>
      </c>
      <c r="P3604" s="9">
        <f>DATEVALUE(LEFT(Table1[[#This Row],[TRANSFER_DATE]],11))</f>
        <v>45750</v>
      </c>
      <c r="Q3604" s="5">
        <f>TIMEVALUE(MID(Table1[[#This Row],[TRANSFER_DATE]],11,8))</f>
        <v>0.32851851851851854</v>
      </c>
    </row>
    <row r="3605" spans="1:17" x14ac:dyDescent="0.3">
      <c r="A3605" t="s">
        <v>2824</v>
      </c>
      <c r="B3605" t="s">
        <v>2825</v>
      </c>
      <c r="D3605" t="s">
        <v>209</v>
      </c>
      <c r="E3605" t="s">
        <v>210</v>
      </c>
      <c r="F3605">
        <v>100392</v>
      </c>
      <c r="G3605" t="s">
        <v>211</v>
      </c>
      <c r="H3605">
        <v>959945812</v>
      </c>
      <c r="I3605">
        <v>953202700</v>
      </c>
      <c r="J3605">
        <v>10800</v>
      </c>
      <c r="N3605">
        <v>21447678.620000001</v>
      </c>
      <c r="O3605">
        <v>21458478.620000001</v>
      </c>
      <c r="P3605" s="9">
        <f>DATEVALUE(LEFT(Table1[[#This Row],[TRANSFER_DATE]],11))</f>
        <v>45750</v>
      </c>
      <c r="Q3605" s="5">
        <f>TIMEVALUE(MID(Table1[[#This Row],[TRANSFER_DATE]],11,8))</f>
        <v>0.32847222222222222</v>
      </c>
    </row>
    <row r="3606" spans="1:17" x14ac:dyDescent="0.3">
      <c r="A3606" t="s">
        <v>2826</v>
      </c>
      <c r="B3606" t="s">
        <v>2827</v>
      </c>
      <c r="D3606" t="s">
        <v>209</v>
      </c>
      <c r="E3606" t="s">
        <v>210</v>
      </c>
      <c r="F3606">
        <v>101460</v>
      </c>
      <c r="G3606" t="s">
        <v>211</v>
      </c>
      <c r="H3606">
        <v>959945812</v>
      </c>
      <c r="I3606">
        <v>953763783</v>
      </c>
      <c r="J3606">
        <v>11300</v>
      </c>
      <c r="N3606">
        <v>21436378.620000001</v>
      </c>
      <c r="O3606">
        <v>21447678.620000001</v>
      </c>
      <c r="P3606" s="9">
        <f>DATEVALUE(LEFT(Table1[[#This Row],[TRANSFER_DATE]],11))</f>
        <v>45750</v>
      </c>
      <c r="Q3606" s="5">
        <f>TIMEVALUE(MID(Table1[[#This Row],[TRANSFER_DATE]],11,8))</f>
        <v>0.32709490740740743</v>
      </c>
    </row>
    <row r="3607" spans="1:17" x14ac:dyDescent="0.3">
      <c r="A3607" t="s">
        <v>2828</v>
      </c>
      <c r="B3607" t="s">
        <v>2829</v>
      </c>
      <c r="C3607" t="s">
        <v>2830</v>
      </c>
      <c r="D3607" t="s">
        <v>209</v>
      </c>
      <c r="E3607" t="s">
        <v>210</v>
      </c>
      <c r="F3607">
        <v>101439</v>
      </c>
      <c r="G3607" t="s">
        <v>211</v>
      </c>
      <c r="H3607">
        <v>959945812</v>
      </c>
      <c r="I3607">
        <v>957157568</v>
      </c>
      <c r="J3607">
        <v>1250</v>
      </c>
      <c r="N3607">
        <v>21435128.620000001</v>
      </c>
      <c r="O3607">
        <v>21436378.620000001</v>
      </c>
      <c r="P3607" s="9">
        <f>DATEVALUE(LEFT(Table1[[#This Row],[TRANSFER_DATE]],11))</f>
        <v>45750</v>
      </c>
      <c r="Q3607" s="5">
        <f>TIMEVALUE(MID(Table1[[#This Row],[TRANSFER_DATE]],11,8))</f>
        <v>0.32572916666666668</v>
      </c>
    </row>
    <row r="3608" spans="1:17" x14ac:dyDescent="0.3">
      <c r="A3608" t="s">
        <v>2831</v>
      </c>
      <c r="B3608" t="s">
        <v>2832</v>
      </c>
      <c r="D3608" t="s">
        <v>209</v>
      </c>
      <c r="E3608" t="s">
        <v>210</v>
      </c>
      <c r="F3608">
        <v>101598</v>
      </c>
      <c r="G3608" t="s">
        <v>211</v>
      </c>
      <c r="H3608">
        <v>959945812</v>
      </c>
      <c r="I3608">
        <v>951550992</v>
      </c>
      <c r="J3608">
        <v>3600</v>
      </c>
      <c r="N3608">
        <v>21431528.620000001</v>
      </c>
      <c r="O3608">
        <v>21435128.620000001</v>
      </c>
      <c r="P3608" s="9">
        <f>DATEVALUE(LEFT(Table1[[#This Row],[TRANSFER_DATE]],11))</f>
        <v>45750</v>
      </c>
      <c r="Q3608" s="5">
        <f>TIMEVALUE(MID(Table1[[#This Row],[TRANSFER_DATE]],11,8))</f>
        <v>0.32572916666666668</v>
      </c>
    </row>
    <row r="3609" spans="1:17" x14ac:dyDescent="0.3">
      <c r="A3609" t="s">
        <v>2833</v>
      </c>
      <c r="B3609" t="s">
        <v>2834</v>
      </c>
      <c r="D3609" t="s">
        <v>209</v>
      </c>
      <c r="E3609" t="s">
        <v>210</v>
      </c>
      <c r="F3609">
        <v>100851</v>
      </c>
      <c r="G3609" t="s">
        <v>211</v>
      </c>
      <c r="H3609">
        <v>959945812</v>
      </c>
      <c r="I3609">
        <v>956718905</v>
      </c>
      <c r="J3609">
        <v>750</v>
      </c>
      <c r="N3609">
        <v>21430778.620000001</v>
      </c>
      <c r="O3609">
        <v>21431528.620000001</v>
      </c>
      <c r="P3609" s="9">
        <f>DATEVALUE(LEFT(Table1[[#This Row],[TRANSFER_DATE]],11))</f>
        <v>45750</v>
      </c>
      <c r="Q3609" s="5">
        <f>TIMEVALUE(MID(Table1[[#This Row],[TRANSFER_DATE]],11,8))</f>
        <v>0.32572916666666668</v>
      </c>
    </row>
    <row r="3610" spans="1:17" x14ac:dyDescent="0.3">
      <c r="A3610" t="s">
        <v>2835</v>
      </c>
      <c r="B3610" t="s">
        <v>2836</v>
      </c>
      <c r="D3610" t="s">
        <v>209</v>
      </c>
      <c r="E3610" t="s">
        <v>210</v>
      </c>
      <c r="F3610">
        <v>101610</v>
      </c>
      <c r="G3610" t="s">
        <v>211</v>
      </c>
      <c r="H3610">
        <v>959945812</v>
      </c>
      <c r="I3610">
        <v>951101153</v>
      </c>
      <c r="J3610">
        <v>400</v>
      </c>
      <c r="N3610">
        <v>21430378.620000001</v>
      </c>
      <c r="O3610">
        <v>21430778.620000001</v>
      </c>
      <c r="P3610" s="9">
        <f>DATEVALUE(LEFT(Table1[[#This Row],[TRANSFER_DATE]],11))</f>
        <v>45750</v>
      </c>
      <c r="Q3610" s="5">
        <f>TIMEVALUE(MID(Table1[[#This Row],[TRANSFER_DATE]],11,8))</f>
        <v>0.32569444444444445</v>
      </c>
    </row>
    <row r="3611" spans="1:17" x14ac:dyDescent="0.3">
      <c r="A3611" t="s">
        <v>2837</v>
      </c>
      <c r="B3611" t="s">
        <v>2838</v>
      </c>
      <c r="D3611" t="s">
        <v>209</v>
      </c>
      <c r="E3611" t="s">
        <v>210</v>
      </c>
      <c r="F3611">
        <v>101300</v>
      </c>
      <c r="G3611" t="s">
        <v>211</v>
      </c>
      <c r="H3611">
        <v>959945812</v>
      </c>
      <c r="I3611">
        <v>955117083</v>
      </c>
      <c r="J3611">
        <v>2250</v>
      </c>
      <c r="N3611">
        <v>21428128.620000001</v>
      </c>
      <c r="O3611">
        <v>21430378.620000001</v>
      </c>
      <c r="P3611" s="9">
        <f>DATEVALUE(LEFT(Table1[[#This Row],[TRANSFER_DATE]],11))</f>
        <v>45750</v>
      </c>
      <c r="Q3611" s="5">
        <f>TIMEVALUE(MID(Table1[[#This Row],[TRANSFER_DATE]],11,8))</f>
        <v>0.32503472222222224</v>
      </c>
    </row>
    <row r="3612" spans="1:17" x14ac:dyDescent="0.3">
      <c r="A3612" t="s">
        <v>2839</v>
      </c>
      <c r="B3612" t="s">
        <v>2840</v>
      </c>
      <c r="C3612" t="s">
        <v>2841</v>
      </c>
      <c r="D3612" t="s">
        <v>209</v>
      </c>
      <c r="E3612" t="s">
        <v>210</v>
      </c>
      <c r="F3612">
        <v>101661</v>
      </c>
      <c r="G3612" t="s">
        <v>211</v>
      </c>
      <c r="H3612">
        <v>959945812</v>
      </c>
      <c r="I3612">
        <v>958730082</v>
      </c>
      <c r="J3612">
        <v>700</v>
      </c>
      <c r="N3612">
        <v>21427428.620000001</v>
      </c>
      <c r="O3612">
        <v>21428128.620000001</v>
      </c>
      <c r="P3612" s="9">
        <f>DATEVALUE(LEFT(Table1[[#This Row],[TRANSFER_DATE]],11))</f>
        <v>45750</v>
      </c>
      <c r="Q3612" s="5">
        <f>TIMEVALUE(MID(Table1[[#This Row],[TRANSFER_DATE]],11,8))</f>
        <v>0.32502314814814814</v>
      </c>
    </row>
    <row r="3613" spans="1:17" x14ac:dyDescent="0.3">
      <c r="A3613" t="s">
        <v>2842</v>
      </c>
      <c r="B3613" t="s">
        <v>2843</v>
      </c>
      <c r="D3613" t="s">
        <v>209</v>
      </c>
      <c r="E3613" t="s">
        <v>210</v>
      </c>
      <c r="F3613">
        <v>5000</v>
      </c>
      <c r="G3613" t="s">
        <v>211</v>
      </c>
      <c r="H3613">
        <v>959945812</v>
      </c>
      <c r="I3613">
        <v>955701028</v>
      </c>
      <c r="J3613">
        <v>5000</v>
      </c>
      <c r="N3613">
        <v>21422428.620000001</v>
      </c>
      <c r="O3613">
        <v>21427428.620000001</v>
      </c>
      <c r="P3613" s="9">
        <f>DATEVALUE(LEFT(Table1[[#This Row],[TRANSFER_DATE]],11))</f>
        <v>45750</v>
      </c>
      <c r="Q3613" s="5">
        <f>TIMEVALUE(MID(Table1[[#This Row],[TRANSFER_DATE]],11,8))</f>
        <v>0.32501157407407405</v>
      </c>
    </row>
    <row r="3614" spans="1:17" x14ac:dyDescent="0.3">
      <c r="A3614" t="s">
        <v>2844</v>
      </c>
      <c r="B3614" t="s">
        <v>2845</v>
      </c>
      <c r="D3614" t="s">
        <v>209</v>
      </c>
      <c r="E3614" t="s">
        <v>210</v>
      </c>
      <c r="F3614">
        <v>101591</v>
      </c>
      <c r="G3614" t="s">
        <v>211</v>
      </c>
      <c r="H3614">
        <v>959945812</v>
      </c>
      <c r="I3614">
        <v>951550992</v>
      </c>
      <c r="J3614">
        <v>11200</v>
      </c>
      <c r="N3614">
        <v>21411228.620000001</v>
      </c>
      <c r="O3614">
        <v>21422428.620000001</v>
      </c>
      <c r="P3614" s="9">
        <f>DATEVALUE(LEFT(Table1[[#This Row],[TRANSFER_DATE]],11))</f>
        <v>45750</v>
      </c>
      <c r="Q3614" s="5">
        <f>TIMEVALUE(MID(Table1[[#This Row],[TRANSFER_DATE]],11,8))</f>
        <v>0.3243402777777778</v>
      </c>
    </row>
    <row r="3615" spans="1:17" x14ac:dyDescent="0.3">
      <c r="A3615" t="s">
        <v>2846</v>
      </c>
      <c r="B3615" t="s">
        <v>2847</v>
      </c>
      <c r="D3615" t="s">
        <v>209</v>
      </c>
      <c r="E3615" t="s">
        <v>210</v>
      </c>
      <c r="F3615">
        <v>100474</v>
      </c>
      <c r="G3615" t="s">
        <v>211</v>
      </c>
      <c r="H3615">
        <v>959945812</v>
      </c>
      <c r="I3615">
        <v>952607633</v>
      </c>
      <c r="J3615">
        <v>35200</v>
      </c>
      <c r="N3615">
        <v>21376028.620000001</v>
      </c>
      <c r="O3615">
        <v>21411228.620000001</v>
      </c>
      <c r="P3615" s="9">
        <f>DATEVALUE(LEFT(Table1[[#This Row],[TRANSFER_DATE]],11))</f>
        <v>45750</v>
      </c>
      <c r="Q3615" s="5">
        <f>TIMEVALUE(MID(Table1[[#This Row],[TRANSFER_DATE]],11,8))</f>
        <v>0.32362268518518517</v>
      </c>
    </row>
    <row r="3616" spans="1:17" x14ac:dyDescent="0.3">
      <c r="A3616" t="s">
        <v>2848</v>
      </c>
      <c r="B3616" t="s">
        <v>2849</v>
      </c>
      <c r="C3616" t="s">
        <v>2850</v>
      </c>
      <c r="D3616" t="s">
        <v>209</v>
      </c>
      <c r="E3616" t="s">
        <v>210</v>
      </c>
      <c r="F3616">
        <v>101220</v>
      </c>
      <c r="G3616" t="s">
        <v>211</v>
      </c>
      <c r="H3616">
        <v>959945812</v>
      </c>
      <c r="I3616">
        <v>956081364</v>
      </c>
      <c r="J3616">
        <v>6550</v>
      </c>
      <c r="N3616">
        <v>21369478.620000001</v>
      </c>
      <c r="O3616">
        <v>21376028.620000001</v>
      </c>
      <c r="P3616" s="9">
        <f>DATEVALUE(LEFT(Table1[[#This Row],[TRANSFER_DATE]],11))</f>
        <v>45750</v>
      </c>
      <c r="Q3616" s="5">
        <f>TIMEVALUE(MID(Table1[[#This Row],[TRANSFER_DATE]],11,8))</f>
        <v>0.32295138888888891</v>
      </c>
    </row>
    <row r="3617" spans="1:17" x14ac:dyDescent="0.3">
      <c r="A3617" t="s">
        <v>2851</v>
      </c>
      <c r="B3617" t="s">
        <v>2852</v>
      </c>
      <c r="D3617" t="s">
        <v>209</v>
      </c>
      <c r="E3617" t="s">
        <v>210</v>
      </c>
      <c r="F3617">
        <v>100144</v>
      </c>
      <c r="G3617" t="s">
        <v>211</v>
      </c>
      <c r="H3617">
        <v>959945812</v>
      </c>
      <c r="I3617">
        <v>955453054</v>
      </c>
      <c r="J3617">
        <v>2800</v>
      </c>
      <c r="N3617">
        <v>21366678.620000001</v>
      </c>
      <c r="O3617">
        <v>21369478.620000001</v>
      </c>
      <c r="P3617" s="9">
        <f>DATEVALUE(LEFT(Table1[[#This Row],[TRANSFER_DATE]],11))</f>
        <v>45750</v>
      </c>
      <c r="Q3617" s="5">
        <f>TIMEVALUE(MID(Table1[[#This Row],[TRANSFER_DATE]],11,8))</f>
        <v>0.32293981481481482</v>
      </c>
    </row>
    <row r="3618" spans="1:17" x14ac:dyDescent="0.3">
      <c r="A3618" t="s">
        <v>2853</v>
      </c>
      <c r="B3618" t="s">
        <v>2854</v>
      </c>
      <c r="D3618" t="s">
        <v>209</v>
      </c>
      <c r="E3618" t="s">
        <v>210</v>
      </c>
      <c r="F3618">
        <v>100658</v>
      </c>
      <c r="G3618" t="s">
        <v>211</v>
      </c>
      <c r="H3618">
        <v>959945812</v>
      </c>
      <c r="I3618">
        <v>959309242</v>
      </c>
      <c r="J3618">
        <v>7900</v>
      </c>
      <c r="N3618">
        <v>21358778.620000001</v>
      </c>
      <c r="O3618">
        <v>21366678.620000001</v>
      </c>
      <c r="P3618" s="9">
        <f>DATEVALUE(LEFT(Table1[[#This Row],[TRANSFER_DATE]],11))</f>
        <v>45750</v>
      </c>
      <c r="Q3618" s="5">
        <f>TIMEVALUE(MID(Table1[[#This Row],[TRANSFER_DATE]],11,8))</f>
        <v>0.3222800925925926</v>
      </c>
    </row>
    <row r="3619" spans="1:17" x14ac:dyDescent="0.3">
      <c r="A3619" t="s">
        <v>2855</v>
      </c>
      <c r="B3619" t="s">
        <v>2856</v>
      </c>
      <c r="C3619" t="s">
        <v>2857</v>
      </c>
      <c r="D3619" t="s">
        <v>209</v>
      </c>
      <c r="E3619" t="s">
        <v>210</v>
      </c>
      <c r="F3619">
        <v>101882</v>
      </c>
      <c r="G3619" t="s">
        <v>211</v>
      </c>
      <c r="H3619">
        <v>959945812</v>
      </c>
      <c r="I3619">
        <v>955396903</v>
      </c>
      <c r="J3619">
        <v>650</v>
      </c>
      <c r="N3619">
        <v>21358128.620000001</v>
      </c>
      <c r="O3619">
        <v>21358778.620000001</v>
      </c>
      <c r="P3619" s="9">
        <f>DATEVALUE(LEFT(Table1[[#This Row],[TRANSFER_DATE]],11))</f>
        <v>45750</v>
      </c>
      <c r="Q3619" s="5">
        <f>TIMEVALUE(MID(Table1[[#This Row],[TRANSFER_DATE]],11,8))</f>
        <v>0.32226851851851851</v>
      </c>
    </row>
    <row r="3620" spans="1:17" x14ac:dyDescent="0.3">
      <c r="A3620" t="s">
        <v>2858</v>
      </c>
      <c r="B3620" t="s">
        <v>2859</v>
      </c>
      <c r="C3620" t="s">
        <v>2860</v>
      </c>
      <c r="D3620" t="s">
        <v>209</v>
      </c>
      <c r="E3620" t="s">
        <v>210</v>
      </c>
      <c r="F3620">
        <v>101811</v>
      </c>
      <c r="G3620" t="s">
        <v>211</v>
      </c>
      <c r="H3620">
        <v>959945812</v>
      </c>
      <c r="I3620">
        <v>955396903</v>
      </c>
      <c r="J3620">
        <v>750</v>
      </c>
      <c r="N3620">
        <v>21357378.620000001</v>
      </c>
      <c r="O3620">
        <v>21358128.620000001</v>
      </c>
      <c r="P3620" s="9">
        <f>DATEVALUE(LEFT(Table1[[#This Row],[TRANSFER_DATE]],11))</f>
        <v>45750</v>
      </c>
      <c r="Q3620" s="5">
        <f>TIMEVALUE(MID(Table1[[#This Row],[TRANSFER_DATE]],11,8))</f>
        <v>0.32086805555555553</v>
      </c>
    </row>
    <row r="3621" spans="1:17" x14ac:dyDescent="0.3">
      <c r="A3621" t="s">
        <v>2861</v>
      </c>
      <c r="B3621" t="s">
        <v>2862</v>
      </c>
      <c r="D3621" t="s">
        <v>209</v>
      </c>
      <c r="E3621" t="s">
        <v>210</v>
      </c>
      <c r="F3621">
        <v>101549</v>
      </c>
      <c r="G3621" t="s">
        <v>211</v>
      </c>
      <c r="H3621">
        <v>959945812</v>
      </c>
      <c r="I3621">
        <v>959393532</v>
      </c>
      <c r="J3621">
        <v>1600</v>
      </c>
      <c r="N3621">
        <v>21355778.620000001</v>
      </c>
      <c r="O3621">
        <v>21357378.620000001</v>
      </c>
      <c r="P3621" s="9">
        <f>DATEVALUE(LEFT(Table1[[#This Row],[TRANSFER_DATE]],11))</f>
        <v>45750</v>
      </c>
      <c r="Q3621" s="5">
        <f>TIMEVALUE(MID(Table1[[#This Row],[TRANSFER_DATE]],11,8))</f>
        <v>0.32086805555555553</v>
      </c>
    </row>
    <row r="3622" spans="1:17" x14ac:dyDescent="0.3">
      <c r="A3622" t="s">
        <v>2863</v>
      </c>
      <c r="B3622" t="s">
        <v>2864</v>
      </c>
      <c r="C3622" t="s">
        <v>2865</v>
      </c>
      <c r="D3622" t="s">
        <v>209</v>
      </c>
      <c r="E3622" t="s">
        <v>210</v>
      </c>
      <c r="F3622">
        <v>101820</v>
      </c>
      <c r="G3622" t="s">
        <v>211</v>
      </c>
      <c r="H3622">
        <v>959945812</v>
      </c>
      <c r="I3622">
        <v>955396903</v>
      </c>
      <c r="J3622">
        <v>800</v>
      </c>
      <c r="N3622">
        <v>21354978.620000001</v>
      </c>
      <c r="O3622">
        <v>21355778.620000001</v>
      </c>
      <c r="P3622" s="9">
        <f>DATEVALUE(LEFT(Table1[[#This Row],[TRANSFER_DATE]],11))</f>
        <v>45750</v>
      </c>
      <c r="Q3622" s="5">
        <f>TIMEVALUE(MID(Table1[[#This Row],[TRANSFER_DATE]],11,8))</f>
        <v>0.32083333333333336</v>
      </c>
    </row>
    <row r="3623" spans="1:17" x14ac:dyDescent="0.3">
      <c r="A3623" t="s">
        <v>2866</v>
      </c>
      <c r="B3623" t="s">
        <v>2867</v>
      </c>
      <c r="C3623" t="s">
        <v>2868</v>
      </c>
      <c r="D3623" t="s">
        <v>209</v>
      </c>
      <c r="E3623" t="s">
        <v>210</v>
      </c>
      <c r="F3623">
        <v>101817</v>
      </c>
      <c r="G3623" t="s">
        <v>211</v>
      </c>
      <c r="H3623">
        <v>959945812</v>
      </c>
      <c r="I3623">
        <v>955396903</v>
      </c>
      <c r="J3623">
        <v>1000</v>
      </c>
      <c r="N3623">
        <v>21353978.620000001</v>
      </c>
      <c r="O3623">
        <v>21354978.620000001</v>
      </c>
      <c r="P3623" s="9">
        <f>DATEVALUE(LEFT(Table1[[#This Row],[TRANSFER_DATE]],11))</f>
        <v>45750</v>
      </c>
      <c r="Q3623" s="5">
        <f>TIMEVALUE(MID(Table1[[#This Row],[TRANSFER_DATE]],11,8))</f>
        <v>0.32016203703703705</v>
      </c>
    </row>
    <row r="3624" spans="1:17" x14ac:dyDescent="0.3">
      <c r="A3624" t="s">
        <v>2869</v>
      </c>
      <c r="B3624" t="s">
        <v>2870</v>
      </c>
      <c r="C3624" t="s">
        <v>2871</v>
      </c>
      <c r="D3624" t="s">
        <v>209</v>
      </c>
      <c r="E3624" t="s">
        <v>210</v>
      </c>
      <c r="F3624">
        <v>101318</v>
      </c>
      <c r="G3624" t="s">
        <v>211</v>
      </c>
      <c r="H3624">
        <v>959945812</v>
      </c>
      <c r="I3624">
        <v>951879041</v>
      </c>
      <c r="J3624">
        <v>1900</v>
      </c>
      <c r="N3624">
        <v>21352078.620000001</v>
      </c>
      <c r="O3624">
        <v>21353978.620000001</v>
      </c>
      <c r="P3624" s="9">
        <f>DATEVALUE(LEFT(Table1[[#This Row],[TRANSFER_DATE]],11))</f>
        <v>45750</v>
      </c>
      <c r="Q3624" s="5">
        <f>TIMEVALUE(MID(Table1[[#This Row],[TRANSFER_DATE]],11,8))</f>
        <v>0.32016203703703705</v>
      </c>
    </row>
    <row r="3625" spans="1:17" x14ac:dyDescent="0.3">
      <c r="A3625" t="s">
        <v>2872</v>
      </c>
      <c r="B3625" t="s">
        <v>2873</v>
      </c>
      <c r="C3625" t="s">
        <v>2874</v>
      </c>
      <c r="D3625" t="s">
        <v>209</v>
      </c>
      <c r="E3625" t="s">
        <v>210</v>
      </c>
      <c r="F3625">
        <v>101818</v>
      </c>
      <c r="G3625" t="s">
        <v>211</v>
      </c>
      <c r="H3625">
        <v>959945812</v>
      </c>
      <c r="I3625">
        <v>955396903</v>
      </c>
      <c r="J3625">
        <v>1500</v>
      </c>
      <c r="N3625">
        <v>21350578.620000001</v>
      </c>
      <c r="O3625">
        <v>21352078.620000001</v>
      </c>
      <c r="P3625" s="9">
        <f>DATEVALUE(LEFT(Table1[[#This Row],[TRANSFER_DATE]],11))</f>
        <v>45750</v>
      </c>
      <c r="Q3625" s="5">
        <f>TIMEVALUE(MID(Table1[[#This Row],[TRANSFER_DATE]],11,8))</f>
        <v>0.31949074074074074</v>
      </c>
    </row>
    <row r="3626" spans="1:17" x14ac:dyDescent="0.3">
      <c r="A3626" t="s">
        <v>2875</v>
      </c>
      <c r="B3626" t="s">
        <v>2876</v>
      </c>
      <c r="D3626" t="s">
        <v>209</v>
      </c>
      <c r="E3626" t="s">
        <v>210</v>
      </c>
      <c r="F3626">
        <v>101606</v>
      </c>
      <c r="G3626" t="s">
        <v>211</v>
      </c>
      <c r="H3626">
        <v>959945812</v>
      </c>
      <c r="I3626">
        <v>958918502</v>
      </c>
      <c r="J3626">
        <v>600</v>
      </c>
      <c r="N3626">
        <v>21349978.620000001</v>
      </c>
      <c r="O3626">
        <v>21350578.620000001</v>
      </c>
      <c r="P3626" s="9">
        <f>DATEVALUE(LEFT(Table1[[#This Row],[TRANSFER_DATE]],11))</f>
        <v>45750</v>
      </c>
      <c r="Q3626" s="5">
        <f>TIMEVALUE(MID(Table1[[#This Row],[TRANSFER_DATE]],11,8))</f>
        <v>0.31946759259259261</v>
      </c>
    </row>
    <row r="3627" spans="1:17" x14ac:dyDescent="0.3">
      <c r="A3627" t="s">
        <v>2877</v>
      </c>
      <c r="B3627" t="s">
        <v>2878</v>
      </c>
      <c r="D3627" t="s">
        <v>209</v>
      </c>
      <c r="E3627" t="s">
        <v>210</v>
      </c>
      <c r="F3627">
        <v>101294</v>
      </c>
      <c r="G3627" t="s">
        <v>211</v>
      </c>
      <c r="H3627">
        <v>959945812</v>
      </c>
      <c r="I3627">
        <v>958558179</v>
      </c>
      <c r="J3627">
        <v>5900</v>
      </c>
      <c r="N3627">
        <v>21344078.620000001</v>
      </c>
      <c r="O3627">
        <v>21349978.620000001</v>
      </c>
      <c r="P3627" s="9">
        <f>DATEVALUE(LEFT(Table1[[#This Row],[TRANSFER_DATE]],11))</f>
        <v>45750</v>
      </c>
      <c r="Q3627" s="5">
        <f>TIMEVALUE(MID(Table1[[#This Row],[TRANSFER_DATE]],11,8))</f>
        <v>0.3187962962962963</v>
      </c>
    </row>
    <row r="3628" spans="1:17" x14ac:dyDescent="0.3">
      <c r="A3628" t="s">
        <v>2879</v>
      </c>
      <c r="B3628" t="s">
        <v>2880</v>
      </c>
      <c r="D3628" t="s">
        <v>209</v>
      </c>
      <c r="E3628" t="s">
        <v>210</v>
      </c>
      <c r="F3628">
        <v>101879</v>
      </c>
      <c r="G3628" t="s">
        <v>211</v>
      </c>
      <c r="H3628">
        <v>959945812</v>
      </c>
      <c r="I3628">
        <v>951083441</v>
      </c>
      <c r="J3628">
        <v>400</v>
      </c>
      <c r="N3628">
        <v>21343678.620000001</v>
      </c>
      <c r="O3628">
        <v>21344078.620000001</v>
      </c>
      <c r="P3628" s="9">
        <f>DATEVALUE(LEFT(Table1[[#This Row],[TRANSFER_DATE]],11))</f>
        <v>45750</v>
      </c>
      <c r="Q3628" s="5">
        <f>TIMEVALUE(MID(Table1[[#This Row],[TRANSFER_DATE]],11,8))</f>
        <v>0.3187962962962963</v>
      </c>
    </row>
    <row r="3629" spans="1:17" x14ac:dyDescent="0.3">
      <c r="A3629" t="s">
        <v>2881</v>
      </c>
      <c r="B3629" t="s">
        <v>2882</v>
      </c>
      <c r="D3629" t="s">
        <v>209</v>
      </c>
      <c r="E3629" t="s">
        <v>210</v>
      </c>
      <c r="F3629">
        <v>101606</v>
      </c>
      <c r="G3629" t="s">
        <v>211</v>
      </c>
      <c r="H3629">
        <v>959945812</v>
      </c>
      <c r="I3629">
        <v>952607633</v>
      </c>
      <c r="J3629">
        <v>19600</v>
      </c>
      <c r="N3629">
        <v>21324078.620000001</v>
      </c>
      <c r="O3629">
        <v>21343678.620000001</v>
      </c>
      <c r="P3629" s="9">
        <f>DATEVALUE(LEFT(Table1[[#This Row],[TRANSFER_DATE]],11))</f>
        <v>45750</v>
      </c>
      <c r="Q3629" s="5">
        <f>TIMEVALUE(MID(Table1[[#This Row],[TRANSFER_DATE]],11,8))</f>
        <v>0.31741898148148145</v>
      </c>
    </row>
    <row r="3630" spans="1:17" x14ac:dyDescent="0.3">
      <c r="A3630" t="s">
        <v>2883</v>
      </c>
      <c r="B3630" t="s">
        <v>2884</v>
      </c>
      <c r="D3630" t="s">
        <v>209</v>
      </c>
      <c r="E3630" t="s">
        <v>210</v>
      </c>
      <c r="F3630">
        <v>101477</v>
      </c>
      <c r="G3630" t="s">
        <v>211</v>
      </c>
      <c r="H3630">
        <v>959945812</v>
      </c>
      <c r="I3630">
        <v>951645775</v>
      </c>
      <c r="J3630">
        <v>5500</v>
      </c>
      <c r="N3630">
        <v>21318578.620000001</v>
      </c>
      <c r="O3630">
        <v>21324078.620000001</v>
      </c>
      <c r="P3630" s="9">
        <f>DATEVALUE(LEFT(Table1[[#This Row],[TRANSFER_DATE]],11))</f>
        <v>45750</v>
      </c>
      <c r="Q3630" s="5">
        <f>TIMEVALUE(MID(Table1[[#This Row],[TRANSFER_DATE]],11,8))</f>
        <v>0.31671296296296297</v>
      </c>
    </row>
    <row r="3631" spans="1:17" x14ac:dyDescent="0.3">
      <c r="A3631" t="s">
        <v>2885</v>
      </c>
      <c r="B3631" t="s">
        <v>2886</v>
      </c>
      <c r="D3631" t="s">
        <v>209</v>
      </c>
      <c r="E3631" t="s">
        <v>210</v>
      </c>
      <c r="F3631">
        <v>101183</v>
      </c>
      <c r="G3631" t="s">
        <v>211</v>
      </c>
      <c r="H3631">
        <v>959945812</v>
      </c>
      <c r="I3631">
        <v>953260393</v>
      </c>
      <c r="J3631">
        <v>1900</v>
      </c>
      <c r="N3631">
        <v>21316678.620000001</v>
      </c>
      <c r="O3631">
        <v>21318578.620000001</v>
      </c>
      <c r="P3631" s="9">
        <f>DATEVALUE(LEFT(Table1[[#This Row],[TRANSFER_DATE]],11))</f>
        <v>45750</v>
      </c>
      <c r="Q3631" s="5">
        <f>TIMEVALUE(MID(Table1[[#This Row],[TRANSFER_DATE]],11,8))</f>
        <v>0.31533564814814813</v>
      </c>
    </row>
    <row r="3632" spans="1:17" x14ac:dyDescent="0.3">
      <c r="A3632" t="s">
        <v>2887</v>
      </c>
      <c r="B3632" t="s">
        <v>2888</v>
      </c>
      <c r="D3632" t="s">
        <v>209</v>
      </c>
      <c r="E3632" t="s">
        <v>210</v>
      </c>
      <c r="F3632">
        <v>101600</v>
      </c>
      <c r="G3632" t="s">
        <v>211</v>
      </c>
      <c r="H3632">
        <v>959945812</v>
      </c>
      <c r="I3632">
        <v>952424173</v>
      </c>
      <c r="J3632">
        <v>1450</v>
      </c>
      <c r="N3632">
        <v>21315228.620000001</v>
      </c>
      <c r="O3632">
        <v>21316678.620000001</v>
      </c>
      <c r="P3632" s="9">
        <f>DATEVALUE(LEFT(Table1[[#This Row],[TRANSFER_DATE]],11))</f>
        <v>45750</v>
      </c>
      <c r="Q3632" s="5">
        <f>TIMEVALUE(MID(Table1[[#This Row],[TRANSFER_DATE]],11,8))</f>
        <v>0.3153125</v>
      </c>
    </row>
    <row r="3633" spans="1:17" x14ac:dyDescent="0.3">
      <c r="A3633" t="s">
        <v>2889</v>
      </c>
      <c r="B3633" t="s">
        <v>2890</v>
      </c>
      <c r="D3633" t="s">
        <v>209</v>
      </c>
      <c r="E3633" t="s">
        <v>210</v>
      </c>
      <c r="F3633">
        <v>101534</v>
      </c>
      <c r="G3633" t="s">
        <v>211</v>
      </c>
      <c r="H3633">
        <v>959945812</v>
      </c>
      <c r="I3633">
        <v>955693144</v>
      </c>
      <c r="J3633">
        <v>450</v>
      </c>
      <c r="N3633">
        <v>21314778.620000001</v>
      </c>
      <c r="O3633">
        <v>21315228.620000001</v>
      </c>
      <c r="P3633" s="9">
        <f>DATEVALUE(LEFT(Table1[[#This Row],[TRANSFER_DATE]],11))</f>
        <v>45750</v>
      </c>
      <c r="Q3633" s="5">
        <f>TIMEVALUE(MID(Table1[[#This Row],[TRANSFER_DATE]],11,8))</f>
        <v>0.31394675925925924</v>
      </c>
    </row>
    <row r="3634" spans="1:17" x14ac:dyDescent="0.3">
      <c r="A3634" t="s">
        <v>2891</v>
      </c>
      <c r="B3634" t="s">
        <v>2892</v>
      </c>
      <c r="C3634" t="s">
        <v>2893</v>
      </c>
      <c r="D3634" t="s">
        <v>209</v>
      </c>
      <c r="E3634" t="s">
        <v>210</v>
      </c>
      <c r="F3634">
        <v>101211</v>
      </c>
      <c r="G3634" t="s">
        <v>211</v>
      </c>
      <c r="H3634">
        <v>959945812</v>
      </c>
      <c r="I3634">
        <v>954836913</v>
      </c>
      <c r="J3634">
        <v>15000</v>
      </c>
      <c r="N3634">
        <v>21299778.620000001</v>
      </c>
      <c r="O3634">
        <v>21314778.620000001</v>
      </c>
      <c r="P3634" s="9">
        <f>DATEVALUE(LEFT(Table1[[#This Row],[TRANSFER_DATE]],11))</f>
        <v>45750</v>
      </c>
      <c r="Q3634" s="5">
        <f>TIMEVALUE(MID(Table1[[#This Row],[TRANSFER_DATE]],11,8))</f>
        <v>0.31324074074074076</v>
      </c>
    </row>
    <row r="3635" spans="1:17" x14ac:dyDescent="0.3">
      <c r="A3635" t="s">
        <v>2894</v>
      </c>
      <c r="B3635" t="s">
        <v>2895</v>
      </c>
      <c r="C3635" t="s">
        <v>2896</v>
      </c>
      <c r="D3635" t="s">
        <v>209</v>
      </c>
      <c r="E3635" t="s">
        <v>210</v>
      </c>
      <c r="F3635">
        <v>100033</v>
      </c>
      <c r="G3635" t="s">
        <v>211</v>
      </c>
      <c r="H3635">
        <v>959945812</v>
      </c>
      <c r="I3635">
        <v>954836913</v>
      </c>
      <c r="J3635">
        <v>23350</v>
      </c>
      <c r="N3635">
        <v>21276428.620000001</v>
      </c>
      <c r="O3635">
        <v>21299778.620000001</v>
      </c>
      <c r="P3635" s="9">
        <f>DATEVALUE(LEFT(Table1[[#This Row],[TRANSFER_DATE]],11))</f>
        <v>45750</v>
      </c>
      <c r="Q3635" s="5">
        <f>TIMEVALUE(MID(Table1[[#This Row],[TRANSFER_DATE]],11,8))</f>
        <v>0.31253472222222223</v>
      </c>
    </row>
    <row r="3636" spans="1:17" x14ac:dyDescent="0.3">
      <c r="A3636" t="s">
        <v>2897</v>
      </c>
      <c r="B3636" t="s">
        <v>2898</v>
      </c>
      <c r="C3636" t="s">
        <v>2899</v>
      </c>
      <c r="D3636" t="s">
        <v>209</v>
      </c>
      <c r="E3636" t="s">
        <v>210</v>
      </c>
      <c r="F3636">
        <v>101705</v>
      </c>
      <c r="G3636" t="s">
        <v>211</v>
      </c>
      <c r="H3636">
        <v>959945812</v>
      </c>
      <c r="I3636">
        <v>954114527</v>
      </c>
      <c r="J3636">
        <v>4150</v>
      </c>
      <c r="N3636">
        <v>21272278.620000001</v>
      </c>
      <c r="O3636">
        <v>21276428.620000001</v>
      </c>
      <c r="P3636" s="9">
        <f>DATEVALUE(LEFT(Table1[[#This Row],[TRANSFER_DATE]],11))</f>
        <v>45750</v>
      </c>
      <c r="Q3636" s="5">
        <f>TIMEVALUE(MID(Table1[[#This Row],[TRANSFER_DATE]],11,8))</f>
        <v>0.31115740740740738</v>
      </c>
    </row>
    <row r="3637" spans="1:17" x14ac:dyDescent="0.3">
      <c r="A3637" t="s">
        <v>2900</v>
      </c>
      <c r="B3637" t="s">
        <v>2901</v>
      </c>
      <c r="D3637" t="s">
        <v>209</v>
      </c>
      <c r="E3637" t="s">
        <v>210</v>
      </c>
      <c r="F3637">
        <v>100641</v>
      </c>
      <c r="G3637" t="s">
        <v>211</v>
      </c>
      <c r="H3637">
        <v>959945812</v>
      </c>
      <c r="I3637">
        <v>956789404</v>
      </c>
      <c r="J3637">
        <v>25850</v>
      </c>
      <c r="N3637">
        <v>21246428.620000001</v>
      </c>
      <c r="O3637">
        <v>21272278.620000001</v>
      </c>
      <c r="P3637" s="9">
        <f>DATEVALUE(LEFT(Table1[[#This Row],[TRANSFER_DATE]],11))</f>
        <v>45750</v>
      </c>
      <c r="Q3637" s="5">
        <f>TIMEVALUE(MID(Table1[[#This Row],[TRANSFER_DATE]],11,8))</f>
        <v>0.31042824074074077</v>
      </c>
    </row>
    <row r="3638" spans="1:17" x14ac:dyDescent="0.3">
      <c r="A3638" t="s">
        <v>2902</v>
      </c>
      <c r="B3638" t="s">
        <v>2903</v>
      </c>
      <c r="D3638" t="s">
        <v>209</v>
      </c>
      <c r="E3638" t="s">
        <v>210</v>
      </c>
      <c r="F3638">
        <v>101390</v>
      </c>
      <c r="G3638" t="s">
        <v>211</v>
      </c>
      <c r="H3638">
        <v>959945812</v>
      </c>
      <c r="I3638">
        <v>955933189</v>
      </c>
      <c r="J3638">
        <v>2500</v>
      </c>
      <c r="N3638">
        <v>21243928.620000001</v>
      </c>
      <c r="O3638">
        <v>21246428.620000001</v>
      </c>
      <c r="P3638" s="9">
        <f>DATEVALUE(LEFT(Table1[[#This Row],[TRANSFER_DATE]],11))</f>
        <v>45750</v>
      </c>
      <c r="Q3638" s="5">
        <f>TIMEVALUE(MID(Table1[[#This Row],[TRANSFER_DATE]],11,8))</f>
        <v>0.30974537037037037</v>
      </c>
    </row>
    <row r="3639" spans="1:17" x14ac:dyDescent="0.3">
      <c r="A3639" t="s">
        <v>2904</v>
      </c>
      <c r="B3639" t="s">
        <v>2905</v>
      </c>
      <c r="C3639" t="s">
        <v>2906</v>
      </c>
      <c r="D3639" t="s">
        <v>209</v>
      </c>
      <c r="E3639" t="s">
        <v>210</v>
      </c>
      <c r="F3639">
        <v>101823</v>
      </c>
      <c r="G3639" t="s">
        <v>211</v>
      </c>
      <c r="H3639">
        <v>959945812</v>
      </c>
      <c r="I3639">
        <v>953638179</v>
      </c>
      <c r="J3639">
        <v>1550</v>
      </c>
      <c r="N3639">
        <v>21242378.620000001</v>
      </c>
      <c r="O3639">
        <v>21243928.620000001</v>
      </c>
      <c r="P3639" s="9">
        <f>DATEVALUE(LEFT(Table1[[#This Row],[TRANSFER_DATE]],11))</f>
        <v>45750</v>
      </c>
      <c r="Q3639" s="5">
        <f>TIMEVALUE(MID(Table1[[#This Row],[TRANSFER_DATE]],11,8))</f>
        <v>0.30837962962962961</v>
      </c>
    </row>
    <row r="3640" spans="1:17" x14ac:dyDescent="0.3">
      <c r="A3640" t="s">
        <v>2907</v>
      </c>
      <c r="B3640" t="s">
        <v>2908</v>
      </c>
      <c r="C3640" t="s">
        <v>2909</v>
      </c>
      <c r="D3640" t="s">
        <v>209</v>
      </c>
      <c r="E3640" t="s">
        <v>210</v>
      </c>
      <c r="F3640">
        <v>101585</v>
      </c>
      <c r="G3640" t="s">
        <v>211</v>
      </c>
      <c r="H3640">
        <v>959945812</v>
      </c>
      <c r="I3640">
        <v>953638179</v>
      </c>
      <c r="J3640">
        <v>3050</v>
      </c>
      <c r="N3640">
        <v>21239328.620000001</v>
      </c>
      <c r="O3640">
        <v>21242378.620000001</v>
      </c>
      <c r="P3640" s="9">
        <f>DATEVALUE(LEFT(Table1[[#This Row],[TRANSFER_DATE]],11))</f>
        <v>45750</v>
      </c>
      <c r="Q3640" s="5">
        <f>TIMEVALUE(MID(Table1[[#This Row],[TRANSFER_DATE]],11,8))</f>
        <v>0.30767361111111113</v>
      </c>
    </row>
    <row r="3641" spans="1:17" x14ac:dyDescent="0.3">
      <c r="A3641" t="s">
        <v>2910</v>
      </c>
      <c r="B3641" t="s">
        <v>2911</v>
      </c>
      <c r="D3641" t="s">
        <v>209</v>
      </c>
      <c r="E3641" t="s">
        <v>210</v>
      </c>
      <c r="F3641">
        <v>101713</v>
      </c>
      <c r="G3641" t="s">
        <v>211</v>
      </c>
      <c r="H3641">
        <v>959945812</v>
      </c>
      <c r="I3641">
        <v>954108636</v>
      </c>
      <c r="J3641">
        <v>1750</v>
      </c>
      <c r="N3641">
        <v>21237578.620000001</v>
      </c>
      <c r="O3641">
        <v>21239328.620000001</v>
      </c>
      <c r="P3641" s="9">
        <f>DATEVALUE(LEFT(Table1[[#This Row],[TRANSFER_DATE]],11))</f>
        <v>45750</v>
      </c>
      <c r="Q3641" s="5">
        <f>TIMEVALUE(MID(Table1[[#This Row],[TRANSFER_DATE]],11,8))</f>
        <v>0.30699074074074073</v>
      </c>
    </row>
    <row r="3642" spans="1:17" x14ac:dyDescent="0.3">
      <c r="A3642" t="s">
        <v>2912</v>
      </c>
      <c r="B3642" t="s">
        <v>2913</v>
      </c>
      <c r="C3642" t="s">
        <v>2914</v>
      </c>
      <c r="D3642" t="s">
        <v>209</v>
      </c>
      <c r="E3642" t="s">
        <v>210</v>
      </c>
      <c r="F3642">
        <v>101587</v>
      </c>
      <c r="G3642" t="s">
        <v>211</v>
      </c>
      <c r="H3642">
        <v>959945812</v>
      </c>
      <c r="I3642">
        <v>953638179</v>
      </c>
      <c r="J3642">
        <v>1650</v>
      </c>
      <c r="N3642">
        <v>21235928.620000001</v>
      </c>
      <c r="O3642">
        <v>21237578.620000001</v>
      </c>
      <c r="P3642" s="9">
        <f>DATEVALUE(LEFT(Table1[[#This Row],[TRANSFER_DATE]],11))</f>
        <v>45750</v>
      </c>
      <c r="Q3642" s="5">
        <f>TIMEVALUE(MID(Table1[[#This Row],[TRANSFER_DATE]],11,8))</f>
        <v>0.30697916666666669</v>
      </c>
    </row>
    <row r="3643" spans="1:17" x14ac:dyDescent="0.3">
      <c r="A3643" t="s">
        <v>2915</v>
      </c>
      <c r="B3643" t="s">
        <v>2916</v>
      </c>
      <c r="D3643" t="s">
        <v>209</v>
      </c>
      <c r="E3643" t="s">
        <v>210</v>
      </c>
      <c r="F3643">
        <v>101714</v>
      </c>
      <c r="G3643" t="s">
        <v>211</v>
      </c>
      <c r="H3643">
        <v>959945812</v>
      </c>
      <c r="I3643">
        <v>954177919</v>
      </c>
      <c r="J3643">
        <v>7800</v>
      </c>
      <c r="N3643">
        <v>21228128.620000001</v>
      </c>
      <c r="O3643">
        <v>21235928.620000001</v>
      </c>
      <c r="P3643" s="9">
        <f>DATEVALUE(LEFT(Table1[[#This Row],[TRANSFER_DATE]],11))</f>
        <v>45750</v>
      </c>
      <c r="Q3643" s="5">
        <f>TIMEVALUE(MID(Table1[[#This Row],[TRANSFER_DATE]],11,8))</f>
        <v>0.3069560185185185</v>
      </c>
    </row>
    <row r="3644" spans="1:17" x14ac:dyDescent="0.3">
      <c r="A3644" t="s">
        <v>2917</v>
      </c>
      <c r="B3644" t="s">
        <v>2918</v>
      </c>
      <c r="C3644" t="s">
        <v>2919</v>
      </c>
      <c r="D3644" t="s">
        <v>209</v>
      </c>
      <c r="E3644" t="s">
        <v>210</v>
      </c>
      <c r="F3644">
        <v>101833</v>
      </c>
      <c r="G3644" t="s">
        <v>211</v>
      </c>
      <c r="H3644">
        <v>959945812</v>
      </c>
      <c r="I3644">
        <v>957157568</v>
      </c>
      <c r="J3644">
        <v>850</v>
      </c>
      <c r="N3644">
        <v>21227278.620000001</v>
      </c>
      <c r="O3644">
        <v>21228128.620000001</v>
      </c>
      <c r="P3644" s="9">
        <f>DATEVALUE(LEFT(Table1[[#This Row],[TRANSFER_DATE]],11))</f>
        <v>45750</v>
      </c>
      <c r="Q3644" s="5">
        <f>TIMEVALUE(MID(Table1[[#This Row],[TRANSFER_DATE]],11,8))</f>
        <v>0.30489583333333331</v>
      </c>
    </row>
    <row r="3645" spans="1:17" x14ac:dyDescent="0.3">
      <c r="A3645" t="s">
        <v>2920</v>
      </c>
      <c r="B3645" t="s">
        <v>2921</v>
      </c>
      <c r="D3645" t="s">
        <v>209</v>
      </c>
      <c r="E3645" t="s">
        <v>210</v>
      </c>
      <c r="F3645">
        <v>100796</v>
      </c>
      <c r="G3645" t="s">
        <v>211</v>
      </c>
      <c r="H3645">
        <v>959945812</v>
      </c>
      <c r="I3645">
        <v>955123730</v>
      </c>
      <c r="J3645">
        <v>9800</v>
      </c>
      <c r="N3645">
        <v>21217478.620000001</v>
      </c>
      <c r="O3645">
        <v>21227278.620000001</v>
      </c>
      <c r="P3645" s="9">
        <f>DATEVALUE(LEFT(Table1[[#This Row],[TRANSFER_DATE]],11))</f>
        <v>45750</v>
      </c>
      <c r="Q3645" s="5">
        <f>TIMEVALUE(MID(Table1[[#This Row],[TRANSFER_DATE]],11,8))</f>
        <v>0.30488425925925927</v>
      </c>
    </row>
    <row r="3646" spans="1:17" x14ac:dyDescent="0.3">
      <c r="A3646" t="s">
        <v>2922</v>
      </c>
      <c r="B3646" t="s">
        <v>2923</v>
      </c>
      <c r="C3646" t="s">
        <v>2924</v>
      </c>
      <c r="D3646" t="s">
        <v>209</v>
      </c>
      <c r="E3646" t="s">
        <v>210</v>
      </c>
      <c r="F3646">
        <v>101466</v>
      </c>
      <c r="G3646" t="s">
        <v>211</v>
      </c>
      <c r="H3646">
        <v>959945812</v>
      </c>
      <c r="I3646">
        <v>955719270</v>
      </c>
      <c r="J3646">
        <v>1000</v>
      </c>
      <c r="N3646">
        <v>21216478.620000001</v>
      </c>
      <c r="O3646">
        <v>21217478.620000001</v>
      </c>
      <c r="P3646" s="9">
        <f>DATEVALUE(LEFT(Table1[[#This Row],[TRANSFER_DATE]],11))</f>
        <v>45750</v>
      </c>
      <c r="Q3646" s="5">
        <f>TIMEVALUE(MID(Table1[[#This Row],[TRANSFER_DATE]],11,8))</f>
        <v>0.30488425925925927</v>
      </c>
    </row>
    <row r="3647" spans="1:17" x14ac:dyDescent="0.3">
      <c r="A3647" t="s">
        <v>2925</v>
      </c>
      <c r="B3647" t="s">
        <v>2926</v>
      </c>
      <c r="C3647" t="s">
        <v>2927</v>
      </c>
      <c r="D3647" t="s">
        <v>209</v>
      </c>
      <c r="E3647" t="s">
        <v>210</v>
      </c>
      <c r="F3647">
        <v>101741</v>
      </c>
      <c r="G3647" t="s">
        <v>211</v>
      </c>
      <c r="H3647">
        <v>959945812</v>
      </c>
      <c r="I3647">
        <v>954327052</v>
      </c>
      <c r="J3647">
        <v>50</v>
      </c>
      <c r="N3647">
        <v>21216428.620000001</v>
      </c>
      <c r="O3647">
        <v>21216478.620000001</v>
      </c>
      <c r="P3647" s="9">
        <f>DATEVALUE(LEFT(Table1[[#This Row],[TRANSFER_DATE]],11))</f>
        <v>45750</v>
      </c>
      <c r="Q3647" s="5">
        <f>TIMEVALUE(MID(Table1[[#This Row],[TRANSFER_DATE]],11,8))</f>
        <v>0.30416666666666664</v>
      </c>
    </row>
    <row r="3648" spans="1:17" x14ac:dyDescent="0.3">
      <c r="A3648" t="s">
        <v>2928</v>
      </c>
      <c r="B3648" t="s">
        <v>2929</v>
      </c>
      <c r="D3648" t="s">
        <v>209</v>
      </c>
      <c r="E3648" t="s">
        <v>210</v>
      </c>
      <c r="F3648">
        <v>101201</v>
      </c>
      <c r="G3648" t="s">
        <v>211</v>
      </c>
      <c r="H3648">
        <v>959945812</v>
      </c>
      <c r="I3648">
        <v>951074674</v>
      </c>
      <c r="J3648">
        <v>7200</v>
      </c>
      <c r="N3648">
        <v>21209228.620000001</v>
      </c>
      <c r="O3648">
        <v>21216428.620000001</v>
      </c>
      <c r="P3648" s="9">
        <f>DATEVALUE(LEFT(Table1[[#This Row],[TRANSFER_DATE]],11))</f>
        <v>45750</v>
      </c>
      <c r="Q3648" s="5">
        <f>TIMEVALUE(MID(Table1[[#This Row],[TRANSFER_DATE]],11,8))</f>
        <v>0.30212962962962964</v>
      </c>
    </row>
    <row r="3649" spans="1:17" x14ac:dyDescent="0.3">
      <c r="A3649" t="s">
        <v>2930</v>
      </c>
      <c r="B3649" t="s">
        <v>2931</v>
      </c>
      <c r="C3649" t="s">
        <v>2932</v>
      </c>
      <c r="D3649" t="s">
        <v>209</v>
      </c>
      <c r="E3649" t="s">
        <v>210</v>
      </c>
      <c r="F3649">
        <v>100034</v>
      </c>
      <c r="G3649" t="s">
        <v>211</v>
      </c>
      <c r="H3649">
        <v>959945812</v>
      </c>
      <c r="I3649">
        <v>956371459</v>
      </c>
      <c r="J3649">
        <v>100</v>
      </c>
      <c r="N3649">
        <v>21209128.620000001</v>
      </c>
      <c r="O3649">
        <v>21209228.620000001</v>
      </c>
      <c r="P3649" s="9">
        <f>DATEVALUE(LEFT(Table1[[#This Row],[TRANSFER_DATE]],11))</f>
        <v>45750</v>
      </c>
      <c r="Q3649" s="5">
        <f>TIMEVALUE(MID(Table1[[#This Row],[TRANSFER_DATE]],11,8))</f>
        <v>0.30001157407407408</v>
      </c>
    </row>
    <row r="3650" spans="1:17" x14ac:dyDescent="0.3">
      <c r="A3650" t="s">
        <v>2933</v>
      </c>
      <c r="B3650" t="s">
        <v>2934</v>
      </c>
      <c r="D3650" t="s">
        <v>209</v>
      </c>
      <c r="E3650" t="s">
        <v>210</v>
      </c>
      <c r="F3650">
        <v>101236</v>
      </c>
      <c r="G3650" t="s">
        <v>211</v>
      </c>
      <c r="H3650">
        <v>959945812</v>
      </c>
      <c r="I3650">
        <v>952781055</v>
      </c>
      <c r="J3650">
        <v>2750</v>
      </c>
      <c r="N3650">
        <v>21206378.620000001</v>
      </c>
      <c r="O3650">
        <v>21209128.620000001</v>
      </c>
      <c r="P3650" s="9">
        <f>DATEVALUE(LEFT(Table1[[#This Row],[TRANSFER_DATE]],11))</f>
        <v>45750</v>
      </c>
      <c r="Q3650" s="5">
        <f>TIMEVALUE(MID(Table1[[#This Row],[TRANSFER_DATE]],11,8))</f>
        <v>0.3</v>
      </c>
    </row>
    <row r="3651" spans="1:17" x14ac:dyDescent="0.3">
      <c r="A3651" t="s">
        <v>2935</v>
      </c>
      <c r="B3651" t="s">
        <v>2936</v>
      </c>
      <c r="C3651" t="s">
        <v>2937</v>
      </c>
      <c r="D3651" t="s">
        <v>209</v>
      </c>
      <c r="E3651" t="s">
        <v>210</v>
      </c>
      <c r="F3651">
        <v>100023</v>
      </c>
      <c r="G3651" t="s">
        <v>211</v>
      </c>
      <c r="H3651">
        <v>959945812</v>
      </c>
      <c r="I3651">
        <v>954294206</v>
      </c>
      <c r="J3651">
        <v>5950</v>
      </c>
      <c r="N3651">
        <v>21200428.620000001</v>
      </c>
      <c r="O3651">
        <v>21206378.620000001</v>
      </c>
      <c r="P3651" s="9">
        <f>DATEVALUE(LEFT(Table1[[#This Row],[TRANSFER_DATE]],11))</f>
        <v>45750</v>
      </c>
      <c r="Q3651" s="5">
        <f>TIMEVALUE(MID(Table1[[#This Row],[TRANSFER_DATE]],11,8))</f>
        <v>0.29932870370370368</v>
      </c>
    </row>
    <row r="3652" spans="1:17" x14ac:dyDescent="0.3">
      <c r="A3652" t="s">
        <v>2938</v>
      </c>
      <c r="B3652" t="s">
        <v>2939</v>
      </c>
      <c r="C3652" t="s">
        <v>2940</v>
      </c>
      <c r="D3652" t="s">
        <v>209</v>
      </c>
      <c r="E3652" t="s">
        <v>210</v>
      </c>
      <c r="F3652">
        <v>101741</v>
      </c>
      <c r="G3652" t="s">
        <v>211</v>
      </c>
      <c r="H3652">
        <v>959945812</v>
      </c>
      <c r="I3652">
        <v>954327052</v>
      </c>
      <c r="J3652">
        <v>5400</v>
      </c>
      <c r="N3652">
        <v>21195028.620000001</v>
      </c>
      <c r="O3652">
        <v>21200428.620000001</v>
      </c>
      <c r="P3652" s="9">
        <f>DATEVALUE(LEFT(Table1[[#This Row],[TRANSFER_DATE]],11))</f>
        <v>45750</v>
      </c>
      <c r="Q3652" s="5">
        <f>TIMEVALUE(MID(Table1[[#This Row],[TRANSFER_DATE]],11,8))</f>
        <v>0.2986226851851852</v>
      </c>
    </row>
    <row r="3653" spans="1:17" x14ac:dyDescent="0.3">
      <c r="A3653" t="s">
        <v>2941</v>
      </c>
      <c r="B3653" t="s">
        <v>2942</v>
      </c>
      <c r="D3653" t="s">
        <v>209</v>
      </c>
      <c r="E3653" t="s">
        <v>210</v>
      </c>
      <c r="F3653">
        <v>101776</v>
      </c>
      <c r="G3653" t="s">
        <v>211</v>
      </c>
      <c r="H3653">
        <v>959945812</v>
      </c>
      <c r="I3653">
        <v>954576966</v>
      </c>
      <c r="J3653">
        <v>4550</v>
      </c>
      <c r="N3653">
        <v>21190478.620000001</v>
      </c>
      <c r="O3653">
        <v>21195028.620000001</v>
      </c>
      <c r="P3653" s="9">
        <f>DATEVALUE(LEFT(Table1[[#This Row],[TRANSFER_DATE]],11))</f>
        <v>45750</v>
      </c>
      <c r="Q3653" s="5">
        <f>TIMEVALUE(MID(Table1[[#This Row],[TRANSFER_DATE]],11,8))</f>
        <v>0.29792824074074076</v>
      </c>
    </row>
    <row r="3654" spans="1:17" x14ac:dyDescent="0.3">
      <c r="A3654" t="s">
        <v>2943</v>
      </c>
      <c r="B3654" t="s">
        <v>2944</v>
      </c>
      <c r="D3654" t="s">
        <v>209</v>
      </c>
      <c r="E3654" t="s">
        <v>210</v>
      </c>
      <c r="F3654">
        <v>101761</v>
      </c>
      <c r="G3654" t="s">
        <v>211</v>
      </c>
      <c r="H3654">
        <v>959945812</v>
      </c>
      <c r="I3654">
        <v>953949264</v>
      </c>
      <c r="J3654">
        <v>1150</v>
      </c>
      <c r="N3654">
        <v>21189328.620000001</v>
      </c>
      <c r="O3654">
        <v>21190478.620000001</v>
      </c>
      <c r="P3654" s="9">
        <f>DATEVALUE(LEFT(Table1[[#This Row],[TRANSFER_DATE]],11))</f>
        <v>45750</v>
      </c>
      <c r="Q3654" s="5">
        <f>TIMEVALUE(MID(Table1[[#This Row],[TRANSFER_DATE]],11,8))</f>
        <v>0.29792824074074076</v>
      </c>
    </row>
    <row r="3655" spans="1:17" x14ac:dyDescent="0.3">
      <c r="A3655" t="s">
        <v>2945</v>
      </c>
      <c r="B3655" t="s">
        <v>2946</v>
      </c>
      <c r="D3655" t="s">
        <v>209</v>
      </c>
      <c r="E3655" t="s">
        <v>210</v>
      </c>
      <c r="F3655">
        <v>101200</v>
      </c>
      <c r="G3655" t="s">
        <v>211</v>
      </c>
      <c r="H3655">
        <v>959945812</v>
      </c>
      <c r="I3655">
        <v>951758330</v>
      </c>
      <c r="J3655">
        <v>23000</v>
      </c>
      <c r="N3655">
        <v>21166328.620000001</v>
      </c>
      <c r="O3655">
        <v>21189328.620000001</v>
      </c>
      <c r="P3655" s="9">
        <f>DATEVALUE(LEFT(Table1[[#This Row],[TRANSFER_DATE]],11))</f>
        <v>45750</v>
      </c>
      <c r="Q3655" s="5">
        <f>TIMEVALUE(MID(Table1[[#This Row],[TRANSFER_DATE]],11,8))</f>
        <v>0.29725694444444445</v>
      </c>
    </row>
    <row r="3656" spans="1:17" x14ac:dyDescent="0.3">
      <c r="A3656" t="s">
        <v>2947</v>
      </c>
      <c r="B3656" t="s">
        <v>2948</v>
      </c>
      <c r="D3656" t="s">
        <v>209</v>
      </c>
      <c r="E3656" t="s">
        <v>210</v>
      </c>
      <c r="F3656">
        <v>101354</v>
      </c>
      <c r="G3656" t="s">
        <v>211</v>
      </c>
      <c r="H3656">
        <v>959945812</v>
      </c>
      <c r="I3656">
        <v>954576966</v>
      </c>
      <c r="J3656">
        <v>12150</v>
      </c>
      <c r="N3656">
        <v>21154178.620000001</v>
      </c>
      <c r="O3656">
        <v>21166328.620000001</v>
      </c>
      <c r="P3656" s="9">
        <f>DATEVALUE(LEFT(Table1[[#This Row],[TRANSFER_DATE]],11))</f>
        <v>45750</v>
      </c>
      <c r="Q3656" s="5">
        <f>TIMEVALUE(MID(Table1[[#This Row],[TRANSFER_DATE]],11,8))</f>
        <v>0.29655092592592591</v>
      </c>
    </row>
    <row r="3657" spans="1:17" x14ac:dyDescent="0.3">
      <c r="A3657" t="s">
        <v>2949</v>
      </c>
      <c r="B3657" t="s">
        <v>2950</v>
      </c>
      <c r="C3657" t="s">
        <v>2951</v>
      </c>
      <c r="D3657" t="s">
        <v>209</v>
      </c>
      <c r="E3657" t="s">
        <v>210</v>
      </c>
      <c r="F3657">
        <v>101394</v>
      </c>
      <c r="G3657" t="s">
        <v>211</v>
      </c>
      <c r="H3657">
        <v>959945812</v>
      </c>
      <c r="I3657">
        <v>950271656</v>
      </c>
      <c r="J3657">
        <v>700</v>
      </c>
      <c r="N3657">
        <v>21153478.620000001</v>
      </c>
      <c r="O3657">
        <v>21154178.620000001</v>
      </c>
      <c r="P3657" s="9">
        <f>DATEVALUE(LEFT(Table1[[#This Row],[TRANSFER_DATE]],11))</f>
        <v>45750</v>
      </c>
      <c r="Q3657" s="5">
        <f>TIMEVALUE(MID(Table1[[#This Row],[TRANSFER_DATE]],11,8))</f>
        <v>0.29518518518518516</v>
      </c>
    </row>
    <row r="3658" spans="1:17" x14ac:dyDescent="0.3">
      <c r="A3658" t="s">
        <v>2952</v>
      </c>
      <c r="B3658" t="s">
        <v>2953</v>
      </c>
      <c r="D3658" t="s">
        <v>209</v>
      </c>
      <c r="E3658" t="s">
        <v>210</v>
      </c>
      <c r="F3658">
        <v>101376</v>
      </c>
      <c r="G3658" t="s">
        <v>211</v>
      </c>
      <c r="H3658">
        <v>959945812</v>
      </c>
      <c r="I3658">
        <v>954576966</v>
      </c>
      <c r="J3658">
        <v>4500</v>
      </c>
      <c r="N3658">
        <v>21148978.620000001</v>
      </c>
      <c r="O3658">
        <v>21153478.620000001</v>
      </c>
      <c r="P3658" s="9">
        <f>DATEVALUE(LEFT(Table1[[#This Row],[TRANSFER_DATE]],11))</f>
        <v>45750</v>
      </c>
      <c r="Q3658" s="5">
        <f>TIMEVALUE(MID(Table1[[#This Row],[TRANSFER_DATE]],11,8))</f>
        <v>0.29516203703703703</v>
      </c>
    </row>
    <row r="3659" spans="1:17" x14ac:dyDescent="0.3">
      <c r="A3659" t="s">
        <v>2954</v>
      </c>
      <c r="B3659" t="s">
        <v>2955</v>
      </c>
      <c r="C3659" t="s">
        <v>2956</v>
      </c>
      <c r="D3659" t="s">
        <v>209</v>
      </c>
      <c r="E3659" t="s">
        <v>210</v>
      </c>
      <c r="F3659">
        <v>100791</v>
      </c>
      <c r="G3659" t="s">
        <v>211</v>
      </c>
      <c r="H3659">
        <v>959945812</v>
      </c>
      <c r="I3659">
        <v>953941302</v>
      </c>
      <c r="J3659">
        <v>4200</v>
      </c>
      <c r="N3659">
        <v>21144778.620000001</v>
      </c>
      <c r="O3659">
        <v>21148978.620000001</v>
      </c>
      <c r="P3659" s="9">
        <f>DATEVALUE(LEFT(Table1[[#This Row],[TRANSFER_DATE]],11))</f>
        <v>45750</v>
      </c>
      <c r="Q3659" s="5">
        <f>TIMEVALUE(MID(Table1[[#This Row],[TRANSFER_DATE]],11,8))</f>
        <v>0.29305555555555557</v>
      </c>
    </row>
    <row r="3660" spans="1:17" x14ac:dyDescent="0.3">
      <c r="A3660" t="s">
        <v>2957</v>
      </c>
      <c r="B3660" t="s">
        <v>2958</v>
      </c>
      <c r="D3660" t="s">
        <v>209</v>
      </c>
      <c r="E3660" t="s">
        <v>210</v>
      </c>
      <c r="F3660">
        <v>101584</v>
      </c>
      <c r="G3660" t="s">
        <v>211</v>
      </c>
      <c r="H3660">
        <v>959945812</v>
      </c>
      <c r="I3660">
        <v>952411720</v>
      </c>
      <c r="J3660">
        <v>3500</v>
      </c>
      <c r="N3660">
        <v>21141278.620000001</v>
      </c>
      <c r="O3660">
        <v>21144778.620000001</v>
      </c>
      <c r="P3660" s="9">
        <f>DATEVALUE(LEFT(Table1[[#This Row],[TRANSFER_DATE]],11))</f>
        <v>45750</v>
      </c>
      <c r="Q3660" s="5">
        <f>TIMEVALUE(MID(Table1[[#This Row],[TRANSFER_DATE]],11,8))</f>
        <v>0.29166666666666669</v>
      </c>
    </row>
    <row r="3661" spans="1:17" x14ac:dyDescent="0.3">
      <c r="A3661" t="s">
        <v>2959</v>
      </c>
      <c r="B3661" t="s">
        <v>2960</v>
      </c>
      <c r="C3661" t="s">
        <v>2961</v>
      </c>
      <c r="D3661" t="s">
        <v>209</v>
      </c>
      <c r="E3661" t="s">
        <v>210</v>
      </c>
      <c r="F3661">
        <v>101507</v>
      </c>
      <c r="G3661" t="s">
        <v>211</v>
      </c>
      <c r="H3661">
        <v>959945812</v>
      </c>
      <c r="I3661">
        <v>957157568</v>
      </c>
      <c r="J3661">
        <v>1300</v>
      </c>
      <c r="N3661">
        <v>21139978.620000001</v>
      </c>
      <c r="O3661">
        <v>21141278.620000001</v>
      </c>
      <c r="P3661" s="9">
        <f>DATEVALUE(LEFT(Table1[[#This Row],[TRANSFER_DATE]],11))</f>
        <v>45750</v>
      </c>
      <c r="Q3661" s="5">
        <f>TIMEVALUE(MID(Table1[[#This Row],[TRANSFER_DATE]],11,8))</f>
        <v>0.28891203703703705</v>
      </c>
    </row>
    <row r="3662" spans="1:17" x14ac:dyDescent="0.3">
      <c r="A3662" t="s">
        <v>1985</v>
      </c>
      <c r="B3662" t="s">
        <v>1986</v>
      </c>
      <c r="D3662" t="s">
        <v>209</v>
      </c>
      <c r="E3662" t="s">
        <v>210</v>
      </c>
      <c r="F3662">
        <v>101582</v>
      </c>
      <c r="G3662" t="s">
        <v>211</v>
      </c>
      <c r="H3662">
        <v>959945812</v>
      </c>
      <c r="I3662">
        <v>954576966</v>
      </c>
      <c r="J3662">
        <v>300</v>
      </c>
      <c r="N3662">
        <v>21139678.620000001</v>
      </c>
      <c r="O3662">
        <v>21139978.620000001</v>
      </c>
      <c r="P3662" s="9">
        <f>DATEVALUE(LEFT(Table1[[#This Row],[TRANSFER_DATE]],11))</f>
        <v>45750</v>
      </c>
      <c r="Q3662" s="5">
        <f>TIMEVALUE(MID(Table1[[#This Row],[TRANSFER_DATE]],11,8))</f>
        <v>0.28478009259259257</v>
      </c>
    </row>
    <row r="3663" spans="1:17" x14ac:dyDescent="0.3">
      <c r="A3663" t="s">
        <v>1987</v>
      </c>
      <c r="B3663" t="s">
        <v>1988</v>
      </c>
      <c r="D3663" t="s">
        <v>209</v>
      </c>
      <c r="E3663" t="s">
        <v>210</v>
      </c>
      <c r="F3663">
        <v>101563</v>
      </c>
      <c r="G3663" t="s">
        <v>211</v>
      </c>
      <c r="H3663">
        <v>959945812</v>
      </c>
      <c r="I3663">
        <v>954576966</v>
      </c>
      <c r="J3663">
        <v>2950</v>
      </c>
      <c r="N3663">
        <v>21136728.620000001</v>
      </c>
      <c r="O3663">
        <v>21139678.620000001</v>
      </c>
      <c r="P3663" s="9">
        <f>DATEVALUE(LEFT(Table1[[#This Row],[TRANSFER_DATE]],11))</f>
        <v>45750</v>
      </c>
      <c r="Q3663" s="5">
        <f>TIMEVALUE(MID(Table1[[#This Row],[TRANSFER_DATE]],11,8))</f>
        <v>0.28263888888888888</v>
      </c>
    </row>
    <row r="3664" spans="1:17" x14ac:dyDescent="0.3">
      <c r="A3664" t="s">
        <v>1989</v>
      </c>
      <c r="B3664" t="s">
        <v>1990</v>
      </c>
      <c r="D3664" t="s">
        <v>209</v>
      </c>
      <c r="E3664" t="s">
        <v>210</v>
      </c>
      <c r="F3664">
        <v>101584</v>
      </c>
      <c r="G3664" t="s">
        <v>211</v>
      </c>
      <c r="H3664">
        <v>959945812</v>
      </c>
      <c r="I3664">
        <v>952411720</v>
      </c>
      <c r="J3664">
        <v>100</v>
      </c>
      <c r="N3664">
        <v>21136628.620000001</v>
      </c>
      <c r="O3664">
        <v>21136728.620000001</v>
      </c>
      <c r="P3664" s="9">
        <f>DATEVALUE(LEFT(Table1[[#This Row],[TRANSFER_DATE]],11))</f>
        <v>45750</v>
      </c>
      <c r="Q3664" s="5">
        <f>TIMEVALUE(MID(Table1[[#This Row],[TRANSFER_DATE]],11,8))</f>
        <v>0.27917824074074077</v>
      </c>
    </row>
    <row r="3665" spans="1:17" x14ac:dyDescent="0.3">
      <c r="A3665" t="s">
        <v>1991</v>
      </c>
      <c r="B3665" t="s">
        <v>1992</v>
      </c>
      <c r="D3665" t="s">
        <v>209</v>
      </c>
      <c r="E3665" t="s">
        <v>210</v>
      </c>
      <c r="F3665">
        <v>101552</v>
      </c>
      <c r="G3665" t="s">
        <v>211</v>
      </c>
      <c r="H3665">
        <v>959945812</v>
      </c>
      <c r="I3665">
        <v>954576966</v>
      </c>
      <c r="J3665">
        <v>3300</v>
      </c>
      <c r="N3665">
        <v>21133328.620000001</v>
      </c>
      <c r="O3665">
        <v>21136628.620000001</v>
      </c>
      <c r="P3665" s="9">
        <f>DATEVALUE(LEFT(Table1[[#This Row],[TRANSFER_DATE]],11))</f>
        <v>45750</v>
      </c>
      <c r="Q3665" s="5">
        <f>TIMEVALUE(MID(Table1[[#This Row],[TRANSFER_DATE]],11,8))</f>
        <v>0.27916666666666667</v>
      </c>
    </row>
    <row r="3666" spans="1:17" x14ac:dyDescent="0.3">
      <c r="A3666" t="s">
        <v>1993</v>
      </c>
      <c r="B3666" t="s">
        <v>1994</v>
      </c>
      <c r="C3666" t="s">
        <v>1995</v>
      </c>
      <c r="D3666" t="s">
        <v>209</v>
      </c>
      <c r="E3666" t="s">
        <v>210</v>
      </c>
      <c r="F3666">
        <v>100413</v>
      </c>
      <c r="G3666" t="s">
        <v>211</v>
      </c>
      <c r="H3666">
        <v>959945812</v>
      </c>
      <c r="I3666">
        <v>951091990</v>
      </c>
      <c r="J3666">
        <v>7850</v>
      </c>
      <c r="N3666">
        <v>21125478.620000001</v>
      </c>
      <c r="O3666">
        <v>21133328.620000001</v>
      </c>
      <c r="P3666" s="9">
        <f>DATEVALUE(LEFT(Table1[[#This Row],[TRANSFER_DATE]],11))</f>
        <v>45750</v>
      </c>
      <c r="Q3666" s="5">
        <f>TIMEVALUE(MID(Table1[[#This Row],[TRANSFER_DATE]],11,8))</f>
        <v>0.27709490740740739</v>
      </c>
    </row>
    <row r="3667" spans="1:17" x14ac:dyDescent="0.3">
      <c r="A3667" t="s">
        <v>1996</v>
      </c>
      <c r="B3667" t="s">
        <v>1997</v>
      </c>
      <c r="D3667" t="s">
        <v>209</v>
      </c>
      <c r="E3667" t="s">
        <v>210</v>
      </c>
      <c r="F3667">
        <v>101696</v>
      </c>
      <c r="G3667" t="s">
        <v>211</v>
      </c>
      <c r="H3667">
        <v>959945812</v>
      </c>
      <c r="I3667">
        <v>954576966</v>
      </c>
      <c r="J3667">
        <v>2850</v>
      </c>
      <c r="N3667">
        <v>21122628.620000001</v>
      </c>
      <c r="O3667">
        <v>21125478.620000001</v>
      </c>
      <c r="P3667" s="9">
        <f>DATEVALUE(LEFT(Table1[[#This Row],[TRANSFER_DATE]],11))</f>
        <v>45750</v>
      </c>
      <c r="Q3667" s="5">
        <f>TIMEVALUE(MID(Table1[[#This Row],[TRANSFER_DATE]],11,8))</f>
        <v>0.27431712962962962</v>
      </c>
    </row>
    <row r="3668" spans="1:17" x14ac:dyDescent="0.3">
      <c r="A3668" t="s">
        <v>1998</v>
      </c>
      <c r="B3668" t="s">
        <v>1999</v>
      </c>
      <c r="D3668" t="s">
        <v>209</v>
      </c>
      <c r="E3668" t="s">
        <v>210</v>
      </c>
      <c r="F3668">
        <v>101428</v>
      </c>
      <c r="G3668" t="s">
        <v>211</v>
      </c>
      <c r="H3668">
        <v>959945812</v>
      </c>
      <c r="I3668">
        <v>954576966</v>
      </c>
      <c r="J3668">
        <v>3200</v>
      </c>
      <c r="N3668">
        <v>21119428.620000001</v>
      </c>
      <c r="O3668">
        <v>21122628.620000001</v>
      </c>
      <c r="P3668" s="9">
        <f>DATEVALUE(LEFT(Table1[[#This Row],[TRANSFER_DATE]],11))</f>
        <v>45750</v>
      </c>
      <c r="Q3668" s="5">
        <f>TIMEVALUE(MID(Table1[[#This Row],[TRANSFER_DATE]],11,8))</f>
        <v>0.27292824074074074</v>
      </c>
    </row>
    <row r="3669" spans="1:17" x14ac:dyDescent="0.3">
      <c r="A3669" t="s">
        <v>2000</v>
      </c>
      <c r="B3669" t="s">
        <v>2001</v>
      </c>
      <c r="D3669" t="s">
        <v>209</v>
      </c>
      <c r="E3669" t="s">
        <v>210</v>
      </c>
      <c r="F3669">
        <v>100282</v>
      </c>
      <c r="G3669" t="s">
        <v>211</v>
      </c>
      <c r="H3669">
        <v>959945812</v>
      </c>
      <c r="I3669">
        <v>955682862</v>
      </c>
      <c r="J3669">
        <v>10000</v>
      </c>
      <c r="N3669">
        <v>21109428.620000001</v>
      </c>
      <c r="O3669">
        <v>21119428.620000001</v>
      </c>
      <c r="P3669" s="9">
        <f>DATEVALUE(LEFT(Table1[[#This Row],[TRANSFER_DATE]],11))</f>
        <v>45750</v>
      </c>
      <c r="Q3669" s="5">
        <f>TIMEVALUE(MID(Table1[[#This Row],[TRANSFER_DATE]],11,8))</f>
        <v>0.27083333333333331</v>
      </c>
    </row>
    <row r="3670" spans="1:17" x14ac:dyDescent="0.3">
      <c r="A3670" t="s">
        <v>2002</v>
      </c>
      <c r="B3670" t="s">
        <v>2003</v>
      </c>
      <c r="D3670" t="s">
        <v>209</v>
      </c>
      <c r="E3670" t="s">
        <v>210</v>
      </c>
      <c r="F3670">
        <v>101796</v>
      </c>
      <c r="G3670" t="s">
        <v>211</v>
      </c>
      <c r="H3670">
        <v>959945812</v>
      </c>
      <c r="I3670">
        <v>954829427</v>
      </c>
      <c r="J3670">
        <v>2250</v>
      </c>
      <c r="N3670">
        <v>21107178.620000001</v>
      </c>
      <c r="O3670">
        <v>21109428.620000001</v>
      </c>
      <c r="P3670" s="9">
        <f>DATEVALUE(LEFT(Table1[[#This Row],[TRANSFER_DATE]],11))</f>
        <v>45750</v>
      </c>
      <c r="Q3670" s="5">
        <f>TIMEVALUE(MID(Table1[[#This Row],[TRANSFER_DATE]],11,8))</f>
        <v>0.26880787037037035</v>
      </c>
    </row>
    <row r="3671" spans="1:17" x14ac:dyDescent="0.3">
      <c r="A3671" t="s">
        <v>2004</v>
      </c>
      <c r="B3671" t="s">
        <v>2005</v>
      </c>
      <c r="D3671" t="s">
        <v>209</v>
      </c>
      <c r="E3671" t="s">
        <v>210</v>
      </c>
      <c r="F3671">
        <v>101540</v>
      </c>
      <c r="G3671" t="s">
        <v>211</v>
      </c>
      <c r="H3671">
        <v>959945812</v>
      </c>
      <c r="I3671">
        <v>952424599</v>
      </c>
      <c r="J3671">
        <v>1450</v>
      </c>
      <c r="N3671">
        <v>21105728.620000001</v>
      </c>
      <c r="O3671">
        <v>21107178.620000001</v>
      </c>
      <c r="P3671" s="9">
        <f>DATEVALUE(LEFT(Table1[[#This Row],[TRANSFER_DATE]],11))</f>
        <v>45750</v>
      </c>
      <c r="Q3671" s="5">
        <f>TIMEVALUE(MID(Table1[[#This Row],[TRANSFER_DATE]],11,8))</f>
        <v>0.26531250000000001</v>
      </c>
    </row>
    <row r="3672" spans="1:17" x14ac:dyDescent="0.3">
      <c r="A3672" t="s">
        <v>2006</v>
      </c>
      <c r="B3672" t="s">
        <v>2007</v>
      </c>
      <c r="C3672" t="s">
        <v>2008</v>
      </c>
      <c r="D3672" t="s">
        <v>209</v>
      </c>
      <c r="E3672" t="s">
        <v>210</v>
      </c>
      <c r="F3672">
        <v>101727</v>
      </c>
      <c r="G3672" t="s">
        <v>211</v>
      </c>
      <c r="H3672">
        <v>959945812</v>
      </c>
      <c r="I3672">
        <v>957283336</v>
      </c>
      <c r="J3672">
        <v>14650</v>
      </c>
      <c r="N3672">
        <v>21091078.620000001</v>
      </c>
      <c r="O3672">
        <v>21105728.620000001</v>
      </c>
      <c r="P3672" s="9">
        <f>DATEVALUE(LEFT(Table1[[#This Row],[TRANSFER_DATE]],11))</f>
        <v>45750</v>
      </c>
      <c r="Q3672" s="5">
        <f>TIMEVALUE(MID(Table1[[#This Row],[TRANSFER_DATE]],11,8))</f>
        <v>0.13060185185185186</v>
      </c>
    </row>
    <row r="3673" spans="1:17" x14ac:dyDescent="0.3">
      <c r="A3673" t="s">
        <v>2009</v>
      </c>
      <c r="B3673" t="s">
        <v>2010</v>
      </c>
      <c r="C3673" t="s">
        <v>2011</v>
      </c>
      <c r="D3673" t="s">
        <v>209</v>
      </c>
      <c r="E3673" t="s">
        <v>210</v>
      </c>
      <c r="F3673">
        <v>101544</v>
      </c>
      <c r="G3673" t="s">
        <v>211</v>
      </c>
      <c r="H3673">
        <v>959945812</v>
      </c>
      <c r="I3673">
        <v>957283336</v>
      </c>
      <c r="J3673">
        <v>7650</v>
      </c>
      <c r="N3673">
        <v>21083428.620000001</v>
      </c>
      <c r="O3673">
        <v>21091078.620000001</v>
      </c>
      <c r="P3673" s="9">
        <f>DATEVALUE(LEFT(Table1[[#This Row],[TRANSFER_DATE]],11))</f>
        <v>45750</v>
      </c>
      <c r="Q3673" s="5">
        <f>TIMEVALUE(MID(Table1[[#This Row],[TRANSFER_DATE]],11,8))</f>
        <v>0.12918981481481481</v>
      </c>
    </row>
    <row r="3674" spans="1:17" x14ac:dyDescent="0.3">
      <c r="A3674" t="s">
        <v>2012</v>
      </c>
      <c r="B3674" t="s">
        <v>2013</v>
      </c>
      <c r="D3674" t="s">
        <v>209</v>
      </c>
      <c r="E3674" t="s">
        <v>210</v>
      </c>
      <c r="F3674">
        <v>101341</v>
      </c>
      <c r="G3674" t="s">
        <v>211</v>
      </c>
      <c r="H3674">
        <v>959945812</v>
      </c>
      <c r="I3674">
        <v>957844876</v>
      </c>
      <c r="J3674">
        <v>11250</v>
      </c>
      <c r="N3674">
        <v>21072178.620000001</v>
      </c>
      <c r="O3674">
        <v>21083428.620000001</v>
      </c>
      <c r="P3674" s="9">
        <f>DATEVALUE(LEFT(Table1[[#This Row],[TRANSFER_DATE]],11))</f>
        <v>45750</v>
      </c>
      <c r="Q3674" s="5">
        <f>TIMEVALUE(MID(Table1[[#This Row],[TRANSFER_DATE]],11,8))</f>
        <v>1.9444444444444445E-2</v>
      </c>
    </row>
    <row r="3675" spans="1:17" x14ac:dyDescent="0.3">
      <c r="A3675" t="s">
        <v>2014</v>
      </c>
      <c r="B3675" t="s">
        <v>2015</v>
      </c>
      <c r="D3675" t="s">
        <v>209</v>
      </c>
      <c r="E3675" t="s">
        <v>210</v>
      </c>
      <c r="F3675">
        <v>101353</v>
      </c>
      <c r="G3675" t="s">
        <v>211</v>
      </c>
      <c r="H3675">
        <v>959945812</v>
      </c>
      <c r="I3675">
        <v>957844876</v>
      </c>
      <c r="J3675">
        <v>10300</v>
      </c>
      <c r="N3675">
        <v>21061878.620000001</v>
      </c>
      <c r="O3675">
        <v>21072178.620000001</v>
      </c>
      <c r="P3675" s="9">
        <f>DATEVALUE(LEFT(Table1[[#This Row],[TRANSFER_DATE]],11))</f>
        <v>45750</v>
      </c>
      <c r="Q3675" s="5">
        <f>TIMEVALUE(MID(Table1[[#This Row],[TRANSFER_DATE]],11,8))</f>
        <v>1.8101851851851852E-2</v>
      </c>
    </row>
    <row r="3676" spans="1:17" x14ac:dyDescent="0.3">
      <c r="A3676" t="s">
        <v>2016</v>
      </c>
      <c r="B3676" t="s">
        <v>2017</v>
      </c>
      <c r="D3676" t="s">
        <v>209</v>
      </c>
      <c r="E3676" t="s">
        <v>210</v>
      </c>
      <c r="F3676">
        <v>101589</v>
      </c>
      <c r="G3676" t="s">
        <v>211</v>
      </c>
      <c r="H3676">
        <v>959945812</v>
      </c>
      <c r="I3676">
        <v>952690194</v>
      </c>
      <c r="J3676">
        <v>950</v>
      </c>
      <c r="N3676">
        <v>21060928.620000001</v>
      </c>
      <c r="O3676">
        <v>21061878.620000001</v>
      </c>
      <c r="P3676" s="9">
        <f>DATEVALUE(LEFT(Table1[[#This Row],[TRANSFER_DATE]],11))</f>
        <v>45749</v>
      </c>
      <c r="Q3676" s="5">
        <f>TIMEVALUE(MID(Table1[[#This Row],[TRANSFER_DATE]],11,8))</f>
        <v>0.99031250000000004</v>
      </c>
    </row>
    <row r="3677" spans="1:17" x14ac:dyDescent="0.3">
      <c r="A3677" t="s">
        <v>2018</v>
      </c>
      <c r="B3677" t="s">
        <v>2019</v>
      </c>
      <c r="D3677" t="s">
        <v>209</v>
      </c>
      <c r="E3677" t="s">
        <v>210</v>
      </c>
      <c r="F3677">
        <v>100028</v>
      </c>
      <c r="G3677" t="s">
        <v>211</v>
      </c>
      <c r="H3677">
        <v>959945812</v>
      </c>
      <c r="I3677">
        <v>957168740</v>
      </c>
      <c r="J3677">
        <v>10000</v>
      </c>
      <c r="N3677">
        <v>21050928.620000001</v>
      </c>
      <c r="O3677">
        <v>21060928.620000001</v>
      </c>
      <c r="P3677" s="9">
        <f>DATEVALUE(LEFT(Table1[[#This Row],[TRANSFER_DATE]],11))</f>
        <v>45749</v>
      </c>
      <c r="Q3677" s="5">
        <f>TIMEVALUE(MID(Table1[[#This Row],[TRANSFER_DATE]],11,8))</f>
        <v>0.97364583333333332</v>
      </c>
    </row>
    <row r="3678" spans="1:17" x14ac:dyDescent="0.3">
      <c r="A3678" t="s">
        <v>2020</v>
      </c>
      <c r="B3678" t="s">
        <v>2021</v>
      </c>
      <c r="D3678" t="s">
        <v>209</v>
      </c>
      <c r="E3678" t="s">
        <v>210</v>
      </c>
      <c r="F3678">
        <v>100146</v>
      </c>
      <c r="G3678" t="s">
        <v>211</v>
      </c>
      <c r="H3678">
        <v>959945812</v>
      </c>
      <c r="I3678">
        <v>953040967</v>
      </c>
      <c r="J3678">
        <v>100</v>
      </c>
      <c r="N3678">
        <v>21050828.620000001</v>
      </c>
      <c r="O3678">
        <v>21050928.620000001</v>
      </c>
      <c r="P3678" s="9">
        <f>DATEVALUE(LEFT(Table1[[#This Row],[TRANSFER_DATE]],11))</f>
        <v>45749</v>
      </c>
      <c r="Q3678" s="5">
        <f>TIMEVALUE(MID(Table1[[#This Row],[TRANSFER_DATE]],11,8))</f>
        <v>0.97292824074074069</v>
      </c>
    </row>
    <row r="3679" spans="1:17" x14ac:dyDescent="0.3">
      <c r="A3679" t="s">
        <v>2022</v>
      </c>
      <c r="B3679" t="s">
        <v>2023</v>
      </c>
      <c r="D3679" t="s">
        <v>209</v>
      </c>
      <c r="E3679" t="s">
        <v>210</v>
      </c>
      <c r="F3679">
        <v>100719</v>
      </c>
      <c r="G3679" t="s">
        <v>211</v>
      </c>
      <c r="H3679">
        <v>959945812</v>
      </c>
      <c r="I3679">
        <v>955862826</v>
      </c>
      <c r="J3679">
        <v>1450</v>
      </c>
      <c r="N3679">
        <v>21049378.620000001</v>
      </c>
      <c r="O3679">
        <v>21050828.620000001</v>
      </c>
      <c r="P3679" s="9">
        <f>DATEVALUE(LEFT(Table1[[#This Row],[TRANSFER_DATE]],11))</f>
        <v>45749</v>
      </c>
      <c r="Q3679" s="5">
        <f>TIMEVALUE(MID(Table1[[#This Row],[TRANSFER_DATE]],11,8))</f>
        <v>0.96947916666666667</v>
      </c>
    </row>
    <row r="3680" spans="1:17" x14ac:dyDescent="0.3">
      <c r="A3680" t="s">
        <v>2024</v>
      </c>
      <c r="B3680" t="s">
        <v>2025</v>
      </c>
      <c r="D3680" t="s">
        <v>209</v>
      </c>
      <c r="E3680" t="s">
        <v>210</v>
      </c>
      <c r="F3680">
        <v>101194</v>
      </c>
      <c r="G3680" t="s">
        <v>211</v>
      </c>
      <c r="H3680">
        <v>959945812</v>
      </c>
      <c r="I3680">
        <v>954108661</v>
      </c>
      <c r="J3680">
        <v>1300</v>
      </c>
      <c r="N3680">
        <v>21048078.620000001</v>
      </c>
      <c r="O3680">
        <v>21049378.620000001</v>
      </c>
      <c r="P3680" s="9">
        <f>DATEVALUE(LEFT(Table1[[#This Row],[TRANSFER_DATE]],11))</f>
        <v>45749</v>
      </c>
      <c r="Q3680" s="5">
        <f>TIMEVALUE(MID(Table1[[#This Row],[TRANSFER_DATE]],11,8))</f>
        <v>0.95347222222222228</v>
      </c>
    </row>
    <row r="3681" spans="1:17" x14ac:dyDescent="0.3">
      <c r="A3681" t="s">
        <v>2026</v>
      </c>
      <c r="B3681" t="s">
        <v>2027</v>
      </c>
      <c r="C3681" t="s">
        <v>2028</v>
      </c>
      <c r="D3681" t="s">
        <v>209</v>
      </c>
      <c r="E3681" t="s">
        <v>210</v>
      </c>
      <c r="F3681">
        <v>101764</v>
      </c>
      <c r="G3681" t="s">
        <v>211</v>
      </c>
      <c r="H3681">
        <v>959945812</v>
      </c>
      <c r="I3681">
        <v>955554254</v>
      </c>
      <c r="J3681">
        <v>6000</v>
      </c>
      <c r="N3681">
        <v>21042078.620000001</v>
      </c>
      <c r="O3681">
        <v>21048078.620000001</v>
      </c>
      <c r="P3681" s="9">
        <f>DATEVALUE(LEFT(Table1[[#This Row],[TRANSFER_DATE]],11))</f>
        <v>45749</v>
      </c>
      <c r="Q3681" s="5">
        <f>TIMEVALUE(MID(Table1[[#This Row],[TRANSFER_DATE]],11,8))</f>
        <v>0.95281249999999995</v>
      </c>
    </row>
    <row r="3682" spans="1:17" x14ac:dyDescent="0.3">
      <c r="A3682" t="s">
        <v>2029</v>
      </c>
      <c r="B3682" t="s">
        <v>2030</v>
      </c>
      <c r="D3682" t="s">
        <v>209</v>
      </c>
      <c r="E3682" t="s">
        <v>210</v>
      </c>
      <c r="F3682">
        <v>101697</v>
      </c>
      <c r="G3682" t="s">
        <v>211</v>
      </c>
      <c r="H3682">
        <v>959945812</v>
      </c>
      <c r="I3682">
        <v>953928048</v>
      </c>
      <c r="J3682">
        <v>2250</v>
      </c>
      <c r="N3682">
        <v>21039828.620000001</v>
      </c>
      <c r="O3682">
        <v>21042078.620000001</v>
      </c>
      <c r="P3682" s="9">
        <f>DATEVALUE(LEFT(Table1[[#This Row],[TRANSFER_DATE]],11))</f>
        <v>45749</v>
      </c>
      <c r="Q3682" s="5">
        <f>TIMEVALUE(MID(Table1[[#This Row],[TRANSFER_DATE]],11,8))</f>
        <v>0.94934027777777774</v>
      </c>
    </row>
    <row r="3683" spans="1:17" x14ac:dyDescent="0.3">
      <c r="A3683" t="s">
        <v>2031</v>
      </c>
      <c r="B3683" t="s">
        <v>2032</v>
      </c>
      <c r="D3683" t="s">
        <v>209</v>
      </c>
      <c r="E3683" t="s">
        <v>210</v>
      </c>
      <c r="F3683">
        <v>101031</v>
      </c>
      <c r="G3683" t="s">
        <v>211</v>
      </c>
      <c r="H3683">
        <v>959945812</v>
      </c>
      <c r="I3683">
        <v>954364344</v>
      </c>
      <c r="J3683">
        <v>24350</v>
      </c>
      <c r="N3683">
        <v>21015478.620000001</v>
      </c>
      <c r="O3683">
        <v>21039828.620000001</v>
      </c>
      <c r="P3683" s="9">
        <f>DATEVALUE(LEFT(Table1[[#This Row],[TRANSFER_DATE]],11))</f>
        <v>45749</v>
      </c>
      <c r="Q3683" s="5">
        <f>TIMEVALUE(MID(Table1[[#This Row],[TRANSFER_DATE]],11,8))</f>
        <v>0.94722222222222219</v>
      </c>
    </row>
    <row r="3684" spans="1:17" x14ac:dyDescent="0.3">
      <c r="A3684" t="s">
        <v>2033</v>
      </c>
      <c r="B3684" t="s">
        <v>2034</v>
      </c>
      <c r="D3684" t="s">
        <v>209</v>
      </c>
      <c r="E3684" t="s">
        <v>210</v>
      </c>
      <c r="F3684">
        <v>100022</v>
      </c>
      <c r="G3684" t="s">
        <v>211</v>
      </c>
      <c r="H3684">
        <v>959945812</v>
      </c>
      <c r="I3684">
        <v>953928048</v>
      </c>
      <c r="J3684">
        <v>29600</v>
      </c>
      <c r="N3684">
        <v>20985878.620000001</v>
      </c>
      <c r="O3684">
        <v>21015478.620000001</v>
      </c>
      <c r="P3684" s="9">
        <f>DATEVALUE(LEFT(Table1[[#This Row],[TRANSFER_DATE]],11))</f>
        <v>45749</v>
      </c>
      <c r="Q3684" s="5">
        <f>TIMEVALUE(MID(Table1[[#This Row],[TRANSFER_DATE]],11,8))</f>
        <v>0.94449074074074069</v>
      </c>
    </row>
    <row r="3685" spans="1:17" x14ac:dyDescent="0.3">
      <c r="A3685" t="s">
        <v>2035</v>
      </c>
      <c r="B3685" t="s">
        <v>2036</v>
      </c>
      <c r="D3685" t="s">
        <v>209</v>
      </c>
      <c r="E3685" t="s">
        <v>210</v>
      </c>
      <c r="F3685">
        <v>101827</v>
      </c>
      <c r="G3685" t="s">
        <v>211</v>
      </c>
      <c r="H3685">
        <v>959945812</v>
      </c>
      <c r="I3685">
        <v>953345630</v>
      </c>
      <c r="J3685">
        <v>600</v>
      </c>
      <c r="N3685">
        <v>20985278.620000001</v>
      </c>
      <c r="O3685">
        <v>20985878.620000001</v>
      </c>
      <c r="P3685" s="9">
        <f>DATEVALUE(LEFT(Table1[[#This Row],[TRANSFER_DATE]],11))</f>
        <v>45749</v>
      </c>
      <c r="Q3685" s="5">
        <f>TIMEVALUE(MID(Table1[[#This Row],[TRANSFER_DATE]],11,8))</f>
        <v>0.94379629629629624</v>
      </c>
    </row>
    <row r="3686" spans="1:17" x14ac:dyDescent="0.3">
      <c r="A3686" t="s">
        <v>2037</v>
      </c>
      <c r="B3686" t="s">
        <v>2038</v>
      </c>
      <c r="D3686" t="s">
        <v>209</v>
      </c>
      <c r="E3686" t="s">
        <v>210</v>
      </c>
      <c r="F3686">
        <v>100010</v>
      </c>
      <c r="G3686" t="s">
        <v>211</v>
      </c>
      <c r="H3686">
        <v>959945812</v>
      </c>
      <c r="I3686">
        <v>953451911</v>
      </c>
      <c r="J3686">
        <v>6000</v>
      </c>
      <c r="N3686">
        <v>20979278.620000001</v>
      </c>
      <c r="O3686">
        <v>20985278.620000001</v>
      </c>
      <c r="P3686" s="9">
        <f>DATEVALUE(LEFT(Table1[[#This Row],[TRANSFER_DATE]],11))</f>
        <v>45749</v>
      </c>
      <c r="Q3686" s="5">
        <f>TIMEVALUE(MID(Table1[[#This Row],[TRANSFER_DATE]],11,8))</f>
        <v>0.94238425925925928</v>
      </c>
    </row>
    <row r="3687" spans="1:17" x14ac:dyDescent="0.3">
      <c r="A3687" t="s">
        <v>2039</v>
      </c>
      <c r="B3687" t="s">
        <v>2040</v>
      </c>
      <c r="C3687" t="s">
        <v>2041</v>
      </c>
      <c r="D3687" t="s">
        <v>209</v>
      </c>
      <c r="E3687" t="s">
        <v>210</v>
      </c>
      <c r="F3687">
        <v>100626</v>
      </c>
      <c r="G3687" t="s">
        <v>211</v>
      </c>
      <c r="H3687">
        <v>959945812</v>
      </c>
      <c r="I3687">
        <v>953008925</v>
      </c>
      <c r="J3687">
        <v>1450</v>
      </c>
      <c r="N3687">
        <v>20977828.620000001</v>
      </c>
      <c r="O3687">
        <v>20979278.620000001</v>
      </c>
      <c r="P3687" s="9">
        <f>DATEVALUE(LEFT(Table1[[#This Row],[TRANSFER_DATE]],11))</f>
        <v>45749</v>
      </c>
      <c r="Q3687" s="5">
        <f>TIMEVALUE(MID(Table1[[#This Row],[TRANSFER_DATE]],11,8))</f>
        <v>0.93680555555555556</v>
      </c>
    </row>
    <row r="3688" spans="1:17" x14ac:dyDescent="0.3">
      <c r="A3688" t="s">
        <v>2042</v>
      </c>
      <c r="B3688" t="s">
        <v>2043</v>
      </c>
      <c r="D3688" t="s">
        <v>209</v>
      </c>
      <c r="E3688" t="s">
        <v>210</v>
      </c>
      <c r="F3688">
        <v>101241</v>
      </c>
      <c r="G3688" t="s">
        <v>211</v>
      </c>
      <c r="H3688">
        <v>959945812</v>
      </c>
      <c r="I3688">
        <v>955171851</v>
      </c>
      <c r="J3688">
        <v>19200</v>
      </c>
      <c r="N3688">
        <v>20958628.620000001</v>
      </c>
      <c r="O3688">
        <v>20977828.620000001</v>
      </c>
      <c r="P3688" s="9">
        <f>DATEVALUE(LEFT(Table1[[#This Row],[TRANSFER_DATE]],11))</f>
        <v>45749</v>
      </c>
      <c r="Q3688" s="5">
        <f>TIMEVALUE(MID(Table1[[#This Row],[TRANSFER_DATE]],11,8))</f>
        <v>0.9361342592592593</v>
      </c>
    </row>
    <row r="3689" spans="1:17" x14ac:dyDescent="0.3">
      <c r="A3689" t="s">
        <v>2044</v>
      </c>
      <c r="B3689" t="s">
        <v>2045</v>
      </c>
      <c r="D3689" t="s">
        <v>209</v>
      </c>
      <c r="E3689" t="s">
        <v>210</v>
      </c>
      <c r="F3689">
        <v>101803</v>
      </c>
      <c r="G3689" t="s">
        <v>211</v>
      </c>
      <c r="H3689">
        <v>959945812</v>
      </c>
      <c r="I3689">
        <v>951235496</v>
      </c>
      <c r="J3689">
        <v>550</v>
      </c>
      <c r="N3689">
        <v>20958078.620000001</v>
      </c>
      <c r="O3689">
        <v>20958628.620000001</v>
      </c>
      <c r="P3689" s="9">
        <f>DATEVALUE(LEFT(Table1[[#This Row],[TRANSFER_DATE]],11))</f>
        <v>45749</v>
      </c>
      <c r="Q3689" s="5">
        <f>TIMEVALUE(MID(Table1[[#This Row],[TRANSFER_DATE]],11,8))</f>
        <v>0.93266203703703698</v>
      </c>
    </row>
    <row r="3690" spans="1:17" x14ac:dyDescent="0.3">
      <c r="A3690" t="s">
        <v>2046</v>
      </c>
      <c r="B3690" t="s">
        <v>2047</v>
      </c>
      <c r="D3690" t="s">
        <v>209</v>
      </c>
      <c r="E3690" t="s">
        <v>210</v>
      </c>
      <c r="F3690">
        <v>101203</v>
      </c>
      <c r="G3690" t="s">
        <v>211</v>
      </c>
      <c r="H3690">
        <v>959945812</v>
      </c>
      <c r="I3690">
        <v>956219980</v>
      </c>
      <c r="J3690">
        <v>4100</v>
      </c>
      <c r="N3690">
        <v>20953978.620000001</v>
      </c>
      <c r="O3690">
        <v>20958078.620000001</v>
      </c>
      <c r="P3690" s="9">
        <f>DATEVALUE(LEFT(Table1[[#This Row],[TRANSFER_DATE]],11))</f>
        <v>45749</v>
      </c>
      <c r="Q3690" s="5">
        <f>TIMEVALUE(MID(Table1[[#This Row],[TRANSFER_DATE]],11,8))</f>
        <v>0.93130787037037033</v>
      </c>
    </row>
    <row r="3691" spans="1:17" x14ac:dyDescent="0.3">
      <c r="A3691" t="s">
        <v>2048</v>
      </c>
      <c r="B3691" t="s">
        <v>2049</v>
      </c>
      <c r="D3691" t="s">
        <v>209</v>
      </c>
      <c r="E3691" t="s">
        <v>210</v>
      </c>
      <c r="F3691">
        <v>101250</v>
      </c>
      <c r="G3691" t="s">
        <v>211</v>
      </c>
      <c r="H3691">
        <v>959945812</v>
      </c>
      <c r="I3691">
        <v>951606051</v>
      </c>
      <c r="J3691">
        <v>9600</v>
      </c>
      <c r="N3691">
        <v>20944378.620000001</v>
      </c>
      <c r="O3691">
        <v>20953978.620000001</v>
      </c>
      <c r="P3691" s="9">
        <f>DATEVALUE(LEFT(Table1[[#This Row],[TRANSFER_DATE]],11))</f>
        <v>45749</v>
      </c>
      <c r="Q3691" s="5">
        <f>TIMEVALUE(MID(Table1[[#This Row],[TRANSFER_DATE]],11,8))</f>
        <v>0.93057870370370366</v>
      </c>
    </row>
    <row r="3692" spans="1:17" x14ac:dyDescent="0.3">
      <c r="A3692" t="s">
        <v>2050</v>
      </c>
      <c r="B3692" t="s">
        <v>2051</v>
      </c>
      <c r="D3692" t="s">
        <v>209</v>
      </c>
      <c r="E3692" t="s">
        <v>210</v>
      </c>
      <c r="F3692">
        <v>101384</v>
      </c>
      <c r="G3692" t="s">
        <v>211</v>
      </c>
      <c r="H3692">
        <v>959945812</v>
      </c>
      <c r="I3692">
        <v>950018787</v>
      </c>
      <c r="J3692">
        <v>8900</v>
      </c>
      <c r="N3692">
        <v>20935478.620000001</v>
      </c>
      <c r="O3692">
        <v>20944378.620000001</v>
      </c>
      <c r="P3692" s="9">
        <f>DATEVALUE(LEFT(Table1[[#This Row],[TRANSFER_DATE]],11))</f>
        <v>45749</v>
      </c>
      <c r="Q3692" s="5">
        <f>TIMEVALUE(MID(Table1[[#This Row],[TRANSFER_DATE]],11,8))</f>
        <v>0.92228009259259258</v>
      </c>
    </row>
    <row r="3693" spans="1:17" x14ac:dyDescent="0.3">
      <c r="A3693" t="s">
        <v>2052</v>
      </c>
      <c r="B3693" t="s">
        <v>2053</v>
      </c>
      <c r="D3693" t="s">
        <v>209</v>
      </c>
      <c r="E3693" t="s">
        <v>210</v>
      </c>
      <c r="F3693">
        <v>101445</v>
      </c>
      <c r="G3693" t="s">
        <v>211</v>
      </c>
      <c r="H3693">
        <v>959945812</v>
      </c>
      <c r="I3693">
        <v>957460152</v>
      </c>
      <c r="J3693">
        <v>5600</v>
      </c>
      <c r="N3693">
        <v>20929878.620000001</v>
      </c>
      <c r="O3693">
        <v>20935478.620000001</v>
      </c>
      <c r="P3693" s="9">
        <f>DATEVALUE(LEFT(Table1[[#This Row],[TRANSFER_DATE]],11))</f>
        <v>45749</v>
      </c>
      <c r="Q3693" s="5">
        <f>TIMEVALUE(MID(Table1[[#This Row],[TRANSFER_DATE]],11,8))</f>
        <v>0.92225694444444439</v>
      </c>
    </row>
    <row r="3694" spans="1:17" x14ac:dyDescent="0.3">
      <c r="A3694" t="s">
        <v>2054</v>
      </c>
      <c r="B3694" t="s">
        <v>2055</v>
      </c>
      <c r="D3694" t="s">
        <v>209</v>
      </c>
      <c r="E3694" t="s">
        <v>210</v>
      </c>
      <c r="F3694">
        <v>100851</v>
      </c>
      <c r="G3694" t="s">
        <v>211</v>
      </c>
      <c r="H3694">
        <v>959945812</v>
      </c>
      <c r="I3694">
        <v>956718905</v>
      </c>
      <c r="J3694">
        <v>4900</v>
      </c>
      <c r="N3694">
        <v>20924978.620000001</v>
      </c>
      <c r="O3694">
        <v>20929878.620000001</v>
      </c>
      <c r="P3694" s="9">
        <f>DATEVALUE(LEFT(Table1[[#This Row],[TRANSFER_DATE]],11))</f>
        <v>45749</v>
      </c>
      <c r="Q3694" s="5">
        <f>TIMEVALUE(MID(Table1[[#This Row],[TRANSFER_DATE]],11,8))</f>
        <v>0.91319444444444442</v>
      </c>
    </row>
    <row r="3695" spans="1:17" x14ac:dyDescent="0.3">
      <c r="A3695" t="s">
        <v>2056</v>
      </c>
      <c r="B3695" t="s">
        <v>2057</v>
      </c>
      <c r="D3695" t="s">
        <v>209</v>
      </c>
      <c r="E3695" t="s">
        <v>210</v>
      </c>
      <c r="F3695">
        <v>101311</v>
      </c>
      <c r="G3695" t="s">
        <v>211</v>
      </c>
      <c r="H3695">
        <v>959945812</v>
      </c>
      <c r="I3695">
        <v>955365018</v>
      </c>
      <c r="J3695">
        <v>16600</v>
      </c>
      <c r="N3695">
        <v>20908378.620000001</v>
      </c>
      <c r="O3695">
        <v>20924978.620000001</v>
      </c>
      <c r="P3695" s="9">
        <f>DATEVALUE(LEFT(Table1[[#This Row],[TRANSFER_DATE]],11))</f>
        <v>45749</v>
      </c>
      <c r="Q3695" s="5">
        <f>TIMEVALUE(MID(Table1[[#This Row],[TRANSFER_DATE]],11,8))</f>
        <v>0.91114583333333332</v>
      </c>
    </row>
    <row r="3696" spans="1:17" x14ac:dyDescent="0.3">
      <c r="A3696" t="s">
        <v>2058</v>
      </c>
      <c r="B3696" t="s">
        <v>2059</v>
      </c>
      <c r="D3696" t="s">
        <v>209</v>
      </c>
      <c r="E3696" t="s">
        <v>210</v>
      </c>
      <c r="F3696">
        <v>101205</v>
      </c>
      <c r="G3696" t="s">
        <v>211</v>
      </c>
      <c r="H3696">
        <v>959945812</v>
      </c>
      <c r="I3696">
        <v>954073750</v>
      </c>
      <c r="J3696">
        <v>22200</v>
      </c>
      <c r="N3696">
        <v>20886178.620000001</v>
      </c>
      <c r="O3696">
        <v>20908378.620000001</v>
      </c>
      <c r="P3696" s="9">
        <f>DATEVALUE(LEFT(Table1[[#This Row],[TRANSFER_DATE]],11))</f>
        <v>45749</v>
      </c>
      <c r="Q3696" s="5">
        <f>TIMEVALUE(MID(Table1[[#This Row],[TRANSFER_DATE]],11,8))</f>
        <v>0.90768518518518515</v>
      </c>
    </row>
    <row r="3697" spans="1:17" x14ac:dyDescent="0.3">
      <c r="A3697" t="s">
        <v>2060</v>
      </c>
      <c r="B3697" t="s">
        <v>2061</v>
      </c>
      <c r="D3697" t="s">
        <v>209</v>
      </c>
      <c r="E3697" t="s">
        <v>210</v>
      </c>
      <c r="F3697">
        <v>101755</v>
      </c>
      <c r="G3697" t="s">
        <v>211</v>
      </c>
      <c r="H3697">
        <v>959945812</v>
      </c>
      <c r="I3697">
        <v>951260204</v>
      </c>
      <c r="J3697">
        <v>1950</v>
      </c>
      <c r="N3697">
        <v>20884228.620000001</v>
      </c>
      <c r="O3697">
        <v>20886178.620000001</v>
      </c>
      <c r="P3697" s="9">
        <f>DATEVALUE(LEFT(Table1[[#This Row],[TRANSFER_DATE]],11))</f>
        <v>45749</v>
      </c>
      <c r="Q3697" s="5">
        <f>TIMEVALUE(MID(Table1[[#This Row],[TRANSFER_DATE]],11,8))</f>
        <v>0.90696759259259263</v>
      </c>
    </row>
    <row r="3698" spans="1:17" x14ac:dyDescent="0.3">
      <c r="A3698" t="s">
        <v>2062</v>
      </c>
      <c r="B3698" t="s">
        <v>2063</v>
      </c>
      <c r="D3698" t="s">
        <v>209</v>
      </c>
      <c r="E3698" t="s">
        <v>210</v>
      </c>
      <c r="F3698">
        <v>101367</v>
      </c>
      <c r="G3698" t="s">
        <v>211</v>
      </c>
      <c r="H3698">
        <v>959945812</v>
      </c>
      <c r="I3698">
        <v>953300967</v>
      </c>
      <c r="J3698">
        <v>3350</v>
      </c>
      <c r="N3698">
        <v>20880878.620000001</v>
      </c>
      <c r="O3698">
        <v>20884228.620000001</v>
      </c>
      <c r="P3698" s="9">
        <f>DATEVALUE(LEFT(Table1[[#This Row],[TRANSFER_DATE]],11))</f>
        <v>45749</v>
      </c>
      <c r="Q3698" s="5">
        <f>TIMEVALUE(MID(Table1[[#This Row],[TRANSFER_DATE]],11,8))</f>
        <v>0.90418981481481486</v>
      </c>
    </row>
    <row r="3699" spans="1:17" x14ac:dyDescent="0.3">
      <c r="A3699" t="s">
        <v>2064</v>
      </c>
      <c r="B3699" t="s">
        <v>2065</v>
      </c>
      <c r="D3699" t="s">
        <v>209</v>
      </c>
      <c r="E3699" t="s">
        <v>210</v>
      </c>
      <c r="F3699">
        <v>100075</v>
      </c>
      <c r="G3699" t="s">
        <v>211</v>
      </c>
      <c r="H3699">
        <v>959945812</v>
      </c>
      <c r="I3699">
        <v>951056006</v>
      </c>
      <c r="J3699">
        <v>8900</v>
      </c>
      <c r="N3699">
        <v>20871978.620000001</v>
      </c>
      <c r="O3699">
        <v>20880878.620000001</v>
      </c>
      <c r="P3699" s="9">
        <f>DATEVALUE(LEFT(Table1[[#This Row],[TRANSFER_DATE]],11))</f>
        <v>45749</v>
      </c>
      <c r="Q3699" s="5">
        <f>TIMEVALUE(MID(Table1[[#This Row],[TRANSFER_DATE]],11,8))</f>
        <v>0.90141203703703698</v>
      </c>
    </row>
    <row r="3700" spans="1:17" x14ac:dyDescent="0.3">
      <c r="A3700" t="s">
        <v>2066</v>
      </c>
      <c r="B3700" t="s">
        <v>2067</v>
      </c>
      <c r="D3700" t="s">
        <v>209</v>
      </c>
      <c r="E3700" t="s">
        <v>210</v>
      </c>
      <c r="F3700">
        <v>101210</v>
      </c>
      <c r="G3700" t="s">
        <v>211</v>
      </c>
      <c r="H3700">
        <v>959945812</v>
      </c>
      <c r="I3700">
        <v>957313726</v>
      </c>
      <c r="J3700">
        <v>14800</v>
      </c>
      <c r="N3700">
        <v>20857178.620000001</v>
      </c>
      <c r="O3700">
        <v>20871978.620000001</v>
      </c>
      <c r="P3700" s="9">
        <f>DATEVALUE(LEFT(Table1[[#This Row],[TRANSFER_DATE]],11))</f>
        <v>45749</v>
      </c>
      <c r="Q3700" s="5">
        <f>TIMEVALUE(MID(Table1[[#This Row],[TRANSFER_DATE]],11,8))</f>
        <v>0.89236111111111116</v>
      </c>
    </row>
    <row r="3701" spans="1:17" x14ac:dyDescent="0.3">
      <c r="A3701" t="s">
        <v>2068</v>
      </c>
      <c r="B3701" t="s">
        <v>2069</v>
      </c>
      <c r="D3701" t="s">
        <v>209</v>
      </c>
      <c r="E3701" t="s">
        <v>210</v>
      </c>
      <c r="F3701">
        <v>101488</v>
      </c>
      <c r="G3701" t="s">
        <v>211</v>
      </c>
      <c r="H3701">
        <v>959945812</v>
      </c>
      <c r="I3701">
        <v>951470450</v>
      </c>
      <c r="J3701">
        <v>4100</v>
      </c>
      <c r="N3701">
        <v>20853078.620000001</v>
      </c>
      <c r="O3701">
        <v>20857178.620000001</v>
      </c>
      <c r="P3701" s="9">
        <f>DATEVALUE(LEFT(Table1[[#This Row],[TRANSFER_DATE]],11))</f>
        <v>45749</v>
      </c>
      <c r="Q3701" s="5">
        <f>TIMEVALUE(MID(Table1[[#This Row],[TRANSFER_DATE]],11,8))</f>
        <v>0.88749999999999996</v>
      </c>
    </row>
    <row r="3702" spans="1:17" x14ac:dyDescent="0.3">
      <c r="A3702" t="s">
        <v>2070</v>
      </c>
      <c r="B3702" t="s">
        <v>2071</v>
      </c>
      <c r="D3702" t="s">
        <v>209</v>
      </c>
      <c r="E3702" t="s">
        <v>210</v>
      </c>
      <c r="F3702">
        <v>101573</v>
      </c>
      <c r="G3702" t="s">
        <v>211</v>
      </c>
      <c r="H3702">
        <v>959945812</v>
      </c>
      <c r="I3702">
        <v>956484299</v>
      </c>
      <c r="J3702">
        <v>4200</v>
      </c>
      <c r="N3702">
        <v>20848878.620000001</v>
      </c>
      <c r="O3702">
        <v>20853078.620000001</v>
      </c>
      <c r="P3702" s="9">
        <f>DATEVALUE(LEFT(Table1[[#This Row],[TRANSFER_DATE]],11))</f>
        <v>45749</v>
      </c>
      <c r="Q3702" s="5">
        <f>TIMEVALUE(MID(Table1[[#This Row],[TRANSFER_DATE]],11,8))</f>
        <v>0.88613425925925926</v>
      </c>
    </row>
    <row r="3703" spans="1:17" x14ac:dyDescent="0.3">
      <c r="A3703" t="s">
        <v>2072</v>
      </c>
      <c r="B3703" t="s">
        <v>2073</v>
      </c>
      <c r="D3703" t="s">
        <v>209</v>
      </c>
      <c r="E3703" t="s">
        <v>210</v>
      </c>
      <c r="F3703">
        <v>101216</v>
      </c>
      <c r="G3703" t="s">
        <v>211</v>
      </c>
      <c r="H3703">
        <v>959945812</v>
      </c>
      <c r="I3703">
        <v>957368876</v>
      </c>
      <c r="J3703">
        <v>24650</v>
      </c>
      <c r="N3703">
        <v>20824228.620000001</v>
      </c>
      <c r="O3703">
        <v>20848878.620000001</v>
      </c>
      <c r="P3703" s="9">
        <f>DATEVALUE(LEFT(Table1[[#This Row],[TRANSFER_DATE]],11))</f>
        <v>45749</v>
      </c>
      <c r="Q3703" s="5">
        <f>TIMEVALUE(MID(Table1[[#This Row],[TRANSFER_DATE]],11,8))</f>
        <v>0.87505787037037042</v>
      </c>
    </row>
    <row r="3704" spans="1:17" x14ac:dyDescent="0.3">
      <c r="A3704" t="s">
        <v>2074</v>
      </c>
      <c r="B3704" t="s">
        <v>2075</v>
      </c>
      <c r="D3704" t="s">
        <v>209</v>
      </c>
      <c r="E3704" t="s">
        <v>210</v>
      </c>
      <c r="F3704">
        <v>101406</v>
      </c>
      <c r="G3704" t="s">
        <v>211</v>
      </c>
      <c r="H3704">
        <v>959945812</v>
      </c>
      <c r="I3704">
        <v>957368876</v>
      </c>
      <c r="J3704">
        <v>3000</v>
      </c>
      <c r="N3704">
        <v>20821228.620000001</v>
      </c>
      <c r="O3704">
        <v>20824228.620000001</v>
      </c>
      <c r="P3704" s="9">
        <f>DATEVALUE(LEFT(Table1[[#This Row],[TRANSFER_DATE]],11))</f>
        <v>45749</v>
      </c>
      <c r="Q3704" s="5">
        <f>TIMEVALUE(MID(Table1[[#This Row],[TRANSFER_DATE]],11,8))</f>
        <v>0.87434027777777779</v>
      </c>
    </row>
    <row r="3705" spans="1:17" x14ac:dyDescent="0.3">
      <c r="A3705" t="s">
        <v>2076</v>
      </c>
      <c r="B3705" t="s">
        <v>2077</v>
      </c>
      <c r="C3705" t="s">
        <v>2078</v>
      </c>
      <c r="D3705" t="s">
        <v>209</v>
      </c>
      <c r="E3705" t="s">
        <v>210</v>
      </c>
      <c r="F3705">
        <v>101617</v>
      </c>
      <c r="G3705" t="s">
        <v>211</v>
      </c>
      <c r="H3705">
        <v>959945812</v>
      </c>
      <c r="I3705">
        <v>958251375</v>
      </c>
      <c r="J3705">
        <v>1700</v>
      </c>
      <c r="N3705">
        <v>20819528.620000001</v>
      </c>
      <c r="O3705">
        <v>20821228.620000001</v>
      </c>
      <c r="P3705" s="9">
        <f>DATEVALUE(LEFT(Table1[[#This Row],[TRANSFER_DATE]],11))</f>
        <v>45749</v>
      </c>
      <c r="Q3705" s="5">
        <f>TIMEVALUE(MID(Table1[[#This Row],[TRANSFER_DATE]],11,8))</f>
        <v>0.87361111111111112</v>
      </c>
    </row>
    <row r="3706" spans="1:17" x14ac:dyDescent="0.3">
      <c r="A3706" t="s">
        <v>2079</v>
      </c>
      <c r="B3706" t="s">
        <v>2080</v>
      </c>
      <c r="D3706" t="s">
        <v>209</v>
      </c>
      <c r="E3706" t="s">
        <v>210</v>
      </c>
      <c r="F3706">
        <v>100128</v>
      </c>
      <c r="G3706" t="s">
        <v>211</v>
      </c>
      <c r="H3706">
        <v>959945812</v>
      </c>
      <c r="I3706">
        <v>954148548</v>
      </c>
      <c r="J3706">
        <v>12650</v>
      </c>
      <c r="N3706">
        <v>20806878.620000001</v>
      </c>
      <c r="O3706">
        <v>20819528.620000001</v>
      </c>
      <c r="P3706" s="9">
        <f>DATEVALUE(LEFT(Table1[[#This Row],[TRANSFER_DATE]],11))</f>
        <v>45749</v>
      </c>
      <c r="Q3706" s="5">
        <f>TIMEVALUE(MID(Table1[[#This Row],[TRANSFER_DATE]],11,8))</f>
        <v>0.87019675925925921</v>
      </c>
    </row>
    <row r="3707" spans="1:17" x14ac:dyDescent="0.3">
      <c r="A3707" t="s">
        <v>2081</v>
      </c>
      <c r="B3707" t="s">
        <v>2082</v>
      </c>
      <c r="D3707" t="s">
        <v>209</v>
      </c>
      <c r="E3707" t="s">
        <v>210</v>
      </c>
      <c r="F3707">
        <v>101459</v>
      </c>
      <c r="G3707" t="s">
        <v>211</v>
      </c>
      <c r="H3707">
        <v>959945812</v>
      </c>
      <c r="I3707">
        <v>951806391</v>
      </c>
      <c r="J3707">
        <v>6700</v>
      </c>
      <c r="N3707">
        <v>20800178.620000001</v>
      </c>
      <c r="O3707">
        <v>20806878.620000001</v>
      </c>
      <c r="P3707" s="9">
        <f>DATEVALUE(LEFT(Table1[[#This Row],[TRANSFER_DATE]],11))</f>
        <v>45749</v>
      </c>
      <c r="Q3707" s="5">
        <f>TIMEVALUE(MID(Table1[[#This Row],[TRANSFER_DATE]],11,8))</f>
        <v>0.86250000000000004</v>
      </c>
    </row>
    <row r="3708" spans="1:17" x14ac:dyDescent="0.3">
      <c r="A3708" t="s">
        <v>2083</v>
      </c>
      <c r="B3708" t="s">
        <v>2084</v>
      </c>
      <c r="D3708" t="s">
        <v>209</v>
      </c>
      <c r="E3708" t="s">
        <v>210</v>
      </c>
      <c r="F3708">
        <v>101398</v>
      </c>
      <c r="G3708" t="s">
        <v>211</v>
      </c>
      <c r="H3708">
        <v>959945812</v>
      </c>
      <c r="I3708">
        <v>952991324</v>
      </c>
      <c r="J3708">
        <v>2950</v>
      </c>
      <c r="N3708">
        <v>20797228.620000001</v>
      </c>
      <c r="O3708">
        <v>20800178.620000001</v>
      </c>
      <c r="P3708" s="9">
        <f>DATEVALUE(LEFT(Table1[[#This Row],[TRANSFER_DATE]],11))</f>
        <v>45749</v>
      </c>
      <c r="Q3708" s="5">
        <f>TIMEVALUE(MID(Table1[[#This Row],[TRANSFER_DATE]],11,8))</f>
        <v>0.86116898148148147</v>
      </c>
    </row>
    <row r="3709" spans="1:17" x14ac:dyDescent="0.3">
      <c r="A3709" t="s">
        <v>2085</v>
      </c>
      <c r="B3709" t="s">
        <v>2086</v>
      </c>
      <c r="D3709" t="s">
        <v>209</v>
      </c>
      <c r="E3709" t="s">
        <v>210</v>
      </c>
      <c r="F3709">
        <v>101629</v>
      </c>
      <c r="G3709" t="s">
        <v>211</v>
      </c>
      <c r="H3709">
        <v>959945812</v>
      </c>
      <c r="I3709">
        <v>951978073</v>
      </c>
      <c r="J3709">
        <v>6550</v>
      </c>
      <c r="N3709">
        <v>20790678.620000001</v>
      </c>
      <c r="O3709">
        <v>20797228.620000001</v>
      </c>
      <c r="P3709" s="9">
        <f>DATEVALUE(LEFT(Table1[[#This Row],[TRANSFER_DATE]],11))</f>
        <v>45749</v>
      </c>
      <c r="Q3709" s="5">
        <f>TIMEVALUE(MID(Table1[[#This Row],[TRANSFER_DATE]],11,8))</f>
        <v>0.85833333333333328</v>
      </c>
    </row>
    <row r="3710" spans="1:17" x14ac:dyDescent="0.3">
      <c r="A3710" t="s">
        <v>2087</v>
      </c>
      <c r="B3710" t="s">
        <v>2088</v>
      </c>
      <c r="D3710" t="s">
        <v>209</v>
      </c>
      <c r="E3710" t="s">
        <v>210</v>
      </c>
      <c r="F3710">
        <v>101586</v>
      </c>
      <c r="G3710" t="s">
        <v>211</v>
      </c>
      <c r="H3710">
        <v>959945812</v>
      </c>
      <c r="I3710">
        <v>956185879</v>
      </c>
      <c r="J3710">
        <v>1700</v>
      </c>
      <c r="N3710">
        <v>20788978.620000001</v>
      </c>
      <c r="O3710">
        <v>20790678.620000001</v>
      </c>
      <c r="P3710" s="9">
        <f>DATEVALUE(LEFT(Table1[[#This Row],[TRANSFER_DATE]],11))</f>
        <v>45749</v>
      </c>
      <c r="Q3710" s="5">
        <f>TIMEVALUE(MID(Table1[[#This Row],[TRANSFER_DATE]],11,8))</f>
        <v>0.85350694444444442</v>
      </c>
    </row>
    <row r="3711" spans="1:17" x14ac:dyDescent="0.3">
      <c r="A3711" t="s">
        <v>2089</v>
      </c>
      <c r="B3711" t="s">
        <v>2090</v>
      </c>
      <c r="D3711" t="s">
        <v>209</v>
      </c>
      <c r="E3711" t="s">
        <v>210</v>
      </c>
      <c r="F3711">
        <v>101337</v>
      </c>
      <c r="G3711" t="s">
        <v>211</v>
      </c>
      <c r="H3711">
        <v>959945812</v>
      </c>
      <c r="I3711">
        <v>951609012</v>
      </c>
      <c r="J3711">
        <v>2450</v>
      </c>
      <c r="N3711">
        <v>20786528.620000001</v>
      </c>
      <c r="O3711">
        <v>20788978.620000001</v>
      </c>
      <c r="P3711" s="9">
        <f>DATEVALUE(LEFT(Table1[[#This Row],[TRANSFER_DATE]],11))</f>
        <v>45749</v>
      </c>
      <c r="Q3711" s="5">
        <f>TIMEVALUE(MID(Table1[[#This Row],[TRANSFER_DATE]],11,8))</f>
        <v>0.85138888888888886</v>
      </c>
    </row>
    <row r="3712" spans="1:17" x14ac:dyDescent="0.3">
      <c r="A3712" t="s">
        <v>2091</v>
      </c>
      <c r="B3712" t="s">
        <v>2092</v>
      </c>
      <c r="D3712" t="s">
        <v>209</v>
      </c>
      <c r="E3712" t="s">
        <v>210</v>
      </c>
      <c r="F3712">
        <v>101894</v>
      </c>
      <c r="G3712" t="s">
        <v>211</v>
      </c>
      <c r="H3712">
        <v>959945812</v>
      </c>
      <c r="I3712">
        <v>954516207</v>
      </c>
      <c r="J3712">
        <v>2850</v>
      </c>
      <c r="N3712">
        <v>20783678.620000001</v>
      </c>
      <c r="O3712">
        <v>20786528.620000001</v>
      </c>
      <c r="P3712" s="9">
        <f>DATEVALUE(LEFT(Table1[[#This Row],[TRANSFER_DATE]],11))</f>
        <v>45749</v>
      </c>
      <c r="Q3712" s="5">
        <f>TIMEVALUE(MID(Table1[[#This Row],[TRANSFER_DATE]],11,8))</f>
        <v>0.85005787037037039</v>
      </c>
    </row>
    <row r="3713" spans="1:17" x14ac:dyDescent="0.3">
      <c r="A3713" t="s">
        <v>2093</v>
      </c>
      <c r="B3713" t="s">
        <v>2094</v>
      </c>
      <c r="D3713" t="s">
        <v>209</v>
      </c>
      <c r="E3713" t="s">
        <v>210</v>
      </c>
      <c r="F3713">
        <v>101729</v>
      </c>
      <c r="G3713" t="s">
        <v>211</v>
      </c>
      <c r="H3713">
        <v>959945812</v>
      </c>
      <c r="I3713">
        <v>952295488</v>
      </c>
      <c r="J3713">
        <v>3400</v>
      </c>
      <c r="N3713">
        <v>20780278.620000001</v>
      </c>
      <c r="O3713">
        <v>20783678.620000001</v>
      </c>
      <c r="P3713" s="9">
        <f>DATEVALUE(LEFT(Table1[[#This Row],[TRANSFER_DATE]],11))</f>
        <v>45749</v>
      </c>
      <c r="Q3713" s="5">
        <f>TIMEVALUE(MID(Table1[[#This Row],[TRANSFER_DATE]],11,8))</f>
        <v>0.84586805555555555</v>
      </c>
    </row>
    <row r="3714" spans="1:17" x14ac:dyDescent="0.3">
      <c r="A3714" t="s">
        <v>2095</v>
      </c>
      <c r="B3714" t="s">
        <v>2096</v>
      </c>
      <c r="D3714" t="s">
        <v>209</v>
      </c>
      <c r="E3714" t="s">
        <v>210</v>
      </c>
      <c r="F3714">
        <v>101299</v>
      </c>
      <c r="G3714" t="s">
        <v>211</v>
      </c>
      <c r="H3714">
        <v>959945812</v>
      </c>
      <c r="I3714">
        <v>952740301</v>
      </c>
      <c r="J3714">
        <v>2950</v>
      </c>
      <c r="N3714">
        <v>20777328.620000001</v>
      </c>
      <c r="O3714">
        <v>20780278.620000001</v>
      </c>
      <c r="P3714" s="9">
        <f>DATEVALUE(LEFT(Table1[[#This Row],[TRANSFER_DATE]],11))</f>
        <v>45749</v>
      </c>
      <c r="Q3714" s="5">
        <f>TIMEVALUE(MID(Table1[[#This Row],[TRANSFER_DATE]],11,8))</f>
        <v>0.84518518518518515</v>
      </c>
    </row>
    <row r="3715" spans="1:17" x14ac:dyDescent="0.3">
      <c r="A3715" t="s">
        <v>2097</v>
      </c>
      <c r="B3715" t="s">
        <v>2098</v>
      </c>
      <c r="D3715" t="s">
        <v>209</v>
      </c>
      <c r="E3715" t="s">
        <v>210</v>
      </c>
      <c r="F3715">
        <v>101212</v>
      </c>
      <c r="G3715" t="s">
        <v>211</v>
      </c>
      <c r="H3715">
        <v>959945812</v>
      </c>
      <c r="I3715">
        <v>952740301</v>
      </c>
      <c r="J3715">
        <v>2250</v>
      </c>
      <c r="N3715">
        <v>20775078.620000001</v>
      </c>
      <c r="O3715">
        <v>20777328.620000001</v>
      </c>
      <c r="P3715" s="9">
        <f>DATEVALUE(LEFT(Table1[[#This Row],[TRANSFER_DATE]],11))</f>
        <v>45749</v>
      </c>
      <c r="Q3715" s="5">
        <f>TIMEVALUE(MID(Table1[[#This Row],[TRANSFER_DATE]],11,8))</f>
        <v>0.84444444444444444</v>
      </c>
    </row>
    <row r="3716" spans="1:17" x14ac:dyDescent="0.3">
      <c r="A3716" t="s">
        <v>2099</v>
      </c>
      <c r="B3716" t="s">
        <v>2100</v>
      </c>
      <c r="D3716" t="s">
        <v>209</v>
      </c>
      <c r="E3716" t="s">
        <v>210</v>
      </c>
      <c r="F3716">
        <v>101323</v>
      </c>
      <c r="G3716" t="s">
        <v>211</v>
      </c>
      <c r="H3716">
        <v>959945812</v>
      </c>
      <c r="I3716">
        <v>956457135</v>
      </c>
      <c r="J3716">
        <v>1600</v>
      </c>
      <c r="N3716">
        <v>20773478.620000001</v>
      </c>
      <c r="O3716">
        <v>20775078.620000001</v>
      </c>
      <c r="P3716" s="9">
        <f>DATEVALUE(LEFT(Table1[[#This Row],[TRANSFER_DATE]],11))</f>
        <v>45749</v>
      </c>
      <c r="Q3716" s="5">
        <f>TIMEVALUE(MID(Table1[[#This Row],[TRANSFER_DATE]],11,8))</f>
        <v>0.84311342592592597</v>
      </c>
    </row>
    <row r="3717" spans="1:17" x14ac:dyDescent="0.3">
      <c r="A3717" t="s">
        <v>2101</v>
      </c>
      <c r="B3717" t="s">
        <v>2102</v>
      </c>
      <c r="D3717" t="s">
        <v>209</v>
      </c>
      <c r="E3717" t="s">
        <v>210</v>
      </c>
      <c r="F3717">
        <v>101735</v>
      </c>
      <c r="G3717" t="s">
        <v>211</v>
      </c>
      <c r="H3717">
        <v>959945812</v>
      </c>
      <c r="I3717">
        <v>958272055</v>
      </c>
      <c r="J3717">
        <v>1550</v>
      </c>
      <c r="N3717">
        <v>20771928.620000001</v>
      </c>
      <c r="O3717">
        <v>20773478.620000001</v>
      </c>
      <c r="P3717" s="9">
        <f>DATEVALUE(LEFT(Table1[[#This Row],[TRANSFER_DATE]],11))</f>
        <v>45749</v>
      </c>
      <c r="Q3717" s="5">
        <f>TIMEVALUE(MID(Table1[[#This Row],[TRANSFER_DATE]],11,8))</f>
        <v>0.84098379629629627</v>
      </c>
    </row>
    <row r="3718" spans="1:17" x14ac:dyDescent="0.3">
      <c r="A3718" t="s">
        <v>2103</v>
      </c>
      <c r="B3718" t="s">
        <v>2104</v>
      </c>
      <c r="D3718" t="s">
        <v>209</v>
      </c>
      <c r="E3718" t="s">
        <v>210</v>
      </c>
      <c r="F3718">
        <v>101348</v>
      </c>
      <c r="G3718" t="s">
        <v>211</v>
      </c>
      <c r="H3718">
        <v>959945812</v>
      </c>
      <c r="I3718">
        <v>956284657</v>
      </c>
      <c r="J3718">
        <v>11650</v>
      </c>
      <c r="N3718">
        <v>20760278.620000001</v>
      </c>
      <c r="O3718">
        <v>20771928.620000001</v>
      </c>
      <c r="P3718" s="9">
        <f>DATEVALUE(LEFT(Table1[[#This Row],[TRANSFER_DATE]],11))</f>
        <v>45749</v>
      </c>
      <c r="Q3718" s="5">
        <f>TIMEVALUE(MID(Table1[[#This Row],[TRANSFER_DATE]],11,8))</f>
        <v>0.83686342592592589</v>
      </c>
    </row>
    <row r="3719" spans="1:17" x14ac:dyDescent="0.3">
      <c r="A3719" t="s">
        <v>2105</v>
      </c>
      <c r="B3719" t="s">
        <v>2106</v>
      </c>
      <c r="D3719" t="s">
        <v>209</v>
      </c>
      <c r="E3719" t="s">
        <v>210</v>
      </c>
      <c r="F3719">
        <v>101215</v>
      </c>
      <c r="G3719" t="s">
        <v>211</v>
      </c>
      <c r="H3719">
        <v>959945812</v>
      </c>
      <c r="I3719">
        <v>956340402</v>
      </c>
      <c r="J3719">
        <v>10650</v>
      </c>
      <c r="N3719">
        <v>20749628.620000001</v>
      </c>
      <c r="O3719">
        <v>20760278.620000001</v>
      </c>
      <c r="P3719" s="9">
        <f>DATEVALUE(LEFT(Table1[[#This Row],[TRANSFER_DATE]],11))</f>
        <v>45749</v>
      </c>
      <c r="Q3719" s="5">
        <f>TIMEVALUE(MID(Table1[[#This Row],[TRANSFER_DATE]],11,8))</f>
        <v>0.83612268518518518</v>
      </c>
    </row>
    <row r="3720" spans="1:17" x14ac:dyDescent="0.3">
      <c r="A3720" t="s">
        <v>2107</v>
      </c>
      <c r="B3720" t="s">
        <v>2108</v>
      </c>
      <c r="C3720" t="s">
        <v>2109</v>
      </c>
      <c r="D3720" t="s">
        <v>209</v>
      </c>
      <c r="E3720" t="s">
        <v>210</v>
      </c>
      <c r="F3720">
        <v>101188</v>
      </c>
      <c r="G3720" t="s">
        <v>211</v>
      </c>
      <c r="H3720">
        <v>959945812</v>
      </c>
      <c r="I3720">
        <v>954657412</v>
      </c>
      <c r="J3720">
        <v>8350</v>
      </c>
      <c r="N3720">
        <v>20741278.620000001</v>
      </c>
      <c r="O3720">
        <v>20749628.620000001</v>
      </c>
      <c r="P3720" s="9">
        <f>DATEVALUE(LEFT(Table1[[#This Row],[TRANSFER_DATE]],11))</f>
        <v>45749</v>
      </c>
      <c r="Q3720" s="5">
        <f>TIMEVALUE(MID(Table1[[#This Row],[TRANSFER_DATE]],11,8))</f>
        <v>0.83474537037037033</v>
      </c>
    </row>
    <row r="3721" spans="1:17" x14ac:dyDescent="0.3">
      <c r="A3721" t="s">
        <v>2110</v>
      </c>
      <c r="B3721" t="s">
        <v>2111</v>
      </c>
      <c r="D3721" t="s">
        <v>209</v>
      </c>
      <c r="E3721" t="s">
        <v>210</v>
      </c>
      <c r="F3721">
        <v>101660</v>
      </c>
      <c r="G3721" t="s">
        <v>211</v>
      </c>
      <c r="H3721">
        <v>959945812</v>
      </c>
      <c r="I3721">
        <v>952533102</v>
      </c>
      <c r="J3721">
        <v>3600</v>
      </c>
      <c r="N3721">
        <v>20737678.620000001</v>
      </c>
      <c r="O3721">
        <v>20741278.620000001</v>
      </c>
      <c r="P3721" s="9">
        <f>DATEVALUE(LEFT(Table1[[#This Row],[TRANSFER_DATE]],11))</f>
        <v>45749</v>
      </c>
      <c r="Q3721" s="5">
        <f>TIMEVALUE(MID(Table1[[#This Row],[TRANSFER_DATE]],11,8))</f>
        <v>0.8278240740740741</v>
      </c>
    </row>
    <row r="3722" spans="1:17" x14ac:dyDescent="0.3">
      <c r="A3722" t="s">
        <v>2112</v>
      </c>
      <c r="B3722" t="s">
        <v>2113</v>
      </c>
      <c r="D3722" t="s">
        <v>209</v>
      </c>
      <c r="E3722" t="s">
        <v>210</v>
      </c>
      <c r="F3722">
        <v>100012</v>
      </c>
      <c r="G3722" t="s">
        <v>211</v>
      </c>
      <c r="H3722">
        <v>959945812</v>
      </c>
      <c r="I3722">
        <v>956428472</v>
      </c>
      <c r="J3722">
        <v>15400</v>
      </c>
      <c r="N3722">
        <v>20722278.620000001</v>
      </c>
      <c r="O3722">
        <v>20737678.620000001</v>
      </c>
      <c r="P3722" s="9">
        <f>DATEVALUE(LEFT(Table1[[#This Row],[TRANSFER_DATE]],11))</f>
        <v>45749</v>
      </c>
      <c r="Q3722" s="5">
        <f>TIMEVALUE(MID(Table1[[#This Row],[TRANSFER_DATE]],11,8))</f>
        <v>0.82780092592592591</v>
      </c>
    </row>
    <row r="3723" spans="1:17" x14ac:dyDescent="0.3">
      <c r="A3723" t="s">
        <v>2114</v>
      </c>
      <c r="B3723" t="s">
        <v>2115</v>
      </c>
      <c r="C3723" t="s">
        <v>2116</v>
      </c>
      <c r="D3723" t="s">
        <v>209</v>
      </c>
      <c r="E3723" t="s">
        <v>210</v>
      </c>
      <c r="F3723">
        <v>900015</v>
      </c>
      <c r="G3723" t="s">
        <v>211</v>
      </c>
      <c r="H3723">
        <v>959945812</v>
      </c>
      <c r="I3723">
        <v>955741391</v>
      </c>
      <c r="J3723">
        <v>250</v>
      </c>
      <c r="N3723">
        <v>20722028.620000001</v>
      </c>
      <c r="O3723">
        <v>20722278.620000001</v>
      </c>
      <c r="P3723" s="9">
        <f>DATEVALUE(LEFT(Table1[[#This Row],[TRANSFER_DATE]],11))</f>
        <v>45749</v>
      </c>
      <c r="Q3723" s="5">
        <f>TIMEVALUE(MID(Table1[[#This Row],[TRANSFER_DATE]],11,8))</f>
        <v>0.82224537037037038</v>
      </c>
    </row>
    <row r="3724" spans="1:17" x14ac:dyDescent="0.3">
      <c r="A3724" t="s">
        <v>2117</v>
      </c>
      <c r="B3724" t="s">
        <v>2118</v>
      </c>
      <c r="D3724" t="s">
        <v>209</v>
      </c>
      <c r="E3724" t="s">
        <v>210</v>
      </c>
      <c r="F3724">
        <v>101370</v>
      </c>
      <c r="G3724" t="s">
        <v>211</v>
      </c>
      <c r="H3724">
        <v>959945812</v>
      </c>
      <c r="I3724">
        <v>955094734</v>
      </c>
      <c r="J3724">
        <v>5000</v>
      </c>
      <c r="N3724">
        <v>20717028.620000001</v>
      </c>
      <c r="O3724">
        <v>20722028.620000001</v>
      </c>
      <c r="P3724" s="9">
        <f>DATEVALUE(LEFT(Table1[[#This Row],[TRANSFER_DATE]],11))</f>
        <v>45749</v>
      </c>
      <c r="Q3724" s="5">
        <f>TIMEVALUE(MID(Table1[[#This Row],[TRANSFER_DATE]],11,8))</f>
        <v>0.8215393518518519</v>
      </c>
    </row>
    <row r="3725" spans="1:17" x14ac:dyDescent="0.3">
      <c r="A3725" t="s">
        <v>2119</v>
      </c>
      <c r="B3725" t="s">
        <v>2120</v>
      </c>
      <c r="D3725" t="s">
        <v>209</v>
      </c>
      <c r="E3725" t="s">
        <v>210</v>
      </c>
      <c r="F3725">
        <v>900026</v>
      </c>
      <c r="G3725" t="s">
        <v>211</v>
      </c>
      <c r="H3725">
        <v>959945812</v>
      </c>
      <c r="I3725">
        <v>951605052</v>
      </c>
      <c r="J3725">
        <v>10450</v>
      </c>
      <c r="N3725">
        <v>20706578.620000001</v>
      </c>
      <c r="O3725">
        <v>20717028.620000001</v>
      </c>
      <c r="P3725" s="9">
        <f>DATEVALUE(LEFT(Table1[[#This Row],[TRANSFER_DATE]],11))</f>
        <v>45749</v>
      </c>
      <c r="Q3725" s="5">
        <f>TIMEVALUE(MID(Table1[[#This Row],[TRANSFER_DATE]],11,8))</f>
        <v>0.8215393518518519</v>
      </c>
    </row>
    <row r="3726" spans="1:17" x14ac:dyDescent="0.3">
      <c r="A3726" t="s">
        <v>2121</v>
      </c>
      <c r="B3726" t="s">
        <v>2122</v>
      </c>
      <c r="D3726" t="s">
        <v>209</v>
      </c>
      <c r="E3726" t="s">
        <v>210</v>
      </c>
      <c r="F3726">
        <v>101331</v>
      </c>
      <c r="G3726" t="s">
        <v>211</v>
      </c>
      <c r="H3726">
        <v>959945812</v>
      </c>
      <c r="I3726">
        <v>952062293</v>
      </c>
      <c r="J3726">
        <v>6350</v>
      </c>
      <c r="N3726">
        <v>20700228.620000001</v>
      </c>
      <c r="O3726">
        <v>20706578.620000001</v>
      </c>
      <c r="P3726" s="9">
        <f>DATEVALUE(LEFT(Table1[[#This Row],[TRANSFER_DATE]],11))</f>
        <v>45749</v>
      </c>
      <c r="Q3726" s="5">
        <f>TIMEVALUE(MID(Table1[[#This Row],[TRANSFER_DATE]],11,8))</f>
        <v>0.81600694444444444</v>
      </c>
    </row>
    <row r="3727" spans="1:17" x14ac:dyDescent="0.3">
      <c r="A3727" t="s">
        <v>2123</v>
      </c>
      <c r="B3727" t="s">
        <v>2124</v>
      </c>
      <c r="D3727" t="s">
        <v>209</v>
      </c>
      <c r="E3727" t="s">
        <v>210</v>
      </c>
      <c r="F3727">
        <v>101252</v>
      </c>
      <c r="G3727" t="s">
        <v>211</v>
      </c>
      <c r="H3727">
        <v>959945812</v>
      </c>
      <c r="I3727">
        <v>954432623</v>
      </c>
      <c r="J3727">
        <v>7950</v>
      </c>
      <c r="N3727">
        <v>20692278.620000001</v>
      </c>
      <c r="O3727">
        <v>20700228.620000001</v>
      </c>
      <c r="P3727" s="9">
        <f>DATEVALUE(LEFT(Table1[[#This Row],[TRANSFER_DATE]],11))</f>
        <v>45749</v>
      </c>
      <c r="Q3727" s="5">
        <f>TIMEVALUE(MID(Table1[[#This Row],[TRANSFER_DATE]],11,8))</f>
        <v>0.81598379629629625</v>
      </c>
    </row>
    <row r="3728" spans="1:17" x14ac:dyDescent="0.3">
      <c r="A3728" t="s">
        <v>2125</v>
      </c>
      <c r="B3728" t="s">
        <v>2126</v>
      </c>
      <c r="C3728" t="s">
        <v>2127</v>
      </c>
      <c r="D3728" t="s">
        <v>209</v>
      </c>
      <c r="E3728" t="s">
        <v>210</v>
      </c>
      <c r="F3728">
        <v>101699</v>
      </c>
      <c r="G3728" t="s">
        <v>211</v>
      </c>
      <c r="H3728">
        <v>959945812</v>
      </c>
      <c r="I3728">
        <v>953723461</v>
      </c>
      <c r="J3728">
        <v>2550</v>
      </c>
      <c r="N3728">
        <v>20689728.620000001</v>
      </c>
      <c r="O3728">
        <v>20692278.620000001</v>
      </c>
      <c r="P3728" s="9">
        <f>DATEVALUE(LEFT(Table1[[#This Row],[TRANSFER_DATE]],11))</f>
        <v>45749</v>
      </c>
      <c r="Q3728" s="5">
        <f>TIMEVALUE(MID(Table1[[#This Row],[TRANSFER_DATE]],11,8))</f>
        <v>0.81530092592592596</v>
      </c>
    </row>
    <row r="3729" spans="1:17" x14ac:dyDescent="0.3">
      <c r="A3729" t="s">
        <v>2128</v>
      </c>
      <c r="B3729" t="s">
        <v>2129</v>
      </c>
      <c r="D3729" t="s">
        <v>209</v>
      </c>
      <c r="E3729" t="s">
        <v>210</v>
      </c>
      <c r="F3729">
        <v>101336</v>
      </c>
      <c r="G3729" t="s">
        <v>211</v>
      </c>
      <c r="H3729">
        <v>959945812</v>
      </c>
      <c r="I3729">
        <v>954861296</v>
      </c>
      <c r="J3729">
        <v>4000</v>
      </c>
      <c r="N3729">
        <v>20685728.620000001</v>
      </c>
      <c r="O3729">
        <v>20689728.620000001</v>
      </c>
      <c r="P3729" s="9">
        <f>DATEVALUE(LEFT(Table1[[#This Row],[TRANSFER_DATE]],11))</f>
        <v>45749</v>
      </c>
      <c r="Q3729" s="5">
        <f>TIMEVALUE(MID(Table1[[#This Row],[TRANSFER_DATE]],11,8))</f>
        <v>0.81114583333333334</v>
      </c>
    </row>
    <row r="3730" spans="1:17" x14ac:dyDescent="0.3">
      <c r="A3730" t="s">
        <v>2130</v>
      </c>
      <c r="B3730" t="s">
        <v>2131</v>
      </c>
      <c r="C3730" t="s">
        <v>2132</v>
      </c>
      <c r="D3730" t="s">
        <v>209</v>
      </c>
      <c r="E3730" t="s">
        <v>210</v>
      </c>
      <c r="F3730">
        <v>100218</v>
      </c>
      <c r="G3730" t="s">
        <v>211</v>
      </c>
      <c r="H3730">
        <v>959945812</v>
      </c>
      <c r="I3730">
        <v>951196041</v>
      </c>
      <c r="J3730">
        <v>37150</v>
      </c>
      <c r="N3730">
        <v>20648578.620000001</v>
      </c>
      <c r="O3730">
        <v>20685728.620000001</v>
      </c>
      <c r="P3730" s="9">
        <f>DATEVALUE(LEFT(Table1[[#This Row],[TRANSFER_DATE]],11))</f>
        <v>45749</v>
      </c>
      <c r="Q3730" s="5">
        <f>TIMEVALUE(MID(Table1[[#This Row],[TRANSFER_DATE]],11,8))</f>
        <v>0.80833333333333335</v>
      </c>
    </row>
    <row r="3731" spans="1:17" x14ac:dyDescent="0.3">
      <c r="A3731" t="s">
        <v>2133</v>
      </c>
      <c r="B3731" t="s">
        <v>2134</v>
      </c>
      <c r="D3731" t="s">
        <v>209</v>
      </c>
      <c r="E3731" t="s">
        <v>210</v>
      </c>
      <c r="F3731">
        <v>101232</v>
      </c>
      <c r="G3731" t="s">
        <v>211</v>
      </c>
      <c r="H3731">
        <v>959945812</v>
      </c>
      <c r="I3731">
        <v>955094734</v>
      </c>
      <c r="J3731">
        <v>22050</v>
      </c>
      <c r="N3731">
        <v>20626528.620000001</v>
      </c>
      <c r="O3731">
        <v>20648578.620000001</v>
      </c>
      <c r="P3731" s="9">
        <f>DATEVALUE(LEFT(Table1[[#This Row],[TRANSFER_DATE]],11))</f>
        <v>45749</v>
      </c>
      <c r="Q3731" s="5">
        <f>TIMEVALUE(MID(Table1[[#This Row],[TRANSFER_DATE]],11,8))</f>
        <v>0.80768518518518517</v>
      </c>
    </row>
    <row r="3732" spans="1:17" x14ac:dyDescent="0.3">
      <c r="A3732" t="s">
        <v>2135</v>
      </c>
      <c r="B3732" t="s">
        <v>2136</v>
      </c>
      <c r="D3732" t="s">
        <v>209</v>
      </c>
      <c r="E3732" t="s">
        <v>210</v>
      </c>
      <c r="F3732">
        <v>101825</v>
      </c>
      <c r="G3732" t="s">
        <v>211</v>
      </c>
      <c r="H3732">
        <v>959945812</v>
      </c>
      <c r="I3732">
        <v>952519505</v>
      </c>
      <c r="J3732">
        <v>1250</v>
      </c>
      <c r="N3732">
        <v>20625278.620000001</v>
      </c>
      <c r="O3732">
        <v>20626528.620000001</v>
      </c>
      <c r="P3732" s="9">
        <f>DATEVALUE(LEFT(Table1[[#This Row],[TRANSFER_DATE]],11))</f>
        <v>45749</v>
      </c>
      <c r="Q3732" s="5">
        <f>TIMEVALUE(MID(Table1[[#This Row],[TRANSFER_DATE]],11,8))</f>
        <v>0.80283564814814812</v>
      </c>
    </row>
    <row r="3733" spans="1:17" x14ac:dyDescent="0.3">
      <c r="A3733" t="s">
        <v>2137</v>
      </c>
      <c r="B3733" t="s">
        <v>2138</v>
      </c>
      <c r="D3733" t="s">
        <v>209</v>
      </c>
      <c r="E3733" t="s">
        <v>210</v>
      </c>
      <c r="F3733">
        <v>101385</v>
      </c>
      <c r="G3733" t="s">
        <v>211</v>
      </c>
      <c r="H3733">
        <v>959945812</v>
      </c>
      <c r="I3733">
        <v>952519505</v>
      </c>
      <c r="J3733">
        <v>2850</v>
      </c>
      <c r="N3733">
        <v>20622428.620000001</v>
      </c>
      <c r="O3733">
        <v>20625278.620000001</v>
      </c>
      <c r="P3733" s="9">
        <f>DATEVALUE(LEFT(Table1[[#This Row],[TRANSFER_DATE]],11))</f>
        <v>45749</v>
      </c>
      <c r="Q3733" s="5">
        <f>TIMEVALUE(MID(Table1[[#This Row],[TRANSFER_DATE]],11,8))</f>
        <v>0.80214120370370368</v>
      </c>
    </row>
    <row r="3734" spans="1:17" x14ac:dyDescent="0.3">
      <c r="A3734" t="s">
        <v>2139</v>
      </c>
      <c r="B3734" t="s">
        <v>2140</v>
      </c>
      <c r="D3734" t="s">
        <v>209</v>
      </c>
      <c r="E3734" t="s">
        <v>210</v>
      </c>
      <c r="F3734">
        <v>101298</v>
      </c>
      <c r="G3734" t="s">
        <v>211</v>
      </c>
      <c r="H3734">
        <v>959945812</v>
      </c>
      <c r="I3734">
        <v>956917713</v>
      </c>
      <c r="J3734">
        <v>7000</v>
      </c>
      <c r="N3734">
        <v>20615428.620000001</v>
      </c>
      <c r="O3734">
        <v>20622428.620000001</v>
      </c>
      <c r="P3734" s="9">
        <f>DATEVALUE(LEFT(Table1[[#This Row],[TRANSFER_DATE]],11))</f>
        <v>45749</v>
      </c>
      <c r="Q3734" s="5">
        <f>TIMEVALUE(MID(Table1[[#This Row],[TRANSFER_DATE]],11,8))</f>
        <v>0.80143518518518519</v>
      </c>
    </row>
    <row r="3735" spans="1:17" x14ac:dyDescent="0.3">
      <c r="A3735" t="s">
        <v>2141</v>
      </c>
      <c r="B3735" t="s">
        <v>2142</v>
      </c>
      <c r="D3735" t="s">
        <v>209</v>
      </c>
      <c r="E3735" t="s">
        <v>210</v>
      </c>
      <c r="F3735">
        <v>101870</v>
      </c>
      <c r="G3735" t="s">
        <v>211</v>
      </c>
      <c r="H3735">
        <v>959945812</v>
      </c>
      <c r="I3735">
        <v>952661626</v>
      </c>
      <c r="J3735">
        <v>2700</v>
      </c>
      <c r="N3735">
        <v>20612728.620000001</v>
      </c>
      <c r="O3735">
        <v>20615428.620000001</v>
      </c>
      <c r="P3735" s="9">
        <f>DATEVALUE(LEFT(Table1[[#This Row],[TRANSFER_DATE]],11))</f>
        <v>45749</v>
      </c>
      <c r="Q3735" s="5">
        <f>TIMEVALUE(MID(Table1[[#This Row],[TRANSFER_DATE]],11,8))</f>
        <v>0.79935185185185187</v>
      </c>
    </row>
    <row r="3736" spans="1:17" x14ac:dyDescent="0.3">
      <c r="A3736" t="s">
        <v>2143</v>
      </c>
      <c r="B3736" t="s">
        <v>2144</v>
      </c>
      <c r="D3736" t="s">
        <v>209</v>
      </c>
      <c r="E3736" t="s">
        <v>210</v>
      </c>
      <c r="F3736">
        <v>101192</v>
      </c>
      <c r="G3736" t="s">
        <v>211</v>
      </c>
      <c r="H3736">
        <v>959945812</v>
      </c>
      <c r="I3736">
        <v>953100847</v>
      </c>
      <c r="J3736">
        <v>1900</v>
      </c>
      <c r="N3736">
        <v>20610828.620000001</v>
      </c>
      <c r="O3736">
        <v>20612728.620000001</v>
      </c>
      <c r="P3736" s="9">
        <f>DATEVALUE(LEFT(Table1[[#This Row],[TRANSFER_DATE]],11))</f>
        <v>45749</v>
      </c>
      <c r="Q3736" s="5">
        <f>TIMEVALUE(MID(Table1[[#This Row],[TRANSFER_DATE]],11,8))</f>
        <v>0.79795138888888884</v>
      </c>
    </row>
    <row r="3737" spans="1:17" x14ac:dyDescent="0.3">
      <c r="A3737" t="s">
        <v>2145</v>
      </c>
      <c r="B3737" t="s">
        <v>2146</v>
      </c>
      <c r="D3737" t="s">
        <v>209</v>
      </c>
      <c r="E3737" t="s">
        <v>210</v>
      </c>
      <c r="F3737">
        <v>101012</v>
      </c>
      <c r="G3737" t="s">
        <v>211</v>
      </c>
      <c r="H3737">
        <v>959945812</v>
      </c>
      <c r="I3737">
        <v>951671383</v>
      </c>
      <c r="J3737">
        <v>15700</v>
      </c>
      <c r="N3737">
        <v>20595128.620000001</v>
      </c>
      <c r="O3737">
        <v>20610828.620000001</v>
      </c>
      <c r="P3737" s="9">
        <f>DATEVALUE(LEFT(Table1[[#This Row],[TRANSFER_DATE]],11))</f>
        <v>45749</v>
      </c>
      <c r="Q3737" s="5">
        <f>TIMEVALUE(MID(Table1[[#This Row],[TRANSFER_DATE]],11,8))</f>
        <v>0.79310185185185189</v>
      </c>
    </row>
    <row r="3738" spans="1:17" x14ac:dyDescent="0.3">
      <c r="A3738" t="s">
        <v>2147</v>
      </c>
      <c r="B3738" t="s">
        <v>2148</v>
      </c>
      <c r="D3738" t="s">
        <v>209</v>
      </c>
      <c r="E3738" t="s">
        <v>210</v>
      </c>
      <c r="F3738">
        <v>101105</v>
      </c>
      <c r="G3738" t="s">
        <v>211</v>
      </c>
      <c r="H3738">
        <v>959945812</v>
      </c>
      <c r="I3738">
        <v>957129722</v>
      </c>
      <c r="J3738">
        <v>2300</v>
      </c>
      <c r="N3738">
        <v>20592828.620000001</v>
      </c>
      <c r="O3738">
        <v>20595128.620000001</v>
      </c>
      <c r="P3738" s="9">
        <f>DATEVALUE(LEFT(Table1[[#This Row],[TRANSFER_DATE]],11))</f>
        <v>45749</v>
      </c>
      <c r="Q3738" s="5">
        <f>TIMEVALUE(MID(Table1[[#This Row],[TRANSFER_DATE]],11,8))</f>
        <v>0.79098379629629634</v>
      </c>
    </row>
    <row r="3739" spans="1:17" x14ac:dyDescent="0.3">
      <c r="A3739" t="s">
        <v>2149</v>
      </c>
      <c r="B3739" t="s">
        <v>2150</v>
      </c>
      <c r="D3739" t="s">
        <v>209</v>
      </c>
      <c r="E3739" t="s">
        <v>210</v>
      </c>
      <c r="F3739">
        <v>100449</v>
      </c>
      <c r="G3739" t="s">
        <v>211</v>
      </c>
      <c r="H3739">
        <v>959945812</v>
      </c>
      <c r="I3739">
        <v>953269198</v>
      </c>
      <c r="J3739">
        <v>2150</v>
      </c>
      <c r="N3739">
        <v>20590678.620000001</v>
      </c>
      <c r="O3739">
        <v>20592828.620000001</v>
      </c>
      <c r="P3739" s="9">
        <f>DATEVALUE(LEFT(Table1[[#This Row],[TRANSFER_DATE]],11))</f>
        <v>45749</v>
      </c>
      <c r="Q3739" s="5">
        <f>TIMEVALUE(MID(Table1[[#This Row],[TRANSFER_DATE]],11,8))</f>
        <v>0.78892361111111109</v>
      </c>
    </row>
    <row r="3740" spans="1:17" x14ac:dyDescent="0.3">
      <c r="A3740" t="s">
        <v>2151</v>
      </c>
      <c r="B3740" t="s">
        <v>2152</v>
      </c>
      <c r="D3740" t="s">
        <v>209</v>
      </c>
      <c r="E3740" t="s">
        <v>210</v>
      </c>
      <c r="F3740">
        <v>100329</v>
      </c>
      <c r="G3740" t="s">
        <v>211</v>
      </c>
      <c r="H3740">
        <v>959945812</v>
      </c>
      <c r="I3740">
        <v>953511303</v>
      </c>
      <c r="J3740">
        <v>4800</v>
      </c>
      <c r="N3740">
        <v>20585878.620000001</v>
      </c>
      <c r="O3740">
        <v>20590678.620000001</v>
      </c>
      <c r="P3740" s="9">
        <f>DATEVALUE(LEFT(Table1[[#This Row],[TRANSFER_DATE]],11))</f>
        <v>45749</v>
      </c>
      <c r="Q3740" s="5">
        <f>TIMEVALUE(MID(Table1[[#This Row],[TRANSFER_DATE]],11,8))</f>
        <v>0.78612268518518513</v>
      </c>
    </row>
    <row r="3741" spans="1:17" x14ac:dyDescent="0.3">
      <c r="A3741" t="s">
        <v>2153</v>
      </c>
      <c r="B3741" t="s">
        <v>2154</v>
      </c>
      <c r="D3741" t="s">
        <v>209</v>
      </c>
      <c r="E3741" t="s">
        <v>210</v>
      </c>
      <c r="F3741">
        <v>100425</v>
      </c>
      <c r="G3741" t="s">
        <v>211</v>
      </c>
      <c r="H3741">
        <v>959945812</v>
      </c>
      <c r="I3741">
        <v>952640166</v>
      </c>
      <c r="J3741">
        <v>6100</v>
      </c>
      <c r="N3741">
        <v>20579778.620000001</v>
      </c>
      <c r="O3741">
        <v>20585878.620000001</v>
      </c>
      <c r="P3741" s="9">
        <f>DATEVALUE(LEFT(Table1[[#This Row],[TRANSFER_DATE]],11))</f>
        <v>45749</v>
      </c>
      <c r="Q3741" s="5">
        <f>TIMEVALUE(MID(Table1[[#This Row],[TRANSFER_DATE]],11,8))</f>
        <v>0.78334490740740736</v>
      </c>
    </row>
    <row r="3742" spans="1:17" x14ac:dyDescent="0.3">
      <c r="A3742" t="s">
        <v>2155</v>
      </c>
      <c r="B3742" t="s">
        <v>2156</v>
      </c>
      <c r="D3742" t="s">
        <v>209</v>
      </c>
      <c r="E3742" t="s">
        <v>210</v>
      </c>
      <c r="F3742">
        <v>100049</v>
      </c>
      <c r="G3742" t="s">
        <v>211</v>
      </c>
      <c r="H3742">
        <v>959945812</v>
      </c>
      <c r="I3742">
        <v>956761582</v>
      </c>
      <c r="J3742">
        <v>8150</v>
      </c>
      <c r="N3742">
        <v>20571628.620000001</v>
      </c>
      <c r="O3742">
        <v>20579778.620000001</v>
      </c>
      <c r="P3742" s="9">
        <f>DATEVALUE(LEFT(Table1[[#This Row],[TRANSFER_DATE]],11))</f>
        <v>45749</v>
      </c>
      <c r="Q3742" s="5">
        <f>TIMEVALUE(MID(Table1[[#This Row],[TRANSFER_DATE]],11,8))</f>
        <v>0.7826967592592593</v>
      </c>
    </row>
    <row r="3743" spans="1:17" x14ac:dyDescent="0.3">
      <c r="A3743" t="s">
        <v>2157</v>
      </c>
      <c r="B3743" t="s">
        <v>2158</v>
      </c>
      <c r="D3743" t="s">
        <v>209</v>
      </c>
      <c r="E3743" t="s">
        <v>210</v>
      </c>
      <c r="F3743">
        <v>101710</v>
      </c>
      <c r="G3743" t="s">
        <v>211</v>
      </c>
      <c r="H3743">
        <v>959945812</v>
      </c>
      <c r="I3743">
        <v>953095351</v>
      </c>
      <c r="J3743">
        <v>6250</v>
      </c>
      <c r="N3743">
        <v>20565378.620000001</v>
      </c>
      <c r="O3743">
        <v>20571628.620000001</v>
      </c>
      <c r="P3743" s="9">
        <f>DATEVALUE(LEFT(Table1[[#This Row],[TRANSFER_DATE]],11))</f>
        <v>45749</v>
      </c>
      <c r="Q3743" s="5">
        <f>TIMEVALUE(MID(Table1[[#This Row],[TRANSFER_DATE]],11,8))</f>
        <v>0.78194444444444444</v>
      </c>
    </row>
    <row r="3744" spans="1:17" x14ac:dyDescent="0.3">
      <c r="A3744" t="s">
        <v>2159</v>
      </c>
      <c r="B3744" t="s">
        <v>2160</v>
      </c>
      <c r="D3744" t="s">
        <v>209</v>
      </c>
      <c r="E3744" t="s">
        <v>210</v>
      </c>
      <c r="F3744">
        <v>101725</v>
      </c>
      <c r="G3744" t="s">
        <v>211</v>
      </c>
      <c r="H3744">
        <v>959945812</v>
      </c>
      <c r="I3744">
        <v>952914450</v>
      </c>
      <c r="J3744">
        <v>3300</v>
      </c>
      <c r="N3744">
        <v>20562078.620000001</v>
      </c>
      <c r="O3744">
        <v>20565378.620000001</v>
      </c>
      <c r="P3744" s="9">
        <f>DATEVALUE(LEFT(Table1[[#This Row],[TRANSFER_DATE]],11))</f>
        <v>45749</v>
      </c>
      <c r="Q3744" s="5">
        <f>TIMEVALUE(MID(Table1[[#This Row],[TRANSFER_DATE]],11,8))</f>
        <v>0.77225694444444448</v>
      </c>
    </row>
    <row r="3745" spans="1:17" x14ac:dyDescent="0.3">
      <c r="A3745" t="s">
        <v>2161</v>
      </c>
      <c r="B3745" t="s">
        <v>2162</v>
      </c>
      <c r="D3745" t="s">
        <v>209</v>
      </c>
      <c r="E3745" t="s">
        <v>210</v>
      </c>
      <c r="F3745">
        <v>100014</v>
      </c>
      <c r="G3745" t="s">
        <v>211</v>
      </c>
      <c r="H3745">
        <v>959945812</v>
      </c>
      <c r="I3745">
        <v>953267591</v>
      </c>
      <c r="J3745">
        <v>4100</v>
      </c>
      <c r="N3745">
        <v>20557978.620000001</v>
      </c>
      <c r="O3745">
        <v>20562078.620000001</v>
      </c>
      <c r="P3745" s="9">
        <f>DATEVALUE(LEFT(Table1[[#This Row],[TRANSFER_DATE]],11))</f>
        <v>45749</v>
      </c>
      <c r="Q3745" s="5">
        <f>TIMEVALUE(MID(Table1[[#This Row],[TRANSFER_DATE]],11,8))</f>
        <v>0.77158564814814812</v>
      </c>
    </row>
    <row r="3746" spans="1:17" x14ac:dyDescent="0.3">
      <c r="A3746" t="s">
        <v>2163</v>
      </c>
      <c r="B3746" t="s">
        <v>2164</v>
      </c>
      <c r="C3746" t="s">
        <v>2165</v>
      </c>
      <c r="D3746" t="s">
        <v>209</v>
      </c>
      <c r="E3746" t="s">
        <v>210</v>
      </c>
      <c r="F3746">
        <v>100596</v>
      </c>
      <c r="G3746" t="s">
        <v>211</v>
      </c>
      <c r="H3746">
        <v>959945812</v>
      </c>
      <c r="I3746">
        <v>952623202</v>
      </c>
      <c r="J3746">
        <v>15550</v>
      </c>
      <c r="N3746">
        <v>20542428.620000001</v>
      </c>
      <c r="O3746">
        <v>20557978.620000001</v>
      </c>
      <c r="P3746" s="9">
        <f>DATEVALUE(LEFT(Table1[[#This Row],[TRANSFER_DATE]],11))</f>
        <v>45749</v>
      </c>
      <c r="Q3746" s="5">
        <f>TIMEVALUE(MID(Table1[[#This Row],[TRANSFER_DATE]],11,8))</f>
        <v>0.77016203703703701</v>
      </c>
    </row>
    <row r="3747" spans="1:17" x14ac:dyDescent="0.3">
      <c r="A3747" t="s">
        <v>2166</v>
      </c>
      <c r="B3747" t="s">
        <v>2167</v>
      </c>
      <c r="D3747" t="s">
        <v>209</v>
      </c>
      <c r="E3747" t="s">
        <v>210</v>
      </c>
      <c r="F3747">
        <v>101283</v>
      </c>
      <c r="G3747" t="s">
        <v>211</v>
      </c>
      <c r="H3747">
        <v>959945812</v>
      </c>
      <c r="I3747">
        <v>958470752</v>
      </c>
      <c r="J3747">
        <v>1500</v>
      </c>
      <c r="N3747">
        <v>20540928.620000001</v>
      </c>
      <c r="O3747">
        <v>20542428.620000001</v>
      </c>
      <c r="P3747" s="9">
        <f>DATEVALUE(LEFT(Table1[[#This Row],[TRANSFER_DATE]],11))</f>
        <v>45749</v>
      </c>
      <c r="Q3747" s="5">
        <f>TIMEVALUE(MID(Table1[[#This Row],[TRANSFER_DATE]],11,8))</f>
        <v>0.76947916666666671</v>
      </c>
    </row>
    <row r="3748" spans="1:17" x14ac:dyDescent="0.3">
      <c r="A3748" t="s">
        <v>2168</v>
      </c>
      <c r="B3748" t="s">
        <v>2169</v>
      </c>
      <c r="D3748" t="s">
        <v>209</v>
      </c>
      <c r="E3748" t="s">
        <v>210</v>
      </c>
      <c r="F3748">
        <v>100325</v>
      </c>
      <c r="G3748" t="s">
        <v>211</v>
      </c>
      <c r="H3748">
        <v>959945812</v>
      </c>
      <c r="I3748">
        <v>957350550</v>
      </c>
      <c r="J3748">
        <v>2000</v>
      </c>
      <c r="N3748">
        <v>20538928.620000001</v>
      </c>
      <c r="O3748">
        <v>20540928.620000001</v>
      </c>
      <c r="P3748" s="9">
        <f>DATEVALUE(LEFT(Table1[[#This Row],[TRANSFER_DATE]],11))</f>
        <v>45749</v>
      </c>
      <c r="Q3748" s="5">
        <f>TIMEVALUE(MID(Table1[[#This Row],[TRANSFER_DATE]],11,8))</f>
        <v>0.76878472222222227</v>
      </c>
    </row>
    <row r="3749" spans="1:17" x14ac:dyDescent="0.3">
      <c r="A3749" t="s">
        <v>2170</v>
      </c>
      <c r="B3749" t="s">
        <v>2171</v>
      </c>
      <c r="D3749" t="s">
        <v>209</v>
      </c>
      <c r="E3749" t="s">
        <v>210</v>
      </c>
      <c r="F3749">
        <v>100072</v>
      </c>
      <c r="G3749" t="s">
        <v>211</v>
      </c>
      <c r="H3749">
        <v>959945812</v>
      </c>
      <c r="I3749">
        <v>951913822</v>
      </c>
      <c r="J3749">
        <v>11400</v>
      </c>
      <c r="N3749">
        <v>20527528.620000001</v>
      </c>
      <c r="O3749">
        <v>20538928.620000001</v>
      </c>
      <c r="P3749" s="9">
        <f>DATEVALUE(LEFT(Table1[[#This Row],[TRANSFER_DATE]],11))</f>
        <v>45749</v>
      </c>
      <c r="Q3749" s="5">
        <f>TIMEVALUE(MID(Table1[[#This Row],[TRANSFER_DATE]],11,8))</f>
        <v>0.76877314814814812</v>
      </c>
    </row>
    <row r="3750" spans="1:17" x14ac:dyDescent="0.3">
      <c r="A3750" t="s">
        <v>2172</v>
      </c>
      <c r="B3750" t="s">
        <v>2173</v>
      </c>
      <c r="D3750" t="s">
        <v>209</v>
      </c>
      <c r="E3750" t="s">
        <v>210</v>
      </c>
      <c r="F3750">
        <v>100032</v>
      </c>
      <c r="G3750" t="s">
        <v>211</v>
      </c>
      <c r="H3750">
        <v>959945812</v>
      </c>
      <c r="I3750">
        <v>956061756</v>
      </c>
      <c r="J3750">
        <v>6550</v>
      </c>
      <c r="N3750">
        <v>20520978.620000001</v>
      </c>
      <c r="O3750">
        <v>20527528.620000001</v>
      </c>
      <c r="P3750" s="9">
        <f>DATEVALUE(LEFT(Table1[[#This Row],[TRANSFER_DATE]],11))</f>
        <v>45749</v>
      </c>
      <c r="Q3750" s="5">
        <f>TIMEVALUE(MID(Table1[[#This Row],[TRANSFER_DATE]],11,8))</f>
        <v>0.76876157407407408</v>
      </c>
    </row>
    <row r="3751" spans="1:17" x14ac:dyDescent="0.3">
      <c r="A3751" t="s">
        <v>2174</v>
      </c>
      <c r="B3751" t="s">
        <v>2175</v>
      </c>
      <c r="D3751" t="s">
        <v>209</v>
      </c>
      <c r="E3751" t="s">
        <v>210</v>
      </c>
      <c r="F3751">
        <v>101499</v>
      </c>
      <c r="G3751" t="s">
        <v>211</v>
      </c>
      <c r="H3751">
        <v>959945812</v>
      </c>
      <c r="I3751">
        <v>951043214</v>
      </c>
      <c r="J3751">
        <v>4750</v>
      </c>
      <c r="N3751">
        <v>20516228.620000001</v>
      </c>
      <c r="O3751">
        <v>20520978.620000001</v>
      </c>
      <c r="P3751" s="9">
        <f>DATEVALUE(LEFT(Table1[[#This Row],[TRANSFER_DATE]],11))</f>
        <v>45749</v>
      </c>
      <c r="Q3751" s="5">
        <f>TIMEVALUE(MID(Table1[[#This Row],[TRANSFER_DATE]],11,8))</f>
        <v>0.76809027777777783</v>
      </c>
    </row>
    <row r="3752" spans="1:17" x14ac:dyDescent="0.3">
      <c r="A3752" t="s">
        <v>2176</v>
      </c>
      <c r="B3752" t="s">
        <v>2177</v>
      </c>
      <c r="D3752" t="s">
        <v>209</v>
      </c>
      <c r="E3752" t="s">
        <v>210</v>
      </c>
      <c r="F3752">
        <v>101489</v>
      </c>
      <c r="G3752" t="s">
        <v>211</v>
      </c>
      <c r="H3752">
        <v>959945812</v>
      </c>
      <c r="I3752">
        <v>951808807</v>
      </c>
      <c r="J3752">
        <v>3200</v>
      </c>
      <c r="N3752">
        <v>20513028.620000001</v>
      </c>
      <c r="O3752">
        <v>20516228.620000001</v>
      </c>
      <c r="P3752" s="9">
        <f>DATEVALUE(LEFT(Table1[[#This Row],[TRANSFER_DATE]],11))</f>
        <v>45749</v>
      </c>
      <c r="Q3752" s="5">
        <f>TIMEVALUE(MID(Table1[[#This Row],[TRANSFER_DATE]],11,8))</f>
        <v>0.7673726851851852</v>
      </c>
    </row>
    <row r="3753" spans="1:17" x14ac:dyDescent="0.3">
      <c r="A3753" t="s">
        <v>2178</v>
      </c>
      <c r="B3753" t="s">
        <v>2179</v>
      </c>
      <c r="D3753" t="s">
        <v>209</v>
      </c>
      <c r="E3753" t="s">
        <v>210</v>
      </c>
      <c r="F3753">
        <v>101211</v>
      </c>
      <c r="G3753" t="s">
        <v>211</v>
      </c>
      <c r="H3753">
        <v>959945812</v>
      </c>
      <c r="I3753">
        <v>958817919</v>
      </c>
      <c r="J3753">
        <v>1850</v>
      </c>
      <c r="N3753">
        <v>20511178.620000001</v>
      </c>
      <c r="O3753">
        <v>20513028.620000001</v>
      </c>
      <c r="P3753" s="9">
        <f>DATEVALUE(LEFT(Table1[[#This Row],[TRANSFER_DATE]],11))</f>
        <v>45749</v>
      </c>
      <c r="Q3753" s="5">
        <f>TIMEVALUE(MID(Table1[[#This Row],[TRANSFER_DATE]],11,8))</f>
        <v>0.76530092592592591</v>
      </c>
    </row>
    <row r="3754" spans="1:17" x14ac:dyDescent="0.3">
      <c r="A3754" t="s">
        <v>2180</v>
      </c>
      <c r="B3754" t="s">
        <v>2181</v>
      </c>
      <c r="C3754" t="s">
        <v>2182</v>
      </c>
      <c r="D3754" t="s">
        <v>209</v>
      </c>
      <c r="E3754" t="s">
        <v>210</v>
      </c>
      <c r="F3754">
        <v>900015</v>
      </c>
      <c r="G3754" t="s">
        <v>211</v>
      </c>
      <c r="H3754">
        <v>959945812</v>
      </c>
      <c r="I3754">
        <v>955741391</v>
      </c>
      <c r="J3754">
        <v>9000</v>
      </c>
      <c r="N3754">
        <v>20502178.620000001</v>
      </c>
      <c r="O3754">
        <v>20511178.620000001</v>
      </c>
      <c r="P3754" s="9">
        <f>DATEVALUE(LEFT(Table1[[#This Row],[TRANSFER_DATE]],11))</f>
        <v>45749</v>
      </c>
      <c r="Q3754" s="5">
        <f>TIMEVALUE(MID(Table1[[#This Row],[TRANSFER_DATE]],11,8))</f>
        <v>0.76527777777777772</v>
      </c>
    </row>
    <row r="3755" spans="1:17" x14ac:dyDescent="0.3">
      <c r="A3755" t="s">
        <v>2183</v>
      </c>
      <c r="B3755" t="s">
        <v>2184</v>
      </c>
      <c r="D3755" t="s">
        <v>209</v>
      </c>
      <c r="E3755" t="s">
        <v>210</v>
      </c>
      <c r="F3755">
        <v>101273</v>
      </c>
      <c r="G3755" t="s">
        <v>211</v>
      </c>
      <c r="H3755">
        <v>959945812</v>
      </c>
      <c r="I3755">
        <v>951238027</v>
      </c>
      <c r="J3755">
        <v>7850</v>
      </c>
      <c r="N3755">
        <v>20494328.620000001</v>
      </c>
      <c r="O3755">
        <v>20502178.620000001</v>
      </c>
      <c r="P3755" s="9">
        <f>DATEVALUE(LEFT(Table1[[#This Row],[TRANSFER_DATE]],11))</f>
        <v>45749</v>
      </c>
      <c r="Q3755" s="5">
        <f>TIMEVALUE(MID(Table1[[#This Row],[TRANSFER_DATE]],11,8))</f>
        <v>0.76458333333333328</v>
      </c>
    </row>
    <row r="3756" spans="1:17" x14ac:dyDescent="0.3">
      <c r="A3756" t="s">
        <v>2185</v>
      </c>
      <c r="B3756" t="s">
        <v>2186</v>
      </c>
      <c r="D3756" t="s">
        <v>209</v>
      </c>
      <c r="E3756" t="s">
        <v>210</v>
      </c>
      <c r="F3756">
        <v>101265</v>
      </c>
      <c r="G3756" t="s">
        <v>211</v>
      </c>
      <c r="H3756">
        <v>959945812</v>
      </c>
      <c r="I3756">
        <v>953763149</v>
      </c>
      <c r="J3756">
        <v>3800</v>
      </c>
      <c r="N3756">
        <v>20490528.620000001</v>
      </c>
      <c r="O3756">
        <v>20494328.620000001</v>
      </c>
      <c r="P3756" s="9">
        <f>DATEVALUE(LEFT(Table1[[#This Row],[TRANSFER_DATE]],11))</f>
        <v>45749</v>
      </c>
      <c r="Q3756" s="5">
        <f>TIMEVALUE(MID(Table1[[#This Row],[TRANSFER_DATE]],11,8))</f>
        <v>0.76186342592592593</v>
      </c>
    </row>
    <row r="3757" spans="1:17" x14ac:dyDescent="0.3">
      <c r="A3757" t="s">
        <v>2187</v>
      </c>
      <c r="B3757" t="s">
        <v>2188</v>
      </c>
      <c r="D3757" t="s">
        <v>209</v>
      </c>
      <c r="E3757" t="s">
        <v>210</v>
      </c>
      <c r="F3757">
        <v>100280</v>
      </c>
      <c r="G3757" t="s">
        <v>211</v>
      </c>
      <c r="H3757">
        <v>959945812</v>
      </c>
      <c r="I3757">
        <v>952357705</v>
      </c>
      <c r="J3757">
        <v>14000</v>
      </c>
      <c r="N3757">
        <v>20476528.620000001</v>
      </c>
      <c r="O3757">
        <v>20490528.620000001</v>
      </c>
      <c r="P3757" s="9">
        <f>DATEVALUE(LEFT(Table1[[#This Row],[TRANSFER_DATE]],11))</f>
        <v>45749</v>
      </c>
      <c r="Q3757" s="5">
        <f>TIMEVALUE(MID(Table1[[#This Row],[TRANSFER_DATE]],11,8))</f>
        <v>0.76111111111111107</v>
      </c>
    </row>
    <row r="3758" spans="1:17" x14ac:dyDescent="0.3">
      <c r="A3758" t="s">
        <v>2189</v>
      </c>
      <c r="B3758" t="s">
        <v>2190</v>
      </c>
      <c r="D3758" t="s">
        <v>209</v>
      </c>
      <c r="E3758" t="s">
        <v>210</v>
      </c>
      <c r="F3758">
        <v>101640</v>
      </c>
      <c r="G3758" t="s">
        <v>211</v>
      </c>
      <c r="H3758">
        <v>959945812</v>
      </c>
      <c r="I3758">
        <v>952792363</v>
      </c>
      <c r="J3758">
        <v>9200</v>
      </c>
      <c r="N3758">
        <v>20467328.620000001</v>
      </c>
      <c r="O3758">
        <v>20476528.620000001</v>
      </c>
      <c r="P3758" s="9">
        <f>DATEVALUE(LEFT(Table1[[#This Row],[TRANSFER_DATE]],11))</f>
        <v>45749</v>
      </c>
      <c r="Q3758" s="5">
        <f>TIMEVALUE(MID(Table1[[#This Row],[TRANSFER_DATE]],11,8))</f>
        <v>0.75694444444444442</v>
      </c>
    </row>
    <row r="3759" spans="1:17" x14ac:dyDescent="0.3">
      <c r="A3759" t="s">
        <v>2191</v>
      </c>
      <c r="B3759" t="s">
        <v>2192</v>
      </c>
      <c r="D3759" t="s">
        <v>209</v>
      </c>
      <c r="E3759" t="s">
        <v>210</v>
      </c>
      <c r="F3759">
        <v>101633</v>
      </c>
      <c r="G3759" t="s">
        <v>211</v>
      </c>
      <c r="H3759">
        <v>959945812</v>
      </c>
      <c r="I3759">
        <v>951142608</v>
      </c>
      <c r="J3759">
        <v>9100</v>
      </c>
      <c r="N3759">
        <v>20458228.620000001</v>
      </c>
      <c r="O3759">
        <v>20467328.620000001</v>
      </c>
      <c r="P3759" s="9">
        <f>DATEVALUE(LEFT(Table1[[#This Row],[TRANSFER_DATE]],11))</f>
        <v>45749</v>
      </c>
      <c r="Q3759" s="5">
        <f>TIMEVALUE(MID(Table1[[#This Row],[TRANSFER_DATE]],11,8))</f>
        <v>0.75280092592592596</v>
      </c>
    </row>
    <row r="3760" spans="1:17" x14ac:dyDescent="0.3">
      <c r="A3760" t="s">
        <v>2193</v>
      </c>
      <c r="B3760" t="s">
        <v>2194</v>
      </c>
      <c r="D3760" t="s">
        <v>209</v>
      </c>
      <c r="E3760" t="s">
        <v>210</v>
      </c>
      <c r="F3760" t="s">
        <v>7717</v>
      </c>
      <c r="G3760" t="s">
        <v>211</v>
      </c>
      <c r="H3760">
        <v>959945812</v>
      </c>
      <c r="I3760">
        <v>954721808</v>
      </c>
      <c r="J3760">
        <v>450</v>
      </c>
      <c r="N3760">
        <v>20457778.620000001</v>
      </c>
      <c r="O3760">
        <v>20458228.620000001</v>
      </c>
      <c r="P3760" s="9">
        <f>DATEVALUE(LEFT(Table1[[#This Row],[TRANSFER_DATE]],11))</f>
        <v>45749</v>
      </c>
      <c r="Q3760" s="5">
        <f>TIMEVALUE(MID(Table1[[#This Row],[TRANSFER_DATE]],11,8))</f>
        <v>0.75072916666666667</v>
      </c>
    </row>
    <row r="3761" spans="1:17" x14ac:dyDescent="0.3">
      <c r="A3761" t="s">
        <v>2195</v>
      </c>
      <c r="B3761" t="s">
        <v>2196</v>
      </c>
      <c r="D3761" t="s">
        <v>209</v>
      </c>
      <c r="E3761" t="s">
        <v>210</v>
      </c>
      <c r="F3761">
        <v>101470</v>
      </c>
      <c r="G3761" t="s">
        <v>211</v>
      </c>
      <c r="H3761">
        <v>959945812</v>
      </c>
      <c r="I3761">
        <v>952108016</v>
      </c>
      <c r="J3761">
        <v>17750</v>
      </c>
      <c r="N3761">
        <v>20440028.620000001</v>
      </c>
      <c r="O3761">
        <v>20457778.620000001</v>
      </c>
      <c r="P3761" s="9">
        <f>DATEVALUE(LEFT(Table1[[#This Row],[TRANSFER_DATE]],11))</f>
        <v>45749</v>
      </c>
      <c r="Q3761" s="5">
        <f>TIMEVALUE(MID(Table1[[#This Row],[TRANSFER_DATE]],11,8))</f>
        <v>0.75001157407407404</v>
      </c>
    </row>
    <row r="3762" spans="1:17" x14ac:dyDescent="0.3">
      <c r="A3762" t="s">
        <v>2197</v>
      </c>
      <c r="B3762" t="s">
        <v>2198</v>
      </c>
      <c r="D3762" t="s">
        <v>209</v>
      </c>
      <c r="E3762" t="s">
        <v>210</v>
      </c>
      <c r="F3762">
        <v>101283</v>
      </c>
      <c r="G3762" t="s">
        <v>211</v>
      </c>
      <c r="H3762">
        <v>959945812</v>
      </c>
      <c r="I3762">
        <v>958470752</v>
      </c>
      <c r="J3762">
        <v>7500</v>
      </c>
      <c r="N3762">
        <v>20432528.620000001</v>
      </c>
      <c r="O3762">
        <v>20440028.620000001</v>
      </c>
      <c r="P3762" s="9">
        <f>DATEVALUE(LEFT(Table1[[#This Row],[TRANSFER_DATE]],11))</f>
        <v>45749</v>
      </c>
      <c r="Q3762" s="5">
        <f>TIMEVALUE(MID(Table1[[#This Row],[TRANSFER_DATE]],11,8))</f>
        <v>0.74586805555555558</v>
      </c>
    </row>
    <row r="3763" spans="1:17" x14ac:dyDescent="0.3">
      <c r="A3763" t="s">
        <v>2199</v>
      </c>
      <c r="B3763" t="s">
        <v>2200</v>
      </c>
      <c r="D3763" t="s">
        <v>209</v>
      </c>
      <c r="E3763" t="s">
        <v>210</v>
      </c>
      <c r="F3763">
        <v>100035</v>
      </c>
      <c r="G3763" t="s">
        <v>211</v>
      </c>
      <c r="H3763">
        <v>959945812</v>
      </c>
      <c r="I3763">
        <v>957592213</v>
      </c>
      <c r="J3763">
        <v>4000</v>
      </c>
      <c r="N3763">
        <v>20428528.620000001</v>
      </c>
      <c r="O3763">
        <v>20432528.620000001</v>
      </c>
      <c r="P3763" s="9">
        <f>DATEVALUE(LEFT(Table1[[#This Row],[TRANSFER_DATE]],11))</f>
        <v>45749</v>
      </c>
      <c r="Q3763" s="5">
        <f>TIMEVALUE(MID(Table1[[#This Row],[TRANSFER_DATE]],11,8))</f>
        <v>0.74033564814814812</v>
      </c>
    </row>
    <row r="3764" spans="1:17" x14ac:dyDescent="0.3">
      <c r="A3764" t="s">
        <v>2201</v>
      </c>
      <c r="B3764" t="s">
        <v>2202</v>
      </c>
      <c r="D3764" t="s">
        <v>209</v>
      </c>
      <c r="E3764" t="s">
        <v>210</v>
      </c>
      <c r="F3764">
        <v>100005</v>
      </c>
      <c r="G3764" t="s">
        <v>211</v>
      </c>
      <c r="H3764">
        <v>959945812</v>
      </c>
      <c r="I3764">
        <v>952577438</v>
      </c>
      <c r="J3764">
        <v>2650</v>
      </c>
      <c r="N3764">
        <v>20425878.620000001</v>
      </c>
      <c r="O3764">
        <v>20428528.620000001</v>
      </c>
      <c r="P3764" s="9">
        <f>DATEVALUE(LEFT(Table1[[#This Row],[TRANSFER_DATE]],11))</f>
        <v>45749</v>
      </c>
      <c r="Q3764" s="5">
        <f>TIMEVALUE(MID(Table1[[#This Row],[TRANSFER_DATE]],11,8))</f>
        <v>0.73060185185185189</v>
      </c>
    </row>
    <row r="3765" spans="1:17" x14ac:dyDescent="0.3">
      <c r="A3765" t="s">
        <v>2203</v>
      </c>
      <c r="B3765" t="s">
        <v>2204</v>
      </c>
      <c r="C3765" t="s">
        <v>2205</v>
      </c>
      <c r="D3765" t="s">
        <v>209</v>
      </c>
      <c r="E3765" t="s">
        <v>210</v>
      </c>
      <c r="F3765">
        <v>101887</v>
      </c>
      <c r="G3765" t="s">
        <v>211</v>
      </c>
      <c r="H3765">
        <v>959945812</v>
      </c>
      <c r="I3765">
        <v>956371459</v>
      </c>
      <c r="J3765">
        <v>200</v>
      </c>
      <c r="N3765">
        <v>20425678.620000001</v>
      </c>
      <c r="O3765">
        <v>20425878.620000001</v>
      </c>
      <c r="P3765" s="9">
        <f>DATEVALUE(LEFT(Table1[[#This Row],[TRANSFER_DATE]],11))</f>
        <v>45749</v>
      </c>
      <c r="Q3765" s="5">
        <f>TIMEVALUE(MID(Table1[[#This Row],[TRANSFER_DATE]],11,8))</f>
        <v>0.71111111111111114</v>
      </c>
    </row>
    <row r="3766" spans="1:17" x14ac:dyDescent="0.3">
      <c r="A3766" t="s">
        <v>2206</v>
      </c>
      <c r="B3766" t="s">
        <v>2207</v>
      </c>
      <c r="D3766" t="s">
        <v>209</v>
      </c>
      <c r="E3766" t="s">
        <v>210</v>
      </c>
      <c r="F3766">
        <v>900002</v>
      </c>
      <c r="G3766" t="s">
        <v>211</v>
      </c>
      <c r="H3766">
        <v>959945812</v>
      </c>
      <c r="I3766">
        <v>956598746</v>
      </c>
      <c r="J3766">
        <v>10100</v>
      </c>
      <c r="N3766">
        <v>20415578.620000001</v>
      </c>
      <c r="O3766">
        <v>20425678.620000001</v>
      </c>
      <c r="P3766" s="9">
        <f>DATEVALUE(LEFT(Table1[[#This Row],[TRANSFER_DATE]],11))</f>
        <v>45749</v>
      </c>
      <c r="Q3766" s="5">
        <f>TIMEVALUE(MID(Table1[[#This Row],[TRANSFER_DATE]],11,8))</f>
        <v>0.69377314814814817</v>
      </c>
    </row>
    <row r="3767" spans="1:17" x14ac:dyDescent="0.3">
      <c r="A3767" t="s">
        <v>2208</v>
      </c>
      <c r="B3767" t="s">
        <v>2209</v>
      </c>
      <c r="C3767" t="s">
        <v>2210</v>
      </c>
      <c r="D3767" t="s">
        <v>209</v>
      </c>
      <c r="E3767" t="s">
        <v>210</v>
      </c>
      <c r="F3767">
        <v>101844</v>
      </c>
      <c r="G3767" t="s">
        <v>211</v>
      </c>
      <c r="H3767">
        <v>959945812</v>
      </c>
      <c r="I3767">
        <v>956081364</v>
      </c>
      <c r="J3767">
        <v>3000</v>
      </c>
      <c r="N3767">
        <v>20412578.620000001</v>
      </c>
      <c r="O3767">
        <v>20415578.620000001</v>
      </c>
      <c r="P3767" s="9">
        <f>DATEVALUE(LEFT(Table1[[#This Row],[TRANSFER_DATE]],11))</f>
        <v>45749</v>
      </c>
      <c r="Q3767" s="5">
        <f>TIMEVALUE(MID(Table1[[#This Row],[TRANSFER_DATE]],11,8))</f>
        <v>0.68194444444444446</v>
      </c>
    </row>
    <row r="3768" spans="1:17" x14ac:dyDescent="0.3">
      <c r="A3768" t="s">
        <v>2211</v>
      </c>
      <c r="B3768" t="s">
        <v>2212</v>
      </c>
      <c r="D3768" t="s">
        <v>209</v>
      </c>
      <c r="E3768" t="s">
        <v>210</v>
      </c>
      <c r="F3768">
        <v>900007</v>
      </c>
      <c r="G3768" t="s">
        <v>211</v>
      </c>
      <c r="H3768">
        <v>959945812</v>
      </c>
      <c r="I3768">
        <v>956663178</v>
      </c>
      <c r="J3768">
        <v>7050</v>
      </c>
      <c r="N3768">
        <v>20405528.620000001</v>
      </c>
      <c r="O3768">
        <v>20412578.620000001</v>
      </c>
      <c r="P3768" s="9">
        <f>DATEVALUE(LEFT(Table1[[#This Row],[TRANSFER_DATE]],11))</f>
        <v>45749</v>
      </c>
      <c r="Q3768" s="5">
        <f>TIMEVALUE(MID(Table1[[#This Row],[TRANSFER_DATE]],11,8))</f>
        <v>0.66877314814814814</v>
      </c>
    </row>
    <row r="3769" spans="1:17" x14ac:dyDescent="0.3">
      <c r="A3769" t="s">
        <v>2213</v>
      </c>
      <c r="B3769" t="s">
        <v>2214</v>
      </c>
      <c r="D3769" t="s">
        <v>209</v>
      </c>
      <c r="E3769" t="s">
        <v>210</v>
      </c>
      <c r="F3769">
        <v>101541</v>
      </c>
      <c r="G3769" t="s">
        <v>211</v>
      </c>
      <c r="H3769">
        <v>959945812</v>
      </c>
      <c r="I3769">
        <v>956371459</v>
      </c>
      <c r="J3769">
        <v>1550</v>
      </c>
      <c r="N3769">
        <v>20403978.620000001</v>
      </c>
      <c r="O3769">
        <v>20405528.620000001</v>
      </c>
      <c r="P3769" s="9">
        <f>DATEVALUE(LEFT(Table1[[#This Row],[TRANSFER_DATE]],11))</f>
        <v>45749</v>
      </c>
      <c r="Q3769" s="5">
        <f>TIMEVALUE(MID(Table1[[#This Row],[TRANSFER_DATE]],11,8))</f>
        <v>0.64583333333333337</v>
      </c>
    </row>
    <row r="3770" spans="1:17" x14ac:dyDescent="0.3">
      <c r="A3770" t="s">
        <v>2215</v>
      </c>
      <c r="B3770" t="s">
        <v>2216</v>
      </c>
      <c r="D3770" t="s">
        <v>209</v>
      </c>
      <c r="E3770" t="s">
        <v>210</v>
      </c>
      <c r="F3770">
        <v>900009</v>
      </c>
      <c r="G3770" t="s">
        <v>211</v>
      </c>
      <c r="H3770">
        <v>959945812</v>
      </c>
      <c r="I3770">
        <v>956633730</v>
      </c>
      <c r="J3770">
        <v>9050</v>
      </c>
      <c r="N3770">
        <v>20394928.620000001</v>
      </c>
      <c r="O3770">
        <v>20403978.620000001</v>
      </c>
      <c r="P3770" s="9">
        <f>DATEVALUE(LEFT(Table1[[#This Row],[TRANSFER_DATE]],11))</f>
        <v>45749</v>
      </c>
      <c r="Q3770" s="5">
        <f>TIMEVALUE(MID(Table1[[#This Row],[TRANSFER_DATE]],11,8))</f>
        <v>0.63474537037037038</v>
      </c>
    </row>
    <row r="3771" spans="1:17" x14ac:dyDescent="0.3">
      <c r="A3771" t="s">
        <v>2217</v>
      </c>
      <c r="B3771" t="s">
        <v>2218</v>
      </c>
      <c r="D3771" t="s">
        <v>209</v>
      </c>
      <c r="E3771" t="s">
        <v>210</v>
      </c>
      <c r="F3771">
        <v>101919</v>
      </c>
      <c r="G3771" t="s">
        <v>211</v>
      </c>
      <c r="H3771">
        <v>959945812</v>
      </c>
      <c r="I3771">
        <v>951461663</v>
      </c>
      <c r="J3771">
        <v>200</v>
      </c>
      <c r="N3771">
        <v>20394728.620000001</v>
      </c>
      <c r="O3771">
        <v>20394928.620000001</v>
      </c>
      <c r="P3771" s="9">
        <f>DATEVALUE(LEFT(Table1[[#This Row],[TRANSFER_DATE]],11))</f>
        <v>45749</v>
      </c>
      <c r="Q3771" s="5">
        <f>TIMEVALUE(MID(Table1[[#This Row],[TRANSFER_DATE]],11,8))</f>
        <v>0.63335648148148149</v>
      </c>
    </row>
    <row r="3772" spans="1:17" x14ac:dyDescent="0.3">
      <c r="A3772" t="s">
        <v>2219</v>
      </c>
      <c r="B3772" t="s">
        <v>2220</v>
      </c>
      <c r="D3772" t="s">
        <v>209</v>
      </c>
      <c r="E3772" t="s">
        <v>210</v>
      </c>
      <c r="F3772">
        <v>101720</v>
      </c>
      <c r="G3772" t="s">
        <v>211</v>
      </c>
      <c r="H3772">
        <v>959945812</v>
      </c>
      <c r="I3772">
        <v>954918992</v>
      </c>
      <c r="J3772">
        <v>9900</v>
      </c>
      <c r="N3772">
        <v>20384828.620000001</v>
      </c>
      <c r="O3772">
        <v>20394728.620000001</v>
      </c>
      <c r="P3772" s="9">
        <f>DATEVALUE(LEFT(Table1[[#This Row],[TRANSFER_DATE]],11))</f>
        <v>45749</v>
      </c>
      <c r="Q3772" s="5">
        <f>TIMEVALUE(MID(Table1[[#This Row],[TRANSFER_DATE]],11,8))</f>
        <v>0.62922453703703707</v>
      </c>
    </row>
    <row r="3773" spans="1:17" x14ac:dyDescent="0.3">
      <c r="A3773" t="s">
        <v>2221</v>
      </c>
      <c r="B3773" t="s">
        <v>2222</v>
      </c>
      <c r="D3773" t="s">
        <v>209</v>
      </c>
      <c r="E3773" t="s">
        <v>210</v>
      </c>
      <c r="F3773">
        <v>101503</v>
      </c>
      <c r="G3773" t="s">
        <v>211</v>
      </c>
      <c r="H3773">
        <v>959945812</v>
      </c>
      <c r="I3773">
        <v>956030748</v>
      </c>
      <c r="J3773">
        <v>8000</v>
      </c>
      <c r="N3773">
        <v>20376828.620000001</v>
      </c>
      <c r="O3773">
        <v>20384828.620000001</v>
      </c>
      <c r="P3773" s="9">
        <f>DATEVALUE(LEFT(Table1[[#This Row],[TRANSFER_DATE]],11))</f>
        <v>45749</v>
      </c>
      <c r="Q3773" s="5">
        <f>TIMEVALUE(MID(Table1[[#This Row],[TRANSFER_DATE]],11,8))</f>
        <v>0.62430555555555556</v>
      </c>
    </row>
    <row r="3774" spans="1:17" x14ac:dyDescent="0.3">
      <c r="A3774" t="s">
        <v>2223</v>
      </c>
      <c r="B3774" t="s">
        <v>2224</v>
      </c>
      <c r="C3774" t="s">
        <v>2225</v>
      </c>
      <c r="D3774" t="s">
        <v>209</v>
      </c>
      <c r="E3774" t="s">
        <v>210</v>
      </c>
      <c r="F3774">
        <v>900014</v>
      </c>
      <c r="G3774" t="s">
        <v>211</v>
      </c>
      <c r="H3774">
        <v>959945812</v>
      </c>
      <c r="I3774">
        <v>957013742</v>
      </c>
      <c r="J3774">
        <v>11800</v>
      </c>
      <c r="N3774">
        <v>20365028.620000001</v>
      </c>
      <c r="O3774">
        <v>20376828.620000001</v>
      </c>
      <c r="P3774" s="9">
        <f>DATEVALUE(LEFT(Table1[[#This Row],[TRANSFER_DATE]],11))</f>
        <v>45749</v>
      </c>
      <c r="Q3774" s="5">
        <f>TIMEVALUE(MID(Table1[[#This Row],[TRANSFER_DATE]],11,8))</f>
        <v>0.6174074074074074</v>
      </c>
    </row>
    <row r="3775" spans="1:17" x14ac:dyDescent="0.3">
      <c r="A3775" t="s">
        <v>2226</v>
      </c>
      <c r="B3775" t="s">
        <v>2227</v>
      </c>
      <c r="D3775" t="s">
        <v>209</v>
      </c>
      <c r="E3775" t="s">
        <v>210</v>
      </c>
      <c r="F3775">
        <v>101436</v>
      </c>
      <c r="G3775" t="s">
        <v>211</v>
      </c>
      <c r="H3775">
        <v>959945812</v>
      </c>
      <c r="I3775">
        <v>951550992</v>
      </c>
      <c r="J3775">
        <v>150</v>
      </c>
      <c r="N3775">
        <v>20364878.620000001</v>
      </c>
      <c r="O3775">
        <v>20365028.620000001</v>
      </c>
      <c r="P3775" s="9">
        <f>DATEVALUE(LEFT(Table1[[#This Row],[TRANSFER_DATE]],11))</f>
        <v>45749</v>
      </c>
      <c r="Q3775" s="5">
        <f>TIMEVALUE(MID(Table1[[#This Row],[TRANSFER_DATE]],11,8))</f>
        <v>0.61321759259259256</v>
      </c>
    </row>
    <row r="3776" spans="1:17" x14ac:dyDescent="0.3">
      <c r="A3776" t="s">
        <v>2228</v>
      </c>
      <c r="B3776" t="s">
        <v>2229</v>
      </c>
      <c r="C3776" t="s">
        <v>2230</v>
      </c>
      <c r="D3776" t="s">
        <v>209</v>
      </c>
      <c r="E3776" t="s">
        <v>210</v>
      </c>
      <c r="F3776">
        <v>101619</v>
      </c>
      <c r="G3776" t="s">
        <v>211</v>
      </c>
      <c r="H3776">
        <v>959945812</v>
      </c>
      <c r="I3776">
        <v>952364325</v>
      </c>
      <c r="J3776">
        <v>1350</v>
      </c>
      <c r="N3776">
        <v>20363528.620000001</v>
      </c>
      <c r="O3776">
        <v>20364878.620000001</v>
      </c>
      <c r="P3776" s="9">
        <f>DATEVALUE(LEFT(Table1[[#This Row],[TRANSFER_DATE]],11))</f>
        <v>45749</v>
      </c>
      <c r="Q3776" s="5">
        <f>TIMEVALUE(MID(Table1[[#This Row],[TRANSFER_DATE]],11,8))</f>
        <v>0.61047453703703702</v>
      </c>
    </row>
    <row r="3777" spans="1:17" x14ac:dyDescent="0.3">
      <c r="A3777" t="s">
        <v>2231</v>
      </c>
      <c r="B3777" t="s">
        <v>2232</v>
      </c>
      <c r="D3777" t="s">
        <v>209</v>
      </c>
      <c r="E3777" t="s">
        <v>210</v>
      </c>
      <c r="F3777">
        <v>101311</v>
      </c>
      <c r="G3777" t="s">
        <v>211</v>
      </c>
      <c r="H3777">
        <v>959945812</v>
      </c>
      <c r="I3777">
        <v>955365018</v>
      </c>
      <c r="J3777">
        <v>10000</v>
      </c>
      <c r="N3777">
        <v>20353528.620000001</v>
      </c>
      <c r="O3777">
        <v>20363528.620000001</v>
      </c>
      <c r="P3777" s="9">
        <f>DATEVALUE(LEFT(Table1[[#This Row],[TRANSFER_DATE]],11))</f>
        <v>45749</v>
      </c>
      <c r="Q3777" s="5">
        <f>TIMEVALUE(MID(Table1[[#This Row],[TRANSFER_DATE]],11,8))</f>
        <v>0.60347222222222219</v>
      </c>
    </row>
    <row r="3778" spans="1:17" x14ac:dyDescent="0.3">
      <c r="A3778" t="s">
        <v>2233</v>
      </c>
      <c r="B3778" t="s">
        <v>2234</v>
      </c>
      <c r="D3778" t="s">
        <v>209</v>
      </c>
      <c r="E3778" t="s">
        <v>210</v>
      </c>
      <c r="F3778">
        <v>101056</v>
      </c>
      <c r="G3778" t="s">
        <v>211</v>
      </c>
      <c r="H3778">
        <v>959945812</v>
      </c>
      <c r="I3778">
        <v>952881825</v>
      </c>
      <c r="J3778">
        <v>11000</v>
      </c>
      <c r="N3778">
        <v>20342528.620000001</v>
      </c>
      <c r="O3778">
        <v>20353528.620000001</v>
      </c>
      <c r="P3778" s="9">
        <f>DATEVALUE(LEFT(Table1[[#This Row],[TRANSFER_DATE]],11))</f>
        <v>45749</v>
      </c>
      <c r="Q3778" s="5">
        <f>TIMEVALUE(MID(Table1[[#This Row],[TRANSFER_DATE]],11,8))</f>
        <v>0.5972453703703704</v>
      </c>
    </row>
    <row r="3779" spans="1:17" x14ac:dyDescent="0.3">
      <c r="A3779" t="s">
        <v>2235</v>
      </c>
      <c r="B3779" t="s">
        <v>2236</v>
      </c>
      <c r="D3779" t="s">
        <v>209</v>
      </c>
      <c r="E3779" t="s">
        <v>210</v>
      </c>
      <c r="F3779">
        <v>101283</v>
      </c>
      <c r="G3779" t="s">
        <v>211</v>
      </c>
      <c r="H3779">
        <v>959945812</v>
      </c>
      <c r="I3779">
        <v>956371459</v>
      </c>
      <c r="J3779">
        <v>100</v>
      </c>
      <c r="N3779">
        <v>20342428.620000001</v>
      </c>
      <c r="O3779">
        <v>20342528.620000001</v>
      </c>
      <c r="P3779" s="9">
        <f>DATEVALUE(LEFT(Table1[[#This Row],[TRANSFER_DATE]],11))</f>
        <v>45749</v>
      </c>
      <c r="Q3779" s="5">
        <f>TIMEVALUE(MID(Table1[[#This Row],[TRANSFER_DATE]],11,8))</f>
        <v>0.57783564814814814</v>
      </c>
    </row>
    <row r="3780" spans="1:17" x14ac:dyDescent="0.3">
      <c r="A3780" t="s">
        <v>2237</v>
      </c>
      <c r="B3780" t="s">
        <v>2238</v>
      </c>
      <c r="D3780" t="s">
        <v>209</v>
      </c>
      <c r="E3780" t="s">
        <v>210</v>
      </c>
      <c r="F3780">
        <v>101372</v>
      </c>
      <c r="G3780" t="s">
        <v>211</v>
      </c>
      <c r="H3780">
        <v>959945812</v>
      </c>
      <c r="I3780">
        <v>956163465</v>
      </c>
      <c r="J3780">
        <v>2200</v>
      </c>
      <c r="N3780">
        <v>20340228.620000001</v>
      </c>
      <c r="O3780">
        <v>20342428.620000001</v>
      </c>
      <c r="P3780" s="9">
        <f>DATEVALUE(LEFT(Table1[[#This Row],[TRANSFER_DATE]],11))</f>
        <v>45749</v>
      </c>
      <c r="Q3780" s="5">
        <f>TIMEVALUE(MID(Table1[[#This Row],[TRANSFER_DATE]],11,8))</f>
        <v>0.57570601851851855</v>
      </c>
    </row>
    <row r="3781" spans="1:17" x14ac:dyDescent="0.3">
      <c r="A3781" t="s">
        <v>2239</v>
      </c>
      <c r="B3781" t="s">
        <v>2240</v>
      </c>
      <c r="C3781" t="s">
        <v>2241</v>
      </c>
      <c r="D3781" t="s">
        <v>209</v>
      </c>
      <c r="E3781" t="s">
        <v>210</v>
      </c>
      <c r="F3781">
        <v>101746</v>
      </c>
      <c r="G3781" t="s">
        <v>211</v>
      </c>
      <c r="H3781">
        <v>959945812</v>
      </c>
      <c r="I3781">
        <v>957157568</v>
      </c>
      <c r="J3781">
        <v>200</v>
      </c>
      <c r="N3781">
        <v>20340028.620000001</v>
      </c>
      <c r="O3781">
        <v>20340228.620000001</v>
      </c>
      <c r="P3781" s="9">
        <f>DATEVALUE(LEFT(Table1[[#This Row],[TRANSFER_DATE]],11))</f>
        <v>45749</v>
      </c>
      <c r="Q3781" s="5">
        <f>TIMEVALUE(MID(Table1[[#This Row],[TRANSFER_DATE]],11,8))</f>
        <v>0.5618171296296296</v>
      </c>
    </row>
    <row r="3782" spans="1:17" x14ac:dyDescent="0.3">
      <c r="A3782" t="s">
        <v>2242</v>
      </c>
      <c r="B3782" t="s">
        <v>2243</v>
      </c>
      <c r="C3782" t="s">
        <v>2244</v>
      </c>
      <c r="D3782" t="s">
        <v>209</v>
      </c>
      <c r="E3782" t="s">
        <v>210</v>
      </c>
      <c r="F3782">
        <v>101015</v>
      </c>
      <c r="G3782" t="s">
        <v>211</v>
      </c>
      <c r="H3782">
        <v>959945812</v>
      </c>
      <c r="I3782">
        <v>958657568</v>
      </c>
      <c r="J3782">
        <v>12300</v>
      </c>
      <c r="N3782">
        <v>20327728.620000001</v>
      </c>
      <c r="O3782">
        <v>20340028.620000001</v>
      </c>
      <c r="P3782" s="9">
        <f>DATEVALUE(LEFT(Table1[[#This Row],[TRANSFER_DATE]],11))</f>
        <v>45749</v>
      </c>
      <c r="Q3782" s="5">
        <f>TIMEVALUE(MID(Table1[[#This Row],[TRANSFER_DATE]],11,8))</f>
        <v>0.5541666666666667</v>
      </c>
    </row>
    <row r="3783" spans="1:17" x14ac:dyDescent="0.3">
      <c r="A3783" t="s">
        <v>2245</v>
      </c>
      <c r="B3783" t="s">
        <v>2246</v>
      </c>
      <c r="D3783" t="s">
        <v>209</v>
      </c>
      <c r="E3783" t="s">
        <v>210</v>
      </c>
      <c r="F3783">
        <v>100501</v>
      </c>
      <c r="G3783" t="s">
        <v>211</v>
      </c>
      <c r="H3783">
        <v>959945812</v>
      </c>
      <c r="I3783">
        <v>955618137</v>
      </c>
      <c r="J3783">
        <v>5400</v>
      </c>
      <c r="N3783">
        <v>20322328.620000001</v>
      </c>
      <c r="O3783">
        <v>20327728.620000001</v>
      </c>
      <c r="P3783" s="9">
        <f>DATEVALUE(LEFT(Table1[[#This Row],[TRANSFER_DATE]],11))</f>
        <v>45749</v>
      </c>
      <c r="Q3783" s="5">
        <f>TIMEVALUE(MID(Table1[[#This Row],[TRANSFER_DATE]],11,8))</f>
        <v>0.55071759259259256</v>
      </c>
    </row>
    <row r="3784" spans="1:17" x14ac:dyDescent="0.3">
      <c r="A3784" t="s">
        <v>2247</v>
      </c>
      <c r="B3784" t="s">
        <v>2248</v>
      </c>
      <c r="D3784" t="s">
        <v>209</v>
      </c>
      <c r="E3784" t="s">
        <v>210</v>
      </c>
      <c r="F3784">
        <v>101394</v>
      </c>
      <c r="G3784" t="s">
        <v>211</v>
      </c>
      <c r="H3784">
        <v>959945812</v>
      </c>
      <c r="I3784">
        <v>952781055</v>
      </c>
      <c r="J3784">
        <v>1950</v>
      </c>
      <c r="N3784">
        <v>20320378.620000001</v>
      </c>
      <c r="O3784">
        <v>20322328.620000001</v>
      </c>
      <c r="P3784" s="9">
        <f>DATEVALUE(LEFT(Table1[[#This Row],[TRANSFER_DATE]],11))</f>
        <v>45749</v>
      </c>
      <c r="Q3784" s="5">
        <f>TIMEVALUE(MID(Table1[[#This Row],[TRANSFER_DATE]],11,8))</f>
        <v>0.54376157407407411</v>
      </c>
    </row>
    <row r="3785" spans="1:17" x14ac:dyDescent="0.3">
      <c r="A3785" t="s">
        <v>2249</v>
      </c>
      <c r="B3785" t="s">
        <v>2250</v>
      </c>
      <c r="D3785" t="s">
        <v>209</v>
      </c>
      <c r="E3785" t="s">
        <v>210</v>
      </c>
      <c r="F3785">
        <v>101488</v>
      </c>
      <c r="G3785" t="s">
        <v>211</v>
      </c>
      <c r="H3785">
        <v>959945812</v>
      </c>
      <c r="I3785">
        <v>951470450</v>
      </c>
      <c r="J3785">
        <v>6850</v>
      </c>
      <c r="N3785">
        <v>20313528.620000001</v>
      </c>
      <c r="O3785">
        <v>20320378.620000001</v>
      </c>
      <c r="P3785" s="9">
        <f>DATEVALUE(LEFT(Table1[[#This Row],[TRANSFER_DATE]],11))</f>
        <v>45749</v>
      </c>
      <c r="Q3785" s="5">
        <f>TIMEVALUE(MID(Table1[[#This Row],[TRANSFER_DATE]],11,8))</f>
        <v>0.54241898148148149</v>
      </c>
    </row>
    <row r="3786" spans="1:17" x14ac:dyDescent="0.3">
      <c r="A3786" t="s">
        <v>2251</v>
      </c>
      <c r="B3786" t="s">
        <v>2252</v>
      </c>
      <c r="D3786" t="s">
        <v>209</v>
      </c>
      <c r="E3786" t="s">
        <v>210</v>
      </c>
      <c r="F3786" t="s">
        <v>7974</v>
      </c>
      <c r="G3786" t="s">
        <v>211</v>
      </c>
      <c r="H3786">
        <v>959945812</v>
      </c>
      <c r="I3786">
        <v>956598746</v>
      </c>
      <c r="J3786">
        <v>1400</v>
      </c>
      <c r="N3786">
        <v>20312128.620000001</v>
      </c>
      <c r="O3786">
        <v>20313528.620000001</v>
      </c>
      <c r="P3786" s="9">
        <f>DATEVALUE(LEFT(Table1[[#This Row],[TRANSFER_DATE]],11))</f>
        <v>45749</v>
      </c>
      <c r="Q3786" s="5">
        <f>TIMEVALUE(MID(Table1[[#This Row],[TRANSFER_DATE]],11,8))</f>
        <v>0.53961805555555553</v>
      </c>
    </row>
    <row r="3787" spans="1:17" x14ac:dyDescent="0.3">
      <c r="A3787" t="s">
        <v>2253</v>
      </c>
      <c r="B3787" t="s">
        <v>2254</v>
      </c>
      <c r="D3787" t="s">
        <v>209</v>
      </c>
      <c r="E3787" t="s">
        <v>210</v>
      </c>
      <c r="F3787">
        <v>900034</v>
      </c>
      <c r="G3787" t="s">
        <v>211</v>
      </c>
      <c r="H3787">
        <v>959945812</v>
      </c>
      <c r="I3787">
        <v>956826351</v>
      </c>
      <c r="J3787">
        <v>300</v>
      </c>
      <c r="N3787">
        <v>20311828.620000001</v>
      </c>
      <c r="O3787">
        <v>20312128.620000001</v>
      </c>
      <c r="P3787" s="9">
        <f>DATEVALUE(LEFT(Table1[[#This Row],[TRANSFER_DATE]],11))</f>
        <v>45749</v>
      </c>
      <c r="Q3787" s="5">
        <f>TIMEVALUE(MID(Table1[[#This Row],[TRANSFER_DATE]],11,8))</f>
        <v>0.53682870370370372</v>
      </c>
    </row>
    <row r="3788" spans="1:17" x14ac:dyDescent="0.3">
      <c r="A3788" t="s">
        <v>1890</v>
      </c>
      <c r="B3788" t="s">
        <v>1891</v>
      </c>
      <c r="D3788" t="s">
        <v>209</v>
      </c>
      <c r="E3788" t="s">
        <v>210</v>
      </c>
      <c r="F3788">
        <v>900006</v>
      </c>
      <c r="G3788" t="s">
        <v>211</v>
      </c>
      <c r="H3788">
        <v>959945812</v>
      </c>
      <c r="I3788">
        <v>953104506</v>
      </c>
      <c r="J3788">
        <v>4850</v>
      </c>
      <c r="N3788">
        <v>20306978.620000001</v>
      </c>
      <c r="O3788">
        <v>20311828.620000001</v>
      </c>
      <c r="P3788" s="9">
        <f>DATEVALUE(LEFT(Table1[[#This Row],[TRANSFER_DATE]],11))</f>
        <v>45749</v>
      </c>
      <c r="Q3788" s="5">
        <f>TIMEVALUE(MID(Table1[[#This Row],[TRANSFER_DATE]],11,8))</f>
        <v>0.53200231481481486</v>
      </c>
    </row>
    <row r="3789" spans="1:17" x14ac:dyDescent="0.3">
      <c r="A3789" t="s">
        <v>1892</v>
      </c>
      <c r="B3789" t="s">
        <v>1893</v>
      </c>
      <c r="D3789" t="s">
        <v>209</v>
      </c>
      <c r="E3789" t="s">
        <v>210</v>
      </c>
      <c r="F3789">
        <v>101344</v>
      </c>
      <c r="G3789" t="s">
        <v>211</v>
      </c>
      <c r="H3789">
        <v>959945812</v>
      </c>
      <c r="I3789">
        <v>953532399</v>
      </c>
      <c r="J3789">
        <v>2100</v>
      </c>
      <c r="N3789">
        <v>20304878.620000001</v>
      </c>
      <c r="O3789">
        <v>20306978.620000001</v>
      </c>
      <c r="P3789" s="9">
        <f>DATEVALUE(LEFT(Table1[[#This Row],[TRANSFER_DATE]],11))</f>
        <v>45749</v>
      </c>
      <c r="Q3789" s="5">
        <f>TIMEVALUE(MID(Table1[[#This Row],[TRANSFER_DATE]],11,8))</f>
        <v>0.52987268518518515</v>
      </c>
    </row>
    <row r="3790" spans="1:17" x14ac:dyDescent="0.3">
      <c r="A3790" t="s">
        <v>1894</v>
      </c>
      <c r="B3790" t="s">
        <v>1895</v>
      </c>
      <c r="D3790" t="s">
        <v>209</v>
      </c>
      <c r="E3790" t="s">
        <v>210</v>
      </c>
      <c r="F3790">
        <v>101771</v>
      </c>
      <c r="G3790" t="s">
        <v>211</v>
      </c>
      <c r="H3790">
        <v>959945812</v>
      </c>
      <c r="I3790">
        <v>952330470</v>
      </c>
      <c r="J3790">
        <v>3550</v>
      </c>
      <c r="N3790">
        <v>20301328.620000001</v>
      </c>
      <c r="O3790">
        <v>20304878.620000001</v>
      </c>
      <c r="P3790" s="9">
        <f>DATEVALUE(LEFT(Table1[[#This Row],[TRANSFER_DATE]],11))</f>
        <v>45749</v>
      </c>
      <c r="Q3790" s="5">
        <f>TIMEVALUE(MID(Table1[[#This Row],[TRANSFER_DATE]],11,8))</f>
        <v>0.52780092592592598</v>
      </c>
    </row>
    <row r="3791" spans="1:17" x14ac:dyDescent="0.3">
      <c r="A3791" t="s">
        <v>1896</v>
      </c>
      <c r="B3791" t="s">
        <v>1897</v>
      </c>
      <c r="D3791" t="s">
        <v>209</v>
      </c>
      <c r="E3791" t="s">
        <v>210</v>
      </c>
      <c r="F3791">
        <v>101730</v>
      </c>
      <c r="G3791" t="s">
        <v>211</v>
      </c>
      <c r="H3791">
        <v>959945812</v>
      </c>
      <c r="I3791">
        <v>955693144</v>
      </c>
      <c r="J3791">
        <v>1600</v>
      </c>
      <c r="N3791">
        <v>20299728.620000001</v>
      </c>
      <c r="O3791">
        <v>20301328.620000001</v>
      </c>
      <c r="P3791" s="9">
        <f>DATEVALUE(LEFT(Table1[[#This Row],[TRANSFER_DATE]],11))</f>
        <v>45749</v>
      </c>
      <c r="Q3791" s="5">
        <f>TIMEVALUE(MID(Table1[[#This Row],[TRANSFER_DATE]],11,8))</f>
        <v>0.52575231481481477</v>
      </c>
    </row>
    <row r="3792" spans="1:17" x14ac:dyDescent="0.3">
      <c r="A3792" t="s">
        <v>1898</v>
      </c>
      <c r="B3792" t="s">
        <v>1899</v>
      </c>
      <c r="D3792" t="s">
        <v>209</v>
      </c>
      <c r="E3792" t="s">
        <v>210</v>
      </c>
      <c r="F3792">
        <v>900029</v>
      </c>
      <c r="G3792" t="s">
        <v>211</v>
      </c>
      <c r="H3792">
        <v>959945812</v>
      </c>
      <c r="I3792">
        <v>954001515</v>
      </c>
      <c r="J3792">
        <v>34900</v>
      </c>
      <c r="N3792">
        <v>20264828.620000001</v>
      </c>
      <c r="O3792">
        <v>20299728.620000001</v>
      </c>
      <c r="P3792" s="9">
        <f>DATEVALUE(LEFT(Table1[[#This Row],[TRANSFER_DATE]],11))</f>
        <v>45749</v>
      </c>
      <c r="Q3792" s="5">
        <f>TIMEVALUE(MID(Table1[[#This Row],[TRANSFER_DATE]],11,8))</f>
        <v>0.52223379629629629</v>
      </c>
    </row>
    <row r="3793" spans="1:17" x14ac:dyDescent="0.3">
      <c r="A3793" t="s">
        <v>1900</v>
      </c>
      <c r="B3793" t="s">
        <v>1901</v>
      </c>
      <c r="D3793" t="s">
        <v>209</v>
      </c>
      <c r="E3793" t="s">
        <v>210</v>
      </c>
      <c r="F3793">
        <v>101637</v>
      </c>
      <c r="G3793" t="s">
        <v>211</v>
      </c>
      <c r="H3793">
        <v>959945812</v>
      </c>
      <c r="I3793">
        <v>955693144</v>
      </c>
      <c r="J3793">
        <v>4700</v>
      </c>
      <c r="N3793">
        <v>20260128.620000001</v>
      </c>
      <c r="O3793">
        <v>20264828.620000001</v>
      </c>
      <c r="P3793" s="9">
        <f>DATEVALUE(LEFT(Table1[[#This Row],[TRANSFER_DATE]],11))</f>
        <v>45749</v>
      </c>
      <c r="Q3793" s="5">
        <f>TIMEVALUE(MID(Table1[[#This Row],[TRANSFER_DATE]],11,8))</f>
        <v>0.52157407407407408</v>
      </c>
    </row>
    <row r="3794" spans="1:17" x14ac:dyDescent="0.3">
      <c r="A3794" t="s">
        <v>1902</v>
      </c>
      <c r="B3794" t="s">
        <v>1903</v>
      </c>
      <c r="D3794" t="s">
        <v>209</v>
      </c>
      <c r="E3794" t="s">
        <v>210</v>
      </c>
      <c r="F3794">
        <v>900005</v>
      </c>
      <c r="G3794" t="s">
        <v>211</v>
      </c>
      <c r="H3794">
        <v>959945812</v>
      </c>
      <c r="I3794">
        <v>951256458</v>
      </c>
      <c r="J3794">
        <v>32450</v>
      </c>
      <c r="N3794">
        <v>20227678.620000001</v>
      </c>
      <c r="O3794">
        <v>20260128.620000001</v>
      </c>
      <c r="P3794" s="9">
        <f>DATEVALUE(LEFT(Table1[[#This Row],[TRANSFER_DATE]],11))</f>
        <v>45749</v>
      </c>
      <c r="Q3794" s="5">
        <f>TIMEVALUE(MID(Table1[[#This Row],[TRANSFER_DATE]],11,8))</f>
        <v>0.52016203703703701</v>
      </c>
    </row>
    <row r="3795" spans="1:17" x14ac:dyDescent="0.3">
      <c r="A3795" t="s">
        <v>1904</v>
      </c>
      <c r="B3795" t="s">
        <v>1905</v>
      </c>
      <c r="D3795" t="s">
        <v>209</v>
      </c>
      <c r="E3795" t="s">
        <v>210</v>
      </c>
      <c r="F3795">
        <v>101512</v>
      </c>
      <c r="G3795" t="s">
        <v>211</v>
      </c>
      <c r="H3795">
        <v>959945812</v>
      </c>
      <c r="I3795">
        <v>952047758</v>
      </c>
      <c r="J3795">
        <v>1600</v>
      </c>
      <c r="N3795">
        <v>20226078.620000001</v>
      </c>
      <c r="O3795">
        <v>20227678.620000001</v>
      </c>
      <c r="P3795" s="9">
        <f>DATEVALUE(LEFT(Table1[[#This Row],[TRANSFER_DATE]],11))</f>
        <v>45749</v>
      </c>
      <c r="Q3795" s="5">
        <f>TIMEVALUE(MID(Table1[[#This Row],[TRANSFER_DATE]],11,8))</f>
        <v>0.51113425925925926</v>
      </c>
    </row>
    <row r="3796" spans="1:17" x14ac:dyDescent="0.3">
      <c r="A3796" t="s">
        <v>1906</v>
      </c>
      <c r="B3796" t="s">
        <v>1907</v>
      </c>
      <c r="D3796" t="s">
        <v>209</v>
      </c>
      <c r="E3796" t="s">
        <v>210</v>
      </c>
      <c r="F3796">
        <v>101643</v>
      </c>
      <c r="G3796" t="s">
        <v>211</v>
      </c>
      <c r="H3796">
        <v>959945812</v>
      </c>
      <c r="I3796">
        <v>958552536</v>
      </c>
      <c r="J3796">
        <v>850</v>
      </c>
      <c r="N3796">
        <v>20225228.620000001</v>
      </c>
      <c r="O3796">
        <v>20226078.620000001</v>
      </c>
      <c r="P3796" s="9">
        <f>DATEVALUE(LEFT(Table1[[#This Row],[TRANSFER_DATE]],11))</f>
        <v>45749</v>
      </c>
      <c r="Q3796" s="5">
        <f>TIMEVALUE(MID(Table1[[#This Row],[TRANSFER_DATE]],11,8))</f>
        <v>0.51043981481481482</v>
      </c>
    </row>
    <row r="3797" spans="1:17" x14ac:dyDescent="0.3">
      <c r="A3797" t="s">
        <v>1908</v>
      </c>
      <c r="B3797" t="s">
        <v>1909</v>
      </c>
      <c r="D3797" t="s">
        <v>209</v>
      </c>
      <c r="E3797" t="s">
        <v>210</v>
      </c>
      <c r="F3797">
        <v>101378</v>
      </c>
      <c r="G3797" t="s">
        <v>211</v>
      </c>
      <c r="H3797">
        <v>959945812</v>
      </c>
      <c r="I3797">
        <v>958739902</v>
      </c>
      <c r="J3797">
        <v>5600</v>
      </c>
      <c r="N3797">
        <v>20219628.620000001</v>
      </c>
      <c r="O3797">
        <v>20225228.620000001</v>
      </c>
      <c r="P3797" s="9">
        <f>DATEVALUE(LEFT(Table1[[#This Row],[TRANSFER_DATE]],11))</f>
        <v>45749</v>
      </c>
      <c r="Q3797" s="5">
        <f>TIMEVALUE(MID(Table1[[#This Row],[TRANSFER_DATE]],11,8))</f>
        <v>0.50208333333333333</v>
      </c>
    </row>
    <row r="3798" spans="1:17" x14ac:dyDescent="0.3">
      <c r="A3798" t="s">
        <v>1910</v>
      </c>
      <c r="B3798" t="s">
        <v>1911</v>
      </c>
      <c r="D3798" t="s">
        <v>209</v>
      </c>
      <c r="E3798" t="s">
        <v>210</v>
      </c>
      <c r="F3798">
        <v>101426</v>
      </c>
      <c r="G3798" t="s">
        <v>211</v>
      </c>
      <c r="H3798">
        <v>959945812</v>
      </c>
      <c r="I3798">
        <v>952781055</v>
      </c>
      <c r="J3798">
        <v>1750</v>
      </c>
      <c r="N3798">
        <v>20217878.620000001</v>
      </c>
      <c r="O3798">
        <v>20219628.620000001</v>
      </c>
      <c r="P3798" s="9">
        <f>DATEVALUE(LEFT(Table1[[#This Row],[TRANSFER_DATE]],11))</f>
        <v>45749</v>
      </c>
      <c r="Q3798" s="5">
        <f>TIMEVALUE(MID(Table1[[#This Row],[TRANSFER_DATE]],11,8))</f>
        <v>0.49378472222222225</v>
      </c>
    </row>
    <row r="3799" spans="1:17" x14ac:dyDescent="0.3">
      <c r="A3799" t="s">
        <v>1912</v>
      </c>
      <c r="B3799" t="s">
        <v>1913</v>
      </c>
      <c r="C3799" t="s">
        <v>1914</v>
      </c>
      <c r="D3799" t="s">
        <v>209</v>
      </c>
      <c r="E3799" t="s">
        <v>210</v>
      </c>
      <c r="F3799">
        <v>100339</v>
      </c>
      <c r="G3799" t="s">
        <v>211</v>
      </c>
      <c r="H3799">
        <v>959945812</v>
      </c>
      <c r="I3799">
        <v>955554254</v>
      </c>
      <c r="J3799">
        <v>1900</v>
      </c>
      <c r="N3799">
        <v>20215978.620000001</v>
      </c>
      <c r="O3799">
        <v>20217878.620000001</v>
      </c>
      <c r="P3799" s="9">
        <f>DATEVALUE(LEFT(Table1[[#This Row],[TRANSFER_DATE]],11))</f>
        <v>45749</v>
      </c>
      <c r="Q3799" s="5">
        <f>TIMEVALUE(MID(Table1[[#This Row],[TRANSFER_DATE]],11,8))</f>
        <v>0.49170138888888887</v>
      </c>
    </row>
    <row r="3800" spans="1:17" x14ac:dyDescent="0.3">
      <c r="A3800" t="s">
        <v>1915</v>
      </c>
      <c r="B3800" t="s">
        <v>1916</v>
      </c>
      <c r="D3800" t="s">
        <v>209</v>
      </c>
      <c r="E3800" t="s">
        <v>210</v>
      </c>
      <c r="F3800">
        <v>100968</v>
      </c>
      <c r="G3800" t="s">
        <v>211</v>
      </c>
      <c r="H3800">
        <v>959945812</v>
      </c>
      <c r="I3800">
        <v>952781055</v>
      </c>
      <c r="J3800">
        <v>4450</v>
      </c>
      <c r="N3800">
        <v>20211528.620000001</v>
      </c>
      <c r="O3800">
        <v>20215978.620000001</v>
      </c>
      <c r="P3800" s="9">
        <f>DATEVALUE(LEFT(Table1[[#This Row],[TRANSFER_DATE]],11))</f>
        <v>45749</v>
      </c>
      <c r="Q3800" s="5">
        <f>TIMEVALUE(MID(Table1[[#This Row],[TRANSFER_DATE]],11,8))</f>
        <v>0.49166666666666664</v>
      </c>
    </row>
    <row r="3801" spans="1:17" x14ac:dyDescent="0.3">
      <c r="A3801" t="s">
        <v>1917</v>
      </c>
      <c r="B3801" t="s">
        <v>1918</v>
      </c>
      <c r="C3801" t="s">
        <v>1919</v>
      </c>
      <c r="D3801" t="s">
        <v>209</v>
      </c>
      <c r="E3801" t="s">
        <v>210</v>
      </c>
      <c r="F3801">
        <v>101751</v>
      </c>
      <c r="G3801" t="s">
        <v>211</v>
      </c>
      <c r="H3801">
        <v>959945812</v>
      </c>
      <c r="I3801">
        <v>953941302</v>
      </c>
      <c r="J3801">
        <v>1000</v>
      </c>
      <c r="N3801">
        <v>20210528.620000001</v>
      </c>
      <c r="O3801">
        <v>20211528.620000001</v>
      </c>
      <c r="P3801" s="9">
        <f>DATEVALUE(LEFT(Table1[[#This Row],[TRANSFER_DATE]],11))</f>
        <v>45749</v>
      </c>
      <c r="Q3801" s="5">
        <f>TIMEVALUE(MID(Table1[[#This Row],[TRANSFER_DATE]],11,8))</f>
        <v>0.48888888888888887</v>
      </c>
    </row>
    <row r="3802" spans="1:17" x14ac:dyDescent="0.3">
      <c r="A3802" t="s">
        <v>4254</v>
      </c>
      <c r="B3802" t="s">
        <v>1920</v>
      </c>
      <c r="D3802" t="s">
        <v>209</v>
      </c>
      <c r="E3802" t="s">
        <v>210</v>
      </c>
      <c r="F3802">
        <v>101536</v>
      </c>
      <c r="G3802" t="s">
        <v>211</v>
      </c>
      <c r="H3802">
        <v>959945812</v>
      </c>
      <c r="I3802">
        <v>951550992</v>
      </c>
      <c r="J3802">
        <v>100</v>
      </c>
      <c r="N3802">
        <v>20210428.620000001</v>
      </c>
      <c r="O3802">
        <v>20210528.620000001</v>
      </c>
      <c r="P3802" s="9">
        <f>DATEVALUE(LEFT(Table1[[#This Row],[TRANSFER_DATE]],11))</f>
        <v>45749</v>
      </c>
      <c r="Q3802" s="5">
        <f>TIMEVALUE(MID(Table1[[#This Row],[TRANSFER_DATE]],11,8))</f>
        <v>0.48613425925925924</v>
      </c>
    </row>
    <row r="3803" spans="1:17" x14ac:dyDescent="0.3">
      <c r="A3803" t="s">
        <v>1921</v>
      </c>
      <c r="B3803" t="s">
        <v>1922</v>
      </c>
      <c r="D3803" t="s">
        <v>209</v>
      </c>
      <c r="E3803" t="s">
        <v>210</v>
      </c>
      <c r="F3803">
        <v>101241</v>
      </c>
      <c r="G3803" t="s">
        <v>211</v>
      </c>
      <c r="H3803">
        <v>959945812</v>
      </c>
      <c r="I3803">
        <v>955171851</v>
      </c>
      <c r="J3803">
        <v>23250</v>
      </c>
      <c r="N3803">
        <v>20187178.620000001</v>
      </c>
      <c r="O3803">
        <v>20210428.620000001</v>
      </c>
      <c r="P3803" s="9">
        <f>DATEVALUE(LEFT(Table1[[#This Row],[TRANSFER_DATE]],11))</f>
        <v>45749</v>
      </c>
      <c r="Q3803" s="5">
        <f>TIMEVALUE(MID(Table1[[#This Row],[TRANSFER_DATE]],11,8))</f>
        <v>0.47084490740740742</v>
      </c>
    </row>
    <row r="3804" spans="1:17" x14ac:dyDescent="0.3">
      <c r="A3804" t="s">
        <v>1923</v>
      </c>
      <c r="B3804" t="s">
        <v>1924</v>
      </c>
      <c r="D3804" t="s">
        <v>209</v>
      </c>
      <c r="E3804" t="s">
        <v>210</v>
      </c>
      <c r="F3804">
        <v>100329</v>
      </c>
      <c r="G3804" t="s">
        <v>211</v>
      </c>
      <c r="H3804">
        <v>959945812</v>
      </c>
      <c r="I3804">
        <v>953511303</v>
      </c>
      <c r="J3804">
        <v>4500</v>
      </c>
      <c r="N3804">
        <v>20182678.620000001</v>
      </c>
      <c r="O3804">
        <v>20187178.620000001</v>
      </c>
      <c r="P3804" s="9">
        <f>DATEVALUE(LEFT(Table1[[#This Row],[TRANSFER_DATE]],11))</f>
        <v>45749</v>
      </c>
      <c r="Q3804" s="5">
        <f>TIMEVALUE(MID(Table1[[#This Row],[TRANSFER_DATE]],11,8))</f>
        <v>0.46880787037037036</v>
      </c>
    </row>
    <row r="3805" spans="1:17" x14ac:dyDescent="0.3">
      <c r="A3805" t="s">
        <v>1925</v>
      </c>
      <c r="B3805" t="s">
        <v>1926</v>
      </c>
      <c r="D3805" t="s">
        <v>209</v>
      </c>
      <c r="E3805" t="s">
        <v>210</v>
      </c>
      <c r="F3805">
        <v>101431</v>
      </c>
      <c r="G3805" t="s">
        <v>211</v>
      </c>
      <c r="H3805">
        <v>959945812</v>
      </c>
      <c r="I3805">
        <v>952781055</v>
      </c>
      <c r="J3805">
        <v>250</v>
      </c>
      <c r="N3805">
        <v>20182428.620000001</v>
      </c>
      <c r="O3805">
        <v>20182678.620000001</v>
      </c>
      <c r="P3805" s="9">
        <f>DATEVALUE(LEFT(Table1[[#This Row],[TRANSFER_DATE]],11))</f>
        <v>45749</v>
      </c>
      <c r="Q3805" s="5">
        <f>TIMEVALUE(MID(Table1[[#This Row],[TRANSFER_DATE]],11,8))</f>
        <v>0.46875</v>
      </c>
    </row>
    <row r="3806" spans="1:17" x14ac:dyDescent="0.3">
      <c r="A3806" t="s">
        <v>1927</v>
      </c>
      <c r="B3806" t="s">
        <v>1928</v>
      </c>
      <c r="D3806" t="s">
        <v>209</v>
      </c>
      <c r="E3806" t="s">
        <v>210</v>
      </c>
      <c r="F3806">
        <v>100765</v>
      </c>
      <c r="G3806" t="s">
        <v>211</v>
      </c>
      <c r="H3806">
        <v>959945812</v>
      </c>
      <c r="I3806">
        <v>953598138</v>
      </c>
      <c r="J3806">
        <v>7050</v>
      </c>
      <c r="N3806">
        <v>20175378.620000001</v>
      </c>
      <c r="O3806">
        <v>20182428.620000001</v>
      </c>
      <c r="P3806" s="9">
        <f>DATEVALUE(LEFT(Table1[[#This Row],[TRANSFER_DATE]],11))</f>
        <v>45749</v>
      </c>
      <c r="Q3806" s="5">
        <f>TIMEVALUE(MID(Table1[[#This Row],[TRANSFER_DATE]],11,8))</f>
        <v>0.46741898148148148</v>
      </c>
    </row>
    <row r="3807" spans="1:17" x14ac:dyDescent="0.3">
      <c r="A3807" t="s">
        <v>1929</v>
      </c>
      <c r="B3807" t="s">
        <v>1930</v>
      </c>
      <c r="D3807" t="s">
        <v>209</v>
      </c>
      <c r="E3807" t="s">
        <v>210</v>
      </c>
      <c r="F3807">
        <v>101761</v>
      </c>
      <c r="G3807" t="s">
        <v>211</v>
      </c>
      <c r="H3807">
        <v>959945812</v>
      </c>
      <c r="I3807">
        <v>953949264</v>
      </c>
      <c r="J3807">
        <v>1650</v>
      </c>
      <c r="N3807">
        <v>20173728.620000001</v>
      </c>
      <c r="O3807">
        <v>20175378.620000001</v>
      </c>
      <c r="P3807" s="9">
        <f>DATEVALUE(LEFT(Table1[[#This Row],[TRANSFER_DATE]],11))</f>
        <v>45749</v>
      </c>
      <c r="Q3807" s="5">
        <f>TIMEVALUE(MID(Table1[[#This Row],[TRANSFER_DATE]],11,8))</f>
        <v>0.46597222222222223</v>
      </c>
    </row>
    <row r="3808" spans="1:17" x14ac:dyDescent="0.3">
      <c r="A3808" t="s">
        <v>1931</v>
      </c>
      <c r="B3808" t="s">
        <v>1932</v>
      </c>
      <c r="D3808" t="s">
        <v>209</v>
      </c>
      <c r="E3808" t="s">
        <v>210</v>
      </c>
      <c r="F3808">
        <v>101588</v>
      </c>
      <c r="G3808" t="s">
        <v>211</v>
      </c>
      <c r="H3808">
        <v>959945812</v>
      </c>
      <c r="I3808">
        <v>952781055</v>
      </c>
      <c r="J3808">
        <v>2950</v>
      </c>
      <c r="N3808">
        <v>20170778.620000001</v>
      </c>
      <c r="O3808">
        <v>20173728.620000001</v>
      </c>
      <c r="P3808" s="9">
        <f>DATEVALUE(LEFT(Table1[[#This Row],[TRANSFER_DATE]],11))</f>
        <v>45749</v>
      </c>
      <c r="Q3808" s="5">
        <f>TIMEVALUE(MID(Table1[[#This Row],[TRANSFER_DATE]],11,8))</f>
        <v>0.46530092592592592</v>
      </c>
    </row>
    <row r="3809" spans="1:17" x14ac:dyDescent="0.3">
      <c r="A3809" t="s">
        <v>1933</v>
      </c>
      <c r="B3809" t="s">
        <v>1934</v>
      </c>
      <c r="D3809" t="s">
        <v>209</v>
      </c>
      <c r="E3809" t="s">
        <v>210</v>
      </c>
      <c r="F3809">
        <v>101723</v>
      </c>
      <c r="G3809" t="s">
        <v>211</v>
      </c>
      <c r="H3809">
        <v>959945812</v>
      </c>
      <c r="I3809">
        <v>951550992</v>
      </c>
      <c r="J3809">
        <v>2100</v>
      </c>
      <c r="N3809">
        <v>20168678.620000001</v>
      </c>
      <c r="O3809">
        <v>20170778.620000001</v>
      </c>
      <c r="P3809" s="9">
        <f>DATEVALUE(LEFT(Table1[[#This Row],[TRANSFER_DATE]],11))</f>
        <v>45749</v>
      </c>
      <c r="Q3809" s="5">
        <f>TIMEVALUE(MID(Table1[[#This Row],[TRANSFER_DATE]],11,8))</f>
        <v>0.45834490740740741</v>
      </c>
    </row>
    <row r="3810" spans="1:17" x14ac:dyDescent="0.3">
      <c r="A3810" t="s">
        <v>1935</v>
      </c>
      <c r="B3810" t="s">
        <v>1936</v>
      </c>
      <c r="D3810" t="s">
        <v>209</v>
      </c>
      <c r="E3810" t="s">
        <v>210</v>
      </c>
      <c r="F3810">
        <v>101879</v>
      </c>
      <c r="G3810" t="s">
        <v>211</v>
      </c>
      <c r="H3810">
        <v>959945812</v>
      </c>
      <c r="I3810">
        <v>951083441</v>
      </c>
      <c r="J3810">
        <v>2700</v>
      </c>
      <c r="N3810">
        <v>20165978.620000001</v>
      </c>
      <c r="O3810">
        <v>20168678.620000001</v>
      </c>
      <c r="P3810" s="9">
        <f>DATEVALUE(LEFT(Table1[[#This Row],[TRANSFER_DATE]],11))</f>
        <v>45749</v>
      </c>
      <c r="Q3810" s="5">
        <f>TIMEVALUE(MID(Table1[[#This Row],[TRANSFER_DATE]],11,8))</f>
        <v>0.45696759259259262</v>
      </c>
    </row>
    <row r="3811" spans="1:17" x14ac:dyDescent="0.3">
      <c r="A3811" t="s">
        <v>1937</v>
      </c>
      <c r="B3811" t="s">
        <v>1938</v>
      </c>
      <c r="C3811" t="s">
        <v>1939</v>
      </c>
      <c r="D3811" t="s">
        <v>209</v>
      </c>
      <c r="E3811" t="s">
        <v>210</v>
      </c>
      <c r="F3811">
        <v>101751</v>
      </c>
      <c r="G3811" t="s">
        <v>211</v>
      </c>
      <c r="H3811">
        <v>959945812</v>
      </c>
      <c r="I3811">
        <v>953941302</v>
      </c>
      <c r="J3811">
        <v>4000</v>
      </c>
      <c r="N3811">
        <v>20161978.620000001</v>
      </c>
      <c r="O3811">
        <v>20165978.620000001</v>
      </c>
      <c r="P3811" s="9">
        <f>DATEVALUE(LEFT(Table1[[#This Row],[TRANSFER_DATE]],11))</f>
        <v>45749</v>
      </c>
      <c r="Q3811" s="5">
        <f>TIMEVALUE(MID(Table1[[#This Row],[TRANSFER_DATE]],11,8))</f>
        <v>0.45630787037037035</v>
      </c>
    </row>
    <row r="3812" spans="1:17" x14ac:dyDescent="0.3">
      <c r="A3812" t="s">
        <v>1940</v>
      </c>
      <c r="B3812" t="s">
        <v>1941</v>
      </c>
      <c r="D3812" t="s">
        <v>209</v>
      </c>
      <c r="E3812" t="s">
        <v>210</v>
      </c>
      <c r="F3812">
        <v>101803</v>
      </c>
      <c r="G3812" t="s">
        <v>211</v>
      </c>
      <c r="H3812">
        <v>959945812</v>
      </c>
      <c r="I3812">
        <v>951235496</v>
      </c>
      <c r="J3812">
        <v>1250</v>
      </c>
      <c r="N3812">
        <v>20160728.620000001</v>
      </c>
      <c r="O3812">
        <v>20161978.620000001</v>
      </c>
      <c r="P3812" s="9">
        <f>DATEVALUE(LEFT(Table1[[#This Row],[TRANSFER_DATE]],11))</f>
        <v>45749</v>
      </c>
      <c r="Q3812" s="5">
        <f>TIMEVALUE(MID(Table1[[#This Row],[TRANSFER_DATE]],11,8))</f>
        <v>0.45281250000000001</v>
      </c>
    </row>
    <row r="3813" spans="1:17" x14ac:dyDescent="0.3">
      <c r="A3813" t="s">
        <v>1942</v>
      </c>
      <c r="B3813" t="s">
        <v>1943</v>
      </c>
      <c r="D3813" t="s">
        <v>209</v>
      </c>
      <c r="E3813" t="s">
        <v>210</v>
      </c>
      <c r="F3813">
        <v>100575</v>
      </c>
      <c r="G3813" t="s">
        <v>211</v>
      </c>
      <c r="H3813">
        <v>959945812</v>
      </c>
      <c r="I3813">
        <v>955650069</v>
      </c>
      <c r="J3813">
        <v>5350</v>
      </c>
      <c r="N3813">
        <v>20155378.620000001</v>
      </c>
      <c r="O3813">
        <v>20160728.620000001</v>
      </c>
      <c r="P3813" s="9">
        <f>DATEVALUE(LEFT(Table1[[#This Row],[TRANSFER_DATE]],11))</f>
        <v>45749</v>
      </c>
      <c r="Q3813" s="5">
        <f>TIMEVALUE(MID(Table1[[#This Row],[TRANSFER_DATE]],11,8))</f>
        <v>0.44791666666666669</v>
      </c>
    </row>
    <row r="3814" spans="1:17" x14ac:dyDescent="0.3">
      <c r="A3814" t="s">
        <v>1944</v>
      </c>
      <c r="B3814" t="s">
        <v>1945</v>
      </c>
      <c r="D3814" t="s">
        <v>209</v>
      </c>
      <c r="E3814" t="s">
        <v>210</v>
      </c>
      <c r="F3814">
        <v>101776</v>
      </c>
      <c r="G3814" t="s">
        <v>211</v>
      </c>
      <c r="H3814">
        <v>959945812</v>
      </c>
      <c r="I3814">
        <v>954576966</v>
      </c>
      <c r="J3814">
        <v>200</v>
      </c>
      <c r="N3814">
        <v>20155178.620000001</v>
      </c>
      <c r="O3814">
        <v>20155378.620000001</v>
      </c>
      <c r="P3814" s="9">
        <f>DATEVALUE(LEFT(Table1[[#This Row],[TRANSFER_DATE]],11))</f>
        <v>45749</v>
      </c>
      <c r="Q3814" s="5">
        <f>TIMEVALUE(MID(Table1[[#This Row],[TRANSFER_DATE]],11,8))</f>
        <v>0.44791666666666669</v>
      </c>
    </row>
    <row r="3815" spans="1:17" x14ac:dyDescent="0.3">
      <c r="A3815" t="s">
        <v>1946</v>
      </c>
      <c r="B3815" t="s">
        <v>1947</v>
      </c>
      <c r="C3815" t="s">
        <v>1948</v>
      </c>
      <c r="D3815" t="s">
        <v>209</v>
      </c>
      <c r="E3815" t="s">
        <v>210</v>
      </c>
      <c r="F3815">
        <v>101757</v>
      </c>
      <c r="G3815" t="s">
        <v>211</v>
      </c>
      <c r="H3815">
        <v>959945812</v>
      </c>
      <c r="I3815">
        <v>955554254</v>
      </c>
      <c r="J3815">
        <v>1750</v>
      </c>
      <c r="N3815">
        <v>20153428.620000001</v>
      </c>
      <c r="O3815">
        <v>20155178.620000001</v>
      </c>
      <c r="P3815" s="9">
        <f>DATEVALUE(LEFT(Table1[[#This Row],[TRANSFER_DATE]],11))</f>
        <v>45749</v>
      </c>
      <c r="Q3815" s="5">
        <f>TIMEVALUE(MID(Table1[[#This Row],[TRANSFER_DATE]],11,8))</f>
        <v>0.44653935185185184</v>
      </c>
    </row>
    <row r="3816" spans="1:17" x14ac:dyDescent="0.3">
      <c r="A3816" t="s">
        <v>1949</v>
      </c>
      <c r="B3816" t="s">
        <v>1950</v>
      </c>
      <c r="D3816" t="s">
        <v>209</v>
      </c>
      <c r="E3816" t="s">
        <v>210</v>
      </c>
      <c r="F3816">
        <v>101623</v>
      </c>
      <c r="G3816" t="s">
        <v>211</v>
      </c>
      <c r="H3816">
        <v>959945812</v>
      </c>
      <c r="I3816">
        <v>953287168</v>
      </c>
      <c r="J3816">
        <v>14350</v>
      </c>
      <c r="N3816">
        <v>20139078.620000001</v>
      </c>
      <c r="O3816">
        <v>20153428.620000001</v>
      </c>
      <c r="P3816" s="9">
        <f>DATEVALUE(LEFT(Table1[[#This Row],[TRANSFER_DATE]],11))</f>
        <v>45749</v>
      </c>
      <c r="Q3816" s="5">
        <f>TIMEVALUE(MID(Table1[[#This Row],[TRANSFER_DATE]],11,8))</f>
        <v>0.44589120370370372</v>
      </c>
    </row>
    <row r="3817" spans="1:17" x14ac:dyDescent="0.3">
      <c r="A3817" t="s">
        <v>1951</v>
      </c>
      <c r="B3817" t="s">
        <v>1952</v>
      </c>
      <c r="D3817" t="s">
        <v>209</v>
      </c>
      <c r="E3817" t="s">
        <v>210</v>
      </c>
      <c r="F3817">
        <v>101828</v>
      </c>
      <c r="G3817" t="s">
        <v>211</v>
      </c>
      <c r="H3817">
        <v>959945812</v>
      </c>
      <c r="I3817">
        <v>951751850</v>
      </c>
      <c r="J3817">
        <v>3300</v>
      </c>
      <c r="N3817">
        <v>20135778.620000001</v>
      </c>
      <c r="O3817">
        <v>20139078.620000001</v>
      </c>
      <c r="P3817" s="9">
        <f>DATEVALUE(LEFT(Table1[[#This Row],[TRANSFER_DATE]],11))</f>
        <v>45749</v>
      </c>
      <c r="Q3817" s="5">
        <f>TIMEVALUE(MID(Table1[[#This Row],[TRANSFER_DATE]],11,8))</f>
        <v>0.44589120370370372</v>
      </c>
    </row>
    <row r="3818" spans="1:17" x14ac:dyDescent="0.3">
      <c r="A3818" t="s">
        <v>1953</v>
      </c>
      <c r="B3818" t="s">
        <v>1954</v>
      </c>
      <c r="C3818" t="s">
        <v>1955</v>
      </c>
      <c r="D3818" t="s">
        <v>209</v>
      </c>
      <c r="E3818" t="s">
        <v>210</v>
      </c>
      <c r="F3818">
        <v>101892</v>
      </c>
      <c r="G3818" t="s">
        <v>211</v>
      </c>
      <c r="H3818">
        <v>959945812</v>
      </c>
      <c r="I3818">
        <v>955554254</v>
      </c>
      <c r="J3818">
        <v>3950</v>
      </c>
      <c r="N3818">
        <v>20131828.620000001</v>
      </c>
      <c r="O3818">
        <v>20135778.620000001</v>
      </c>
      <c r="P3818" s="9">
        <f>DATEVALUE(LEFT(Table1[[#This Row],[TRANSFER_DATE]],11))</f>
        <v>45749</v>
      </c>
      <c r="Q3818" s="5">
        <f>TIMEVALUE(MID(Table1[[#This Row],[TRANSFER_DATE]],11,8))</f>
        <v>0.44309027777777776</v>
      </c>
    </row>
    <row r="3819" spans="1:17" x14ac:dyDescent="0.3">
      <c r="A3819" t="s">
        <v>1956</v>
      </c>
      <c r="B3819" t="s">
        <v>1957</v>
      </c>
      <c r="D3819" t="s">
        <v>209</v>
      </c>
      <c r="E3819" t="s">
        <v>210</v>
      </c>
      <c r="F3819">
        <v>101487</v>
      </c>
      <c r="G3819" t="s">
        <v>211</v>
      </c>
      <c r="H3819">
        <v>959945812</v>
      </c>
      <c r="I3819">
        <v>951055782</v>
      </c>
      <c r="J3819">
        <v>17950</v>
      </c>
      <c r="N3819">
        <v>20113878.620000001</v>
      </c>
      <c r="O3819">
        <v>20131828.620000001</v>
      </c>
      <c r="P3819" s="9">
        <f>DATEVALUE(LEFT(Table1[[#This Row],[TRANSFER_DATE]],11))</f>
        <v>45749</v>
      </c>
      <c r="Q3819" s="5">
        <f>TIMEVALUE(MID(Table1[[#This Row],[TRANSFER_DATE]],11,8))</f>
        <v>0.44101851851851853</v>
      </c>
    </row>
    <row r="3820" spans="1:17" x14ac:dyDescent="0.3">
      <c r="A3820" t="s">
        <v>1958</v>
      </c>
      <c r="B3820" t="s">
        <v>1959</v>
      </c>
      <c r="C3820" t="s">
        <v>1960</v>
      </c>
      <c r="D3820" t="s">
        <v>209</v>
      </c>
      <c r="E3820" t="s">
        <v>210</v>
      </c>
      <c r="F3820">
        <v>101700</v>
      </c>
      <c r="G3820" t="s">
        <v>211</v>
      </c>
      <c r="H3820">
        <v>959945812</v>
      </c>
      <c r="I3820">
        <v>953855961</v>
      </c>
      <c r="J3820">
        <v>14550</v>
      </c>
      <c r="N3820">
        <v>20099328.620000001</v>
      </c>
      <c r="O3820">
        <v>20113878.620000001</v>
      </c>
      <c r="P3820" s="9">
        <f>DATEVALUE(LEFT(Table1[[#This Row],[TRANSFER_DATE]],11))</f>
        <v>45749</v>
      </c>
      <c r="Q3820" s="5">
        <f>TIMEVALUE(MID(Table1[[#This Row],[TRANSFER_DATE]],11,8))</f>
        <v>0.44033564814814813</v>
      </c>
    </row>
    <row r="3821" spans="1:17" x14ac:dyDescent="0.3">
      <c r="A3821" t="s">
        <v>1961</v>
      </c>
      <c r="B3821" t="s">
        <v>1962</v>
      </c>
      <c r="D3821" t="s">
        <v>209</v>
      </c>
      <c r="E3821" t="s">
        <v>210</v>
      </c>
      <c r="F3821">
        <v>101371</v>
      </c>
      <c r="G3821" t="s">
        <v>211</v>
      </c>
      <c r="H3821">
        <v>959945812</v>
      </c>
      <c r="I3821">
        <v>950015040</v>
      </c>
      <c r="J3821">
        <v>4850</v>
      </c>
      <c r="N3821">
        <v>20094478.620000001</v>
      </c>
      <c r="O3821">
        <v>20099328.620000001</v>
      </c>
      <c r="P3821" s="9">
        <f>DATEVALUE(LEFT(Table1[[#This Row],[TRANSFER_DATE]],11))</f>
        <v>45749</v>
      </c>
      <c r="Q3821" s="5">
        <f>TIMEVALUE(MID(Table1[[#This Row],[TRANSFER_DATE]],11,8))</f>
        <v>0.4403009259259259</v>
      </c>
    </row>
    <row r="3822" spans="1:17" x14ac:dyDescent="0.3">
      <c r="A3822" t="s">
        <v>1963</v>
      </c>
      <c r="B3822" t="s">
        <v>1964</v>
      </c>
      <c r="C3822" t="s">
        <v>1965</v>
      </c>
      <c r="D3822" t="s">
        <v>209</v>
      </c>
      <c r="E3822" t="s">
        <v>210</v>
      </c>
      <c r="F3822">
        <v>101229</v>
      </c>
      <c r="G3822" t="s">
        <v>211</v>
      </c>
      <c r="H3822">
        <v>959945812</v>
      </c>
      <c r="I3822">
        <v>956371459</v>
      </c>
      <c r="J3822">
        <v>2850</v>
      </c>
      <c r="N3822">
        <v>20091628.620000001</v>
      </c>
      <c r="O3822">
        <v>20094478.620000001</v>
      </c>
      <c r="P3822" s="9">
        <f>DATEVALUE(LEFT(Table1[[#This Row],[TRANSFER_DATE]],11))</f>
        <v>45749</v>
      </c>
      <c r="Q3822" s="5">
        <f>TIMEVALUE(MID(Table1[[#This Row],[TRANSFER_DATE]],11,8))</f>
        <v>0.44027777777777777</v>
      </c>
    </row>
    <row r="3823" spans="1:17" x14ac:dyDescent="0.3">
      <c r="A3823" t="s">
        <v>1966</v>
      </c>
      <c r="B3823" t="s">
        <v>1967</v>
      </c>
      <c r="D3823" t="s">
        <v>209</v>
      </c>
      <c r="E3823" t="s">
        <v>210</v>
      </c>
      <c r="F3823">
        <v>101800</v>
      </c>
      <c r="G3823" t="s">
        <v>211</v>
      </c>
      <c r="H3823">
        <v>959945812</v>
      </c>
      <c r="I3823">
        <v>954731351</v>
      </c>
      <c r="J3823">
        <v>250</v>
      </c>
      <c r="N3823">
        <v>20091378.620000001</v>
      </c>
      <c r="O3823">
        <v>20091628.620000001</v>
      </c>
      <c r="P3823" s="9">
        <f>DATEVALUE(LEFT(Table1[[#This Row],[TRANSFER_DATE]],11))</f>
        <v>45749</v>
      </c>
      <c r="Q3823" s="5">
        <f>TIMEVALUE(MID(Table1[[#This Row],[TRANSFER_DATE]],11,8))</f>
        <v>0.43894675925925924</v>
      </c>
    </row>
    <row r="3824" spans="1:17" x14ac:dyDescent="0.3">
      <c r="A3824" t="s">
        <v>1968</v>
      </c>
      <c r="B3824" t="s">
        <v>1969</v>
      </c>
      <c r="D3824" t="s">
        <v>209</v>
      </c>
      <c r="E3824" t="s">
        <v>210</v>
      </c>
      <c r="F3824">
        <v>101599</v>
      </c>
      <c r="G3824" t="s">
        <v>211</v>
      </c>
      <c r="H3824">
        <v>959945812</v>
      </c>
      <c r="I3824">
        <v>952392540</v>
      </c>
      <c r="J3824">
        <v>350</v>
      </c>
      <c r="N3824">
        <v>20091028.620000001</v>
      </c>
      <c r="O3824">
        <v>20091378.620000001</v>
      </c>
      <c r="P3824" s="9">
        <f>DATEVALUE(LEFT(Table1[[#This Row],[TRANSFER_DATE]],11))</f>
        <v>45749</v>
      </c>
      <c r="Q3824" s="5">
        <f>TIMEVALUE(MID(Table1[[#This Row],[TRANSFER_DATE]],11,8))</f>
        <v>0.43892361111111111</v>
      </c>
    </row>
    <row r="3825" spans="1:17" x14ac:dyDescent="0.3">
      <c r="A3825" t="s">
        <v>1333</v>
      </c>
      <c r="B3825" t="s">
        <v>1334</v>
      </c>
      <c r="C3825" t="s">
        <v>1335</v>
      </c>
      <c r="D3825" t="s">
        <v>209</v>
      </c>
      <c r="E3825" t="s">
        <v>210</v>
      </c>
      <c r="F3825">
        <v>101305</v>
      </c>
      <c r="G3825" t="s">
        <v>211</v>
      </c>
      <c r="H3825">
        <v>959945812</v>
      </c>
      <c r="I3825">
        <v>955554254</v>
      </c>
      <c r="J3825">
        <v>550</v>
      </c>
      <c r="N3825">
        <v>20090478.620000001</v>
      </c>
      <c r="O3825">
        <v>20091028.620000001</v>
      </c>
      <c r="P3825" s="9">
        <f>DATEVALUE(LEFT(Table1[[#This Row],[TRANSFER_DATE]],11))</f>
        <v>45749</v>
      </c>
      <c r="Q3825" s="5">
        <f>TIMEVALUE(MID(Table1[[#This Row],[TRANSFER_DATE]],11,8))</f>
        <v>0.4375</v>
      </c>
    </row>
    <row r="3826" spans="1:17" x14ac:dyDescent="0.3">
      <c r="A3826" t="s">
        <v>1336</v>
      </c>
      <c r="B3826" t="s">
        <v>1337</v>
      </c>
      <c r="C3826" t="s">
        <v>1338</v>
      </c>
      <c r="D3826" t="s">
        <v>209</v>
      </c>
      <c r="E3826" t="s">
        <v>210</v>
      </c>
      <c r="F3826">
        <v>100714</v>
      </c>
      <c r="G3826" t="s">
        <v>211</v>
      </c>
      <c r="H3826">
        <v>959945812</v>
      </c>
      <c r="I3826">
        <v>955554254</v>
      </c>
      <c r="J3826">
        <v>7100</v>
      </c>
      <c r="N3826">
        <v>20083378.620000001</v>
      </c>
      <c r="O3826">
        <v>20090478.620000001</v>
      </c>
      <c r="P3826" s="9">
        <f>DATEVALUE(LEFT(Table1[[#This Row],[TRANSFER_DATE]],11))</f>
        <v>45749</v>
      </c>
      <c r="Q3826" s="5">
        <f>TIMEVALUE(MID(Table1[[#This Row],[TRANSFER_DATE]],11,8))</f>
        <v>0.43681712962962965</v>
      </c>
    </row>
    <row r="3827" spans="1:17" x14ac:dyDescent="0.3">
      <c r="A3827" t="s">
        <v>1339</v>
      </c>
      <c r="B3827" t="s">
        <v>1340</v>
      </c>
      <c r="D3827" t="s">
        <v>209</v>
      </c>
      <c r="E3827" t="s">
        <v>210</v>
      </c>
      <c r="F3827">
        <v>101699</v>
      </c>
      <c r="G3827" t="s">
        <v>211</v>
      </c>
      <c r="H3827">
        <v>959945812</v>
      </c>
      <c r="I3827">
        <v>953723461</v>
      </c>
      <c r="J3827">
        <v>5700</v>
      </c>
      <c r="N3827">
        <v>20077678.620000001</v>
      </c>
      <c r="O3827">
        <v>20083378.620000001</v>
      </c>
      <c r="P3827" s="9">
        <f>DATEVALUE(LEFT(Table1[[#This Row],[TRANSFER_DATE]],11))</f>
        <v>45749</v>
      </c>
      <c r="Q3827" s="5">
        <f>TIMEVALUE(MID(Table1[[#This Row],[TRANSFER_DATE]],11,8))</f>
        <v>0.4354513888888889</v>
      </c>
    </row>
    <row r="3828" spans="1:17" x14ac:dyDescent="0.3">
      <c r="A3828" t="s">
        <v>1341</v>
      </c>
      <c r="B3828" t="s">
        <v>1342</v>
      </c>
      <c r="D3828" t="s">
        <v>209</v>
      </c>
      <c r="E3828" t="s">
        <v>210</v>
      </c>
      <c r="F3828">
        <v>101869</v>
      </c>
      <c r="G3828" t="s">
        <v>211</v>
      </c>
      <c r="H3828">
        <v>959945812</v>
      </c>
      <c r="I3828">
        <v>955560362</v>
      </c>
      <c r="J3828">
        <v>1750</v>
      </c>
      <c r="N3828">
        <v>20075928.620000001</v>
      </c>
      <c r="O3828">
        <v>20077678.620000001</v>
      </c>
      <c r="P3828" s="9">
        <f>DATEVALUE(LEFT(Table1[[#This Row],[TRANSFER_DATE]],11))</f>
        <v>45749</v>
      </c>
      <c r="Q3828" s="5">
        <f>TIMEVALUE(MID(Table1[[#This Row],[TRANSFER_DATE]],11,8))</f>
        <v>0.43543981481481481</v>
      </c>
    </row>
    <row r="3829" spans="1:17" x14ac:dyDescent="0.3">
      <c r="A3829" t="s">
        <v>1343</v>
      </c>
      <c r="B3829" t="s">
        <v>1344</v>
      </c>
      <c r="C3829" t="s">
        <v>1345</v>
      </c>
      <c r="D3829" t="s">
        <v>209</v>
      </c>
      <c r="E3829" t="s">
        <v>210</v>
      </c>
      <c r="F3829">
        <v>101821</v>
      </c>
      <c r="G3829" t="s">
        <v>211</v>
      </c>
      <c r="H3829">
        <v>959945812</v>
      </c>
      <c r="I3829">
        <v>951177502</v>
      </c>
      <c r="J3829">
        <v>850</v>
      </c>
      <c r="N3829">
        <v>20075078.620000001</v>
      </c>
      <c r="O3829">
        <v>20075928.620000001</v>
      </c>
      <c r="P3829" s="9">
        <f>DATEVALUE(LEFT(Table1[[#This Row],[TRANSFER_DATE]],11))</f>
        <v>45749</v>
      </c>
      <c r="Q3829" s="5">
        <f>TIMEVALUE(MID(Table1[[#This Row],[TRANSFER_DATE]],11,8))</f>
        <v>0.43200231481481483</v>
      </c>
    </row>
    <row r="3830" spans="1:17" x14ac:dyDescent="0.3">
      <c r="A3830" t="s">
        <v>1346</v>
      </c>
      <c r="B3830" t="s">
        <v>1347</v>
      </c>
      <c r="C3830" t="s">
        <v>1348</v>
      </c>
      <c r="D3830" t="s">
        <v>209</v>
      </c>
      <c r="E3830" t="s">
        <v>210</v>
      </c>
      <c r="F3830">
        <v>100025</v>
      </c>
      <c r="G3830" t="s">
        <v>211</v>
      </c>
      <c r="H3830">
        <v>959945812</v>
      </c>
      <c r="I3830">
        <v>953411464</v>
      </c>
      <c r="J3830">
        <v>950</v>
      </c>
      <c r="N3830">
        <v>20074128.620000001</v>
      </c>
      <c r="O3830">
        <v>20075078.620000001</v>
      </c>
      <c r="P3830" s="9">
        <f>DATEVALUE(LEFT(Table1[[#This Row],[TRANSFER_DATE]],11))</f>
        <v>45749</v>
      </c>
      <c r="Q3830" s="5">
        <f>TIMEVALUE(MID(Table1[[#This Row],[TRANSFER_DATE]],11,8))</f>
        <v>0.4299074074074074</v>
      </c>
    </row>
    <row r="3831" spans="1:17" x14ac:dyDescent="0.3">
      <c r="A3831" t="s">
        <v>1349</v>
      </c>
      <c r="B3831" t="s">
        <v>1350</v>
      </c>
      <c r="D3831" t="s">
        <v>209</v>
      </c>
      <c r="E3831" t="s">
        <v>210</v>
      </c>
      <c r="F3831">
        <v>101608</v>
      </c>
      <c r="G3831" t="s">
        <v>211</v>
      </c>
      <c r="H3831">
        <v>959945812</v>
      </c>
      <c r="I3831">
        <v>952351657</v>
      </c>
      <c r="J3831">
        <v>500</v>
      </c>
      <c r="N3831">
        <v>20073628.620000001</v>
      </c>
      <c r="O3831">
        <v>20074128.620000001</v>
      </c>
      <c r="P3831" s="9">
        <f>DATEVALUE(LEFT(Table1[[#This Row],[TRANSFER_DATE]],11))</f>
        <v>45749</v>
      </c>
      <c r="Q3831" s="5">
        <f>TIMEVALUE(MID(Table1[[#This Row],[TRANSFER_DATE]],11,8))</f>
        <v>0.42988425925925927</v>
      </c>
    </row>
    <row r="3832" spans="1:17" x14ac:dyDescent="0.3">
      <c r="A3832" t="s">
        <v>1351</v>
      </c>
      <c r="B3832" t="s">
        <v>1352</v>
      </c>
      <c r="C3832" t="s">
        <v>1353</v>
      </c>
      <c r="D3832" t="s">
        <v>209</v>
      </c>
      <c r="E3832" t="s">
        <v>210</v>
      </c>
      <c r="F3832">
        <v>101792</v>
      </c>
      <c r="G3832" t="s">
        <v>211</v>
      </c>
      <c r="H3832">
        <v>959945812</v>
      </c>
      <c r="I3832">
        <v>958090231</v>
      </c>
      <c r="J3832">
        <v>350</v>
      </c>
      <c r="N3832">
        <v>20073278.620000001</v>
      </c>
      <c r="O3832">
        <v>20073628.620000001</v>
      </c>
      <c r="P3832" s="9">
        <f>DATEVALUE(LEFT(Table1[[#This Row],[TRANSFER_DATE]],11))</f>
        <v>45749</v>
      </c>
      <c r="Q3832" s="5">
        <f>TIMEVALUE(MID(Table1[[#This Row],[TRANSFER_DATE]],11,8))</f>
        <v>0.42922453703703706</v>
      </c>
    </row>
    <row r="3833" spans="1:17" x14ac:dyDescent="0.3">
      <c r="A3833" t="s">
        <v>1354</v>
      </c>
      <c r="B3833" t="s">
        <v>1355</v>
      </c>
      <c r="D3833" t="s">
        <v>209</v>
      </c>
      <c r="E3833" t="s">
        <v>210</v>
      </c>
      <c r="F3833">
        <v>101275</v>
      </c>
      <c r="G3833" t="s">
        <v>211</v>
      </c>
      <c r="H3833">
        <v>959945812</v>
      </c>
      <c r="I3833">
        <v>951550992</v>
      </c>
      <c r="J3833">
        <v>1650</v>
      </c>
      <c r="N3833">
        <v>20071628.620000001</v>
      </c>
      <c r="O3833">
        <v>20073278.620000001</v>
      </c>
      <c r="P3833" s="9">
        <f>DATEVALUE(LEFT(Table1[[#This Row],[TRANSFER_DATE]],11))</f>
        <v>45749</v>
      </c>
      <c r="Q3833" s="5">
        <f>TIMEVALUE(MID(Table1[[#This Row],[TRANSFER_DATE]],11,8))</f>
        <v>0.42777777777777776</v>
      </c>
    </row>
    <row r="3834" spans="1:17" x14ac:dyDescent="0.3">
      <c r="A3834" t="s">
        <v>1356</v>
      </c>
      <c r="B3834" t="s">
        <v>1357</v>
      </c>
      <c r="D3834" t="s">
        <v>209</v>
      </c>
      <c r="E3834" t="s">
        <v>210</v>
      </c>
      <c r="F3834">
        <v>101766</v>
      </c>
      <c r="G3834" t="s">
        <v>211</v>
      </c>
      <c r="H3834">
        <v>959945812</v>
      </c>
      <c r="I3834">
        <v>954151329</v>
      </c>
      <c r="J3834">
        <v>1200</v>
      </c>
      <c r="N3834">
        <v>20070428.620000001</v>
      </c>
      <c r="O3834">
        <v>20071628.620000001</v>
      </c>
      <c r="P3834" s="9">
        <f>DATEVALUE(LEFT(Table1[[#This Row],[TRANSFER_DATE]],11))</f>
        <v>45749</v>
      </c>
      <c r="Q3834" s="5">
        <f>TIMEVALUE(MID(Table1[[#This Row],[TRANSFER_DATE]],11,8))</f>
        <v>0.4271064814814815</v>
      </c>
    </row>
    <row r="3835" spans="1:17" x14ac:dyDescent="0.3">
      <c r="A3835" t="s">
        <v>1358</v>
      </c>
      <c r="B3835" t="s">
        <v>1359</v>
      </c>
      <c r="D3835" t="s">
        <v>209</v>
      </c>
      <c r="E3835" t="s">
        <v>210</v>
      </c>
      <c r="F3835">
        <v>101555</v>
      </c>
      <c r="G3835" t="s">
        <v>211</v>
      </c>
      <c r="H3835">
        <v>959945812</v>
      </c>
      <c r="I3835">
        <v>951262103</v>
      </c>
      <c r="J3835">
        <v>850</v>
      </c>
      <c r="N3835">
        <v>20069578.620000001</v>
      </c>
      <c r="O3835">
        <v>20070428.620000001</v>
      </c>
      <c r="P3835" s="9">
        <f>DATEVALUE(LEFT(Table1[[#This Row],[TRANSFER_DATE]],11))</f>
        <v>45749</v>
      </c>
      <c r="Q3835" s="5">
        <f>TIMEVALUE(MID(Table1[[#This Row],[TRANSFER_DATE]],11,8))</f>
        <v>0.42363425925925924</v>
      </c>
    </row>
    <row r="3836" spans="1:17" x14ac:dyDescent="0.3">
      <c r="A3836" t="s">
        <v>1360</v>
      </c>
      <c r="B3836" t="s">
        <v>1361</v>
      </c>
      <c r="D3836" t="s">
        <v>209</v>
      </c>
      <c r="E3836" t="s">
        <v>210</v>
      </c>
      <c r="F3836">
        <v>101784</v>
      </c>
      <c r="G3836" t="s">
        <v>211</v>
      </c>
      <c r="H3836">
        <v>959945812</v>
      </c>
      <c r="I3836">
        <v>951706683</v>
      </c>
      <c r="J3836">
        <v>350</v>
      </c>
      <c r="N3836">
        <v>20069228.620000001</v>
      </c>
      <c r="O3836">
        <v>20069578.620000001</v>
      </c>
      <c r="P3836" s="9">
        <f>DATEVALUE(LEFT(Table1[[#This Row],[TRANSFER_DATE]],11))</f>
        <v>45749</v>
      </c>
      <c r="Q3836" s="5">
        <f>TIMEVALUE(MID(Table1[[#This Row],[TRANSFER_DATE]],11,8))</f>
        <v>0.42292824074074076</v>
      </c>
    </row>
    <row r="3837" spans="1:17" x14ac:dyDescent="0.3">
      <c r="A3837" t="s">
        <v>1362</v>
      </c>
      <c r="B3837" t="s">
        <v>1363</v>
      </c>
      <c r="D3837" t="s">
        <v>209</v>
      </c>
      <c r="E3837" t="s">
        <v>210</v>
      </c>
      <c r="F3837">
        <v>101279</v>
      </c>
      <c r="G3837" t="s">
        <v>211</v>
      </c>
      <c r="H3837">
        <v>959945812</v>
      </c>
      <c r="I3837">
        <v>951550992</v>
      </c>
      <c r="J3837">
        <v>1300</v>
      </c>
      <c r="N3837">
        <v>20067928.620000001</v>
      </c>
      <c r="O3837">
        <v>20069228.620000001</v>
      </c>
      <c r="P3837" s="9">
        <f>DATEVALUE(LEFT(Table1[[#This Row],[TRANSFER_DATE]],11))</f>
        <v>45749</v>
      </c>
      <c r="Q3837" s="5">
        <f>TIMEVALUE(MID(Table1[[#This Row],[TRANSFER_DATE]],11,8))</f>
        <v>0.41880787037037037</v>
      </c>
    </row>
    <row r="3838" spans="1:17" x14ac:dyDescent="0.3">
      <c r="A3838" t="s">
        <v>1364</v>
      </c>
      <c r="B3838" t="s">
        <v>1365</v>
      </c>
      <c r="D3838" t="s">
        <v>209</v>
      </c>
      <c r="E3838" t="s">
        <v>210</v>
      </c>
      <c r="F3838">
        <v>101794</v>
      </c>
      <c r="G3838" t="s">
        <v>211</v>
      </c>
      <c r="H3838">
        <v>959945812</v>
      </c>
      <c r="I3838">
        <v>954354775</v>
      </c>
      <c r="J3838">
        <v>3050</v>
      </c>
      <c r="N3838">
        <v>20064878.620000001</v>
      </c>
      <c r="O3838">
        <v>20067928.620000001</v>
      </c>
      <c r="P3838" s="9">
        <f>DATEVALUE(LEFT(Table1[[#This Row],[TRANSFER_DATE]],11))</f>
        <v>45749</v>
      </c>
      <c r="Q3838" s="5">
        <f>TIMEVALUE(MID(Table1[[#This Row],[TRANSFER_DATE]],11,8))</f>
        <v>0.41877314814814814</v>
      </c>
    </row>
    <row r="3839" spans="1:17" x14ac:dyDescent="0.3">
      <c r="A3839" t="s">
        <v>1366</v>
      </c>
      <c r="B3839" t="s">
        <v>1367</v>
      </c>
      <c r="D3839" t="s">
        <v>209</v>
      </c>
      <c r="E3839" t="s">
        <v>210</v>
      </c>
      <c r="F3839">
        <v>101811</v>
      </c>
      <c r="G3839" t="s">
        <v>211</v>
      </c>
      <c r="H3839">
        <v>959945812</v>
      </c>
      <c r="I3839">
        <v>951550992</v>
      </c>
      <c r="J3839">
        <v>1150</v>
      </c>
      <c r="N3839">
        <v>20063728.620000001</v>
      </c>
      <c r="O3839">
        <v>20064878.620000001</v>
      </c>
      <c r="P3839" s="9">
        <f>DATEVALUE(LEFT(Table1[[#This Row],[TRANSFER_DATE]],11))</f>
        <v>45749</v>
      </c>
      <c r="Q3839" s="5">
        <f>TIMEVALUE(MID(Table1[[#This Row],[TRANSFER_DATE]],11,8))</f>
        <v>0.4160300925925926</v>
      </c>
    </row>
    <row r="3840" spans="1:17" x14ac:dyDescent="0.3">
      <c r="A3840" t="s">
        <v>1368</v>
      </c>
      <c r="B3840" t="s">
        <v>1369</v>
      </c>
      <c r="C3840" t="s">
        <v>1370</v>
      </c>
      <c r="D3840" t="s">
        <v>209</v>
      </c>
      <c r="E3840" t="s">
        <v>210</v>
      </c>
      <c r="F3840">
        <v>101342</v>
      </c>
      <c r="G3840" t="s">
        <v>211</v>
      </c>
      <c r="H3840">
        <v>959945812</v>
      </c>
      <c r="I3840">
        <v>953638179</v>
      </c>
      <c r="J3840">
        <v>1100</v>
      </c>
      <c r="N3840">
        <v>20062628.620000001</v>
      </c>
      <c r="O3840">
        <v>20063728.620000001</v>
      </c>
      <c r="P3840" s="9">
        <f>DATEVALUE(LEFT(Table1[[#This Row],[TRANSFER_DATE]],11))</f>
        <v>45749</v>
      </c>
      <c r="Q3840" s="5">
        <f>TIMEVALUE(MID(Table1[[#This Row],[TRANSFER_DATE]],11,8))</f>
        <v>0.41464120370370372</v>
      </c>
    </row>
    <row r="3841" spans="1:17" x14ac:dyDescent="0.3">
      <c r="A3841" t="s">
        <v>1371</v>
      </c>
      <c r="B3841" t="s">
        <v>1372</v>
      </c>
      <c r="D3841" t="s">
        <v>209</v>
      </c>
      <c r="E3841" t="s">
        <v>210</v>
      </c>
      <c r="F3841">
        <v>101603</v>
      </c>
      <c r="G3841" t="s">
        <v>211</v>
      </c>
      <c r="H3841">
        <v>959945812</v>
      </c>
      <c r="I3841">
        <v>952853615</v>
      </c>
      <c r="J3841">
        <v>50</v>
      </c>
      <c r="N3841">
        <v>20062578.620000001</v>
      </c>
      <c r="O3841">
        <v>20062628.620000001</v>
      </c>
      <c r="P3841" s="9">
        <f>DATEVALUE(LEFT(Table1[[#This Row],[TRANSFER_DATE]],11))</f>
        <v>45749</v>
      </c>
      <c r="Q3841" s="5">
        <f>TIMEVALUE(MID(Table1[[#This Row],[TRANSFER_DATE]],11,8))</f>
        <v>0.41322916666666665</v>
      </c>
    </row>
    <row r="3842" spans="1:17" x14ac:dyDescent="0.3">
      <c r="A3842" t="s">
        <v>1373</v>
      </c>
      <c r="B3842" t="s">
        <v>1374</v>
      </c>
      <c r="C3842" t="s">
        <v>1375</v>
      </c>
      <c r="D3842" t="s">
        <v>209</v>
      </c>
      <c r="E3842" t="s">
        <v>210</v>
      </c>
      <c r="F3842">
        <v>101529</v>
      </c>
      <c r="G3842" t="s">
        <v>211</v>
      </c>
      <c r="H3842">
        <v>959945812</v>
      </c>
      <c r="I3842">
        <v>954303971</v>
      </c>
      <c r="J3842">
        <v>500</v>
      </c>
      <c r="N3842">
        <v>20062078.620000001</v>
      </c>
      <c r="O3842">
        <v>20062578.620000001</v>
      </c>
      <c r="P3842" s="9">
        <f>DATEVALUE(LEFT(Table1[[#This Row],[TRANSFER_DATE]],11))</f>
        <v>45749</v>
      </c>
      <c r="Q3842" s="5">
        <f>TIMEVALUE(MID(Table1[[#This Row],[TRANSFER_DATE]],11,8))</f>
        <v>0.41321759259259261</v>
      </c>
    </row>
    <row r="3843" spans="1:17" x14ac:dyDescent="0.3">
      <c r="A3843" t="s">
        <v>1376</v>
      </c>
      <c r="B3843" t="s">
        <v>1377</v>
      </c>
      <c r="D3843" t="s">
        <v>209</v>
      </c>
      <c r="E3843" t="s">
        <v>210</v>
      </c>
      <c r="F3843">
        <v>101559</v>
      </c>
      <c r="G3843" t="s">
        <v>211</v>
      </c>
      <c r="H3843">
        <v>959945812</v>
      </c>
      <c r="I3843">
        <v>953624758</v>
      </c>
      <c r="J3843">
        <v>650</v>
      </c>
      <c r="N3843">
        <v>20061428.620000001</v>
      </c>
      <c r="O3843">
        <v>20062078.620000001</v>
      </c>
      <c r="P3843" s="9">
        <f>DATEVALUE(LEFT(Table1[[#This Row],[TRANSFER_DATE]],11))</f>
        <v>45749</v>
      </c>
      <c r="Q3843" s="5">
        <f>TIMEVALUE(MID(Table1[[#This Row],[TRANSFER_DATE]],11,8))</f>
        <v>0.41319444444444442</v>
      </c>
    </row>
    <row r="3844" spans="1:17" x14ac:dyDescent="0.3">
      <c r="A3844" t="s">
        <v>1378</v>
      </c>
      <c r="B3844" t="s">
        <v>1379</v>
      </c>
      <c r="D3844" t="s">
        <v>209</v>
      </c>
      <c r="E3844" t="s">
        <v>210</v>
      </c>
      <c r="F3844">
        <v>101879</v>
      </c>
      <c r="G3844" t="s">
        <v>211</v>
      </c>
      <c r="H3844">
        <v>959945812</v>
      </c>
      <c r="I3844">
        <v>951083441</v>
      </c>
      <c r="J3844">
        <v>350</v>
      </c>
      <c r="N3844">
        <v>20061078.620000001</v>
      </c>
      <c r="O3844">
        <v>20061428.620000001</v>
      </c>
      <c r="P3844" s="9">
        <f>DATEVALUE(LEFT(Table1[[#This Row],[TRANSFER_DATE]],11))</f>
        <v>45749</v>
      </c>
      <c r="Q3844" s="5">
        <f>TIMEVALUE(MID(Table1[[#This Row],[TRANSFER_DATE]],11,8))</f>
        <v>0.41186342592592595</v>
      </c>
    </row>
    <row r="3845" spans="1:17" x14ac:dyDescent="0.3">
      <c r="A3845" t="s">
        <v>1380</v>
      </c>
      <c r="B3845" t="s">
        <v>1381</v>
      </c>
      <c r="D3845" t="s">
        <v>209</v>
      </c>
      <c r="E3845" t="s">
        <v>210</v>
      </c>
      <c r="F3845">
        <v>100535</v>
      </c>
      <c r="G3845" t="s">
        <v>211</v>
      </c>
      <c r="H3845">
        <v>959945812</v>
      </c>
      <c r="I3845">
        <v>953624758</v>
      </c>
      <c r="J3845">
        <v>2800</v>
      </c>
      <c r="N3845">
        <v>20058278.620000001</v>
      </c>
      <c r="O3845">
        <v>20061078.620000001</v>
      </c>
      <c r="P3845" s="9">
        <f>DATEVALUE(LEFT(Table1[[#This Row],[TRANSFER_DATE]],11))</f>
        <v>45749</v>
      </c>
      <c r="Q3845" s="5">
        <f>TIMEVALUE(MID(Table1[[#This Row],[TRANSFER_DATE]],11,8))</f>
        <v>0.41185185185185186</v>
      </c>
    </row>
    <row r="3846" spans="1:17" x14ac:dyDescent="0.3">
      <c r="A3846" t="s">
        <v>1382</v>
      </c>
      <c r="B3846" t="s">
        <v>1383</v>
      </c>
      <c r="D3846" t="s">
        <v>209</v>
      </c>
      <c r="E3846" t="s">
        <v>210</v>
      </c>
      <c r="F3846">
        <v>101643</v>
      </c>
      <c r="G3846" t="s">
        <v>211</v>
      </c>
      <c r="H3846">
        <v>959945812</v>
      </c>
      <c r="I3846">
        <v>958552536</v>
      </c>
      <c r="J3846">
        <v>2650</v>
      </c>
      <c r="N3846">
        <v>20055628.620000001</v>
      </c>
      <c r="O3846">
        <v>20058278.620000001</v>
      </c>
      <c r="P3846" s="9">
        <f>DATEVALUE(LEFT(Table1[[#This Row],[TRANSFER_DATE]],11))</f>
        <v>45749</v>
      </c>
      <c r="Q3846" s="5">
        <f>TIMEVALUE(MID(Table1[[#This Row],[TRANSFER_DATE]],11,8))</f>
        <v>0.41047453703703701</v>
      </c>
    </row>
    <row r="3847" spans="1:17" x14ac:dyDescent="0.3">
      <c r="A3847" t="s">
        <v>1384</v>
      </c>
      <c r="B3847" t="s">
        <v>1385</v>
      </c>
      <c r="D3847" t="s">
        <v>209</v>
      </c>
      <c r="E3847" t="s">
        <v>210</v>
      </c>
      <c r="F3847">
        <v>101603</v>
      </c>
      <c r="G3847" t="s">
        <v>211</v>
      </c>
      <c r="H3847">
        <v>959945812</v>
      </c>
      <c r="I3847">
        <v>952853615</v>
      </c>
      <c r="J3847">
        <v>3700</v>
      </c>
      <c r="N3847">
        <v>20051928.620000001</v>
      </c>
      <c r="O3847">
        <v>20055628.620000001</v>
      </c>
      <c r="P3847" s="9">
        <f>DATEVALUE(LEFT(Table1[[#This Row],[TRANSFER_DATE]],11))</f>
        <v>45749</v>
      </c>
      <c r="Q3847" s="5">
        <f>TIMEVALUE(MID(Table1[[#This Row],[TRANSFER_DATE]],11,8))</f>
        <v>0.41043981481481484</v>
      </c>
    </row>
    <row r="3848" spans="1:17" x14ac:dyDescent="0.3">
      <c r="A3848" t="s">
        <v>1386</v>
      </c>
      <c r="B3848" t="s">
        <v>1387</v>
      </c>
      <c r="C3848" t="s">
        <v>1388</v>
      </c>
      <c r="D3848" t="s">
        <v>209</v>
      </c>
      <c r="E3848" t="s">
        <v>210</v>
      </c>
      <c r="F3848">
        <v>101561</v>
      </c>
      <c r="G3848" t="s">
        <v>211</v>
      </c>
      <c r="H3848">
        <v>959945812</v>
      </c>
      <c r="I3848">
        <v>956371459</v>
      </c>
      <c r="J3848">
        <v>8150</v>
      </c>
      <c r="N3848">
        <v>20043778.620000001</v>
      </c>
      <c r="O3848">
        <v>20051928.620000001</v>
      </c>
      <c r="P3848" s="9">
        <f>DATEVALUE(LEFT(Table1[[#This Row],[TRANSFER_DATE]],11))</f>
        <v>45749</v>
      </c>
      <c r="Q3848" s="5">
        <f>TIMEVALUE(MID(Table1[[#This Row],[TRANSFER_DATE]],11,8))</f>
        <v>0.41043981481481484</v>
      </c>
    </row>
    <row r="3849" spans="1:17" x14ac:dyDescent="0.3">
      <c r="A3849" t="s">
        <v>1389</v>
      </c>
      <c r="B3849" t="s">
        <v>1390</v>
      </c>
      <c r="C3849" t="s">
        <v>1391</v>
      </c>
      <c r="D3849" t="s">
        <v>209</v>
      </c>
      <c r="E3849" t="s">
        <v>210</v>
      </c>
      <c r="F3849">
        <v>101481</v>
      </c>
      <c r="G3849" t="s">
        <v>211</v>
      </c>
      <c r="H3849">
        <v>959945812</v>
      </c>
      <c r="I3849">
        <v>956371459</v>
      </c>
      <c r="J3849">
        <v>50</v>
      </c>
      <c r="N3849">
        <v>20043728.620000001</v>
      </c>
      <c r="O3849">
        <v>20043778.620000001</v>
      </c>
      <c r="P3849" s="9">
        <f>DATEVALUE(LEFT(Table1[[#This Row],[TRANSFER_DATE]],11))</f>
        <v>45749</v>
      </c>
      <c r="Q3849" s="5">
        <f>TIMEVALUE(MID(Table1[[#This Row],[TRANSFER_DATE]],11,8))</f>
        <v>0.40978009259259257</v>
      </c>
    </row>
    <row r="3850" spans="1:17" x14ac:dyDescent="0.3">
      <c r="A3850" t="s">
        <v>1392</v>
      </c>
      <c r="B3850" t="s">
        <v>1393</v>
      </c>
      <c r="C3850" t="s">
        <v>1394</v>
      </c>
      <c r="D3850" t="s">
        <v>209</v>
      </c>
      <c r="E3850" t="s">
        <v>210</v>
      </c>
      <c r="F3850">
        <v>101671</v>
      </c>
      <c r="G3850" t="s">
        <v>211</v>
      </c>
      <c r="H3850">
        <v>959945812</v>
      </c>
      <c r="I3850">
        <v>954303971</v>
      </c>
      <c r="J3850">
        <v>400</v>
      </c>
      <c r="N3850">
        <v>20043328.620000001</v>
      </c>
      <c r="O3850">
        <v>20043728.620000001</v>
      </c>
      <c r="P3850" s="9">
        <f>DATEVALUE(LEFT(Table1[[#This Row],[TRANSFER_DATE]],11))</f>
        <v>45749</v>
      </c>
      <c r="Q3850" s="5">
        <f>TIMEVALUE(MID(Table1[[#This Row],[TRANSFER_DATE]],11,8))</f>
        <v>0.40974537037037034</v>
      </c>
    </row>
    <row r="3851" spans="1:17" x14ac:dyDescent="0.3">
      <c r="A3851" t="s">
        <v>1395</v>
      </c>
      <c r="B3851" t="s">
        <v>1396</v>
      </c>
      <c r="D3851" t="s">
        <v>209</v>
      </c>
      <c r="E3851" t="s">
        <v>210</v>
      </c>
      <c r="F3851">
        <v>101297</v>
      </c>
      <c r="G3851" t="s">
        <v>211</v>
      </c>
      <c r="H3851">
        <v>959945812</v>
      </c>
      <c r="I3851">
        <v>958650320</v>
      </c>
      <c r="J3851">
        <v>550</v>
      </c>
      <c r="N3851">
        <v>20042778.620000001</v>
      </c>
      <c r="O3851">
        <v>20043328.620000001</v>
      </c>
      <c r="P3851" s="9">
        <f>DATEVALUE(LEFT(Table1[[#This Row],[TRANSFER_DATE]],11))</f>
        <v>45749</v>
      </c>
      <c r="Q3851" s="5">
        <f>TIMEVALUE(MID(Table1[[#This Row],[TRANSFER_DATE]],11,8))</f>
        <v>0.40907407407407409</v>
      </c>
    </row>
    <row r="3852" spans="1:17" x14ac:dyDescent="0.3">
      <c r="A3852" t="s">
        <v>1397</v>
      </c>
      <c r="B3852" t="s">
        <v>1398</v>
      </c>
      <c r="D3852" t="s">
        <v>209</v>
      </c>
      <c r="E3852" t="s">
        <v>210</v>
      </c>
      <c r="F3852">
        <v>101707</v>
      </c>
      <c r="G3852" t="s">
        <v>211</v>
      </c>
      <c r="H3852">
        <v>959945812</v>
      </c>
      <c r="I3852">
        <v>954896580</v>
      </c>
      <c r="J3852">
        <v>2200</v>
      </c>
      <c r="N3852">
        <v>20040578.620000001</v>
      </c>
      <c r="O3852">
        <v>20042778.620000001</v>
      </c>
      <c r="P3852" s="9">
        <f>DATEVALUE(LEFT(Table1[[#This Row],[TRANSFER_DATE]],11))</f>
        <v>45749</v>
      </c>
      <c r="Q3852" s="5">
        <f>TIMEVALUE(MID(Table1[[#This Row],[TRANSFER_DATE]],11,8))</f>
        <v>0.40903935185185186</v>
      </c>
    </row>
    <row r="3853" spans="1:17" x14ac:dyDescent="0.3">
      <c r="A3853" t="s">
        <v>1399</v>
      </c>
      <c r="B3853" t="s">
        <v>1400</v>
      </c>
      <c r="D3853" t="s">
        <v>209</v>
      </c>
      <c r="E3853" t="s">
        <v>210</v>
      </c>
      <c r="F3853">
        <v>101654</v>
      </c>
      <c r="G3853" t="s">
        <v>211</v>
      </c>
      <c r="H3853">
        <v>959945812</v>
      </c>
      <c r="I3853">
        <v>958918502</v>
      </c>
      <c r="J3853">
        <v>950</v>
      </c>
      <c r="N3853">
        <v>20039628.620000001</v>
      </c>
      <c r="O3853">
        <v>20040578.620000001</v>
      </c>
      <c r="P3853" s="9">
        <f>DATEVALUE(LEFT(Table1[[#This Row],[TRANSFER_DATE]],11))</f>
        <v>45749</v>
      </c>
      <c r="Q3853" s="5">
        <f>TIMEVALUE(MID(Table1[[#This Row],[TRANSFER_DATE]],11,8))</f>
        <v>0.40839120370370369</v>
      </c>
    </row>
    <row r="3854" spans="1:17" x14ac:dyDescent="0.3">
      <c r="A3854" t="s">
        <v>1401</v>
      </c>
      <c r="B3854" t="s">
        <v>1402</v>
      </c>
      <c r="C3854" t="s">
        <v>1403</v>
      </c>
      <c r="D3854" t="s">
        <v>209</v>
      </c>
      <c r="E3854" t="s">
        <v>210</v>
      </c>
      <c r="F3854">
        <v>101209</v>
      </c>
      <c r="G3854" t="s">
        <v>211</v>
      </c>
      <c r="H3854">
        <v>959945812</v>
      </c>
      <c r="I3854">
        <v>954836913</v>
      </c>
      <c r="J3854">
        <v>1500</v>
      </c>
      <c r="N3854">
        <v>20038128.620000001</v>
      </c>
      <c r="O3854">
        <v>20039628.620000001</v>
      </c>
      <c r="P3854" s="9">
        <f>DATEVALUE(LEFT(Table1[[#This Row],[TRANSFER_DATE]],11))</f>
        <v>45749</v>
      </c>
      <c r="Q3854" s="5">
        <f>TIMEVALUE(MID(Table1[[#This Row],[TRANSFER_DATE]],11,8))</f>
        <v>0.40835648148148146</v>
      </c>
    </row>
    <row r="3855" spans="1:17" x14ac:dyDescent="0.3">
      <c r="A3855" t="s">
        <v>1404</v>
      </c>
      <c r="B3855" t="s">
        <v>1405</v>
      </c>
      <c r="D3855" t="s">
        <v>209</v>
      </c>
      <c r="E3855" t="s">
        <v>210</v>
      </c>
      <c r="F3855">
        <v>101649</v>
      </c>
      <c r="G3855" t="s">
        <v>211</v>
      </c>
      <c r="H3855">
        <v>959945812</v>
      </c>
      <c r="I3855">
        <v>958918502</v>
      </c>
      <c r="J3855">
        <v>1250</v>
      </c>
      <c r="N3855">
        <v>20036878.620000001</v>
      </c>
      <c r="O3855">
        <v>20038128.620000001</v>
      </c>
      <c r="P3855" s="9">
        <f>DATEVALUE(LEFT(Table1[[#This Row],[TRANSFER_DATE]],11))</f>
        <v>45749</v>
      </c>
      <c r="Q3855" s="5">
        <f>TIMEVALUE(MID(Table1[[#This Row],[TRANSFER_DATE]],11,8))</f>
        <v>0.40833333333333333</v>
      </c>
    </row>
    <row r="3856" spans="1:17" x14ac:dyDescent="0.3">
      <c r="A3856" t="s">
        <v>1406</v>
      </c>
      <c r="B3856" t="s">
        <v>1407</v>
      </c>
      <c r="D3856" t="s">
        <v>209</v>
      </c>
      <c r="E3856" t="s">
        <v>210</v>
      </c>
      <c r="F3856">
        <v>101213</v>
      </c>
      <c r="G3856" t="s">
        <v>211</v>
      </c>
      <c r="H3856">
        <v>959945812</v>
      </c>
      <c r="I3856">
        <v>956158390</v>
      </c>
      <c r="J3856">
        <v>1800</v>
      </c>
      <c r="N3856">
        <v>20035078.620000001</v>
      </c>
      <c r="O3856">
        <v>20036878.620000001</v>
      </c>
      <c r="P3856" s="9">
        <f>DATEVALUE(LEFT(Table1[[#This Row],[TRANSFER_DATE]],11))</f>
        <v>45749</v>
      </c>
      <c r="Q3856" s="5">
        <f>TIMEVALUE(MID(Table1[[#This Row],[TRANSFER_DATE]],11,8))</f>
        <v>0.40491898148148148</v>
      </c>
    </row>
    <row r="3857" spans="1:17" x14ac:dyDescent="0.3">
      <c r="A3857" t="s">
        <v>1408</v>
      </c>
      <c r="B3857" t="s">
        <v>1409</v>
      </c>
      <c r="C3857" t="s">
        <v>1410</v>
      </c>
      <c r="D3857" t="s">
        <v>209</v>
      </c>
      <c r="E3857" t="s">
        <v>210</v>
      </c>
      <c r="F3857">
        <v>100028</v>
      </c>
      <c r="G3857" t="s">
        <v>211</v>
      </c>
      <c r="H3857">
        <v>959945812</v>
      </c>
      <c r="I3857">
        <v>956371459</v>
      </c>
      <c r="J3857">
        <v>9600</v>
      </c>
      <c r="N3857">
        <v>20025478.620000001</v>
      </c>
      <c r="O3857">
        <v>20035078.620000001</v>
      </c>
      <c r="P3857" s="9">
        <f>DATEVALUE(LEFT(Table1[[#This Row],[TRANSFER_DATE]],11))</f>
        <v>45749</v>
      </c>
      <c r="Q3857" s="5">
        <f>TIMEVALUE(MID(Table1[[#This Row],[TRANSFER_DATE]],11,8))</f>
        <v>0.40488425925925925</v>
      </c>
    </row>
    <row r="3858" spans="1:17" x14ac:dyDescent="0.3">
      <c r="A3858" t="s">
        <v>1411</v>
      </c>
      <c r="B3858" t="s">
        <v>1412</v>
      </c>
      <c r="D3858" t="s">
        <v>209</v>
      </c>
      <c r="E3858" t="s">
        <v>210</v>
      </c>
      <c r="F3858">
        <v>101524</v>
      </c>
      <c r="G3858" t="s">
        <v>211</v>
      </c>
      <c r="H3858">
        <v>959945812</v>
      </c>
      <c r="I3858">
        <v>954448541</v>
      </c>
      <c r="J3858">
        <v>8850</v>
      </c>
      <c r="N3858">
        <v>20016628.620000001</v>
      </c>
      <c r="O3858">
        <v>20025478.620000001</v>
      </c>
      <c r="P3858" s="9">
        <f>DATEVALUE(LEFT(Table1[[#This Row],[TRANSFER_DATE]],11))</f>
        <v>45749</v>
      </c>
      <c r="Q3858" s="5">
        <f>TIMEVALUE(MID(Table1[[#This Row],[TRANSFER_DATE]],11,8))</f>
        <v>0.40487268518518521</v>
      </c>
    </row>
    <row r="3859" spans="1:17" x14ac:dyDescent="0.3">
      <c r="A3859" t="s">
        <v>1413</v>
      </c>
      <c r="B3859" t="s">
        <v>1414</v>
      </c>
      <c r="C3859" t="s">
        <v>1415</v>
      </c>
      <c r="D3859" t="s">
        <v>209</v>
      </c>
      <c r="E3859" t="s">
        <v>210</v>
      </c>
      <c r="F3859">
        <v>100280</v>
      </c>
      <c r="G3859" t="s">
        <v>211</v>
      </c>
      <c r="H3859">
        <v>959945812</v>
      </c>
      <c r="I3859">
        <v>956371459</v>
      </c>
      <c r="J3859">
        <v>4650</v>
      </c>
      <c r="N3859">
        <v>20011978.620000001</v>
      </c>
      <c r="O3859">
        <v>20016628.620000001</v>
      </c>
      <c r="P3859" s="9">
        <f>DATEVALUE(LEFT(Table1[[#This Row],[TRANSFER_DATE]],11))</f>
        <v>45749</v>
      </c>
      <c r="Q3859" s="5">
        <f>TIMEVALUE(MID(Table1[[#This Row],[TRANSFER_DATE]],11,8))</f>
        <v>0.40418981481481481</v>
      </c>
    </row>
    <row r="3860" spans="1:17" x14ac:dyDescent="0.3">
      <c r="A3860" t="s">
        <v>1416</v>
      </c>
      <c r="B3860" t="s">
        <v>1417</v>
      </c>
      <c r="D3860" t="s">
        <v>209</v>
      </c>
      <c r="E3860" t="s">
        <v>210</v>
      </c>
      <c r="F3860">
        <v>100405</v>
      </c>
      <c r="G3860" t="s">
        <v>211</v>
      </c>
      <c r="H3860">
        <v>959945812</v>
      </c>
      <c r="I3860">
        <v>954448541</v>
      </c>
      <c r="J3860">
        <v>3250</v>
      </c>
      <c r="N3860">
        <v>20008728.620000001</v>
      </c>
      <c r="O3860">
        <v>20011978.620000001</v>
      </c>
      <c r="P3860" s="9">
        <f>DATEVALUE(LEFT(Table1[[#This Row],[TRANSFER_DATE]],11))</f>
        <v>45749</v>
      </c>
      <c r="Q3860" s="5">
        <f>TIMEVALUE(MID(Table1[[#This Row],[TRANSFER_DATE]],11,8))</f>
        <v>0.40280092592592592</v>
      </c>
    </row>
    <row r="3861" spans="1:17" x14ac:dyDescent="0.3">
      <c r="A3861" t="s">
        <v>1418</v>
      </c>
      <c r="B3861" t="s">
        <v>1419</v>
      </c>
      <c r="D3861" t="s">
        <v>209</v>
      </c>
      <c r="E3861" t="s">
        <v>210</v>
      </c>
      <c r="F3861">
        <v>101441</v>
      </c>
      <c r="G3861" t="s">
        <v>211</v>
      </c>
      <c r="H3861">
        <v>959945812</v>
      </c>
      <c r="I3861">
        <v>955693144</v>
      </c>
      <c r="J3861">
        <v>150</v>
      </c>
      <c r="N3861">
        <v>20008578.620000001</v>
      </c>
      <c r="O3861">
        <v>20008728.620000001</v>
      </c>
      <c r="P3861" s="9">
        <f>DATEVALUE(LEFT(Table1[[#This Row],[TRANSFER_DATE]],11))</f>
        <v>45749</v>
      </c>
      <c r="Q3861" s="5">
        <f>TIMEVALUE(MID(Table1[[#This Row],[TRANSFER_DATE]],11,8))</f>
        <v>0.40212962962962961</v>
      </c>
    </row>
    <row r="3862" spans="1:17" x14ac:dyDescent="0.3">
      <c r="A3862" t="s">
        <v>1420</v>
      </c>
      <c r="B3862" t="s">
        <v>1421</v>
      </c>
      <c r="D3862" t="s">
        <v>209</v>
      </c>
      <c r="E3862" t="s">
        <v>210</v>
      </c>
      <c r="F3862">
        <v>101232</v>
      </c>
      <c r="G3862" t="s">
        <v>211</v>
      </c>
      <c r="H3862">
        <v>959945812</v>
      </c>
      <c r="I3862">
        <v>955094734</v>
      </c>
      <c r="J3862">
        <v>5000</v>
      </c>
      <c r="N3862">
        <v>20003578.620000001</v>
      </c>
      <c r="O3862">
        <v>20008578.620000001</v>
      </c>
      <c r="P3862" s="9">
        <f>DATEVALUE(LEFT(Table1[[#This Row],[TRANSFER_DATE]],11))</f>
        <v>45749</v>
      </c>
      <c r="Q3862" s="5">
        <f>TIMEVALUE(MID(Table1[[#This Row],[TRANSFER_DATE]],11,8))</f>
        <v>0.40143518518518517</v>
      </c>
    </row>
    <row r="3863" spans="1:17" x14ac:dyDescent="0.3">
      <c r="A3863" t="s">
        <v>1422</v>
      </c>
      <c r="B3863" t="s">
        <v>1423</v>
      </c>
      <c r="D3863" t="s">
        <v>209</v>
      </c>
      <c r="E3863" t="s">
        <v>210</v>
      </c>
      <c r="F3863">
        <v>101709</v>
      </c>
      <c r="G3863" t="s">
        <v>211</v>
      </c>
      <c r="H3863">
        <v>959945812</v>
      </c>
      <c r="I3863">
        <v>958552536</v>
      </c>
      <c r="J3863">
        <v>900</v>
      </c>
      <c r="N3863">
        <v>20002678.620000001</v>
      </c>
      <c r="O3863">
        <v>20003578.620000001</v>
      </c>
      <c r="P3863" s="9">
        <f>DATEVALUE(LEFT(Table1[[#This Row],[TRANSFER_DATE]],11))</f>
        <v>45749</v>
      </c>
      <c r="Q3863" s="5">
        <f>TIMEVALUE(MID(Table1[[#This Row],[TRANSFER_DATE]],11,8))</f>
        <v>0.40141203703703704</v>
      </c>
    </row>
    <row r="3864" spans="1:17" x14ac:dyDescent="0.3">
      <c r="A3864" t="s">
        <v>1424</v>
      </c>
      <c r="B3864" t="s">
        <v>1425</v>
      </c>
      <c r="D3864" t="s">
        <v>209</v>
      </c>
      <c r="E3864" t="s">
        <v>210</v>
      </c>
      <c r="F3864">
        <v>101598</v>
      </c>
      <c r="G3864" t="s">
        <v>211</v>
      </c>
      <c r="H3864">
        <v>959945812</v>
      </c>
      <c r="I3864">
        <v>951550992</v>
      </c>
      <c r="J3864">
        <v>3050</v>
      </c>
      <c r="N3864">
        <v>19999628.620000001</v>
      </c>
      <c r="O3864">
        <v>20002678.620000001</v>
      </c>
      <c r="P3864" s="9">
        <f>DATEVALUE(LEFT(Table1[[#This Row],[TRANSFER_DATE]],11))</f>
        <v>45749</v>
      </c>
      <c r="Q3864" s="5">
        <f>TIMEVALUE(MID(Table1[[#This Row],[TRANSFER_DATE]],11,8))</f>
        <v>0.40140046296296295</v>
      </c>
    </row>
    <row r="3865" spans="1:17" x14ac:dyDescent="0.3">
      <c r="A3865" t="s">
        <v>1426</v>
      </c>
      <c r="B3865" t="s">
        <v>1427</v>
      </c>
      <c r="C3865" t="s">
        <v>1428</v>
      </c>
      <c r="D3865" t="s">
        <v>209</v>
      </c>
      <c r="E3865" t="s">
        <v>210</v>
      </c>
      <c r="F3865">
        <v>100128</v>
      </c>
      <c r="G3865" t="s">
        <v>211</v>
      </c>
      <c r="H3865">
        <v>959945812</v>
      </c>
      <c r="I3865">
        <v>954148548</v>
      </c>
      <c r="J3865">
        <v>350</v>
      </c>
      <c r="N3865">
        <v>19999278.620000001</v>
      </c>
      <c r="O3865">
        <v>19999628.620000001</v>
      </c>
      <c r="P3865" s="9">
        <f>DATEVALUE(LEFT(Table1[[#This Row],[TRANSFER_DATE]],11))</f>
        <v>45749</v>
      </c>
      <c r="Q3865" s="5">
        <f>TIMEVALUE(MID(Table1[[#This Row],[TRANSFER_DATE]],11,8))</f>
        <v>0.40075231481481483</v>
      </c>
    </row>
    <row r="3866" spans="1:17" x14ac:dyDescent="0.3">
      <c r="A3866" t="s">
        <v>1429</v>
      </c>
      <c r="B3866" t="s">
        <v>1430</v>
      </c>
      <c r="D3866" t="s">
        <v>209</v>
      </c>
      <c r="E3866" t="s">
        <v>210</v>
      </c>
      <c r="F3866">
        <v>101414</v>
      </c>
      <c r="G3866" t="s">
        <v>211</v>
      </c>
      <c r="H3866">
        <v>959945812</v>
      </c>
      <c r="I3866">
        <v>958552536</v>
      </c>
      <c r="J3866">
        <v>2800</v>
      </c>
      <c r="N3866">
        <v>19996478.620000001</v>
      </c>
      <c r="O3866">
        <v>19999278.620000001</v>
      </c>
      <c r="P3866" s="9">
        <f>DATEVALUE(LEFT(Table1[[#This Row],[TRANSFER_DATE]],11))</f>
        <v>45749</v>
      </c>
      <c r="Q3866" s="5">
        <f>TIMEVALUE(MID(Table1[[#This Row],[TRANSFER_DATE]],11,8))</f>
        <v>0.39936342592592594</v>
      </c>
    </row>
    <row r="3867" spans="1:17" x14ac:dyDescent="0.3">
      <c r="A3867" t="s">
        <v>1431</v>
      </c>
      <c r="B3867" t="s">
        <v>1432</v>
      </c>
      <c r="D3867" t="s">
        <v>209</v>
      </c>
      <c r="E3867" t="s">
        <v>210</v>
      </c>
      <c r="F3867">
        <v>100010</v>
      </c>
      <c r="G3867" t="s">
        <v>211</v>
      </c>
      <c r="H3867">
        <v>959945812</v>
      </c>
      <c r="I3867">
        <v>953451911</v>
      </c>
      <c r="J3867">
        <v>5300</v>
      </c>
      <c r="N3867">
        <v>19991178.620000001</v>
      </c>
      <c r="O3867">
        <v>19996478.620000001</v>
      </c>
      <c r="P3867" s="9">
        <f>DATEVALUE(LEFT(Table1[[#This Row],[TRANSFER_DATE]],11))</f>
        <v>45749</v>
      </c>
      <c r="Q3867" s="5">
        <f>TIMEVALUE(MID(Table1[[#This Row],[TRANSFER_DATE]],11,8))</f>
        <v>0.39936342592592594</v>
      </c>
    </row>
    <row r="3868" spans="1:17" x14ac:dyDescent="0.3">
      <c r="A3868" t="s">
        <v>1433</v>
      </c>
      <c r="B3868" t="s">
        <v>1434</v>
      </c>
      <c r="D3868" t="s">
        <v>209</v>
      </c>
      <c r="E3868" t="s">
        <v>210</v>
      </c>
      <c r="F3868">
        <v>101735</v>
      </c>
      <c r="G3868" t="s">
        <v>211</v>
      </c>
      <c r="H3868">
        <v>959945812</v>
      </c>
      <c r="I3868">
        <v>958272055</v>
      </c>
      <c r="J3868">
        <v>3350</v>
      </c>
      <c r="N3868">
        <v>19987828.620000001</v>
      </c>
      <c r="O3868">
        <v>19991178.620000001</v>
      </c>
      <c r="P3868" s="9">
        <f>DATEVALUE(LEFT(Table1[[#This Row],[TRANSFER_DATE]],11))</f>
        <v>45749</v>
      </c>
      <c r="Q3868" s="5">
        <f>TIMEVALUE(MID(Table1[[#This Row],[TRANSFER_DATE]],11,8))</f>
        <v>0.39793981481481483</v>
      </c>
    </row>
    <row r="3869" spans="1:17" x14ac:dyDescent="0.3">
      <c r="A3869" t="s">
        <v>1435</v>
      </c>
      <c r="B3869" t="s">
        <v>1436</v>
      </c>
      <c r="D3869" t="s">
        <v>209</v>
      </c>
      <c r="E3869" t="s">
        <v>210</v>
      </c>
      <c r="F3869">
        <v>101482</v>
      </c>
      <c r="G3869" t="s">
        <v>211</v>
      </c>
      <c r="H3869">
        <v>959945812</v>
      </c>
      <c r="I3869">
        <v>951595861</v>
      </c>
      <c r="J3869">
        <v>950</v>
      </c>
      <c r="N3869">
        <v>19986878.620000001</v>
      </c>
      <c r="O3869">
        <v>19987828.620000001</v>
      </c>
      <c r="P3869" s="9">
        <f>DATEVALUE(LEFT(Table1[[#This Row],[TRANSFER_DATE]],11))</f>
        <v>45749</v>
      </c>
      <c r="Q3869" s="5">
        <f>TIMEVALUE(MID(Table1[[#This Row],[TRANSFER_DATE]],11,8))</f>
        <v>0.39655092592592595</v>
      </c>
    </row>
    <row r="3870" spans="1:17" x14ac:dyDescent="0.3">
      <c r="A3870" t="s">
        <v>1437</v>
      </c>
      <c r="B3870" t="s">
        <v>1438</v>
      </c>
      <c r="D3870" t="s">
        <v>209</v>
      </c>
      <c r="E3870" t="s">
        <v>210</v>
      </c>
      <c r="F3870">
        <v>101791</v>
      </c>
      <c r="G3870" t="s">
        <v>211</v>
      </c>
      <c r="H3870">
        <v>959945812</v>
      </c>
      <c r="I3870">
        <v>958374585</v>
      </c>
      <c r="J3870">
        <v>4100</v>
      </c>
      <c r="N3870">
        <v>19982778.620000001</v>
      </c>
      <c r="O3870">
        <v>19986878.620000001</v>
      </c>
      <c r="P3870" s="9">
        <f>DATEVALUE(LEFT(Table1[[#This Row],[TRANSFER_DATE]],11))</f>
        <v>45749</v>
      </c>
      <c r="Q3870" s="5">
        <f>TIMEVALUE(MID(Table1[[#This Row],[TRANSFER_DATE]],11,8))</f>
        <v>0.39653935185185185</v>
      </c>
    </row>
    <row r="3871" spans="1:17" x14ac:dyDescent="0.3">
      <c r="A3871" t="s">
        <v>1439</v>
      </c>
      <c r="B3871" t="s">
        <v>1440</v>
      </c>
      <c r="D3871" t="s">
        <v>209</v>
      </c>
      <c r="E3871" t="s">
        <v>210</v>
      </c>
      <c r="F3871">
        <v>101367</v>
      </c>
      <c r="G3871" t="s">
        <v>211</v>
      </c>
      <c r="H3871">
        <v>959945812</v>
      </c>
      <c r="I3871">
        <v>953300967</v>
      </c>
      <c r="J3871">
        <v>200</v>
      </c>
      <c r="N3871">
        <v>19982578.620000001</v>
      </c>
      <c r="O3871">
        <v>19982778.620000001</v>
      </c>
      <c r="P3871" s="9">
        <f>DATEVALUE(LEFT(Table1[[#This Row],[TRANSFER_DATE]],11))</f>
        <v>45749</v>
      </c>
      <c r="Q3871" s="5">
        <f>TIMEVALUE(MID(Table1[[#This Row],[TRANSFER_DATE]],11,8))</f>
        <v>0.39586805555555554</v>
      </c>
    </row>
    <row r="3872" spans="1:17" x14ac:dyDescent="0.3">
      <c r="A3872" t="s">
        <v>1441</v>
      </c>
      <c r="B3872" t="s">
        <v>1442</v>
      </c>
      <c r="D3872" t="s">
        <v>209</v>
      </c>
      <c r="E3872" t="s">
        <v>210</v>
      </c>
      <c r="F3872">
        <v>101712</v>
      </c>
      <c r="G3872" t="s">
        <v>211</v>
      </c>
      <c r="H3872">
        <v>959945812</v>
      </c>
      <c r="I3872">
        <v>958552536</v>
      </c>
      <c r="J3872">
        <v>2300</v>
      </c>
      <c r="N3872">
        <v>19980278.620000001</v>
      </c>
      <c r="O3872">
        <v>19982578.620000001</v>
      </c>
      <c r="P3872" s="9">
        <f>DATEVALUE(LEFT(Table1[[#This Row],[TRANSFER_DATE]],11))</f>
        <v>45749</v>
      </c>
      <c r="Q3872" s="5">
        <f>TIMEVALUE(MID(Table1[[#This Row],[TRANSFER_DATE]],11,8))</f>
        <v>0.39584490740740741</v>
      </c>
    </row>
    <row r="3873" spans="1:17" x14ac:dyDescent="0.3">
      <c r="A3873" t="s">
        <v>1443</v>
      </c>
      <c r="B3873" t="s">
        <v>1444</v>
      </c>
      <c r="C3873" t="s">
        <v>1445</v>
      </c>
      <c r="D3873" t="s">
        <v>209</v>
      </c>
      <c r="E3873" t="s">
        <v>210</v>
      </c>
      <c r="F3873">
        <v>101844</v>
      </c>
      <c r="G3873" t="s">
        <v>211</v>
      </c>
      <c r="H3873">
        <v>959945812</v>
      </c>
      <c r="I3873">
        <v>956081364</v>
      </c>
      <c r="J3873">
        <v>450</v>
      </c>
      <c r="N3873">
        <v>19979828.620000001</v>
      </c>
      <c r="O3873">
        <v>19980278.620000001</v>
      </c>
      <c r="P3873" s="9">
        <f>DATEVALUE(LEFT(Table1[[#This Row],[TRANSFER_DATE]],11))</f>
        <v>45749</v>
      </c>
      <c r="Q3873" s="5">
        <f>TIMEVALUE(MID(Table1[[#This Row],[TRANSFER_DATE]],11,8))</f>
        <v>0.39445601851851853</v>
      </c>
    </row>
    <row r="3874" spans="1:17" x14ac:dyDescent="0.3">
      <c r="A3874" t="s">
        <v>1446</v>
      </c>
      <c r="B3874" t="s">
        <v>1447</v>
      </c>
      <c r="D3874" t="s">
        <v>209</v>
      </c>
      <c r="E3874" t="s">
        <v>210</v>
      </c>
      <c r="F3874">
        <v>101631</v>
      </c>
      <c r="G3874" t="s">
        <v>211</v>
      </c>
      <c r="H3874">
        <v>959945812</v>
      </c>
      <c r="I3874">
        <v>952553433</v>
      </c>
      <c r="J3874">
        <v>4750</v>
      </c>
      <c r="N3874">
        <v>19975078.620000001</v>
      </c>
      <c r="O3874">
        <v>19979828.620000001</v>
      </c>
      <c r="P3874" s="9">
        <f>DATEVALUE(LEFT(Table1[[#This Row],[TRANSFER_DATE]],11))</f>
        <v>45749</v>
      </c>
      <c r="Q3874" s="5">
        <f>TIMEVALUE(MID(Table1[[#This Row],[TRANSFER_DATE]],11,8))</f>
        <v>0.39310185185185187</v>
      </c>
    </row>
    <row r="3875" spans="1:17" x14ac:dyDescent="0.3">
      <c r="A3875" t="s">
        <v>1448</v>
      </c>
      <c r="B3875" t="s">
        <v>1449</v>
      </c>
      <c r="D3875" t="s">
        <v>209</v>
      </c>
      <c r="E3875" t="s">
        <v>210</v>
      </c>
      <c r="F3875">
        <v>101600</v>
      </c>
      <c r="G3875" t="s">
        <v>211</v>
      </c>
      <c r="H3875">
        <v>959945812</v>
      </c>
      <c r="I3875">
        <v>952424173</v>
      </c>
      <c r="J3875">
        <v>1650</v>
      </c>
      <c r="N3875">
        <v>19973428.620000001</v>
      </c>
      <c r="O3875">
        <v>19975078.620000001</v>
      </c>
      <c r="P3875" s="9">
        <f>DATEVALUE(LEFT(Table1[[#This Row],[TRANSFER_DATE]],11))</f>
        <v>45749</v>
      </c>
      <c r="Q3875" s="5">
        <f>TIMEVALUE(MID(Table1[[#This Row],[TRANSFER_DATE]],11,8))</f>
        <v>0.39238425925925924</v>
      </c>
    </row>
    <row r="3876" spans="1:17" x14ac:dyDescent="0.3">
      <c r="A3876" t="s">
        <v>1450</v>
      </c>
      <c r="B3876" t="s">
        <v>1451</v>
      </c>
      <c r="D3876" t="s">
        <v>209</v>
      </c>
      <c r="E3876" t="s">
        <v>210</v>
      </c>
      <c r="F3876">
        <v>101629</v>
      </c>
      <c r="G3876" t="s">
        <v>211</v>
      </c>
      <c r="H3876">
        <v>959945812</v>
      </c>
      <c r="I3876">
        <v>951978073</v>
      </c>
      <c r="J3876">
        <v>400</v>
      </c>
      <c r="N3876">
        <v>19973028.620000001</v>
      </c>
      <c r="O3876">
        <v>19973428.620000001</v>
      </c>
      <c r="P3876" s="9">
        <f>DATEVALUE(LEFT(Table1[[#This Row],[TRANSFER_DATE]],11))</f>
        <v>45749</v>
      </c>
      <c r="Q3876" s="5">
        <f>TIMEVALUE(MID(Table1[[#This Row],[TRANSFER_DATE]],11,8))</f>
        <v>0.3916898148148148</v>
      </c>
    </row>
    <row r="3877" spans="1:17" x14ac:dyDescent="0.3">
      <c r="A3877" t="s">
        <v>1452</v>
      </c>
      <c r="B3877" t="s">
        <v>1453</v>
      </c>
      <c r="C3877" t="s">
        <v>1454</v>
      </c>
      <c r="D3877" t="s">
        <v>209</v>
      </c>
      <c r="E3877" t="s">
        <v>210</v>
      </c>
      <c r="F3877">
        <v>100231</v>
      </c>
      <c r="G3877" t="s">
        <v>211</v>
      </c>
      <c r="H3877">
        <v>959945812</v>
      </c>
      <c r="I3877">
        <v>958090231</v>
      </c>
      <c r="J3877">
        <v>150</v>
      </c>
      <c r="N3877">
        <v>19972878.620000001</v>
      </c>
      <c r="O3877">
        <v>19973028.620000001</v>
      </c>
      <c r="P3877" s="9">
        <f>DATEVALUE(LEFT(Table1[[#This Row],[TRANSFER_DATE]],11))</f>
        <v>45749</v>
      </c>
      <c r="Q3877" s="5">
        <f>TIMEVALUE(MID(Table1[[#This Row],[TRANSFER_DATE]],11,8))</f>
        <v>0.39101851851851854</v>
      </c>
    </row>
    <row r="3878" spans="1:17" x14ac:dyDescent="0.3">
      <c r="A3878" t="s">
        <v>1455</v>
      </c>
      <c r="B3878" t="s">
        <v>1456</v>
      </c>
      <c r="C3878" t="s">
        <v>1457</v>
      </c>
      <c r="D3878" t="s">
        <v>209</v>
      </c>
      <c r="E3878" t="s">
        <v>210</v>
      </c>
      <c r="F3878">
        <v>101231</v>
      </c>
      <c r="G3878" t="s">
        <v>211</v>
      </c>
      <c r="H3878">
        <v>959945812</v>
      </c>
      <c r="I3878">
        <v>956081364</v>
      </c>
      <c r="J3878">
        <v>550</v>
      </c>
      <c r="N3878">
        <v>19972328.620000001</v>
      </c>
      <c r="O3878">
        <v>19972878.620000001</v>
      </c>
      <c r="P3878" s="9">
        <f>DATEVALUE(LEFT(Table1[[#This Row],[TRANSFER_DATE]],11))</f>
        <v>45749</v>
      </c>
      <c r="Q3878" s="5">
        <f>TIMEVALUE(MID(Table1[[#This Row],[TRANSFER_DATE]],11,8))</f>
        <v>0.3896412037037037</v>
      </c>
    </row>
    <row r="3879" spans="1:17" x14ac:dyDescent="0.3">
      <c r="A3879" t="s">
        <v>1458</v>
      </c>
      <c r="B3879" t="s">
        <v>1459</v>
      </c>
      <c r="C3879" t="s">
        <v>1460</v>
      </c>
      <c r="D3879" t="s">
        <v>209</v>
      </c>
      <c r="E3879" t="s">
        <v>210</v>
      </c>
      <c r="F3879">
        <v>101667</v>
      </c>
      <c r="G3879" t="s">
        <v>211</v>
      </c>
      <c r="H3879">
        <v>959945812</v>
      </c>
      <c r="I3879">
        <v>958251375</v>
      </c>
      <c r="J3879">
        <v>2950</v>
      </c>
      <c r="N3879">
        <v>19969378.620000001</v>
      </c>
      <c r="O3879">
        <v>19972328.620000001</v>
      </c>
      <c r="P3879" s="9">
        <f>DATEVALUE(LEFT(Table1[[#This Row],[TRANSFER_DATE]],11))</f>
        <v>45749</v>
      </c>
      <c r="Q3879" s="5">
        <f>TIMEVALUE(MID(Table1[[#This Row],[TRANSFER_DATE]],11,8))</f>
        <v>0.3896296296296296</v>
      </c>
    </row>
    <row r="3880" spans="1:17" x14ac:dyDescent="0.3">
      <c r="A3880" t="s">
        <v>1461</v>
      </c>
      <c r="B3880" t="s">
        <v>1462</v>
      </c>
      <c r="D3880" t="s">
        <v>209</v>
      </c>
      <c r="E3880" t="s">
        <v>210</v>
      </c>
      <c r="F3880">
        <v>101862</v>
      </c>
      <c r="G3880" t="s">
        <v>211</v>
      </c>
      <c r="H3880">
        <v>959945812</v>
      </c>
      <c r="I3880">
        <v>952988134</v>
      </c>
      <c r="J3880">
        <v>2400</v>
      </c>
      <c r="N3880">
        <v>19966978.620000001</v>
      </c>
      <c r="O3880">
        <v>19969378.620000001</v>
      </c>
      <c r="P3880" s="9">
        <f>DATEVALUE(LEFT(Table1[[#This Row],[TRANSFER_DATE]],11))</f>
        <v>45749</v>
      </c>
      <c r="Q3880" s="5">
        <f>TIMEVALUE(MID(Table1[[#This Row],[TRANSFER_DATE]],11,8))</f>
        <v>0.38960648148148147</v>
      </c>
    </row>
    <row r="3881" spans="1:17" x14ac:dyDescent="0.3">
      <c r="A3881" t="s">
        <v>1463</v>
      </c>
      <c r="B3881" t="s">
        <v>1464</v>
      </c>
      <c r="C3881" t="s">
        <v>1465</v>
      </c>
      <c r="D3881" t="s">
        <v>209</v>
      </c>
      <c r="E3881" t="s">
        <v>210</v>
      </c>
      <c r="F3881">
        <v>101481</v>
      </c>
      <c r="G3881" t="s">
        <v>211</v>
      </c>
      <c r="H3881">
        <v>959945812</v>
      </c>
      <c r="I3881">
        <v>953849302</v>
      </c>
      <c r="J3881">
        <v>250</v>
      </c>
      <c r="N3881">
        <v>19966728.620000001</v>
      </c>
      <c r="O3881">
        <v>19966978.620000001</v>
      </c>
      <c r="P3881" s="9">
        <f>DATEVALUE(LEFT(Table1[[#This Row],[TRANSFER_DATE]],11))</f>
        <v>45749</v>
      </c>
      <c r="Q3881" s="5">
        <f>TIMEVALUE(MID(Table1[[#This Row],[TRANSFER_DATE]],11,8))</f>
        <v>0.38959490740740743</v>
      </c>
    </row>
    <row r="3882" spans="1:17" x14ac:dyDescent="0.3">
      <c r="A3882" t="s">
        <v>1466</v>
      </c>
      <c r="B3882" t="s">
        <v>1467</v>
      </c>
      <c r="D3882" t="s">
        <v>209</v>
      </c>
      <c r="E3882" t="s">
        <v>210</v>
      </c>
      <c r="F3882">
        <v>101526</v>
      </c>
      <c r="G3882" t="s">
        <v>211</v>
      </c>
      <c r="H3882">
        <v>959945812</v>
      </c>
      <c r="I3882">
        <v>951180193</v>
      </c>
      <c r="J3882">
        <v>21550</v>
      </c>
      <c r="N3882">
        <v>19945178.620000001</v>
      </c>
      <c r="O3882">
        <v>19966728.620000001</v>
      </c>
      <c r="P3882" s="9">
        <f>DATEVALUE(LEFT(Table1[[#This Row],[TRANSFER_DATE]],11))</f>
        <v>45749</v>
      </c>
      <c r="Q3882" s="5">
        <f>TIMEVALUE(MID(Table1[[#This Row],[TRANSFER_DATE]],11,8))</f>
        <v>0.38958333333333334</v>
      </c>
    </row>
    <row r="3883" spans="1:17" x14ac:dyDescent="0.3">
      <c r="A3883" t="s">
        <v>1468</v>
      </c>
      <c r="B3883" t="s">
        <v>1469</v>
      </c>
      <c r="C3883" t="s">
        <v>1470</v>
      </c>
      <c r="D3883" t="s">
        <v>209</v>
      </c>
      <c r="E3883" t="s">
        <v>210</v>
      </c>
      <c r="F3883">
        <v>101439</v>
      </c>
      <c r="G3883" t="s">
        <v>211</v>
      </c>
      <c r="H3883">
        <v>959945812</v>
      </c>
      <c r="I3883">
        <v>957157568</v>
      </c>
      <c r="J3883">
        <v>350</v>
      </c>
      <c r="N3883">
        <v>19944828.620000001</v>
      </c>
      <c r="O3883">
        <v>19945178.620000001</v>
      </c>
      <c r="P3883" s="9">
        <f>DATEVALUE(LEFT(Table1[[#This Row],[TRANSFER_DATE]],11))</f>
        <v>45749</v>
      </c>
      <c r="Q3883" s="5">
        <f>TIMEVALUE(MID(Table1[[#This Row],[TRANSFER_DATE]],11,8))</f>
        <v>0.38958333333333334</v>
      </c>
    </row>
    <row r="3884" spans="1:17" x14ac:dyDescent="0.3">
      <c r="A3884" t="s">
        <v>1471</v>
      </c>
      <c r="B3884" t="s">
        <v>1472</v>
      </c>
      <c r="D3884" t="s">
        <v>209</v>
      </c>
      <c r="E3884" t="s">
        <v>210</v>
      </c>
      <c r="F3884">
        <v>101214</v>
      </c>
      <c r="G3884" t="s">
        <v>211</v>
      </c>
      <c r="H3884">
        <v>959945812</v>
      </c>
      <c r="I3884">
        <v>951038108</v>
      </c>
      <c r="J3884">
        <v>50</v>
      </c>
      <c r="N3884">
        <v>19944778.620000001</v>
      </c>
      <c r="O3884">
        <v>19944828.620000001</v>
      </c>
      <c r="P3884" s="9">
        <f>DATEVALUE(LEFT(Table1[[#This Row],[TRANSFER_DATE]],11))</f>
        <v>45749</v>
      </c>
      <c r="Q3884" s="5">
        <f>TIMEVALUE(MID(Table1[[#This Row],[TRANSFER_DATE]],11,8))</f>
        <v>0.38892361111111112</v>
      </c>
    </row>
    <row r="3885" spans="1:17" x14ac:dyDescent="0.3">
      <c r="A3885" t="s">
        <v>1473</v>
      </c>
      <c r="B3885" t="s">
        <v>1474</v>
      </c>
      <c r="C3885" t="s">
        <v>1475</v>
      </c>
      <c r="D3885" t="s">
        <v>209</v>
      </c>
      <c r="E3885" t="s">
        <v>210</v>
      </c>
      <c r="F3885">
        <v>101453</v>
      </c>
      <c r="G3885" t="s">
        <v>211</v>
      </c>
      <c r="H3885">
        <v>959945812</v>
      </c>
      <c r="I3885">
        <v>956702380</v>
      </c>
      <c r="J3885">
        <v>8900</v>
      </c>
      <c r="N3885">
        <v>19935878.620000001</v>
      </c>
      <c r="O3885">
        <v>19944778.620000001</v>
      </c>
      <c r="P3885" s="9">
        <f>DATEVALUE(LEFT(Table1[[#This Row],[TRANSFER_DATE]],11))</f>
        <v>45749</v>
      </c>
      <c r="Q3885" s="5">
        <f>TIMEVALUE(MID(Table1[[#This Row],[TRANSFER_DATE]],11,8))</f>
        <v>0.38824074074074072</v>
      </c>
    </row>
    <row r="3886" spans="1:17" x14ac:dyDescent="0.3">
      <c r="A3886" t="s">
        <v>1476</v>
      </c>
      <c r="B3886" t="s">
        <v>1477</v>
      </c>
      <c r="D3886" t="s">
        <v>209</v>
      </c>
      <c r="E3886" t="s">
        <v>210</v>
      </c>
      <c r="F3886">
        <v>101540</v>
      </c>
      <c r="G3886" t="s">
        <v>211</v>
      </c>
      <c r="H3886">
        <v>959945812</v>
      </c>
      <c r="I3886">
        <v>956564186</v>
      </c>
      <c r="J3886">
        <v>6200</v>
      </c>
      <c r="N3886">
        <v>19929678.620000001</v>
      </c>
      <c r="O3886">
        <v>19935878.620000001</v>
      </c>
      <c r="P3886" s="9">
        <f>DATEVALUE(LEFT(Table1[[#This Row],[TRANSFER_DATE]],11))</f>
        <v>45749</v>
      </c>
      <c r="Q3886" s="5">
        <f>TIMEVALUE(MID(Table1[[#This Row],[TRANSFER_DATE]],11,8))</f>
        <v>0.38820601851851849</v>
      </c>
    </row>
    <row r="3887" spans="1:17" x14ac:dyDescent="0.3">
      <c r="A3887" t="s">
        <v>1478</v>
      </c>
      <c r="B3887" t="s">
        <v>1479</v>
      </c>
      <c r="D3887" t="s">
        <v>209</v>
      </c>
      <c r="E3887" t="s">
        <v>210</v>
      </c>
      <c r="F3887">
        <v>101276</v>
      </c>
      <c r="G3887" t="s">
        <v>211</v>
      </c>
      <c r="H3887">
        <v>959945812</v>
      </c>
      <c r="I3887">
        <v>951550992</v>
      </c>
      <c r="J3887">
        <v>1550</v>
      </c>
      <c r="N3887">
        <v>19928128.620000001</v>
      </c>
      <c r="O3887">
        <v>19929678.620000001</v>
      </c>
      <c r="P3887" s="9">
        <f>DATEVALUE(LEFT(Table1[[#This Row],[TRANSFER_DATE]],11))</f>
        <v>45749</v>
      </c>
      <c r="Q3887" s="5">
        <f>TIMEVALUE(MID(Table1[[#This Row],[TRANSFER_DATE]],11,8))</f>
        <v>0.38751157407407405</v>
      </c>
    </row>
    <row r="3888" spans="1:17" x14ac:dyDescent="0.3">
      <c r="A3888" t="s">
        <v>1480</v>
      </c>
      <c r="B3888" t="s">
        <v>1481</v>
      </c>
      <c r="D3888" t="s">
        <v>209</v>
      </c>
      <c r="E3888" t="s">
        <v>210</v>
      </c>
      <c r="F3888">
        <v>101650</v>
      </c>
      <c r="G3888" t="s">
        <v>211</v>
      </c>
      <c r="H3888">
        <v>959945812</v>
      </c>
      <c r="I3888">
        <v>952241392</v>
      </c>
      <c r="J3888">
        <v>100</v>
      </c>
      <c r="N3888">
        <v>19928028.620000001</v>
      </c>
      <c r="O3888">
        <v>19928128.620000001</v>
      </c>
      <c r="P3888" s="9">
        <f>DATEVALUE(LEFT(Table1[[#This Row],[TRANSFER_DATE]],11))</f>
        <v>45749</v>
      </c>
      <c r="Q3888" s="5">
        <f>TIMEVALUE(MID(Table1[[#This Row],[TRANSFER_DATE]],11,8))</f>
        <v>0.38685185185185184</v>
      </c>
    </row>
    <row r="3889" spans="1:17" x14ac:dyDescent="0.3">
      <c r="A3889" t="s">
        <v>1482</v>
      </c>
      <c r="B3889" t="s">
        <v>1483</v>
      </c>
      <c r="C3889" t="s">
        <v>1484</v>
      </c>
      <c r="D3889" t="s">
        <v>209</v>
      </c>
      <c r="E3889" t="s">
        <v>210</v>
      </c>
      <c r="F3889">
        <v>101593</v>
      </c>
      <c r="G3889" t="s">
        <v>211</v>
      </c>
      <c r="H3889">
        <v>959945812</v>
      </c>
      <c r="I3889">
        <v>953638179</v>
      </c>
      <c r="J3889">
        <v>50</v>
      </c>
      <c r="N3889">
        <v>19927978.620000001</v>
      </c>
      <c r="O3889">
        <v>19928028.620000001</v>
      </c>
      <c r="P3889" s="9">
        <f>DATEVALUE(LEFT(Table1[[#This Row],[TRANSFER_DATE]],11))</f>
        <v>45749</v>
      </c>
      <c r="Q3889" s="5">
        <f>TIMEVALUE(MID(Table1[[#This Row],[TRANSFER_DATE]],11,8))</f>
        <v>0.38613425925925926</v>
      </c>
    </row>
    <row r="3890" spans="1:17" x14ac:dyDescent="0.3">
      <c r="A3890" t="s">
        <v>1485</v>
      </c>
      <c r="B3890" t="s">
        <v>1486</v>
      </c>
      <c r="D3890" t="s">
        <v>209</v>
      </c>
      <c r="E3890" t="s">
        <v>210</v>
      </c>
      <c r="F3890">
        <v>101605</v>
      </c>
      <c r="G3890" t="s">
        <v>211</v>
      </c>
      <c r="H3890">
        <v>959945812</v>
      </c>
      <c r="I3890">
        <v>951271237</v>
      </c>
      <c r="J3890">
        <v>1400</v>
      </c>
      <c r="N3890">
        <v>19926578.620000001</v>
      </c>
      <c r="O3890">
        <v>19927978.620000001</v>
      </c>
      <c r="P3890" s="9">
        <f>DATEVALUE(LEFT(Table1[[#This Row],[TRANSFER_DATE]],11))</f>
        <v>45749</v>
      </c>
      <c r="Q3890" s="5">
        <f>TIMEVALUE(MID(Table1[[#This Row],[TRANSFER_DATE]],11,8))</f>
        <v>0.38542824074074072</v>
      </c>
    </row>
    <row r="3891" spans="1:17" x14ac:dyDescent="0.3">
      <c r="A3891" t="s">
        <v>1487</v>
      </c>
      <c r="B3891" t="s">
        <v>1488</v>
      </c>
      <c r="C3891" t="s">
        <v>1489</v>
      </c>
      <c r="D3891" t="s">
        <v>209</v>
      </c>
      <c r="E3891" t="s">
        <v>210</v>
      </c>
      <c r="F3891">
        <v>100442</v>
      </c>
      <c r="G3891" t="s">
        <v>211</v>
      </c>
      <c r="H3891">
        <v>959945812</v>
      </c>
      <c r="I3891">
        <v>955554254</v>
      </c>
      <c r="J3891">
        <v>1700</v>
      </c>
      <c r="N3891">
        <v>19924878.620000001</v>
      </c>
      <c r="O3891">
        <v>19926578.620000001</v>
      </c>
      <c r="P3891" s="9">
        <f>DATEVALUE(LEFT(Table1[[#This Row],[TRANSFER_DATE]],11))</f>
        <v>45749</v>
      </c>
      <c r="Q3891" s="5">
        <f>TIMEVALUE(MID(Table1[[#This Row],[TRANSFER_DATE]],11,8))</f>
        <v>0.38541666666666669</v>
      </c>
    </row>
    <row r="3892" spans="1:17" x14ac:dyDescent="0.3">
      <c r="A3892" t="s">
        <v>1490</v>
      </c>
      <c r="B3892" t="s">
        <v>1491</v>
      </c>
      <c r="D3892" t="s">
        <v>209</v>
      </c>
      <c r="E3892" t="s">
        <v>210</v>
      </c>
      <c r="F3892">
        <v>101895</v>
      </c>
      <c r="G3892" t="s">
        <v>211</v>
      </c>
      <c r="H3892">
        <v>959945812</v>
      </c>
      <c r="I3892">
        <v>954524459</v>
      </c>
      <c r="J3892">
        <v>1350</v>
      </c>
      <c r="N3892">
        <v>19923528.620000001</v>
      </c>
      <c r="O3892">
        <v>19924878.620000001</v>
      </c>
      <c r="P3892" s="9">
        <f>DATEVALUE(LEFT(Table1[[#This Row],[TRANSFER_DATE]],11))</f>
        <v>45749</v>
      </c>
      <c r="Q3892" s="5">
        <f>TIMEVALUE(MID(Table1[[#This Row],[TRANSFER_DATE]],11,8))</f>
        <v>0.38541666666666669</v>
      </c>
    </row>
    <row r="3893" spans="1:17" x14ac:dyDescent="0.3">
      <c r="A3893" t="s">
        <v>1492</v>
      </c>
      <c r="B3893" t="s">
        <v>1493</v>
      </c>
      <c r="C3893" t="s">
        <v>1494</v>
      </c>
      <c r="D3893" t="s">
        <v>209</v>
      </c>
      <c r="E3893" t="s">
        <v>210</v>
      </c>
      <c r="F3893">
        <v>101290</v>
      </c>
      <c r="G3893" t="s">
        <v>211</v>
      </c>
      <c r="H3893">
        <v>959945812</v>
      </c>
      <c r="I3893">
        <v>955554254</v>
      </c>
      <c r="J3893">
        <v>250</v>
      </c>
      <c r="N3893">
        <v>19923278.620000001</v>
      </c>
      <c r="O3893">
        <v>19923528.620000001</v>
      </c>
      <c r="P3893" s="9">
        <f>DATEVALUE(LEFT(Table1[[#This Row],[TRANSFER_DATE]],11))</f>
        <v>45749</v>
      </c>
      <c r="Q3893" s="5">
        <f>TIMEVALUE(MID(Table1[[#This Row],[TRANSFER_DATE]],11,8))</f>
        <v>0.38475694444444447</v>
      </c>
    </row>
    <row r="3894" spans="1:17" x14ac:dyDescent="0.3">
      <c r="A3894" t="s">
        <v>1495</v>
      </c>
      <c r="B3894" t="s">
        <v>1496</v>
      </c>
      <c r="D3894" t="s">
        <v>209</v>
      </c>
      <c r="E3894" t="s">
        <v>210</v>
      </c>
      <c r="F3894">
        <v>101211</v>
      </c>
      <c r="G3894" t="s">
        <v>211</v>
      </c>
      <c r="H3894">
        <v>959945812</v>
      </c>
      <c r="I3894">
        <v>958817919</v>
      </c>
      <c r="J3894">
        <v>1050</v>
      </c>
      <c r="N3894">
        <v>19922228.620000001</v>
      </c>
      <c r="O3894">
        <v>19923278.620000001</v>
      </c>
      <c r="P3894" s="9">
        <f>DATEVALUE(LEFT(Table1[[#This Row],[TRANSFER_DATE]],11))</f>
        <v>45749</v>
      </c>
      <c r="Q3894" s="5">
        <f>TIMEVALUE(MID(Table1[[#This Row],[TRANSFER_DATE]],11,8))</f>
        <v>0.38473379629629628</v>
      </c>
    </row>
    <row r="3895" spans="1:17" x14ac:dyDescent="0.3">
      <c r="A3895" t="s">
        <v>1497</v>
      </c>
      <c r="B3895" t="s">
        <v>1498</v>
      </c>
      <c r="C3895" t="s">
        <v>1499</v>
      </c>
      <c r="D3895" t="s">
        <v>209</v>
      </c>
      <c r="E3895" t="s">
        <v>210</v>
      </c>
      <c r="F3895">
        <v>101232</v>
      </c>
      <c r="G3895" t="s">
        <v>211</v>
      </c>
      <c r="H3895">
        <v>959945812</v>
      </c>
      <c r="I3895">
        <v>954836913</v>
      </c>
      <c r="J3895">
        <v>250</v>
      </c>
      <c r="N3895">
        <v>19921978.620000001</v>
      </c>
      <c r="O3895">
        <v>19922228.620000001</v>
      </c>
      <c r="P3895" s="9">
        <f>DATEVALUE(LEFT(Table1[[#This Row],[TRANSFER_DATE]],11))</f>
        <v>45749</v>
      </c>
      <c r="Q3895" s="5">
        <f>TIMEVALUE(MID(Table1[[#This Row],[TRANSFER_DATE]],11,8))</f>
        <v>0.38337962962962963</v>
      </c>
    </row>
    <row r="3896" spans="1:17" x14ac:dyDescent="0.3">
      <c r="A3896" t="s">
        <v>1500</v>
      </c>
      <c r="B3896" t="s">
        <v>1501</v>
      </c>
      <c r="D3896" t="s">
        <v>209</v>
      </c>
      <c r="E3896" t="s">
        <v>210</v>
      </c>
      <c r="F3896">
        <v>101580</v>
      </c>
      <c r="G3896" t="s">
        <v>211</v>
      </c>
      <c r="H3896">
        <v>959945812</v>
      </c>
      <c r="I3896">
        <v>956367950</v>
      </c>
      <c r="J3896">
        <v>1200</v>
      </c>
      <c r="N3896">
        <v>19920778.620000001</v>
      </c>
      <c r="O3896">
        <v>19921978.620000001</v>
      </c>
      <c r="P3896" s="9">
        <f>DATEVALUE(LEFT(Table1[[#This Row],[TRANSFER_DATE]],11))</f>
        <v>45749</v>
      </c>
      <c r="Q3896" s="5">
        <f>TIMEVALUE(MID(Table1[[#This Row],[TRANSFER_DATE]],11,8))</f>
        <v>0.38269675925925928</v>
      </c>
    </row>
    <row r="3897" spans="1:17" x14ac:dyDescent="0.3">
      <c r="A3897" t="s">
        <v>1502</v>
      </c>
      <c r="B3897" t="s">
        <v>1503</v>
      </c>
      <c r="D3897" t="s">
        <v>209</v>
      </c>
      <c r="E3897" t="s">
        <v>210</v>
      </c>
      <c r="F3897">
        <v>101363</v>
      </c>
      <c r="G3897" t="s">
        <v>211</v>
      </c>
      <c r="H3897">
        <v>959945812</v>
      </c>
      <c r="I3897">
        <v>954768469</v>
      </c>
      <c r="J3897">
        <v>150</v>
      </c>
      <c r="N3897">
        <v>19920628.620000001</v>
      </c>
      <c r="O3897">
        <v>19920778.620000001</v>
      </c>
      <c r="P3897" s="9">
        <f>DATEVALUE(LEFT(Table1[[#This Row],[TRANSFER_DATE]],11))</f>
        <v>45749</v>
      </c>
      <c r="Q3897" s="5">
        <f>TIMEVALUE(MID(Table1[[#This Row],[TRANSFER_DATE]],11,8))</f>
        <v>0.38194444444444442</v>
      </c>
    </row>
    <row r="3898" spans="1:17" x14ac:dyDescent="0.3">
      <c r="A3898" t="s">
        <v>1504</v>
      </c>
      <c r="B3898" t="s">
        <v>1505</v>
      </c>
      <c r="D3898" t="s">
        <v>209</v>
      </c>
      <c r="E3898" t="s">
        <v>210</v>
      </c>
      <c r="F3898">
        <v>101579</v>
      </c>
      <c r="G3898" t="s">
        <v>211</v>
      </c>
      <c r="H3898">
        <v>959945812</v>
      </c>
      <c r="I3898">
        <v>955324445</v>
      </c>
      <c r="J3898">
        <v>2000</v>
      </c>
      <c r="N3898">
        <v>19918628.620000001</v>
      </c>
      <c r="O3898">
        <v>19920628.620000001</v>
      </c>
      <c r="P3898" s="9">
        <f>DATEVALUE(LEFT(Table1[[#This Row],[TRANSFER_DATE]],11))</f>
        <v>45749</v>
      </c>
      <c r="Q3898" s="5">
        <f>TIMEVALUE(MID(Table1[[#This Row],[TRANSFER_DATE]],11,8))</f>
        <v>0.3812962962962963</v>
      </c>
    </row>
    <row r="3899" spans="1:17" x14ac:dyDescent="0.3">
      <c r="A3899" t="s">
        <v>1506</v>
      </c>
      <c r="B3899" t="s">
        <v>1507</v>
      </c>
      <c r="D3899" t="s">
        <v>209</v>
      </c>
      <c r="E3899" t="s">
        <v>210</v>
      </c>
      <c r="F3899">
        <v>101316</v>
      </c>
      <c r="G3899" t="s">
        <v>211</v>
      </c>
      <c r="H3899">
        <v>959945812</v>
      </c>
      <c r="I3899">
        <v>954323795</v>
      </c>
      <c r="J3899">
        <v>3050</v>
      </c>
      <c r="N3899">
        <v>19915578.620000001</v>
      </c>
      <c r="O3899">
        <v>19918628.620000001</v>
      </c>
      <c r="P3899" s="9">
        <f>DATEVALUE(LEFT(Table1[[#This Row],[TRANSFER_DATE]],11))</f>
        <v>45749</v>
      </c>
      <c r="Q3899" s="5">
        <f>TIMEVALUE(MID(Table1[[#This Row],[TRANSFER_DATE]],11,8))</f>
        <v>0.38061342592592595</v>
      </c>
    </row>
    <row r="3900" spans="1:17" x14ac:dyDescent="0.3">
      <c r="A3900" t="s">
        <v>1508</v>
      </c>
      <c r="B3900" t="s">
        <v>1509</v>
      </c>
      <c r="D3900" t="s">
        <v>209</v>
      </c>
      <c r="E3900" t="s">
        <v>210</v>
      </c>
      <c r="F3900">
        <v>101269</v>
      </c>
      <c r="G3900" t="s">
        <v>211</v>
      </c>
      <c r="H3900">
        <v>959945812</v>
      </c>
      <c r="I3900">
        <v>955847603</v>
      </c>
      <c r="J3900">
        <v>850</v>
      </c>
      <c r="N3900">
        <v>19914728.620000001</v>
      </c>
      <c r="O3900">
        <v>19915578.620000001</v>
      </c>
      <c r="P3900" s="9">
        <f>DATEVALUE(LEFT(Table1[[#This Row],[TRANSFER_DATE]],11))</f>
        <v>45749</v>
      </c>
      <c r="Q3900" s="5">
        <f>TIMEVALUE(MID(Table1[[#This Row],[TRANSFER_DATE]],11,8))</f>
        <v>0.38060185185185186</v>
      </c>
    </row>
    <row r="3901" spans="1:17" x14ac:dyDescent="0.3">
      <c r="A3901" t="s">
        <v>1510</v>
      </c>
      <c r="B3901" t="s">
        <v>1511</v>
      </c>
      <c r="D3901" t="s">
        <v>209</v>
      </c>
      <c r="E3901" t="s">
        <v>210</v>
      </c>
      <c r="F3901">
        <v>101719</v>
      </c>
      <c r="G3901" t="s">
        <v>211</v>
      </c>
      <c r="H3901">
        <v>959945812</v>
      </c>
      <c r="I3901">
        <v>953822662</v>
      </c>
      <c r="J3901">
        <v>2100</v>
      </c>
      <c r="N3901">
        <v>19912628.620000001</v>
      </c>
      <c r="O3901">
        <v>19914728.620000001</v>
      </c>
      <c r="P3901" s="9">
        <f>DATEVALUE(LEFT(Table1[[#This Row],[TRANSFER_DATE]],11))</f>
        <v>45749</v>
      </c>
      <c r="Q3901" s="5">
        <f>TIMEVALUE(MID(Table1[[#This Row],[TRANSFER_DATE]],11,8))</f>
        <v>0.38060185185185186</v>
      </c>
    </row>
    <row r="3902" spans="1:17" x14ac:dyDescent="0.3">
      <c r="A3902" t="s">
        <v>1512</v>
      </c>
      <c r="B3902" t="s">
        <v>1513</v>
      </c>
      <c r="C3902" t="s">
        <v>1514</v>
      </c>
      <c r="D3902" t="s">
        <v>209</v>
      </c>
      <c r="E3902" t="s">
        <v>210</v>
      </c>
      <c r="F3902">
        <v>101232</v>
      </c>
      <c r="G3902" t="s">
        <v>211</v>
      </c>
      <c r="H3902">
        <v>959945812</v>
      </c>
      <c r="I3902">
        <v>956371459</v>
      </c>
      <c r="J3902">
        <v>100</v>
      </c>
      <c r="N3902">
        <v>19912528.620000001</v>
      </c>
      <c r="O3902">
        <v>19912628.620000001</v>
      </c>
      <c r="P3902" s="9">
        <f>DATEVALUE(LEFT(Table1[[#This Row],[TRANSFER_DATE]],11))</f>
        <v>45749</v>
      </c>
      <c r="Q3902" s="5">
        <f>TIMEVALUE(MID(Table1[[#This Row],[TRANSFER_DATE]],11,8))</f>
        <v>0.37988425925925928</v>
      </c>
    </row>
    <row r="3903" spans="1:17" x14ac:dyDescent="0.3">
      <c r="A3903" t="s">
        <v>1515</v>
      </c>
      <c r="B3903" t="s">
        <v>1516</v>
      </c>
      <c r="D3903" t="s">
        <v>209</v>
      </c>
      <c r="E3903" t="s">
        <v>210</v>
      </c>
      <c r="F3903">
        <v>101690</v>
      </c>
      <c r="G3903" t="s">
        <v>211</v>
      </c>
      <c r="H3903">
        <v>959945812</v>
      </c>
      <c r="I3903">
        <v>955693144</v>
      </c>
      <c r="J3903">
        <v>1500</v>
      </c>
      <c r="N3903">
        <v>19911028.620000001</v>
      </c>
      <c r="O3903">
        <v>19912528.620000001</v>
      </c>
      <c r="P3903" s="9">
        <f>DATEVALUE(LEFT(Table1[[#This Row],[TRANSFER_DATE]],11))</f>
        <v>45749</v>
      </c>
      <c r="Q3903" s="5">
        <f>TIMEVALUE(MID(Table1[[#This Row],[TRANSFER_DATE]],11,8))</f>
        <v>0.37917824074074075</v>
      </c>
    </row>
    <row r="3904" spans="1:17" x14ac:dyDescent="0.3">
      <c r="A3904" t="s">
        <v>1517</v>
      </c>
      <c r="B3904" t="s">
        <v>1518</v>
      </c>
      <c r="D3904" t="s">
        <v>209</v>
      </c>
      <c r="E3904" t="s">
        <v>210</v>
      </c>
      <c r="F3904">
        <v>101191</v>
      </c>
      <c r="G3904" t="s">
        <v>211</v>
      </c>
      <c r="H3904">
        <v>959945812</v>
      </c>
      <c r="I3904">
        <v>958532333</v>
      </c>
      <c r="J3904">
        <v>3100</v>
      </c>
      <c r="N3904">
        <v>19907928.620000001</v>
      </c>
      <c r="O3904">
        <v>19911028.620000001</v>
      </c>
      <c r="P3904" s="9">
        <f>DATEVALUE(LEFT(Table1[[#This Row],[TRANSFER_DATE]],11))</f>
        <v>45749</v>
      </c>
      <c r="Q3904" s="5">
        <f>TIMEVALUE(MID(Table1[[#This Row],[TRANSFER_DATE]],11,8))</f>
        <v>0.37916666666666665</v>
      </c>
    </row>
    <row r="3905" spans="1:17" x14ac:dyDescent="0.3">
      <c r="A3905" t="s">
        <v>1519</v>
      </c>
      <c r="B3905" t="s">
        <v>1520</v>
      </c>
      <c r="C3905" t="s">
        <v>1521</v>
      </c>
      <c r="D3905" t="s">
        <v>209</v>
      </c>
      <c r="E3905" t="s">
        <v>210</v>
      </c>
      <c r="F3905">
        <v>100052</v>
      </c>
      <c r="G3905" t="s">
        <v>211</v>
      </c>
      <c r="H3905">
        <v>959945812</v>
      </c>
      <c r="I3905">
        <v>953638179</v>
      </c>
      <c r="J3905">
        <v>1650</v>
      </c>
      <c r="N3905">
        <v>19906278.620000001</v>
      </c>
      <c r="O3905">
        <v>19907928.620000001</v>
      </c>
      <c r="P3905" s="9">
        <f>DATEVALUE(LEFT(Table1[[#This Row],[TRANSFER_DATE]],11))</f>
        <v>45749</v>
      </c>
      <c r="Q3905" s="5">
        <f>TIMEVALUE(MID(Table1[[#This Row],[TRANSFER_DATE]],11,8))</f>
        <v>0.37849537037037034</v>
      </c>
    </row>
    <row r="3906" spans="1:17" x14ac:dyDescent="0.3">
      <c r="A3906" t="s">
        <v>1522</v>
      </c>
      <c r="B3906" t="s">
        <v>1523</v>
      </c>
      <c r="D3906" t="s">
        <v>209</v>
      </c>
      <c r="E3906" t="s">
        <v>210</v>
      </c>
      <c r="F3906">
        <v>101551</v>
      </c>
      <c r="G3906" t="s">
        <v>211</v>
      </c>
      <c r="H3906">
        <v>959945812</v>
      </c>
      <c r="I3906">
        <v>954082644</v>
      </c>
      <c r="J3906">
        <v>750</v>
      </c>
      <c r="N3906">
        <v>19905528.620000001</v>
      </c>
      <c r="O3906">
        <v>19906278.620000001</v>
      </c>
      <c r="P3906" s="9">
        <f>DATEVALUE(LEFT(Table1[[#This Row],[TRANSFER_DATE]],11))</f>
        <v>45749</v>
      </c>
      <c r="Q3906" s="5">
        <f>TIMEVALUE(MID(Table1[[#This Row],[TRANSFER_DATE]],11,8))</f>
        <v>0.3778125</v>
      </c>
    </row>
    <row r="3907" spans="1:17" x14ac:dyDescent="0.3">
      <c r="A3907" t="s">
        <v>1524</v>
      </c>
      <c r="B3907" t="s">
        <v>1525</v>
      </c>
      <c r="D3907" t="s">
        <v>209</v>
      </c>
      <c r="E3907" t="s">
        <v>210</v>
      </c>
      <c r="F3907">
        <v>101796</v>
      </c>
      <c r="G3907" t="s">
        <v>211</v>
      </c>
      <c r="H3907">
        <v>959945812</v>
      </c>
      <c r="I3907">
        <v>954829427</v>
      </c>
      <c r="J3907">
        <v>2200</v>
      </c>
      <c r="N3907">
        <v>19903328.620000001</v>
      </c>
      <c r="O3907">
        <v>19905528.620000001</v>
      </c>
      <c r="P3907" s="9">
        <f>DATEVALUE(LEFT(Table1[[#This Row],[TRANSFER_DATE]],11))</f>
        <v>45749</v>
      </c>
      <c r="Q3907" s="5">
        <f>TIMEVALUE(MID(Table1[[#This Row],[TRANSFER_DATE]],11,8))</f>
        <v>0.37777777777777777</v>
      </c>
    </row>
    <row r="3908" spans="1:17" x14ac:dyDescent="0.3">
      <c r="A3908" t="s">
        <v>1526</v>
      </c>
      <c r="B3908" t="s">
        <v>1527</v>
      </c>
      <c r="C3908" t="s">
        <v>1528</v>
      </c>
      <c r="D3908" t="s">
        <v>209</v>
      </c>
      <c r="E3908" t="s">
        <v>210</v>
      </c>
      <c r="F3908">
        <v>101290</v>
      </c>
      <c r="G3908" t="s">
        <v>211</v>
      </c>
      <c r="H3908">
        <v>959945812</v>
      </c>
      <c r="I3908">
        <v>955554254</v>
      </c>
      <c r="J3908">
        <v>2100</v>
      </c>
      <c r="N3908">
        <v>19901228.620000001</v>
      </c>
      <c r="O3908">
        <v>19903328.620000001</v>
      </c>
      <c r="P3908" s="9">
        <f>DATEVALUE(LEFT(Table1[[#This Row],[TRANSFER_DATE]],11))</f>
        <v>45749</v>
      </c>
      <c r="Q3908" s="5">
        <f>TIMEVALUE(MID(Table1[[#This Row],[TRANSFER_DATE]],11,8))</f>
        <v>0.37711805555555555</v>
      </c>
    </row>
    <row r="3909" spans="1:17" x14ac:dyDescent="0.3">
      <c r="A3909" t="s">
        <v>1529</v>
      </c>
      <c r="B3909" t="s">
        <v>1530</v>
      </c>
      <c r="D3909" t="s">
        <v>209</v>
      </c>
      <c r="E3909" t="s">
        <v>210</v>
      </c>
      <c r="F3909">
        <v>101505</v>
      </c>
      <c r="G3909" t="s">
        <v>211</v>
      </c>
      <c r="H3909">
        <v>959945812</v>
      </c>
      <c r="I3909">
        <v>952044312</v>
      </c>
      <c r="J3909">
        <v>7000</v>
      </c>
      <c r="N3909">
        <v>19894228.620000001</v>
      </c>
      <c r="O3909">
        <v>19901228.620000001</v>
      </c>
      <c r="P3909" s="9">
        <f>DATEVALUE(LEFT(Table1[[#This Row],[TRANSFER_DATE]],11))</f>
        <v>45749</v>
      </c>
      <c r="Q3909" s="5">
        <f>TIMEVALUE(MID(Table1[[#This Row],[TRANSFER_DATE]],11,8))</f>
        <v>0.37710648148148146</v>
      </c>
    </row>
    <row r="3910" spans="1:17" x14ac:dyDescent="0.3">
      <c r="A3910" t="s">
        <v>1531</v>
      </c>
      <c r="B3910" t="s">
        <v>1532</v>
      </c>
      <c r="C3910" t="s">
        <v>1533</v>
      </c>
      <c r="D3910" t="s">
        <v>209</v>
      </c>
      <c r="E3910" t="s">
        <v>210</v>
      </c>
      <c r="F3910">
        <v>101210</v>
      </c>
      <c r="G3910" t="s">
        <v>211</v>
      </c>
      <c r="H3910">
        <v>959945812</v>
      </c>
      <c r="I3910">
        <v>956371459</v>
      </c>
      <c r="J3910">
        <v>4300</v>
      </c>
      <c r="N3910">
        <v>19889928.620000001</v>
      </c>
      <c r="O3910">
        <v>19894228.620000001</v>
      </c>
      <c r="P3910" s="9">
        <f>DATEVALUE(LEFT(Table1[[#This Row],[TRANSFER_DATE]],11))</f>
        <v>45749</v>
      </c>
      <c r="Q3910" s="5">
        <f>TIMEVALUE(MID(Table1[[#This Row],[TRANSFER_DATE]],11,8))</f>
        <v>0.37366898148148148</v>
      </c>
    </row>
    <row r="3911" spans="1:17" x14ac:dyDescent="0.3">
      <c r="A3911" t="s">
        <v>1534</v>
      </c>
      <c r="B3911" t="s">
        <v>1535</v>
      </c>
      <c r="C3911" t="s">
        <v>1536</v>
      </c>
      <c r="D3911" t="s">
        <v>209</v>
      </c>
      <c r="E3911" t="s">
        <v>210</v>
      </c>
      <c r="F3911">
        <v>101254</v>
      </c>
      <c r="G3911" t="s">
        <v>211</v>
      </c>
      <c r="H3911">
        <v>959945812</v>
      </c>
      <c r="I3911">
        <v>957157568</v>
      </c>
      <c r="J3911">
        <v>9900</v>
      </c>
      <c r="N3911">
        <v>19880028.620000001</v>
      </c>
      <c r="O3911">
        <v>19889928.620000001</v>
      </c>
      <c r="P3911" s="9">
        <f>DATEVALUE(LEFT(Table1[[#This Row],[TRANSFER_DATE]],11))</f>
        <v>45749</v>
      </c>
      <c r="Q3911" s="5">
        <f>TIMEVALUE(MID(Table1[[#This Row],[TRANSFER_DATE]],11,8))</f>
        <v>0.37366898148148148</v>
      </c>
    </row>
    <row r="3912" spans="1:17" x14ac:dyDescent="0.3">
      <c r="A3912" t="s">
        <v>1537</v>
      </c>
      <c r="B3912" t="s">
        <v>1538</v>
      </c>
      <c r="C3912" t="s">
        <v>1539</v>
      </c>
      <c r="D3912" t="s">
        <v>209</v>
      </c>
      <c r="E3912" t="s">
        <v>210</v>
      </c>
      <c r="F3912">
        <v>101211</v>
      </c>
      <c r="G3912" t="s">
        <v>211</v>
      </c>
      <c r="H3912">
        <v>959945812</v>
      </c>
      <c r="I3912">
        <v>956371459</v>
      </c>
      <c r="J3912">
        <v>600</v>
      </c>
      <c r="N3912">
        <v>19879428.620000001</v>
      </c>
      <c r="O3912">
        <v>19880028.620000001</v>
      </c>
      <c r="P3912" s="9">
        <f>DATEVALUE(LEFT(Table1[[#This Row],[TRANSFER_DATE]],11))</f>
        <v>45749</v>
      </c>
      <c r="Q3912" s="5">
        <f>TIMEVALUE(MID(Table1[[#This Row],[TRANSFER_DATE]],11,8))</f>
        <v>0.37363425925925925</v>
      </c>
    </row>
    <row r="3913" spans="1:17" x14ac:dyDescent="0.3">
      <c r="A3913" t="s">
        <v>1540</v>
      </c>
      <c r="B3913" t="s">
        <v>1541</v>
      </c>
      <c r="C3913" t="s">
        <v>1542</v>
      </c>
      <c r="D3913" t="s">
        <v>209</v>
      </c>
      <c r="E3913" t="s">
        <v>210</v>
      </c>
      <c r="F3913">
        <v>101365</v>
      </c>
      <c r="G3913" t="s">
        <v>211</v>
      </c>
      <c r="H3913">
        <v>959945812</v>
      </c>
      <c r="I3913">
        <v>953401277</v>
      </c>
      <c r="J3913">
        <v>850</v>
      </c>
      <c r="N3913">
        <v>19878578.620000001</v>
      </c>
      <c r="O3913">
        <v>19879428.620000001</v>
      </c>
      <c r="P3913" s="9">
        <f>DATEVALUE(LEFT(Table1[[#This Row],[TRANSFER_DATE]],11))</f>
        <v>45749</v>
      </c>
      <c r="Q3913" s="5">
        <f>TIMEVALUE(MID(Table1[[#This Row],[TRANSFER_DATE]],11,8))</f>
        <v>0.37296296296296294</v>
      </c>
    </row>
    <row r="3914" spans="1:17" x14ac:dyDescent="0.3">
      <c r="A3914" t="s">
        <v>1543</v>
      </c>
      <c r="B3914" t="s">
        <v>1544</v>
      </c>
      <c r="C3914" t="s">
        <v>1545</v>
      </c>
      <c r="D3914" t="s">
        <v>209</v>
      </c>
      <c r="E3914" t="s">
        <v>210</v>
      </c>
      <c r="F3914">
        <v>101313</v>
      </c>
      <c r="G3914" t="s">
        <v>211</v>
      </c>
      <c r="H3914">
        <v>959945812</v>
      </c>
      <c r="I3914">
        <v>953638179</v>
      </c>
      <c r="J3914">
        <v>100</v>
      </c>
      <c r="N3914">
        <v>19878478.620000001</v>
      </c>
      <c r="O3914">
        <v>19878578.620000001</v>
      </c>
      <c r="P3914" s="9">
        <f>DATEVALUE(LEFT(Table1[[#This Row],[TRANSFER_DATE]],11))</f>
        <v>45749</v>
      </c>
      <c r="Q3914" s="5">
        <f>TIMEVALUE(MID(Table1[[#This Row],[TRANSFER_DATE]],11,8))</f>
        <v>0.37293981481481481</v>
      </c>
    </row>
    <row r="3915" spans="1:17" x14ac:dyDescent="0.3">
      <c r="A3915" t="s">
        <v>1546</v>
      </c>
      <c r="B3915" t="s">
        <v>1547</v>
      </c>
      <c r="C3915" t="s">
        <v>1548</v>
      </c>
      <c r="D3915" t="s">
        <v>209</v>
      </c>
      <c r="E3915" t="s">
        <v>210</v>
      </c>
      <c r="F3915">
        <v>101773</v>
      </c>
      <c r="G3915" t="s">
        <v>211</v>
      </c>
      <c r="H3915">
        <v>959945812</v>
      </c>
      <c r="I3915">
        <v>958090231</v>
      </c>
      <c r="J3915">
        <v>100</v>
      </c>
      <c r="N3915">
        <v>19878378.620000001</v>
      </c>
      <c r="O3915">
        <v>19878478.620000001</v>
      </c>
      <c r="P3915" s="9">
        <f>DATEVALUE(LEFT(Table1[[#This Row],[TRANSFER_DATE]],11))</f>
        <v>45749</v>
      </c>
      <c r="Q3915" s="5">
        <f>TIMEVALUE(MID(Table1[[#This Row],[TRANSFER_DATE]],11,8))</f>
        <v>0.37157407407407406</v>
      </c>
    </row>
    <row r="3916" spans="1:17" x14ac:dyDescent="0.3">
      <c r="A3916" t="s">
        <v>1549</v>
      </c>
      <c r="B3916" t="s">
        <v>1550</v>
      </c>
      <c r="D3916" t="s">
        <v>209</v>
      </c>
      <c r="E3916" t="s">
        <v>210</v>
      </c>
      <c r="F3916">
        <v>101214</v>
      </c>
      <c r="G3916" t="s">
        <v>211</v>
      </c>
      <c r="H3916">
        <v>959945812</v>
      </c>
      <c r="I3916">
        <v>951038108</v>
      </c>
      <c r="J3916">
        <v>11950</v>
      </c>
      <c r="N3916">
        <v>19866428.620000001</v>
      </c>
      <c r="O3916">
        <v>19878378.620000001</v>
      </c>
      <c r="P3916" s="9">
        <f>DATEVALUE(LEFT(Table1[[#This Row],[TRANSFER_DATE]],11))</f>
        <v>45749</v>
      </c>
      <c r="Q3916" s="5">
        <f>TIMEVALUE(MID(Table1[[#This Row],[TRANSFER_DATE]],11,8))</f>
        <v>0.37155092592592592</v>
      </c>
    </row>
    <row r="3917" spans="1:17" x14ac:dyDescent="0.3">
      <c r="A3917" t="s">
        <v>1551</v>
      </c>
      <c r="B3917" t="s">
        <v>1552</v>
      </c>
      <c r="D3917" t="s">
        <v>209</v>
      </c>
      <c r="E3917" t="s">
        <v>210</v>
      </c>
      <c r="F3917">
        <v>101300</v>
      </c>
      <c r="G3917" t="s">
        <v>211</v>
      </c>
      <c r="H3917">
        <v>959945812</v>
      </c>
      <c r="I3917">
        <v>955117083</v>
      </c>
      <c r="J3917">
        <v>200</v>
      </c>
      <c r="N3917">
        <v>19866228.620000001</v>
      </c>
      <c r="O3917">
        <v>19866428.620000001</v>
      </c>
      <c r="P3917" s="9">
        <f>DATEVALUE(LEFT(Table1[[#This Row],[TRANSFER_DATE]],11))</f>
        <v>45749</v>
      </c>
      <c r="Q3917" s="5">
        <f>TIMEVALUE(MID(Table1[[#This Row],[TRANSFER_DATE]],11,8))</f>
        <v>0.37153935185185183</v>
      </c>
    </row>
    <row r="3918" spans="1:17" x14ac:dyDescent="0.3">
      <c r="A3918" t="s">
        <v>1553</v>
      </c>
      <c r="B3918" t="s">
        <v>1554</v>
      </c>
      <c r="D3918" t="s">
        <v>209</v>
      </c>
      <c r="E3918" t="s">
        <v>210</v>
      </c>
      <c r="F3918">
        <v>101702</v>
      </c>
      <c r="G3918" t="s">
        <v>211</v>
      </c>
      <c r="H3918">
        <v>959945812</v>
      </c>
      <c r="I3918">
        <v>952914450</v>
      </c>
      <c r="J3918">
        <v>4200</v>
      </c>
      <c r="N3918">
        <v>19862028.620000001</v>
      </c>
      <c r="O3918">
        <v>19866228.620000001</v>
      </c>
      <c r="P3918" s="9">
        <f>DATEVALUE(LEFT(Table1[[#This Row],[TRANSFER_DATE]],11))</f>
        <v>45749</v>
      </c>
      <c r="Q3918" s="5">
        <f>TIMEVALUE(MID(Table1[[#This Row],[TRANSFER_DATE]],11,8))</f>
        <v>0.37087962962962961</v>
      </c>
    </row>
    <row r="3919" spans="1:17" x14ac:dyDescent="0.3">
      <c r="A3919" t="s">
        <v>1555</v>
      </c>
      <c r="B3919" t="s">
        <v>1556</v>
      </c>
      <c r="C3919" t="s">
        <v>1557</v>
      </c>
      <c r="D3919" t="s">
        <v>209</v>
      </c>
      <c r="E3919" t="s">
        <v>210</v>
      </c>
      <c r="F3919">
        <v>101741</v>
      </c>
      <c r="G3919" t="s">
        <v>211</v>
      </c>
      <c r="H3919">
        <v>959945812</v>
      </c>
      <c r="I3919">
        <v>954327052</v>
      </c>
      <c r="J3919">
        <v>8400</v>
      </c>
      <c r="N3919">
        <v>19853628.620000001</v>
      </c>
      <c r="O3919">
        <v>19862028.620000001</v>
      </c>
      <c r="P3919" s="9">
        <f>DATEVALUE(LEFT(Table1[[#This Row],[TRANSFER_DATE]],11))</f>
        <v>45749</v>
      </c>
      <c r="Q3919" s="5">
        <f>TIMEVALUE(MID(Table1[[#This Row],[TRANSFER_DATE]],11,8))</f>
        <v>0.37016203703703704</v>
      </c>
    </row>
    <row r="3920" spans="1:17" x14ac:dyDescent="0.3">
      <c r="A3920" t="s">
        <v>1558</v>
      </c>
      <c r="B3920" t="s">
        <v>1559</v>
      </c>
      <c r="D3920" t="s">
        <v>209</v>
      </c>
      <c r="E3920" t="s">
        <v>210</v>
      </c>
      <c r="F3920">
        <v>101362</v>
      </c>
      <c r="G3920" t="s">
        <v>211</v>
      </c>
      <c r="H3920">
        <v>959945812</v>
      </c>
      <c r="I3920">
        <v>952914450</v>
      </c>
      <c r="J3920">
        <v>1300</v>
      </c>
      <c r="N3920">
        <v>19852328.620000001</v>
      </c>
      <c r="O3920">
        <v>19853628.620000001</v>
      </c>
      <c r="P3920" s="9">
        <f>DATEVALUE(LEFT(Table1[[#This Row],[TRANSFER_DATE]],11))</f>
        <v>45749</v>
      </c>
      <c r="Q3920" s="5">
        <f>TIMEVALUE(MID(Table1[[#This Row],[TRANSFER_DATE]],11,8))</f>
        <v>0.37015046296296295</v>
      </c>
    </row>
    <row r="3921" spans="1:17" x14ac:dyDescent="0.3">
      <c r="A3921" t="s">
        <v>1560</v>
      </c>
      <c r="B3921" t="s">
        <v>1561</v>
      </c>
      <c r="D3921" t="s">
        <v>209</v>
      </c>
      <c r="E3921" t="s">
        <v>210</v>
      </c>
      <c r="F3921">
        <v>100002</v>
      </c>
      <c r="G3921" t="s">
        <v>211</v>
      </c>
      <c r="H3921">
        <v>959945812</v>
      </c>
      <c r="I3921">
        <v>954111300</v>
      </c>
      <c r="J3921">
        <v>9200</v>
      </c>
      <c r="N3921">
        <v>19843128.620000001</v>
      </c>
      <c r="O3921">
        <v>19852328.620000001</v>
      </c>
      <c r="P3921" s="9">
        <f>DATEVALUE(LEFT(Table1[[#This Row],[TRANSFER_DATE]],11))</f>
        <v>45749</v>
      </c>
      <c r="Q3921" s="5">
        <f>TIMEVALUE(MID(Table1[[#This Row],[TRANSFER_DATE]],11,8))</f>
        <v>0.36949074074074073</v>
      </c>
    </row>
    <row r="3922" spans="1:17" x14ac:dyDescent="0.3">
      <c r="A3922" t="s">
        <v>1562</v>
      </c>
      <c r="B3922" t="s">
        <v>1563</v>
      </c>
      <c r="C3922" t="s">
        <v>1564</v>
      </c>
      <c r="D3922" t="s">
        <v>209</v>
      </c>
      <c r="E3922" t="s">
        <v>210</v>
      </c>
      <c r="F3922">
        <v>101547</v>
      </c>
      <c r="G3922" t="s">
        <v>211</v>
      </c>
      <c r="H3922">
        <v>959945812</v>
      </c>
      <c r="I3922">
        <v>957157568</v>
      </c>
      <c r="J3922">
        <v>4550</v>
      </c>
      <c r="N3922">
        <v>19838578.620000001</v>
      </c>
      <c r="O3922">
        <v>19843128.620000001</v>
      </c>
      <c r="P3922" s="9">
        <f>DATEVALUE(LEFT(Table1[[#This Row],[TRANSFER_DATE]],11))</f>
        <v>45749</v>
      </c>
      <c r="Q3922" s="5">
        <f>TIMEVALUE(MID(Table1[[#This Row],[TRANSFER_DATE]],11,8))</f>
        <v>0.36878472222222225</v>
      </c>
    </row>
    <row r="3923" spans="1:17" x14ac:dyDescent="0.3">
      <c r="A3923" t="s">
        <v>1565</v>
      </c>
      <c r="B3923" t="s">
        <v>1566</v>
      </c>
      <c r="D3923" t="s">
        <v>209</v>
      </c>
      <c r="E3923" t="s">
        <v>210</v>
      </c>
      <c r="F3923">
        <v>101616</v>
      </c>
      <c r="G3923" t="s">
        <v>211</v>
      </c>
      <c r="H3923">
        <v>959945812</v>
      </c>
      <c r="I3923">
        <v>952236182</v>
      </c>
      <c r="J3923">
        <v>500</v>
      </c>
      <c r="N3923">
        <v>19838078.620000001</v>
      </c>
      <c r="O3923">
        <v>19838578.620000001</v>
      </c>
      <c r="P3923" s="9">
        <f>DATEVALUE(LEFT(Table1[[#This Row],[TRANSFER_DATE]],11))</f>
        <v>45749</v>
      </c>
      <c r="Q3923" s="5">
        <f>TIMEVALUE(MID(Table1[[#This Row],[TRANSFER_DATE]],11,8))</f>
        <v>0.36877314814814816</v>
      </c>
    </row>
    <row r="3924" spans="1:17" x14ac:dyDescent="0.3">
      <c r="A3924" t="s">
        <v>1567</v>
      </c>
      <c r="B3924" t="s">
        <v>1568</v>
      </c>
      <c r="D3924" t="s">
        <v>209</v>
      </c>
      <c r="E3924" t="s">
        <v>210</v>
      </c>
      <c r="F3924">
        <v>101183</v>
      </c>
      <c r="G3924" t="s">
        <v>211</v>
      </c>
      <c r="H3924">
        <v>959945812</v>
      </c>
      <c r="I3924">
        <v>953260393</v>
      </c>
      <c r="J3924">
        <v>700</v>
      </c>
      <c r="N3924">
        <v>19837378.620000001</v>
      </c>
      <c r="O3924">
        <v>19838078.620000001</v>
      </c>
      <c r="P3924" s="9">
        <f>DATEVALUE(LEFT(Table1[[#This Row],[TRANSFER_DATE]],11))</f>
        <v>45749</v>
      </c>
      <c r="Q3924" s="5">
        <f>TIMEVALUE(MID(Table1[[#This Row],[TRANSFER_DATE]],11,8))</f>
        <v>0.36876157407407406</v>
      </c>
    </row>
    <row r="3925" spans="1:17" x14ac:dyDescent="0.3">
      <c r="A3925" t="s">
        <v>1569</v>
      </c>
      <c r="B3925" t="s">
        <v>1570</v>
      </c>
      <c r="C3925" t="s">
        <v>1571</v>
      </c>
      <c r="D3925" t="s">
        <v>209</v>
      </c>
      <c r="E3925" t="s">
        <v>210</v>
      </c>
      <c r="F3925">
        <v>100933</v>
      </c>
      <c r="G3925" t="s">
        <v>211</v>
      </c>
      <c r="H3925">
        <v>959945812</v>
      </c>
      <c r="I3925">
        <v>953638179</v>
      </c>
      <c r="J3925">
        <v>3200</v>
      </c>
      <c r="N3925">
        <v>19834178.620000001</v>
      </c>
      <c r="O3925">
        <v>19837378.620000001</v>
      </c>
      <c r="P3925" s="9">
        <f>DATEVALUE(LEFT(Table1[[#This Row],[TRANSFER_DATE]],11))</f>
        <v>45749</v>
      </c>
      <c r="Q3925" s="5">
        <f>TIMEVALUE(MID(Table1[[#This Row],[TRANSFER_DATE]],11,8))</f>
        <v>0.36811342592592594</v>
      </c>
    </row>
    <row r="3926" spans="1:17" x14ac:dyDescent="0.3">
      <c r="A3926" t="s">
        <v>1572</v>
      </c>
      <c r="B3926" t="s">
        <v>1573</v>
      </c>
      <c r="D3926" t="s">
        <v>209</v>
      </c>
      <c r="E3926" t="s">
        <v>210</v>
      </c>
      <c r="F3926">
        <v>100766</v>
      </c>
      <c r="G3926" t="s">
        <v>211</v>
      </c>
      <c r="H3926">
        <v>959945812</v>
      </c>
      <c r="I3926">
        <v>957965214</v>
      </c>
      <c r="J3926">
        <v>4600</v>
      </c>
      <c r="N3926">
        <v>19829578.620000001</v>
      </c>
      <c r="O3926">
        <v>19834178.620000001</v>
      </c>
      <c r="P3926" s="9">
        <f>DATEVALUE(LEFT(Table1[[#This Row],[TRANSFER_DATE]],11))</f>
        <v>45749</v>
      </c>
      <c r="Q3926" s="5">
        <f>TIMEVALUE(MID(Table1[[#This Row],[TRANSFER_DATE]],11,8))</f>
        <v>0.36809027777777775</v>
      </c>
    </row>
    <row r="3927" spans="1:17" x14ac:dyDescent="0.3">
      <c r="A3927" t="s">
        <v>1574</v>
      </c>
      <c r="B3927" t="s">
        <v>1575</v>
      </c>
      <c r="D3927" t="s">
        <v>209</v>
      </c>
      <c r="E3927" t="s">
        <v>210</v>
      </c>
      <c r="F3927">
        <v>100690</v>
      </c>
      <c r="G3927" t="s">
        <v>211</v>
      </c>
      <c r="H3927">
        <v>959945812</v>
      </c>
      <c r="I3927">
        <v>955508156</v>
      </c>
      <c r="J3927">
        <v>1350</v>
      </c>
      <c r="N3927">
        <v>19828228.620000001</v>
      </c>
      <c r="O3927">
        <v>19829578.620000001</v>
      </c>
      <c r="P3927" s="9">
        <f>DATEVALUE(LEFT(Table1[[#This Row],[TRANSFER_DATE]],11))</f>
        <v>45749</v>
      </c>
      <c r="Q3927" s="5">
        <f>TIMEVALUE(MID(Table1[[#This Row],[TRANSFER_DATE]],11,8))</f>
        <v>0.36672453703703706</v>
      </c>
    </row>
    <row r="3928" spans="1:17" x14ac:dyDescent="0.3">
      <c r="A3928" t="s">
        <v>1576</v>
      </c>
      <c r="B3928" t="s">
        <v>1577</v>
      </c>
      <c r="C3928" t="s">
        <v>1578</v>
      </c>
      <c r="D3928" t="s">
        <v>209</v>
      </c>
      <c r="E3928" t="s">
        <v>210</v>
      </c>
      <c r="F3928">
        <v>101351</v>
      </c>
      <c r="G3928" t="s">
        <v>211</v>
      </c>
      <c r="H3928">
        <v>959945812</v>
      </c>
      <c r="I3928">
        <v>954768469</v>
      </c>
      <c r="J3928">
        <v>5700</v>
      </c>
      <c r="N3928">
        <v>19822528.620000001</v>
      </c>
      <c r="O3928">
        <v>19828228.620000001</v>
      </c>
      <c r="P3928" s="9">
        <f>DATEVALUE(LEFT(Table1[[#This Row],[TRANSFER_DATE]],11))</f>
        <v>45749</v>
      </c>
      <c r="Q3928" s="5">
        <f>TIMEVALUE(MID(Table1[[#This Row],[TRANSFER_DATE]],11,8))</f>
        <v>0.36462962962962964</v>
      </c>
    </row>
    <row r="3929" spans="1:17" x14ac:dyDescent="0.3">
      <c r="A3929" t="s">
        <v>1579</v>
      </c>
      <c r="B3929" t="s">
        <v>1580</v>
      </c>
      <c r="D3929" t="s">
        <v>209</v>
      </c>
      <c r="E3929" t="s">
        <v>210</v>
      </c>
      <c r="F3929">
        <v>101822</v>
      </c>
      <c r="G3929" t="s">
        <v>211</v>
      </c>
      <c r="H3929">
        <v>959945812</v>
      </c>
      <c r="I3929">
        <v>952177029</v>
      </c>
      <c r="J3929">
        <v>650</v>
      </c>
      <c r="N3929">
        <v>19821878.620000001</v>
      </c>
      <c r="O3929">
        <v>19822528.620000001</v>
      </c>
      <c r="P3929" s="9">
        <f>DATEVALUE(LEFT(Table1[[#This Row],[TRANSFER_DATE]],11))</f>
        <v>45749</v>
      </c>
      <c r="Q3929" s="5">
        <f>TIMEVALUE(MID(Table1[[#This Row],[TRANSFER_DATE]],11,8))</f>
        <v>0.36461805555555554</v>
      </c>
    </row>
    <row r="3930" spans="1:17" x14ac:dyDescent="0.3">
      <c r="A3930" t="s">
        <v>1581</v>
      </c>
      <c r="B3930" t="s">
        <v>1582</v>
      </c>
      <c r="C3930" t="s">
        <v>1583</v>
      </c>
      <c r="D3930" t="s">
        <v>209</v>
      </c>
      <c r="E3930" t="s">
        <v>210</v>
      </c>
      <c r="F3930">
        <v>101209</v>
      </c>
      <c r="G3930" t="s">
        <v>211</v>
      </c>
      <c r="H3930">
        <v>959945812</v>
      </c>
      <c r="I3930">
        <v>954836913</v>
      </c>
      <c r="J3930">
        <v>5500</v>
      </c>
      <c r="N3930">
        <v>19816378.620000001</v>
      </c>
      <c r="O3930">
        <v>19821878.620000001</v>
      </c>
      <c r="P3930" s="9">
        <f>DATEVALUE(LEFT(Table1[[#This Row],[TRANSFER_DATE]],11))</f>
        <v>45749</v>
      </c>
      <c r="Q3930" s="5">
        <f>TIMEVALUE(MID(Table1[[#This Row],[TRANSFER_DATE]],11,8))</f>
        <v>0.36459490740740741</v>
      </c>
    </row>
    <row r="3931" spans="1:17" x14ac:dyDescent="0.3">
      <c r="A3931" t="s">
        <v>1584</v>
      </c>
      <c r="B3931" t="s">
        <v>1585</v>
      </c>
      <c r="D3931" t="s">
        <v>209</v>
      </c>
      <c r="E3931" t="s">
        <v>210</v>
      </c>
      <c r="F3931">
        <v>100454</v>
      </c>
      <c r="G3931" t="s">
        <v>211</v>
      </c>
      <c r="H3931">
        <v>959945812</v>
      </c>
      <c r="I3931">
        <v>955882006</v>
      </c>
      <c r="J3931">
        <v>1600</v>
      </c>
      <c r="N3931">
        <v>19814778.620000001</v>
      </c>
      <c r="O3931">
        <v>19816378.620000001</v>
      </c>
      <c r="P3931" s="9">
        <f>DATEVALUE(LEFT(Table1[[#This Row],[TRANSFER_DATE]],11))</f>
        <v>45749</v>
      </c>
      <c r="Q3931" s="5">
        <f>TIMEVALUE(MID(Table1[[#This Row],[TRANSFER_DATE]],11,8))</f>
        <v>0.36393518518518519</v>
      </c>
    </row>
    <row r="3932" spans="1:17" x14ac:dyDescent="0.3">
      <c r="A3932" t="s">
        <v>1586</v>
      </c>
      <c r="B3932" t="s">
        <v>1587</v>
      </c>
      <c r="D3932" t="s">
        <v>209</v>
      </c>
      <c r="E3932" t="s">
        <v>210</v>
      </c>
      <c r="F3932">
        <v>101592</v>
      </c>
      <c r="G3932" t="s">
        <v>211</v>
      </c>
      <c r="H3932">
        <v>959945812</v>
      </c>
      <c r="I3932">
        <v>952672941</v>
      </c>
      <c r="J3932">
        <v>500</v>
      </c>
      <c r="N3932">
        <v>19814278.620000001</v>
      </c>
      <c r="O3932">
        <v>19814778.620000001</v>
      </c>
      <c r="P3932" s="9">
        <f>DATEVALUE(LEFT(Table1[[#This Row],[TRANSFER_DATE]],11))</f>
        <v>45749</v>
      </c>
      <c r="Q3932" s="5">
        <f>TIMEVALUE(MID(Table1[[#This Row],[TRANSFER_DATE]],11,8))</f>
        <v>0.36390046296296297</v>
      </c>
    </row>
    <row r="3933" spans="1:17" x14ac:dyDescent="0.3">
      <c r="A3933" t="s">
        <v>1588</v>
      </c>
      <c r="B3933" t="s">
        <v>1589</v>
      </c>
      <c r="C3933" t="s">
        <v>1590</v>
      </c>
      <c r="D3933" t="s">
        <v>209</v>
      </c>
      <c r="E3933" t="s">
        <v>210</v>
      </c>
      <c r="F3933">
        <v>101270</v>
      </c>
      <c r="G3933" t="s">
        <v>211</v>
      </c>
      <c r="H3933">
        <v>959945812</v>
      </c>
      <c r="I3933">
        <v>954768469</v>
      </c>
      <c r="J3933">
        <v>900</v>
      </c>
      <c r="N3933">
        <v>19813378.620000001</v>
      </c>
      <c r="O3933">
        <v>19814278.620000001</v>
      </c>
      <c r="P3933" s="9">
        <f>DATEVALUE(LEFT(Table1[[#This Row],[TRANSFER_DATE]],11))</f>
        <v>45749</v>
      </c>
      <c r="Q3933" s="5">
        <f>TIMEVALUE(MID(Table1[[#This Row],[TRANSFER_DATE]],11,8))</f>
        <v>0.36390046296296297</v>
      </c>
    </row>
    <row r="3934" spans="1:17" x14ac:dyDescent="0.3">
      <c r="A3934" t="s">
        <v>1591</v>
      </c>
      <c r="B3934" t="s">
        <v>1592</v>
      </c>
      <c r="D3934" t="s">
        <v>209</v>
      </c>
      <c r="E3934" t="s">
        <v>210</v>
      </c>
      <c r="F3934">
        <v>101539</v>
      </c>
      <c r="G3934" t="s">
        <v>211</v>
      </c>
      <c r="H3934">
        <v>959945812</v>
      </c>
      <c r="I3934">
        <v>951513338</v>
      </c>
      <c r="J3934">
        <v>650</v>
      </c>
      <c r="N3934">
        <v>19812728.620000001</v>
      </c>
      <c r="O3934">
        <v>19813378.620000001</v>
      </c>
      <c r="P3934" s="9">
        <f>DATEVALUE(LEFT(Table1[[#This Row],[TRANSFER_DATE]],11))</f>
        <v>45749</v>
      </c>
      <c r="Q3934" s="5">
        <f>TIMEVALUE(MID(Table1[[#This Row],[TRANSFER_DATE]],11,8))</f>
        <v>0.36322916666666666</v>
      </c>
    </row>
    <row r="3935" spans="1:17" x14ac:dyDescent="0.3">
      <c r="A3935" t="s">
        <v>1593</v>
      </c>
      <c r="B3935" t="s">
        <v>1594</v>
      </c>
      <c r="C3935" t="s">
        <v>1595</v>
      </c>
      <c r="D3935" t="s">
        <v>209</v>
      </c>
      <c r="E3935" t="s">
        <v>210</v>
      </c>
      <c r="F3935">
        <v>100001</v>
      </c>
      <c r="G3935" t="s">
        <v>211</v>
      </c>
      <c r="H3935">
        <v>959945812</v>
      </c>
      <c r="I3935">
        <v>957510761</v>
      </c>
      <c r="J3935">
        <v>1350</v>
      </c>
      <c r="N3935">
        <v>19811378.620000001</v>
      </c>
      <c r="O3935">
        <v>19812728.620000001</v>
      </c>
      <c r="P3935" s="9">
        <f>DATEVALUE(LEFT(Table1[[#This Row],[TRANSFER_DATE]],11))</f>
        <v>45749</v>
      </c>
      <c r="Q3935" s="5">
        <f>TIMEVALUE(MID(Table1[[#This Row],[TRANSFER_DATE]],11,8))</f>
        <v>0.36321759259259262</v>
      </c>
    </row>
    <row r="3936" spans="1:17" x14ac:dyDescent="0.3">
      <c r="A3936" t="s">
        <v>1596</v>
      </c>
      <c r="B3936" t="s">
        <v>1597</v>
      </c>
      <c r="C3936" t="s">
        <v>1598</v>
      </c>
      <c r="D3936" t="s">
        <v>209</v>
      </c>
      <c r="E3936" t="s">
        <v>210</v>
      </c>
      <c r="F3936">
        <v>101584</v>
      </c>
      <c r="G3936" t="s">
        <v>211</v>
      </c>
      <c r="H3936">
        <v>959945812</v>
      </c>
      <c r="I3936">
        <v>957157568</v>
      </c>
      <c r="J3936">
        <v>4350</v>
      </c>
      <c r="N3936">
        <v>19807028.620000001</v>
      </c>
      <c r="O3936">
        <v>19811378.620000001</v>
      </c>
      <c r="P3936" s="9">
        <f>DATEVALUE(LEFT(Table1[[#This Row],[TRANSFER_DATE]],11))</f>
        <v>45749</v>
      </c>
      <c r="Q3936" s="5">
        <f>TIMEVALUE(MID(Table1[[#This Row],[TRANSFER_DATE]],11,8))</f>
        <v>0.36319444444444443</v>
      </c>
    </row>
    <row r="3937" spans="1:17" x14ac:dyDescent="0.3">
      <c r="A3937" t="s">
        <v>1599</v>
      </c>
      <c r="B3937" t="s">
        <v>1600</v>
      </c>
      <c r="D3937" t="s">
        <v>209</v>
      </c>
      <c r="E3937" t="s">
        <v>210</v>
      </c>
      <c r="F3937">
        <v>100845</v>
      </c>
      <c r="G3937" t="s">
        <v>211</v>
      </c>
      <c r="H3937">
        <v>959945812</v>
      </c>
      <c r="I3937">
        <v>955761293</v>
      </c>
      <c r="J3937">
        <v>1150</v>
      </c>
      <c r="N3937">
        <v>19805878.620000001</v>
      </c>
      <c r="O3937">
        <v>19807028.620000001</v>
      </c>
      <c r="P3937" s="9">
        <f>DATEVALUE(LEFT(Table1[[#This Row],[TRANSFER_DATE]],11))</f>
        <v>45749</v>
      </c>
      <c r="Q3937" s="5">
        <f>TIMEVALUE(MID(Table1[[#This Row],[TRANSFER_DATE]],11,8))</f>
        <v>0.36251157407407408</v>
      </c>
    </row>
    <row r="3938" spans="1:17" x14ac:dyDescent="0.3">
      <c r="A3938" t="s">
        <v>1601</v>
      </c>
      <c r="B3938" t="s">
        <v>1602</v>
      </c>
      <c r="C3938" t="s">
        <v>1603</v>
      </c>
      <c r="D3938" t="s">
        <v>209</v>
      </c>
      <c r="E3938" t="s">
        <v>210</v>
      </c>
      <c r="F3938">
        <v>101833</v>
      </c>
      <c r="G3938" t="s">
        <v>211</v>
      </c>
      <c r="H3938">
        <v>959945812</v>
      </c>
      <c r="I3938">
        <v>957157568</v>
      </c>
      <c r="J3938">
        <v>3250</v>
      </c>
      <c r="N3938">
        <v>19802628.620000001</v>
      </c>
      <c r="O3938">
        <v>19805878.620000001</v>
      </c>
      <c r="P3938" s="9">
        <f>DATEVALUE(LEFT(Table1[[#This Row],[TRANSFER_DATE]],11))</f>
        <v>45749</v>
      </c>
      <c r="Q3938" s="5">
        <f>TIMEVALUE(MID(Table1[[#This Row],[TRANSFER_DATE]],11,8))</f>
        <v>0.36113425925925924</v>
      </c>
    </row>
    <row r="3939" spans="1:17" x14ac:dyDescent="0.3">
      <c r="A3939" t="s">
        <v>1604</v>
      </c>
      <c r="B3939" t="s">
        <v>1605</v>
      </c>
      <c r="D3939" t="s">
        <v>209</v>
      </c>
      <c r="E3939" t="s">
        <v>210</v>
      </c>
      <c r="F3939">
        <v>101214</v>
      </c>
      <c r="G3939" t="s">
        <v>211</v>
      </c>
      <c r="H3939">
        <v>959945812</v>
      </c>
      <c r="I3939">
        <v>951038108</v>
      </c>
      <c r="J3939">
        <v>850</v>
      </c>
      <c r="N3939">
        <v>19801778.620000001</v>
      </c>
      <c r="O3939">
        <v>19802628.620000001</v>
      </c>
      <c r="P3939" s="9">
        <f>DATEVALUE(LEFT(Table1[[#This Row],[TRANSFER_DATE]],11))</f>
        <v>45749</v>
      </c>
      <c r="Q3939" s="5">
        <f>TIMEVALUE(MID(Table1[[#This Row],[TRANSFER_DATE]],11,8))</f>
        <v>0.36047453703703702</v>
      </c>
    </row>
    <row r="3940" spans="1:17" x14ac:dyDescent="0.3">
      <c r="A3940" t="s">
        <v>1606</v>
      </c>
      <c r="B3940" t="s">
        <v>1607</v>
      </c>
      <c r="D3940" t="s">
        <v>209</v>
      </c>
      <c r="E3940" t="s">
        <v>210</v>
      </c>
      <c r="F3940">
        <v>101776</v>
      </c>
      <c r="G3940" t="s">
        <v>211</v>
      </c>
      <c r="H3940">
        <v>959945812</v>
      </c>
      <c r="I3940">
        <v>954576966</v>
      </c>
      <c r="J3940">
        <v>250</v>
      </c>
      <c r="N3940">
        <v>19801528.620000001</v>
      </c>
      <c r="O3940">
        <v>19801778.620000001</v>
      </c>
      <c r="P3940" s="9">
        <f>DATEVALUE(LEFT(Table1[[#This Row],[TRANSFER_DATE]],11))</f>
        <v>45749</v>
      </c>
      <c r="Q3940" s="5">
        <f>TIMEVALUE(MID(Table1[[#This Row],[TRANSFER_DATE]],11,8))</f>
        <v>0.36047453703703702</v>
      </c>
    </row>
    <row r="3941" spans="1:17" x14ac:dyDescent="0.3">
      <c r="A3941" t="s">
        <v>1608</v>
      </c>
      <c r="B3941" t="s">
        <v>1609</v>
      </c>
      <c r="C3941" t="s">
        <v>1610</v>
      </c>
      <c r="D3941" t="s">
        <v>209</v>
      </c>
      <c r="E3941" t="s">
        <v>210</v>
      </c>
      <c r="F3941">
        <v>100481</v>
      </c>
      <c r="G3941" t="s">
        <v>211</v>
      </c>
      <c r="H3941">
        <v>959945812</v>
      </c>
      <c r="I3941">
        <v>957714981</v>
      </c>
      <c r="J3941">
        <v>21550</v>
      </c>
      <c r="N3941">
        <v>19779978.620000001</v>
      </c>
      <c r="O3941">
        <v>19801528.620000001</v>
      </c>
      <c r="P3941" s="9">
        <f>DATEVALUE(LEFT(Table1[[#This Row],[TRANSFER_DATE]],11))</f>
        <v>45749</v>
      </c>
      <c r="Q3941" s="5">
        <f>TIMEVALUE(MID(Table1[[#This Row],[TRANSFER_DATE]],11,8))</f>
        <v>0.3604398148148148</v>
      </c>
    </row>
    <row r="3942" spans="1:17" x14ac:dyDescent="0.3">
      <c r="A3942" t="s">
        <v>1611</v>
      </c>
      <c r="B3942" t="s">
        <v>1612</v>
      </c>
      <c r="D3942" t="s">
        <v>209</v>
      </c>
      <c r="E3942" t="s">
        <v>210</v>
      </c>
      <c r="F3942">
        <v>101590</v>
      </c>
      <c r="G3942" t="s">
        <v>211</v>
      </c>
      <c r="H3942">
        <v>959945812</v>
      </c>
      <c r="I3942">
        <v>958251375</v>
      </c>
      <c r="J3942">
        <v>750</v>
      </c>
      <c r="N3942">
        <v>19779228.620000001</v>
      </c>
      <c r="O3942">
        <v>19779978.620000001</v>
      </c>
      <c r="P3942" s="9">
        <f>DATEVALUE(LEFT(Table1[[#This Row],[TRANSFER_DATE]],11))</f>
        <v>45749</v>
      </c>
      <c r="Q3942" s="5">
        <f>TIMEVALUE(MID(Table1[[#This Row],[TRANSFER_DATE]],11,8))</f>
        <v>0.36042824074074076</v>
      </c>
    </row>
    <row r="3943" spans="1:17" x14ac:dyDescent="0.3">
      <c r="A3943" t="s">
        <v>1613</v>
      </c>
      <c r="B3943" t="s">
        <v>1614</v>
      </c>
      <c r="C3943" t="s">
        <v>1615</v>
      </c>
      <c r="D3943" t="s">
        <v>209</v>
      </c>
      <c r="E3943" t="s">
        <v>210</v>
      </c>
      <c r="F3943">
        <v>101180</v>
      </c>
      <c r="G3943" t="s">
        <v>211</v>
      </c>
      <c r="H3943">
        <v>959945812</v>
      </c>
      <c r="I3943">
        <v>953008925</v>
      </c>
      <c r="J3943">
        <v>7650</v>
      </c>
      <c r="N3943">
        <v>19771578.620000001</v>
      </c>
      <c r="O3943">
        <v>19779228.620000001</v>
      </c>
      <c r="P3943" s="9">
        <f>DATEVALUE(LEFT(Table1[[#This Row],[TRANSFER_DATE]],11))</f>
        <v>45749</v>
      </c>
      <c r="Q3943" s="5">
        <f>TIMEVALUE(MID(Table1[[#This Row],[TRANSFER_DATE]],11,8))</f>
        <v>0.36042824074074076</v>
      </c>
    </row>
    <row r="3944" spans="1:17" x14ac:dyDescent="0.3">
      <c r="A3944" t="s">
        <v>1616</v>
      </c>
      <c r="B3944" t="s">
        <v>1617</v>
      </c>
      <c r="D3944" t="s">
        <v>209</v>
      </c>
      <c r="E3944" t="s">
        <v>210</v>
      </c>
      <c r="F3944">
        <v>101696</v>
      </c>
      <c r="G3944" t="s">
        <v>211</v>
      </c>
      <c r="H3944">
        <v>959945812</v>
      </c>
      <c r="I3944">
        <v>954576966</v>
      </c>
      <c r="J3944">
        <v>1300</v>
      </c>
      <c r="N3944">
        <v>19770278.620000001</v>
      </c>
      <c r="O3944">
        <v>19771578.620000001</v>
      </c>
      <c r="P3944" s="9">
        <f>DATEVALUE(LEFT(Table1[[#This Row],[TRANSFER_DATE]],11))</f>
        <v>45749</v>
      </c>
      <c r="Q3944" s="5">
        <f>TIMEVALUE(MID(Table1[[#This Row],[TRANSFER_DATE]],11,8))</f>
        <v>0.3583912037037037</v>
      </c>
    </row>
    <row r="3945" spans="1:17" x14ac:dyDescent="0.3">
      <c r="A3945" t="s">
        <v>1618</v>
      </c>
      <c r="B3945" t="s">
        <v>1619</v>
      </c>
      <c r="C3945" t="s">
        <v>1620</v>
      </c>
      <c r="D3945" t="s">
        <v>209</v>
      </c>
      <c r="E3945" t="s">
        <v>210</v>
      </c>
      <c r="F3945">
        <v>101703</v>
      </c>
      <c r="G3945" t="s">
        <v>211</v>
      </c>
      <c r="H3945">
        <v>959945812</v>
      </c>
      <c r="I3945">
        <v>953941302</v>
      </c>
      <c r="J3945">
        <v>4750</v>
      </c>
      <c r="N3945">
        <v>19765528.620000001</v>
      </c>
      <c r="O3945">
        <v>19770278.620000001</v>
      </c>
      <c r="P3945" s="9">
        <f>DATEVALUE(LEFT(Table1[[#This Row],[TRANSFER_DATE]],11))</f>
        <v>45749</v>
      </c>
      <c r="Q3945" s="5">
        <f>TIMEVALUE(MID(Table1[[#This Row],[TRANSFER_DATE]],11,8))</f>
        <v>0.35765046296296299</v>
      </c>
    </row>
    <row r="3946" spans="1:17" x14ac:dyDescent="0.3">
      <c r="A3946" t="s">
        <v>1621</v>
      </c>
      <c r="B3946" t="s">
        <v>1622</v>
      </c>
      <c r="C3946" t="s">
        <v>1623</v>
      </c>
      <c r="D3946" t="s">
        <v>209</v>
      </c>
      <c r="E3946" t="s">
        <v>210</v>
      </c>
      <c r="F3946">
        <v>101193</v>
      </c>
      <c r="G3946" t="s">
        <v>211</v>
      </c>
      <c r="H3946">
        <v>959945812</v>
      </c>
      <c r="I3946">
        <v>958251375</v>
      </c>
      <c r="J3946">
        <v>350</v>
      </c>
      <c r="N3946">
        <v>19765178.620000001</v>
      </c>
      <c r="O3946">
        <v>19765528.620000001</v>
      </c>
      <c r="P3946" s="9">
        <f>DATEVALUE(LEFT(Table1[[#This Row],[TRANSFER_DATE]],11))</f>
        <v>45749</v>
      </c>
      <c r="Q3946" s="5">
        <f>TIMEVALUE(MID(Table1[[#This Row],[TRANSFER_DATE]],11,8))</f>
        <v>0.3576388888888889</v>
      </c>
    </row>
    <row r="3947" spans="1:17" x14ac:dyDescent="0.3">
      <c r="A3947" t="s">
        <v>2962</v>
      </c>
      <c r="B3947" t="s">
        <v>1624</v>
      </c>
      <c r="D3947" t="s">
        <v>209</v>
      </c>
      <c r="E3947" t="s">
        <v>210</v>
      </c>
      <c r="F3947">
        <v>100561</v>
      </c>
      <c r="G3947" t="s">
        <v>211</v>
      </c>
      <c r="H3947">
        <v>959945812</v>
      </c>
      <c r="I3947">
        <v>952557793</v>
      </c>
      <c r="J3947">
        <v>1000</v>
      </c>
      <c r="N3947">
        <v>19764178.620000001</v>
      </c>
      <c r="O3947">
        <v>19765178.620000001</v>
      </c>
      <c r="P3947" s="9">
        <f>DATEVALUE(LEFT(Table1[[#This Row],[TRANSFER_DATE]],11))</f>
        <v>45749</v>
      </c>
      <c r="Q3947" s="5">
        <f>TIMEVALUE(MID(Table1[[#This Row],[TRANSFER_DATE]],11,8))</f>
        <v>0.35700231481481481</v>
      </c>
    </row>
    <row r="3948" spans="1:17" x14ac:dyDescent="0.3">
      <c r="A3948" t="s">
        <v>1625</v>
      </c>
      <c r="B3948" t="s">
        <v>1626</v>
      </c>
      <c r="C3948" t="s">
        <v>1627</v>
      </c>
      <c r="D3948" t="s">
        <v>209</v>
      </c>
      <c r="E3948" t="s">
        <v>210</v>
      </c>
      <c r="F3948">
        <v>100550</v>
      </c>
      <c r="G3948" t="s">
        <v>211</v>
      </c>
      <c r="H3948">
        <v>959945812</v>
      </c>
      <c r="I3948">
        <v>954768469</v>
      </c>
      <c r="J3948">
        <v>6650</v>
      </c>
      <c r="N3948">
        <v>19757528.620000001</v>
      </c>
      <c r="O3948">
        <v>19764178.620000001</v>
      </c>
      <c r="P3948" s="9">
        <f>DATEVALUE(LEFT(Table1[[#This Row],[TRANSFER_DATE]],11))</f>
        <v>45749</v>
      </c>
      <c r="Q3948" s="5">
        <f>TIMEVALUE(MID(Table1[[#This Row],[TRANSFER_DATE]],11,8))</f>
        <v>0.35699074074074072</v>
      </c>
    </row>
    <row r="3949" spans="1:17" x14ac:dyDescent="0.3">
      <c r="A3949" t="s">
        <v>1628</v>
      </c>
      <c r="B3949" t="s">
        <v>1629</v>
      </c>
      <c r="D3949" t="s">
        <v>209</v>
      </c>
      <c r="E3949" t="s">
        <v>210</v>
      </c>
      <c r="F3949">
        <v>101376</v>
      </c>
      <c r="G3949" t="s">
        <v>211</v>
      </c>
      <c r="H3949">
        <v>959945812</v>
      </c>
      <c r="I3949">
        <v>954576966</v>
      </c>
      <c r="J3949">
        <v>2700</v>
      </c>
      <c r="N3949">
        <v>19754828.620000001</v>
      </c>
      <c r="O3949">
        <v>19757528.620000001</v>
      </c>
      <c r="P3949" s="9">
        <f>DATEVALUE(LEFT(Table1[[#This Row],[TRANSFER_DATE]],11))</f>
        <v>45749</v>
      </c>
      <c r="Q3949" s="5">
        <f>TIMEVALUE(MID(Table1[[#This Row],[TRANSFER_DATE]],11,8))</f>
        <v>0.35695601851851849</v>
      </c>
    </row>
    <row r="3950" spans="1:17" x14ac:dyDescent="0.3">
      <c r="A3950" t="s">
        <v>1630</v>
      </c>
      <c r="B3950" t="s">
        <v>1631</v>
      </c>
      <c r="C3950" t="s">
        <v>1632</v>
      </c>
      <c r="D3950" t="s">
        <v>209</v>
      </c>
      <c r="E3950" t="s">
        <v>210</v>
      </c>
      <c r="F3950">
        <v>101593</v>
      </c>
      <c r="G3950" t="s">
        <v>211</v>
      </c>
      <c r="H3950">
        <v>959945812</v>
      </c>
      <c r="I3950">
        <v>953638179</v>
      </c>
      <c r="J3950">
        <v>700</v>
      </c>
      <c r="N3950">
        <v>19754128.620000001</v>
      </c>
      <c r="O3950">
        <v>19754828.620000001</v>
      </c>
      <c r="P3950" s="9">
        <f>DATEVALUE(LEFT(Table1[[#This Row],[TRANSFER_DATE]],11))</f>
        <v>45749</v>
      </c>
      <c r="Q3950" s="5">
        <f>TIMEVALUE(MID(Table1[[#This Row],[TRANSFER_DATE]],11,8))</f>
        <v>0.35695601851851849</v>
      </c>
    </row>
    <row r="3951" spans="1:17" x14ac:dyDescent="0.3">
      <c r="A3951" t="s">
        <v>1633</v>
      </c>
      <c r="B3951" t="s">
        <v>1634</v>
      </c>
      <c r="D3951" t="s">
        <v>209</v>
      </c>
      <c r="E3951" t="s">
        <v>210</v>
      </c>
      <c r="F3951">
        <v>101395</v>
      </c>
      <c r="G3951" t="s">
        <v>211</v>
      </c>
      <c r="H3951">
        <v>959945812</v>
      </c>
      <c r="I3951">
        <v>955789729</v>
      </c>
      <c r="J3951">
        <v>2750</v>
      </c>
      <c r="N3951">
        <v>19751378.620000001</v>
      </c>
      <c r="O3951">
        <v>19754128.620000001</v>
      </c>
      <c r="P3951" s="9">
        <f>DATEVALUE(LEFT(Table1[[#This Row],[TRANSFER_DATE]],11))</f>
        <v>45749</v>
      </c>
      <c r="Q3951" s="5">
        <f>TIMEVALUE(MID(Table1[[#This Row],[TRANSFER_DATE]],11,8))</f>
        <v>0.35695601851851849</v>
      </c>
    </row>
    <row r="3952" spans="1:17" x14ac:dyDescent="0.3">
      <c r="A3952" t="s">
        <v>1635</v>
      </c>
      <c r="B3952" t="s">
        <v>1636</v>
      </c>
      <c r="D3952" t="s">
        <v>209</v>
      </c>
      <c r="E3952" t="s">
        <v>210</v>
      </c>
      <c r="F3952">
        <v>101194</v>
      </c>
      <c r="G3952" t="s">
        <v>211</v>
      </c>
      <c r="H3952">
        <v>959945812</v>
      </c>
      <c r="I3952">
        <v>954108661</v>
      </c>
      <c r="J3952">
        <v>250</v>
      </c>
      <c r="N3952">
        <v>19751128.620000001</v>
      </c>
      <c r="O3952">
        <v>19751378.620000001</v>
      </c>
      <c r="P3952" s="9">
        <f>DATEVALUE(LEFT(Table1[[#This Row],[TRANSFER_DATE]],11))</f>
        <v>45749</v>
      </c>
      <c r="Q3952" s="5">
        <f>TIMEVALUE(MID(Table1[[#This Row],[TRANSFER_DATE]],11,8))</f>
        <v>0.35694444444444445</v>
      </c>
    </row>
    <row r="3953" spans="1:17" x14ac:dyDescent="0.3">
      <c r="A3953" t="s">
        <v>1637</v>
      </c>
      <c r="B3953" t="s">
        <v>1638</v>
      </c>
      <c r="D3953" t="s">
        <v>209</v>
      </c>
      <c r="E3953" t="s">
        <v>210</v>
      </c>
      <c r="F3953">
        <v>101717</v>
      </c>
      <c r="G3953" t="s">
        <v>211</v>
      </c>
      <c r="H3953">
        <v>959945812</v>
      </c>
      <c r="I3953">
        <v>952993485</v>
      </c>
      <c r="J3953">
        <v>2700</v>
      </c>
      <c r="N3953">
        <v>19748428.620000001</v>
      </c>
      <c r="O3953">
        <v>19751128.620000001</v>
      </c>
      <c r="P3953" s="9">
        <f>DATEVALUE(LEFT(Table1[[#This Row],[TRANSFER_DATE]],11))</f>
        <v>45749</v>
      </c>
      <c r="Q3953" s="5">
        <f>TIMEVALUE(MID(Table1[[#This Row],[TRANSFER_DATE]],11,8))</f>
        <v>0.35630787037037037</v>
      </c>
    </row>
    <row r="3954" spans="1:17" x14ac:dyDescent="0.3">
      <c r="A3954" t="s">
        <v>1639</v>
      </c>
      <c r="B3954" t="s">
        <v>1640</v>
      </c>
      <c r="D3954" t="s">
        <v>209</v>
      </c>
      <c r="E3954" t="s">
        <v>210</v>
      </c>
      <c r="F3954">
        <v>100231</v>
      </c>
      <c r="G3954" t="s">
        <v>211</v>
      </c>
      <c r="H3954">
        <v>959945812</v>
      </c>
      <c r="I3954">
        <v>953660812</v>
      </c>
      <c r="J3954">
        <v>7000</v>
      </c>
      <c r="N3954">
        <v>19741428.620000001</v>
      </c>
      <c r="O3954">
        <v>19748428.620000001</v>
      </c>
      <c r="P3954" s="9">
        <f>DATEVALUE(LEFT(Table1[[#This Row],[TRANSFER_DATE]],11))</f>
        <v>45749</v>
      </c>
      <c r="Q3954" s="5">
        <f>TIMEVALUE(MID(Table1[[#This Row],[TRANSFER_DATE]],11,8))</f>
        <v>0.35561342592592593</v>
      </c>
    </row>
    <row r="3955" spans="1:17" x14ac:dyDescent="0.3">
      <c r="A3955" t="s">
        <v>1641</v>
      </c>
      <c r="B3955" t="s">
        <v>1642</v>
      </c>
      <c r="D3955" t="s">
        <v>209</v>
      </c>
      <c r="E3955" t="s">
        <v>210</v>
      </c>
      <c r="F3955">
        <v>101211</v>
      </c>
      <c r="G3955" t="s">
        <v>211</v>
      </c>
      <c r="H3955">
        <v>959945812</v>
      </c>
      <c r="I3955">
        <v>958817919</v>
      </c>
      <c r="J3955">
        <v>7050</v>
      </c>
      <c r="N3955">
        <v>19734378.620000001</v>
      </c>
      <c r="O3955">
        <v>19741428.620000001</v>
      </c>
      <c r="P3955" s="9">
        <f>DATEVALUE(LEFT(Table1[[#This Row],[TRANSFER_DATE]],11))</f>
        <v>45749</v>
      </c>
      <c r="Q3955" s="5">
        <f>TIMEVALUE(MID(Table1[[#This Row],[TRANSFER_DATE]],11,8))</f>
        <v>0.35561342592592593</v>
      </c>
    </row>
    <row r="3956" spans="1:17" x14ac:dyDescent="0.3">
      <c r="A3956" t="s">
        <v>1643</v>
      </c>
      <c r="B3956" t="s">
        <v>1644</v>
      </c>
      <c r="C3956" t="s">
        <v>1645</v>
      </c>
      <c r="D3956" t="s">
        <v>209</v>
      </c>
      <c r="E3956" t="s">
        <v>210</v>
      </c>
      <c r="F3956">
        <v>100541</v>
      </c>
      <c r="G3956" t="s">
        <v>211</v>
      </c>
      <c r="H3956">
        <v>959945812</v>
      </c>
      <c r="I3956">
        <v>954768469</v>
      </c>
      <c r="J3956">
        <v>4150</v>
      </c>
      <c r="N3956">
        <v>19730228.620000001</v>
      </c>
      <c r="O3956">
        <v>19734378.620000001</v>
      </c>
      <c r="P3956" s="9">
        <f>DATEVALUE(LEFT(Table1[[#This Row],[TRANSFER_DATE]],11))</f>
        <v>45749</v>
      </c>
      <c r="Q3956" s="5">
        <f>TIMEVALUE(MID(Table1[[#This Row],[TRANSFER_DATE]],11,8))</f>
        <v>0.35561342592592593</v>
      </c>
    </row>
    <row r="3957" spans="1:17" x14ac:dyDescent="0.3">
      <c r="A3957" t="s">
        <v>1646</v>
      </c>
      <c r="B3957" t="s">
        <v>1647</v>
      </c>
      <c r="C3957" t="s">
        <v>1648</v>
      </c>
      <c r="D3957" t="s">
        <v>209</v>
      </c>
      <c r="E3957" t="s">
        <v>210</v>
      </c>
      <c r="F3957">
        <v>101131</v>
      </c>
      <c r="G3957" t="s">
        <v>211</v>
      </c>
      <c r="H3957">
        <v>959945812</v>
      </c>
      <c r="I3957">
        <v>954768469</v>
      </c>
      <c r="J3957">
        <v>2300</v>
      </c>
      <c r="N3957">
        <v>19727928.620000001</v>
      </c>
      <c r="O3957">
        <v>19730228.620000001</v>
      </c>
      <c r="P3957" s="9">
        <f>DATEVALUE(LEFT(Table1[[#This Row],[TRANSFER_DATE]],11))</f>
        <v>45749</v>
      </c>
      <c r="Q3957" s="5">
        <f>TIMEVALUE(MID(Table1[[#This Row],[TRANSFER_DATE]],11,8))</f>
        <v>0.35555555555555557</v>
      </c>
    </row>
    <row r="3958" spans="1:17" x14ac:dyDescent="0.3">
      <c r="A3958" t="s">
        <v>1649</v>
      </c>
      <c r="B3958" t="s">
        <v>1650</v>
      </c>
      <c r="D3958" t="s">
        <v>209</v>
      </c>
      <c r="E3958" t="s">
        <v>210</v>
      </c>
      <c r="F3958">
        <v>101552</v>
      </c>
      <c r="G3958" t="s">
        <v>211</v>
      </c>
      <c r="H3958">
        <v>959945812</v>
      </c>
      <c r="I3958">
        <v>954576966</v>
      </c>
      <c r="J3958">
        <v>450</v>
      </c>
      <c r="N3958">
        <v>19727478.620000001</v>
      </c>
      <c r="O3958">
        <v>19727928.620000001</v>
      </c>
      <c r="P3958" s="9">
        <f>DATEVALUE(LEFT(Table1[[#This Row],[TRANSFER_DATE]],11))</f>
        <v>45749</v>
      </c>
      <c r="Q3958" s="5">
        <f>TIMEVALUE(MID(Table1[[#This Row],[TRANSFER_DATE]],11,8))</f>
        <v>0.35491898148148149</v>
      </c>
    </row>
    <row r="3959" spans="1:17" x14ac:dyDescent="0.3">
      <c r="A3959" t="s">
        <v>1651</v>
      </c>
      <c r="B3959" t="s">
        <v>1652</v>
      </c>
      <c r="C3959" t="s">
        <v>1653</v>
      </c>
      <c r="D3959" t="s">
        <v>209</v>
      </c>
      <c r="E3959" t="s">
        <v>210</v>
      </c>
      <c r="F3959">
        <v>101409</v>
      </c>
      <c r="G3959" t="s">
        <v>211</v>
      </c>
      <c r="H3959">
        <v>959945812</v>
      </c>
      <c r="I3959">
        <v>954768469</v>
      </c>
      <c r="J3959">
        <v>19050</v>
      </c>
      <c r="N3959">
        <v>19708428.620000001</v>
      </c>
      <c r="O3959">
        <v>19727478.620000001</v>
      </c>
      <c r="P3959" s="9">
        <f>DATEVALUE(LEFT(Table1[[#This Row],[TRANSFER_DATE]],11))</f>
        <v>45749</v>
      </c>
      <c r="Q3959" s="5">
        <f>TIMEVALUE(MID(Table1[[#This Row],[TRANSFER_DATE]],11,8))</f>
        <v>0.35487268518518517</v>
      </c>
    </row>
    <row r="3960" spans="1:17" x14ac:dyDescent="0.3">
      <c r="A3960" t="s">
        <v>1654</v>
      </c>
      <c r="B3960" t="s">
        <v>1655</v>
      </c>
      <c r="D3960" t="s">
        <v>209</v>
      </c>
      <c r="E3960" t="s">
        <v>210</v>
      </c>
      <c r="F3960">
        <v>100425</v>
      </c>
      <c r="G3960" t="s">
        <v>211</v>
      </c>
      <c r="H3960">
        <v>959945812</v>
      </c>
      <c r="I3960">
        <v>952640166</v>
      </c>
      <c r="J3960">
        <v>2350</v>
      </c>
      <c r="N3960">
        <v>19706078.620000001</v>
      </c>
      <c r="O3960">
        <v>19708428.620000001</v>
      </c>
      <c r="P3960" s="9">
        <f>DATEVALUE(LEFT(Table1[[#This Row],[TRANSFER_DATE]],11))</f>
        <v>45749</v>
      </c>
      <c r="Q3960" s="5">
        <f>TIMEVALUE(MID(Table1[[#This Row],[TRANSFER_DATE]],11,8))</f>
        <v>0.35487268518518517</v>
      </c>
    </row>
    <row r="3961" spans="1:17" x14ac:dyDescent="0.3">
      <c r="A3961" t="s">
        <v>1656</v>
      </c>
      <c r="B3961" t="s">
        <v>1657</v>
      </c>
      <c r="C3961" t="s">
        <v>1658</v>
      </c>
      <c r="D3961" t="s">
        <v>209</v>
      </c>
      <c r="E3961" t="s">
        <v>210</v>
      </c>
      <c r="F3961">
        <v>101403</v>
      </c>
      <c r="G3961" t="s">
        <v>211</v>
      </c>
      <c r="H3961">
        <v>959945812</v>
      </c>
      <c r="I3961">
        <v>954768469</v>
      </c>
      <c r="J3961">
        <v>5350</v>
      </c>
      <c r="N3961">
        <v>19700728.620000001</v>
      </c>
      <c r="O3961">
        <v>19706078.620000001</v>
      </c>
      <c r="P3961" s="9">
        <f>DATEVALUE(LEFT(Table1[[#This Row],[TRANSFER_DATE]],11))</f>
        <v>45749</v>
      </c>
      <c r="Q3961" s="5">
        <f>TIMEVALUE(MID(Table1[[#This Row],[TRANSFER_DATE]],11,8))</f>
        <v>0.35420138888888891</v>
      </c>
    </row>
    <row r="3962" spans="1:17" x14ac:dyDescent="0.3">
      <c r="A3962" t="s">
        <v>1659</v>
      </c>
      <c r="B3962" t="s">
        <v>1660</v>
      </c>
      <c r="D3962" t="s">
        <v>209</v>
      </c>
      <c r="E3962" t="s">
        <v>210</v>
      </c>
      <c r="F3962">
        <v>101435</v>
      </c>
      <c r="G3962" t="s">
        <v>211</v>
      </c>
      <c r="H3962">
        <v>959945812</v>
      </c>
      <c r="I3962">
        <v>954576966</v>
      </c>
      <c r="J3962">
        <v>100</v>
      </c>
      <c r="N3962">
        <v>19700628.620000001</v>
      </c>
      <c r="O3962">
        <v>19700728.620000001</v>
      </c>
      <c r="P3962" s="9">
        <f>DATEVALUE(LEFT(Table1[[#This Row],[TRANSFER_DATE]],11))</f>
        <v>45749</v>
      </c>
      <c r="Q3962" s="5">
        <f>TIMEVALUE(MID(Table1[[#This Row],[TRANSFER_DATE]],11,8))</f>
        <v>0.35418981481481482</v>
      </c>
    </row>
    <row r="3963" spans="1:17" x14ac:dyDescent="0.3">
      <c r="A3963" t="s">
        <v>1661</v>
      </c>
      <c r="B3963" t="s">
        <v>1662</v>
      </c>
      <c r="D3963" t="s">
        <v>209</v>
      </c>
      <c r="E3963" t="s">
        <v>210</v>
      </c>
      <c r="F3963">
        <v>101533</v>
      </c>
      <c r="G3963" t="s">
        <v>211</v>
      </c>
      <c r="H3963">
        <v>959945812</v>
      </c>
      <c r="I3963">
        <v>951163387</v>
      </c>
      <c r="J3963">
        <v>550</v>
      </c>
      <c r="N3963">
        <v>19700078.620000001</v>
      </c>
      <c r="O3963">
        <v>19700628.620000001</v>
      </c>
      <c r="P3963" s="9">
        <f>DATEVALUE(LEFT(Table1[[#This Row],[TRANSFER_DATE]],11))</f>
        <v>45749</v>
      </c>
      <c r="Q3963" s="5">
        <f>TIMEVALUE(MID(Table1[[#This Row],[TRANSFER_DATE]],11,8))</f>
        <v>0.35417824074074072</v>
      </c>
    </row>
    <row r="3964" spans="1:17" x14ac:dyDescent="0.3">
      <c r="A3964" t="s">
        <v>1663</v>
      </c>
      <c r="B3964" t="s">
        <v>1664</v>
      </c>
      <c r="C3964" t="s">
        <v>1665</v>
      </c>
      <c r="D3964" t="s">
        <v>209</v>
      </c>
      <c r="E3964" t="s">
        <v>210</v>
      </c>
      <c r="F3964">
        <v>101413</v>
      </c>
      <c r="G3964" t="s">
        <v>211</v>
      </c>
      <c r="H3964">
        <v>959945812</v>
      </c>
      <c r="I3964">
        <v>955554254</v>
      </c>
      <c r="J3964">
        <v>3500</v>
      </c>
      <c r="N3964">
        <v>19696578.620000001</v>
      </c>
      <c r="O3964">
        <v>19700078.620000001</v>
      </c>
      <c r="P3964" s="9">
        <f>DATEVALUE(LEFT(Table1[[#This Row],[TRANSFER_DATE]],11))</f>
        <v>45749</v>
      </c>
      <c r="Q3964" s="5">
        <f>TIMEVALUE(MID(Table1[[#This Row],[TRANSFER_DATE]],11,8))</f>
        <v>0.35351851851851851</v>
      </c>
    </row>
    <row r="3965" spans="1:17" x14ac:dyDescent="0.3">
      <c r="A3965" t="s">
        <v>1666</v>
      </c>
      <c r="B3965" t="s">
        <v>1667</v>
      </c>
      <c r="D3965" t="s">
        <v>209</v>
      </c>
      <c r="E3965" t="s">
        <v>210</v>
      </c>
      <c r="F3965">
        <v>101354</v>
      </c>
      <c r="G3965" t="s">
        <v>211</v>
      </c>
      <c r="H3965">
        <v>959945812</v>
      </c>
      <c r="I3965">
        <v>954576966</v>
      </c>
      <c r="J3965">
        <v>3150</v>
      </c>
      <c r="N3965">
        <v>19693428.620000001</v>
      </c>
      <c r="O3965">
        <v>19696578.620000001</v>
      </c>
      <c r="P3965" s="9">
        <f>DATEVALUE(LEFT(Table1[[#This Row],[TRANSFER_DATE]],11))</f>
        <v>45749</v>
      </c>
      <c r="Q3965" s="5">
        <f>TIMEVALUE(MID(Table1[[#This Row],[TRANSFER_DATE]],11,8))</f>
        <v>0.35283564814814816</v>
      </c>
    </row>
    <row r="3966" spans="1:17" x14ac:dyDescent="0.3">
      <c r="A3966" t="s">
        <v>1668</v>
      </c>
      <c r="B3966" t="s">
        <v>1669</v>
      </c>
      <c r="D3966" t="s">
        <v>209</v>
      </c>
      <c r="E3966" t="s">
        <v>210</v>
      </c>
      <c r="F3966">
        <v>101255</v>
      </c>
      <c r="G3966" t="s">
        <v>211</v>
      </c>
      <c r="H3966">
        <v>959945812</v>
      </c>
      <c r="I3966">
        <v>952759097</v>
      </c>
      <c r="J3966">
        <v>12150</v>
      </c>
      <c r="N3966">
        <v>19681278.620000001</v>
      </c>
      <c r="O3966">
        <v>19693428.620000001</v>
      </c>
      <c r="P3966" s="9">
        <f>DATEVALUE(LEFT(Table1[[#This Row],[TRANSFER_DATE]],11))</f>
        <v>45749</v>
      </c>
      <c r="Q3966" s="5">
        <f>TIMEVALUE(MID(Table1[[#This Row],[TRANSFER_DATE]],11,8))</f>
        <v>0.35281249999999997</v>
      </c>
    </row>
    <row r="3967" spans="1:17" x14ac:dyDescent="0.3">
      <c r="A3967" t="s">
        <v>1670</v>
      </c>
      <c r="B3967" t="s">
        <v>1671</v>
      </c>
      <c r="D3967" t="s">
        <v>209</v>
      </c>
      <c r="E3967" t="s">
        <v>210</v>
      </c>
      <c r="F3967">
        <v>100437</v>
      </c>
      <c r="G3967" t="s">
        <v>211</v>
      </c>
      <c r="H3967">
        <v>959945812</v>
      </c>
      <c r="I3967">
        <v>958847652</v>
      </c>
      <c r="J3967">
        <v>200</v>
      </c>
      <c r="N3967">
        <v>19681078.620000001</v>
      </c>
      <c r="O3967">
        <v>19681278.620000001</v>
      </c>
      <c r="P3967" s="9">
        <f>DATEVALUE(LEFT(Table1[[#This Row],[TRANSFER_DATE]],11))</f>
        <v>45749</v>
      </c>
      <c r="Q3967" s="5">
        <f>TIMEVALUE(MID(Table1[[#This Row],[TRANSFER_DATE]],11,8))</f>
        <v>0.35280092592592593</v>
      </c>
    </row>
    <row r="3968" spans="1:17" x14ac:dyDescent="0.3">
      <c r="A3968" t="s">
        <v>1672</v>
      </c>
      <c r="B3968" t="s">
        <v>1673</v>
      </c>
      <c r="D3968" t="s">
        <v>209</v>
      </c>
      <c r="E3968" t="s">
        <v>210</v>
      </c>
      <c r="F3968">
        <v>101563</v>
      </c>
      <c r="G3968" t="s">
        <v>211</v>
      </c>
      <c r="H3968">
        <v>959945812</v>
      </c>
      <c r="I3968">
        <v>954576966</v>
      </c>
      <c r="J3968">
        <v>2650</v>
      </c>
      <c r="N3968">
        <v>19678428.620000001</v>
      </c>
      <c r="O3968">
        <v>19681078.620000001</v>
      </c>
      <c r="P3968" s="9">
        <f>DATEVALUE(LEFT(Table1[[#This Row],[TRANSFER_DATE]],11))</f>
        <v>45749</v>
      </c>
      <c r="Q3968" s="5">
        <f>TIMEVALUE(MID(Table1[[#This Row],[TRANSFER_DATE]],11,8))</f>
        <v>0.35144675925925928</v>
      </c>
    </row>
    <row r="3969" spans="1:17" x14ac:dyDescent="0.3">
      <c r="A3969" t="s">
        <v>1674</v>
      </c>
      <c r="B3969" t="s">
        <v>1675</v>
      </c>
      <c r="D3969" t="s">
        <v>209</v>
      </c>
      <c r="E3969" t="s">
        <v>210</v>
      </c>
      <c r="F3969">
        <v>101481</v>
      </c>
      <c r="G3969" t="s">
        <v>211</v>
      </c>
      <c r="H3969">
        <v>959945812</v>
      </c>
      <c r="I3969">
        <v>951939906</v>
      </c>
      <c r="J3969">
        <v>3600</v>
      </c>
      <c r="N3969">
        <v>19674828.620000001</v>
      </c>
      <c r="O3969">
        <v>19678428.620000001</v>
      </c>
      <c r="P3969" s="9">
        <f>DATEVALUE(LEFT(Table1[[#This Row],[TRANSFER_DATE]],11))</f>
        <v>45749</v>
      </c>
      <c r="Q3969" s="5">
        <f>TIMEVALUE(MID(Table1[[#This Row],[TRANSFER_DATE]],11,8))</f>
        <v>0.35141203703703705</v>
      </c>
    </row>
    <row r="3970" spans="1:17" x14ac:dyDescent="0.3">
      <c r="A3970" t="s">
        <v>1676</v>
      </c>
      <c r="B3970" t="s">
        <v>1677</v>
      </c>
      <c r="D3970" t="s">
        <v>209</v>
      </c>
      <c r="E3970" t="s">
        <v>210</v>
      </c>
      <c r="F3970">
        <v>100392</v>
      </c>
      <c r="G3970" t="s">
        <v>211</v>
      </c>
      <c r="H3970">
        <v>959945812</v>
      </c>
      <c r="I3970">
        <v>953202700</v>
      </c>
      <c r="J3970">
        <v>100</v>
      </c>
      <c r="N3970">
        <v>19674728.620000001</v>
      </c>
      <c r="O3970">
        <v>19674828.620000001</v>
      </c>
      <c r="P3970" s="9">
        <f>DATEVALUE(LEFT(Table1[[#This Row],[TRANSFER_DATE]],11))</f>
        <v>45749</v>
      </c>
      <c r="Q3970" s="5">
        <f>TIMEVALUE(MID(Table1[[#This Row],[TRANSFER_DATE]],11,8))</f>
        <v>0.35138888888888886</v>
      </c>
    </row>
    <row r="3971" spans="1:17" x14ac:dyDescent="0.3">
      <c r="A3971" t="s">
        <v>1678</v>
      </c>
      <c r="B3971" t="s">
        <v>1679</v>
      </c>
      <c r="C3971" t="s">
        <v>1680</v>
      </c>
      <c r="D3971" t="s">
        <v>209</v>
      </c>
      <c r="E3971" t="s">
        <v>210</v>
      </c>
      <c r="F3971">
        <v>101347</v>
      </c>
      <c r="G3971" t="s">
        <v>211</v>
      </c>
      <c r="H3971">
        <v>959945812</v>
      </c>
      <c r="I3971">
        <v>956371459</v>
      </c>
      <c r="J3971">
        <v>400</v>
      </c>
      <c r="N3971">
        <v>19674328.620000001</v>
      </c>
      <c r="O3971">
        <v>19674728.620000001</v>
      </c>
      <c r="P3971" s="9">
        <f>DATEVALUE(LEFT(Table1[[#This Row],[TRANSFER_DATE]],11))</f>
        <v>45749</v>
      </c>
      <c r="Q3971" s="5">
        <f>TIMEVALUE(MID(Table1[[#This Row],[TRANSFER_DATE]],11,8))</f>
        <v>0.35075231481481484</v>
      </c>
    </row>
    <row r="3972" spans="1:17" x14ac:dyDescent="0.3">
      <c r="A3972" t="s">
        <v>1681</v>
      </c>
      <c r="B3972" t="s">
        <v>1682</v>
      </c>
      <c r="D3972" t="s">
        <v>209</v>
      </c>
      <c r="E3972" t="s">
        <v>210</v>
      </c>
      <c r="F3972">
        <v>100023</v>
      </c>
      <c r="G3972" t="s">
        <v>211</v>
      </c>
      <c r="H3972">
        <v>959945812</v>
      </c>
      <c r="I3972">
        <v>954294206</v>
      </c>
      <c r="J3972">
        <v>400</v>
      </c>
      <c r="N3972">
        <v>19673928.620000001</v>
      </c>
      <c r="O3972">
        <v>19674328.620000001</v>
      </c>
      <c r="P3972" s="9">
        <f>DATEVALUE(LEFT(Table1[[#This Row],[TRANSFER_DATE]],11))</f>
        <v>45749</v>
      </c>
      <c r="Q3972" s="5">
        <f>TIMEVALUE(MID(Table1[[#This Row],[TRANSFER_DATE]],11,8))</f>
        <v>0.35075231481481484</v>
      </c>
    </row>
    <row r="3973" spans="1:17" x14ac:dyDescent="0.3">
      <c r="A3973" t="s">
        <v>1683</v>
      </c>
      <c r="B3973" t="s">
        <v>1684</v>
      </c>
      <c r="D3973" t="s">
        <v>209</v>
      </c>
      <c r="E3973" t="s">
        <v>210</v>
      </c>
      <c r="F3973">
        <v>100146</v>
      </c>
      <c r="G3973" t="s">
        <v>211</v>
      </c>
      <c r="H3973">
        <v>959945812</v>
      </c>
      <c r="I3973">
        <v>954576966</v>
      </c>
      <c r="J3973">
        <v>100</v>
      </c>
      <c r="N3973">
        <v>19673828.620000001</v>
      </c>
      <c r="O3973">
        <v>19673928.620000001</v>
      </c>
      <c r="P3973" s="9">
        <f>DATEVALUE(LEFT(Table1[[#This Row],[TRANSFER_DATE]],11))</f>
        <v>45749</v>
      </c>
      <c r="Q3973" s="5">
        <f>TIMEVALUE(MID(Table1[[#This Row],[TRANSFER_DATE]],11,8))</f>
        <v>0.35069444444444442</v>
      </c>
    </row>
    <row r="3974" spans="1:17" x14ac:dyDescent="0.3">
      <c r="A3974" t="s">
        <v>1685</v>
      </c>
      <c r="B3974" t="s">
        <v>1686</v>
      </c>
      <c r="C3974" t="s">
        <v>1687</v>
      </c>
      <c r="D3974" t="s">
        <v>209</v>
      </c>
      <c r="E3974" t="s">
        <v>210</v>
      </c>
      <c r="F3974">
        <v>101845</v>
      </c>
      <c r="G3974" t="s">
        <v>211</v>
      </c>
      <c r="H3974">
        <v>959945812</v>
      </c>
      <c r="I3974">
        <v>955554254</v>
      </c>
      <c r="J3974">
        <v>2500</v>
      </c>
      <c r="N3974">
        <v>19671328.620000001</v>
      </c>
      <c r="O3974">
        <v>19673828.620000001</v>
      </c>
      <c r="P3974" s="9">
        <f>DATEVALUE(LEFT(Table1[[#This Row],[TRANSFER_DATE]],11))</f>
        <v>45749</v>
      </c>
      <c r="Q3974" s="5">
        <f>TIMEVALUE(MID(Table1[[#This Row],[TRANSFER_DATE]],11,8))</f>
        <v>0.35005787037037039</v>
      </c>
    </row>
    <row r="3975" spans="1:17" x14ac:dyDescent="0.3">
      <c r="A3975" t="s">
        <v>1688</v>
      </c>
      <c r="B3975" t="s">
        <v>1689</v>
      </c>
      <c r="C3975" t="s">
        <v>1690</v>
      </c>
      <c r="D3975" t="s">
        <v>209</v>
      </c>
      <c r="E3975" t="s">
        <v>210</v>
      </c>
      <c r="F3975">
        <v>101347</v>
      </c>
      <c r="G3975" t="s">
        <v>211</v>
      </c>
      <c r="H3975">
        <v>959945812</v>
      </c>
      <c r="I3975">
        <v>956371459</v>
      </c>
      <c r="J3975">
        <v>4050</v>
      </c>
      <c r="N3975">
        <v>19667278.620000001</v>
      </c>
      <c r="O3975">
        <v>19671328.620000001</v>
      </c>
      <c r="P3975" s="9">
        <f>DATEVALUE(LEFT(Table1[[#This Row],[TRANSFER_DATE]],11))</f>
        <v>45749</v>
      </c>
      <c r="Q3975" s="5">
        <f>TIMEVALUE(MID(Table1[[#This Row],[TRANSFER_DATE]],11,8))</f>
        <v>0.35005787037037039</v>
      </c>
    </row>
    <row r="3976" spans="1:17" x14ac:dyDescent="0.3">
      <c r="A3976" t="s">
        <v>1691</v>
      </c>
      <c r="B3976" t="s">
        <v>1692</v>
      </c>
      <c r="D3976" t="s">
        <v>209</v>
      </c>
      <c r="E3976" t="s">
        <v>210</v>
      </c>
      <c r="F3976">
        <v>101355</v>
      </c>
      <c r="G3976" t="s">
        <v>211</v>
      </c>
      <c r="H3976">
        <v>959945812</v>
      </c>
      <c r="I3976">
        <v>958140553</v>
      </c>
      <c r="J3976">
        <v>2300</v>
      </c>
      <c r="N3976">
        <v>19664978.620000001</v>
      </c>
      <c r="O3976">
        <v>19667278.620000001</v>
      </c>
      <c r="P3976" s="9">
        <f>DATEVALUE(LEFT(Table1[[#This Row],[TRANSFER_DATE]],11))</f>
        <v>45749</v>
      </c>
      <c r="Q3976" s="5">
        <f>TIMEVALUE(MID(Table1[[#This Row],[TRANSFER_DATE]],11,8))</f>
        <v>0.35003472222222221</v>
      </c>
    </row>
    <row r="3977" spans="1:17" x14ac:dyDescent="0.3">
      <c r="A3977" t="s">
        <v>1693</v>
      </c>
      <c r="B3977" t="s">
        <v>1694</v>
      </c>
      <c r="D3977" t="s">
        <v>209</v>
      </c>
      <c r="E3977" t="s">
        <v>210</v>
      </c>
      <c r="F3977">
        <v>101182</v>
      </c>
      <c r="G3977" t="s">
        <v>211</v>
      </c>
      <c r="H3977">
        <v>959945812</v>
      </c>
      <c r="I3977">
        <v>958943706</v>
      </c>
      <c r="J3977">
        <v>50</v>
      </c>
      <c r="N3977">
        <v>19664928.620000001</v>
      </c>
      <c r="O3977">
        <v>19664978.620000001</v>
      </c>
      <c r="P3977" s="9">
        <f>DATEVALUE(LEFT(Table1[[#This Row],[TRANSFER_DATE]],11))</f>
        <v>45749</v>
      </c>
      <c r="Q3977" s="5">
        <f>TIMEVALUE(MID(Table1[[#This Row],[TRANSFER_DATE]],11,8))</f>
        <v>0.35001157407407407</v>
      </c>
    </row>
    <row r="3978" spans="1:17" x14ac:dyDescent="0.3">
      <c r="A3978" t="s">
        <v>1695</v>
      </c>
      <c r="B3978" t="s">
        <v>1696</v>
      </c>
      <c r="D3978" t="s">
        <v>209</v>
      </c>
      <c r="E3978" t="s">
        <v>210</v>
      </c>
      <c r="F3978">
        <v>100036</v>
      </c>
      <c r="G3978" t="s">
        <v>211</v>
      </c>
      <c r="H3978">
        <v>959945812</v>
      </c>
      <c r="I3978">
        <v>952979364</v>
      </c>
      <c r="J3978">
        <v>50</v>
      </c>
      <c r="N3978">
        <v>19664878.620000001</v>
      </c>
      <c r="O3978">
        <v>19664928.620000001</v>
      </c>
      <c r="P3978" s="9">
        <f>DATEVALUE(LEFT(Table1[[#This Row],[TRANSFER_DATE]],11))</f>
        <v>45749</v>
      </c>
      <c r="Q3978" s="5">
        <f>TIMEVALUE(MID(Table1[[#This Row],[TRANSFER_DATE]],11,8))</f>
        <v>0.34934027777777776</v>
      </c>
    </row>
    <row r="3979" spans="1:17" x14ac:dyDescent="0.3">
      <c r="A3979" t="s">
        <v>1697</v>
      </c>
      <c r="B3979" t="s">
        <v>1698</v>
      </c>
      <c r="C3979" t="s">
        <v>1699</v>
      </c>
      <c r="D3979" t="s">
        <v>209</v>
      </c>
      <c r="E3979" t="s">
        <v>210</v>
      </c>
      <c r="F3979">
        <v>100370</v>
      </c>
      <c r="G3979" t="s">
        <v>211</v>
      </c>
      <c r="H3979">
        <v>959945812</v>
      </c>
      <c r="I3979">
        <v>957123695</v>
      </c>
      <c r="J3979">
        <v>2750</v>
      </c>
      <c r="N3979">
        <v>19662128.620000001</v>
      </c>
      <c r="O3979">
        <v>19664878.620000001</v>
      </c>
      <c r="P3979" s="9">
        <f>DATEVALUE(LEFT(Table1[[#This Row],[TRANSFER_DATE]],11))</f>
        <v>45749</v>
      </c>
      <c r="Q3979" s="5">
        <f>TIMEVALUE(MID(Table1[[#This Row],[TRANSFER_DATE]],11,8))</f>
        <v>0.34931712962962963</v>
      </c>
    </row>
    <row r="3980" spans="1:17" x14ac:dyDescent="0.3">
      <c r="A3980" t="s">
        <v>1700</v>
      </c>
      <c r="B3980" t="s">
        <v>1701</v>
      </c>
      <c r="D3980" t="s">
        <v>209</v>
      </c>
      <c r="E3980" t="s">
        <v>210</v>
      </c>
      <c r="F3980">
        <v>100888</v>
      </c>
      <c r="G3980" t="s">
        <v>211</v>
      </c>
      <c r="H3980">
        <v>959945812</v>
      </c>
      <c r="I3980">
        <v>953136904</v>
      </c>
      <c r="J3980">
        <v>2450</v>
      </c>
      <c r="N3980">
        <v>19659678.620000001</v>
      </c>
      <c r="O3980">
        <v>19662128.620000001</v>
      </c>
      <c r="P3980" s="9">
        <f>DATEVALUE(LEFT(Table1[[#This Row],[TRANSFER_DATE]],11))</f>
        <v>45749</v>
      </c>
      <c r="Q3980" s="5">
        <f>TIMEVALUE(MID(Table1[[#This Row],[TRANSFER_DATE]],11,8))</f>
        <v>0.34864583333333332</v>
      </c>
    </row>
    <row r="3981" spans="1:17" x14ac:dyDescent="0.3">
      <c r="A3981" t="s">
        <v>1702</v>
      </c>
      <c r="B3981" t="s">
        <v>1703</v>
      </c>
      <c r="D3981" t="s">
        <v>209</v>
      </c>
      <c r="E3981" t="s">
        <v>210</v>
      </c>
      <c r="F3981">
        <v>101604</v>
      </c>
      <c r="G3981" t="s">
        <v>211</v>
      </c>
      <c r="H3981">
        <v>959945812</v>
      </c>
      <c r="I3981">
        <v>951693057</v>
      </c>
      <c r="J3981">
        <v>5950</v>
      </c>
      <c r="N3981">
        <v>19653728.620000001</v>
      </c>
      <c r="O3981">
        <v>19659678.620000001</v>
      </c>
      <c r="P3981" s="9">
        <f>DATEVALUE(LEFT(Table1[[#This Row],[TRANSFER_DATE]],11))</f>
        <v>45749</v>
      </c>
      <c r="Q3981" s="5">
        <f>TIMEVALUE(MID(Table1[[#This Row],[TRANSFER_DATE]],11,8))</f>
        <v>0.34862268518518519</v>
      </c>
    </row>
    <row r="3982" spans="1:17" x14ac:dyDescent="0.3">
      <c r="A3982" t="s">
        <v>1704</v>
      </c>
      <c r="B3982" t="s">
        <v>1705</v>
      </c>
      <c r="D3982" t="s">
        <v>209</v>
      </c>
      <c r="E3982" t="s">
        <v>210</v>
      </c>
      <c r="F3982">
        <v>101390</v>
      </c>
      <c r="G3982" t="s">
        <v>211</v>
      </c>
      <c r="H3982">
        <v>959945812</v>
      </c>
      <c r="I3982">
        <v>955933189</v>
      </c>
      <c r="J3982">
        <v>1550</v>
      </c>
      <c r="N3982">
        <v>19652178.620000001</v>
      </c>
      <c r="O3982">
        <v>19653728.620000001</v>
      </c>
      <c r="P3982" s="9">
        <f>DATEVALUE(LEFT(Table1[[#This Row],[TRANSFER_DATE]],11))</f>
        <v>45749</v>
      </c>
      <c r="Q3982" s="5">
        <f>TIMEVALUE(MID(Table1[[#This Row],[TRANSFER_DATE]],11,8))</f>
        <v>0.34792824074074075</v>
      </c>
    </row>
    <row r="3983" spans="1:17" x14ac:dyDescent="0.3">
      <c r="A3983" t="s">
        <v>1706</v>
      </c>
      <c r="B3983" t="s">
        <v>1707</v>
      </c>
      <c r="D3983" t="s">
        <v>209</v>
      </c>
      <c r="E3983" t="s">
        <v>210</v>
      </c>
      <c r="F3983">
        <v>100818</v>
      </c>
      <c r="G3983" t="s">
        <v>211</v>
      </c>
      <c r="H3983">
        <v>959945812</v>
      </c>
      <c r="I3983">
        <v>954502410</v>
      </c>
      <c r="J3983">
        <v>2150</v>
      </c>
      <c r="N3983">
        <v>19650028.620000001</v>
      </c>
      <c r="O3983">
        <v>19652178.620000001</v>
      </c>
      <c r="P3983" s="9">
        <f>DATEVALUE(LEFT(Table1[[#This Row],[TRANSFER_DATE]],11))</f>
        <v>45749</v>
      </c>
      <c r="Q3983" s="5">
        <f>TIMEVALUE(MID(Table1[[#This Row],[TRANSFER_DATE]],11,8))</f>
        <v>0.34791666666666665</v>
      </c>
    </row>
    <row r="3984" spans="1:17" x14ac:dyDescent="0.3">
      <c r="A3984" t="s">
        <v>1708</v>
      </c>
      <c r="B3984" t="s">
        <v>1709</v>
      </c>
      <c r="D3984" t="s">
        <v>209</v>
      </c>
      <c r="E3984" t="s">
        <v>210</v>
      </c>
      <c r="F3984">
        <v>101408</v>
      </c>
      <c r="G3984" t="s">
        <v>211</v>
      </c>
      <c r="H3984">
        <v>959945812</v>
      </c>
      <c r="I3984">
        <v>952784662</v>
      </c>
      <c r="J3984">
        <v>200</v>
      </c>
      <c r="N3984">
        <v>19649828.620000001</v>
      </c>
      <c r="O3984">
        <v>19650028.620000001</v>
      </c>
      <c r="P3984" s="9">
        <f>DATEVALUE(LEFT(Table1[[#This Row],[TRANSFER_DATE]],11))</f>
        <v>45749</v>
      </c>
      <c r="Q3984" s="5">
        <f>TIMEVALUE(MID(Table1[[#This Row],[TRANSFER_DATE]],11,8))</f>
        <v>0.34728009259259257</v>
      </c>
    </row>
    <row r="3985" spans="1:17" x14ac:dyDescent="0.3">
      <c r="A3985" t="s">
        <v>1710</v>
      </c>
      <c r="B3985" t="s">
        <v>1711</v>
      </c>
      <c r="D3985" t="s">
        <v>209</v>
      </c>
      <c r="E3985" t="s">
        <v>210</v>
      </c>
      <c r="F3985">
        <v>500</v>
      </c>
      <c r="G3985" t="s">
        <v>211</v>
      </c>
      <c r="H3985">
        <v>959945812</v>
      </c>
      <c r="I3985">
        <v>952420771</v>
      </c>
      <c r="J3985">
        <v>500</v>
      </c>
      <c r="N3985">
        <v>19649328.620000001</v>
      </c>
      <c r="O3985">
        <v>19649828.620000001</v>
      </c>
      <c r="P3985" s="9">
        <f>DATEVALUE(LEFT(Table1[[#This Row],[TRANSFER_DATE]],11))</f>
        <v>45749</v>
      </c>
      <c r="Q3985" s="5">
        <f>TIMEVALUE(MID(Table1[[#This Row],[TRANSFER_DATE]],11,8))</f>
        <v>0.34726851851851853</v>
      </c>
    </row>
    <row r="3986" spans="1:17" x14ac:dyDescent="0.3">
      <c r="A3986" t="s">
        <v>1712</v>
      </c>
      <c r="B3986" t="s">
        <v>1713</v>
      </c>
      <c r="D3986" t="s">
        <v>209</v>
      </c>
      <c r="E3986" t="s">
        <v>210</v>
      </c>
      <c r="F3986">
        <v>101423</v>
      </c>
      <c r="G3986" t="s">
        <v>211</v>
      </c>
      <c r="H3986">
        <v>959945812</v>
      </c>
      <c r="I3986">
        <v>956070989</v>
      </c>
      <c r="J3986">
        <v>450</v>
      </c>
      <c r="N3986">
        <v>19648878.620000001</v>
      </c>
      <c r="O3986">
        <v>19649328.620000001</v>
      </c>
      <c r="P3986" s="9">
        <f>DATEVALUE(LEFT(Table1[[#This Row],[TRANSFER_DATE]],11))</f>
        <v>45749</v>
      </c>
      <c r="Q3986" s="5">
        <f>TIMEVALUE(MID(Table1[[#This Row],[TRANSFER_DATE]],11,8))</f>
        <v>0.3472337962962963</v>
      </c>
    </row>
    <row r="3987" spans="1:17" x14ac:dyDescent="0.3">
      <c r="A3987" t="s">
        <v>1714</v>
      </c>
      <c r="B3987" t="s">
        <v>1715</v>
      </c>
      <c r="D3987" t="s">
        <v>209</v>
      </c>
      <c r="E3987" t="s">
        <v>210</v>
      </c>
      <c r="F3987">
        <v>100036</v>
      </c>
      <c r="G3987" t="s">
        <v>211</v>
      </c>
      <c r="H3987">
        <v>959945812</v>
      </c>
      <c r="I3987">
        <v>952979364</v>
      </c>
      <c r="J3987">
        <v>12500</v>
      </c>
      <c r="N3987">
        <v>19636378.620000001</v>
      </c>
      <c r="O3987">
        <v>19648878.620000001</v>
      </c>
      <c r="P3987" s="9">
        <f>DATEVALUE(LEFT(Table1[[#This Row],[TRANSFER_DATE]],11))</f>
        <v>45749</v>
      </c>
      <c r="Q3987" s="5">
        <f>TIMEVALUE(MID(Table1[[#This Row],[TRANSFER_DATE]],11,8))</f>
        <v>0.34513888888888888</v>
      </c>
    </row>
    <row r="3988" spans="1:17" x14ac:dyDescent="0.3">
      <c r="A3988" t="s">
        <v>1716</v>
      </c>
      <c r="B3988" t="s">
        <v>1717</v>
      </c>
      <c r="D3988" t="s">
        <v>209</v>
      </c>
      <c r="E3988" t="s">
        <v>210</v>
      </c>
      <c r="F3988">
        <v>101258</v>
      </c>
      <c r="G3988" t="s">
        <v>211</v>
      </c>
      <c r="H3988">
        <v>959945812</v>
      </c>
      <c r="I3988">
        <v>957217407</v>
      </c>
      <c r="J3988">
        <v>1400</v>
      </c>
      <c r="N3988">
        <v>19634978.620000001</v>
      </c>
      <c r="O3988">
        <v>19636378.620000001</v>
      </c>
      <c r="P3988" s="9">
        <f>DATEVALUE(LEFT(Table1[[#This Row],[TRANSFER_DATE]],11))</f>
        <v>45749</v>
      </c>
      <c r="Q3988" s="5">
        <f>TIMEVALUE(MID(Table1[[#This Row],[TRANSFER_DATE]],11,8))</f>
        <v>0.34513888888888888</v>
      </c>
    </row>
    <row r="3989" spans="1:17" x14ac:dyDescent="0.3">
      <c r="A3989" t="s">
        <v>1718</v>
      </c>
      <c r="B3989" t="s">
        <v>1719</v>
      </c>
      <c r="D3989" t="s">
        <v>209</v>
      </c>
      <c r="E3989" t="s">
        <v>210</v>
      </c>
      <c r="F3989">
        <v>101264</v>
      </c>
      <c r="G3989" t="s">
        <v>211</v>
      </c>
      <c r="H3989">
        <v>959945812</v>
      </c>
      <c r="I3989">
        <v>954636399</v>
      </c>
      <c r="J3989">
        <v>25950</v>
      </c>
      <c r="N3989">
        <v>19609028.620000001</v>
      </c>
      <c r="O3989">
        <v>19634978.620000001</v>
      </c>
      <c r="P3989" s="9">
        <f>DATEVALUE(LEFT(Table1[[#This Row],[TRANSFER_DATE]],11))</f>
        <v>45749</v>
      </c>
      <c r="Q3989" s="5">
        <f>TIMEVALUE(MID(Table1[[#This Row],[TRANSFER_DATE]],11,8))</f>
        <v>0.34449074074074076</v>
      </c>
    </row>
    <row r="3990" spans="1:17" x14ac:dyDescent="0.3">
      <c r="A3990" t="s">
        <v>1720</v>
      </c>
      <c r="B3990" t="s">
        <v>1721</v>
      </c>
      <c r="D3990" t="s">
        <v>209</v>
      </c>
      <c r="E3990" t="s">
        <v>210</v>
      </c>
      <c r="F3990">
        <v>100601</v>
      </c>
      <c r="G3990" t="s">
        <v>211</v>
      </c>
      <c r="H3990">
        <v>959945812</v>
      </c>
      <c r="I3990">
        <v>955128973</v>
      </c>
      <c r="J3990">
        <v>10150</v>
      </c>
      <c r="N3990">
        <v>19598878.620000001</v>
      </c>
      <c r="O3990">
        <v>19609028.620000001</v>
      </c>
      <c r="P3990" s="9">
        <f>DATEVALUE(LEFT(Table1[[#This Row],[TRANSFER_DATE]],11))</f>
        <v>45749</v>
      </c>
      <c r="Q3990" s="5">
        <f>TIMEVALUE(MID(Table1[[#This Row],[TRANSFER_DATE]],11,8))</f>
        <v>0.34376157407407409</v>
      </c>
    </row>
    <row r="3991" spans="1:17" x14ac:dyDescent="0.3">
      <c r="A3991" t="s">
        <v>1722</v>
      </c>
      <c r="B3991" t="s">
        <v>1723</v>
      </c>
      <c r="C3991" t="s">
        <v>1724</v>
      </c>
      <c r="D3991" t="s">
        <v>209</v>
      </c>
      <c r="E3991" t="s">
        <v>210</v>
      </c>
      <c r="F3991">
        <v>101672</v>
      </c>
      <c r="G3991" t="s">
        <v>211</v>
      </c>
      <c r="H3991">
        <v>959945812</v>
      </c>
      <c r="I3991">
        <v>955554254</v>
      </c>
      <c r="J3991">
        <v>2250</v>
      </c>
      <c r="N3991">
        <v>19596628.620000001</v>
      </c>
      <c r="O3991">
        <v>19598878.620000001</v>
      </c>
      <c r="P3991" s="9">
        <f>DATEVALUE(LEFT(Table1[[#This Row],[TRANSFER_DATE]],11))</f>
        <v>45749</v>
      </c>
      <c r="Q3991" s="5">
        <f>TIMEVALUE(MID(Table1[[#This Row],[TRANSFER_DATE]],11,8))</f>
        <v>0.34376157407407409</v>
      </c>
    </row>
    <row r="3992" spans="1:17" x14ac:dyDescent="0.3">
      <c r="A3992" t="s">
        <v>1725</v>
      </c>
      <c r="B3992" t="s">
        <v>1726</v>
      </c>
      <c r="D3992" t="s">
        <v>209</v>
      </c>
      <c r="E3992" t="s">
        <v>210</v>
      </c>
      <c r="F3992">
        <v>101824</v>
      </c>
      <c r="G3992" t="s">
        <v>211</v>
      </c>
      <c r="H3992">
        <v>959945812</v>
      </c>
      <c r="I3992">
        <v>954423609</v>
      </c>
      <c r="J3992">
        <v>8500</v>
      </c>
      <c r="N3992">
        <v>19588128.620000001</v>
      </c>
      <c r="O3992">
        <v>19596628.620000001</v>
      </c>
      <c r="P3992" s="9">
        <f>DATEVALUE(LEFT(Table1[[#This Row],[TRANSFER_DATE]],11))</f>
        <v>45749</v>
      </c>
      <c r="Q3992" s="5">
        <f>TIMEVALUE(MID(Table1[[#This Row],[TRANSFER_DATE]],11,8))</f>
        <v>0.34310185185185182</v>
      </c>
    </row>
    <row r="3993" spans="1:17" x14ac:dyDescent="0.3">
      <c r="A3993" t="s">
        <v>1727</v>
      </c>
      <c r="B3993" t="s">
        <v>1728</v>
      </c>
      <c r="D3993" t="s">
        <v>209</v>
      </c>
      <c r="E3993" t="s">
        <v>210</v>
      </c>
      <c r="F3993">
        <v>101597</v>
      </c>
      <c r="G3993" t="s">
        <v>211</v>
      </c>
      <c r="H3993">
        <v>959945812</v>
      </c>
      <c r="I3993">
        <v>957052931</v>
      </c>
      <c r="J3993">
        <v>500</v>
      </c>
      <c r="N3993">
        <v>19587628.620000001</v>
      </c>
      <c r="O3993">
        <v>19588128.620000001</v>
      </c>
      <c r="P3993" s="9">
        <f>DATEVALUE(LEFT(Table1[[#This Row],[TRANSFER_DATE]],11))</f>
        <v>45749</v>
      </c>
      <c r="Q3993" s="5">
        <f>TIMEVALUE(MID(Table1[[#This Row],[TRANSFER_DATE]],11,8))</f>
        <v>0.34309027777777779</v>
      </c>
    </row>
    <row r="3994" spans="1:17" x14ac:dyDescent="0.3">
      <c r="A3994" t="s">
        <v>1729</v>
      </c>
      <c r="B3994" t="s">
        <v>1730</v>
      </c>
      <c r="D3994" t="s">
        <v>209</v>
      </c>
      <c r="E3994" t="s">
        <v>210</v>
      </c>
      <c r="F3994">
        <v>101729</v>
      </c>
      <c r="G3994" t="s">
        <v>211</v>
      </c>
      <c r="H3994">
        <v>959945812</v>
      </c>
      <c r="I3994">
        <v>952295488</v>
      </c>
      <c r="J3994">
        <v>1050</v>
      </c>
      <c r="N3994">
        <v>19586578.620000001</v>
      </c>
      <c r="O3994">
        <v>19587628.620000001</v>
      </c>
      <c r="P3994" s="9">
        <f>DATEVALUE(LEFT(Table1[[#This Row],[TRANSFER_DATE]],11))</f>
        <v>45749</v>
      </c>
      <c r="Q3994" s="5">
        <f>TIMEVALUE(MID(Table1[[#This Row],[TRANSFER_DATE]],11,8))</f>
        <v>0.34241898148148148</v>
      </c>
    </row>
    <row r="3995" spans="1:17" x14ac:dyDescent="0.3">
      <c r="A3995" t="s">
        <v>1731</v>
      </c>
      <c r="B3995" t="s">
        <v>1732</v>
      </c>
      <c r="D3995" t="s">
        <v>209</v>
      </c>
      <c r="E3995" t="s">
        <v>210</v>
      </c>
      <c r="F3995">
        <v>100325</v>
      </c>
      <c r="G3995" t="s">
        <v>211</v>
      </c>
      <c r="H3995">
        <v>959945812</v>
      </c>
      <c r="I3995">
        <v>957350550</v>
      </c>
      <c r="J3995">
        <v>4200</v>
      </c>
      <c r="N3995">
        <v>19582378.620000001</v>
      </c>
      <c r="O3995">
        <v>19586578.620000001</v>
      </c>
      <c r="P3995" s="9">
        <f>DATEVALUE(LEFT(Table1[[#This Row],[TRANSFER_DATE]],11))</f>
        <v>45749</v>
      </c>
      <c r="Q3995" s="5">
        <f>TIMEVALUE(MID(Table1[[#This Row],[TRANSFER_DATE]],11,8))</f>
        <v>0.34171296296296294</v>
      </c>
    </row>
    <row r="3996" spans="1:17" x14ac:dyDescent="0.3">
      <c r="A3996" t="s">
        <v>1733</v>
      </c>
      <c r="B3996" t="s">
        <v>1734</v>
      </c>
      <c r="D3996" t="s">
        <v>209</v>
      </c>
      <c r="E3996" t="s">
        <v>1735</v>
      </c>
      <c r="G3996" t="s">
        <v>211</v>
      </c>
      <c r="H3996">
        <v>959945812</v>
      </c>
      <c r="I3996">
        <v>959701359</v>
      </c>
      <c r="J3996">
        <v>50</v>
      </c>
      <c r="N3996">
        <v>19582328.620000001</v>
      </c>
      <c r="O3996">
        <v>19582378.620000001</v>
      </c>
      <c r="P3996" s="9">
        <f>DATEVALUE(LEFT(Table1[[#This Row],[TRANSFER_DATE]],11))</f>
        <v>45749</v>
      </c>
      <c r="Q3996" s="5">
        <f>TIMEVALUE(MID(Table1[[#This Row],[TRANSFER_DATE]],11,8))</f>
        <v>0.34168981481481481</v>
      </c>
    </row>
    <row r="3997" spans="1:17" x14ac:dyDescent="0.3">
      <c r="A3997" t="s">
        <v>1736</v>
      </c>
      <c r="B3997" t="s">
        <v>1737</v>
      </c>
      <c r="D3997" t="s">
        <v>209</v>
      </c>
      <c r="E3997" t="s">
        <v>210</v>
      </c>
      <c r="F3997">
        <v>101594</v>
      </c>
      <c r="G3997" t="s">
        <v>211</v>
      </c>
      <c r="H3997">
        <v>959945812</v>
      </c>
      <c r="I3997">
        <v>952741801</v>
      </c>
      <c r="J3997">
        <v>2100</v>
      </c>
      <c r="N3997">
        <v>19580228.620000001</v>
      </c>
      <c r="O3997">
        <v>19582328.620000001</v>
      </c>
      <c r="P3997" s="9">
        <f>DATEVALUE(LEFT(Table1[[#This Row],[TRANSFER_DATE]],11))</f>
        <v>45749</v>
      </c>
      <c r="Q3997" s="5">
        <f>TIMEVALUE(MID(Table1[[#This Row],[TRANSFER_DATE]],11,8))</f>
        <v>0.34168981481481481</v>
      </c>
    </row>
    <row r="3998" spans="1:17" x14ac:dyDescent="0.3">
      <c r="A3998" t="s">
        <v>1738</v>
      </c>
      <c r="B3998" t="s">
        <v>1739</v>
      </c>
      <c r="D3998" t="s">
        <v>209</v>
      </c>
      <c r="E3998" t="s">
        <v>210</v>
      </c>
      <c r="F3998">
        <v>101520</v>
      </c>
      <c r="G3998" t="s">
        <v>211</v>
      </c>
      <c r="H3998">
        <v>959945812</v>
      </c>
      <c r="I3998">
        <v>951550992</v>
      </c>
      <c r="J3998">
        <v>3400</v>
      </c>
      <c r="N3998">
        <v>19576828.620000001</v>
      </c>
      <c r="O3998">
        <v>19580228.620000001</v>
      </c>
      <c r="P3998" s="9">
        <f>DATEVALUE(LEFT(Table1[[#This Row],[TRANSFER_DATE]],11))</f>
        <v>45749</v>
      </c>
      <c r="Q3998" s="5">
        <f>TIMEVALUE(MID(Table1[[#This Row],[TRANSFER_DATE]],11,8))</f>
        <v>0.34103009259259259</v>
      </c>
    </row>
    <row r="3999" spans="1:17" x14ac:dyDescent="0.3">
      <c r="A3999" t="s">
        <v>1740</v>
      </c>
      <c r="B3999" t="s">
        <v>1741</v>
      </c>
      <c r="D3999" t="s">
        <v>209</v>
      </c>
      <c r="E3999" t="s">
        <v>210</v>
      </c>
      <c r="F3999">
        <v>101452</v>
      </c>
      <c r="G3999" t="s">
        <v>211</v>
      </c>
      <c r="H3999">
        <v>959945812</v>
      </c>
      <c r="I3999">
        <v>951332505</v>
      </c>
      <c r="J3999">
        <v>1850</v>
      </c>
      <c r="N3999">
        <v>19574978.620000001</v>
      </c>
      <c r="O3999">
        <v>19576828.620000001</v>
      </c>
      <c r="P3999" s="9">
        <f>DATEVALUE(LEFT(Table1[[#This Row],[TRANSFER_DATE]],11))</f>
        <v>45749</v>
      </c>
      <c r="Q3999" s="5">
        <f>TIMEVALUE(MID(Table1[[#This Row],[TRANSFER_DATE]],11,8))</f>
        <v>0.34099537037037037</v>
      </c>
    </row>
    <row r="4000" spans="1:17" x14ac:dyDescent="0.3">
      <c r="A4000" t="s">
        <v>1742</v>
      </c>
      <c r="B4000" t="s">
        <v>1743</v>
      </c>
      <c r="D4000" t="s">
        <v>209</v>
      </c>
      <c r="E4000" t="s">
        <v>210</v>
      </c>
      <c r="F4000">
        <v>1100</v>
      </c>
      <c r="G4000" t="s">
        <v>211</v>
      </c>
      <c r="H4000">
        <v>959945812</v>
      </c>
      <c r="I4000">
        <v>958251375</v>
      </c>
      <c r="J4000">
        <v>1100</v>
      </c>
      <c r="N4000">
        <v>19573878.620000001</v>
      </c>
      <c r="O4000">
        <v>19574978.620000001</v>
      </c>
      <c r="P4000" s="9">
        <f>DATEVALUE(LEFT(Table1[[#This Row],[TRANSFER_DATE]],11))</f>
        <v>45749</v>
      </c>
      <c r="Q4000" s="5">
        <f>TIMEVALUE(MID(Table1[[#This Row],[TRANSFER_DATE]],11,8))</f>
        <v>0.34098379629629627</v>
      </c>
    </row>
    <row r="4001" spans="1:17" x14ac:dyDescent="0.3">
      <c r="A4001" t="s">
        <v>1744</v>
      </c>
      <c r="B4001" t="s">
        <v>1745</v>
      </c>
      <c r="C4001" t="s">
        <v>1746</v>
      </c>
      <c r="D4001" t="s">
        <v>209</v>
      </c>
      <c r="E4001" t="s">
        <v>210</v>
      </c>
      <c r="F4001">
        <v>101652</v>
      </c>
      <c r="G4001" t="s">
        <v>211</v>
      </c>
      <c r="H4001">
        <v>959945812</v>
      </c>
      <c r="I4001">
        <v>955554254</v>
      </c>
      <c r="J4001">
        <v>2250</v>
      </c>
      <c r="N4001">
        <v>19571628.620000001</v>
      </c>
      <c r="O4001">
        <v>19573878.620000001</v>
      </c>
      <c r="P4001" s="9">
        <f>DATEVALUE(LEFT(Table1[[#This Row],[TRANSFER_DATE]],11))</f>
        <v>45749</v>
      </c>
      <c r="Q4001" s="5">
        <f>TIMEVALUE(MID(Table1[[#This Row],[TRANSFER_DATE]],11,8))</f>
        <v>0.34030092592592592</v>
      </c>
    </row>
    <row r="4002" spans="1:17" x14ac:dyDescent="0.3">
      <c r="A4002" t="s">
        <v>1747</v>
      </c>
      <c r="B4002" t="s">
        <v>1748</v>
      </c>
      <c r="D4002" t="s">
        <v>209</v>
      </c>
      <c r="E4002" t="s">
        <v>210</v>
      </c>
      <c r="F4002">
        <v>101549</v>
      </c>
      <c r="G4002" t="s">
        <v>211</v>
      </c>
      <c r="H4002">
        <v>959945812</v>
      </c>
      <c r="I4002">
        <v>959393532</v>
      </c>
      <c r="J4002">
        <v>1200</v>
      </c>
      <c r="N4002">
        <v>19570428.620000001</v>
      </c>
      <c r="O4002">
        <v>19571628.620000001</v>
      </c>
      <c r="P4002" s="9">
        <f>DATEVALUE(LEFT(Table1[[#This Row],[TRANSFER_DATE]],11))</f>
        <v>45749</v>
      </c>
      <c r="Q4002" s="5">
        <f>TIMEVALUE(MID(Table1[[#This Row],[TRANSFER_DATE]],11,8))</f>
        <v>0.33959490740740739</v>
      </c>
    </row>
    <row r="4003" spans="1:17" x14ac:dyDescent="0.3">
      <c r="A4003" t="s">
        <v>1749</v>
      </c>
      <c r="B4003" t="s">
        <v>1750</v>
      </c>
      <c r="C4003" t="s">
        <v>1751</v>
      </c>
      <c r="D4003" t="s">
        <v>209</v>
      </c>
      <c r="E4003" t="s">
        <v>210</v>
      </c>
      <c r="F4003">
        <v>100483</v>
      </c>
      <c r="G4003" t="s">
        <v>211</v>
      </c>
      <c r="H4003">
        <v>959945812</v>
      </c>
      <c r="I4003">
        <v>953941302</v>
      </c>
      <c r="J4003">
        <v>650</v>
      </c>
      <c r="N4003">
        <v>19569778.620000001</v>
      </c>
      <c r="O4003">
        <v>19570428.620000001</v>
      </c>
      <c r="P4003" s="9">
        <f>DATEVALUE(LEFT(Table1[[#This Row],[TRANSFER_DATE]],11))</f>
        <v>45749</v>
      </c>
      <c r="Q4003" s="5">
        <f>TIMEVALUE(MID(Table1[[#This Row],[TRANSFER_DATE]],11,8))</f>
        <v>0.3382175925925926</v>
      </c>
    </row>
    <row r="4004" spans="1:17" x14ac:dyDescent="0.3">
      <c r="A4004" t="s">
        <v>1752</v>
      </c>
      <c r="B4004" t="s">
        <v>1753</v>
      </c>
      <c r="D4004" t="s">
        <v>209</v>
      </c>
      <c r="E4004" t="s">
        <v>210</v>
      </c>
      <c r="F4004">
        <v>101591</v>
      </c>
      <c r="G4004" t="s">
        <v>211</v>
      </c>
      <c r="H4004">
        <v>959945812</v>
      </c>
      <c r="I4004">
        <v>951550992</v>
      </c>
      <c r="J4004">
        <v>2750</v>
      </c>
      <c r="N4004">
        <v>19567028.620000001</v>
      </c>
      <c r="O4004">
        <v>19569778.620000001</v>
      </c>
      <c r="P4004" s="9">
        <f>DATEVALUE(LEFT(Table1[[#This Row],[TRANSFER_DATE]],11))</f>
        <v>45749</v>
      </c>
      <c r="Q4004" s="5">
        <f>TIMEVALUE(MID(Table1[[#This Row],[TRANSFER_DATE]],11,8))</f>
        <v>0.33753472222222225</v>
      </c>
    </row>
    <row r="4005" spans="1:17" x14ac:dyDescent="0.3">
      <c r="A4005" t="s">
        <v>1754</v>
      </c>
      <c r="B4005" t="s">
        <v>1755</v>
      </c>
      <c r="D4005" t="s">
        <v>209</v>
      </c>
      <c r="E4005" t="s">
        <v>210</v>
      </c>
      <c r="F4005">
        <v>101464</v>
      </c>
      <c r="G4005" t="s">
        <v>211</v>
      </c>
      <c r="H4005">
        <v>959945812</v>
      </c>
      <c r="I4005">
        <v>950897279</v>
      </c>
      <c r="J4005">
        <v>2850</v>
      </c>
      <c r="N4005">
        <v>19564178.620000001</v>
      </c>
      <c r="O4005">
        <v>19567028.620000001</v>
      </c>
      <c r="P4005" s="9">
        <f>DATEVALUE(LEFT(Table1[[#This Row],[TRANSFER_DATE]],11))</f>
        <v>45749</v>
      </c>
      <c r="Q4005" s="5">
        <f>TIMEVALUE(MID(Table1[[#This Row],[TRANSFER_DATE]],11,8))</f>
        <v>0.33684027777777775</v>
      </c>
    </row>
    <row r="4006" spans="1:17" x14ac:dyDescent="0.3">
      <c r="A4006" t="s">
        <v>1756</v>
      </c>
      <c r="B4006" t="s">
        <v>1757</v>
      </c>
      <c r="D4006" t="s">
        <v>209</v>
      </c>
      <c r="E4006" t="s">
        <v>210</v>
      </c>
      <c r="F4006">
        <v>101461</v>
      </c>
      <c r="G4006" t="s">
        <v>211</v>
      </c>
      <c r="H4006">
        <v>959945812</v>
      </c>
      <c r="I4006">
        <v>955701028</v>
      </c>
      <c r="J4006">
        <v>1550</v>
      </c>
      <c r="N4006">
        <v>19562628.620000001</v>
      </c>
      <c r="O4006">
        <v>19564178.620000001</v>
      </c>
      <c r="P4006" s="9">
        <f>DATEVALUE(LEFT(Table1[[#This Row],[TRANSFER_DATE]],11))</f>
        <v>45749</v>
      </c>
      <c r="Q4006" s="5">
        <f>TIMEVALUE(MID(Table1[[#This Row],[TRANSFER_DATE]],11,8))</f>
        <v>0.33614583333333331</v>
      </c>
    </row>
    <row r="4007" spans="1:17" x14ac:dyDescent="0.3">
      <c r="A4007" t="s">
        <v>1758</v>
      </c>
      <c r="B4007" t="s">
        <v>1759</v>
      </c>
      <c r="D4007" t="s">
        <v>209</v>
      </c>
      <c r="E4007" t="s">
        <v>210</v>
      </c>
      <c r="F4007">
        <v>100700</v>
      </c>
      <c r="G4007" t="s">
        <v>211</v>
      </c>
      <c r="H4007">
        <v>959945812</v>
      </c>
      <c r="I4007">
        <v>952345801</v>
      </c>
      <c r="J4007">
        <v>50</v>
      </c>
      <c r="N4007">
        <v>19562578.620000001</v>
      </c>
      <c r="O4007">
        <v>19562628.620000001</v>
      </c>
      <c r="P4007" s="9">
        <f>DATEVALUE(LEFT(Table1[[#This Row],[TRANSFER_DATE]],11))</f>
        <v>45749</v>
      </c>
      <c r="Q4007" s="5">
        <f>TIMEVALUE(MID(Table1[[#This Row],[TRANSFER_DATE]],11,8))</f>
        <v>0.33612268518518518</v>
      </c>
    </row>
    <row r="4008" spans="1:17" x14ac:dyDescent="0.3">
      <c r="A4008" t="s">
        <v>1760</v>
      </c>
      <c r="B4008" t="s">
        <v>1761</v>
      </c>
      <c r="D4008" t="s">
        <v>209</v>
      </c>
      <c r="E4008" t="s">
        <v>210</v>
      </c>
      <c r="F4008">
        <v>100544</v>
      </c>
      <c r="G4008" t="s">
        <v>211</v>
      </c>
      <c r="H4008">
        <v>959945812</v>
      </c>
      <c r="I4008">
        <v>952559963</v>
      </c>
      <c r="J4008">
        <v>5500</v>
      </c>
      <c r="N4008">
        <v>19557078.620000001</v>
      </c>
      <c r="O4008">
        <v>19562578.620000001</v>
      </c>
      <c r="P4008" s="9">
        <f>DATEVALUE(LEFT(Table1[[#This Row],[TRANSFER_DATE]],11))</f>
        <v>45749</v>
      </c>
      <c r="Q4008" s="5">
        <f>TIMEVALUE(MID(Table1[[#This Row],[TRANSFER_DATE]],11,8))</f>
        <v>0.33612268518518518</v>
      </c>
    </row>
    <row r="4009" spans="1:17" x14ac:dyDescent="0.3">
      <c r="A4009" t="s">
        <v>1762</v>
      </c>
      <c r="B4009" t="s">
        <v>1763</v>
      </c>
      <c r="C4009" t="s">
        <v>1764</v>
      </c>
      <c r="D4009" t="s">
        <v>209</v>
      </c>
      <c r="E4009" t="s">
        <v>210</v>
      </c>
      <c r="F4009">
        <v>101153</v>
      </c>
      <c r="G4009" t="s">
        <v>211</v>
      </c>
      <c r="H4009">
        <v>959945812</v>
      </c>
      <c r="I4009">
        <v>956942781</v>
      </c>
      <c r="J4009">
        <v>3800</v>
      </c>
      <c r="N4009">
        <v>19553278.620000001</v>
      </c>
      <c r="O4009">
        <v>19557078.620000001</v>
      </c>
      <c r="P4009" s="9">
        <f>DATEVALUE(LEFT(Table1[[#This Row],[TRANSFER_DATE]],11))</f>
        <v>45749</v>
      </c>
      <c r="Q4009" s="5">
        <f>TIMEVALUE(MID(Table1[[#This Row],[TRANSFER_DATE]],11,8))</f>
        <v>0.33546296296296296</v>
      </c>
    </row>
    <row r="4010" spans="1:17" x14ac:dyDescent="0.3">
      <c r="A4010" t="s">
        <v>1765</v>
      </c>
      <c r="B4010" t="s">
        <v>1766</v>
      </c>
      <c r="D4010" t="s">
        <v>209</v>
      </c>
      <c r="E4010" t="s">
        <v>210</v>
      </c>
      <c r="F4010">
        <v>101345</v>
      </c>
      <c r="G4010" t="s">
        <v>211</v>
      </c>
      <c r="H4010">
        <v>959945812</v>
      </c>
      <c r="I4010">
        <v>958747200</v>
      </c>
      <c r="J4010">
        <v>3000</v>
      </c>
      <c r="N4010">
        <v>19550278.620000001</v>
      </c>
      <c r="O4010">
        <v>19553278.620000001</v>
      </c>
      <c r="P4010" s="9">
        <f>DATEVALUE(LEFT(Table1[[#This Row],[TRANSFER_DATE]],11))</f>
        <v>45749</v>
      </c>
      <c r="Q4010" s="5">
        <f>TIMEVALUE(MID(Table1[[#This Row],[TRANSFER_DATE]],11,8))</f>
        <v>0.33541666666666664</v>
      </c>
    </row>
    <row r="4011" spans="1:17" x14ac:dyDescent="0.3">
      <c r="A4011" t="s">
        <v>1767</v>
      </c>
      <c r="B4011" t="s">
        <v>1768</v>
      </c>
      <c r="C4011" t="s">
        <v>1769</v>
      </c>
      <c r="D4011" t="s">
        <v>209</v>
      </c>
      <c r="E4011" t="s">
        <v>210</v>
      </c>
      <c r="F4011">
        <v>101514</v>
      </c>
      <c r="G4011" t="s">
        <v>211</v>
      </c>
      <c r="H4011">
        <v>959945812</v>
      </c>
      <c r="I4011">
        <v>958090231</v>
      </c>
      <c r="J4011">
        <v>150</v>
      </c>
      <c r="N4011">
        <v>19550128.620000001</v>
      </c>
      <c r="O4011">
        <v>19550278.620000001</v>
      </c>
      <c r="P4011" s="9">
        <f>DATEVALUE(LEFT(Table1[[#This Row],[TRANSFER_DATE]],11))</f>
        <v>45749</v>
      </c>
      <c r="Q4011" s="5">
        <f>TIMEVALUE(MID(Table1[[#This Row],[TRANSFER_DATE]],11,8))</f>
        <v>0.33541666666666664</v>
      </c>
    </row>
    <row r="4012" spans="1:17" x14ac:dyDescent="0.3">
      <c r="A4012" t="s">
        <v>1770</v>
      </c>
      <c r="B4012" t="s">
        <v>1771</v>
      </c>
      <c r="C4012" t="s">
        <v>1772</v>
      </c>
      <c r="D4012" t="s">
        <v>209</v>
      </c>
      <c r="E4012" t="s">
        <v>210</v>
      </c>
      <c r="F4012">
        <v>101596</v>
      </c>
      <c r="G4012" t="s">
        <v>211</v>
      </c>
      <c r="H4012">
        <v>959945812</v>
      </c>
      <c r="I4012">
        <v>957157568</v>
      </c>
      <c r="J4012">
        <v>3100</v>
      </c>
      <c r="N4012">
        <v>19547028.620000001</v>
      </c>
      <c r="O4012">
        <v>19550128.620000001</v>
      </c>
      <c r="P4012" s="9">
        <f>DATEVALUE(LEFT(Table1[[#This Row],[TRANSFER_DATE]],11))</f>
        <v>45749</v>
      </c>
      <c r="Q4012" s="5">
        <f>TIMEVALUE(MID(Table1[[#This Row],[TRANSFER_DATE]],11,8))</f>
        <v>0.33336805555555554</v>
      </c>
    </row>
    <row r="4013" spans="1:17" x14ac:dyDescent="0.3">
      <c r="A4013" t="s">
        <v>1773</v>
      </c>
      <c r="B4013" t="s">
        <v>1774</v>
      </c>
      <c r="D4013" t="s">
        <v>209</v>
      </c>
      <c r="E4013" t="s">
        <v>210</v>
      </c>
      <c r="F4013">
        <v>100700</v>
      </c>
      <c r="G4013" t="s">
        <v>211</v>
      </c>
      <c r="H4013">
        <v>959945812</v>
      </c>
      <c r="I4013">
        <v>952345801</v>
      </c>
      <c r="J4013">
        <v>26700</v>
      </c>
      <c r="N4013">
        <v>19520328.620000001</v>
      </c>
      <c r="O4013">
        <v>19547028.620000001</v>
      </c>
      <c r="P4013" s="9">
        <f>DATEVALUE(LEFT(Table1[[#This Row],[TRANSFER_DATE]],11))</f>
        <v>45749</v>
      </c>
      <c r="Q4013" s="5">
        <f>TIMEVALUE(MID(Table1[[#This Row],[TRANSFER_DATE]],11,8))</f>
        <v>0.33263888888888887</v>
      </c>
    </row>
    <row r="4014" spans="1:17" x14ac:dyDescent="0.3">
      <c r="A4014" t="s">
        <v>1775</v>
      </c>
      <c r="B4014" t="s">
        <v>1776</v>
      </c>
      <c r="D4014" t="s">
        <v>209</v>
      </c>
      <c r="E4014" t="s">
        <v>210</v>
      </c>
      <c r="F4014">
        <v>100728</v>
      </c>
      <c r="G4014" t="s">
        <v>211</v>
      </c>
      <c r="H4014">
        <v>959945812</v>
      </c>
      <c r="I4014">
        <v>954337921</v>
      </c>
      <c r="J4014">
        <v>5600</v>
      </c>
      <c r="N4014">
        <v>19514728.620000001</v>
      </c>
      <c r="O4014">
        <v>19520328.620000001</v>
      </c>
      <c r="P4014" s="9">
        <f>DATEVALUE(LEFT(Table1[[#This Row],[TRANSFER_DATE]],11))</f>
        <v>45749</v>
      </c>
      <c r="Q4014" s="5">
        <f>TIMEVALUE(MID(Table1[[#This Row],[TRANSFER_DATE]],11,8))</f>
        <v>0.33129629629629631</v>
      </c>
    </row>
    <row r="4015" spans="1:17" x14ac:dyDescent="0.3">
      <c r="A4015" t="s">
        <v>1777</v>
      </c>
      <c r="B4015" t="s">
        <v>1778</v>
      </c>
      <c r="D4015" t="s">
        <v>209</v>
      </c>
      <c r="E4015" t="s">
        <v>210</v>
      </c>
      <c r="F4015">
        <v>101625</v>
      </c>
      <c r="G4015" t="s">
        <v>211</v>
      </c>
      <c r="H4015">
        <v>959945812</v>
      </c>
      <c r="I4015">
        <v>951517526</v>
      </c>
      <c r="J4015">
        <v>3450</v>
      </c>
      <c r="N4015">
        <v>19511278.620000001</v>
      </c>
      <c r="O4015">
        <v>19514728.620000001</v>
      </c>
      <c r="P4015" s="9">
        <f>DATEVALUE(LEFT(Table1[[#This Row],[TRANSFER_DATE]],11))</f>
        <v>45749</v>
      </c>
      <c r="Q4015" s="5">
        <f>TIMEVALUE(MID(Table1[[#This Row],[TRANSFER_DATE]],11,8))</f>
        <v>0.33124999999999999</v>
      </c>
    </row>
    <row r="4016" spans="1:17" x14ac:dyDescent="0.3">
      <c r="A4016" t="s">
        <v>1779</v>
      </c>
      <c r="B4016" t="s">
        <v>1780</v>
      </c>
      <c r="C4016" t="s">
        <v>1781</v>
      </c>
      <c r="D4016" t="s">
        <v>209</v>
      </c>
      <c r="E4016" t="s">
        <v>210</v>
      </c>
      <c r="F4016">
        <v>101438</v>
      </c>
      <c r="G4016" t="s">
        <v>211</v>
      </c>
      <c r="H4016">
        <v>959945812</v>
      </c>
      <c r="I4016">
        <v>958868720</v>
      </c>
      <c r="J4016">
        <v>1750</v>
      </c>
      <c r="N4016">
        <v>19509528.620000001</v>
      </c>
      <c r="O4016">
        <v>19511278.620000001</v>
      </c>
      <c r="P4016" s="9">
        <f>DATEVALUE(LEFT(Table1[[#This Row],[TRANSFER_DATE]],11))</f>
        <v>45749</v>
      </c>
      <c r="Q4016" s="5">
        <f>TIMEVALUE(MID(Table1[[#This Row],[TRANSFER_DATE]],11,8))</f>
        <v>0.33061342592592591</v>
      </c>
    </row>
    <row r="4017" spans="1:17" x14ac:dyDescent="0.3">
      <c r="A4017" t="s">
        <v>1782</v>
      </c>
      <c r="B4017" t="s">
        <v>1783</v>
      </c>
      <c r="C4017" t="s">
        <v>1784</v>
      </c>
      <c r="D4017" t="s">
        <v>209</v>
      </c>
      <c r="E4017" t="s">
        <v>210</v>
      </c>
      <c r="F4017">
        <v>101823</v>
      </c>
      <c r="G4017" t="s">
        <v>211</v>
      </c>
      <c r="H4017">
        <v>959945812</v>
      </c>
      <c r="I4017">
        <v>953638179</v>
      </c>
      <c r="J4017">
        <v>3350</v>
      </c>
      <c r="N4017">
        <v>19506178.620000001</v>
      </c>
      <c r="O4017">
        <v>19509528.620000001</v>
      </c>
      <c r="P4017" s="9">
        <f>DATEVALUE(LEFT(Table1[[#This Row],[TRANSFER_DATE]],11))</f>
        <v>45749</v>
      </c>
      <c r="Q4017" s="5">
        <f>TIMEVALUE(MID(Table1[[#This Row],[TRANSFER_DATE]],11,8))</f>
        <v>0.33057870370370368</v>
      </c>
    </row>
    <row r="4018" spans="1:17" x14ac:dyDescent="0.3">
      <c r="A4018" t="s">
        <v>1785</v>
      </c>
      <c r="B4018" t="s">
        <v>1786</v>
      </c>
      <c r="C4018" t="s">
        <v>1787</v>
      </c>
      <c r="D4018" t="s">
        <v>209</v>
      </c>
      <c r="E4018" t="s">
        <v>210</v>
      </c>
      <c r="F4018">
        <v>101402</v>
      </c>
      <c r="G4018" t="s">
        <v>211</v>
      </c>
      <c r="H4018">
        <v>959945812</v>
      </c>
      <c r="I4018">
        <v>954768469</v>
      </c>
      <c r="J4018">
        <v>2250</v>
      </c>
      <c r="N4018">
        <v>19503928.620000001</v>
      </c>
      <c r="O4018">
        <v>19506178.620000001</v>
      </c>
      <c r="P4018" s="9">
        <f>DATEVALUE(LEFT(Table1[[#This Row],[TRANSFER_DATE]],11))</f>
        <v>45749</v>
      </c>
      <c r="Q4018" s="5">
        <f>TIMEVALUE(MID(Table1[[#This Row],[TRANSFER_DATE]],11,8))</f>
        <v>0.32991898148148147</v>
      </c>
    </row>
    <row r="4019" spans="1:17" x14ac:dyDescent="0.3">
      <c r="A4019" t="s">
        <v>1788</v>
      </c>
      <c r="B4019" t="s">
        <v>1789</v>
      </c>
      <c r="C4019" t="s">
        <v>1790</v>
      </c>
      <c r="D4019" t="s">
        <v>209</v>
      </c>
      <c r="E4019" t="s">
        <v>210</v>
      </c>
      <c r="F4019">
        <v>100112</v>
      </c>
      <c r="G4019" t="s">
        <v>211</v>
      </c>
      <c r="H4019">
        <v>959945812</v>
      </c>
      <c r="I4019">
        <v>952209454</v>
      </c>
      <c r="J4019">
        <v>3900</v>
      </c>
      <c r="N4019">
        <v>19500028.620000001</v>
      </c>
      <c r="O4019">
        <v>19503928.620000001</v>
      </c>
      <c r="P4019" s="9">
        <f>DATEVALUE(LEFT(Table1[[#This Row],[TRANSFER_DATE]],11))</f>
        <v>45749</v>
      </c>
      <c r="Q4019" s="5">
        <f>TIMEVALUE(MID(Table1[[#This Row],[TRANSFER_DATE]],11,8))</f>
        <v>0.32988425925925924</v>
      </c>
    </row>
    <row r="4020" spans="1:17" x14ac:dyDescent="0.3">
      <c r="A4020" t="s">
        <v>1791</v>
      </c>
      <c r="B4020" t="s">
        <v>1792</v>
      </c>
      <c r="C4020" t="s">
        <v>1793</v>
      </c>
      <c r="D4020" t="s">
        <v>209</v>
      </c>
      <c r="E4020" t="s">
        <v>210</v>
      </c>
      <c r="F4020">
        <v>101220</v>
      </c>
      <c r="G4020" t="s">
        <v>211</v>
      </c>
      <c r="H4020">
        <v>959945812</v>
      </c>
      <c r="I4020">
        <v>956081364</v>
      </c>
      <c r="J4020">
        <v>7550</v>
      </c>
      <c r="N4020">
        <v>19492478.620000001</v>
      </c>
      <c r="O4020">
        <v>19500028.620000001</v>
      </c>
      <c r="P4020" s="9">
        <f>DATEVALUE(LEFT(Table1[[#This Row],[TRANSFER_DATE]],11))</f>
        <v>45749</v>
      </c>
      <c r="Q4020" s="5">
        <f>TIMEVALUE(MID(Table1[[#This Row],[TRANSFER_DATE]],11,8))</f>
        <v>0.3298611111111111</v>
      </c>
    </row>
    <row r="4021" spans="1:17" x14ac:dyDescent="0.3">
      <c r="A4021" t="s">
        <v>1794</v>
      </c>
      <c r="B4021" t="s">
        <v>1795</v>
      </c>
      <c r="D4021" t="s">
        <v>209</v>
      </c>
      <c r="E4021" t="s">
        <v>210</v>
      </c>
      <c r="F4021">
        <v>101607</v>
      </c>
      <c r="G4021" t="s">
        <v>211</v>
      </c>
      <c r="H4021">
        <v>959945812</v>
      </c>
      <c r="I4021">
        <v>952830928</v>
      </c>
      <c r="J4021">
        <v>3450</v>
      </c>
      <c r="N4021">
        <v>19489028.620000001</v>
      </c>
      <c r="O4021">
        <v>19492478.620000001</v>
      </c>
      <c r="P4021" s="9">
        <f>DATEVALUE(LEFT(Table1[[#This Row],[TRANSFER_DATE]],11))</f>
        <v>45749</v>
      </c>
      <c r="Q4021" s="5">
        <f>TIMEVALUE(MID(Table1[[#This Row],[TRANSFER_DATE]],11,8))</f>
        <v>0.32921296296296299</v>
      </c>
    </row>
    <row r="4022" spans="1:17" x14ac:dyDescent="0.3">
      <c r="A4022" t="s">
        <v>1796</v>
      </c>
      <c r="B4022" t="s">
        <v>1797</v>
      </c>
      <c r="D4022" t="s">
        <v>209</v>
      </c>
      <c r="E4022" t="s">
        <v>210</v>
      </c>
      <c r="F4022">
        <v>101215</v>
      </c>
      <c r="G4022" t="s">
        <v>211</v>
      </c>
      <c r="H4022">
        <v>959945812</v>
      </c>
      <c r="I4022">
        <v>956340402</v>
      </c>
      <c r="J4022">
        <v>4550</v>
      </c>
      <c r="N4022">
        <v>19484478.620000001</v>
      </c>
      <c r="O4022">
        <v>19489028.620000001</v>
      </c>
      <c r="P4022" s="9">
        <f>DATEVALUE(LEFT(Table1[[#This Row],[TRANSFER_DATE]],11))</f>
        <v>45749</v>
      </c>
      <c r="Q4022" s="5">
        <f>TIMEVALUE(MID(Table1[[#This Row],[TRANSFER_DATE]],11,8))</f>
        <v>0.32781250000000001</v>
      </c>
    </row>
    <row r="4023" spans="1:17" x14ac:dyDescent="0.3">
      <c r="A4023" t="s">
        <v>1798</v>
      </c>
      <c r="B4023" t="s">
        <v>1799</v>
      </c>
      <c r="D4023" t="s">
        <v>209</v>
      </c>
      <c r="E4023" t="s">
        <v>210</v>
      </c>
      <c r="F4023">
        <v>100658</v>
      </c>
      <c r="G4023" t="s">
        <v>211</v>
      </c>
      <c r="H4023">
        <v>959945812</v>
      </c>
      <c r="I4023">
        <v>954672110</v>
      </c>
      <c r="J4023">
        <v>4850</v>
      </c>
      <c r="N4023">
        <v>19479628.620000001</v>
      </c>
      <c r="O4023">
        <v>19484478.620000001</v>
      </c>
      <c r="P4023" s="9">
        <f>DATEVALUE(LEFT(Table1[[#This Row],[TRANSFER_DATE]],11))</f>
        <v>45749</v>
      </c>
      <c r="Q4023" s="5">
        <f>TIMEVALUE(MID(Table1[[#This Row],[TRANSFER_DATE]],11,8))</f>
        <v>0.32781250000000001</v>
      </c>
    </row>
    <row r="4024" spans="1:17" x14ac:dyDescent="0.3">
      <c r="A4024" t="s">
        <v>1800</v>
      </c>
      <c r="B4024" t="s">
        <v>1801</v>
      </c>
      <c r="D4024" t="s">
        <v>209</v>
      </c>
      <c r="E4024" t="s">
        <v>210</v>
      </c>
      <c r="F4024">
        <v>101658</v>
      </c>
      <c r="G4024" t="s">
        <v>211</v>
      </c>
      <c r="H4024">
        <v>959945812</v>
      </c>
      <c r="I4024">
        <v>957440491</v>
      </c>
      <c r="J4024">
        <v>10400</v>
      </c>
      <c r="N4024">
        <v>19469228.620000001</v>
      </c>
      <c r="O4024">
        <v>19479628.620000001</v>
      </c>
      <c r="P4024" s="9">
        <f>DATEVALUE(LEFT(Table1[[#This Row],[TRANSFER_DATE]],11))</f>
        <v>45749</v>
      </c>
      <c r="Q4024" s="5">
        <f>TIMEVALUE(MID(Table1[[#This Row],[TRANSFER_DATE]],11,8))</f>
        <v>0.32778935185185187</v>
      </c>
    </row>
    <row r="4025" spans="1:17" x14ac:dyDescent="0.3">
      <c r="A4025" t="s">
        <v>1802</v>
      </c>
      <c r="B4025" t="s">
        <v>1803</v>
      </c>
      <c r="D4025" t="s">
        <v>209</v>
      </c>
      <c r="E4025" t="s">
        <v>210</v>
      </c>
      <c r="F4025">
        <v>101732</v>
      </c>
      <c r="G4025" t="s">
        <v>211</v>
      </c>
      <c r="H4025">
        <v>959945812</v>
      </c>
      <c r="I4025">
        <v>951902048</v>
      </c>
      <c r="J4025">
        <v>6850</v>
      </c>
      <c r="N4025">
        <v>19462378.620000001</v>
      </c>
      <c r="O4025">
        <v>19469228.620000001</v>
      </c>
      <c r="P4025" s="9">
        <f>DATEVALUE(LEFT(Table1[[#This Row],[TRANSFER_DATE]],11))</f>
        <v>45749</v>
      </c>
      <c r="Q4025" s="5">
        <f>TIMEVALUE(MID(Table1[[#This Row],[TRANSFER_DATE]],11,8))</f>
        <v>0.32711805555555556</v>
      </c>
    </row>
    <row r="4026" spans="1:17" x14ac:dyDescent="0.3">
      <c r="A4026" t="s">
        <v>1804</v>
      </c>
      <c r="B4026" t="s">
        <v>1805</v>
      </c>
      <c r="D4026" t="s">
        <v>209</v>
      </c>
      <c r="E4026" t="s">
        <v>210</v>
      </c>
      <c r="F4026">
        <v>100652</v>
      </c>
      <c r="G4026" t="s">
        <v>211</v>
      </c>
      <c r="H4026">
        <v>959945812</v>
      </c>
      <c r="I4026">
        <v>953196198</v>
      </c>
      <c r="J4026">
        <v>24400</v>
      </c>
      <c r="N4026">
        <v>19437978.620000001</v>
      </c>
      <c r="O4026">
        <v>19462378.620000001</v>
      </c>
      <c r="P4026" s="9">
        <f>DATEVALUE(LEFT(Table1[[#This Row],[TRANSFER_DATE]],11))</f>
        <v>45749</v>
      </c>
      <c r="Q4026" s="5">
        <f>TIMEVALUE(MID(Table1[[#This Row],[TRANSFER_DATE]],11,8))</f>
        <v>0.32641203703703703</v>
      </c>
    </row>
    <row r="4027" spans="1:17" x14ac:dyDescent="0.3">
      <c r="A4027" t="s">
        <v>1806</v>
      </c>
      <c r="B4027" t="s">
        <v>1807</v>
      </c>
      <c r="D4027" t="s">
        <v>209</v>
      </c>
      <c r="E4027" t="s">
        <v>210</v>
      </c>
      <c r="F4027">
        <v>101610</v>
      </c>
      <c r="G4027" t="s">
        <v>211</v>
      </c>
      <c r="H4027">
        <v>959945812</v>
      </c>
      <c r="I4027">
        <v>951101153</v>
      </c>
      <c r="J4027">
        <v>3300</v>
      </c>
      <c r="N4027">
        <v>19434678.620000001</v>
      </c>
      <c r="O4027">
        <v>19437978.620000001</v>
      </c>
      <c r="P4027" s="9">
        <f>DATEVALUE(LEFT(Table1[[#This Row],[TRANSFER_DATE]],11))</f>
        <v>45749</v>
      </c>
      <c r="Q4027" s="5">
        <f>TIMEVALUE(MID(Table1[[#This Row],[TRANSFER_DATE]],11,8))</f>
        <v>0.32572916666666668</v>
      </c>
    </row>
    <row r="4028" spans="1:17" x14ac:dyDescent="0.3">
      <c r="A4028" t="s">
        <v>1808</v>
      </c>
      <c r="B4028" t="s">
        <v>1809</v>
      </c>
      <c r="D4028" t="s">
        <v>209</v>
      </c>
      <c r="E4028" t="s">
        <v>210</v>
      </c>
      <c r="F4028">
        <v>101197</v>
      </c>
      <c r="G4028" t="s">
        <v>211</v>
      </c>
      <c r="H4028">
        <v>959945812</v>
      </c>
      <c r="I4028">
        <v>958251375</v>
      </c>
      <c r="J4028">
        <v>7800</v>
      </c>
      <c r="N4028">
        <v>19426878.620000001</v>
      </c>
      <c r="O4028">
        <v>19434678.620000001</v>
      </c>
      <c r="P4028" s="9">
        <f>DATEVALUE(LEFT(Table1[[#This Row],[TRANSFER_DATE]],11))</f>
        <v>45749</v>
      </c>
      <c r="Q4028" s="5">
        <f>TIMEVALUE(MID(Table1[[#This Row],[TRANSFER_DATE]],11,8))</f>
        <v>0.32502314814814814</v>
      </c>
    </row>
    <row r="4029" spans="1:17" x14ac:dyDescent="0.3">
      <c r="A4029" t="s">
        <v>1810</v>
      </c>
      <c r="B4029" t="s">
        <v>1811</v>
      </c>
      <c r="D4029" t="s">
        <v>209</v>
      </c>
      <c r="E4029" t="s">
        <v>210</v>
      </c>
      <c r="F4029">
        <v>101589</v>
      </c>
      <c r="G4029" t="s">
        <v>211</v>
      </c>
      <c r="H4029">
        <v>959945812</v>
      </c>
      <c r="I4029">
        <v>952690194</v>
      </c>
      <c r="J4029">
        <v>1050</v>
      </c>
      <c r="N4029">
        <v>19425828.620000001</v>
      </c>
      <c r="O4029">
        <v>19426878.620000001</v>
      </c>
      <c r="P4029" s="9">
        <f>DATEVALUE(LEFT(Table1[[#This Row],[TRANSFER_DATE]],11))</f>
        <v>45749</v>
      </c>
      <c r="Q4029" s="5">
        <f>TIMEVALUE(MID(Table1[[#This Row],[TRANSFER_DATE]],11,8))</f>
        <v>0.32436342592592593</v>
      </c>
    </row>
    <row r="4030" spans="1:17" x14ac:dyDescent="0.3">
      <c r="A4030" t="s">
        <v>1812</v>
      </c>
      <c r="B4030" t="s">
        <v>1813</v>
      </c>
      <c r="D4030" t="s">
        <v>209</v>
      </c>
      <c r="E4030" t="s">
        <v>210</v>
      </c>
      <c r="F4030">
        <v>100026</v>
      </c>
      <c r="G4030" t="s">
        <v>211</v>
      </c>
      <c r="H4030">
        <v>959945812</v>
      </c>
      <c r="I4030">
        <v>955996170</v>
      </c>
      <c r="J4030">
        <v>5000</v>
      </c>
      <c r="N4030">
        <v>19420828.620000001</v>
      </c>
      <c r="O4030">
        <v>19425828.620000001</v>
      </c>
      <c r="P4030" s="9">
        <f>DATEVALUE(LEFT(Table1[[#This Row],[TRANSFER_DATE]],11))</f>
        <v>45749</v>
      </c>
      <c r="Q4030" s="5">
        <f>TIMEVALUE(MID(Table1[[#This Row],[TRANSFER_DATE]],11,8))</f>
        <v>0.3243402777777778</v>
      </c>
    </row>
    <row r="4031" spans="1:17" x14ac:dyDescent="0.3">
      <c r="A4031" t="s">
        <v>1814</v>
      </c>
      <c r="B4031" t="s">
        <v>1815</v>
      </c>
      <c r="D4031" t="s">
        <v>209</v>
      </c>
      <c r="E4031" t="s">
        <v>210</v>
      </c>
      <c r="F4031">
        <v>101827</v>
      </c>
      <c r="G4031" t="s">
        <v>211</v>
      </c>
      <c r="H4031">
        <v>959945812</v>
      </c>
      <c r="I4031">
        <v>953345630</v>
      </c>
      <c r="J4031">
        <v>2950</v>
      </c>
      <c r="N4031">
        <v>19417878.620000001</v>
      </c>
      <c r="O4031">
        <v>19420828.620000001</v>
      </c>
      <c r="P4031" s="9">
        <f>DATEVALUE(LEFT(Table1[[#This Row],[TRANSFER_DATE]],11))</f>
        <v>45749</v>
      </c>
      <c r="Q4031" s="5">
        <f>TIMEVALUE(MID(Table1[[#This Row],[TRANSFER_DATE]],11,8))</f>
        <v>0.3243402777777778</v>
      </c>
    </row>
    <row r="4032" spans="1:17" x14ac:dyDescent="0.3">
      <c r="A4032" t="s">
        <v>1816</v>
      </c>
      <c r="B4032" t="s">
        <v>1817</v>
      </c>
      <c r="C4032" t="s">
        <v>1818</v>
      </c>
      <c r="D4032" t="s">
        <v>209</v>
      </c>
      <c r="E4032" t="s">
        <v>210</v>
      </c>
      <c r="F4032">
        <v>101318</v>
      </c>
      <c r="G4032" t="s">
        <v>211</v>
      </c>
      <c r="H4032">
        <v>959945812</v>
      </c>
      <c r="I4032">
        <v>951879041</v>
      </c>
      <c r="J4032">
        <v>1100</v>
      </c>
      <c r="N4032">
        <v>19416778.620000001</v>
      </c>
      <c r="O4032">
        <v>19417878.620000001</v>
      </c>
      <c r="P4032" s="9">
        <f>DATEVALUE(LEFT(Table1[[#This Row],[TRANSFER_DATE]],11))</f>
        <v>45749</v>
      </c>
      <c r="Q4032" s="5">
        <f>TIMEVALUE(MID(Table1[[#This Row],[TRANSFER_DATE]],11,8))</f>
        <v>0.32366898148148149</v>
      </c>
    </row>
    <row r="4033" spans="1:17" x14ac:dyDescent="0.3">
      <c r="A4033" t="s">
        <v>1819</v>
      </c>
      <c r="B4033" t="s">
        <v>1820</v>
      </c>
      <c r="D4033" t="s">
        <v>209</v>
      </c>
      <c r="E4033" t="s">
        <v>210</v>
      </c>
      <c r="F4033">
        <v>101534</v>
      </c>
      <c r="G4033" t="s">
        <v>211</v>
      </c>
      <c r="H4033">
        <v>959945812</v>
      </c>
      <c r="I4033">
        <v>955693144</v>
      </c>
      <c r="J4033">
        <v>750</v>
      </c>
      <c r="N4033">
        <v>19416028.620000001</v>
      </c>
      <c r="O4033">
        <v>19416778.620000001</v>
      </c>
      <c r="P4033" s="9">
        <f>DATEVALUE(LEFT(Table1[[#This Row],[TRANSFER_DATE]],11))</f>
        <v>45749</v>
      </c>
      <c r="Q4033" s="5">
        <f>TIMEVALUE(MID(Table1[[#This Row],[TRANSFER_DATE]],11,8))</f>
        <v>0.32226851851851851</v>
      </c>
    </row>
    <row r="4034" spans="1:17" x14ac:dyDescent="0.3">
      <c r="A4034" t="s">
        <v>1821</v>
      </c>
      <c r="B4034" t="s">
        <v>1822</v>
      </c>
      <c r="D4034" t="s">
        <v>209</v>
      </c>
      <c r="E4034" t="s">
        <v>210</v>
      </c>
      <c r="F4034">
        <v>101201</v>
      </c>
      <c r="G4034" t="s">
        <v>211</v>
      </c>
      <c r="H4034">
        <v>959945812</v>
      </c>
      <c r="I4034">
        <v>951074674</v>
      </c>
      <c r="J4034">
        <v>5500</v>
      </c>
      <c r="N4034">
        <v>19410528.620000001</v>
      </c>
      <c r="O4034">
        <v>19416028.620000001</v>
      </c>
      <c r="P4034" s="9">
        <f>DATEVALUE(LEFT(Table1[[#This Row],[TRANSFER_DATE]],11))</f>
        <v>45749</v>
      </c>
      <c r="Q4034" s="5">
        <f>TIMEVALUE(MID(Table1[[#This Row],[TRANSFER_DATE]],11,8))</f>
        <v>0.32155092592592593</v>
      </c>
    </row>
    <row r="4035" spans="1:17" x14ac:dyDescent="0.3">
      <c r="A4035" t="s">
        <v>1823</v>
      </c>
      <c r="B4035" t="s">
        <v>1824</v>
      </c>
      <c r="D4035" t="s">
        <v>209</v>
      </c>
      <c r="E4035" t="s">
        <v>210</v>
      </c>
      <c r="F4035">
        <v>101631</v>
      </c>
      <c r="G4035" t="s">
        <v>211</v>
      </c>
      <c r="H4035">
        <v>959945812</v>
      </c>
      <c r="I4035">
        <v>952553433</v>
      </c>
      <c r="J4035">
        <v>2500</v>
      </c>
      <c r="N4035">
        <v>19408028.620000001</v>
      </c>
      <c r="O4035">
        <v>19410528.620000001</v>
      </c>
      <c r="P4035" s="9">
        <f>DATEVALUE(LEFT(Table1[[#This Row],[TRANSFER_DATE]],11))</f>
        <v>45749</v>
      </c>
      <c r="Q4035" s="5">
        <f>TIMEVALUE(MID(Table1[[#This Row],[TRANSFER_DATE]],11,8))</f>
        <v>0.32153935185185184</v>
      </c>
    </row>
    <row r="4036" spans="1:17" x14ac:dyDescent="0.3">
      <c r="A4036" t="s">
        <v>1825</v>
      </c>
      <c r="B4036" t="s">
        <v>1826</v>
      </c>
      <c r="C4036" t="s">
        <v>1827</v>
      </c>
      <c r="D4036" t="s">
        <v>209</v>
      </c>
      <c r="E4036" t="s">
        <v>210</v>
      </c>
      <c r="F4036">
        <v>101863</v>
      </c>
      <c r="G4036" t="s">
        <v>211</v>
      </c>
      <c r="H4036">
        <v>959945812</v>
      </c>
      <c r="I4036">
        <v>957157568</v>
      </c>
      <c r="J4036">
        <v>350</v>
      </c>
      <c r="N4036">
        <v>19407678.620000001</v>
      </c>
      <c r="O4036">
        <v>19408028.620000001</v>
      </c>
      <c r="P4036" s="9">
        <f>DATEVALUE(LEFT(Table1[[#This Row],[TRANSFER_DATE]],11))</f>
        <v>45749</v>
      </c>
      <c r="Q4036" s="5">
        <f>TIMEVALUE(MID(Table1[[#This Row],[TRANSFER_DATE]],11,8))</f>
        <v>0.3208449074074074</v>
      </c>
    </row>
    <row r="4037" spans="1:17" x14ac:dyDescent="0.3">
      <c r="A4037" t="s">
        <v>1828</v>
      </c>
      <c r="B4037" t="s">
        <v>1829</v>
      </c>
      <c r="C4037" t="s">
        <v>1830</v>
      </c>
      <c r="D4037" t="s">
        <v>209</v>
      </c>
      <c r="E4037" t="s">
        <v>210</v>
      </c>
      <c r="F4037">
        <v>101507</v>
      </c>
      <c r="G4037" t="s">
        <v>211</v>
      </c>
      <c r="H4037">
        <v>959945812</v>
      </c>
      <c r="I4037">
        <v>957157568</v>
      </c>
      <c r="J4037">
        <v>3650</v>
      </c>
      <c r="N4037">
        <v>19404028.620000001</v>
      </c>
      <c r="O4037">
        <v>19407678.620000001</v>
      </c>
      <c r="P4037" s="9">
        <f>DATEVALUE(LEFT(Table1[[#This Row],[TRANSFER_DATE]],11))</f>
        <v>45749</v>
      </c>
      <c r="Q4037" s="5">
        <f>TIMEVALUE(MID(Table1[[#This Row],[TRANSFER_DATE]],11,8))</f>
        <v>0.31949074074074074</v>
      </c>
    </row>
    <row r="4038" spans="1:17" x14ac:dyDescent="0.3">
      <c r="A4038" t="s">
        <v>1831</v>
      </c>
      <c r="B4038" t="s">
        <v>1832</v>
      </c>
      <c r="C4038" t="s">
        <v>1833</v>
      </c>
      <c r="D4038" t="s">
        <v>209</v>
      </c>
      <c r="E4038" t="s">
        <v>210</v>
      </c>
      <c r="F4038">
        <v>101466</v>
      </c>
      <c r="G4038" t="s">
        <v>211</v>
      </c>
      <c r="H4038">
        <v>959945812</v>
      </c>
      <c r="I4038">
        <v>955719270</v>
      </c>
      <c r="J4038">
        <v>1900</v>
      </c>
      <c r="N4038">
        <v>19402128.620000001</v>
      </c>
      <c r="O4038">
        <v>19404028.620000001</v>
      </c>
      <c r="P4038" s="9">
        <f>DATEVALUE(LEFT(Table1[[#This Row],[TRANSFER_DATE]],11))</f>
        <v>45749</v>
      </c>
      <c r="Q4038" s="5">
        <f>TIMEVALUE(MID(Table1[[#This Row],[TRANSFER_DATE]],11,8))</f>
        <v>0.31806712962962963</v>
      </c>
    </row>
    <row r="4039" spans="1:17" x14ac:dyDescent="0.3">
      <c r="A4039" t="s">
        <v>1834</v>
      </c>
      <c r="B4039" t="s">
        <v>1835</v>
      </c>
      <c r="D4039" t="s">
        <v>209</v>
      </c>
      <c r="E4039" t="s">
        <v>210</v>
      </c>
      <c r="F4039">
        <v>101243</v>
      </c>
      <c r="G4039" t="s">
        <v>211</v>
      </c>
      <c r="H4039">
        <v>959945812</v>
      </c>
      <c r="I4039">
        <v>952796120</v>
      </c>
      <c r="J4039">
        <v>1150</v>
      </c>
      <c r="N4039">
        <v>19400978.620000001</v>
      </c>
      <c r="O4039">
        <v>19402128.620000001</v>
      </c>
      <c r="P4039" s="9">
        <f>DATEVALUE(LEFT(Table1[[#This Row],[TRANSFER_DATE]],11))</f>
        <v>45749</v>
      </c>
      <c r="Q4039" s="5">
        <f>TIMEVALUE(MID(Table1[[#This Row],[TRANSFER_DATE]],11,8))</f>
        <v>0.31532407407407409</v>
      </c>
    </row>
    <row r="4040" spans="1:17" x14ac:dyDescent="0.3">
      <c r="A4040" t="s">
        <v>1836</v>
      </c>
      <c r="B4040" t="s">
        <v>1837</v>
      </c>
      <c r="D4040" t="s">
        <v>209</v>
      </c>
      <c r="E4040" t="s">
        <v>210</v>
      </c>
      <c r="F4040">
        <v>100575</v>
      </c>
      <c r="G4040" t="s">
        <v>211</v>
      </c>
      <c r="H4040">
        <v>959945812</v>
      </c>
      <c r="I4040">
        <v>952561688</v>
      </c>
      <c r="J4040">
        <v>8550</v>
      </c>
      <c r="N4040">
        <v>19392428.620000001</v>
      </c>
      <c r="O4040">
        <v>19400978.620000001</v>
      </c>
      <c r="P4040" s="9">
        <f>DATEVALUE(LEFT(Table1[[#This Row],[TRANSFER_DATE]],11))</f>
        <v>45749</v>
      </c>
      <c r="Q4040" s="5">
        <f>TIMEVALUE(MID(Table1[[#This Row],[TRANSFER_DATE]],11,8))</f>
        <v>0.31528935185185186</v>
      </c>
    </row>
    <row r="4041" spans="1:17" x14ac:dyDescent="0.3">
      <c r="A4041" t="s">
        <v>1838</v>
      </c>
      <c r="B4041" t="s">
        <v>1839</v>
      </c>
      <c r="D4041" t="s">
        <v>209</v>
      </c>
      <c r="E4041" t="s">
        <v>210</v>
      </c>
      <c r="F4041">
        <v>100144</v>
      </c>
      <c r="G4041" t="s">
        <v>211</v>
      </c>
      <c r="H4041">
        <v>959945812</v>
      </c>
      <c r="I4041">
        <v>955453054</v>
      </c>
      <c r="J4041">
        <v>1000</v>
      </c>
      <c r="N4041">
        <v>19391428.620000001</v>
      </c>
      <c r="O4041">
        <v>19392428.620000001</v>
      </c>
      <c r="P4041" s="9">
        <f>DATEVALUE(LEFT(Table1[[#This Row],[TRANSFER_DATE]],11))</f>
        <v>45749</v>
      </c>
      <c r="Q4041" s="5">
        <f>TIMEVALUE(MID(Table1[[#This Row],[TRANSFER_DATE]],11,8))</f>
        <v>0.31394675925925924</v>
      </c>
    </row>
    <row r="4042" spans="1:17" x14ac:dyDescent="0.3">
      <c r="A4042" t="s">
        <v>1840</v>
      </c>
      <c r="B4042" t="s">
        <v>1841</v>
      </c>
      <c r="D4042" t="s">
        <v>209</v>
      </c>
      <c r="E4042" t="s">
        <v>210</v>
      </c>
      <c r="F4042">
        <v>101640</v>
      </c>
      <c r="G4042" t="s">
        <v>211</v>
      </c>
      <c r="H4042">
        <v>959945812</v>
      </c>
      <c r="I4042">
        <v>952792363</v>
      </c>
      <c r="J4042">
        <v>10100</v>
      </c>
      <c r="N4042">
        <v>19381328.620000001</v>
      </c>
      <c r="O4042">
        <v>19391428.620000001</v>
      </c>
      <c r="P4042" s="9">
        <f>DATEVALUE(LEFT(Table1[[#This Row],[TRANSFER_DATE]],11))</f>
        <v>45749</v>
      </c>
      <c r="Q4042" s="5">
        <f>TIMEVALUE(MID(Table1[[#This Row],[TRANSFER_DATE]],11,8))</f>
        <v>0.31324074074074076</v>
      </c>
    </row>
    <row r="4043" spans="1:17" x14ac:dyDescent="0.3">
      <c r="A4043" t="s">
        <v>1842</v>
      </c>
      <c r="B4043" t="s">
        <v>1843</v>
      </c>
      <c r="C4043" t="s">
        <v>1844</v>
      </c>
      <c r="D4043" t="s">
        <v>209</v>
      </c>
      <c r="E4043" t="s">
        <v>210</v>
      </c>
      <c r="F4043">
        <v>101882</v>
      </c>
      <c r="G4043" t="s">
        <v>211</v>
      </c>
      <c r="H4043">
        <v>959945812</v>
      </c>
      <c r="I4043">
        <v>955396903</v>
      </c>
      <c r="J4043">
        <v>650</v>
      </c>
      <c r="N4043">
        <v>19380678.620000001</v>
      </c>
      <c r="O4043">
        <v>19381328.620000001</v>
      </c>
      <c r="P4043" s="9">
        <f>DATEVALUE(LEFT(Table1[[#This Row],[TRANSFER_DATE]],11))</f>
        <v>45749</v>
      </c>
      <c r="Q4043" s="5">
        <f>TIMEVALUE(MID(Table1[[#This Row],[TRANSFER_DATE]],11,8))</f>
        <v>0.31321759259259258</v>
      </c>
    </row>
    <row r="4044" spans="1:17" x14ac:dyDescent="0.3">
      <c r="A4044" t="s">
        <v>1845</v>
      </c>
      <c r="B4044" t="s">
        <v>1846</v>
      </c>
      <c r="C4044" t="s">
        <v>1847</v>
      </c>
      <c r="D4044" t="s">
        <v>209</v>
      </c>
      <c r="E4044" t="s">
        <v>210</v>
      </c>
      <c r="F4044">
        <v>101817</v>
      </c>
      <c r="G4044" t="s">
        <v>211</v>
      </c>
      <c r="H4044">
        <v>959945812</v>
      </c>
      <c r="I4044">
        <v>955396903</v>
      </c>
      <c r="J4044">
        <v>850</v>
      </c>
      <c r="N4044">
        <v>19379828.620000001</v>
      </c>
      <c r="O4044">
        <v>19380678.620000001</v>
      </c>
      <c r="P4044" s="9">
        <f>DATEVALUE(LEFT(Table1[[#This Row],[TRANSFER_DATE]],11))</f>
        <v>45749</v>
      </c>
      <c r="Q4044" s="5">
        <f>TIMEVALUE(MID(Table1[[#This Row],[TRANSFER_DATE]],11,8))</f>
        <v>0.31255787037037036</v>
      </c>
    </row>
    <row r="4045" spans="1:17" x14ac:dyDescent="0.3">
      <c r="A4045" t="s">
        <v>1848</v>
      </c>
      <c r="B4045" t="s">
        <v>1849</v>
      </c>
      <c r="D4045" t="s">
        <v>209</v>
      </c>
      <c r="E4045" t="s">
        <v>210</v>
      </c>
      <c r="F4045">
        <v>101713</v>
      </c>
      <c r="G4045" t="s">
        <v>211</v>
      </c>
      <c r="H4045">
        <v>959945812</v>
      </c>
      <c r="I4045">
        <v>954108636</v>
      </c>
      <c r="J4045">
        <v>6000</v>
      </c>
      <c r="N4045">
        <v>19373828.620000001</v>
      </c>
      <c r="O4045">
        <v>19379828.620000001</v>
      </c>
      <c r="P4045" s="9">
        <f>DATEVALUE(LEFT(Table1[[#This Row],[TRANSFER_DATE]],11))</f>
        <v>45749</v>
      </c>
      <c r="Q4045" s="5">
        <f>TIMEVALUE(MID(Table1[[#This Row],[TRANSFER_DATE]],11,8))</f>
        <v>0.31253472222222223</v>
      </c>
    </row>
    <row r="4046" spans="1:17" x14ac:dyDescent="0.3">
      <c r="A4046" t="s">
        <v>1850</v>
      </c>
      <c r="B4046" t="s">
        <v>1851</v>
      </c>
      <c r="C4046" t="s">
        <v>1852</v>
      </c>
      <c r="D4046" t="s">
        <v>209</v>
      </c>
      <c r="E4046" t="s">
        <v>210</v>
      </c>
      <c r="F4046">
        <v>101820</v>
      </c>
      <c r="G4046" t="s">
        <v>211</v>
      </c>
      <c r="H4046">
        <v>959945812</v>
      </c>
      <c r="I4046">
        <v>955396903</v>
      </c>
      <c r="J4046">
        <v>600</v>
      </c>
      <c r="N4046">
        <v>19373228.620000001</v>
      </c>
      <c r="O4046">
        <v>19373828.620000001</v>
      </c>
      <c r="P4046" s="9">
        <f>DATEVALUE(LEFT(Table1[[#This Row],[TRANSFER_DATE]],11))</f>
        <v>45749</v>
      </c>
      <c r="Q4046" s="5">
        <f>TIMEVALUE(MID(Table1[[#This Row],[TRANSFER_DATE]],11,8))</f>
        <v>0.3125</v>
      </c>
    </row>
    <row r="4047" spans="1:17" x14ac:dyDescent="0.3">
      <c r="A4047" t="s">
        <v>1853</v>
      </c>
      <c r="B4047" t="s">
        <v>1854</v>
      </c>
      <c r="C4047" t="s">
        <v>1855</v>
      </c>
      <c r="D4047" t="s">
        <v>209</v>
      </c>
      <c r="E4047" t="s">
        <v>210</v>
      </c>
      <c r="F4047">
        <v>101818</v>
      </c>
      <c r="G4047" t="s">
        <v>211</v>
      </c>
      <c r="H4047">
        <v>959945812</v>
      </c>
      <c r="I4047">
        <v>955396903</v>
      </c>
      <c r="J4047">
        <v>1500</v>
      </c>
      <c r="N4047">
        <v>19371728.620000001</v>
      </c>
      <c r="O4047">
        <v>19373228.620000001</v>
      </c>
      <c r="P4047" s="9">
        <f>DATEVALUE(LEFT(Table1[[#This Row],[TRANSFER_DATE]],11))</f>
        <v>45749</v>
      </c>
      <c r="Q4047" s="5">
        <f>TIMEVALUE(MID(Table1[[#This Row],[TRANSFER_DATE]],11,8))</f>
        <v>0.31116898148148148</v>
      </c>
    </row>
    <row r="4048" spans="1:17" x14ac:dyDescent="0.3">
      <c r="A4048" t="s">
        <v>1856</v>
      </c>
      <c r="B4048" t="s">
        <v>1857</v>
      </c>
      <c r="D4048" t="s">
        <v>209</v>
      </c>
      <c r="E4048" t="s">
        <v>210</v>
      </c>
      <c r="F4048">
        <v>101465</v>
      </c>
      <c r="G4048" t="s">
        <v>211</v>
      </c>
      <c r="H4048">
        <v>959945812</v>
      </c>
      <c r="I4048">
        <v>952376894</v>
      </c>
      <c r="J4048">
        <v>1000</v>
      </c>
      <c r="N4048">
        <v>19370728.620000001</v>
      </c>
      <c r="O4048">
        <v>19371728.620000001</v>
      </c>
      <c r="P4048" s="9">
        <f>DATEVALUE(LEFT(Table1[[#This Row],[TRANSFER_DATE]],11))</f>
        <v>45749</v>
      </c>
      <c r="Q4048" s="5">
        <f>TIMEVALUE(MID(Table1[[#This Row],[TRANSFER_DATE]],11,8))</f>
        <v>0.31043981481481481</v>
      </c>
    </row>
    <row r="4049" spans="1:17" x14ac:dyDescent="0.3">
      <c r="A4049" t="s">
        <v>1858</v>
      </c>
      <c r="B4049" t="s">
        <v>1859</v>
      </c>
      <c r="D4049" t="s">
        <v>209</v>
      </c>
      <c r="E4049" t="s">
        <v>210</v>
      </c>
      <c r="F4049">
        <v>101329</v>
      </c>
      <c r="G4049" t="s">
        <v>211</v>
      </c>
      <c r="H4049">
        <v>959945812</v>
      </c>
      <c r="I4049">
        <v>951876532</v>
      </c>
      <c r="J4049">
        <v>1350</v>
      </c>
      <c r="N4049">
        <v>19369378.620000001</v>
      </c>
      <c r="O4049">
        <v>19370728.620000001</v>
      </c>
      <c r="P4049" s="9">
        <f>DATEVALUE(LEFT(Table1[[#This Row],[TRANSFER_DATE]],11))</f>
        <v>45749</v>
      </c>
      <c r="Q4049" s="5">
        <f>TIMEVALUE(MID(Table1[[#This Row],[TRANSFER_DATE]],11,8))</f>
        <v>0.31041666666666667</v>
      </c>
    </row>
    <row r="4050" spans="1:17" x14ac:dyDescent="0.3">
      <c r="A4050" t="s">
        <v>1860</v>
      </c>
      <c r="B4050" t="s">
        <v>1861</v>
      </c>
      <c r="D4050" t="s">
        <v>209</v>
      </c>
      <c r="E4050" t="s">
        <v>210</v>
      </c>
      <c r="F4050">
        <v>101294</v>
      </c>
      <c r="G4050" t="s">
        <v>211</v>
      </c>
      <c r="H4050">
        <v>959945812</v>
      </c>
      <c r="I4050">
        <v>955693144</v>
      </c>
      <c r="J4050">
        <v>8900</v>
      </c>
      <c r="N4050">
        <v>19360478.620000001</v>
      </c>
      <c r="O4050">
        <v>19369378.620000001</v>
      </c>
      <c r="P4050" s="9">
        <f>DATEVALUE(LEFT(Table1[[#This Row],[TRANSFER_DATE]],11))</f>
        <v>45749</v>
      </c>
      <c r="Q4050" s="5">
        <f>TIMEVALUE(MID(Table1[[#This Row],[TRANSFER_DATE]],11,8))</f>
        <v>0.30973379629629627</v>
      </c>
    </row>
    <row r="4051" spans="1:17" x14ac:dyDescent="0.3">
      <c r="A4051" t="s">
        <v>1862</v>
      </c>
      <c r="B4051" t="s">
        <v>1863</v>
      </c>
      <c r="D4051" t="s">
        <v>209</v>
      </c>
      <c r="E4051" t="s">
        <v>210</v>
      </c>
      <c r="F4051">
        <v>101468</v>
      </c>
      <c r="G4051" t="s">
        <v>211</v>
      </c>
      <c r="H4051">
        <v>959945812</v>
      </c>
      <c r="I4051">
        <v>952069742</v>
      </c>
      <c r="J4051">
        <v>3200</v>
      </c>
      <c r="N4051">
        <v>19357278.620000001</v>
      </c>
      <c r="O4051">
        <v>19360478.620000001</v>
      </c>
      <c r="P4051" s="9">
        <f>DATEVALUE(LEFT(Table1[[#This Row],[TRANSFER_DATE]],11))</f>
        <v>45749</v>
      </c>
      <c r="Q4051" s="5">
        <f>TIMEVALUE(MID(Table1[[#This Row],[TRANSFER_DATE]],11,8))</f>
        <v>0.30905092592592592</v>
      </c>
    </row>
    <row r="4052" spans="1:17" x14ac:dyDescent="0.3">
      <c r="A4052" t="s">
        <v>1864</v>
      </c>
      <c r="B4052" t="s">
        <v>1865</v>
      </c>
      <c r="D4052" t="s">
        <v>209</v>
      </c>
      <c r="E4052" t="s">
        <v>210</v>
      </c>
      <c r="F4052">
        <v>101714</v>
      </c>
      <c r="G4052" t="s">
        <v>211</v>
      </c>
      <c r="H4052">
        <v>959945812</v>
      </c>
      <c r="I4052">
        <v>954177919</v>
      </c>
      <c r="J4052">
        <v>2700</v>
      </c>
      <c r="N4052">
        <v>19354578.620000001</v>
      </c>
      <c r="O4052">
        <v>19357278.620000001</v>
      </c>
      <c r="P4052" s="9">
        <f>DATEVALUE(LEFT(Table1[[#This Row],[TRANSFER_DATE]],11))</f>
        <v>45749</v>
      </c>
      <c r="Q4052" s="5">
        <f>TIMEVALUE(MID(Table1[[#This Row],[TRANSFER_DATE]],11,8))</f>
        <v>0.30837962962962961</v>
      </c>
    </row>
    <row r="4053" spans="1:17" x14ac:dyDescent="0.3">
      <c r="A4053" t="s">
        <v>1866</v>
      </c>
      <c r="B4053" t="s">
        <v>1867</v>
      </c>
      <c r="D4053" t="s">
        <v>209</v>
      </c>
      <c r="E4053" t="s">
        <v>210</v>
      </c>
      <c r="F4053">
        <v>1014</v>
      </c>
      <c r="G4053" t="s">
        <v>211</v>
      </c>
      <c r="H4053">
        <v>959945812</v>
      </c>
      <c r="I4053">
        <v>953763783</v>
      </c>
      <c r="J4053">
        <v>12000</v>
      </c>
      <c r="N4053">
        <v>19342578.620000001</v>
      </c>
      <c r="O4053">
        <v>19354578.620000001</v>
      </c>
      <c r="P4053" s="9">
        <f>DATEVALUE(LEFT(Table1[[#This Row],[TRANSFER_DATE]],11))</f>
        <v>45749</v>
      </c>
      <c r="Q4053" s="5">
        <f>TIMEVALUE(MID(Table1[[#This Row],[TRANSFER_DATE]],11,8))</f>
        <v>0.30836805555555558</v>
      </c>
    </row>
    <row r="4054" spans="1:17" x14ac:dyDescent="0.3">
      <c r="A4054" t="s">
        <v>1868</v>
      </c>
      <c r="B4054" t="s">
        <v>1869</v>
      </c>
      <c r="D4054" t="s">
        <v>209</v>
      </c>
      <c r="E4054" t="s">
        <v>210</v>
      </c>
      <c r="F4054">
        <v>101467</v>
      </c>
      <c r="G4054" t="s">
        <v>211</v>
      </c>
      <c r="H4054">
        <v>959945812</v>
      </c>
      <c r="I4054">
        <v>951627491</v>
      </c>
      <c r="J4054">
        <v>7050</v>
      </c>
      <c r="N4054">
        <v>19335528.620000001</v>
      </c>
      <c r="O4054">
        <v>19342578.620000001</v>
      </c>
      <c r="P4054" s="9">
        <f>DATEVALUE(LEFT(Table1[[#This Row],[TRANSFER_DATE]],11))</f>
        <v>45749</v>
      </c>
      <c r="Q4054" s="5">
        <f>TIMEVALUE(MID(Table1[[#This Row],[TRANSFER_DATE]],11,8))</f>
        <v>0.30422453703703706</v>
      </c>
    </row>
    <row r="4055" spans="1:17" x14ac:dyDescent="0.3">
      <c r="A4055" t="s">
        <v>1870</v>
      </c>
      <c r="B4055" t="s">
        <v>1871</v>
      </c>
      <c r="C4055" t="s">
        <v>1872</v>
      </c>
      <c r="D4055" t="s">
        <v>209</v>
      </c>
      <c r="E4055" t="s">
        <v>210</v>
      </c>
      <c r="F4055">
        <v>101705</v>
      </c>
      <c r="G4055" t="s">
        <v>211</v>
      </c>
      <c r="H4055">
        <v>959945812</v>
      </c>
      <c r="I4055">
        <v>954114527</v>
      </c>
      <c r="J4055">
        <v>3950</v>
      </c>
      <c r="N4055">
        <v>19331578.620000001</v>
      </c>
      <c r="O4055">
        <v>19335528.620000001</v>
      </c>
      <c r="P4055" s="9">
        <f>DATEVALUE(LEFT(Table1[[#This Row],[TRANSFER_DATE]],11))</f>
        <v>45749</v>
      </c>
      <c r="Q4055" s="5">
        <f>TIMEVALUE(MID(Table1[[#This Row],[TRANSFER_DATE]],11,8))</f>
        <v>0.30351851851851852</v>
      </c>
    </row>
    <row r="4056" spans="1:17" x14ac:dyDescent="0.3">
      <c r="A4056" t="s">
        <v>1873</v>
      </c>
      <c r="B4056" t="s">
        <v>1874</v>
      </c>
      <c r="D4056" t="s">
        <v>209</v>
      </c>
      <c r="E4056" t="s">
        <v>210</v>
      </c>
      <c r="F4056">
        <v>100641</v>
      </c>
      <c r="G4056" t="s">
        <v>211</v>
      </c>
      <c r="H4056">
        <v>959945812</v>
      </c>
      <c r="I4056">
        <v>956789404</v>
      </c>
      <c r="J4056">
        <v>12950</v>
      </c>
      <c r="N4056">
        <v>19318628.620000001</v>
      </c>
      <c r="O4056">
        <v>19331578.620000001</v>
      </c>
      <c r="P4056" s="9">
        <f>DATEVALUE(LEFT(Table1[[#This Row],[TRANSFER_DATE]],11))</f>
        <v>45749</v>
      </c>
      <c r="Q4056" s="5">
        <f>TIMEVALUE(MID(Table1[[#This Row],[TRANSFER_DATE]],11,8))</f>
        <v>0.30209490740740741</v>
      </c>
    </row>
    <row r="4057" spans="1:17" x14ac:dyDescent="0.3">
      <c r="A4057" t="s">
        <v>1875</v>
      </c>
      <c r="B4057" t="s">
        <v>1876</v>
      </c>
      <c r="C4057" t="s">
        <v>1877</v>
      </c>
      <c r="D4057" t="s">
        <v>209</v>
      </c>
      <c r="E4057" t="s">
        <v>210</v>
      </c>
      <c r="F4057">
        <v>101617</v>
      </c>
      <c r="G4057" t="s">
        <v>211</v>
      </c>
      <c r="H4057">
        <v>959945812</v>
      </c>
      <c r="I4057">
        <v>958251375</v>
      </c>
      <c r="J4057">
        <v>100</v>
      </c>
      <c r="N4057">
        <v>19318528.620000001</v>
      </c>
      <c r="O4057">
        <v>19318628.620000001</v>
      </c>
      <c r="P4057" s="9">
        <f>DATEVALUE(LEFT(Table1[[#This Row],[TRANSFER_DATE]],11))</f>
        <v>45749</v>
      </c>
      <c r="Q4057" s="5">
        <f>TIMEVALUE(MID(Table1[[#This Row],[TRANSFER_DATE]],11,8))</f>
        <v>0.30075231481481479</v>
      </c>
    </row>
    <row r="4058" spans="1:17" x14ac:dyDescent="0.3">
      <c r="A4058" t="s">
        <v>1120</v>
      </c>
      <c r="B4058" t="s">
        <v>1121</v>
      </c>
      <c r="D4058" t="s">
        <v>209</v>
      </c>
      <c r="E4058" t="s">
        <v>210</v>
      </c>
      <c r="F4058">
        <v>101337</v>
      </c>
      <c r="G4058" t="s">
        <v>211</v>
      </c>
      <c r="H4058">
        <v>959945812</v>
      </c>
      <c r="I4058">
        <v>955693144</v>
      </c>
      <c r="J4058">
        <v>8300</v>
      </c>
      <c r="N4058">
        <v>19310228.620000001</v>
      </c>
      <c r="O4058">
        <v>19318528.620000001</v>
      </c>
      <c r="P4058" s="9">
        <f>DATEVALUE(LEFT(Table1[[#This Row],[TRANSFER_DATE]],11))</f>
        <v>45749</v>
      </c>
      <c r="Q4058" s="5">
        <f>TIMEVALUE(MID(Table1[[#This Row],[TRANSFER_DATE]],11,8))</f>
        <v>0.29932870370370368</v>
      </c>
    </row>
    <row r="4059" spans="1:17" x14ac:dyDescent="0.3">
      <c r="A4059" t="s">
        <v>1122</v>
      </c>
      <c r="B4059" t="s">
        <v>1123</v>
      </c>
      <c r="D4059" t="s">
        <v>209</v>
      </c>
      <c r="E4059" t="s">
        <v>210</v>
      </c>
      <c r="F4059">
        <v>900026</v>
      </c>
      <c r="G4059" t="s">
        <v>211</v>
      </c>
      <c r="H4059">
        <v>959945812</v>
      </c>
      <c r="I4059">
        <v>951605052</v>
      </c>
      <c r="J4059">
        <v>2600</v>
      </c>
      <c r="N4059">
        <v>19307628.620000001</v>
      </c>
      <c r="O4059">
        <v>19310228.620000001</v>
      </c>
      <c r="P4059" s="9">
        <f>DATEVALUE(LEFT(Table1[[#This Row],[TRANSFER_DATE]],11))</f>
        <v>45749</v>
      </c>
      <c r="Q4059" s="5">
        <f>TIMEVALUE(MID(Table1[[#This Row],[TRANSFER_DATE]],11,8))</f>
        <v>0.29866898148148147</v>
      </c>
    </row>
    <row r="4060" spans="1:17" x14ac:dyDescent="0.3">
      <c r="A4060" t="s">
        <v>1124</v>
      </c>
      <c r="B4060" t="s">
        <v>1125</v>
      </c>
      <c r="C4060" t="s">
        <v>1126</v>
      </c>
      <c r="D4060" t="s">
        <v>209</v>
      </c>
      <c r="E4060" t="s">
        <v>210</v>
      </c>
      <c r="F4060">
        <v>101306</v>
      </c>
      <c r="G4060" t="s">
        <v>211</v>
      </c>
      <c r="H4060">
        <v>959945812</v>
      </c>
      <c r="I4060">
        <v>958251375</v>
      </c>
      <c r="J4060">
        <v>12150</v>
      </c>
      <c r="N4060">
        <v>19295478.620000001</v>
      </c>
      <c r="O4060">
        <v>19307628.620000001</v>
      </c>
      <c r="P4060" s="9">
        <f>DATEVALUE(LEFT(Table1[[#This Row],[TRANSFER_DATE]],11))</f>
        <v>45749</v>
      </c>
      <c r="Q4060" s="5">
        <f>TIMEVALUE(MID(Table1[[#This Row],[TRANSFER_DATE]],11,8))</f>
        <v>0.2986111111111111</v>
      </c>
    </row>
    <row r="4061" spans="1:17" x14ac:dyDescent="0.3">
      <c r="A4061" t="s">
        <v>1127</v>
      </c>
      <c r="B4061" t="s">
        <v>1128</v>
      </c>
      <c r="D4061" t="s">
        <v>209</v>
      </c>
      <c r="E4061" t="s">
        <v>210</v>
      </c>
      <c r="F4061">
        <v>900011</v>
      </c>
      <c r="G4061" t="s">
        <v>211</v>
      </c>
      <c r="H4061">
        <v>959945812</v>
      </c>
      <c r="I4061">
        <v>952912837</v>
      </c>
      <c r="J4061">
        <v>5900</v>
      </c>
      <c r="N4061">
        <v>19289578.620000001</v>
      </c>
      <c r="O4061">
        <v>19295478.620000001</v>
      </c>
      <c r="P4061" s="9">
        <f>DATEVALUE(LEFT(Table1[[#This Row],[TRANSFER_DATE]],11))</f>
        <v>45749</v>
      </c>
      <c r="Q4061" s="5">
        <f>TIMEVALUE(MID(Table1[[#This Row],[TRANSFER_DATE]],11,8))</f>
        <v>0.29791666666666666</v>
      </c>
    </row>
    <row r="4062" spans="1:17" x14ac:dyDescent="0.3">
      <c r="A4062" t="s">
        <v>1129</v>
      </c>
      <c r="B4062" t="s">
        <v>1130</v>
      </c>
      <c r="C4062" t="s">
        <v>1131</v>
      </c>
      <c r="D4062" t="s">
        <v>209</v>
      </c>
      <c r="E4062" t="s">
        <v>210</v>
      </c>
      <c r="F4062">
        <v>100282</v>
      </c>
      <c r="G4062" t="s">
        <v>211</v>
      </c>
      <c r="H4062">
        <v>959945812</v>
      </c>
      <c r="I4062">
        <v>958251375</v>
      </c>
      <c r="J4062">
        <v>32500</v>
      </c>
      <c r="N4062">
        <v>19257078.620000001</v>
      </c>
      <c r="O4062">
        <v>19289578.620000001</v>
      </c>
      <c r="P4062" s="9">
        <f>DATEVALUE(LEFT(Table1[[#This Row],[TRANSFER_DATE]],11))</f>
        <v>45749</v>
      </c>
      <c r="Q4062" s="5">
        <f>TIMEVALUE(MID(Table1[[#This Row],[TRANSFER_DATE]],11,8))</f>
        <v>0.2951388888888889</v>
      </c>
    </row>
    <row r="4063" spans="1:17" x14ac:dyDescent="0.3">
      <c r="A4063" t="s">
        <v>1132</v>
      </c>
      <c r="B4063" t="s">
        <v>1133</v>
      </c>
      <c r="D4063" t="s">
        <v>209</v>
      </c>
      <c r="E4063" t="s">
        <v>210</v>
      </c>
      <c r="F4063">
        <v>100038</v>
      </c>
      <c r="G4063" t="s">
        <v>211</v>
      </c>
      <c r="H4063">
        <v>959945812</v>
      </c>
      <c r="I4063">
        <v>958163601</v>
      </c>
      <c r="J4063">
        <v>3100</v>
      </c>
      <c r="N4063">
        <v>19253978.620000001</v>
      </c>
      <c r="O4063">
        <v>19257078.620000001</v>
      </c>
      <c r="P4063" s="9">
        <f>DATEVALUE(LEFT(Table1[[#This Row],[TRANSFER_DATE]],11))</f>
        <v>45749</v>
      </c>
      <c r="Q4063" s="5">
        <f>TIMEVALUE(MID(Table1[[#This Row],[TRANSFER_DATE]],11,8))</f>
        <v>0.29306712962962961</v>
      </c>
    </row>
    <row r="4064" spans="1:17" x14ac:dyDescent="0.3">
      <c r="A4064" t="s">
        <v>1134</v>
      </c>
      <c r="B4064" t="s">
        <v>1135</v>
      </c>
      <c r="C4064" t="s">
        <v>1136</v>
      </c>
      <c r="D4064" t="s">
        <v>209</v>
      </c>
      <c r="E4064" t="s">
        <v>210</v>
      </c>
      <c r="F4064">
        <v>101206</v>
      </c>
      <c r="G4064" t="s">
        <v>211</v>
      </c>
      <c r="H4064">
        <v>959945812</v>
      </c>
      <c r="I4064">
        <v>954836913</v>
      </c>
      <c r="J4064">
        <v>10450</v>
      </c>
      <c r="N4064">
        <v>19243528.620000001</v>
      </c>
      <c r="O4064">
        <v>19253978.620000001</v>
      </c>
      <c r="P4064" s="9">
        <f>DATEVALUE(LEFT(Table1[[#This Row],[TRANSFER_DATE]],11))</f>
        <v>45749</v>
      </c>
      <c r="Q4064" s="5">
        <f>TIMEVALUE(MID(Table1[[#This Row],[TRANSFER_DATE]],11,8))</f>
        <v>0.28964120370370372</v>
      </c>
    </row>
    <row r="4065" spans="1:17" x14ac:dyDescent="0.3">
      <c r="A4065" t="s">
        <v>1137</v>
      </c>
      <c r="B4065" t="s">
        <v>1138</v>
      </c>
      <c r="D4065" t="s">
        <v>209</v>
      </c>
      <c r="E4065" t="s">
        <v>210</v>
      </c>
      <c r="F4065">
        <v>101392</v>
      </c>
      <c r="G4065" t="s">
        <v>211</v>
      </c>
      <c r="H4065">
        <v>959945812</v>
      </c>
      <c r="I4065">
        <v>959990490</v>
      </c>
      <c r="J4065">
        <v>3150</v>
      </c>
      <c r="N4065">
        <v>19240378.620000001</v>
      </c>
      <c r="O4065">
        <v>19243528.620000001</v>
      </c>
      <c r="P4065" s="9">
        <f>DATEVALUE(LEFT(Table1[[#This Row],[TRANSFER_DATE]],11))</f>
        <v>45749</v>
      </c>
      <c r="Q4065" s="5">
        <f>TIMEVALUE(MID(Table1[[#This Row],[TRANSFER_DATE]],11,8))</f>
        <v>0.28753472222222221</v>
      </c>
    </row>
    <row r="4066" spans="1:17" x14ac:dyDescent="0.3">
      <c r="A4066" t="s">
        <v>1139</v>
      </c>
      <c r="B4066" t="s">
        <v>1140</v>
      </c>
      <c r="D4066" t="s">
        <v>209</v>
      </c>
      <c r="E4066" t="s">
        <v>210</v>
      </c>
      <c r="F4066">
        <v>101697</v>
      </c>
      <c r="G4066" t="s">
        <v>211</v>
      </c>
      <c r="H4066">
        <v>959945812</v>
      </c>
      <c r="I4066">
        <v>954258909</v>
      </c>
      <c r="J4066">
        <v>100</v>
      </c>
      <c r="N4066">
        <v>19240278.620000001</v>
      </c>
      <c r="O4066">
        <v>19240378.620000001</v>
      </c>
      <c r="P4066" s="9">
        <f>DATEVALUE(LEFT(Table1[[#This Row],[TRANSFER_DATE]],11))</f>
        <v>45749</v>
      </c>
      <c r="Q4066" s="5">
        <f>TIMEVALUE(MID(Table1[[#This Row],[TRANSFER_DATE]],11,8))</f>
        <v>0.27848379629629627</v>
      </c>
    </row>
    <row r="4067" spans="1:17" x14ac:dyDescent="0.3">
      <c r="A4067" t="s">
        <v>1141</v>
      </c>
      <c r="B4067" t="s">
        <v>1142</v>
      </c>
      <c r="D4067" t="s">
        <v>209</v>
      </c>
      <c r="E4067" t="s">
        <v>210</v>
      </c>
      <c r="F4067">
        <v>100360</v>
      </c>
      <c r="G4067" t="s">
        <v>211</v>
      </c>
      <c r="H4067">
        <v>959945812</v>
      </c>
      <c r="I4067">
        <v>954202309</v>
      </c>
      <c r="J4067">
        <v>2900</v>
      </c>
      <c r="N4067">
        <v>19237378.620000001</v>
      </c>
      <c r="O4067">
        <v>19240278.620000001</v>
      </c>
      <c r="P4067" s="9">
        <f>DATEVALUE(LEFT(Table1[[#This Row],[TRANSFER_DATE]],11))</f>
        <v>45749</v>
      </c>
      <c r="Q4067" s="5">
        <f>TIMEVALUE(MID(Table1[[#This Row],[TRANSFER_DATE]],11,8))</f>
        <v>0.27710648148148148</v>
      </c>
    </row>
    <row r="4068" spans="1:17" x14ac:dyDescent="0.3">
      <c r="A4068" t="s">
        <v>1143</v>
      </c>
      <c r="B4068" t="s">
        <v>1144</v>
      </c>
      <c r="C4068" t="s">
        <v>1145</v>
      </c>
      <c r="D4068" t="s">
        <v>209</v>
      </c>
      <c r="E4068" t="s">
        <v>210</v>
      </c>
      <c r="F4068">
        <v>101587</v>
      </c>
      <c r="G4068" t="s">
        <v>211</v>
      </c>
      <c r="H4068">
        <v>959945812</v>
      </c>
      <c r="I4068">
        <v>953638179</v>
      </c>
      <c r="J4068">
        <v>2000</v>
      </c>
      <c r="N4068">
        <v>19235378.620000001</v>
      </c>
      <c r="O4068">
        <v>19237378.620000001</v>
      </c>
      <c r="P4068" s="9">
        <f>DATEVALUE(LEFT(Table1[[#This Row],[TRANSFER_DATE]],11))</f>
        <v>45749</v>
      </c>
      <c r="Q4068" s="5">
        <f>TIMEVALUE(MID(Table1[[#This Row],[TRANSFER_DATE]],11,8))</f>
        <v>0.2757175925925926</v>
      </c>
    </row>
    <row r="4069" spans="1:17" x14ac:dyDescent="0.3">
      <c r="A4069" t="s">
        <v>1146</v>
      </c>
      <c r="B4069" t="s">
        <v>1147</v>
      </c>
      <c r="D4069" t="s">
        <v>209</v>
      </c>
      <c r="E4069" t="s">
        <v>210</v>
      </c>
      <c r="F4069">
        <v>100012</v>
      </c>
      <c r="G4069" t="s">
        <v>211</v>
      </c>
      <c r="H4069">
        <v>959945812</v>
      </c>
      <c r="I4069">
        <v>956428472</v>
      </c>
      <c r="J4069">
        <v>18000</v>
      </c>
      <c r="N4069">
        <v>19217378.620000001</v>
      </c>
      <c r="O4069">
        <v>19235378.620000001</v>
      </c>
      <c r="P4069" s="9">
        <f>DATEVALUE(LEFT(Table1[[#This Row],[TRANSFER_DATE]],11))</f>
        <v>45749</v>
      </c>
      <c r="Q4069" s="5">
        <f>TIMEVALUE(MID(Table1[[#This Row],[TRANSFER_DATE]],11,8))</f>
        <v>0.11115740740740741</v>
      </c>
    </row>
    <row r="4070" spans="1:17" x14ac:dyDescent="0.3">
      <c r="A4070" t="s">
        <v>1148</v>
      </c>
      <c r="B4070" t="s">
        <v>1149</v>
      </c>
      <c r="D4070" t="s">
        <v>209</v>
      </c>
      <c r="E4070" t="s">
        <v>210</v>
      </c>
      <c r="F4070">
        <v>101445</v>
      </c>
      <c r="G4070" t="s">
        <v>211</v>
      </c>
      <c r="H4070">
        <v>959945812</v>
      </c>
      <c r="I4070">
        <v>957460152</v>
      </c>
      <c r="J4070">
        <v>2850</v>
      </c>
      <c r="N4070">
        <v>19214528.620000001</v>
      </c>
      <c r="O4070">
        <v>19217378.620000001</v>
      </c>
      <c r="P4070" s="9">
        <f>DATEVALUE(LEFT(Table1[[#This Row],[TRANSFER_DATE]],11))</f>
        <v>45748</v>
      </c>
      <c r="Q4070" s="5">
        <f>TIMEVALUE(MID(Table1[[#This Row],[TRANSFER_DATE]],11,8))</f>
        <v>0.97570601851851857</v>
      </c>
    </row>
    <row r="4071" spans="1:17" x14ac:dyDescent="0.3">
      <c r="A4071" t="s">
        <v>1150</v>
      </c>
      <c r="B4071" t="s">
        <v>1151</v>
      </c>
      <c r="C4071" t="s">
        <v>1152</v>
      </c>
      <c r="D4071" t="s">
        <v>209</v>
      </c>
      <c r="E4071" t="s">
        <v>210</v>
      </c>
      <c r="F4071">
        <v>101727</v>
      </c>
      <c r="G4071" t="s">
        <v>211</v>
      </c>
      <c r="H4071">
        <v>959945812</v>
      </c>
      <c r="I4071">
        <v>957283336</v>
      </c>
      <c r="J4071">
        <v>8500</v>
      </c>
      <c r="N4071">
        <v>19206028.620000001</v>
      </c>
      <c r="O4071">
        <v>19214528.620000001</v>
      </c>
      <c r="P4071" s="9">
        <f>DATEVALUE(LEFT(Table1[[#This Row],[TRANSFER_DATE]],11))</f>
        <v>45748</v>
      </c>
      <c r="Q4071" s="5">
        <f>TIMEVALUE(MID(Table1[[#This Row],[TRANSFER_DATE]],11,8))</f>
        <v>0.95349537037037035</v>
      </c>
    </row>
    <row r="4072" spans="1:17" x14ac:dyDescent="0.3">
      <c r="A4072" t="s">
        <v>1153</v>
      </c>
      <c r="B4072" t="s">
        <v>1154</v>
      </c>
      <c r="C4072" t="s">
        <v>1155</v>
      </c>
      <c r="D4072" t="s">
        <v>209</v>
      </c>
      <c r="E4072" t="s">
        <v>210</v>
      </c>
      <c r="F4072">
        <v>101544</v>
      </c>
      <c r="G4072" t="s">
        <v>211</v>
      </c>
      <c r="H4072">
        <v>959945812</v>
      </c>
      <c r="I4072">
        <v>957283336</v>
      </c>
      <c r="J4072">
        <v>7000</v>
      </c>
      <c r="N4072">
        <v>19199028.620000001</v>
      </c>
      <c r="O4072">
        <v>19206028.620000001</v>
      </c>
      <c r="P4072" s="9">
        <f>DATEVALUE(LEFT(Table1[[#This Row],[TRANSFER_DATE]],11))</f>
        <v>45748</v>
      </c>
      <c r="Q4072" s="5">
        <f>TIMEVALUE(MID(Table1[[#This Row],[TRANSFER_DATE]],11,8))</f>
        <v>0.95208333333333328</v>
      </c>
    </row>
    <row r="4073" spans="1:17" x14ac:dyDescent="0.3">
      <c r="A4073" t="s">
        <v>1156</v>
      </c>
      <c r="B4073" t="s">
        <v>1157</v>
      </c>
      <c r="D4073" t="s">
        <v>209</v>
      </c>
      <c r="E4073" t="s">
        <v>210</v>
      </c>
      <c r="F4073">
        <v>101361</v>
      </c>
      <c r="G4073" t="s">
        <v>211</v>
      </c>
      <c r="H4073">
        <v>959945812</v>
      </c>
      <c r="I4073">
        <v>957964898</v>
      </c>
      <c r="J4073">
        <v>600</v>
      </c>
      <c r="N4073">
        <v>19198428.620000001</v>
      </c>
      <c r="O4073">
        <v>19199028.620000001</v>
      </c>
      <c r="P4073" s="9">
        <f>DATEVALUE(LEFT(Table1[[#This Row],[TRANSFER_DATE]],11))</f>
        <v>45748</v>
      </c>
      <c r="Q4073" s="5">
        <f>TIMEVALUE(MID(Table1[[#This Row],[TRANSFER_DATE]],11,8))</f>
        <v>0.94166666666666665</v>
      </c>
    </row>
    <row r="4074" spans="1:17" x14ac:dyDescent="0.3">
      <c r="A4074" t="s">
        <v>1158</v>
      </c>
      <c r="B4074" t="s">
        <v>1159</v>
      </c>
      <c r="D4074" t="s">
        <v>209</v>
      </c>
      <c r="E4074" t="s">
        <v>210</v>
      </c>
      <c r="F4074">
        <v>101444</v>
      </c>
      <c r="G4074" t="s">
        <v>211</v>
      </c>
      <c r="H4074">
        <v>959945812</v>
      </c>
      <c r="I4074">
        <v>957964898</v>
      </c>
      <c r="J4074">
        <v>2600</v>
      </c>
      <c r="N4074">
        <v>19195828.620000001</v>
      </c>
      <c r="O4074">
        <v>19198428.620000001</v>
      </c>
      <c r="P4074" s="9">
        <f>DATEVALUE(LEFT(Table1[[#This Row],[TRANSFER_DATE]],11))</f>
        <v>45748</v>
      </c>
      <c r="Q4074" s="5">
        <f>TIMEVALUE(MID(Table1[[#This Row],[TRANSFER_DATE]],11,8))</f>
        <v>0.92709490740740741</v>
      </c>
    </row>
    <row r="4075" spans="1:17" x14ac:dyDescent="0.3">
      <c r="A4075" t="s">
        <v>1160</v>
      </c>
      <c r="B4075" t="s">
        <v>1161</v>
      </c>
      <c r="D4075" t="s">
        <v>209</v>
      </c>
      <c r="E4075" t="s">
        <v>210</v>
      </c>
      <c r="F4075">
        <v>100948</v>
      </c>
      <c r="G4075" t="s">
        <v>211</v>
      </c>
      <c r="H4075">
        <v>959945812</v>
      </c>
      <c r="I4075">
        <v>952435813</v>
      </c>
      <c r="J4075">
        <v>3250</v>
      </c>
      <c r="N4075">
        <v>19192578.620000001</v>
      </c>
      <c r="O4075">
        <v>19195828.620000001</v>
      </c>
      <c r="P4075" s="9">
        <f>DATEVALUE(LEFT(Table1[[#This Row],[TRANSFER_DATE]],11))</f>
        <v>45748</v>
      </c>
      <c r="Q4075" s="5">
        <f>TIMEVALUE(MID(Table1[[#This Row],[TRANSFER_DATE]],11,8))</f>
        <v>0.92638888888888893</v>
      </c>
    </row>
    <row r="4076" spans="1:17" x14ac:dyDescent="0.3">
      <c r="A4076" t="s">
        <v>1162</v>
      </c>
      <c r="B4076" t="s">
        <v>1163</v>
      </c>
      <c r="D4076" t="s">
        <v>209</v>
      </c>
      <c r="E4076" t="s">
        <v>210</v>
      </c>
      <c r="F4076">
        <v>101250</v>
      </c>
      <c r="G4076" t="s">
        <v>211</v>
      </c>
      <c r="H4076">
        <v>959945812</v>
      </c>
      <c r="I4076">
        <v>951606051</v>
      </c>
      <c r="J4076">
        <v>14300</v>
      </c>
      <c r="N4076">
        <v>19178278.620000001</v>
      </c>
      <c r="O4076">
        <v>19192578.620000001</v>
      </c>
      <c r="P4076" s="9">
        <f>DATEVALUE(LEFT(Table1[[#This Row],[TRANSFER_DATE]],11))</f>
        <v>45748</v>
      </c>
      <c r="Q4076" s="5">
        <f>TIMEVALUE(MID(Table1[[#This Row],[TRANSFER_DATE]],11,8))</f>
        <v>0.92571759259259256</v>
      </c>
    </row>
    <row r="4077" spans="1:17" x14ac:dyDescent="0.3">
      <c r="A4077" t="s">
        <v>1164</v>
      </c>
      <c r="B4077" t="s">
        <v>1165</v>
      </c>
      <c r="D4077" t="s">
        <v>209</v>
      </c>
      <c r="E4077" t="s">
        <v>210</v>
      </c>
      <c r="F4077">
        <v>101636</v>
      </c>
      <c r="G4077" t="s">
        <v>211</v>
      </c>
      <c r="H4077">
        <v>959945812</v>
      </c>
      <c r="I4077">
        <v>952283004</v>
      </c>
      <c r="J4077">
        <v>2150</v>
      </c>
      <c r="N4077">
        <v>19176128.620000001</v>
      </c>
      <c r="O4077">
        <v>19178278.620000001</v>
      </c>
      <c r="P4077" s="9">
        <f>DATEVALUE(LEFT(Table1[[#This Row],[TRANSFER_DATE]],11))</f>
        <v>45748</v>
      </c>
      <c r="Q4077" s="5">
        <f>TIMEVALUE(MID(Table1[[#This Row],[TRANSFER_DATE]],11,8))</f>
        <v>0.92361111111111116</v>
      </c>
    </row>
    <row r="4078" spans="1:17" x14ac:dyDescent="0.3">
      <c r="A4078" t="s">
        <v>1166</v>
      </c>
      <c r="B4078" t="s">
        <v>1167</v>
      </c>
      <c r="D4078" t="s">
        <v>209</v>
      </c>
      <c r="E4078" t="s">
        <v>210</v>
      </c>
      <c r="F4078">
        <v>101192</v>
      </c>
      <c r="G4078" t="s">
        <v>211</v>
      </c>
      <c r="H4078">
        <v>959945812</v>
      </c>
      <c r="I4078">
        <v>953100847</v>
      </c>
      <c r="J4078">
        <v>1550</v>
      </c>
      <c r="N4078">
        <v>19174578.620000001</v>
      </c>
      <c r="O4078">
        <v>19176128.620000001</v>
      </c>
      <c r="P4078" s="9">
        <f>DATEVALUE(LEFT(Table1[[#This Row],[TRANSFER_DATE]],11))</f>
        <v>45748</v>
      </c>
      <c r="Q4078" s="5">
        <f>TIMEVALUE(MID(Table1[[#This Row],[TRANSFER_DATE]],11,8))</f>
        <v>0.9229398148148148</v>
      </c>
    </row>
    <row r="4079" spans="1:17" x14ac:dyDescent="0.3">
      <c r="A4079" t="s">
        <v>1168</v>
      </c>
      <c r="B4079" t="s">
        <v>1169</v>
      </c>
      <c r="D4079" t="s">
        <v>209</v>
      </c>
      <c r="E4079" t="s">
        <v>210</v>
      </c>
      <c r="F4079">
        <v>100719</v>
      </c>
      <c r="G4079" t="s">
        <v>211</v>
      </c>
      <c r="H4079">
        <v>959945812</v>
      </c>
      <c r="I4079">
        <v>955862826</v>
      </c>
      <c r="J4079">
        <v>1000</v>
      </c>
      <c r="N4079">
        <v>19173578.620000001</v>
      </c>
      <c r="O4079">
        <v>19174578.620000001</v>
      </c>
      <c r="P4079" s="9">
        <f>DATEVALUE(LEFT(Table1[[#This Row],[TRANSFER_DATE]],11))</f>
        <v>45748</v>
      </c>
      <c r="Q4079" s="5">
        <f>TIMEVALUE(MID(Table1[[#This Row],[TRANSFER_DATE]],11,8))</f>
        <v>0.91811342592592593</v>
      </c>
    </row>
    <row r="4080" spans="1:17" x14ac:dyDescent="0.3">
      <c r="A4080" t="s">
        <v>1170</v>
      </c>
      <c r="B4080" t="s">
        <v>1171</v>
      </c>
      <c r="C4080" t="s">
        <v>1172</v>
      </c>
      <c r="D4080" t="s">
        <v>209</v>
      </c>
      <c r="E4080" t="s">
        <v>210</v>
      </c>
      <c r="F4080">
        <v>101585</v>
      </c>
      <c r="G4080" t="s">
        <v>211</v>
      </c>
      <c r="H4080">
        <v>959945812</v>
      </c>
      <c r="I4080">
        <v>953638179</v>
      </c>
      <c r="J4080">
        <v>1650</v>
      </c>
      <c r="N4080">
        <v>19171928.620000001</v>
      </c>
      <c r="O4080">
        <v>19173578.620000001</v>
      </c>
      <c r="P4080" s="9">
        <f>DATEVALUE(LEFT(Table1[[#This Row],[TRANSFER_DATE]],11))</f>
        <v>45748</v>
      </c>
      <c r="Q4080" s="5">
        <f>TIMEVALUE(MID(Table1[[#This Row],[TRANSFER_DATE]],11,8))</f>
        <v>0.91670138888888886</v>
      </c>
    </row>
    <row r="4081" spans="1:17" x14ac:dyDescent="0.3">
      <c r="A4081" t="s">
        <v>1173</v>
      </c>
      <c r="B4081" t="s">
        <v>1174</v>
      </c>
      <c r="D4081" t="s">
        <v>209</v>
      </c>
      <c r="E4081" t="s">
        <v>210</v>
      </c>
      <c r="F4081">
        <v>100033</v>
      </c>
      <c r="G4081" t="s">
        <v>211</v>
      </c>
      <c r="H4081">
        <v>959945812</v>
      </c>
      <c r="I4081">
        <v>953928048</v>
      </c>
      <c r="J4081">
        <v>1600</v>
      </c>
      <c r="N4081">
        <v>19170328.620000001</v>
      </c>
      <c r="O4081">
        <v>19171928.620000001</v>
      </c>
      <c r="P4081" s="9">
        <f>DATEVALUE(LEFT(Table1[[#This Row],[TRANSFER_DATE]],11))</f>
        <v>45748</v>
      </c>
      <c r="Q4081" s="5">
        <f>TIMEVALUE(MID(Table1[[#This Row],[TRANSFER_DATE]],11,8))</f>
        <v>0.91598379629629634</v>
      </c>
    </row>
    <row r="4082" spans="1:17" x14ac:dyDescent="0.3">
      <c r="A4082" t="s">
        <v>1175</v>
      </c>
      <c r="B4082" t="s">
        <v>1176</v>
      </c>
      <c r="D4082" t="s">
        <v>209</v>
      </c>
      <c r="E4082" t="s">
        <v>210</v>
      </c>
      <c r="F4082">
        <v>100022</v>
      </c>
      <c r="G4082" t="s">
        <v>211</v>
      </c>
      <c r="H4082">
        <v>959945812</v>
      </c>
      <c r="I4082">
        <v>953928048</v>
      </c>
      <c r="J4082">
        <v>2850</v>
      </c>
      <c r="N4082">
        <v>19167478.620000001</v>
      </c>
      <c r="O4082">
        <v>19170328.620000001</v>
      </c>
      <c r="P4082" s="9">
        <f>DATEVALUE(LEFT(Table1[[#This Row],[TRANSFER_DATE]],11))</f>
        <v>45748</v>
      </c>
      <c r="Q4082" s="5">
        <f>TIMEVALUE(MID(Table1[[#This Row],[TRANSFER_DATE]],11,8))</f>
        <v>0.91320601851851857</v>
      </c>
    </row>
    <row r="4083" spans="1:17" x14ac:dyDescent="0.3">
      <c r="A4083" t="s">
        <v>1177</v>
      </c>
      <c r="B4083" t="s">
        <v>1178</v>
      </c>
      <c r="D4083" t="s">
        <v>209</v>
      </c>
      <c r="E4083" t="s">
        <v>210</v>
      </c>
      <c r="F4083">
        <v>100796</v>
      </c>
      <c r="G4083" t="s">
        <v>211</v>
      </c>
      <c r="H4083">
        <v>959945812</v>
      </c>
      <c r="I4083">
        <v>955123730</v>
      </c>
      <c r="J4083">
        <v>5600</v>
      </c>
      <c r="N4083">
        <v>19161878.620000001</v>
      </c>
      <c r="O4083">
        <v>19167478.620000001</v>
      </c>
      <c r="P4083" s="9">
        <f>DATEVALUE(LEFT(Table1[[#This Row],[TRANSFER_DATE]],11))</f>
        <v>45748</v>
      </c>
      <c r="Q4083" s="5">
        <f>TIMEVALUE(MID(Table1[[#This Row],[TRANSFER_DATE]],11,8))</f>
        <v>0.90557870370370375</v>
      </c>
    </row>
    <row r="4084" spans="1:17" x14ac:dyDescent="0.3">
      <c r="A4084" t="s">
        <v>1179</v>
      </c>
      <c r="B4084" t="s">
        <v>1180</v>
      </c>
      <c r="D4084" t="s">
        <v>209</v>
      </c>
      <c r="E4084" t="s">
        <v>210</v>
      </c>
      <c r="F4084">
        <v>900028</v>
      </c>
      <c r="G4084" t="s">
        <v>211</v>
      </c>
      <c r="H4084">
        <v>959945812</v>
      </c>
      <c r="I4084">
        <v>951119521</v>
      </c>
      <c r="J4084">
        <v>3950</v>
      </c>
      <c r="N4084">
        <v>19157928.620000001</v>
      </c>
      <c r="O4084">
        <v>19161878.620000001</v>
      </c>
      <c r="P4084" s="9">
        <f>DATEVALUE(LEFT(Table1[[#This Row],[TRANSFER_DATE]],11))</f>
        <v>45748</v>
      </c>
      <c r="Q4084" s="5">
        <f>TIMEVALUE(MID(Table1[[#This Row],[TRANSFER_DATE]],11,8))</f>
        <v>0.89796296296296296</v>
      </c>
    </row>
    <row r="4085" spans="1:17" x14ac:dyDescent="0.3">
      <c r="A4085" t="s">
        <v>1181</v>
      </c>
      <c r="B4085" t="s">
        <v>1182</v>
      </c>
      <c r="C4085" t="s">
        <v>1183</v>
      </c>
      <c r="D4085" t="s">
        <v>209</v>
      </c>
      <c r="E4085" t="s">
        <v>210</v>
      </c>
      <c r="F4085">
        <v>100034</v>
      </c>
      <c r="G4085" t="s">
        <v>211</v>
      </c>
      <c r="H4085">
        <v>959945812</v>
      </c>
      <c r="I4085">
        <v>956371459</v>
      </c>
      <c r="J4085">
        <v>5050</v>
      </c>
      <c r="N4085">
        <v>19152878.620000001</v>
      </c>
      <c r="O4085">
        <v>19157928.620000001</v>
      </c>
      <c r="P4085" s="9">
        <f>DATEVALUE(LEFT(Table1[[#This Row],[TRANSFER_DATE]],11))</f>
        <v>45748</v>
      </c>
      <c r="Q4085" s="5">
        <f>TIMEVALUE(MID(Table1[[#This Row],[TRANSFER_DATE]],11,8))</f>
        <v>0.89728009259259256</v>
      </c>
    </row>
    <row r="4086" spans="1:17" x14ac:dyDescent="0.3">
      <c r="A4086" t="s">
        <v>1184</v>
      </c>
      <c r="B4086" t="s">
        <v>1185</v>
      </c>
      <c r="C4086" t="s">
        <v>1186</v>
      </c>
      <c r="D4086" t="s">
        <v>209</v>
      </c>
      <c r="E4086" t="s">
        <v>210</v>
      </c>
      <c r="F4086">
        <v>100128</v>
      </c>
      <c r="G4086" t="s">
        <v>211</v>
      </c>
      <c r="H4086">
        <v>959945812</v>
      </c>
      <c r="I4086">
        <v>954148548</v>
      </c>
      <c r="J4086">
        <v>14350</v>
      </c>
      <c r="N4086">
        <v>19138528.620000001</v>
      </c>
      <c r="O4086">
        <v>19152878.620000001</v>
      </c>
      <c r="P4086" s="9">
        <f>DATEVALUE(LEFT(Table1[[#This Row],[TRANSFER_DATE]],11))</f>
        <v>45748</v>
      </c>
      <c r="Q4086" s="5">
        <f>TIMEVALUE(MID(Table1[[#This Row],[TRANSFER_DATE]],11,8))</f>
        <v>0.89516203703703701</v>
      </c>
    </row>
    <row r="4087" spans="1:17" x14ac:dyDescent="0.3">
      <c r="A4087" t="s">
        <v>1187</v>
      </c>
      <c r="B4087" t="s">
        <v>1188</v>
      </c>
      <c r="D4087" t="s">
        <v>209</v>
      </c>
      <c r="E4087" t="s">
        <v>210</v>
      </c>
      <c r="F4087">
        <v>101311</v>
      </c>
      <c r="G4087" t="s">
        <v>211</v>
      </c>
      <c r="H4087">
        <v>959945812</v>
      </c>
      <c r="I4087">
        <v>959598177</v>
      </c>
      <c r="J4087">
        <v>21350</v>
      </c>
      <c r="N4087">
        <v>19117178.620000001</v>
      </c>
      <c r="O4087">
        <v>19138528.620000001</v>
      </c>
      <c r="P4087" s="9">
        <f>DATEVALUE(LEFT(Table1[[#This Row],[TRANSFER_DATE]],11))</f>
        <v>45748</v>
      </c>
      <c r="Q4087" s="5">
        <f>TIMEVALUE(MID(Table1[[#This Row],[TRANSFER_DATE]],11,8))</f>
        <v>0.89447916666666671</v>
      </c>
    </row>
    <row r="4088" spans="1:17" x14ac:dyDescent="0.3">
      <c r="A4088" t="s">
        <v>1189</v>
      </c>
      <c r="B4088" t="s">
        <v>1190</v>
      </c>
      <c r="C4088" t="s">
        <v>1191</v>
      </c>
      <c r="D4088" t="s">
        <v>209</v>
      </c>
      <c r="E4088" t="s">
        <v>210</v>
      </c>
      <c r="F4088">
        <v>101569</v>
      </c>
      <c r="G4088" t="s">
        <v>211</v>
      </c>
      <c r="H4088">
        <v>959945812</v>
      </c>
      <c r="I4088">
        <v>951169300</v>
      </c>
      <c r="J4088">
        <v>100</v>
      </c>
      <c r="N4088">
        <v>19117078.620000001</v>
      </c>
      <c r="O4088">
        <v>19117178.620000001</v>
      </c>
      <c r="P4088" s="9">
        <f>DATEVALUE(LEFT(Table1[[#This Row],[TRANSFER_DATE]],11))</f>
        <v>45748</v>
      </c>
      <c r="Q4088" s="5">
        <f>TIMEVALUE(MID(Table1[[#This Row],[TRANSFER_DATE]],11,8))</f>
        <v>0.89447916666666671</v>
      </c>
    </row>
    <row r="4089" spans="1:17" x14ac:dyDescent="0.3">
      <c r="A4089" t="s">
        <v>1192</v>
      </c>
      <c r="B4089" t="s">
        <v>1193</v>
      </c>
      <c r="D4089" t="s">
        <v>209</v>
      </c>
      <c r="E4089" t="s">
        <v>210</v>
      </c>
      <c r="F4089">
        <v>101200</v>
      </c>
      <c r="G4089" t="s">
        <v>211</v>
      </c>
      <c r="H4089">
        <v>959945812</v>
      </c>
      <c r="I4089">
        <v>951758330</v>
      </c>
      <c r="J4089">
        <v>25150</v>
      </c>
      <c r="N4089">
        <v>19091928.620000001</v>
      </c>
      <c r="O4089">
        <v>19117078.620000001</v>
      </c>
      <c r="P4089" s="9">
        <f>DATEVALUE(LEFT(Table1[[#This Row],[TRANSFER_DATE]],11))</f>
        <v>45748</v>
      </c>
      <c r="Q4089" s="5">
        <f>TIMEVALUE(MID(Table1[[#This Row],[TRANSFER_DATE]],11,8))</f>
        <v>0.89379629629629631</v>
      </c>
    </row>
    <row r="4090" spans="1:17" x14ac:dyDescent="0.3">
      <c r="A4090" t="s">
        <v>1194</v>
      </c>
      <c r="B4090" t="s">
        <v>1195</v>
      </c>
      <c r="D4090" t="s">
        <v>209</v>
      </c>
      <c r="E4090" t="s">
        <v>210</v>
      </c>
      <c r="F4090">
        <v>101348</v>
      </c>
      <c r="G4090" t="s">
        <v>211</v>
      </c>
      <c r="H4090">
        <v>959945812</v>
      </c>
      <c r="I4090">
        <v>956284657</v>
      </c>
      <c r="J4090">
        <v>6100</v>
      </c>
      <c r="N4090">
        <v>19085828.620000001</v>
      </c>
      <c r="O4090">
        <v>19091928.620000001</v>
      </c>
      <c r="P4090" s="9">
        <f>DATEVALUE(LEFT(Table1[[#This Row],[TRANSFER_DATE]],11))</f>
        <v>45748</v>
      </c>
      <c r="Q4090" s="5">
        <f>TIMEVALUE(MID(Table1[[#This Row],[TRANSFER_DATE]],11,8))</f>
        <v>0.89166666666666672</v>
      </c>
    </row>
    <row r="4091" spans="1:17" x14ac:dyDescent="0.3">
      <c r="A4091" t="s">
        <v>1196</v>
      </c>
      <c r="B4091" t="s">
        <v>1197</v>
      </c>
      <c r="C4091" t="s">
        <v>1198</v>
      </c>
      <c r="D4091" t="s">
        <v>209</v>
      </c>
      <c r="E4091" t="s">
        <v>210</v>
      </c>
      <c r="F4091">
        <v>101872</v>
      </c>
      <c r="G4091" t="s">
        <v>211</v>
      </c>
      <c r="H4091">
        <v>959945812</v>
      </c>
      <c r="I4091">
        <v>951169300</v>
      </c>
      <c r="J4091">
        <v>5500</v>
      </c>
      <c r="N4091">
        <v>19080328.620000001</v>
      </c>
      <c r="O4091">
        <v>19085828.620000001</v>
      </c>
      <c r="P4091" s="9">
        <f>DATEVALUE(LEFT(Table1[[#This Row],[TRANSFER_DATE]],11))</f>
        <v>45748</v>
      </c>
      <c r="Q4091" s="5">
        <f>TIMEVALUE(MID(Table1[[#This Row],[TRANSFER_DATE]],11,8))</f>
        <v>0.88824074074074078</v>
      </c>
    </row>
    <row r="4092" spans="1:17" x14ac:dyDescent="0.3">
      <c r="A4092" t="s">
        <v>1199</v>
      </c>
      <c r="B4092" t="s">
        <v>1200</v>
      </c>
      <c r="D4092" t="s">
        <v>209</v>
      </c>
      <c r="E4092" t="s">
        <v>210</v>
      </c>
      <c r="F4092">
        <v>101216</v>
      </c>
      <c r="G4092" t="s">
        <v>211</v>
      </c>
      <c r="H4092">
        <v>959945812</v>
      </c>
      <c r="I4092">
        <v>957368876</v>
      </c>
      <c r="J4092">
        <v>900</v>
      </c>
      <c r="N4092">
        <v>19079428.620000001</v>
      </c>
      <c r="O4092">
        <v>19080328.620000001</v>
      </c>
      <c r="P4092" s="9">
        <f>DATEVALUE(LEFT(Table1[[#This Row],[TRANSFER_DATE]],11))</f>
        <v>45748</v>
      </c>
      <c r="Q4092" s="5">
        <f>TIMEVALUE(MID(Table1[[#This Row],[TRANSFER_DATE]],11,8))</f>
        <v>0.88753472222222218</v>
      </c>
    </row>
    <row r="4093" spans="1:17" x14ac:dyDescent="0.3">
      <c r="A4093" t="s">
        <v>1201</v>
      </c>
      <c r="B4093" t="s">
        <v>1202</v>
      </c>
      <c r="C4093" t="s">
        <v>1203</v>
      </c>
      <c r="D4093" t="s">
        <v>209</v>
      </c>
      <c r="E4093" t="s">
        <v>210</v>
      </c>
      <c r="F4093">
        <v>100381</v>
      </c>
      <c r="G4093" t="s">
        <v>211</v>
      </c>
      <c r="H4093">
        <v>959945812</v>
      </c>
      <c r="I4093">
        <v>956075001</v>
      </c>
      <c r="J4093">
        <v>5900</v>
      </c>
      <c r="N4093">
        <v>19073528.620000001</v>
      </c>
      <c r="O4093">
        <v>19079428.620000001</v>
      </c>
      <c r="P4093" s="9">
        <f>DATEVALUE(LEFT(Table1[[#This Row],[TRANSFER_DATE]],11))</f>
        <v>45748</v>
      </c>
      <c r="Q4093" s="5">
        <f>TIMEVALUE(MID(Table1[[#This Row],[TRANSFER_DATE]],11,8))</f>
        <v>0.88752314814814814</v>
      </c>
    </row>
    <row r="4094" spans="1:17" x14ac:dyDescent="0.3">
      <c r="A4094" t="s">
        <v>1204</v>
      </c>
      <c r="B4094" t="s">
        <v>1205</v>
      </c>
      <c r="D4094" t="s">
        <v>209</v>
      </c>
      <c r="E4094" t="s">
        <v>210</v>
      </c>
      <c r="F4094">
        <v>101406</v>
      </c>
      <c r="G4094" t="s">
        <v>211</v>
      </c>
      <c r="H4094">
        <v>959945812</v>
      </c>
      <c r="I4094">
        <v>957368876</v>
      </c>
      <c r="J4094">
        <v>1000</v>
      </c>
      <c r="N4094">
        <v>19072528.620000001</v>
      </c>
      <c r="O4094">
        <v>19073528.620000001</v>
      </c>
      <c r="P4094" s="9">
        <f>DATEVALUE(LEFT(Table1[[#This Row],[TRANSFER_DATE]],11))</f>
        <v>45748</v>
      </c>
      <c r="Q4094" s="5">
        <f>TIMEVALUE(MID(Table1[[#This Row],[TRANSFER_DATE]],11,8))</f>
        <v>0.88685185185185189</v>
      </c>
    </row>
    <row r="4095" spans="1:17" x14ac:dyDescent="0.3">
      <c r="A4095" t="s">
        <v>1206</v>
      </c>
      <c r="B4095" t="s">
        <v>1207</v>
      </c>
      <c r="D4095" t="s">
        <v>209</v>
      </c>
      <c r="E4095" t="s">
        <v>210</v>
      </c>
      <c r="F4095">
        <v>101027</v>
      </c>
      <c r="G4095" t="s">
        <v>211</v>
      </c>
      <c r="H4095">
        <v>959945812</v>
      </c>
      <c r="I4095">
        <v>951513338</v>
      </c>
      <c r="J4095">
        <v>11200</v>
      </c>
      <c r="N4095">
        <v>19061328.620000001</v>
      </c>
      <c r="O4095">
        <v>19072528.620000001</v>
      </c>
      <c r="P4095" s="9">
        <f>DATEVALUE(LEFT(Table1[[#This Row],[TRANSFER_DATE]],11))</f>
        <v>45748</v>
      </c>
      <c r="Q4095" s="5">
        <f>TIMEVALUE(MID(Table1[[#This Row],[TRANSFER_DATE]],11,8))</f>
        <v>0.88542824074074078</v>
      </c>
    </row>
    <row r="4096" spans="1:17" x14ac:dyDescent="0.3">
      <c r="A4096" t="s">
        <v>1208</v>
      </c>
      <c r="B4096" t="s">
        <v>1209</v>
      </c>
      <c r="D4096" t="s">
        <v>209</v>
      </c>
      <c r="E4096" t="s">
        <v>210</v>
      </c>
      <c r="F4096">
        <v>101384</v>
      </c>
      <c r="G4096" t="s">
        <v>211</v>
      </c>
      <c r="H4096">
        <v>959945812</v>
      </c>
      <c r="I4096">
        <v>950018787</v>
      </c>
      <c r="J4096">
        <v>9500</v>
      </c>
      <c r="N4096">
        <v>19051828.620000001</v>
      </c>
      <c r="O4096">
        <v>19061328.620000001</v>
      </c>
      <c r="P4096" s="9">
        <f>DATEVALUE(LEFT(Table1[[#This Row],[TRANSFER_DATE]],11))</f>
        <v>45748</v>
      </c>
      <c r="Q4096" s="5">
        <f>TIMEVALUE(MID(Table1[[#This Row],[TRANSFER_DATE]],11,8))</f>
        <v>0.87990740740740736</v>
      </c>
    </row>
    <row r="4097" spans="1:17" x14ac:dyDescent="0.3">
      <c r="A4097" t="s">
        <v>1210</v>
      </c>
      <c r="B4097" t="s">
        <v>1211</v>
      </c>
      <c r="C4097" t="s">
        <v>1212</v>
      </c>
      <c r="D4097" t="s">
        <v>209</v>
      </c>
      <c r="E4097" t="s">
        <v>210</v>
      </c>
      <c r="F4097">
        <v>101770</v>
      </c>
      <c r="G4097" t="s">
        <v>211</v>
      </c>
      <c r="H4097">
        <v>959945812</v>
      </c>
      <c r="I4097">
        <v>952908858</v>
      </c>
      <c r="J4097">
        <v>2000</v>
      </c>
      <c r="N4097">
        <v>19049828.620000001</v>
      </c>
      <c r="O4097">
        <v>19051828.620000001</v>
      </c>
      <c r="P4097" s="9">
        <f>DATEVALUE(LEFT(Table1[[#This Row],[TRANSFER_DATE]],11))</f>
        <v>45748</v>
      </c>
      <c r="Q4097" s="5">
        <f>TIMEVALUE(MID(Table1[[#This Row],[TRANSFER_DATE]],11,8))</f>
        <v>0.87225694444444446</v>
      </c>
    </row>
    <row r="4098" spans="1:17" x14ac:dyDescent="0.3">
      <c r="A4098" t="s">
        <v>1213</v>
      </c>
      <c r="B4098" t="s">
        <v>1214</v>
      </c>
      <c r="C4098" t="s">
        <v>1215</v>
      </c>
      <c r="D4098" t="s">
        <v>209</v>
      </c>
      <c r="E4098" t="s">
        <v>210</v>
      </c>
      <c r="F4098">
        <v>101469</v>
      </c>
      <c r="G4098" t="s">
        <v>211</v>
      </c>
      <c r="H4098">
        <v>959945812</v>
      </c>
      <c r="I4098">
        <v>952908858</v>
      </c>
      <c r="J4098">
        <v>22400</v>
      </c>
      <c r="N4098">
        <v>19027428.620000001</v>
      </c>
      <c r="O4098">
        <v>19049828.620000001</v>
      </c>
      <c r="P4098" s="9">
        <f>DATEVALUE(LEFT(Table1[[#This Row],[TRANSFER_DATE]],11))</f>
        <v>45748</v>
      </c>
      <c r="Q4098" s="5">
        <f>TIMEVALUE(MID(Table1[[#This Row],[TRANSFER_DATE]],11,8))</f>
        <v>0.87155092592592598</v>
      </c>
    </row>
    <row r="4099" spans="1:17" x14ac:dyDescent="0.3">
      <c r="A4099" t="s">
        <v>1216</v>
      </c>
      <c r="B4099" t="s">
        <v>1217</v>
      </c>
      <c r="D4099" t="s">
        <v>209</v>
      </c>
      <c r="E4099" t="s">
        <v>210</v>
      </c>
      <c r="F4099">
        <v>101695</v>
      </c>
      <c r="G4099" t="s">
        <v>211</v>
      </c>
      <c r="H4099">
        <v>959945812</v>
      </c>
      <c r="I4099">
        <v>955693144</v>
      </c>
      <c r="J4099">
        <v>800</v>
      </c>
      <c r="N4099">
        <v>19026628.620000001</v>
      </c>
      <c r="O4099">
        <v>19027428.620000001</v>
      </c>
      <c r="P4099" s="9">
        <f>DATEVALUE(LEFT(Table1[[#This Row],[TRANSFER_DATE]],11))</f>
        <v>45748</v>
      </c>
      <c r="Q4099" s="5">
        <f>TIMEVALUE(MID(Table1[[#This Row],[TRANSFER_DATE]],11,8))</f>
        <v>0.86950231481481477</v>
      </c>
    </row>
    <row r="4100" spans="1:17" x14ac:dyDescent="0.3">
      <c r="A4100" t="s">
        <v>1218</v>
      </c>
      <c r="B4100" t="s">
        <v>1219</v>
      </c>
      <c r="D4100" t="s">
        <v>209</v>
      </c>
      <c r="E4100" t="s">
        <v>210</v>
      </c>
      <c r="F4100">
        <v>101031</v>
      </c>
      <c r="G4100" t="s">
        <v>211</v>
      </c>
      <c r="H4100">
        <v>959945812</v>
      </c>
      <c r="I4100">
        <v>954364344</v>
      </c>
      <c r="J4100">
        <v>21100</v>
      </c>
      <c r="N4100">
        <v>19005528.620000001</v>
      </c>
      <c r="O4100">
        <v>19026628.620000001</v>
      </c>
      <c r="P4100" s="9">
        <f>DATEVALUE(LEFT(Table1[[#This Row],[TRANSFER_DATE]],11))</f>
        <v>45748</v>
      </c>
      <c r="Q4100" s="5">
        <f>TIMEVALUE(MID(Table1[[#This Row],[TRANSFER_DATE]],11,8))</f>
        <v>0.86949074074074073</v>
      </c>
    </row>
    <row r="4101" spans="1:17" x14ac:dyDescent="0.3">
      <c r="A4101" t="s">
        <v>1220</v>
      </c>
      <c r="B4101" t="s">
        <v>1221</v>
      </c>
      <c r="D4101" t="s">
        <v>209</v>
      </c>
      <c r="E4101" t="s">
        <v>210</v>
      </c>
      <c r="F4101">
        <v>100716</v>
      </c>
      <c r="G4101" t="s">
        <v>211</v>
      </c>
      <c r="H4101">
        <v>959945812</v>
      </c>
      <c r="I4101">
        <v>955693144</v>
      </c>
      <c r="J4101">
        <v>3450</v>
      </c>
      <c r="N4101">
        <v>19002078.620000001</v>
      </c>
      <c r="O4101">
        <v>19005528.620000001</v>
      </c>
      <c r="P4101" s="9">
        <f>DATEVALUE(LEFT(Table1[[#This Row],[TRANSFER_DATE]],11))</f>
        <v>45748</v>
      </c>
      <c r="Q4101" s="5">
        <f>TIMEVALUE(MID(Table1[[#This Row],[TRANSFER_DATE]],11,8))</f>
        <v>0.86807870370370366</v>
      </c>
    </row>
    <row r="4102" spans="1:17" x14ac:dyDescent="0.3">
      <c r="A4102" t="s">
        <v>1222</v>
      </c>
      <c r="B4102" t="s">
        <v>1223</v>
      </c>
      <c r="C4102" t="s">
        <v>1224</v>
      </c>
      <c r="D4102" t="s">
        <v>209</v>
      </c>
      <c r="E4102" t="s">
        <v>210</v>
      </c>
      <c r="F4102">
        <v>100791</v>
      </c>
      <c r="G4102" t="s">
        <v>211</v>
      </c>
      <c r="H4102">
        <v>959945812</v>
      </c>
      <c r="I4102">
        <v>953941302</v>
      </c>
      <c r="J4102">
        <v>5700</v>
      </c>
      <c r="N4102">
        <v>18996378.620000001</v>
      </c>
      <c r="O4102">
        <v>19002078.620000001</v>
      </c>
      <c r="P4102" s="9">
        <f>DATEVALUE(LEFT(Table1[[#This Row],[TRANSFER_DATE]],11))</f>
        <v>45748</v>
      </c>
      <c r="Q4102" s="5">
        <f>TIMEVALUE(MID(Table1[[#This Row],[TRANSFER_DATE]],11,8))</f>
        <v>0.8666666666666667</v>
      </c>
    </row>
    <row r="4103" spans="1:17" x14ac:dyDescent="0.3">
      <c r="A4103" t="s">
        <v>1225</v>
      </c>
      <c r="B4103" t="s">
        <v>1226</v>
      </c>
      <c r="D4103" t="s">
        <v>209</v>
      </c>
      <c r="E4103" t="s">
        <v>210</v>
      </c>
      <c r="F4103">
        <v>101795</v>
      </c>
      <c r="G4103" t="s">
        <v>211</v>
      </c>
      <c r="H4103">
        <v>959945812</v>
      </c>
      <c r="I4103">
        <v>951345778</v>
      </c>
      <c r="J4103">
        <v>2400</v>
      </c>
      <c r="N4103">
        <v>18993978.620000001</v>
      </c>
      <c r="O4103">
        <v>18996378.620000001</v>
      </c>
      <c r="P4103" s="9">
        <f>DATEVALUE(LEFT(Table1[[#This Row],[TRANSFER_DATE]],11))</f>
        <v>45748</v>
      </c>
      <c r="Q4103" s="5">
        <f>TIMEVALUE(MID(Table1[[#This Row],[TRANSFER_DATE]],11,8))</f>
        <v>0.86115740740740743</v>
      </c>
    </row>
    <row r="4104" spans="1:17" x14ac:dyDescent="0.3">
      <c r="A4104" t="s">
        <v>1227</v>
      </c>
      <c r="B4104" t="s">
        <v>1228</v>
      </c>
      <c r="D4104" t="s">
        <v>209</v>
      </c>
      <c r="E4104" t="s">
        <v>210</v>
      </c>
      <c r="F4104">
        <v>101202</v>
      </c>
      <c r="G4104" t="s">
        <v>211</v>
      </c>
      <c r="H4104">
        <v>959945812</v>
      </c>
      <c r="I4104">
        <v>956158390</v>
      </c>
      <c r="J4104">
        <v>12400</v>
      </c>
      <c r="N4104">
        <v>18981578.620000001</v>
      </c>
      <c r="O4104">
        <v>18993978.620000001</v>
      </c>
      <c r="P4104" s="9">
        <f>DATEVALUE(LEFT(Table1[[#This Row],[TRANSFER_DATE]],11))</f>
        <v>45748</v>
      </c>
      <c r="Q4104" s="5">
        <f>TIMEVALUE(MID(Table1[[#This Row],[TRANSFER_DATE]],11,8))</f>
        <v>0.85629629629629633</v>
      </c>
    </row>
    <row r="4105" spans="1:17" x14ac:dyDescent="0.3">
      <c r="A4105" t="s">
        <v>1229</v>
      </c>
      <c r="B4105" t="s">
        <v>1230</v>
      </c>
      <c r="C4105" t="s">
        <v>1231</v>
      </c>
      <c r="D4105" t="s">
        <v>209</v>
      </c>
      <c r="E4105" t="s">
        <v>210</v>
      </c>
      <c r="F4105">
        <v>101379</v>
      </c>
      <c r="G4105" t="s">
        <v>211</v>
      </c>
      <c r="H4105">
        <v>959945812</v>
      </c>
      <c r="I4105">
        <v>955554254</v>
      </c>
      <c r="J4105">
        <v>3050</v>
      </c>
      <c r="N4105">
        <v>18978528.620000001</v>
      </c>
      <c r="O4105">
        <v>18981578.620000001</v>
      </c>
      <c r="P4105" s="9">
        <f>DATEVALUE(LEFT(Table1[[#This Row],[TRANSFER_DATE]],11))</f>
        <v>45748</v>
      </c>
      <c r="Q4105" s="5">
        <f>TIMEVALUE(MID(Table1[[#This Row],[TRANSFER_DATE]],11,8))</f>
        <v>0.85005787037037039</v>
      </c>
    </row>
    <row r="4106" spans="1:17" x14ac:dyDescent="0.3">
      <c r="A4106" t="s">
        <v>1232</v>
      </c>
      <c r="B4106" t="s">
        <v>1233</v>
      </c>
      <c r="D4106" t="s">
        <v>209</v>
      </c>
      <c r="E4106" t="s">
        <v>210</v>
      </c>
      <c r="F4106">
        <v>101573</v>
      </c>
      <c r="G4106" t="s">
        <v>211</v>
      </c>
      <c r="H4106">
        <v>959945812</v>
      </c>
      <c r="I4106">
        <v>956484299</v>
      </c>
      <c r="J4106">
        <v>700</v>
      </c>
      <c r="N4106">
        <v>18977828.620000001</v>
      </c>
      <c r="O4106">
        <v>18978528.620000001</v>
      </c>
      <c r="P4106" s="9">
        <f>DATEVALUE(LEFT(Table1[[#This Row],[TRANSFER_DATE]],11))</f>
        <v>45748</v>
      </c>
      <c r="Q4106" s="5">
        <f>TIMEVALUE(MID(Table1[[#This Row],[TRANSFER_DATE]],11,8))</f>
        <v>0.84791666666666665</v>
      </c>
    </row>
    <row r="4107" spans="1:17" x14ac:dyDescent="0.3">
      <c r="A4107" t="s">
        <v>1234</v>
      </c>
      <c r="B4107" t="s">
        <v>1235</v>
      </c>
      <c r="C4107" t="s">
        <v>1236</v>
      </c>
      <c r="D4107" t="s">
        <v>209</v>
      </c>
      <c r="E4107" t="s">
        <v>210</v>
      </c>
      <c r="F4107">
        <v>100675</v>
      </c>
      <c r="G4107" t="s">
        <v>211</v>
      </c>
      <c r="H4107">
        <v>959945812</v>
      </c>
      <c r="I4107">
        <v>953633973</v>
      </c>
      <c r="J4107">
        <v>1350</v>
      </c>
      <c r="N4107">
        <v>18976478.620000001</v>
      </c>
      <c r="O4107">
        <v>18977828.620000001</v>
      </c>
      <c r="P4107" s="9">
        <f>DATEVALUE(LEFT(Table1[[#This Row],[TRANSFER_DATE]],11))</f>
        <v>45748</v>
      </c>
      <c r="Q4107" s="5">
        <f>TIMEVALUE(MID(Table1[[#This Row],[TRANSFER_DATE]],11,8))</f>
        <v>0.83893518518518517</v>
      </c>
    </row>
    <row r="4108" spans="1:17" x14ac:dyDescent="0.3">
      <c r="A4108" t="s">
        <v>1237</v>
      </c>
      <c r="B4108" t="s">
        <v>1238</v>
      </c>
      <c r="D4108" t="s">
        <v>209</v>
      </c>
      <c r="E4108" t="s">
        <v>210</v>
      </c>
      <c r="F4108">
        <v>101506</v>
      </c>
      <c r="G4108" t="s">
        <v>211</v>
      </c>
      <c r="H4108">
        <v>959945812</v>
      </c>
      <c r="I4108">
        <v>952186107</v>
      </c>
      <c r="J4108">
        <v>2900</v>
      </c>
      <c r="N4108">
        <v>18973578.620000001</v>
      </c>
      <c r="O4108">
        <v>18976478.620000001</v>
      </c>
      <c r="P4108" s="9">
        <f>DATEVALUE(LEFT(Table1[[#This Row],[TRANSFER_DATE]],11))</f>
        <v>45748</v>
      </c>
      <c r="Q4108" s="5">
        <f>TIMEVALUE(MID(Table1[[#This Row],[TRANSFER_DATE]],11,8))</f>
        <v>0.83892361111111113</v>
      </c>
    </row>
    <row r="4109" spans="1:17" x14ac:dyDescent="0.3">
      <c r="A4109" t="s">
        <v>1239</v>
      </c>
      <c r="B4109" t="s">
        <v>1240</v>
      </c>
      <c r="D4109" t="s">
        <v>209</v>
      </c>
      <c r="E4109" t="s">
        <v>210</v>
      </c>
      <c r="F4109">
        <v>101205</v>
      </c>
      <c r="G4109" t="s">
        <v>211</v>
      </c>
      <c r="H4109">
        <v>959945812</v>
      </c>
      <c r="I4109">
        <v>954073750</v>
      </c>
      <c r="J4109">
        <v>1950</v>
      </c>
      <c r="N4109">
        <v>18971628.620000001</v>
      </c>
      <c r="O4109">
        <v>18973578.620000001</v>
      </c>
      <c r="P4109" s="9">
        <f>DATEVALUE(LEFT(Table1[[#This Row],[TRANSFER_DATE]],11))</f>
        <v>45748</v>
      </c>
      <c r="Q4109" s="5">
        <f>TIMEVALUE(MID(Table1[[#This Row],[TRANSFER_DATE]],11,8))</f>
        <v>0.83616898148148144</v>
      </c>
    </row>
    <row r="4110" spans="1:17" x14ac:dyDescent="0.3">
      <c r="A4110" t="s">
        <v>1241</v>
      </c>
      <c r="B4110" t="s">
        <v>1242</v>
      </c>
      <c r="D4110" t="s">
        <v>209</v>
      </c>
      <c r="E4110" t="s">
        <v>210</v>
      </c>
      <c r="F4110">
        <v>101459</v>
      </c>
      <c r="G4110" t="s">
        <v>211</v>
      </c>
      <c r="H4110">
        <v>959945812</v>
      </c>
      <c r="I4110">
        <v>951806391</v>
      </c>
      <c r="J4110">
        <v>11250</v>
      </c>
      <c r="N4110">
        <v>18960378.620000001</v>
      </c>
      <c r="O4110">
        <v>18971628.620000001</v>
      </c>
      <c r="P4110" s="9">
        <f>DATEVALUE(LEFT(Table1[[#This Row],[TRANSFER_DATE]],11))</f>
        <v>45748</v>
      </c>
      <c r="Q4110" s="5">
        <f>TIMEVALUE(MID(Table1[[#This Row],[TRANSFER_DATE]],11,8))</f>
        <v>0.83546296296296296</v>
      </c>
    </row>
    <row r="4111" spans="1:17" x14ac:dyDescent="0.3">
      <c r="A4111" t="s">
        <v>1243</v>
      </c>
      <c r="B4111" t="s">
        <v>1244</v>
      </c>
      <c r="D4111" t="s">
        <v>209</v>
      </c>
      <c r="E4111" t="s">
        <v>210</v>
      </c>
      <c r="F4111">
        <v>101323</v>
      </c>
      <c r="G4111" t="s">
        <v>211</v>
      </c>
      <c r="H4111">
        <v>959945812</v>
      </c>
      <c r="I4111">
        <v>956457135</v>
      </c>
      <c r="J4111">
        <v>800</v>
      </c>
      <c r="N4111">
        <v>18959578.620000001</v>
      </c>
      <c r="O4111">
        <v>18960378.620000001</v>
      </c>
      <c r="P4111" s="9">
        <f>DATEVALUE(LEFT(Table1[[#This Row],[TRANSFER_DATE]],11))</f>
        <v>45748</v>
      </c>
      <c r="Q4111" s="5">
        <f>TIMEVALUE(MID(Table1[[#This Row],[TRANSFER_DATE]],11,8))</f>
        <v>0.82502314814814814</v>
      </c>
    </row>
    <row r="4112" spans="1:17" x14ac:dyDescent="0.3">
      <c r="A4112" t="s">
        <v>1245</v>
      </c>
      <c r="B4112" t="s">
        <v>1246</v>
      </c>
      <c r="C4112" t="s">
        <v>1247</v>
      </c>
      <c r="D4112" t="s">
        <v>209</v>
      </c>
      <c r="E4112" t="s">
        <v>210</v>
      </c>
      <c r="F4112">
        <v>100218</v>
      </c>
      <c r="G4112" t="s">
        <v>211</v>
      </c>
      <c r="H4112">
        <v>959945812</v>
      </c>
      <c r="I4112">
        <v>951196041</v>
      </c>
      <c r="J4112">
        <v>31500</v>
      </c>
      <c r="N4112">
        <v>18928078.620000001</v>
      </c>
      <c r="O4112">
        <v>18959578.620000001</v>
      </c>
      <c r="P4112" s="9">
        <f>DATEVALUE(LEFT(Table1[[#This Row],[TRANSFER_DATE]],11))</f>
        <v>45748</v>
      </c>
      <c r="Q4112" s="5">
        <f>TIMEVALUE(MID(Table1[[#This Row],[TRANSFER_DATE]],11,8))</f>
        <v>0.82430555555555551</v>
      </c>
    </row>
    <row r="4113" spans="1:17" x14ac:dyDescent="0.3">
      <c r="A4113" t="s">
        <v>1248</v>
      </c>
      <c r="B4113" t="s">
        <v>1249</v>
      </c>
      <c r="C4113" t="s">
        <v>1250</v>
      </c>
      <c r="D4113" t="s">
        <v>209</v>
      </c>
      <c r="E4113" t="s">
        <v>210</v>
      </c>
      <c r="F4113">
        <v>900015</v>
      </c>
      <c r="G4113" t="s">
        <v>211</v>
      </c>
      <c r="H4113">
        <v>959945812</v>
      </c>
      <c r="I4113">
        <v>955741391</v>
      </c>
      <c r="J4113">
        <v>5200</v>
      </c>
      <c r="N4113">
        <v>18922878.620000001</v>
      </c>
      <c r="O4113">
        <v>18928078.620000001</v>
      </c>
      <c r="P4113" s="9">
        <f>DATEVALUE(LEFT(Table1[[#This Row],[TRANSFER_DATE]],11))</f>
        <v>45748</v>
      </c>
      <c r="Q4113" s="5">
        <f>TIMEVALUE(MID(Table1[[#This Row],[TRANSFER_DATE]],11,8))</f>
        <v>0.8236458333333333</v>
      </c>
    </row>
    <row r="4114" spans="1:17" x14ac:dyDescent="0.3">
      <c r="A4114" t="s">
        <v>1251</v>
      </c>
      <c r="B4114" t="s">
        <v>1252</v>
      </c>
      <c r="D4114" t="s">
        <v>209</v>
      </c>
      <c r="E4114" t="s">
        <v>210</v>
      </c>
      <c r="F4114">
        <v>101331</v>
      </c>
      <c r="G4114" t="s">
        <v>211</v>
      </c>
      <c r="H4114">
        <v>959945812</v>
      </c>
      <c r="I4114">
        <v>952062293</v>
      </c>
      <c r="J4114">
        <v>1350</v>
      </c>
      <c r="N4114">
        <v>18921528.620000001</v>
      </c>
      <c r="O4114">
        <v>18922878.620000001</v>
      </c>
      <c r="P4114" s="9">
        <f>DATEVALUE(LEFT(Table1[[#This Row],[TRANSFER_DATE]],11))</f>
        <v>45748</v>
      </c>
      <c r="Q4114" s="5">
        <f>TIMEVALUE(MID(Table1[[#This Row],[TRANSFER_DATE]],11,8))</f>
        <v>0.82015046296296301</v>
      </c>
    </row>
    <row r="4115" spans="1:17" x14ac:dyDescent="0.3">
      <c r="A4115" t="s">
        <v>1253</v>
      </c>
      <c r="B4115" t="s">
        <v>1254</v>
      </c>
      <c r="D4115" t="s">
        <v>209</v>
      </c>
      <c r="E4115" t="s">
        <v>210</v>
      </c>
      <c r="F4115">
        <v>101586</v>
      </c>
      <c r="G4115" t="s">
        <v>211</v>
      </c>
      <c r="H4115">
        <v>959945812</v>
      </c>
      <c r="I4115">
        <v>956185879</v>
      </c>
      <c r="J4115">
        <v>1750</v>
      </c>
      <c r="N4115">
        <v>18919778.620000001</v>
      </c>
      <c r="O4115">
        <v>18921528.620000001</v>
      </c>
      <c r="P4115" s="9">
        <f>DATEVALUE(LEFT(Table1[[#This Row],[TRANSFER_DATE]],11))</f>
        <v>45748</v>
      </c>
      <c r="Q4115" s="5">
        <f>TIMEVALUE(MID(Table1[[#This Row],[TRANSFER_DATE]],11,8))</f>
        <v>0.81876157407407413</v>
      </c>
    </row>
    <row r="4116" spans="1:17" x14ac:dyDescent="0.3">
      <c r="A4116" t="s">
        <v>1255</v>
      </c>
      <c r="B4116" t="s">
        <v>1256</v>
      </c>
      <c r="C4116" t="s">
        <v>1257</v>
      </c>
      <c r="D4116" t="s">
        <v>209</v>
      </c>
      <c r="E4116" t="s">
        <v>210</v>
      </c>
      <c r="F4116">
        <v>101661</v>
      </c>
      <c r="G4116" t="s">
        <v>211</v>
      </c>
      <c r="H4116">
        <v>959945812</v>
      </c>
      <c r="I4116">
        <v>958730082</v>
      </c>
      <c r="J4116">
        <v>200</v>
      </c>
      <c r="N4116">
        <v>18919578.620000001</v>
      </c>
      <c r="O4116">
        <v>18919778.620000001</v>
      </c>
      <c r="P4116" s="9">
        <f>DATEVALUE(LEFT(Table1[[#This Row],[TRANSFER_DATE]],11))</f>
        <v>45748</v>
      </c>
      <c r="Q4116" s="5">
        <f>TIMEVALUE(MID(Table1[[#This Row],[TRANSFER_DATE]],11,8))</f>
        <v>0.81530092592592596</v>
      </c>
    </row>
    <row r="4117" spans="1:17" x14ac:dyDescent="0.3">
      <c r="A4117" t="s">
        <v>1258</v>
      </c>
      <c r="B4117" t="s">
        <v>1259</v>
      </c>
      <c r="C4117" t="s">
        <v>1260</v>
      </c>
      <c r="D4117" t="s">
        <v>209</v>
      </c>
      <c r="E4117" t="s">
        <v>210</v>
      </c>
      <c r="F4117">
        <v>100626</v>
      </c>
      <c r="G4117" t="s">
        <v>211</v>
      </c>
      <c r="H4117">
        <v>959945812</v>
      </c>
      <c r="I4117">
        <v>953008925</v>
      </c>
      <c r="J4117">
        <v>5950</v>
      </c>
      <c r="N4117">
        <v>18913628.620000001</v>
      </c>
      <c r="O4117">
        <v>18919578.620000001</v>
      </c>
      <c r="P4117" s="9">
        <f>DATEVALUE(LEFT(Table1[[#This Row],[TRANSFER_DATE]],11))</f>
        <v>45748</v>
      </c>
      <c r="Q4117" s="5">
        <f>TIMEVALUE(MID(Table1[[#This Row],[TRANSFER_DATE]],11,8))</f>
        <v>0.81324074074074071</v>
      </c>
    </row>
    <row r="4118" spans="1:17" x14ac:dyDescent="0.3">
      <c r="A4118" t="s">
        <v>1261</v>
      </c>
      <c r="B4118" t="s">
        <v>1262</v>
      </c>
      <c r="D4118" t="s">
        <v>209</v>
      </c>
      <c r="E4118" t="s">
        <v>210</v>
      </c>
      <c r="F4118">
        <v>101385</v>
      </c>
      <c r="G4118" t="s">
        <v>211</v>
      </c>
      <c r="H4118">
        <v>959945812</v>
      </c>
      <c r="I4118">
        <v>952519505</v>
      </c>
      <c r="J4118">
        <v>1500</v>
      </c>
      <c r="N4118">
        <v>18912128.620000001</v>
      </c>
      <c r="O4118">
        <v>18913628.620000001</v>
      </c>
      <c r="P4118" s="9">
        <f>DATEVALUE(LEFT(Table1[[#This Row],[TRANSFER_DATE]],11))</f>
        <v>45748</v>
      </c>
      <c r="Q4118" s="5">
        <f>TIMEVALUE(MID(Table1[[#This Row],[TRANSFER_DATE]],11,8))</f>
        <v>0.8111342592592593</v>
      </c>
    </row>
    <row r="4119" spans="1:17" x14ac:dyDescent="0.3">
      <c r="A4119" t="s">
        <v>1263</v>
      </c>
      <c r="B4119" t="s">
        <v>1264</v>
      </c>
      <c r="D4119" t="s">
        <v>209</v>
      </c>
      <c r="E4119" t="s">
        <v>210</v>
      </c>
      <c r="F4119">
        <v>101232</v>
      </c>
      <c r="G4119" t="s">
        <v>211</v>
      </c>
      <c r="H4119">
        <v>959945812</v>
      </c>
      <c r="I4119">
        <v>955094734</v>
      </c>
      <c r="J4119">
        <v>25000</v>
      </c>
      <c r="N4119">
        <v>18887128.620000001</v>
      </c>
      <c r="O4119">
        <v>18912128.620000001</v>
      </c>
      <c r="P4119" s="9">
        <f>DATEVALUE(LEFT(Table1[[#This Row],[TRANSFER_DATE]],11))</f>
        <v>45748</v>
      </c>
      <c r="Q4119" s="5">
        <f>TIMEVALUE(MID(Table1[[#This Row],[TRANSFER_DATE]],11,8))</f>
        <v>0.8062731481481481</v>
      </c>
    </row>
    <row r="4120" spans="1:17" x14ac:dyDescent="0.3">
      <c r="A4120" t="s">
        <v>1265</v>
      </c>
      <c r="B4120" t="s">
        <v>1266</v>
      </c>
      <c r="D4120" t="s">
        <v>209</v>
      </c>
      <c r="E4120" t="s">
        <v>210</v>
      </c>
      <c r="F4120">
        <v>101322</v>
      </c>
      <c r="G4120" t="s">
        <v>211</v>
      </c>
      <c r="H4120">
        <v>959945812</v>
      </c>
      <c r="I4120">
        <v>958521605</v>
      </c>
      <c r="J4120">
        <v>5600</v>
      </c>
      <c r="N4120">
        <v>18881528.620000001</v>
      </c>
      <c r="O4120">
        <v>18887128.620000001</v>
      </c>
      <c r="P4120" s="9">
        <f>DATEVALUE(LEFT(Table1[[#This Row],[TRANSFER_DATE]],11))</f>
        <v>45748</v>
      </c>
      <c r="Q4120" s="5">
        <f>TIMEVALUE(MID(Table1[[#This Row],[TRANSFER_DATE]],11,8))</f>
        <v>0.80417824074074074</v>
      </c>
    </row>
    <row r="4121" spans="1:17" x14ac:dyDescent="0.3">
      <c r="A4121" t="s">
        <v>1267</v>
      </c>
      <c r="B4121" t="s">
        <v>1268</v>
      </c>
      <c r="D4121" t="s">
        <v>209</v>
      </c>
      <c r="E4121" t="s">
        <v>210</v>
      </c>
      <c r="F4121">
        <v>101182</v>
      </c>
      <c r="G4121" t="s">
        <v>211</v>
      </c>
      <c r="H4121">
        <v>959945812</v>
      </c>
      <c r="I4121">
        <v>958943706</v>
      </c>
      <c r="J4121">
        <v>74</v>
      </c>
      <c r="N4121">
        <v>18881454.620000001</v>
      </c>
      <c r="O4121">
        <v>18881528.620000001</v>
      </c>
      <c r="P4121" s="9">
        <f>DATEVALUE(LEFT(Table1[[#This Row],[TRANSFER_DATE]],11))</f>
        <v>45748</v>
      </c>
      <c r="Q4121" s="5">
        <f>TIMEVALUE(MID(Table1[[#This Row],[TRANSFER_DATE]],11,8))</f>
        <v>0.80004629629629631</v>
      </c>
    </row>
    <row r="4122" spans="1:17" x14ac:dyDescent="0.3">
      <c r="A4122" t="s">
        <v>1269</v>
      </c>
      <c r="B4122" t="s">
        <v>1270</v>
      </c>
      <c r="D4122" t="s">
        <v>209</v>
      </c>
      <c r="E4122" t="s">
        <v>210</v>
      </c>
      <c r="F4122">
        <v>101870</v>
      </c>
      <c r="G4122" t="s">
        <v>211</v>
      </c>
      <c r="H4122">
        <v>959945812</v>
      </c>
      <c r="I4122">
        <v>952661626</v>
      </c>
      <c r="J4122">
        <v>550</v>
      </c>
      <c r="N4122">
        <v>18880904.620000001</v>
      </c>
      <c r="O4122">
        <v>18881454.620000001</v>
      </c>
      <c r="P4122" s="9">
        <f>DATEVALUE(LEFT(Table1[[#This Row],[TRANSFER_DATE]],11))</f>
        <v>45748</v>
      </c>
      <c r="Q4122" s="5">
        <f>TIMEVALUE(MID(Table1[[#This Row],[TRANSFER_DATE]],11,8))</f>
        <v>0.79791666666666672</v>
      </c>
    </row>
    <row r="4123" spans="1:17" x14ac:dyDescent="0.3">
      <c r="A4123" t="s">
        <v>1271</v>
      </c>
      <c r="B4123" t="s">
        <v>1272</v>
      </c>
      <c r="D4123" t="s">
        <v>209</v>
      </c>
      <c r="E4123" t="s">
        <v>210</v>
      </c>
      <c r="F4123">
        <v>101182</v>
      </c>
      <c r="G4123" t="s">
        <v>211</v>
      </c>
      <c r="H4123">
        <v>959945812</v>
      </c>
      <c r="I4123">
        <v>958991287</v>
      </c>
      <c r="J4123">
        <v>100</v>
      </c>
      <c r="N4123">
        <v>18880804.620000001</v>
      </c>
      <c r="O4123">
        <v>18880904.620000001</v>
      </c>
      <c r="P4123" s="9">
        <f>DATEVALUE(LEFT(Table1[[#This Row],[TRANSFER_DATE]],11))</f>
        <v>45748</v>
      </c>
      <c r="Q4123" s="5">
        <f>TIMEVALUE(MID(Table1[[#This Row],[TRANSFER_DATE]],11,8))</f>
        <v>0.79652777777777772</v>
      </c>
    </row>
    <row r="4124" spans="1:17" x14ac:dyDescent="0.3">
      <c r="A4124" t="s">
        <v>1273</v>
      </c>
      <c r="B4124" t="s">
        <v>1274</v>
      </c>
      <c r="D4124" t="s">
        <v>209</v>
      </c>
      <c r="E4124" t="s">
        <v>210</v>
      </c>
      <c r="F4124">
        <v>100049</v>
      </c>
      <c r="G4124" t="s">
        <v>211</v>
      </c>
      <c r="H4124">
        <v>959945812</v>
      </c>
      <c r="I4124">
        <v>956761582</v>
      </c>
      <c r="J4124">
        <v>6000</v>
      </c>
      <c r="N4124">
        <v>18874804.620000001</v>
      </c>
      <c r="O4124">
        <v>18880804.620000001</v>
      </c>
      <c r="P4124" s="9">
        <f>DATEVALUE(LEFT(Table1[[#This Row],[TRANSFER_DATE]],11))</f>
        <v>45748</v>
      </c>
      <c r="Q4124" s="5">
        <f>TIMEVALUE(MID(Table1[[#This Row],[TRANSFER_DATE]],11,8))</f>
        <v>0.79374999999999996</v>
      </c>
    </row>
    <row r="4125" spans="1:17" x14ac:dyDescent="0.3">
      <c r="A4125" t="s">
        <v>1275</v>
      </c>
      <c r="B4125" t="s">
        <v>1276</v>
      </c>
      <c r="D4125" t="s">
        <v>209</v>
      </c>
      <c r="E4125" t="s">
        <v>210</v>
      </c>
      <c r="F4125">
        <v>100075</v>
      </c>
      <c r="G4125" t="s">
        <v>211</v>
      </c>
      <c r="H4125">
        <v>959945812</v>
      </c>
      <c r="I4125">
        <v>951056006</v>
      </c>
      <c r="J4125">
        <v>5650</v>
      </c>
      <c r="N4125">
        <v>18869154.620000001</v>
      </c>
      <c r="O4125">
        <v>18874804.620000001</v>
      </c>
      <c r="P4125" s="9">
        <f>DATEVALUE(LEFT(Table1[[#This Row],[TRANSFER_DATE]],11))</f>
        <v>45748</v>
      </c>
      <c r="Q4125" s="5">
        <f>TIMEVALUE(MID(Table1[[#This Row],[TRANSFER_DATE]],11,8))</f>
        <v>0.79033564814814816</v>
      </c>
    </row>
    <row r="4126" spans="1:17" x14ac:dyDescent="0.3">
      <c r="A4126" t="s">
        <v>1277</v>
      </c>
      <c r="B4126" t="s">
        <v>1278</v>
      </c>
      <c r="D4126" t="s">
        <v>209</v>
      </c>
      <c r="E4126" t="s">
        <v>210</v>
      </c>
      <c r="F4126">
        <v>101012</v>
      </c>
      <c r="G4126" t="s">
        <v>211</v>
      </c>
      <c r="H4126">
        <v>959945812</v>
      </c>
      <c r="I4126">
        <v>951671383</v>
      </c>
      <c r="J4126">
        <v>9150</v>
      </c>
      <c r="N4126">
        <v>18860004.620000001</v>
      </c>
      <c r="O4126">
        <v>18869154.620000001</v>
      </c>
      <c r="P4126" s="9">
        <f>DATEVALUE(LEFT(Table1[[#This Row],[TRANSFER_DATE]],11))</f>
        <v>45748</v>
      </c>
      <c r="Q4126" s="5">
        <f>TIMEVALUE(MID(Table1[[#This Row],[TRANSFER_DATE]],11,8))</f>
        <v>0.78753472222222221</v>
      </c>
    </row>
    <row r="4127" spans="1:17" x14ac:dyDescent="0.3">
      <c r="A4127" t="s">
        <v>1279</v>
      </c>
      <c r="B4127" t="s">
        <v>1280</v>
      </c>
      <c r="D4127" t="s">
        <v>209</v>
      </c>
      <c r="E4127" t="s">
        <v>210</v>
      </c>
      <c r="F4127">
        <v>101710</v>
      </c>
      <c r="G4127" t="s">
        <v>211</v>
      </c>
      <c r="H4127">
        <v>959945812</v>
      </c>
      <c r="I4127">
        <v>953095351</v>
      </c>
      <c r="J4127">
        <v>3900</v>
      </c>
      <c r="N4127">
        <v>18856104.620000001</v>
      </c>
      <c r="O4127">
        <v>18860004.620000001</v>
      </c>
      <c r="P4127" s="9">
        <f>DATEVALUE(LEFT(Table1[[#This Row],[TRANSFER_DATE]],11))</f>
        <v>45748</v>
      </c>
      <c r="Q4127" s="5">
        <f>TIMEVALUE(MID(Table1[[#This Row],[TRANSFER_DATE]],11,8))</f>
        <v>0.77778935185185183</v>
      </c>
    </row>
    <row r="4128" spans="1:17" x14ac:dyDescent="0.3">
      <c r="A4128" t="s">
        <v>1281</v>
      </c>
      <c r="B4128" t="s">
        <v>1282</v>
      </c>
      <c r="C4128" t="s">
        <v>1283</v>
      </c>
      <c r="D4128" t="s">
        <v>209</v>
      </c>
      <c r="E4128" t="s">
        <v>210</v>
      </c>
      <c r="F4128">
        <v>100370</v>
      </c>
      <c r="G4128" t="s">
        <v>211</v>
      </c>
      <c r="H4128">
        <v>959945812</v>
      </c>
      <c r="I4128">
        <v>957123695</v>
      </c>
      <c r="J4128">
        <v>500</v>
      </c>
      <c r="N4128">
        <v>18855604.620000001</v>
      </c>
      <c r="O4128">
        <v>18856104.620000001</v>
      </c>
      <c r="P4128" s="9">
        <f>DATEVALUE(LEFT(Table1[[#This Row],[TRANSFER_DATE]],11))</f>
        <v>45748</v>
      </c>
      <c r="Q4128" s="5">
        <f>TIMEVALUE(MID(Table1[[#This Row],[TRANSFER_DATE]],11,8))</f>
        <v>0.76254629629629633</v>
      </c>
    </row>
    <row r="4129" spans="1:17" x14ac:dyDescent="0.3">
      <c r="A4129" t="s">
        <v>1284</v>
      </c>
      <c r="B4129" t="s">
        <v>1285</v>
      </c>
      <c r="D4129" t="s">
        <v>209</v>
      </c>
      <c r="E4129" t="s">
        <v>210</v>
      </c>
      <c r="F4129">
        <v>1011326</v>
      </c>
      <c r="G4129" t="s">
        <v>211</v>
      </c>
      <c r="H4129">
        <v>959945812</v>
      </c>
      <c r="I4129">
        <v>952881825</v>
      </c>
      <c r="J4129">
        <v>18450</v>
      </c>
      <c r="N4129">
        <v>18837154.620000001</v>
      </c>
      <c r="O4129">
        <v>18855604.620000001</v>
      </c>
      <c r="P4129" s="9">
        <f>DATEVALUE(LEFT(Table1[[#This Row],[TRANSFER_DATE]],11))</f>
        <v>45748</v>
      </c>
      <c r="Q4129" s="5">
        <f>TIMEVALUE(MID(Table1[[#This Row],[TRANSFER_DATE]],11,8))</f>
        <v>0.76249999999999996</v>
      </c>
    </row>
    <row r="4130" spans="1:17" x14ac:dyDescent="0.3">
      <c r="A4130" t="s">
        <v>1286</v>
      </c>
      <c r="B4130" t="s">
        <v>1287</v>
      </c>
      <c r="D4130" t="s">
        <v>209</v>
      </c>
      <c r="E4130" t="s">
        <v>210</v>
      </c>
      <c r="F4130">
        <v>101367</v>
      </c>
      <c r="G4130" t="s">
        <v>211</v>
      </c>
      <c r="H4130">
        <v>959945812</v>
      </c>
      <c r="I4130">
        <v>953300967</v>
      </c>
      <c r="J4130">
        <v>700</v>
      </c>
      <c r="N4130">
        <v>18836454.620000001</v>
      </c>
      <c r="O4130">
        <v>18837154.620000001</v>
      </c>
      <c r="P4130" s="9">
        <f>DATEVALUE(LEFT(Table1[[#This Row],[TRANSFER_DATE]],11))</f>
        <v>45748</v>
      </c>
      <c r="Q4130" s="5">
        <f>TIMEVALUE(MID(Table1[[#This Row],[TRANSFER_DATE]],11,8))</f>
        <v>0.75561342592592595</v>
      </c>
    </row>
    <row r="4131" spans="1:17" x14ac:dyDescent="0.3">
      <c r="A4131" t="s">
        <v>1288</v>
      </c>
      <c r="B4131" t="s">
        <v>1289</v>
      </c>
      <c r="C4131" t="s">
        <v>1290</v>
      </c>
      <c r="D4131" t="s">
        <v>209</v>
      </c>
      <c r="E4131" t="s">
        <v>210</v>
      </c>
      <c r="F4131">
        <v>100370</v>
      </c>
      <c r="G4131" t="s">
        <v>211</v>
      </c>
      <c r="H4131">
        <v>959945812</v>
      </c>
      <c r="I4131">
        <v>957123695</v>
      </c>
      <c r="J4131">
        <v>4500</v>
      </c>
      <c r="N4131">
        <v>18831954.620000001</v>
      </c>
      <c r="O4131">
        <v>18836454.620000001</v>
      </c>
      <c r="P4131" s="9">
        <f>DATEVALUE(LEFT(Table1[[#This Row],[TRANSFER_DATE]],11))</f>
        <v>45748</v>
      </c>
      <c r="Q4131" s="5">
        <f>TIMEVALUE(MID(Table1[[#This Row],[TRANSFER_DATE]],11,8))</f>
        <v>0.75353009259259263</v>
      </c>
    </row>
    <row r="4132" spans="1:17" x14ac:dyDescent="0.3">
      <c r="A4132" t="s">
        <v>1291</v>
      </c>
      <c r="B4132" t="s">
        <v>1292</v>
      </c>
      <c r="D4132" t="s">
        <v>209</v>
      </c>
      <c r="E4132" t="s">
        <v>210</v>
      </c>
      <c r="F4132">
        <v>101336</v>
      </c>
      <c r="G4132" t="s">
        <v>211</v>
      </c>
      <c r="H4132">
        <v>959945812</v>
      </c>
      <c r="I4132">
        <v>954861296</v>
      </c>
      <c r="J4132">
        <v>1900</v>
      </c>
      <c r="N4132">
        <v>18830054.620000001</v>
      </c>
      <c r="O4132">
        <v>18831954.620000001</v>
      </c>
      <c r="P4132" s="9">
        <f>DATEVALUE(LEFT(Table1[[#This Row],[TRANSFER_DATE]],11))</f>
        <v>45748</v>
      </c>
      <c r="Q4132" s="5">
        <f>TIMEVALUE(MID(Table1[[#This Row],[TRANSFER_DATE]],11,8))</f>
        <v>0.75074074074074071</v>
      </c>
    </row>
    <row r="4133" spans="1:17" x14ac:dyDescent="0.3">
      <c r="A4133" t="s">
        <v>1293</v>
      </c>
      <c r="B4133" t="s">
        <v>1294</v>
      </c>
      <c r="D4133" t="s">
        <v>209</v>
      </c>
      <c r="E4133" t="s">
        <v>210</v>
      </c>
      <c r="F4133">
        <v>100841</v>
      </c>
      <c r="G4133" t="s">
        <v>211</v>
      </c>
      <c r="H4133">
        <v>959945812</v>
      </c>
      <c r="I4133">
        <v>952450158</v>
      </c>
      <c r="J4133">
        <v>500</v>
      </c>
      <c r="N4133">
        <v>18829554.620000001</v>
      </c>
      <c r="O4133">
        <v>18830054.620000001</v>
      </c>
      <c r="P4133" s="9">
        <f>DATEVALUE(LEFT(Table1[[#This Row],[TRANSFER_DATE]],11))</f>
        <v>45748</v>
      </c>
      <c r="Q4133" s="5">
        <f>TIMEVALUE(MID(Table1[[#This Row],[TRANSFER_DATE]],11,8))</f>
        <v>0.74935185185185182</v>
      </c>
    </row>
    <row r="4134" spans="1:17" x14ac:dyDescent="0.3">
      <c r="A4134" t="s">
        <v>1295</v>
      </c>
      <c r="B4134" t="s">
        <v>1296</v>
      </c>
      <c r="C4134" t="s">
        <v>1297</v>
      </c>
      <c r="D4134" t="s">
        <v>209</v>
      </c>
      <c r="E4134" t="s">
        <v>210</v>
      </c>
      <c r="F4134">
        <v>101188</v>
      </c>
      <c r="G4134" t="s">
        <v>211</v>
      </c>
      <c r="H4134">
        <v>959945812</v>
      </c>
      <c r="I4134">
        <v>954657412</v>
      </c>
      <c r="J4134">
        <v>5450</v>
      </c>
      <c r="N4134">
        <v>18824104.620000001</v>
      </c>
      <c r="O4134">
        <v>18829554.620000001</v>
      </c>
      <c r="P4134" s="9">
        <f>DATEVALUE(LEFT(Table1[[#This Row],[TRANSFER_DATE]],11))</f>
        <v>45748</v>
      </c>
      <c r="Q4134" s="5">
        <f>TIMEVALUE(MID(Table1[[#This Row],[TRANSFER_DATE]],11,8))</f>
        <v>0.74862268518518515</v>
      </c>
    </row>
    <row r="4135" spans="1:17" x14ac:dyDescent="0.3">
      <c r="A4135" t="s">
        <v>1298</v>
      </c>
      <c r="B4135" t="s">
        <v>1299</v>
      </c>
      <c r="D4135" t="s">
        <v>209</v>
      </c>
      <c r="E4135" t="s">
        <v>210</v>
      </c>
      <c r="F4135">
        <v>101283</v>
      </c>
      <c r="G4135" t="s">
        <v>211</v>
      </c>
      <c r="H4135">
        <v>959945812</v>
      </c>
      <c r="I4135">
        <v>958470752</v>
      </c>
      <c r="J4135">
        <v>16650</v>
      </c>
      <c r="N4135">
        <v>18807454.620000001</v>
      </c>
      <c r="O4135">
        <v>18824104.620000001</v>
      </c>
      <c r="P4135" s="9">
        <f>DATEVALUE(LEFT(Table1[[#This Row],[TRANSFER_DATE]],11))</f>
        <v>45748</v>
      </c>
      <c r="Q4135" s="5">
        <f>TIMEVALUE(MID(Table1[[#This Row],[TRANSFER_DATE]],11,8))</f>
        <v>0.74584490740740739</v>
      </c>
    </row>
    <row r="4136" spans="1:17" x14ac:dyDescent="0.3">
      <c r="A4136" t="s">
        <v>1300</v>
      </c>
      <c r="B4136" t="s">
        <v>1301</v>
      </c>
      <c r="D4136" t="s">
        <v>209</v>
      </c>
      <c r="E4136" t="s">
        <v>210</v>
      </c>
      <c r="F4136">
        <v>101786</v>
      </c>
      <c r="G4136" t="s">
        <v>211</v>
      </c>
      <c r="H4136">
        <v>959945812</v>
      </c>
      <c r="I4136">
        <v>956138931</v>
      </c>
      <c r="J4136">
        <v>2750</v>
      </c>
      <c r="N4136">
        <v>18804704.620000001</v>
      </c>
      <c r="O4136">
        <v>18807454.620000001</v>
      </c>
      <c r="P4136" s="9">
        <f>DATEVALUE(LEFT(Table1[[#This Row],[TRANSFER_DATE]],11))</f>
        <v>45748</v>
      </c>
      <c r="Q4136" s="5">
        <f>TIMEVALUE(MID(Table1[[#This Row],[TRANSFER_DATE]],11,8))</f>
        <v>0.74584490740740739</v>
      </c>
    </row>
    <row r="4137" spans="1:17" x14ac:dyDescent="0.3">
      <c r="A4137" t="s">
        <v>1302</v>
      </c>
      <c r="B4137" t="s">
        <v>1303</v>
      </c>
      <c r="C4137" t="s">
        <v>1304</v>
      </c>
      <c r="D4137" t="s">
        <v>209</v>
      </c>
      <c r="E4137" t="s">
        <v>210</v>
      </c>
      <c r="F4137">
        <v>100013</v>
      </c>
      <c r="G4137" t="s">
        <v>211</v>
      </c>
      <c r="H4137">
        <v>959945812</v>
      </c>
      <c r="I4137">
        <v>954836913</v>
      </c>
      <c r="J4137">
        <v>850</v>
      </c>
      <c r="N4137">
        <v>18803854.620000001</v>
      </c>
      <c r="O4137">
        <v>18804704.620000001</v>
      </c>
      <c r="P4137" s="9">
        <f>DATEVALUE(LEFT(Table1[[#This Row],[TRANSFER_DATE]],11))</f>
        <v>45748</v>
      </c>
      <c r="Q4137" s="5">
        <f>TIMEVALUE(MID(Table1[[#This Row],[TRANSFER_DATE]],11,8))</f>
        <v>0.74305555555555558</v>
      </c>
    </row>
    <row r="4138" spans="1:17" x14ac:dyDescent="0.3">
      <c r="A4138" t="s">
        <v>1305</v>
      </c>
      <c r="B4138" t="s">
        <v>1306</v>
      </c>
      <c r="D4138" t="s">
        <v>209</v>
      </c>
      <c r="E4138" t="s">
        <v>210</v>
      </c>
      <c r="F4138">
        <v>100717</v>
      </c>
      <c r="G4138" t="s">
        <v>211</v>
      </c>
      <c r="H4138">
        <v>959945812</v>
      </c>
      <c r="I4138">
        <v>957827849</v>
      </c>
      <c r="J4138">
        <v>7200</v>
      </c>
      <c r="N4138">
        <v>18796654.620000001</v>
      </c>
      <c r="O4138">
        <v>18803854.620000001</v>
      </c>
      <c r="P4138" s="9">
        <f>DATEVALUE(LEFT(Table1[[#This Row],[TRANSFER_DATE]],11))</f>
        <v>45748</v>
      </c>
      <c r="Q4138" s="5">
        <f>TIMEVALUE(MID(Table1[[#This Row],[TRANSFER_DATE]],11,8))</f>
        <v>0.74241898148148144</v>
      </c>
    </row>
    <row r="4139" spans="1:17" x14ac:dyDescent="0.3">
      <c r="A4139" t="s">
        <v>1307</v>
      </c>
      <c r="B4139" t="s">
        <v>1308</v>
      </c>
      <c r="D4139" t="s">
        <v>209</v>
      </c>
      <c r="E4139" t="s">
        <v>210</v>
      </c>
      <c r="F4139">
        <v>100449</v>
      </c>
      <c r="G4139" t="s">
        <v>211</v>
      </c>
      <c r="H4139">
        <v>959945812</v>
      </c>
      <c r="I4139">
        <v>953269198</v>
      </c>
      <c r="J4139">
        <v>1950</v>
      </c>
      <c r="N4139">
        <v>18794704.620000001</v>
      </c>
      <c r="O4139">
        <v>18796654.620000001</v>
      </c>
      <c r="P4139" s="9">
        <f>DATEVALUE(LEFT(Table1[[#This Row],[TRANSFER_DATE]],11))</f>
        <v>45748</v>
      </c>
      <c r="Q4139" s="5">
        <f>TIMEVALUE(MID(Table1[[#This Row],[TRANSFER_DATE]],11,8))</f>
        <v>0.74031250000000004</v>
      </c>
    </row>
    <row r="4140" spans="1:17" x14ac:dyDescent="0.3">
      <c r="A4140" t="s">
        <v>1309</v>
      </c>
      <c r="B4140" t="s">
        <v>1310</v>
      </c>
      <c r="D4140" t="s">
        <v>209</v>
      </c>
      <c r="E4140" t="s">
        <v>210</v>
      </c>
      <c r="F4140">
        <v>101725</v>
      </c>
      <c r="G4140" t="s">
        <v>211</v>
      </c>
      <c r="H4140">
        <v>959945812</v>
      </c>
      <c r="I4140">
        <v>952914450</v>
      </c>
      <c r="J4140">
        <v>1900</v>
      </c>
      <c r="N4140">
        <v>18792804.620000001</v>
      </c>
      <c r="O4140">
        <v>18794704.620000001</v>
      </c>
      <c r="P4140" s="9">
        <f>DATEVALUE(LEFT(Table1[[#This Row],[TRANSFER_DATE]],11))</f>
        <v>45748</v>
      </c>
      <c r="Q4140" s="5">
        <f>TIMEVALUE(MID(Table1[[#This Row],[TRANSFER_DATE]],11,8))</f>
        <v>0.73825231481481479</v>
      </c>
    </row>
    <row r="4141" spans="1:17" x14ac:dyDescent="0.3">
      <c r="A4141" t="s">
        <v>1311</v>
      </c>
      <c r="B4141" t="s">
        <v>1312</v>
      </c>
      <c r="D4141" t="s">
        <v>209</v>
      </c>
      <c r="E4141" t="s">
        <v>210</v>
      </c>
      <c r="F4141">
        <v>101582</v>
      </c>
      <c r="G4141" t="s">
        <v>211</v>
      </c>
      <c r="H4141">
        <v>959945812</v>
      </c>
      <c r="I4141">
        <v>954576966</v>
      </c>
      <c r="J4141">
        <v>250</v>
      </c>
      <c r="N4141">
        <v>18792554.620000001</v>
      </c>
      <c r="O4141">
        <v>18792804.620000001</v>
      </c>
      <c r="P4141" s="9">
        <f>DATEVALUE(LEFT(Table1[[#This Row],[TRANSFER_DATE]],11))</f>
        <v>45748</v>
      </c>
      <c r="Q4141" s="5">
        <f>TIMEVALUE(MID(Table1[[#This Row],[TRANSFER_DATE]],11,8))</f>
        <v>0.73542824074074076</v>
      </c>
    </row>
    <row r="4142" spans="1:17" x14ac:dyDescent="0.3">
      <c r="A4142" t="s">
        <v>1313</v>
      </c>
      <c r="B4142" t="s">
        <v>1314</v>
      </c>
      <c r="D4142" t="s">
        <v>209</v>
      </c>
      <c r="E4142" t="s">
        <v>210</v>
      </c>
      <c r="F4142">
        <v>101633</v>
      </c>
      <c r="G4142" t="s">
        <v>211</v>
      </c>
      <c r="H4142">
        <v>959945812</v>
      </c>
      <c r="I4142">
        <v>951142608</v>
      </c>
      <c r="J4142">
        <v>13000</v>
      </c>
      <c r="N4142">
        <v>18779554.620000001</v>
      </c>
      <c r="O4142">
        <v>18792554.620000001</v>
      </c>
      <c r="P4142" s="9">
        <f>DATEVALUE(LEFT(Table1[[#This Row],[TRANSFER_DATE]],11))</f>
        <v>45748</v>
      </c>
      <c r="Q4142" s="5">
        <f>TIMEVALUE(MID(Table1[[#This Row],[TRANSFER_DATE]],11,8))</f>
        <v>0.73403935185185187</v>
      </c>
    </row>
    <row r="4143" spans="1:17" x14ac:dyDescent="0.3">
      <c r="A4143" t="s">
        <v>1315</v>
      </c>
      <c r="B4143" t="s">
        <v>1316</v>
      </c>
      <c r="D4143" t="s">
        <v>209</v>
      </c>
      <c r="E4143" t="s">
        <v>210</v>
      </c>
      <c r="F4143">
        <v>101582</v>
      </c>
      <c r="G4143" t="s">
        <v>211</v>
      </c>
      <c r="H4143">
        <v>959945812</v>
      </c>
      <c r="I4143">
        <v>954576966</v>
      </c>
      <c r="J4143">
        <v>150</v>
      </c>
      <c r="N4143">
        <v>18779404.620000001</v>
      </c>
      <c r="O4143">
        <v>18779554.620000001</v>
      </c>
      <c r="P4143" s="9">
        <f>DATEVALUE(LEFT(Table1[[#This Row],[TRANSFER_DATE]],11))</f>
        <v>45748</v>
      </c>
      <c r="Q4143" s="5">
        <f>TIMEVALUE(MID(Table1[[#This Row],[TRANSFER_DATE]],11,8))</f>
        <v>0.72917824074074078</v>
      </c>
    </row>
    <row r="4144" spans="1:17" x14ac:dyDescent="0.3">
      <c r="A4144" t="s">
        <v>1317</v>
      </c>
      <c r="B4144" t="s">
        <v>1318</v>
      </c>
      <c r="D4144" t="s">
        <v>209</v>
      </c>
      <c r="E4144" t="s">
        <v>210</v>
      </c>
      <c r="F4144">
        <v>100005</v>
      </c>
      <c r="G4144" t="s">
        <v>211</v>
      </c>
      <c r="H4144">
        <v>959945812</v>
      </c>
      <c r="I4144">
        <v>952577438</v>
      </c>
      <c r="J4144">
        <v>4000</v>
      </c>
      <c r="N4144">
        <v>18775404.620000001</v>
      </c>
      <c r="O4144">
        <v>18779404.620000001</v>
      </c>
      <c r="P4144" s="9">
        <f>DATEVALUE(LEFT(Table1[[#This Row],[TRANSFER_DATE]],11))</f>
        <v>45748</v>
      </c>
      <c r="Q4144" s="5">
        <f>TIMEVALUE(MID(Table1[[#This Row],[TRANSFER_DATE]],11,8))</f>
        <v>0.72152777777777777</v>
      </c>
    </row>
    <row r="4145" spans="1:17" x14ac:dyDescent="0.3">
      <c r="A4145" t="s">
        <v>529</v>
      </c>
      <c r="B4145" t="s">
        <v>530</v>
      </c>
      <c r="D4145" t="s">
        <v>209</v>
      </c>
      <c r="E4145" t="s">
        <v>210</v>
      </c>
      <c r="F4145">
        <v>101629</v>
      </c>
      <c r="G4145" t="s">
        <v>211</v>
      </c>
      <c r="H4145">
        <v>959945812</v>
      </c>
      <c r="I4145">
        <v>951513338</v>
      </c>
      <c r="J4145">
        <v>250</v>
      </c>
      <c r="N4145">
        <v>18775154.620000001</v>
      </c>
      <c r="O4145">
        <v>18775404.620000001</v>
      </c>
      <c r="P4145" s="9">
        <f>DATEVALUE(LEFT(Table1[[#This Row],[TRANSFER_DATE]],11))</f>
        <v>45748</v>
      </c>
      <c r="Q4145" s="5">
        <f>TIMEVALUE(MID(Table1[[#This Row],[TRANSFER_DATE]],11,8))</f>
        <v>0.71944444444444444</v>
      </c>
    </row>
    <row r="4146" spans="1:17" x14ac:dyDescent="0.3">
      <c r="A4146" t="s">
        <v>531</v>
      </c>
      <c r="B4146" t="s">
        <v>532</v>
      </c>
      <c r="D4146" t="s">
        <v>209</v>
      </c>
      <c r="E4146" t="s">
        <v>210</v>
      </c>
      <c r="F4146">
        <v>101342</v>
      </c>
      <c r="G4146" t="s">
        <v>211</v>
      </c>
      <c r="H4146">
        <v>959945812</v>
      </c>
      <c r="I4146">
        <v>956925113</v>
      </c>
      <c r="J4146">
        <v>7200</v>
      </c>
      <c r="N4146">
        <v>18767954.620000001</v>
      </c>
      <c r="O4146">
        <v>18775154.620000001</v>
      </c>
      <c r="P4146" s="9">
        <f>DATEVALUE(LEFT(Table1[[#This Row],[TRANSFER_DATE]],11))</f>
        <v>45748</v>
      </c>
      <c r="Q4146" s="5">
        <f>TIMEVALUE(MID(Table1[[#This Row],[TRANSFER_DATE]],11,8))</f>
        <v>0.70908564814814812</v>
      </c>
    </row>
    <row r="4147" spans="1:17" x14ac:dyDescent="0.3">
      <c r="A4147" t="s">
        <v>533</v>
      </c>
      <c r="B4147" t="s">
        <v>534</v>
      </c>
      <c r="D4147" t="s">
        <v>209</v>
      </c>
      <c r="E4147" t="s">
        <v>210</v>
      </c>
      <c r="F4147">
        <v>900009</v>
      </c>
      <c r="G4147" t="s">
        <v>211</v>
      </c>
      <c r="H4147">
        <v>959945812</v>
      </c>
      <c r="I4147">
        <v>956633730</v>
      </c>
      <c r="J4147">
        <v>1150</v>
      </c>
      <c r="N4147">
        <v>18766804.620000001</v>
      </c>
      <c r="O4147">
        <v>18767954.620000001</v>
      </c>
      <c r="P4147" s="9">
        <f>DATEVALUE(LEFT(Table1[[#This Row],[TRANSFER_DATE]],11))</f>
        <v>45748</v>
      </c>
      <c r="Q4147" s="5">
        <f>TIMEVALUE(MID(Table1[[#This Row],[TRANSFER_DATE]],11,8))</f>
        <v>0.70766203703703701</v>
      </c>
    </row>
    <row r="4148" spans="1:17" x14ac:dyDescent="0.3">
      <c r="A4148" t="s">
        <v>535</v>
      </c>
      <c r="B4148" t="s">
        <v>536</v>
      </c>
      <c r="D4148" t="s">
        <v>209</v>
      </c>
      <c r="E4148" t="s">
        <v>210</v>
      </c>
      <c r="F4148">
        <v>101184</v>
      </c>
      <c r="G4148" t="s">
        <v>211</v>
      </c>
      <c r="H4148">
        <v>959945812</v>
      </c>
      <c r="I4148">
        <v>957165827</v>
      </c>
      <c r="J4148">
        <v>4200</v>
      </c>
      <c r="N4148">
        <v>18762604.620000001</v>
      </c>
      <c r="O4148">
        <v>18766804.620000001</v>
      </c>
      <c r="P4148" s="9">
        <f>DATEVALUE(LEFT(Table1[[#This Row],[TRANSFER_DATE]],11))</f>
        <v>45748</v>
      </c>
      <c r="Q4148" s="5">
        <f>TIMEVALUE(MID(Table1[[#This Row],[TRANSFER_DATE]],11,8))</f>
        <v>0.70349537037037035</v>
      </c>
    </row>
    <row r="4149" spans="1:17" x14ac:dyDescent="0.3">
      <c r="A4149" t="s">
        <v>537</v>
      </c>
      <c r="B4149" t="s">
        <v>538</v>
      </c>
      <c r="C4149" t="s">
        <v>539</v>
      </c>
      <c r="D4149" t="s">
        <v>209</v>
      </c>
      <c r="E4149" t="s">
        <v>210</v>
      </c>
      <c r="F4149">
        <v>101844</v>
      </c>
      <c r="G4149" t="s">
        <v>211</v>
      </c>
      <c r="H4149">
        <v>959945812</v>
      </c>
      <c r="I4149">
        <v>956081364</v>
      </c>
      <c r="J4149">
        <v>700</v>
      </c>
      <c r="N4149">
        <v>18761904.620000001</v>
      </c>
      <c r="O4149">
        <v>18762604.620000001</v>
      </c>
      <c r="P4149" s="9">
        <f>DATEVALUE(LEFT(Table1[[#This Row],[TRANSFER_DATE]],11))</f>
        <v>45748</v>
      </c>
      <c r="Q4149" s="5">
        <f>TIMEVALUE(MID(Table1[[#This Row],[TRANSFER_DATE]],11,8))</f>
        <v>0.69171296296296292</v>
      </c>
    </row>
    <row r="4150" spans="1:17" x14ac:dyDescent="0.3">
      <c r="A4150" t="s">
        <v>540</v>
      </c>
      <c r="B4150" t="s">
        <v>541</v>
      </c>
      <c r="D4150" t="s">
        <v>209</v>
      </c>
      <c r="E4150" t="s">
        <v>210</v>
      </c>
      <c r="F4150">
        <v>101555</v>
      </c>
      <c r="G4150" t="s">
        <v>211</v>
      </c>
      <c r="H4150">
        <v>959945812</v>
      </c>
      <c r="I4150">
        <v>951262103</v>
      </c>
      <c r="J4150">
        <v>7400</v>
      </c>
      <c r="N4150">
        <v>18754504.620000001</v>
      </c>
      <c r="O4150">
        <v>18761904.620000001</v>
      </c>
      <c r="P4150" s="9">
        <f>DATEVALUE(LEFT(Table1[[#This Row],[TRANSFER_DATE]],11))</f>
        <v>45748</v>
      </c>
      <c r="Q4150" s="5">
        <f>TIMEVALUE(MID(Table1[[#This Row],[TRANSFER_DATE]],11,8))</f>
        <v>0.67223379629629632</v>
      </c>
    </row>
    <row r="4151" spans="1:17" x14ac:dyDescent="0.3">
      <c r="A4151" t="s">
        <v>542</v>
      </c>
      <c r="B4151" t="s">
        <v>543</v>
      </c>
      <c r="C4151" t="s">
        <v>544</v>
      </c>
      <c r="D4151" t="s">
        <v>209</v>
      </c>
      <c r="E4151" t="s">
        <v>210</v>
      </c>
      <c r="F4151">
        <v>101585</v>
      </c>
      <c r="G4151" t="s">
        <v>211</v>
      </c>
      <c r="H4151">
        <v>959945812</v>
      </c>
      <c r="I4151">
        <v>953638179</v>
      </c>
      <c r="J4151">
        <v>3300</v>
      </c>
      <c r="N4151">
        <v>18751204.620000001</v>
      </c>
      <c r="O4151">
        <v>18754504.620000001</v>
      </c>
      <c r="P4151" s="9">
        <f>DATEVALUE(LEFT(Table1[[#This Row],[TRANSFER_DATE]],11))</f>
        <v>45748</v>
      </c>
      <c r="Q4151" s="5">
        <f>TIMEVALUE(MID(Table1[[#This Row],[TRANSFER_DATE]],11,8))</f>
        <v>0.67223379629629632</v>
      </c>
    </row>
    <row r="4152" spans="1:17" x14ac:dyDescent="0.3">
      <c r="A4152" t="s">
        <v>545</v>
      </c>
      <c r="B4152" t="s">
        <v>546</v>
      </c>
      <c r="D4152" t="s">
        <v>209</v>
      </c>
      <c r="E4152" t="s">
        <v>210</v>
      </c>
      <c r="F4152">
        <v>100437</v>
      </c>
      <c r="G4152" t="s">
        <v>211</v>
      </c>
      <c r="H4152">
        <v>959945812</v>
      </c>
      <c r="I4152">
        <v>958847652</v>
      </c>
      <c r="J4152">
        <v>5600</v>
      </c>
      <c r="N4152">
        <v>18745604.620000001</v>
      </c>
      <c r="O4152">
        <v>18751204.620000001</v>
      </c>
      <c r="P4152" s="9">
        <f>DATEVALUE(LEFT(Table1[[#This Row],[TRANSFER_DATE]],11))</f>
        <v>45748</v>
      </c>
      <c r="Q4152" s="5">
        <f>TIMEVALUE(MID(Table1[[#This Row],[TRANSFER_DATE]],11,8))</f>
        <v>0.6715740740740741</v>
      </c>
    </row>
    <row r="4153" spans="1:17" x14ac:dyDescent="0.3">
      <c r="A4153" t="s">
        <v>547</v>
      </c>
      <c r="B4153" t="s">
        <v>548</v>
      </c>
      <c r="D4153" t="s">
        <v>209</v>
      </c>
      <c r="E4153" t="s">
        <v>210</v>
      </c>
      <c r="F4153">
        <v>101552</v>
      </c>
      <c r="G4153" t="s">
        <v>211</v>
      </c>
      <c r="H4153">
        <v>959945812</v>
      </c>
      <c r="I4153">
        <v>954576966</v>
      </c>
      <c r="J4153">
        <v>4850</v>
      </c>
      <c r="N4153">
        <v>18740754.620000001</v>
      </c>
      <c r="O4153">
        <v>18745604.620000001</v>
      </c>
      <c r="P4153" s="9">
        <f>DATEVALUE(LEFT(Table1[[#This Row],[TRANSFER_DATE]],11))</f>
        <v>45748</v>
      </c>
      <c r="Q4153" s="5">
        <f>TIMEVALUE(MID(Table1[[#This Row],[TRANSFER_DATE]],11,8))</f>
        <v>0.66880787037037037</v>
      </c>
    </row>
    <row r="4154" spans="1:17" x14ac:dyDescent="0.3">
      <c r="A4154" t="s">
        <v>549</v>
      </c>
      <c r="B4154" t="s">
        <v>550</v>
      </c>
      <c r="D4154" t="s">
        <v>209</v>
      </c>
      <c r="E4154" t="s">
        <v>210</v>
      </c>
      <c r="F4154">
        <v>900007</v>
      </c>
      <c r="G4154" t="s">
        <v>211</v>
      </c>
      <c r="H4154">
        <v>959945812</v>
      </c>
      <c r="I4154">
        <v>956663178</v>
      </c>
      <c r="J4154">
        <v>2450</v>
      </c>
      <c r="N4154">
        <v>18738304.620000001</v>
      </c>
      <c r="O4154">
        <v>18740754.620000001</v>
      </c>
      <c r="P4154" s="9">
        <f>DATEVALUE(LEFT(Table1[[#This Row],[TRANSFER_DATE]],11))</f>
        <v>45748</v>
      </c>
      <c r="Q4154" s="5">
        <f>TIMEVALUE(MID(Table1[[#This Row],[TRANSFER_DATE]],11,8))</f>
        <v>0.66877314814814814</v>
      </c>
    </row>
    <row r="4155" spans="1:17" x14ac:dyDescent="0.3">
      <c r="A4155" t="s">
        <v>551</v>
      </c>
      <c r="B4155" t="s">
        <v>552</v>
      </c>
      <c r="D4155" t="s">
        <v>209</v>
      </c>
      <c r="E4155" t="s">
        <v>210</v>
      </c>
      <c r="F4155">
        <v>101602</v>
      </c>
      <c r="G4155" t="s">
        <v>211</v>
      </c>
      <c r="H4155">
        <v>959945812</v>
      </c>
      <c r="I4155">
        <v>951550992</v>
      </c>
      <c r="J4155">
        <v>1000</v>
      </c>
      <c r="N4155">
        <v>18737304.620000001</v>
      </c>
      <c r="O4155">
        <v>18738304.620000001</v>
      </c>
      <c r="P4155" s="9">
        <f>DATEVALUE(LEFT(Table1[[#This Row],[TRANSFER_DATE]],11))</f>
        <v>45748</v>
      </c>
      <c r="Q4155" s="5">
        <f>TIMEVALUE(MID(Table1[[#This Row],[TRANSFER_DATE]],11,8))</f>
        <v>0.66252314814814817</v>
      </c>
    </row>
    <row r="4156" spans="1:17" x14ac:dyDescent="0.3">
      <c r="A4156" t="s">
        <v>553</v>
      </c>
      <c r="B4156" t="s">
        <v>554</v>
      </c>
      <c r="C4156" t="s">
        <v>555</v>
      </c>
      <c r="D4156" t="s">
        <v>209</v>
      </c>
      <c r="E4156" t="s">
        <v>210</v>
      </c>
      <c r="F4156">
        <v>101210</v>
      </c>
      <c r="G4156" t="s">
        <v>211</v>
      </c>
      <c r="H4156">
        <v>959945812</v>
      </c>
      <c r="I4156">
        <v>956371459</v>
      </c>
      <c r="J4156">
        <v>300</v>
      </c>
      <c r="N4156">
        <v>18737004.620000001</v>
      </c>
      <c r="O4156">
        <v>18737304.620000001</v>
      </c>
      <c r="P4156" s="9">
        <f>DATEVALUE(LEFT(Table1[[#This Row],[TRANSFER_DATE]],11))</f>
        <v>45748</v>
      </c>
      <c r="Q4156" s="5">
        <f>TIMEVALUE(MID(Table1[[#This Row],[TRANSFER_DATE]],11,8))</f>
        <v>0.66182870370370372</v>
      </c>
    </row>
    <row r="4157" spans="1:17" x14ac:dyDescent="0.3">
      <c r="A4157" t="s">
        <v>556</v>
      </c>
      <c r="B4157" t="s">
        <v>557</v>
      </c>
      <c r="C4157" t="s">
        <v>558</v>
      </c>
      <c r="D4157" t="s">
        <v>209</v>
      </c>
      <c r="E4157" t="s">
        <v>210</v>
      </c>
      <c r="F4157">
        <v>101618</v>
      </c>
      <c r="G4157" t="s">
        <v>211</v>
      </c>
      <c r="H4157">
        <v>959945812</v>
      </c>
      <c r="I4157">
        <v>956371459</v>
      </c>
      <c r="J4157">
        <v>3200</v>
      </c>
      <c r="N4157">
        <v>18733804.620000001</v>
      </c>
      <c r="O4157">
        <v>18737004.620000001</v>
      </c>
      <c r="P4157" s="9">
        <f>DATEVALUE(LEFT(Table1[[#This Row],[TRANSFER_DATE]],11))</f>
        <v>45748</v>
      </c>
      <c r="Q4157" s="5">
        <f>TIMEVALUE(MID(Table1[[#This Row],[TRANSFER_DATE]],11,8))</f>
        <v>0.66045138888888888</v>
      </c>
    </row>
    <row r="4158" spans="1:17" x14ac:dyDescent="0.3">
      <c r="A4158" t="s">
        <v>559</v>
      </c>
      <c r="B4158" t="s">
        <v>560</v>
      </c>
      <c r="D4158" t="s">
        <v>209</v>
      </c>
      <c r="E4158" t="s">
        <v>210</v>
      </c>
      <c r="F4158">
        <v>101551</v>
      </c>
      <c r="G4158" t="s">
        <v>211</v>
      </c>
      <c r="H4158">
        <v>959945812</v>
      </c>
      <c r="I4158">
        <v>954082644</v>
      </c>
      <c r="J4158">
        <v>1300</v>
      </c>
      <c r="N4158">
        <v>18732504.620000001</v>
      </c>
      <c r="O4158">
        <v>18733804.620000001</v>
      </c>
      <c r="P4158" s="9">
        <f>DATEVALUE(LEFT(Table1[[#This Row],[TRANSFER_DATE]],11))</f>
        <v>45748</v>
      </c>
      <c r="Q4158" s="5">
        <f>TIMEVALUE(MID(Table1[[#This Row],[TRANSFER_DATE]],11,8))</f>
        <v>0.65976851851851848</v>
      </c>
    </row>
    <row r="4159" spans="1:17" x14ac:dyDescent="0.3">
      <c r="A4159" t="s">
        <v>561</v>
      </c>
      <c r="B4159" t="s">
        <v>562</v>
      </c>
      <c r="D4159" t="s">
        <v>209</v>
      </c>
      <c r="E4159" t="s">
        <v>210</v>
      </c>
      <c r="F4159">
        <v>101651</v>
      </c>
      <c r="G4159" t="s">
        <v>211</v>
      </c>
      <c r="H4159">
        <v>959945812</v>
      </c>
      <c r="I4159">
        <v>952420771</v>
      </c>
      <c r="J4159">
        <v>500</v>
      </c>
      <c r="N4159">
        <v>18732004.620000001</v>
      </c>
      <c r="O4159">
        <v>18732504.620000001</v>
      </c>
      <c r="P4159" s="9">
        <f>DATEVALUE(LEFT(Table1[[#This Row],[TRANSFER_DATE]],11))</f>
        <v>45748</v>
      </c>
      <c r="Q4159" s="5">
        <f>TIMEVALUE(MID(Table1[[#This Row],[TRANSFER_DATE]],11,8))</f>
        <v>0.65209490740740739</v>
      </c>
    </row>
    <row r="4160" spans="1:17" x14ac:dyDescent="0.3">
      <c r="A4160" t="s">
        <v>563</v>
      </c>
      <c r="B4160" t="s">
        <v>564</v>
      </c>
      <c r="C4160" t="s">
        <v>565</v>
      </c>
      <c r="D4160" t="s">
        <v>209</v>
      </c>
      <c r="E4160" t="s">
        <v>210</v>
      </c>
      <c r="F4160">
        <v>101822</v>
      </c>
      <c r="G4160" t="s">
        <v>211</v>
      </c>
      <c r="H4160">
        <v>959945812</v>
      </c>
      <c r="I4160">
        <v>957157568</v>
      </c>
      <c r="J4160">
        <v>2050</v>
      </c>
      <c r="N4160">
        <v>18729954.620000001</v>
      </c>
      <c r="O4160">
        <v>18732004.620000001</v>
      </c>
      <c r="P4160" s="9">
        <f>DATEVALUE(LEFT(Table1[[#This Row],[TRANSFER_DATE]],11))</f>
        <v>45748</v>
      </c>
      <c r="Q4160" s="5">
        <f>TIMEVALUE(MID(Table1[[#This Row],[TRANSFER_DATE]],11,8))</f>
        <v>0.64726851851851852</v>
      </c>
    </row>
    <row r="4161" spans="1:17" x14ac:dyDescent="0.3">
      <c r="A4161" t="s">
        <v>566</v>
      </c>
      <c r="B4161" t="s">
        <v>567</v>
      </c>
      <c r="D4161" t="s">
        <v>209</v>
      </c>
      <c r="E4161" t="s">
        <v>210</v>
      </c>
      <c r="F4161">
        <v>101477</v>
      </c>
      <c r="G4161" t="s">
        <v>211</v>
      </c>
      <c r="H4161">
        <v>959945812</v>
      </c>
      <c r="I4161">
        <v>951645775</v>
      </c>
      <c r="J4161">
        <v>13000</v>
      </c>
      <c r="N4161">
        <v>18716954.620000001</v>
      </c>
      <c r="O4161">
        <v>18729954.620000001</v>
      </c>
      <c r="P4161" s="9">
        <f>DATEVALUE(LEFT(Table1[[#This Row],[TRANSFER_DATE]],11))</f>
        <v>45748</v>
      </c>
      <c r="Q4161" s="5">
        <f>TIMEVALUE(MID(Table1[[#This Row],[TRANSFER_DATE]],11,8))</f>
        <v>0.64516203703703701</v>
      </c>
    </row>
    <row r="4162" spans="1:17" x14ac:dyDescent="0.3">
      <c r="A4162" t="s">
        <v>568</v>
      </c>
      <c r="B4162" t="s">
        <v>569</v>
      </c>
      <c r="D4162" t="s">
        <v>209</v>
      </c>
      <c r="E4162" t="s">
        <v>210</v>
      </c>
      <c r="F4162">
        <v>101784</v>
      </c>
      <c r="G4162" t="s">
        <v>211</v>
      </c>
      <c r="H4162">
        <v>959945812</v>
      </c>
      <c r="I4162">
        <v>951706683</v>
      </c>
      <c r="J4162">
        <v>1100</v>
      </c>
      <c r="N4162">
        <v>18715854.620000001</v>
      </c>
      <c r="O4162">
        <v>18716954.620000001</v>
      </c>
      <c r="P4162" s="9">
        <f>DATEVALUE(LEFT(Table1[[#This Row],[TRANSFER_DATE]],11))</f>
        <v>45748</v>
      </c>
      <c r="Q4162" s="5">
        <f>TIMEVALUE(MID(Table1[[#This Row],[TRANSFER_DATE]],11,8))</f>
        <v>0.64376157407407408</v>
      </c>
    </row>
    <row r="4163" spans="1:17" x14ac:dyDescent="0.3">
      <c r="A4163" t="s">
        <v>570</v>
      </c>
      <c r="B4163" t="s">
        <v>571</v>
      </c>
      <c r="D4163" t="s">
        <v>209</v>
      </c>
      <c r="E4163" t="s">
        <v>210</v>
      </c>
      <c r="F4163">
        <v>101431</v>
      </c>
      <c r="G4163" t="s">
        <v>211</v>
      </c>
      <c r="H4163">
        <v>959945812</v>
      </c>
      <c r="I4163">
        <v>952781055</v>
      </c>
      <c r="J4163">
        <v>400</v>
      </c>
      <c r="N4163">
        <v>18715454.620000001</v>
      </c>
      <c r="O4163">
        <v>18715854.620000001</v>
      </c>
      <c r="P4163" s="9">
        <f>DATEVALUE(LEFT(Table1[[#This Row],[TRANSFER_DATE]],11))</f>
        <v>45748</v>
      </c>
      <c r="Q4163" s="5">
        <f>TIMEVALUE(MID(Table1[[#This Row],[TRANSFER_DATE]],11,8))</f>
        <v>0.64241898148148147</v>
      </c>
    </row>
    <row r="4164" spans="1:17" x14ac:dyDescent="0.3">
      <c r="A4164" t="s">
        <v>572</v>
      </c>
      <c r="B4164" t="s">
        <v>573</v>
      </c>
      <c r="D4164" t="s">
        <v>209</v>
      </c>
      <c r="E4164" t="s">
        <v>210</v>
      </c>
      <c r="F4164">
        <v>101560</v>
      </c>
      <c r="G4164" t="s">
        <v>211</v>
      </c>
      <c r="H4164">
        <v>959945812</v>
      </c>
      <c r="I4164">
        <v>951108927</v>
      </c>
      <c r="J4164">
        <v>850</v>
      </c>
      <c r="N4164">
        <v>18714604.620000001</v>
      </c>
      <c r="O4164">
        <v>18715454.620000001</v>
      </c>
      <c r="P4164" s="9">
        <f>DATEVALUE(LEFT(Table1[[#This Row],[TRANSFER_DATE]],11))</f>
        <v>45748</v>
      </c>
      <c r="Q4164" s="5">
        <f>TIMEVALUE(MID(Table1[[#This Row],[TRANSFER_DATE]],11,8))</f>
        <v>0.63337962962962968</v>
      </c>
    </row>
    <row r="4165" spans="1:17" x14ac:dyDescent="0.3">
      <c r="A4165" t="s">
        <v>574</v>
      </c>
      <c r="B4165" t="s">
        <v>575</v>
      </c>
      <c r="C4165" t="s">
        <v>576</v>
      </c>
      <c r="D4165" t="s">
        <v>209</v>
      </c>
      <c r="E4165" t="s">
        <v>210</v>
      </c>
      <c r="F4165">
        <v>101359</v>
      </c>
      <c r="G4165" t="s">
        <v>211</v>
      </c>
      <c r="H4165">
        <v>959945812</v>
      </c>
      <c r="I4165">
        <v>955554254</v>
      </c>
      <c r="J4165">
        <v>3700</v>
      </c>
      <c r="N4165">
        <v>18710904.620000001</v>
      </c>
      <c r="O4165">
        <v>18714604.620000001</v>
      </c>
      <c r="P4165" s="9">
        <f>DATEVALUE(LEFT(Table1[[#This Row],[TRANSFER_DATE]],11))</f>
        <v>45748</v>
      </c>
      <c r="Q4165" s="5">
        <f>TIMEVALUE(MID(Table1[[#This Row],[TRANSFER_DATE]],11,8))</f>
        <v>0.63265046296296301</v>
      </c>
    </row>
    <row r="4166" spans="1:17" x14ac:dyDescent="0.3">
      <c r="A4166" t="s">
        <v>577</v>
      </c>
      <c r="B4166" t="s">
        <v>578</v>
      </c>
      <c r="D4166" t="s">
        <v>209</v>
      </c>
      <c r="E4166" t="s">
        <v>210</v>
      </c>
      <c r="F4166">
        <v>101271</v>
      </c>
      <c r="G4166" t="s">
        <v>211</v>
      </c>
      <c r="H4166">
        <v>959945812</v>
      </c>
      <c r="I4166">
        <v>954768469</v>
      </c>
      <c r="J4166">
        <v>100</v>
      </c>
      <c r="N4166">
        <v>18710804.620000001</v>
      </c>
      <c r="O4166">
        <v>18710904.620000001</v>
      </c>
      <c r="P4166" s="9">
        <f>DATEVALUE(LEFT(Table1[[#This Row],[TRANSFER_DATE]],11))</f>
        <v>45748</v>
      </c>
      <c r="Q4166" s="5">
        <f>TIMEVALUE(MID(Table1[[#This Row],[TRANSFER_DATE]],11,8))</f>
        <v>0.62638888888888888</v>
      </c>
    </row>
    <row r="4167" spans="1:17" x14ac:dyDescent="0.3">
      <c r="A4167" t="s">
        <v>579</v>
      </c>
      <c r="B4167" t="s">
        <v>580</v>
      </c>
      <c r="D4167" t="s">
        <v>209</v>
      </c>
      <c r="E4167" t="s">
        <v>210</v>
      </c>
      <c r="F4167">
        <v>101431</v>
      </c>
      <c r="G4167" t="s">
        <v>211</v>
      </c>
      <c r="H4167">
        <v>959945812</v>
      </c>
      <c r="I4167">
        <v>952781055</v>
      </c>
      <c r="J4167">
        <v>100</v>
      </c>
      <c r="N4167">
        <v>18710704.620000001</v>
      </c>
      <c r="O4167">
        <v>18710804.620000001</v>
      </c>
      <c r="P4167" s="9">
        <f>DATEVALUE(LEFT(Table1[[#This Row],[TRANSFER_DATE]],11))</f>
        <v>45748</v>
      </c>
      <c r="Q4167" s="5">
        <f>TIMEVALUE(MID(Table1[[#This Row],[TRANSFER_DATE]],11,8))</f>
        <v>0.62570601851851848</v>
      </c>
    </row>
    <row r="4168" spans="1:17" x14ac:dyDescent="0.3">
      <c r="A4168" t="s">
        <v>581</v>
      </c>
      <c r="B4168" t="s">
        <v>582</v>
      </c>
      <c r="C4168" t="s">
        <v>583</v>
      </c>
      <c r="D4168" t="s">
        <v>209</v>
      </c>
      <c r="E4168" t="s">
        <v>210</v>
      </c>
      <c r="F4168">
        <v>101618</v>
      </c>
      <c r="G4168" t="s">
        <v>211</v>
      </c>
      <c r="H4168">
        <v>959945812</v>
      </c>
      <c r="I4168">
        <v>956371459</v>
      </c>
      <c r="J4168">
        <v>2300</v>
      </c>
      <c r="N4168">
        <v>18708404.620000001</v>
      </c>
      <c r="O4168">
        <v>18710704.620000001</v>
      </c>
      <c r="P4168" s="9">
        <f>DATEVALUE(LEFT(Table1[[#This Row],[TRANSFER_DATE]],11))</f>
        <v>45748</v>
      </c>
      <c r="Q4168" s="5">
        <f>TIMEVALUE(MID(Table1[[#This Row],[TRANSFER_DATE]],11,8))</f>
        <v>0.62436342592592597</v>
      </c>
    </row>
    <row r="4169" spans="1:17" x14ac:dyDescent="0.3">
      <c r="A4169" t="s">
        <v>584</v>
      </c>
      <c r="B4169" t="s">
        <v>585</v>
      </c>
      <c r="C4169" t="s">
        <v>586</v>
      </c>
      <c r="D4169" t="s">
        <v>209</v>
      </c>
      <c r="E4169" t="s">
        <v>210</v>
      </c>
      <c r="F4169">
        <v>101211</v>
      </c>
      <c r="G4169" t="s">
        <v>211</v>
      </c>
      <c r="H4169">
        <v>959945812</v>
      </c>
      <c r="I4169">
        <v>956371459</v>
      </c>
      <c r="J4169">
        <v>3750</v>
      </c>
      <c r="N4169">
        <v>18704654.620000001</v>
      </c>
      <c r="O4169">
        <v>18708404.620000001</v>
      </c>
      <c r="P4169" s="9">
        <f>DATEVALUE(LEFT(Table1[[#This Row],[TRANSFER_DATE]],11))</f>
        <v>45748</v>
      </c>
      <c r="Q4169" s="5">
        <f>TIMEVALUE(MID(Table1[[#This Row],[TRANSFER_DATE]],11,8))</f>
        <v>0.62297453703703709</v>
      </c>
    </row>
    <row r="4170" spans="1:17" x14ac:dyDescent="0.3">
      <c r="A4170" t="s">
        <v>587</v>
      </c>
      <c r="B4170" t="s">
        <v>588</v>
      </c>
      <c r="D4170" t="s">
        <v>209</v>
      </c>
      <c r="E4170" t="s">
        <v>210</v>
      </c>
      <c r="F4170">
        <v>100474</v>
      </c>
      <c r="G4170" t="s">
        <v>211</v>
      </c>
      <c r="H4170">
        <v>959945812</v>
      </c>
      <c r="I4170">
        <v>955429104</v>
      </c>
      <c r="J4170">
        <v>15150</v>
      </c>
      <c r="N4170">
        <v>18689504.620000001</v>
      </c>
      <c r="O4170">
        <v>18704654.620000001</v>
      </c>
      <c r="P4170" s="9">
        <f>DATEVALUE(LEFT(Table1[[#This Row],[TRANSFER_DATE]],11))</f>
        <v>45748</v>
      </c>
      <c r="Q4170" s="5">
        <f>TIMEVALUE(MID(Table1[[#This Row],[TRANSFER_DATE]],11,8))</f>
        <v>0.62013888888888891</v>
      </c>
    </row>
    <row r="4171" spans="1:17" x14ac:dyDescent="0.3">
      <c r="A4171" t="s">
        <v>589</v>
      </c>
      <c r="B4171" t="s">
        <v>590</v>
      </c>
      <c r="D4171" t="s">
        <v>209</v>
      </c>
      <c r="E4171" t="s">
        <v>210</v>
      </c>
      <c r="F4171">
        <v>500</v>
      </c>
      <c r="G4171" t="s">
        <v>211</v>
      </c>
      <c r="H4171">
        <v>959945812</v>
      </c>
      <c r="I4171">
        <v>953243177</v>
      </c>
      <c r="J4171">
        <v>500</v>
      </c>
      <c r="N4171">
        <v>18689004.620000001</v>
      </c>
      <c r="O4171">
        <v>18689504.620000001</v>
      </c>
      <c r="P4171" s="9">
        <f>DATEVALUE(LEFT(Table1[[#This Row],[TRANSFER_DATE]],11))</f>
        <v>45748</v>
      </c>
      <c r="Q4171" s="5">
        <f>TIMEVALUE(MID(Table1[[#This Row],[TRANSFER_DATE]],11,8))</f>
        <v>0.61807870370370366</v>
      </c>
    </row>
    <row r="4172" spans="1:17" x14ac:dyDescent="0.3">
      <c r="A4172" t="s">
        <v>591</v>
      </c>
      <c r="B4172" t="s">
        <v>592</v>
      </c>
      <c r="D4172" t="s">
        <v>209</v>
      </c>
      <c r="E4172" t="s">
        <v>210</v>
      </c>
      <c r="F4172">
        <v>101431</v>
      </c>
      <c r="G4172" t="s">
        <v>211</v>
      </c>
      <c r="H4172">
        <v>959945812</v>
      </c>
      <c r="I4172">
        <v>951970615</v>
      </c>
      <c r="J4172">
        <v>100</v>
      </c>
      <c r="N4172">
        <v>18688904.620000001</v>
      </c>
      <c r="O4172">
        <v>18689004.620000001</v>
      </c>
      <c r="P4172" s="9">
        <f>DATEVALUE(LEFT(Table1[[#This Row],[TRANSFER_DATE]],11))</f>
        <v>45748</v>
      </c>
      <c r="Q4172" s="5">
        <f>TIMEVALUE(MID(Table1[[#This Row],[TRANSFER_DATE]],11,8))</f>
        <v>0.61667824074074074</v>
      </c>
    </row>
    <row r="4173" spans="1:17" x14ac:dyDescent="0.3">
      <c r="A4173" t="s">
        <v>593</v>
      </c>
      <c r="B4173" t="s">
        <v>594</v>
      </c>
      <c r="D4173" t="s">
        <v>209</v>
      </c>
      <c r="E4173" t="s">
        <v>210</v>
      </c>
      <c r="F4173">
        <v>101606</v>
      </c>
      <c r="G4173" t="s">
        <v>211</v>
      </c>
      <c r="H4173">
        <v>959945812</v>
      </c>
      <c r="I4173">
        <v>952607633</v>
      </c>
      <c r="J4173">
        <v>12600</v>
      </c>
      <c r="N4173">
        <v>18676304.620000001</v>
      </c>
      <c r="O4173">
        <v>18688904.620000001</v>
      </c>
      <c r="P4173" s="9">
        <f>DATEVALUE(LEFT(Table1[[#This Row],[TRANSFER_DATE]],11))</f>
        <v>45748</v>
      </c>
      <c r="Q4173" s="5">
        <f>TIMEVALUE(MID(Table1[[#This Row],[TRANSFER_DATE]],11,8))</f>
        <v>0.61527777777777781</v>
      </c>
    </row>
    <row r="4174" spans="1:17" x14ac:dyDescent="0.3">
      <c r="A4174" t="s">
        <v>595</v>
      </c>
      <c r="B4174" t="s">
        <v>596</v>
      </c>
      <c r="C4174" t="s">
        <v>597</v>
      </c>
      <c r="D4174" t="s">
        <v>209</v>
      </c>
      <c r="E4174" t="s">
        <v>210</v>
      </c>
      <c r="F4174">
        <v>100014</v>
      </c>
      <c r="G4174" t="s">
        <v>211</v>
      </c>
      <c r="H4174">
        <v>959945812</v>
      </c>
      <c r="I4174">
        <v>956371459</v>
      </c>
      <c r="J4174">
        <v>1500</v>
      </c>
      <c r="N4174">
        <v>18674804.620000001</v>
      </c>
      <c r="O4174">
        <v>18676304.620000001</v>
      </c>
      <c r="P4174" s="9">
        <f>DATEVALUE(LEFT(Table1[[#This Row],[TRANSFER_DATE]],11))</f>
        <v>45748</v>
      </c>
      <c r="Q4174" s="5">
        <f>TIMEVALUE(MID(Table1[[#This Row],[TRANSFER_DATE]],11,8))</f>
        <v>0.6118055555555556</v>
      </c>
    </row>
    <row r="4175" spans="1:17" x14ac:dyDescent="0.3">
      <c r="A4175" t="s">
        <v>598</v>
      </c>
      <c r="B4175" t="s">
        <v>599</v>
      </c>
      <c r="C4175" t="s">
        <v>600</v>
      </c>
      <c r="D4175" t="s">
        <v>209</v>
      </c>
      <c r="E4175" t="s">
        <v>210</v>
      </c>
      <c r="F4175">
        <v>101671</v>
      </c>
      <c r="G4175" t="s">
        <v>211</v>
      </c>
      <c r="H4175">
        <v>959945812</v>
      </c>
      <c r="I4175">
        <v>954303971</v>
      </c>
      <c r="J4175">
        <v>200</v>
      </c>
      <c r="N4175">
        <v>18674604.620000001</v>
      </c>
      <c r="O4175">
        <v>18674804.620000001</v>
      </c>
      <c r="P4175" s="9">
        <f>DATEVALUE(LEFT(Table1[[#This Row],[TRANSFER_DATE]],11))</f>
        <v>45748</v>
      </c>
      <c r="Q4175" s="5">
        <f>TIMEVALUE(MID(Table1[[#This Row],[TRANSFER_DATE]],11,8))</f>
        <v>0.60972222222222228</v>
      </c>
    </row>
    <row r="4176" spans="1:17" x14ac:dyDescent="0.3">
      <c r="A4176" t="s">
        <v>601</v>
      </c>
      <c r="B4176" t="s">
        <v>602</v>
      </c>
      <c r="C4176" t="s">
        <v>603</v>
      </c>
      <c r="D4176" t="s">
        <v>209</v>
      </c>
      <c r="E4176" t="s">
        <v>210</v>
      </c>
      <c r="F4176">
        <v>900014</v>
      </c>
      <c r="G4176" t="s">
        <v>211</v>
      </c>
      <c r="H4176">
        <v>959945812</v>
      </c>
      <c r="I4176">
        <v>957013742</v>
      </c>
      <c r="J4176">
        <v>5500</v>
      </c>
      <c r="N4176">
        <v>18669104.620000001</v>
      </c>
      <c r="O4176">
        <v>18674604.620000001</v>
      </c>
      <c r="P4176" s="9">
        <f>DATEVALUE(LEFT(Table1[[#This Row],[TRANSFER_DATE]],11))</f>
        <v>45748</v>
      </c>
      <c r="Q4176" s="5">
        <f>TIMEVALUE(MID(Table1[[#This Row],[TRANSFER_DATE]],11,8))</f>
        <v>0.60767361111111107</v>
      </c>
    </row>
    <row r="4177" spans="1:17" x14ac:dyDescent="0.3">
      <c r="A4177" t="s">
        <v>604</v>
      </c>
      <c r="B4177" t="s">
        <v>605</v>
      </c>
      <c r="D4177" t="s">
        <v>209</v>
      </c>
      <c r="E4177" t="s">
        <v>210</v>
      </c>
      <c r="F4177">
        <v>100561</v>
      </c>
      <c r="G4177" t="s">
        <v>211</v>
      </c>
      <c r="H4177">
        <v>959945812</v>
      </c>
      <c r="I4177">
        <v>955365018</v>
      </c>
      <c r="J4177">
        <v>11100</v>
      </c>
      <c r="N4177">
        <v>18658004.620000001</v>
      </c>
      <c r="O4177">
        <v>18669104.620000001</v>
      </c>
      <c r="P4177" s="9">
        <f>DATEVALUE(LEFT(Table1[[#This Row],[TRANSFER_DATE]],11))</f>
        <v>45748</v>
      </c>
      <c r="Q4177" s="5">
        <f>TIMEVALUE(MID(Table1[[#This Row],[TRANSFER_DATE]],11,8))</f>
        <v>0.60422453703703705</v>
      </c>
    </row>
    <row r="4178" spans="1:17" x14ac:dyDescent="0.3">
      <c r="A4178" t="s">
        <v>606</v>
      </c>
      <c r="B4178" t="s">
        <v>607</v>
      </c>
      <c r="D4178" t="s">
        <v>209</v>
      </c>
      <c r="E4178" t="s">
        <v>210</v>
      </c>
      <c r="F4178">
        <v>101261</v>
      </c>
      <c r="G4178" t="s">
        <v>211</v>
      </c>
      <c r="H4178">
        <v>959945812</v>
      </c>
      <c r="I4178">
        <v>957175598</v>
      </c>
      <c r="J4178">
        <v>1850</v>
      </c>
      <c r="N4178">
        <v>18656154.620000001</v>
      </c>
      <c r="O4178">
        <v>18658004.620000001</v>
      </c>
      <c r="P4178" s="9">
        <f>DATEVALUE(LEFT(Table1[[#This Row],[TRANSFER_DATE]],11))</f>
        <v>45748</v>
      </c>
      <c r="Q4178" s="5">
        <f>TIMEVALUE(MID(Table1[[#This Row],[TRANSFER_DATE]],11,8))</f>
        <v>0.60421296296296301</v>
      </c>
    </row>
    <row r="4179" spans="1:17" x14ac:dyDescent="0.3">
      <c r="A4179" t="s">
        <v>608</v>
      </c>
      <c r="B4179" t="s">
        <v>609</v>
      </c>
      <c r="C4179" t="s">
        <v>610</v>
      </c>
      <c r="D4179" t="s">
        <v>209</v>
      </c>
      <c r="E4179" t="s">
        <v>210</v>
      </c>
      <c r="F4179">
        <v>101180</v>
      </c>
      <c r="G4179" t="s">
        <v>211</v>
      </c>
      <c r="H4179">
        <v>959945812</v>
      </c>
      <c r="I4179">
        <v>957714981</v>
      </c>
      <c r="J4179">
        <v>5650</v>
      </c>
      <c r="N4179">
        <v>18650504.620000001</v>
      </c>
      <c r="O4179">
        <v>18656154.620000001</v>
      </c>
      <c r="P4179" s="9">
        <f>DATEVALUE(LEFT(Table1[[#This Row],[TRANSFER_DATE]],11))</f>
        <v>45748</v>
      </c>
      <c r="Q4179" s="5">
        <f>TIMEVALUE(MID(Table1[[#This Row],[TRANSFER_DATE]],11,8))</f>
        <v>0.59379629629629627</v>
      </c>
    </row>
    <row r="4180" spans="1:17" x14ac:dyDescent="0.3">
      <c r="A4180" t="s">
        <v>611</v>
      </c>
      <c r="B4180" t="s">
        <v>612</v>
      </c>
      <c r="D4180" t="s">
        <v>209</v>
      </c>
      <c r="E4180" t="s">
        <v>210</v>
      </c>
      <c r="F4180">
        <v>100765</v>
      </c>
      <c r="G4180" t="s">
        <v>211</v>
      </c>
      <c r="H4180">
        <v>959945812</v>
      </c>
      <c r="I4180">
        <v>953598138</v>
      </c>
      <c r="J4180">
        <v>100</v>
      </c>
      <c r="N4180">
        <v>18650404.620000001</v>
      </c>
      <c r="O4180">
        <v>18650504.620000001</v>
      </c>
      <c r="P4180" s="9">
        <f>DATEVALUE(LEFT(Table1[[#This Row],[TRANSFER_DATE]],11))</f>
        <v>45748</v>
      </c>
      <c r="Q4180" s="5">
        <f>TIMEVALUE(MID(Table1[[#This Row],[TRANSFER_DATE]],11,8))</f>
        <v>0.59100694444444446</v>
      </c>
    </row>
    <row r="4181" spans="1:17" x14ac:dyDescent="0.3">
      <c r="A4181" t="s">
        <v>613</v>
      </c>
      <c r="B4181" t="s">
        <v>614</v>
      </c>
      <c r="D4181" t="s">
        <v>209</v>
      </c>
      <c r="E4181" t="s">
        <v>210</v>
      </c>
      <c r="F4181">
        <v>100101</v>
      </c>
      <c r="G4181" t="s">
        <v>211</v>
      </c>
      <c r="H4181">
        <v>959945812</v>
      </c>
      <c r="I4181">
        <v>954111300</v>
      </c>
      <c r="J4181">
        <v>7550</v>
      </c>
      <c r="N4181">
        <v>18642854.620000001</v>
      </c>
      <c r="O4181">
        <v>18650404.620000001</v>
      </c>
      <c r="P4181" s="9">
        <f>DATEVALUE(LEFT(Table1[[#This Row],[TRANSFER_DATE]],11))</f>
        <v>45748</v>
      </c>
      <c r="Q4181" s="5">
        <f>TIMEVALUE(MID(Table1[[#This Row],[TRANSFER_DATE]],11,8))</f>
        <v>0.58821759259259254</v>
      </c>
    </row>
    <row r="4182" spans="1:17" x14ac:dyDescent="0.3">
      <c r="A4182" t="s">
        <v>615</v>
      </c>
      <c r="B4182" t="s">
        <v>616</v>
      </c>
      <c r="D4182" t="s">
        <v>209</v>
      </c>
      <c r="E4182" t="s">
        <v>210</v>
      </c>
      <c r="F4182">
        <v>101787</v>
      </c>
      <c r="G4182" t="s">
        <v>211</v>
      </c>
      <c r="H4182">
        <v>959945812</v>
      </c>
      <c r="I4182">
        <v>954460919</v>
      </c>
      <c r="J4182">
        <v>4000</v>
      </c>
      <c r="N4182">
        <v>18638854.620000001</v>
      </c>
      <c r="O4182">
        <v>18642854.620000001</v>
      </c>
      <c r="P4182" s="9">
        <f>DATEVALUE(LEFT(Table1[[#This Row],[TRANSFER_DATE]],11))</f>
        <v>45748</v>
      </c>
      <c r="Q4182" s="5">
        <f>TIMEVALUE(MID(Table1[[#This Row],[TRANSFER_DATE]],11,8))</f>
        <v>0.58681712962962962</v>
      </c>
    </row>
    <row r="4183" spans="1:17" x14ac:dyDescent="0.3">
      <c r="A4183" t="s">
        <v>617</v>
      </c>
      <c r="B4183" t="s">
        <v>618</v>
      </c>
      <c r="D4183" t="s">
        <v>209</v>
      </c>
      <c r="E4183" t="s">
        <v>210</v>
      </c>
      <c r="F4183">
        <v>101495</v>
      </c>
      <c r="G4183" t="s">
        <v>211</v>
      </c>
      <c r="H4183">
        <v>959945812</v>
      </c>
      <c r="I4183">
        <v>951136402</v>
      </c>
      <c r="J4183">
        <v>2800</v>
      </c>
      <c r="N4183">
        <v>18636054.620000001</v>
      </c>
      <c r="O4183">
        <v>18638854.620000001</v>
      </c>
      <c r="P4183" s="9">
        <f>DATEVALUE(LEFT(Table1[[#This Row],[TRANSFER_DATE]],11))</f>
        <v>45748</v>
      </c>
      <c r="Q4183" s="5">
        <f>TIMEVALUE(MID(Table1[[#This Row],[TRANSFER_DATE]],11,8))</f>
        <v>0.58545138888888892</v>
      </c>
    </row>
    <row r="4184" spans="1:17" x14ac:dyDescent="0.3">
      <c r="A4184" t="s">
        <v>619</v>
      </c>
      <c r="B4184" t="s">
        <v>620</v>
      </c>
      <c r="D4184" t="s">
        <v>209</v>
      </c>
      <c r="E4184" t="s">
        <v>210</v>
      </c>
      <c r="F4184">
        <v>101690</v>
      </c>
      <c r="G4184" t="s">
        <v>211</v>
      </c>
      <c r="H4184">
        <v>959945812</v>
      </c>
      <c r="I4184">
        <v>955693144</v>
      </c>
      <c r="J4184">
        <v>2400</v>
      </c>
      <c r="N4184">
        <v>18633654.620000001</v>
      </c>
      <c r="O4184">
        <v>18636054.620000001</v>
      </c>
      <c r="P4184" s="9">
        <f>DATEVALUE(LEFT(Table1[[#This Row],[TRANSFER_DATE]],11))</f>
        <v>45748</v>
      </c>
      <c r="Q4184" s="5">
        <f>TIMEVALUE(MID(Table1[[#This Row],[TRANSFER_DATE]],11,8))</f>
        <v>0.58268518518518519</v>
      </c>
    </row>
    <row r="4185" spans="1:17" x14ac:dyDescent="0.3">
      <c r="A4185" t="s">
        <v>621</v>
      </c>
      <c r="B4185" t="s">
        <v>622</v>
      </c>
      <c r="D4185" t="s">
        <v>209</v>
      </c>
      <c r="E4185" t="s">
        <v>210</v>
      </c>
      <c r="F4185">
        <v>101730</v>
      </c>
      <c r="G4185" t="s">
        <v>211</v>
      </c>
      <c r="H4185">
        <v>959945812</v>
      </c>
      <c r="I4185">
        <v>955693144</v>
      </c>
      <c r="J4185">
        <v>3050</v>
      </c>
      <c r="N4185">
        <v>18630604.620000001</v>
      </c>
      <c r="O4185">
        <v>18633654.620000001</v>
      </c>
      <c r="P4185" s="9">
        <f>DATEVALUE(LEFT(Table1[[#This Row],[TRANSFER_DATE]],11))</f>
        <v>45748</v>
      </c>
      <c r="Q4185" s="5">
        <f>TIMEVALUE(MID(Table1[[#This Row],[TRANSFER_DATE]],11,8))</f>
        <v>0.58130787037037035</v>
      </c>
    </row>
    <row r="4186" spans="1:17" x14ac:dyDescent="0.3">
      <c r="A4186" t="s">
        <v>623</v>
      </c>
      <c r="B4186" t="s">
        <v>624</v>
      </c>
      <c r="D4186" t="s">
        <v>209</v>
      </c>
      <c r="E4186" t="s">
        <v>210</v>
      </c>
      <c r="F4186">
        <v>100601</v>
      </c>
      <c r="G4186" t="s">
        <v>211</v>
      </c>
      <c r="H4186">
        <v>959945812</v>
      </c>
      <c r="I4186">
        <v>955128973</v>
      </c>
      <c r="J4186">
        <v>2550</v>
      </c>
      <c r="N4186">
        <v>18628054.620000001</v>
      </c>
      <c r="O4186">
        <v>18630604.620000001</v>
      </c>
      <c r="P4186" s="9">
        <f>DATEVALUE(LEFT(Table1[[#This Row],[TRANSFER_DATE]],11))</f>
        <v>45748</v>
      </c>
      <c r="Q4186" s="5">
        <f>TIMEVALUE(MID(Table1[[#This Row],[TRANSFER_DATE]],11,8))</f>
        <v>0.57989583333333339</v>
      </c>
    </row>
    <row r="4187" spans="1:17" x14ac:dyDescent="0.3">
      <c r="A4187" t="s">
        <v>625</v>
      </c>
      <c r="B4187" t="s">
        <v>626</v>
      </c>
      <c r="D4187" t="s">
        <v>209</v>
      </c>
      <c r="E4187" t="s">
        <v>210</v>
      </c>
      <c r="F4187">
        <v>101539</v>
      </c>
      <c r="G4187" t="s">
        <v>211</v>
      </c>
      <c r="H4187">
        <v>959945812</v>
      </c>
      <c r="I4187">
        <v>951513338</v>
      </c>
      <c r="J4187">
        <v>1600</v>
      </c>
      <c r="N4187">
        <v>18626454.620000001</v>
      </c>
      <c r="O4187">
        <v>18628054.620000001</v>
      </c>
      <c r="P4187" s="9">
        <f>DATEVALUE(LEFT(Table1[[#This Row],[TRANSFER_DATE]],11))</f>
        <v>45748</v>
      </c>
      <c r="Q4187" s="5">
        <f>TIMEVALUE(MID(Table1[[#This Row],[TRANSFER_DATE]],11,8))</f>
        <v>0.57922453703703702</v>
      </c>
    </row>
    <row r="4188" spans="1:17" x14ac:dyDescent="0.3">
      <c r="A4188" t="s">
        <v>627</v>
      </c>
      <c r="B4188" t="s">
        <v>628</v>
      </c>
      <c r="C4188" t="s">
        <v>629</v>
      </c>
      <c r="D4188" t="s">
        <v>209</v>
      </c>
      <c r="E4188" t="s">
        <v>210</v>
      </c>
      <c r="F4188">
        <v>101032</v>
      </c>
      <c r="G4188" t="s">
        <v>211</v>
      </c>
      <c r="H4188">
        <v>959945812</v>
      </c>
      <c r="I4188">
        <v>958251375</v>
      </c>
      <c r="J4188">
        <v>150</v>
      </c>
      <c r="N4188">
        <v>18626304.620000001</v>
      </c>
      <c r="O4188">
        <v>18626454.620000001</v>
      </c>
      <c r="P4188" s="9">
        <f>DATEVALUE(LEFT(Table1[[#This Row],[TRANSFER_DATE]],11))</f>
        <v>45748</v>
      </c>
      <c r="Q4188" s="5">
        <f>TIMEVALUE(MID(Table1[[#This Row],[TRANSFER_DATE]],11,8))</f>
        <v>0.57365740740740745</v>
      </c>
    </row>
    <row r="4189" spans="1:17" x14ac:dyDescent="0.3">
      <c r="A4189" t="s">
        <v>630</v>
      </c>
      <c r="B4189" t="s">
        <v>631</v>
      </c>
      <c r="C4189" t="s">
        <v>632</v>
      </c>
      <c r="D4189" t="s">
        <v>209</v>
      </c>
      <c r="E4189" t="s">
        <v>210</v>
      </c>
      <c r="F4189">
        <v>100052</v>
      </c>
      <c r="G4189" t="s">
        <v>211</v>
      </c>
      <c r="H4189">
        <v>959945812</v>
      </c>
      <c r="I4189">
        <v>953638179</v>
      </c>
      <c r="J4189">
        <v>50</v>
      </c>
      <c r="N4189">
        <v>18626254.620000001</v>
      </c>
      <c r="O4189">
        <v>18626304.620000001</v>
      </c>
      <c r="P4189" s="9">
        <f>DATEVALUE(LEFT(Table1[[#This Row],[TRANSFER_DATE]],11))</f>
        <v>45748</v>
      </c>
      <c r="Q4189" s="5">
        <f>TIMEVALUE(MID(Table1[[#This Row],[TRANSFER_DATE]],11,8))</f>
        <v>0.5722800925925926</v>
      </c>
    </row>
    <row r="4190" spans="1:17" x14ac:dyDescent="0.3">
      <c r="A4190" t="s">
        <v>633</v>
      </c>
      <c r="B4190" t="s">
        <v>634</v>
      </c>
      <c r="D4190" t="s">
        <v>209</v>
      </c>
      <c r="E4190" t="s">
        <v>210</v>
      </c>
      <c r="F4190">
        <v>101236</v>
      </c>
      <c r="G4190" t="s">
        <v>211</v>
      </c>
      <c r="H4190">
        <v>959945812</v>
      </c>
      <c r="I4190">
        <v>951970615</v>
      </c>
      <c r="J4190">
        <v>15550</v>
      </c>
      <c r="N4190">
        <v>18610704.620000001</v>
      </c>
      <c r="O4190">
        <v>18626254.620000001</v>
      </c>
      <c r="P4190" s="9">
        <f>DATEVALUE(LEFT(Table1[[#This Row],[TRANSFER_DATE]],11))</f>
        <v>45748</v>
      </c>
      <c r="Q4190" s="5">
        <f>TIMEVALUE(MID(Table1[[#This Row],[TRANSFER_DATE]],11,8))</f>
        <v>0.57225694444444442</v>
      </c>
    </row>
    <row r="4191" spans="1:17" x14ac:dyDescent="0.3">
      <c r="A4191" t="s">
        <v>635</v>
      </c>
      <c r="B4191" t="s">
        <v>636</v>
      </c>
      <c r="C4191" t="s">
        <v>637</v>
      </c>
      <c r="D4191" t="s">
        <v>209</v>
      </c>
      <c r="E4191" t="s">
        <v>210</v>
      </c>
      <c r="F4191">
        <v>100442</v>
      </c>
      <c r="G4191" t="s">
        <v>211</v>
      </c>
      <c r="H4191">
        <v>959945812</v>
      </c>
      <c r="I4191">
        <v>955554254</v>
      </c>
      <c r="J4191">
        <v>5100</v>
      </c>
      <c r="N4191">
        <v>18605604.620000001</v>
      </c>
      <c r="O4191">
        <v>18610704.620000001</v>
      </c>
      <c r="P4191" s="9">
        <f>DATEVALUE(LEFT(Table1[[#This Row],[TRANSFER_DATE]],11))</f>
        <v>45748</v>
      </c>
      <c r="Q4191" s="5">
        <f>TIMEVALUE(MID(Table1[[#This Row],[TRANSFER_DATE]],11,8))</f>
        <v>0.57018518518518524</v>
      </c>
    </row>
    <row r="4192" spans="1:17" x14ac:dyDescent="0.3">
      <c r="A4192" t="s">
        <v>638</v>
      </c>
      <c r="B4192" t="s">
        <v>639</v>
      </c>
      <c r="C4192" t="s">
        <v>640</v>
      </c>
      <c r="D4192" t="s">
        <v>209</v>
      </c>
      <c r="E4192" t="s">
        <v>210</v>
      </c>
      <c r="F4192">
        <v>101411</v>
      </c>
      <c r="G4192" t="s">
        <v>211</v>
      </c>
      <c r="H4192">
        <v>959945812</v>
      </c>
      <c r="I4192">
        <v>955554254</v>
      </c>
      <c r="J4192">
        <v>2150</v>
      </c>
      <c r="N4192">
        <v>18603454.620000001</v>
      </c>
      <c r="O4192">
        <v>18605604.620000001</v>
      </c>
      <c r="P4192" s="9">
        <f>DATEVALUE(LEFT(Table1[[#This Row],[TRANSFER_DATE]],11))</f>
        <v>45748</v>
      </c>
      <c r="Q4192" s="5">
        <f>TIMEVALUE(MID(Table1[[#This Row],[TRANSFER_DATE]],11,8))</f>
        <v>0.57013888888888886</v>
      </c>
    </row>
    <row r="4193" spans="1:17" x14ac:dyDescent="0.3">
      <c r="A4193" t="s">
        <v>641</v>
      </c>
      <c r="B4193" t="s">
        <v>642</v>
      </c>
      <c r="C4193" t="s">
        <v>643</v>
      </c>
      <c r="D4193" t="s">
        <v>209</v>
      </c>
      <c r="E4193" t="s">
        <v>210</v>
      </c>
      <c r="F4193">
        <v>101584</v>
      </c>
      <c r="G4193" t="s">
        <v>211</v>
      </c>
      <c r="H4193">
        <v>959945812</v>
      </c>
      <c r="I4193">
        <v>957157568</v>
      </c>
      <c r="J4193">
        <v>2750</v>
      </c>
      <c r="N4193">
        <v>18600704.620000001</v>
      </c>
      <c r="O4193">
        <v>18603454.620000001</v>
      </c>
      <c r="P4193" s="9">
        <f>DATEVALUE(LEFT(Table1[[#This Row],[TRANSFER_DATE]],11))</f>
        <v>45748</v>
      </c>
      <c r="Q4193" s="5">
        <f>TIMEVALUE(MID(Table1[[#This Row],[TRANSFER_DATE]],11,8))</f>
        <v>0.56879629629629624</v>
      </c>
    </row>
    <row r="4194" spans="1:17" x14ac:dyDescent="0.3">
      <c r="A4194" t="s">
        <v>644</v>
      </c>
      <c r="B4194" t="s">
        <v>645</v>
      </c>
      <c r="C4194" t="s">
        <v>646</v>
      </c>
      <c r="D4194" t="s">
        <v>209</v>
      </c>
      <c r="E4194" t="s">
        <v>210</v>
      </c>
      <c r="F4194">
        <v>101619</v>
      </c>
      <c r="G4194" t="s">
        <v>211</v>
      </c>
      <c r="H4194">
        <v>959945812</v>
      </c>
      <c r="I4194">
        <v>952364325</v>
      </c>
      <c r="J4194">
        <v>6750</v>
      </c>
      <c r="N4194">
        <v>18593954.620000001</v>
      </c>
      <c r="O4194">
        <v>18600704.620000001</v>
      </c>
      <c r="P4194" s="9">
        <f>DATEVALUE(LEFT(Table1[[#This Row],[TRANSFER_DATE]],11))</f>
        <v>45748</v>
      </c>
      <c r="Q4194" s="5">
        <f>TIMEVALUE(MID(Table1[[#This Row],[TRANSFER_DATE]],11,8))</f>
        <v>0.56874999999999998</v>
      </c>
    </row>
    <row r="4195" spans="1:17" x14ac:dyDescent="0.3">
      <c r="A4195" t="s">
        <v>647</v>
      </c>
      <c r="B4195" t="s">
        <v>648</v>
      </c>
      <c r="D4195" t="s">
        <v>209</v>
      </c>
      <c r="E4195" t="s">
        <v>210</v>
      </c>
      <c r="F4195">
        <v>101214</v>
      </c>
      <c r="G4195" t="s">
        <v>211</v>
      </c>
      <c r="H4195">
        <v>959945812</v>
      </c>
      <c r="I4195">
        <v>951038108</v>
      </c>
      <c r="J4195">
        <v>6250</v>
      </c>
      <c r="N4195">
        <v>18587704.620000001</v>
      </c>
      <c r="O4195">
        <v>18593954.620000001</v>
      </c>
      <c r="P4195" s="9">
        <f>DATEVALUE(LEFT(Table1[[#This Row],[TRANSFER_DATE]],11))</f>
        <v>45748</v>
      </c>
      <c r="Q4195" s="5">
        <f>TIMEVALUE(MID(Table1[[#This Row],[TRANSFER_DATE]],11,8))</f>
        <v>0.56741898148148151</v>
      </c>
    </row>
    <row r="4196" spans="1:17" x14ac:dyDescent="0.3">
      <c r="A4196" t="s">
        <v>649</v>
      </c>
      <c r="B4196" t="s">
        <v>650</v>
      </c>
      <c r="D4196" t="s">
        <v>209</v>
      </c>
      <c r="E4196" t="s">
        <v>210</v>
      </c>
      <c r="F4196">
        <v>101748</v>
      </c>
      <c r="G4196" t="s">
        <v>211</v>
      </c>
      <c r="H4196">
        <v>959945812</v>
      </c>
      <c r="I4196">
        <v>954353504</v>
      </c>
      <c r="J4196">
        <v>4900</v>
      </c>
      <c r="N4196">
        <v>18582804.620000001</v>
      </c>
      <c r="O4196">
        <v>18587704.620000001</v>
      </c>
      <c r="P4196" s="9">
        <f>DATEVALUE(LEFT(Table1[[#This Row],[TRANSFER_DATE]],11))</f>
        <v>45748</v>
      </c>
      <c r="Q4196" s="5">
        <f>TIMEVALUE(MID(Table1[[#This Row],[TRANSFER_DATE]],11,8))</f>
        <v>0.56600694444444444</v>
      </c>
    </row>
    <row r="4197" spans="1:17" x14ac:dyDescent="0.3">
      <c r="A4197" t="s">
        <v>651</v>
      </c>
      <c r="B4197" t="s">
        <v>652</v>
      </c>
      <c r="C4197" t="s">
        <v>653</v>
      </c>
      <c r="D4197" t="s">
        <v>209</v>
      </c>
      <c r="E4197" t="s">
        <v>210</v>
      </c>
      <c r="F4197">
        <v>101177</v>
      </c>
      <c r="G4197" t="s">
        <v>211</v>
      </c>
      <c r="H4197">
        <v>959945812</v>
      </c>
      <c r="I4197">
        <v>955554254</v>
      </c>
      <c r="J4197">
        <v>4800</v>
      </c>
      <c r="N4197">
        <v>18578004.620000001</v>
      </c>
      <c r="O4197">
        <v>18582804.620000001</v>
      </c>
      <c r="P4197" s="9">
        <f>DATEVALUE(LEFT(Table1[[#This Row],[TRANSFER_DATE]],11))</f>
        <v>45748</v>
      </c>
      <c r="Q4197" s="5">
        <f>TIMEVALUE(MID(Table1[[#This Row],[TRANSFER_DATE]],11,8))</f>
        <v>0.56598379629629625</v>
      </c>
    </row>
    <row r="4198" spans="1:17" x14ac:dyDescent="0.3">
      <c r="A4198" t="s">
        <v>654</v>
      </c>
      <c r="B4198" t="s">
        <v>655</v>
      </c>
      <c r="D4198" t="s">
        <v>209</v>
      </c>
      <c r="E4198" t="s">
        <v>210</v>
      </c>
      <c r="F4198">
        <v>900028</v>
      </c>
      <c r="G4198" t="s">
        <v>211</v>
      </c>
      <c r="H4198">
        <v>959945812</v>
      </c>
      <c r="I4198">
        <v>951119521</v>
      </c>
      <c r="J4198">
        <v>20550</v>
      </c>
      <c r="N4198">
        <v>18557454.620000001</v>
      </c>
      <c r="O4198">
        <v>18578004.620000001</v>
      </c>
      <c r="P4198" s="9">
        <f>DATEVALUE(LEFT(Table1[[#This Row],[TRANSFER_DATE]],11))</f>
        <v>45748</v>
      </c>
      <c r="Q4198" s="5">
        <f>TIMEVALUE(MID(Table1[[#This Row],[TRANSFER_DATE]],11,8))</f>
        <v>0.55975694444444446</v>
      </c>
    </row>
    <row r="4199" spans="1:17" x14ac:dyDescent="0.3">
      <c r="A4199" t="s">
        <v>656</v>
      </c>
      <c r="B4199" t="s">
        <v>657</v>
      </c>
      <c r="D4199" t="s">
        <v>209</v>
      </c>
      <c r="E4199" t="s">
        <v>210</v>
      </c>
      <c r="F4199">
        <v>900006</v>
      </c>
      <c r="G4199" t="s">
        <v>211</v>
      </c>
      <c r="H4199">
        <v>959945812</v>
      </c>
      <c r="I4199">
        <v>953104506</v>
      </c>
      <c r="J4199">
        <v>1000</v>
      </c>
      <c r="N4199">
        <v>18556454.620000001</v>
      </c>
      <c r="O4199">
        <v>18557454.620000001</v>
      </c>
      <c r="P4199" s="9">
        <f>DATEVALUE(LEFT(Table1[[#This Row],[TRANSFER_DATE]],11))</f>
        <v>45748</v>
      </c>
      <c r="Q4199" s="5">
        <f>TIMEVALUE(MID(Table1[[#This Row],[TRANSFER_DATE]],11,8))</f>
        <v>0.55835648148148154</v>
      </c>
    </row>
    <row r="4200" spans="1:17" x14ac:dyDescent="0.3">
      <c r="A4200" t="s">
        <v>658</v>
      </c>
      <c r="B4200" t="s">
        <v>659</v>
      </c>
      <c r="D4200" t="s">
        <v>209</v>
      </c>
      <c r="E4200" t="s">
        <v>210</v>
      </c>
      <c r="F4200">
        <v>101800</v>
      </c>
      <c r="G4200" t="s">
        <v>211</v>
      </c>
      <c r="H4200">
        <v>959945812</v>
      </c>
      <c r="I4200">
        <v>954731351</v>
      </c>
      <c r="J4200">
        <v>1250</v>
      </c>
      <c r="N4200">
        <v>18555204.620000001</v>
      </c>
      <c r="O4200">
        <v>18556454.620000001</v>
      </c>
      <c r="P4200" s="9">
        <f>DATEVALUE(LEFT(Table1[[#This Row],[TRANSFER_DATE]],11))</f>
        <v>45748</v>
      </c>
      <c r="Q4200" s="5">
        <f>TIMEVALUE(MID(Table1[[#This Row],[TRANSFER_DATE]],11,8))</f>
        <v>0.55768518518518517</v>
      </c>
    </row>
    <row r="4201" spans="1:17" x14ac:dyDescent="0.3">
      <c r="A4201" t="s">
        <v>660</v>
      </c>
      <c r="B4201" t="s">
        <v>661</v>
      </c>
      <c r="D4201" t="s">
        <v>209</v>
      </c>
      <c r="E4201" t="s">
        <v>210</v>
      </c>
      <c r="F4201">
        <v>101591</v>
      </c>
      <c r="G4201" t="s">
        <v>211</v>
      </c>
      <c r="H4201">
        <v>959945812</v>
      </c>
      <c r="I4201">
        <v>951550992</v>
      </c>
      <c r="J4201">
        <v>17650</v>
      </c>
      <c r="N4201">
        <v>18537554.620000001</v>
      </c>
      <c r="O4201">
        <v>18555204.620000001</v>
      </c>
      <c r="P4201" s="9">
        <f>DATEVALUE(LEFT(Table1[[#This Row],[TRANSFER_DATE]],11))</f>
        <v>45748</v>
      </c>
      <c r="Q4201" s="5">
        <f>TIMEVALUE(MID(Table1[[#This Row],[TRANSFER_DATE]],11,8))</f>
        <v>0.55694444444444446</v>
      </c>
    </row>
    <row r="4202" spans="1:17" x14ac:dyDescent="0.3">
      <c r="A4202" t="s">
        <v>662</v>
      </c>
      <c r="B4202" t="s">
        <v>663</v>
      </c>
      <c r="D4202" t="s">
        <v>209</v>
      </c>
      <c r="E4202" t="s">
        <v>210</v>
      </c>
      <c r="F4202">
        <v>101680</v>
      </c>
      <c r="G4202" t="s">
        <v>211</v>
      </c>
      <c r="H4202">
        <v>959945812</v>
      </c>
      <c r="I4202">
        <v>958918502</v>
      </c>
      <c r="J4202">
        <v>1450</v>
      </c>
      <c r="N4202">
        <v>18536104.620000001</v>
      </c>
      <c r="O4202">
        <v>18537554.620000001</v>
      </c>
      <c r="P4202" s="9">
        <f>DATEVALUE(LEFT(Table1[[#This Row],[TRANSFER_DATE]],11))</f>
        <v>45748</v>
      </c>
      <c r="Q4202" s="5">
        <f>TIMEVALUE(MID(Table1[[#This Row],[TRANSFER_DATE]],11,8))</f>
        <v>0.5541666666666667</v>
      </c>
    </row>
    <row r="4203" spans="1:17" x14ac:dyDescent="0.3">
      <c r="A4203" t="s">
        <v>664</v>
      </c>
      <c r="B4203" t="s">
        <v>665</v>
      </c>
      <c r="D4203" t="s">
        <v>209</v>
      </c>
      <c r="E4203" t="s">
        <v>210</v>
      </c>
      <c r="F4203">
        <v>101512</v>
      </c>
      <c r="G4203" t="s">
        <v>211</v>
      </c>
      <c r="H4203">
        <v>959945812</v>
      </c>
      <c r="I4203">
        <v>952047758</v>
      </c>
      <c r="J4203">
        <v>900</v>
      </c>
      <c r="N4203">
        <v>18535204.620000001</v>
      </c>
      <c r="O4203">
        <v>18536104.620000001</v>
      </c>
      <c r="P4203" s="9">
        <f>DATEVALUE(LEFT(Table1[[#This Row],[TRANSFER_DATE]],11))</f>
        <v>45748</v>
      </c>
      <c r="Q4203" s="5">
        <f>TIMEVALUE(MID(Table1[[#This Row],[TRANSFER_DATE]],11,8))</f>
        <v>0.55278935185185185</v>
      </c>
    </row>
    <row r="4204" spans="1:17" x14ac:dyDescent="0.3">
      <c r="A4204" t="s">
        <v>666</v>
      </c>
      <c r="B4204" t="s">
        <v>667</v>
      </c>
      <c r="D4204" t="s">
        <v>209</v>
      </c>
      <c r="E4204" t="s">
        <v>210</v>
      </c>
      <c r="F4204">
        <v>101279</v>
      </c>
      <c r="G4204" t="s">
        <v>211</v>
      </c>
      <c r="H4204">
        <v>959945812</v>
      </c>
      <c r="I4204">
        <v>951550992</v>
      </c>
      <c r="J4204">
        <v>500</v>
      </c>
      <c r="N4204">
        <v>18534704.620000001</v>
      </c>
      <c r="O4204">
        <v>18535204.620000001</v>
      </c>
      <c r="P4204" s="9">
        <f>DATEVALUE(LEFT(Table1[[#This Row],[TRANSFER_DATE]],11))</f>
        <v>45748</v>
      </c>
      <c r="Q4204" s="5">
        <f>TIMEVALUE(MID(Table1[[#This Row],[TRANSFER_DATE]],11,8))</f>
        <v>0.5493055555555556</v>
      </c>
    </row>
    <row r="4205" spans="1:17" x14ac:dyDescent="0.3">
      <c r="A4205" t="s">
        <v>668</v>
      </c>
      <c r="B4205" t="s">
        <v>669</v>
      </c>
      <c r="D4205" t="s">
        <v>209</v>
      </c>
      <c r="E4205" t="s">
        <v>210</v>
      </c>
      <c r="F4205">
        <v>101258</v>
      </c>
      <c r="G4205" t="s">
        <v>211</v>
      </c>
      <c r="H4205">
        <v>959945812</v>
      </c>
      <c r="I4205">
        <v>957217407</v>
      </c>
      <c r="J4205">
        <v>3900</v>
      </c>
      <c r="N4205">
        <v>18530804.620000001</v>
      </c>
      <c r="O4205">
        <v>18534704.620000001</v>
      </c>
      <c r="P4205" s="9">
        <f>DATEVALUE(LEFT(Table1[[#This Row],[TRANSFER_DATE]],11))</f>
        <v>45748</v>
      </c>
      <c r="Q4205" s="5">
        <f>TIMEVALUE(MID(Table1[[#This Row],[TRANSFER_DATE]],11,8))</f>
        <v>0.54796296296296299</v>
      </c>
    </row>
    <row r="4206" spans="1:17" x14ac:dyDescent="0.3">
      <c r="A4206" t="s">
        <v>670</v>
      </c>
      <c r="B4206" t="s">
        <v>671</v>
      </c>
      <c r="D4206" t="s">
        <v>209</v>
      </c>
      <c r="E4206" t="s">
        <v>210</v>
      </c>
      <c r="F4206">
        <v>100766</v>
      </c>
      <c r="G4206" t="s">
        <v>211</v>
      </c>
      <c r="H4206">
        <v>959945812</v>
      </c>
      <c r="I4206">
        <v>957965214</v>
      </c>
      <c r="J4206">
        <v>7650</v>
      </c>
      <c r="N4206">
        <v>18523154.620000001</v>
      </c>
      <c r="O4206">
        <v>18530804.620000001</v>
      </c>
      <c r="P4206" s="9">
        <f>DATEVALUE(LEFT(Table1[[#This Row],[TRANSFER_DATE]],11))</f>
        <v>45748</v>
      </c>
      <c r="Q4206" s="5">
        <f>TIMEVALUE(MID(Table1[[#This Row],[TRANSFER_DATE]],11,8))</f>
        <v>0.54656249999999995</v>
      </c>
    </row>
    <row r="4207" spans="1:17" x14ac:dyDescent="0.3">
      <c r="A4207" t="s">
        <v>672</v>
      </c>
      <c r="B4207" t="s">
        <v>673</v>
      </c>
      <c r="D4207" t="s">
        <v>209</v>
      </c>
      <c r="E4207" t="s">
        <v>210</v>
      </c>
      <c r="F4207">
        <v>900006</v>
      </c>
      <c r="G4207" t="s">
        <v>211</v>
      </c>
      <c r="H4207">
        <v>959945812</v>
      </c>
      <c r="I4207">
        <v>953104506</v>
      </c>
      <c r="J4207">
        <v>200</v>
      </c>
      <c r="N4207">
        <v>18522954.620000001</v>
      </c>
      <c r="O4207">
        <v>18523154.620000001</v>
      </c>
      <c r="P4207" s="9">
        <f>DATEVALUE(LEFT(Table1[[#This Row],[TRANSFER_DATE]],11))</f>
        <v>45748</v>
      </c>
      <c r="Q4207" s="5">
        <f>TIMEVALUE(MID(Table1[[#This Row],[TRANSFER_DATE]],11,8))</f>
        <v>0.54377314814814814</v>
      </c>
    </row>
    <row r="4208" spans="1:17" x14ac:dyDescent="0.3">
      <c r="A4208" t="s">
        <v>674</v>
      </c>
      <c r="B4208" t="s">
        <v>675</v>
      </c>
      <c r="D4208" t="s">
        <v>209</v>
      </c>
      <c r="E4208" t="s">
        <v>210</v>
      </c>
      <c r="F4208">
        <v>900034</v>
      </c>
      <c r="G4208" t="s">
        <v>211</v>
      </c>
      <c r="H4208">
        <v>959945812</v>
      </c>
      <c r="I4208">
        <v>956826351</v>
      </c>
      <c r="J4208">
        <v>7050</v>
      </c>
      <c r="N4208">
        <v>18515904.620000001</v>
      </c>
      <c r="O4208">
        <v>18522954.620000001</v>
      </c>
      <c r="P4208" s="9">
        <f>DATEVALUE(LEFT(Table1[[#This Row],[TRANSFER_DATE]],11))</f>
        <v>45748</v>
      </c>
      <c r="Q4208" s="5">
        <f>TIMEVALUE(MID(Table1[[#This Row],[TRANSFER_DATE]],11,8))</f>
        <v>0.54100694444444442</v>
      </c>
    </row>
    <row r="4209" spans="1:17" x14ac:dyDescent="0.3">
      <c r="A4209" t="s">
        <v>676</v>
      </c>
      <c r="B4209" t="s">
        <v>677</v>
      </c>
      <c r="C4209" t="s">
        <v>678</v>
      </c>
      <c r="D4209" t="s">
        <v>209</v>
      </c>
      <c r="E4209" t="s">
        <v>210</v>
      </c>
      <c r="F4209">
        <v>101408</v>
      </c>
      <c r="G4209" t="s">
        <v>211</v>
      </c>
      <c r="H4209">
        <v>959945812</v>
      </c>
      <c r="I4209">
        <v>955554254</v>
      </c>
      <c r="J4209">
        <v>450</v>
      </c>
      <c r="N4209">
        <v>18515454.620000001</v>
      </c>
      <c r="O4209">
        <v>18515904.620000001</v>
      </c>
      <c r="P4209" s="9">
        <f>DATEVALUE(LEFT(Table1[[#This Row],[TRANSFER_DATE]],11))</f>
        <v>45748</v>
      </c>
      <c r="Q4209" s="5">
        <f>TIMEVALUE(MID(Table1[[#This Row],[TRANSFER_DATE]],11,8))</f>
        <v>0.53819444444444442</v>
      </c>
    </row>
    <row r="4210" spans="1:17" x14ac:dyDescent="0.3">
      <c r="A4210" t="s">
        <v>679</v>
      </c>
      <c r="B4210" t="s">
        <v>680</v>
      </c>
      <c r="C4210" t="s">
        <v>681</v>
      </c>
      <c r="D4210" t="s">
        <v>209</v>
      </c>
      <c r="E4210" t="s">
        <v>210</v>
      </c>
      <c r="F4210">
        <v>101833</v>
      </c>
      <c r="G4210" t="s">
        <v>211</v>
      </c>
      <c r="H4210">
        <v>959945812</v>
      </c>
      <c r="I4210">
        <v>957157568</v>
      </c>
      <c r="J4210">
        <v>1600</v>
      </c>
      <c r="N4210">
        <v>18513854.620000001</v>
      </c>
      <c r="O4210">
        <v>18515454.620000001</v>
      </c>
      <c r="P4210" s="9">
        <f>DATEVALUE(LEFT(Table1[[#This Row],[TRANSFER_DATE]],11))</f>
        <v>45748</v>
      </c>
      <c r="Q4210" s="5">
        <f>TIMEVALUE(MID(Table1[[#This Row],[TRANSFER_DATE]],11,8))</f>
        <v>0.53755787037037039</v>
      </c>
    </row>
    <row r="4211" spans="1:17" x14ac:dyDescent="0.3">
      <c r="A4211" t="s">
        <v>682</v>
      </c>
      <c r="B4211" t="s">
        <v>683</v>
      </c>
      <c r="C4211" t="s">
        <v>684</v>
      </c>
      <c r="D4211" t="s">
        <v>209</v>
      </c>
      <c r="E4211" t="s">
        <v>210</v>
      </c>
      <c r="F4211">
        <v>101596</v>
      </c>
      <c r="G4211" t="s">
        <v>211</v>
      </c>
      <c r="H4211">
        <v>959945812</v>
      </c>
      <c r="I4211">
        <v>957157568</v>
      </c>
      <c r="J4211">
        <v>7600</v>
      </c>
      <c r="N4211">
        <v>18506254.620000001</v>
      </c>
      <c r="O4211">
        <v>18513854.620000001</v>
      </c>
      <c r="P4211" s="9">
        <f>DATEVALUE(LEFT(Table1[[#This Row],[TRANSFER_DATE]],11))</f>
        <v>45748</v>
      </c>
      <c r="Q4211" s="5">
        <f>TIMEVALUE(MID(Table1[[#This Row],[TRANSFER_DATE]],11,8))</f>
        <v>0.53682870370370372</v>
      </c>
    </row>
    <row r="4212" spans="1:17" x14ac:dyDescent="0.3">
      <c r="A4212" t="s">
        <v>685</v>
      </c>
      <c r="B4212" t="s">
        <v>686</v>
      </c>
      <c r="D4212" t="s">
        <v>209</v>
      </c>
      <c r="E4212" t="s">
        <v>210</v>
      </c>
      <c r="F4212">
        <v>101702</v>
      </c>
      <c r="G4212" t="s">
        <v>211</v>
      </c>
      <c r="H4212">
        <v>959945812</v>
      </c>
      <c r="I4212">
        <v>952914450</v>
      </c>
      <c r="J4212">
        <v>4050</v>
      </c>
      <c r="N4212">
        <v>18502204.620000001</v>
      </c>
      <c r="O4212">
        <v>18506254.620000001</v>
      </c>
      <c r="P4212" s="9">
        <f>DATEVALUE(LEFT(Table1[[#This Row],[TRANSFER_DATE]],11))</f>
        <v>45748</v>
      </c>
      <c r="Q4212" s="5">
        <f>TIMEVALUE(MID(Table1[[#This Row],[TRANSFER_DATE]],11,8))</f>
        <v>0.53614583333333332</v>
      </c>
    </row>
    <row r="4213" spans="1:17" x14ac:dyDescent="0.3">
      <c r="A4213" t="s">
        <v>687</v>
      </c>
      <c r="B4213" t="s">
        <v>688</v>
      </c>
      <c r="D4213" t="s">
        <v>209</v>
      </c>
      <c r="E4213" t="s">
        <v>210</v>
      </c>
      <c r="F4213">
        <v>101761</v>
      </c>
      <c r="G4213" t="s">
        <v>211</v>
      </c>
      <c r="H4213">
        <v>959945812</v>
      </c>
      <c r="I4213">
        <v>953949264</v>
      </c>
      <c r="J4213">
        <v>3100</v>
      </c>
      <c r="N4213">
        <v>18499104.620000001</v>
      </c>
      <c r="O4213">
        <v>18502204.620000001</v>
      </c>
      <c r="P4213" s="9">
        <f>DATEVALUE(LEFT(Table1[[#This Row],[TRANSFER_DATE]],11))</f>
        <v>45748</v>
      </c>
      <c r="Q4213" s="5">
        <f>TIMEVALUE(MID(Table1[[#This Row],[TRANSFER_DATE]],11,8))</f>
        <v>0.53613425925925928</v>
      </c>
    </row>
    <row r="4214" spans="1:17" x14ac:dyDescent="0.3">
      <c r="A4214" t="s">
        <v>689</v>
      </c>
      <c r="B4214" t="s">
        <v>690</v>
      </c>
      <c r="D4214" t="s">
        <v>209</v>
      </c>
      <c r="E4214" t="s">
        <v>210</v>
      </c>
      <c r="F4214">
        <v>101362</v>
      </c>
      <c r="G4214" t="s">
        <v>211</v>
      </c>
      <c r="H4214">
        <v>959945812</v>
      </c>
      <c r="I4214">
        <v>952914450</v>
      </c>
      <c r="J4214">
        <v>2700</v>
      </c>
      <c r="N4214">
        <v>18496404.620000001</v>
      </c>
      <c r="O4214">
        <v>18499104.620000001</v>
      </c>
      <c r="P4214" s="9">
        <f>DATEVALUE(LEFT(Table1[[#This Row],[TRANSFER_DATE]],11))</f>
        <v>45748</v>
      </c>
      <c r="Q4214" s="5">
        <f>TIMEVALUE(MID(Table1[[#This Row],[TRANSFER_DATE]],11,8))</f>
        <v>0.53545138888888888</v>
      </c>
    </row>
    <row r="4215" spans="1:17" x14ac:dyDescent="0.3">
      <c r="A4215" t="s">
        <v>691</v>
      </c>
      <c r="B4215" t="s">
        <v>692</v>
      </c>
      <c r="D4215" t="s">
        <v>209</v>
      </c>
      <c r="E4215" t="s">
        <v>210</v>
      </c>
      <c r="F4215">
        <v>101231</v>
      </c>
      <c r="G4215" t="s">
        <v>211</v>
      </c>
      <c r="H4215">
        <v>959945812</v>
      </c>
      <c r="I4215">
        <v>952873567</v>
      </c>
      <c r="J4215">
        <v>200</v>
      </c>
      <c r="N4215">
        <v>18496204.620000001</v>
      </c>
      <c r="O4215">
        <v>18496404.620000001</v>
      </c>
      <c r="P4215" s="9">
        <f>DATEVALUE(LEFT(Table1[[#This Row],[TRANSFER_DATE]],11))</f>
        <v>45748</v>
      </c>
      <c r="Q4215" s="5">
        <f>TIMEVALUE(MID(Table1[[#This Row],[TRANSFER_DATE]],11,8))</f>
        <v>0.53473379629629625</v>
      </c>
    </row>
    <row r="4216" spans="1:17" x14ac:dyDescent="0.3">
      <c r="A4216" t="s">
        <v>693</v>
      </c>
      <c r="B4216" t="s">
        <v>694</v>
      </c>
      <c r="D4216" t="s">
        <v>209</v>
      </c>
      <c r="E4216" t="s">
        <v>210</v>
      </c>
      <c r="F4216">
        <v>101027</v>
      </c>
      <c r="G4216" t="s">
        <v>211</v>
      </c>
      <c r="H4216">
        <v>959945812</v>
      </c>
      <c r="I4216">
        <v>951513338</v>
      </c>
      <c r="J4216">
        <v>1350</v>
      </c>
      <c r="N4216">
        <v>18494854.620000001</v>
      </c>
      <c r="O4216">
        <v>18496204.620000001</v>
      </c>
      <c r="P4216" s="9">
        <f>DATEVALUE(LEFT(Table1[[#This Row],[TRANSFER_DATE]],11))</f>
        <v>45748</v>
      </c>
      <c r="Q4216" s="5">
        <f>TIMEVALUE(MID(Table1[[#This Row],[TRANSFER_DATE]],11,8))</f>
        <v>0.53402777777777777</v>
      </c>
    </row>
    <row r="4217" spans="1:17" x14ac:dyDescent="0.3">
      <c r="A4217" t="s">
        <v>695</v>
      </c>
      <c r="B4217" t="s">
        <v>696</v>
      </c>
      <c r="D4217" t="s">
        <v>209</v>
      </c>
      <c r="E4217" t="s">
        <v>210</v>
      </c>
      <c r="F4217">
        <v>101698</v>
      </c>
      <c r="G4217" t="s">
        <v>211</v>
      </c>
      <c r="H4217">
        <v>959945812</v>
      </c>
      <c r="I4217">
        <v>954332788</v>
      </c>
      <c r="J4217">
        <v>10200</v>
      </c>
      <c r="N4217">
        <v>18484654.620000001</v>
      </c>
      <c r="O4217">
        <v>18494854.620000001</v>
      </c>
      <c r="P4217" s="9">
        <f>DATEVALUE(LEFT(Table1[[#This Row],[TRANSFER_DATE]],11))</f>
        <v>45748</v>
      </c>
      <c r="Q4217" s="5">
        <f>TIMEVALUE(MID(Table1[[#This Row],[TRANSFER_DATE]],11,8))</f>
        <v>0.53267361111111111</v>
      </c>
    </row>
    <row r="4218" spans="1:17" x14ac:dyDescent="0.3">
      <c r="A4218" t="s">
        <v>697</v>
      </c>
      <c r="B4218" t="s">
        <v>698</v>
      </c>
      <c r="D4218" t="s">
        <v>209</v>
      </c>
      <c r="E4218" t="s">
        <v>210</v>
      </c>
      <c r="F4218">
        <v>101211</v>
      </c>
      <c r="G4218" t="s">
        <v>211</v>
      </c>
      <c r="H4218">
        <v>959945812</v>
      </c>
      <c r="I4218">
        <v>958817919</v>
      </c>
      <c r="J4218">
        <v>2800</v>
      </c>
      <c r="N4218">
        <v>18481854.620000001</v>
      </c>
      <c r="O4218">
        <v>18484654.620000001</v>
      </c>
      <c r="P4218" s="9">
        <f>DATEVALUE(LEFT(Table1[[#This Row],[TRANSFER_DATE]],11))</f>
        <v>45748</v>
      </c>
      <c r="Q4218" s="5">
        <f>TIMEVALUE(MID(Table1[[#This Row],[TRANSFER_DATE]],11,8))</f>
        <v>0.52778935185185183</v>
      </c>
    </row>
    <row r="4219" spans="1:17" x14ac:dyDescent="0.3">
      <c r="A4219" t="s">
        <v>699</v>
      </c>
      <c r="B4219" t="s">
        <v>700</v>
      </c>
      <c r="D4219" t="s">
        <v>209</v>
      </c>
      <c r="E4219" t="s">
        <v>210</v>
      </c>
      <c r="F4219">
        <v>100028</v>
      </c>
      <c r="G4219" t="s">
        <v>211</v>
      </c>
      <c r="H4219">
        <v>959945812</v>
      </c>
      <c r="I4219">
        <v>957168740</v>
      </c>
      <c r="J4219">
        <v>450</v>
      </c>
      <c r="N4219">
        <v>18481404.620000001</v>
      </c>
      <c r="O4219">
        <v>18481854.620000001</v>
      </c>
      <c r="P4219" s="9">
        <f>DATEVALUE(LEFT(Table1[[#This Row],[TRANSFER_DATE]],11))</f>
        <v>45748</v>
      </c>
      <c r="Q4219" s="5">
        <f>TIMEVALUE(MID(Table1[[#This Row],[TRANSFER_DATE]],11,8))</f>
        <v>0.52572916666666669</v>
      </c>
    </row>
    <row r="4220" spans="1:17" x14ac:dyDescent="0.3">
      <c r="A4220" t="s">
        <v>701</v>
      </c>
      <c r="B4220" t="s">
        <v>702</v>
      </c>
      <c r="C4220" t="s">
        <v>703</v>
      </c>
      <c r="D4220" t="s">
        <v>209</v>
      </c>
      <c r="E4220" t="s">
        <v>210</v>
      </c>
      <c r="F4220">
        <v>101231</v>
      </c>
      <c r="G4220" t="s">
        <v>211</v>
      </c>
      <c r="H4220">
        <v>959945812</v>
      </c>
      <c r="I4220">
        <v>956081364</v>
      </c>
      <c r="J4220">
        <v>3000</v>
      </c>
      <c r="N4220">
        <v>18478404.620000001</v>
      </c>
      <c r="O4220">
        <v>18481404.620000001</v>
      </c>
      <c r="P4220" s="9">
        <f>DATEVALUE(LEFT(Table1[[#This Row],[TRANSFER_DATE]],11))</f>
        <v>45748</v>
      </c>
      <c r="Q4220" s="5">
        <f>TIMEVALUE(MID(Table1[[#This Row],[TRANSFER_DATE]],11,8))</f>
        <v>0.52572916666666669</v>
      </c>
    </row>
    <row r="4221" spans="1:17" x14ac:dyDescent="0.3">
      <c r="A4221" t="s">
        <v>704</v>
      </c>
      <c r="B4221" t="s">
        <v>705</v>
      </c>
      <c r="D4221" t="s">
        <v>209</v>
      </c>
      <c r="E4221" t="s">
        <v>210</v>
      </c>
      <c r="F4221">
        <v>101720</v>
      </c>
      <c r="G4221" t="s">
        <v>211</v>
      </c>
      <c r="H4221">
        <v>959945812</v>
      </c>
      <c r="I4221">
        <v>954918992</v>
      </c>
      <c r="J4221">
        <v>21900</v>
      </c>
      <c r="N4221">
        <v>18456504.620000001</v>
      </c>
      <c r="O4221">
        <v>18478404.620000001</v>
      </c>
      <c r="P4221" s="9">
        <f>DATEVALUE(LEFT(Table1[[#This Row],[TRANSFER_DATE]],11))</f>
        <v>45748</v>
      </c>
      <c r="Q4221" s="5">
        <f>TIMEVALUE(MID(Table1[[#This Row],[TRANSFER_DATE]],11,8))</f>
        <v>0.52569444444444446</v>
      </c>
    </row>
    <row r="4222" spans="1:17" x14ac:dyDescent="0.3">
      <c r="A4222" t="s">
        <v>706</v>
      </c>
      <c r="B4222" t="s">
        <v>707</v>
      </c>
      <c r="D4222" t="s">
        <v>209</v>
      </c>
      <c r="E4222" t="s">
        <v>210</v>
      </c>
      <c r="F4222">
        <v>101868</v>
      </c>
      <c r="G4222" t="s">
        <v>211</v>
      </c>
      <c r="H4222">
        <v>959945812</v>
      </c>
      <c r="I4222">
        <v>955693144</v>
      </c>
      <c r="J4222">
        <v>1850</v>
      </c>
      <c r="N4222">
        <v>18454654.620000001</v>
      </c>
      <c r="O4222">
        <v>18456504.620000001</v>
      </c>
      <c r="P4222" s="9">
        <f>DATEVALUE(LEFT(Table1[[#This Row],[TRANSFER_DATE]],11))</f>
        <v>45748</v>
      </c>
      <c r="Q4222" s="5">
        <f>TIMEVALUE(MID(Table1[[#This Row],[TRANSFER_DATE]],11,8))</f>
        <v>0.52366898148148144</v>
      </c>
    </row>
    <row r="4223" spans="1:17" x14ac:dyDescent="0.3">
      <c r="A4223" t="s">
        <v>708</v>
      </c>
      <c r="B4223" t="s">
        <v>709</v>
      </c>
      <c r="D4223" t="s">
        <v>209</v>
      </c>
      <c r="E4223" t="s">
        <v>210</v>
      </c>
      <c r="F4223">
        <v>100425</v>
      </c>
      <c r="G4223" t="s">
        <v>211</v>
      </c>
      <c r="H4223">
        <v>959945812</v>
      </c>
      <c r="I4223">
        <v>952640166</v>
      </c>
      <c r="J4223">
        <v>14700</v>
      </c>
      <c r="N4223">
        <v>18439954.620000001</v>
      </c>
      <c r="O4223">
        <v>18454654.620000001</v>
      </c>
      <c r="P4223" s="9">
        <f>DATEVALUE(LEFT(Table1[[#This Row],[TRANSFER_DATE]],11))</f>
        <v>45748</v>
      </c>
      <c r="Q4223" s="5">
        <f>TIMEVALUE(MID(Table1[[#This Row],[TRANSFER_DATE]],11,8))</f>
        <v>0.51880787037037035</v>
      </c>
    </row>
    <row r="4224" spans="1:17" x14ac:dyDescent="0.3">
      <c r="A4224" t="s">
        <v>710</v>
      </c>
      <c r="B4224" t="s">
        <v>711</v>
      </c>
      <c r="C4224" t="s">
        <v>712</v>
      </c>
      <c r="D4224" t="s">
        <v>209</v>
      </c>
      <c r="E4224" t="s">
        <v>210</v>
      </c>
      <c r="F4224">
        <v>101290</v>
      </c>
      <c r="G4224" t="s">
        <v>211</v>
      </c>
      <c r="H4224">
        <v>959945812</v>
      </c>
      <c r="I4224">
        <v>955554254</v>
      </c>
      <c r="J4224">
        <v>1000</v>
      </c>
      <c r="N4224">
        <v>18438954.620000001</v>
      </c>
      <c r="O4224">
        <v>18439954.620000001</v>
      </c>
      <c r="P4224" s="9">
        <f>DATEVALUE(LEFT(Table1[[#This Row],[TRANSFER_DATE]],11))</f>
        <v>45748</v>
      </c>
      <c r="Q4224" s="5">
        <f>TIMEVALUE(MID(Table1[[#This Row],[TRANSFER_DATE]],11,8))</f>
        <v>0.51878472222222227</v>
      </c>
    </row>
    <row r="4225" spans="1:17" x14ac:dyDescent="0.3">
      <c r="A4225" t="s">
        <v>713</v>
      </c>
      <c r="B4225" t="s">
        <v>714</v>
      </c>
      <c r="C4225" t="s">
        <v>715</v>
      </c>
      <c r="D4225" t="s">
        <v>209</v>
      </c>
      <c r="E4225" t="s">
        <v>210</v>
      </c>
      <c r="F4225">
        <v>101313</v>
      </c>
      <c r="G4225" t="s">
        <v>211</v>
      </c>
      <c r="H4225">
        <v>959945812</v>
      </c>
      <c r="I4225">
        <v>953638179</v>
      </c>
      <c r="J4225">
        <v>1250</v>
      </c>
      <c r="N4225">
        <v>18437704.620000001</v>
      </c>
      <c r="O4225">
        <v>18438954.620000001</v>
      </c>
      <c r="P4225" s="9">
        <f>DATEVALUE(LEFT(Table1[[#This Row],[TRANSFER_DATE]],11))</f>
        <v>45748</v>
      </c>
      <c r="Q4225" s="5">
        <f>TIMEVALUE(MID(Table1[[#This Row],[TRANSFER_DATE]],11,8))</f>
        <v>0.51807870370370368</v>
      </c>
    </row>
    <row r="4226" spans="1:17" x14ac:dyDescent="0.3">
      <c r="A4226" t="s">
        <v>716</v>
      </c>
      <c r="B4226" t="s">
        <v>717</v>
      </c>
      <c r="D4226" t="s">
        <v>209</v>
      </c>
      <c r="E4226" t="s">
        <v>210</v>
      </c>
      <c r="F4226">
        <v>100028</v>
      </c>
      <c r="G4226" t="s">
        <v>211</v>
      </c>
      <c r="H4226">
        <v>959945812</v>
      </c>
      <c r="I4226">
        <v>957168740</v>
      </c>
      <c r="J4226">
        <v>11950</v>
      </c>
      <c r="N4226">
        <v>18425754.620000001</v>
      </c>
      <c r="O4226">
        <v>18437704.620000001</v>
      </c>
      <c r="P4226" s="9">
        <f>DATEVALUE(LEFT(Table1[[#This Row],[TRANSFER_DATE]],11))</f>
        <v>45748</v>
      </c>
      <c r="Q4226" s="5">
        <f>TIMEVALUE(MID(Table1[[#This Row],[TRANSFER_DATE]],11,8))</f>
        <v>0.51739583333333339</v>
      </c>
    </row>
    <row r="4227" spans="1:17" x14ac:dyDescent="0.3">
      <c r="A4227" t="s">
        <v>718</v>
      </c>
      <c r="B4227" t="s">
        <v>719</v>
      </c>
      <c r="C4227" t="s">
        <v>720</v>
      </c>
      <c r="D4227" t="s">
        <v>209</v>
      </c>
      <c r="E4227" t="s">
        <v>210</v>
      </c>
      <c r="F4227">
        <v>101290</v>
      </c>
      <c r="G4227" t="s">
        <v>211</v>
      </c>
      <c r="H4227">
        <v>959945812</v>
      </c>
      <c r="I4227">
        <v>955554254</v>
      </c>
      <c r="J4227">
        <v>5100</v>
      </c>
      <c r="N4227">
        <v>18420654.620000001</v>
      </c>
      <c r="O4227">
        <v>18425754.620000001</v>
      </c>
      <c r="P4227" s="9">
        <f>DATEVALUE(LEFT(Table1[[#This Row],[TRANSFER_DATE]],11))</f>
        <v>45748</v>
      </c>
      <c r="Q4227" s="5">
        <f>TIMEVALUE(MID(Table1[[#This Row],[TRANSFER_DATE]],11,8))</f>
        <v>0.5173726851851852</v>
      </c>
    </row>
    <row r="4228" spans="1:17" x14ac:dyDescent="0.3">
      <c r="A4228" t="s">
        <v>721</v>
      </c>
      <c r="B4228" t="s">
        <v>722</v>
      </c>
      <c r="D4228" t="s">
        <v>209</v>
      </c>
      <c r="E4228" t="s">
        <v>210</v>
      </c>
      <c r="F4228">
        <v>101561</v>
      </c>
      <c r="G4228" t="s">
        <v>211</v>
      </c>
      <c r="H4228">
        <v>959945812</v>
      </c>
      <c r="I4228">
        <v>951252297</v>
      </c>
      <c r="J4228">
        <v>11150</v>
      </c>
      <c r="N4228">
        <v>18409504.620000001</v>
      </c>
      <c r="O4228">
        <v>18420654.620000001</v>
      </c>
      <c r="P4228" s="9">
        <f>DATEVALUE(LEFT(Table1[[#This Row],[TRANSFER_DATE]],11))</f>
        <v>45748</v>
      </c>
      <c r="Q4228" s="5">
        <f>TIMEVALUE(MID(Table1[[#This Row],[TRANSFER_DATE]],11,8))</f>
        <v>0.51672453703703702</v>
      </c>
    </row>
    <row r="4229" spans="1:17" x14ac:dyDescent="0.3">
      <c r="A4229" t="s">
        <v>723</v>
      </c>
      <c r="B4229" t="s">
        <v>724</v>
      </c>
      <c r="C4229" t="s">
        <v>725</v>
      </c>
      <c r="D4229" t="s">
        <v>209</v>
      </c>
      <c r="E4229" t="s">
        <v>210</v>
      </c>
      <c r="F4229">
        <v>101015</v>
      </c>
      <c r="G4229" t="s">
        <v>211</v>
      </c>
      <c r="H4229">
        <v>959945812</v>
      </c>
      <c r="I4229">
        <v>958657568</v>
      </c>
      <c r="J4229">
        <v>1700</v>
      </c>
      <c r="N4229">
        <v>18407804.620000001</v>
      </c>
      <c r="O4229">
        <v>18409504.620000001</v>
      </c>
      <c r="P4229" s="9">
        <f>DATEVALUE(LEFT(Table1[[#This Row],[TRANSFER_DATE]],11))</f>
        <v>45748</v>
      </c>
      <c r="Q4229" s="5">
        <f>TIMEVALUE(MID(Table1[[#This Row],[TRANSFER_DATE]],11,8))</f>
        <v>0.5166898148148148</v>
      </c>
    </row>
    <row r="4230" spans="1:17" x14ac:dyDescent="0.3">
      <c r="A4230" t="s">
        <v>726</v>
      </c>
      <c r="B4230" t="s">
        <v>727</v>
      </c>
      <c r="D4230" t="s">
        <v>209</v>
      </c>
      <c r="E4230" t="s">
        <v>210</v>
      </c>
      <c r="F4230">
        <v>101692</v>
      </c>
      <c r="G4230" t="s">
        <v>211</v>
      </c>
      <c r="H4230">
        <v>959945812</v>
      </c>
      <c r="I4230">
        <v>952860901</v>
      </c>
      <c r="J4230">
        <v>1600</v>
      </c>
      <c r="N4230">
        <v>18406204.620000001</v>
      </c>
      <c r="O4230">
        <v>18407804.620000001</v>
      </c>
      <c r="P4230" s="9">
        <f>DATEVALUE(LEFT(Table1[[#This Row],[TRANSFER_DATE]],11))</f>
        <v>45748</v>
      </c>
      <c r="Q4230" s="5">
        <f>TIMEVALUE(MID(Table1[[#This Row],[TRANSFER_DATE]],11,8))</f>
        <v>0.51462962962962966</v>
      </c>
    </row>
    <row r="4231" spans="1:17" x14ac:dyDescent="0.3">
      <c r="A4231" t="s">
        <v>728</v>
      </c>
      <c r="B4231" t="s">
        <v>729</v>
      </c>
      <c r="D4231" t="s">
        <v>209</v>
      </c>
      <c r="E4231" t="s">
        <v>210</v>
      </c>
      <c r="F4231">
        <v>100999</v>
      </c>
      <c r="G4231" t="s">
        <v>211</v>
      </c>
      <c r="H4231">
        <v>959945812</v>
      </c>
      <c r="I4231">
        <v>952654064</v>
      </c>
      <c r="J4231">
        <v>14700</v>
      </c>
      <c r="N4231">
        <v>18391504.620000001</v>
      </c>
      <c r="O4231">
        <v>18406204.620000001</v>
      </c>
      <c r="P4231" s="9">
        <f>DATEVALUE(LEFT(Table1[[#This Row],[TRANSFER_DATE]],11))</f>
        <v>45748</v>
      </c>
      <c r="Q4231" s="5">
        <f>TIMEVALUE(MID(Table1[[#This Row],[TRANSFER_DATE]],11,8))</f>
        <v>0.51459490740740743</v>
      </c>
    </row>
    <row r="4232" spans="1:17" x14ac:dyDescent="0.3">
      <c r="A4232" t="s">
        <v>730</v>
      </c>
      <c r="B4232" t="s">
        <v>731</v>
      </c>
      <c r="C4232" t="s">
        <v>732</v>
      </c>
      <c r="D4232" t="s">
        <v>209</v>
      </c>
      <c r="E4232" t="s">
        <v>210</v>
      </c>
      <c r="F4232">
        <v>101344</v>
      </c>
      <c r="G4232" t="s">
        <v>211</v>
      </c>
      <c r="H4232">
        <v>959945812</v>
      </c>
      <c r="I4232">
        <v>958251375</v>
      </c>
      <c r="J4232">
        <v>5900</v>
      </c>
      <c r="N4232">
        <v>18385604.620000001</v>
      </c>
      <c r="O4232">
        <v>18391504.620000001</v>
      </c>
      <c r="P4232" s="9">
        <f>DATEVALUE(LEFT(Table1[[#This Row],[TRANSFER_DATE]],11))</f>
        <v>45748</v>
      </c>
      <c r="Q4232" s="5">
        <f>TIMEVALUE(MID(Table1[[#This Row],[TRANSFER_DATE]],11,8))</f>
        <v>0.51393518518518522</v>
      </c>
    </row>
    <row r="4233" spans="1:17" x14ac:dyDescent="0.3">
      <c r="A4233" t="s">
        <v>733</v>
      </c>
      <c r="B4233" t="s">
        <v>734</v>
      </c>
      <c r="C4233" t="s">
        <v>735</v>
      </c>
      <c r="D4233" t="s">
        <v>209</v>
      </c>
      <c r="E4233" t="s">
        <v>210</v>
      </c>
      <c r="F4233">
        <v>101773</v>
      </c>
      <c r="G4233" t="s">
        <v>211</v>
      </c>
      <c r="H4233">
        <v>959945812</v>
      </c>
      <c r="I4233">
        <v>958090231</v>
      </c>
      <c r="J4233">
        <v>100</v>
      </c>
      <c r="N4233">
        <v>18385504.620000001</v>
      </c>
      <c r="O4233">
        <v>18385604.620000001</v>
      </c>
      <c r="P4233" s="9">
        <f>DATEVALUE(LEFT(Table1[[#This Row],[TRANSFER_DATE]],11))</f>
        <v>45748</v>
      </c>
      <c r="Q4233" s="5">
        <f>TIMEVALUE(MID(Table1[[#This Row],[TRANSFER_DATE]],11,8))</f>
        <v>0.51180555555555551</v>
      </c>
    </row>
    <row r="4234" spans="1:17" x14ac:dyDescent="0.3">
      <c r="A4234" t="s">
        <v>736</v>
      </c>
      <c r="B4234" t="s">
        <v>737</v>
      </c>
      <c r="D4234" t="s">
        <v>209</v>
      </c>
      <c r="E4234" t="s">
        <v>210</v>
      </c>
      <c r="F4234">
        <v>101623</v>
      </c>
      <c r="G4234" t="s">
        <v>211</v>
      </c>
      <c r="H4234">
        <v>959945812</v>
      </c>
      <c r="I4234">
        <v>953287168</v>
      </c>
      <c r="J4234">
        <v>10900</v>
      </c>
      <c r="N4234">
        <v>18374604.620000001</v>
      </c>
      <c r="O4234">
        <v>18385504.620000001</v>
      </c>
      <c r="P4234" s="9">
        <f>DATEVALUE(LEFT(Table1[[#This Row],[TRANSFER_DATE]],11))</f>
        <v>45748</v>
      </c>
      <c r="Q4234" s="5">
        <f>TIMEVALUE(MID(Table1[[#This Row],[TRANSFER_DATE]],11,8))</f>
        <v>0.50834490740740745</v>
      </c>
    </row>
    <row r="4235" spans="1:17" x14ac:dyDescent="0.3">
      <c r="A4235" t="s">
        <v>738</v>
      </c>
      <c r="B4235" t="s">
        <v>739</v>
      </c>
      <c r="D4235" t="s">
        <v>209</v>
      </c>
      <c r="E4235" t="s">
        <v>210</v>
      </c>
      <c r="F4235">
        <v>101691</v>
      </c>
      <c r="G4235" t="s">
        <v>211</v>
      </c>
      <c r="H4235">
        <v>959945812</v>
      </c>
      <c r="I4235">
        <v>953772178</v>
      </c>
      <c r="J4235">
        <v>7800</v>
      </c>
      <c r="N4235">
        <v>18366804.620000001</v>
      </c>
      <c r="O4235">
        <v>18374604.620000001</v>
      </c>
      <c r="P4235" s="9">
        <f>DATEVALUE(LEFT(Table1[[#This Row],[TRANSFER_DATE]],11))</f>
        <v>45748</v>
      </c>
      <c r="Q4235" s="5">
        <f>TIMEVALUE(MID(Table1[[#This Row],[TRANSFER_DATE]],11,8))</f>
        <v>0.50697916666666665</v>
      </c>
    </row>
    <row r="4236" spans="1:17" x14ac:dyDescent="0.3">
      <c r="A4236" t="s">
        <v>740</v>
      </c>
      <c r="B4236" t="s">
        <v>741</v>
      </c>
      <c r="D4236" t="s">
        <v>209</v>
      </c>
      <c r="E4236" t="s">
        <v>210</v>
      </c>
      <c r="F4236">
        <v>101487</v>
      </c>
      <c r="G4236" t="s">
        <v>211</v>
      </c>
      <c r="H4236">
        <v>959945812</v>
      </c>
      <c r="I4236">
        <v>951055782</v>
      </c>
      <c r="J4236">
        <v>19750</v>
      </c>
      <c r="N4236">
        <v>18347054.620000001</v>
      </c>
      <c r="O4236">
        <v>18366804.620000001</v>
      </c>
      <c r="P4236" s="9">
        <f>DATEVALUE(LEFT(Table1[[#This Row],[TRANSFER_DATE]],11))</f>
        <v>45748</v>
      </c>
      <c r="Q4236" s="5">
        <f>TIMEVALUE(MID(Table1[[#This Row],[TRANSFER_DATE]],11,8))</f>
        <v>0.50629629629629624</v>
      </c>
    </row>
    <row r="4237" spans="1:17" x14ac:dyDescent="0.3">
      <c r="A4237" t="s">
        <v>742</v>
      </c>
      <c r="B4237" t="s">
        <v>743</v>
      </c>
      <c r="D4237" t="s">
        <v>209</v>
      </c>
      <c r="E4237" t="s">
        <v>210</v>
      </c>
      <c r="F4237">
        <v>101390</v>
      </c>
      <c r="G4237" t="s">
        <v>211</v>
      </c>
      <c r="H4237">
        <v>959945812</v>
      </c>
      <c r="I4237">
        <v>955933189</v>
      </c>
      <c r="J4237">
        <v>1350</v>
      </c>
      <c r="N4237">
        <v>18345704.620000001</v>
      </c>
      <c r="O4237">
        <v>18347054.620000001</v>
      </c>
      <c r="P4237" s="9">
        <f>DATEVALUE(LEFT(Table1[[#This Row],[TRANSFER_DATE]],11))</f>
        <v>45748</v>
      </c>
      <c r="Q4237" s="5">
        <f>TIMEVALUE(MID(Table1[[#This Row],[TRANSFER_DATE]],11,8))</f>
        <v>0.50626157407407413</v>
      </c>
    </row>
    <row r="4238" spans="1:17" x14ac:dyDescent="0.3">
      <c r="A4238" t="s">
        <v>744</v>
      </c>
      <c r="B4238" t="s">
        <v>745</v>
      </c>
      <c r="C4238" t="s">
        <v>746</v>
      </c>
      <c r="D4238" t="s">
        <v>209</v>
      </c>
      <c r="E4238" t="s">
        <v>210</v>
      </c>
      <c r="F4238">
        <v>100128</v>
      </c>
      <c r="G4238" t="s">
        <v>211</v>
      </c>
      <c r="H4238">
        <v>959945812</v>
      </c>
      <c r="I4238">
        <v>954148548</v>
      </c>
      <c r="J4238">
        <v>19400</v>
      </c>
      <c r="N4238">
        <v>18326304.620000001</v>
      </c>
      <c r="O4238">
        <v>18345704.620000001</v>
      </c>
      <c r="P4238" s="9">
        <f>DATEVALUE(LEFT(Table1[[#This Row],[TRANSFER_DATE]],11))</f>
        <v>45748</v>
      </c>
      <c r="Q4238" s="5">
        <f>TIMEVALUE(MID(Table1[[#This Row],[TRANSFER_DATE]],11,8))</f>
        <v>0.50490740740740736</v>
      </c>
    </row>
    <row r="4239" spans="1:17" x14ac:dyDescent="0.3">
      <c r="A4239" t="s">
        <v>747</v>
      </c>
      <c r="B4239" t="s">
        <v>748</v>
      </c>
      <c r="C4239" t="s">
        <v>749</v>
      </c>
      <c r="D4239" t="s">
        <v>209</v>
      </c>
      <c r="E4239" t="s">
        <v>210</v>
      </c>
      <c r="F4239">
        <v>101840</v>
      </c>
      <c r="G4239" t="s">
        <v>211</v>
      </c>
      <c r="H4239">
        <v>959945812</v>
      </c>
      <c r="I4239">
        <v>955554254</v>
      </c>
      <c r="J4239">
        <v>4350</v>
      </c>
      <c r="N4239">
        <v>18321954.620000001</v>
      </c>
      <c r="O4239">
        <v>18326304.620000001</v>
      </c>
      <c r="P4239" s="9">
        <f>DATEVALUE(LEFT(Table1[[#This Row],[TRANSFER_DATE]],11))</f>
        <v>45748</v>
      </c>
      <c r="Q4239" s="5">
        <f>TIMEVALUE(MID(Table1[[#This Row],[TRANSFER_DATE]],11,8))</f>
        <v>0.50418981481481484</v>
      </c>
    </row>
    <row r="4240" spans="1:17" x14ac:dyDescent="0.3">
      <c r="A4240" t="s">
        <v>750</v>
      </c>
      <c r="B4240" t="s">
        <v>751</v>
      </c>
      <c r="D4240" t="s">
        <v>209</v>
      </c>
      <c r="E4240" t="s">
        <v>210</v>
      </c>
      <c r="F4240">
        <v>101371</v>
      </c>
      <c r="G4240" t="s">
        <v>211</v>
      </c>
      <c r="H4240">
        <v>959945812</v>
      </c>
      <c r="I4240">
        <v>950015040</v>
      </c>
      <c r="J4240">
        <v>12750</v>
      </c>
      <c r="N4240">
        <v>18309204.620000001</v>
      </c>
      <c r="O4240">
        <v>18321954.620000001</v>
      </c>
      <c r="P4240" s="9">
        <f>DATEVALUE(LEFT(Table1[[#This Row],[TRANSFER_DATE]],11))</f>
        <v>45748</v>
      </c>
      <c r="Q4240" s="5">
        <f>TIMEVALUE(MID(Table1[[#This Row],[TRANSFER_DATE]],11,8))</f>
        <v>0.50212962962962959</v>
      </c>
    </row>
    <row r="4241" spans="1:17" x14ac:dyDescent="0.3">
      <c r="A4241" t="s">
        <v>752</v>
      </c>
      <c r="B4241" t="s">
        <v>753</v>
      </c>
      <c r="D4241" t="s">
        <v>209</v>
      </c>
      <c r="E4241" t="s">
        <v>210</v>
      </c>
      <c r="F4241">
        <v>101250</v>
      </c>
      <c r="G4241" t="s">
        <v>211</v>
      </c>
      <c r="H4241">
        <v>959945812</v>
      </c>
      <c r="I4241">
        <v>951606051</v>
      </c>
      <c r="J4241">
        <v>27250</v>
      </c>
      <c r="N4241">
        <v>18281954.620000001</v>
      </c>
      <c r="O4241">
        <v>18309204.620000001</v>
      </c>
      <c r="P4241" s="9">
        <f>DATEVALUE(LEFT(Table1[[#This Row],[TRANSFER_DATE]],11))</f>
        <v>45748</v>
      </c>
      <c r="Q4241" s="5">
        <f>TIMEVALUE(MID(Table1[[#This Row],[TRANSFER_DATE]],11,8))</f>
        <v>0.50072916666666667</v>
      </c>
    </row>
    <row r="4242" spans="1:17" x14ac:dyDescent="0.3">
      <c r="A4242" t="s">
        <v>754</v>
      </c>
      <c r="B4242" t="s">
        <v>755</v>
      </c>
      <c r="D4242" t="s">
        <v>209</v>
      </c>
      <c r="E4242" t="s">
        <v>210</v>
      </c>
      <c r="F4242">
        <v>101524</v>
      </c>
      <c r="G4242" t="s">
        <v>211</v>
      </c>
      <c r="H4242">
        <v>959945812</v>
      </c>
      <c r="I4242">
        <v>957052931</v>
      </c>
      <c r="J4242">
        <v>8000</v>
      </c>
      <c r="N4242">
        <v>18273954.620000001</v>
      </c>
      <c r="O4242">
        <v>18281954.620000001</v>
      </c>
      <c r="P4242" s="9">
        <f>DATEVALUE(LEFT(Table1[[#This Row],[TRANSFER_DATE]],11))</f>
        <v>45748</v>
      </c>
      <c r="Q4242" s="5">
        <f>TIMEVALUE(MID(Table1[[#This Row],[TRANSFER_DATE]],11,8))</f>
        <v>0.5</v>
      </c>
    </row>
    <row r="4243" spans="1:17" x14ac:dyDescent="0.3">
      <c r="A4243" t="s">
        <v>756</v>
      </c>
      <c r="B4243" t="s">
        <v>757</v>
      </c>
      <c r="D4243" t="s">
        <v>209</v>
      </c>
      <c r="E4243" t="s">
        <v>210</v>
      </c>
      <c r="F4243">
        <v>100028</v>
      </c>
      <c r="G4243" t="s">
        <v>211</v>
      </c>
      <c r="H4243">
        <v>959945812</v>
      </c>
      <c r="I4243">
        <v>954836913</v>
      </c>
      <c r="J4243">
        <v>5000</v>
      </c>
      <c r="N4243">
        <v>18268954.620000001</v>
      </c>
      <c r="O4243">
        <v>18273954.620000001</v>
      </c>
      <c r="P4243" s="9">
        <f>DATEVALUE(LEFT(Table1[[#This Row],[TRANSFER_DATE]],11))</f>
        <v>45748</v>
      </c>
      <c r="Q4243" s="5">
        <f>TIMEVALUE(MID(Table1[[#This Row],[TRANSFER_DATE]],11,8))</f>
        <v>0.49936342592592592</v>
      </c>
    </row>
    <row r="4244" spans="1:17" x14ac:dyDescent="0.3">
      <c r="A4244" t="s">
        <v>758</v>
      </c>
      <c r="B4244" t="s">
        <v>759</v>
      </c>
      <c r="D4244" t="s">
        <v>209</v>
      </c>
      <c r="E4244" t="s">
        <v>210</v>
      </c>
      <c r="F4244">
        <v>100039</v>
      </c>
      <c r="G4244" t="s">
        <v>211</v>
      </c>
      <c r="H4244">
        <v>959945812</v>
      </c>
      <c r="I4244">
        <v>958662860</v>
      </c>
      <c r="J4244">
        <v>8550</v>
      </c>
      <c r="N4244">
        <v>18260404.620000001</v>
      </c>
      <c r="O4244">
        <v>18268954.620000001</v>
      </c>
      <c r="P4244" s="9">
        <f>DATEVALUE(LEFT(Table1[[#This Row],[TRANSFER_DATE]],11))</f>
        <v>45748</v>
      </c>
      <c r="Q4244" s="5">
        <f>TIMEVALUE(MID(Table1[[#This Row],[TRANSFER_DATE]],11,8))</f>
        <v>0.49796296296296294</v>
      </c>
    </row>
    <row r="4245" spans="1:17" x14ac:dyDescent="0.3">
      <c r="A4245" t="s">
        <v>760</v>
      </c>
      <c r="B4245" t="s">
        <v>761</v>
      </c>
      <c r="D4245" t="s">
        <v>209</v>
      </c>
      <c r="E4245" t="s">
        <v>210</v>
      </c>
      <c r="F4245">
        <v>101603</v>
      </c>
      <c r="G4245" t="s">
        <v>211</v>
      </c>
      <c r="H4245">
        <v>959945812</v>
      </c>
      <c r="I4245">
        <v>952853615</v>
      </c>
      <c r="J4245">
        <v>3100</v>
      </c>
      <c r="N4245">
        <v>18257304.620000001</v>
      </c>
      <c r="O4245">
        <v>18260404.620000001</v>
      </c>
      <c r="P4245" s="9">
        <f>DATEVALUE(LEFT(Table1[[#This Row],[TRANSFER_DATE]],11))</f>
        <v>45748</v>
      </c>
      <c r="Q4245" s="5">
        <f>TIMEVALUE(MID(Table1[[#This Row],[TRANSFER_DATE]],11,8))</f>
        <v>0.49655092592592592</v>
      </c>
    </row>
    <row r="4246" spans="1:17" x14ac:dyDescent="0.3">
      <c r="A4246" t="s">
        <v>762</v>
      </c>
      <c r="B4246" t="s">
        <v>763</v>
      </c>
      <c r="D4246" t="s">
        <v>209</v>
      </c>
      <c r="E4246" t="s">
        <v>210</v>
      </c>
      <c r="F4246">
        <v>101194</v>
      </c>
      <c r="G4246" t="s">
        <v>211</v>
      </c>
      <c r="H4246">
        <v>959945812</v>
      </c>
      <c r="I4246">
        <v>954108661</v>
      </c>
      <c r="J4246">
        <v>500</v>
      </c>
      <c r="N4246">
        <v>18256804.620000001</v>
      </c>
      <c r="O4246">
        <v>18257304.620000001</v>
      </c>
      <c r="P4246" s="9">
        <f>DATEVALUE(LEFT(Table1[[#This Row],[TRANSFER_DATE]],11))</f>
        <v>45748</v>
      </c>
      <c r="Q4246" s="5">
        <f>TIMEVALUE(MID(Table1[[#This Row],[TRANSFER_DATE]],11,8))</f>
        <v>0.49583333333333335</v>
      </c>
    </row>
    <row r="4247" spans="1:17" x14ac:dyDescent="0.3">
      <c r="A4247" t="s">
        <v>764</v>
      </c>
      <c r="B4247" t="s">
        <v>765</v>
      </c>
      <c r="D4247" t="s">
        <v>209</v>
      </c>
      <c r="E4247" t="s">
        <v>210</v>
      </c>
      <c r="F4247">
        <v>100765</v>
      </c>
      <c r="G4247" t="s">
        <v>211</v>
      </c>
      <c r="H4247">
        <v>959945812</v>
      </c>
      <c r="I4247">
        <v>958470739</v>
      </c>
      <c r="J4247">
        <v>6400</v>
      </c>
      <c r="N4247">
        <v>18250404.620000001</v>
      </c>
      <c r="O4247">
        <v>18256804.620000001</v>
      </c>
      <c r="P4247" s="9">
        <f>DATEVALUE(LEFT(Table1[[#This Row],[TRANSFER_DATE]],11))</f>
        <v>45748</v>
      </c>
      <c r="Q4247" s="5">
        <f>TIMEVALUE(MID(Table1[[#This Row],[TRANSFER_DATE]],11,8))</f>
        <v>0.49518518518518517</v>
      </c>
    </row>
    <row r="4248" spans="1:17" x14ac:dyDescent="0.3">
      <c r="A4248" t="s">
        <v>766</v>
      </c>
      <c r="B4248" t="s">
        <v>767</v>
      </c>
      <c r="C4248" t="s">
        <v>768</v>
      </c>
      <c r="D4248" t="s">
        <v>209</v>
      </c>
      <c r="E4248" t="s">
        <v>210</v>
      </c>
      <c r="F4248">
        <v>90002</v>
      </c>
      <c r="G4248" t="s">
        <v>211</v>
      </c>
      <c r="H4248">
        <v>959945812</v>
      </c>
      <c r="I4248">
        <v>951169300</v>
      </c>
      <c r="J4248">
        <v>150</v>
      </c>
      <c r="N4248">
        <v>18250254.620000001</v>
      </c>
      <c r="O4248">
        <v>18250404.620000001</v>
      </c>
      <c r="P4248" s="9">
        <f>DATEVALUE(LEFT(Table1[[#This Row],[TRANSFER_DATE]],11))</f>
        <v>45748</v>
      </c>
      <c r="Q4248" s="5">
        <f>TIMEVALUE(MID(Table1[[#This Row],[TRANSFER_DATE]],11,8))</f>
        <v>0.49513888888888891</v>
      </c>
    </row>
    <row r="4249" spans="1:17" x14ac:dyDescent="0.3">
      <c r="A4249" t="s">
        <v>769</v>
      </c>
      <c r="B4249" t="s">
        <v>770</v>
      </c>
      <c r="C4249" t="s">
        <v>771</v>
      </c>
      <c r="D4249" t="s">
        <v>209</v>
      </c>
      <c r="E4249" t="s">
        <v>210</v>
      </c>
      <c r="F4249">
        <v>181408</v>
      </c>
      <c r="G4249" t="s">
        <v>211</v>
      </c>
      <c r="H4249">
        <v>959945812</v>
      </c>
      <c r="I4249">
        <v>955554254</v>
      </c>
      <c r="J4249">
        <v>800</v>
      </c>
      <c r="N4249">
        <v>18249454.620000001</v>
      </c>
      <c r="O4249">
        <v>18250254.620000001</v>
      </c>
      <c r="P4249" s="9">
        <f>DATEVALUE(LEFT(Table1[[#This Row],[TRANSFER_DATE]],11))</f>
        <v>45748</v>
      </c>
      <c r="Q4249" s="5">
        <f>TIMEVALUE(MID(Table1[[#This Row],[TRANSFER_DATE]],11,8))</f>
        <v>0.49380787037037038</v>
      </c>
    </row>
    <row r="4250" spans="1:17" x14ac:dyDescent="0.3">
      <c r="A4250" t="s">
        <v>772</v>
      </c>
      <c r="B4250" t="s">
        <v>773</v>
      </c>
      <c r="C4250" t="s">
        <v>774</v>
      </c>
      <c r="D4250" t="s">
        <v>209</v>
      </c>
      <c r="E4250" t="s">
        <v>210</v>
      </c>
      <c r="F4250">
        <v>100714</v>
      </c>
      <c r="G4250" t="s">
        <v>211</v>
      </c>
      <c r="H4250">
        <v>959945812</v>
      </c>
      <c r="I4250">
        <v>955554254</v>
      </c>
      <c r="J4250">
        <v>3850</v>
      </c>
      <c r="N4250">
        <v>18245604.620000001</v>
      </c>
      <c r="O4250">
        <v>18249454.620000001</v>
      </c>
      <c r="P4250" s="9">
        <f>DATEVALUE(LEFT(Table1[[#This Row],[TRANSFER_DATE]],11))</f>
        <v>45748</v>
      </c>
      <c r="Q4250" s="5">
        <f>TIMEVALUE(MID(Table1[[#This Row],[TRANSFER_DATE]],11,8))</f>
        <v>0.49375000000000002</v>
      </c>
    </row>
    <row r="4251" spans="1:17" x14ac:dyDescent="0.3">
      <c r="A4251" t="s">
        <v>775</v>
      </c>
      <c r="B4251" t="s">
        <v>776</v>
      </c>
      <c r="C4251" t="s">
        <v>777</v>
      </c>
      <c r="D4251" t="s">
        <v>209</v>
      </c>
      <c r="E4251" t="s">
        <v>210</v>
      </c>
      <c r="F4251">
        <v>101015</v>
      </c>
      <c r="G4251" t="s">
        <v>211</v>
      </c>
      <c r="H4251">
        <v>959945812</v>
      </c>
      <c r="I4251">
        <v>958657568</v>
      </c>
      <c r="J4251">
        <v>9750</v>
      </c>
      <c r="N4251">
        <v>18235854.620000001</v>
      </c>
      <c r="O4251">
        <v>18245604.620000001</v>
      </c>
      <c r="P4251" s="9">
        <f>DATEVALUE(LEFT(Table1[[#This Row],[TRANSFER_DATE]],11))</f>
        <v>45748</v>
      </c>
      <c r="Q4251" s="5">
        <f>TIMEVALUE(MID(Table1[[#This Row],[TRANSFER_DATE]],11,8))</f>
        <v>0.49305555555555558</v>
      </c>
    </row>
    <row r="4252" spans="1:17" x14ac:dyDescent="0.3">
      <c r="A4252" t="s">
        <v>778</v>
      </c>
      <c r="B4252" t="s">
        <v>779</v>
      </c>
      <c r="C4252" t="s">
        <v>780</v>
      </c>
      <c r="D4252" t="s">
        <v>209</v>
      </c>
      <c r="E4252" t="s">
        <v>210</v>
      </c>
      <c r="F4252">
        <v>101453</v>
      </c>
      <c r="G4252" t="s">
        <v>211</v>
      </c>
      <c r="H4252">
        <v>959945812</v>
      </c>
      <c r="I4252">
        <v>956702380</v>
      </c>
      <c r="J4252">
        <v>10600</v>
      </c>
      <c r="N4252">
        <v>18225254.620000001</v>
      </c>
      <c r="O4252">
        <v>18235854.620000001</v>
      </c>
      <c r="P4252" s="9">
        <f>DATEVALUE(LEFT(Table1[[#This Row],[TRANSFER_DATE]],11))</f>
        <v>45748</v>
      </c>
      <c r="Q4252" s="5">
        <f>TIMEVALUE(MID(Table1[[#This Row],[TRANSFER_DATE]],11,8))</f>
        <v>0.49171296296296296</v>
      </c>
    </row>
    <row r="4253" spans="1:17" x14ac:dyDescent="0.3">
      <c r="A4253" t="s">
        <v>781</v>
      </c>
      <c r="B4253" t="s">
        <v>782</v>
      </c>
      <c r="D4253" t="s">
        <v>209</v>
      </c>
      <c r="E4253" t="s">
        <v>210</v>
      </c>
      <c r="F4253">
        <v>100501</v>
      </c>
      <c r="G4253" t="s">
        <v>211</v>
      </c>
      <c r="H4253">
        <v>959945812</v>
      </c>
      <c r="I4253">
        <v>955618137</v>
      </c>
      <c r="J4253">
        <v>2850</v>
      </c>
      <c r="N4253">
        <v>18222404.620000001</v>
      </c>
      <c r="O4253">
        <v>18225254.620000001</v>
      </c>
      <c r="P4253" s="9">
        <f>DATEVALUE(LEFT(Table1[[#This Row],[TRANSFER_DATE]],11))</f>
        <v>45748</v>
      </c>
      <c r="Q4253" s="5">
        <f>TIMEVALUE(MID(Table1[[#This Row],[TRANSFER_DATE]],11,8))</f>
        <v>0.49170138888888887</v>
      </c>
    </row>
    <row r="4254" spans="1:17" x14ac:dyDescent="0.3">
      <c r="A4254" t="s">
        <v>783</v>
      </c>
      <c r="B4254" t="s">
        <v>784</v>
      </c>
      <c r="D4254" t="s">
        <v>209</v>
      </c>
      <c r="E4254" t="s">
        <v>210</v>
      </c>
      <c r="F4254">
        <v>101363</v>
      </c>
      <c r="G4254" t="s">
        <v>211</v>
      </c>
      <c r="H4254">
        <v>959945812</v>
      </c>
      <c r="I4254">
        <v>954768469</v>
      </c>
      <c r="J4254">
        <v>1000</v>
      </c>
      <c r="N4254">
        <v>18221404.620000001</v>
      </c>
      <c r="O4254">
        <v>18222404.620000001</v>
      </c>
      <c r="P4254" s="9">
        <f>DATEVALUE(LEFT(Table1[[#This Row],[TRANSFER_DATE]],11))</f>
        <v>45748</v>
      </c>
      <c r="Q4254" s="5">
        <f>TIMEVALUE(MID(Table1[[#This Row],[TRANSFER_DATE]],11,8))</f>
        <v>0.49101851851851852</v>
      </c>
    </row>
    <row r="4255" spans="1:17" x14ac:dyDescent="0.3">
      <c r="A4255" t="s">
        <v>785</v>
      </c>
      <c r="B4255" t="s">
        <v>786</v>
      </c>
      <c r="D4255" t="s">
        <v>209</v>
      </c>
      <c r="E4255" t="s">
        <v>210</v>
      </c>
      <c r="F4255">
        <v>101131</v>
      </c>
      <c r="G4255" t="s">
        <v>211</v>
      </c>
      <c r="H4255">
        <v>959945812</v>
      </c>
      <c r="I4255">
        <v>954768469</v>
      </c>
      <c r="J4255">
        <v>950</v>
      </c>
      <c r="N4255">
        <v>18220454.620000001</v>
      </c>
      <c r="O4255">
        <v>18221404.620000001</v>
      </c>
      <c r="P4255" s="9">
        <f>DATEVALUE(LEFT(Table1[[#This Row],[TRANSFER_DATE]],11))</f>
        <v>45748</v>
      </c>
      <c r="Q4255" s="5">
        <f>TIMEVALUE(MID(Table1[[#This Row],[TRANSFER_DATE]],11,8))</f>
        <v>0.49033564814814817</v>
      </c>
    </row>
    <row r="4256" spans="1:17" x14ac:dyDescent="0.3">
      <c r="A4256" t="s">
        <v>787</v>
      </c>
      <c r="B4256" t="s">
        <v>788</v>
      </c>
      <c r="C4256" t="s">
        <v>789</v>
      </c>
      <c r="D4256" t="s">
        <v>209</v>
      </c>
      <c r="E4256" t="s">
        <v>210</v>
      </c>
      <c r="F4256">
        <v>100177</v>
      </c>
      <c r="G4256" t="s">
        <v>211</v>
      </c>
      <c r="H4256">
        <v>959945812</v>
      </c>
      <c r="I4256">
        <v>955554254</v>
      </c>
      <c r="J4256">
        <v>200</v>
      </c>
      <c r="N4256">
        <v>18220254.620000001</v>
      </c>
      <c r="O4256">
        <v>18220454.620000001</v>
      </c>
      <c r="P4256" s="9">
        <f>DATEVALUE(LEFT(Table1[[#This Row],[TRANSFER_DATE]],11))</f>
        <v>45748</v>
      </c>
      <c r="Q4256" s="5">
        <f>TIMEVALUE(MID(Table1[[#This Row],[TRANSFER_DATE]],11,8))</f>
        <v>0.49030092592592595</v>
      </c>
    </row>
    <row r="4257" spans="1:17" x14ac:dyDescent="0.3">
      <c r="A4257" t="s">
        <v>790</v>
      </c>
      <c r="B4257" t="s">
        <v>791</v>
      </c>
      <c r="C4257" t="s">
        <v>792</v>
      </c>
      <c r="D4257" t="s">
        <v>209</v>
      </c>
      <c r="E4257" t="s">
        <v>210</v>
      </c>
      <c r="F4257">
        <v>100845</v>
      </c>
      <c r="G4257" t="s">
        <v>211</v>
      </c>
      <c r="H4257">
        <v>959945812</v>
      </c>
      <c r="I4257">
        <v>957714981</v>
      </c>
      <c r="J4257">
        <v>5450</v>
      </c>
      <c r="N4257">
        <v>18214804.620000001</v>
      </c>
      <c r="O4257">
        <v>18220254.620000001</v>
      </c>
      <c r="P4257" s="9">
        <f>DATEVALUE(LEFT(Table1[[#This Row],[TRANSFER_DATE]],11))</f>
        <v>45748</v>
      </c>
      <c r="Q4257" s="5">
        <f>TIMEVALUE(MID(Table1[[#This Row],[TRANSFER_DATE]],11,8))</f>
        <v>0.49028935185185185</v>
      </c>
    </row>
    <row r="4258" spans="1:17" x14ac:dyDescent="0.3">
      <c r="A4258" t="s">
        <v>793</v>
      </c>
      <c r="B4258" t="s">
        <v>794</v>
      </c>
      <c r="D4258" t="s">
        <v>209</v>
      </c>
      <c r="E4258" t="s">
        <v>210</v>
      </c>
      <c r="F4258">
        <v>9350</v>
      </c>
      <c r="G4258" t="s">
        <v>211</v>
      </c>
      <c r="H4258">
        <v>959945812</v>
      </c>
      <c r="I4258">
        <v>954768469</v>
      </c>
      <c r="J4258">
        <v>9350</v>
      </c>
      <c r="N4258">
        <v>18205454.620000001</v>
      </c>
      <c r="O4258">
        <v>18214804.620000001</v>
      </c>
      <c r="P4258" s="9">
        <f>DATEVALUE(LEFT(Table1[[#This Row],[TRANSFER_DATE]],11))</f>
        <v>45748</v>
      </c>
      <c r="Q4258" s="5">
        <f>TIMEVALUE(MID(Table1[[#This Row],[TRANSFER_DATE]],11,8))</f>
        <v>0.49027777777777776</v>
      </c>
    </row>
    <row r="4259" spans="1:17" x14ac:dyDescent="0.3">
      <c r="A4259" t="s">
        <v>795</v>
      </c>
      <c r="B4259" t="s">
        <v>796</v>
      </c>
      <c r="D4259" t="s">
        <v>209</v>
      </c>
      <c r="E4259" t="s">
        <v>210</v>
      </c>
      <c r="F4259">
        <v>101403</v>
      </c>
      <c r="G4259" t="s">
        <v>211</v>
      </c>
      <c r="H4259">
        <v>959945812</v>
      </c>
      <c r="I4259">
        <v>954768469</v>
      </c>
      <c r="J4259">
        <v>5100</v>
      </c>
      <c r="N4259">
        <v>18200354.620000001</v>
      </c>
      <c r="O4259">
        <v>18205454.620000001</v>
      </c>
      <c r="P4259" s="9">
        <f>DATEVALUE(LEFT(Table1[[#This Row],[TRANSFER_DATE]],11))</f>
        <v>45748</v>
      </c>
      <c r="Q4259" s="5">
        <f>TIMEVALUE(MID(Table1[[#This Row],[TRANSFER_DATE]],11,8))</f>
        <v>0.48958333333333331</v>
      </c>
    </row>
    <row r="4260" spans="1:17" x14ac:dyDescent="0.3">
      <c r="A4260" t="s">
        <v>797</v>
      </c>
      <c r="B4260" t="s">
        <v>798</v>
      </c>
      <c r="D4260" t="s">
        <v>209</v>
      </c>
      <c r="E4260" t="s">
        <v>210</v>
      </c>
      <c r="F4260">
        <v>101409</v>
      </c>
      <c r="G4260" t="s">
        <v>211</v>
      </c>
      <c r="H4260">
        <v>959945812</v>
      </c>
      <c r="I4260">
        <v>954768469</v>
      </c>
      <c r="J4260">
        <v>3050</v>
      </c>
      <c r="N4260">
        <v>18197304.620000001</v>
      </c>
      <c r="O4260">
        <v>18200354.620000001</v>
      </c>
      <c r="P4260" s="9">
        <f>DATEVALUE(LEFT(Table1[[#This Row],[TRANSFER_DATE]],11))</f>
        <v>45748</v>
      </c>
      <c r="Q4260" s="5">
        <f>TIMEVALUE(MID(Table1[[#This Row],[TRANSFER_DATE]],11,8))</f>
        <v>0.48888888888888887</v>
      </c>
    </row>
    <row r="4261" spans="1:17" x14ac:dyDescent="0.3">
      <c r="A4261" t="s">
        <v>799</v>
      </c>
      <c r="B4261" t="s">
        <v>800</v>
      </c>
      <c r="D4261" t="s">
        <v>209</v>
      </c>
      <c r="E4261" t="s">
        <v>210</v>
      </c>
      <c r="F4261">
        <v>101728</v>
      </c>
      <c r="G4261" t="s">
        <v>211</v>
      </c>
      <c r="H4261">
        <v>959945812</v>
      </c>
      <c r="I4261">
        <v>954768469</v>
      </c>
      <c r="J4261">
        <v>300</v>
      </c>
      <c r="N4261">
        <v>18197004.620000001</v>
      </c>
      <c r="O4261">
        <v>18197304.620000001</v>
      </c>
      <c r="P4261" s="9">
        <f>DATEVALUE(LEFT(Table1[[#This Row],[TRANSFER_DATE]],11))</f>
        <v>45748</v>
      </c>
      <c r="Q4261" s="5">
        <f>TIMEVALUE(MID(Table1[[#This Row],[TRANSFER_DATE]],11,8))</f>
        <v>0.48820601851851853</v>
      </c>
    </row>
    <row r="4262" spans="1:17" x14ac:dyDescent="0.3">
      <c r="A4262" t="s">
        <v>801</v>
      </c>
      <c r="B4262" t="s">
        <v>802</v>
      </c>
      <c r="D4262" t="s">
        <v>209</v>
      </c>
      <c r="E4262" t="s">
        <v>210</v>
      </c>
      <c r="F4262">
        <v>101433</v>
      </c>
      <c r="G4262" t="s">
        <v>211</v>
      </c>
      <c r="H4262">
        <v>959945812</v>
      </c>
      <c r="I4262">
        <v>954768469</v>
      </c>
      <c r="J4262">
        <v>2000</v>
      </c>
      <c r="N4262">
        <v>18195004.620000001</v>
      </c>
      <c r="O4262">
        <v>18197004.620000001</v>
      </c>
      <c r="P4262" s="9">
        <f>DATEVALUE(LEFT(Table1[[#This Row],[TRANSFER_DATE]],11))</f>
        <v>45748</v>
      </c>
      <c r="Q4262" s="5">
        <f>TIMEVALUE(MID(Table1[[#This Row],[TRANSFER_DATE]],11,8))</f>
        <v>0.48751157407407408</v>
      </c>
    </row>
    <row r="4263" spans="1:17" x14ac:dyDescent="0.3">
      <c r="A4263" t="s">
        <v>803</v>
      </c>
      <c r="B4263" t="s">
        <v>804</v>
      </c>
      <c r="D4263" t="s">
        <v>209</v>
      </c>
      <c r="E4263" t="s">
        <v>210</v>
      </c>
      <c r="F4263">
        <v>100550</v>
      </c>
      <c r="G4263" t="s">
        <v>211</v>
      </c>
      <c r="H4263">
        <v>959945812</v>
      </c>
      <c r="I4263">
        <v>954768469</v>
      </c>
      <c r="J4263">
        <v>7450</v>
      </c>
      <c r="N4263">
        <v>18187554.620000001</v>
      </c>
      <c r="O4263">
        <v>18195004.620000001</v>
      </c>
      <c r="P4263" s="9">
        <f>DATEVALUE(LEFT(Table1[[#This Row],[TRANSFER_DATE]],11))</f>
        <v>45748</v>
      </c>
      <c r="Q4263" s="5">
        <f>TIMEVALUE(MID(Table1[[#This Row],[TRANSFER_DATE]],11,8))</f>
        <v>0.48681712962962964</v>
      </c>
    </row>
    <row r="4264" spans="1:17" x14ac:dyDescent="0.3">
      <c r="A4264" t="s">
        <v>805</v>
      </c>
      <c r="B4264" t="s">
        <v>806</v>
      </c>
      <c r="D4264" t="s">
        <v>209</v>
      </c>
      <c r="E4264" t="s">
        <v>210</v>
      </c>
      <c r="F4264">
        <v>101372</v>
      </c>
      <c r="G4264" t="s">
        <v>211</v>
      </c>
      <c r="H4264">
        <v>959945812</v>
      </c>
      <c r="I4264">
        <v>956163465</v>
      </c>
      <c r="J4264">
        <v>3000</v>
      </c>
      <c r="N4264">
        <v>18184554.620000001</v>
      </c>
      <c r="O4264">
        <v>18187554.620000001</v>
      </c>
      <c r="P4264" s="9">
        <f>DATEVALUE(LEFT(Table1[[#This Row],[TRANSFER_DATE]],11))</f>
        <v>45748</v>
      </c>
      <c r="Q4264" s="5">
        <f>TIMEVALUE(MID(Table1[[#This Row],[TRANSFER_DATE]],11,8))</f>
        <v>0.48680555555555555</v>
      </c>
    </row>
    <row r="4265" spans="1:17" x14ac:dyDescent="0.3">
      <c r="A4265" t="s">
        <v>807</v>
      </c>
      <c r="B4265" t="s">
        <v>808</v>
      </c>
      <c r="C4265" t="s">
        <v>809</v>
      </c>
      <c r="D4265" t="s">
        <v>209</v>
      </c>
      <c r="E4265" t="s">
        <v>210</v>
      </c>
      <c r="F4265">
        <v>101863</v>
      </c>
      <c r="G4265" t="s">
        <v>211</v>
      </c>
      <c r="H4265">
        <v>959945812</v>
      </c>
      <c r="I4265">
        <v>957157568</v>
      </c>
      <c r="J4265">
        <v>50</v>
      </c>
      <c r="N4265">
        <v>18184504.620000001</v>
      </c>
      <c r="O4265">
        <v>18184554.620000001</v>
      </c>
      <c r="P4265" s="9">
        <f>DATEVALUE(LEFT(Table1[[#This Row],[TRANSFER_DATE]],11))</f>
        <v>45748</v>
      </c>
      <c r="Q4265" s="5">
        <f>TIMEVALUE(MID(Table1[[#This Row],[TRANSFER_DATE]],11,8))</f>
        <v>0.48616898148148147</v>
      </c>
    </row>
    <row r="4266" spans="1:17" x14ac:dyDescent="0.3">
      <c r="A4266" t="s">
        <v>810</v>
      </c>
      <c r="B4266" t="s">
        <v>811</v>
      </c>
      <c r="D4266" t="s">
        <v>209</v>
      </c>
      <c r="E4266" t="s">
        <v>210</v>
      </c>
      <c r="F4266">
        <v>101351</v>
      </c>
      <c r="G4266" t="s">
        <v>211</v>
      </c>
      <c r="H4266">
        <v>959945812</v>
      </c>
      <c r="I4266">
        <v>954768469</v>
      </c>
      <c r="J4266">
        <v>6650</v>
      </c>
      <c r="N4266">
        <v>18177854.620000001</v>
      </c>
      <c r="O4266">
        <v>18184504.620000001</v>
      </c>
      <c r="P4266" s="9">
        <f>DATEVALUE(LEFT(Table1[[#This Row],[TRANSFER_DATE]],11))</f>
        <v>45748</v>
      </c>
      <c r="Q4266" s="5">
        <f>TIMEVALUE(MID(Table1[[#This Row],[TRANSFER_DATE]],11,8))</f>
        <v>0.4861111111111111</v>
      </c>
    </row>
    <row r="4267" spans="1:17" x14ac:dyDescent="0.3">
      <c r="A4267" t="s">
        <v>812</v>
      </c>
      <c r="B4267" t="s">
        <v>813</v>
      </c>
      <c r="D4267" t="s">
        <v>209</v>
      </c>
      <c r="E4267" t="s">
        <v>210</v>
      </c>
      <c r="F4267">
        <v>101243</v>
      </c>
      <c r="G4267" t="s">
        <v>211</v>
      </c>
      <c r="H4267">
        <v>959945812</v>
      </c>
      <c r="I4267">
        <v>952796120</v>
      </c>
      <c r="J4267">
        <v>2800</v>
      </c>
      <c r="N4267">
        <v>18175054.620000001</v>
      </c>
      <c r="O4267">
        <v>18177854.620000001</v>
      </c>
      <c r="P4267" s="9">
        <f>DATEVALUE(LEFT(Table1[[#This Row],[TRANSFER_DATE]],11))</f>
        <v>45748</v>
      </c>
      <c r="Q4267" s="5">
        <f>TIMEVALUE(MID(Table1[[#This Row],[TRANSFER_DATE]],11,8))</f>
        <v>0.48546296296296299</v>
      </c>
    </row>
    <row r="4268" spans="1:17" x14ac:dyDescent="0.3">
      <c r="A4268" t="s">
        <v>814</v>
      </c>
      <c r="B4268" t="s">
        <v>815</v>
      </c>
      <c r="D4268" t="s">
        <v>209</v>
      </c>
      <c r="E4268" t="s">
        <v>210</v>
      </c>
      <c r="F4268">
        <v>101203</v>
      </c>
      <c r="G4268" t="s">
        <v>211</v>
      </c>
      <c r="H4268">
        <v>959945812</v>
      </c>
      <c r="I4268">
        <v>952740301</v>
      </c>
      <c r="J4268">
        <v>1150</v>
      </c>
      <c r="N4268">
        <v>18173904.620000001</v>
      </c>
      <c r="O4268">
        <v>18175054.620000001</v>
      </c>
      <c r="P4268" s="9">
        <f>DATEVALUE(LEFT(Table1[[#This Row],[TRANSFER_DATE]],11))</f>
        <v>45748</v>
      </c>
      <c r="Q4268" s="5">
        <f>TIMEVALUE(MID(Table1[[#This Row],[TRANSFER_DATE]],11,8))</f>
        <v>0.48546296296296299</v>
      </c>
    </row>
    <row r="4269" spans="1:17" x14ac:dyDescent="0.3">
      <c r="A4269" t="s">
        <v>816</v>
      </c>
      <c r="B4269" t="s">
        <v>817</v>
      </c>
      <c r="C4269" t="s">
        <v>818</v>
      </c>
      <c r="D4269" t="s">
        <v>209</v>
      </c>
      <c r="E4269" t="s">
        <v>210</v>
      </c>
      <c r="F4269">
        <v>101507</v>
      </c>
      <c r="G4269" t="s">
        <v>211</v>
      </c>
      <c r="H4269">
        <v>959945812</v>
      </c>
      <c r="I4269">
        <v>957157568</v>
      </c>
      <c r="J4269">
        <v>2350</v>
      </c>
      <c r="N4269">
        <v>18171554.620000001</v>
      </c>
      <c r="O4269">
        <v>18173904.620000001</v>
      </c>
      <c r="P4269" s="9">
        <f>DATEVALUE(LEFT(Table1[[#This Row],[TRANSFER_DATE]],11))</f>
        <v>45748</v>
      </c>
      <c r="Q4269" s="5">
        <f>TIMEVALUE(MID(Table1[[#This Row],[TRANSFER_DATE]],11,8))</f>
        <v>0.48472222222222222</v>
      </c>
    </row>
    <row r="4270" spans="1:17" x14ac:dyDescent="0.3">
      <c r="A4270" t="s">
        <v>819</v>
      </c>
      <c r="B4270" t="s">
        <v>820</v>
      </c>
      <c r="D4270" t="s">
        <v>209</v>
      </c>
      <c r="E4270" t="s">
        <v>210</v>
      </c>
      <c r="F4270">
        <v>101824</v>
      </c>
      <c r="G4270" t="s">
        <v>211</v>
      </c>
      <c r="H4270">
        <v>959945812</v>
      </c>
      <c r="I4270">
        <v>954423609</v>
      </c>
      <c r="J4270">
        <v>14050</v>
      </c>
      <c r="N4270">
        <v>18157504.620000001</v>
      </c>
      <c r="O4270">
        <v>18171554.620000001</v>
      </c>
      <c r="P4270" s="9">
        <f>DATEVALUE(LEFT(Table1[[#This Row],[TRANSFER_DATE]],11))</f>
        <v>45748</v>
      </c>
      <c r="Q4270" s="5">
        <f>TIMEVALUE(MID(Table1[[#This Row],[TRANSFER_DATE]],11,8))</f>
        <v>0.4833912037037037</v>
      </c>
    </row>
    <row r="4271" spans="1:17" x14ac:dyDescent="0.3">
      <c r="A4271" t="s">
        <v>821</v>
      </c>
      <c r="B4271" t="s">
        <v>822</v>
      </c>
      <c r="C4271" t="s">
        <v>823</v>
      </c>
      <c r="D4271" t="s">
        <v>209</v>
      </c>
      <c r="E4271" t="s">
        <v>210</v>
      </c>
      <c r="F4271">
        <v>101569</v>
      </c>
      <c r="G4271" t="s">
        <v>211</v>
      </c>
      <c r="H4271">
        <v>959945812</v>
      </c>
      <c r="I4271">
        <v>951169300</v>
      </c>
      <c r="J4271">
        <v>1050</v>
      </c>
      <c r="N4271">
        <v>18156454.620000001</v>
      </c>
      <c r="O4271">
        <v>18157504.620000001</v>
      </c>
      <c r="P4271" s="9">
        <f>DATEVALUE(LEFT(Table1[[#This Row],[TRANSFER_DATE]],11))</f>
        <v>45748</v>
      </c>
      <c r="Q4271" s="5">
        <f>TIMEVALUE(MID(Table1[[#This Row],[TRANSFER_DATE]],11,8))</f>
        <v>0.48336805555555556</v>
      </c>
    </row>
    <row r="4272" spans="1:17" x14ac:dyDescent="0.3">
      <c r="A4272" t="s">
        <v>824</v>
      </c>
      <c r="B4272" t="s">
        <v>825</v>
      </c>
      <c r="D4272" t="s">
        <v>209</v>
      </c>
      <c r="E4272" t="s">
        <v>210</v>
      </c>
      <c r="F4272">
        <v>101337</v>
      </c>
      <c r="G4272" t="s">
        <v>211</v>
      </c>
      <c r="H4272">
        <v>959945812</v>
      </c>
      <c r="I4272">
        <v>958918502</v>
      </c>
      <c r="J4272">
        <v>8000</v>
      </c>
      <c r="N4272">
        <v>18148454.620000001</v>
      </c>
      <c r="O4272">
        <v>18156454.620000001</v>
      </c>
      <c r="P4272" s="9">
        <f>DATEVALUE(LEFT(Table1[[#This Row],[TRANSFER_DATE]],11))</f>
        <v>45748</v>
      </c>
      <c r="Q4272" s="5">
        <f>TIMEVALUE(MID(Table1[[#This Row],[TRANSFER_DATE]],11,8))</f>
        <v>0.48268518518518516</v>
      </c>
    </row>
    <row r="4273" spans="1:17" x14ac:dyDescent="0.3">
      <c r="A4273" t="s">
        <v>826</v>
      </c>
      <c r="B4273" t="s">
        <v>827</v>
      </c>
      <c r="C4273" t="s">
        <v>828</v>
      </c>
      <c r="D4273" t="s">
        <v>209</v>
      </c>
      <c r="E4273" t="s">
        <v>210</v>
      </c>
      <c r="F4273">
        <v>101541</v>
      </c>
      <c r="G4273" t="s">
        <v>211</v>
      </c>
      <c r="H4273">
        <v>959945812</v>
      </c>
      <c r="I4273">
        <v>953849302</v>
      </c>
      <c r="J4273">
        <v>1500</v>
      </c>
      <c r="N4273">
        <v>18146954.620000001</v>
      </c>
      <c r="O4273">
        <v>18148454.620000001</v>
      </c>
      <c r="P4273" s="9">
        <f>DATEVALUE(LEFT(Table1[[#This Row],[TRANSFER_DATE]],11))</f>
        <v>45748</v>
      </c>
      <c r="Q4273" s="5">
        <f>TIMEVALUE(MID(Table1[[#This Row],[TRANSFER_DATE]],11,8))</f>
        <v>0.48200231481481481</v>
      </c>
    </row>
    <row r="4274" spans="1:17" x14ac:dyDescent="0.3">
      <c r="A4274" t="s">
        <v>829</v>
      </c>
      <c r="B4274" t="s">
        <v>830</v>
      </c>
      <c r="D4274" t="s">
        <v>209</v>
      </c>
      <c r="E4274" t="s">
        <v>210</v>
      </c>
      <c r="F4274">
        <v>100888</v>
      </c>
      <c r="G4274" t="s">
        <v>211</v>
      </c>
      <c r="H4274">
        <v>959945812</v>
      </c>
      <c r="I4274">
        <v>953136904</v>
      </c>
      <c r="J4274">
        <v>1100</v>
      </c>
      <c r="N4274">
        <v>18145854.620000001</v>
      </c>
      <c r="O4274">
        <v>18146954.620000001</v>
      </c>
      <c r="P4274" s="9">
        <f>DATEVALUE(LEFT(Table1[[#This Row],[TRANSFER_DATE]],11))</f>
        <v>45748</v>
      </c>
      <c r="Q4274" s="5">
        <f>TIMEVALUE(MID(Table1[[#This Row],[TRANSFER_DATE]],11,8))</f>
        <v>0.48129629629629628</v>
      </c>
    </row>
    <row r="4275" spans="1:17" x14ac:dyDescent="0.3">
      <c r="A4275" t="s">
        <v>831</v>
      </c>
      <c r="B4275" t="s">
        <v>832</v>
      </c>
      <c r="D4275" t="s">
        <v>209</v>
      </c>
      <c r="E4275" t="s">
        <v>210</v>
      </c>
      <c r="F4275">
        <v>101771</v>
      </c>
      <c r="G4275" t="s">
        <v>211</v>
      </c>
      <c r="H4275">
        <v>959945812</v>
      </c>
      <c r="I4275">
        <v>952330470</v>
      </c>
      <c r="J4275">
        <v>9850</v>
      </c>
      <c r="N4275">
        <v>18136004.620000001</v>
      </c>
      <c r="O4275">
        <v>18145854.620000001</v>
      </c>
      <c r="P4275" s="9">
        <f>DATEVALUE(LEFT(Table1[[#This Row],[TRANSFER_DATE]],11))</f>
        <v>45748</v>
      </c>
      <c r="Q4275" s="5">
        <f>TIMEVALUE(MID(Table1[[#This Row],[TRANSFER_DATE]],11,8))</f>
        <v>0.47989583333333335</v>
      </c>
    </row>
    <row r="4276" spans="1:17" x14ac:dyDescent="0.3">
      <c r="A4276" t="s">
        <v>833</v>
      </c>
      <c r="B4276" t="s">
        <v>834</v>
      </c>
      <c r="C4276" t="s">
        <v>835</v>
      </c>
      <c r="D4276" t="s">
        <v>209</v>
      </c>
      <c r="E4276" t="s">
        <v>210</v>
      </c>
      <c r="F4276">
        <v>101437</v>
      </c>
      <c r="G4276" t="s">
        <v>211</v>
      </c>
      <c r="H4276">
        <v>959945812</v>
      </c>
      <c r="I4276">
        <v>951036826</v>
      </c>
      <c r="J4276">
        <v>100</v>
      </c>
      <c r="N4276">
        <v>18135904.620000001</v>
      </c>
      <c r="O4276">
        <v>18136004.620000001</v>
      </c>
      <c r="P4276" s="9">
        <f>DATEVALUE(LEFT(Table1[[#This Row],[TRANSFER_DATE]],11))</f>
        <v>45748</v>
      </c>
      <c r="Q4276" s="5">
        <f>TIMEVALUE(MID(Table1[[#This Row],[TRANSFER_DATE]],11,8))</f>
        <v>0.47920138888888891</v>
      </c>
    </row>
    <row r="4277" spans="1:17" x14ac:dyDescent="0.3">
      <c r="A4277" t="s">
        <v>836</v>
      </c>
      <c r="B4277" t="s">
        <v>837</v>
      </c>
      <c r="D4277" t="s">
        <v>209</v>
      </c>
      <c r="E4277" t="s">
        <v>210</v>
      </c>
      <c r="F4277">
        <v>101503</v>
      </c>
      <c r="G4277" t="s">
        <v>211</v>
      </c>
      <c r="H4277">
        <v>959945812</v>
      </c>
      <c r="I4277">
        <v>956030748</v>
      </c>
      <c r="J4277">
        <v>3000</v>
      </c>
      <c r="N4277">
        <v>18132904.620000001</v>
      </c>
      <c r="O4277">
        <v>18135904.620000001</v>
      </c>
      <c r="P4277" s="9">
        <f>DATEVALUE(LEFT(Table1[[#This Row],[TRANSFER_DATE]],11))</f>
        <v>45748</v>
      </c>
      <c r="Q4277" s="5">
        <f>TIMEVALUE(MID(Table1[[#This Row],[TRANSFER_DATE]],11,8))</f>
        <v>0.47917824074074072</v>
      </c>
    </row>
    <row r="4278" spans="1:17" x14ac:dyDescent="0.3">
      <c r="A4278" t="s">
        <v>838</v>
      </c>
      <c r="B4278" t="s">
        <v>839</v>
      </c>
      <c r="D4278" t="s">
        <v>209</v>
      </c>
      <c r="E4278" t="s">
        <v>210</v>
      </c>
      <c r="F4278">
        <v>101526</v>
      </c>
      <c r="G4278" t="s">
        <v>211</v>
      </c>
      <c r="H4278">
        <v>959945812</v>
      </c>
      <c r="I4278">
        <v>951180193</v>
      </c>
      <c r="J4278">
        <v>7200</v>
      </c>
      <c r="N4278">
        <v>18125704.620000001</v>
      </c>
      <c r="O4278">
        <v>18132904.620000001</v>
      </c>
      <c r="P4278" s="9">
        <f>DATEVALUE(LEFT(Table1[[#This Row],[TRANSFER_DATE]],11))</f>
        <v>45748</v>
      </c>
      <c r="Q4278" s="5">
        <f>TIMEVALUE(MID(Table1[[#This Row],[TRANSFER_DATE]],11,8))</f>
        <v>0.47850694444444447</v>
      </c>
    </row>
    <row r="4279" spans="1:17" x14ac:dyDescent="0.3">
      <c r="A4279" t="s">
        <v>840</v>
      </c>
      <c r="B4279" t="s">
        <v>841</v>
      </c>
      <c r="C4279" t="s">
        <v>842</v>
      </c>
      <c r="D4279" t="s">
        <v>209</v>
      </c>
      <c r="E4279" t="s">
        <v>210</v>
      </c>
      <c r="F4279">
        <v>101590</v>
      </c>
      <c r="G4279" t="s">
        <v>211</v>
      </c>
      <c r="H4279">
        <v>959945812</v>
      </c>
      <c r="I4279">
        <v>958251375</v>
      </c>
      <c r="J4279">
        <v>350</v>
      </c>
      <c r="N4279">
        <v>18125354.620000001</v>
      </c>
      <c r="O4279">
        <v>18125704.620000001</v>
      </c>
      <c r="P4279" s="9">
        <f>DATEVALUE(LEFT(Table1[[#This Row],[TRANSFER_DATE]],11))</f>
        <v>45748</v>
      </c>
      <c r="Q4279" s="5">
        <f>TIMEVALUE(MID(Table1[[#This Row],[TRANSFER_DATE]],11,8))</f>
        <v>0.47644675925925928</v>
      </c>
    </row>
    <row r="4280" spans="1:17" x14ac:dyDescent="0.3">
      <c r="A4280" t="s">
        <v>843</v>
      </c>
      <c r="B4280" t="s">
        <v>844</v>
      </c>
      <c r="C4280" t="s">
        <v>845</v>
      </c>
      <c r="D4280" t="s">
        <v>209</v>
      </c>
      <c r="E4280" t="s">
        <v>210</v>
      </c>
      <c r="F4280">
        <v>100535</v>
      </c>
      <c r="G4280" t="s">
        <v>211</v>
      </c>
      <c r="H4280">
        <v>959945812</v>
      </c>
      <c r="I4280">
        <v>953849302</v>
      </c>
      <c r="J4280">
        <v>750</v>
      </c>
      <c r="N4280">
        <v>18124604.620000001</v>
      </c>
      <c r="O4280">
        <v>18125354.620000001</v>
      </c>
      <c r="P4280" s="9">
        <f>DATEVALUE(LEFT(Table1[[#This Row],[TRANSFER_DATE]],11))</f>
        <v>45748</v>
      </c>
      <c r="Q4280" s="5">
        <f>TIMEVALUE(MID(Table1[[#This Row],[TRANSFER_DATE]],11,8))</f>
        <v>0.47644675925925928</v>
      </c>
    </row>
    <row r="4281" spans="1:17" x14ac:dyDescent="0.3">
      <c r="A4281" t="s">
        <v>846</v>
      </c>
      <c r="B4281" t="s">
        <v>847</v>
      </c>
      <c r="D4281" t="s">
        <v>209</v>
      </c>
      <c r="E4281" t="s">
        <v>210</v>
      </c>
      <c r="F4281">
        <v>101182</v>
      </c>
      <c r="G4281" t="s">
        <v>211</v>
      </c>
      <c r="H4281">
        <v>959945812</v>
      </c>
      <c r="I4281">
        <v>958943706</v>
      </c>
      <c r="J4281">
        <v>2000</v>
      </c>
      <c r="N4281">
        <v>18122604.620000001</v>
      </c>
      <c r="O4281">
        <v>18124604.620000001</v>
      </c>
      <c r="P4281" s="9">
        <f>DATEVALUE(LEFT(Table1[[#This Row],[TRANSFER_DATE]],11))</f>
        <v>45748</v>
      </c>
      <c r="Q4281" s="5">
        <f>TIMEVALUE(MID(Table1[[#This Row],[TRANSFER_DATE]],11,8))</f>
        <v>0.47638888888888886</v>
      </c>
    </row>
    <row r="4282" spans="1:17" x14ac:dyDescent="0.3">
      <c r="A4282" t="s">
        <v>848</v>
      </c>
      <c r="B4282" t="s">
        <v>849</v>
      </c>
      <c r="D4282" t="s">
        <v>209</v>
      </c>
      <c r="E4282" t="s">
        <v>210</v>
      </c>
      <c r="F4282">
        <v>101640</v>
      </c>
      <c r="G4282" t="s">
        <v>211</v>
      </c>
      <c r="H4282">
        <v>959945812</v>
      </c>
      <c r="I4282">
        <v>952792363</v>
      </c>
      <c r="J4282">
        <v>13850</v>
      </c>
      <c r="N4282">
        <v>18108754.620000001</v>
      </c>
      <c r="O4282">
        <v>18122604.620000001</v>
      </c>
      <c r="P4282" s="9">
        <f>DATEVALUE(LEFT(Table1[[#This Row],[TRANSFER_DATE]],11))</f>
        <v>45748</v>
      </c>
      <c r="Q4282" s="5">
        <f>TIMEVALUE(MID(Table1[[#This Row],[TRANSFER_DATE]],11,8))</f>
        <v>0.47572916666666665</v>
      </c>
    </row>
    <row r="4283" spans="1:17" x14ac:dyDescent="0.3">
      <c r="A4283" t="s">
        <v>850</v>
      </c>
      <c r="B4283" t="s">
        <v>851</v>
      </c>
      <c r="D4283" t="s">
        <v>209</v>
      </c>
      <c r="E4283" t="s">
        <v>210</v>
      </c>
      <c r="F4283">
        <v>100700</v>
      </c>
      <c r="G4283" t="s">
        <v>211</v>
      </c>
      <c r="H4283">
        <v>959945812</v>
      </c>
      <c r="I4283">
        <v>952345801</v>
      </c>
      <c r="J4283">
        <v>800</v>
      </c>
      <c r="N4283">
        <v>18107954.620000001</v>
      </c>
      <c r="O4283">
        <v>18108754.620000001</v>
      </c>
      <c r="P4283" s="9">
        <f>DATEVALUE(LEFT(Table1[[#This Row],[TRANSFER_DATE]],11))</f>
        <v>45748</v>
      </c>
      <c r="Q4283" s="5">
        <f>TIMEVALUE(MID(Table1[[#This Row],[TRANSFER_DATE]],11,8))</f>
        <v>0.47501157407407407</v>
      </c>
    </row>
    <row r="4284" spans="1:17" x14ac:dyDescent="0.3">
      <c r="A4284" t="s">
        <v>852</v>
      </c>
      <c r="B4284" t="s">
        <v>853</v>
      </c>
      <c r="C4284" t="s">
        <v>854</v>
      </c>
      <c r="D4284" t="s">
        <v>209</v>
      </c>
      <c r="E4284" t="s">
        <v>210</v>
      </c>
      <c r="F4284">
        <v>101270</v>
      </c>
      <c r="G4284" t="s">
        <v>211</v>
      </c>
      <c r="H4284">
        <v>959945812</v>
      </c>
      <c r="I4284">
        <v>953849302</v>
      </c>
      <c r="J4284">
        <v>550</v>
      </c>
      <c r="N4284">
        <v>18107404.620000001</v>
      </c>
      <c r="O4284">
        <v>18107954.620000001</v>
      </c>
      <c r="P4284" s="9">
        <f>DATEVALUE(LEFT(Table1[[#This Row],[TRANSFER_DATE]],11))</f>
        <v>45748</v>
      </c>
      <c r="Q4284" s="5">
        <f>TIMEVALUE(MID(Table1[[#This Row],[TRANSFER_DATE]],11,8))</f>
        <v>0.47499999999999998</v>
      </c>
    </row>
    <row r="4285" spans="1:17" x14ac:dyDescent="0.3">
      <c r="A4285" t="s">
        <v>855</v>
      </c>
      <c r="B4285" t="s">
        <v>856</v>
      </c>
      <c r="D4285" t="s">
        <v>209</v>
      </c>
      <c r="E4285" t="s">
        <v>210</v>
      </c>
      <c r="F4285">
        <v>100690</v>
      </c>
      <c r="G4285" t="s">
        <v>211</v>
      </c>
      <c r="H4285">
        <v>959945812</v>
      </c>
      <c r="I4285">
        <v>955508156</v>
      </c>
      <c r="J4285">
        <v>1000</v>
      </c>
      <c r="N4285">
        <v>18106404.620000001</v>
      </c>
      <c r="O4285">
        <v>18107404.620000001</v>
      </c>
      <c r="P4285" s="9">
        <f>DATEVALUE(LEFT(Table1[[#This Row],[TRANSFER_DATE]],11))</f>
        <v>45748</v>
      </c>
      <c r="Q4285" s="5">
        <f>TIMEVALUE(MID(Table1[[#This Row],[TRANSFER_DATE]],11,8))</f>
        <v>0.47432870370370372</v>
      </c>
    </row>
    <row r="4286" spans="1:17" x14ac:dyDescent="0.3">
      <c r="A4286" t="s">
        <v>857</v>
      </c>
      <c r="B4286" t="s">
        <v>858</v>
      </c>
      <c r="D4286" t="s">
        <v>209</v>
      </c>
      <c r="E4286" t="s">
        <v>210</v>
      </c>
      <c r="F4286">
        <v>101273</v>
      </c>
      <c r="G4286" t="s">
        <v>211</v>
      </c>
      <c r="H4286">
        <v>959945812</v>
      </c>
      <c r="I4286">
        <v>951238027</v>
      </c>
      <c r="J4286">
        <v>8300</v>
      </c>
      <c r="N4286">
        <v>18098104.620000001</v>
      </c>
      <c r="O4286">
        <v>18106404.620000001</v>
      </c>
      <c r="P4286" s="9">
        <f>DATEVALUE(LEFT(Table1[[#This Row],[TRANSFER_DATE]],11))</f>
        <v>45748</v>
      </c>
      <c r="Q4286" s="5">
        <f>TIMEVALUE(MID(Table1[[#This Row],[TRANSFER_DATE]],11,8))</f>
        <v>0.47361111111111109</v>
      </c>
    </row>
    <row r="4287" spans="1:17" x14ac:dyDescent="0.3">
      <c r="A4287" t="s">
        <v>859</v>
      </c>
      <c r="B4287" t="s">
        <v>860</v>
      </c>
      <c r="D4287" t="s">
        <v>209</v>
      </c>
      <c r="E4287" t="s">
        <v>210</v>
      </c>
      <c r="F4287">
        <v>100002</v>
      </c>
      <c r="G4287" t="s">
        <v>211</v>
      </c>
      <c r="H4287">
        <v>959945812</v>
      </c>
      <c r="I4287">
        <v>954111300</v>
      </c>
      <c r="J4287">
        <v>12600</v>
      </c>
      <c r="N4287">
        <v>18085504.620000001</v>
      </c>
      <c r="O4287">
        <v>18098104.620000001</v>
      </c>
      <c r="P4287" s="9">
        <f>DATEVALUE(LEFT(Table1[[#This Row],[TRANSFER_DATE]],11))</f>
        <v>45748</v>
      </c>
      <c r="Q4287" s="5">
        <f>TIMEVALUE(MID(Table1[[#This Row],[TRANSFER_DATE]],11,8))</f>
        <v>0.47296296296296297</v>
      </c>
    </row>
    <row r="4288" spans="1:17" x14ac:dyDescent="0.3">
      <c r="A4288" t="s">
        <v>861</v>
      </c>
      <c r="B4288" t="s">
        <v>862</v>
      </c>
      <c r="D4288" t="s">
        <v>209</v>
      </c>
      <c r="E4288" t="s">
        <v>210</v>
      </c>
      <c r="F4288">
        <v>101211</v>
      </c>
      <c r="G4288" t="s">
        <v>211</v>
      </c>
      <c r="H4288">
        <v>959945812</v>
      </c>
      <c r="I4288">
        <v>958817919</v>
      </c>
      <c r="J4288">
        <v>13400</v>
      </c>
      <c r="N4288">
        <v>18072104.620000001</v>
      </c>
      <c r="O4288">
        <v>18085504.620000001</v>
      </c>
      <c r="P4288" s="9">
        <f>DATEVALUE(LEFT(Table1[[#This Row],[TRANSFER_DATE]],11))</f>
        <v>45748</v>
      </c>
      <c r="Q4288" s="5">
        <f>TIMEVALUE(MID(Table1[[#This Row],[TRANSFER_DATE]],11,8))</f>
        <v>0.47296296296296297</v>
      </c>
    </row>
    <row r="4289" spans="1:17" x14ac:dyDescent="0.3">
      <c r="A4289" t="s">
        <v>863</v>
      </c>
      <c r="B4289" t="s">
        <v>864</v>
      </c>
      <c r="D4289" t="s">
        <v>209</v>
      </c>
      <c r="E4289" t="s">
        <v>210</v>
      </c>
      <c r="F4289">
        <v>2012</v>
      </c>
      <c r="G4289" t="s">
        <v>211</v>
      </c>
      <c r="H4289">
        <v>959945812</v>
      </c>
      <c r="I4289">
        <v>957440491</v>
      </c>
      <c r="J4289">
        <v>17600</v>
      </c>
      <c r="N4289">
        <v>18054504.620000001</v>
      </c>
      <c r="O4289">
        <v>18072104.620000001</v>
      </c>
      <c r="P4289" s="9">
        <f>DATEVALUE(LEFT(Table1[[#This Row],[TRANSFER_DATE]],11))</f>
        <v>45748</v>
      </c>
      <c r="Q4289" s="5">
        <f>TIMEVALUE(MID(Table1[[#This Row],[TRANSFER_DATE]],11,8))</f>
        <v>0.47293981481481484</v>
      </c>
    </row>
    <row r="4290" spans="1:17" x14ac:dyDescent="0.3">
      <c r="A4290" t="s">
        <v>865</v>
      </c>
      <c r="B4290" t="s">
        <v>866</v>
      </c>
      <c r="D4290" t="s">
        <v>209</v>
      </c>
      <c r="E4290" t="s">
        <v>210</v>
      </c>
      <c r="F4290">
        <v>100535</v>
      </c>
      <c r="G4290" t="s">
        <v>211</v>
      </c>
      <c r="H4290">
        <v>959945812</v>
      </c>
      <c r="I4290">
        <v>953624758</v>
      </c>
      <c r="J4290">
        <v>2350</v>
      </c>
      <c r="N4290">
        <v>18052154.620000001</v>
      </c>
      <c r="O4290">
        <v>18054504.620000001</v>
      </c>
      <c r="P4290" s="9">
        <f>DATEVALUE(LEFT(Table1[[#This Row],[TRANSFER_DATE]],11))</f>
        <v>45748</v>
      </c>
      <c r="Q4290" s="5">
        <f>TIMEVALUE(MID(Table1[[#This Row],[TRANSFER_DATE]],11,8))</f>
        <v>0.47158564814814813</v>
      </c>
    </row>
    <row r="4291" spans="1:17" x14ac:dyDescent="0.3">
      <c r="A4291" t="s">
        <v>867</v>
      </c>
      <c r="B4291" t="s">
        <v>868</v>
      </c>
      <c r="C4291" t="s">
        <v>869</v>
      </c>
      <c r="D4291" t="s">
        <v>209</v>
      </c>
      <c r="E4291" t="s">
        <v>210</v>
      </c>
      <c r="F4291">
        <v>101318</v>
      </c>
      <c r="G4291" t="s">
        <v>211</v>
      </c>
      <c r="H4291">
        <v>959945812</v>
      </c>
      <c r="I4291">
        <v>951879041</v>
      </c>
      <c r="J4291">
        <v>3650</v>
      </c>
      <c r="N4291">
        <v>18048504.620000001</v>
      </c>
      <c r="O4291">
        <v>18052154.620000001</v>
      </c>
      <c r="P4291" s="9">
        <f>DATEVALUE(LEFT(Table1[[#This Row],[TRANSFER_DATE]],11))</f>
        <v>45748</v>
      </c>
      <c r="Q4291" s="5">
        <f>TIMEVALUE(MID(Table1[[#This Row],[TRANSFER_DATE]],11,8))</f>
        <v>0.47152777777777777</v>
      </c>
    </row>
    <row r="4292" spans="1:17" x14ac:dyDescent="0.3">
      <c r="A4292" t="s">
        <v>870</v>
      </c>
      <c r="B4292" t="s">
        <v>871</v>
      </c>
      <c r="D4292" t="s">
        <v>209</v>
      </c>
      <c r="E4292" t="s">
        <v>210</v>
      </c>
      <c r="F4292">
        <v>101432</v>
      </c>
      <c r="G4292" t="s">
        <v>211</v>
      </c>
      <c r="H4292">
        <v>959945812</v>
      </c>
      <c r="I4292">
        <v>952551776</v>
      </c>
      <c r="J4292">
        <v>350</v>
      </c>
      <c r="N4292">
        <v>18048154.620000001</v>
      </c>
      <c r="O4292">
        <v>18048504.620000001</v>
      </c>
      <c r="P4292" s="9">
        <f>DATEVALUE(LEFT(Table1[[#This Row],[TRANSFER_DATE]],11))</f>
        <v>45748</v>
      </c>
      <c r="Q4292" s="5">
        <f>TIMEVALUE(MID(Table1[[#This Row],[TRANSFER_DATE]],11,8))</f>
        <v>0.47019675925925924</v>
      </c>
    </row>
    <row r="4293" spans="1:17" x14ac:dyDescent="0.3">
      <c r="A4293" t="s">
        <v>872</v>
      </c>
      <c r="B4293" t="s">
        <v>873</v>
      </c>
      <c r="C4293" t="s">
        <v>874</v>
      </c>
      <c r="D4293" t="s">
        <v>209</v>
      </c>
      <c r="E4293" t="s">
        <v>210</v>
      </c>
      <c r="F4293">
        <v>100381</v>
      </c>
      <c r="G4293" t="s">
        <v>211</v>
      </c>
      <c r="H4293">
        <v>959945812</v>
      </c>
      <c r="I4293">
        <v>957157568</v>
      </c>
      <c r="J4293">
        <v>3800</v>
      </c>
      <c r="N4293">
        <v>18044354.620000001</v>
      </c>
      <c r="O4293">
        <v>18048154.620000001</v>
      </c>
      <c r="P4293" s="9">
        <f>DATEVALUE(LEFT(Table1[[#This Row],[TRANSFER_DATE]],11))</f>
        <v>45748</v>
      </c>
      <c r="Q4293" s="5">
        <f>TIMEVALUE(MID(Table1[[#This Row],[TRANSFER_DATE]],11,8))</f>
        <v>0.46878472222222223</v>
      </c>
    </row>
    <row r="4294" spans="1:17" x14ac:dyDescent="0.3">
      <c r="A4294" t="s">
        <v>875</v>
      </c>
      <c r="B4294" t="s">
        <v>876</v>
      </c>
      <c r="D4294" t="s">
        <v>209</v>
      </c>
      <c r="E4294" t="s">
        <v>210</v>
      </c>
      <c r="F4294">
        <v>101444</v>
      </c>
      <c r="G4294" t="s">
        <v>211</v>
      </c>
      <c r="H4294">
        <v>959945812</v>
      </c>
      <c r="I4294">
        <v>957964898</v>
      </c>
      <c r="J4294">
        <v>3300</v>
      </c>
      <c r="N4294">
        <v>18041054.620000001</v>
      </c>
      <c r="O4294">
        <v>18044354.620000001</v>
      </c>
      <c r="P4294" s="9">
        <f>DATEVALUE(LEFT(Table1[[#This Row],[TRANSFER_DATE]],11))</f>
        <v>45748</v>
      </c>
      <c r="Q4294" s="5">
        <f>TIMEVALUE(MID(Table1[[#This Row],[TRANSFER_DATE]],11,8))</f>
        <v>0.46876157407407409</v>
      </c>
    </row>
    <row r="4295" spans="1:17" x14ac:dyDescent="0.3">
      <c r="A4295" t="s">
        <v>877</v>
      </c>
      <c r="B4295" t="s">
        <v>878</v>
      </c>
      <c r="D4295" t="s">
        <v>209</v>
      </c>
      <c r="E4295" t="s">
        <v>210</v>
      </c>
      <c r="F4295">
        <v>101460</v>
      </c>
      <c r="G4295" t="s">
        <v>211</v>
      </c>
      <c r="H4295">
        <v>959945812</v>
      </c>
      <c r="I4295">
        <v>953763783</v>
      </c>
      <c r="J4295">
        <v>9350</v>
      </c>
      <c r="N4295">
        <v>18031704.620000001</v>
      </c>
      <c r="O4295">
        <v>18041054.620000001</v>
      </c>
      <c r="P4295" s="9">
        <f>DATEVALUE(LEFT(Table1[[#This Row],[TRANSFER_DATE]],11))</f>
        <v>45748</v>
      </c>
      <c r="Q4295" s="5">
        <f>TIMEVALUE(MID(Table1[[#This Row],[TRANSFER_DATE]],11,8))</f>
        <v>0.46805555555555556</v>
      </c>
    </row>
    <row r="4296" spans="1:17" x14ac:dyDescent="0.3">
      <c r="A4296" t="s">
        <v>879</v>
      </c>
      <c r="B4296" t="s">
        <v>880</v>
      </c>
      <c r="D4296" t="s">
        <v>209</v>
      </c>
      <c r="E4296" t="s">
        <v>210</v>
      </c>
      <c r="F4296">
        <v>101361</v>
      </c>
      <c r="G4296" t="s">
        <v>211</v>
      </c>
      <c r="H4296">
        <v>959945812</v>
      </c>
      <c r="I4296">
        <v>957964898</v>
      </c>
      <c r="J4296">
        <v>650</v>
      </c>
      <c r="N4296">
        <v>18031054.620000001</v>
      </c>
      <c r="O4296">
        <v>18031704.620000001</v>
      </c>
      <c r="P4296" s="9">
        <f>DATEVALUE(LEFT(Table1[[#This Row],[TRANSFER_DATE]],11))</f>
        <v>45748</v>
      </c>
      <c r="Q4296" s="5">
        <f>TIMEVALUE(MID(Table1[[#This Row],[TRANSFER_DATE]],11,8))</f>
        <v>0.46741898148148148</v>
      </c>
    </row>
    <row r="4297" spans="1:17" x14ac:dyDescent="0.3">
      <c r="A4297" t="s">
        <v>881</v>
      </c>
      <c r="B4297" t="s">
        <v>882</v>
      </c>
      <c r="C4297" t="s">
        <v>883</v>
      </c>
      <c r="D4297" t="s">
        <v>209</v>
      </c>
      <c r="E4297" t="s">
        <v>210</v>
      </c>
      <c r="F4297">
        <v>101827</v>
      </c>
      <c r="G4297" t="s">
        <v>211</v>
      </c>
      <c r="H4297">
        <v>959945812</v>
      </c>
      <c r="I4297">
        <v>957157568</v>
      </c>
      <c r="J4297">
        <v>600</v>
      </c>
      <c r="N4297">
        <v>18030454.620000001</v>
      </c>
      <c r="O4297">
        <v>18031054.620000001</v>
      </c>
      <c r="P4297" s="9">
        <f>DATEVALUE(LEFT(Table1[[#This Row],[TRANSFER_DATE]],11))</f>
        <v>45748</v>
      </c>
      <c r="Q4297" s="5">
        <f>TIMEVALUE(MID(Table1[[#This Row],[TRANSFER_DATE]],11,8))</f>
        <v>0.46461805555555558</v>
      </c>
    </row>
    <row r="4298" spans="1:17" x14ac:dyDescent="0.3">
      <c r="A4298" t="s">
        <v>884</v>
      </c>
      <c r="B4298" t="s">
        <v>885</v>
      </c>
      <c r="D4298" t="s">
        <v>209</v>
      </c>
      <c r="E4298" t="s">
        <v>210</v>
      </c>
      <c r="F4298">
        <v>101300</v>
      </c>
      <c r="G4298" t="s">
        <v>211</v>
      </c>
      <c r="H4298">
        <v>959945812</v>
      </c>
      <c r="I4298">
        <v>955117083</v>
      </c>
      <c r="J4298">
        <v>1800</v>
      </c>
      <c r="N4298">
        <v>18028654.620000001</v>
      </c>
      <c r="O4298">
        <v>18030454.620000001</v>
      </c>
      <c r="P4298" s="9">
        <f>DATEVALUE(LEFT(Table1[[#This Row],[TRANSFER_DATE]],11))</f>
        <v>45748</v>
      </c>
      <c r="Q4298" s="5">
        <f>TIMEVALUE(MID(Table1[[#This Row],[TRANSFER_DATE]],11,8))</f>
        <v>0.46393518518518517</v>
      </c>
    </row>
    <row r="4299" spans="1:17" x14ac:dyDescent="0.3">
      <c r="A4299" t="s">
        <v>886</v>
      </c>
      <c r="B4299" t="s">
        <v>887</v>
      </c>
      <c r="D4299" t="s">
        <v>209</v>
      </c>
      <c r="E4299" t="s">
        <v>210</v>
      </c>
      <c r="F4299">
        <v>100700</v>
      </c>
      <c r="G4299" t="s">
        <v>211</v>
      </c>
      <c r="H4299">
        <v>959945812</v>
      </c>
      <c r="I4299">
        <v>952345801</v>
      </c>
      <c r="J4299">
        <v>5000</v>
      </c>
      <c r="N4299">
        <v>18023654.620000001</v>
      </c>
      <c r="O4299">
        <v>18028654.620000001</v>
      </c>
      <c r="P4299" s="9">
        <f>DATEVALUE(LEFT(Table1[[#This Row],[TRANSFER_DATE]],11))</f>
        <v>45748</v>
      </c>
      <c r="Q4299" s="5">
        <f>TIMEVALUE(MID(Table1[[#This Row],[TRANSFER_DATE]],11,8))</f>
        <v>0.46391203703703704</v>
      </c>
    </row>
    <row r="4300" spans="1:17" x14ac:dyDescent="0.3">
      <c r="A4300" t="s">
        <v>888</v>
      </c>
      <c r="B4300" t="s">
        <v>889</v>
      </c>
      <c r="D4300" t="s">
        <v>209</v>
      </c>
      <c r="E4300" t="s">
        <v>210</v>
      </c>
      <c r="F4300">
        <v>101709</v>
      </c>
      <c r="G4300" t="s">
        <v>211</v>
      </c>
      <c r="H4300">
        <v>959945812</v>
      </c>
      <c r="I4300">
        <v>958552536</v>
      </c>
      <c r="J4300">
        <v>100</v>
      </c>
      <c r="N4300">
        <v>18023554.620000001</v>
      </c>
      <c r="O4300">
        <v>18023654.620000001</v>
      </c>
      <c r="P4300" s="9">
        <f>DATEVALUE(LEFT(Table1[[#This Row],[TRANSFER_DATE]],11))</f>
        <v>45748</v>
      </c>
      <c r="Q4300" s="5">
        <f>TIMEVALUE(MID(Table1[[#This Row],[TRANSFER_DATE]],11,8))</f>
        <v>0.46391203703703704</v>
      </c>
    </row>
    <row r="4301" spans="1:17" x14ac:dyDescent="0.3">
      <c r="A4301" t="s">
        <v>890</v>
      </c>
      <c r="B4301" t="s">
        <v>891</v>
      </c>
      <c r="C4301" t="s">
        <v>892</v>
      </c>
      <c r="D4301" t="s">
        <v>209</v>
      </c>
      <c r="E4301" t="s">
        <v>210</v>
      </c>
      <c r="F4301">
        <v>101844</v>
      </c>
      <c r="G4301" t="s">
        <v>211</v>
      </c>
      <c r="H4301">
        <v>959945812</v>
      </c>
      <c r="I4301">
        <v>956081364</v>
      </c>
      <c r="J4301">
        <v>1100</v>
      </c>
      <c r="N4301">
        <v>18022454.620000001</v>
      </c>
      <c r="O4301">
        <v>18023554.620000001</v>
      </c>
      <c r="P4301" s="9">
        <f>DATEVALUE(LEFT(Table1[[#This Row],[TRANSFER_DATE]],11))</f>
        <v>45748</v>
      </c>
      <c r="Q4301" s="5">
        <f>TIMEVALUE(MID(Table1[[#This Row],[TRANSFER_DATE]],11,8))</f>
        <v>0.46325231481481483</v>
      </c>
    </row>
    <row r="4302" spans="1:17" x14ac:dyDescent="0.3">
      <c r="A4302" t="s">
        <v>893</v>
      </c>
      <c r="B4302" t="s">
        <v>894</v>
      </c>
      <c r="D4302" t="s">
        <v>209</v>
      </c>
      <c r="E4302" t="s">
        <v>210</v>
      </c>
      <c r="F4302">
        <v>101563</v>
      </c>
      <c r="G4302" t="s">
        <v>211</v>
      </c>
      <c r="H4302">
        <v>959945812</v>
      </c>
      <c r="I4302">
        <v>954576966</v>
      </c>
      <c r="J4302">
        <v>1400</v>
      </c>
      <c r="N4302">
        <v>18021054.620000001</v>
      </c>
      <c r="O4302">
        <v>18022454.620000001</v>
      </c>
      <c r="P4302" s="9">
        <f>DATEVALUE(LEFT(Table1[[#This Row],[TRANSFER_DATE]],11))</f>
        <v>45748</v>
      </c>
      <c r="Q4302" s="5">
        <f>TIMEVALUE(MID(Table1[[#This Row],[TRANSFER_DATE]],11,8))</f>
        <v>0.46253472222222225</v>
      </c>
    </row>
    <row r="4303" spans="1:17" x14ac:dyDescent="0.3">
      <c r="A4303" t="s">
        <v>895</v>
      </c>
      <c r="B4303" t="s">
        <v>896</v>
      </c>
      <c r="D4303" t="s">
        <v>209</v>
      </c>
      <c r="E4303" t="s">
        <v>210</v>
      </c>
      <c r="F4303">
        <v>900029</v>
      </c>
      <c r="G4303" t="s">
        <v>211</v>
      </c>
      <c r="H4303">
        <v>959945812</v>
      </c>
      <c r="I4303">
        <v>954001515</v>
      </c>
      <c r="J4303">
        <v>1300</v>
      </c>
      <c r="N4303">
        <v>18019754.620000001</v>
      </c>
      <c r="O4303">
        <v>18021054.620000001</v>
      </c>
      <c r="P4303" s="9">
        <f>DATEVALUE(LEFT(Table1[[#This Row],[TRANSFER_DATE]],11))</f>
        <v>45748</v>
      </c>
      <c r="Q4303" s="5">
        <f>TIMEVALUE(MID(Table1[[#This Row],[TRANSFER_DATE]],11,8))</f>
        <v>0.46251157407407406</v>
      </c>
    </row>
    <row r="4304" spans="1:17" x14ac:dyDescent="0.3">
      <c r="A4304" t="s">
        <v>897</v>
      </c>
      <c r="B4304" t="s">
        <v>898</v>
      </c>
      <c r="D4304" t="s">
        <v>209</v>
      </c>
      <c r="E4304" t="s">
        <v>210</v>
      </c>
      <c r="F4304">
        <v>101518</v>
      </c>
      <c r="G4304" t="s">
        <v>211</v>
      </c>
      <c r="H4304">
        <v>959945812</v>
      </c>
      <c r="I4304">
        <v>952053456</v>
      </c>
      <c r="J4304">
        <v>650</v>
      </c>
      <c r="N4304">
        <v>18019104.620000001</v>
      </c>
      <c r="O4304">
        <v>18019754.620000001</v>
      </c>
      <c r="P4304" s="9">
        <f>DATEVALUE(LEFT(Table1[[#This Row],[TRANSFER_DATE]],11))</f>
        <v>45748</v>
      </c>
      <c r="Q4304" s="5">
        <f>TIMEVALUE(MID(Table1[[#This Row],[TRANSFER_DATE]],11,8))</f>
        <v>0.4597222222222222</v>
      </c>
    </row>
    <row r="4305" spans="1:17" x14ac:dyDescent="0.3">
      <c r="A4305" t="s">
        <v>899</v>
      </c>
      <c r="B4305" t="s">
        <v>900</v>
      </c>
      <c r="D4305" t="s">
        <v>209</v>
      </c>
      <c r="E4305" t="s">
        <v>210</v>
      </c>
      <c r="F4305">
        <v>101796</v>
      </c>
      <c r="G4305" t="s">
        <v>211</v>
      </c>
      <c r="H4305">
        <v>959945812</v>
      </c>
      <c r="I4305">
        <v>954829427</v>
      </c>
      <c r="J4305">
        <v>1650</v>
      </c>
      <c r="N4305">
        <v>18017454.620000001</v>
      </c>
      <c r="O4305">
        <v>18019104.620000001</v>
      </c>
      <c r="P4305" s="9">
        <f>DATEVALUE(LEFT(Table1[[#This Row],[TRANSFER_DATE]],11))</f>
        <v>45748</v>
      </c>
      <c r="Q4305" s="5">
        <f>TIMEVALUE(MID(Table1[[#This Row],[TRANSFER_DATE]],11,8))</f>
        <v>0.45837962962962964</v>
      </c>
    </row>
    <row r="4306" spans="1:17" x14ac:dyDescent="0.3">
      <c r="A4306" t="s">
        <v>901</v>
      </c>
      <c r="B4306" t="s">
        <v>902</v>
      </c>
      <c r="D4306" t="s">
        <v>209</v>
      </c>
      <c r="E4306" t="s">
        <v>210</v>
      </c>
      <c r="F4306">
        <v>101423</v>
      </c>
      <c r="G4306" t="s">
        <v>211</v>
      </c>
      <c r="H4306">
        <v>959945812</v>
      </c>
      <c r="I4306">
        <v>956070989</v>
      </c>
      <c r="J4306">
        <v>550</v>
      </c>
      <c r="N4306">
        <v>18016904.620000001</v>
      </c>
      <c r="O4306">
        <v>18017454.620000001</v>
      </c>
      <c r="P4306" s="9">
        <f>DATEVALUE(LEFT(Table1[[#This Row],[TRANSFER_DATE]],11))</f>
        <v>45748</v>
      </c>
      <c r="Q4306" s="5">
        <f>TIMEVALUE(MID(Table1[[#This Row],[TRANSFER_DATE]],11,8))</f>
        <v>0.45699074074074075</v>
      </c>
    </row>
    <row r="4307" spans="1:17" x14ac:dyDescent="0.3">
      <c r="A4307" t="s">
        <v>903</v>
      </c>
      <c r="B4307" t="s">
        <v>904</v>
      </c>
      <c r="D4307" t="s">
        <v>209</v>
      </c>
      <c r="E4307" t="s">
        <v>210</v>
      </c>
      <c r="F4307">
        <v>101506</v>
      </c>
      <c r="G4307" t="s">
        <v>211</v>
      </c>
      <c r="H4307">
        <v>959945812</v>
      </c>
      <c r="I4307">
        <v>952186107</v>
      </c>
      <c r="J4307">
        <v>7150</v>
      </c>
      <c r="N4307">
        <v>18009754.620000001</v>
      </c>
      <c r="O4307">
        <v>18016904.620000001</v>
      </c>
      <c r="P4307" s="9">
        <f>DATEVALUE(LEFT(Table1[[#This Row],[TRANSFER_DATE]],11))</f>
        <v>45748</v>
      </c>
      <c r="Q4307" s="5">
        <f>TIMEVALUE(MID(Table1[[#This Row],[TRANSFER_DATE]],11,8))</f>
        <v>0.45626157407407408</v>
      </c>
    </row>
    <row r="4308" spans="1:17" x14ac:dyDescent="0.3">
      <c r="A4308" t="s">
        <v>905</v>
      </c>
      <c r="B4308" t="s">
        <v>906</v>
      </c>
      <c r="C4308" t="s">
        <v>907</v>
      </c>
      <c r="D4308" t="s">
        <v>209</v>
      </c>
      <c r="E4308" t="s">
        <v>210</v>
      </c>
      <c r="F4308">
        <v>101594</v>
      </c>
      <c r="G4308" t="s">
        <v>211</v>
      </c>
      <c r="H4308">
        <v>959945812</v>
      </c>
      <c r="I4308">
        <v>953638179</v>
      </c>
      <c r="J4308">
        <v>850</v>
      </c>
      <c r="N4308">
        <v>18008904.620000001</v>
      </c>
      <c r="O4308">
        <v>18009754.620000001</v>
      </c>
      <c r="P4308" s="9">
        <f>DATEVALUE(LEFT(Table1[[#This Row],[TRANSFER_DATE]],11))</f>
        <v>45748</v>
      </c>
      <c r="Q4308" s="5">
        <f>TIMEVALUE(MID(Table1[[#This Row],[TRANSFER_DATE]],11,8))</f>
        <v>0.45560185185185187</v>
      </c>
    </row>
    <row r="4309" spans="1:17" x14ac:dyDescent="0.3">
      <c r="A4309" t="s">
        <v>908</v>
      </c>
      <c r="B4309" t="s">
        <v>909</v>
      </c>
      <c r="C4309" t="s">
        <v>910</v>
      </c>
      <c r="D4309" t="s">
        <v>209</v>
      </c>
      <c r="E4309" t="s">
        <v>210</v>
      </c>
      <c r="F4309">
        <v>101439</v>
      </c>
      <c r="G4309" t="s">
        <v>211</v>
      </c>
      <c r="H4309">
        <v>959945812</v>
      </c>
      <c r="I4309">
        <v>957157568</v>
      </c>
      <c r="J4309">
        <v>1950</v>
      </c>
      <c r="N4309">
        <v>18006954.620000001</v>
      </c>
      <c r="O4309">
        <v>18008904.620000001</v>
      </c>
      <c r="P4309" s="9">
        <f>DATEVALUE(LEFT(Table1[[#This Row],[TRANSFER_DATE]],11))</f>
        <v>45748</v>
      </c>
      <c r="Q4309" s="5">
        <f>TIMEVALUE(MID(Table1[[#This Row],[TRANSFER_DATE]],11,8))</f>
        <v>0.45557870370370368</v>
      </c>
    </row>
    <row r="4310" spans="1:17" x14ac:dyDescent="0.3">
      <c r="A4310" t="s">
        <v>911</v>
      </c>
      <c r="B4310" t="s">
        <v>912</v>
      </c>
      <c r="C4310" t="s">
        <v>913</v>
      </c>
      <c r="D4310" t="s">
        <v>209</v>
      </c>
      <c r="E4310" t="s">
        <v>210</v>
      </c>
      <c r="F4310">
        <v>100001</v>
      </c>
      <c r="G4310" t="s">
        <v>211</v>
      </c>
      <c r="H4310">
        <v>959945812</v>
      </c>
      <c r="I4310">
        <v>957510761</v>
      </c>
      <c r="J4310">
        <v>3250</v>
      </c>
      <c r="N4310">
        <v>18003704.620000001</v>
      </c>
      <c r="O4310">
        <v>18006954.620000001</v>
      </c>
      <c r="P4310" s="9">
        <f>DATEVALUE(LEFT(Table1[[#This Row],[TRANSFER_DATE]],11))</f>
        <v>45748</v>
      </c>
      <c r="Q4310" s="5">
        <f>TIMEVALUE(MID(Table1[[#This Row],[TRANSFER_DATE]],11,8))</f>
        <v>0.45490740740740743</v>
      </c>
    </row>
    <row r="4311" spans="1:17" x14ac:dyDescent="0.3">
      <c r="A4311" t="s">
        <v>914</v>
      </c>
      <c r="B4311" t="s">
        <v>915</v>
      </c>
      <c r="D4311" t="s">
        <v>209</v>
      </c>
      <c r="E4311" t="s">
        <v>210</v>
      </c>
      <c r="F4311">
        <v>100717</v>
      </c>
      <c r="G4311" t="s">
        <v>211</v>
      </c>
      <c r="H4311">
        <v>959945812</v>
      </c>
      <c r="I4311">
        <v>957827849</v>
      </c>
      <c r="J4311">
        <v>7100</v>
      </c>
      <c r="N4311">
        <v>17996604.620000001</v>
      </c>
      <c r="O4311">
        <v>18003704.620000001</v>
      </c>
      <c r="P4311" s="9">
        <f>DATEVALUE(LEFT(Table1[[#This Row],[TRANSFER_DATE]],11))</f>
        <v>45748</v>
      </c>
      <c r="Q4311" s="5">
        <f>TIMEVALUE(MID(Table1[[#This Row],[TRANSFER_DATE]],11,8))</f>
        <v>0.45351851851851854</v>
      </c>
    </row>
    <row r="4312" spans="1:17" x14ac:dyDescent="0.3">
      <c r="A4312" t="s">
        <v>916</v>
      </c>
      <c r="B4312" t="s">
        <v>917</v>
      </c>
      <c r="D4312" t="s">
        <v>209</v>
      </c>
      <c r="E4312" t="s">
        <v>210</v>
      </c>
      <c r="F4312">
        <v>101428</v>
      </c>
      <c r="G4312" t="s">
        <v>211</v>
      </c>
      <c r="H4312">
        <v>959945812</v>
      </c>
      <c r="I4312">
        <v>954576966</v>
      </c>
      <c r="J4312">
        <v>5600</v>
      </c>
      <c r="N4312">
        <v>17991004.620000001</v>
      </c>
      <c r="O4312">
        <v>17996604.620000001</v>
      </c>
      <c r="P4312" s="9">
        <f>DATEVALUE(LEFT(Table1[[#This Row],[TRANSFER_DATE]],11))</f>
        <v>45748</v>
      </c>
      <c r="Q4312" s="5">
        <f>TIMEVALUE(MID(Table1[[#This Row],[TRANSFER_DATE]],11,8))</f>
        <v>0.45349537037037035</v>
      </c>
    </row>
    <row r="4313" spans="1:17" x14ac:dyDescent="0.3">
      <c r="A4313" t="s">
        <v>918</v>
      </c>
      <c r="B4313" t="s">
        <v>919</v>
      </c>
      <c r="D4313" t="s">
        <v>209</v>
      </c>
      <c r="E4313" t="s">
        <v>210</v>
      </c>
      <c r="F4313">
        <v>101549</v>
      </c>
      <c r="G4313" t="s">
        <v>211</v>
      </c>
      <c r="H4313">
        <v>959945812</v>
      </c>
      <c r="I4313">
        <v>959393532</v>
      </c>
      <c r="J4313">
        <v>1100</v>
      </c>
      <c r="N4313">
        <v>17989904.620000001</v>
      </c>
      <c r="O4313">
        <v>17991004.620000001</v>
      </c>
      <c r="P4313" s="9">
        <f>DATEVALUE(LEFT(Table1[[#This Row],[TRANSFER_DATE]],11))</f>
        <v>45748</v>
      </c>
      <c r="Q4313" s="5">
        <f>TIMEVALUE(MID(Table1[[#This Row],[TRANSFER_DATE]],11,8))</f>
        <v>0.45278935185185187</v>
      </c>
    </row>
    <row r="4314" spans="1:17" x14ac:dyDescent="0.3">
      <c r="A4314" t="s">
        <v>920</v>
      </c>
      <c r="B4314" t="s">
        <v>921</v>
      </c>
      <c r="D4314" t="s">
        <v>209</v>
      </c>
      <c r="E4314" t="s">
        <v>210</v>
      </c>
      <c r="F4314">
        <v>101778</v>
      </c>
      <c r="G4314" t="s">
        <v>211</v>
      </c>
      <c r="H4314">
        <v>959945812</v>
      </c>
      <c r="I4314">
        <v>954576966</v>
      </c>
      <c r="J4314">
        <v>4450</v>
      </c>
      <c r="N4314">
        <v>17985454.620000001</v>
      </c>
      <c r="O4314">
        <v>17989904.620000001</v>
      </c>
      <c r="P4314" s="9">
        <f>DATEVALUE(LEFT(Table1[[#This Row],[TRANSFER_DATE]],11))</f>
        <v>45748</v>
      </c>
      <c r="Q4314" s="5">
        <f>TIMEVALUE(MID(Table1[[#This Row],[TRANSFER_DATE]],11,8))</f>
        <v>0.45208333333333334</v>
      </c>
    </row>
    <row r="4315" spans="1:17" x14ac:dyDescent="0.3">
      <c r="A4315" t="s">
        <v>922</v>
      </c>
      <c r="B4315" t="s">
        <v>923</v>
      </c>
      <c r="C4315" t="s">
        <v>924</v>
      </c>
      <c r="D4315" t="s">
        <v>209</v>
      </c>
      <c r="E4315" t="s">
        <v>210</v>
      </c>
      <c r="F4315">
        <v>101700</v>
      </c>
      <c r="G4315" t="s">
        <v>211</v>
      </c>
      <c r="H4315">
        <v>959945812</v>
      </c>
      <c r="I4315">
        <v>953855961</v>
      </c>
      <c r="J4315">
        <v>8550</v>
      </c>
      <c r="N4315">
        <v>17976904.620000001</v>
      </c>
      <c r="O4315">
        <v>17985454.620000001</v>
      </c>
      <c r="P4315" s="9">
        <f>DATEVALUE(LEFT(Table1[[#This Row],[TRANSFER_DATE]],11))</f>
        <v>45748</v>
      </c>
      <c r="Q4315" s="5">
        <f>TIMEVALUE(MID(Table1[[#This Row],[TRANSFER_DATE]],11,8))</f>
        <v>0.45005787037037037</v>
      </c>
    </row>
    <row r="4316" spans="1:17" x14ac:dyDescent="0.3">
      <c r="A4316" t="s">
        <v>925</v>
      </c>
      <c r="B4316" t="s">
        <v>926</v>
      </c>
      <c r="D4316" t="s">
        <v>209</v>
      </c>
      <c r="E4316" t="s">
        <v>210</v>
      </c>
      <c r="F4316">
        <v>101643</v>
      </c>
      <c r="G4316" t="s">
        <v>211</v>
      </c>
      <c r="H4316">
        <v>959945812</v>
      </c>
      <c r="I4316">
        <v>958552536</v>
      </c>
      <c r="J4316">
        <v>4550</v>
      </c>
      <c r="N4316">
        <v>17972354.620000001</v>
      </c>
      <c r="O4316">
        <v>17976904.620000001</v>
      </c>
      <c r="P4316" s="9">
        <f>DATEVALUE(LEFT(Table1[[#This Row],[TRANSFER_DATE]],11))</f>
        <v>45748</v>
      </c>
      <c r="Q4316" s="5">
        <f>TIMEVALUE(MID(Table1[[#This Row],[TRANSFER_DATE]],11,8))</f>
        <v>0.44936342592592593</v>
      </c>
    </row>
    <row r="4317" spans="1:17" x14ac:dyDescent="0.3">
      <c r="A4317" t="s">
        <v>927</v>
      </c>
      <c r="B4317" t="s">
        <v>928</v>
      </c>
      <c r="D4317" t="s">
        <v>209</v>
      </c>
      <c r="E4317" t="s">
        <v>210</v>
      </c>
      <c r="F4317">
        <v>101354</v>
      </c>
      <c r="G4317" t="s">
        <v>211</v>
      </c>
      <c r="H4317">
        <v>959945812</v>
      </c>
      <c r="I4317">
        <v>954576966</v>
      </c>
      <c r="J4317">
        <v>7500</v>
      </c>
      <c r="N4317">
        <v>17964854.620000001</v>
      </c>
      <c r="O4317">
        <v>17972354.620000001</v>
      </c>
      <c r="P4317" s="9">
        <f>DATEVALUE(LEFT(Table1[[#This Row],[TRANSFER_DATE]],11))</f>
        <v>45748</v>
      </c>
      <c r="Q4317" s="5">
        <f>TIMEVALUE(MID(Table1[[#This Row],[TRANSFER_DATE]],11,8))</f>
        <v>0.44931712962962961</v>
      </c>
    </row>
    <row r="4318" spans="1:17" x14ac:dyDescent="0.3">
      <c r="A4318" t="s">
        <v>929</v>
      </c>
      <c r="B4318" t="s">
        <v>930</v>
      </c>
      <c r="D4318" t="s">
        <v>209</v>
      </c>
      <c r="E4318" t="s">
        <v>210</v>
      </c>
      <c r="F4318">
        <v>101791</v>
      </c>
      <c r="G4318" t="s">
        <v>211</v>
      </c>
      <c r="H4318">
        <v>959945812</v>
      </c>
      <c r="I4318">
        <v>958374585</v>
      </c>
      <c r="J4318">
        <v>5750</v>
      </c>
      <c r="N4318">
        <v>17959104.620000001</v>
      </c>
      <c r="O4318">
        <v>17964854.620000001</v>
      </c>
      <c r="P4318" s="9">
        <f>DATEVALUE(LEFT(Table1[[#This Row],[TRANSFER_DATE]],11))</f>
        <v>45748</v>
      </c>
      <c r="Q4318" s="5">
        <f>TIMEVALUE(MID(Table1[[#This Row],[TRANSFER_DATE]],11,8))</f>
        <v>0.44930555555555557</v>
      </c>
    </row>
    <row r="4319" spans="1:17" x14ac:dyDescent="0.3">
      <c r="A4319" t="s">
        <v>931</v>
      </c>
      <c r="B4319" t="s">
        <v>932</v>
      </c>
      <c r="D4319" t="s">
        <v>209</v>
      </c>
      <c r="E4319" t="s">
        <v>210</v>
      </c>
      <c r="F4319">
        <v>101414</v>
      </c>
      <c r="G4319" t="s">
        <v>211</v>
      </c>
      <c r="H4319">
        <v>959945812</v>
      </c>
      <c r="I4319">
        <v>958552536</v>
      </c>
      <c r="J4319">
        <v>1650</v>
      </c>
      <c r="N4319">
        <v>17957454.620000001</v>
      </c>
      <c r="O4319">
        <v>17959104.620000001</v>
      </c>
      <c r="P4319" s="9">
        <f>DATEVALUE(LEFT(Table1[[#This Row],[TRANSFER_DATE]],11))</f>
        <v>45748</v>
      </c>
      <c r="Q4319" s="5">
        <f>TIMEVALUE(MID(Table1[[#This Row],[TRANSFER_DATE]],11,8))</f>
        <v>0.44865740740740739</v>
      </c>
    </row>
    <row r="4320" spans="1:17" x14ac:dyDescent="0.3">
      <c r="A4320" t="s">
        <v>933</v>
      </c>
      <c r="B4320" t="s">
        <v>934</v>
      </c>
      <c r="D4320" t="s">
        <v>209</v>
      </c>
      <c r="E4320" t="s">
        <v>210</v>
      </c>
      <c r="F4320">
        <v>101193</v>
      </c>
      <c r="G4320" t="s">
        <v>211</v>
      </c>
      <c r="H4320">
        <v>959945812</v>
      </c>
      <c r="I4320">
        <v>954161228</v>
      </c>
      <c r="J4320">
        <v>900</v>
      </c>
      <c r="N4320">
        <v>17956554.620000001</v>
      </c>
      <c r="O4320">
        <v>17957454.620000001</v>
      </c>
      <c r="P4320" s="9">
        <f>DATEVALUE(LEFT(Table1[[#This Row],[TRANSFER_DATE]],11))</f>
        <v>45748</v>
      </c>
      <c r="Q4320" s="5">
        <f>TIMEVALUE(MID(Table1[[#This Row],[TRANSFER_DATE]],11,8))</f>
        <v>0.44865740740740739</v>
      </c>
    </row>
    <row r="4321" spans="1:17" x14ac:dyDescent="0.3">
      <c r="A4321" t="s">
        <v>935</v>
      </c>
      <c r="B4321" t="s">
        <v>936</v>
      </c>
      <c r="C4321" t="s">
        <v>937</v>
      </c>
      <c r="D4321" t="s">
        <v>209</v>
      </c>
      <c r="E4321" t="s">
        <v>210</v>
      </c>
      <c r="F4321">
        <v>100481</v>
      </c>
      <c r="G4321" t="s">
        <v>211</v>
      </c>
      <c r="H4321">
        <v>959945812</v>
      </c>
      <c r="I4321">
        <v>957714981</v>
      </c>
      <c r="J4321">
        <v>20450</v>
      </c>
      <c r="N4321">
        <v>17936104.620000001</v>
      </c>
      <c r="O4321">
        <v>17956554.620000001</v>
      </c>
      <c r="P4321" s="9">
        <f>DATEVALUE(LEFT(Table1[[#This Row],[TRANSFER_DATE]],11))</f>
        <v>45748</v>
      </c>
      <c r="Q4321" s="5">
        <f>TIMEVALUE(MID(Table1[[#This Row],[TRANSFER_DATE]],11,8))</f>
        <v>0.44862268518518517</v>
      </c>
    </row>
    <row r="4322" spans="1:17" x14ac:dyDescent="0.3">
      <c r="A4322" t="s">
        <v>938</v>
      </c>
      <c r="B4322" t="s">
        <v>939</v>
      </c>
      <c r="D4322" t="s">
        <v>209</v>
      </c>
      <c r="E4322" t="s">
        <v>210</v>
      </c>
      <c r="F4322">
        <v>101316</v>
      </c>
      <c r="G4322" t="s">
        <v>211</v>
      </c>
      <c r="H4322">
        <v>959945812</v>
      </c>
      <c r="I4322">
        <v>954323795</v>
      </c>
      <c r="J4322">
        <v>9450</v>
      </c>
      <c r="N4322">
        <v>17926654.620000001</v>
      </c>
      <c r="O4322">
        <v>17936104.620000001</v>
      </c>
      <c r="P4322" s="9">
        <f>DATEVALUE(LEFT(Table1[[#This Row],[TRANSFER_DATE]],11))</f>
        <v>45748</v>
      </c>
      <c r="Q4322" s="5">
        <f>TIMEVALUE(MID(Table1[[#This Row],[TRANSFER_DATE]],11,8))</f>
        <v>0.44791666666666669</v>
      </c>
    </row>
    <row r="4323" spans="1:17" x14ac:dyDescent="0.3">
      <c r="A4323" t="s">
        <v>940</v>
      </c>
      <c r="B4323" t="s">
        <v>941</v>
      </c>
      <c r="D4323" t="s">
        <v>209</v>
      </c>
      <c r="E4323" t="s">
        <v>210</v>
      </c>
      <c r="F4323">
        <v>101712</v>
      </c>
      <c r="G4323" t="s">
        <v>211</v>
      </c>
      <c r="H4323">
        <v>959945812</v>
      </c>
      <c r="I4323">
        <v>958552536</v>
      </c>
      <c r="J4323">
        <v>300</v>
      </c>
      <c r="N4323">
        <v>17926354.620000001</v>
      </c>
      <c r="O4323">
        <v>17926654.620000001</v>
      </c>
      <c r="P4323" s="9">
        <f>DATEVALUE(LEFT(Table1[[#This Row],[TRANSFER_DATE]],11))</f>
        <v>45748</v>
      </c>
      <c r="Q4323" s="5">
        <f>TIMEVALUE(MID(Table1[[#This Row],[TRANSFER_DATE]],11,8))</f>
        <v>0.44791666666666669</v>
      </c>
    </row>
    <row r="4324" spans="1:17" x14ac:dyDescent="0.3">
      <c r="A4324" t="s">
        <v>942</v>
      </c>
      <c r="B4324" t="s">
        <v>943</v>
      </c>
      <c r="D4324" t="s">
        <v>209</v>
      </c>
      <c r="E4324" t="s">
        <v>210</v>
      </c>
      <c r="F4324">
        <v>101776</v>
      </c>
      <c r="G4324" t="s">
        <v>211</v>
      </c>
      <c r="H4324">
        <v>959945812</v>
      </c>
      <c r="I4324">
        <v>954576966</v>
      </c>
      <c r="J4324">
        <v>750</v>
      </c>
      <c r="N4324">
        <v>17925604.620000001</v>
      </c>
      <c r="O4324">
        <v>17926354.620000001</v>
      </c>
      <c r="P4324" s="9">
        <f>DATEVALUE(LEFT(Table1[[#This Row],[TRANSFER_DATE]],11))</f>
        <v>45748</v>
      </c>
      <c r="Q4324" s="5">
        <f>TIMEVALUE(MID(Table1[[#This Row],[TRANSFER_DATE]],11,8))</f>
        <v>0.44724537037037038</v>
      </c>
    </row>
    <row r="4325" spans="1:17" x14ac:dyDescent="0.3">
      <c r="A4325" t="s">
        <v>944</v>
      </c>
      <c r="B4325" t="s">
        <v>945</v>
      </c>
      <c r="D4325" t="s">
        <v>209</v>
      </c>
      <c r="E4325" t="s">
        <v>210</v>
      </c>
      <c r="F4325">
        <v>100652</v>
      </c>
      <c r="G4325" t="s">
        <v>211</v>
      </c>
      <c r="H4325">
        <v>959945812</v>
      </c>
      <c r="I4325">
        <v>953196198</v>
      </c>
      <c r="J4325">
        <v>22450</v>
      </c>
      <c r="N4325">
        <v>17903154.620000001</v>
      </c>
      <c r="O4325">
        <v>17925604.620000001</v>
      </c>
      <c r="P4325" s="9">
        <f>DATEVALUE(LEFT(Table1[[#This Row],[TRANSFER_DATE]],11))</f>
        <v>45748</v>
      </c>
      <c r="Q4325" s="5">
        <f>TIMEVALUE(MID(Table1[[#This Row],[TRANSFER_DATE]],11,8))</f>
        <v>0.44723379629629628</v>
      </c>
    </row>
    <row r="4326" spans="1:17" x14ac:dyDescent="0.3">
      <c r="A4326" t="s">
        <v>946</v>
      </c>
      <c r="B4326" t="s">
        <v>947</v>
      </c>
      <c r="D4326" t="s">
        <v>209</v>
      </c>
      <c r="E4326" t="s">
        <v>210</v>
      </c>
      <c r="F4326">
        <v>100268</v>
      </c>
      <c r="G4326" t="s">
        <v>211</v>
      </c>
      <c r="H4326">
        <v>959945812</v>
      </c>
      <c r="I4326">
        <v>956562318</v>
      </c>
      <c r="J4326">
        <v>850</v>
      </c>
      <c r="N4326">
        <v>17902304.620000001</v>
      </c>
      <c r="O4326">
        <v>17903154.620000001</v>
      </c>
      <c r="P4326" s="9">
        <f>DATEVALUE(LEFT(Table1[[#This Row],[TRANSFER_DATE]],11))</f>
        <v>45748</v>
      </c>
      <c r="Q4326" s="5">
        <f>TIMEVALUE(MID(Table1[[#This Row],[TRANSFER_DATE]],11,8))</f>
        <v>0.44722222222222224</v>
      </c>
    </row>
    <row r="4327" spans="1:17" x14ac:dyDescent="0.3">
      <c r="A4327" t="s">
        <v>948</v>
      </c>
      <c r="B4327" t="s">
        <v>949</v>
      </c>
      <c r="D4327" t="s">
        <v>209</v>
      </c>
      <c r="E4327" t="s">
        <v>210</v>
      </c>
      <c r="F4327">
        <v>101709</v>
      </c>
      <c r="G4327" t="s">
        <v>211</v>
      </c>
      <c r="H4327">
        <v>959945812</v>
      </c>
      <c r="I4327">
        <v>958552536</v>
      </c>
      <c r="J4327">
        <v>1450</v>
      </c>
      <c r="N4327">
        <v>17900854.620000001</v>
      </c>
      <c r="O4327">
        <v>17902304.620000001</v>
      </c>
      <c r="P4327" s="9">
        <f>DATEVALUE(LEFT(Table1[[#This Row],[TRANSFER_DATE]],11))</f>
        <v>45748</v>
      </c>
      <c r="Q4327" s="5">
        <f>TIMEVALUE(MID(Table1[[#This Row],[TRANSFER_DATE]],11,8))</f>
        <v>0.44657407407407407</v>
      </c>
    </row>
    <row r="4328" spans="1:17" x14ac:dyDescent="0.3">
      <c r="A4328" t="s">
        <v>950</v>
      </c>
      <c r="B4328" t="s">
        <v>951</v>
      </c>
      <c r="D4328" t="s">
        <v>209</v>
      </c>
      <c r="E4328" t="s">
        <v>210</v>
      </c>
      <c r="F4328">
        <v>101241</v>
      </c>
      <c r="G4328" t="s">
        <v>211</v>
      </c>
      <c r="H4328">
        <v>959945812</v>
      </c>
      <c r="I4328">
        <v>955171851</v>
      </c>
      <c r="J4328">
        <v>2500</v>
      </c>
      <c r="N4328">
        <v>17898354.620000001</v>
      </c>
      <c r="O4328">
        <v>17900854.620000001</v>
      </c>
      <c r="P4328" s="9">
        <f>DATEVALUE(LEFT(Table1[[#This Row],[TRANSFER_DATE]],11))</f>
        <v>45748</v>
      </c>
      <c r="Q4328" s="5">
        <f>TIMEVALUE(MID(Table1[[#This Row],[TRANSFER_DATE]],11,8))</f>
        <v>0.4465277777777778</v>
      </c>
    </row>
    <row r="4329" spans="1:17" x14ac:dyDescent="0.3">
      <c r="A4329" t="s">
        <v>952</v>
      </c>
      <c r="B4329" t="s">
        <v>953</v>
      </c>
      <c r="D4329" t="s">
        <v>209</v>
      </c>
      <c r="E4329" t="s">
        <v>210</v>
      </c>
      <c r="F4329">
        <v>101696</v>
      </c>
      <c r="G4329" t="s">
        <v>211</v>
      </c>
      <c r="H4329">
        <v>959945812</v>
      </c>
      <c r="I4329">
        <v>954576966</v>
      </c>
      <c r="J4329">
        <v>1100</v>
      </c>
      <c r="N4329">
        <v>17897254.620000001</v>
      </c>
      <c r="O4329">
        <v>17898354.620000001</v>
      </c>
      <c r="P4329" s="9">
        <f>DATEVALUE(LEFT(Table1[[#This Row],[TRANSFER_DATE]],11))</f>
        <v>45748</v>
      </c>
      <c r="Q4329" s="5">
        <f>TIMEVALUE(MID(Table1[[#This Row],[TRANSFER_DATE]],11,8))</f>
        <v>0.44586805555555553</v>
      </c>
    </row>
    <row r="4330" spans="1:17" x14ac:dyDescent="0.3">
      <c r="A4330" t="s">
        <v>954</v>
      </c>
      <c r="B4330" t="s">
        <v>955</v>
      </c>
      <c r="D4330" t="s">
        <v>209</v>
      </c>
      <c r="E4330" t="s">
        <v>210</v>
      </c>
      <c r="F4330">
        <v>101402</v>
      </c>
      <c r="G4330" t="s">
        <v>211</v>
      </c>
      <c r="H4330">
        <v>959945812</v>
      </c>
      <c r="I4330">
        <v>954768469</v>
      </c>
      <c r="J4330">
        <v>3350</v>
      </c>
      <c r="N4330">
        <v>17893904.620000001</v>
      </c>
      <c r="O4330">
        <v>17897254.620000001</v>
      </c>
      <c r="P4330" s="9">
        <f>DATEVALUE(LEFT(Table1[[#This Row],[TRANSFER_DATE]],11))</f>
        <v>45748</v>
      </c>
      <c r="Q4330" s="5">
        <f>TIMEVALUE(MID(Table1[[#This Row],[TRANSFER_DATE]],11,8))</f>
        <v>0.44518518518518518</v>
      </c>
    </row>
    <row r="4331" spans="1:17" x14ac:dyDescent="0.3">
      <c r="A4331" t="s">
        <v>956</v>
      </c>
      <c r="B4331" t="s">
        <v>957</v>
      </c>
      <c r="C4331" t="s">
        <v>958</v>
      </c>
      <c r="D4331" t="s">
        <v>209</v>
      </c>
      <c r="E4331" t="s">
        <v>210</v>
      </c>
      <c r="F4331">
        <v>101220</v>
      </c>
      <c r="G4331" t="s">
        <v>211</v>
      </c>
      <c r="H4331">
        <v>959945812</v>
      </c>
      <c r="I4331">
        <v>956081364</v>
      </c>
      <c r="J4331">
        <v>6400</v>
      </c>
      <c r="N4331">
        <v>17887504.620000001</v>
      </c>
      <c r="O4331">
        <v>17893904.620000001</v>
      </c>
      <c r="P4331" s="9">
        <f>DATEVALUE(LEFT(Table1[[#This Row],[TRANSFER_DATE]],11))</f>
        <v>45748</v>
      </c>
      <c r="Q4331" s="5">
        <f>TIMEVALUE(MID(Table1[[#This Row],[TRANSFER_DATE]],11,8))</f>
        <v>0.44513888888888886</v>
      </c>
    </row>
    <row r="4332" spans="1:17" x14ac:dyDescent="0.3">
      <c r="A4332" t="s">
        <v>959</v>
      </c>
      <c r="B4332" t="s">
        <v>960</v>
      </c>
      <c r="D4332" t="s">
        <v>209</v>
      </c>
      <c r="E4332" t="s">
        <v>210</v>
      </c>
      <c r="F4332">
        <v>100818</v>
      </c>
      <c r="G4332" t="s">
        <v>211</v>
      </c>
      <c r="H4332">
        <v>959945812</v>
      </c>
      <c r="I4332">
        <v>954502410</v>
      </c>
      <c r="J4332">
        <v>5100</v>
      </c>
      <c r="N4332">
        <v>17882404.620000001</v>
      </c>
      <c r="O4332">
        <v>17887504.620000001</v>
      </c>
      <c r="P4332" s="9">
        <f>DATEVALUE(LEFT(Table1[[#This Row],[TRANSFER_DATE]],11))</f>
        <v>45748</v>
      </c>
      <c r="Q4332" s="5">
        <f>TIMEVALUE(MID(Table1[[#This Row],[TRANSFER_DATE]],11,8))</f>
        <v>0.44447916666666665</v>
      </c>
    </row>
    <row r="4333" spans="1:17" x14ac:dyDescent="0.3">
      <c r="A4333" t="s">
        <v>961</v>
      </c>
      <c r="B4333" t="s">
        <v>962</v>
      </c>
      <c r="C4333" t="s">
        <v>963</v>
      </c>
      <c r="D4333" t="s">
        <v>209</v>
      </c>
      <c r="E4333" t="s">
        <v>210</v>
      </c>
      <c r="F4333">
        <v>101153</v>
      </c>
      <c r="G4333" t="s">
        <v>211</v>
      </c>
      <c r="H4333">
        <v>959945812</v>
      </c>
      <c r="I4333">
        <v>956942781</v>
      </c>
      <c r="J4333">
        <v>5550</v>
      </c>
      <c r="N4333">
        <v>17876854.620000001</v>
      </c>
      <c r="O4333">
        <v>17882404.620000001</v>
      </c>
      <c r="P4333" s="9">
        <f>DATEVALUE(LEFT(Table1[[#This Row],[TRANSFER_DATE]],11))</f>
        <v>45748</v>
      </c>
      <c r="Q4333" s="5">
        <f>TIMEVALUE(MID(Table1[[#This Row],[TRANSFER_DATE]],11,8))</f>
        <v>0.43960648148148146</v>
      </c>
    </row>
    <row r="4334" spans="1:17" x14ac:dyDescent="0.3">
      <c r="A4334" t="s">
        <v>964</v>
      </c>
      <c r="B4334" t="s">
        <v>965</v>
      </c>
      <c r="D4334" t="s">
        <v>209</v>
      </c>
      <c r="E4334" t="s">
        <v>210</v>
      </c>
      <c r="F4334">
        <v>101717</v>
      </c>
      <c r="G4334" t="s">
        <v>211</v>
      </c>
      <c r="H4334">
        <v>959945812</v>
      </c>
      <c r="I4334">
        <v>952993485</v>
      </c>
      <c r="J4334">
        <v>2200</v>
      </c>
      <c r="N4334">
        <v>17874654.620000001</v>
      </c>
      <c r="O4334">
        <v>17876854.620000001</v>
      </c>
      <c r="P4334" s="9">
        <f>DATEVALUE(LEFT(Table1[[#This Row],[TRANSFER_DATE]],11))</f>
        <v>45748</v>
      </c>
      <c r="Q4334" s="5">
        <f>TIMEVALUE(MID(Table1[[#This Row],[TRANSFER_DATE]],11,8))</f>
        <v>0.43892361111111111</v>
      </c>
    </row>
    <row r="4335" spans="1:17" x14ac:dyDescent="0.3">
      <c r="A4335" t="s">
        <v>966</v>
      </c>
      <c r="B4335" t="s">
        <v>967</v>
      </c>
      <c r="C4335" t="s">
        <v>968</v>
      </c>
      <c r="D4335" t="s">
        <v>209</v>
      </c>
      <c r="E4335" t="s">
        <v>210</v>
      </c>
      <c r="F4335">
        <v>100025</v>
      </c>
      <c r="G4335" t="s">
        <v>211</v>
      </c>
      <c r="H4335">
        <v>959945812</v>
      </c>
      <c r="I4335">
        <v>953411464</v>
      </c>
      <c r="J4335">
        <v>2250</v>
      </c>
      <c r="N4335">
        <v>17872404.620000001</v>
      </c>
      <c r="O4335">
        <v>17874654.620000001</v>
      </c>
      <c r="P4335" s="9">
        <f>DATEVALUE(LEFT(Table1[[#This Row],[TRANSFER_DATE]],11))</f>
        <v>45748</v>
      </c>
      <c r="Q4335" s="5">
        <f>TIMEVALUE(MID(Table1[[#This Row],[TRANSFER_DATE]],11,8))</f>
        <v>0.43821759259259258</v>
      </c>
    </row>
    <row r="4336" spans="1:17" x14ac:dyDescent="0.3">
      <c r="A4336" t="s">
        <v>969</v>
      </c>
      <c r="B4336" t="s">
        <v>970</v>
      </c>
      <c r="D4336" t="s">
        <v>209</v>
      </c>
      <c r="E4336" t="s">
        <v>210</v>
      </c>
      <c r="F4336">
        <v>101820</v>
      </c>
      <c r="G4336" t="s">
        <v>211</v>
      </c>
      <c r="H4336">
        <v>959945812</v>
      </c>
      <c r="I4336">
        <v>955396903</v>
      </c>
      <c r="J4336">
        <v>600</v>
      </c>
      <c r="N4336">
        <v>17871804.620000001</v>
      </c>
      <c r="O4336">
        <v>17872404.620000001</v>
      </c>
      <c r="P4336" s="9">
        <f>DATEVALUE(LEFT(Table1[[#This Row],[TRANSFER_DATE]],11))</f>
        <v>45748</v>
      </c>
      <c r="Q4336" s="5">
        <f>TIMEVALUE(MID(Table1[[#This Row],[TRANSFER_DATE]],11,8))</f>
        <v>0.43820601851851854</v>
      </c>
    </row>
    <row r="4337" spans="1:17" x14ac:dyDescent="0.3">
      <c r="A4337" t="s">
        <v>971</v>
      </c>
      <c r="B4337" t="s">
        <v>972</v>
      </c>
      <c r="D4337" t="s">
        <v>209</v>
      </c>
      <c r="E4337" t="s">
        <v>210</v>
      </c>
      <c r="F4337">
        <v>101817</v>
      </c>
      <c r="G4337" t="s">
        <v>211</v>
      </c>
      <c r="H4337">
        <v>959945812</v>
      </c>
      <c r="I4337">
        <v>955396903</v>
      </c>
      <c r="J4337">
        <v>400</v>
      </c>
      <c r="N4337">
        <v>17871404.620000001</v>
      </c>
      <c r="O4337">
        <v>17871804.620000001</v>
      </c>
      <c r="P4337" s="9">
        <f>DATEVALUE(LEFT(Table1[[#This Row],[TRANSFER_DATE]],11))</f>
        <v>45748</v>
      </c>
      <c r="Q4337" s="5">
        <f>TIMEVALUE(MID(Table1[[#This Row],[TRANSFER_DATE]],11,8))</f>
        <v>0.43680555555555556</v>
      </c>
    </row>
    <row r="4338" spans="1:17" x14ac:dyDescent="0.3">
      <c r="A4338" t="s">
        <v>973</v>
      </c>
      <c r="B4338" t="s">
        <v>974</v>
      </c>
      <c r="C4338" t="s">
        <v>975</v>
      </c>
      <c r="D4338" t="s">
        <v>209</v>
      </c>
      <c r="E4338" t="s">
        <v>210</v>
      </c>
      <c r="F4338">
        <v>101547</v>
      </c>
      <c r="G4338" t="s">
        <v>211</v>
      </c>
      <c r="H4338">
        <v>959945812</v>
      </c>
      <c r="I4338">
        <v>951048446</v>
      </c>
      <c r="J4338">
        <v>6050</v>
      </c>
      <c r="N4338">
        <v>17865354.620000001</v>
      </c>
      <c r="O4338">
        <v>17871404.620000001</v>
      </c>
      <c r="P4338" s="9">
        <f>DATEVALUE(LEFT(Table1[[#This Row],[TRANSFER_DATE]],11))</f>
        <v>45748</v>
      </c>
      <c r="Q4338" s="5">
        <f>TIMEVALUE(MID(Table1[[#This Row],[TRANSFER_DATE]],11,8))</f>
        <v>0.43541666666666667</v>
      </c>
    </row>
    <row r="4339" spans="1:17" x14ac:dyDescent="0.3">
      <c r="A4339" t="s">
        <v>976</v>
      </c>
      <c r="B4339" t="s">
        <v>977</v>
      </c>
      <c r="D4339" t="s">
        <v>209</v>
      </c>
      <c r="E4339" t="s">
        <v>210</v>
      </c>
      <c r="F4339">
        <v>101467</v>
      </c>
      <c r="G4339" t="s">
        <v>211</v>
      </c>
      <c r="H4339">
        <v>959945812</v>
      </c>
      <c r="I4339">
        <v>951627491</v>
      </c>
      <c r="J4339">
        <v>11050</v>
      </c>
      <c r="N4339">
        <v>17854304.620000001</v>
      </c>
      <c r="O4339">
        <v>17865354.620000001</v>
      </c>
      <c r="P4339" s="9">
        <f>DATEVALUE(LEFT(Table1[[#This Row],[TRANSFER_DATE]],11))</f>
        <v>45748</v>
      </c>
      <c r="Q4339" s="5">
        <f>TIMEVALUE(MID(Table1[[#This Row],[TRANSFER_DATE]],11,8))</f>
        <v>0.43406250000000002</v>
      </c>
    </row>
    <row r="4340" spans="1:17" x14ac:dyDescent="0.3">
      <c r="A4340" t="s">
        <v>978</v>
      </c>
      <c r="B4340" t="s">
        <v>979</v>
      </c>
      <c r="D4340" t="s">
        <v>209</v>
      </c>
      <c r="E4340" t="s">
        <v>210</v>
      </c>
      <c r="F4340">
        <v>100575</v>
      </c>
      <c r="G4340" t="s">
        <v>211</v>
      </c>
      <c r="H4340">
        <v>959945812</v>
      </c>
      <c r="I4340">
        <v>952914450</v>
      </c>
      <c r="J4340">
        <v>1000</v>
      </c>
      <c r="N4340">
        <v>17853304.620000001</v>
      </c>
      <c r="O4340">
        <v>17854304.620000001</v>
      </c>
      <c r="P4340" s="9">
        <f>DATEVALUE(LEFT(Table1[[#This Row],[TRANSFER_DATE]],11))</f>
        <v>45748</v>
      </c>
      <c r="Q4340" s="5">
        <f>TIMEVALUE(MID(Table1[[#This Row],[TRANSFER_DATE]],11,8))</f>
        <v>0.43333333333333335</v>
      </c>
    </row>
    <row r="4341" spans="1:17" x14ac:dyDescent="0.3">
      <c r="A4341" t="s">
        <v>980</v>
      </c>
      <c r="B4341" t="s">
        <v>981</v>
      </c>
      <c r="D4341" t="s">
        <v>209</v>
      </c>
      <c r="E4341" t="s">
        <v>210</v>
      </c>
      <c r="F4341">
        <v>101699</v>
      </c>
      <c r="G4341" t="s">
        <v>211</v>
      </c>
      <c r="H4341">
        <v>959945812</v>
      </c>
      <c r="I4341">
        <v>953723461</v>
      </c>
      <c r="J4341">
        <v>3150</v>
      </c>
      <c r="N4341">
        <v>17850154.620000001</v>
      </c>
      <c r="O4341">
        <v>17853304.620000001</v>
      </c>
      <c r="P4341" s="9">
        <f>DATEVALUE(LEFT(Table1[[#This Row],[TRANSFER_DATE]],11))</f>
        <v>45748</v>
      </c>
      <c r="Q4341" s="5">
        <f>TIMEVALUE(MID(Table1[[#This Row],[TRANSFER_DATE]],11,8))</f>
        <v>0.42988425925925927</v>
      </c>
    </row>
    <row r="4342" spans="1:17" x14ac:dyDescent="0.3">
      <c r="A4342" t="s">
        <v>982</v>
      </c>
      <c r="B4342" t="s">
        <v>983</v>
      </c>
      <c r="D4342" t="s">
        <v>209</v>
      </c>
      <c r="E4342" t="s">
        <v>210</v>
      </c>
      <c r="F4342">
        <v>101818</v>
      </c>
      <c r="G4342" t="s">
        <v>211</v>
      </c>
      <c r="H4342">
        <v>959945812</v>
      </c>
      <c r="I4342">
        <v>955396903</v>
      </c>
      <c r="J4342">
        <v>2000</v>
      </c>
      <c r="N4342">
        <v>17848154.620000001</v>
      </c>
      <c r="O4342">
        <v>17850154.620000001</v>
      </c>
      <c r="P4342" s="9">
        <f>DATEVALUE(LEFT(Table1[[#This Row],[TRANSFER_DATE]],11))</f>
        <v>45748</v>
      </c>
      <c r="Q4342" s="5">
        <f>TIMEVALUE(MID(Table1[[#This Row],[TRANSFER_DATE]],11,8))</f>
        <v>0.42575231481481479</v>
      </c>
    </row>
    <row r="4343" spans="1:17" x14ac:dyDescent="0.3">
      <c r="A4343" t="s">
        <v>984</v>
      </c>
      <c r="B4343" t="s">
        <v>985</v>
      </c>
      <c r="D4343" t="s">
        <v>209</v>
      </c>
      <c r="E4343" t="s">
        <v>210</v>
      </c>
      <c r="F4343">
        <v>101793</v>
      </c>
      <c r="G4343" t="s">
        <v>211</v>
      </c>
      <c r="H4343">
        <v>959945812</v>
      </c>
      <c r="I4343">
        <v>953687997</v>
      </c>
      <c r="J4343">
        <v>750</v>
      </c>
      <c r="N4343">
        <v>17847404.620000001</v>
      </c>
      <c r="O4343">
        <v>17848154.620000001</v>
      </c>
      <c r="P4343" s="9">
        <f>DATEVALUE(LEFT(Table1[[#This Row],[TRANSFER_DATE]],11))</f>
        <v>45748</v>
      </c>
      <c r="Q4343" s="5">
        <f>TIMEVALUE(MID(Table1[[#This Row],[TRANSFER_DATE]],11,8))</f>
        <v>0.42570601851851853</v>
      </c>
    </row>
    <row r="4344" spans="1:17" x14ac:dyDescent="0.3">
      <c r="A4344" t="s">
        <v>986</v>
      </c>
      <c r="B4344" t="s">
        <v>987</v>
      </c>
      <c r="D4344" t="s">
        <v>209</v>
      </c>
      <c r="E4344" t="s">
        <v>210</v>
      </c>
      <c r="F4344">
        <v>100575</v>
      </c>
      <c r="G4344" t="s">
        <v>211</v>
      </c>
      <c r="H4344">
        <v>959945812</v>
      </c>
      <c r="I4344">
        <v>952561688</v>
      </c>
      <c r="J4344">
        <v>12500</v>
      </c>
      <c r="N4344">
        <v>17834904.620000001</v>
      </c>
      <c r="O4344">
        <v>17847404.620000001</v>
      </c>
      <c r="P4344" s="9">
        <f>DATEVALUE(LEFT(Table1[[#This Row],[TRANSFER_DATE]],11))</f>
        <v>45748</v>
      </c>
      <c r="Q4344" s="5">
        <f>TIMEVALUE(MID(Table1[[#This Row],[TRANSFER_DATE]],11,8))</f>
        <v>0.4215740740740741</v>
      </c>
    </row>
    <row r="4345" spans="1:17" x14ac:dyDescent="0.3">
      <c r="A4345" t="s">
        <v>988</v>
      </c>
      <c r="B4345" t="s">
        <v>989</v>
      </c>
      <c r="C4345" t="s">
        <v>990</v>
      </c>
      <c r="D4345" t="s">
        <v>209</v>
      </c>
      <c r="E4345" t="s">
        <v>210</v>
      </c>
      <c r="F4345">
        <v>100714</v>
      </c>
      <c r="G4345" t="s">
        <v>211</v>
      </c>
      <c r="H4345">
        <v>959945812</v>
      </c>
      <c r="I4345">
        <v>955554254</v>
      </c>
      <c r="J4345">
        <v>2000</v>
      </c>
      <c r="N4345">
        <v>17832904.620000001</v>
      </c>
      <c r="O4345">
        <v>17834904.620000001</v>
      </c>
      <c r="P4345" s="9">
        <f>DATEVALUE(LEFT(Table1[[#This Row],[TRANSFER_DATE]],11))</f>
        <v>45748</v>
      </c>
      <c r="Q4345" s="5">
        <f>TIMEVALUE(MID(Table1[[#This Row],[TRANSFER_DATE]],11,8))</f>
        <v>0.41950231481481481</v>
      </c>
    </row>
    <row r="4346" spans="1:17" x14ac:dyDescent="0.3">
      <c r="A4346" t="s">
        <v>991</v>
      </c>
      <c r="B4346" t="s">
        <v>992</v>
      </c>
      <c r="D4346" t="s">
        <v>209</v>
      </c>
      <c r="E4346" t="s">
        <v>210</v>
      </c>
      <c r="F4346">
        <v>101631</v>
      </c>
      <c r="G4346" t="s">
        <v>211</v>
      </c>
      <c r="H4346">
        <v>959945812</v>
      </c>
      <c r="I4346">
        <v>952553433</v>
      </c>
      <c r="J4346">
        <v>1000</v>
      </c>
      <c r="N4346">
        <v>17831904.620000001</v>
      </c>
      <c r="O4346">
        <v>17832904.620000001</v>
      </c>
      <c r="P4346" s="9">
        <f>DATEVALUE(LEFT(Table1[[#This Row],[TRANSFER_DATE]],11))</f>
        <v>45748</v>
      </c>
      <c r="Q4346" s="5">
        <f>TIMEVALUE(MID(Table1[[#This Row],[TRANSFER_DATE]],11,8))</f>
        <v>0.41878472222222224</v>
      </c>
    </row>
    <row r="4347" spans="1:17" x14ac:dyDescent="0.3">
      <c r="A4347" t="s">
        <v>993</v>
      </c>
      <c r="B4347" t="s">
        <v>994</v>
      </c>
      <c r="C4347" t="s">
        <v>995</v>
      </c>
      <c r="D4347" t="s">
        <v>209</v>
      </c>
      <c r="E4347" t="s">
        <v>210</v>
      </c>
      <c r="F4347">
        <v>100052</v>
      </c>
      <c r="G4347" t="s">
        <v>211</v>
      </c>
      <c r="H4347">
        <v>959945812</v>
      </c>
      <c r="I4347">
        <v>953638179</v>
      </c>
      <c r="J4347">
        <v>11700</v>
      </c>
      <c r="N4347">
        <v>17820204.620000001</v>
      </c>
      <c r="O4347">
        <v>17831904.620000001</v>
      </c>
      <c r="P4347" s="9">
        <f>DATEVALUE(LEFT(Table1[[#This Row],[TRANSFER_DATE]],11))</f>
        <v>45748</v>
      </c>
      <c r="Q4347" s="5">
        <f>TIMEVALUE(MID(Table1[[#This Row],[TRANSFER_DATE]],11,8))</f>
        <v>0.4180787037037037</v>
      </c>
    </row>
    <row r="4348" spans="1:17" x14ac:dyDescent="0.3">
      <c r="A4348" t="s">
        <v>996</v>
      </c>
      <c r="B4348" t="s">
        <v>997</v>
      </c>
      <c r="C4348" t="s">
        <v>998</v>
      </c>
      <c r="D4348" t="s">
        <v>209</v>
      </c>
      <c r="E4348" t="s">
        <v>210</v>
      </c>
      <c r="F4348">
        <v>101844</v>
      </c>
      <c r="G4348" t="s">
        <v>211</v>
      </c>
      <c r="H4348">
        <v>959945812</v>
      </c>
      <c r="I4348">
        <v>953849302</v>
      </c>
      <c r="J4348">
        <v>200</v>
      </c>
      <c r="N4348">
        <v>17820004.620000001</v>
      </c>
      <c r="O4348">
        <v>17820204.620000001</v>
      </c>
      <c r="P4348" s="9">
        <f>DATEVALUE(LEFT(Table1[[#This Row],[TRANSFER_DATE]],11))</f>
        <v>45748</v>
      </c>
      <c r="Q4348" s="5">
        <f>TIMEVALUE(MID(Table1[[#This Row],[TRANSFER_DATE]],11,8))</f>
        <v>0.41672453703703705</v>
      </c>
    </row>
    <row r="4349" spans="1:17" x14ac:dyDescent="0.3">
      <c r="A4349" t="s">
        <v>999</v>
      </c>
      <c r="B4349" t="s">
        <v>1000</v>
      </c>
      <c r="C4349" t="s">
        <v>1001</v>
      </c>
      <c r="D4349" t="s">
        <v>209</v>
      </c>
      <c r="E4349" t="s">
        <v>210</v>
      </c>
      <c r="F4349">
        <v>101413</v>
      </c>
      <c r="G4349" t="s">
        <v>211</v>
      </c>
      <c r="H4349">
        <v>959945812</v>
      </c>
      <c r="I4349">
        <v>955554254</v>
      </c>
      <c r="J4349">
        <v>4000</v>
      </c>
      <c r="N4349">
        <v>17816004.620000001</v>
      </c>
      <c r="O4349">
        <v>17820004.620000001</v>
      </c>
      <c r="P4349" s="9">
        <f>DATEVALUE(LEFT(Table1[[#This Row],[TRANSFER_DATE]],11))</f>
        <v>45748</v>
      </c>
      <c r="Q4349" s="5">
        <f>TIMEVALUE(MID(Table1[[#This Row],[TRANSFER_DATE]],11,8))</f>
        <v>0.41394675925925928</v>
      </c>
    </row>
    <row r="4350" spans="1:17" x14ac:dyDescent="0.3">
      <c r="A4350" t="s">
        <v>1002</v>
      </c>
      <c r="B4350" t="s">
        <v>1003</v>
      </c>
      <c r="D4350" t="s">
        <v>209</v>
      </c>
      <c r="E4350" t="s">
        <v>210</v>
      </c>
      <c r="F4350">
        <v>101607</v>
      </c>
      <c r="G4350" t="s">
        <v>211</v>
      </c>
      <c r="H4350">
        <v>959945812</v>
      </c>
      <c r="I4350">
        <v>952830928</v>
      </c>
      <c r="J4350">
        <v>3350</v>
      </c>
      <c r="N4350">
        <v>17812654.620000001</v>
      </c>
      <c r="O4350">
        <v>17816004.620000001</v>
      </c>
      <c r="P4350" s="9">
        <f>DATEVALUE(LEFT(Table1[[#This Row],[TRANSFER_DATE]],11))</f>
        <v>45748</v>
      </c>
      <c r="Q4350" s="5">
        <f>TIMEVALUE(MID(Table1[[#This Row],[TRANSFER_DATE]],11,8))</f>
        <v>0.41253472222222221</v>
      </c>
    </row>
    <row r="4351" spans="1:17" x14ac:dyDescent="0.3">
      <c r="A4351" t="s">
        <v>1004</v>
      </c>
      <c r="B4351" t="s">
        <v>1005</v>
      </c>
      <c r="D4351" t="s">
        <v>209</v>
      </c>
      <c r="E4351" t="s">
        <v>210</v>
      </c>
      <c r="F4351">
        <v>101862</v>
      </c>
      <c r="G4351" t="s">
        <v>211</v>
      </c>
      <c r="H4351">
        <v>959945812</v>
      </c>
      <c r="I4351">
        <v>952988134</v>
      </c>
      <c r="J4351">
        <v>1400</v>
      </c>
      <c r="N4351">
        <v>17811254.620000001</v>
      </c>
      <c r="O4351">
        <v>17812654.620000001</v>
      </c>
      <c r="P4351" s="9">
        <f>DATEVALUE(LEFT(Table1[[#This Row],[TRANSFER_DATE]],11))</f>
        <v>45748</v>
      </c>
      <c r="Q4351" s="5">
        <f>TIMEVALUE(MID(Table1[[#This Row],[TRANSFER_DATE]],11,8))</f>
        <v>0.41112268518518519</v>
      </c>
    </row>
    <row r="4352" spans="1:17" x14ac:dyDescent="0.3">
      <c r="A4352" t="s">
        <v>1006</v>
      </c>
      <c r="B4352" t="s">
        <v>1007</v>
      </c>
      <c r="C4352" t="s">
        <v>1008</v>
      </c>
      <c r="D4352" t="s">
        <v>209</v>
      </c>
      <c r="E4352" t="s">
        <v>210</v>
      </c>
      <c r="F4352">
        <v>100023</v>
      </c>
      <c r="G4352" t="s">
        <v>211</v>
      </c>
      <c r="H4352">
        <v>959945812</v>
      </c>
      <c r="I4352">
        <v>956371459</v>
      </c>
      <c r="J4352">
        <v>4100</v>
      </c>
      <c r="N4352">
        <v>17807154.620000001</v>
      </c>
      <c r="O4352">
        <v>17811254.620000001</v>
      </c>
      <c r="P4352" s="9">
        <f>DATEVALUE(LEFT(Table1[[#This Row],[TRANSFER_DATE]],11))</f>
        <v>45748</v>
      </c>
      <c r="Q4352" s="5">
        <f>TIMEVALUE(MID(Table1[[#This Row],[TRANSFER_DATE]],11,8))</f>
        <v>0.41042824074074075</v>
      </c>
    </row>
    <row r="4353" spans="1:17" x14ac:dyDescent="0.3">
      <c r="A4353" t="s">
        <v>1009</v>
      </c>
      <c r="B4353" t="s">
        <v>1010</v>
      </c>
      <c r="C4353" t="s">
        <v>1011</v>
      </c>
      <c r="D4353" t="s">
        <v>209</v>
      </c>
      <c r="E4353" t="s">
        <v>210</v>
      </c>
      <c r="F4353">
        <v>100483</v>
      </c>
      <c r="G4353" t="s">
        <v>211</v>
      </c>
      <c r="H4353">
        <v>959945812</v>
      </c>
      <c r="I4353">
        <v>953941302</v>
      </c>
      <c r="J4353">
        <v>3250</v>
      </c>
      <c r="N4353">
        <v>17803904.620000001</v>
      </c>
      <c r="O4353">
        <v>17807154.620000001</v>
      </c>
      <c r="P4353" s="9">
        <f>DATEVALUE(LEFT(Table1[[#This Row],[TRANSFER_DATE]],11))</f>
        <v>45748</v>
      </c>
      <c r="Q4353" s="5">
        <f>TIMEVALUE(MID(Table1[[#This Row],[TRANSFER_DATE]],11,8))</f>
        <v>0.41041666666666665</v>
      </c>
    </row>
    <row r="4354" spans="1:17" x14ac:dyDescent="0.3">
      <c r="A4354" t="s">
        <v>1012</v>
      </c>
      <c r="B4354" t="s">
        <v>1013</v>
      </c>
      <c r="C4354" t="s">
        <v>1014</v>
      </c>
      <c r="D4354" t="s">
        <v>209</v>
      </c>
      <c r="E4354" t="s">
        <v>210</v>
      </c>
      <c r="F4354">
        <v>101229</v>
      </c>
      <c r="G4354" t="s">
        <v>211</v>
      </c>
      <c r="H4354">
        <v>959945812</v>
      </c>
      <c r="I4354">
        <v>956371459</v>
      </c>
      <c r="J4354">
        <v>4100</v>
      </c>
      <c r="N4354">
        <v>17799804.620000001</v>
      </c>
      <c r="O4354">
        <v>17803904.620000001</v>
      </c>
      <c r="P4354" s="9">
        <f>DATEVALUE(LEFT(Table1[[#This Row],[TRANSFER_DATE]],11))</f>
        <v>45748</v>
      </c>
      <c r="Q4354" s="5">
        <f>TIMEVALUE(MID(Table1[[#This Row],[TRANSFER_DATE]],11,8))</f>
        <v>0.40907407407407409</v>
      </c>
    </row>
    <row r="4355" spans="1:17" x14ac:dyDescent="0.3">
      <c r="A4355" t="s">
        <v>1015</v>
      </c>
      <c r="B4355" t="s">
        <v>1016</v>
      </c>
      <c r="C4355" t="s">
        <v>1017</v>
      </c>
      <c r="D4355" t="s">
        <v>209</v>
      </c>
      <c r="E4355" t="s">
        <v>210</v>
      </c>
      <c r="F4355">
        <v>101652</v>
      </c>
      <c r="G4355" t="s">
        <v>211</v>
      </c>
      <c r="H4355">
        <v>959945812</v>
      </c>
      <c r="I4355">
        <v>955554254</v>
      </c>
      <c r="J4355">
        <v>5000</v>
      </c>
      <c r="N4355">
        <v>17794804.620000001</v>
      </c>
      <c r="O4355">
        <v>17799804.620000001</v>
      </c>
      <c r="P4355" s="9">
        <f>DATEVALUE(LEFT(Table1[[#This Row],[TRANSFER_DATE]],11))</f>
        <v>45748</v>
      </c>
      <c r="Q4355" s="5">
        <f>TIMEVALUE(MID(Table1[[#This Row],[TRANSFER_DATE]],11,8))</f>
        <v>0.40763888888888888</v>
      </c>
    </row>
    <row r="4356" spans="1:17" x14ac:dyDescent="0.3">
      <c r="A4356" t="s">
        <v>1018</v>
      </c>
      <c r="B4356" t="s">
        <v>1019</v>
      </c>
      <c r="D4356" t="s">
        <v>209</v>
      </c>
      <c r="E4356" t="s">
        <v>210</v>
      </c>
      <c r="F4356">
        <v>101533</v>
      </c>
      <c r="G4356" t="s">
        <v>211</v>
      </c>
      <c r="H4356">
        <v>959945812</v>
      </c>
      <c r="I4356">
        <v>951163387</v>
      </c>
      <c r="J4356">
        <v>1100</v>
      </c>
      <c r="N4356">
        <v>17793704.620000001</v>
      </c>
      <c r="O4356">
        <v>17794804.620000001</v>
      </c>
      <c r="P4356" s="9">
        <f>DATEVALUE(LEFT(Table1[[#This Row],[TRANSFER_DATE]],11))</f>
        <v>45748</v>
      </c>
      <c r="Q4356" s="5">
        <f>TIMEVALUE(MID(Table1[[#This Row],[TRANSFER_DATE]],11,8))</f>
        <v>0.4035185185185185</v>
      </c>
    </row>
    <row r="4357" spans="1:17" x14ac:dyDescent="0.3">
      <c r="A4357" t="s">
        <v>1020</v>
      </c>
      <c r="B4357" t="s">
        <v>1021</v>
      </c>
      <c r="D4357" t="s">
        <v>209</v>
      </c>
      <c r="E4357" t="s">
        <v>210</v>
      </c>
      <c r="F4357">
        <v>101597</v>
      </c>
      <c r="G4357" t="s">
        <v>211</v>
      </c>
      <c r="H4357">
        <v>959945812</v>
      </c>
      <c r="I4357">
        <v>957052931</v>
      </c>
      <c r="J4357">
        <v>600</v>
      </c>
      <c r="N4357">
        <v>17793104.620000001</v>
      </c>
      <c r="O4357">
        <v>17793704.620000001</v>
      </c>
      <c r="P4357" s="9">
        <f>DATEVALUE(LEFT(Table1[[#This Row],[TRANSFER_DATE]],11))</f>
        <v>45748</v>
      </c>
      <c r="Q4357" s="5">
        <f>TIMEVALUE(MID(Table1[[#This Row],[TRANSFER_DATE]],11,8))</f>
        <v>0.40348379629629627</v>
      </c>
    </row>
    <row r="4358" spans="1:17" x14ac:dyDescent="0.3">
      <c r="A4358" t="s">
        <v>1022</v>
      </c>
      <c r="B4358" t="s">
        <v>1023</v>
      </c>
      <c r="C4358" t="s">
        <v>1024</v>
      </c>
      <c r="D4358" t="s">
        <v>209</v>
      </c>
      <c r="E4358" t="s">
        <v>210</v>
      </c>
      <c r="F4358">
        <v>101254</v>
      </c>
      <c r="G4358" t="s">
        <v>211</v>
      </c>
      <c r="H4358">
        <v>959945812</v>
      </c>
      <c r="I4358">
        <v>957157568</v>
      </c>
      <c r="J4358">
        <v>4100</v>
      </c>
      <c r="N4358">
        <v>17789004.620000001</v>
      </c>
      <c r="O4358">
        <v>17793104.620000001</v>
      </c>
      <c r="P4358" s="9">
        <f>DATEVALUE(LEFT(Table1[[#This Row],[TRANSFER_DATE]],11))</f>
        <v>45748</v>
      </c>
      <c r="Q4358" s="5">
        <f>TIMEVALUE(MID(Table1[[#This Row],[TRANSFER_DATE]],11,8))</f>
        <v>0.40140046296296295</v>
      </c>
    </row>
    <row r="4359" spans="1:17" x14ac:dyDescent="0.3">
      <c r="A4359" t="s">
        <v>1025</v>
      </c>
      <c r="B4359" t="s">
        <v>1026</v>
      </c>
      <c r="D4359" t="s">
        <v>209</v>
      </c>
      <c r="E4359" t="s">
        <v>210</v>
      </c>
      <c r="F4359">
        <v>101192</v>
      </c>
      <c r="G4359" t="s">
        <v>211</v>
      </c>
      <c r="H4359">
        <v>959945812</v>
      </c>
      <c r="I4359">
        <v>953100847</v>
      </c>
      <c r="J4359">
        <v>2000</v>
      </c>
      <c r="N4359">
        <v>17787004.620000001</v>
      </c>
      <c r="O4359">
        <v>17789004.620000001</v>
      </c>
      <c r="P4359" s="9">
        <f>DATEVALUE(LEFT(Table1[[#This Row],[TRANSFER_DATE]],11))</f>
        <v>45748</v>
      </c>
      <c r="Q4359" s="5">
        <f>TIMEVALUE(MID(Table1[[#This Row],[TRANSFER_DATE]],11,8))</f>
        <v>0.3986574074074074</v>
      </c>
    </row>
    <row r="4360" spans="1:17" x14ac:dyDescent="0.3">
      <c r="A4360" t="s">
        <v>1027</v>
      </c>
      <c r="B4360" t="s">
        <v>1028</v>
      </c>
      <c r="C4360" t="s">
        <v>1029</v>
      </c>
      <c r="D4360" t="s">
        <v>209</v>
      </c>
      <c r="E4360" t="s">
        <v>210</v>
      </c>
      <c r="F4360">
        <v>101438</v>
      </c>
      <c r="G4360" t="s">
        <v>211</v>
      </c>
      <c r="H4360">
        <v>959945812</v>
      </c>
      <c r="I4360">
        <v>957157568</v>
      </c>
      <c r="J4360">
        <v>400</v>
      </c>
      <c r="N4360">
        <v>17786604.620000001</v>
      </c>
      <c r="O4360">
        <v>17787004.620000001</v>
      </c>
      <c r="P4360" s="9">
        <f>DATEVALUE(LEFT(Table1[[#This Row],[TRANSFER_DATE]],11))</f>
        <v>45748</v>
      </c>
      <c r="Q4360" s="5">
        <f>TIMEVALUE(MID(Table1[[#This Row],[TRANSFER_DATE]],11,8))</f>
        <v>0.39861111111111114</v>
      </c>
    </row>
    <row r="4361" spans="1:17" x14ac:dyDescent="0.3">
      <c r="A4361" t="s">
        <v>1030</v>
      </c>
      <c r="B4361" t="s">
        <v>1031</v>
      </c>
      <c r="D4361" t="s">
        <v>209</v>
      </c>
      <c r="E4361" t="s">
        <v>210</v>
      </c>
      <c r="F4361">
        <v>101348</v>
      </c>
      <c r="G4361" t="s">
        <v>211</v>
      </c>
      <c r="H4361">
        <v>959945812</v>
      </c>
      <c r="I4361">
        <v>956284657</v>
      </c>
      <c r="J4361">
        <v>12850</v>
      </c>
      <c r="N4361">
        <v>17773754.620000001</v>
      </c>
      <c r="O4361">
        <v>17786604.620000001</v>
      </c>
      <c r="P4361" s="9">
        <f>DATEVALUE(LEFT(Table1[[#This Row],[TRANSFER_DATE]],11))</f>
        <v>45748</v>
      </c>
      <c r="Q4361" s="5">
        <f>TIMEVALUE(MID(Table1[[#This Row],[TRANSFER_DATE]],11,8))</f>
        <v>0.38958333333333334</v>
      </c>
    </row>
    <row r="4362" spans="1:17" x14ac:dyDescent="0.3">
      <c r="A4362" t="s">
        <v>1032</v>
      </c>
      <c r="B4362" t="s">
        <v>1033</v>
      </c>
      <c r="D4362" t="s">
        <v>209</v>
      </c>
      <c r="E4362" t="s">
        <v>210</v>
      </c>
      <c r="F4362">
        <v>101206</v>
      </c>
      <c r="G4362" t="s">
        <v>211</v>
      </c>
      <c r="H4362">
        <v>959945812</v>
      </c>
      <c r="I4362">
        <v>954836913</v>
      </c>
      <c r="J4362">
        <v>12900</v>
      </c>
      <c r="N4362">
        <v>17760854.620000001</v>
      </c>
      <c r="O4362">
        <v>17773754.620000001</v>
      </c>
      <c r="P4362" s="9">
        <f>DATEVALUE(LEFT(Table1[[#This Row],[TRANSFER_DATE]],11))</f>
        <v>45748</v>
      </c>
      <c r="Q4362" s="5">
        <f>TIMEVALUE(MID(Table1[[#This Row],[TRANSFER_DATE]],11,8))</f>
        <v>0.38541666666666669</v>
      </c>
    </row>
    <row r="4363" spans="1:17" x14ac:dyDescent="0.3">
      <c r="A4363" t="s">
        <v>1034</v>
      </c>
      <c r="B4363" t="s">
        <v>1035</v>
      </c>
      <c r="D4363" t="s">
        <v>209</v>
      </c>
      <c r="E4363" t="s">
        <v>210</v>
      </c>
      <c r="F4363">
        <v>101241</v>
      </c>
      <c r="G4363" t="s">
        <v>211</v>
      </c>
      <c r="H4363">
        <v>959945812</v>
      </c>
      <c r="I4363">
        <v>955171851</v>
      </c>
      <c r="J4363">
        <v>300</v>
      </c>
      <c r="N4363">
        <v>17760554.620000001</v>
      </c>
      <c r="O4363">
        <v>17760854.620000001</v>
      </c>
      <c r="P4363" s="9">
        <f>DATEVALUE(LEFT(Table1[[#This Row],[TRANSFER_DATE]],11))</f>
        <v>45748</v>
      </c>
      <c r="Q4363" s="5">
        <f>TIMEVALUE(MID(Table1[[#This Row],[TRANSFER_DATE]],11,8))</f>
        <v>0.38475694444444447</v>
      </c>
    </row>
    <row r="4364" spans="1:17" x14ac:dyDescent="0.3">
      <c r="A4364" t="s">
        <v>1036</v>
      </c>
      <c r="B4364" t="s">
        <v>1037</v>
      </c>
      <c r="D4364" t="s">
        <v>209</v>
      </c>
      <c r="E4364" t="s">
        <v>210</v>
      </c>
      <c r="F4364">
        <v>100033</v>
      </c>
      <c r="G4364" t="s">
        <v>211</v>
      </c>
      <c r="H4364">
        <v>959945812</v>
      </c>
      <c r="I4364">
        <v>954836913</v>
      </c>
      <c r="J4364">
        <v>7700</v>
      </c>
      <c r="N4364">
        <v>17752854.620000001</v>
      </c>
      <c r="O4364">
        <v>17760554.620000001</v>
      </c>
      <c r="P4364" s="9">
        <f>DATEVALUE(LEFT(Table1[[#This Row],[TRANSFER_DATE]],11))</f>
        <v>45748</v>
      </c>
      <c r="Q4364" s="5">
        <f>TIMEVALUE(MID(Table1[[#This Row],[TRANSFER_DATE]],11,8))</f>
        <v>0.3840277777777778</v>
      </c>
    </row>
    <row r="4365" spans="1:17" x14ac:dyDescent="0.3">
      <c r="A4365" t="s">
        <v>1038</v>
      </c>
      <c r="B4365" t="s">
        <v>1039</v>
      </c>
      <c r="D4365" t="s">
        <v>209</v>
      </c>
      <c r="E4365" t="s">
        <v>210</v>
      </c>
      <c r="F4365">
        <v>100010</v>
      </c>
      <c r="G4365" t="s">
        <v>211</v>
      </c>
      <c r="H4365">
        <v>959945812</v>
      </c>
      <c r="I4365">
        <v>953451911</v>
      </c>
      <c r="J4365">
        <v>10900</v>
      </c>
      <c r="N4365">
        <v>17741954.620000001</v>
      </c>
      <c r="O4365">
        <v>17752854.620000001</v>
      </c>
      <c r="P4365" s="9">
        <f>DATEVALUE(LEFT(Table1[[#This Row],[TRANSFER_DATE]],11))</f>
        <v>45748</v>
      </c>
      <c r="Q4365" s="5">
        <f>TIMEVALUE(MID(Table1[[#This Row],[TRANSFER_DATE]],11,8))</f>
        <v>0.38195601851851851</v>
      </c>
    </row>
    <row r="4366" spans="1:17" x14ac:dyDescent="0.3">
      <c r="A4366" t="s">
        <v>1040</v>
      </c>
      <c r="B4366" t="s">
        <v>1041</v>
      </c>
      <c r="D4366" t="s">
        <v>209</v>
      </c>
      <c r="E4366" t="s">
        <v>210</v>
      </c>
      <c r="F4366">
        <v>101311</v>
      </c>
      <c r="G4366" t="s">
        <v>211</v>
      </c>
      <c r="H4366">
        <v>959945812</v>
      </c>
      <c r="I4366">
        <v>959598177</v>
      </c>
      <c r="J4366">
        <v>17950</v>
      </c>
      <c r="N4366">
        <v>17724004.620000001</v>
      </c>
      <c r="O4366">
        <v>17741954.620000001</v>
      </c>
      <c r="P4366" s="9">
        <f>DATEVALUE(LEFT(Table1[[#This Row],[TRANSFER_DATE]],11))</f>
        <v>45748</v>
      </c>
      <c r="Q4366" s="5">
        <f>TIMEVALUE(MID(Table1[[#This Row],[TRANSFER_DATE]],11,8))</f>
        <v>0.38130787037037039</v>
      </c>
    </row>
    <row r="4367" spans="1:17" x14ac:dyDescent="0.3">
      <c r="A4367" t="s">
        <v>1042</v>
      </c>
      <c r="B4367" t="s">
        <v>1043</v>
      </c>
      <c r="D4367" t="s">
        <v>209</v>
      </c>
      <c r="E4367" t="s">
        <v>210</v>
      </c>
      <c r="F4367">
        <v>101461</v>
      </c>
      <c r="G4367" t="s">
        <v>211</v>
      </c>
      <c r="H4367">
        <v>959945812</v>
      </c>
      <c r="I4367">
        <v>955701028</v>
      </c>
      <c r="J4367">
        <v>7800</v>
      </c>
      <c r="N4367">
        <v>17716204.620000001</v>
      </c>
      <c r="O4367">
        <v>17724004.620000001</v>
      </c>
      <c r="P4367" s="9">
        <f>DATEVALUE(LEFT(Table1[[#This Row],[TRANSFER_DATE]],11))</f>
        <v>45748</v>
      </c>
      <c r="Q4367" s="5">
        <f>TIMEVALUE(MID(Table1[[#This Row],[TRANSFER_DATE]],11,8))</f>
        <v>0.37777777777777777</v>
      </c>
    </row>
    <row r="4368" spans="1:17" x14ac:dyDescent="0.3">
      <c r="A4368" t="s">
        <v>1044</v>
      </c>
      <c r="B4368" t="s">
        <v>1045</v>
      </c>
      <c r="D4368" t="s">
        <v>209</v>
      </c>
      <c r="E4368" t="s">
        <v>210</v>
      </c>
      <c r="F4368">
        <v>101520</v>
      </c>
      <c r="G4368" t="s">
        <v>211</v>
      </c>
      <c r="H4368">
        <v>959945812</v>
      </c>
      <c r="I4368">
        <v>951550992</v>
      </c>
      <c r="J4368">
        <v>3650</v>
      </c>
      <c r="N4368">
        <v>17712554.620000001</v>
      </c>
      <c r="O4368">
        <v>17716204.620000001</v>
      </c>
      <c r="P4368" s="9">
        <f>DATEVALUE(LEFT(Table1[[#This Row],[TRANSFER_DATE]],11))</f>
        <v>45748</v>
      </c>
      <c r="Q4368" s="5">
        <f>TIMEVALUE(MID(Table1[[#This Row],[TRANSFER_DATE]],11,8))</f>
        <v>0.37574074074074076</v>
      </c>
    </row>
    <row r="4369" spans="1:17" x14ac:dyDescent="0.3">
      <c r="A4369" t="s">
        <v>1046</v>
      </c>
      <c r="B4369" t="s">
        <v>1047</v>
      </c>
      <c r="D4369" t="s">
        <v>209</v>
      </c>
      <c r="E4369" t="s">
        <v>210</v>
      </c>
      <c r="F4369">
        <v>101713</v>
      </c>
      <c r="G4369" t="s">
        <v>211</v>
      </c>
      <c r="H4369">
        <v>959945812</v>
      </c>
      <c r="I4369">
        <v>954108636</v>
      </c>
      <c r="J4369">
        <v>5000</v>
      </c>
      <c r="N4369">
        <v>17707554.620000001</v>
      </c>
      <c r="O4369">
        <v>17712554.620000001</v>
      </c>
      <c r="P4369" s="9">
        <f>DATEVALUE(LEFT(Table1[[#This Row],[TRANSFER_DATE]],11))</f>
        <v>45748</v>
      </c>
      <c r="Q4369" s="5">
        <f>TIMEVALUE(MID(Table1[[#This Row],[TRANSFER_DATE]],11,8))</f>
        <v>0.37572916666666667</v>
      </c>
    </row>
    <row r="4370" spans="1:17" x14ac:dyDescent="0.3">
      <c r="A4370" t="s">
        <v>1048</v>
      </c>
      <c r="B4370" t="s">
        <v>1049</v>
      </c>
      <c r="C4370" t="s">
        <v>1050</v>
      </c>
      <c r="D4370" t="s">
        <v>209</v>
      </c>
      <c r="E4370" t="s">
        <v>210</v>
      </c>
      <c r="F4370">
        <v>101593</v>
      </c>
      <c r="G4370" t="s">
        <v>211</v>
      </c>
      <c r="H4370">
        <v>959945812</v>
      </c>
      <c r="I4370">
        <v>953638179</v>
      </c>
      <c r="J4370">
        <v>100</v>
      </c>
      <c r="N4370">
        <v>17707454.620000001</v>
      </c>
      <c r="O4370">
        <v>17707554.620000001</v>
      </c>
      <c r="P4370" s="9">
        <f>DATEVALUE(LEFT(Table1[[#This Row],[TRANSFER_DATE]],11))</f>
        <v>45748</v>
      </c>
      <c r="Q4370" s="5">
        <f>TIMEVALUE(MID(Table1[[#This Row],[TRANSFER_DATE]],11,8))</f>
        <v>0.37432870370370369</v>
      </c>
    </row>
    <row r="4371" spans="1:17" x14ac:dyDescent="0.3">
      <c r="A4371" t="s">
        <v>1051</v>
      </c>
      <c r="B4371" t="s">
        <v>1052</v>
      </c>
      <c r="D4371" t="s">
        <v>209</v>
      </c>
      <c r="E4371" t="s">
        <v>210</v>
      </c>
      <c r="F4371">
        <v>101436</v>
      </c>
      <c r="G4371" t="s">
        <v>211</v>
      </c>
      <c r="H4371">
        <v>959945812</v>
      </c>
      <c r="I4371">
        <v>951550992</v>
      </c>
      <c r="J4371">
        <v>1100</v>
      </c>
      <c r="N4371">
        <v>17706354.620000001</v>
      </c>
      <c r="O4371">
        <v>17707454.620000001</v>
      </c>
      <c r="P4371" s="9">
        <f>DATEVALUE(LEFT(Table1[[#This Row],[TRANSFER_DATE]],11))</f>
        <v>45748</v>
      </c>
      <c r="Q4371" s="5">
        <f>TIMEVALUE(MID(Table1[[#This Row],[TRANSFER_DATE]],11,8))</f>
        <v>0.37430555555555556</v>
      </c>
    </row>
    <row r="4372" spans="1:17" x14ac:dyDescent="0.3">
      <c r="A4372" t="s">
        <v>1053</v>
      </c>
      <c r="B4372" t="s">
        <v>1054</v>
      </c>
      <c r="D4372" t="s">
        <v>209</v>
      </c>
      <c r="E4372" t="s">
        <v>210</v>
      </c>
      <c r="F4372">
        <v>101723</v>
      </c>
      <c r="G4372" t="s">
        <v>211</v>
      </c>
      <c r="H4372">
        <v>959945812</v>
      </c>
      <c r="I4372">
        <v>951550992</v>
      </c>
      <c r="J4372">
        <v>150</v>
      </c>
      <c r="N4372">
        <v>17706204.620000001</v>
      </c>
      <c r="O4372">
        <v>17706354.620000001</v>
      </c>
      <c r="P4372" s="9">
        <f>DATEVALUE(LEFT(Table1[[#This Row],[TRANSFER_DATE]],11))</f>
        <v>45748</v>
      </c>
      <c r="Q4372" s="5">
        <f>TIMEVALUE(MID(Table1[[#This Row],[TRANSFER_DATE]],11,8))</f>
        <v>0.3729513888888889</v>
      </c>
    </row>
    <row r="4373" spans="1:17" x14ac:dyDescent="0.3">
      <c r="A4373" t="s">
        <v>1055</v>
      </c>
      <c r="B4373" t="s">
        <v>1056</v>
      </c>
      <c r="D4373" t="s">
        <v>209</v>
      </c>
      <c r="E4373" t="s">
        <v>210</v>
      </c>
      <c r="F4373">
        <v>101276</v>
      </c>
      <c r="G4373" t="s">
        <v>211</v>
      </c>
      <c r="H4373">
        <v>959945812</v>
      </c>
      <c r="I4373">
        <v>951550992</v>
      </c>
      <c r="J4373">
        <v>1850</v>
      </c>
      <c r="N4373">
        <v>17704354.620000001</v>
      </c>
      <c r="O4373">
        <v>17706204.620000001</v>
      </c>
      <c r="P4373" s="9">
        <f>DATEVALUE(LEFT(Table1[[#This Row],[TRANSFER_DATE]],11))</f>
        <v>45748</v>
      </c>
      <c r="Q4373" s="5">
        <f>TIMEVALUE(MID(Table1[[#This Row],[TRANSFER_DATE]],11,8))</f>
        <v>0.37223379629629627</v>
      </c>
    </row>
    <row r="4374" spans="1:17" x14ac:dyDescent="0.3">
      <c r="A4374" t="s">
        <v>1057</v>
      </c>
      <c r="B4374" t="s">
        <v>1058</v>
      </c>
      <c r="D4374" t="s">
        <v>209</v>
      </c>
      <c r="E4374" t="s">
        <v>210</v>
      </c>
      <c r="F4374">
        <v>101481</v>
      </c>
      <c r="G4374" t="s">
        <v>211</v>
      </c>
      <c r="H4374">
        <v>959945812</v>
      </c>
      <c r="I4374">
        <v>951939906</v>
      </c>
      <c r="J4374">
        <v>3700</v>
      </c>
      <c r="N4374">
        <v>17700654.620000001</v>
      </c>
      <c r="O4374">
        <v>17704354.620000001</v>
      </c>
      <c r="P4374" s="9">
        <f>DATEVALUE(LEFT(Table1[[#This Row],[TRANSFER_DATE]],11))</f>
        <v>45748</v>
      </c>
      <c r="Q4374" s="5">
        <f>TIMEVALUE(MID(Table1[[#This Row],[TRANSFER_DATE]],11,8))</f>
        <v>0.3694675925925926</v>
      </c>
    </row>
    <row r="4375" spans="1:17" x14ac:dyDescent="0.3">
      <c r="A4375" t="s">
        <v>1059</v>
      </c>
      <c r="B4375" t="s">
        <v>1060</v>
      </c>
      <c r="D4375" t="s">
        <v>209</v>
      </c>
      <c r="E4375" t="s">
        <v>210</v>
      </c>
      <c r="F4375">
        <v>101459</v>
      </c>
      <c r="G4375" t="s">
        <v>211</v>
      </c>
      <c r="H4375">
        <v>959945812</v>
      </c>
      <c r="I4375">
        <v>951806391</v>
      </c>
      <c r="J4375">
        <v>12550</v>
      </c>
      <c r="N4375">
        <v>17688104.620000001</v>
      </c>
      <c r="O4375">
        <v>17700654.620000001</v>
      </c>
      <c r="P4375" s="9">
        <f>DATEVALUE(LEFT(Table1[[#This Row],[TRANSFER_DATE]],11))</f>
        <v>45748</v>
      </c>
      <c r="Q4375" s="5">
        <f>TIMEVALUE(MID(Table1[[#This Row],[TRANSFER_DATE]],11,8))</f>
        <v>0.36875000000000002</v>
      </c>
    </row>
    <row r="4376" spans="1:17" x14ac:dyDescent="0.3">
      <c r="A4376" t="s">
        <v>1061</v>
      </c>
      <c r="B4376" t="s">
        <v>1062</v>
      </c>
      <c r="D4376" t="s">
        <v>209</v>
      </c>
      <c r="E4376" t="s">
        <v>210</v>
      </c>
      <c r="F4376">
        <v>100641</v>
      </c>
      <c r="G4376" t="s">
        <v>211</v>
      </c>
      <c r="H4376">
        <v>959945812</v>
      </c>
      <c r="I4376">
        <v>956789404</v>
      </c>
      <c r="J4376">
        <v>50</v>
      </c>
      <c r="N4376">
        <v>17688054.620000001</v>
      </c>
      <c r="O4376">
        <v>17688104.620000001</v>
      </c>
      <c r="P4376" s="9">
        <f>DATEVALUE(LEFT(Table1[[#This Row],[TRANSFER_DATE]],11))</f>
        <v>45748</v>
      </c>
      <c r="Q4376" s="5">
        <f>TIMEVALUE(MID(Table1[[#This Row],[TRANSFER_DATE]],11,8))</f>
        <v>0.3674074074074074</v>
      </c>
    </row>
    <row r="4377" spans="1:17" x14ac:dyDescent="0.3">
      <c r="A4377" t="s">
        <v>1063</v>
      </c>
      <c r="B4377" t="s">
        <v>1064</v>
      </c>
      <c r="D4377" t="s">
        <v>209</v>
      </c>
      <c r="E4377" t="s">
        <v>210</v>
      </c>
      <c r="F4377">
        <v>100641</v>
      </c>
      <c r="G4377" t="s">
        <v>211</v>
      </c>
      <c r="H4377">
        <v>959945812</v>
      </c>
      <c r="I4377">
        <v>956789404</v>
      </c>
      <c r="J4377">
        <v>20300</v>
      </c>
      <c r="N4377">
        <v>17667754.620000001</v>
      </c>
      <c r="O4377">
        <v>17688054.620000001</v>
      </c>
      <c r="P4377" s="9">
        <f>DATEVALUE(LEFT(Table1[[#This Row],[TRANSFER_DATE]],11))</f>
        <v>45748</v>
      </c>
      <c r="Q4377" s="5">
        <f>TIMEVALUE(MID(Table1[[#This Row],[TRANSFER_DATE]],11,8))</f>
        <v>0.35422453703703705</v>
      </c>
    </row>
    <row r="4378" spans="1:17" x14ac:dyDescent="0.3">
      <c r="A4378" t="s">
        <v>1065</v>
      </c>
      <c r="B4378" t="s">
        <v>1066</v>
      </c>
      <c r="C4378" t="s">
        <v>1067</v>
      </c>
      <c r="D4378" t="s">
        <v>209</v>
      </c>
      <c r="E4378" t="s">
        <v>210</v>
      </c>
      <c r="F4378">
        <v>101705</v>
      </c>
      <c r="G4378" t="s">
        <v>211</v>
      </c>
      <c r="H4378">
        <v>959945812</v>
      </c>
      <c r="I4378">
        <v>954114527</v>
      </c>
      <c r="J4378">
        <v>6650</v>
      </c>
      <c r="N4378">
        <v>17661104.620000001</v>
      </c>
      <c r="O4378">
        <v>17667754.620000001</v>
      </c>
      <c r="P4378" s="9">
        <f>DATEVALUE(LEFT(Table1[[#This Row],[TRANSFER_DATE]],11))</f>
        <v>45748</v>
      </c>
      <c r="Q4378" s="5">
        <f>TIMEVALUE(MID(Table1[[#This Row],[TRANSFER_DATE]],11,8))</f>
        <v>0.3527777777777778</v>
      </c>
    </row>
    <row r="4379" spans="1:17" x14ac:dyDescent="0.3">
      <c r="A4379" t="s">
        <v>1068</v>
      </c>
      <c r="B4379" t="s">
        <v>1069</v>
      </c>
      <c r="C4379" t="s">
        <v>1070</v>
      </c>
      <c r="D4379" t="s">
        <v>209</v>
      </c>
      <c r="E4379" t="s">
        <v>210</v>
      </c>
      <c r="F4379">
        <v>101306</v>
      </c>
      <c r="G4379" t="s">
        <v>211</v>
      </c>
      <c r="H4379">
        <v>959945812</v>
      </c>
      <c r="I4379">
        <v>958251375</v>
      </c>
      <c r="J4379">
        <v>10400</v>
      </c>
      <c r="N4379">
        <v>17650704.620000001</v>
      </c>
      <c r="O4379">
        <v>17661104.620000001</v>
      </c>
      <c r="P4379" s="9">
        <f>DATEVALUE(LEFT(Table1[[#This Row],[TRANSFER_DATE]],11))</f>
        <v>45748</v>
      </c>
      <c r="Q4379" s="5">
        <f>TIMEVALUE(MID(Table1[[#This Row],[TRANSFER_DATE]],11,8))</f>
        <v>0.33543981481481483</v>
      </c>
    </row>
    <row r="4380" spans="1:17" x14ac:dyDescent="0.3">
      <c r="A4380" t="s">
        <v>1071</v>
      </c>
      <c r="B4380" t="s">
        <v>1072</v>
      </c>
      <c r="D4380" t="s">
        <v>209</v>
      </c>
      <c r="E4380" t="s">
        <v>210</v>
      </c>
      <c r="F4380">
        <v>100728</v>
      </c>
      <c r="G4380" t="s">
        <v>211</v>
      </c>
      <c r="H4380">
        <v>959945812</v>
      </c>
      <c r="I4380">
        <v>954337921</v>
      </c>
      <c r="J4380">
        <v>8600</v>
      </c>
      <c r="N4380">
        <v>17642104.620000001</v>
      </c>
      <c r="O4380">
        <v>17650704.620000001</v>
      </c>
      <c r="P4380" s="9">
        <f>DATEVALUE(LEFT(Table1[[#This Row],[TRANSFER_DATE]],11))</f>
        <v>45748</v>
      </c>
      <c r="Q4380" s="5">
        <f>TIMEVALUE(MID(Table1[[#This Row],[TRANSFER_DATE]],11,8))</f>
        <v>0.33476851851851852</v>
      </c>
    </row>
    <row r="4381" spans="1:17" x14ac:dyDescent="0.3">
      <c r="A4381" t="s">
        <v>1073</v>
      </c>
      <c r="B4381" t="s">
        <v>1074</v>
      </c>
      <c r="C4381" t="s">
        <v>1075</v>
      </c>
      <c r="D4381" t="s">
        <v>209</v>
      </c>
      <c r="E4381" t="s">
        <v>210</v>
      </c>
      <c r="F4381">
        <v>100282</v>
      </c>
      <c r="G4381" t="s">
        <v>211</v>
      </c>
      <c r="H4381">
        <v>959945812</v>
      </c>
      <c r="I4381">
        <v>958251375</v>
      </c>
      <c r="J4381">
        <v>21100</v>
      </c>
      <c r="N4381">
        <v>17621004.620000001</v>
      </c>
      <c r="O4381">
        <v>17642104.620000001</v>
      </c>
      <c r="P4381" s="9">
        <f>DATEVALUE(LEFT(Table1[[#This Row],[TRANSFER_DATE]],11))</f>
        <v>45748</v>
      </c>
      <c r="Q4381" s="5">
        <f>TIMEVALUE(MID(Table1[[#This Row],[TRANSFER_DATE]],11,8))</f>
        <v>0.33474537037037039</v>
      </c>
    </row>
    <row r="4382" spans="1:17" x14ac:dyDescent="0.3">
      <c r="A4382" t="s">
        <v>1076</v>
      </c>
      <c r="B4382" t="s">
        <v>1077</v>
      </c>
      <c r="D4382" t="s">
        <v>209</v>
      </c>
      <c r="E4382" t="s">
        <v>210</v>
      </c>
      <c r="F4382">
        <v>101732</v>
      </c>
      <c r="G4382" t="s">
        <v>211</v>
      </c>
      <c r="H4382">
        <v>959945812</v>
      </c>
      <c r="I4382">
        <v>951902048</v>
      </c>
      <c r="J4382">
        <v>12750</v>
      </c>
      <c r="N4382">
        <v>17608254.620000001</v>
      </c>
      <c r="O4382">
        <v>17621004.620000001</v>
      </c>
      <c r="P4382" s="9">
        <f>DATEVALUE(LEFT(Table1[[#This Row],[TRANSFER_DATE]],11))</f>
        <v>45748</v>
      </c>
      <c r="Q4382" s="5">
        <f>TIMEVALUE(MID(Table1[[#This Row],[TRANSFER_DATE]],11,8))</f>
        <v>0.33402777777777776</v>
      </c>
    </row>
    <row r="4383" spans="1:17" x14ac:dyDescent="0.3">
      <c r="A4383" t="s">
        <v>1078</v>
      </c>
      <c r="B4383" t="s">
        <v>1079</v>
      </c>
      <c r="D4383" t="s">
        <v>209</v>
      </c>
      <c r="E4383" t="s">
        <v>210</v>
      </c>
      <c r="F4383">
        <v>100075</v>
      </c>
      <c r="G4383" t="s">
        <v>211</v>
      </c>
      <c r="H4383">
        <v>959945812</v>
      </c>
      <c r="I4383">
        <v>951056006</v>
      </c>
      <c r="J4383">
        <v>750</v>
      </c>
      <c r="N4383">
        <v>17607504.620000001</v>
      </c>
      <c r="O4383">
        <v>17608254.620000001</v>
      </c>
      <c r="P4383" s="9">
        <f>DATEVALUE(LEFT(Table1[[#This Row],[TRANSFER_DATE]],11))</f>
        <v>45748</v>
      </c>
      <c r="Q4383" s="5">
        <f>TIMEVALUE(MID(Table1[[#This Row],[TRANSFER_DATE]],11,8))</f>
        <v>0.32921296296296299</v>
      </c>
    </row>
    <row r="4384" spans="1:17" x14ac:dyDescent="0.3">
      <c r="A4384" t="s">
        <v>1080</v>
      </c>
      <c r="B4384" t="s">
        <v>1081</v>
      </c>
      <c r="D4384" t="s">
        <v>209</v>
      </c>
      <c r="E4384" t="s">
        <v>210</v>
      </c>
      <c r="F4384">
        <v>101353</v>
      </c>
      <c r="G4384" t="s">
        <v>211</v>
      </c>
      <c r="H4384">
        <v>959945812</v>
      </c>
      <c r="I4384">
        <v>957844876</v>
      </c>
      <c r="J4384">
        <v>15900</v>
      </c>
      <c r="N4384">
        <v>17591604.620000001</v>
      </c>
      <c r="O4384">
        <v>17607504.620000001</v>
      </c>
      <c r="P4384" s="9">
        <f>DATEVALUE(LEFT(Table1[[#This Row],[TRANSFER_DATE]],11))</f>
        <v>45748</v>
      </c>
      <c r="Q4384" s="5">
        <f>TIMEVALUE(MID(Table1[[#This Row],[TRANSFER_DATE]],11,8))</f>
        <v>0.32781250000000001</v>
      </c>
    </row>
    <row r="4385" spans="1:17" x14ac:dyDescent="0.3">
      <c r="A4385" t="s">
        <v>1082</v>
      </c>
      <c r="B4385" t="s">
        <v>1083</v>
      </c>
      <c r="D4385" t="s">
        <v>209</v>
      </c>
      <c r="E4385" t="s">
        <v>210</v>
      </c>
      <c r="F4385">
        <v>101341</v>
      </c>
      <c r="G4385" t="s">
        <v>211</v>
      </c>
      <c r="H4385">
        <v>959945812</v>
      </c>
      <c r="I4385">
        <v>957844876</v>
      </c>
      <c r="J4385">
        <v>10650</v>
      </c>
      <c r="N4385">
        <v>17580954.620000001</v>
      </c>
      <c r="O4385">
        <v>17591604.620000001</v>
      </c>
      <c r="P4385" s="9">
        <f>DATEVALUE(LEFT(Table1[[#This Row],[TRANSFER_DATE]],11))</f>
        <v>45748</v>
      </c>
      <c r="Q4385" s="5">
        <f>TIMEVALUE(MID(Table1[[#This Row],[TRANSFER_DATE]],11,8))</f>
        <v>0.32710648148148147</v>
      </c>
    </row>
    <row r="4386" spans="1:17" x14ac:dyDescent="0.3">
      <c r="A4386" t="s">
        <v>1084</v>
      </c>
      <c r="B4386" t="s">
        <v>1085</v>
      </c>
      <c r="D4386" t="s">
        <v>209</v>
      </c>
      <c r="E4386" t="s">
        <v>210</v>
      </c>
      <c r="F4386">
        <v>954386296</v>
      </c>
      <c r="G4386" t="s">
        <v>211</v>
      </c>
      <c r="H4386">
        <v>959945812</v>
      </c>
      <c r="I4386">
        <v>954386296</v>
      </c>
      <c r="J4386">
        <v>150</v>
      </c>
      <c r="N4386">
        <v>17580804.620000001</v>
      </c>
      <c r="O4386">
        <v>17580954.620000001</v>
      </c>
      <c r="P4386" s="9">
        <f>DATEVALUE(LEFT(Table1[[#This Row],[TRANSFER_DATE]],11))</f>
        <v>45748</v>
      </c>
      <c r="Q4386" s="5">
        <f>TIMEVALUE(MID(Table1[[#This Row],[TRANSFER_DATE]],11,8))</f>
        <v>0.32641203703703703</v>
      </c>
    </row>
    <row r="4387" spans="1:17" x14ac:dyDescent="0.3">
      <c r="A4387" t="s">
        <v>1086</v>
      </c>
      <c r="B4387" t="s">
        <v>1087</v>
      </c>
      <c r="D4387" t="s">
        <v>209</v>
      </c>
      <c r="E4387" t="s">
        <v>210</v>
      </c>
      <c r="F4387">
        <v>101105</v>
      </c>
      <c r="G4387" t="s">
        <v>211</v>
      </c>
      <c r="H4387">
        <v>959945812</v>
      </c>
      <c r="I4387">
        <v>957129722</v>
      </c>
      <c r="J4387">
        <v>4700</v>
      </c>
      <c r="N4387">
        <v>17576104.620000001</v>
      </c>
      <c r="O4387">
        <v>17580804.620000001</v>
      </c>
      <c r="P4387" s="9">
        <f>DATEVALUE(LEFT(Table1[[#This Row],[TRANSFER_DATE]],11))</f>
        <v>45748</v>
      </c>
      <c r="Q4387" s="5">
        <f>TIMEVALUE(MID(Table1[[#This Row],[TRANSFER_DATE]],11,8))</f>
        <v>0.32503472222222224</v>
      </c>
    </row>
    <row r="4388" spans="1:17" x14ac:dyDescent="0.3">
      <c r="A4388" t="s">
        <v>1088</v>
      </c>
      <c r="B4388" t="s">
        <v>1089</v>
      </c>
      <c r="D4388" t="s">
        <v>209</v>
      </c>
      <c r="E4388" t="s">
        <v>210</v>
      </c>
      <c r="F4388">
        <v>101446</v>
      </c>
      <c r="G4388" t="s">
        <v>211</v>
      </c>
      <c r="H4388">
        <v>959945812</v>
      </c>
      <c r="I4388">
        <v>951229075</v>
      </c>
      <c r="J4388">
        <v>150</v>
      </c>
      <c r="N4388">
        <v>17575954.620000001</v>
      </c>
      <c r="O4388">
        <v>17576104.620000001</v>
      </c>
      <c r="P4388" s="9">
        <f>DATEVALUE(LEFT(Table1[[#This Row],[TRANSFER_DATE]],11))</f>
        <v>45748</v>
      </c>
      <c r="Q4388" s="5">
        <f>TIMEVALUE(MID(Table1[[#This Row],[TRANSFER_DATE]],11,8))</f>
        <v>0.32431712962962961</v>
      </c>
    </row>
    <row r="4389" spans="1:17" x14ac:dyDescent="0.3">
      <c r="A4389" t="s">
        <v>1090</v>
      </c>
      <c r="B4389" t="s">
        <v>1091</v>
      </c>
      <c r="D4389" t="s">
        <v>209</v>
      </c>
      <c r="E4389" t="s">
        <v>210</v>
      </c>
      <c r="F4389">
        <v>100796</v>
      </c>
      <c r="G4389" t="s">
        <v>211</v>
      </c>
      <c r="H4389">
        <v>959945812</v>
      </c>
      <c r="I4389">
        <v>955123730</v>
      </c>
      <c r="J4389">
        <v>6150</v>
      </c>
      <c r="N4389">
        <v>17569804.620000001</v>
      </c>
      <c r="O4389">
        <v>17575954.620000001</v>
      </c>
      <c r="P4389" s="9">
        <f>DATEVALUE(LEFT(Table1[[#This Row],[TRANSFER_DATE]],11))</f>
        <v>45748</v>
      </c>
      <c r="Q4389" s="5">
        <f>TIMEVALUE(MID(Table1[[#This Row],[TRANSFER_DATE]],11,8))</f>
        <v>0.32155092592592593</v>
      </c>
    </row>
    <row r="4390" spans="1:17" x14ac:dyDescent="0.3">
      <c r="A4390" t="s">
        <v>1092</v>
      </c>
      <c r="B4390" t="s">
        <v>1093</v>
      </c>
      <c r="D4390" t="s">
        <v>209</v>
      </c>
      <c r="E4390" t="s">
        <v>210</v>
      </c>
      <c r="F4390">
        <v>100948</v>
      </c>
      <c r="G4390" t="s">
        <v>211</v>
      </c>
      <c r="H4390">
        <v>959945812</v>
      </c>
      <c r="I4390">
        <v>952435813</v>
      </c>
      <c r="J4390">
        <v>5550</v>
      </c>
      <c r="N4390">
        <v>17564254.620000001</v>
      </c>
      <c r="O4390">
        <v>17569804.620000001</v>
      </c>
      <c r="P4390" s="9">
        <f>DATEVALUE(LEFT(Table1[[#This Row],[TRANSFER_DATE]],11))</f>
        <v>45748</v>
      </c>
      <c r="Q4390" s="5">
        <f>TIMEVALUE(MID(Table1[[#This Row],[TRANSFER_DATE]],11,8))</f>
        <v>0.32017361111111109</v>
      </c>
    </row>
    <row r="4391" spans="1:17" x14ac:dyDescent="0.3">
      <c r="A4391" t="s">
        <v>1094</v>
      </c>
      <c r="B4391" t="s">
        <v>1095</v>
      </c>
      <c r="D4391" t="s">
        <v>209</v>
      </c>
      <c r="E4391" t="s">
        <v>210</v>
      </c>
      <c r="F4391">
        <v>101210</v>
      </c>
      <c r="G4391" t="s">
        <v>211</v>
      </c>
      <c r="H4391">
        <v>959945812</v>
      </c>
      <c r="I4391">
        <v>957313726</v>
      </c>
      <c r="J4391">
        <v>16150</v>
      </c>
      <c r="N4391">
        <v>17548104.620000001</v>
      </c>
      <c r="O4391">
        <v>17564254.620000001</v>
      </c>
      <c r="P4391" s="9">
        <f>DATEVALUE(LEFT(Table1[[#This Row],[TRANSFER_DATE]],11))</f>
        <v>45748</v>
      </c>
      <c r="Q4391" s="5">
        <f>TIMEVALUE(MID(Table1[[#This Row],[TRANSFER_DATE]],11,8))</f>
        <v>0.30767361111111113</v>
      </c>
    </row>
    <row r="4392" spans="1:17" x14ac:dyDescent="0.3">
      <c r="A4392" t="s">
        <v>1096</v>
      </c>
      <c r="B4392" t="s">
        <v>1097</v>
      </c>
      <c r="D4392" t="s">
        <v>209</v>
      </c>
      <c r="E4392" t="s">
        <v>210</v>
      </c>
      <c r="F4392">
        <v>101393</v>
      </c>
      <c r="G4392" t="s">
        <v>211</v>
      </c>
      <c r="H4392">
        <v>959945812</v>
      </c>
      <c r="I4392">
        <v>952991324</v>
      </c>
      <c r="J4392">
        <v>2550</v>
      </c>
      <c r="N4392">
        <v>17545554.620000001</v>
      </c>
      <c r="O4392">
        <v>17548104.620000001</v>
      </c>
      <c r="P4392" s="9">
        <f>DATEVALUE(LEFT(Table1[[#This Row],[TRANSFER_DATE]],11))</f>
        <v>45748</v>
      </c>
      <c r="Q4392" s="5">
        <f>TIMEVALUE(MID(Table1[[#This Row],[TRANSFER_DATE]],11,8))</f>
        <v>0.3049189814814815</v>
      </c>
    </row>
    <row r="4393" spans="1:17" x14ac:dyDescent="0.3">
      <c r="A4393" t="s">
        <v>1098</v>
      </c>
      <c r="B4393" t="s">
        <v>1099</v>
      </c>
      <c r="D4393" t="s">
        <v>209</v>
      </c>
      <c r="E4393" t="s">
        <v>210</v>
      </c>
      <c r="F4393">
        <v>101056</v>
      </c>
      <c r="G4393" t="s">
        <v>211</v>
      </c>
      <c r="H4393">
        <v>959945812</v>
      </c>
      <c r="I4393">
        <v>952881825</v>
      </c>
      <c r="J4393">
        <v>200</v>
      </c>
      <c r="N4393">
        <v>17545354.620000001</v>
      </c>
      <c r="O4393">
        <v>17545554.620000001</v>
      </c>
      <c r="P4393" s="9">
        <f>DATEVALUE(LEFT(Table1[[#This Row],[TRANSFER_DATE]],11))</f>
        <v>45748</v>
      </c>
      <c r="Q4393" s="5">
        <f>TIMEVALUE(MID(Table1[[#This Row],[TRANSFER_DATE]],11,8))</f>
        <v>0.27643518518518517</v>
      </c>
    </row>
    <row r="4394" spans="1:17" x14ac:dyDescent="0.3">
      <c r="A4394" t="s">
        <v>1100</v>
      </c>
      <c r="B4394" t="s">
        <v>1101</v>
      </c>
      <c r="D4394" t="s">
        <v>209</v>
      </c>
      <c r="E4394" t="s">
        <v>210</v>
      </c>
      <c r="F4394">
        <v>101367</v>
      </c>
      <c r="G4394" t="s">
        <v>211</v>
      </c>
      <c r="H4394">
        <v>959945812</v>
      </c>
      <c r="I4394">
        <v>953300967</v>
      </c>
      <c r="J4394">
        <v>1300</v>
      </c>
      <c r="N4394">
        <v>17544054.620000001</v>
      </c>
      <c r="O4394">
        <v>17545354.620000001</v>
      </c>
      <c r="P4394" s="9">
        <f>DATEVALUE(LEFT(Table1[[#This Row],[TRANSFER_DATE]],11))</f>
        <v>45748</v>
      </c>
      <c r="Q4394" s="5">
        <f>TIMEVALUE(MID(Table1[[#This Row],[TRANSFER_DATE]],11,8))</f>
        <v>0.2757175925925926</v>
      </c>
    </row>
    <row r="4395" spans="1:17" x14ac:dyDescent="0.3">
      <c r="A4395" t="s">
        <v>1102</v>
      </c>
      <c r="B4395" t="s">
        <v>1103</v>
      </c>
      <c r="D4395" t="s">
        <v>209</v>
      </c>
      <c r="E4395" t="s">
        <v>210</v>
      </c>
      <c r="F4395">
        <v>101431</v>
      </c>
      <c r="G4395" t="s">
        <v>211</v>
      </c>
      <c r="H4395">
        <v>959945812</v>
      </c>
      <c r="I4395">
        <v>951558607</v>
      </c>
      <c r="J4395">
        <v>400</v>
      </c>
      <c r="N4395">
        <v>17543654.620000001</v>
      </c>
      <c r="O4395">
        <v>17544054.620000001</v>
      </c>
      <c r="P4395" s="9">
        <f>DATEVALUE(LEFT(Table1[[#This Row],[TRANSFER_DATE]],11))</f>
        <v>45748</v>
      </c>
      <c r="Q4395" s="5">
        <f>TIMEVALUE(MID(Table1[[#This Row],[TRANSFER_DATE]],11,8))</f>
        <v>0.2646296296296296</v>
      </c>
    </row>
    <row r="4396" spans="1:17" x14ac:dyDescent="0.3">
      <c r="A4396" t="s">
        <v>1104</v>
      </c>
      <c r="B4396" t="s">
        <v>1105</v>
      </c>
      <c r="C4396" t="s">
        <v>1106</v>
      </c>
      <c r="D4396" t="s">
        <v>209</v>
      </c>
      <c r="E4396" t="s">
        <v>210</v>
      </c>
      <c r="F4396">
        <v>101823</v>
      </c>
      <c r="G4396" t="s">
        <v>211</v>
      </c>
      <c r="H4396">
        <v>959945812</v>
      </c>
      <c r="I4396">
        <v>953638179</v>
      </c>
      <c r="J4396">
        <v>3950</v>
      </c>
      <c r="N4396">
        <v>17539704.620000001</v>
      </c>
      <c r="O4396">
        <v>17543654.620000001</v>
      </c>
      <c r="P4396" s="9">
        <f>DATEVALUE(LEFT(Table1[[#This Row],[TRANSFER_DATE]],11))</f>
        <v>45748</v>
      </c>
      <c r="Q4396" s="5">
        <f>TIMEVALUE(MID(Table1[[#This Row],[TRANSFER_DATE]],11,8))</f>
        <v>0.26460648148148147</v>
      </c>
    </row>
    <row r="4397" spans="1:17" x14ac:dyDescent="0.3">
      <c r="A4397" t="s">
        <v>1107</v>
      </c>
      <c r="B4397" t="s">
        <v>1108</v>
      </c>
      <c r="C4397" t="s">
        <v>1109</v>
      </c>
      <c r="D4397" t="s">
        <v>209</v>
      </c>
      <c r="E4397" t="s">
        <v>210</v>
      </c>
      <c r="F4397">
        <v>101587</v>
      </c>
      <c r="G4397" t="s">
        <v>211</v>
      </c>
      <c r="H4397">
        <v>959945812</v>
      </c>
      <c r="I4397">
        <v>953638179</v>
      </c>
      <c r="J4397">
        <v>5000</v>
      </c>
      <c r="N4397">
        <v>17534704.620000001</v>
      </c>
      <c r="O4397">
        <v>17539704.620000001</v>
      </c>
      <c r="P4397" s="9">
        <f>DATEVALUE(LEFT(Table1[[#This Row],[TRANSFER_DATE]],11))</f>
        <v>45748</v>
      </c>
      <c r="Q4397" s="5">
        <f>TIMEVALUE(MID(Table1[[#This Row],[TRANSFER_DATE]],11,8))</f>
        <v>0.26321759259259259</v>
      </c>
    </row>
    <row r="4398" spans="1:17" x14ac:dyDescent="0.3">
      <c r="A4398" t="s">
        <v>1110</v>
      </c>
      <c r="B4398" t="s">
        <v>1111</v>
      </c>
      <c r="C4398" t="s">
        <v>1112</v>
      </c>
      <c r="D4398" t="s">
        <v>209</v>
      </c>
      <c r="E4398" t="s">
        <v>210</v>
      </c>
      <c r="F4398">
        <v>101770</v>
      </c>
      <c r="G4398" t="s">
        <v>211</v>
      </c>
      <c r="H4398">
        <v>959945812</v>
      </c>
      <c r="I4398">
        <v>952908858</v>
      </c>
      <c r="J4398">
        <v>4900</v>
      </c>
      <c r="N4398">
        <v>17529804.620000001</v>
      </c>
      <c r="O4398">
        <v>17534704.620000001</v>
      </c>
      <c r="P4398" s="9">
        <f>DATEVALUE(LEFT(Table1[[#This Row],[TRANSFER_DATE]],11))</f>
        <v>45748</v>
      </c>
      <c r="Q4398" s="5">
        <f>TIMEVALUE(MID(Table1[[#This Row],[TRANSFER_DATE]],11,8))</f>
        <v>0.16739583333333333</v>
      </c>
    </row>
    <row r="4399" spans="1:17" x14ac:dyDescent="0.3">
      <c r="A4399" t="s">
        <v>1113</v>
      </c>
      <c r="B4399" t="s">
        <v>1114</v>
      </c>
      <c r="C4399" t="s">
        <v>1115</v>
      </c>
      <c r="D4399" t="s">
        <v>209</v>
      </c>
      <c r="E4399" t="s">
        <v>210</v>
      </c>
      <c r="F4399">
        <v>101469</v>
      </c>
      <c r="G4399" t="s">
        <v>211</v>
      </c>
      <c r="H4399">
        <v>959945812</v>
      </c>
      <c r="I4399">
        <v>952908858</v>
      </c>
      <c r="J4399">
        <v>23800</v>
      </c>
      <c r="N4399">
        <v>17506004.620000001</v>
      </c>
      <c r="O4399">
        <v>17529804.620000001</v>
      </c>
      <c r="P4399" s="9">
        <f>DATEVALUE(LEFT(Table1[[#This Row],[TRANSFER_DATE]],11))</f>
        <v>45748</v>
      </c>
      <c r="Q4399" s="5">
        <f>TIMEVALUE(MID(Table1[[#This Row],[TRANSFER_DATE]],11,8))</f>
        <v>0.16600694444444444</v>
      </c>
    </row>
    <row r="4400" spans="1:17" x14ac:dyDescent="0.3">
      <c r="A4400" t="s">
        <v>1116</v>
      </c>
      <c r="B4400" t="s">
        <v>1117</v>
      </c>
      <c r="C4400" t="s">
        <v>1118</v>
      </c>
      <c r="D4400" t="s">
        <v>209</v>
      </c>
      <c r="E4400" t="s">
        <v>210</v>
      </c>
      <c r="F4400">
        <v>954810406</v>
      </c>
      <c r="G4400" t="s">
        <v>211</v>
      </c>
      <c r="H4400">
        <v>959945812</v>
      </c>
      <c r="I4400">
        <v>954810406</v>
      </c>
      <c r="J4400">
        <v>4450</v>
      </c>
      <c r="N4400">
        <v>17501554.620000001</v>
      </c>
      <c r="O4400">
        <v>17506004.620000001</v>
      </c>
      <c r="P4400" s="9">
        <f>DATEVALUE(LEFT(Table1[[#This Row],[TRANSFER_DATE]],11))</f>
        <v>45748</v>
      </c>
      <c r="Q4400" s="5">
        <f>TIMEVALUE(MID(Table1[[#This Row],[TRANSFER_DATE]],11,8))</f>
        <v>7.8495370370370368E-2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E94C6-D658-40C0-BB5C-458E0857736F}">
  <dimension ref="A1:C2168"/>
  <sheetViews>
    <sheetView workbookViewId="0">
      <selection activeCell="E15" sqref="E15"/>
    </sheetView>
  </sheetViews>
  <sheetFormatPr defaultRowHeight="14.4" x14ac:dyDescent="0.3"/>
  <cols>
    <col min="1" max="1" width="7.77734375" bestFit="1" customWidth="1"/>
    <col min="2" max="3" width="9.5546875" bestFit="1" customWidth="1"/>
  </cols>
  <sheetData>
    <row r="1" spans="1:3" x14ac:dyDescent="0.3">
      <c r="A1" t="s">
        <v>5182</v>
      </c>
      <c r="B1" t="s">
        <v>5183</v>
      </c>
      <c r="C1" t="s">
        <v>5184</v>
      </c>
    </row>
    <row r="2" spans="1:3" x14ac:dyDescent="0.3">
      <c r="A2" t="s">
        <v>5185</v>
      </c>
      <c r="B2" t="s">
        <v>5186</v>
      </c>
      <c r="C2" t="s">
        <v>77</v>
      </c>
    </row>
    <row r="3" spans="1:3" x14ac:dyDescent="0.3">
      <c r="A3" t="s">
        <v>5187</v>
      </c>
      <c r="B3" t="s">
        <v>5186</v>
      </c>
      <c r="C3" t="s">
        <v>58</v>
      </c>
    </row>
    <row r="4" spans="1:3" x14ac:dyDescent="0.3">
      <c r="A4" t="s">
        <v>5188</v>
      </c>
      <c r="B4" t="s">
        <v>5186</v>
      </c>
      <c r="C4" t="s">
        <v>58</v>
      </c>
    </row>
    <row r="5" spans="1:3" x14ac:dyDescent="0.3">
      <c r="A5" t="s">
        <v>5189</v>
      </c>
      <c r="B5" t="s">
        <v>5186</v>
      </c>
      <c r="C5" t="s">
        <v>77</v>
      </c>
    </row>
    <row r="6" spans="1:3" x14ac:dyDescent="0.3">
      <c r="A6" t="s">
        <v>5190</v>
      </c>
      <c r="B6" t="s">
        <v>5186</v>
      </c>
      <c r="C6" t="s">
        <v>58</v>
      </c>
    </row>
    <row r="7" spans="1:3" x14ac:dyDescent="0.3">
      <c r="A7" t="s">
        <v>5191</v>
      </c>
      <c r="B7" t="s">
        <v>5186</v>
      </c>
      <c r="C7" t="s">
        <v>77</v>
      </c>
    </row>
    <row r="8" spans="1:3" x14ac:dyDescent="0.3">
      <c r="A8" t="s">
        <v>5192</v>
      </c>
      <c r="B8" t="s">
        <v>5186</v>
      </c>
      <c r="C8" t="s">
        <v>58</v>
      </c>
    </row>
    <row r="9" spans="1:3" x14ac:dyDescent="0.3">
      <c r="A9" t="s">
        <v>5193</v>
      </c>
      <c r="B9" t="s">
        <v>5186</v>
      </c>
      <c r="C9" t="s">
        <v>58</v>
      </c>
    </row>
    <row r="10" spans="1:3" x14ac:dyDescent="0.3">
      <c r="A10" t="s">
        <v>5194</v>
      </c>
      <c r="B10" t="s">
        <v>5186</v>
      </c>
      <c r="C10" t="s">
        <v>58</v>
      </c>
    </row>
    <row r="11" spans="1:3" x14ac:dyDescent="0.3">
      <c r="A11" t="s">
        <v>5195</v>
      </c>
      <c r="B11" t="s">
        <v>5186</v>
      </c>
      <c r="C11" t="s">
        <v>58</v>
      </c>
    </row>
    <row r="12" spans="1:3" x14ac:dyDescent="0.3">
      <c r="A12" t="s">
        <v>5196</v>
      </c>
      <c r="B12" t="s">
        <v>5186</v>
      </c>
      <c r="C12" t="s">
        <v>58</v>
      </c>
    </row>
    <row r="13" spans="1:3" x14ac:dyDescent="0.3">
      <c r="A13" t="s">
        <v>5197</v>
      </c>
      <c r="B13" t="s">
        <v>5186</v>
      </c>
      <c r="C13" t="s">
        <v>58</v>
      </c>
    </row>
    <row r="14" spans="1:3" x14ac:dyDescent="0.3">
      <c r="A14" t="s">
        <v>5198</v>
      </c>
      <c r="B14" t="s">
        <v>5186</v>
      </c>
      <c r="C14" t="s">
        <v>77</v>
      </c>
    </row>
    <row r="15" spans="1:3" x14ac:dyDescent="0.3">
      <c r="A15" t="s">
        <v>5199</v>
      </c>
      <c r="B15" t="s">
        <v>5186</v>
      </c>
      <c r="C15" t="s">
        <v>58</v>
      </c>
    </row>
    <row r="16" spans="1:3" x14ac:dyDescent="0.3">
      <c r="A16" t="s">
        <v>5200</v>
      </c>
      <c r="B16" t="s">
        <v>5186</v>
      </c>
      <c r="C16" t="s">
        <v>58</v>
      </c>
    </row>
    <row r="17" spans="1:3" x14ac:dyDescent="0.3">
      <c r="A17" t="s">
        <v>5201</v>
      </c>
      <c r="B17" t="s">
        <v>5186</v>
      </c>
      <c r="C17" t="s">
        <v>58</v>
      </c>
    </row>
    <row r="18" spans="1:3" x14ac:dyDescent="0.3">
      <c r="A18" t="s">
        <v>5202</v>
      </c>
      <c r="B18" t="s">
        <v>5186</v>
      </c>
      <c r="C18" t="s">
        <v>58</v>
      </c>
    </row>
    <row r="19" spans="1:3" x14ac:dyDescent="0.3">
      <c r="A19" t="s">
        <v>5203</v>
      </c>
      <c r="B19" t="s">
        <v>5186</v>
      </c>
      <c r="C19" t="s">
        <v>77</v>
      </c>
    </row>
    <row r="20" spans="1:3" x14ac:dyDescent="0.3">
      <c r="A20" t="s">
        <v>5204</v>
      </c>
      <c r="B20" t="s">
        <v>5186</v>
      </c>
      <c r="C20" t="s">
        <v>77</v>
      </c>
    </row>
    <row r="21" spans="1:3" x14ac:dyDescent="0.3">
      <c r="A21" t="s">
        <v>5205</v>
      </c>
      <c r="B21" t="s">
        <v>5186</v>
      </c>
      <c r="C21" t="s">
        <v>77</v>
      </c>
    </row>
    <row r="22" spans="1:3" x14ac:dyDescent="0.3">
      <c r="A22" t="s">
        <v>5206</v>
      </c>
      <c r="B22" t="s">
        <v>5186</v>
      </c>
      <c r="C22" t="s">
        <v>77</v>
      </c>
    </row>
    <row r="23" spans="1:3" x14ac:dyDescent="0.3">
      <c r="A23" t="s">
        <v>5207</v>
      </c>
      <c r="B23" t="s">
        <v>5186</v>
      </c>
      <c r="C23" t="s">
        <v>58</v>
      </c>
    </row>
    <row r="24" spans="1:3" x14ac:dyDescent="0.3">
      <c r="A24" t="s">
        <v>5208</v>
      </c>
      <c r="B24" t="s">
        <v>5186</v>
      </c>
      <c r="C24" t="s">
        <v>58</v>
      </c>
    </row>
    <row r="25" spans="1:3" x14ac:dyDescent="0.3">
      <c r="A25" t="s">
        <v>5209</v>
      </c>
      <c r="B25" t="s">
        <v>5186</v>
      </c>
      <c r="C25" t="s">
        <v>77</v>
      </c>
    </row>
    <row r="26" spans="1:3" x14ac:dyDescent="0.3">
      <c r="A26" t="s">
        <v>5210</v>
      </c>
      <c r="B26" t="s">
        <v>5186</v>
      </c>
      <c r="C26" t="s">
        <v>77</v>
      </c>
    </row>
    <row r="27" spans="1:3" x14ac:dyDescent="0.3">
      <c r="A27" t="s">
        <v>5211</v>
      </c>
      <c r="B27" t="s">
        <v>5186</v>
      </c>
      <c r="C27" t="s">
        <v>58</v>
      </c>
    </row>
    <row r="28" spans="1:3" x14ac:dyDescent="0.3">
      <c r="A28" t="s">
        <v>5212</v>
      </c>
      <c r="B28" t="s">
        <v>5186</v>
      </c>
      <c r="C28" t="s">
        <v>77</v>
      </c>
    </row>
    <row r="29" spans="1:3" x14ac:dyDescent="0.3">
      <c r="A29" t="s">
        <v>5213</v>
      </c>
      <c r="B29" t="s">
        <v>5186</v>
      </c>
      <c r="C29" t="s">
        <v>58</v>
      </c>
    </row>
    <row r="30" spans="1:3" x14ac:dyDescent="0.3">
      <c r="A30" t="s">
        <v>5214</v>
      </c>
      <c r="B30" t="s">
        <v>5186</v>
      </c>
      <c r="C30" t="s">
        <v>77</v>
      </c>
    </row>
    <row r="31" spans="1:3" x14ac:dyDescent="0.3">
      <c r="A31" t="s">
        <v>5215</v>
      </c>
      <c r="B31" t="s">
        <v>5186</v>
      </c>
      <c r="C31" t="s">
        <v>58</v>
      </c>
    </row>
    <row r="32" spans="1:3" x14ac:dyDescent="0.3">
      <c r="A32" t="s">
        <v>5216</v>
      </c>
      <c r="B32" t="s">
        <v>5186</v>
      </c>
      <c r="C32" t="s">
        <v>77</v>
      </c>
    </row>
    <row r="33" spans="1:3" x14ac:dyDescent="0.3">
      <c r="A33" t="s">
        <v>5217</v>
      </c>
      <c r="B33" t="s">
        <v>5186</v>
      </c>
      <c r="C33" t="s">
        <v>58</v>
      </c>
    </row>
    <row r="34" spans="1:3" x14ac:dyDescent="0.3">
      <c r="A34" t="s">
        <v>5218</v>
      </c>
      <c r="B34" t="s">
        <v>5186</v>
      </c>
      <c r="C34" t="s">
        <v>58</v>
      </c>
    </row>
    <row r="35" spans="1:3" x14ac:dyDescent="0.3">
      <c r="A35" t="s">
        <v>5219</v>
      </c>
      <c r="B35" t="s">
        <v>5186</v>
      </c>
      <c r="C35" t="s">
        <v>58</v>
      </c>
    </row>
    <row r="36" spans="1:3" x14ac:dyDescent="0.3">
      <c r="A36" t="s">
        <v>5220</v>
      </c>
      <c r="B36" t="s">
        <v>5186</v>
      </c>
      <c r="C36" t="s">
        <v>58</v>
      </c>
    </row>
    <row r="37" spans="1:3" x14ac:dyDescent="0.3">
      <c r="A37" t="s">
        <v>5221</v>
      </c>
      <c r="B37" t="s">
        <v>5186</v>
      </c>
      <c r="C37" t="s">
        <v>58</v>
      </c>
    </row>
    <row r="38" spans="1:3" x14ac:dyDescent="0.3">
      <c r="A38" t="s">
        <v>5222</v>
      </c>
      <c r="B38" t="s">
        <v>5186</v>
      </c>
      <c r="C38" t="s">
        <v>77</v>
      </c>
    </row>
    <row r="39" spans="1:3" x14ac:dyDescent="0.3">
      <c r="A39" t="s">
        <v>5223</v>
      </c>
      <c r="B39" t="s">
        <v>5186</v>
      </c>
      <c r="C39" t="s">
        <v>58</v>
      </c>
    </row>
    <row r="40" spans="1:3" x14ac:dyDescent="0.3">
      <c r="A40" t="s">
        <v>5224</v>
      </c>
      <c r="B40" t="s">
        <v>5186</v>
      </c>
      <c r="C40" t="s">
        <v>82</v>
      </c>
    </row>
    <row r="41" spans="1:3" x14ac:dyDescent="0.3">
      <c r="A41" t="s">
        <v>5225</v>
      </c>
      <c r="B41" t="s">
        <v>5226</v>
      </c>
      <c r="C41" t="s">
        <v>5226</v>
      </c>
    </row>
    <row r="42" spans="1:3" x14ac:dyDescent="0.3">
      <c r="A42" t="s">
        <v>5227</v>
      </c>
      <c r="B42" t="s">
        <v>5228</v>
      </c>
      <c r="C42" t="s">
        <v>156</v>
      </c>
    </row>
    <row r="43" spans="1:3" x14ac:dyDescent="0.3">
      <c r="A43" t="s">
        <v>5229</v>
      </c>
      <c r="B43" t="s">
        <v>5186</v>
      </c>
      <c r="C43" t="s">
        <v>82</v>
      </c>
    </row>
    <row r="44" spans="1:3" x14ac:dyDescent="0.3">
      <c r="A44" t="s">
        <v>5230</v>
      </c>
      <c r="B44" t="s">
        <v>5228</v>
      </c>
      <c r="C44" t="s">
        <v>120</v>
      </c>
    </row>
    <row r="45" spans="1:3" x14ac:dyDescent="0.3">
      <c r="A45" t="s">
        <v>5231</v>
      </c>
      <c r="B45" t="s">
        <v>5228</v>
      </c>
      <c r="C45" t="s">
        <v>120</v>
      </c>
    </row>
    <row r="46" spans="1:3" x14ac:dyDescent="0.3">
      <c r="A46" t="s">
        <v>5232</v>
      </c>
      <c r="B46" t="s">
        <v>5226</v>
      </c>
      <c r="C46" t="s">
        <v>5226</v>
      </c>
    </row>
    <row r="47" spans="1:3" x14ac:dyDescent="0.3">
      <c r="A47" t="s">
        <v>5233</v>
      </c>
      <c r="B47" t="s">
        <v>5186</v>
      </c>
      <c r="C47" t="s">
        <v>82</v>
      </c>
    </row>
    <row r="48" spans="1:3" x14ac:dyDescent="0.3">
      <c r="A48" t="s">
        <v>5234</v>
      </c>
      <c r="B48" t="s">
        <v>5228</v>
      </c>
      <c r="C48" t="s">
        <v>120</v>
      </c>
    </row>
    <row r="49" spans="1:3" x14ac:dyDescent="0.3">
      <c r="A49" t="s">
        <v>5235</v>
      </c>
      <c r="B49" t="s">
        <v>5236</v>
      </c>
      <c r="C49" t="s">
        <v>72</v>
      </c>
    </row>
    <row r="50" spans="1:3" x14ac:dyDescent="0.3">
      <c r="A50" t="s">
        <v>5237</v>
      </c>
      <c r="B50" t="s">
        <v>5238</v>
      </c>
      <c r="C50" t="s">
        <v>56</v>
      </c>
    </row>
    <row r="51" spans="1:3" x14ac:dyDescent="0.3">
      <c r="A51" t="s">
        <v>5239</v>
      </c>
      <c r="B51" t="s">
        <v>5238</v>
      </c>
      <c r="C51" t="s">
        <v>56</v>
      </c>
    </row>
    <row r="52" spans="1:3" x14ac:dyDescent="0.3">
      <c r="A52" t="s">
        <v>5240</v>
      </c>
      <c r="B52" t="s">
        <v>5228</v>
      </c>
      <c r="C52" t="s">
        <v>89</v>
      </c>
    </row>
    <row r="53" spans="1:3" x14ac:dyDescent="0.3">
      <c r="A53" t="s">
        <v>5241</v>
      </c>
      <c r="B53" t="s">
        <v>5242</v>
      </c>
      <c r="C53" t="s">
        <v>79</v>
      </c>
    </row>
    <row r="54" spans="1:3" x14ac:dyDescent="0.3">
      <c r="A54" t="s">
        <v>5243</v>
      </c>
      <c r="B54" t="s">
        <v>5186</v>
      </c>
      <c r="C54" t="s">
        <v>146</v>
      </c>
    </row>
    <row r="55" spans="1:3" x14ac:dyDescent="0.3">
      <c r="A55" t="s">
        <v>5244</v>
      </c>
      <c r="B55" t="s">
        <v>5226</v>
      </c>
      <c r="C55" t="s">
        <v>5226</v>
      </c>
    </row>
    <row r="56" spans="1:3" x14ac:dyDescent="0.3">
      <c r="A56" t="s">
        <v>5245</v>
      </c>
      <c r="B56" t="s">
        <v>5242</v>
      </c>
      <c r="C56" t="s">
        <v>256</v>
      </c>
    </row>
    <row r="57" spans="1:3" x14ac:dyDescent="0.3">
      <c r="A57" t="s">
        <v>5246</v>
      </c>
      <c r="B57" t="s">
        <v>5226</v>
      </c>
      <c r="C57" t="s">
        <v>5226</v>
      </c>
    </row>
    <row r="58" spans="1:3" x14ac:dyDescent="0.3">
      <c r="A58" t="s">
        <v>5247</v>
      </c>
      <c r="B58" t="s">
        <v>5228</v>
      </c>
      <c r="C58" t="s">
        <v>117</v>
      </c>
    </row>
    <row r="59" spans="1:3" x14ac:dyDescent="0.3">
      <c r="A59" t="s">
        <v>5248</v>
      </c>
      <c r="B59" t="s">
        <v>5242</v>
      </c>
      <c r="C59" t="s">
        <v>60</v>
      </c>
    </row>
    <row r="60" spans="1:3" x14ac:dyDescent="0.3">
      <c r="A60" t="s">
        <v>5249</v>
      </c>
      <c r="B60" t="s">
        <v>5226</v>
      </c>
      <c r="C60" t="s">
        <v>5226</v>
      </c>
    </row>
    <row r="61" spans="1:3" x14ac:dyDescent="0.3">
      <c r="A61" t="s">
        <v>5250</v>
      </c>
      <c r="B61" t="s">
        <v>5228</v>
      </c>
      <c r="C61" t="s">
        <v>120</v>
      </c>
    </row>
    <row r="62" spans="1:3" x14ac:dyDescent="0.3">
      <c r="A62" t="s">
        <v>5251</v>
      </c>
      <c r="B62" t="s">
        <v>5228</v>
      </c>
      <c r="C62" t="s">
        <v>156</v>
      </c>
    </row>
    <row r="63" spans="1:3" x14ac:dyDescent="0.3">
      <c r="A63" t="s">
        <v>5252</v>
      </c>
      <c r="B63" t="s">
        <v>5242</v>
      </c>
      <c r="C63" t="s">
        <v>79</v>
      </c>
    </row>
    <row r="64" spans="1:3" x14ac:dyDescent="0.3">
      <c r="A64" t="s">
        <v>5253</v>
      </c>
      <c r="B64" t="s">
        <v>5226</v>
      </c>
      <c r="C64" t="s">
        <v>5226</v>
      </c>
    </row>
    <row r="65" spans="1:3" x14ac:dyDescent="0.3">
      <c r="A65" t="s">
        <v>5254</v>
      </c>
      <c r="B65" t="s">
        <v>5236</v>
      </c>
      <c r="C65" t="s">
        <v>64</v>
      </c>
    </row>
    <row r="66" spans="1:3" x14ac:dyDescent="0.3">
      <c r="A66" t="s">
        <v>5255</v>
      </c>
      <c r="B66" t="s">
        <v>5236</v>
      </c>
      <c r="C66" t="s">
        <v>64</v>
      </c>
    </row>
    <row r="67" spans="1:3" x14ac:dyDescent="0.3">
      <c r="A67" t="s">
        <v>5256</v>
      </c>
      <c r="B67" t="s">
        <v>5226</v>
      </c>
      <c r="C67" t="s">
        <v>5226</v>
      </c>
    </row>
    <row r="68" spans="1:3" x14ac:dyDescent="0.3">
      <c r="A68" t="s">
        <v>5257</v>
      </c>
      <c r="B68" t="s">
        <v>5228</v>
      </c>
      <c r="C68" t="s">
        <v>156</v>
      </c>
    </row>
    <row r="69" spans="1:3" x14ac:dyDescent="0.3">
      <c r="A69" t="s">
        <v>5258</v>
      </c>
      <c r="B69" t="s">
        <v>5186</v>
      </c>
      <c r="C69" t="s">
        <v>82</v>
      </c>
    </row>
    <row r="70" spans="1:3" x14ac:dyDescent="0.3">
      <c r="A70" t="s">
        <v>5259</v>
      </c>
      <c r="B70" t="s">
        <v>5228</v>
      </c>
      <c r="C70" t="s">
        <v>117</v>
      </c>
    </row>
    <row r="71" spans="1:3" x14ac:dyDescent="0.3">
      <c r="A71" t="s">
        <v>5260</v>
      </c>
      <c r="B71" t="s">
        <v>5226</v>
      </c>
      <c r="C71" t="s">
        <v>5226</v>
      </c>
    </row>
    <row r="72" spans="1:3" x14ac:dyDescent="0.3">
      <c r="A72" t="s">
        <v>5261</v>
      </c>
      <c r="B72" t="s">
        <v>5226</v>
      </c>
      <c r="C72" t="s">
        <v>5226</v>
      </c>
    </row>
    <row r="73" spans="1:3" x14ac:dyDescent="0.3">
      <c r="A73" t="s">
        <v>5262</v>
      </c>
      <c r="B73" t="s">
        <v>5238</v>
      </c>
      <c r="C73" t="s">
        <v>56</v>
      </c>
    </row>
    <row r="74" spans="1:3" x14ac:dyDescent="0.3">
      <c r="A74" t="s">
        <v>5263</v>
      </c>
      <c r="B74" t="s">
        <v>5236</v>
      </c>
      <c r="C74" t="s">
        <v>123</v>
      </c>
    </row>
    <row r="75" spans="1:3" x14ac:dyDescent="0.3">
      <c r="A75" t="s">
        <v>5264</v>
      </c>
      <c r="B75" t="s">
        <v>5226</v>
      </c>
      <c r="C75" t="s">
        <v>5226</v>
      </c>
    </row>
    <row r="76" spans="1:3" x14ac:dyDescent="0.3">
      <c r="A76" t="s">
        <v>5265</v>
      </c>
      <c r="B76" t="s">
        <v>5238</v>
      </c>
      <c r="C76" t="s">
        <v>56</v>
      </c>
    </row>
    <row r="77" spans="1:3" x14ac:dyDescent="0.3">
      <c r="A77" t="s">
        <v>5266</v>
      </c>
      <c r="B77" t="s">
        <v>5186</v>
      </c>
      <c r="C77" t="s">
        <v>146</v>
      </c>
    </row>
    <row r="78" spans="1:3" x14ac:dyDescent="0.3">
      <c r="A78" t="s">
        <v>5267</v>
      </c>
      <c r="B78" t="s">
        <v>5242</v>
      </c>
      <c r="C78" t="s">
        <v>96</v>
      </c>
    </row>
    <row r="79" spans="1:3" x14ac:dyDescent="0.3">
      <c r="A79" t="s">
        <v>5268</v>
      </c>
      <c r="B79" t="s">
        <v>5242</v>
      </c>
      <c r="C79" t="s">
        <v>256</v>
      </c>
    </row>
    <row r="80" spans="1:3" x14ac:dyDescent="0.3">
      <c r="A80" t="s">
        <v>5269</v>
      </c>
      <c r="B80" t="s">
        <v>5242</v>
      </c>
      <c r="C80" t="s">
        <v>256</v>
      </c>
    </row>
    <row r="81" spans="1:3" x14ac:dyDescent="0.3">
      <c r="A81" t="s">
        <v>5270</v>
      </c>
      <c r="B81" t="s">
        <v>5236</v>
      </c>
      <c r="C81" t="s">
        <v>158</v>
      </c>
    </row>
    <row r="82" spans="1:3" x14ac:dyDescent="0.3">
      <c r="A82" t="s">
        <v>5271</v>
      </c>
      <c r="B82" t="s">
        <v>5236</v>
      </c>
      <c r="C82" t="s">
        <v>64</v>
      </c>
    </row>
    <row r="83" spans="1:3" x14ac:dyDescent="0.3">
      <c r="A83" t="s">
        <v>5272</v>
      </c>
      <c r="B83" t="s">
        <v>5236</v>
      </c>
      <c r="C83" t="s">
        <v>158</v>
      </c>
    </row>
    <row r="84" spans="1:3" x14ac:dyDescent="0.3">
      <c r="A84" t="s">
        <v>5273</v>
      </c>
      <c r="B84" t="s">
        <v>5186</v>
      </c>
      <c r="C84" t="s">
        <v>146</v>
      </c>
    </row>
    <row r="85" spans="1:3" x14ac:dyDescent="0.3">
      <c r="A85" t="s">
        <v>5274</v>
      </c>
      <c r="B85" t="s">
        <v>5226</v>
      </c>
      <c r="C85" t="s">
        <v>5226</v>
      </c>
    </row>
    <row r="86" spans="1:3" x14ac:dyDescent="0.3">
      <c r="A86" t="s">
        <v>5275</v>
      </c>
      <c r="B86" t="s">
        <v>5236</v>
      </c>
      <c r="C86" t="s">
        <v>158</v>
      </c>
    </row>
    <row r="87" spans="1:3" x14ac:dyDescent="0.3">
      <c r="A87" t="s">
        <v>5276</v>
      </c>
      <c r="B87" t="s">
        <v>5228</v>
      </c>
      <c r="C87" t="s">
        <v>89</v>
      </c>
    </row>
    <row r="88" spans="1:3" x14ac:dyDescent="0.3">
      <c r="A88" t="s">
        <v>5277</v>
      </c>
      <c r="B88" t="s">
        <v>5228</v>
      </c>
      <c r="C88" t="s">
        <v>89</v>
      </c>
    </row>
    <row r="89" spans="1:3" x14ac:dyDescent="0.3">
      <c r="A89" t="s">
        <v>5278</v>
      </c>
      <c r="B89" t="s">
        <v>5226</v>
      </c>
      <c r="C89" t="s">
        <v>5226</v>
      </c>
    </row>
    <row r="90" spans="1:3" x14ac:dyDescent="0.3">
      <c r="A90" t="s">
        <v>5279</v>
      </c>
      <c r="B90" t="s">
        <v>5242</v>
      </c>
      <c r="C90" t="s">
        <v>79</v>
      </c>
    </row>
    <row r="91" spans="1:3" x14ac:dyDescent="0.3">
      <c r="A91" t="s">
        <v>5280</v>
      </c>
      <c r="B91" t="s">
        <v>5186</v>
      </c>
      <c r="C91" t="s">
        <v>82</v>
      </c>
    </row>
    <row r="92" spans="1:3" x14ac:dyDescent="0.3">
      <c r="A92" t="s">
        <v>5281</v>
      </c>
      <c r="B92" t="s">
        <v>5226</v>
      </c>
      <c r="C92" t="s">
        <v>5226</v>
      </c>
    </row>
    <row r="93" spans="1:3" x14ac:dyDescent="0.3">
      <c r="A93" t="s">
        <v>5282</v>
      </c>
      <c r="B93" t="s">
        <v>5186</v>
      </c>
      <c r="C93" t="s">
        <v>77</v>
      </c>
    </row>
    <row r="94" spans="1:3" x14ac:dyDescent="0.3">
      <c r="A94" t="s">
        <v>5283</v>
      </c>
      <c r="B94" t="s">
        <v>5236</v>
      </c>
      <c r="C94" t="s">
        <v>64</v>
      </c>
    </row>
    <row r="95" spans="1:3" x14ac:dyDescent="0.3">
      <c r="A95" t="s">
        <v>5284</v>
      </c>
      <c r="B95" t="s">
        <v>5228</v>
      </c>
      <c r="C95" t="s">
        <v>117</v>
      </c>
    </row>
    <row r="96" spans="1:3" x14ac:dyDescent="0.3">
      <c r="A96" t="s">
        <v>5285</v>
      </c>
      <c r="B96" t="s">
        <v>5242</v>
      </c>
      <c r="C96" t="s">
        <v>256</v>
      </c>
    </row>
    <row r="97" spans="1:3" x14ac:dyDescent="0.3">
      <c r="A97" t="s">
        <v>5286</v>
      </c>
      <c r="B97" t="s">
        <v>5236</v>
      </c>
      <c r="C97" t="s">
        <v>64</v>
      </c>
    </row>
    <row r="98" spans="1:3" x14ac:dyDescent="0.3">
      <c r="A98" t="s">
        <v>5287</v>
      </c>
      <c r="B98" t="s">
        <v>5186</v>
      </c>
      <c r="C98" t="s">
        <v>77</v>
      </c>
    </row>
    <row r="99" spans="1:3" x14ac:dyDescent="0.3">
      <c r="A99" t="s">
        <v>5288</v>
      </c>
      <c r="B99" t="s">
        <v>5226</v>
      </c>
      <c r="C99" t="s">
        <v>5226</v>
      </c>
    </row>
    <row r="100" spans="1:3" x14ac:dyDescent="0.3">
      <c r="A100" t="s">
        <v>5289</v>
      </c>
      <c r="B100" t="s">
        <v>5226</v>
      </c>
      <c r="C100" t="s">
        <v>5226</v>
      </c>
    </row>
    <row r="101" spans="1:3" x14ac:dyDescent="0.3">
      <c r="A101" t="s">
        <v>5290</v>
      </c>
      <c r="B101" t="s">
        <v>5228</v>
      </c>
      <c r="C101" t="s">
        <v>117</v>
      </c>
    </row>
    <row r="102" spans="1:3" x14ac:dyDescent="0.3">
      <c r="A102" t="s">
        <v>5291</v>
      </c>
      <c r="B102" t="s">
        <v>5238</v>
      </c>
      <c r="C102" t="s">
        <v>56</v>
      </c>
    </row>
    <row r="103" spans="1:3" x14ac:dyDescent="0.3">
      <c r="A103" t="s">
        <v>5292</v>
      </c>
      <c r="B103" t="s">
        <v>5226</v>
      </c>
      <c r="C103" t="s">
        <v>5226</v>
      </c>
    </row>
    <row r="104" spans="1:3" x14ac:dyDescent="0.3">
      <c r="A104" t="s">
        <v>5293</v>
      </c>
      <c r="B104" t="s">
        <v>5226</v>
      </c>
      <c r="C104" t="s">
        <v>5226</v>
      </c>
    </row>
    <row r="105" spans="1:3" x14ac:dyDescent="0.3">
      <c r="A105" t="s">
        <v>5294</v>
      </c>
      <c r="B105" t="s">
        <v>5236</v>
      </c>
      <c r="C105" t="s">
        <v>158</v>
      </c>
    </row>
    <row r="106" spans="1:3" x14ac:dyDescent="0.3">
      <c r="A106" t="s">
        <v>5295</v>
      </c>
      <c r="B106" t="s">
        <v>5226</v>
      </c>
      <c r="C106" t="s">
        <v>5226</v>
      </c>
    </row>
    <row r="107" spans="1:3" x14ac:dyDescent="0.3">
      <c r="A107" t="s">
        <v>5296</v>
      </c>
      <c r="B107" t="s">
        <v>5236</v>
      </c>
      <c r="C107" t="s">
        <v>64</v>
      </c>
    </row>
    <row r="108" spans="1:3" x14ac:dyDescent="0.3">
      <c r="A108" t="s">
        <v>5297</v>
      </c>
      <c r="B108" t="s">
        <v>5238</v>
      </c>
      <c r="C108" t="s">
        <v>87</v>
      </c>
    </row>
    <row r="109" spans="1:3" x14ac:dyDescent="0.3">
      <c r="A109" t="s">
        <v>5298</v>
      </c>
      <c r="B109" t="s">
        <v>5228</v>
      </c>
      <c r="C109" t="s">
        <v>156</v>
      </c>
    </row>
    <row r="110" spans="1:3" x14ac:dyDescent="0.3">
      <c r="A110" t="s">
        <v>5299</v>
      </c>
      <c r="B110" t="s">
        <v>5238</v>
      </c>
      <c r="C110" t="s">
        <v>56</v>
      </c>
    </row>
    <row r="111" spans="1:3" x14ac:dyDescent="0.3">
      <c r="A111" t="s">
        <v>5300</v>
      </c>
      <c r="B111" t="s">
        <v>5226</v>
      </c>
      <c r="C111" t="s">
        <v>5226</v>
      </c>
    </row>
    <row r="112" spans="1:3" x14ac:dyDescent="0.3">
      <c r="A112" t="s">
        <v>5301</v>
      </c>
      <c r="B112" t="s">
        <v>5186</v>
      </c>
      <c r="C112" t="s">
        <v>77</v>
      </c>
    </row>
    <row r="113" spans="1:3" x14ac:dyDescent="0.3">
      <c r="A113" t="s">
        <v>5302</v>
      </c>
      <c r="B113" t="s">
        <v>5238</v>
      </c>
      <c r="C113" t="s">
        <v>56</v>
      </c>
    </row>
    <row r="114" spans="1:3" x14ac:dyDescent="0.3">
      <c r="A114" t="s">
        <v>5303</v>
      </c>
      <c r="B114" t="s">
        <v>5228</v>
      </c>
      <c r="C114" t="s">
        <v>120</v>
      </c>
    </row>
    <row r="115" spans="1:3" x14ac:dyDescent="0.3">
      <c r="A115" t="s">
        <v>5304</v>
      </c>
      <c r="B115" t="s">
        <v>5242</v>
      </c>
      <c r="C115" t="s">
        <v>79</v>
      </c>
    </row>
    <row r="116" spans="1:3" x14ac:dyDescent="0.3">
      <c r="A116" t="s">
        <v>5305</v>
      </c>
      <c r="B116" t="s">
        <v>5238</v>
      </c>
      <c r="C116" t="s">
        <v>56</v>
      </c>
    </row>
    <row r="117" spans="1:3" x14ac:dyDescent="0.3">
      <c r="A117" t="s">
        <v>5306</v>
      </c>
      <c r="B117" t="s">
        <v>5226</v>
      </c>
      <c r="C117" t="s">
        <v>5226</v>
      </c>
    </row>
    <row r="118" spans="1:3" x14ac:dyDescent="0.3">
      <c r="A118" t="s">
        <v>5307</v>
      </c>
      <c r="B118" t="s">
        <v>5226</v>
      </c>
      <c r="C118" t="s">
        <v>5226</v>
      </c>
    </row>
    <row r="119" spans="1:3" x14ac:dyDescent="0.3">
      <c r="A119" t="s">
        <v>5308</v>
      </c>
      <c r="B119" t="s">
        <v>5226</v>
      </c>
      <c r="C119" t="s">
        <v>5226</v>
      </c>
    </row>
    <row r="120" spans="1:3" x14ac:dyDescent="0.3">
      <c r="A120" t="s">
        <v>5309</v>
      </c>
      <c r="B120" t="s">
        <v>5228</v>
      </c>
      <c r="C120" t="s">
        <v>156</v>
      </c>
    </row>
    <row r="121" spans="1:3" x14ac:dyDescent="0.3">
      <c r="A121" t="s">
        <v>5310</v>
      </c>
      <c r="B121" t="s">
        <v>5186</v>
      </c>
      <c r="C121" t="s">
        <v>82</v>
      </c>
    </row>
    <row r="122" spans="1:3" x14ac:dyDescent="0.3">
      <c r="A122" t="s">
        <v>5311</v>
      </c>
      <c r="B122" t="s">
        <v>5228</v>
      </c>
      <c r="C122" t="s">
        <v>117</v>
      </c>
    </row>
    <row r="123" spans="1:3" x14ac:dyDescent="0.3">
      <c r="A123" t="s">
        <v>5312</v>
      </c>
      <c r="B123" t="s">
        <v>5226</v>
      </c>
      <c r="C123" t="s">
        <v>5226</v>
      </c>
    </row>
    <row r="124" spans="1:3" x14ac:dyDescent="0.3">
      <c r="A124" t="s">
        <v>5313</v>
      </c>
      <c r="B124" t="s">
        <v>5226</v>
      </c>
      <c r="C124" t="s">
        <v>5226</v>
      </c>
    </row>
    <row r="125" spans="1:3" x14ac:dyDescent="0.3">
      <c r="A125" t="s">
        <v>5314</v>
      </c>
      <c r="B125" t="s">
        <v>5238</v>
      </c>
      <c r="C125" t="s">
        <v>87</v>
      </c>
    </row>
    <row r="126" spans="1:3" x14ac:dyDescent="0.3">
      <c r="A126" t="s">
        <v>5315</v>
      </c>
      <c r="B126" t="s">
        <v>5242</v>
      </c>
      <c r="C126" t="s">
        <v>96</v>
      </c>
    </row>
    <row r="127" spans="1:3" x14ac:dyDescent="0.3">
      <c r="A127" t="s">
        <v>5316</v>
      </c>
      <c r="B127" t="s">
        <v>5236</v>
      </c>
      <c r="C127" t="s">
        <v>123</v>
      </c>
    </row>
    <row r="128" spans="1:3" x14ac:dyDescent="0.3">
      <c r="A128" t="s">
        <v>5317</v>
      </c>
      <c r="B128" t="s">
        <v>5226</v>
      </c>
      <c r="C128" t="s">
        <v>5226</v>
      </c>
    </row>
    <row r="129" spans="1:3" x14ac:dyDescent="0.3">
      <c r="A129" t="s">
        <v>5318</v>
      </c>
      <c r="B129" t="s">
        <v>5238</v>
      </c>
      <c r="C129" t="s">
        <v>56</v>
      </c>
    </row>
    <row r="130" spans="1:3" x14ac:dyDescent="0.3">
      <c r="A130" t="s">
        <v>5319</v>
      </c>
      <c r="B130" t="s">
        <v>5242</v>
      </c>
      <c r="C130" t="s">
        <v>79</v>
      </c>
    </row>
    <row r="131" spans="1:3" x14ac:dyDescent="0.3">
      <c r="A131" t="s">
        <v>5320</v>
      </c>
      <c r="B131" t="s">
        <v>5226</v>
      </c>
      <c r="C131" t="s">
        <v>5226</v>
      </c>
    </row>
    <row r="132" spans="1:3" x14ac:dyDescent="0.3">
      <c r="A132" t="s">
        <v>5321</v>
      </c>
      <c r="B132" t="s">
        <v>5242</v>
      </c>
      <c r="C132" t="s">
        <v>79</v>
      </c>
    </row>
    <row r="133" spans="1:3" x14ac:dyDescent="0.3">
      <c r="A133" t="s">
        <v>5322</v>
      </c>
      <c r="B133" t="s">
        <v>5242</v>
      </c>
      <c r="C133" t="s">
        <v>79</v>
      </c>
    </row>
    <row r="134" spans="1:3" x14ac:dyDescent="0.3">
      <c r="A134" t="s">
        <v>5323</v>
      </c>
      <c r="B134" t="s">
        <v>5228</v>
      </c>
      <c r="C134" t="s">
        <v>120</v>
      </c>
    </row>
    <row r="135" spans="1:3" x14ac:dyDescent="0.3">
      <c r="A135" t="s">
        <v>5324</v>
      </c>
      <c r="B135" t="s">
        <v>5242</v>
      </c>
      <c r="C135" t="s">
        <v>256</v>
      </c>
    </row>
    <row r="136" spans="1:3" x14ac:dyDescent="0.3">
      <c r="A136" t="s">
        <v>5325</v>
      </c>
      <c r="B136" t="s">
        <v>5238</v>
      </c>
      <c r="C136" t="s">
        <v>154</v>
      </c>
    </row>
    <row r="137" spans="1:3" x14ac:dyDescent="0.3">
      <c r="A137" t="s">
        <v>5326</v>
      </c>
      <c r="B137" t="s">
        <v>5236</v>
      </c>
      <c r="C137" t="s">
        <v>72</v>
      </c>
    </row>
    <row r="138" spans="1:3" x14ac:dyDescent="0.3">
      <c r="A138" t="s">
        <v>5327</v>
      </c>
      <c r="B138" t="s">
        <v>5228</v>
      </c>
      <c r="C138" t="s">
        <v>156</v>
      </c>
    </row>
    <row r="139" spans="1:3" x14ac:dyDescent="0.3">
      <c r="A139" t="s">
        <v>5328</v>
      </c>
      <c r="B139" t="s">
        <v>5226</v>
      </c>
      <c r="C139" t="s">
        <v>5226</v>
      </c>
    </row>
    <row r="140" spans="1:3" x14ac:dyDescent="0.3">
      <c r="A140" t="s">
        <v>5329</v>
      </c>
      <c r="B140" t="s">
        <v>5186</v>
      </c>
      <c r="C140" t="s">
        <v>77</v>
      </c>
    </row>
    <row r="141" spans="1:3" x14ac:dyDescent="0.3">
      <c r="A141" t="s">
        <v>5330</v>
      </c>
      <c r="B141" t="s">
        <v>5186</v>
      </c>
      <c r="C141" t="s">
        <v>146</v>
      </c>
    </row>
    <row r="142" spans="1:3" x14ac:dyDescent="0.3">
      <c r="A142" t="s">
        <v>5331</v>
      </c>
      <c r="B142" t="s">
        <v>5236</v>
      </c>
      <c r="C142" t="s">
        <v>123</v>
      </c>
    </row>
    <row r="143" spans="1:3" x14ac:dyDescent="0.3">
      <c r="A143" t="s">
        <v>5332</v>
      </c>
      <c r="B143" t="s">
        <v>5226</v>
      </c>
      <c r="C143" t="s">
        <v>5226</v>
      </c>
    </row>
    <row r="144" spans="1:3" x14ac:dyDescent="0.3">
      <c r="A144" t="s">
        <v>5333</v>
      </c>
      <c r="B144" t="s">
        <v>5228</v>
      </c>
      <c r="C144" t="s">
        <v>156</v>
      </c>
    </row>
    <row r="145" spans="1:3" x14ac:dyDescent="0.3">
      <c r="A145" t="s">
        <v>5334</v>
      </c>
      <c r="B145" t="s">
        <v>5186</v>
      </c>
      <c r="C145" t="s">
        <v>77</v>
      </c>
    </row>
    <row r="146" spans="1:3" x14ac:dyDescent="0.3">
      <c r="A146" t="s">
        <v>5335</v>
      </c>
      <c r="B146" t="s">
        <v>5226</v>
      </c>
      <c r="C146" t="s">
        <v>5226</v>
      </c>
    </row>
    <row r="147" spans="1:3" x14ac:dyDescent="0.3">
      <c r="A147" t="s">
        <v>5336</v>
      </c>
      <c r="B147" t="s">
        <v>5186</v>
      </c>
      <c r="C147" t="s">
        <v>146</v>
      </c>
    </row>
    <row r="148" spans="1:3" x14ac:dyDescent="0.3">
      <c r="A148" t="s">
        <v>5337</v>
      </c>
      <c r="B148" t="s">
        <v>5186</v>
      </c>
      <c r="C148" t="s">
        <v>77</v>
      </c>
    </row>
    <row r="149" spans="1:3" x14ac:dyDescent="0.3">
      <c r="A149" t="s">
        <v>5338</v>
      </c>
      <c r="B149" t="s">
        <v>5226</v>
      </c>
      <c r="C149" t="s">
        <v>5226</v>
      </c>
    </row>
    <row r="150" spans="1:3" x14ac:dyDescent="0.3">
      <c r="A150" t="s">
        <v>5339</v>
      </c>
      <c r="B150" t="s">
        <v>5236</v>
      </c>
      <c r="C150" t="s">
        <v>64</v>
      </c>
    </row>
    <row r="151" spans="1:3" x14ac:dyDescent="0.3">
      <c r="A151" t="s">
        <v>5340</v>
      </c>
      <c r="B151" t="s">
        <v>5236</v>
      </c>
      <c r="C151" t="s">
        <v>64</v>
      </c>
    </row>
    <row r="152" spans="1:3" x14ac:dyDescent="0.3">
      <c r="A152" t="s">
        <v>5341</v>
      </c>
      <c r="B152" t="s">
        <v>5226</v>
      </c>
      <c r="C152" t="s">
        <v>5226</v>
      </c>
    </row>
    <row r="153" spans="1:3" x14ac:dyDescent="0.3">
      <c r="A153" t="s">
        <v>5342</v>
      </c>
      <c r="B153" t="s">
        <v>5236</v>
      </c>
      <c r="C153" t="s">
        <v>64</v>
      </c>
    </row>
    <row r="154" spans="1:3" x14ac:dyDescent="0.3">
      <c r="A154" t="s">
        <v>5343</v>
      </c>
      <c r="B154" t="s">
        <v>5186</v>
      </c>
      <c r="C154" t="s">
        <v>77</v>
      </c>
    </row>
    <row r="155" spans="1:3" x14ac:dyDescent="0.3">
      <c r="A155" t="s">
        <v>5344</v>
      </c>
      <c r="B155" t="s">
        <v>5226</v>
      </c>
      <c r="C155" t="s">
        <v>5226</v>
      </c>
    </row>
    <row r="156" spans="1:3" x14ac:dyDescent="0.3">
      <c r="A156" t="s">
        <v>5345</v>
      </c>
      <c r="B156" t="s">
        <v>5236</v>
      </c>
      <c r="C156" t="s">
        <v>72</v>
      </c>
    </row>
    <row r="157" spans="1:3" x14ac:dyDescent="0.3">
      <c r="A157" t="s">
        <v>5346</v>
      </c>
      <c r="B157" t="s">
        <v>5228</v>
      </c>
      <c r="C157" t="s">
        <v>89</v>
      </c>
    </row>
    <row r="158" spans="1:3" x14ac:dyDescent="0.3">
      <c r="A158" t="s">
        <v>5347</v>
      </c>
      <c r="B158" t="s">
        <v>5242</v>
      </c>
      <c r="C158" t="s">
        <v>79</v>
      </c>
    </row>
    <row r="159" spans="1:3" x14ac:dyDescent="0.3">
      <c r="A159" t="s">
        <v>5348</v>
      </c>
      <c r="B159" t="s">
        <v>5228</v>
      </c>
      <c r="C159" t="s">
        <v>156</v>
      </c>
    </row>
    <row r="160" spans="1:3" x14ac:dyDescent="0.3">
      <c r="A160" t="s">
        <v>5349</v>
      </c>
      <c r="B160" t="s">
        <v>5186</v>
      </c>
      <c r="C160" t="s">
        <v>82</v>
      </c>
    </row>
    <row r="161" spans="1:3" x14ac:dyDescent="0.3">
      <c r="A161" t="s">
        <v>5350</v>
      </c>
      <c r="B161" t="s">
        <v>5226</v>
      </c>
      <c r="C161" t="s">
        <v>5226</v>
      </c>
    </row>
    <row r="162" spans="1:3" x14ac:dyDescent="0.3">
      <c r="A162" t="s">
        <v>5351</v>
      </c>
      <c r="B162" t="s">
        <v>5242</v>
      </c>
      <c r="C162" t="s">
        <v>79</v>
      </c>
    </row>
    <row r="163" spans="1:3" x14ac:dyDescent="0.3">
      <c r="A163" t="s">
        <v>5352</v>
      </c>
      <c r="B163" t="s">
        <v>5242</v>
      </c>
      <c r="C163" t="s">
        <v>256</v>
      </c>
    </row>
    <row r="164" spans="1:3" x14ac:dyDescent="0.3">
      <c r="A164" t="s">
        <v>5353</v>
      </c>
      <c r="B164" t="s">
        <v>5242</v>
      </c>
      <c r="C164" t="s">
        <v>79</v>
      </c>
    </row>
    <row r="165" spans="1:3" x14ac:dyDescent="0.3">
      <c r="A165" t="s">
        <v>5354</v>
      </c>
      <c r="B165" t="s">
        <v>5238</v>
      </c>
      <c r="C165" t="s">
        <v>56</v>
      </c>
    </row>
    <row r="166" spans="1:3" x14ac:dyDescent="0.3">
      <c r="A166" t="s">
        <v>5355</v>
      </c>
      <c r="B166" t="s">
        <v>5228</v>
      </c>
      <c r="C166" t="s">
        <v>117</v>
      </c>
    </row>
    <row r="167" spans="1:3" x14ac:dyDescent="0.3">
      <c r="A167" t="s">
        <v>5356</v>
      </c>
      <c r="B167" t="s">
        <v>5238</v>
      </c>
      <c r="C167" t="s">
        <v>154</v>
      </c>
    </row>
    <row r="168" spans="1:3" x14ac:dyDescent="0.3">
      <c r="A168" t="s">
        <v>5357</v>
      </c>
      <c r="B168" t="s">
        <v>5236</v>
      </c>
      <c r="C168" t="s">
        <v>64</v>
      </c>
    </row>
    <row r="169" spans="1:3" x14ac:dyDescent="0.3">
      <c r="A169" t="s">
        <v>5358</v>
      </c>
      <c r="B169" t="s">
        <v>5236</v>
      </c>
      <c r="C169" t="s">
        <v>64</v>
      </c>
    </row>
    <row r="170" spans="1:3" x14ac:dyDescent="0.3">
      <c r="A170" t="s">
        <v>5359</v>
      </c>
      <c r="B170" t="s">
        <v>5226</v>
      </c>
      <c r="C170" t="s">
        <v>5226</v>
      </c>
    </row>
    <row r="171" spans="1:3" x14ac:dyDescent="0.3">
      <c r="A171" t="s">
        <v>5360</v>
      </c>
      <c r="B171" t="s">
        <v>5228</v>
      </c>
      <c r="C171" t="s">
        <v>156</v>
      </c>
    </row>
    <row r="172" spans="1:3" x14ac:dyDescent="0.3">
      <c r="A172" t="s">
        <v>5361</v>
      </c>
      <c r="B172" t="s">
        <v>5238</v>
      </c>
      <c r="C172" t="s">
        <v>87</v>
      </c>
    </row>
    <row r="173" spans="1:3" x14ac:dyDescent="0.3">
      <c r="A173" t="s">
        <v>5362</v>
      </c>
      <c r="B173" t="s">
        <v>5228</v>
      </c>
      <c r="C173" t="s">
        <v>89</v>
      </c>
    </row>
    <row r="174" spans="1:3" x14ac:dyDescent="0.3">
      <c r="A174" t="s">
        <v>5363</v>
      </c>
      <c r="B174" t="s">
        <v>5228</v>
      </c>
      <c r="C174" t="s">
        <v>120</v>
      </c>
    </row>
    <row r="175" spans="1:3" x14ac:dyDescent="0.3">
      <c r="A175" t="s">
        <v>5364</v>
      </c>
      <c r="B175" t="s">
        <v>5236</v>
      </c>
      <c r="C175" t="s">
        <v>64</v>
      </c>
    </row>
    <row r="176" spans="1:3" x14ac:dyDescent="0.3">
      <c r="A176" t="s">
        <v>5365</v>
      </c>
      <c r="B176" t="s">
        <v>5226</v>
      </c>
      <c r="C176" t="s">
        <v>5226</v>
      </c>
    </row>
    <row r="177" spans="1:3" x14ac:dyDescent="0.3">
      <c r="A177" t="s">
        <v>5366</v>
      </c>
      <c r="B177" t="s">
        <v>5236</v>
      </c>
      <c r="C177" t="s">
        <v>64</v>
      </c>
    </row>
    <row r="178" spans="1:3" x14ac:dyDescent="0.3">
      <c r="A178" t="s">
        <v>5367</v>
      </c>
      <c r="B178" t="s">
        <v>5242</v>
      </c>
      <c r="C178" t="s">
        <v>60</v>
      </c>
    </row>
    <row r="179" spans="1:3" x14ac:dyDescent="0.3">
      <c r="A179" t="s">
        <v>5368</v>
      </c>
      <c r="B179" t="s">
        <v>5242</v>
      </c>
      <c r="C179" t="s">
        <v>60</v>
      </c>
    </row>
    <row r="180" spans="1:3" x14ac:dyDescent="0.3">
      <c r="A180" t="s">
        <v>5369</v>
      </c>
      <c r="B180" t="s">
        <v>5238</v>
      </c>
      <c r="C180" t="s">
        <v>87</v>
      </c>
    </row>
    <row r="181" spans="1:3" x14ac:dyDescent="0.3">
      <c r="A181" t="s">
        <v>5370</v>
      </c>
      <c r="B181" t="s">
        <v>5242</v>
      </c>
      <c r="C181" t="s">
        <v>96</v>
      </c>
    </row>
    <row r="182" spans="1:3" x14ac:dyDescent="0.3">
      <c r="A182" t="s">
        <v>5371</v>
      </c>
      <c r="B182" t="s">
        <v>5226</v>
      </c>
      <c r="C182" t="s">
        <v>5226</v>
      </c>
    </row>
    <row r="183" spans="1:3" x14ac:dyDescent="0.3">
      <c r="A183" t="s">
        <v>5372</v>
      </c>
      <c r="B183" t="s">
        <v>5186</v>
      </c>
      <c r="C183" t="s">
        <v>58</v>
      </c>
    </row>
    <row r="184" spans="1:3" x14ac:dyDescent="0.3">
      <c r="A184" t="s">
        <v>5373</v>
      </c>
      <c r="B184" t="s">
        <v>5228</v>
      </c>
      <c r="C184" t="s">
        <v>120</v>
      </c>
    </row>
    <row r="185" spans="1:3" x14ac:dyDescent="0.3">
      <c r="A185" t="s">
        <v>5374</v>
      </c>
      <c r="B185" t="s">
        <v>5238</v>
      </c>
      <c r="C185" t="s">
        <v>87</v>
      </c>
    </row>
    <row r="186" spans="1:3" x14ac:dyDescent="0.3">
      <c r="A186" t="s">
        <v>5375</v>
      </c>
      <c r="B186" t="s">
        <v>5238</v>
      </c>
      <c r="C186" t="s">
        <v>56</v>
      </c>
    </row>
    <row r="187" spans="1:3" x14ac:dyDescent="0.3">
      <c r="A187" t="s">
        <v>5376</v>
      </c>
      <c r="B187" t="s">
        <v>5236</v>
      </c>
      <c r="C187" t="s">
        <v>123</v>
      </c>
    </row>
    <row r="188" spans="1:3" x14ac:dyDescent="0.3">
      <c r="A188" t="s">
        <v>5377</v>
      </c>
      <c r="B188" t="s">
        <v>5226</v>
      </c>
      <c r="C188" t="s">
        <v>5226</v>
      </c>
    </row>
    <row r="189" spans="1:3" x14ac:dyDescent="0.3">
      <c r="A189" t="s">
        <v>5378</v>
      </c>
      <c r="B189" t="s">
        <v>5186</v>
      </c>
      <c r="C189" t="s">
        <v>82</v>
      </c>
    </row>
    <row r="190" spans="1:3" x14ac:dyDescent="0.3">
      <c r="A190" t="s">
        <v>5379</v>
      </c>
      <c r="B190" t="s">
        <v>5236</v>
      </c>
      <c r="C190" t="s">
        <v>123</v>
      </c>
    </row>
    <row r="191" spans="1:3" x14ac:dyDescent="0.3">
      <c r="A191" t="s">
        <v>5380</v>
      </c>
      <c r="B191" t="s">
        <v>5226</v>
      </c>
      <c r="C191" t="s">
        <v>5226</v>
      </c>
    </row>
    <row r="192" spans="1:3" x14ac:dyDescent="0.3">
      <c r="A192" t="s">
        <v>5381</v>
      </c>
      <c r="B192" t="s">
        <v>5228</v>
      </c>
      <c r="C192" t="s">
        <v>89</v>
      </c>
    </row>
    <row r="193" spans="1:3" x14ac:dyDescent="0.3">
      <c r="A193" t="s">
        <v>5382</v>
      </c>
      <c r="B193" t="s">
        <v>5228</v>
      </c>
      <c r="C193" t="s">
        <v>117</v>
      </c>
    </row>
    <row r="194" spans="1:3" x14ac:dyDescent="0.3">
      <c r="A194" t="s">
        <v>5383</v>
      </c>
      <c r="B194" t="s">
        <v>5236</v>
      </c>
      <c r="C194" t="s">
        <v>72</v>
      </c>
    </row>
    <row r="195" spans="1:3" x14ac:dyDescent="0.3">
      <c r="A195" t="s">
        <v>5384</v>
      </c>
      <c r="B195" t="s">
        <v>5236</v>
      </c>
      <c r="C195" t="s">
        <v>72</v>
      </c>
    </row>
    <row r="196" spans="1:3" x14ac:dyDescent="0.3">
      <c r="A196" t="s">
        <v>5385</v>
      </c>
      <c r="B196" t="s">
        <v>5226</v>
      </c>
      <c r="C196" t="s">
        <v>5226</v>
      </c>
    </row>
    <row r="197" spans="1:3" x14ac:dyDescent="0.3">
      <c r="A197" t="s">
        <v>5386</v>
      </c>
      <c r="B197" t="s">
        <v>5226</v>
      </c>
      <c r="C197" t="s">
        <v>5226</v>
      </c>
    </row>
    <row r="198" spans="1:3" x14ac:dyDescent="0.3">
      <c r="A198" t="s">
        <v>5387</v>
      </c>
      <c r="B198" t="s">
        <v>5242</v>
      </c>
      <c r="C198" t="s">
        <v>96</v>
      </c>
    </row>
    <row r="199" spans="1:3" x14ac:dyDescent="0.3">
      <c r="A199" t="s">
        <v>5388</v>
      </c>
      <c r="B199" t="s">
        <v>5242</v>
      </c>
      <c r="C199" t="s">
        <v>79</v>
      </c>
    </row>
    <row r="200" spans="1:3" x14ac:dyDescent="0.3">
      <c r="A200" t="s">
        <v>5389</v>
      </c>
      <c r="B200" t="s">
        <v>5186</v>
      </c>
      <c r="C200" t="s">
        <v>146</v>
      </c>
    </row>
    <row r="201" spans="1:3" x14ac:dyDescent="0.3">
      <c r="A201" t="s">
        <v>5390</v>
      </c>
      <c r="B201" t="s">
        <v>5236</v>
      </c>
      <c r="C201" t="s">
        <v>158</v>
      </c>
    </row>
    <row r="202" spans="1:3" x14ac:dyDescent="0.3">
      <c r="A202" t="s">
        <v>5391</v>
      </c>
      <c r="B202" t="s">
        <v>5228</v>
      </c>
      <c r="C202" t="s">
        <v>156</v>
      </c>
    </row>
    <row r="203" spans="1:3" x14ac:dyDescent="0.3">
      <c r="A203" t="s">
        <v>5392</v>
      </c>
      <c r="B203" t="s">
        <v>5228</v>
      </c>
      <c r="C203" t="s">
        <v>117</v>
      </c>
    </row>
    <row r="204" spans="1:3" x14ac:dyDescent="0.3">
      <c r="A204" t="s">
        <v>5393</v>
      </c>
      <c r="B204" t="s">
        <v>5228</v>
      </c>
      <c r="C204" t="s">
        <v>156</v>
      </c>
    </row>
    <row r="205" spans="1:3" x14ac:dyDescent="0.3">
      <c r="A205" t="s">
        <v>5394</v>
      </c>
      <c r="B205" t="s">
        <v>5186</v>
      </c>
      <c r="C205" t="s">
        <v>82</v>
      </c>
    </row>
    <row r="206" spans="1:3" x14ac:dyDescent="0.3">
      <c r="A206" t="s">
        <v>5395</v>
      </c>
      <c r="B206" t="s">
        <v>5242</v>
      </c>
      <c r="C206" t="s">
        <v>96</v>
      </c>
    </row>
    <row r="207" spans="1:3" x14ac:dyDescent="0.3">
      <c r="A207" t="s">
        <v>5396</v>
      </c>
      <c r="B207" t="s">
        <v>5228</v>
      </c>
      <c r="C207" t="s">
        <v>156</v>
      </c>
    </row>
    <row r="208" spans="1:3" x14ac:dyDescent="0.3">
      <c r="A208" t="s">
        <v>5397</v>
      </c>
      <c r="B208" t="s">
        <v>5242</v>
      </c>
      <c r="C208" t="s">
        <v>79</v>
      </c>
    </row>
    <row r="209" spans="1:3" x14ac:dyDescent="0.3">
      <c r="A209" t="s">
        <v>5398</v>
      </c>
      <c r="B209" t="s">
        <v>5226</v>
      </c>
      <c r="C209" t="s">
        <v>5226</v>
      </c>
    </row>
    <row r="210" spans="1:3" x14ac:dyDescent="0.3">
      <c r="A210" t="s">
        <v>5399</v>
      </c>
      <c r="B210" t="s">
        <v>5186</v>
      </c>
      <c r="C210" t="s">
        <v>146</v>
      </c>
    </row>
    <row r="211" spans="1:3" x14ac:dyDescent="0.3">
      <c r="A211" t="s">
        <v>5400</v>
      </c>
      <c r="B211" t="s">
        <v>5228</v>
      </c>
      <c r="C211" t="s">
        <v>120</v>
      </c>
    </row>
    <row r="212" spans="1:3" x14ac:dyDescent="0.3">
      <c r="A212" t="s">
        <v>5401</v>
      </c>
      <c r="B212" t="s">
        <v>5242</v>
      </c>
      <c r="C212" t="s">
        <v>60</v>
      </c>
    </row>
    <row r="213" spans="1:3" x14ac:dyDescent="0.3">
      <c r="A213" t="s">
        <v>5402</v>
      </c>
      <c r="B213" t="s">
        <v>5186</v>
      </c>
      <c r="C213" t="s">
        <v>82</v>
      </c>
    </row>
    <row r="214" spans="1:3" x14ac:dyDescent="0.3">
      <c r="A214" t="s">
        <v>5403</v>
      </c>
      <c r="B214" t="s">
        <v>5236</v>
      </c>
      <c r="C214" t="s">
        <v>64</v>
      </c>
    </row>
    <row r="215" spans="1:3" x14ac:dyDescent="0.3">
      <c r="A215" t="s">
        <v>5404</v>
      </c>
      <c r="B215" t="s">
        <v>5236</v>
      </c>
      <c r="C215" t="s">
        <v>123</v>
      </c>
    </row>
    <row r="216" spans="1:3" x14ac:dyDescent="0.3">
      <c r="A216" t="s">
        <v>5405</v>
      </c>
      <c r="B216" t="s">
        <v>5226</v>
      </c>
      <c r="C216" t="s">
        <v>5226</v>
      </c>
    </row>
    <row r="217" spans="1:3" x14ac:dyDescent="0.3">
      <c r="A217" t="s">
        <v>5406</v>
      </c>
      <c r="B217" t="s">
        <v>5226</v>
      </c>
      <c r="C217" t="s">
        <v>5226</v>
      </c>
    </row>
    <row r="218" spans="1:3" x14ac:dyDescent="0.3">
      <c r="A218" t="s">
        <v>5407</v>
      </c>
      <c r="B218" t="s">
        <v>5226</v>
      </c>
      <c r="C218" t="s">
        <v>5226</v>
      </c>
    </row>
    <row r="219" spans="1:3" x14ac:dyDescent="0.3">
      <c r="A219" t="s">
        <v>5408</v>
      </c>
      <c r="B219" t="s">
        <v>5238</v>
      </c>
      <c r="C219" t="s">
        <v>56</v>
      </c>
    </row>
    <row r="220" spans="1:3" x14ac:dyDescent="0.3">
      <c r="A220" t="s">
        <v>5409</v>
      </c>
      <c r="B220" t="s">
        <v>5236</v>
      </c>
      <c r="C220" t="s">
        <v>64</v>
      </c>
    </row>
    <row r="221" spans="1:3" x14ac:dyDescent="0.3">
      <c r="A221" t="s">
        <v>5410</v>
      </c>
      <c r="B221" t="s">
        <v>5226</v>
      </c>
      <c r="C221" t="s">
        <v>5226</v>
      </c>
    </row>
    <row r="222" spans="1:3" x14ac:dyDescent="0.3">
      <c r="A222" t="s">
        <v>5411</v>
      </c>
      <c r="B222" t="s">
        <v>5236</v>
      </c>
      <c r="C222" t="s">
        <v>158</v>
      </c>
    </row>
    <row r="223" spans="1:3" x14ac:dyDescent="0.3">
      <c r="A223" t="s">
        <v>5412</v>
      </c>
      <c r="B223" t="s">
        <v>5186</v>
      </c>
      <c r="C223" t="s">
        <v>146</v>
      </c>
    </row>
    <row r="224" spans="1:3" x14ac:dyDescent="0.3">
      <c r="A224" t="s">
        <v>5413</v>
      </c>
      <c r="B224" t="s">
        <v>5226</v>
      </c>
      <c r="C224" t="s">
        <v>5226</v>
      </c>
    </row>
    <row r="225" spans="1:3" x14ac:dyDescent="0.3">
      <c r="A225" t="s">
        <v>5414</v>
      </c>
      <c r="B225" t="s">
        <v>5186</v>
      </c>
      <c r="C225" t="s">
        <v>77</v>
      </c>
    </row>
    <row r="226" spans="1:3" x14ac:dyDescent="0.3">
      <c r="A226" t="s">
        <v>5415</v>
      </c>
      <c r="B226" t="s">
        <v>5228</v>
      </c>
      <c r="C226" t="s">
        <v>89</v>
      </c>
    </row>
    <row r="227" spans="1:3" x14ac:dyDescent="0.3">
      <c r="A227" t="s">
        <v>5416</v>
      </c>
      <c r="B227" t="s">
        <v>5242</v>
      </c>
      <c r="C227" t="s">
        <v>79</v>
      </c>
    </row>
    <row r="228" spans="1:3" x14ac:dyDescent="0.3">
      <c r="A228" t="s">
        <v>5417</v>
      </c>
      <c r="B228" t="s">
        <v>5242</v>
      </c>
      <c r="C228" t="s">
        <v>96</v>
      </c>
    </row>
    <row r="229" spans="1:3" x14ac:dyDescent="0.3">
      <c r="A229" t="s">
        <v>5418</v>
      </c>
      <c r="B229" t="s">
        <v>5226</v>
      </c>
      <c r="C229" t="s">
        <v>5226</v>
      </c>
    </row>
    <row r="230" spans="1:3" x14ac:dyDescent="0.3">
      <c r="A230" t="s">
        <v>5419</v>
      </c>
      <c r="B230" t="s">
        <v>5242</v>
      </c>
      <c r="C230" t="s">
        <v>96</v>
      </c>
    </row>
    <row r="231" spans="1:3" x14ac:dyDescent="0.3">
      <c r="A231" t="s">
        <v>5420</v>
      </c>
      <c r="B231" t="s">
        <v>5226</v>
      </c>
      <c r="C231" t="s">
        <v>5226</v>
      </c>
    </row>
    <row r="232" spans="1:3" x14ac:dyDescent="0.3">
      <c r="A232" t="s">
        <v>5421</v>
      </c>
      <c r="B232" t="s">
        <v>5228</v>
      </c>
      <c r="C232" t="s">
        <v>156</v>
      </c>
    </row>
    <row r="233" spans="1:3" x14ac:dyDescent="0.3">
      <c r="A233" t="s">
        <v>5422</v>
      </c>
      <c r="B233" t="s">
        <v>5236</v>
      </c>
      <c r="C233" t="s">
        <v>72</v>
      </c>
    </row>
    <row r="234" spans="1:3" x14ac:dyDescent="0.3">
      <c r="A234" t="s">
        <v>5423</v>
      </c>
      <c r="B234" t="s">
        <v>5226</v>
      </c>
      <c r="C234" t="s">
        <v>5226</v>
      </c>
    </row>
    <row r="235" spans="1:3" x14ac:dyDescent="0.3">
      <c r="A235" t="s">
        <v>5424</v>
      </c>
      <c r="B235" t="s">
        <v>5242</v>
      </c>
      <c r="C235" t="s">
        <v>79</v>
      </c>
    </row>
    <row r="236" spans="1:3" x14ac:dyDescent="0.3">
      <c r="A236" t="s">
        <v>5425</v>
      </c>
      <c r="B236" t="s">
        <v>5242</v>
      </c>
      <c r="C236" t="s">
        <v>60</v>
      </c>
    </row>
    <row r="237" spans="1:3" x14ac:dyDescent="0.3">
      <c r="A237" t="s">
        <v>5426</v>
      </c>
      <c r="B237" t="s">
        <v>5226</v>
      </c>
      <c r="C237" t="s">
        <v>5226</v>
      </c>
    </row>
    <row r="238" spans="1:3" x14ac:dyDescent="0.3">
      <c r="A238" t="s">
        <v>5427</v>
      </c>
      <c r="B238" t="s">
        <v>5226</v>
      </c>
      <c r="C238" t="s">
        <v>5226</v>
      </c>
    </row>
    <row r="239" spans="1:3" x14ac:dyDescent="0.3">
      <c r="A239" t="s">
        <v>5428</v>
      </c>
      <c r="B239" t="s">
        <v>5226</v>
      </c>
      <c r="C239" t="s">
        <v>5226</v>
      </c>
    </row>
    <row r="240" spans="1:3" x14ac:dyDescent="0.3">
      <c r="A240" t="s">
        <v>5429</v>
      </c>
      <c r="B240" t="s">
        <v>5226</v>
      </c>
      <c r="C240" t="s">
        <v>5226</v>
      </c>
    </row>
    <row r="241" spans="1:3" x14ac:dyDescent="0.3">
      <c r="A241" t="s">
        <v>5430</v>
      </c>
      <c r="B241" t="s">
        <v>5236</v>
      </c>
      <c r="C241" t="s">
        <v>72</v>
      </c>
    </row>
    <row r="242" spans="1:3" x14ac:dyDescent="0.3">
      <c r="A242" t="s">
        <v>5431</v>
      </c>
      <c r="B242" t="s">
        <v>5242</v>
      </c>
      <c r="C242" t="s">
        <v>60</v>
      </c>
    </row>
    <row r="243" spans="1:3" x14ac:dyDescent="0.3">
      <c r="A243" t="s">
        <v>5432</v>
      </c>
      <c r="B243" t="s">
        <v>5228</v>
      </c>
      <c r="C243" t="s">
        <v>120</v>
      </c>
    </row>
    <row r="244" spans="1:3" x14ac:dyDescent="0.3">
      <c r="A244" t="s">
        <v>5433</v>
      </c>
      <c r="B244" t="s">
        <v>5226</v>
      </c>
      <c r="C244" t="s">
        <v>5226</v>
      </c>
    </row>
    <row r="245" spans="1:3" x14ac:dyDescent="0.3">
      <c r="A245" t="s">
        <v>5434</v>
      </c>
      <c r="B245" t="s">
        <v>5226</v>
      </c>
      <c r="C245" t="s">
        <v>5226</v>
      </c>
    </row>
    <row r="246" spans="1:3" x14ac:dyDescent="0.3">
      <c r="A246" t="s">
        <v>5435</v>
      </c>
      <c r="B246" t="s">
        <v>5242</v>
      </c>
      <c r="C246" t="s">
        <v>96</v>
      </c>
    </row>
    <row r="247" spans="1:3" x14ac:dyDescent="0.3">
      <c r="A247" t="s">
        <v>5436</v>
      </c>
      <c r="B247" t="s">
        <v>5226</v>
      </c>
      <c r="C247" t="s">
        <v>5226</v>
      </c>
    </row>
    <row r="248" spans="1:3" x14ac:dyDescent="0.3">
      <c r="A248" t="s">
        <v>5437</v>
      </c>
      <c r="B248" t="s">
        <v>5228</v>
      </c>
      <c r="C248" t="s">
        <v>117</v>
      </c>
    </row>
    <row r="249" spans="1:3" x14ac:dyDescent="0.3">
      <c r="A249" t="s">
        <v>5438</v>
      </c>
      <c r="B249" t="s">
        <v>5238</v>
      </c>
      <c r="C249" t="s">
        <v>56</v>
      </c>
    </row>
    <row r="250" spans="1:3" x14ac:dyDescent="0.3">
      <c r="A250" t="s">
        <v>5439</v>
      </c>
      <c r="B250" t="s">
        <v>5226</v>
      </c>
      <c r="C250" t="s">
        <v>5226</v>
      </c>
    </row>
    <row r="251" spans="1:3" x14ac:dyDescent="0.3">
      <c r="A251" t="s">
        <v>5440</v>
      </c>
      <c r="B251" t="s">
        <v>5242</v>
      </c>
      <c r="C251" t="s">
        <v>79</v>
      </c>
    </row>
    <row r="252" spans="1:3" x14ac:dyDescent="0.3">
      <c r="A252" t="s">
        <v>5441</v>
      </c>
      <c r="B252" t="s">
        <v>5228</v>
      </c>
      <c r="C252" t="s">
        <v>156</v>
      </c>
    </row>
    <row r="253" spans="1:3" x14ac:dyDescent="0.3">
      <c r="A253" t="s">
        <v>5442</v>
      </c>
      <c r="B253" t="s">
        <v>5242</v>
      </c>
      <c r="C253" t="s">
        <v>79</v>
      </c>
    </row>
    <row r="254" spans="1:3" x14ac:dyDescent="0.3">
      <c r="A254" t="s">
        <v>5443</v>
      </c>
      <c r="B254" t="s">
        <v>5236</v>
      </c>
      <c r="C254" t="s">
        <v>64</v>
      </c>
    </row>
    <row r="255" spans="1:3" x14ac:dyDescent="0.3">
      <c r="A255" t="s">
        <v>5444</v>
      </c>
      <c r="B255" t="s">
        <v>5242</v>
      </c>
      <c r="C255" t="s">
        <v>79</v>
      </c>
    </row>
    <row r="256" spans="1:3" x14ac:dyDescent="0.3">
      <c r="A256" t="s">
        <v>5445</v>
      </c>
      <c r="B256" t="s">
        <v>5242</v>
      </c>
      <c r="C256" t="s">
        <v>79</v>
      </c>
    </row>
    <row r="257" spans="1:3" x14ac:dyDescent="0.3">
      <c r="A257" t="s">
        <v>5446</v>
      </c>
      <c r="B257" t="s">
        <v>5186</v>
      </c>
      <c r="C257" t="s">
        <v>146</v>
      </c>
    </row>
    <row r="258" spans="1:3" x14ac:dyDescent="0.3">
      <c r="A258" t="s">
        <v>5447</v>
      </c>
      <c r="B258" t="s">
        <v>5242</v>
      </c>
      <c r="C258" t="s">
        <v>79</v>
      </c>
    </row>
    <row r="259" spans="1:3" x14ac:dyDescent="0.3">
      <c r="A259" t="s">
        <v>5448</v>
      </c>
      <c r="B259" t="s">
        <v>5186</v>
      </c>
      <c r="C259" t="s">
        <v>82</v>
      </c>
    </row>
    <row r="260" spans="1:3" x14ac:dyDescent="0.3">
      <c r="A260" t="s">
        <v>5449</v>
      </c>
      <c r="B260" t="s">
        <v>5226</v>
      </c>
      <c r="C260" t="s">
        <v>5226</v>
      </c>
    </row>
    <row r="261" spans="1:3" x14ac:dyDescent="0.3">
      <c r="A261" t="s">
        <v>5450</v>
      </c>
      <c r="B261" t="s">
        <v>5238</v>
      </c>
      <c r="C261" t="s">
        <v>87</v>
      </c>
    </row>
    <row r="262" spans="1:3" x14ac:dyDescent="0.3">
      <c r="A262" t="s">
        <v>5451</v>
      </c>
      <c r="B262" t="s">
        <v>5186</v>
      </c>
      <c r="C262" t="s">
        <v>146</v>
      </c>
    </row>
    <row r="263" spans="1:3" x14ac:dyDescent="0.3">
      <c r="A263" t="s">
        <v>5452</v>
      </c>
      <c r="B263" t="s">
        <v>5242</v>
      </c>
      <c r="C263" t="s">
        <v>256</v>
      </c>
    </row>
    <row r="264" spans="1:3" x14ac:dyDescent="0.3">
      <c r="A264" t="s">
        <v>5453</v>
      </c>
      <c r="B264" t="s">
        <v>5236</v>
      </c>
      <c r="C264" t="s">
        <v>64</v>
      </c>
    </row>
    <row r="265" spans="1:3" x14ac:dyDescent="0.3">
      <c r="A265" t="s">
        <v>5454</v>
      </c>
      <c r="B265" t="s">
        <v>5242</v>
      </c>
      <c r="C265" t="s">
        <v>60</v>
      </c>
    </row>
    <row r="266" spans="1:3" x14ac:dyDescent="0.3">
      <c r="A266" t="s">
        <v>5455</v>
      </c>
      <c r="B266" t="s">
        <v>5186</v>
      </c>
      <c r="C266" t="s">
        <v>77</v>
      </c>
    </row>
    <row r="267" spans="1:3" x14ac:dyDescent="0.3">
      <c r="A267" t="s">
        <v>5456</v>
      </c>
      <c r="B267" t="s">
        <v>5236</v>
      </c>
      <c r="C267" t="s">
        <v>123</v>
      </c>
    </row>
    <row r="268" spans="1:3" x14ac:dyDescent="0.3">
      <c r="A268" t="s">
        <v>5457</v>
      </c>
      <c r="B268" t="s">
        <v>5226</v>
      </c>
      <c r="C268" t="s">
        <v>5226</v>
      </c>
    </row>
    <row r="269" spans="1:3" x14ac:dyDescent="0.3">
      <c r="A269" t="s">
        <v>5458</v>
      </c>
      <c r="B269" t="s">
        <v>5238</v>
      </c>
      <c r="C269" t="s">
        <v>56</v>
      </c>
    </row>
    <row r="270" spans="1:3" x14ac:dyDescent="0.3">
      <c r="A270" t="s">
        <v>5459</v>
      </c>
      <c r="B270" t="s">
        <v>5226</v>
      </c>
      <c r="C270" t="s">
        <v>5226</v>
      </c>
    </row>
    <row r="271" spans="1:3" x14ac:dyDescent="0.3">
      <c r="A271" t="s">
        <v>5460</v>
      </c>
      <c r="B271" t="s">
        <v>5238</v>
      </c>
      <c r="C271" t="s">
        <v>154</v>
      </c>
    </row>
    <row r="272" spans="1:3" x14ac:dyDescent="0.3">
      <c r="A272" t="s">
        <v>5461</v>
      </c>
      <c r="B272" t="s">
        <v>5226</v>
      </c>
      <c r="C272" t="s">
        <v>5226</v>
      </c>
    </row>
    <row r="273" spans="1:3" x14ac:dyDescent="0.3">
      <c r="A273" t="s">
        <v>5462</v>
      </c>
      <c r="B273" t="s">
        <v>5236</v>
      </c>
      <c r="C273" t="s">
        <v>158</v>
      </c>
    </row>
    <row r="274" spans="1:3" x14ac:dyDescent="0.3">
      <c r="A274" t="s">
        <v>5463</v>
      </c>
      <c r="B274" t="s">
        <v>5242</v>
      </c>
      <c r="C274" t="s">
        <v>79</v>
      </c>
    </row>
    <row r="275" spans="1:3" x14ac:dyDescent="0.3">
      <c r="A275" t="s">
        <v>5464</v>
      </c>
      <c r="B275" t="s">
        <v>5236</v>
      </c>
      <c r="C275" t="s">
        <v>158</v>
      </c>
    </row>
    <row r="276" spans="1:3" x14ac:dyDescent="0.3">
      <c r="A276" t="s">
        <v>5465</v>
      </c>
      <c r="B276" t="s">
        <v>5242</v>
      </c>
      <c r="C276" t="s">
        <v>79</v>
      </c>
    </row>
    <row r="277" spans="1:3" x14ac:dyDescent="0.3">
      <c r="A277" t="s">
        <v>5466</v>
      </c>
      <c r="B277" t="s">
        <v>5242</v>
      </c>
      <c r="C277" t="s">
        <v>96</v>
      </c>
    </row>
    <row r="278" spans="1:3" x14ac:dyDescent="0.3">
      <c r="A278" t="s">
        <v>5467</v>
      </c>
      <c r="B278" t="s">
        <v>5238</v>
      </c>
      <c r="C278" t="s">
        <v>56</v>
      </c>
    </row>
    <row r="279" spans="1:3" x14ac:dyDescent="0.3">
      <c r="A279" t="s">
        <v>5468</v>
      </c>
      <c r="B279" t="s">
        <v>5242</v>
      </c>
      <c r="C279" t="s">
        <v>79</v>
      </c>
    </row>
    <row r="280" spans="1:3" x14ac:dyDescent="0.3">
      <c r="A280" t="s">
        <v>5469</v>
      </c>
      <c r="B280" t="s">
        <v>5228</v>
      </c>
      <c r="C280" t="s">
        <v>89</v>
      </c>
    </row>
    <row r="281" spans="1:3" x14ac:dyDescent="0.3">
      <c r="A281" t="s">
        <v>5470</v>
      </c>
      <c r="B281" t="s">
        <v>5186</v>
      </c>
      <c r="C281" t="s">
        <v>58</v>
      </c>
    </row>
    <row r="282" spans="1:3" x14ac:dyDescent="0.3">
      <c r="A282" t="s">
        <v>5471</v>
      </c>
      <c r="B282" t="s">
        <v>5226</v>
      </c>
      <c r="C282" t="s">
        <v>5226</v>
      </c>
    </row>
    <row r="283" spans="1:3" x14ac:dyDescent="0.3">
      <c r="A283" t="s">
        <v>5472</v>
      </c>
      <c r="B283" t="s">
        <v>5242</v>
      </c>
      <c r="C283" t="s">
        <v>60</v>
      </c>
    </row>
    <row r="284" spans="1:3" x14ac:dyDescent="0.3">
      <c r="A284" t="s">
        <v>5473</v>
      </c>
      <c r="B284" t="s">
        <v>5238</v>
      </c>
      <c r="C284" t="s">
        <v>56</v>
      </c>
    </row>
    <row r="285" spans="1:3" x14ac:dyDescent="0.3">
      <c r="A285" t="s">
        <v>5474</v>
      </c>
      <c r="B285" t="s">
        <v>5226</v>
      </c>
      <c r="C285" t="s">
        <v>5226</v>
      </c>
    </row>
    <row r="286" spans="1:3" x14ac:dyDescent="0.3">
      <c r="A286" t="s">
        <v>5475</v>
      </c>
      <c r="B286" t="s">
        <v>5186</v>
      </c>
      <c r="C286" t="s">
        <v>77</v>
      </c>
    </row>
    <row r="287" spans="1:3" x14ac:dyDescent="0.3">
      <c r="A287" t="s">
        <v>5476</v>
      </c>
      <c r="B287" t="s">
        <v>5236</v>
      </c>
      <c r="C287" t="s">
        <v>123</v>
      </c>
    </row>
    <row r="288" spans="1:3" x14ac:dyDescent="0.3">
      <c r="A288" t="s">
        <v>5477</v>
      </c>
      <c r="B288" t="s">
        <v>5226</v>
      </c>
      <c r="C288" t="s">
        <v>5226</v>
      </c>
    </row>
    <row r="289" spans="1:3" x14ac:dyDescent="0.3">
      <c r="A289" t="s">
        <v>5478</v>
      </c>
      <c r="B289" t="s">
        <v>5228</v>
      </c>
      <c r="C289" t="s">
        <v>120</v>
      </c>
    </row>
    <row r="290" spans="1:3" x14ac:dyDescent="0.3">
      <c r="A290" t="s">
        <v>5479</v>
      </c>
      <c r="B290" t="s">
        <v>5226</v>
      </c>
      <c r="C290" t="s">
        <v>5226</v>
      </c>
    </row>
    <row r="291" spans="1:3" x14ac:dyDescent="0.3">
      <c r="A291" t="s">
        <v>5480</v>
      </c>
      <c r="B291" t="s">
        <v>5186</v>
      </c>
      <c r="C291" t="s">
        <v>77</v>
      </c>
    </row>
    <row r="292" spans="1:3" x14ac:dyDescent="0.3">
      <c r="A292" t="s">
        <v>5481</v>
      </c>
      <c r="B292" t="s">
        <v>5238</v>
      </c>
      <c r="C292" t="s">
        <v>154</v>
      </c>
    </row>
    <row r="293" spans="1:3" x14ac:dyDescent="0.3">
      <c r="A293" t="s">
        <v>5482</v>
      </c>
      <c r="B293" t="s">
        <v>5226</v>
      </c>
      <c r="C293" t="s">
        <v>5226</v>
      </c>
    </row>
    <row r="294" spans="1:3" x14ac:dyDescent="0.3">
      <c r="A294" t="s">
        <v>5483</v>
      </c>
      <c r="B294" t="s">
        <v>5228</v>
      </c>
      <c r="C294" t="s">
        <v>89</v>
      </c>
    </row>
    <row r="295" spans="1:3" x14ac:dyDescent="0.3">
      <c r="A295" t="s">
        <v>5484</v>
      </c>
      <c r="B295" t="s">
        <v>5186</v>
      </c>
      <c r="C295" t="s">
        <v>146</v>
      </c>
    </row>
    <row r="296" spans="1:3" x14ac:dyDescent="0.3">
      <c r="A296" t="s">
        <v>5485</v>
      </c>
      <c r="B296" t="s">
        <v>5228</v>
      </c>
      <c r="C296" t="s">
        <v>89</v>
      </c>
    </row>
    <row r="297" spans="1:3" x14ac:dyDescent="0.3">
      <c r="A297" t="s">
        <v>5486</v>
      </c>
      <c r="B297" t="s">
        <v>5242</v>
      </c>
      <c r="C297" t="s">
        <v>79</v>
      </c>
    </row>
    <row r="298" spans="1:3" x14ac:dyDescent="0.3">
      <c r="A298" t="s">
        <v>5487</v>
      </c>
      <c r="B298" t="s">
        <v>5228</v>
      </c>
      <c r="C298" t="s">
        <v>89</v>
      </c>
    </row>
    <row r="299" spans="1:3" x14ac:dyDescent="0.3">
      <c r="A299" t="s">
        <v>5488</v>
      </c>
      <c r="B299" t="s">
        <v>5242</v>
      </c>
      <c r="C299" t="s">
        <v>79</v>
      </c>
    </row>
    <row r="300" spans="1:3" x14ac:dyDescent="0.3">
      <c r="A300" t="s">
        <v>5489</v>
      </c>
      <c r="B300" t="s">
        <v>5236</v>
      </c>
      <c r="C300" t="s">
        <v>64</v>
      </c>
    </row>
    <row r="301" spans="1:3" x14ac:dyDescent="0.3">
      <c r="A301" t="s">
        <v>5490</v>
      </c>
      <c r="B301" t="s">
        <v>5228</v>
      </c>
      <c r="C301" t="s">
        <v>120</v>
      </c>
    </row>
    <row r="302" spans="1:3" x14ac:dyDescent="0.3">
      <c r="A302" t="s">
        <v>5491</v>
      </c>
      <c r="B302" t="s">
        <v>5236</v>
      </c>
      <c r="C302" t="s">
        <v>72</v>
      </c>
    </row>
    <row r="303" spans="1:3" x14ac:dyDescent="0.3">
      <c r="A303" t="s">
        <v>5492</v>
      </c>
      <c r="B303" t="s">
        <v>5226</v>
      </c>
      <c r="C303" t="s">
        <v>5226</v>
      </c>
    </row>
    <row r="304" spans="1:3" x14ac:dyDescent="0.3">
      <c r="A304" t="s">
        <v>5493</v>
      </c>
      <c r="B304" t="s">
        <v>5242</v>
      </c>
      <c r="C304" t="s">
        <v>96</v>
      </c>
    </row>
    <row r="305" spans="1:3" x14ac:dyDescent="0.3">
      <c r="A305" t="s">
        <v>5494</v>
      </c>
      <c r="B305" t="s">
        <v>5226</v>
      </c>
      <c r="C305" t="s">
        <v>5226</v>
      </c>
    </row>
    <row r="306" spans="1:3" x14ac:dyDescent="0.3">
      <c r="A306" t="s">
        <v>5495</v>
      </c>
      <c r="B306" t="s">
        <v>5226</v>
      </c>
      <c r="C306" t="s">
        <v>5226</v>
      </c>
    </row>
    <row r="307" spans="1:3" x14ac:dyDescent="0.3">
      <c r="A307" t="s">
        <v>5496</v>
      </c>
      <c r="B307" t="s">
        <v>5226</v>
      </c>
      <c r="C307" t="s">
        <v>5226</v>
      </c>
    </row>
    <row r="308" spans="1:3" x14ac:dyDescent="0.3">
      <c r="A308" t="s">
        <v>5497</v>
      </c>
      <c r="B308" t="s">
        <v>5242</v>
      </c>
      <c r="C308" t="s">
        <v>256</v>
      </c>
    </row>
    <row r="309" spans="1:3" x14ac:dyDescent="0.3">
      <c r="A309" t="s">
        <v>5498</v>
      </c>
      <c r="B309" t="s">
        <v>5186</v>
      </c>
      <c r="C309" t="s">
        <v>77</v>
      </c>
    </row>
    <row r="310" spans="1:3" x14ac:dyDescent="0.3">
      <c r="A310" t="s">
        <v>5499</v>
      </c>
      <c r="B310" t="s">
        <v>5228</v>
      </c>
      <c r="C310" t="s">
        <v>120</v>
      </c>
    </row>
    <row r="311" spans="1:3" x14ac:dyDescent="0.3">
      <c r="A311" t="s">
        <v>5500</v>
      </c>
      <c r="B311" t="s">
        <v>5226</v>
      </c>
      <c r="C311" t="s">
        <v>5226</v>
      </c>
    </row>
    <row r="312" spans="1:3" x14ac:dyDescent="0.3">
      <c r="A312" t="s">
        <v>5501</v>
      </c>
      <c r="B312" t="s">
        <v>5228</v>
      </c>
      <c r="C312" t="s">
        <v>120</v>
      </c>
    </row>
    <row r="313" spans="1:3" x14ac:dyDescent="0.3">
      <c r="A313" t="s">
        <v>5502</v>
      </c>
      <c r="B313" t="s">
        <v>5238</v>
      </c>
      <c r="C313" t="s">
        <v>154</v>
      </c>
    </row>
    <row r="314" spans="1:3" x14ac:dyDescent="0.3">
      <c r="A314" t="s">
        <v>5503</v>
      </c>
      <c r="B314" t="s">
        <v>5242</v>
      </c>
      <c r="C314" t="s">
        <v>256</v>
      </c>
    </row>
    <row r="315" spans="1:3" x14ac:dyDescent="0.3">
      <c r="A315" t="s">
        <v>5504</v>
      </c>
      <c r="B315" t="s">
        <v>5226</v>
      </c>
      <c r="C315" t="s">
        <v>5226</v>
      </c>
    </row>
    <row r="316" spans="1:3" x14ac:dyDescent="0.3">
      <c r="A316" t="s">
        <v>5505</v>
      </c>
      <c r="B316" t="s">
        <v>5242</v>
      </c>
      <c r="C316" t="s">
        <v>256</v>
      </c>
    </row>
    <row r="317" spans="1:3" x14ac:dyDescent="0.3">
      <c r="A317" t="s">
        <v>5506</v>
      </c>
      <c r="B317" t="s">
        <v>5226</v>
      </c>
      <c r="C317" t="s">
        <v>5226</v>
      </c>
    </row>
    <row r="318" spans="1:3" x14ac:dyDescent="0.3">
      <c r="A318" t="s">
        <v>5507</v>
      </c>
      <c r="B318" t="s">
        <v>5238</v>
      </c>
      <c r="C318" t="s">
        <v>87</v>
      </c>
    </row>
    <row r="319" spans="1:3" x14ac:dyDescent="0.3">
      <c r="A319" t="s">
        <v>5508</v>
      </c>
      <c r="B319" t="s">
        <v>5228</v>
      </c>
      <c r="C319" t="s">
        <v>156</v>
      </c>
    </row>
    <row r="320" spans="1:3" x14ac:dyDescent="0.3">
      <c r="A320" t="s">
        <v>5509</v>
      </c>
      <c r="B320" t="s">
        <v>5186</v>
      </c>
      <c r="C320" t="s">
        <v>146</v>
      </c>
    </row>
    <row r="321" spans="1:3" x14ac:dyDescent="0.3">
      <c r="A321" t="s">
        <v>5510</v>
      </c>
      <c r="B321" t="s">
        <v>5238</v>
      </c>
      <c r="C321" t="s">
        <v>154</v>
      </c>
    </row>
    <row r="322" spans="1:3" x14ac:dyDescent="0.3">
      <c r="A322" t="s">
        <v>5511</v>
      </c>
      <c r="B322" t="s">
        <v>5242</v>
      </c>
      <c r="C322" t="s">
        <v>256</v>
      </c>
    </row>
    <row r="323" spans="1:3" x14ac:dyDescent="0.3">
      <c r="A323" t="s">
        <v>5512</v>
      </c>
      <c r="B323" t="s">
        <v>5228</v>
      </c>
      <c r="C323" t="s">
        <v>120</v>
      </c>
    </row>
    <row r="324" spans="1:3" x14ac:dyDescent="0.3">
      <c r="A324" t="s">
        <v>5513</v>
      </c>
      <c r="B324" t="s">
        <v>5242</v>
      </c>
      <c r="C324" t="s">
        <v>79</v>
      </c>
    </row>
    <row r="325" spans="1:3" x14ac:dyDescent="0.3">
      <c r="A325" t="s">
        <v>5514</v>
      </c>
      <c r="B325" t="s">
        <v>5242</v>
      </c>
      <c r="C325" t="s">
        <v>60</v>
      </c>
    </row>
    <row r="326" spans="1:3" x14ac:dyDescent="0.3">
      <c r="A326" t="s">
        <v>5515</v>
      </c>
      <c r="B326" t="s">
        <v>5228</v>
      </c>
      <c r="C326" t="s">
        <v>156</v>
      </c>
    </row>
    <row r="327" spans="1:3" x14ac:dyDescent="0.3">
      <c r="A327" t="s">
        <v>5516</v>
      </c>
      <c r="B327" t="s">
        <v>5226</v>
      </c>
      <c r="C327" t="s">
        <v>5226</v>
      </c>
    </row>
    <row r="328" spans="1:3" x14ac:dyDescent="0.3">
      <c r="A328" t="s">
        <v>5517</v>
      </c>
      <c r="B328" t="s">
        <v>5226</v>
      </c>
      <c r="C328" t="s">
        <v>5226</v>
      </c>
    </row>
    <row r="329" spans="1:3" x14ac:dyDescent="0.3">
      <c r="A329" t="s">
        <v>5518</v>
      </c>
      <c r="B329" t="s">
        <v>5228</v>
      </c>
      <c r="C329" t="s">
        <v>117</v>
      </c>
    </row>
    <row r="330" spans="1:3" x14ac:dyDescent="0.3">
      <c r="A330" t="s">
        <v>5519</v>
      </c>
      <c r="B330" t="s">
        <v>5238</v>
      </c>
      <c r="C330" t="s">
        <v>56</v>
      </c>
    </row>
    <row r="331" spans="1:3" x14ac:dyDescent="0.3">
      <c r="A331" t="s">
        <v>5520</v>
      </c>
      <c r="B331" t="s">
        <v>5242</v>
      </c>
      <c r="C331" t="s">
        <v>79</v>
      </c>
    </row>
    <row r="332" spans="1:3" x14ac:dyDescent="0.3">
      <c r="A332" t="s">
        <v>5521</v>
      </c>
      <c r="B332" t="s">
        <v>5186</v>
      </c>
      <c r="C332" t="s">
        <v>82</v>
      </c>
    </row>
    <row r="333" spans="1:3" x14ac:dyDescent="0.3">
      <c r="A333" t="s">
        <v>5522</v>
      </c>
      <c r="B333" t="s">
        <v>5242</v>
      </c>
      <c r="C333" t="s">
        <v>79</v>
      </c>
    </row>
    <row r="334" spans="1:3" x14ac:dyDescent="0.3">
      <c r="A334" t="s">
        <v>5523</v>
      </c>
      <c r="B334" t="s">
        <v>5228</v>
      </c>
      <c r="C334" t="s">
        <v>156</v>
      </c>
    </row>
    <row r="335" spans="1:3" x14ac:dyDescent="0.3">
      <c r="A335" t="s">
        <v>5524</v>
      </c>
      <c r="B335" t="s">
        <v>5228</v>
      </c>
      <c r="C335" t="s">
        <v>120</v>
      </c>
    </row>
    <row r="336" spans="1:3" x14ac:dyDescent="0.3">
      <c r="A336" t="s">
        <v>5525</v>
      </c>
      <c r="B336" t="s">
        <v>5228</v>
      </c>
      <c r="C336" t="s">
        <v>117</v>
      </c>
    </row>
    <row r="337" spans="1:3" x14ac:dyDescent="0.3">
      <c r="A337" t="s">
        <v>5526</v>
      </c>
      <c r="B337" t="s">
        <v>5242</v>
      </c>
      <c r="C337" t="s">
        <v>79</v>
      </c>
    </row>
    <row r="338" spans="1:3" x14ac:dyDescent="0.3">
      <c r="A338" t="s">
        <v>5527</v>
      </c>
      <c r="B338" t="s">
        <v>5236</v>
      </c>
      <c r="C338" t="s">
        <v>123</v>
      </c>
    </row>
    <row r="339" spans="1:3" x14ac:dyDescent="0.3">
      <c r="A339" t="s">
        <v>5528</v>
      </c>
      <c r="B339" t="s">
        <v>5226</v>
      </c>
      <c r="C339" t="s">
        <v>5226</v>
      </c>
    </row>
    <row r="340" spans="1:3" x14ac:dyDescent="0.3">
      <c r="A340" t="s">
        <v>5529</v>
      </c>
      <c r="B340" t="s">
        <v>5238</v>
      </c>
      <c r="C340" t="s">
        <v>87</v>
      </c>
    </row>
    <row r="341" spans="1:3" x14ac:dyDescent="0.3">
      <c r="A341" t="s">
        <v>5530</v>
      </c>
      <c r="B341" t="s">
        <v>5236</v>
      </c>
      <c r="C341" t="s">
        <v>158</v>
      </c>
    </row>
    <row r="342" spans="1:3" x14ac:dyDescent="0.3">
      <c r="A342" t="s">
        <v>5531</v>
      </c>
      <c r="B342" t="s">
        <v>5236</v>
      </c>
      <c r="C342" t="s">
        <v>158</v>
      </c>
    </row>
    <row r="343" spans="1:3" x14ac:dyDescent="0.3">
      <c r="A343" t="s">
        <v>5532</v>
      </c>
      <c r="B343" t="s">
        <v>5226</v>
      </c>
      <c r="C343" t="s">
        <v>5226</v>
      </c>
    </row>
    <row r="344" spans="1:3" x14ac:dyDescent="0.3">
      <c r="A344" t="s">
        <v>5533</v>
      </c>
      <c r="B344" t="s">
        <v>5242</v>
      </c>
      <c r="C344" t="s">
        <v>60</v>
      </c>
    </row>
    <row r="345" spans="1:3" x14ac:dyDescent="0.3">
      <c r="A345" t="s">
        <v>5534</v>
      </c>
      <c r="B345" t="s">
        <v>5242</v>
      </c>
      <c r="C345" t="s">
        <v>256</v>
      </c>
    </row>
    <row r="346" spans="1:3" x14ac:dyDescent="0.3">
      <c r="A346" t="s">
        <v>5535</v>
      </c>
      <c r="B346" t="s">
        <v>5186</v>
      </c>
      <c r="C346" t="s">
        <v>77</v>
      </c>
    </row>
    <row r="347" spans="1:3" x14ac:dyDescent="0.3">
      <c r="A347" t="s">
        <v>5536</v>
      </c>
      <c r="B347" t="s">
        <v>5228</v>
      </c>
      <c r="C347" t="s">
        <v>117</v>
      </c>
    </row>
    <row r="348" spans="1:3" x14ac:dyDescent="0.3">
      <c r="A348" t="s">
        <v>5537</v>
      </c>
      <c r="B348" t="s">
        <v>5242</v>
      </c>
      <c r="C348" t="s">
        <v>79</v>
      </c>
    </row>
    <row r="349" spans="1:3" x14ac:dyDescent="0.3">
      <c r="A349" t="s">
        <v>5538</v>
      </c>
      <c r="B349" t="s">
        <v>5238</v>
      </c>
      <c r="C349" t="s">
        <v>154</v>
      </c>
    </row>
    <row r="350" spans="1:3" x14ac:dyDescent="0.3">
      <c r="A350" t="s">
        <v>5539</v>
      </c>
      <c r="B350" t="s">
        <v>5226</v>
      </c>
      <c r="C350" t="s">
        <v>5226</v>
      </c>
    </row>
    <row r="351" spans="1:3" x14ac:dyDescent="0.3">
      <c r="A351" t="s">
        <v>5540</v>
      </c>
      <c r="B351" t="s">
        <v>5238</v>
      </c>
      <c r="C351" t="s">
        <v>154</v>
      </c>
    </row>
    <row r="352" spans="1:3" x14ac:dyDescent="0.3">
      <c r="A352" t="s">
        <v>5541</v>
      </c>
      <c r="B352" t="s">
        <v>5228</v>
      </c>
      <c r="C352" t="s">
        <v>120</v>
      </c>
    </row>
    <row r="353" spans="1:3" x14ac:dyDescent="0.3">
      <c r="A353" t="s">
        <v>5542</v>
      </c>
      <c r="B353" t="s">
        <v>5238</v>
      </c>
      <c r="C353" t="s">
        <v>154</v>
      </c>
    </row>
    <row r="354" spans="1:3" x14ac:dyDescent="0.3">
      <c r="A354" t="s">
        <v>5543</v>
      </c>
      <c r="B354" t="s">
        <v>5238</v>
      </c>
      <c r="C354" t="s">
        <v>154</v>
      </c>
    </row>
    <row r="355" spans="1:3" x14ac:dyDescent="0.3">
      <c r="A355" t="s">
        <v>5544</v>
      </c>
      <c r="B355" t="s">
        <v>5186</v>
      </c>
      <c r="C355" t="s">
        <v>77</v>
      </c>
    </row>
    <row r="356" spans="1:3" x14ac:dyDescent="0.3">
      <c r="A356" t="s">
        <v>5545</v>
      </c>
      <c r="B356" t="s">
        <v>5236</v>
      </c>
      <c r="C356" t="s">
        <v>72</v>
      </c>
    </row>
    <row r="357" spans="1:3" x14ac:dyDescent="0.3">
      <c r="A357" t="s">
        <v>5546</v>
      </c>
      <c r="B357" t="s">
        <v>5226</v>
      </c>
      <c r="C357" t="s">
        <v>5226</v>
      </c>
    </row>
    <row r="358" spans="1:3" x14ac:dyDescent="0.3">
      <c r="A358" t="s">
        <v>5547</v>
      </c>
      <c r="B358" t="s">
        <v>5242</v>
      </c>
      <c r="C358" t="s">
        <v>60</v>
      </c>
    </row>
    <row r="359" spans="1:3" x14ac:dyDescent="0.3">
      <c r="A359" t="s">
        <v>5548</v>
      </c>
      <c r="B359" t="s">
        <v>5228</v>
      </c>
      <c r="C359" t="s">
        <v>89</v>
      </c>
    </row>
    <row r="360" spans="1:3" x14ac:dyDescent="0.3">
      <c r="A360" t="s">
        <v>5549</v>
      </c>
      <c r="B360" t="s">
        <v>5228</v>
      </c>
      <c r="C360" t="s">
        <v>89</v>
      </c>
    </row>
    <row r="361" spans="1:3" x14ac:dyDescent="0.3">
      <c r="A361" t="s">
        <v>5550</v>
      </c>
      <c r="B361" t="s">
        <v>5236</v>
      </c>
      <c r="C361" t="s">
        <v>64</v>
      </c>
    </row>
    <row r="362" spans="1:3" x14ac:dyDescent="0.3">
      <c r="A362" t="s">
        <v>5551</v>
      </c>
      <c r="B362" t="s">
        <v>5228</v>
      </c>
      <c r="C362" t="s">
        <v>89</v>
      </c>
    </row>
    <row r="363" spans="1:3" x14ac:dyDescent="0.3">
      <c r="A363" t="s">
        <v>5552</v>
      </c>
      <c r="B363" t="s">
        <v>5238</v>
      </c>
      <c r="C363" t="s">
        <v>87</v>
      </c>
    </row>
    <row r="364" spans="1:3" x14ac:dyDescent="0.3">
      <c r="A364" t="s">
        <v>5553</v>
      </c>
      <c r="B364" t="s">
        <v>5228</v>
      </c>
      <c r="C364" t="s">
        <v>117</v>
      </c>
    </row>
    <row r="365" spans="1:3" x14ac:dyDescent="0.3">
      <c r="A365" t="s">
        <v>5554</v>
      </c>
      <c r="B365" t="s">
        <v>5236</v>
      </c>
      <c r="C365" t="s">
        <v>123</v>
      </c>
    </row>
    <row r="366" spans="1:3" x14ac:dyDescent="0.3">
      <c r="A366" t="s">
        <v>5555</v>
      </c>
      <c r="B366" t="s">
        <v>5238</v>
      </c>
      <c r="C366" t="s">
        <v>56</v>
      </c>
    </row>
    <row r="367" spans="1:3" x14ac:dyDescent="0.3">
      <c r="A367" t="s">
        <v>5556</v>
      </c>
      <c r="B367" t="s">
        <v>5238</v>
      </c>
      <c r="C367" t="s">
        <v>87</v>
      </c>
    </row>
    <row r="368" spans="1:3" x14ac:dyDescent="0.3">
      <c r="A368" t="s">
        <v>5557</v>
      </c>
      <c r="B368" t="s">
        <v>5186</v>
      </c>
      <c r="C368" t="s">
        <v>82</v>
      </c>
    </row>
    <row r="369" spans="1:3" x14ac:dyDescent="0.3">
      <c r="A369" t="s">
        <v>5558</v>
      </c>
      <c r="B369" t="s">
        <v>5226</v>
      </c>
      <c r="C369" t="s">
        <v>5226</v>
      </c>
    </row>
    <row r="370" spans="1:3" x14ac:dyDescent="0.3">
      <c r="A370" t="s">
        <v>5559</v>
      </c>
      <c r="B370" t="s">
        <v>5242</v>
      </c>
      <c r="C370" t="s">
        <v>79</v>
      </c>
    </row>
    <row r="371" spans="1:3" x14ac:dyDescent="0.3">
      <c r="A371" t="s">
        <v>5560</v>
      </c>
      <c r="B371" t="s">
        <v>5236</v>
      </c>
      <c r="C371" t="s">
        <v>64</v>
      </c>
    </row>
    <row r="372" spans="1:3" x14ac:dyDescent="0.3">
      <c r="A372" t="s">
        <v>5561</v>
      </c>
      <c r="B372" t="s">
        <v>5226</v>
      </c>
      <c r="C372" t="s">
        <v>5226</v>
      </c>
    </row>
    <row r="373" spans="1:3" x14ac:dyDescent="0.3">
      <c r="A373" t="s">
        <v>5562</v>
      </c>
      <c r="B373" t="s">
        <v>5226</v>
      </c>
      <c r="C373" t="s">
        <v>5226</v>
      </c>
    </row>
    <row r="374" spans="1:3" x14ac:dyDescent="0.3">
      <c r="A374" t="s">
        <v>5563</v>
      </c>
      <c r="B374" t="s">
        <v>5226</v>
      </c>
      <c r="C374" t="s">
        <v>5226</v>
      </c>
    </row>
    <row r="375" spans="1:3" x14ac:dyDescent="0.3">
      <c r="A375" t="s">
        <v>5564</v>
      </c>
      <c r="B375" t="s">
        <v>5228</v>
      </c>
      <c r="C375" t="s">
        <v>89</v>
      </c>
    </row>
    <row r="376" spans="1:3" x14ac:dyDescent="0.3">
      <c r="A376" t="s">
        <v>5565</v>
      </c>
      <c r="B376" t="s">
        <v>5186</v>
      </c>
      <c r="C376" t="s">
        <v>82</v>
      </c>
    </row>
    <row r="377" spans="1:3" x14ac:dyDescent="0.3">
      <c r="A377" t="s">
        <v>5566</v>
      </c>
      <c r="B377" t="s">
        <v>5226</v>
      </c>
      <c r="C377" t="s">
        <v>5226</v>
      </c>
    </row>
    <row r="378" spans="1:3" x14ac:dyDescent="0.3">
      <c r="A378" t="s">
        <v>5567</v>
      </c>
      <c r="B378" t="s">
        <v>5238</v>
      </c>
      <c r="C378" t="s">
        <v>87</v>
      </c>
    </row>
    <row r="379" spans="1:3" x14ac:dyDescent="0.3">
      <c r="A379" t="s">
        <v>5568</v>
      </c>
      <c r="B379" t="s">
        <v>5236</v>
      </c>
      <c r="C379" t="s">
        <v>64</v>
      </c>
    </row>
    <row r="380" spans="1:3" x14ac:dyDescent="0.3">
      <c r="A380" t="s">
        <v>5569</v>
      </c>
      <c r="B380" t="s">
        <v>5228</v>
      </c>
      <c r="C380" t="s">
        <v>89</v>
      </c>
    </row>
    <row r="381" spans="1:3" x14ac:dyDescent="0.3">
      <c r="A381" t="s">
        <v>5570</v>
      </c>
      <c r="B381" t="s">
        <v>5242</v>
      </c>
      <c r="C381" t="s">
        <v>256</v>
      </c>
    </row>
    <row r="382" spans="1:3" x14ac:dyDescent="0.3">
      <c r="A382" t="s">
        <v>5571</v>
      </c>
      <c r="B382" t="s">
        <v>5238</v>
      </c>
      <c r="C382" t="s">
        <v>70</v>
      </c>
    </row>
    <row r="383" spans="1:3" x14ac:dyDescent="0.3">
      <c r="A383" t="s">
        <v>5572</v>
      </c>
      <c r="B383" t="s">
        <v>5236</v>
      </c>
      <c r="C383" t="s">
        <v>72</v>
      </c>
    </row>
    <row r="384" spans="1:3" x14ac:dyDescent="0.3">
      <c r="A384" t="s">
        <v>5573</v>
      </c>
      <c r="B384" t="s">
        <v>5242</v>
      </c>
      <c r="C384" t="s">
        <v>79</v>
      </c>
    </row>
    <row r="385" spans="1:3" x14ac:dyDescent="0.3">
      <c r="A385" t="s">
        <v>5574</v>
      </c>
      <c r="B385" t="s">
        <v>5226</v>
      </c>
      <c r="C385" t="s">
        <v>5226</v>
      </c>
    </row>
    <row r="386" spans="1:3" x14ac:dyDescent="0.3">
      <c r="A386" t="s">
        <v>5575</v>
      </c>
      <c r="B386" t="s">
        <v>5236</v>
      </c>
      <c r="C386" t="s">
        <v>158</v>
      </c>
    </row>
    <row r="387" spans="1:3" x14ac:dyDescent="0.3">
      <c r="A387" t="s">
        <v>5576</v>
      </c>
      <c r="B387" t="s">
        <v>5226</v>
      </c>
      <c r="C387" t="s">
        <v>5226</v>
      </c>
    </row>
    <row r="388" spans="1:3" x14ac:dyDescent="0.3">
      <c r="A388" t="s">
        <v>5577</v>
      </c>
      <c r="B388" t="s">
        <v>5228</v>
      </c>
      <c r="C388" t="s">
        <v>117</v>
      </c>
    </row>
    <row r="389" spans="1:3" x14ac:dyDescent="0.3">
      <c r="A389" t="s">
        <v>5578</v>
      </c>
      <c r="B389" t="s">
        <v>5226</v>
      </c>
      <c r="C389" t="s">
        <v>5226</v>
      </c>
    </row>
    <row r="390" spans="1:3" x14ac:dyDescent="0.3">
      <c r="A390" t="s">
        <v>5579</v>
      </c>
      <c r="B390" t="s">
        <v>5228</v>
      </c>
      <c r="C390" t="s">
        <v>120</v>
      </c>
    </row>
    <row r="391" spans="1:3" x14ac:dyDescent="0.3">
      <c r="A391" t="s">
        <v>5580</v>
      </c>
      <c r="B391" t="s">
        <v>5242</v>
      </c>
      <c r="C391" t="s">
        <v>96</v>
      </c>
    </row>
    <row r="392" spans="1:3" x14ac:dyDescent="0.3">
      <c r="A392" t="s">
        <v>5581</v>
      </c>
      <c r="B392" t="s">
        <v>5236</v>
      </c>
      <c r="C392" t="s">
        <v>158</v>
      </c>
    </row>
    <row r="393" spans="1:3" x14ac:dyDescent="0.3">
      <c r="A393" t="s">
        <v>5582</v>
      </c>
      <c r="B393" t="s">
        <v>5236</v>
      </c>
      <c r="C393" t="s">
        <v>64</v>
      </c>
    </row>
    <row r="394" spans="1:3" x14ac:dyDescent="0.3">
      <c r="A394" t="s">
        <v>5583</v>
      </c>
      <c r="B394" t="s">
        <v>5186</v>
      </c>
      <c r="C394" t="s">
        <v>146</v>
      </c>
    </row>
    <row r="395" spans="1:3" x14ac:dyDescent="0.3">
      <c r="A395" t="s">
        <v>5584</v>
      </c>
      <c r="B395" t="s">
        <v>5236</v>
      </c>
      <c r="C395" t="s">
        <v>72</v>
      </c>
    </row>
    <row r="396" spans="1:3" x14ac:dyDescent="0.3">
      <c r="A396" t="s">
        <v>5585</v>
      </c>
      <c r="B396" t="s">
        <v>5236</v>
      </c>
      <c r="C396" t="s">
        <v>123</v>
      </c>
    </row>
    <row r="397" spans="1:3" x14ac:dyDescent="0.3">
      <c r="A397" t="s">
        <v>5586</v>
      </c>
      <c r="B397" t="s">
        <v>5226</v>
      </c>
      <c r="C397" t="s">
        <v>5226</v>
      </c>
    </row>
    <row r="398" spans="1:3" x14ac:dyDescent="0.3">
      <c r="A398" t="s">
        <v>5587</v>
      </c>
      <c r="B398" t="s">
        <v>5226</v>
      </c>
      <c r="C398" t="s">
        <v>5226</v>
      </c>
    </row>
    <row r="399" spans="1:3" x14ac:dyDescent="0.3">
      <c r="A399" t="s">
        <v>5588</v>
      </c>
      <c r="B399" t="s">
        <v>5226</v>
      </c>
      <c r="C399" t="s">
        <v>5226</v>
      </c>
    </row>
    <row r="400" spans="1:3" x14ac:dyDescent="0.3">
      <c r="A400" t="s">
        <v>5589</v>
      </c>
      <c r="B400" t="s">
        <v>5236</v>
      </c>
      <c r="C400" t="s">
        <v>158</v>
      </c>
    </row>
    <row r="401" spans="1:3" x14ac:dyDescent="0.3">
      <c r="A401" t="s">
        <v>5590</v>
      </c>
      <c r="B401" t="s">
        <v>5226</v>
      </c>
      <c r="C401" t="s">
        <v>5226</v>
      </c>
    </row>
    <row r="402" spans="1:3" x14ac:dyDescent="0.3">
      <c r="A402" t="s">
        <v>5591</v>
      </c>
      <c r="B402" t="s">
        <v>5242</v>
      </c>
      <c r="C402" t="s">
        <v>79</v>
      </c>
    </row>
    <row r="403" spans="1:3" x14ac:dyDescent="0.3">
      <c r="A403" t="s">
        <v>5592</v>
      </c>
      <c r="B403" t="s">
        <v>5242</v>
      </c>
      <c r="C403" t="s">
        <v>79</v>
      </c>
    </row>
    <row r="404" spans="1:3" x14ac:dyDescent="0.3">
      <c r="A404" t="s">
        <v>5593</v>
      </c>
      <c r="B404" t="s">
        <v>5242</v>
      </c>
      <c r="C404" t="s">
        <v>79</v>
      </c>
    </row>
    <row r="405" spans="1:3" x14ac:dyDescent="0.3">
      <c r="A405" t="s">
        <v>5594</v>
      </c>
      <c r="B405" t="s">
        <v>5226</v>
      </c>
      <c r="C405" t="s">
        <v>5226</v>
      </c>
    </row>
    <row r="406" spans="1:3" x14ac:dyDescent="0.3">
      <c r="A406" t="s">
        <v>5595</v>
      </c>
      <c r="B406" t="s">
        <v>5236</v>
      </c>
      <c r="C406" t="s">
        <v>64</v>
      </c>
    </row>
    <row r="407" spans="1:3" x14ac:dyDescent="0.3">
      <c r="A407" t="s">
        <v>5596</v>
      </c>
      <c r="B407" t="s">
        <v>5226</v>
      </c>
      <c r="C407" t="s">
        <v>5226</v>
      </c>
    </row>
    <row r="408" spans="1:3" x14ac:dyDescent="0.3">
      <c r="A408" t="s">
        <v>5597</v>
      </c>
      <c r="B408" t="s">
        <v>5226</v>
      </c>
      <c r="C408" t="s">
        <v>5226</v>
      </c>
    </row>
    <row r="409" spans="1:3" x14ac:dyDescent="0.3">
      <c r="A409" t="s">
        <v>5598</v>
      </c>
      <c r="B409" t="s">
        <v>5226</v>
      </c>
      <c r="C409" t="s">
        <v>5226</v>
      </c>
    </row>
    <row r="410" spans="1:3" x14ac:dyDescent="0.3">
      <c r="A410" t="s">
        <v>5599</v>
      </c>
      <c r="B410" t="s">
        <v>5226</v>
      </c>
      <c r="C410" t="s">
        <v>5226</v>
      </c>
    </row>
    <row r="411" spans="1:3" x14ac:dyDescent="0.3">
      <c r="A411" t="s">
        <v>5600</v>
      </c>
      <c r="B411" t="s">
        <v>5226</v>
      </c>
      <c r="C411" t="s">
        <v>5226</v>
      </c>
    </row>
    <row r="412" spans="1:3" x14ac:dyDescent="0.3">
      <c r="A412" t="s">
        <v>5601</v>
      </c>
      <c r="B412" t="s">
        <v>5242</v>
      </c>
      <c r="C412" t="s">
        <v>79</v>
      </c>
    </row>
    <row r="413" spans="1:3" x14ac:dyDescent="0.3">
      <c r="A413" t="s">
        <v>5602</v>
      </c>
      <c r="B413" t="s">
        <v>5226</v>
      </c>
      <c r="C413" t="s">
        <v>5226</v>
      </c>
    </row>
    <row r="414" spans="1:3" x14ac:dyDescent="0.3">
      <c r="A414" t="s">
        <v>5603</v>
      </c>
      <c r="B414" t="s">
        <v>5186</v>
      </c>
      <c r="C414" t="s">
        <v>77</v>
      </c>
    </row>
    <row r="415" spans="1:3" x14ac:dyDescent="0.3">
      <c r="A415" t="s">
        <v>5604</v>
      </c>
      <c r="B415" t="s">
        <v>5186</v>
      </c>
      <c r="C415" t="s">
        <v>146</v>
      </c>
    </row>
    <row r="416" spans="1:3" x14ac:dyDescent="0.3">
      <c r="A416" t="s">
        <v>5605</v>
      </c>
      <c r="B416" t="s">
        <v>5228</v>
      </c>
      <c r="C416" t="s">
        <v>156</v>
      </c>
    </row>
    <row r="417" spans="1:3" x14ac:dyDescent="0.3">
      <c r="A417" t="s">
        <v>5606</v>
      </c>
      <c r="B417" t="s">
        <v>5238</v>
      </c>
      <c r="C417" t="s">
        <v>56</v>
      </c>
    </row>
    <row r="418" spans="1:3" x14ac:dyDescent="0.3">
      <c r="A418" t="s">
        <v>5607</v>
      </c>
      <c r="B418" t="s">
        <v>5242</v>
      </c>
      <c r="C418" t="s">
        <v>256</v>
      </c>
    </row>
    <row r="419" spans="1:3" x14ac:dyDescent="0.3">
      <c r="A419" t="s">
        <v>5608</v>
      </c>
      <c r="B419" t="s">
        <v>5236</v>
      </c>
      <c r="C419" t="s">
        <v>64</v>
      </c>
    </row>
    <row r="420" spans="1:3" x14ac:dyDescent="0.3">
      <c r="A420" t="s">
        <v>5609</v>
      </c>
      <c r="B420" t="s">
        <v>5236</v>
      </c>
      <c r="C420" t="s">
        <v>158</v>
      </c>
    </row>
    <row r="421" spans="1:3" x14ac:dyDescent="0.3">
      <c r="A421" t="s">
        <v>5610</v>
      </c>
      <c r="B421" t="s">
        <v>5242</v>
      </c>
      <c r="C421" t="s">
        <v>60</v>
      </c>
    </row>
    <row r="422" spans="1:3" x14ac:dyDescent="0.3">
      <c r="A422" t="s">
        <v>5611</v>
      </c>
      <c r="B422" t="s">
        <v>5238</v>
      </c>
      <c r="C422" t="s">
        <v>56</v>
      </c>
    </row>
    <row r="423" spans="1:3" x14ac:dyDescent="0.3">
      <c r="A423" t="s">
        <v>5612</v>
      </c>
      <c r="B423" t="s">
        <v>5236</v>
      </c>
      <c r="C423" t="s">
        <v>158</v>
      </c>
    </row>
    <row r="424" spans="1:3" x14ac:dyDescent="0.3">
      <c r="A424" t="s">
        <v>5613</v>
      </c>
      <c r="B424" t="s">
        <v>5186</v>
      </c>
      <c r="C424" t="s">
        <v>77</v>
      </c>
    </row>
    <row r="425" spans="1:3" x14ac:dyDescent="0.3">
      <c r="A425" t="s">
        <v>5614</v>
      </c>
      <c r="B425" t="s">
        <v>5236</v>
      </c>
      <c r="C425" t="s">
        <v>64</v>
      </c>
    </row>
    <row r="426" spans="1:3" x14ac:dyDescent="0.3">
      <c r="A426" t="s">
        <v>5615</v>
      </c>
      <c r="B426" t="s">
        <v>5238</v>
      </c>
      <c r="C426" t="s">
        <v>56</v>
      </c>
    </row>
    <row r="427" spans="1:3" x14ac:dyDescent="0.3">
      <c r="A427" t="s">
        <v>5616</v>
      </c>
      <c r="B427" t="s">
        <v>5238</v>
      </c>
      <c r="C427" t="s">
        <v>154</v>
      </c>
    </row>
    <row r="428" spans="1:3" x14ac:dyDescent="0.3">
      <c r="A428" t="s">
        <v>5617</v>
      </c>
      <c r="B428" t="s">
        <v>5242</v>
      </c>
      <c r="C428" t="s">
        <v>60</v>
      </c>
    </row>
    <row r="429" spans="1:3" x14ac:dyDescent="0.3">
      <c r="A429" t="s">
        <v>5618</v>
      </c>
      <c r="B429" t="s">
        <v>5236</v>
      </c>
      <c r="C429" t="s">
        <v>158</v>
      </c>
    </row>
    <row r="430" spans="1:3" x14ac:dyDescent="0.3">
      <c r="A430" t="s">
        <v>5619</v>
      </c>
      <c r="B430" t="s">
        <v>5228</v>
      </c>
      <c r="C430" t="s">
        <v>156</v>
      </c>
    </row>
    <row r="431" spans="1:3" x14ac:dyDescent="0.3">
      <c r="A431" t="s">
        <v>5620</v>
      </c>
      <c r="B431" t="s">
        <v>5228</v>
      </c>
      <c r="C431" t="s">
        <v>156</v>
      </c>
    </row>
    <row r="432" spans="1:3" x14ac:dyDescent="0.3">
      <c r="A432" t="s">
        <v>5621</v>
      </c>
      <c r="B432" t="s">
        <v>5228</v>
      </c>
      <c r="C432" t="s">
        <v>117</v>
      </c>
    </row>
    <row r="433" spans="1:3" x14ac:dyDescent="0.3">
      <c r="A433" t="s">
        <v>5622</v>
      </c>
      <c r="B433" t="s">
        <v>5236</v>
      </c>
      <c r="C433" t="s">
        <v>123</v>
      </c>
    </row>
    <row r="434" spans="1:3" x14ac:dyDescent="0.3">
      <c r="A434" t="s">
        <v>5623</v>
      </c>
      <c r="B434" t="s">
        <v>5228</v>
      </c>
      <c r="C434" t="s">
        <v>89</v>
      </c>
    </row>
    <row r="435" spans="1:3" x14ac:dyDescent="0.3">
      <c r="A435" t="s">
        <v>5624</v>
      </c>
      <c r="B435" t="s">
        <v>5226</v>
      </c>
      <c r="C435" t="s">
        <v>5226</v>
      </c>
    </row>
    <row r="436" spans="1:3" x14ac:dyDescent="0.3">
      <c r="A436" t="s">
        <v>5625</v>
      </c>
      <c r="B436" t="s">
        <v>5226</v>
      </c>
      <c r="C436" t="s">
        <v>5226</v>
      </c>
    </row>
    <row r="437" spans="1:3" x14ac:dyDescent="0.3">
      <c r="A437" t="s">
        <v>5626</v>
      </c>
      <c r="B437" t="s">
        <v>5226</v>
      </c>
      <c r="C437" t="s">
        <v>5226</v>
      </c>
    </row>
    <row r="438" spans="1:3" x14ac:dyDescent="0.3">
      <c r="A438" t="s">
        <v>5627</v>
      </c>
      <c r="B438" t="s">
        <v>5228</v>
      </c>
      <c r="C438" t="s">
        <v>156</v>
      </c>
    </row>
    <row r="439" spans="1:3" x14ac:dyDescent="0.3">
      <c r="A439" t="s">
        <v>5628</v>
      </c>
      <c r="B439" t="s">
        <v>5228</v>
      </c>
      <c r="C439" t="s">
        <v>120</v>
      </c>
    </row>
    <row r="440" spans="1:3" x14ac:dyDescent="0.3">
      <c r="A440" t="s">
        <v>5629</v>
      </c>
      <c r="B440" t="s">
        <v>5228</v>
      </c>
      <c r="C440" t="s">
        <v>89</v>
      </c>
    </row>
    <row r="441" spans="1:3" x14ac:dyDescent="0.3">
      <c r="A441" t="s">
        <v>5630</v>
      </c>
      <c r="B441" t="s">
        <v>5238</v>
      </c>
      <c r="C441" t="s">
        <v>56</v>
      </c>
    </row>
    <row r="442" spans="1:3" x14ac:dyDescent="0.3">
      <c r="A442" t="s">
        <v>5631</v>
      </c>
      <c r="B442" t="s">
        <v>5236</v>
      </c>
      <c r="C442" t="s">
        <v>72</v>
      </c>
    </row>
    <row r="443" spans="1:3" x14ac:dyDescent="0.3">
      <c r="A443" t="s">
        <v>5632</v>
      </c>
      <c r="B443" t="s">
        <v>5238</v>
      </c>
      <c r="C443" t="s">
        <v>87</v>
      </c>
    </row>
    <row r="444" spans="1:3" x14ac:dyDescent="0.3">
      <c r="A444" t="s">
        <v>5633</v>
      </c>
      <c r="B444" t="s">
        <v>5226</v>
      </c>
      <c r="C444" t="s">
        <v>5226</v>
      </c>
    </row>
    <row r="445" spans="1:3" x14ac:dyDescent="0.3">
      <c r="A445" t="s">
        <v>5634</v>
      </c>
      <c r="B445" t="s">
        <v>5228</v>
      </c>
      <c r="C445" t="s">
        <v>117</v>
      </c>
    </row>
    <row r="446" spans="1:3" x14ac:dyDescent="0.3">
      <c r="A446" t="s">
        <v>5635</v>
      </c>
      <c r="B446" t="s">
        <v>5226</v>
      </c>
      <c r="C446" t="s">
        <v>5226</v>
      </c>
    </row>
    <row r="447" spans="1:3" x14ac:dyDescent="0.3">
      <c r="A447" t="s">
        <v>5636</v>
      </c>
      <c r="B447" t="s">
        <v>5226</v>
      </c>
      <c r="C447" t="s">
        <v>5226</v>
      </c>
    </row>
    <row r="448" spans="1:3" x14ac:dyDescent="0.3">
      <c r="A448" t="s">
        <v>5637</v>
      </c>
      <c r="B448" t="s">
        <v>5236</v>
      </c>
      <c r="C448" t="s">
        <v>72</v>
      </c>
    </row>
    <row r="449" spans="1:3" x14ac:dyDescent="0.3">
      <c r="A449" t="s">
        <v>5638</v>
      </c>
      <c r="B449" t="s">
        <v>5226</v>
      </c>
      <c r="C449" t="s">
        <v>5226</v>
      </c>
    </row>
    <row r="450" spans="1:3" x14ac:dyDescent="0.3">
      <c r="A450" t="s">
        <v>5639</v>
      </c>
      <c r="B450" t="s">
        <v>5238</v>
      </c>
      <c r="C450" t="s">
        <v>56</v>
      </c>
    </row>
    <row r="451" spans="1:3" x14ac:dyDescent="0.3">
      <c r="A451" t="s">
        <v>5640</v>
      </c>
      <c r="B451" t="s">
        <v>5236</v>
      </c>
      <c r="C451" t="s">
        <v>158</v>
      </c>
    </row>
    <row r="452" spans="1:3" x14ac:dyDescent="0.3">
      <c r="A452" t="s">
        <v>5641</v>
      </c>
      <c r="B452" t="s">
        <v>5226</v>
      </c>
      <c r="C452" t="s">
        <v>5226</v>
      </c>
    </row>
    <row r="453" spans="1:3" x14ac:dyDescent="0.3">
      <c r="A453" t="s">
        <v>5642</v>
      </c>
      <c r="B453" t="s">
        <v>5236</v>
      </c>
      <c r="C453" t="s">
        <v>158</v>
      </c>
    </row>
    <row r="454" spans="1:3" x14ac:dyDescent="0.3">
      <c r="A454" t="s">
        <v>5643</v>
      </c>
      <c r="B454" t="s">
        <v>5228</v>
      </c>
      <c r="C454" t="s">
        <v>120</v>
      </c>
    </row>
    <row r="455" spans="1:3" x14ac:dyDescent="0.3">
      <c r="A455" t="s">
        <v>5644</v>
      </c>
      <c r="B455" t="s">
        <v>5228</v>
      </c>
      <c r="C455" t="s">
        <v>156</v>
      </c>
    </row>
    <row r="456" spans="1:3" x14ac:dyDescent="0.3">
      <c r="A456" t="s">
        <v>5645</v>
      </c>
      <c r="B456" t="s">
        <v>5228</v>
      </c>
      <c r="C456" t="s">
        <v>156</v>
      </c>
    </row>
    <row r="457" spans="1:3" x14ac:dyDescent="0.3">
      <c r="A457" t="s">
        <v>5646</v>
      </c>
      <c r="B457" t="s">
        <v>5226</v>
      </c>
      <c r="C457" t="s">
        <v>5226</v>
      </c>
    </row>
    <row r="458" spans="1:3" x14ac:dyDescent="0.3">
      <c r="A458" t="s">
        <v>5647</v>
      </c>
      <c r="B458" t="s">
        <v>5242</v>
      </c>
      <c r="C458" t="s">
        <v>256</v>
      </c>
    </row>
    <row r="459" spans="1:3" x14ac:dyDescent="0.3">
      <c r="A459" t="s">
        <v>5648</v>
      </c>
      <c r="B459" t="s">
        <v>5226</v>
      </c>
      <c r="C459" t="s">
        <v>5226</v>
      </c>
    </row>
    <row r="460" spans="1:3" x14ac:dyDescent="0.3">
      <c r="A460" t="s">
        <v>5649</v>
      </c>
      <c r="B460" t="s">
        <v>5186</v>
      </c>
      <c r="C460" t="s">
        <v>77</v>
      </c>
    </row>
    <row r="461" spans="1:3" x14ac:dyDescent="0.3">
      <c r="A461" t="s">
        <v>5650</v>
      </c>
      <c r="B461" t="s">
        <v>5236</v>
      </c>
      <c r="C461" t="s">
        <v>123</v>
      </c>
    </row>
    <row r="462" spans="1:3" x14ac:dyDescent="0.3">
      <c r="A462" t="s">
        <v>5651</v>
      </c>
      <c r="B462" t="s">
        <v>5226</v>
      </c>
      <c r="C462" t="s">
        <v>5226</v>
      </c>
    </row>
    <row r="463" spans="1:3" x14ac:dyDescent="0.3">
      <c r="A463" t="s">
        <v>5652</v>
      </c>
      <c r="B463" t="s">
        <v>5238</v>
      </c>
      <c r="C463" t="s">
        <v>154</v>
      </c>
    </row>
    <row r="464" spans="1:3" x14ac:dyDescent="0.3">
      <c r="A464" t="s">
        <v>5653</v>
      </c>
      <c r="B464" t="s">
        <v>5226</v>
      </c>
      <c r="C464" t="s">
        <v>5226</v>
      </c>
    </row>
    <row r="465" spans="1:3" x14ac:dyDescent="0.3">
      <c r="A465" t="s">
        <v>5654</v>
      </c>
      <c r="B465" t="s">
        <v>5226</v>
      </c>
      <c r="C465" t="s">
        <v>5226</v>
      </c>
    </row>
    <row r="466" spans="1:3" x14ac:dyDescent="0.3">
      <c r="A466" t="s">
        <v>5655</v>
      </c>
      <c r="B466" t="s">
        <v>5226</v>
      </c>
      <c r="C466" t="s">
        <v>5226</v>
      </c>
    </row>
    <row r="467" spans="1:3" x14ac:dyDescent="0.3">
      <c r="A467" t="s">
        <v>5656</v>
      </c>
      <c r="B467" t="s">
        <v>5226</v>
      </c>
      <c r="C467" t="s">
        <v>5226</v>
      </c>
    </row>
    <row r="468" spans="1:3" x14ac:dyDescent="0.3">
      <c r="A468" t="s">
        <v>5657</v>
      </c>
      <c r="B468" t="s">
        <v>5242</v>
      </c>
      <c r="C468" t="s">
        <v>60</v>
      </c>
    </row>
    <row r="469" spans="1:3" x14ac:dyDescent="0.3">
      <c r="A469" t="s">
        <v>5658</v>
      </c>
      <c r="B469" t="s">
        <v>5242</v>
      </c>
      <c r="C469" t="s">
        <v>60</v>
      </c>
    </row>
    <row r="470" spans="1:3" x14ac:dyDescent="0.3">
      <c r="A470" t="s">
        <v>5659</v>
      </c>
      <c r="B470" t="s">
        <v>5186</v>
      </c>
      <c r="C470" t="s">
        <v>77</v>
      </c>
    </row>
    <row r="471" spans="1:3" x14ac:dyDescent="0.3">
      <c r="A471" t="s">
        <v>5660</v>
      </c>
      <c r="B471" t="s">
        <v>5186</v>
      </c>
      <c r="C471" t="s">
        <v>77</v>
      </c>
    </row>
    <row r="472" spans="1:3" x14ac:dyDescent="0.3">
      <c r="A472" t="s">
        <v>5661</v>
      </c>
      <c r="B472" t="s">
        <v>5226</v>
      </c>
      <c r="C472" t="s">
        <v>5226</v>
      </c>
    </row>
    <row r="473" spans="1:3" x14ac:dyDescent="0.3">
      <c r="A473" t="s">
        <v>5662</v>
      </c>
      <c r="B473" t="s">
        <v>5236</v>
      </c>
      <c r="C473" t="s">
        <v>64</v>
      </c>
    </row>
    <row r="474" spans="1:3" x14ac:dyDescent="0.3">
      <c r="A474" t="s">
        <v>5663</v>
      </c>
      <c r="B474" t="s">
        <v>5226</v>
      </c>
      <c r="C474" t="s">
        <v>5226</v>
      </c>
    </row>
    <row r="475" spans="1:3" x14ac:dyDescent="0.3">
      <c r="A475" t="s">
        <v>5664</v>
      </c>
      <c r="B475" t="s">
        <v>5228</v>
      </c>
      <c r="C475" t="s">
        <v>120</v>
      </c>
    </row>
    <row r="476" spans="1:3" x14ac:dyDescent="0.3">
      <c r="A476" t="s">
        <v>5665</v>
      </c>
      <c r="B476" t="s">
        <v>5242</v>
      </c>
      <c r="C476" t="s">
        <v>96</v>
      </c>
    </row>
    <row r="477" spans="1:3" x14ac:dyDescent="0.3">
      <c r="A477" t="s">
        <v>5666</v>
      </c>
      <c r="B477" t="s">
        <v>5236</v>
      </c>
      <c r="C477" t="s">
        <v>64</v>
      </c>
    </row>
    <row r="478" spans="1:3" x14ac:dyDescent="0.3">
      <c r="A478" t="s">
        <v>5667</v>
      </c>
      <c r="B478" t="s">
        <v>5226</v>
      </c>
      <c r="C478" t="s">
        <v>5226</v>
      </c>
    </row>
    <row r="479" spans="1:3" x14ac:dyDescent="0.3">
      <c r="A479" t="s">
        <v>5668</v>
      </c>
      <c r="B479" t="s">
        <v>5236</v>
      </c>
      <c r="C479" t="s">
        <v>64</v>
      </c>
    </row>
    <row r="480" spans="1:3" x14ac:dyDescent="0.3">
      <c r="A480" t="s">
        <v>5669</v>
      </c>
      <c r="B480" t="s">
        <v>5226</v>
      </c>
      <c r="C480" t="s">
        <v>5226</v>
      </c>
    </row>
    <row r="481" spans="1:3" x14ac:dyDescent="0.3">
      <c r="A481" t="s">
        <v>5670</v>
      </c>
      <c r="B481" t="s">
        <v>5228</v>
      </c>
      <c r="C481" t="s">
        <v>117</v>
      </c>
    </row>
    <row r="482" spans="1:3" x14ac:dyDescent="0.3">
      <c r="A482" t="s">
        <v>5671</v>
      </c>
      <c r="B482" t="s">
        <v>5238</v>
      </c>
      <c r="C482" t="s">
        <v>56</v>
      </c>
    </row>
    <row r="483" spans="1:3" x14ac:dyDescent="0.3">
      <c r="A483" t="s">
        <v>5672</v>
      </c>
      <c r="B483" t="s">
        <v>5238</v>
      </c>
      <c r="C483" t="s">
        <v>87</v>
      </c>
    </row>
    <row r="484" spans="1:3" x14ac:dyDescent="0.3">
      <c r="A484" t="s">
        <v>5673</v>
      </c>
      <c r="B484" t="s">
        <v>5238</v>
      </c>
      <c r="C484" t="s">
        <v>154</v>
      </c>
    </row>
    <row r="485" spans="1:3" x14ac:dyDescent="0.3">
      <c r="A485" t="s">
        <v>5674</v>
      </c>
      <c r="B485" t="s">
        <v>5242</v>
      </c>
      <c r="C485" t="s">
        <v>256</v>
      </c>
    </row>
    <row r="486" spans="1:3" x14ac:dyDescent="0.3">
      <c r="A486" t="s">
        <v>5675</v>
      </c>
      <c r="B486" t="s">
        <v>5242</v>
      </c>
      <c r="C486" t="s">
        <v>60</v>
      </c>
    </row>
    <row r="487" spans="1:3" x14ac:dyDescent="0.3">
      <c r="A487" t="s">
        <v>5676</v>
      </c>
      <c r="B487" t="s">
        <v>5228</v>
      </c>
      <c r="C487" t="s">
        <v>120</v>
      </c>
    </row>
    <row r="488" spans="1:3" x14ac:dyDescent="0.3">
      <c r="A488" t="s">
        <v>5677</v>
      </c>
      <c r="B488" t="s">
        <v>5238</v>
      </c>
      <c r="C488" t="s">
        <v>87</v>
      </c>
    </row>
    <row r="489" spans="1:3" x14ac:dyDescent="0.3">
      <c r="A489" t="s">
        <v>5678</v>
      </c>
      <c r="B489" t="s">
        <v>5238</v>
      </c>
      <c r="C489" t="s">
        <v>87</v>
      </c>
    </row>
    <row r="490" spans="1:3" x14ac:dyDescent="0.3">
      <c r="A490" t="s">
        <v>5679</v>
      </c>
      <c r="B490" t="s">
        <v>5226</v>
      </c>
      <c r="C490" t="s">
        <v>5226</v>
      </c>
    </row>
    <row r="491" spans="1:3" x14ac:dyDescent="0.3">
      <c r="A491" t="s">
        <v>5680</v>
      </c>
      <c r="B491" t="s">
        <v>5228</v>
      </c>
      <c r="C491" t="s">
        <v>156</v>
      </c>
    </row>
    <row r="492" spans="1:3" x14ac:dyDescent="0.3">
      <c r="A492" t="s">
        <v>5681</v>
      </c>
      <c r="B492" t="s">
        <v>5228</v>
      </c>
      <c r="C492" t="s">
        <v>156</v>
      </c>
    </row>
    <row r="493" spans="1:3" x14ac:dyDescent="0.3">
      <c r="A493" t="s">
        <v>5682</v>
      </c>
      <c r="B493" t="s">
        <v>5186</v>
      </c>
      <c r="C493" t="s">
        <v>77</v>
      </c>
    </row>
    <row r="494" spans="1:3" x14ac:dyDescent="0.3">
      <c r="A494" t="s">
        <v>5683</v>
      </c>
      <c r="B494" t="s">
        <v>5226</v>
      </c>
      <c r="C494" t="s">
        <v>5226</v>
      </c>
    </row>
    <row r="495" spans="1:3" x14ac:dyDescent="0.3">
      <c r="A495" t="s">
        <v>5684</v>
      </c>
      <c r="B495" t="s">
        <v>5228</v>
      </c>
      <c r="C495" t="s">
        <v>156</v>
      </c>
    </row>
    <row r="496" spans="1:3" x14ac:dyDescent="0.3">
      <c r="A496" t="s">
        <v>5685</v>
      </c>
      <c r="B496" t="s">
        <v>5242</v>
      </c>
      <c r="C496" t="s">
        <v>79</v>
      </c>
    </row>
    <row r="497" spans="1:3" x14ac:dyDescent="0.3">
      <c r="A497" t="s">
        <v>5686</v>
      </c>
      <c r="B497" t="s">
        <v>5236</v>
      </c>
      <c r="C497" t="s">
        <v>72</v>
      </c>
    </row>
    <row r="498" spans="1:3" x14ac:dyDescent="0.3">
      <c r="A498" t="s">
        <v>5687</v>
      </c>
      <c r="B498" t="s">
        <v>5236</v>
      </c>
      <c r="C498" t="s">
        <v>72</v>
      </c>
    </row>
    <row r="499" spans="1:3" x14ac:dyDescent="0.3">
      <c r="A499" t="s">
        <v>5688</v>
      </c>
      <c r="B499" t="s">
        <v>5236</v>
      </c>
      <c r="C499" t="s">
        <v>123</v>
      </c>
    </row>
    <row r="500" spans="1:3" x14ac:dyDescent="0.3">
      <c r="A500" t="s">
        <v>5689</v>
      </c>
      <c r="B500" t="s">
        <v>5226</v>
      </c>
      <c r="C500" t="s">
        <v>5226</v>
      </c>
    </row>
    <row r="501" spans="1:3" x14ac:dyDescent="0.3">
      <c r="A501" t="s">
        <v>5690</v>
      </c>
      <c r="B501" t="s">
        <v>5228</v>
      </c>
      <c r="C501" t="s">
        <v>156</v>
      </c>
    </row>
    <row r="502" spans="1:3" x14ac:dyDescent="0.3">
      <c r="A502" t="s">
        <v>5691</v>
      </c>
      <c r="B502" t="s">
        <v>5186</v>
      </c>
      <c r="C502" t="s">
        <v>146</v>
      </c>
    </row>
    <row r="503" spans="1:3" x14ac:dyDescent="0.3">
      <c r="A503" t="s">
        <v>5692</v>
      </c>
      <c r="B503" t="s">
        <v>5228</v>
      </c>
      <c r="C503" t="s">
        <v>120</v>
      </c>
    </row>
    <row r="504" spans="1:3" x14ac:dyDescent="0.3">
      <c r="A504" t="s">
        <v>5693</v>
      </c>
      <c r="B504" t="s">
        <v>5226</v>
      </c>
      <c r="C504" t="s">
        <v>5226</v>
      </c>
    </row>
    <row r="505" spans="1:3" x14ac:dyDescent="0.3">
      <c r="A505" t="s">
        <v>5694</v>
      </c>
      <c r="B505" t="s">
        <v>5226</v>
      </c>
      <c r="C505" t="s">
        <v>5226</v>
      </c>
    </row>
    <row r="506" spans="1:3" x14ac:dyDescent="0.3">
      <c r="A506" t="s">
        <v>5695</v>
      </c>
      <c r="B506" t="s">
        <v>5242</v>
      </c>
      <c r="C506" t="s">
        <v>96</v>
      </c>
    </row>
    <row r="507" spans="1:3" x14ac:dyDescent="0.3">
      <c r="A507" t="s">
        <v>5696</v>
      </c>
      <c r="B507" t="s">
        <v>5226</v>
      </c>
      <c r="C507" t="s">
        <v>5226</v>
      </c>
    </row>
    <row r="508" spans="1:3" x14ac:dyDescent="0.3">
      <c r="A508" t="s">
        <v>5697</v>
      </c>
      <c r="B508" t="s">
        <v>5186</v>
      </c>
      <c r="C508" t="s">
        <v>77</v>
      </c>
    </row>
    <row r="509" spans="1:3" x14ac:dyDescent="0.3">
      <c r="A509" t="s">
        <v>5698</v>
      </c>
      <c r="B509" t="s">
        <v>5226</v>
      </c>
      <c r="C509" t="s">
        <v>5226</v>
      </c>
    </row>
    <row r="510" spans="1:3" x14ac:dyDescent="0.3">
      <c r="A510" t="s">
        <v>5699</v>
      </c>
      <c r="B510" t="s">
        <v>5226</v>
      </c>
      <c r="C510" t="s">
        <v>5226</v>
      </c>
    </row>
    <row r="511" spans="1:3" x14ac:dyDescent="0.3">
      <c r="A511" t="s">
        <v>5700</v>
      </c>
      <c r="B511" t="s">
        <v>5226</v>
      </c>
      <c r="C511" t="s">
        <v>5226</v>
      </c>
    </row>
    <row r="512" spans="1:3" x14ac:dyDescent="0.3">
      <c r="A512" t="s">
        <v>5701</v>
      </c>
      <c r="B512" t="s">
        <v>5236</v>
      </c>
      <c r="C512" t="s">
        <v>64</v>
      </c>
    </row>
    <row r="513" spans="1:3" x14ac:dyDescent="0.3">
      <c r="A513" t="s">
        <v>5702</v>
      </c>
      <c r="B513" t="s">
        <v>5226</v>
      </c>
      <c r="C513" t="s">
        <v>5226</v>
      </c>
    </row>
    <row r="514" spans="1:3" x14ac:dyDescent="0.3">
      <c r="A514" t="s">
        <v>5703</v>
      </c>
      <c r="B514" t="s">
        <v>5226</v>
      </c>
      <c r="C514" t="s">
        <v>5226</v>
      </c>
    </row>
    <row r="515" spans="1:3" x14ac:dyDescent="0.3">
      <c r="A515" t="s">
        <v>5704</v>
      </c>
      <c r="B515" t="s">
        <v>5236</v>
      </c>
      <c r="C515" t="s">
        <v>158</v>
      </c>
    </row>
    <row r="516" spans="1:3" x14ac:dyDescent="0.3">
      <c r="A516" t="s">
        <v>5705</v>
      </c>
      <c r="B516" t="s">
        <v>5236</v>
      </c>
      <c r="C516" t="s">
        <v>123</v>
      </c>
    </row>
    <row r="517" spans="1:3" x14ac:dyDescent="0.3">
      <c r="A517" t="s">
        <v>5706</v>
      </c>
      <c r="B517" t="s">
        <v>5228</v>
      </c>
      <c r="C517" t="s">
        <v>156</v>
      </c>
    </row>
    <row r="518" spans="1:3" x14ac:dyDescent="0.3">
      <c r="A518" t="s">
        <v>5707</v>
      </c>
      <c r="B518" t="s">
        <v>5242</v>
      </c>
      <c r="C518" t="s">
        <v>60</v>
      </c>
    </row>
    <row r="519" spans="1:3" x14ac:dyDescent="0.3">
      <c r="A519" t="s">
        <v>5708</v>
      </c>
      <c r="B519" t="s">
        <v>5226</v>
      </c>
      <c r="C519" t="s">
        <v>5226</v>
      </c>
    </row>
    <row r="520" spans="1:3" x14ac:dyDescent="0.3">
      <c r="A520" t="s">
        <v>5709</v>
      </c>
      <c r="B520" t="s">
        <v>5236</v>
      </c>
      <c r="C520" t="s">
        <v>72</v>
      </c>
    </row>
    <row r="521" spans="1:3" x14ac:dyDescent="0.3">
      <c r="A521" t="s">
        <v>5710</v>
      </c>
      <c r="B521" t="s">
        <v>5236</v>
      </c>
      <c r="C521" t="s">
        <v>64</v>
      </c>
    </row>
    <row r="522" spans="1:3" x14ac:dyDescent="0.3">
      <c r="A522" t="s">
        <v>5711</v>
      </c>
      <c r="B522" t="s">
        <v>5238</v>
      </c>
      <c r="C522" t="s">
        <v>154</v>
      </c>
    </row>
    <row r="523" spans="1:3" x14ac:dyDescent="0.3">
      <c r="A523" t="s">
        <v>5712</v>
      </c>
      <c r="B523" t="s">
        <v>5242</v>
      </c>
      <c r="C523" t="s">
        <v>79</v>
      </c>
    </row>
    <row r="524" spans="1:3" x14ac:dyDescent="0.3">
      <c r="A524" t="s">
        <v>5713</v>
      </c>
      <c r="B524" t="s">
        <v>5226</v>
      </c>
      <c r="C524" t="s">
        <v>5226</v>
      </c>
    </row>
    <row r="525" spans="1:3" x14ac:dyDescent="0.3">
      <c r="A525" t="s">
        <v>5714</v>
      </c>
      <c r="B525" t="s">
        <v>5228</v>
      </c>
      <c r="C525" t="s">
        <v>156</v>
      </c>
    </row>
    <row r="526" spans="1:3" x14ac:dyDescent="0.3">
      <c r="A526" t="s">
        <v>5715</v>
      </c>
      <c r="B526" t="s">
        <v>5236</v>
      </c>
      <c r="C526" t="s">
        <v>123</v>
      </c>
    </row>
    <row r="527" spans="1:3" x14ac:dyDescent="0.3">
      <c r="A527" t="s">
        <v>5716</v>
      </c>
      <c r="B527" t="s">
        <v>5236</v>
      </c>
      <c r="C527" t="s">
        <v>72</v>
      </c>
    </row>
    <row r="528" spans="1:3" x14ac:dyDescent="0.3">
      <c r="A528" t="s">
        <v>5717</v>
      </c>
      <c r="B528" t="s">
        <v>5228</v>
      </c>
      <c r="C528" t="s">
        <v>156</v>
      </c>
    </row>
    <row r="529" spans="1:3" x14ac:dyDescent="0.3">
      <c r="A529" t="s">
        <v>5718</v>
      </c>
      <c r="B529" t="s">
        <v>5236</v>
      </c>
      <c r="C529" t="s">
        <v>158</v>
      </c>
    </row>
    <row r="530" spans="1:3" x14ac:dyDescent="0.3">
      <c r="A530" t="s">
        <v>5719</v>
      </c>
      <c r="B530" t="s">
        <v>5226</v>
      </c>
      <c r="C530" t="s">
        <v>5226</v>
      </c>
    </row>
    <row r="531" spans="1:3" x14ac:dyDescent="0.3">
      <c r="A531" t="s">
        <v>5720</v>
      </c>
      <c r="B531" t="s">
        <v>5242</v>
      </c>
      <c r="C531" t="s">
        <v>96</v>
      </c>
    </row>
    <row r="532" spans="1:3" x14ac:dyDescent="0.3">
      <c r="A532" t="s">
        <v>5721</v>
      </c>
      <c r="B532" t="s">
        <v>5236</v>
      </c>
      <c r="C532" t="s">
        <v>64</v>
      </c>
    </row>
    <row r="533" spans="1:3" x14ac:dyDescent="0.3">
      <c r="A533" t="s">
        <v>5722</v>
      </c>
      <c r="B533" t="s">
        <v>5226</v>
      </c>
      <c r="C533" t="s">
        <v>5226</v>
      </c>
    </row>
    <row r="534" spans="1:3" x14ac:dyDescent="0.3">
      <c r="A534" t="s">
        <v>5723</v>
      </c>
      <c r="B534" t="s">
        <v>5242</v>
      </c>
      <c r="C534" t="s">
        <v>79</v>
      </c>
    </row>
    <row r="535" spans="1:3" x14ac:dyDescent="0.3">
      <c r="A535" t="s">
        <v>5724</v>
      </c>
      <c r="B535" t="s">
        <v>5186</v>
      </c>
      <c r="C535" t="s">
        <v>146</v>
      </c>
    </row>
    <row r="536" spans="1:3" x14ac:dyDescent="0.3">
      <c r="A536" t="s">
        <v>5725</v>
      </c>
      <c r="B536" t="s">
        <v>5186</v>
      </c>
      <c r="C536" t="s">
        <v>146</v>
      </c>
    </row>
    <row r="537" spans="1:3" x14ac:dyDescent="0.3">
      <c r="A537" t="s">
        <v>5726</v>
      </c>
      <c r="B537" t="s">
        <v>5228</v>
      </c>
      <c r="C537" t="s">
        <v>156</v>
      </c>
    </row>
    <row r="538" spans="1:3" x14ac:dyDescent="0.3">
      <c r="A538" t="s">
        <v>5727</v>
      </c>
      <c r="B538" t="s">
        <v>5226</v>
      </c>
      <c r="C538" t="s">
        <v>5226</v>
      </c>
    </row>
    <row r="539" spans="1:3" x14ac:dyDescent="0.3">
      <c r="A539" t="s">
        <v>5728</v>
      </c>
      <c r="B539" t="s">
        <v>5186</v>
      </c>
      <c r="C539" t="s">
        <v>77</v>
      </c>
    </row>
    <row r="540" spans="1:3" x14ac:dyDescent="0.3">
      <c r="A540" t="s">
        <v>5729</v>
      </c>
      <c r="B540" t="s">
        <v>5236</v>
      </c>
      <c r="C540" t="s">
        <v>64</v>
      </c>
    </row>
    <row r="541" spans="1:3" x14ac:dyDescent="0.3">
      <c r="A541" t="s">
        <v>5730</v>
      </c>
      <c r="B541" t="s">
        <v>5226</v>
      </c>
      <c r="C541" t="s">
        <v>5226</v>
      </c>
    </row>
    <row r="542" spans="1:3" x14ac:dyDescent="0.3">
      <c r="A542" t="s">
        <v>5731</v>
      </c>
      <c r="B542" t="s">
        <v>5186</v>
      </c>
      <c r="C542" t="s">
        <v>82</v>
      </c>
    </row>
    <row r="543" spans="1:3" x14ac:dyDescent="0.3">
      <c r="A543" t="s">
        <v>5732</v>
      </c>
      <c r="B543" t="s">
        <v>5186</v>
      </c>
      <c r="C543" t="s">
        <v>77</v>
      </c>
    </row>
    <row r="544" spans="1:3" x14ac:dyDescent="0.3">
      <c r="A544" t="s">
        <v>5733</v>
      </c>
      <c r="B544" t="s">
        <v>5186</v>
      </c>
      <c r="C544" t="s">
        <v>146</v>
      </c>
    </row>
    <row r="545" spans="1:3" x14ac:dyDescent="0.3">
      <c r="A545" t="s">
        <v>5734</v>
      </c>
      <c r="B545" t="s">
        <v>5238</v>
      </c>
      <c r="C545" t="s">
        <v>56</v>
      </c>
    </row>
    <row r="546" spans="1:3" x14ac:dyDescent="0.3">
      <c r="A546" t="s">
        <v>5735</v>
      </c>
      <c r="B546" t="s">
        <v>5186</v>
      </c>
      <c r="C546" t="s">
        <v>77</v>
      </c>
    </row>
    <row r="547" spans="1:3" x14ac:dyDescent="0.3">
      <c r="A547" t="s">
        <v>5736</v>
      </c>
      <c r="B547" t="s">
        <v>5238</v>
      </c>
      <c r="C547" t="s">
        <v>87</v>
      </c>
    </row>
    <row r="548" spans="1:3" x14ac:dyDescent="0.3">
      <c r="A548" t="s">
        <v>5737</v>
      </c>
      <c r="B548" t="s">
        <v>5236</v>
      </c>
      <c r="C548" t="s">
        <v>123</v>
      </c>
    </row>
    <row r="549" spans="1:3" x14ac:dyDescent="0.3">
      <c r="A549" t="s">
        <v>5738</v>
      </c>
      <c r="B549" t="s">
        <v>5226</v>
      </c>
      <c r="C549" t="s">
        <v>5226</v>
      </c>
    </row>
    <row r="550" spans="1:3" x14ac:dyDescent="0.3">
      <c r="A550" t="s">
        <v>5739</v>
      </c>
      <c r="B550" t="s">
        <v>5242</v>
      </c>
      <c r="C550" t="s">
        <v>60</v>
      </c>
    </row>
    <row r="551" spans="1:3" x14ac:dyDescent="0.3">
      <c r="A551" t="s">
        <v>5740</v>
      </c>
      <c r="B551" t="s">
        <v>5186</v>
      </c>
      <c r="C551" t="s">
        <v>82</v>
      </c>
    </row>
    <row r="552" spans="1:3" x14ac:dyDescent="0.3">
      <c r="A552" t="s">
        <v>5741</v>
      </c>
      <c r="B552" t="s">
        <v>5238</v>
      </c>
      <c r="C552" t="s">
        <v>154</v>
      </c>
    </row>
    <row r="553" spans="1:3" x14ac:dyDescent="0.3">
      <c r="A553" t="s">
        <v>5742</v>
      </c>
      <c r="B553" t="s">
        <v>5242</v>
      </c>
      <c r="C553" t="s">
        <v>60</v>
      </c>
    </row>
    <row r="554" spans="1:3" x14ac:dyDescent="0.3">
      <c r="A554" t="s">
        <v>5743</v>
      </c>
      <c r="B554" t="s">
        <v>5236</v>
      </c>
      <c r="C554" t="s">
        <v>64</v>
      </c>
    </row>
    <row r="555" spans="1:3" x14ac:dyDescent="0.3">
      <c r="A555" t="s">
        <v>5744</v>
      </c>
      <c r="B555" t="s">
        <v>5236</v>
      </c>
      <c r="C555" t="s">
        <v>64</v>
      </c>
    </row>
    <row r="556" spans="1:3" x14ac:dyDescent="0.3">
      <c r="A556" t="s">
        <v>5745</v>
      </c>
      <c r="B556" t="s">
        <v>5228</v>
      </c>
      <c r="C556" t="s">
        <v>89</v>
      </c>
    </row>
    <row r="557" spans="1:3" x14ac:dyDescent="0.3">
      <c r="A557" t="s">
        <v>5746</v>
      </c>
      <c r="B557" t="s">
        <v>5238</v>
      </c>
      <c r="C557" t="s">
        <v>154</v>
      </c>
    </row>
    <row r="558" spans="1:3" x14ac:dyDescent="0.3">
      <c r="A558" t="s">
        <v>5747</v>
      </c>
      <c r="B558" t="s">
        <v>5228</v>
      </c>
      <c r="C558" t="s">
        <v>156</v>
      </c>
    </row>
    <row r="559" spans="1:3" x14ac:dyDescent="0.3">
      <c r="A559" t="s">
        <v>5748</v>
      </c>
      <c r="B559" t="s">
        <v>5226</v>
      </c>
      <c r="C559" t="s">
        <v>5226</v>
      </c>
    </row>
    <row r="560" spans="1:3" x14ac:dyDescent="0.3">
      <c r="A560" t="s">
        <v>5749</v>
      </c>
      <c r="B560" t="s">
        <v>5228</v>
      </c>
      <c r="C560" t="s">
        <v>156</v>
      </c>
    </row>
    <row r="561" spans="1:3" x14ac:dyDescent="0.3">
      <c r="A561" t="s">
        <v>5750</v>
      </c>
      <c r="B561" t="s">
        <v>5226</v>
      </c>
      <c r="C561" t="s">
        <v>5226</v>
      </c>
    </row>
    <row r="562" spans="1:3" x14ac:dyDescent="0.3">
      <c r="A562" t="s">
        <v>5751</v>
      </c>
      <c r="B562" t="s">
        <v>5242</v>
      </c>
      <c r="C562" t="s">
        <v>79</v>
      </c>
    </row>
    <row r="563" spans="1:3" x14ac:dyDescent="0.3">
      <c r="A563" t="s">
        <v>5752</v>
      </c>
      <c r="B563" t="s">
        <v>5228</v>
      </c>
      <c r="C563" t="s">
        <v>120</v>
      </c>
    </row>
    <row r="564" spans="1:3" x14ac:dyDescent="0.3">
      <c r="A564" t="s">
        <v>5753</v>
      </c>
      <c r="B564" t="s">
        <v>5226</v>
      </c>
      <c r="C564" t="s">
        <v>5226</v>
      </c>
    </row>
    <row r="565" spans="1:3" x14ac:dyDescent="0.3">
      <c r="A565" t="s">
        <v>5754</v>
      </c>
      <c r="B565" t="s">
        <v>5236</v>
      </c>
      <c r="C565" t="s">
        <v>123</v>
      </c>
    </row>
    <row r="566" spans="1:3" x14ac:dyDescent="0.3">
      <c r="A566" t="s">
        <v>5755</v>
      </c>
      <c r="B566" t="s">
        <v>5228</v>
      </c>
      <c r="C566" t="s">
        <v>89</v>
      </c>
    </row>
    <row r="567" spans="1:3" x14ac:dyDescent="0.3">
      <c r="A567" t="s">
        <v>5756</v>
      </c>
      <c r="B567" t="s">
        <v>5226</v>
      </c>
      <c r="C567" t="s">
        <v>5226</v>
      </c>
    </row>
    <row r="568" spans="1:3" x14ac:dyDescent="0.3">
      <c r="A568" t="s">
        <v>5757</v>
      </c>
      <c r="B568" t="s">
        <v>5236</v>
      </c>
      <c r="C568" t="s">
        <v>72</v>
      </c>
    </row>
    <row r="569" spans="1:3" x14ac:dyDescent="0.3">
      <c r="A569" t="s">
        <v>5758</v>
      </c>
      <c r="B569" t="s">
        <v>5228</v>
      </c>
      <c r="C569" t="s">
        <v>89</v>
      </c>
    </row>
    <row r="570" spans="1:3" x14ac:dyDescent="0.3">
      <c r="A570" t="s">
        <v>5759</v>
      </c>
      <c r="B570" t="s">
        <v>5228</v>
      </c>
      <c r="C570" t="s">
        <v>156</v>
      </c>
    </row>
    <row r="571" spans="1:3" x14ac:dyDescent="0.3">
      <c r="A571" t="s">
        <v>5760</v>
      </c>
      <c r="B571" t="s">
        <v>5186</v>
      </c>
      <c r="C571" t="s">
        <v>58</v>
      </c>
    </row>
    <row r="572" spans="1:3" x14ac:dyDescent="0.3">
      <c r="A572" t="s">
        <v>5761</v>
      </c>
      <c r="B572" t="s">
        <v>5226</v>
      </c>
      <c r="C572" t="s">
        <v>5226</v>
      </c>
    </row>
    <row r="573" spans="1:3" x14ac:dyDescent="0.3">
      <c r="A573" t="s">
        <v>5762</v>
      </c>
      <c r="B573" t="s">
        <v>5236</v>
      </c>
      <c r="C573" t="s">
        <v>123</v>
      </c>
    </row>
    <row r="574" spans="1:3" x14ac:dyDescent="0.3">
      <c r="A574" t="s">
        <v>5763</v>
      </c>
      <c r="B574" t="s">
        <v>5242</v>
      </c>
      <c r="C574" t="s">
        <v>79</v>
      </c>
    </row>
    <row r="575" spans="1:3" x14ac:dyDescent="0.3">
      <c r="A575" t="s">
        <v>5764</v>
      </c>
      <c r="B575" t="s">
        <v>5228</v>
      </c>
      <c r="C575" t="s">
        <v>89</v>
      </c>
    </row>
    <row r="576" spans="1:3" x14ac:dyDescent="0.3">
      <c r="A576" t="s">
        <v>5765</v>
      </c>
      <c r="B576" t="s">
        <v>5236</v>
      </c>
      <c r="C576" t="s">
        <v>64</v>
      </c>
    </row>
    <row r="577" spans="1:3" x14ac:dyDescent="0.3">
      <c r="A577" t="s">
        <v>5766</v>
      </c>
      <c r="B577" t="s">
        <v>5238</v>
      </c>
      <c r="C577" t="s">
        <v>154</v>
      </c>
    </row>
    <row r="578" spans="1:3" x14ac:dyDescent="0.3">
      <c r="A578" t="s">
        <v>5767</v>
      </c>
      <c r="B578" t="s">
        <v>5186</v>
      </c>
      <c r="C578" t="s">
        <v>82</v>
      </c>
    </row>
    <row r="579" spans="1:3" x14ac:dyDescent="0.3">
      <c r="A579" t="s">
        <v>5768</v>
      </c>
      <c r="B579" t="s">
        <v>5226</v>
      </c>
      <c r="C579" t="s">
        <v>5226</v>
      </c>
    </row>
    <row r="580" spans="1:3" x14ac:dyDescent="0.3">
      <c r="A580" t="s">
        <v>5769</v>
      </c>
      <c r="B580" t="s">
        <v>5238</v>
      </c>
      <c r="C580" t="s">
        <v>56</v>
      </c>
    </row>
    <row r="581" spans="1:3" x14ac:dyDescent="0.3">
      <c r="A581" t="s">
        <v>5770</v>
      </c>
      <c r="B581" t="s">
        <v>5242</v>
      </c>
      <c r="C581" t="s">
        <v>79</v>
      </c>
    </row>
    <row r="582" spans="1:3" x14ac:dyDescent="0.3">
      <c r="A582" t="s">
        <v>5771</v>
      </c>
      <c r="B582" t="s">
        <v>5226</v>
      </c>
      <c r="C582" t="s">
        <v>5226</v>
      </c>
    </row>
    <row r="583" spans="1:3" x14ac:dyDescent="0.3">
      <c r="A583" t="s">
        <v>5772</v>
      </c>
      <c r="B583" t="s">
        <v>5226</v>
      </c>
      <c r="C583" t="s">
        <v>5226</v>
      </c>
    </row>
    <row r="584" spans="1:3" x14ac:dyDescent="0.3">
      <c r="A584" t="s">
        <v>5773</v>
      </c>
      <c r="B584" t="s">
        <v>5228</v>
      </c>
      <c r="C584" t="s">
        <v>117</v>
      </c>
    </row>
    <row r="585" spans="1:3" x14ac:dyDescent="0.3">
      <c r="A585" t="s">
        <v>5774</v>
      </c>
      <c r="B585" t="s">
        <v>5242</v>
      </c>
      <c r="C585" t="s">
        <v>96</v>
      </c>
    </row>
    <row r="586" spans="1:3" x14ac:dyDescent="0.3">
      <c r="A586" t="s">
        <v>5775</v>
      </c>
      <c r="B586" t="s">
        <v>5226</v>
      </c>
      <c r="C586" t="s">
        <v>5226</v>
      </c>
    </row>
    <row r="587" spans="1:3" x14ac:dyDescent="0.3">
      <c r="A587" t="s">
        <v>5776</v>
      </c>
      <c r="B587" t="s">
        <v>5226</v>
      </c>
      <c r="C587" t="s">
        <v>5226</v>
      </c>
    </row>
    <row r="588" spans="1:3" x14ac:dyDescent="0.3">
      <c r="A588" t="s">
        <v>5777</v>
      </c>
      <c r="B588" t="s">
        <v>5238</v>
      </c>
      <c r="C588" t="s">
        <v>56</v>
      </c>
    </row>
    <row r="589" spans="1:3" x14ac:dyDescent="0.3">
      <c r="A589" t="s">
        <v>5778</v>
      </c>
      <c r="B589" t="s">
        <v>5236</v>
      </c>
      <c r="C589" t="s">
        <v>64</v>
      </c>
    </row>
    <row r="590" spans="1:3" x14ac:dyDescent="0.3">
      <c r="A590" t="s">
        <v>5779</v>
      </c>
      <c r="B590" t="s">
        <v>5228</v>
      </c>
      <c r="C590" t="s">
        <v>89</v>
      </c>
    </row>
    <row r="591" spans="1:3" x14ac:dyDescent="0.3">
      <c r="A591" t="s">
        <v>5780</v>
      </c>
      <c r="B591" t="s">
        <v>5226</v>
      </c>
      <c r="C591" t="s">
        <v>5226</v>
      </c>
    </row>
    <row r="592" spans="1:3" x14ac:dyDescent="0.3">
      <c r="A592" t="s">
        <v>5781</v>
      </c>
      <c r="B592" t="s">
        <v>5226</v>
      </c>
      <c r="C592" t="s">
        <v>5226</v>
      </c>
    </row>
    <row r="593" spans="1:3" x14ac:dyDescent="0.3">
      <c r="A593" t="s">
        <v>5782</v>
      </c>
      <c r="B593" t="s">
        <v>5226</v>
      </c>
      <c r="C593" t="s">
        <v>5226</v>
      </c>
    </row>
    <row r="594" spans="1:3" x14ac:dyDescent="0.3">
      <c r="A594" t="s">
        <v>5783</v>
      </c>
      <c r="B594" t="s">
        <v>5226</v>
      </c>
      <c r="C594" t="s">
        <v>5226</v>
      </c>
    </row>
    <row r="595" spans="1:3" x14ac:dyDescent="0.3">
      <c r="A595" t="s">
        <v>5784</v>
      </c>
      <c r="B595" t="s">
        <v>5236</v>
      </c>
      <c r="C595" t="s">
        <v>158</v>
      </c>
    </row>
    <row r="596" spans="1:3" x14ac:dyDescent="0.3">
      <c r="A596" t="s">
        <v>5785</v>
      </c>
      <c r="B596" t="s">
        <v>5242</v>
      </c>
      <c r="C596" t="s">
        <v>79</v>
      </c>
    </row>
    <row r="597" spans="1:3" x14ac:dyDescent="0.3">
      <c r="A597" t="s">
        <v>5786</v>
      </c>
      <c r="B597" t="s">
        <v>5238</v>
      </c>
      <c r="C597" t="s">
        <v>56</v>
      </c>
    </row>
    <row r="598" spans="1:3" x14ac:dyDescent="0.3">
      <c r="A598" t="s">
        <v>5787</v>
      </c>
      <c r="B598" t="s">
        <v>5242</v>
      </c>
      <c r="C598" t="s">
        <v>60</v>
      </c>
    </row>
    <row r="599" spans="1:3" x14ac:dyDescent="0.3">
      <c r="A599" t="s">
        <v>5788</v>
      </c>
      <c r="B599" t="s">
        <v>5236</v>
      </c>
      <c r="C599" t="s">
        <v>123</v>
      </c>
    </row>
    <row r="600" spans="1:3" x14ac:dyDescent="0.3">
      <c r="A600" t="s">
        <v>5789</v>
      </c>
      <c r="B600" t="s">
        <v>5228</v>
      </c>
      <c r="C600" t="s">
        <v>89</v>
      </c>
    </row>
    <row r="601" spans="1:3" x14ac:dyDescent="0.3">
      <c r="A601" t="s">
        <v>5790</v>
      </c>
      <c r="B601" t="s">
        <v>5226</v>
      </c>
      <c r="C601" t="s">
        <v>5226</v>
      </c>
    </row>
    <row r="602" spans="1:3" x14ac:dyDescent="0.3">
      <c r="A602" t="s">
        <v>5791</v>
      </c>
      <c r="B602" t="s">
        <v>5238</v>
      </c>
      <c r="C602" t="s">
        <v>56</v>
      </c>
    </row>
    <row r="603" spans="1:3" x14ac:dyDescent="0.3">
      <c r="A603" t="s">
        <v>5792</v>
      </c>
      <c r="B603" t="s">
        <v>5226</v>
      </c>
      <c r="C603" t="s">
        <v>5226</v>
      </c>
    </row>
    <row r="604" spans="1:3" x14ac:dyDescent="0.3">
      <c r="A604" t="s">
        <v>5793</v>
      </c>
      <c r="B604" t="s">
        <v>5242</v>
      </c>
      <c r="C604" t="s">
        <v>256</v>
      </c>
    </row>
    <row r="605" spans="1:3" x14ac:dyDescent="0.3">
      <c r="A605" t="s">
        <v>5794</v>
      </c>
      <c r="B605" t="s">
        <v>5226</v>
      </c>
      <c r="C605" t="s">
        <v>5226</v>
      </c>
    </row>
    <row r="606" spans="1:3" x14ac:dyDescent="0.3">
      <c r="A606" t="s">
        <v>5795</v>
      </c>
      <c r="B606" t="s">
        <v>5242</v>
      </c>
      <c r="C606" t="s">
        <v>60</v>
      </c>
    </row>
    <row r="607" spans="1:3" x14ac:dyDescent="0.3">
      <c r="A607" t="s">
        <v>5796</v>
      </c>
      <c r="B607" t="s">
        <v>5238</v>
      </c>
      <c r="C607" t="s">
        <v>56</v>
      </c>
    </row>
    <row r="608" spans="1:3" x14ac:dyDescent="0.3">
      <c r="A608" t="s">
        <v>5797</v>
      </c>
      <c r="B608" t="s">
        <v>5226</v>
      </c>
      <c r="C608" t="s">
        <v>5226</v>
      </c>
    </row>
    <row r="609" spans="1:3" x14ac:dyDescent="0.3">
      <c r="A609" t="s">
        <v>5798</v>
      </c>
      <c r="B609" t="s">
        <v>5242</v>
      </c>
      <c r="C609" t="s">
        <v>60</v>
      </c>
    </row>
    <row r="610" spans="1:3" x14ac:dyDescent="0.3">
      <c r="A610" t="s">
        <v>5799</v>
      </c>
      <c r="B610" t="s">
        <v>5228</v>
      </c>
      <c r="C610" t="s">
        <v>120</v>
      </c>
    </row>
    <row r="611" spans="1:3" x14ac:dyDescent="0.3">
      <c r="A611" t="s">
        <v>5800</v>
      </c>
      <c r="B611" t="s">
        <v>5236</v>
      </c>
      <c r="C611" t="s">
        <v>158</v>
      </c>
    </row>
    <row r="612" spans="1:3" x14ac:dyDescent="0.3">
      <c r="A612" t="s">
        <v>5801</v>
      </c>
      <c r="B612" t="s">
        <v>5236</v>
      </c>
      <c r="C612" t="s">
        <v>64</v>
      </c>
    </row>
    <row r="613" spans="1:3" x14ac:dyDescent="0.3">
      <c r="A613" t="s">
        <v>5802</v>
      </c>
      <c r="B613" t="s">
        <v>5226</v>
      </c>
      <c r="C613" t="s">
        <v>5226</v>
      </c>
    </row>
    <row r="614" spans="1:3" x14ac:dyDescent="0.3">
      <c r="A614" t="s">
        <v>5803</v>
      </c>
      <c r="B614" t="s">
        <v>5226</v>
      </c>
      <c r="C614" t="s">
        <v>5226</v>
      </c>
    </row>
    <row r="615" spans="1:3" x14ac:dyDescent="0.3">
      <c r="A615" t="s">
        <v>5804</v>
      </c>
      <c r="B615" t="s">
        <v>5186</v>
      </c>
      <c r="C615" t="s">
        <v>146</v>
      </c>
    </row>
    <row r="616" spans="1:3" x14ac:dyDescent="0.3">
      <c r="A616" t="s">
        <v>5805</v>
      </c>
      <c r="B616" t="s">
        <v>5238</v>
      </c>
      <c r="C616" t="s">
        <v>154</v>
      </c>
    </row>
    <row r="617" spans="1:3" x14ac:dyDescent="0.3">
      <c r="A617" t="s">
        <v>5806</v>
      </c>
      <c r="B617" t="s">
        <v>5236</v>
      </c>
      <c r="C617" t="s">
        <v>72</v>
      </c>
    </row>
    <row r="618" spans="1:3" x14ac:dyDescent="0.3">
      <c r="A618" t="s">
        <v>5807</v>
      </c>
      <c r="B618" t="s">
        <v>5228</v>
      </c>
      <c r="C618" t="s">
        <v>120</v>
      </c>
    </row>
    <row r="619" spans="1:3" x14ac:dyDescent="0.3">
      <c r="A619" t="s">
        <v>5808</v>
      </c>
      <c r="B619" t="s">
        <v>5226</v>
      </c>
      <c r="C619" t="s">
        <v>5226</v>
      </c>
    </row>
    <row r="620" spans="1:3" x14ac:dyDescent="0.3">
      <c r="A620" t="s">
        <v>5809</v>
      </c>
      <c r="B620" t="s">
        <v>5186</v>
      </c>
      <c r="C620" t="s">
        <v>146</v>
      </c>
    </row>
    <row r="621" spans="1:3" x14ac:dyDescent="0.3">
      <c r="A621" t="s">
        <v>5810</v>
      </c>
      <c r="B621" t="s">
        <v>5226</v>
      </c>
      <c r="C621" t="s">
        <v>5226</v>
      </c>
    </row>
    <row r="622" spans="1:3" x14ac:dyDescent="0.3">
      <c r="A622" t="s">
        <v>5811</v>
      </c>
      <c r="B622" t="s">
        <v>5226</v>
      </c>
      <c r="C622" t="s">
        <v>5226</v>
      </c>
    </row>
    <row r="623" spans="1:3" x14ac:dyDescent="0.3">
      <c r="A623" t="s">
        <v>5812</v>
      </c>
      <c r="B623" t="s">
        <v>5236</v>
      </c>
      <c r="C623" t="s">
        <v>158</v>
      </c>
    </row>
    <row r="624" spans="1:3" x14ac:dyDescent="0.3">
      <c r="A624" t="s">
        <v>5813</v>
      </c>
      <c r="B624" t="s">
        <v>5226</v>
      </c>
      <c r="C624" t="s">
        <v>5226</v>
      </c>
    </row>
    <row r="625" spans="1:3" x14ac:dyDescent="0.3">
      <c r="A625" t="s">
        <v>5814</v>
      </c>
      <c r="B625" t="s">
        <v>5236</v>
      </c>
      <c r="C625" t="s">
        <v>123</v>
      </c>
    </row>
    <row r="626" spans="1:3" x14ac:dyDescent="0.3">
      <c r="A626" t="s">
        <v>5815</v>
      </c>
      <c r="B626" t="s">
        <v>5186</v>
      </c>
      <c r="C626" t="s">
        <v>82</v>
      </c>
    </row>
    <row r="627" spans="1:3" x14ac:dyDescent="0.3">
      <c r="A627" t="s">
        <v>5816</v>
      </c>
      <c r="B627" t="s">
        <v>5238</v>
      </c>
      <c r="C627" t="s">
        <v>56</v>
      </c>
    </row>
    <row r="628" spans="1:3" x14ac:dyDescent="0.3">
      <c r="A628" t="s">
        <v>5817</v>
      </c>
      <c r="B628" t="s">
        <v>5186</v>
      </c>
      <c r="C628" t="s">
        <v>82</v>
      </c>
    </row>
    <row r="629" spans="1:3" x14ac:dyDescent="0.3">
      <c r="A629" t="s">
        <v>5818</v>
      </c>
      <c r="B629" t="s">
        <v>5228</v>
      </c>
      <c r="C629" t="s">
        <v>156</v>
      </c>
    </row>
    <row r="630" spans="1:3" x14ac:dyDescent="0.3">
      <c r="A630" t="s">
        <v>5819</v>
      </c>
      <c r="B630" t="s">
        <v>5242</v>
      </c>
      <c r="C630" t="s">
        <v>79</v>
      </c>
    </row>
    <row r="631" spans="1:3" x14ac:dyDescent="0.3">
      <c r="A631" t="s">
        <v>5820</v>
      </c>
      <c r="B631" t="s">
        <v>5228</v>
      </c>
      <c r="C631" t="s">
        <v>120</v>
      </c>
    </row>
    <row r="632" spans="1:3" x14ac:dyDescent="0.3">
      <c r="A632" t="s">
        <v>5821</v>
      </c>
      <c r="B632" t="s">
        <v>5242</v>
      </c>
      <c r="C632" t="s">
        <v>96</v>
      </c>
    </row>
    <row r="633" spans="1:3" x14ac:dyDescent="0.3">
      <c r="A633" t="s">
        <v>5822</v>
      </c>
      <c r="B633" t="s">
        <v>5186</v>
      </c>
      <c r="C633" t="s">
        <v>146</v>
      </c>
    </row>
    <row r="634" spans="1:3" x14ac:dyDescent="0.3">
      <c r="A634" t="s">
        <v>5823</v>
      </c>
      <c r="B634" t="s">
        <v>5236</v>
      </c>
      <c r="C634" t="s">
        <v>64</v>
      </c>
    </row>
    <row r="635" spans="1:3" x14ac:dyDescent="0.3">
      <c r="A635" t="s">
        <v>5824</v>
      </c>
      <c r="B635" t="s">
        <v>5236</v>
      </c>
      <c r="C635" t="s">
        <v>64</v>
      </c>
    </row>
    <row r="636" spans="1:3" x14ac:dyDescent="0.3">
      <c r="A636" t="s">
        <v>5825</v>
      </c>
      <c r="B636" t="s">
        <v>5236</v>
      </c>
      <c r="C636" t="s">
        <v>158</v>
      </c>
    </row>
    <row r="637" spans="1:3" x14ac:dyDescent="0.3">
      <c r="A637" t="s">
        <v>5826</v>
      </c>
      <c r="B637" t="s">
        <v>5236</v>
      </c>
      <c r="C637" t="s">
        <v>158</v>
      </c>
    </row>
    <row r="638" spans="1:3" x14ac:dyDescent="0.3">
      <c r="A638" t="s">
        <v>5827</v>
      </c>
      <c r="B638" t="s">
        <v>5186</v>
      </c>
      <c r="C638" t="s">
        <v>82</v>
      </c>
    </row>
    <row r="639" spans="1:3" x14ac:dyDescent="0.3">
      <c r="A639" t="s">
        <v>5828</v>
      </c>
      <c r="B639" t="s">
        <v>5226</v>
      </c>
      <c r="C639" t="s">
        <v>5226</v>
      </c>
    </row>
    <row r="640" spans="1:3" x14ac:dyDescent="0.3">
      <c r="A640" t="s">
        <v>5829</v>
      </c>
      <c r="B640" t="s">
        <v>5236</v>
      </c>
      <c r="C640" t="s">
        <v>158</v>
      </c>
    </row>
    <row r="641" spans="1:3" x14ac:dyDescent="0.3">
      <c r="A641" t="s">
        <v>5830</v>
      </c>
      <c r="B641" t="s">
        <v>5236</v>
      </c>
      <c r="C641" t="s">
        <v>64</v>
      </c>
    </row>
    <row r="642" spans="1:3" x14ac:dyDescent="0.3">
      <c r="A642" t="s">
        <v>5831</v>
      </c>
      <c r="B642" t="s">
        <v>5238</v>
      </c>
      <c r="C642" t="s">
        <v>56</v>
      </c>
    </row>
    <row r="643" spans="1:3" x14ac:dyDescent="0.3">
      <c r="A643" t="s">
        <v>5832</v>
      </c>
      <c r="B643" t="s">
        <v>5238</v>
      </c>
      <c r="C643" t="s">
        <v>87</v>
      </c>
    </row>
    <row r="644" spans="1:3" x14ac:dyDescent="0.3">
      <c r="A644" t="s">
        <v>5833</v>
      </c>
      <c r="B644" t="s">
        <v>5238</v>
      </c>
      <c r="C644" t="s">
        <v>56</v>
      </c>
    </row>
    <row r="645" spans="1:3" x14ac:dyDescent="0.3">
      <c r="A645" t="s">
        <v>5834</v>
      </c>
      <c r="B645" t="s">
        <v>5228</v>
      </c>
      <c r="C645" t="s">
        <v>156</v>
      </c>
    </row>
    <row r="646" spans="1:3" x14ac:dyDescent="0.3">
      <c r="A646" t="s">
        <v>5835</v>
      </c>
      <c r="B646" t="s">
        <v>5228</v>
      </c>
      <c r="C646" t="s">
        <v>156</v>
      </c>
    </row>
    <row r="647" spans="1:3" x14ac:dyDescent="0.3">
      <c r="A647" t="s">
        <v>5836</v>
      </c>
      <c r="B647" t="s">
        <v>5186</v>
      </c>
      <c r="C647" t="s">
        <v>58</v>
      </c>
    </row>
    <row r="648" spans="1:3" x14ac:dyDescent="0.3">
      <c r="A648" t="s">
        <v>5837</v>
      </c>
      <c r="B648" t="s">
        <v>5226</v>
      </c>
      <c r="C648" t="s">
        <v>5226</v>
      </c>
    </row>
    <row r="649" spans="1:3" x14ac:dyDescent="0.3">
      <c r="A649" t="s">
        <v>5838</v>
      </c>
      <c r="B649" t="s">
        <v>5228</v>
      </c>
      <c r="C649" t="s">
        <v>89</v>
      </c>
    </row>
    <row r="650" spans="1:3" x14ac:dyDescent="0.3">
      <c r="A650" t="s">
        <v>5839</v>
      </c>
      <c r="B650" t="s">
        <v>5228</v>
      </c>
      <c r="C650" t="s">
        <v>120</v>
      </c>
    </row>
    <row r="651" spans="1:3" x14ac:dyDescent="0.3">
      <c r="A651" t="s">
        <v>5840</v>
      </c>
      <c r="B651" t="s">
        <v>5236</v>
      </c>
      <c r="C651" t="s">
        <v>64</v>
      </c>
    </row>
    <row r="652" spans="1:3" x14ac:dyDescent="0.3">
      <c r="A652" t="s">
        <v>5841</v>
      </c>
      <c r="B652" t="s">
        <v>5226</v>
      </c>
      <c r="C652" t="s">
        <v>5226</v>
      </c>
    </row>
    <row r="653" spans="1:3" x14ac:dyDescent="0.3">
      <c r="A653" t="s">
        <v>5842</v>
      </c>
      <c r="B653" t="s">
        <v>5236</v>
      </c>
      <c r="C653" t="s">
        <v>64</v>
      </c>
    </row>
    <row r="654" spans="1:3" x14ac:dyDescent="0.3">
      <c r="A654" t="s">
        <v>5843</v>
      </c>
      <c r="B654" t="s">
        <v>5228</v>
      </c>
      <c r="C654" t="s">
        <v>117</v>
      </c>
    </row>
    <row r="655" spans="1:3" x14ac:dyDescent="0.3">
      <c r="A655" t="s">
        <v>5844</v>
      </c>
      <c r="B655" t="s">
        <v>5242</v>
      </c>
      <c r="C655" t="s">
        <v>79</v>
      </c>
    </row>
    <row r="656" spans="1:3" x14ac:dyDescent="0.3">
      <c r="A656" t="s">
        <v>5845</v>
      </c>
      <c r="B656" t="s">
        <v>5236</v>
      </c>
      <c r="C656" t="s">
        <v>72</v>
      </c>
    </row>
    <row r="657" spans="1:3" x14ac:dyDescent="0.3">
      <c r="A657" t="s">
        <v>5846</v>
      </c>
      <c r="B657" t="s">
        <v>5226</v>
      </c>
      <c r="C657" t="s">
        <v>5226</v>
      </c>
    </row>
    <row r="658" spans="1:3" x14ac:dyDescent="0.3">
      <c r="A658" t="s">
        <v>5847</v>
      </c>
      <c r="B658" t="s">
        <v>5228</v>
      </c>
      <c r="C658" t="s">
        <v>156</v>
      </c>
    </row>
    <row r="659" spans="1:3" x14ac:dyDescent="0.3">
      <c r="A659" t="s">
        <v>5848</v>
      </c>
      <c r="B659" t="s">
        <v>5238</v>
      </c>
      <c r="C659" t="s">
        <v>56</v>
      </c>
    </row>
    <row r="660" spans="1:3" x14ac:dyDescent="0.3">
      <c r="A660" t="s">
        <v>5849</v>
      </c>
      <c r="B660" t="s">
        <v>5186</v>
      </c>
      <c r="C660" t="s">
        <v>58</v>
      </c>
    </row>
    <row r="661" spans="1:3" x14ac:dyDescent="0.3">
      <c r="A661" t="s">
        <v>5850</v>
      </c>
      <c r="B661" t="s">
        <v>5226</v>
      </c>
      <c r="C661" t="s">
        <v>5226</v>
      </c>
    </row>
    <row r="662" spans="1:3" x14ac:dyDescent="0.3">
      <c r="A662" t="s">
        <v>5851</v>
      </c>
      <c r="B662" t="s">
        <v>5226</v>
      </c>
      <c r="C662" t="s">
        <v>5226</v>
      </c>
    </row>
    <row r="663" spans="1:3" x14ac:dyDescent="0.3">
      <c r="A663" t="s">
        <v>5852</v>
      </c>
      <c r="B663" t="s">
        <v>5226</v>
      </c>
      <c r="C663" t="s">
        <v>5226</v>
      </c>
    </row>
    <row r="664" spans="1:3" x14ac:dyDescent="0.3">
      <c r="A664" t="s">
        <v>5853</v>
      </c>
      <c r="B664" t="s">
        <v>5226</v>
      </c>
      <c r="C664" t="s">
        <v>5226</v>
      </c>
    </row>
    <row r="665" spans="1:3" x14ac:dyDescent="0.3">
      <c r="A665" t="s">
        <v>5854</v>
      </c>
      <c r="B665" t="s">
        <v>5226</v>
      </c>
      <c r="C665" t="s">
        <v>5226</v>
      </c>
    </row>
    <row r="666" spans="1:3" x14ac:dyDescent="0.3">
      <c r="A666" t="s">
        <v>5855</v>
      </c>
      <c r="B666" t="s">
        <v>5236</v>
      </c>
      <c r="C666" t="s">
        <v>158</v>
      </c>
    </row>
    <row r="667" spans="1:3" x14ac:dyDescent="0.3">
      <c r="A667" t="s">
        <v>5856</v>
      </c>
      <c r="B667" t="s">
        <v>5226</v>
      </c>
      <c r="C667" t="s">
        <v>5226</v>
      </c>
    </row>
    <row r="668" spans="1:3" x14ac:dyDescent="0.3">
      <c r="A668" t="s">
        <v>5857</v>
      </c>
      <c r="B668" t="s">
        <v>5226</v>
      </c>
      <c r="C668" t="s">
        <v>5226</v>
      </c>
    </row>
    <row r="669" spans="1:3" x14ac:dyDescent="0.3">
      <c r="A669" t="s">
        <v>5858</v>
      </c>
      <c r="B669" t="s">
        <v>5238</v>
      </c>
      <c r="C669" t="s">
        <v>87</v>
      </c>
    </row>
    <row r="670" spans="1:3" x14ac:dyDescent="0.3">
      <c r="A670" t="s">
        <v>5859</v>
      </c>
      <c r="B670" t="s">
        <v>5228</v>
      </c>
      <c r="C670" t="s">
        <v>117</v>
      </c>
    </row>
    <row r="671" spans="1:3" x14ac:dyDescent="0.3">
      <c r="A671" t="s">
        <v>5860</v>
      </c>
      <c r="B671" t="s">
        <v>5226</v>
      </c>
      <c r="C671" t="s">
        <v>5226</v>
      </c>
    </row>
    <row r="672" spans="1:3" x14ac:dyDescent="0.3">
      <c r="A672" t="s">
        <v>5861</v>
      </c>
      <c r="B672" t="s">
        <v>5226</v>
      </c>
      <c r="C672" t="s">
        <v>5226</v>
      </c>
    </row>
    <row r="673" spans="1:3" x14ac:dyDescent="0.3">
      <c r="A673" t="s">
        <v>5862</v>
      </c>
      <c r="B673" t="s">
        <v>5236</v>
      </c>
      <c r="C673" t="s">
        <v>72</v>
      </c>
    </row>
    <row r="674" spans="1:3" x14ac:dyDescent="0.3">
      <c r="A674" t="s">
        <v>5863</v>
      </c>
      <c r="B674" t="s">
        <v>5226</v>
      </c>
      <c r="C674" t="s">
        <v>5226</v>
      </c>
    </row>
    <row r="675" spans="1:3" x14ac:dyDescent="0.3">
      <c r="A675" t="s">
        <v>5864</v>
      </c>
      <c r="B675" t="s">
        <v>5236</v>
      </c>
      <c r="C675" t="s">
        <v>123</v>
      </c>
    </row>
    <row r="676" spans="1:3" x14ac:dyDescent="0.3">
      <c r="A676" t="s">
        <v>5865</v>
      </c>
      <c r="B676" t="s">
        <v>5238</v>
      </c>
      <c r="C676" t="s">
        <v>56</v>
      </c>
    </row>
    <row r="677" spans="1:3" x14ac:dyDescent="0.3">
      <c r="A677" t="s">
        <v>5866</v>
      </c>
      <c r="B677" t="s">
        <v>5186</v>
      </c>
      <c r="C677" t="s">
        <v>146</v>
      </c>
    </row>
    <row r="678" spans="1:3" x14ac:dyDescent="0.3">
      <c r="A678" t="s">
        <v>5867</v>
      </c>
      <c r="B678" t="s">
        <v>5242</v>
      </c>
      <c r="C678" t="s">
        <v>60</v>
      </c>
    </row>
    <row r="679" spans="1:3" x14ac:dyDescent="0.3">
      <c r="A679" t="s">
        <v>5868</v>
      </c>
      <c r="B679" t="s">
        <v>5226</v>
      </c>
      <c r="C679" t="s">
        <v>5226</v>
      </c>
    </row>
    <row r="680" spans="1:3" x14ac:dyDescent="0.3">
      <c r="A680" t="s">
        <v>5869</v>
      </c>
      <c r="B680" t="s">
        <v>5226</v>
      </c>
      <c r="C680" t="s">
        <v>5226</v>
      </c>
    </row>
    <row r="681" spans="1:3" x14ac:dyDescent="0.3">
      <c r="A681" t="s">
        <v>5870</v>
      </c>
      <c r="B681" t="s">
        <v>5242</v>
      </c>
      <c r="C681" t="s">
        <v>79</v>
      </c>
    </row>
    <row r="682" spans="1:3" x14ac:dyDescent="0.3">
      <c r="A682" t="s">
        <v>5871</v>
      </c>
      <c r="B682" t="s">
        <v>5228</v>
      </c>
      <c r="C682" t="s">
        <v>117</v>
      </c>
    </row>
    <row r="683" spans="1:3" x14ac:dyDescent="0.3">
      <c r="A683" t="s">
        <v>5872</v>
      </c>
      <c r="B683" t="s">
        <v>5228</v>
      </c>
      <c r="C683" t="s">
        <v>156</v>
      </c>
    </row>
    <row r="684" spans="1:3" x14ac:dyDescent="0.3">
      <c r="A684" t="s">
        <v>5873</v>
      </c>
      <c r="B684" t="s">
        <v>5226</v>
      </c>
      <c r="C684" t="s">
        <v>5226</v>
      </c>
    </row>
    <row r="685" spans="1:3" x14ac:dyDescent="0.3">
      <c r="A685" t="s">
        <v>5874</v>
      </c>
      <c r="B685" t="s">
        <v>5186</v>
      </c>
      <c r="C685" t="s">
        <v>146</v>
      </c>
    </row>
    <row r="686" spans="1:3" x14ac:dyDescent="0.3">
      <c r="A686" t="s">
        <v>5875</v>
      </c>
      <c r="B686" t="s">
        <v>5242</v>
      </c>
      <c r="C686" t="s">
        <v>60</v>
      </c>
    </row>
    <row r="687" spans="1:3" x14ac:dyDescent="0.3">
      <c r="A687" t="s">
        <v>5876</v>
      </c>
      <c r="B687" t="s">
        <v>5236</v>
      </c>
      <c r="C687" t="s">
        <v>158</v>
      </c>
    </row>
    <row r="688" spans="1:3" x14ac:dyDescent="0.3">
      <c r="A688" t="s">
        <v>5877</v>
      </c>
      <c r="B688" t="s">
        <v>5228</v>
      </c>
      <c r="C688" t="s">
        <v>89</v>
      </c>
    </row>
    <row r="689" spans="1:3" x14ac:dyDescent="0.3">
      <c r="A689" t="s">
        <v>5878</v>
      </c>
      <c r="B689" t="s">
        <v>5226</v>
      </c>
      <c r="C689" t="s">
        <v>5226</v>
      </c>
    </row>
    <row r="690" spans="1:3" x14ac:dyDescent="0.3">
      <c r="A690" t="s">
        <v>5879</v>
      </c>
      <c r="B690" t="s">
        <v>5226</v>
      </c>
      <c r="C690" t="s">
        <v>5226</v>
      </c>
    </row>
    <row r="691" spans="1:3" x14ac:dyDescent="0.3">
      <c r="A691" t="s">
        <v>5880</v>
      </c>
      <c r="B691" t="s">
        <v>5236</v>
      </c>
      <c r="C691" t="s">
        <v>123</v>
      </c>
    </row>
    <row r="692" spans="1:3" x14ac:dyDescent="0.3">
      <c r="A692" t="s">
        <v>5881</v>
      </c>
      <c r="B692" t="s">
        <v>5186</v>
      </c>
      <c r="C692" t="s">
        <v>82</v>
      </c>
    </row>
    <row r="693" spans="1:3" x14ac:dyDescent="0.3">
      <c r="A693" t="s">
        <v>5882</v>
      </c>
      <c r="B693" t="s">
        <v>5228</v>
      </c>
      <c r="C693" t="s">
        <v>117</v>
      </c>
    </row>
    <row r="694" spans="1:3" x14ac:dyDescent="0.3">
      <c r="A694" t="s">
        <v>5883</v>
      </c>
      <c r="B694" t="s">
        <v>5226</v>
      </c>
      <c r="C694" t="s">
        <v>5226</v>
      </c>
    </row>
    <row r="695" spans="1:3" x14ac:dyDescent="0.3">
      <c r="A695" t="s">
        <v>5884</v>
      </c>
      <c r="B695" t="s">
        <v>5236</v>
      </c>
      <c r="C695" t="s">
        <v>72</v>
      </c>
    </row>
    <row r="696" spans="1:3" x14ac:dyDescent="0.3">
      <c r="A696" t="s">
        <v>5885</v>
      </c>
      <c r="B696" t="s">
        <v>5186</v>
      </c>
      <c r="C696" t="s">
        <v>146</v>
      </c>
    </row>
    <row r="697" spans="1:3" x14ac:dyDescent="0.3">
      <c r="A697" t="s">
        <v>5886</v>
      </c>
      <c r="B697" t="s">
        <v>5242</v>
      </c>
      <c r="C697" t="s">
        <v>256</v>
      </c>
    </row>
    <row r="698" spans="1:3" x14ac:dyDescent="0.3">
      <c r="A698" t="s">
        <v>5887</v>
      </c>
      <c r="B698" t="s">
        <v>5238</v>
      </c>
      <c r="C698" t="s">
        <v>154</v>
      </c>
    </row>
    <row r="699" spans="1:3" x14ac:dyDescent="0.3">
      <c r="A699" t="s">
        <v>5888</v>
      </c>
      <c r="B699" t="s">
        <v>5226</v>
      </c>
      <c r="C699" t="s">
        <v>5226</v>
      </c>
    </row>
    <row r="700" spans="1:3" x14ac:dyDescent="0.3">
      <c r="A700" t="s">
        <v>5889</v>
      </c>
      <c r="B700" t="s">
        <v>5226</v>
      </c>
      <c r="C700" t="s">
        <v>5226</v>
      </c>
    </row>
    <row r="701" spans="1:3" x14ac:dyDescent="0.3">
      <c r="A701" t="s">
        <v>5890</v>
      </c>
      <c r="B701" t="s">
        <v>5238</v>
      </c>
      <c r="C701" t="s">
        <v>56</v>
      </c>
    </row>
    <row r="702" spans="1:3" x14ac:dyDescent="0.3">
      <c r="A702" t="s">
        <v>5891</v>
      </c>
      <c r="B702" t="s">
        <v>5242</v>
      </c>
      <c r="C702" t="s">
        <v>79</v>
      </c>
    </row>
    <row r="703" spans="1:3" x14ac:dyDescent="0.3">
      <c r="A703" t="s">
        <v>5892</v>
      </c>
      <c r="B703" t="s">
        <v>5242</v>
      </c>
      <c r="C703" t="s">
        <v>79</v>
      </c>
    </row>
    <row r="704" spans="1:3" x14ac:dyDescent="0.3">
      <c r="A704" t="s">
        <v>5893</v>
      </c>
      <c r="B704" t="s">
        <v>5242</v>
      </c>
      <c r="C704" t="s">
        <v>79</v>
      </c>
    </row>
    <row r="705" spans="1:3" x14ac:dyDescent="0.3">
      <c r="A705" t="s">
        <v>5894</v>
      </c>
      <c r="B705" t="s">
        <v>5186</v>
      </c>
      <c r="C705" t="s">
        <v>146</v>
      </c>
    </row>
    <row r="706" spans="1:3" x14ac:dyDescent="0.3">
      <c r="A706" t="s">
        <v>5895</v>
      </c>
      <c r="B706" t="s">
        <v>5236</v>
      </c>
      <c r="C706" t="s">
        <v>158</v>
      </c>
    </row>
    <row r="707" spans="1:3" x14ac:dyDescent="0.3">
      <c r="A707" t="s">
        <v>5896</v>
      </c>
      <c r="B707" t="s">
        <v>5228</v>
      </c>
      <c r="C707" t="s">
        <v>120</v>
      </c>
    </row>
    <row r="708" spans="1:3" x14ac:dyDescent="0.3">
      <c r="A708" t="s">
        <v>5897</v>
      </c>
      <c r="B708" t="s">
        <v>5226</v>
      </c>
      <c r="C708" t="s">
        <v>5226</v>
      </c>
    </row>
    <row r="709" spans="1:3" x14ac:dyDescent="0.3">
      <c r="A709" t="s">
        <v>5898</v>
      </c>
      <c r="B709" t="s">
        <v>5226</v>
      </c>
      <c r="C709" t="s">
        <v>5226</v>
      </c>
    </row>
    <row r="710" spans="1:3" x14ac:dyDescent="0.3">
      <c r="A710" t="s">
        <v>5899</v>
      </c>
      <c r="B710" t="s">
        <v>5186</v>
      </c>
      <c r="C710" t="s">
        <v>82</v>
      </c>
    </row>
    <row r="711" spans="1:3" x14ac:dyDescent="0.3">
      <c r="A711" t="s">
        <v>5900</v>
      </c>
      <c r="B711" t="s">
        <v>5228</v>
      </c>
      <c r="C711" t="s">
        <v>156</v>
      </c>
    </row>
    <row r="712" spans="1:3" x14ac:dyDescent="0.3">
      <c r="A712" t="s">
        <v>5901</v>
      </c>
      <c r="B712" t="s">
        <v>5242</v>
      </c>
      <c r="C712" t="s">
        <v>60</v>
      </c>
    </row>
    <row r="713" spans="1:3" x14ac:dyDescent="0.3">
      <c r="A713" t="s">
        <v>5902</v>
      </c>
      <c r="B713" t="s">
        <v>5226</v>
      </c>
      <c r="C713" t="s">
        <v>5226</v>
      </c>
    </row>
    <row r="714" spans="1:3" x14ac:dyDescent="0.3">
      <c r="A714" t="s">
        <v>5903</v>
      </c>
      <c r="B714" t="s">
        <v>5226</v>
      </c>
      <c r="C714" t="s">
        <v>5226</v>
      </c>
    </row>
    <row r="715" spans="1:3" x14ac:dyDescent="0.3">
      <c r="A715" t="s">
        <v>5904</v>
      </c>
      <c r="B715" t="s">
        <v>5238</v>
      </c>
      <c r="C715" t="s">
        <v>87</v>
      </c>
    </row>
    <row r="716" spans="1:3" x14ac:dyDescent="0.3">
      <c r="A716" t="s">
        <v>5905</v>
      </c>
      <c r="B716" t="s">
        <v>5226</v>
      </c>
      <c r="C716" t="s">
        <v>5226</v>
      </c>
    </row>
    <row r="717" spans="1:3" x14ac:dyDescent="0.3">
      <c r="A717" t="s">
        <v>5906</v>
      </c>
      <c r="B717" t="s">
        <v>5228</v>
      </c>
      <c r="C717" t="s">
        <v>89</v>
      </c>
    </row>
    <row r="718" spans="1:3" x14ac:dyDescent="0.3">
      <c r="A718" t="s">
        <v>5907</v>
      </c>
      <c r="B718" t="s">
        <v>5186</v>
      </c>
      <c r="C718" t="s">
        <v>77</v>
      </c>
    </row>
    <row r="719" spans="1:3" x14ac:dyDescent="0.3">
      <c r="A719" t="s">
        <v>5908</v>
      </c>
      <c r="B719" t="s">
        <v>5242</v>
      </c>
      <c r="C719" t="s">
        <v>96</v>
      </c>
    </row>
    <row r="720" spans="1:3" x14ac:dyDescent="0.3">
      <c r="A720" t="s">
        <v>5909</v>
      </c>
      <c r="B720" t="s">
        <v>5228</v>
      </c>
      <c r="C720" t="s">
        <v>156</v>
      </c>
    </row>
    <row r="721" spans="1:3" x14ac:dyDescent="0.3">
      <c r="A721" t="s">
        <v>5910</v>
      </c>
      <c r="B721" t="s">
        <v>5226</v>
      </c>
      <c r="C721" t="s">
        <v>5226</v>
      </c>
    </row>
    <row r="722" spans="1:3" x14ac:dyDescent="0.3">
      <c r="A722" t="s">
        <v>5911</v>
      </c>
      <c r="B722" t="s">
        <v>5186</v>
      </c>
      <c r="C722" t="s">
        <v>77</v>
      </c>
    </row>
    <row r="723" spans="1:3" x14ac:dyDescent="0.3">
      <c r="A723" t="s">
        <v>5912</v>
      </c>
      <c r="B723" t="s">
        <v>5226</v>
      </c>
      <c r="C723" t="s">
        <v>5226</v>
      </c>
    </row>
    <row r="724" spans="1:3" x14ac:dyDescent="0.3">
      <c r="A724" t="s">
        <v>5913</v>
      </c>
      <c r="B724" t="s">
        <v>5226</v>
      </c>
      <c r="C724" t="s">
        <v>5226</v>
      </c>
    </row>
    <row r="725" spans="1:3" x14ac:dyDescent="0.3">
      <c r="A725" t="s">
        <v>5914</v>
      </c>
      <c r="B725" t="s">
        <v>5236</v>
      </c>
      <c r="C725" t="s">
        <v>123</v>
      </c>
    </row>
    <row r="726" spans="1:3" x14ac:dyDescent="0.3">
      <c r="A726" t="s">
        <v>5915</v>
      </c>
      <c r="B726" t="s">
        <v>5228</v>
      </c>
      <c r="C726" t="s">
        <v>89</v>
      </c>
    </row>
    <row r="727" spans="1:3" x14ac:dyDescent="0.3">
      <c r="A727" t="s">
        <v>5916</v>
      </c>
      <c r="B727" t="s">
        <v>5242</v>
      </c>
      <c r="C727" t="s">
        <v>96</v>
      </c>
    </row>
    <row r="728" spans="1:3" x14ac:dyDescent="0.3">
      <c r="A728" t="s">
        <v>5917</v>
      </c>
      <c r="B728" t="s">
        <v>5226</v>
      </c>
      <c r="C728" t="s">
        <v>5226</v>
      </c>
    </row>
    <row r="729" spans="1:3" x14ac:dyDescent="0.3">
      <c r="A729" t="s">
        <v>5918</v>
      </c>
      <c r="B729" t="s">
        <v>5238</v>
      </c>
      <c r="C729" t="s">
        <v>56</v>
      </c>
    </row>
    <row r="730" spans="1:3" x14ac:dyDescent="0.3">
      <c r="A730" t="s">
        <v>5919</v>
      </c>
      <c r="B730" t="s">
        <v>5242</v>
      </c>
      <c r="C730" t="s">
        <v>60</v>
      </c>
    </row>
    <row r="731" spans="1:3" x14ac:dyDescent="0.3">
      <c r="A731" t="s">
        <v>5920</v>
      </c>
      <c r="B731" t="s">
        <v>5242</v>
      </c>
      <c r="C731" t="s">
        <v>96</v>
      </c>
    </row>
    <row r="732" spans="1:3" x14ac:dyDescent="0.3">
      <c r="A732" t="s">
        <v>5921</v>
      </c>
      <c r="B732" t="s">
        <v>5236</v>
      </c>
      <c r="C732" t="s">
        <v>64</v>
      </c>
    </row>
    <row r="733" spans="1:3" x14ac:dyDescent="0.3">
      <c r="A733" t="s">
        <v>5922</v>
      </c>
      <c r="B733" t="s">
        <v>5226</v>
      </c>
      <c r="C733" t="s">
        <v>5226</v>
      </c>
    </row>
    <row r="734" spans="1:3" x14ac:dyDescent="0.3">
      <c r="A734" t="s">
        <v>5923</v>
      </c>
      <c r="B734" t="s">
        <v>5228</v>
      </c>
      <c r="C734" t="s">
        <v>156</v>
      </c>
    </row>
    <row r="735" spans="1:3" x14ac:dyDescent="0.3">
      <c r="A735" t="s">
        <v>5924</v>
      </c>
      <c r="B735" t="s">
        <v>5242</v>
      </c>
      <c r="C735" t="s">
        <v>256</v>
      </c>
    </row>
    <row r="736" spans="1:3" x14ac:dyDescent="0.3">
      <c r="A736" t="s">
        <v>5925</v>
      </c>
      <c r="B736" t="s">
        <v>5228</v>
      </c>
      <c r="C736" t="s">
        <v>156</v>
      </c>
    </row>
    <row r="737" spans="1:3" x14ac:dyDescent="0.3">
      <c r="A737" t="s">
        <v>5926</v>
      </c>
      <c r="B737" t="s">
        <v>5226</v>
      </c>
      <c r="C737" t="s">
        <v>5226</v>
      </c>
    </row>
    <row r="738" spans="1:3" x14ac:dyDescent="0.3">
      <c r="A738" t="s">
        <v>5927</v>
      </c>
      <c r="B738" t="s">
        <v>5226</v>
      </c>
      <c r="C738" t="s">
        <v>5226</v>
      </c>
    </row>
    <row r="739" spans="1:3" x14ac:dyDescent="0.3">
      <c r="A739" t="s">
        <v>5928</v>
      </c>
      <c r="B739" t="s">
        <v>5236</v>
      </c>
      <c r="C739" t="s">
        <v>64</v>
      </c>
    </row>
    <row r="740" spans="1:3" x14ac:dyDescent="0.3">
      <c r="A740" t="s">
        <v>5929</v>
      </c>
      <c r="B740" t="s">
        <v>5242</v>
      </c>
      <c r="C740" t="s">
        <v>79</v>
      </c>
    </row>
    <row r="741" spans="1:3" x14ac:dyDescent="0.3">
      <c r="A741" t="s">
        <v>5930</v>
      </c>
      <c r="B741" t="s">
        <v>5242</v>
      </c>
      <c r="C741" t="s">
        <v>60</v>
      </c>
    </row>
    <row r="742" spans="1:3" x14ac:dyDescent="0.3">
      <c r="A742" t="s">
        <v>5931</v>
      </c>
      <c r="B742" t="s">
        <v>5238</v>
      </c>
      <c r="C742" t="s">
        <v>56</v>
      </c>
    </row>
    <row r="743" spans="1:3" x14ac:dyDescent="0.3">
      <c r="A743" t="s">
        <v>5932</v>
      </c>
      <c r="B743" t="s">
        <v>5238</v>
      </c>
      <c r="C743" t="s">
        <v>154</v>
      </c>
    </row>
    <row r="744" spans="1:3" x14ac:dyDescent="0.3">
      <c r="A744" t="s">
        <v>5933</v>
      </c>
      <c r="B744" t="s">
        <v>5238</v>
      </c>
      <c r="C744" t="s">
        <v>87</v>
      </c>
    </row>
    <row r="745" spans="1:3" x14ac:dyDescent="0.3">
      <c r="A745" t="s">
        <v>5934</v>
      </c>
      <c r="B745" t="s">
        <v>5186</v>
      </c>
      <c r="C745" t="s">
        <v>82</v>
      </c>
    </row>
    <row r="746" spans="1:3" x14ac:dyDescent="0.3">
      <c r="A746" t="s">
        <v>5935</v>
      </c>
      <c r="B746" t="s">
        <v>5186</v>
      </c>
      <c r="C746" t="s">
        <v>77</v>
      </c>
    </row>
    <row r="747" spans="1:3" x14ac:dyDescent="0.3">
      <c r="A747" t="s">
        <v>5936</v>
      </c>
      <c r="B747" t="s">
        <v>5226</v>
      </c>
      <c r="C747" t="s">
        <v>5226</v>
      </c>
    </row>
    <row r="748" spans="1:3" x14ac:dyDescent="0.3">
      <c r="A748" t="s">
        <v>5937</v>
      </c>
      <c r="B748" t="s">
        <v>5228</v>
      </c>
      <c r="C748" t="s">
        <v>117</v>
      </c>
    </row>
    <row r="749" spans="1:3" x14ac:dyDescent="0.3">
      <c r="A749" t="s">
        <v>5938</v>
      </c>
      <c r="B749" t="s">
        <v>5228</v>
      </c>
      <c r="C749" t="s">
        <v>117</v>
      </c>
    </row>
    <row r="750" spans="1:3" x14ac:dyDescent="0.3">
      <c r="A750" t="s">
        <v>5939</v>
      </c>
      <c r="B750" t="s">
        <v>5238</v>
      </c>
      <c r="C750" t="s">
        <v>87</v>
      </c>
    </row>
    <row r="751" spans="1:3" x14ac:dyDescent="0.3">
      <c r="A751" t="s">
        <v>5940</v>
      </c>
      <c r="B751" t="s">
        <v>5226</v>
      </c>
      <c r="C751" t="s">
        <v>5226</v>
      </c>
    </row>
    <row r="752" spans="1:3" x14ac:dyDescent="0.3">
      <c r="A752" t="s">
        <v>5941</v>
      </c>
      <c r="B752" t="s">
        <v>5238</v>
      </c>
      <c r="C752" t="s">
        <v>154</v>
      </c>
    </row>
    <row r="753" spans="1:3" x14ac:dyDescent="0.3">
      <c r="A753" t="s">
        <v>5942</v>
      </c>
      <c r="B753" t="s">
        <v>5228</v>
      </c>
      <c r="C753" t="s">
        <v>156</v>
      </c>
    </row>
    <row r="754" spans="1:3" x14ac:dyDescent="0.3">
      <c r="A754" t="s">
        <v>5943</v>
      </c>
      <c r="B754" t="s">
        <v>5226</v>
      </c>
      <c r="C754" t="s">
        <v>5226</v>
      </c>
    </row>
    <row r="755" spans="1:3" x14ac:dyDescent="0.3">
      <c r="A755" t="s">
        <v>5944</v>
      </c>
      <c r="B755" t="s">
        <v>5236</v>
      </c>
      <c r="C755" t="s">
        <v>72</v>
      </c>
    </row>
    <row r="756" spans="1:3" x14ac:dyDescent="0.3">
      <c r="A756" t="s">
        <v>5945</v>
      </c>
      <c r="B756" t="s">
        <v>5242</v>
      </c>
      <c r="C756" t="s">
        <v>256</v>
      </c>
    </row>
    <row r="757" spans="1:3" x14ac:dyDescent="0.3">
      <c r="A757" t="s">
        <v>5946</v>
      </c>
      <c r="B757" t="s">
        <v>5236</v>
      </c>
      <c r="C757" t="s">
        <v>123</v>
      </c>
    </row>
    <row r="758" spans="1:3" x14ac:dyDescent="0.3">
      <c r="A758" t="s">
        <v>5947</v>
      </c>
      <c r="B758" t="s">
        <v>5228</v>
      </c>
      <c r="C758" t="s">
        <v>156</v>
      </c>
    </row>
    <row r="759" spans="1:3" x14ac:dyDescent="0.3">
      <c r="A759" t="s">
        <v>5948</v>
      </c>
      <c r="B759" t="s">
        <v>5228</v>
      </c>
      <c r="C759" t="s">
        <v>156</v>
      </c>
    </row>
    <row r="760" spans="1:3" x14ac:dyDescent="0.3">
      <c r="A760" t="s">
        <v>5949</v>
      </c>
      <c r="B760" t="s">
        <v>5242</v>
      </c>
      <c r="C760" t="s">
        <v>96</v>
      </c>
    </row>
    <row r="761" spans="1:3" x14ac:dyDescent="0.3">
      <c r="A761" t="s">
        <v>5950</v>
      </c>
      <c r="B761" t="s">
        <v>5226</v>
      </c>
      <c r="C761" t="s">
        <v>5226</v>
      </c>
    </row>
    <row r="762" spans="1:3" x14ac:dyDescent="0.3">
      <c r="A762" t="s">
        <v>5951</v>
      </c>
      <c r="B762" t="s">
        <v>5238</v>
      </c>
      <c r="C762" t="s">
        <v>56</v>
      </c>
    </row>
    <row r="763" spans="1:3" x14ac:dyDescent="0.3">
      <c r="A763" t="s">
        <v>5952</v>
      </c>
      <c r="B763" t="s">
        <v>5228</v>
      </c>
      <c r="C763" t="s">
        <v>89</v>
      </c>
    </row>
    <row r="764" spans="1:3" x14ac:dyDescent="0.3">
      <c r="A764" t="s">
        <v>5953</v>
      </c>
      <c r="B764" t="s">
        <v>5242</v>
      </c>
      <c r="C764" t="s">
        <v>79</v>
      </c>
    </row>
    <row r="765" spans="1:3" x14ac:dyDescent="0.3">
      <c r="A765" t="s">
        <v>5954</v>
      </c>
      <c r="B765" t="s">
        <v>5186</v>
      </c>
      <c r="C765" t="s">
        <v>77</v>
      </c>
    </row>
    <row r="766" spans="1:3" x14ac:dyDescent="0.3">
      <c r="A766" t="s">
        <v>5955</v>
      </c>
      <c r="B766" t="s">
        <v>5186</v>
      </c>
      <c r="C766" t="s">
        <v>146</v>
      </c>
    </row>
    <row r="767" spans="1:3" x14ac:dyDescent="0.3">
      <c r="A767" t="s">
        <v>5956</v>
      </c>
      <c r="B767" t="s">
        <v>5238</v>
      </c>
      <c r="C767" t="s">
        <v>56</v>
      </c>
    </row>
    <row r="768" spans="1:3" x14ac:dyDescent="0.3">
      <c r="A768" t="s">
        <v>5957</v>
      </c>
      <c r="B768" t="s">
        <v>5226</v>
      </c>
      <c r="C768" t="s">
        <v>5226</v>
      </c>
    </row>
    <row r="769" spans="1:3" x14ac:dyDescent="0.3">
      <c r="A769" t="s">
        <v>5958</v>
      </c>
      <c r="B769" t="s">
        <v>5236</v>
      </c>
      <c r="C769" t="s">
        <v>123</v>
      </c>
    </row>
    <row r="770" spans="1:3" x14ac:dyDescent="0.3">
      <c r="A770" t="s">
        <v>5959</v>
      </c>
      <c r="B770" t="s">
        <v>5226</v>
      </c>
      <c r="C770" t="s">
        <v>5226</v>
      </c>
    </row>
    <row r="771" spans="1:3" x14ac:dyDescent="0.3">
      <c r="A771" t="s">
        <v>5960</v>
      </c>
      <c r="B771" t="s">
        <v>5242</v>
      </c>
      <c r="C771" t="s">
        <v>60</v>
      </c>
    </row>
    <row r="772" spans="1:3" x14ac:dyDescent="0.3">
      <c r="A772" t="s">
        <v>5961</v>
      </c>
      <c r="B772" t="s">
        <v>5228</v>
      </c>
      <c r="C772" t="s">
        <v>117</v>
      </c>
    </row>
    <row r="773" spans="1:3" x14ac:dyDescent="0.3">
      <c r="A773" t="s">
        <v>5962</v>
      </c>
      <c r="B773" t="s">
        <v>5226</v>
      </c>
      <c r="C773" t="s">
        <v>5226</v>
      </c>
    </row>
    <row r="774" spans="1:3" x14ac:dyDescent="0.3">
      <c r="A774" t="s">
        <v>5963</v>
      </c>
      <c r="B774" t="s">
        <v>5242</v>
      </c>
      <c r="C774" t="s">
        <v>256</v>
      </c>
    </row>
    <row r="775" spans="1:3" x14ac:dyDescent="0.3">
      <c r="A775" t="s">
        <v>5964</v>
      </c>
      <c r="B775" t="s">
        <v>5186</v>
      </c>
      <c r="C775" t="s">
        <v>58</v>
      </c>
    </row>
    <row r="776" spans="1:3" x14ac:dyDescent="0.3">
      <c r="A776" t="s">
        <v>5965</v>
      </c>
      <c r="B776" t="s">
        <v>5186</v>
      </c>
      <c r="C776" t="s">
        <v>82</v>
      </c>
    </row>
    <row r="777" spans="1:3" x14ac:dyDescent="0.3">
      <c r="A777" t="s">
        <v>5966</v>
      </c>
      <c r="B777" t="s">
        <v>5238</v>
      </c>
      <c r="C777" t="s">
        <v>87</v>
      </c>
    </row>
    <row r="778" spans="1:3" x14ac:dyDescent="0.3">
      <c r="A778" t="s">
        <v>5967</v>
      </c>
      <c r="B778" t="s">
        <v>5236</v>
      </c>
      <c r="C778" t="s">
        <v>72</v>
      </c>
    </row>
    <row r="779" spans="1:3" x14ac:dyDescent="0.3">
      <c r="A779" t="s">
        <v>5968</v>
      </c>
      <c r="B779" t="s">
        <v>5226</v>
      </c>
      <c r="C779" t="s">
        <v>5226</v>
      </c>
    </row>
    <row r="780" spans="1:3" x14ac:dyDescent="0.3">
      <c r="A780" t="s">
        <v>5969</v>
      </c>
      <c r="B780" t="s">
        <v>5236</v>
      </c>
      <c r="C780" t="s">
        <v>64</v>
      </c>
    </row>
    <row r="781" spans="1:3" x14ac:dyDescent="0.3">
      <c r="A781" t="s">
        <v>5970</v>
      </c>
      <c r="B781" t="s">
        <v>5186</v>
      </c>
      <c r="C781" t="s">
        <v>146</v>
      </c>
    </row>
    <row r="782" spans="1:3" x14ac:dyDescent="0.3">
      <c r="A782" t="s">
        <v>5971</v>
      </c>
      <c r="B782" t="s">
        <v>5242</v>
      </c>
      <c r="C782" t="s">
        <v>60</v>
      </c>
    </row>
    <row r="783" spans="1:3" x14ac:dyDescent="0.3">
      <c r="A783" t="s">
        <v>5972</v>
      </c>
      <c r="B783" t="s">
        <v>5228</v>
      </c>
      <c r="C783" t="s">
        <v>120</v>
      </c>
    </row>
    <row r="784" spans="1:3" x14ac:dyDescent="0.3">
      <c r="A784" t="s">
        <v>5973</v>
      </c>
      <c r="B784" t="s">
        <v>5226</v>
      </c>
      <c r="C784" t="s">
        <v>5226</v>
      </c>
    </row>
    <row r="785" spans="1:3" x14ac:dyDescent="0.3">
      <c r="A785" t="s">
        <v>5974</v>
      </c>
      <c r="B785" t="s">
        <v>5236</v>
      </c>
      <c r="C785" t="s">
        <v>123</v>
      </c>
    </row>
    <row r="786" spans="1:3" x14ac:dyDescent="0.3">
      <c r="A786" t="s">
        <v>5975</v>
      </c>
      <c r="B786" t="s">
        <v>5236</v>
      </c>
      <c r="C786" t="s">
        <v>64</v>
      </c>
    </row>
    <row r="787" spans="1:3" x14ac:dyDescent="0.3">
      <c r="A787" t="s">
        <v>5976</v>
      </c>
      <c r="B787" t="s">
        <v>5242</v>
      </c>
      <c r="C787" t="s">
        <v>96</v>
      </c>
    </row>
    <row r="788" spans="1:3" x14ac:dyDescent="0.3">
      <c r="A788" t="s">
        <v>5977</v>
      </c>
      <c r="B788" t="s">
        <v>5226</v>
      </c>
      <c r="C788" t="s">
        <v>5226</v>
      </c>
    </row>
    <row r="789" spans="1:3" x14ac:dyDescent="0.3">
      <c r="A789" t="s">
        <v>5978</v>
      </c>
      <c r="B789" t="s">
        <v>5228</v>
      </c>
      <c r="C789" t="s">
        <v>156</v>
      </c>
    </row>
    <row r="790" spans="1:3" x14ac:dyDescent="0.3">
      <c r="A790" t="s">
        <v>5979</v>
      </c>
      <c r="B790" t="s">
        <v>5228</v>
      </c>
      <c r="C790" t="s">
        <v>120</v>
      </c>
    </row>
    <row r="791" spans="1:3" x14ac:dyDescent="0.3">
      <c r="A791" t="s">
        <v>5980</v>
      </c>
      <c r="B791" t="s">
        <v>5226</v>
      </c>
      <c r="C791" t="s">
        <v>5226</v>
      </c>
    </row>
    <row r="792" spans="1:3" x14ac:dyDescent="0.3">
      <c r="A792" t="s">
        <v>5981</v>
      </c>
      <c r="B792" t="s">
        <v>5238</v>
      </c>
      <c r="C792" t="s">
        <v>154</v>
      </c>
    </row>
    <row r="793" spans="1:3" x14ac:dyDescent="0.3">
      <c r="A793" t="s">
        <v>5982</v>
      </c>
      <c r="B793" t="s">
        <v>5226</v>
      </c>
      <c r="C793" t="s">
        <v>5226</v>
      </c>
    </row>
    <row r="794" spans="1:3" x14ac:dyDescent="0.3">
      <c r="A794" t="s">
        <v>5983</v>
      </c>
      <c r="B794" t="s">
        <v>5226</v>
      </c>
      <c r="C794" t="s">
        <v>5226</v>
      </c>
    </row>
    <row r="795" spans="1:3" x14ac:dyDescent="0.3">
      <c r="A795" t="s">
        <v>5984</v>
      </c>
      <c r="B795" t="s">
        <v>5236</v>
      </c>
      <c r="C795" t="s">
        <v>158</v>
      </c>
    </row>
    <row r="796" spans="1:3" x14ac:dyDescent="0.3">
      <c r="A796" t="s">
        <v>5985</v>
      </c>
      <c r="B796" t="s">
        <v>5236</v>
      </c>
      <c r="C796" t="s">
        <v>123</v>
      </c>
    </row>
    <row r="797" spans="1:3" x14ac:dyDescent="0.3">
      <c r="A797" t="s">
        <v>5986</v>
      </c>
      <c r="B797" t="s">
        <v>5238</v>
      </c>
      <c r="C797" t="s">
        <v>56</v>
      </c>
    </row>
    <row r="798" spans="1:3" x14ac:dyDescent="0.3">
      <c r="A798" t="s">
        <v>5987</v>
      </c>
      <c r="B798" t="s">
        <v>5242</v>
      </c>
      <c r="C798" t="s">
        <v>96</v>
      </c>
    </row>
    <row r="799" spans="1:3" x14ac:dyDescent="0.3">
      <c r="A799" t="s">
        <v>5988</v>
      </c>
      <c r="B799" t="s">
        <v>5236</v>
      </c>
      <c r="C799" t="s">
        <v>72</v>
      </c>
    </row>
    <row r="800" spans="1:3" x14ac:dyDescent="0.3">
      <c r="A800" t="s">
        <v>5989</v>
      </c>
      <c r="B800" t="s">
        <v>5228</v>
      </c>
      <c r="C800" t="s">
        <v>117</v>
      </c>
    </row>
    <row r="801" spans="1:3" x14ac:dyDescent="0.3">
      <c r="A801" t="s">
        <v>5990</v>
      </c>
      <c r="B801" t="s">
        <v>5236</v>
      </c>
      <c r="C801" t="s">
        <v>123</v>
      </c>
    </row>
    <row r="802" spans="1:3" x14ac:dyDescent="0.3">
      <c r="A802" t="s">
        <v>5991</v>
      </c>
      <c r="B802" t="s">
        <v>5226</v>
      </c>
      <c r="C802" t="s">
        <v>5226</v>
      </c>
    </row>
    <row r="803" spans="1:3" x14ac:dyDescent="0.3">
      <c r="A803" t="s">
        <v>5992</v>
      </c>
      <c r="B803" t="s">
        <v>5226</v>
      </c>
      <c r="C803" t="s">
        <v>5226</v>
      </c>
    </row>
    <row r="804" spans="1:3" x14ac:dyDescent="0.3">
      <c r="A804" t="s">
        <v>5993</v>
      </c>
      <c r="B804" t="s">
        <v>5238</v>
      </c>
      <c r="C804" t="s">
        <v>154</v>
      </c>
    </row>
    <row r="805" spans="1:3" x14ac:dyDescent="0.3">
      <c r="A805" t="s">
        <v>5994</v>
      </c>
      <c r="B805" t="s">
        <v>5186</v>
      </c>
      <c r="C805" t="s">
        <v>77</v>
      </c>
    </row>
    <row r="806" spans="1:3" x14ac:dyDescent="0.3">
      <c r="A806" t="s">
        <v>5995</v>
      </c>
      <c r="B806" t="s">
        <v>5228</v>
      </c>
      <c r="C806" t="s">
        <v>89</v>
      </c>
    </row>
    <row r="807" spans="1:3" x14ac:dyDescent="0.3">
      <c r="A807" t="s">
        <v>5996</v>
      </c>
      <c r="B807" t="s">
        <v>5242</v>
      </c>
      <c r="C807" t="s">
        <v>79</v>
      </c>
    </row>
    <row r="808" spans="1:3" x14ac:dyDescent="0.3">
      <c r="A808" t="s">
        <v>5997</v>
      </c>
      <c r="B808" t="s">
        <v>5226</v>
      </c>
      <c r="C808" t="s">
        <v>5226</v>
      </c>
    </row>
    <row r="809" spans="1:3" x14ac:dyDescent="0.3">
      <c r="A809" t="s">
        <v>5998</v>
      </c>
      <c r="B809" t="s">
        <v>5226</v>
      </c>
      <c r="C809" t="s">
        <v>5226</v>
      </c>
    </row>
    <row r="810" spans="1:3" x14ac:dyDescent="0.3">
      <c r="A810" t="s">
        <v>5999</v>
      </c>
      <c r="B810" t="s">
        <v>5242</v>
      </c>
      <c r="C810" t="s">
        <v>60</v>
      </c>
    </row>
    <row r="811" spans="1:3" x14ac:dyDescent="0.3">
      <c r="A811" t="s">
        <v>6000</v>
      </c>
      <c r="B811" t="s">
        <v>5236</v>
      </c>
      <c r="C811" t="s">
        <v>158</v>
      </c>
    </row>
    <row r="812" spans="1:3" x14ac:dyDescent="0.3">
      <c r="A812" t="s">
        <v>6001</v>
      </c>
      <c r="B812" t="s">
        <v>5236</v>
      </c>
      <c r="C812" t="s">
        <v>72</v>
      </c>
    </row>
    <row r="813" spans="1:3" x14ac:dyDescent="0.3">
      <c r="A813" t="s">
        <v>6002</v>
      </c>
      <c r="B813" t="s">
        <v>5236</v>
      </c>
      <c r="C813" t="s">
        <v>64</v>
      </c>
    </row>
    <row r="814" spans="1:3" x14ac:dyDescent="0.3">
      <c r="A814" t="s">
        <v>6003</v>
      </c>
      <c r="B814" t="s">
        <v>5242</v>
      </c>
      <c r="C814" t="s">
        <v>256</v>
      </c>
    </row>
    <row r="815" spans="1:3" x14ac:dyDescent="0.3">
      <c r="A815" t="s">
        <v>6004</v>
      </c>
      <c r="B815" t="s">
        <v>5186</v>
      </c>
      <c r="C815" t="s">
        <v>77</v>
      </c>
    </row>
    <row r="816" spans="1:3" x14ac:dyDescent="0.3">
      <c r="A816" t="s">
        <v>6005</v>
      </c>
      <c r="B816" t="s">
        <v>5186</v>
      </c>
      <c r="C816" t="s">
        <v>77</v>
      </c>
    </row>
    <row r="817" spans="1:3" x14ac:dyDescent="0.3">
      <c r="A817" t="s">
        <v>6006</v>
      </c>
      <c r="B817" t="s">
        <v>5226</v>
      </c>
      <c r="C817" t="s">
        <v>5226</v>
      </c>
    </row>
    <row r="818" spans="1:3" x14ac:dyDescent="0.3">
      <c r="A818" t="s">
        <v>6007</v>
      </c>
      <c r="B818" t="s">
        <v>5238</v>
      </c>
      <c r="C818" t="s">
        <v>87</v>
      </c>
    </row>
    <row r="819" spans="1:3" x14ac:dyDescent="0.3">
      <c r="A819" t="s">
        <v>6008</v>
      </c>
      <c r="B819" t="s">
        <v>5228</v>
      </c>
      <c r="C819" t="s">
        <v>89</v>
      </c>
    </row>
    <row r="820" spans="1:3" x14ac:dyDescent="0.3">
      <c r="A820" t="s">
        <v>6009</v>
      </c>
      <c r="B820" t="s">
        <v>5236</v>
      </c>
      <c r="C820" t="s">
        <v>72</v>
      </c>
    </row>
    <row r="821" spans="1:3" x14ac:dyDescent="0.3">
      <c r="A821" t="s">
        <v>6010</v>
      </c>
      <c r="B821" t="s">
        <v>5186</v>
      </c>
      <c r="C821" t="s">
        <v>82</v>
      </c>
    </row>
    <row r="822" spans="1:3" x14ac:dyDescent="0.3">
      <c r="A822" t="s">
        <v>6011</v>
      </c>
      <c r="B822" t="s">
        <v>5228</v>
      </c>
      <c r="C822" t="s">
        <v>156</v>
      </c>
    </row>
    <row r="823" spans="1:3" x14ac:dyDescent="0.3">
      <c r="A823" t="s">
        <v>6012</v>
      </c>
      <c r="B823" t="s">
        <v>5226</v>
      </c>
      <c r="C823" t="s">
        <v>5226</v>
      </c>
    </row>
    <row r="824" spans="1:3" x14ac:dyDescent="0.3">
      <c r="A824" t="s">
        <v>6013</v>
      </c>
      <c r="B824" t="s">
        <v>5186</v>
      </c>
      <c r="C824" t="s">
        <v>77</v>
      </c>
    </row>
    <row r="825" spans="1:3" x14ac:dyDescent="0.3">
      <c r="A825" t="s">
        <v>6014</v>
      </c>
      <c r="B825" t="s">
        <v>5242</v>
      </c>
      <c r="C825" t="s">
        <v>256</v>
      </c>
    </row>
    <row r="826" spans="1:3" x14ac:dyDescent="0.3">
      <c r="A826" t="s">
        <v>6015</v>
      </c>
      <c r="B826" t="s">
        <v>5236</v>
      </c>
      <c r="C826" t="s">
        <v>72</v>
      </c>
    </row>
    <row r="827" spans="1:3" x14ac:dyDescent="0.3">
      <c r="A827" t="s">
        <v>6016</v>
      </c>
      <c r="B827" t="s">
        <v>5186</v>
      </c>
      <c r="C827" t="s">
        <v>77</v>
      </c>
    </row>
    <row r="828" spans="1:3" x14ac:dyDescent="0.3">
      <c r="A828" t="s">
        <v>6017</v>
      </c>
      <c r="B828" t="s">
        <v>5226</v>
      </c>
      <c r="C828" t="s">
        <v>5226</v>
      </c>
    </row>
    <row r="829" spans="1:3" x14ac:dyDescent="0.3">
      <c r="A829" t="s">
        <v>6018</v>
      </c>
      <c r="B829" t="s">
        <v>5186</v>
      </c>
      <c r="C829" t="s">
        <v>82</v>
      </c>
    </row>
    <row r="830" spans="1:3" x14ac:dyDescent="0.3">
      <c r="A830" t="s">
        <v>6019</v>
      </c>
      <c r="B830" t="s">
        <v>5228</v>
      </c>
      <c r="C830" t="s">
        <v>120</v>
      </c>
    </row>
    <row r="831" spans="1:3" x14ac:dyDescent="0.3">
      <c r="A831" t="s">
        <v>6020</v>
      </c>
      <c r="B831" t="s">
        <v>5226</v>
      </c>
      <c r="C831" t="s">
        <v>5226</v>
      </c>
    </row>
    <row r="832" spans="1:3" x14ac:dyDescent="0.3">
      <c r="A832" t="s">
        <v>6021</v>
      </c>
      <c r="B832" t="s">
        <v>5238</v>
      </c>
      <c r="C832" t="s">
        <v>87</v>
      </c>
    </row>
    <row r="833" spans="1:3" x14ac:dyDescent="0.3">
      <c r="A833" t="s">
        <v>6022</v>
      </c>
      <c r="B833" t="s">
        <v>5228</v>
      </c>
      <c r="C833" t="s">
        <v>120</v>
      </c>
    </row>
    <row r="834" spans="1:3" x14ac:dyDescent="0.3">
      <c r="A834" t="s">
        <v>6023</v>
      </c>
      <c r="B834" t="s">
        <v>5228</v>
      </c>
      <c r="C834" t="s">
        <v>89</v>
      </c>
    </row>
    <row r="835" spans="1:3" x14ac:dyDescent="0.3">
      <c r="A835" t="s">
        <v>6024</v>
      </c>
      <c r="B835" t="s">
        <v>5228</v>
      </c>
      <c r="C835" t="s">
        <v>156</v>
      </c>
    </row>
    <row r="836" spans="1:3" x14ac:dyDescent="0.3">
      <c r="A836" t="s">
        <v>6025</v>
      </c>
      <c r="B836" t="s">
        <v>5236</v>
      </c>
      <c r="C836" t="s">
        <v>123</v>
      </c>
    </row>
    <row r="837" spans="1:3" x14ac:dyDescent="0.3">
      <c r="A837" t="s">
        <v>6026</v>
      </c>
      <c r="B837" t="s">
        <v>5226</v>
      </c>
      <c r="C837" t="s">
        <v>5226</v>
      </c>
    </row>
    <row r="838" spans="1:3" x14ac:dyDescent="0.3">
      <c r="A838" t="s">
        <v>6027</v>
      </c>
      <c r="B838" t="s">
        <v>5226</v>
      </c>
      <c r="C838" t="s">
        <v>5226</v>
      </c>
    </row>
    <row r="839" spans="1:3" x14ac:dyDescent="0.3">
      <c r="A839" t="s">
        <v>6028</v>
      </c>
      <c r="B839" t="s">
        <v>5238</v>
      </c>
      <c r="C839" t="s">
        <v>87</v>
      </c>
    </row>
    <row r="840" spans="1:3" x14ac:dyDescent="0.3">
      <c r="A840" t="s">
        <v>6029</v>
      </c>
      <c r="B840" t="s">
        <v>5226</v>
      </c>
      <c r="C840" t="s">
        <v>5226</v>
      </c>
    </row>
    <row r="841" spans="1:3" x14ac:dyDescent="0.3">
      <c r="A841" t="s">
        <v>6030</v>
      </c>
      <c r="B841" t="s">
        <v>5228</v>
      </c>
      <c r="C841" t="s">
        <v>156</v>
      </c>
    </row>
    <row r="842" spans="1:3" x14ac:dyDescent="0.3">
      <c r="A842" t="s">
        <v>6031</v>
      </c>
      <c r="B842" t="s">
        <v>5238</v>
      </c>
      <c r="C842" t="s">
        <v>56</v>
      </c>
    </row>
    <row r="843" spans="1:3" x14ac:dyDescent="0.3">
      <c r="A843" t="s">
        <v>6032</v>
      </c>
      <c r="B843" t="s">
        <v>5242</v>
      </c>
      <c r="C843" t="s">
        <v>79</v>
      </c>
    </row>
    <row r="844" spans="1:3" x14ac:dyDescent="0.3">
      <c r="A844" t="s">
        <v>6033</v>
      </c>
      <c r="B844" t="s">
        <v>5226</v>
      </c>
      <c r="C844" t="s">
        <v>5226</v>
      </c>
    </row>
    <row r="845" spans="1:3" x14ac:dyDescent="0.3">
      <c r="A845" t="s">
        <v>6034</v>
      </c>
      <c r="B845" t="s">
        <v>5236</v>
      </c>
      <c r="C845" t="s">
        <v>158</v>
      </c>
    </row>
    <row r="846" spans="1:3" x14ac:dyDescent="0.3">
      <c r="A846" t="s">
        <v>6035</v>
      </c>
      <c r="B846" t="s">
        <v>5238</v>
      </c>
      <c r="C846" t="s">
        <v>56</v>
      </c>
    </row>
    <row r="847" spans="1:3" x14ac:dyDescent="0.3">
      <c r="A847" t="s">
        <v>6036</v>
      </c>
      <c r="B847" t="s">
        <v>5226</v>
      </c>
      <c r="C847" t="s">
        <v>5226</v>
      </c>
    </row>
    <row r="848" spans="1:3" x14ac:dyDescent="0.3">
      <c r="A848" t="s">
        <v>6037</v>
      </c>
      <c r="B848" t="s">
        <v>5226</v>
      </c>
      <c r="C848" t="s">
        <v>5226</v>
      </c>
    </row>
    <row r="849" spans="1:3" x14ac:dyDescent="0.3">
      <c r="A849" t="s">
        <v>6038</v>
      </c>
      <c r="B849" t="s">
        <v>5228</v>
      </c>
      <c r="C849" t="s">
        <v>89</v>
      </c>
    </row>
    <row r="850" spans="1:3" x14ac:dyDescent="0.3">
      <c r="A850" t="s">
        <v>6039</v>
      </c>
      <c r="B850" t="s">
        <v>5228</v>
      </c>
      <c r="C850" t="s">
        <v>117</v>
      </c>
    </row>
    <row r="851" spans="1:3" x14ac:dyDescent="0.3">
      <c r="A851" t="s">
        <v>6040</v>
      </c>
      <c r="B851" t="s">
        <v>5186</v>
      </c>
      <c r="C851" t="s">
        <v>77</v>
      </c>
    </row>
    <row r="852" spans="1:3" x14ac:dyDescent="0.3">
      <c r="A852" t="s">
        <v>6041</v>
      </c>
      <c r="B852" t="s">
        <v>5238</v>
      </c>
      <c r="C852" t="s">
        <v>56</v>
      </c>
    </row>
    <row r="853" spans="1:3" x14ac:dyDescent="0.3">
      <c r="A853" t="s">
        <v>6042</v>
      </c>
      <c r="B853" t="s">
        <v>5228</v>
      </c>
      <c r="C853" t="s">
        <v>89</v>
      </c>
    </row>
    <row r="854" spans="1:3" x14ac:dyDescent="0.3">
      <c r="A854" t="s">
        <v>6043</v>
      </c>
      <c r="B854" t="s">
        <v>5186</v>
      </c>
      <c r="C854" t="s">
        <v>77</v>
      </c>
    </row>
    <row r="855" spans="1:3" x14ac:dyDescent="0.3">
      <c r="A855" t="s">
        <v>6044</v>
      </c>
      <c r="B855" t="s">
        <v>5236</v>
      </c>
      <c r="C855" t="s">
        <v>64</v>
      </c>
    </row>
    <row r="856" spans="1:3" x14ac:dyDescent="0.3">
      <c r="A856" t="s">
        <v>6045</v>
      </c>
      <c r="B856" t="s">
        <v>5228</v>
      </c>
      <c r="C856" t="s">
        <v>89</v>
      </c>
    </row>
    <row r="857" spans="1:3" x14ac:dyDescent="0.3">
      <c r="A857" t="s">
        <v>6046</v>
      </c>
      <c r="B857" t="s">
        <v>5238</v>
      </c>
      <c r="C857" t="s">
        <v>87</v>
      </c>
    </row>
    <row r="858" spans="1:3" x14ac:dyDescent="0.3">
      <c r="A858" t="s">
        <v>6047</v>
      </c>
      <c r="B858" t="s">
        <v>5236</v>
      </c>
      <c r="C858" t="s">
        <v>72</v>
      </c>
    </row>
    <row r="859" spans="1:3" x14ac:dyDescent="0.3">
      <c r="A859" t="s">
        <v>6048</v>
      </c>
      <c r="B859" t="s">
        <v>5238</v>
      </c>
      <c r="C859" t="s">
        <v>87</v>
      </c>
    </row>
    <row r="860" spans="1:3" x14ac:dyDescent="0.3">
      <c r="A860" t="s">
        <v>6049</v>
      </c>
      <c r="B860" t="s">
        <v>5228</v>
      </c>
      <c r="C860" t="s">
        <v>156</v>
      </c>
    </row>
    <row r="861" spans="1:3" x14ac:dyDescent="0.3">
      <c r="A861" t="s">
        <v>6050</v>
      </c>
      <c r="B861" t="s">
        <v>5228</v>
      </c>
      <c r="C861" t="s">
        <v>120</v>
      </c>
    </row>
    <row r="862" spans="1:3" x14ac:dyDescent="0.3">
      <c r="A862" t="s">
        <v>6051</v>
      </c>
      <c r="B862" t="s">
        <v>5226</v>
      </c>
      <c r="C862" t="s">
        <v>5226</v>
      </c>
    </row>
    <row r="863" spans="1:3" x14ac:dyDescent="0.3">
      <c r="A863" t="s">
        <v>6052</v>
      </c>
      <c r="B863" t="s">
        <v>5226</v>
      </c>
      <c r="C863" t="s">
        <v>5226</v>
      </c>
    </row>
    <row r="864" spans="1:3" x14ac:dyDescent="0.3">
      <c r="A864" t="s">
        <v>6053</v>
      </c>
      <c r="B864" t="s">
        <v>5226</v>
      </c>
      <c r="C864" t="s">
        <v>5226</v>
      </c>
    </row>
    <row r="865" spans="1:3" x14ac:dyDescent="0.3">
      <c r="A865" t="s">
        <v>6054</v>
      </c>
      <c r="B865" t="s">
        <v>5228</v>
      </c>
      <c r="C865" t="s">
        <v>89</v>
      </c>
    </row>
    <row r="866" spans="1:3" x14ac:dyDescent="0.3">
      <c r="A866" t="s">
        <v>6055</v>
      </c>
      <c r="B866" t="s">
        <v>5226</v>
      </c>
      <c r="C866" t="s">
        <v>5226</v>
      </c>
    </row>
    <row r="867" spans="1:3" x14ac:dyDescent="0.3">
      <c r="A867" t="s">
        <v>6056</v>
      </c>
      <c r="B867" t="s">
        <v>5238</v>
      </c>
      <c r="C867" t="s">
        <v>56</v>
      </c>
    </row>
    <row r="868" spans="1:3" x14ac:dyDescent="0.3">
      <c r="A868" t="s">
        <v>6057</v>
      </c>
      <c r="B868" t="s">
        <v>5228</v>
      </c>
      <c r="C868" t="s">
        <v>117</v>
      </c>
    </row>
    <row r="869" spans="1:3" x14ac:dyDescent="0.3">
      <c r="A869" t="s">
        <v>6058</v>
      </c>
      <c r="B869" t="s">
        <v>5226</v>
      </c>
      <c r="C869" t="s">
        <v>5226</v>
      </c>
    </row>
    <row r="870" spans="1:3" x14ac:dyDescent="0.3">
      <c r="A870" t="s">
        <v>6059</v>
      </c>
      <c r="B870" t="s">
        <v>5228</v>
      </c>
      <c r="C870" t="s">
        <v>120</v>
      </c>
    </row>
    <row r="871" spans="1:3" x14ac:dyDescent="0.3">
      <c r="A871" t="s">
        <v>6060</v>
      </c>
      <c r="B871" t="s">
        <v>5186</v>
      </c>
      <c r="C871" t="s">
        <v>58</v>
      </c>
    </row>
    <row r="872" spans="1:3" x14ac:dyDescent="0.3">
      <c r="A872" t="s">
        <v>6061</v>
      </c>
      <c r="B872" t="s">
        <v>5228</v>
      </c>
      <c r="C872" t="s">
        <v>117</v>
      </c>
    </row>
    <row r="873" spans="1:3" x14ac:dyDescent="0.3">
      <c r="A873" t="s">
        <v>6062</v>
      </c>
      <c r="B873" t="s">
        <v>5228</v>
      </c>
      <c r="C873" t="s">
        <v>89</v>
      </c>
    </row>
    <row r="874" spans="1:3" x14ac:dyDescent="0.3">
      <c r="A874" t="s">
        <v>6063</v>
      </c>
      <c r="B874" t="s">
        <v>5228</v>
      </c>
      <c r="C874" t="s">
        <v>120</v>
      </c>
    </row>
    <row r="875" spans="1:3" x14ac:dyDescent="0.3">
      <c r="A875" t="s">
        <v>6064</v>
      </c>
      <c r="B875" t="s">
        <v>5226</v>
      </c>
      <c r="C875" t="s">
        <v>5226</v>
      </c>
    </row>
    <row r="876" spans="1:3" x14ac:dyDescent="0.3">
      <c r="A876" t="s">
        <v>6065</v>
      </c>
      <c r="B876" t="s">
        <v>5186</v>
      </c>
      <c r="C876" t="s">
        <v>82</v>
      </c>
    </row>
    <row r="877" spans="1:3" x14ac:dyDescent="0.3">
      <c r="A877" t="s">
        <v>6066</v>
      </c>
      <c r="B877" t="s">
        <v>5228</v>
      </c>
      <c r="C877" t="s">
        <v>156</v>
      </c>
    </row>
    <row r="878" spans="1:3" x14ac:dyDescent="0.3">
      <c r="A878" t="s">
        <v>6067</v>
      </c>
      <c r="B878" t="s">
        <v>5228</v>
      </c>
      <c r="C878" t="s">
        <v>117</v>
      </c>
    </row>
    <row r="879" spans="1:3" x14ac:dyDescent="0.3">
      <c r="A879" t="s">
        <v>6068</v>
      </c>
      <c r="B879" t="s">
        <v>5236</v>
      </c>
      <c r="C879" t="s">
        <v>64</v>
      </c>
    </row>
    <row r="880" spans="1:3" x14ac:dyDescent="0.3">
      <c r="A880" t="s">
        <v>6069</v>
      </c>
      <c r="B880" t="s">
        <v>5236</v>
      </c>
      <c r="C880" t="s">
        <v>123</v>
      </c>
    </row>
    <row r="881" spans="1:3" x14ac:dyDescent="0.3">
      <c r="A881" t="s">
        <v>6070</v>
      </c>
      <c r="B881" t="s">
        <v>5228</v>
      </c>
      <c r="C881" t="s">
        <v>156</v>
      </c>
    </row>
    <row r="882" spans="1:3" x14ac:dyDescent="0.3">
      <c r="A882" t="s">
        <v>6071</v>
      </c>
      <c r="B882" t="s">
        <v>5186</v>
      </c>
      <c r="C882" t="s">
        <v>82</v>
      </c>
    </row>
    <row r="883" spans="1:3" x14ac:dyDescent="0.3">
      <c r="A883" t="s">
        <v>6072</v>
      </c>
      <c r="B883" t="s">
        <v>5238</v>
      </c>
      <c r="C883" t="s">
        <v>154</v>
      </c>
    </row>
    <row r="884" spans="1:3" x14ac:dyDescent="0.3">
      <c r="A884" t="s">
        <v>6073</v>
      </c>
      <c r="B884" t="s">
        <v>5228</v>
      </c>
      <c r="C884" t="s">
        <v>89</v>
      </c>
    </row>
    <row r="885" spans="1:3" x14ac:dyDescent="0.3">
      <c r="A885" t="s">
        <v>6074</v>
      </c>
      <c r="B885" t="s">
        <v>5226</v>
      </c>
      <c r="C885" t="s">
        <v>5226</v>
      </c>
    </row>
    <row r="886" spans="1:3" x14ac:dyDescent="0.3">
      <c r="A886" t="s">
        <v>6075</v>
      </c>
      <c r="B886" t="s">
        <v>5186</v>
      </c>
      <c r="C886" t="s">
        <v>77</v>
      </c>
    </row>
    <row r="887" spans="1:3" x14ac:dyDescent="0.3">
      <c r="A887" t="s">
        <v>6076</v>
      </c>
      <c r="B887" t="s">
        <v>5242</v>
      </c>
      <c r="C887" t="s">
        <v>96</v>
      </c>
    </row>
    <row r="888" spans="1:3" x14ac:dyDescent="0.3">
      <c r="A888" t="s">
        <v>6077</v>
      </c>
      <c r="B888" t="s">
        <v>5228</v>
      </c>
      <c r="C888" t="s">
        <v>89</v>
      </c>
    </row>
    <row r="889" spans="1:3" x14ac:dyDescent="0.3">
      <c r="A889" t="s">
        <v>6078</v>
      </c>
      <c r="B889" t="s">
        <v>5236</v>
      </c>
      <c r="C889" t="s">
        <v>123</v>
      </c>
    </row>
    <row r="890" spans="1:3" x14ac:dyDescent="0.3">
      <c r="A890" t="s">
        <v>6079</v>
      </c>
      <c r="B890" t="s">
        <v>5186</v>
      </c>
      <c r="C890" t="s">
        <v>77</v>
      </c>
    </row>
    <row r="891" spans="1:3" x14ac:dyDescent="0.3">
      <c r="A891" t="s">
        <v>6080</v>
      </c>
      <c r="B891" t="s">
        <v>5238</v>
      </c>
      <c r="C891" t="s">
        <v>87</v>
      </c>
    </row>
    <row r="892" spans="1:3" x14ac:dyDescent="0.3">
      <c r="A892" t="s">
        <v>6081</v>
      </c>
      <c r="B892" t="s">
        <v>5236</v>
      </c>
      <c r="C892" t="s">
        <v>64</v>
      </c>
    </row>
    <row r="893" spans="1:3" x14ac:dyDescent="0.3">
      <c r="A893" t="s">
        <v>6082</v>
      </c>
      <c r="B893" t="s">
        <v>5226</v>
      </c>
      <c r="C893" t="s">
        <v>5226</v>
      </c>
    </row>
    <row r="894" spans="1:3" x14ac:dyDescent="0.3">
      <c r="A894" t="s">
        <v>6083</v>
      </c>
      <c r="B894" t="s">
        <v>5242</v>
      </c>
      <c r="C894" t="s">
        <v>96</v>
      </c>
    </row>
    <row r="895" spans="1:3" x14ac:dyDescent="0.3">
      <c r="A895" t="s">
        <v>6084</v>
      </c>
      <c r="B895" t="s">
        <v>5226</v>
      </c>
      <c r="C895" t="s">
        <v>5226</v>
      </c>
    </row>
    <row r="896" spans="1:3" x14ac:dyDescent="0.3">
      <c r="A896" t="s">
        <v>6085</v>
      </c>
      <c r="B896" t="s">
        <v>5242</v>
      </c>
      <c r="C896" t="s">
        <v>256</v>
      </c>
    </row>
    <row r="897" spans="1:3" x14ac:dyDescent="0.3">
      <c r="A897" t="s">
        <v>6086</v>
      </c>
      <c r="B897" t="s">
        <v>5228</v>
      </c>
      <c r="C897" t="s">
        <v>117</v>
      </c>
    </row>
    <row r="898" spans="1:3" x14ac:dyDescent="0.3">
      <c r="A898" t="s">
        <v>6087</v>
      </c>
      <c r="B898" t="s">
        <v>5228</v>
      </c>
      <c r="C898" t="s">
        <v>120</v>
      </c>
    </row>
    <row r="899" spans="1:3" x14ac:dyDescent="0.3">
      <c r="A899" t="s">
        <v>6088</v>
      </c>
      <c r="B899" t="s">
        <v>5236</v>
      </c>
      <c r="C899" t="s">
        <v>64</v>
      </c>
    </row>
    <row r="900" spans="1:3" x14ac:dyDescent="0.3">
      <c r="A900" t="s">
        <v>6089</v>
      </c>
      <c r="B900" t="s">
        <v>5186</v>
      </c>
      <c r="C900" t="s">
        <v>58</v>
      </c>
    </row>
    <row r="901" spans="1:3" x14ac:dyDescent="0.3">
      <c r="A901" t="s">
        <v>6090</v>
      </c>
      <c r="B901" t="s">
        <v>5242</v>
      </c>
      <c r="C901" t="s">
        <v>79</v>
      </c>
    </row>
    <row r="902" spans="1:3" x14ac:dyDescent="0.3">
      <c r="A902" t="s">
        <v>6091</v>
      </c>
      <c r="B902" t="s">
        <v>5186</v>
      </c>
      <c r="C902" t="s">
        <v>82</v>
      </c>
    </row>
    <row r="903" spans="1:3" x14ac:dyDescent="0.3">
      <c r="A903" t="s">
        <v>6092</v>
      </c>
      <c r="B903" t="s">
        <v>5226</v>
      </c>
      <c r="C903" t="s">
        <v>5226</v>
      </c>
    </row>
    <row r="904" spans="1:3" x14ac:dyDescent="0.3">
      <c r="A904" t="s">
        <v>6093</v>
      </c>
      <c r="B904" t="s">
        <v>5186</v>
      </c>
      <c r="C904" t="s">
        <v>82</v>
      </c>
    </row>
    <row r="905" spans="1:3" x14ac:dyDescent="0.3">
      <c r="A905" t="s">
        <v>6094</v>
      </c>
      <c r="B905" t="s">
        <v>5242</v>
      </c>
      <c r="C905" t="s">
        <v>256</v>
      </c>
    </row>
    <row r="906" spans="1:3" x14ac:dyDescent="0.3">
      <c r="A906" t="s">
        <v>6095</v>
      </c>
      <c r="B906" t="s">
        <v>5236</v>
      </c>
      <c r="C906" t="s">
        <v>64</v>
      </c>
    </row>
    <row r="907" spans="1:3" x14ac:dyDescent="0.3">
      <c r="A907" t="s">
        <v>6096</v>
      </c>
      <c r="B907" t="s">
        <v>5236</v>
      </c>
      <c r="C907" t="s">
        <v>64</v>
      </c>
    </row>
    <row r="908" spans="1:3" x14ac:dyDescent="0.3">
      <c r="A908" t="s">
        <v>6097</v>
      </c>
      <c r="B908" t="s">
        <v>5226</v>
      </c>
      <c r="C908" t="s">
        <v>5226</v>
      </c>
    </row>
    <row r="909" spans="1:3" x14ac:dyDescent="0.3">
      <c r="A909" t="s">
        <v>6098</v>
      </c>
      <c r="B909" t="s">
        <v>5242</v>
      </c>
      <c r="C909" t="s">
        <v>256</v>
      </c>
    </row>
    <row r="910" spans="1:3" x14ac:dyDescent="0.3">
      <c r="A910" t="s">
        <v>6099</v>
      </c>
      <c r="B910" t="s">
        <v>5228</v>
      </c>
      <c r="C910" t="s">
        <v>156</v>
      </c>
    </row>
    <row r="911" spans="1:3" x14ac:dyDescent="0.3">
      <c r="A911" t="s">
        <v>6100</v>
      </c>
      <c r="B911" t="s">
        <v>5242</v>
      </c>
      <c r="C911" t="s">
        <v>60</v>
      </c>
    </row>
    <row r="912" spans="1:3" x14ac:dyDescent="0.3">
      <c r="A912" t="s">
        <v>6101</v>
      </c>
      <c r="B912" t="s">
        <v>5236</v>
      </c>
      <c r="C912" t="s">
        <v>123</v>
      </c>
    </row>
    <row r="913" spans="1:3" x14ac:dyDescent="0.3">
      <c r="A913" t="s">
        <v>6102</v>
      </c>
      <c r="B913" t="s">
        <v>5236</v>
      </c>
      <c r="C913" t="s">
        <v>64</v>
      </c>
    </row>
    <row r="914" spans="1:3" x14ac:dyDescent="0.3">
      <c r="A914" t="s">
        <v>6103</v>
      </c>
      <c r="B914" t="s">
        <v>5186</v>
      </c>
      <c r="C914" t="s">
        <v>58</v>
      </c>
    </row>
    <row r="915" spans="1:3" x14ac:dyDescent="0.3">
      <c r="A915" t="s">
        <v>6104</v>
      </c>
      <c r="B915" t="s">
        <v>5236</v>
      </c>
      <c r="C915" t="s">
        <v>64</v>
      </c>
    </row>
    <row r="916" spans="1:3" x14ac:dyDescent="0.3">
      <c r="A916" t="s">
        <v>6105</v>
      </c>
      <c r="B916" t="s">
        <v>5242</v>
      </c>
      <c r="C916" t="s">
        <v>79</v>
      </c>
    </row>
    <row r="917" spans="1:3" x14ac:dyDescent="0.3">
      <c r="A917" t="s">
        <v>6106</v>
      </c>
      <c r="B917" t="s">
        <v>5228</v>
      </c>
      <c r="C917" t="s">
        <v>89</v>
      </c>
    </row>
    <row r="918" spans="1:3" x14ac:dyDescent="0.3">
      <c r="A918" t="s">
        <v>6107</v>
      </c>
      <c r="B918" t="s">
        <v>5226</v>
      </c>
      <c r="C918" t="s">
        <v>5226</v>
      </c>
    </row>
    <row r="919" spans="1:3" x14ac:dyDescent="0.3">
      <c r="A919" t="s">
        <v>6108</v>
      </c>
      <c r="B919" t="s">
        <v>5242</v>
      </c>
      <c r="C919" t="s">
        <v>96</v>
      </c>
    </row>
    <row r="920" spans="1:3" x14ac:dyDescent="0.3">
      <c r="A920" t="s">
        <v>6109</v>
      </c>
      <c r="B920" t="s">
        <v>5236</v>
      </c>
      <c r="C920" t="s">
        <v>123</v>
      </c>
    </row>
    <row r="921" spans="1:3" x14ac:dyDescent="0.3">
      <c r="A921" t="s">
        <v>6110</v>
      </c>
      <c r="B921" t="s">
        <v>5242</v>
      </c>
      <c r="C921" t="s">
        <v>79</v>
      </c>
    </row>
    <row r="922" spans="1:3" x14ac:dyDescent="0.3">
      <c r="A922" t="s">
        <v>6111</v>
      </c>
      <c r="B922" t="s">
        <v>5236</v>
      </c>
      <c r="C922" t="s">
        <v>158</v>
      </c>
    </row>
    <row r="923" spans="1:3" x14ac:dyDescent="0.3">
      <c r="A923" t="s">
        <v>6112</v>
      </c>
      <c r="B923" t="s">
        <v>5226</v>
      </c>
      <c r="C923" t="s">
        <v>5226</v>
      </c>
    </row>
    <row r="924" spans="1:3" x14ac:dyDescent="0.3">
      <c r="A924" t="s">
        <v>6113</v>
      </c>
      <c r="B924" t="s">
        <v>5186</v>
      </c>
      <c r="C924" t="s">
        <v>82</v>
      </c>
    </row>
    <row r="925" spans="1:3" x14ac:dyDescent="0.3">
      <c r="A925" t="s">
        <v>6114</v>
      </c>
      <c r="B925" t="s">
        <v>5236</v>
      </c>
      <c r="C925" t="s">
        <v>64</v>
      </c>
    </row>
    <row r="926" spans="1:3" x14ac:dyDescent="0.3">
      <c r="A926" t="s">
        <v>6115</v>
      </c>
      <c r="B926" t="s">
        <v>5226</v>
      </c>
      <c r="C926" t="s">
        <v>5226</v>
      </c>
    </row>
    <row r="927" spans="1:3" x14ac:dyDescent="0.3">
      <c r="A927" t="s">
        <v>6116</v>
      </c>
      <c r="B927" t="s">
        <v>5228</v>
      </c>
      <c r="C927" t="s">
        <v>89</v>
      </c>
    </row>
    <row r="928" spans="1:3" x14ac:dyDescent="0.3">
      <c r="A928" t="s">
        <v>6117</v>
      </c>
      <c r="B928" t="s">
        <v>5226</v>
      </c>
      <c r="C928" t="s">
        <v>5226</v>
      </c>
    </row>
    <row r="929" spans="1:3" x14ac:dyDescent="0.3">
      <c r="A929" t="s">
        <v>6118</v>
      </c>
      <c r="B929" t="s">
        <v>5242</v>
      </c>
      <c r="C929" t="s">
        <v>79</v>
      </c>
    </row>
    <row r="930" spans="1:3" x14ac:dyDescent="0.3">
      <c r="A930" t="s">
        <v>6119</v>
      </c>
      <c r="B930" t="s">
        <v>5238</v>
      </c>
      <c r="C930" t="s">
        <v>154</v>
      </c>
    </row>
    <row r="931" spans="1:3" x14ac:dyDescent="0.3">
      <c r="A931" t="s">
        <v>6120</v>
      </c>
      <c r="B931" t="s">
        <v>5236</v>
      </c>
      <c r="C931" t="s">
        <v>158</v>
      </c>
    </row>
    <row r="932" spans="1:3" x14ac:dyDescent="0.3">
      <c r="A932" t="s">
        <v>6121</v>
      </c>
      <c r="B932" t="s">
        <v>5186</v>
      </c>
      <c r="C932" t="s">
        <v>146</v>
      </c>
    </row>
    <row r="933" spans="1:3" x14ac:dyDescent="0.3">
      <c r="A933" t="s">
        <v>6122</v>
      </c>
      <c r="B933" t="s">
        <v>5186</v>
      </c>
      <c r="C933" t="s">
        <v>58</v>
      </c>
    </row>
    <row r="934" spans="1:3" x14ac:dyDescent="0.3">
      <c r="A934" t="s">
        <v>6123</v>
      </c>
      <c r="B934" t="s">
        <v>5242</v>
      </c>
      <c r="C934" t="s">
        <v>79</v>
      </c>
    </row>
    <row r="935" spans="1:3" x14ac:dyDescent="0.3">
      <c r="A935" t="s">
        <v>6124</v>
      </c>
      <c r="B935" t="s">
        <v>5186</v>
      </c>
      <c r="C935" t="s">
        <v>82</v>
      </c>
    </row>
    <row r="936" spans="1:3" x14ac:dyDescent="0.3">
      <c r="A936" t="s">
        <v>6125</v>
      </c>
      <c r="B936" t="s">
        <v>5242</v>
      </c>
      <c r="C936" t="s">
        <v>79</v>
      </c>
    </row>
    <row r="937" spans="1:3" x14ac:dyDescent="0.3">
      <c r="A937" t="s">
        <v>6126</v>
      </c>
      <c r="B937" t="s">
        <v>5186</v>
      </c>
      <c r="C937" t="s">
        <v>58</v>
      </c>
    </row>
    <row r="938" spans="1:3" x14ac:dyDescent="0.3">
      <c r="A938" t="s">
        <v>6127</v>
      </c>
      <c r="B938" t="s">
        <v>5236</v>
      </c>
      <c r="C938" t="s">
        <v>123</v>
      </c>
    </row>
    <row r="939" spans="1:3" x14ac:dyDescent="0.3">
      <c r="A939" t="s">
        <v>6128</v>
      </c>
      <c r="B939" t="s">
        <v>5238</v>
      </c>
      <c r="C939" t="s">
        <v>56</v>
      </c>
    </row>
    <row r="940" spans="1:3" x14ac:dyDescent="0.3">
      <c r="A940" t="s">
        <v>6129</v>
      </c>
      <c r="B940" t="s">
        <v>5226</v>
      </c>
      <c r="C940" t="s">
        <v>5226</v>
      </c>
    </row>
    <row r="941" spans="1:3" x14ac:dyDescent="0.3">
      <c r="A941" t="s">
        <v>6130</v>
      </c>
      <c r="B941" t="s">
        <v>5226</v>
      </c>
      <c r="C941" t="s">
        <v>5226</v>
      </c>
    </row>
    <row r="942" spans="1:3" x14ac:dyDescent="0.3">
      <c r="A942" t="s">
        <v>6131</v>
      </c>
      <c r="B942" t="s">
        <v>5226</v>
      </c>
      <c r="C942" t="s">
        <v>5226</v>
      </c>
    </row>
    <row r="943" spans="1:3" x14ac:dyDescent="0.3">
      <c r="A943" t="s">
        <v>6132</v>
      </c>
      <c r="B943" t="s">
        <v>5228</v>
      </c>
      <c r="C943" t="s">
        <v>120</v>
      </c>
    </row>
    <row r="944" spans="1:3" x14ac:dyDescent="0.3">
      <c r="A944" t="s">
        <v>6133</v>
      </c>
      <c r="B944" t="s">
        <v>5228</v>
      </c>
      <c r="C944" t="s">
        <v>120</v>
      </c>
    </row>
    <row r="945" spans="1:3" x14ac:dyDescent="0.3">
      <c r="A945" t="s">
        <v>6134</v>
      </c>
      <c r="B945" t="s">
        <v>5226</v>
      </c>
      <c r="C945" t="s">
        <v>5226</v>
      </c>
    </row>
    <row r="946" spans="1:3" x14ac:dyDescent="0.3">
      <c r="A946" t="s">
        <v>6135</v>
      </c>
      <c r="B946" t="s">
        <v>5226</v>
      </c>
      <c r="C946" t="s">
        <v>5226</v>
      </c>
    </row>
    <row r="947" spans="1:3" x14ac:dyDescent="0.3">
      <c r="A947" t="s">
        <v>6136</v>
      </c>
      <c r="B947" t="s">
        <v>5238</v>
      </c>
      <c r="C947" t="s">
        <v>154</v>
      </c>
    </row>
    <row r="948" spans="1:3" x14ac:dyDescent="0.3">
      <c r="A948" t="s">
        <v>6137</v>
      </c>
      <c r="B948" t="s">
        <v>5242</v>
      </c>
      <c r="C948" t="s">
        <v>96</v>
      </c>
    </row>
    <row r="949" spans="1:3" x14ac:dyDescent="0.3">
      <c r="A949" t="s">
        <v>6138</v>
      </c>
      <c r="B949" t="s">
        <v>5238</v>
      </c>
      <c r="C949" t="s">
        <v>87</v>
      </c>
    </row>
    <row r="950" spans="1:3" x14ac:dyDescent="0.3">
      <c r="A950" t="s">
        <v>6139</v>
      </c>
      <c r="B950" t="s">
        <v>5226</v>
      </c>
      <c r="C950" t="s">
        <v>5226</v>
      </c>
    </row>
    <row r="951" spans="1:3" x14ac:dyDescent="0.3">
      <c r="A951" t="s">
        <v>6140</v>
      </c>
      <c r="B951" t="s">
        <v>5226</v>
      </c>
      <c r="C951" t="s">
        <v>5226</v>
      </c>
    </row>
    <row r="952" spans="1:3" x14ac:dyDescent="0.3">
      <c r="A952" t="s">
        <v>6141</v>
      </c>
      <c r="B952" t="s">
        <v>5238</v>
      </c>
      <c r="C952" t="s">
        <v>154</v>
      </c>
    </row>
    <row r="953" spans="1:3" x14ac:dyDescent="0.3">
      <c r="A953" t="s">
        <v>6142</v>
      </c>
      <c r="B953" t="s">
        <v>5238</v>
      </c>
      <c r="C953" t="s">
        <v>154</v>
      </c>
    </row>
    <row r="954" spans="1:3" x14ac:dyDescent="0.3">
      <c r="A954" t="s">
        <v>6143</v>
      </c>
      <c r="B954" t="s">
        <v>5186</v>
      </c>
      <c r="C954" t="s">
        <v>77</v>
      </c>
    </row>
    <row r="955" spans="1:3" x14ac:dyDescent="0.3">
      <c r="A955" t="s">
        <v>6144</v>
      </c>
      <c r="B955" t="s">
        <v>5186</v>
      </c>
      <c r="C955" t="s">
        <v>82</v>
      </c>
    </row>
    <row r="956" spans="1:3" x14ac:dyDescent="0.3">
      <c r="A956" t="s">
        <v>6145</v>
      </c>
      <c r="B956" t="s">
        <v>5228</v>
      </c>
      <c r="C956" t="s">
        <v>117</v>
      </c>
    </row>
    <row r="957" spans="1:3" x14ac:dyDescent="0.3">
      <c r="A957" t="s">
        <v>6146</v>
      </c>
      <c r="B957" t="s">
        <v>5226</v>
      </c>
      <c r="C957" t="s">
        <v>5226</v>
      </c>
    </row>
    <row r="958" spans="1:3" x14ac:dyDescent="0.3">
      <c r="A958" t="s">
        <v>6147</v>
      </c>
      <c r="B958" t="s">
        <v>5228</v>
      </c>
      <c r="C958" t="s">
        <v>120</v>
      </c>
    </row>
    <row r="959" spans="1:3" x14ac:dyDescent="0.3">
      <c r="A959" t="s">
        <v>6148</v>
      </c>
      <c r="B959" t="s">
        <v>5228</v>
      </c>
      <c r="C959" t="s">
        <v>117</v>
      </c>
    </row>
    <row r="960" spans="1:3" x14ac:dyDescent="0.3">
      <c r="A960" t="s">
        <v>6149</v>
      </c>
      <c r="B960" t="s">
        <v>5228</v>
      </c>
      <c r="C960" t="s">
        <v>156</v>
      </c>
    </row>
    <row r="961" spans="1:3" x14ac:dyDescent="0.3">
      <c r="A961" t="s">
        <v>6150</v>
      </c>
      <c r="B961" t="s">
        <v>5228</v>
      </c>
      <c r="C961" t="s">
        <v>89</v>
      </c>
    </row>
    <row r="962" spans="1:3" x14ac:dyDescent="0.3">
      <c r="A962" t="s">
        <v>6151</v>
      </c>
      <c r="B962" t="s">
        <v>5238</v>
      </c>
      <c r="C962" t="s">
        <v>56</v>
      </c>
    </row>
    <row r="963" spans="1:3" x14ac:dyDescent="0.3">
      <c r="A963" t="s">
        <v>6152</v>
      </c>
      <c r="B963" t="s">
        <v>5238</v>
      </c>
      <c r="C963" t="s">
        <v>154</v>
      </c>
    </row>
    <row r="964" spans="1:3" x14ac:dyDescent="0.3">
      <c r="A964" t="s">
        <v>6153</v>
      </c>
      <c r="B964" t="s">
        <v>5228</v>
      </c>
      <c r="C964" t="s">
        <v>117</v>
      </c>
    </row>
    <row r="965" spans="1:3" x14ac:dyDescent="0.3">
      <c r="A965" t="s">
        <v>6154</v>
      </c>
      <c r="B965" t="s">
        <v>5228</v>
      </c>
      <c r="C965" t="s">
        <v>156</v>
      </c>
    </row>
    <row r="966" spans="1:3" x14ac:dyDescent="0.3">
      <c r="A966" t="s">
        <v>6155</v>
      </c>
      <c r="B966" t="s">
        <v>5186</v>
      </c>
      <c r="C966" t="s">
        <v>146</v>
      </c>
    </row>
    <row r="967" spans="1:3" x14ac:dyDescent="0.3">
      <c r="A967" t="s">
        <v>6156</v>
      </c>
      <c r="B967" t="s">
        <v>5226</v>
      </c>
      <c r="C967" t="s">
        <v>5226</v>
      </c>
    </row>
    <row r="968" spans="1:3" x14ac:dyDescent="0.3">
      <c r="A968" t="s">
        <v>6157</v>
      </c>
      <c r="B968" t="s">
        <v>5226</v>
      </c>
      <c r="C968" t="s">
        <v>5226</v>
      </c>
    </row>
    <row r="969" spans="1:3" x14ac:dyDescent="0.3">
      <c r="A969" t="s">
        <v>6158</v>
      </c>
      <c r="B969" t="s">
        <v>5236</v>
      </c>
      <c r="C969" t="s">
        <v>72</v>
      </c>
    </row>
    <row r="970" spans="1:3" x14ac:dyDescent="0.3">
      <c r="A970" t="s">
        <v>6159</v>
      </c>
      <c r="B970" t="s">
        <v>5228</v>
      </c>
      <c r="C970" t="s">
        <v>117</v>
      </c>
    </row>
    <row r="971" spans="1:3" x14ac:dyDescent="0.3">
      <c r="A971" t="s">
        <v>6160</v>
      </c>
      <c r="B971" t="s">
        <v>5226</v>
      </c>
      <c r="C971" t="s">
        <v>5226</v>
      </c>
    </row>
    <row r="972" spans="1:3" x14ac:dyDescent="0.3">
      <c r="A972" t="s">
        <v>6161</v>
      </c>
      <c r="B972" t="s">
        <v>5226</v>
      </c>
      <c r="C972" t="s">
        <v>5226</v>
      </c>
    </row>
    <row r="973" spans="1:3" x14ac:dyDescent="0.3">
      <c r="A973" t="s">
        <v>6162</v>
      </c>
      <c r="B973" t="s">
        <v>5226</v>
      </c>
      <c r="C973" t="s">
        <v>5226</v>
      </c>
    </row>
    <row r="974" spans="1:3" x14ac:dyDescent="0.3">
      <c r="A974" t="s">
        <v>6163</v>
      </c>
      <c r="B974" t="s">
        <v>5226</v>
      </c>
      <c r="C974" t="s">
        <v>5226</v>
      </c>
    </row>
    <row r="975" spans="1:3" x14ac:dyDescent="0.3">
      <c r="A975" t="s">
        <v>6164</v>
      </c>
      <c r="B975" t="s">
        <v>5236</v>
      </c>
      <c r="C975" t="s">
        <v>158</v>
      </c>
    </row>
    <row r="976" spans="1:3" x14ac:dyDescent="0.3">
      <c r="A976" t="s">
        <v>6165</v>
      </c>
      <c r="B976" t="s">
        <v>5228</v>
      </c>
      <c r="C976" t="s">
        <v>156</v>
      </c>
    </row>
    <row r="977" spans="1:3" x14ac:dyDescent="0.3">
      <c r="A977" t="s">
        <v>6166</v>
      </c>
      <c r="B977" t="s">
        <v>5238</v>
      </c>
      <c r="C977" t="s">
        <v>87</v>
      </c>
    </row>
    <row r="978" spans="1:3" x14ac:dyDescent="0.3">
      <c r="A978" t="s">
        <v>6167</v>
      </c>
      <c r="B978" t="s">
        <v>5226</v>
      </c>
      <c r="C978" t="s">
        <v>5226</v>
      </c>
    </row>
    <row r="979" spans="1:3" x14ac:dyDescent="0.3">
      <c r="A979" t="s">
        <v>6168</v>
      </c>
      <c r="B979" t="s">
        <v>5242</v>
      </c>
      <c r="C979" t="s">
        <v>79</v>
      </c>
    </row>
    <row r="980" spans="1:3" x14ac:dyDescent="0.3">
      <c r="A980" t="s">
        <v>6169</v>
      </c>
      <c r="B980" t="s">
        <v>5228</v>
      </c>
      <c r="C980" t="s">
        <v>117</v>
      </c>
    </row>
    <row r="981" spans="1:3" x14ac:dyDescent="0.3">
      <c r="A981" t="s">
        <v>6170</v>
      </c>
      <c r="B981" t="s">
        <v>5226</v>
      </c>
      <c r="C981" t="s">
        <v>5226</v>
      </c>
    </row>
    <row r="982" spans="1:3" x14ac:dyDescent="0.3">
      <c r="A982" t="s">
        <v>6171</v>
      </c>
      <c r="B982" t="s">
        <v>5226</v>
      </c>
      <c r="C982" t="s">
        <v>5226</v>
      </c>
    </row>
    <row r="983" spans="1:3" x14ac:dyDescent="0.3">
      <c r="A983" t="s">
        <v>6172</v>
      </c>
      <c r="B983" t="s">
        <v>5238</v>
      </c>
      <c r="C983" t="s">
        <v>154</v>
      </c>
    </row>
    <row r="984" spans="1:3" x14ac:dyDescent="0.3">
      <c r="A984" t="s">
        <v>6173</v>
      </c>
      <c r="B984" t="s">
        <v>5238</v>
      </c>
      <c r="C984" t="s">
        <v>87</v>
      </c>
    </row>
    <row r="985" spans="1:3" x14ac:dyDescent="0.3">
      <c r="A985" t="s">
        <v>6174</v>
      </c>
      <c r="B985" t="s">
        <v>5186</v>
      </c>
      <c r="C985" t="s">
        <v>82</v>
      </c>
    </row>
    <row r="986" spans="1:3" x14ac:dyDescent="0.3">
      <c r="A986" t="s">
        <v>6175</v>
      </c>
      <c r="B986" t="s">
        <v>5186</v>
      </c>
      <c r="C986" t="s">
        <v>77</v>
      </c>
    </row>
    <row r="987" spans="1:3" x14ac:dyDescent="0.3">
      <c r="A987" t="s">
        <v>6176</v>
      </c>
      <c r="B987" t="s">
        <v>5186</v>
      </c>
      <c r="C987" t="s">
        <v>58</v>
      </c>
    </row>
    <row r="988" spans="1:3" x14ac:dyDescent="0.3">
      <c r="A988" t="s">
        <v>6177</v>
      </c>
      <c r="B988" t="s">
        <v>5186</v>
      </c>
      <c r="C988" t="s">
        <v>77</v>
      </c>
    </row>
    <row r="989" spans="1:3" x14ac:dyDescent="0.3">
      <c r="A989" t="s">
        <v>6178</v>
      </c>
      <c r="B989" t="s">
        <v>5236</v>
      </c>
      <c r="C989" t="s">
        <v>64</v>
      </c>
    </row>
    <row r="990" spans="1:3" x14ac:dyDescent="0.3">
      <c r="A990" t="s">
        <v>6179</v>
      </c>
      <c r="B990" t="s">
        <v>5228</v>
      </c>
      <c r="C990" t="s">
        <v>156</v>
      </c>
    </row>
    <row r="991" spans="1:3" x14ac:dyDescent="0.3">
      <c r="A991" t="s">
        <v>6180</v>
      </c>
      <c r="B991" t="s">
        <v>5226</v>
      </c>
      <c r="C991" t="s">
        <v>5226</v>
      </c>
    </row>
    <row r="992" spans="1:3" x14ac:dyDescent="0.3">
      <c r="A992" t="s">
        <v>6181</v>
      </c>
      <c r="B992" t="s">
        <v>5226</v>
      </c>
      <c r="C992" t="s">
        <v>5226</v>
      </c>
    </row>
    <row r="993" spans="1:3" x14ac:dyDescent="0.3">
      <c r="A993" t="s">
        <v>6182</v>
      </c>
      <c r="B993" t="s">
        <v>5228</v>
      </c>
      <c r="C993" t="s">
        <v>120</v>
      </c>
    </row>
    <row r="994" spans="1:3" x14ac:dyDescent="0.3">
      <c r="A994" t="s">
        <v>6183</v>
      </c>
      <c r="B994" t="s">
        <v>5242</v>
      </c>
      <c r="C994" t="s">
        <v>79</v>
      </c>
    </row>
    <row r="995" spans="1:3" x14ac:dyDescent="0.3">
      <c r="A995" t="s">
        <v>6184</v>
      </c>
      <c r="B995" t="s">
        <v>5226</v>
      </c>
      <c r="C995" t="s">
        <v>5226</v>
      </c>
    </row>
    <row r="996" spans="1:3" x14ac:dyDescent="0.3">
      <c r="A996" t="s">
        <v>6185</v>
      </c>
      <c r="B996" t="s">
        <v>5238</v>
      </c>
      <c r="C996" t="s">
        <v>56</v>
      </c>
    </row>
    <row r="997" spans="1:3" x14ac:dyDescent="0.3">
      <c r="A997" t="s">
        <v>6186</v>
      </c>
      <c r="B997" t="s">
        <v>5226</v>
      </c>
      <c r="C997" t="s">
        <v>5226</v>
      </c>
    </row>
    <row r="998" spans="1:3" x14ac:dyDescent="0.3">
      <c r="A998" t="s">
        <v>6187</v>
      </c>
      <c r="B998" t="s">
        <v>5226</v>
      </c>
      <c r="C998" t="s">
        <v>5226</v>
      </c>
    </row>
    <row r="999" spans="1:3" x14ac:dyDescent="0.3">
      <c r="A999" t="s">
        <v>6188</v>
      </c>
      <c r="B999" t="s">
        <v>5186</v>
      </c>
      <c r="C999" t="s">
        <v>146</v>
      </c>
    </row>
    <row r="1000" spans="1:3" x14ac:dyDescent="0.3">
      <c r="A1000" t="s">
        <v>6189</v>
      </c>
      <c r="B1000" t="s">
        <v>5186</v>
      </c>
      <c r="C1000" t="s">
        <v>77</v>
      </c>
    </row>
    <row r="1001" spans="1:3" x14ac:dyDescent="0.3">
      <c r="A1001" t="s">
        <v>6190</v>
      </c>
      <c r="B1001" t="s">
        <v>5236</v>
      </c>
      <c r="C1001" t="s">
        <v>158</v>
      </c>
    </row>
    <row r="1002" spans="1:3" x14ac:dyDescent="0.3">
      <c r="A1002" t="s">
        <v>6191</v>
      </c>
      <c r="B1002" t="s">
        <v>5242</v>
      </c>
      <c r="C1002" t="s">
        <v>79</v>
      </c>
    </row>
    <row r="1003" spans="1:3" x14ac:dyDescent="0.3">
      <c r="A1003" t="s">
        <v>6192</v>
      </c>
      <c r="B1003" t="s">
        <v>5186</v>
      </c>
      <c r="C1003" t="s">
        <v>77</v>
      </c>
    </row>
    <row r="1004" spans="1:3" x14ac:dyDescent="0.3">
      <c r="A1004" t="s">
        <v>6193</v>
      </c>
      <c r="B1004" t="s">
        <v>5236</v>
      </c>
      <c r="C1004" t="s">
        <v>158</v>
      </c>
    </row>
    <row r="1005" spans="1:3" x14ac:dyDescent="0.3">
      <c r="A1005" t="s">
        <v>6194</v>
      </c>
      <c r="B1005" t="s">
        <v>5236</v>
      </c>
      <c r="C1005" t="s">
        <v>158</v>
      </c>
    </row>
    <row r="1006" spans="1:3" x14ac:dyDescent="0.3">
      <c r="A1006" t="s">
        <v>6195</v>
      </c>
      <c r="B1006" t="s">
        <v>5242</v>
      </c>
      <c r="C1006" t="s">
        <v>256</v>
      </c>
    </row>
    <row r="1007" spans="1:3" x14ac:dyDescent="0.3">
      <c r="A1007" t="s">
        <v>6196</v>
      </c>
      <c r="B1007" t="s">
        <v>5226</v>
      </c>
      <c r="C1007" t="s">
        <v>5226</v>
      </c>
    </row>
    <row r="1008" spans="1:3" x14ac:dyDescent="0.3">
      <c r="A1008" t="s">
        <v>6197</v>
      </c>
      <c r="B1008" t="s">
        <v>5238</v>
      </c>
      <c r="C1008" t="s">
        <v>154</v>
      </c>
    </row>
    <row r="1009" spans="1:3" x14ac:dyDescent="0.3">
      <c r="A1009" t="s">
        <v>6198</v>
      </c>
      <c r="B1009" t="s">
        <v>5226</v>
      </c>
      <c r="C1009" t="s">
        <v>5226</v>
      </c>
    </row>
    <row r="1010" spans="1:3" x14ac:dyDescent="0.3">
      <c r="A1010" t="s">
        <v>6199</v>
      </c>
      <c r="B1010" t="s">
        <v>5226</v>
      </c>
      <c r="C1010" t="s">
        <v>5226</v>
      </c>
    </row>
    <row r="1011" spans="1:3" x14ac:dyDescent="0.3">
      <c r="A1011" t="s">
        <v>6200</v>
      </c>
      <c r="B1011" t="s">
        <v>5242</v>
      </c>
      <c r="C1011" t="s">
        <v>60</v>
      </c>
    </row>
    <row r="1012" spans="1:3" x14ac:dyDescent="0.3">
      <c r="A1012" t="s">
        <v>6201</v>
      </c>
      <c r="B1012" t="s">
        <v>5236</v>
      </c>
      <c r="C1012" t="s">
        <v>64</v>
      </c>
    </row>
    <row r="1013" spans="1:3" x14ac:dyDescent="0.3">
      <c r="A1013" t="s">
        <v>6202</v>
      </c>
      <c r="B1013" t="s">
        <v>5238</v>
      </c>
      <c r="C1013" t="s">
        <v>56</v>
      </c>
    </row>
    <row r="1014" spans="1:3" x14ac:dyDescent="0.3">
      <c r="A1014" t="s">
        <v>6203</v>
      </c>
      <c r="B1014" t="s">
        <v>5242</v>
      </c>
      <c r="C1014" t="s">
        <v>79</v>
      </c>
    </row>
    <row r="1015" spans="1:3" x14ac:dyDescent="0.3">
      <c r="A1015" t="s">
        <v>6204</v>
      </c>
      <c r="B1015" t="s">
        <v>5238</v>
      </c>
      <c r="C1015" t="s">
        <v>154</v>
      </c>
    </row>
    <row r="1016" spans="1:3" x14ac:dyDescent="0.3">
      <c r="A1016" t="s">
        <v>6205</v>
      </c>
      <c r="B1016" t="s">
        <v>5186</v>
      </c>
      <c r="C1016" t="s">
        <v>77</v>
      </c>
    </row>
    <row r="1017" spans="1:3" x14ac:dyDescent="0.3">
      <c r="A1017" t="s">
        <v>6206</v>
      </c>
      <c r="B1017" t="s">
        <v>5238</v>
      </c>
      <c r="C1017" t="s">
        <v>87</v>
      </c>
    </row>
    <row r="1018" spans="1:3" x14ac:dyDescent="0.3">
      <c r="A1018" t="s">
        <v>6207</v>
      </c>
      <c r="B1018" t="s">
        <v>5186</v>
      </c>
      <c r="C1018" t="s">
        <v>82</v>
      </c>
    </row>
    <row r="1019" spans="1:3" x14ac:dyDescent="0.3">
      <c r="A1019" t="s">
        <v>6208</v>
      </c>
      <c r="B1019" t="s">
        <v>5226</v>
      </c>
      <c r="C1019" t="s">
        <v>5226</v>
      </c>
    </row>
    <row r="1020" spans="1:3" x14ac:dyDescent="0.3">
      <c r="A1020" t="s">
        <v>6209</v>
      </c>
      <c r="B1020" t="s">
        <v>5186</v>
      </c>
      <c r="C1020" t="s">
        <v>77</v>
      </c>
    </row>
    <row r="1021" spans="1:3" x14ac:dyDescent="0.3">
      <c r="A1021" t="s">
        <v>6210</v>
      </c>
      <c r="B1021" t="s">
        <v>5226</v>
      </c>
      <c r="C1021" t="s">
        <v>5226</v>
      </c>
    </row>
    <row r="1022" spans="1:3" x14ac:dyDescent="0.3">
      <c r="A1022" t="s">
        <v>6211</v>
      </c>
      <c r="B1022" t="s">
        <v>5242</v>
      </c>
      <c r="C1022" t="s">
        <v>60</v>
      </c>
    </row>
    <row r="1023" spans="1:3" x14ac:dyDescent="0.3">
      <c r="A1023" t="s">
        <v>6212</v>
      </c>
      <c r="B1023" t="s">
        <v>5226</v>
      </c>
      <c r="C1023" t="s">
        <v>5226</v>
      </c>
    </row>
    <row r="1024" spans="1:3" x14ac:dyDescent="0.3">
      <c r="A1024" t="s">
        <v>6213</v>
      </c>
      <c r="B1024" t="s">
        <v>5242</v>
      </c>
      <c r="C1024" t="s">
        <v>79</v>
      </c>
    </row>
    <row r="1025" spans="1:3" x14ac:dyDescent="0.3">
      <c r="A1025" t="s">
        <v>6214</v>
      </c>
      <c r="B1025" t="s">
        <v>5186</v>
      </c>
      <c r="C1025" t="s">
        <v>82</v>
      </c>
    </row>
    <row r="1026" spans="1:3" x14ac:dyDescent="0.3">
      <c r="A1026" t="s">
        <v>6215</v>
      </c>
      <c r="B1026" t="s">
        <v>5242</v>
      </c>
      <c r="C1026" t="s">
        <v>79</v>
      </c>
    </row>
    <row r="1027" spans="1:3" x14ac:dyDescent="0.3">
      <c r="A1027" t="s">
        <v>6216</v>
      </c>
      <c r="B1027" t="s">
        <v>5226</v>
      </c>
      <c r="C1027" t="s">
        <v>5226</v>
      </c>
    </row>
    <row r="1028" spans="1:3" x14ac:dyDescent="0.3">
      <c r="A1028" t="s">
        <v>6217</v>
      </c>
      <c r="B1028" t="s">
        <v>5228</v>
      </c>
      <c r="C1028" t="s">
        <v>156</v>
      </c>
    </row>
    <row r="1029" spans="1:3" x14ac:dyDescent="0.3">
      <c r="A1029" t="s">
        <v>6218</v>
      </c>
      <c r="B1029" t="s">
        <v>5236</v>
      </c>
      <c r="C1029" t="s">
        <v>72</v>
      </c>
    </row>
    <row r="1030" spans="1:3" x14ac:dyDescent="0.3">
      <c r="A1030" t="s">
        <v>6219</v>
      </c>
      <c r="B1030" t="s">
        <v>5226</v>
      </c>
      <c r="C1030" t="s">
        <v>5226</v>
      </c>
    </row>
    <row r="1031" spans="1:3" x14ac:dyDescent="0.3">
      <c r="A1031" t="s">
        <v>6220</v>
      </c>
      <c r="B1031" t="s">
        <v>5236</v>
      </c>
      <c r="C1031" t="s">
        <v>64</v>
      </c>
    </row>
    <row r="1032" spans="1:3" x14ac:dyDescent="0.3">
      <c r="A1032" t="s">
        <v>6221</v>
      </c>
      <c r="B1032" t="s">
        <v>5242</v>
      </c>
      <c r="C1032" t="s">
        <v>79</v>
      </c>
    </row>
    <row r="1033" spans="1:3" x14ac:dyDescent="0.3">
      <c r="A1033" t="s">
        <v>6222</v>
      </c>
      <c r="B1033" t="s">
        <v>5242</v>
      </c>
      <c r="C1033" t="s">
        <v>60</v>
      </c>
    </row>
    <row r="1034" spans="1:3" x14ac:dyDescent="0.3">
      <c r="A1034" t="s">
        <v>6223</v>
      </c>
      <c r="B1034" t="s">
        <v>5226</v>
      </c>
      <c r="C1034" t="s">
        <v>5226</v>
      </c>
    </row>
    <row r="1035" spans="1:3" x14ac:dyDescent="0.3">
      <c r="A1035" t="s">
        <v>6224</v>
      </c>
      <c r="B1035" t="s">
        <v>5186</v>
      </c>
      <c r="C1035" t="s">
        <v>77</v>
      </c>
    </row>
    <row r="1036" spans="1:3" x14ac:dyDescent="0.3">
      <c r="A1036" t="s">
        <v>6225</v>
      </c>
      <c r="B1036" t="s">
        <v>5226</v>
      </c>
      <c r="C1036" t="s">
        <v>5226</v>
      </c>
    </row>
    <row r="1037" spans="1:3" x14ac:dyDescent="0.3">
      <c r="A1037" t="s">
        <v>6226</v>
      </c>
      <c r="B1037" t="s">
        <v>5226</v>
      </c>
      <c r="C1037" t="s">
        <v>5226</v>
      </c>
    </row>
    <row r="1038" spans="1:3" x14ac:dyDescent="0.3">
      <c r="A1038" t="s">
        <v>6227</v>
      </c>
      <c r="B1038" t="s">
        <v>5242</v>
      </c>
      <c r="C1038" t="s">
        <v>60</v>
      </c>
    </row>
    <row r="1039" spans="1:3" x14ac:dyDescent="0.3">
      <c r="A1039" t="s">
        <v>6228</v>
      </c>
      <c r="B1039" t="s">
        <v>5226</v>
      </c>
      <c r="C1039" t="s">
        <v>5226</v>
      </c>
    </row>
    <row r="1040" spans="1:3" x14ac:dyDescent="0.3">
      <c r="A1040" t="s">
        <v>6229</v>
      </c>
      <c r="B1040" t="s">
        <v>5236</v>
      </c>
      <c r="C1040" t="s">
        <v>72</v>
      </c>
    </row>
    <row r="1041" spans="1:3" x14ac:dyDescent="0.3">
      <c r="A1041" t="s">
        <v>6230</v>
      </c>
      <c r="B1041" t="s">
        <v>5226</v>
      </c>
      <c r="C1041" t="s">
        <v>5226</v>
      </c>
    </row>
    <row r="1042" spans="1:3" x14ac:dyDescent="0.3">
      <c r="A1042" t="s">
        <v>6231</v>
      </c>
      <c r="B1042" t="s">
        <v>5228</v>
      </c>
      <c r="C1042" t="s">
        <v>117</v>
      </c>
    </row>
    <row r="1043" spans="1:3" x14ac:dyDescent="0.3">
      <c r="A1043" t="s">
        <v>6232</v>
      </c>
      <c r="B1043" t="s">
        <v>5186</v>
      </c>
      <c r="C1043" t="s">
        <v>146</v>
      </c>
    </row>
    <row r="1044" spans="1:3" x14ac:dyDescent="0.3">
      <c r="A1044" t="s">
        <v>6233</v>
      </c>
      <c r="B1044" t="s">
        <v>5228</v>
      </c>
      <c r="C1044" t="s">
        <v>120</v>
      </c>
    </row>
    <row r="1045" spans="1:3" x14ac:dyDescent="0.3">
      <c r="A1045" t="s">
        <v>6234</v>
      </c>
      <c r="B1045" t="s">
        <v>5238</v>
      </c>
      <c r="C1045" t="s">
        <v>87</v>
      </c>
    </row>
    <row r="1046" spans="1:3" x14ac:dyDescent="0.3">
      <c r="A1046" t="s">
        <v>6235</v>
      </c>
      <c r="B1046" t="s">
        <v>5226</v>
      </c>
      <c r="C1046" t="s">
        <v>5226</v>
      </c>
    </row>
    <row r="1047" spans="1:3" x14ac:dyDescent="0.3">
      <c r="A1047" t="s">
        <v>6236</v>
      </c>
      <c r="B1047" t="s">
        <v>5236</v>
      </c>
      <c r="C1047" t="s">
        <v>123</v>
      </c>
    </row>
    <row r="1048" spans="1:3" x14ac:dyDescent="0.3">
      <c r="A1048" t="s">
        <v>6237</v>
      </c>
      <c r="B1048" t="s">
        <v>5226</v>
      </c>
      <c r="C1048" t="s">
        <v>5226</v>
      </c>
    </row>
    <row r="1049" spans="1:3" x14ac:dyDescent="0.3">
      <c r="A1049" t="s">
        <v>6238</v>
      </c>
      <c r="B1049" t="s">
        <v>5186</v>
      </c>
      <c r="C1049" t="s">
        <v>82</v>
      </c>
    </row>
    <row r="1050" spans="1:3" x14ac:dyDescent="0.3">
      <c r="A1050" t="s">
        <v>6239</v>
      </c>
      <c r="B1050" t="s">
        <v>5242</v>
      </c>
      <c r="C1050" t="s">
        <v>79</v>
      </c>
    </row>
    <row r="1051" spans="1:3" x14ac:dyDescent="0.3">
      <c r="A1051" t="s">
        <v>6240</v>
      </c>
      <c r="B1051" t="s">
        <v>5236</v>
      </c>
      <c r="C1051" t="s">
        <v>64</v>
      </c>
    </row>
    <row r="1052" spans="1:3" x14ac:dyDescent="0.3">
      <c r="A1052" t="s">
        <v>6241</v>
      </c>
      <c r="B1052" t="s">
        <v>5186</v>
      </c>
      <c r="C1052" t="s">
        <v>58</v>
      </c>
    </row>
    <row r="1053" spans="1:3" x14ac:dyDescent="0.3">
      <c r="A1053" t="s">
        <v>6242</v>
      </c>
      <c r="B1053" t="s">
        <v>5236</v>
      </c>
      <c r="C1053" t="s">
        <v>64</v>
      </c>
    </row>
    <row r="1054" spans="1:3" x14ac:dyDescent="0.3">
      <c r="A1054" t="s">
        <v>6243</v>
      </c>
      <c r="B1054" t="s">
        <v>5236</v>
      </c>
      <c r="C1054" t="s">
        <v>158</v>
      </c>
    </row>
    <row r="1055" spans="1:3" x14ac:dyDescent="0.3">
      <c r="A1055" t="s">
        <v>6244</v>
      </c>
      <c r="B1055" t="s">
        <v>5226</v>
      </c>
      <c r="C1055" t="s">
        <v>5226</v>
      </c>
    </row>
    <row r="1056" spans="1:3" x14ac:dyDescent="0.3">
      <c r="A1056" t="s">
        <v>6245</v>
      </c>
      <c r="B1056" t="s">
        <v>5236</v>
      </c>
      <c r="C1056" t="s">
        <v>158</v>
      </c>
    </row>
    <row r="1057" spans="1:3" x14ac:dyDescent="0.3">
      <c r="A1057" t="s">
        <v>6246</v>
      </c>
      <c r="B1057" t="s">
        <v>5228</v>
      </c>
      <c r="C1057" t="s">
        <v>89</v>
      </c>
    </row>
    <row r="1058" spans="1:3" x14ac:dyDescent="0.3">
      <c r="A1058" t="s">
        <v>6247</v>
      </c>
      <c r="B1058" t="s">
        <v>5238</v>
      </c>
      <c r="C1058" t="s">
        <v>154</v>
      </c>
    </row>
    <row r="1059" spans="1:3" x14ac:dyDescent="0.3">
      <c r="A1059" t="s">
        <v>6248</v>
      </c>
      <c r="B1059" t="s">
        <v>5226</v>
      </c>
      <c r="C1059" t="s">
        <v>5226</v>
      </c>
    </row>
    <row r="1060" spans="1:3" x14ac:dyDescent="0.3">
      <c r="A1060" t="s">
        <v>6249</v>
      </c>
      <c r="B1060" t="s">
        <v>5226</v>
      </c>
      <c r="C1060" t="s">
        <v>5226</v>
      </c>
    </row>
    <row r="1061" spans="1:3" x14ac:dyDescent="0.3">
      <c r="A1061" t="s">
        <v>6250</v>
      </c>
      <c r="B1061" t="s">
        <v>5242</v>
      </c>
      <c r="C1061" t="s">
        <v>79</v>
      </c>
    </row>
    <row r="1062" spans="1:3" x14ac:dyDescent="0.3">
      <c r="A1062" t="s">
        <v>6251</v>
      </c>
      <c r="B1062" t="s">
        <v>5228</v>
      </c>
      <c r="C1062" t="s">
        <v>117</v>
      </c>
    </row>
    <row r="1063" spans="1:3" x14ac:dyDescent="0.3">
      <c r="A1063" t="s">
        <v>6252</v>
      </c>
      <c r="B1063" t="s">
        <v>5238</v>
      </c>
      <c r="C1063" t="s">
        <v>56</v>
      </c>
    </row>
    <row r="1064" spans="1:3" x14ac:dyDescent="0.3">
      <c r="A1064" t="s">
        <v>6253</v>
      </c>
      <c r="B1064" t="s">
        <v>5242</v>
      </c>
      <c r="C1064" t="s">
        <v>79</v>
      </c>
    </row>
    <row r="1065" spans="1:3" x14ac:dyDescent="0.3">
      <c r="A1065" t="s">
        <v>6254</v>
      </c>
      <c r="B1065" t="s">
        <v>5238</v>
      </c>
      <c r="C1065" t="s">
        <v>87</v>
      </c>
    </row>
    <row r="1066" spans="1:3" x14ac:dyDescent="0.3">
      <c r="A1066" t="s">
        <v>6255</v>
      </c>
      <c r="B1066" t="s">
        <v>5242</v>
      </c>
      <c r="C1066" t="s">
        <v>60</v>
      </c>
    </row>
    <row r="1067" spans="1:3" x14ac:dyDescent="0.3">
      <c r="A1067" t="s">
        <v>6256</v>
      </c>
      <c r="B1067" t="s">
        <v>5186</v>
      </c>
      <c r="C1067" t="s">
        <v>58</v>
      </c>
    </row>
    <row r="1068" spans="1:3" x14ac:dyDescent="0.3">
      <c r="A1068" t="s">
        <v>6257</v>
      </c>
      <c r="B1068" t="s">
        <v>5236</v>
      </c>
      <c r="C1068" t="s">
        <v>64</v>
      </c>
    </row>
    <row r="1069" spans="1:3" x14ac:dyDescent="0.3">
      <c r="A1069" t="s">
        <v>6258</v>
      </c>
      <c r="B1069" t="s">
        <v>5242</v>
      </c>
      <c r="C1069" t="s">
        <v>96</v>
      </c>
    </row>
    <row r="1070" spans="1:3" x14ac:dyDescent="0.3">
      <c r="A1070" t="s">
        <v>6259</v>
      </c>
      <c r="B1070" t="s">
        <v>5226</v>
      </c>
      <c r="C1070" t="s">
        <v>5226</v>
      </c>
    </row>
    <row r="1071" spans="1:3" x14ac:dyDescent="0.3">
      <c r="A1071" t="s">
        <v>6260</v>
      </c>
      <c r="B1071" t="s">
        <v>5242</v>
      </c>
      <c r="C1071" t="s">
        <v>79</v>
      </c>
    </row>
    <row r="1072" spans="1:3" x14ac:dyDescent="0.3">
      <c r="A1072" t="s">
        <v>6261</v>
      </c>
      <c r="B1072" t="s">
        <v>5242</v>
      </c>
      <c r="C1072" t="s">
        <v>79</v>
      </c>
    </row>
    <row r="1073" spans="1:3" x14ac:dyDescent="0.3">
      <c r="A1073" t="s">
        <v>6262</v>
      </c>
      <c r="B1073" t="s">
        <v>5186</v>
      </c>
      <c r="C1073" t="s">
        <v>58</v>
      </c>
    </row>
    <row r="1074" spans="1:3" x14ac:dyDescent="0.3">
      <c r="A1074" t="s">
        <v>6263</v>
      </c>
      <c r="B1074" t="s">
        <v>5226</v>
      </c>
      <c r="C1074" t="s">
        <v>5226</v>
      </c>
    </row>
    <row r="1075" spans="1:3" x14ac:dyDescent="0.3">
      <c r="A1075" t="s">
        <v>6264</v>
      </c>
      <c r="B1075" t="s">
        <v>5242</v>
      </c>
      <c r="C1075" t="s">
        <v>79</v>
      </c>
    </row>
    <row r="1076" spans="1:3" x14ac:dyDescent="0.3">
      <c r="A1076" t="s">
        <v>6265</v>
      </c>
      <c r="B1076" t="s">
        <v>5186</v>
      </c>
      <c r="C1076" t="s">
        <v>58</v>
      </c>
    </row>
    <row r="1077" spans="1:3" x14ac:dyDescent="0.3">
      <c r="A1077" t="s">
        <v>6266</v>
      </c>
      <c r="B1077" t="s">
        <v>5186</v>
      </c>
      <c r="C1077" t="s">
        <v>82</v>
      </c>
    </row>
    <row r="1078" spans="1:3" x14ac:dyDescent="0.3">
      <c r="A1078" t="s">
        <v>6267</v>
      </c>
      <c r="B1078" t="s">
        <v>5242</v>
      </c>
      <c r="C1078" t="s">
        <v>79</v>
      </c>
    </row>
    <row r="1079" spans="1:3" x14ac:dyDescent="0.3">
      <c r="A1079" t="s">
        <v>6268</v>
      </c>
      <c r="B1079" t="s">
        <v>5226</v>
      </c>
      <c r="C1079" t="s">
        <v>5226</v>
      </c>
    </row>
    <row r="1080" spans="1:3" x14ac:dyDescent="0.3">
      <c r="A1080" t="s">
        <v>6269</v>
      </c>
      <c r="B1080" t="s">
        <v>5226</v>
      </c>
      <c r="C1080" t="s">
        <v>5226</v>
      </c>
    </row>
    <row r="1081" spans="1:3" x14ac:dyDescent="0.3">
      <c r="A1081" t="s">
        <v>6270</v>
      </c>
      <c r="B1081" t="s">
        <v>5226</v>
      </c>
      <c r="C1081" t="s">
        <v>5226</v>
      </c>
    </row>
    <row r="1082" spans="1:3" x14ac:dyDescent="0.3">
      <c r="A1082" t="s">
        <v>6271</v>
      </c>
      <c r="B1082" t="s">
        <v>5228</v>
      </c>
      <c r="C1082" t="s">
        <v>156</v>
      </c>
    </row>
    <row r="1083" spans="1:3" x14ac:dyDescent="0.3">
      <c r="A1083" t="s">
        <v>6272</v>
      </c>
      <c r="B1083" t="s">
        <v>5226</v>
      </c>
      <c r="C1083" t="s">
        <v>5226</v>
      </c>
    </row>
    <row r="1084" spans="1:3" x14ac:dyDescent="0.3">
      <c r="A1084" t="s">
        <v>6273</v>
      </c>
      <c r="B1084" t="s">
        <v>5186</v>
      </c>
      <c r="C1084" t="s">
        <v>146</v>
      </c>
    </row>
    <row r="1085" spans="1:3" x14ac:dyDescent="0.3">
      <c r="A1085" t="s">
        <v>6274</v>
      </c>
      <c r="B1085" t="s">
        <v>5186</v>
      </c>
      <c r="C1085" t="s">
        <v>146</v>
      </c>
    </row>
    <row r="1086" spans="1:3" x14ac:dyDescent="0.3">
      <c r="A1086" t="s">
        <v>6275</v>
      </c>
      <c r="B1086" t="s">
        <v>5236</v>
      </c>
      <c r="C1086" t="s">
        <v>158</v>
      </c>
    </row>
    <row r="1087" spans="1:3" x14ac:dyDescent="0.3">
      <c r="A1087" t="s">
        <v>6276</v>
      </c>
      <c r="B1087" t="s">
        <v>5186</v>
      </c>
      <c r="C1087" t="s">
        <v>58</v>
      </c>
    </row>
    <row r="1088" spans="1:3" x14ac:dyDescent="0.3">
      <c r="A1088" t="s">
        <v>6277</v>
      </c>
      <c r="B1088" t="s">
        <v>5226</v>
      </c>
      <c r="C1088" t="s">
        <v>5226</v>
      </c>
    </row>
    <row r="1089" spans="1:3" x14ac:dyDescent="0.3">
      <c r="A1089" t="s">
        <v>6278</v>
      </c>
      <c r="B1089" t="s">
        <v>5226</v>
      </c>
      <c r="C1089" t="s">
        <v>5226</v>
      </c>
    </row>
    <row r="1090" spans="1:3" x14ac:dyDescent="0.3">
      <c r="A1090" t="s">
        <v>6279</v>
      </c>
      <c r="B1090" t="s">
        <v>5228</v>
      </c>
      <c r="C1090" t="s">
        <v>156</v>
      </c>
    </row>
    <row r="1091" spans="1:3" x14ac:dyDescent="0.3">
      <c r="A1091" t="s">
        <v>6280</v>
      </c>
      <c r="B1091" t="s">
        <v>5226</v>
      </c>
      <c r="C1091" t="s">
        <v>5226</v>
      </c>
    </row>
    <row r="1092" spans="1:3" x14ac:dyDescent="0.3">
      <c r="A1092" t="s">
        <v>6281</v>
      </c>
      <c r="B1092" t="s">
        <v>5186</v>
      </c>
      <c r="C1092" t="s">
        <v>146</v>
      </c>
    </row>
    <row r="1093" spans="1:3" x14ac:dyDescent="0.3">
      <c r="A1093" t="s">
        <v>6282</v>
      </c>
      <c r="B1093" t="s">
        <v>5228</v>
      </c>
      <c r="C1093" t="s">
        <v>156</v>
      </c>
    </row>
    <row r="1094" spans="1:3" x14ac:dyDescent="0.3">
      <c r="A1094" t="s">
        <v>6283</v>
      </c>
      <c r="B1094" t="s">
        <v>5238</v>
      </c>
      <c r="C1094" t="s">
        <v>154</v>
      </c>
    </row>
    <row r="1095" spans="1:3" x14ac:dyDescent="0.3">
      <c r="A1095" t="s">
        <v>6284</v>
      </c>
      <c r="B1095" t="s">
        <v>5226</v>
      </c>
      <c r="C1095" t="s">
        <v>5226</v>
      </c>
    </row>
    <row r="1096" spans="1:3" x14ac:dyDescent="0.3">
      <c r="A1096" t="s">
        <v>6285</v>
      </c>
      <c r="B1096" t="s">
        <v>5226</v>
      </c>
      <c r="C1096" t="s">
        <v>5226</v>
      </c>
    </row>
    <row r="1097" spans="1:3" x14ac:dyDescent="0.3">
      <c r="A1097" t="s">
        <v>6286</v>
      </c>
      <c r="B1097" t="s">
        <v>5236</v>
      </c>
      <c r="C1097" t="s">
        <v>123</v>
      </c>
    </row>
    <row r="1098" spans="1:3" x14ac:dyDescent="0.3">
      <c r="A1098" t="s">
        <v>6287</v>
      </c>
      <c r="B1098" t="s">
        <v>5226</v>
      </c>
      <c r="C1098" t="s">
        <v>5226</v>
      </c>
    </row>
    <row r="1099" spans="1:3" x14ac:dyDescent="0.3">
      <c r="A1099" t="s">
        <v>6288</v>
      </c>
      <c r="B1099" t="s">
        <v>5226</v>
      </c>
      <c r="C1099" t="s">
        <v>5226</v>
      </c>
    </row>
    <row r="1100" spans="1:3" x14ac:dyDescent="0.3">
      <c r="A1100" t="s">
        <v>6289</v>
      </c>
      <c r="B1100" t="s">
        <v>5228</v>
      </c>
      <c r="C1100" t="s">
        <v>120</v>
      </c>
    </row>
    <row r="1101" spans="1:3" x14ac:dyDescent="0.3">
      <c r="A1101" t="s">
        <v>6290</v>
      </c>
      <c r="B1101" t="s">
        <v>5228</v>
      </c>
      <c r="C1101" t="s">
        <v>89</v>
      </c>
    </row>
    <row r="1102" spans="1:3" x14ac:dyDescent="0.3">
      <c r="A1102" t="s">
        <v>6291</v>
      </c>
      <c r="B1102" t="s">
        <v>5236</v>
      </c>
      <c r="C1102" t="s">
        <v>123</v>
      </c>
    </row>
    <row r="1103" spans="1:3" x14ac:dyDescent="0.3">
      <c r="A1103" t="s">
        <v>6292</v>
      </c>
      <c r="B1103" t="s">
        <v>5236</v>
      </c>
      <c r="C1103" t="s">
        <v>123</v>
      </c>
    </row>
    <row r="1104" spans="1:3" x14ac:dyDescent="0.3">
      <c r="A1104" t="s">
        <v>6293</v>
      </c>
      <c r="B1104" t="s">
        <v>5228</v>
      </c>
      <c r="C1104" t="s">
        <v>156</v>
      </c>
    </row>
    <row r="1105" spans="1:3" x14ac:dyDescent="0.3">
      <c r="A1105" t="s">
        <v>6294</v>
      </c>
      <c r="B1105" t="s">
        <v>5226</v>
      </c>
      <c r="C1105" t="s">
        <v>5226</v>
      </c>
    </row>
    <row r="1106" spans="1:3" x14ac:dyDescent="0.3">
      <c r="A1106" t="s">
        <v>6295</v>
      </c>
      <c r="B1106" t="s">
        <v>5238</v>
      </c>
      <c r="C1106" t="s">
        <v>56</v>
      </c>
    </row>
    <row r="1107" spans="1:3" x14ac:dyDescent="0.3">
      <c r="A1107" t="s">
        <v>6296</v>
      </c>
      <c r="B1107" t="s">
        <v>5186</v>
      </c>
      <c r="C1107" t="s">
        <v>58</v>
      </c>
    </row>
    <row r="1108" spans="1:3" x14ac:dyDescent="0.3">
      <c r="A1108" t="s">
        <v>6297</v>
      </c>
      <c r="B1108" t="s">
        <v>5238</v>
      </c>
      <c r="C1108" t="s">
        <v>87</v>
      </c>
    </row>
    <row r="1109" spans="1:3" x14ac:dyDescent="0.3">
      <c r="A1109" t="s">
        <v>6298</v>
      </c>
      <c r="B1109" t="s">
        <v>5186</v>
      </c>
      <c r="C1109" t="s">
        <v>77</v>
      </c>
    </row>
    <row r="1110" spans="1:3" x14ac:dyDescent="0.3">
      <c r="A1110" t="s">
        <v>6299</v>
      </c>
      <c r="B1110" t="s">
        <v>5226</v>
      </c>
      <c r="C1110" t="s">
        <v>5226</v>
      </c>
    </row>
    <row r="1111" spans="1:3" x14ac:dyDescent="0.3">
      <c r="A1111" t="s">
        <v>6300</v>
      </c>
      <c r="B1111" t="s">
        <v>5236</v>
      </c>
      <c r="C1111" t="s">
        <v>64</v>
      </c>
    </row>
    <row r="1112" spans="1:3" x14ac:dyDescent="0.3">
      <c r="A1112" t="s">
        <v>6301</v>
      </c>
      <c r="B1112" t="s">
        <v>5242</v>
      </c>
      <c r="C1112" t="s">
        <v>79</v>
      </c>
    </row>
    <row r="1113" spans="1:3" x14ac:dyDescent="0.3">
      <c r="A1113" t="s">
        <v>6302</v>
      </c>
      <c r="B1113" t="s">
        <v>5186</v>
      </c>
      <c r="C1113" t="s">
        <v>146</v>
      </c>
    </row>
    <row r="1114" spans="1:3" x14ac:dyDescent="0.3">
      <c r="A1114" t="s">
        <v>6303</v>
      </c>
      <c r="B1114" t="s">
        <v>5228</v>
      </c>
      <c r="C1114" t="s">
        <v>156</v>
      </c>
    </row>
    <row r="1115" spans="1:3" x14ac:dyDescent="0.3">
      <c r="A1115" t="s">
        <v>6304</v>
      </c>
      <c r="B1115" t="s">
        <v>5226</v>
      </c>
      <c r="C1115" t="s">
        <v>5226</v>
      </c>
    </row>
    <row r="1116" spans="1:3" x14ac:dyDescent="0.3">
      <c r="A1116" t="s">
        <v>6305</v>
      </c>
      <c r="B1116" t="s">
        <v>5226</v>
      </c>
      <c r="C1116" t="s">
        <v>5226</v>
      </c>
    </row>
    <row r="1117" spans="1:3" x14ac:dyDescent="0.3">
      <c r="A1117" t="s">
        <v>6306</v>
      </c>
      <c r="B1117" t="s">
        <v>5236</v>
      </c>
      <c r="C1117" t="s">
        <v>158</v>
      </c>
    </row>
    <row r="1118" spans="1:3" x14ac:dyDescent="0.3">
      <c r="A1118" t="s">
        <v>6307</v>
      </c>
      <c r="B1118" t="s">
        <v>5226</v>
      </c>
      <c r="C1118" t="s">
        <v>5226</v>
      </c>
    </row>
    <row r="1119" spans="1:3" x14ac:dyDescent="0.3">
      <c r="A1119" t="s">
        <v>6308</v>
      </c>
      <c r="B1119" t="s">
        <v>5236</v>
      </c>
      <c r="C1119" t="s">
        <v>72</v>
      </c>
    </row>
    <row r="1120" spans="1:3" x14ac:dyDescent="0.3">
      <c r="A1120" t="s">
        <v>6309</v>
      </c>
      <c r="B1120" t="s">
        <v>5238</v>
      </c>
      <c r="C1120" t="s">
        <v>87</v>
      </c>
    </row>
    <row r="1121" spans="1:3" x14ac:dyDescent="0.3">
      <c r="A1121" t="s">
        <v>6310</v>
      </c>
      <c r="B1121" t="s">
        <v>5238</v>
      </c>
      <c r="C1121" t="s">
        <v>154</v>
      </c>
    </row>
    <row r="1122" spans="1:3" x14ac:dyDescent="0.3">
      <c r="A1122" t="s">
        <v>6311</v>
      </c>
      <c r="B1122" t="s">
        <v>5186</v>
      </c>
      <c r="C1122" t="s">
        <v>58</v>
      </c>
    </row>
    <row r="1123" spans="1:3" x14ac:dyDescent="0.3">
      <c r="A1123" t="s">
        <v>6312</v>
      </c>
      <c r="B1123" t="s">
        <v>5228</v>
      </c>
      <c r="C1123" t="s">
        <v>89</v>
      </c>
    </row>
    <row r="1124" spans="1:3" x14ac:dyDescent="0.3">
      <c r="A1124" t="s">
        <v>6313</v>
      </c>
      <c r="B1124" t="s">
        <v>5226</v>
      </c>
      <c r="C1124" t="s">
        <v>5226</v>
      </c>
    </row>
    <row r="1125" spans="1:3" x14ac:dyDescent="0.3">
      <c r="A1125" t="s">
        <v>6314</v>
      </c>
      <c r="B1125" t="s">
        <v>5226</v>
      </c>
      <c r="C1125" t="s">
        <v>5226</v>
      </c>
    </row>
    <row r="1126" spans="1:3" x14ac:dyDescent="0.3">
      <c r="A1126" t="s">
        <v>6315</v>
      </c>
      <c r="B1126" t="s">
        <v>5228</v>
      </c>
      <c r="C1126" t="s">
        <v>89</v>
      </c>
    </row>
    <row r="1127" spans="1:3" x14ac:dyDescent="0.3">
      <c r="A1127" t="s">
        <v>6316</v>
      </c>
      <c r="B1127" t="s">
        <v>5236</v>
      </c>
      <c r="C1127" t="s">
        <v>72</v>
      </c>
    </row>
    <row r="1128" spans="1:3" x14ac:dyDescent="0.3">
      <c r="A1128" t="s">
        <v>6317</v>
      </c>
      <c r="B1128" t="s">
        <v>5226</v>
      </c>
      <c r="C1128" t="s">
        <v>5226</v>
      </c>
    </row>
    <row r="1129" spans="1:3" x14ac:dyDescent="0.3">
      <c r="A1129" t="s">
        <v>6318</v>
      </c>
      <c r="B1129" t="s">
        <v>5186</v>
      </c>
      <c r="C1129" t="s">
        <v>58</v>
      </c>
    </row>
    <row r="1130" spans="1:3" x14ac:dyDescent="0.3">
      <c r="A1130" t="s">
        <v>6319</v>
      </c>
      <c r="B1130" t="s">
        <v>5242</v>
      </c>
      <c r="C1130" t="s">
        <v>256</v>
      </c>
    </row>
    <row r="1131" spans="1:3" x14ac:dyDescent="0.3">
      <c r="A1131" t="s">
        <v>6320</v>
      </c>
      <c r="B1131" t="s">
        <v>5226</v>
      </c>
      <c r="C1131" t="s">
        <v>5226</v>
      </c>
    </row>
    <row r="1132" spans="1:3" x14ac:dyDescent="0.3">
      <c r="A1132" t="s">
        <v>6321</v>
      </c>
      <c r="B1132" t="s">
        <v>5186</v>
      </c>
      <c r="C1132" t="s">
        <v>77</v>
      </c>
    </row>
    <row r="1133" spans="1:3" x14ac:dyDescent="0.3">
      <c r="A1133" t="s">
        <v>6322</v>
      </c>
      <c r="B1133" t="s">
        <v>5226</v>
      </c>
      <c r="C1133" t="s">
        <v>5226</v>
      </c>
    </row>
    <row r="1134" spans="1:3" x14ac:dyDescent="0.3">
      <c r="A1134" t="s">
        <v>6323</v>
      </c>
      <c r="B1134" t="s">
        <v>5228</v>
      </c>
      <c r="C1134" t="s">
        <v>89</v>
      </c>
    </row>
    <row r="1135" spans="1:3" x14ac:dyDescent="0.3">
      <c r="A1135" t="s">
        <v>6324</v>
      </c>
      <c r="B1135" t="s">
        <v>5238</v>
      </c>
      <c r="C1135" t="s">
        <v>154</v>
      </c>
    </row>
    <row r="1136" spans="1:3" x14ac:dyDescent="0.3">
      <c r="A1136" t="s">
        <v>6325</v>
      </c>
      <c r="B1136" t="s">
        <v>5226</v>
      </c>
      <c r="C1136" t="s">
        <v>5226</v>
      </c>
    </row>
    <row r="1137" spans="1:3" x14ac:dyDescent="0.3">
      <c r="A1137" t="s">
        <v>6326</v>
      </c>
      <c r="B1137" t="s">
        <v>5186</v>
      </c>
      <c r="C1137" t="s">
        <v>146</v>
      </c>
    </row>
    <row r="1138" spans="1:3" x14ac:dyDescent="0.3">
      <c r="A1138" t="s">
        <v>6327</v>
      </c>
      <c r="B1138" t="s">
        <v>5236</v>
      </c>
      <c r="C1138" t="s">
        <v>64</v>
      </c>
    </row>
    <row r="1139" spans="1:3" x14ac:dyDescent="0.3">
      <c r="A1139" t="s">
        <v>6328</v>
      </c>
      <c r="B1139" t="s">
        <v>5236</v>
      </c>
      <c r="C1139" t="s">
        <v>64</v>
      </c>
    </row>
    <row r="1140" spans="1:3" x14ac:dyDescent="0.3">
      <c r="A1140" t="s">
        <v>6329</v>
      </c>
      <c r="B1140" t="s">
        <v>5238</v>
      </c>
      <c r="C1140" t="s">
        <v>154</v>
      </c>
    </row>
    <row r="1141" spans="1:3" x14ac:dyDescent="0.3">
      <c r="A1141" t="s">
        <v>6330</v>
      </c>
      <c r="B1141" t="s">
        <v>5228</v>
      </c>
      <c r="C1141" t="s">
        <v>156</v>
      </c>
    </row>
    <row r="1142" spans="1:3" x14ac:dyDescent="0.3">
      <c r="A1142" t="s">
        <v>6331</v>
      </c>
      <c r="B1142" t="s">
        <v>5226</v>
      </c>
      <c r="C1142" t="s">
        <v>5226</v>
      </c>
    </row>
    <row r="1143" spans="1:3" x14ac:dyDescent="0.3">
      <c r="A1143" t="s">
        <v>6332</v>
      </c>
      <c r="B1143" t="s">
        <v>5186</v>
      </c>
      <c r="C1143" t="s">
        <v>77</v>
      </c>
    </row>
    <row r="1144" spans="1:3" x14ac:dyDescent="0.3">
      <c r="A1144" t="s">
        <v>6333</v>
      </c>
      <c r="B1144" t="s">
        <v>5226</v>
      </c>
      <c r="C1144" t="s">
        <v>5226</v>
      </c>
    </row>
    <row r="1145" spans="1:3" x14ac:dyDescent="0.3">
      <c r="A1145" t="s">
        <v>6334</v>
      </c>
      <c r="B1145" t="s">
        <v>5186</v>
      </c>
      <c r="C1145" t="s">
        <v>82</v>
      </c>
    </row>
    <row r="1146" spans="1:3" x14ac:dyDescent="0.3">
      <c r="A1146" t="s">
        <v>6335</v>
      </c>
      <c r="B1146" t="s">
        <v>5226</v>
      </c>
      <c r="C1146" t="s">
        <v>5226</v>
      </c>
    </row>
    <row r="1147" spans="1:3" x14ac:dyDescent="0.3">
      <c r="A1147" t="s">
        <v>6336</v>
      </c>
      <c r="B1147" t="s">
        <v>5242</v>
      </c>
      <c r="C1147" t="s">
        <v>96</v>
      </c>
    </row>
    <row r="1148" spans="1:3" x14ac:dyDescent="0.3">
      <c r="A1148" t="s">
        <v>6337</v>
      </c>
      <c r="B1148" t="s">
        <v>5228</v>
      </c>
      <c r="C1148" t="s">
        <v>89</v>
      </c>
    </row>
    <row r="1149" spans="1:3" x14ac:dyDescent="0.3">
      <c r="A1149" t="s">
        <v>6338</v>
      </c>
      <c r="B1149" t="s">
        <v>5226</v>
      </c>
      <c r="C1149" t="s">
        <v>5226</v>
      </c>
    </row>
    <row r="1150" spans="1:3" x14ac:dyDescent="0.3">
      <c r="A1150" t="s">
        <v>6339</v>
      </c>
      <c r="B1150" t="s">
        <v>5242</v>
      </c>
      <c r="C1150" t="s">
        <v>79</v>
      </c>
    </row>
    <row r="1151" spans="1:3" x14ac:dyDescent="0.3">
      <c r="A1151" t="s">
        <v>6340</v>
      </c>
      <c r="B1151" t="s">
        <v>5242</v>
      </c>
      <c r="C1151" t="s">
        <v>79</v>
      </c>
    </row>
    <row r="1152" spans="1:3" x14ac:dyDescent="0.3">
      <c r="A1152" t="s">
        <v>6341</v>
      </c>
      <c r="B1152" t="s">
        <v>5186</v>
      </c>
      <c r="C1152" t="s">
        <v>77</v>
      </c>
    </row>
    <row r="1153" spans="1:3" x14ac:dyDescent="0.3">
      <c r="A1153" t="s">
        <v>6342</v>
      </c>
      <c r="B1153" t="s">
        <v>5228</v>
      </c>
      <c r="C1153" t="s">
        <v>156</v>
      </c>
    </row>
    <row r="1154" spans="1:3" x14ac:dyDescent="0.3">
      <c r="A1154" t="s">
        <v>6343</v>
      </c>
      <c r="B1154" t="s">
        <v>5228</v>
      </c>
      <c r="C1154" t="s">
        <v>89</v>
      </c>
    </row>
    <row r="1155" spans="1:3" x14ac:dyDescent="0.3">
      <c r="A1155" t="s">
        <v>6344</v>
      </c>
      <c r="B1155" t="s">
        <v>5226</v>
      </c>
      <c r="C1155" t="s">
        <v>5226</v>
      </c>
    </row>
    <row r="1156" spans="1:3" x14ac:dyDescent="0.3">
      <c r="A1156" t="s">
        <v>6345</v>
      </c>
      <c r="B1156" t="s">
        <v>5236</v>
      </c>
      <c r="C1156" t="s">
        <v>123</v>
      </c>
    </row>
    <row r="1157" spans="1:3" x14ac:dyDescent="0.3">
      <c r="A1157" t="s">
        <v>6346</v>
      </c>
      <c r="B1157" t="s">
        <v>5236</v>
      </c>
      <c r="C1157" t="s">
        <v>158</v>
      </c>
    </row>
    <row r="1158" spans="1:3" x14ac:dyDescent="0.3">
      <c r="A1158" t="s">
        <v>6347</v>
      </c>
      <c r="B1158" t="s">
        <v>5226</v>
      </c>
      <c r="C1158" t="s">
        <v>5226</v>
      </c>
    </row>
    <row r="1159" spans="1:3" x14ac:dyDescent="0.3">
      <c r="A1159" t="s">
        <v>6348</v>
      </c>
      <c r="B1159" t="s">
        <v>5242</v>
      </c>
      <c r="C1159" t="s">
        <v>79</v>
      </c>
    </row>
    <row r="1160" spans="1:3" x14ac:dyDescent="0.3">
      <c r="A1160" t="s">
        <v>6349</v>
      </c>
      <c r="B1160" t="s">
        <v>5242</v>
      </c>
      <c r="C1160" t="s">
        <v>256</v>
      </c>
    </row>
    <row r="1161" spans="1:3" x14ac:dyDescent="0.3">
      <c r="A1161" t="s">
        <v>6350</v>
      </c>
      <c r="B1161" t="s">
        <v>5242</v>
      </c>
      <c r="C1161" t="s">
        <v>79</v>
      </c>
    </row>
    <row r="1162" spans="1:3" x14ac:dyDescent="0.3">
      <c r="A1162" t="s">
        <v>6351</v>
      </c>
      <c r="B1162" t="s">
        <v>5236</v>
      </c>
      <c r="C1162" t="s">
        <v>64</v>
      </c>
    </row>
    <row r="1163" spans="1:3" x14ac:dyDescent="0.3">
      <c r="A1163" t="s">
        <v>6352</v>
      </c>
      <c r="B1163" t="s">
        <v>5226</v>
      </c>
      <c r="C1163" t="s">
        <v>5226</v>
      </c>
    </row>
    <row r="1164" spans="1:3" x14ac:dyDescent="0.3">
      <c r="A1164" t="s">
        <v>6353</v>
      </c>
      <c r="B1164" t="s">
        <v>5226</v>
      </c>
      <c r="C1164" t="s">
        <v>5226</v>
      </c>
    </row>
    <row r="1165" spans="1:3" x14ac:dyDescent="0.3">
      <c r="A1165" t="s">
        <v>6354</v>
      </c>
      <c r="B1165" t="s">
        <v>5228</v>
      </c>
      <c r="C1165" t="s">
        <v>117</v>
      </c>
    </row>
    <row r="1166" spans="1:3" x14ac:dyDescent="0.3">
      <c r="A1166" t="s">
        <v>6355</v>
      </c>
      <c r="B1166" t="s">
        <v>5186</v>
      </c>
      <c r="C1166" t="s">
        <v>77</v>
      </c>
    </row>
    <row r="1167" spans="1:3" x14ac:dyDescent="0.3">
      <c r="A1167" t="s">
        <v>6356</v>
      </c>
      <c r="B1167" t="s">
        <v>5238</v>
      </c>
      <c r="C1167" t="s">
        <v>154</v>
      </c>
    </row>
    <row r="1168" spans="1:3" x14ac:dyDescent="0.3">
      <c r="A1168" t="s">
        <v>6357</v>
      </c>
      <c r="B1168" t="s">
        <v>5242</v>
      </c>
      <c r="C1168" t="s">
        <v>60</v>
      </c>
    </row>
    <row r="1169" spans="1:3" x14ac:dyDescent="0.3">
      <c r="A1169" t="s">
        <v>6358</v>
      </c>
      <c r="B1169" t="s">
        <v>5238</v>
      </c>
      <c r="C1169" t="s">
        <v>154</v>
      </c>
    </row>
    <row r="1170" spans="1:3" x14ac:dyDescent="0.3">
      <c r="A1170" t="s">
        <v>6359</v>
      </c>
      <c r="B1170" t="s">
        <v>5236</v>
      </c>
      <c r="C1170" t="s">
        <v>64</v>
      </c>
    </row>
    <row r="1171" spans="1:3" x14ac:dyDescent="0.3">
      <c r="A1171" t="s">
        <v>6360</v>
      </c>
      <c r="B1171" t="s">
        <v>5236</v>
      </c>
      <c r="C1171" t="s">
        <v>72</v>
      </c>
    </row>
    <row r="1172" spans="1:3" x14ac:dyDescent="0.3">
      <c r="A1172" t="s">
        <v>6361</v>
      </c>
      <c r="B1172" t="s">
        <v>5226</v>
      </c>
      <c r="C1172" t="s">
        <v>5226</v>
      </c>
    </row>
    <row r="1173" spans="1:3" x14ac:dyDescent="0.3">
      <c r="A1173" t="s">
        <v>6362</v>
      </c>
      <c r="B1173" t="s">
        <v>5228</v>
      </c>
      <c r="C1173" t="s">
        <v>89</v>
      </c>
    </row>
    <row r="1174" spans="1:3" x14ac:dyDescent="0.3">
      <c r="A1174" t="s">
        <v>6363</v>
      </c>
      <c r="B1174" t="s">
        <v>5226</v>
      </c>
      <c r="C1174" t="s">
        <v>5226</v>
      </c>
    </row>
    <row r="1175" spans="1:3" x14ac:dyDescent="0.3">
      <c r="A1175" t="s">
        <v>6364</v>
      </c>
      <c r="B1175" t="s">
        <v>5226</v>
      </c>
      <c r="C1175" t="s">
        <v>5226</v>
      </c>
    </row>
    <row r="1176" spans="1:3" x14ac:dyDescent="0.3">
      <c r="A1176" t="s">
        <v>6365</v>
      </c>
      <c r="B1176" t="s">
        <v>5242</v>
      </c>
      <c r="C1176" t="s">
        <v>256</v>
      </c>
    </row>
    <row r="1177" spans="1:3" x14ac:dyDescent="0.3">
      <c r="A1177" t="s">
        <v>6366</v>
      </c>
      <c r="B1177" t="s">
        <v>5238</v>
      </c>
      <c r="C1177" t="s">
        <v>154</v>
      </c>
    </row>
    <row r="1178" spans="1:3" x14ac:dyDescent="0.3">
      <c r="A1178" t="s">
        <v>6367</v>
      </c>
      <c r="B1178" t="s">
        <v>5238</v>
      </c>
      <c r="C1178" t="s">
        <v>87</v>
      </c>
    </row>
    <row r="1179" spans="1:3" x14ac:dyDescent="0.3">
      <c r="A1179" t="s">
        <v>6368</v>
      </c>
      <c r="B1179" t="s">
        <v>5226</v>
      </c>
      <c r="C1179" t="s">
        <v>5226</v>
      </c>
    </row>
    <row r="1180" spans="1:3" x14ac:dyDescent="0.3">
      <c r="A1180" t="s">
        <v>6369</v>
      </c>
      <c r="B1180" t="s">
        <v>5226</v>
      </c>
      <c r="C1180" t="s">
        <v>5226</v>
      </c>
    </row>
    <row r="1181" spans="1:3" x14ac:dyDescent="0.3">
      <c r="A1181" t="s">
        <v>6370</v>
      </c>
      <c r="B1181" t="s">
        <v>5238</v>
      </c>
      <c r="C1181" t="s">
        <v>56</v>
      </c>
    </row>
    <row r="1182" spans="1:3" x14ac:dyDescent="0.3">
      <c r="A1182" t="s">
        <v>6371</v>
      </c>
      <c r="B1182" t="s">
        <v>5238</v>
      </c>
      <c r="C1182" t="s">
        <v>56</v>
      </c>
    </row>
    <row r="1183" spans="1:3" x14ac:dyDescent="0.3">
      <c r="A1183" t="s">
        <v>6372</v>
      </c>
      <c r="B1183" t="s">
        <v>5238</v>
      </c>
      <c r="C1183" t="s">
        <v>56</v>
      </c>
    </row>
    <row r="1184" spans="1:3" x14ac:dyDescent="0.3">
      <c r="A1184" t="s">
        <v>6373</v>
      </c>
      <c r="B1184" t="s">
        <v>5238</v>
      </c>
      <c r="C1184" t="s">
        <v>56</v>
      </c>
    </row>
    <row r="1185" spans="1:3" x14ac:dyDescent="0.3">
      <c r="A1185" t="s">
        <v>6374</v>
      </c>
      <c r="B1185" t="s">
        <v>5238</v>
      </c>
      <c r="C1185" t="s">
        <v>56</v>
      </c>
    </row>
    <row r="1186" spans="1:3" x14ac:dyDescent="0.3">
      <c r="A1186" t="s">
        <v>6375</v>
      </c>
      <c r="B1186" t="s">
        <v>5238</v>
      </c>
      <c r="C1186" t="s">
        <v>56</v>
      </c>
    </row>
    <row r="1187" spans="1:3" x14ac:dyDescent="0.3">
      <c r="A1187" t="s">
        <v>6376</v>
      </c>
      <c r="B1187" t="s">
        <v>5238</v>
      </c>
      <c r="C1187" t="s">
        <v>56</v>
      </c>
    </row>
    <row r="1188" spans="1:3" x14ac:dyDescent="0.3">
      <c r="A1188" t="s">
        <v>6377</v>
      </c>
      <c r="B1188" t="s">
        <v>5238</v>
      </c>
      <c r="C1188" t="s">
        <v>56</v>
      </c>
    </row>
    <row r="1189" spans="1:3" x14ac:dyDescent="0.3">
      <c r="A1189" t="s">
        <v>6378</v>
      </c>
      <c r="B1189" t="s">
        <v>5238</v>
      </c>
      <c r="C1189" t="s">
        <v>56</v>
      </c>
    </row>
    <row r="1190" spans="1:3" x14ac:dyDescent="0.3">
      <c r="A1190" t="s">
        <v>6379</v>
      </c>
      <c r="B1190" t="s">
        <v>5238</v>
      </c>
      <c r="C1190" t="s">
        <v>56</v>
      </c>
    </row>
    <row r="1191" spans="1:3" x14ac:dyDescent="0.3">
      <c r="A1191" t="s">
        <v>6380</v>
      </c>
      <c r="B1191" t="s">
        <v>5238</v>
      </c>
      <c r="C1191" t="s">
        <v>56</v>
      </c>
    </row>
    <row r="1192" spans="1:3" x14ac:dyDescent="0.3">
      <c r="A1192" t="s">
        <v>6381</v>
      </c>
      <c r="B1192" t="s">
        <v>5238</v>
      </c>
      <c r="C1192" t="s">
        <v>56</v>
      </c>
    </row>
    <row r="1193" spans="1:3" x14ac:dyDescent="0.3">
      <c r="A1193" t="s">
        <v>6382</v>
      </c>
      <c r="B1193" t="s">
        <v>5238</v>
      </c>
      <c r="C1193" t="s">
        <v>56</v>
      </c>
    </row>
    <row r="1194" spans="1:3" x14ac:dyDescent="0.3">
      <c r="A1194" t="s">
        <v>6383</v>
      </c>
      <c r="B1194" t="s">
        <v>5242</v>
      </c>
      <c r="C1194" t="s">
        <v>60</v>
      </c>
    </row>
    <row r="1195" spans="1:3" x14ac:dyDescent="0.3">
      <c r="A1195" t="s">
        <v>6384</v>
      </c>
      <c r="B1195" t="s">
        <v>5242</v>
      </c>
      <c r="C1195" t="s">
        <v>60</v>
      </c>
    </row>
    <row r="1196" spans="1:3" x14ac:dyDescent="0.3">
      <c r="A1196" t="s">
        <v>6385</v>
      </c>
      <c r="B1196" t="s">
        <v>5242</v>
      </c>
      <c r="C1196" t="s">
        <v>60</v>
      </c>
    </row>
    <row r="1197" spans="1:3" x14ac:dyDescent="0.3">
      <c r="A1197" t="s">
        <v>6386</v>
      </c>
      <c r="B1197" t="s">
        <v>5242</v>
      </c>
      <c r="C1197" t="s">
        <v>60</v>
      </c>
    </row>
    <row r="1198" spans="1:3" x14ac:dyDescent="0.3">
      <c r="A1198" t="s">
        <v>6387</v>
      </c>
      <c r="B1198" t="s">
        <v>5242</v>
      </c>
      <c r="C1198" t="s">
        <v>60</v>
      </c>
    </row>
    <row r="1199" spans="1:3" x14ac:dyDescent="0.3">
      <c r="A1199" t="s">
        <v>6388</v>
      </c>
      <c r="B1199" t="s">
        <v>5242</v>
      </c>
      <c r="C1199" t="s">
        <v>60</v>
      </c>
    </row>
    <row r="1200" spans="1:3" x14ac:dyDescent="0.3">
      <c r="A1200" t="s">
        <v>6389</v>
      </c>
      <c r="B1200" t="s">
        <v>5238</v>
      </c>
      <c r="C1200" t="s">
        <v>56</v>
      </c>
    </row>
    <row r="1201" spans="1:3" x14ac:dyDescent="0.3">
      <c r="A1201" t="s">
        <v>6390</v>
      </c>
      <c r="B1201" t="s">
        <v>5238</v>
      </c>
      <c r="C1201" t="s">
        <v>56</v>
      </c>
    </row>
    <row r="1202" spans="1:3" x14ac:dyDescent="0.3">
      <c r="A1202" t="s">
        <v>6391</v>
      </c>
      <c r="B1202" t="s">
        <v>5238</v>
      </c>
      <c r="C1202" t="s">
        <v>56</v>
      </c>
    </row>
    <row r="1203" spans="1:3" x14ac:dyDescent="0.3">
      <c r="A1203" t="s">
        <v>6392</v>
      </c>
      <c r="B1203" t="s">
        <v>5238</v>
      </c>
      <c r="C1203" t="s">
        <v>56</v>
      </c>
    </row>
    <row r="1204" spans="1:3" x14ac:dyDescent="0.3">
      <c r="A1204" t="s">
        <v>6393</v>
      </c>
      <c r="B1204" t="s">
        <v>5238</v>
      </c>
      <c r="C1204" t="s">
        <v>56</v>
      </c>
    </row>
    <row r="1205" spans="1:3" x14ac:dyDescent="0.3">
      <c r="A1205" t="s">
        <v>6394</v>
      </c>
      <c r="B1205" t="s">
        <v>5238</v>
      </c>
      <c r="C1205" t="s">
        <v>56</v>
      </c>
    </row>
    <row r="1206" spans="1:3" x14ac:dyDescent="0.3">
      <c r="A1206" t="s">
        <v>6395</v>
      </c>
      <c r="B1206" t="s">
        <v>5238</v>
      </c>
      <c r="C1206" t="s">
        <v>56</v>
      </c>
    </row>
    <row r="1207" spans="1:3" x14ac:dyDescent="0.3">
      <c r="A1207" t="s">
        <v>6396</v>
      </c>
      <c r="B1207" t="s">
        <v>5186</v>
      </c>
      <c r="C1207" t="s">
        <v>58</v>
      </c>
    </row>
    <row r="1208" spans="1:3" x14ac:dyDescent="0.3">
      <c r="A1208" t="s">
        <v>6397</v>
      </c>
      <c r="B1208" t="s">
        <v>5186</v>
      </c>
      <c r="C1208" t="s">
        <v>58</v>
      </c>
    </row>
    <row r="1209" spans="1:3" x14ac:dyDescent="0.3">
      <c r="A1209" t="s">
        <v>6398</v>
      </c>
      <c r="B1209" t="s">
        <v>5186</v>
      </c>
      <c r="C1209" t="s">
        <v>58</v>
      </c>
    </row>
    <row r="1210" spans="1:3" x14ac:dyDescent="0.3">
      <c r="A1210" t="s">
        <v>6399</v>
      </c>
      <c r="B1210" t="s">
        <v>5186</v>
      </c>
      <c r="C1210" t="s">
        <v>77</v>
      </c>
    </row>
    <row r="1211" spans="1:3" x14ac:dyDescent="0.3">
      <c r="A1211" t="s">
        <v>6400</v>
      </c>
      <c r="B1211" t="s">
        <v>5186</v>
      </c>
      <c r="C1211" t="s">
        <v>58</v>
      </c>
    </row>
    <row r="1212" spans="1:3" x14ac:dyDescent="0.3">
      <c r="A1212" t="s">
        <v>6401</v>
      </c>
      <c r="B1212" t="s">
        <v>5186</v>
      </c>
      <c r="C1212" t="s">
        <v>58</v>
      </c>
    </row>
    <row r="1213" spans="1:3" x14ac:dyDescent="0.3">
      <c r="A1213" t="s">
        <v>6402</v>
      </c>
      <c r="B1213" t="s">
        <v>5238</v>
      </c>
      <c r="C1213" t="s">
        <v>56</v>
      </c>
    </row>
    <row r="1214" spans="1:3" x14ac:dyDescent="0.3">
      <c r="A1214" t="s">
        <v>6403</v>
      </c>
      <c r="B1214" t="s">
        <v>5238</v>
      </c>
      <c r="C1214" t="s">
        <v>56</v>
      </c>
    </row>
    <row r="1215" spans="1:3" x14ac:dyDescent="0.3">
      <c r="A1215" t="s">
        <v>6404</v>
      </c>
      <c r="B1215" t="s">
        <v>5238</v>
      </c>
      <c r="C1215" t="s">
        <v>56</v>
      </c>
    </row>
    <row r="1216" spans="1:3" x14ac:dyDescent="0.3">
      <c r="A1216" t="s">
        <v>6405</v>
      </c>
      <c r="B1216" t="s">
        <v>5238</v>
      </c>
      <c r="C1216" t="s">
        <v>56</v>
      </c>
    </row>
    <row r="1217" spans="1:3" x14ac:dyDescent="0.3">
      <c r="A1217" t="s">
        <v>6406</v>
      </c>
      <c r="B1217" t="s">
        <v>5186</v>
      </c>
      <c r="C1217" t="s">
        <v>58</v>
      </c>
    </row>
    <row r="1218" spans="1:3" x14ac:dyDescent="0.3">
      <c r="A1218" t="s">
        <v>6407</v>
      </c>
      <c r="B1218" t="s">
        <v>5186</v>
      </c>
      <c r="C1218" t="s">
        <v>58</v>
      </c>
    </row>
    <row r="1219" spans="1:3" x14ac:dyDescent="0.3">
      <c r="A1219" t="s">
        <v>6408</v>
      </c>
      <c r="B1219" t="s">
        <v>5186</v>
      </c>
      <c r="C1219" t="s">
        <v>58</v>
      </c>
    </row>
    <row r="1220" spans="1:3" x14ac:dyDescent="0.3">
      <c r="A1220" t="s">
        <v>6409</v>
      </c>
      <c r="B1220" t="s">
        <v>5186</v>
      </c>
      <c r="C1220" t="s">
        <v>58</v>
      </c>
    </row>
    <row r="1221" spans="1:3" x14ac:dyDescent="0.3">
      <c r="A1221" t="s">
        <v>6410</v>
      </c>
      <c r="B1221" t="s">
        <v>5186</v>
      </c>
      <c r="C1221" t="s">
        <v>77</v>
      </c>
    </row>
    <row r="1222" spans="1:3" x14ac:dyDescent="0.3">
      <c r="A1222" t="s">
        <v>6411</v>
      </c>
      <c r="B1222" t="s">
        <v>5186</v>
      </c>
      <c r="C1222" t="s">
        <v>58</v>
      </c>
    </row>
    <row r="1223" spans="1:3" x14ac:dyDescent="0.3">
      <c r="A1223" t="s">
        <v>6412</v>
      </c>
      <c r="B1223" t="s">
        <v>5186</v>
      </c>
      <c r="C1223" t="s">
        <v>58</v>
      </c>
    </row>
    <row r="1224" spans="1:3" x14ac:dyDescent="0.3">
      <c r="A1224" t="s">
        <v>6413</v>
      </c>
      <c r="B1224" t="s">
        <v>5186</v>
      </c>
      <c r="C1224" t="s">
        <v>58</v>
      </c>
    </row>
    <row r="1225" spans="1:3" x14ac:dyDescent="0.3">
      <c r="A1225" t="s">
        <v>6414</v>
      </c>
      <c r="B1225" t="s">
        <v>5186</v>
      </c>
      <c r="C1225" t="s">
        <v>58</v>
      </c>
    </row>
    <row r="1226" spans="1:3" x14ac:dyDescent="0.3">
      <c r="A1226" t="s">
        <v>6415</v>
      </c>
      <c r="B1226" t="s">
        <v>5186</v>
      </c>
      <c r="C1226" t="s">
        <v>58</v>
      </c>
    </row>
    <row r="1227" spans="1:3" x14ac:dyDescent="0.3">
      <c r="A1227" t="s">
        <v>6416</v>
      </c>
      <c r="B1227" t="s">
        <v>5186</v>
      </c>
      <c r="C1227" t="s">
        <v>77</v>
      </c>
    </row>
    <row r="1228" spans="1:3" x14ac:dyDescent="0.3">
      <c r="A1228" t="s">
        <v>6417</v>
      </c>
      <c r="B1228" t="s">
        <v>5186</v>
      </c>
      <c r="C1228" t="s">
        <v>77</v>
      </c>
    </row>
    <row r="1229" spans="1:3" x14ac:dyDescent="0.3">
      <c r="A1229" t="s">
        <v>6418</v>
      </c>
      <c r="B1229" t="s">
        <v>5186</v>
      </c>
      <c r="C1229" t="s">
        <v>77</v>
      </c>
    </row>
    <row r="1230" spans="1:3" x14ac:dyDescent="0.3">
      <c r="A1230" t="s">
        <v>6419</v>
      </c>
      <c r="B1230" t="s">
        <v>5242</v>
      </c>
      <c r="C1230" t="s">
        <v>60</v>
      </c>
    </row>
    <row r="1231" spans="1:3" x14ac:dyDescent="0.3">
      <c r="A1231" t="s">
        <v>6420</v>
      </c>
      <c r="B1231" t="s">
        <v>5238</v>
      </c>
      <c r="C1231" t="s">
        <v>56</v>
      </c>
    </row>
    <row r="1232" spans="1:3" x14ac:dyDescent="0.3">
      <c r="A1232" t="s">
        <v>6421</v>
      </c>
      <c r="B1232" t="s">
        <v>5242</v>
      </c>
      <c r="C1232" t="s">
        <v>60</v>
      </c>
    </row>
    <row r="1233" spans="1:3" x14ac:dyDescent="0.3">
      <c r="A1233" t="s">
        <v>6422</v>
      </c>
      <c r="B1233" t="s">
        <v>5236</v>
      </c>
      <c r="C1233" t="s">
        <v>72</v>
      </c>
    </row>
    <row r="1234" spans="1:3" x14ac:dyDescent="0.3">
      <c r="A1234" t="s">
        <v>6423</v>
      </c>
      <c r="B1234" t="s">
        <v>5186</v>
      </c>
      <c r="C1234" t="s">
        <v>82</v>
      </c>
    </row>
    <row r="1235" spans="1:3" x14ac:dyDescent="0.3">
      <c r="A1235" t="s">
        <v>6424</v>
      </c>
      <c r="B1235" t="s">
        <v>5186</v>
      </c>
      <c r="C1235" t="s">
        <v>82</v>
      </c>
    </row>
    <row r="1236" spans="1:3" x14ac:dyDescent="0.3">
      <c r="A1236" t="s">
        <v>6425</v>
      </c>
      <c r="B1236" t="s">
        <v>5236</v>
      </c>
      <c r="C1236" t="s">
        <v>123</v>
      </c>
    </row>
    <row r="1237" spans="1:3" x14ac:dyDescent="0.3">
      <c r="A1237" t="s">
        <v>6426</v>
      </c>
      <c r="B1237" t="s">
        <v>5242</v>
      </c>
      <c r="C1237" t="s">
        <v>60</v>
      </c>
    </row>
    <row r="1238" spans="1:3" x14ac:dyDescent="0.3">
      <c r="A1238" t="s">
        <v>6427</v>
      </c>
      <c r="B1238" t="s">
        <v>5186</v>
      </c>
      <c r="C1238" t="s">
        <v>58</v>
      </c>
    </row>
    <row r="1239" spans="1:3" x14ac:dyDescent="0.3">
      <c r="A1239" t="s">
        <v>6428</v>
      </c>
      <c r="B1239" t="s">
        <v>5186</v>
      </c>
      <c r="C1239" t="s">
        <v>58</v>
      </c>
    </row>
    <row r="1240" spans="1:3" x14ac:dyDescent="0.3">
      <c r="A1240" t="s">
        <v>6429</v>
      </c>
      <c r="B1240" t="s">
        <v>5242</v>
      </c>
      <c r="C1240" t="s">
        <v>60</v>
      </c>
    </row>
    <row r="1241" spans="1:3" x14ac:dyDescent="0.3">
      <c r="A1241" t="s">
        <v>6430</v>
      </c>
      <c r="B1241" t="s">
        <v>5238</v>
      </c>
      <c r="C1241" t="s">
        <v>87</v>
      </c>
    </row>
    <row r="1242" spans="1:3" x14ac:dyDescent="0.3">
      <c r="A1242" t="s">
        <v>6431</v>
      </c>
      <c r="B1242" t="s">
        <v>5242</v>
      </c>
      <c r="C1242" t="s">
        <v>96</v>
      </c>
    </row>
    <row r="1243" spans="1:3" x14ac:dyDescent="0.3">
      <c r="A1243" t="s">
        <v>6432</v>
      </c>
      <c r="B1243" t="s">
        <v>5228</v>
      </c>
      <c r="C1243" t="s">
        <v>117</v>
      </c>
    </row>
    <row r="1244" spans="1:3" x14ac:dyDescent="0.3">
      <c r="A1244" t="s">
        <v>6433</v>
      </c>
      <c r="B1244" t="s">
        <v>5228</v>
      </c>
      <c r="C1244" t="s">
        <v>117</v>
      </c>
    </row>
    <row r="1245" spans="1:3" x14ac:dyDescent="0.3">
      <c r="A1245" t="s">
        <v>6434</v>
      </c>
      <c r="B1245" t="s">
        <v>5236</v>
      </c>
      <c r="C1245" t="s">
        <v>123</v>
      </c>
    </row>
    <row r="1246" spans="1:3" x14ac:dyDescent="0.3">
      <c r="A1246" t="s">
        <v>6435</v>
      </c>
      <c r="B1246" t="s">
        <v>5242</v>
      </c>
      <c r="C1246" t="s">
        <v>60</v>
      </c>
    </row>
    <row r="1247" spans="1:3" x14ac:dyDescent="0.3">
      <c r="A1247" t="s">
        <v>6436</v>
      </c>
      <c r="B1247" t="s">
        <v>5236</v>
      </c>
      <c r="C1247" t="s">
        <v>64</v>
      </c>
    </row>
    <row r="1248" spans="1:3" x14ac:dyDescent="0.3">
      <c r="A1248" t="s">
        <v>6437</v>
      </c>
      <c r="B1248" t="s">
        <v>5238</v>
      </c>
      <c r="C1248" t="s">
        <v>56</v>
      </c>
    </row>
    <row r="1249" spans="1:3" x14ac:dyDescent="0.3">
      <c r="A1249" t="s">
        <v>6438</v>
      </c>
      <c r="B1249" t="s">
        <v>5238</v>
      </c>
      <c r="C1249" t="s">
        <v>154</v>
      </c>
    </row>
    <row r="1250" spans="1:3" x14ac:dyDescent="0.3">
      <c r="A1250" t="s">
        <v>6439</v>
      </c>
      <c r="B1250" t="s">
        <v>5238</v>
      </c>
      <c r="C1250" t="s">
        <v>70</v>
      </c>
    </row>
    <row r="1251" spans="1:3" x14ac:dyDescent="0.3">
      <c r="A1251" t="s">
        <v>6440</v>
      </c>
      <c r="B1251" t="s">
        <v>5236</v>
      </c>
      <c r="C1251" t="s">
        <v>123</v>
      </c>
    </row>
    <row r="1252" spans="1:3" x14ac:dyDescent="0.3">
      <c r="A1252" t="s">
        <v>6441</v>
      </c>
      <c r="B1252" t="s">
        <v>5236</v>
      </c>
      <c r="C1252" t="s">
        <v>123</v>
      </c>
    </row>
    <row r="1253" spans="1:3" x14ac:dyDescent="0.3">
      <c r="A1253" t="s">
        <v>6442</v>
      </c>
      <c r="B1253" t="s">
        <v>5236</v>
      </c>
      <c r="C1253" t="s">
        <v>64</v>
      </c>
    </row>
    <row r="1254" spans="1:3" x14ac:dyDescent="0.3">
      <c r="A1254" t="s">
        <v>6443</v>
      </c>
      <c r="B1254" t="s">
        <v>5236</v>
      </c>
      <c r="C1254" t="s">
        <v>123</v>
      </c>
    </row>
    <row r="1255" spans="1:3" x14ac:dyDescent="0.3">
      <c r="A1255" t="s">
        <v>6444</v>
      </c>
      <c r="B1255" t="s">
        <v>5186</v>
      </c>
      <c r="C1255" t="s">
        <v>58</v>
      </c>
    </row>
    <row r="1256" spans="1:3" x14ac:dyDescent="0.3">
      <c r="A1256" t="s">
        <v>6445</v>
      </c>
      <c r="B1256" t="s">
        <v>5186</v>
      </c>
      <c r="C1256" t="s">
        <v>58</v>
      </c>
    </row>
    <row r="1257" spans="1:3" x14ac:dyDescent="0.3">
      <c r="A1257" t="s">
        <v>6446</v>
      </c>
      <c r="B1257" t="s">
        <v>5186</v>
      </c>
      <c r="C1257" t="s">
        <v>82</v>
      </c>
    </row>
    <row r="1258" spans="1:3" x14ac:dyDescent="0.3">
      <c r="A1258" t="s">
        <v>6447</v>
      </c>
      <c r="B1258" t="s">
        <v>5242</v>
      </c>
      <c r="C1258" t="s">
        <v>60</v>
      </c>
    </row>
    <row r="1259" spans="1:3" x14ac:dyDescent="0.3">
      <c r="A1259" t="s">
        <v>6448</v>
      </c>
      <c r="B1259" t="s">
        <v>5238</v>
      </c>
      <c r="C1259" t="s">
        <v>154</v>
      </c>
    </row>
    <row r="1260" spans="1:3" x14ac:dyDescent="0.3">
      <c r="A1260" t="s">
        <v>6449</v>
      </c>
      <c r="B1260" t="s">
        <v>5238</v>
      </c>
      <c r="C1260" t="s">
        <v>56</v>
      </c>
    </row>
    <row r="1261" spans="1:3" x14ac:dyDescent="0.3">
      <c r="A1261" t="s">
        <v>6450</v>
      </c>
      <c r="B1261" t="s">
        <v>5238</v>
      </c>
      <c r="C1261" t="s">
        <v>56</v>
      </c>
    </row>
    <row r="1262" spans="1:3" x14ac:dyDescent="0.3">
      <c r="A1262" t="s">
        <v>6451</v>
      </c>
      <c r="B1262" t="s">
        <v>5242</v>
      </c>
      <c r="C1262" t="s">
        <v>96</v>
      </c>
    </row>
    <row r="1263" spans="1:3" x14ac:dyDescent="0.3">
      <c r="A1263" t="s">
        <v>6452</v>
      </c>
      <c r="B1263" t="s">
        <v>5228</v>
      </c>
      <c r="C1263" t="s">
        <v>117</v>
      </c>
    </row>
    <row r="1264" spans="1:3" x14ac:dyDescent="0.3">
      <c r="A1264" t="s">
        <v>6453</v>
      </c>
      <c r="B1264" t="s">
        <v>5228</v>
      </c>
      <c r="C1264" t="s">
        <v>120</v>
      </c>
    </row>
    <row r="1265" spans="1:3" x14ac:dyDescent="0.3">
      <c r="A1265" t="s">
        <v>6454</v>
      </c>
      <c r="B1265" t="s">
        <v>5228</v>
      </c>
      <c r="C1265" t="s">
        <v>117</v>
      </c>
    </row>
    <row r="1266" spans="1:3" x14ac:dyDescent="0.3">
      <c r="A1266" t="s">
        <v>6455</v>
      </c>
      <c r="B1266" t="s">
        <v>5186</v>
      </c>
      <c r="C1266" t="s">
        <v>82</v>
      </c>
    </row>
    <row r="1267" spans="1:3" x14ac:dyDescent="0.3">
      <c r="A1267" t="s">
        <v>6456</v>
      </c>
      <c r="B1267" t="s">
        <v>5186</v>
      </c>
      <c r="C1267" t="s">
        <v>82</v>
      </c>
    </row>
    <row r="1268" spans="1:3" x14ac:dyDescent="0.3">
      <c r="A1268" t="s">
        <v>6457</v>
      </c>
      <c r="B1268" t="s">
        <v>5242</v>
      </c>
      <c r="C1268" t="s">
        <v>79</v>
      </c>
    </row>
    <row r="1269" spans="1:3" x14ac:dyDescent="0.3">
      <c r="A1269" t="s">
        <v>6458</v>
      </c>
      <c r="B1269" t="s">
        <v>5238</v>
      </c>
      <c r="C1269" t="s">
        <v>56</v>
      </c>
    </row>
    <row r="1270" spans="1:3" x14ac:dyDescent="0.3">
      <c r="A1270" t="s">
        <v>6459</v>
      </c>
      <c r="B1270" t="s">
        <v>5242</v>
      </c>
      <c r="C1270" t="s">
        <v>256</v>
      </c>
    </row>
    <row r="1271" spans="1:3" x14ac:dyDescent="0.3">
      <c r="A1271" t="s">
        <v>6460</v>
      </c>
      <c r="B1271" t="s">
        <v>5242</v>
      </c>
      <c r="C1271" t="s">
        <v>96</v>
      </c>
    </row>
    <row r="1272" spans="1:3" x14ac:dyDescent="0.3">
      <c r="A1272" t="s">
        <v>6461</v>
      </c>
      <c r="B1272" t="s">
        <v>5242</v>
      </c>
      <c r="C1272" t="s">
        <v>96</v>
      </c>
    </row>
    <row r="1273" spans="1:3" x14ac:dyDescent="0.3">
      <c r="A1273" t="s">
        <v>6462</v>
      </c>
      <c r="B1273" t="s">
        <v>5186</v>
      </c>
      <c r="C1273" t="s">
        <v>82</v>
      </c>
    </row>
    <row r="1274" spans="1:3" x14ac:dyDescent="0.3">
      <c r="A1274" t="s">
        <v>6463</v>
      </c>
      <c r="B1274" t="s">
        <v>5242</v>
      </c>
      <c r="C1274" t="s">
        <v>96</v>
      </c>
    </row>
    <row r="1275" spans="1:3" x14ac:dyDescent="0.3">
      <c r="A1275" t="s">
        <v>6464</v>
      </c>
      <c r="B1275" t="s">
        <v>5228</v>
      </c>
      <c r="C1275" t="s">
        <v>120</v>
      </c>
    </row>
    <row r="1276" spans="1:3" x14ac:dyDescent="0.3">
      <c r="A1276" t="s">
        <v>6465</v>
      </c>
      <c r="B1276" t="s">
        <v>5228</v>
      </c>
      <c r="C1276" t="s">
        <v>120</v>
      </c>
    </row>
    <row r="1277" spans="1:3" x14ac:dyDescent="0.3">
      <c r="A1277" t="s">
        <v>6466</v>
      </c>
      <c r="B1277" t="s">
        <v>5228</v>
      </c>
      <c r="C1277" t="s">
        <v>120</v>
      </c>
    </row>
    <row r="1278" spans="1:3" x14ac:dyDescent="0.3">
      <c r="A1278" t="s">
        <v>6467</v>
      </c>
      <c r="B1278" t="s">
        <v>5186</v>
      </c>
      <c r="C1278" t="s">
        <v>58</v>
      </c>
    </row>
    <row r="1279" spans="1:3" x14ac:dyDescent="0.3">
      <c r="A1279" t="s">
        <v>6468</v>
      </c>
      <c r="B1279" t="s">
        <v>5238</v>
      </c>
      <c r="C1279" t="s">
        <v>70</v>
      </c>
    </row>
    <row r="1280" spans="1:3" x14ac:dyDescent="0.3">
      <c r="A1280" t="s">
        <v>6469</v>
      </c>
      <c r="B1280" t="s">
        <v>5238</v>
      </c>
      <c r="C1280" t="s">
        <v>154</v>
      </c>
    </row>
    <row r="1281" spans="1:3" x14ac:dyDescent="0.3">
      <c r="A1281" t="s">
        <v>6470</v>
      </c>
      <c r="B1281" t="s">
        <v>5228</v>
      </c>
      <c r="C1281" t="s">
        <v>120</v>
      </c>
    </row>
    <row r="1282" spans="1:3" x14ac:dyDescent="0.3">
      <c r="A1282" t="s">
        <v>6471</v>
      </c>
      <c r="B1282" t="s">
        <v>5228</v>
      </c>
      <c r="C1282" t="s">
        <v>120</v>
      </c>
    </row>
    <row r="1283" spans="1:3" x14ac:dyDescent="0.3">
      <c r="A1283" t="s">
        <v>6472</v>
      </c>
      <c r="B1283" t="s">
        <v>5238</v>
      </c>
      <c r="C1283" t="s">
        <v>87</v>
      </c>
    </row>
    <row r="1284" spans="1:3" x14ac:dyDescent="0.3">
      <c r="A1284" t="s">
        <v>6473</v>
      </c>
      <c r="B1284" t="s">
        <v>5238</v>
      </c>
      <c r="C1284" t="s">
        <v>87</v>
      </c>
    </row>
    <row r="1285" spans="1:3" x14ac:dyDescent="0.3">
      <c r="A1285" t="s">
        <v>6474</v>
      </c>
      <c r="B1285" t="s">
        <v>5238</v>
      </c>
      <c r="C1285" t="s">
        <v>87</v>
      </c>
    </row>
    <row r="1286" spans="1:3" x14ac:dyDescent="0.3">
      <c r="A1286" t="s">
        <v>6475</v>
      </c>
      <c r="B1286" t="s">
        <v>5238</v>
      </c>
      <c r="C1286" t="s">
        <v>87</v>
      </c>
    </row>
    <row r="1287" spans="1:3" x14ac:dyDescent="0.3">
      <c r="A1287" t="s">
        <v>6476</v>
      </c>
      <c r="B1287" t="s">
        <v>5238</v>
      </c>
      <c r="C1287" t="s">
        <v>87</v>
      </c>
    </row>
    <row r="1288" spans="1:3" x14ac:dyDescent="0.3">
      <c r="A1288" t="s">
        <v>6477</v>
      </c>
      <c r="B1288" t="s">
        <v>5238</v>
      </c>
      <c r="C1288" t="s">
        <v>87</v>
      </c>
    </row>
    <row r="1289" spans="1:3" x14ac:dyDescent="0.3">
      <c r="A1289" t="s">
        <v>6478</v>
      </c>
      <c r="B1289" t="s">
        <v>5236</v>
      </c>
      <c r="C1289" t="s">
        <v>158</v>
      </c>
    </row>
    <row r="1290" spans="1:3" x14ac:dyDescent="0.3">
      <c r="A1290" t="s">
        <v>6479</v>
      </c>
      <c r="B1290" t="s">
        <v>5236</v>
      </c>
      <c r="C1290" t="s">
        <v>158</v>
      </c>
    </row>
    <row r="1291" spans="1:3" x14ac:dyDescent="0.3">
      <c r="A1291" t="s">
        <v>6480</v>
      </c>
      <c r="B1291" t="s">
        <v>5186</v>
      </c>
      <c r="C1291" t="s">
        <v>146</v>
      </c>
    </row>
    <row r="1292" spans="1:3" x14ac:dyDescent="0.3">
      <c r="A1292" t="s">
        <v>6481</v>
      </c>
      <c r="B1292" t="s">
        <v>5186</v>
      </c>
      <c r="C1292" t="s">
        <v>146</v>
      </c>
    </row>
    <row r="1293" spans="1:3" x14ac:dyDescent="0.3">
      <c r="A1293" t="s">
        <v>6482</v>
      </c>
      <c r="B1293" t="s">
        <v>5238</v>
      </c>
      <c r="C1293" t="s">
        <v>154</v>
      </c>
    </row>
    <row r="1294" spans="1:3" x14ac:dyDescent="0.3">
      <c r="A1294" t="s">
        <v>6483</v>
      </c>
      <c r="B1294" t="s">
        <v>5238</v>
      </c>
      <c r="C1294" t="s">
        <v>154</v>
      </c>
    </row>
    <row r="1295" spans="1:3" x14ac:dyDescent="0.3">
      <c r="A1295" t="s">
        <v>6484</v>
      </c>
      <c r="B1295" t="s">
        <v>5186</v>
      </c>
      <c r="C1295" t="s">
        <v>82</v>
      </c>
    </row>
    <row r="1296" spans="1:3" x14ac:dyDescent="0.3">
      <c r="A1296" t="s">
        <v>6485</v>
      </c>
      <c r="B1296" t="s">
        <v>5236</v>
      </c>
      <c r="C1296" t="s">
        <v>72</v>
      </c>
    </row>
    <row r="1297" spans="1:3" x14ac:dyDescent="0.3">
      <c r="A1297" t="s">
        <v>6486</v>
      </c>
      <c r="B1297" t="s">
        <v>5242</v>
      </c>
      <c r="C1297" t="s">
        <v>96</v>
      </c>
    </row>
    <row r="1298" spans="1:3" x14ac:dyDescent="0.3">
      <c r="A1298" t="s">
        <v>6487</v>
      </c>
      <c r="B1298" t="s">
        <v>5236</v>
      </c>
      <c r="C1298" t="s">
        <v>72</v>
      </c>
    </row>
    <row r="1299" spans="1:3" x14ac:dyDescent="0.3">
      <c r="A1299" t="s">
        <v>6488</v>
      </c>
      <c r="B1299" t="s">
        <v>5242</v>
      </c>
      <c r="C1299" t="s">
        <v>96</v>
      </c>
    </row>
    <row r="1300" spans="1:3" x14ac:dyDescent="0.3">
      <c r="A1300" t="s">
        <v>6489</v>
      </c>
      <c r="B1300" t="s">
        <v>5238</v>
      </c>
      <c r="C1300" t="s">
        <v>87</v>
      </c>
    </row>
    <row r="1301" spans="1:3" x14ac:dyDescent="0.3">
      <c r="A1301" t="s">
        <v>6490</v>
      </c>
      <c r="B1301" t="s">
        <v>5242</v>
      </c>
      <c r="C1301" t="s">
        <v>60</v>
      </c>
    </row>
    <row r="1302" spans="1:3" x14ac:dyDescent="0.3">
      <c r="A1302" t="s">
        <v>6491</v>
      </c>
      <c r="B1302" t="s">
        <v>5186</v>
      </c>
      <c r="C1302" t="s">
        <v>146</v>
      </c>
    </row>
    <row r="1303" spans="1:3" x14ac:dyDescent="0.3">
      <c r="A1303" t="s">
        <v>6492</v>
      </c>
      <c r="B1303" t="s">
        <v>5186</v>
      </c>
      <c r="C1303" t="s">
        <v>146</v>
      </c>
    </row>
    <row r="1304" spans="1:3" x14ac:dyDescent="0.3">
      <c r="A1304" t="s">
        <v>6493</v>
      </c>
      <c r="B1304" t="s">
        <v>5236</v>
      </c>
      <c r="C1304" t="s">
        <v>72</v>
      </c>
    </row>
    <row r="1305" spans="1:3" x14ac:dyDescent="0.3">
      <c r="A1305" t="s">
        <v>6494</v>
      </c>
      <c r="B1305" t="s">
        <v>5236</v>
      </c>
      <c r="C1305" t="s">
        <v>72</v>
      </c>
    </row>
    <row r="1306" spans="1:3" x14ac:dyDescent="0.3">
      <c r="A1306" t="s">
        <v>6495</v>
      </c>
      <c r="B1306" t="s">
        <v>5186</v>
      </c>
      <c r="C1306" t="s">
        <v>58</v>
      </c>
    </row>
    <row r="1307" spans="1:3" x14ac:dyDescent="0.3">
      <c r="A1307" t="s">
        <v>6496</v>
      </c>
      <c r="B1307" t="s">
        <v>5186</v>
      </c>
      <c r="C1307" t="s">
        <v>58</v>
      </c>
    </row>
    <row r="1308" spans="1:3" x14ac:dyDescent="0.3">
      <c r="A1308" t="s">
        <v>6497</v>
      </c>
      <c r="B1308" t="s">
        <v>5242</v>
      </c>
      <c r="C1308" t="s">
        <v>79</v>
      </c>
    </row>
    <row r="1309" spans="1:3" x14ac:dyDescent="0.3">
      <c r="A1309" t="s">
        <v>6498</v>
      </c>
      <c r="B1309" t="s">
        <v>5228</v>
      </c>
      <c r="C1309" t="s">
        <v>156</v>
      </c>
    </row>
    <row r="1310" spans="1:3" x14ac:dyDescent="0.3">
      <c r="A1310" t="s">
        <v>6499</v>
      </c>
      <c r="B1310" t="s">
        <v>5242</v>
      </c>
      <c r="C1310" t="s">
        <v>60</v>
      </c>
    </row>
    <row r="1311" spans="1:3" x14ac:dyDescent="0.3">
      <c r="A1311" t="s">
        <v>6500</v>
      </c>
      <c r="B1311" t="s">
        <v>5242</v>
      </c>
      <c r="C1311" t="s">
        <v>79</v>
      </c>
    </row>
    <row r="1312" spans="1:3" x14ac:dyDescent="0.3">
      <c r="A1312" t="s">
        <v>6501</v>
      </c>
      <c r="B1312" t="s">
        <v>5242</v>
      </c>
      <c r="C1312" t="s">
        <v>79</v>
      </c>
    </row>
    <row r="1313" spans="1:3" x14ac:dyDescent="0.3">
      <c r="A1313" t="s">
        <v>6502</v>
      </c>
      <c r="B1313" t="s">
        <v>5236</v>
      </c>
      <c r="C1313" t="s">
        <v>64</v>
      </c>
    </row>
    <row r="1314" spans="1:3" x14ac:dyDescent="0.3">
      <c r="A1314" t="s">
        <v>6503</v>
      </c>
      <c r="B1314" t="s">
        <v>5228</v>
      </c>
      <c r="C1314" t="s">
        <v>156</v>
      </c>
    </row>
    <row r="1315" spans="1:3" x14ac:dyDescent="0.3">
      <c r="A1315" t="s">
        <v>6504</v>
      </c>
      <c r="B1315" t="s">
        <v>5228</v>
      </c>
      <c r="C1315" t="s">
        <v>156</v>
      </c>
    </row>
    <row r="1316" spans="1:3" x14ac:dyDescent="0.3">
      <c r="A1316" t="s">
        <v>6505</v>
      </c>
      <c r="B1316" t="s">
        <v>5228</v>
      </c>
      <c r="C1316" t="s">
        <v>156</v>
      </c>
    </row>
    <row r="1317" spans="1:3" x14ac:dyDescent="0.3">
      <c r="A1317" t="s">
        <v>6506</v>
      </c>
      <c r="B1317" t="s">
        <v>5228</v>
      </c>
      <c r="C1317" t="s">
        <v>120</v>
      </c>
    </row>
    <row r="1318" spans="1:3" x14ac:dyDescent="0.3">
      <c r="A1318" t="s">
        <v>6507</v>
      </c>
      <c r="B1318" t="s">
        <v>5228</v>
      </c>
      <c r="C1318" t="s">
        <v>156</v>
      </c>
    </row>
    <row r="1319" spans="1:3" x14ac:dyDescent="0.3">
      <c r="A1319" t="s">
        <v>6508</v>
      </c>
      <c r="B1319" t="s">
        <v>5186</v>
      </c>
      <c r="C1319" t="s">
        <v>58</v>
      </c>
    </row>
    <row r="1320" spans="1:3" x14ac:dyDescent="0.3">
      <c r="A1320" t="s">
        <v>6509</v>
      </c>
      <c r="B1320" t="s">
        <v>5228</v>
      </c>
      <c r="C1320" t="s">
        <v>156</v>
      </c>
    </row>
    <row r="1321" spans="1:3" x14ac:dyDescent="0.3">
      <c r="A1321" t="s">
        <v>6510</v>
      </c>
      <c r="B1321" t="s">
        <v>5228</v>
      </c>
      <c r="C1321" t="s">
        <v>156</v>
      </c>
    </row>
    <row r="1322" spans="1:3" x14ac:dyDescent="0.3">
      <c r="A1322" t="s">
        <v>6511</v>
      </c>
      <c r="B1322" t="s">
        <v>5228</v>
      </c>
      <c r="C1322" t="s">
        <v>120</v>
      </c>
    </row>
    <row r="1323" spans="1:3" x14ac:dyDescent="0.3">
      <c r="A1323" t="s">
        <v>6512</v>
      </c>
      <c r="B1323" t="s">
        <v>5236</v>
      </c>
      <c r="C1323" t="s">
        <v>64</v>
      </c>
    </row>
    <row r="1324" spans="1:3" x14ac:dyDescent="0.3">
      <c r="A1324" t="s">
        <v>6513</v>
      </c>
      <c r="B1324" t="s">
        <v>5228</v>
      </c>
      <c r="C1324" t="s">
        <v>120</v>
      </c>
    </row>
    <row r="1325" spans="1:3" x14ac:dyDescent="0.3">
      <c r="A1325" t="s">
        <v>6514</v>
      </c>
      <c r="B1325" t="s">
        <v>5228</v>
      </c>
      <c r="C1325" t="s">
        <v>156</v>
      </c>
    </row>
    <row r="1326" spans="1:3" x14ac:dyDescent="0.3">
      <c r="A1326" t="s">
        <v>6515</v>
      </c>
      <c r="B1326" t="s">
        <v>5228</v>
      </c>
      <c r="C1326" t="s">
        <v>156</v>
      </c>
    </row>
    <row r="1327" spans="1:3" x14ac:dyDescent="0.3">
      <c r="A1327" t="s">
        <v>6516</v>
      </c>
      <c r="B1327" t="s">
        <v>5228</v>
      </c>
      <c r="C1327" t="s">
        <v>156</v>
      </c>
    </row>
    <row r="1328" spans="1:3" x14ac:dyDescent="0.3">
      <c r="A1328" t="s">
        <v>6517</v>
      </c>
      <c r="B1328" t="s">
        <v>5228</v>
      </c>
      <c r="C1328" t="s">
        <v>120</v>
      </c>
    </row>
    <row r="1329" spans="1:3" x14ac:dyDescent="0.3">
      <c r="A1329" t="s">
        <v>6518</v>
      </c>
      <c r="B1329" t="s">
        <v>5228</v>
      </c>
      <c r="C1329" t="s">
        <v>117</v>
      </c>
    </row>
    <row r="1330" spans="1:3" x14ac:dyDescent="0.3">
      <c r="A1330" t="s">
        <v>6519</v>
      </c>
      <c r="B1330" t="s">
        <v>5228</v>
      </c>
      <c r="C1330" t="s">
        <v>117</v>
      </c>
    </row>
    <row r="1331" spans="1:3" x14ac:dyDescent="0.3">
      <c r="A1331" t="s">
        <v>6520</v>
      </c>
      <c r="B1331" t="s">
        <v>5228</v>
      </c>
      <c r="C1331" t="s">
        <v>156</v>
      </c>
    </row>
    <row r="1332" spans="1:3" x14ac:dyDescent="0.3">
      <c r="A1332" t="s">
        <v>6521</v>
      </c>
      <c r="B1332" t="s">
        <v>5228</v>
      </c>
      <c r="C1332" t="s">
        <v>120</v>
      </c>
    </row>
    <row r="1333" spans="1:3" x14ac:dyDescent="0.3">
      <c r="A1333" t="s">
        <v>6522</v>
      </c>
      <c r="B1333" t="s">
        <v>5242</v>
      </c>
      <c r="C1333" t="s">
        <v>60</v>
      </c>
    </row>
    <row r="1334" spans="1:3" x14ac:dyDescent="0.3">
      <c r="A1334" t="s">
        <v>6523</v>
      </c>
      <c r="B1334" t="s">
        <v>5242</v>
      </c>
      <c r="C1334" t="s">
        <v>60</v>
      </c>
    </row>
    <row r="1335" spans="1:3" x14ac:dyDescent="0.3">
      <c r="A1335" t="s">
        <v>6524</v>
      </c>
      <c r="B1335" t="s">
        <v>5242</v>
      </c>
      <c r="C1335" t="s">
        <v>60</v>
      </c>
    </row>
    <row r="1336" spans="1:3" x14ac:dyDescent="0.3">
      <c r="A1336" t="s">
        <v>6525</v>
      </c>
      <c r="B1336" t="s">
        <v>5228</v>
      </c>
      <c r="C1336" t="s">
        <v>117</v>
      </c>
    </row>
    <row r="1337" spans="1:3" x14ac:dyDescent="0.3">
      <c r="A1337" t="s">
        <v>6526</v>
      </c>
      <c r="B1337" t="s">
        <v>5242</v>
      </c>
      <c r="C1337" t="s">
        <v>79</v>
      </c>
    </row>
    <row r="1338" spans="1:3" x14ac:dyDescent="0.3">
      <c r="A1338" t="s">
        <v>6527</v>
      </c>
      <c r="B1338" t="s">
        <v>5228</v>
      </c>
      <c r="C1338" t="s">
        <v>117</v>
      </c>
    </row>
    <row r="1339" spans="1:3" x14ac:dyDescent="0.3">
      <c r="A1339" t="s">
        <v>6528</v>
      </c>
      <c r="B1339" t="s">
        <v>5242</v>
      </c>
      <c r="C1339" t="s">
        <v>60</v>
      </c>
    </row>
    <row r="1340" spans="1:3" x14ac:dyDescent="0.3">
      <c r="A1340" t="s">
        <v>6529</v>
      </c>
      <c r="B1340" t="s">
        <v>5242</v>
      </c>
      <c r="C1340" t="s">
        <v>60</v>
      </c>
    </row>
    <row r="1341" spans="1:3" x14ac:dyDescent="0.3">
      <c r="A1341" t="s">
        <v>6530</v>
      </c>
      <c r="B1341" t="s">
        <v>5242</v>
      </c>
      <c r="C1341" t="s">
        <v>60</v>
      </c>
    </row>
    <row r="1342" spans="1:3" x14ac:dyDescent="0.3">
      <c r="A1342" t="s">
        <v>6531</v>
      </c>
      <c r="B1342" t="s">
        <v>5186</v>
      </c>
      <c r="C1342" t="s">
        <v>58</v>
      </c>
    </row>
    <row r="1343" spans="1:3" x14ac:dyDescent="0.3">
      <c r="A1343" t="s">
        <v>6532</v>
      </c>
      <c r="B1343" t="s">
        <v>5186</v>
      </c>
      <c r="C1343" t="s">
        <v>58</v>
      </c>
    </row>
    <row r="1344" spans="1:3" x14ac:dyDescent="0.3">
      <c r="A1344" t="s">
        <v>6533</v>
      </c>
      <c r="B1344" t="s">
        <v>5186</v>
      </c>
      <c r="C1344" t="s">
        <v>82</v>
      </c>
    </row>
    <row r="1345" spans="1:3" x14ac:dyDescent="0.3">
      <c r="A1345" t="s">
        <v>6534</v>
      </c>
      <c r="B1345" t="s">
        <v>5186</v>
      </c>
      <c r="C1345" t="s">
        <v>82</v>
      </c>
    </row>
    <row r="1346" spans="1:3" x14ac:dyDescent="0.3">
      <c r="A1346" t="s">
        <v>6535</v>
      </c>
      <c r="B1346" t="s">
        <v>5186</v>
      </c>
      <c r="C1346" t="s">
        <v>82</v>
      </c>
    </row>
    <row r="1347" spans="1:3" x14ac:dyDescent="0.3">
      <c r="A1347" t="s">
        <v>6536</v>
      </c>
      <c r="B1347" t="s">
        <v>5186</v>
      </c>
      <c r="C1347" t="s">
        <v>82</v>
      </c>
    </row>
    <row r="1348" spans="1:3" x14ac:dyDescent="0.3">
      <c r="A1348" t="s">
        <v>6537</v>
      </c>
      <c r="B1348" t="s">
        <v>5228</v>
      </c>
      <c r="C1348" t="s">
        <v>117</v>
      </c>
    </row>
    <row r="1349" spans="1:3" x14ac:dyDescent="0.3">
      <c r="A1349" t="s">
        <v>6538</v>
      </c>
      <c r="B1349" t="s">
        <v>5236</v>
      </c>
      <c r="C1349" t="s">
        <v>158</v>
      </c>
    </row>
    <row r="1350" spans="1:3" x14ac:dyDescent="0.3">
      <c r="A1350" t="s">
        <v>6539</v>
      </c>
      <c r="B1350" t="s">
        <v>5238</v>
      </c>
      <c r="C1350" t="s">
        <v>87</v>
      </c>
    </row>
    <row r="1351" spans="1:3" x14ac:dyDescent="0.3">
      <c r="A1351" t="s">
        <v>6540</v>
      </c>
      <c r="B1351" t="s">
        <v>5238</v>
      </c>
      <c r="C1351" t="s">
        <v>87</v>
      </c>
    </row>
    <row r="1352" spans="1:3" x14ac:dyDescent="0.3">
      <c r="A1352" t="s">
        <v>6541</v>
      </c>
      <c r="B1352" t="s">
        <v>5238</v>
      </c>
      <c r="C1352" t="s">
        <v>87</v>
      </c>
    </row>
    <row r="1353" spans="1:3" x14ac:dyDescent="0.3">
      <c r="A1353" t="s">
        <v>6542</v>
      </c>
      <c r="B1353" t="s">
        <v>5238</v>
      </c>
      <c r="C1353" t="s">
        <v>87</v>
      </c>
    </row>
    <row r="1354" spans="1:3" x14ac:dyDescent="0.3">
      <c r="A1354" t="s">
        <v>6543</v>
      </c>
      <c r="B1354" t="s">
        <v>5238</v>
      </c>
      <c r="C1354" t="s">
        <v>87</v>
      </c>
    </row>
    <row r="1355" spans="1:3" x14ac:dyDescent="0.3">
      <c r="A1355" t="s">
        <v>6544</v>
      </c>
      <c r="B1355" t="s">
        <v>5238</v>
      </c>
      <c r="C1355" t="s">
        <v>87</v>
      </c>
    </row>
    <row r="1356" spans="1:3" x14ac:dyDescent="0.3">
      <c r="A1356" t="s">
        <v>6545</v>
      </c>
      <c r="B1356" t="s">
        <v>5228</v>
      </c>
      <c r="C1356" t="s">
        <v>120</v>
      </c>
    </row>
    <row r="1357" spans="1:3" x14ac:dyDescent="0.3">
      <c r="A1357" t="s">
        <v>6546</v>
      </c>
      <c r="B1357" t="s">
        <v>5236</v>
      </c>
      <c r="C1357" t="s">
        <v>64</v>
      </c>
    </row>
    <row r="1358" spans="1:3" x14ac:dyDescent="0.3">
      <c r="A1358" t="s">
        <v>6547</v>
      </c>
      <c r="B1358" t="s">
        <v>5186</v>
      </c>
      <c r="C1358" t="s">
        <v>82</v>
      </c>
    </row>
    <row r="1359" spans="1:3" x14ac:dyDescent="0.3">
      <c r="A1359" t="s">
        <v>6548</v>
      </c>
      <c r="B1359" t="s">
        <v>5236</v>
      </c>
      <c r="C1359" t="s">
        <v>64</v>
      </c>
    </row>
    <row r="1360" spans="1:3" x14ac:dyDescent="0.3">
      <c r="A1360" t="s">
        <v>6549</v>
      </c>
      <c r="B1360" t="s">
        <v>5236</v>
      </c>
      <c r="C1360" t="s">
        <v>158</v>
      </c>
    </row>
    <row r="1361" spans="1:3" x14ac:dyDescent="0.3">
      <c r="A1361" t="s">
        <v>6550</v>
      </c>
      <c r="B1361" t="s">
        <v>5228</v>
      </c>
      <c r="C1361" t="s">
        <v>117</v>
      </c>
    </row>
    <row r="1362" spans="1:3" x14ac:dyDescent="0.3">
      <c r="A1362" t="s">
        <v>6551</v>
      </c>
      <c r="B1362" t="s">
        <v>5236</v>
      </c>
      <c r="C1362" t="s">
        <v>64</v>
      </c>
    </row>
    <row r="1363" spans="1:3" x14ac:dyDescent="0.3">
      <c r="A1363" t="s">
        <v>6552</v>
      </c>
      <c r="B1363" t="s">
        <v>5242</v>
      </c>
      <c r="C1363" t="s">
        <v>60</v>
      </c>
    </row>
    <row r="1364" spans="1:3" x14ac:dyDescent="0.3">
      <c r="A1364" t="s">
        <v>6553</v>
      </c>
      <c r="B1364" t="s">
        <v>5186</v>
      </c>
      <c r="C1364" t="s">
        <v>58</v>
      </c>
    </row>
    <row r="1365" spans="1:3" x14ac:dyDescent="0.3">
      <c r="A1365" t="s">
        <v>6554</v>
      </c>
      <c r="B1365" t="s">
        <v>5186</v>
      </c>
      <c r="C1365" t="s">
        <v>58</v>
      </c>
    </row>
    <row r="1366" spans="1:3" x14ac:dyDescent="0.3">
      <c r="A1366" t="s">
        <v>6555</v>
      </c>
      <c r="B1366" t="s">
        <v>5186</v>
      </c>
      <c r="C1366" t="s">
        <v>77</v>
      </c>
    </row>
    <row r="1367" spans="1:3" x14ac:dyDescent="0.3">
      <c r="A1367" t="s">
        <v>6556</v>
      </c>
      <c r="B1367" t="s">
        <v>5186</v>
      </c>
      <c r="C1367" t="s">
        <v>82</v>
      </c>
    </row>
    <row r="1368" spans="1:3" x14ac:dyDescent="0.3">
      <c r="A1368" t="s">
        <v>6557</v>
      </c>
      <c r="B1368" t="s">
        <v>5238</v>
      </c>
      <c r="C1368" t="s">
        <v>87</v>
      </c>
    </row>
    <row r="1369" spans="1:3" x14ac:dyDescent="0.3">
      <c r="A1369" t="s">
        <v>6558</v>
      </c>
      <c r="B1369" t="s">
        <v>5236</v>
      </c>
      <c r="C1369" t="s">
        <v>158</v>
      </c>
    </row>
    <row r="1370" spans="1:3" x14ac:dyDescent="0.3">
      <c r="A1370" t="s">
        <v>6559</v>
      </c>
      <c r="B1370" t="s">
        <v>5236</v>
      </c>
      <c r="C1370" t="s">
        <v>158</v>
      </c>
    </row>
    <row r="1371" spans="1:3" x14ac:dyDescent="0.3">
      <c r="A1371" t="s">
        <v>6560</v>
      </c>
      <c r="B1371" t="s">
        <v>5236</v>
      </c>
      <c r="C1371" t="s">
        <v>158</v>
      </c>
    </row>
    <row r="1372" spans="1:3" x14ac:dyDescent="0.3">
      <c r="A1372" t="s">
        <v>6561</v>
      </c>
      <c r="B1372" t="s">
        <v>5236</v>
      </c>
      <c r="C1372" t="s">
        <v>158</v>
      </c>
    </row>
    <row r="1373" spans="1:3" x14ac:dyDescent="0.3">
      <c r="A1373" t="s">
        <v>6562</v>
      </c>
      <c r="B1373" t="s">
        <v>5186</v>
      </c>
      <c r="C1373" t="s">
        <v>82</v>
      </c>
    </row>
    <row r="1374" spans="1:3" x14ac:dyDescent="0.3">
      <c r="A1374" t="s">
        <v>6563</v>
      </c>
      <c r="B1374" t="s">
        <v>5238</v>
      </c>
      <c r="C1374" t="s">
        <v>87</v>
      </c>
    </row>
    <row r="1375" spans="1:3" x14ac:dyDescent="0.3">
      <c r="A1375" t="s">
        <v>6564</v>
      </c>
      <c r="B1375" t="s">
        <v>5238</v>
      </c>
      <c r="C1375" t="s">
        <v>56</v>
      </c>
    </row>
    <row r="1376" spans="1:3" x14ac:dyDescent="0.3">
      <c r="A1376" t="s">
        <v>6565</v>
      </c>
      <c r="B1376" t="s">
        <v>5236</v>
      </c>
      <c r="C1376" t="s">
        <v>72</v>
      </c>
    </row>
    <row r="1377" spans="1:3" x14ac:dyDescent="0.3">
      <c r="A1377" t="s">
        <v>6566</v>
      </c>
      <c r="B1377" t="s">
        <v>5236</v>
      </c>
      <c r="C1377" t="s">
        <v>72</v>
      </c>
    </row>
    <row r="1378" spans="1:3" x14ac:dyDescent="0.3">
      <c r="A1378" t="s">
        <v>6567</v>
      </c>
      <c r="B1378" t="s">
        <v>5238</v>
      </c>
      <c r="C1378" t="s">
        <v>154</v>
      </c>
    </row>
    <row r="1379" spans="1:3" x14ac:dyDescent="0.3">
      <c r="A1379" t="s">
        <v>6568</v>
      </c>
      <c r="B1379" t="s">
        <v>5228</v>
      </c>
      <c r="C1379" t="s">
        <v>156</v>
      </c>
    </row>
    <row r="1380" spans="1:3" x14ac:dyDescent="0.3">
      <c r="A1380" t="s">
        <v>6569</v>
      </c>
      <c r="B1380" t="s">
        <v>5238</v>
      </c>
      <c r="C1380" t="s">
        <v>56</v>
      </c>
    </row>
    <row r="1381" spans="1:3" x14ac:dyDescent="0.3">
      <c r="A1381" t="s">
        <v>6570</v>
      </c>
      <c r="B1381" t="s">
        <v>5228</v>
      </c>
      <c r="C1381" t="s">
        <v>156</v>
      </c>
    </row>
    <row r="1382" spans="1:3" x14ac:dyDescent="0.3">
      <c r="A1382" t="s">
        <v>6571</v>
      </c>
      <c r="B1382" t="s">
        <v>5236</v>
      </c>
      <c r="C1382" t="s">
        <v>72</v>
      </c>
    </row>
    <row r="1383" spans="1:3" x14ac:dyDescent="0.3">
      <c r="A1383" t="s">
        <v>6572</v>
      </c>
      <c r="B1383" t="s">
        <v>5228</v>
      </c>
      <c r="C1383" t="s">
        <v>156</v>
      </c>
    </row>
    <row r="1384" spans="1:3" x14ac:dyDescent="0.3">
      <c r="A1384" t="s">
        <v>6573</v>
      </c>
      <c r="B1384" t="s">
        <v>5228</v>
      </c>
      <c r="C1384" t="s">
        <v>156</v>
      </c>
    </row>
    <row r="1385" spans="1:3" x14ac:dyDescent="0.3">
      <c r="A1385" t="s">
        <v>6574</v>
      </c>
      <c r="B1385" t="s">
        <v>5228</v>
      </c>
      <c r="C1385" t="s">
        <v>156</v>
      </c>
    </row>
    <row r="1386" spans="1:3" x14ac:dyDescent="0.3">
      <c r="A1386" t="s">
        <v>6575</v>
      </c>
      <c r="B1386" t="s">
        <v>5236</v>
      </c>
      <c r="C1386" t="s">
        <v>158</v>
      </c>
    </row>
    <row r="1387" spans="1:3" x14ac:dyDescent="0.3">
      <c r="A1387" t="s">
        <v>6576</v>
      </c>
      <c r="B1387" t="s">
        <v>5238</v>
      </c>
      <c r="C1387" t="s">
        <v>56</v>
      </c>
    </row>
    <row r="1388" spans="1:3" x14ac:dyDescent="0.3">
      <c r="A1388" t="s">
        <v>6577</v>
      </c>
      <c r="B1388" t="s">
        <v>5238</v>
      </c>
      <c r="C1388" t="s">
        <v>56</v>
      </c>
    </row>
    <row r="1389" spans="1:3" x14ac:dyDescent="0.3">
      <c r="A1389" t="s">
        <v>6578</v>
      </c>
      <c r="B1389" t="s">
        <v>5236</v>
      </c>
      <c r="C1389" t="s">
        <v>72</v>
      </c>
    </row>
    <row r="1390" spans="1:3" x14ac:dyDescent="0.3">
      <c r="A1390" t="s">
        <v>6579</v>
      </c>
      <c r="B1390" t="s">
        <v>5228</v>
      </c>
      <c r="C1390" t="s">
        <v>156</v>
      </c>
    </row>
    <row r="1391" spans="1:3" x14ac:dyDescent="0.3">
      <c r="A1391" t="s">
        <v>6580</v>
      </c>
      <c r="B1391" t="s">
        <v>5228</v>
      </c>
      <c r="C1391" t="s">
        <v>156</v>
      </c>
    </row>
    <row r="1392" spans="1:3" x14ac:dyDescent="0.3">
      <c r="A1392" t="s">
        <v>6581</v>
      </c>
      <c r="B1392" t="s">
        <v>5238</v>
      </c>
      <c r="C1392" t="s">
        <v>56</v>
      </c>
    </row>
    <row r="1393" spans="1:3" x14ac:dyDescent="0.3">
      <c r="A1393" t="s">
        <v>6582</v>
      </c>
      <c r="B1393" t="s">
        <v>5238</v>
      </c>
      <c r="C1393" t="s">
        <v>56</v>
      </c>
    </row>
    <row r="1394" spans="1:3" x14ac:dyDescent="0.3">
      <c r="A1394" t="s">
        <v>6583</v>
      </c>
      <c r="B1394" t="s">
        <v>5236</v>
      </c>
      <c r="C1394" t="s">
        <v>64</v>
      </c>
    </row>
    <row r="1395" spans="1:3" x14ac:dyDescent="0.3">
      <c r="A1395" t="s">
        <v>6584</v>
      </c>
      <c r="B1395" t="s">
        <v>5236</v>
      </c>
      <c r="C1395" t="s">
        <v>72</v>
      </c>
    </row>
    <row r="1396" spans="1:3" x14ac:dyDescent="0.3">
      <c r="A1396" t="s">
        <v>6585</v>
      </c>
      <c r="B1396" t="s">
        <v>5236</v>
      </c>
      <c r="C1396" t="s">
        <v>72</v>
      </c>
    </row>
    <row r="1397" spans="1:3" x14ac:dyDescent="0.3">
      <c r="A1397" t="s">
        <v>6586</v>
      </c>
      <c r="B1397" t="s">
        <v>5186</v>
      </c>
      <c r="C1397" t="s">
        <v>82</v>
      </c>
    </row>
    <row r="1398" spans="1:3" x14ac:dyDescent="0.3">
      <c r="A1398" t="s">
        <v>6587</v>
      </c>
      <c r="B1398" t="s">
        <v>5186</v>
      </c>
      <c r="C1398" t="s">
        <v>82</v>
      </c>
    </row>
    <row r="1399" spans="1:3" x14ac:dyDescent="0.3">
      <c r="A1399" t="s">
        <v>6588</v>
      </c>
      <c r="B1399" t="s">
        <v>5236</v>
      </c>
      <c r="C1399" t="s">
        <v>64</v>
      </c>
    </row>
    <row r="1400" spans="1:3" x14ac:dyDescent="0.3">
      <c r="A1400" t="s">
        <v>6589</v>
      </c>
      <c r="B1400" t="s">
        <v>5238</v>
      </c>
      <c r="C1400" t="s">
        <v>87</v>
      </c>
    </row>
    <row r="1401" spans="1:3" x14ac:dyDescent="0.3">
      <c r="A1401" t="s">
        <v>6590</v>
      </c>
      <c r="B1401" t="s">
        <v>5186</v>
      </c>
      <c r="C1401" t="s">
        <v>58</v>
      </c>
    </row>
    <row r="1402" spans="1:3" x14ac:dyDescent="0.3">
      <c r="A1402" t="s">
        <v>6591</v>
      </c>
      <c r="B1402" t="s">
        <v>5242</v>
      </c>
      <c r="C1402" t="s">
        <v>60</v>
      </c>
    </row>
    <row r="1403" spans="1:3" x14ac:dyDescent="0.3">
      <c r="A1403" t="s">
        <v>6592</v>
      </c>
      <c r="B1403" t="s">
        <v>5238</v>
      </c>
      <c r="C1403" t="s">
        <v>87</v>
      </c>
    </row>
    <row r="1404" spans="1:3" x14ac:dyDescent="0.3">
      <c r="A1404" t="s">
        <v>6593</v>
      </c>
      <c r="B1404" t="s">
        <v>5186</v>
      </c>
      <c r="C1404" t="s">
        <v>82</v>
      </c>
    </row>
    <row r="1405" spans="1:3" x14ac:dyDescent="0.3">
      <c r="A1405" t="s">
        <v>6594</v>
      </c>
      <c r="B1405" t="s">
        <v>5186</v>
      </c>
      <c r="C1405" t="s">
        <v>146</v>
      </c>
    </row>
    <row r="1406" spans="1:3" x14ac:dyDescent="0.3">
      <c r="A1406" t="s">
        <v>6595</v>
      </c>
      <c r="B1406" t="s">
        <v>5238</v>
      </c>
      <c r="C1406" t="s">
        <v>87</v>
      </c>
    </row>
    <row r="1407" spans="1:3" x14ac:dyDescent="0.3">
      <c r="A1407" t="s">
        <v>6596</v>
      </c>
      <c r="B1407" t="s">
        <v>5228</v>
      </c>
      <c r="C1407" t="s">
        <v>156</v>
      </c>
    </row>
    <row r="1408" spans="1:3" x14ac:dyDescent="0.3">
      <c r="A1408" t="s">
        <v>6597</v>
      </c>
      <c r="B1408" t="s">
        <v>5238</v>
      </c>
      <c r="C1408" t="s">
        <v>87</v>
      </c>
    </row>
    <row r="1409" spans="1:3" x14ac:dyDescent="0.3">
      <c r="A1409" t="s">
        <v>6598</v>
      </c>
      <c r="B1409" t="s">
        <v>5228</v>
      </c>
      <c r="C1409" t="s">
        <v>156</v>
      </c>
    </row>
    <row r="1410" spans="1:3" x14ac:dyDescent="0.3">
      <c r="A1410" t="s">
        <v>6599</v>
      </c>
      <c r="B1410" t="s">
        <v>5228</v>
      </c>
      <c r="C1410" t="s">
        <v>156</v>
      </c>
    </row>
    <row r="1411" spans="1:3" x14ac:dyDescent="0.3">
      <c r="A1411" t="s">
        <v>6600</v>
      </c>
      <c r="B1411" t="s">
        <v>5228</v>
      </c>
      <c r="C1411" t="s">
        <v>156</v>
      </c>
    </row>
    <row r="1412" spans="1:3" x14ac:dyDescent="0.3">
      <c r="A1412" t="s">
        <v>6601</v>
      </c>
      <c r="B1412" t="s">
        <v>5242</v>
      </c>
      <c r="C1412" t="s">
        <v>60</v>
      </c>
    </row>
    <row r="1413" spans="1:3" x14ac:dyDescent="0.3">
      <c r="A1413" t="s">
        <v>6602</v>
      </c>
      <c r="B1413" t="s">
        <v>5228</v>
      </c>
      <c r="C1413" t="s">
        <v>156</v>
      </c>
    </row>
    <row r="1414" spans="1:3" x14ac:dyDescent="0.3">
      <c r="A1414" t="s">
        <v>6603</v>
      </c>
      <c r="B1414" t="s">
        <v>5228</v>
      </c>
      <c r="C1414" t="s">
        <v>156</v>
      </c>
    </row>
    <row r="1415" spans="1:3" x14ac:dyDescent="0.3">
      <c r="A1415" t="s">
        <v>6604</v>
      </c>
      <c r="B1415" t="s">
        <v>5228</v>
      </c>
      <c r="C1415" t="s">
        <v>156</v>
      </c>
    </row>
    <row r="1416" spans="1:3" x14ac:dyDescent="0.3">
      <c r="A1416" t="s">
        <v>6605</v>
      </c>
      <c r="B1416" t="s">
        <v>5228</v>
      </c>
      <c r="C1416" t="s">
        <v>156</v>
      </c>
    </row>
    <row r="1417" spans="1:3" x14ac:dyDescent="0.3">
      <c r="A1417" t="s">
        <v>6606</v>
      </c>
      <c r="B1417" t="s">
        <v>5228</v>
      </c>
      <c r="C1417" t="s">
        <v>156</v>
      </c>
    </row>
    <row r="1418" spans="1:3" x14ac:dyDescent="0.3">
      <c r="A1418" t="s">
        <v>6607</v>
      </c>
      <c r="B1418" t="s">
        <v>5236</v>
      </c>
      <c r="C1418" t="s">
        <v>123</v>
      </c>
    </row>
    <row r="1419" spans="1:3" x14ac:dyDescent="0.3">
      <c r="A1419" t="s">
        <v>6608</v>
      </c>
      <c r="B1419" t="s">
        <v>5236</v>
      </c>
      <c r="C1419" t="s">
        <v>123</v>
      </c>
    </row>
    <row r="1420" spans="1:3" x14ac:dyDescent="0.3">
      <c r="A1420" t="s">
        <v>6609</v>
      </c>
      <c r="B1420" t="s">
        <v>5236</v>
      </c>
      <c r="C1420" t="s">
        <v>123</v>
      </c>
    </row>
    <row r="1421" spans="1:3" x14ac:dyDescent="0.3">
      <c r="A1421" t="s">
        <v>6610</v>
      </c>
      <c r="B1421" t="s">
        <v>5236</v>
      </c>
      <c r="C1421" t="s">
        <v>72</v>
      </c>
    </row>
    <row r="1422" spans="1:3" x14ac:dyDescent="0.3">
      <c r="A1422" t="s">
        <v>6611</v>
      </c>
      <c r="B1422" t="s">
        <v>5236</v>
      </c>
      <c r="C1422" t="s">
        <v>72</v>
      </c>
    </row>
    <row r="1423" spans="1:3" x14ac:dyDescent="0.3">
      <c r="A1423" t="s">
        <v>6612</v>
      </c>
      <c r="B1423" t="s">
        <v>5236</v>
      </c>
      <c r="C1423" t="s">
        <v>158</v>
      </c>
    </row>
    <row r="1424" spans="1:3" x14ac:dyDescent="0.3">
      <c r="A1424" t="s">
        <v>6613</v>
      </c>
      <c r="B1424" t="s">
        <v>5236</v>
      </c>
      <c r="C1424" t="s">
        <v>72</v>
      </c>
    </row>
    <row r="1425" spans="1:3" x14ac:dyDescent="0.3">
      <c r="A1425" t="s">
        <v>6614</v>
      </c>
      <c r="B1425" t="s">
        <v>5236</v>
      </c>
      <c r="C1425" t="s">
        <v>72</v>
      </c>
    </row>
    <row r="1426" spans="1:3" x14ac:dyDescent="0.3">
      <c r="A1426" t="s">
        <v>6615</v>
      </c>
      <c r="B1426" t="s">
        <v>5236</v>
      </c>
      <c r="C1426" t="s">
        <v>72</v>
      </c>
    </row>
    <row r="1427" spans="1:3" x14ac:dyDescent="0.3">
      <c r="A1427" t="s">
        <v>6616</v>
      </c>
      <c r="B1427" t="s">
        <v>5186</v>
      </c>
      <c r="C1427" t="s">
        <v>82</v>
      </c>
    </row>
    <row r="1428" spans="1:3" x14ac:dyDescent="0.3">
      <c r="A1428" t="s">
        <v>6617</v>
      </c>
      <c r="B1428" t="s">
        <v>5186</v>
      </c>
      <c r="C1428" t="s">
        <v>82</v>
      </c>
    </row>
    <row r="1429" spans="1:3" x14ac:dyDescent="0.3">
      <c r="A1429" t="s">
        <v>6618</v>
      </c>
      <c r="B1429" t="s">
        <v>5186</v>
      </c>
      <c r="C1429" t="s">
        <v>82</v>
      </c>
    </row>
    <row r="1430" spans="1:3" x14ac:dyDescent="0.3">
      <c r="A1430" t="s">
        <v>6619</v>
      </c>
      <c r="B1430" t="s">
        <v>5186</v>
      </c>
      <c r="C1430" t="s">
        <v>146</v>
      </c>
    </row>
    <row r="1431" spans="1:3" x14ac:dyDescent="0.3">
      <c r="A1431" t="s">
        <v>6620</v>
      </c>
      <c r="B1431" t="s">
        <v>5242</v>
      </c>
      <c r="C1431" t="s">
        <v>96</v>
      </c>
    </row>
    <row r="1432" spans="1:3" x14ac:dyDescent="0.3">
      <c r="A1432" t="s">
        <v>6621</v>
      </c>
      <c r="B1432" t="s">
        <v>5242</v>
      </c>
      <c r="C1432" t="s">
        <v>79</v>
      </c>
    </row>
    <row r="1433" spans="1:3" x14ac:dyDescent="0.3">
      <c r="A1433" t="s">
        <v>6622</v>
      </c>
      <c r="B1433" t="s">
        <v>5238</v>
      </c>
      <c r="C1433" t="s">
        <v>70</v>
      </c>
    </row>
    <row r="1434" spans="1:3" x14ac:dyDescent="0.3">
      <c r="A1434" t="s">
        <v>6623</v>
      </c>
      <c r="B1434" t="s">
        <v>5238</v>
      </c>
      <c r="C1434" t="s">
        <v>70</v>
      </c>
    </row>
    <row r="1435" spans="1:3" x14ac:dyDescent="0.3">
      <c r="A1435" t="s">
        <v>6624</v>
      </c>
      <c r="B1435" t="s">
        <v>5238</v>
      </c>
      <c r="C1435" t="s">
        <v>70</v>
      </c>
    </row>
    <row r="1436" spans="1:3" x14ac:dyDescent="0.3">
      <c r="A1436" t="s">
        <v>6625</v>
      </c>
      <c r="B1436" t="s">
        <v>5228</v>
      </c>
      <c r="C1436" t="s">
        <v>156</v>
      </c>
    </row>
    <row r="1437" spans="1:3" x14ac:dyDescent="0.3">
      <c r="A1437" t="s">
        <v>6626</v>
      </c>
      <c r="B1437" t="s">
        <v>5228</v>
      </c>
      <c r="C1437" t="s">
        <v>156</v>
      </c>
    </row>
    <row r="1438" spans="1:3" x14ac:dyDescent="0.3">
      <c r="A1438" t="s">
        <v>6627</v>
      </c>
      <c r="B1438" t="s">
        <v>5228</v>
      </c>
      <c r="C1438" t="s">
        <v>156</v>
      </c>
    </row>
    <row r="1439" spans="1:3" x14ac:dyDescent="0.3">
      <c r="A1439" t="s">
        <v>6628</v>
      </c>
      <c r="B1439" t="s">
        <v>5228</v>
      </c>
      <c r="C1439" t="s">
        <v>156</v>
      </c>
    </row>
    <row r="1440" spans="1:3" x14ac:dyDescent="0.3">
      <c r="A1440" t="s">
        <v>6629</v>
      </c>
      <c r="B1440" t="s">
        <v>5228</v>
      </c>
      <c r="C1440" t="s">
        <v>156</v>
      </c>
    </row>
    <row r="1441" spans="1:3" x14ac:dyDescent="0.3">
      <c r="A1441" t="s">
        <v>6630</v>
      </c>
      <c r="B1441" t="s">
        <v>5228</v>
      </c>
      <c r="C1441" t="s">
        <v>156</v>
      </c>
    </row>
    <row r="1442" spans="1:3" x14ac:dyDescent="0.3">
      <c r="A1442" t="s">
        <v>6631</v>
      </c>
      <c r="B1442" t="s">
        <v>5228</v>
      </c>
      <c r="C1442" t="s">
        <v>156</v>
      </c>
    </row>
    <row r="1443" spans="1:3" x14ac:dyDescent="0.3">
      <c r="A1443" t="s">
        <v>6632</v>
      </c>
      <c r="B1443" t="s">
        <v>5242</v>
      </c>
      <c r="C1443" t="s">
        <v>256</v>
      </c>
    </row>
    <row r="1444" spans="1:3" x14ac:dyDescent="0.3">
      <c r="A1444" t="s">
        <v>6633</v>
      </c>
      <c r="B1444" t="s">
        <v>5242</v>
      </c>
      <c r="C1444" t="s">
        <v>60</v>
      </c>
    </row>
    <row r="1445" spans="1:3" x14ac:dyDescent="0.3">
      <c r="A1445" t="s">
        <v>6634</v>
      </c>
      <c r="B1445" t="s">
        <v>5238</v>
      </c>
      <c r="C1445" t="s">
        <v>154</v>
      </c>
    </row>
    <row r="1446" spans="1:3" x14ac:dyDescent="0.3">
      <c r="A1446" t="s">
        <v>6635</v>
      </c>
      <c r="B1446" t="s">
        <v>5238</v>
      </c>
      <c r="C1446" t="s">
        <v>154</v>
      </c>
    </row>
    <row r="1447" spans="1:3" x14ac:dyDescent="0.3">
      <c r="A1447" t="s">
        <v>6636</v>
      </c>
      <c r="B1447" t="s">
        <v>5238</v>
      </c>
      <c r="C1447" t="s">
        <v>154</v>
      </c>
    </row>
    <row r="1448" spans="1:3" x14ac:dyDescent="0.3">
      <c r="A1448" t="s">
        <v>6637</v>
      </c>
      <c r="B1448" t="s">
        <v>5238</v>
      </c>
      <c r="C1448" t="s">
        <v>154</v>
      </c>
    </row>
    <row r="1449" spans="1:3" x14ac:dyDescent="0.3">
      <c r="A1449" t="s">
        <v>6638</v>
      </c>
      <c r="B1449" t="s">
        <v>5238</v>
      </c>
      <c r="C1449" t="s">
        <v>154</v>
      </c>
    </row>
    <row r="1450" spans="1:3" x14ac:dyDescent="0.3">
      <c r="A1450" t="s">
        <v>6639</v>
      </c>
      <c r="B1450" t="s">
        <v>5238</v>
      </c>
      <c r="C1450" t="s">
        <v>154</v>
      </c>
    </row>
    <row r="1451" spans="1:3" x14ac:dyDescent="0.3">
      <c r="A1451" t="s">
        <v>6640</v>
      </c>
      <c r="B1451" t="s">
        <v>5238</v>
      </c>
      <c r="C1451" t="s">
        <v>154</v>
      </c>
    </row>
    <row r="1452" spans="1:3" x14ac:dyDescent="0.3">
      <c r="A1452" t="s">
        <v>6641</v>
      </c>
      <c r="B1452" t="s">
        <v>5238</v>
      </c>
      <c r="C1452" t="s">
        <v>154</v>
      </c>
    </row>
    <row r="1453" spans="1:3" x14ac:dyDescent="0.3">
      <c r="A1453" t="s">
        <v>6642</v>
      </c>
      <c r="B1453" t="s">
        <v>5238</v>
      </c>
      <c r="C1453" t="s">
        <v>154</v>
      </c>
    </row>
    <row r="1454" spans="1:3" x14ac:dyDescent="0.3">
      <c r="A1454" t="s">
        <v>6643</v>
      </c>
      <c r="B1454" t="s">
        <v>5238</v>
      </c>
      <c r="C1454" t="s">
        <v>154</v>
      </c>
    </row>
    <row r="1455" spans="1:3" x14ac:dyDescent="0.3">
      <c r="A1455" t="s">
        <v>6644</v>
      </c>
      <c r="B1455" t="s">
        <v>5238</v>
      </c>
      <c r="C1455" t="s">
        <v>154</v>
      </c>
    </row>
    <row r="1456" spans="1:3" x14ac:dyDescent="0.3">
      <c r="A1456" t="s">
        <v>6645</v>
      </c>
      <c r="B1456" t="s">
        <v>5238</v>
      </c>
      <c r="C1456" t="s">
        <v>154</v>
      </c>
    </row>
    <row r="1457" spans="1:3" x14ac:dyDescent="0.3">
      <c r="A1457" t="s">
        <v>6646</v>
      </c>
      <c r="B1457" t="s">
        <v>5238</v>
      </c>
      <c r="C1457" t="s">
        <v>154</v>
      </c>
    </row>
    <row r="1458" spans="1:3" x14ac:dyDescent="0.3">
      <c r="A1458" t="s">
        <v>6647</v>
      </c>
      <c r="B1458" t="s">
        <v>5238</v>
      </c>
      <c r="C1458" t="s">
        <v>154</v>
      </c>
    </row>
    <row r="1459" spans="1:3" x14ac:dyDescent="0.3">
      <c r="A1459" t="s">
        <v>6648</v>
      </c>
      <c r="B1459" t="s">
        <v>5238</v>
      </c>
      <c r="C1459" t="s">
        <v>154</v>
      </c>
    </row>
    <row r="1460" spans="1:3" x14ac:dyDescent="0.3">
      <c r="A1460" t="s">
        <v>6649</v>
      </c>
      <c r="B1460" t="s">
        <v>5238</v>
      </c>
      <c r="C1460" t="s">
        <v>154</v>
      </c>
    </row>
    <row r="1461" spans="1:3" x14ac:dyDescent="0.3">
      <c r="A1461" t="s">
        <v>6650</v>
      </c>
      <c r="B1461" t="s">
        <v>5238</v>
      </c>
      <c r="C1461" t="s">
        <v>154</v>
      </c>
    </row>
    <row r="1462" spans="1:3" x14ac:dyDescent="0.3">
      <c r="A1462" t="s">
        <v>6651</v>
      </c>
      <c r="B1462" t="s">
        <v>5238</v>
      </c>
      <c r="C1462" t="s">
        <v>154</v>
      </c>
    </row>
    <row r="1463" spans="1:3" x14ac:dyDescent="0.3">
      <c r="A1463" t="s">
        <v>6652</v>
      </c>
      <c r="B1463" t="s">
        <v>5238</v>
      </c>
      <c r="C1463" t="s">
        <v>154</v>
      </c>
    </row>
    <row r="1464" spans="1:3" x14ac:dyDescent="0.3">
      <c r="A1464" t="s">
        <v>6653</v>
      </c>
      <c r="B1464" t="s">
        <v>5238</v>
      </c>
      <c r="C1464" t="s">
        <v>154</v>
      </c>
    </row>
    <row r="1465" spans="1:3" x14ac:dyDescent="0.3">
      <c r="A1465" t="s">
        <v>6654</v>
      </c>
      <c r="B1465" t="s">
        <v>5238</v>
      </c>
      <c r="C1465" t="s">
        <v>154</v>
      </c>
    </row>
    <row r="1466" spans="1:3" x14ac:dyDescent="0.3">
      <c r="A1466" t="s">
        <v>6655</v>
      </c>
      <c r="B1466" t="s">
        <v>5238</v>
      </c>
      <c r="C1466" t="s">
        <v>154</v>
      </c>
    </row>
    <row r="1467" spans="1:3" x14ac:dyDescent="0.3">
      <c r="A1467" t="s">
        <v>6656</v>
      </c>
      <c r="B1467" t="s">
        <v>5238</v>
      </c>
      <c r="C1467" t="s">
        <v>154</v>
      </c>
    </row>
    <row r="1468" spans="1:3" x14ac:dyDescent="0.3">
      <c r="A1468" t="s">
        <v>6657</v>
      </c>
      <c r="B1468" t="s">
        <v>5238</v>
      </c>
      <c r="C1468" t="s">
        <v>154</v>
      </c>
    </row>
    <row r="1469" spans="1:3" x14ac:dyDescent="0.3">
      <c r="A1469" t="s">
        <v>6658</v>
      </c>
      <c r="B1469" t="s">
        <v>5238</v>
      </c>
      <c r="C1469" t="s">
        <v>154</v>
      </c>
    </row>
    <row r="1470" spans="1:3" x14ac:dyDescent="0.3">
      <c r="A1470" t="s">
        <v>6659</v>
      </c>
      <c r="B1470" t="s">
        <v>5238</v>
      </c>
      <c r="C1470" t="s">
        <v>154</v>
      </c>
    </row>
    <row r="1471" spans="1:3" x14ac:dyDescent="0.3">
      <c r="A1471" t="s">
        <v>6660</v>
      </c>
      <c r="B1471" t="s">
        <v>5238</v>
      </c>
      <c r="C1471" t="s">
        <v>154</v>
      </c>
    </row>
    <row r="1472" spans="1:3" x14ac:dyDescent="0.3">
      <c r="A1472" t="s">
        <v>6661</v>
      </c>
      <c r="B1472" t="s">
        <v>5238</v>
      </c>
      <c r="C1472" t="s">
        <v>154</v>
      </c>
    </row>
    <row r="1473" spans="1:3" x14ac:dyDescent="0.3">
      <c r="A1473" t="s">
        <v>6662</v>
      </c>
      <c r="B1473" t="s">
        <v>5238</v>
      </c>
      <c r="C1473" t="s">
        <v>154</v>
      </c>
    </row>
    <row r="1474" spans="1:3" x14ac:dyDescent="0.3">
      <c r="A1474" t="s">
        <v>6663</v>
      </c>
      <c r="B1474" t="s">
        <v>5236</v>
      </c>
      <c r="C1474" t="s">
        <v>123</v>
      </c>
    </row>
    <row r="1475" spans="1:3" x14ac:dyDescent="0.3">
      <c r="A1475" t="s">
        <v>6664</v>
      </c>
      <c r="B1475" t="s">
        <v>5236</v>
      </c>
      <c r="C1475" t="s">
        <v>158</v>
      </c>
    </row>
    <row r="1476" spans="1:3" x14ac:dyDescent="0.3">
      <c r="A1476" t="s">
        <v>6665</v>
      </c>
      <c r="B1476" t="s">
        <v>5186</v>
      </c>
      <c r="C1476" t="s">
        <v>58</v>
      </c>
    </row>
    <row r="1477" spans="1:3" x14ac:dyDescent="0.3">
      <c r="A1477" t="s">
        <v>6666</v>
      </c>
      <c r="B1477" t="s">
        <v>5186</v>
      </c>
      <c r="C1477" t="s">
        <v>146</v>
      </c>
    </row>
    <row r="1478" spans="1:3" x14ac:dyDescent="0.3">
      <c r="A1478" t="s">
        <v>6667</v>
      </c>
      <c r="B1478" t="s">
        <v>5186</v>
      </c>
      <c r="C1478" t="s">
        <v>58</v>
      </c>
    </row>
    <row r="1479" spans="1:3" x14ac:dyDescent="0.3">
      <c r="A1479" t="s">
        <v>6668</v>
      </c>
      <c r="B1479" t="s">
        <v>5186</v>
      </c>
      <c r="C1479" t="s">
        <v>58</v>
      </c>
    </row>
    <row r="1480" spans="1:3" x14ac:dyDescent="0.3">
      <c r="A1480" t="s">
        <v>6669</v>
      </c>
      <c r="B1480" t="s">
        <v>5228</v>
      </c>
      <c r="C1480" t="s">
        <v>156</v>
      </c>
    </row>
    <row r="1481" spans="1:3" x14ac:dyDescent="0.3">
      <c r="A1481" t="s">
        <v>6670</v>
      </c>
      <c r="B1481" t="s">
        <v>5228</v>
      </c>
      <c r="C1481" t="s">
        <v>156</v>
      </c>
    </row>
    <row r="1482" spans="1:3" x14ac:dyDescent="0.3">
      <c r="A1482" t="s">
        <v>6671</v>
      </c>
      <c r="B1482" t="s">
        <v>5186</v>
      </c>
      <c r="C1482" t="s">
        <v>77</v>
      </c>
    </row>
    <row r="1483" spans="1:3" x14ac:dyDescent="0.3">
      <c r="A1483" t="s">
        <v>6672</v>
      </c>
      <c r="B1483" t="s">
        <v>5186</v>
      </c>
      <c r="C1483" t="s">
        <v>77</v>
      </c>
    </row>
    <row r="1484" spans="1:3" x14ac:dyDescent="0.3">
      <c r="A1484" t="s">
        <v>6673</v>
      </c>
      <c r="B1484" t="s">
        <v>5186</v>
      </c>
      <c r="C1484" t="s">
        <v>77</v>
      </c>
    </row>
    <row r="1485" spans="1:3" x14ac:dyDescent="0.3">
      <c r="A1485" t="s">
        <v>6674</v>
      </c>
      <c r="B1485" t="s">
        <v>5186</v>
      </c>
      <c r="C1485" t="s">
        <v>77</v>
      </c>
    </row>
    <row r="1486" spans="1:3" x14ac:dyDescent="0.3">
      <c r="A1486" t="s">
        <v>6675</v>
      </c>
      <c r="B1486" t="s">
        <v>5186</v>
      </c>
      <c r="C1486" t="s">
        <v>58</v>
      </c>
    </row>
    <row r="1487" spans="1:3" x14ac:dyDescent="0.3">
      <c r="A1487" t="s">
        <v>6676</v>
      </c>
      <c r="B1487" t="s">
        <v>5228</v>
      </c>
      <c r="C1487" t="s">
        <v>156</v>
      </c>
    </row>
    <row r="1488" spans="1:3" x14ac:dyDescent="0.3">
      <c r="A1488" t="s">
        <v>6677</v>
      </c>
      <c r="B1488" t="s">
        <v>5228</v>
      </c>
      <c r="C1488" t="s">
        <v>156</v>
      </c>
    </row>
    <row r="1489" spans="1:3" x14ac:dyDescent="0.3">
      <c r="A1489" t="s">
        <v>6678</v>
      </c>
      <c r="B1489" t="s">
        <v>5228</v>
      </c>
      <c r="C1489" t="s">
        <v>156</v>
      </c>
    </row>
    <row r="1490" spans="1:3" x14ac:dyDescent="0.3">
      <c r="A1490" t="s">
        <v>6679</v>
      </c>
      <c r="B1490" t="s">
        <v>5228</v>
      </c>
      <c r="C1490" t="s">
        <v>156</v>
      </c>
    </row>
    <row r="1491" spans="1:3" x14ac:dyDescent="0.3">
      <c r="A1491" t="s">
        <v>6680</v>
      </c>
      <c r="B1491" t="s">
        <v>5228</v>
      </c>
      <c r="C1491" t="s">
        <v>156</v>
      </c>
    </row>
    <row r="1492" spans="1:3" x14ac:dyDescent="0.3">
      <c r="A1492" t="s">
        <v>6681</v>
      </c>
      <c r="B1492" t="s">
        <v>5228</v>
      </c>
      <c r="C1492" t="s">
        <v>156</v>
      </c>
    </row>
    <row r="1493" spans="1:3" x14ac:dyDescent="0.3">
      <c r="A1493" t="s">
        <v>6682</v>
      </c>
      <c r="B1493" t="s">
        <v>5238</v>
      </c>
      <c r="C1493" t="s">
        <v>56</v>
      </c>
    </row>
    <row r="1494" spans="1:3" x14ac:dyDescent="0.3">
      <c r="A1494" t="s">
        <v>6683</v>
      </c>
      <c r="B1494" t="s">
        <v>5186</v>
      </c>
      <c r="C1494" t="s">
        <v>77</v>
      </c>
    </row>
    <row r="1495" spans="1:3" x14ac:dyDescent="0.3">
      <c r="A1495" t="s">
        <v>6684</v>
      </c>
      <c r="B1495" t="s">
        <v>5238</v>
      </c>
      <c r="C1495" t="s">
        <v>154</v>
      </c>
    </row>
    <row r="1496" spans="1:3" x14ac:dyDescent="0.3">
      <c r="A1496" t="s">
        <v>6685</v>
      </c>
      <c r="B1496" t="s">
        <v>5238</v>
      </c>
      <c r="C1496" t="s">
        <v>154</v>
      </c>
    </row>
    <row r="1497" spans="1:3" x14ac:dyDescent="0.3">
      <c r="A1497" t="s">
        <v>6686</v>
      </c>
      <c r="B1497" t="s">
        <v>5238</v>
      </c>
      <c r="C1497" t="s">
        <v>154</v>
      </c>
    </row>
    <row r="1498" spans="1:3" x14ac:dyDescent="0.3">
      <c r="A1498" t="s">
        <v>6687</v>
      </c>
      <c r="B1498" t="s">
        <v>5228</v>
      </c>
      <c r="C1498" t="s">
        <v>156</v>
      </c>
    </row>
    <row r="1499" spans="1:3" x14ac:dyDescent="0.3">
      <c r="A1499" t="s">
        <v>6688</v>
      </c>
      <c r="B1499" t="s">
        <v>5236</v>
      </c>
      <c r="C1499" t="s">
        <v>72</v>
      </c>
    </row>
    <row r="1500" spans="1:3" x14ac:dyDescent="0.3">
      <c r="A1500" t="s">
        <v>6689</v>
      </c>
      <c r="B1500" t="s">
        <v>5228</v>
      </c>
      <c r="C1500" t="s">
        <v>117</v>
      </c>
    </row>
    <row r="1501" spans="1:3" x14ac:dyDescent="0.3">
      <c r="A1501" t="s">
        <v>6690</v>
      </c>
      <c r="B1501" t="s">
        <v>5238</v>
      </c>
      <c r="C1501" t="s">
        <v>70</v>
      </c>
    </row>
    <row r="1502" spans="1:3" x14ac:dyDescent="0.3">
      <c r="A1502" t="s">
        <v>6691</v>
      </c>
      <c r="B1502" t="s">
        <v>5238</v>
      </c>
      <c r="C1502" t="s">
        <v>70</v>
      </c>
    </row>
    <row r="1503" spans="1:3" x14ac:dyDescent="0.3">
      <c r="A1503" t="s">
        <v>6692</v>
      </c>
      <c r="B1503" t="s">
        <v>5186</v>
      </c>
      <c r="C1503" t="s">
        <v>82</v>
      </c>
    </row>
    <row r="1504" spans="1:3" x14ac:dyDescent="0.3">
      <c r="A1504" t="s">
        <v>6693</v>
      </c>
      <c r="B1504" t="s">
        <v>5228</v>
      </c>
      <c r="C1504" t="s">
        <v>117</v>
      </c>
    </row>
    <row r="1505" spans="1:3" x14ac:dyDescent="0.3">
      <c r="A1505" t="s">
        <v>6694</v>
      </c>
      <c r="B1505" t="s">
        <v>5228</v>
      </c>
      <c r="C1505" t="s">
        <v>117</v>
      </c>
    </row>
    <row r="1506" spans="1:3" x14ac:dyDescent="0.3">
      <c r="A1506" t="s">
        <v>6695</v>
      </c>
      <c r="B1506" t="s">
        <v>5228</v>
      </c>
      <c r="C1506" t="s">
        <v>117</v>
      </c>
    </row>
    <row r="1507" spans="1:3" x14ac:dyDescent="0.3">
      <c r="A1507" t="s">
        <v>6696</v>
      </c>
      <c r="B1507" t="s">
        <v>5228</v>
      </c>
      <c r="C1507" t="s">
        <v>117</v>
      </c>
    </row>
    <row r="1508" spans="1:3" x14ac:dyDescent="0.3">
      <c r="A1508" t="s">
        <v>6697</v>
      </c>
      <c r="B1508" t="s">
        <v>5228</v>
      </c>
      <c r="C1508" t="s">
        <v>117</v>
      </c>
    </row>
    <row r="1509" spans="1:3" x14ac:dyDescent="0.3">
      <c r="A1509" t="s">
        <v>6698</v>
      </c>
      <c r="B1509" t="s">
        <v>5228</v>
      </c>
      <c r="C1509" t="s">
        <v>117</v>
      </c>
    </row>
    <row r="1510" spans="1:3" x14ac:dyDescent="0.3">
      <c r="A1510" t="s">
        <v>6699</v>
      </c>
      <c r="B1510" t="s">
        <v>5242</v>
      </c>
      <c r="C1510" t="s">
        <v>256</v>
      </c>
    </row>
    <row r="1511" spans="1:3" x14ac:dyDescent="0.3">
      <c r="A1511" t="s">
        <v>6700</v>
      </c>
      <c r="B1511" t="s">
        <v>5228</v>
      </c>
      <c r="C1511" t="s">
        <v>117</v>
      </c>
    </row>
    <row r="1512" spans="1:3" x14ac:dyDescent="0.3">
      <c r="A1512" t="s">
        <v>6701</v>
      </c>
      <c r="B1512" t="s">
        <v>5242</v>
      </c>
      <c r="C1512" t="s">
        <v>96</v>
      </c>
    </row>
    <row r="1513" spans="1:3" x14ac:dyDescent="0.3">
      <c r="A1513" t="s">
        <v>6702</v>
      </c>
      <c r="B1513" t="s">
        <v>5242</v>
      </c>
      <c r="C1513" t="s">
        <v>96</v>
      </c>
    </row>
    <row r="1514" spans="1:3" x14ac:dyDescent="0.3">
      <c r="A1514" t="s">
        <v>6703</v>
      </c>
      <c r="B1514" t="s">
        <v>5242</v>
      </c>
      <c r="C1514" t="s">
        <v>96</v>
      </c>
    </row>
    <row r="1515" spans="1:3" x14ac:dyDescent="0.3">
      <c r="A1515" t="s">
        <v>6704</v>
      </c>
      <c r="B1515" t="s">
        <v>5242</v>
      </c>
      <c r="C1515" t="s">
        <v>96</v>
      </c>
    </row>
    <row r="1516" spans="1:3" x14ac:dyDescent="0.3">
      <c r="A1516" t="s">
        <v>6705</v>
      </c>
      <c r="B1516" t="s">
        <v>5242</v>
      </c>
      <c r="C1516" t="s">
        <v>60</v>
      </c>
    </row>
    <row r="1517" spans="1:3" x14ac:dyDescent="0.3">
      <c r="A1517" t="s">
        <v>6706</v>
      </c>
      <c r="B1517" t="s">
        <v>5236</v>
      </c>
      <c r="C1517" t="s">
        <v>64</v>
      </c>
    </row>
    <row r="1518" spans="1:3" x14ac:dyDescent="0.3">
      <c r="A1518" t="s">
        <v>6707</v>
      </c>
      <c r="B1518" t="s">
        <v>5236</v>
      </c>
      <c r="C1518" t="s">
        <v>64</v>
      </c>
    </row>
    <row r="1519" spans="1:3" x14ac:dyDescent="0.3">
      <c r="A1519" t="s">
        <v>6708</v>
      </c>
      <c r="B1519" t="s">
        <v>5236</v>
      </c>
      <c r="C1519" t="s">
        <v>64</v>
      </c>
    </row>
    <row r="1520" spans="1:3" x14ac:dyDescent="0.3">
      <c r="A1520" t="s">
        <v>6709</v>
      </c>
      <c r="B1520" t="s">
        <v>5186</v>
      </c>
      <c r="C1520" t="s">
        <v>58</v>
      </c>
    </row>
    <row r="1521" spans="1:3" x14ac:dyDescent="0.3">
      <c r="A1521" t="s">
        <v>6710</v>
      </c>
      <c r="B1521" t="s">
        <v>5238</v>
      </c>
      <c r="C1521" t="s">
        <v>154</v>
      </c>
    </row>
    <row r="1522" spans="1:3" x14ac:dyDescent="0.3">
      <c r="A1522" t="s">
        <v>6711</v>
      </c>
      <c r="B1522" t="s">
        <v>5228</v>
      </c>
      <c r="C1522" t="s">
        <v>117</v>
      </c>
    </row>
    <row r="1523" spans="1:3" x14ac:dyDescent="0.3">
      <c r="A1523" t="s">
        <v>6712</v>
      </c>
      <c r="B1523" t="s">
        <v>5228</v>
      </c>
      <c r="C1523" t="s">
        <v>117</v>
      </c>
    </row>
    <row r="1524" spans="1:3" x14ac:dyDescent="0.3">
      <c r="A1524" t="s">
        <v>6713</v>
      </c>
      <c r="B1524" t="s">
        <v>5228</v>
      </c>
      <c r="C1524" t="s">
        <v>117</v>
      </c>
    </row>
    <row r="1525" spans="1:3" x14ac:dyDescent="0.3">
      <c r="A1525" t="s">
        <v>6714</v>
      </c>
      <c r="B1525" t="s">
        <v>5228</v>
      </c>
      <c r="C1525" t="s">
        <v>117</v>
      </c>
    </row>
    <row r="1526" spans="1:3" x14ac:dyDescent="0.3">
      <c r="A1526" t="s">
        <v>6715</v>
      </c>
      <c r="B1526" t="s">
        <v>5228</v>
      </c>
      <c r="C1526" t="s">
        <v>117</v>
      </c>
    </row>
    <row r="1527" spans="1:3" x14ac:dyDescent="0.3">
      <c r="A1527" t="s">
        <v>6716</v>
      </c>
      <c r="B1527" t="s">
        <v>5242</v>
      </c>
      <c r="C1527" t="s">
        <v>256</v>
      </c>
    </row>
    <row r="1528" spans="1:3" x14ac:dyDescent="0.3">
      <c r="A1528" t="s">
        <v>6717</v>
      </c>
      <c r="B1528" t="s">
        <v>5228</v>
      </c>
      <c r="C1528" t="s">
        <v>89</v>
      </c>
    </row>
    <row r="1529" spans="1:3" x14ac:dyDescent="0.3">
      <c r="A1529" t="s">
        <v>6718</v>
      </c>
      <c r="B1529" t="s">
        <v>5228</v>
      </c>
      <c r="C1529" t="s">
        <v>89</v>
      </c>
    </row>
    <row r="1530" spans="1:3" x14ac:dyDescent="0.3">
      <c r="A1530" t="s">
        <v>6719</v>
      </c>
      <c r="B1530" t="s">
        <v>5228</v>
      </c>
      <c r="C1530" t="s">
        <v>89</v>
      </c>
    </row>
    <row r="1531" spans="1:3" x14ac:dyDescent="0.3">
      <c r="A1531" t="s">
        <v>6720</v>
      </c>
      <c r="B1531" t="s">
        <v>5242</v>
      </c>
      <c r="C1531" t="s">
        <v>96</v>
      </c>
    </row>
    <row r="1532" spans="1:3" x14ac:dyDescent="0.3">
      <c r="A1532" t="s">
        <v>6721</v>
      </c>
      <c r="B1532" t="s">
        <v>5236</v>
      </c>
      <c r="C1532" t="s">
        <v>72</v>
      </c>
    </row>
    <row r="1533" spans="1:3" x14ac:dyDescent="0.3">
      <c r="A1533" t="s">
        <v>6722</v>
      </c>
      <c r="B1533" t="s">
        <v>5238</v>
      </c>
      <c r="C1533" t="s">
        <v>87</v>
      </c>
    </row>
    <row r="1534" spans="1:3" x14ac:dyDescent="0.3">
      <c r="A1534" t="s">
        <v>6723</v>
      </c>
      <c r="B1534" t="s">
        <v>5228</v>
      </c>
      <c r="C1534" t="s">
        <v>156</v>
      </c>
    </row>
    <row r="1535" spans="1:3" x14ac:dyDescent="0.3">
      <c r="A1535" t="s">
        <v>6724</v>
      </c>
      <c r="B1535" t="s">
        <v>5242</v>
      </c>
      <c r="C1535" t="s">
        <v>96</v>
      </c>
    </row>
    <row r="1536" spans="1:3" x14ac:dyDescent="0.3">
      <c r="A1536" t="s">
        <v>6725</v>
      </c>
      <c r="B1536" t="s">
        <v>5186</v>
      </c>
      <c r="C1536" t="s">
        <v>58</v>
      </c>
    </row>
    <row r="1537" spans="1:3" x14ac:dyDescent="0.3">
      <c r="A1537" t="s">
        <v>6726</v>
      </c>
      <c r="B1537" t="s">
        <v>5242</v>
      </c>
      <c r="C1537" t="s">
        <v>256</v>
      </c>
    </row>
    <row r="1538" spans="1:3" x14ac:dyDescent="0.3">
      <c r="A1538" t="s">
        <v>6727</v>
      </c>
      <c r="B1538" t="s">
        <v>5242</v>
      </c>
      <c r="C1538" t="s">
        <v>60</v>
      </c>
    </row>
    <row r="1539" spans="1:3" x14ac:dyDescent="0.3">
      <c r="A1539" t="s">
        <v>6728</v>
      </c>
      <c r="B1539" t="s">
        <v>5238</v>
      </c>
      <c r="C1539" t="s">
        <v>70</v>
      </c>
    </row>
    <row r="1540" spans="1:3" x14ac:dyDescent="0.3">
      <c r="A1540" t="s">
        <v>6729</v>
      </c>
      <c r="B1540" t="s">
        <v>5238</v>
      </c>
      <c r="C1540" t="s">
        <v>70</v>
      </c>
    </row>
    <row r="1541" spans="1:3" x14ac:dyDescent="0.3">
      <c r="A1541" t="s">
        <v>6730</v>
      </c>
      <c r="B1541" t="s">
        <v>5238</v>
      </c>
      <c r="C1541" t="s">
        <v>70</v>
      </c>
    </row>
    <row r="1542" spans="1:3" x14ac:dyDescent="0.3">
      <c r="A1542" t="s">
        <v>6731</v>
      </c>
      <c r="B1542" t="s">
        <v>5238</v>
      </c>
      <c r="C1542" t="s">
        <v>70</v>
      </c>
    </row>
    <row r="1543" spans="1:3" x14ac:dyDescent="0.3">
      <c r="A1543" t="s">
        <v>6732</v>
      </c>
      <c r="B1543" t="s">
        <v>5242</v>
      </c>
      <c r="C1543" t="s">
        <v>79</v>
      </c>
    </row>
    <row r="1544" spans="1:3" x14ac:dyDescent="0.3">
      <c r="A1544" t="s">
        <v>6733</v>
      </c>
      <c r="B1544" t="s">
        <v>5238</v>
      </c>
      <c r="C1544" t="s">
        <v>87</v>
      </c>
    </row>
    <row r="1545" spans="1:3" x14ac:dyDescent="0.3">
      <c r="A1545" t="s">
        <v>6734</v>
      </c>
      <c r="B1545" t="s">
        <v>5238</v>
      </c>
      <c r="C1545" t="s">
        <v>154</v>
      </c>
    </row>
    <row r="1546" spans="1:3" x14ac:dyDescent="0.3">
      <c r="A1546" t="s">
        <v>6735</v>
      </c>
      <c r="B1546" t="s">
        <v>5238</v>
      </c>
      <c r="C1546" t="s">
        <v>154</v>
      </c>
    </row>
    <row r="1547" spans="1:3" x14ac:dyDescent="0.3">
      <c r="A1547" t="s">
        <v>6736</v>
      </c>
      <c r="B1547" t="s">
        <v>5236</v>
      </c>
      <c r="C1547" t="s">
        <v>158</v>
      </c>
    </row>
    <row r="1548" spans="1:3" x14ac:dyDescent="0.3">
      <c r="A1548" t="s">
        <v>6737</v>
      </c>
      <c r="B1548" t="s">
        <v>5238</v>
      </c>
      <c r="C1548" t="s">
        <v>70</v>
      </c>
    </row>
    <row r="1549" spans="1:3" x14ac:dyDescent="0.3">
      <c r="A1549" t="s">
        <v>6738</v>
      </c>
      <c r="B1549" t="s">
        <v>5238</v>
      </c>
      <c r="C1549" t="s">
        <v>70</v>
      </c>
    </row>
    <row r="1550" spans="1:3" x14ac:dyDescent="0.3">
      <c r="A1550" t="s">
        <v>6739</v>
      </c>
      <c r="B1550" t="s">
        <v>5236</v>
      </c>
      <c r="C1550" t="s">
        <v>72</v>
      </c>
    </row>
    <row r="1551" spans="1:3" x14ac:dyDescent="0.3">
      <c r="A1551" t="s">
        <v>6740</v>
      </c>
      <c r="B1551" t="s">
        <v>5236</v>
      </c>
      <c r="C1551" t="s">
        <v>123</v>
      </c>
    </row>
    <row r="1552" spans="1:3" x14ac:dyDescent="0.3">
      <c r="A1552" t="s">
        <v>6741</v>
      </c>
      <c r="B1552" t="s">
        <v>5236</v>
      </c>
      <c r="C1552" t="s">
        <v>123</v>
      </c>
    </row>
    <row r="1553" spans="1:3" x14ac:dyDescent="0.3">
      <c r="A1553" t="s">
        <v>6742</v>
      </c>
      <c r="B1553" t="s">
        <v>5186</v>
      </c>
      <c r="C1553" t="s">
        <v>146</v>
      </c>
    </row>
    <row r="1554" spans="1:3" x14ac:dyDescent="0.3">
      <c r="A1554" t="s">
        <v>6743</v>
      </c>
      <c r="B1554" t="s">
        <v>5186</v>
      </c>
      <c r="C1554" t="s">
        <v>146</v>
      </c>
    </row>
    <row r="1555" spans="1:3" x14ac:dyDescent="0.3">
      <c r="A1555" t="s">
        <v>6744</v>
      </c>
      <c r="B1555" t="s">
        <v>5228</v>
      </c>
      <c r="C1555" t="s">
        <v>120</v>
      </c>
    </row>
    <row r="1556" spans="1:3" x14ac:dyDescent="0.3">
      <c r="A1556" t="s">
        <v>6745</v>
      </c>
      <c r="B1556" t="s">
        <v>5186</v>
      </c>
      <c r="C1556" t="s">
        <v>58</v>
      </c>
    </row>
    <row r="1557" spans="1:3" x14ac:dyDescent="0.3">
      <c r="A1557" t="s">
        <v>6746</v>
      </c>
      <c r="B1557" t="s">
        <v>5236</v>
      </c>
      <c r="C1557" t="s">
        <v>123</v>
      </c>
    </row>
    <row r="1558" spans="1:3" x14ac:dyDescent="0.3">
      <c r="A1558" t="s">
        <v>6747</v>
      </c>
      <c r="B1558" t="s">
        <v>5236</v>
      </c>
      <c r="C1558" t="s">
        <v>158</v>
      </c>
    </row>
    <row r="1559" spans="1:3" x14ac:dyDescent="0.3">
      <c r="A1559" t="s">
        <v>6748</v>
      </c>
      <c r="B1559" t="s">
        <v>5238</v>
      </c>
      <c r="C1559" t="s">
        <v>154</v>
      </c>
    </row>
    <row r="1560" spans="1:3" x14ac:dyDescent="0.3">
      <c r="A1560" t="s">
        <v>6749</v>
      </c>
      <c r="B1560" t="s">
        <v>5238</v>
      </c>
      <c r="C1560" t="s">
        <v>154</v>
      </c>
    </row>
    <row r="1561" spans="1:3" x14ac:dyDescent="0.3">
      <c r="A1561" t="s">
        <v>6750</v>
      </c>
      <c r="B1561" t="s">
        <v>5238</v>
      </c>
      <c r="C1561" t="s">
        <v>154</v>
      </c>
    </row>
    <row r="1562" spans="1:3" x14ac:dyDescent="0.3">
      <c r="A1562" t="s">
        <v>6751</v>
      </c>
      <c r="B1562" t="s">
        <v>5238</v>
      </c>
      <c r="C1562" t="s">
        <v>87</v>
      </c>
    </row>
    <row r="1563" spans="1:3" x14ac:dyDescent="0.3">
      <c r="A1563" t="s">
        <v>6752</v>
      </c>
      <c r="B1563" t="s">
        <v>5238</v>
      </c>
      <c r="C1563" t="s">
        <v>87</v>
      </c>
    </row>
    <row r="1564" spans="1:3" x14ac:dyDescent="0.3">
      <c r="A1564" t="s">
        <v>6753</v>
      </c>
      <c r="B1564" t="s">
        <v>5228</v>
      </c>
      <c r="C1564" t="s">
        <v>89</v>
      </c>
    </row>
    <row r="1565" spans="1:3" x14ac:dyDescent="0.3">
      <c r="A1565" t="s">
        <v>6754</v>
      </c>
      <c r="B1565" t="s">
        <v>5228</v>
      </c>
      <c r="C1565" t="s">
        <v>89</v>
      </c>
    </row>
    <row r="1566" spans="1:3" x14ac:dyDescent="0.3">
      <c r="A1566" t="s">
        <v>6755</v>
      </c>
      <c r="B1566" t="s">
        <v>5228</v>
      </c>
      <c r="C1566" t="s">
        <v>89</v>
      </c>
    </row>
    <row r="1567" spans="1:3" x14ac:dyDescent="0.3">
      <c r="A1567" t="s">
        <v>6756</v>
      </c>
      <c r="B1567" t="s">
        <v>5228</v>
      </c>
      <c r="C1567" t="s">
        <v>89</v>
      </c>
    </row>
    <row r="1568" spans="1:3" x14ac:dyDescent="0.3">
      <c r="A1568" t="s">
        <v>6757</v>
      </c>
      <c r="B1568" t="s">
        <v>5242</v>
      </c>
      <c r="C1568" t="s">
        <v>79</v>
      </c>
    </row>
    <row r="1569" spans="1:3" x14ac:dyDescent="0.3">
      <c r="A1569" t="s">
        <v>6758</v>
      </c>
      <c r="B1569" t="s">
        <v>5242</v>
      </c>
      <c r="C1569" t="s">
        <v>96</v>
      </c>
    </row>
    <row r="1570" spans="1:3" x14ac:dyDescent="0.3">
      <c r="A1570" t="s">
        <v>6759</v>
      </c>
      <c r="B1570" t="s">
        <v>5186</v>
      </c>
      <c r="C1570" t="s">
        <v>146</v>
      </c>
    </row>
    <row r="1571" spans="1:3" x14ac:dyDescent="0.3">
      <c r="A1571" t="s">
        <v>6760</v>
      </c>
      <c r="B1571" t="s">
        <v>5186</v>
      </c>
      <c r="C1571" t="s">
        <v>146</v>
      </c>
    </row>
    <row r="1572" spans="1:3" x14ac:dyDescent="0.3">
      <c r="A1572" t="s">
        <v>6761</v>
      </c>
      <c r="B1572" t="s">
        <v>5186</v>
      </c>
      <c r="C1572" t="s">
        <v>146</v>
      </c>
    </row>
    <row r="1573" spans="1:3" x14ac:dyDescent="0.3">
      <c r="A1573" t="s">
        <v>6762</v>
      </c>
      <c r="B1573" t="s">
        <v>5242</v>
      </c>
      <c r="C1573" t="s">
        <v>60</v>
      </c>
    </row>
    <row r="1574" spans="1:3" x14ac:dyDescent="0.3">
      <c r="A1574" t="s">
        <v>6763</v>
      </c>
      <c r="B1574" t="s">
        <v>5228</v>
      </c>
      <c r="C1574" t="s">
        <v>156</v>
      </c>
    </row>
    <row r="1575" spans="1:3" x14ac:dyDescent="0.3">
      <c r="A1575" t="s">
        <v>6764</v>
      </c>
      <c r="B1575" t="s">
        <v>5228</v>
      </c>
      <c r="C1575" t="s">
        <v>156</v>
      </c>
    </row>
    <row r="1576" spans="1:3" x14ac:dyDescent="0.3">
      <c r="A1576" t="s">
        <v>6765</v>
      </c>
      <c r="B1576" t="s">
        <v>5236</v>
      </c>
      <c r="C1576" t="s">
        <v>158</v>
      </c>
    </row>
    <row r="1577" spans="1:3" x14ac:dyDescent="0.3">
      <c r="A1577" t="s">
        <v>6766</v>
      </c>
      <c r="B1577" t="s">
        <v>5236</v>
      </c>
      <c r="C1577" t="s">
        <v>158</v>
      </c>
    </row>
    <row r="1578" spans="1:3" x14ac:dyDescent="0.3">
      <c r="A1578" t="s">
        <v>6767</v>
      </c>
      <c r="B1578" t="s">
        <v>5236</v>
      </c>
      <c r="C1578" t="s">
        <v>72</v>
      </c>
    </row>
    <row r="1579" spans="1:3" x14ac:dyDescent="0.3">
      <c r="A1579" t="s">
        <v>6768</v>
      </c>
      <c r="B1579" t="s">
        <v>5238</v>
      </c>
      <c r="C1579" t="s">
        <v>70</v>
      </c>
    </row>
    <row r="1580" spans="1:3" x14ac:dyDescent="0.3">
      <c r="A1580" t="s">
        <v>6769</v>
      </c>
      <c r="B1580" t="s">
        <v>5242</v>
      </c>
      <c r="C1580" t="s">
        <v>79</v>
      </c>
    </row>
    <row r="1581" spans="1:3" x14ac:dyDescent="0.3">
      <c r="A1581" t="s">
        <v>6770</v>
      </c>
      <c r="B1581" t="s">
        <v>5236</v>
      </c>
      <c r="C1581" t="s">
        <v>64</v>
      </c>
    </row>
    <row r="1582" spans="1:3" x14ac:dyDescent="0.3">
      <c r="A1582" t="s">
        <v>6771</v>
      </c>
      <c r="B1582" t="s">
        <v>5242</v>
      </c>
      <c r="C1582" t="s">
        <v>79</v>
      </c>
    </row>
    <row r="1583" spans="1:3" x14ac:dyDescent="0.3">
      <c r="A1583" t="s">
        <v>6772</v>
      </c>
      <c r="B1583" t="s">
        <v>5236</v>
      </c>
      <c r="C1583" t="s">
        <v>72</v>
      </c>
    </row>
    <row r="1584" spans="1:3" x14ac:dyDescent="0.3">
      <c r="A1584" t="s">
        <v>6773</v>
      </c>
      <c r="B1584" t="s">
        <v>5242</v>
      </c>
      <c r="C1584" t="s">
        <v>60</v>
      </c>
    </row>
    <row r="1585" spans="1:3" x14ac:dyDescent="0.3">
      <c r="A1585" t="s">
        <v>6774</v>
      </c>
      <c r="B1585" t="s">
        <v>5242</v>
      </c>
      <c r="C1585" t="s">
        <v>60</v>
      </c>
    </row>
    <row r="1586" spans="1:3" x14ac:dyDescent="0.3">
      <c r="A1586" t="s">
        <v>6775</v>
      </c>
      <c r="B1586" t="s">
        <v>5242</v>
      </c>
      <c r="C1586" t="s">
        <v>96</v>
      </c>
    </row>
    <row r="1587" spans="1:3" x14ac:dyDescent="0.3">
      <c r="A1587" t="s">
        <v>6776</v>
      </c>
      <c r="B1587" t="s">
        <v>5242</v>
      </c>
      <c r="C1587" t="s">
        <v>60</v>
      </c>
    </row>
    <row r="1588" spans="1:3" x14ac:dyDescent="0.3">
      <c r="A1588" t="s">
        <v>6777</v>
      </c>
      <c r="B1588" t="s">
        <v>5242</v>
      </c>
      <c r="C1588" t="s">
        <v>79</v>
      </c>
    </row>
    <row r="1589" spans="1:3" x14ac:dyDescent="0.3">
      <c r="A1589" t="s">
        <v>6778</v>
      </c>
      <c r="B1589" t="s">
        <v>5242</v>
      </c>
      <c r="C1589" t="s">
        <v>79</v>
      </c>
    </row>
    <row r="1590" spans="1:3" x14ac:dyDescent="0.3">
      <c r="A1590" t="s">
        <v>6779</v>
      </c>
      <c r="B1590" t="s">
        <v>5236</v>
      </c>
      <c r="C1590" t="s">
        <v>72</v>
      </c>
    </row>
    <row r="1591" spans="1:3" x14ac:dyDescent="0.3">
      <c r="A1591" t="s">
        <v>6780</v>
      </c>
      <c r="B1591" t="s">
        <v>5238</v>
      </c>
      <c r="C1591" t="s">
        <v>70</v>
      </c>
    </row>
    <row r="1592" spans="1:3" x14ac:dyDescent="0.3">
      <c r="A1592" t="s">
        <v>6781</v>
      </c>
      <c r="B1592" t="s">
        <v>5236</v>
      </c>
      <c r="C1592" t="s">
        <v>64</v>
      </c>
    </row>
    <row r="1593" spans="1:3" x14ac:dyDescent="0.3">
      <c r="A1593" t="s">
        <v>6782</v>
      </c>
      <c r="B1593" t="s">
        <v>5242</v>
      </c>
      <c r="C1593" t="s">
        <v>96</v>
      </c>
    </row>
    <row r="1594" spans="1:3" x14ac:dyDescent="0.3">
      <c r="A1594" t="s">
        <v>6783</v>
      </c>
      <c r="B1594" t="s">
        <v>5242</v>
      </c>
      <c r="C1594" t="s">
        <v>96</v>
      </c>
    </row>
    <row r="1595" spans="1:3" x14ac:dyDescent="0.3">
      <c r="A1595" t="s">
        <v>6784</v>
      </c>
      <c r="B1595" t="s">
        <v>5238</v>
      </c>
      <c r="C1595" t="s">
        <v>70</v>
      </c>
    </row>
    <row r="1596" spans="1:3" x14ac:dyDescent="0.3">
      <c r="A1596" t="s">
        <v>6785</v>
      </c>
      <c r="B1596" t="s">
        <v>5236</v>
      </c>
      <c r="C1596" t="s">
        <v>158</v>
      </c>
    </row>
    <row r="1597" spans="1:3" x14ac:dyDescent="0.3">
      <c r="A1597" t="s">
        <v>6786</v>
      </c>
      <c r="B1597" t="s">
        <v>5242</v>
      </c>
      <c r="C1597" t="s">
        <v>256</v>
      </c>
    </row>
    <row r="1598" spans="1:3" x14ac:dyDescent="0.3">
      <c r="A1598" t="s">
        <v>6787</v>
      </c>
      <c r="B1598" t="s">
        <v>5236</v>
      </c>
      <c r="C1598" t="s">
        <v>123</v>
      </c>
    </row>
    <row r="1599" spans="1:3" x14ac:dyDescent="0.3">
      <c r="A1599" t="s">
        <v>6788</v>
      </c>
      <c r="B1599" t="s">
        <v>5238</v>
      </c>
      <c r="C1599" t="s">
        <v>87</v>
      </c>
    </row>
    <row r="1600" spans="1:3" x14ac:dyDescent="0.3">
      <c r="A1600" t="s">
        <v>6789</v>
      </c>
      <c r="B1600" t="s">
        <v>5236</v>
      </c>
      <c r="C1600" t="s">
        <v>123</v>
      </c>
    </row>
    <row r="1601" spans="1:3" x14ac:dyDescent="0.3">
      <c r="A1601" t="s">
        <v>6790</v>
      </c>
      <c r="B1601" t="s">
        <v>5228</v>
      </c>
      <c r="C1601" t="s">
        <v>156</v>
      </c>
    </row>
    <row r="1602" spans="1:3" x14ac:dyDescent="0.3">
      <c r="A1602" t="s">
        <v>6791</v>
      </c>
      <c r="B1602" t="s">
        <v>5186</v>
      </c>
      <c r="C1602" t="s">
        <v>58</v>
      </c>
    </row>
    <row r="1603" spans="1:3" x14ac:dyDescent="0.3">
      <c r="A1603" t="s">
        <v>6792</v>
      </c>
      <c r="B1603" t="s">
        <v>5186</v>
      </c>
      <c r="C1603" t="s">
        <v>58</v>
      </c>
    </row>
    <row r="1604" spans="1:3" x14ac:dyDescent="0.3">
      <c r="A1604" t="s">
        <v>6793</v>
      </c>
      <c r="B1604" t="s">
        <v>5186</v>
      </c>
      <c r="C1604" t="s">
        <v>58</v>
      </c>
    </row>
    <row r="1605" spans="1:3" x14ac:dyDescent="0.3">
      <c r="A1605" t="s">
        <v>6794</v>
      </c>
      <c r="B1605" t="s">
        <v>5242</v>
      </c>
      <c r="C1605" t="s">
        <v>60</v>
      </c>
    </row>
    <row r="1606" spans="1:3" x14ac:dyDescent="0.3">
      <c r="A1606" t="s">
        <v>6795</v>
      </c>
      <c r="B1606" t="s">
        <v>5186</v>
      </c>
      <c r="C1606" t="s">
        <v>58</v>
      </c>
    </row>
    <row r="1607" spans="1:3" x14ac:dyDescent="0.3">
      <c r="A1607" t="s">
        <v>6796</v>
      </c>
      <c r="B1607" t="s">
        <v>5228</v>
      </c>
      <c r="C1607" t="s">
        <v>156</v>
      </c>
    </row>
    <row r="1608" spans="1:3" x14ac:dyDescent="0.3">
      <c r="A1608" t="s">
        <v>6797</v>
      </c>
      <c r="B1608" t="s">
        <v>5228</v>
      </c>
      <c r="C1608" t="s">
        <v>156</v>
      </c>
    </row>
    <row r="1609" spans="1:3" x14ac:dyDescent="0.3">
      <c r="A1609" t="s">
        <v>6798</v>
      </c>
      <c r="B1609" t="s">
        <v>5228</v>
      </c>
      <c r="C1609" t="s">
        <v>156</v>
      </c>
    </row>
    <row r="1610" spans="1:3" x14ac:dyDescent="0.3">
      <c r="A1610" t="s">
        <v>6799</v>
      </c>
      <c r="B1610" t="s">
        <v>5228</v>
      </c>
      <c r="C1610" t="s">
        <v>156</v>
      </c>
    </row>
    <row r="1611" spans="1:3" x14ac:dyDescent="0.3">
      <c r="A1611" t="s">
        <v>6800</v>
      </c>
      <c r="B1611" t="s">
        <v>5228</v>
      </c>
      <c r="C1611" t="s">
        <v>156</v>
      </c>
    </row>
    <row r="1612" spans="1:3" x14ac:dyDescent="0.3">
      <c r="A1612" t="s">
        <v>6801</v>
      </c>
      <c r="B1612" t="s">
        <v>5242</v>
      </c>
      <c r="C1612" t="s">
        <v>60</v>
      </c>
    </row>
    <row r="1613" spans="1:3" x14ac:dyDescent="0.3">
      <c r="A1613" t="s">
        <v>6802</v>
      </c>
      <c r="B1613" t="s">
        <v>5186</v>
      </c>
      <c r="C1613" t="s">
        <v>58</v>
      </c>
    </row>
    <row r="1614" spans="1:3" x14ac:dyDescent="0.3">
      <c r="A1614" t="s">
        <v>6803</v>
      </c>
      <c r="B1614" t="s">
        <v>5186</v>
      </c>
      <c r="C1614" t="s">
        <v>58</v>
      </c>
    </row>
    <row r="1615" spans="1:3" x14ac:dyDescent="0.3">
      <c r="A1615" t="s">
        <v>6804</v>
      </c>
      <c r="B1615" t="s">
        <v>5242</v>
      </c>
      <c r="C1615" t="s">
        <v>60</v>
      </c>
    </row>
    <row r="1616" spans="1:3" x14ac:dyDescent="0.3">
      <c r="A1616" t="s">
        <v>6805</v>
      </c>
      <c r="B1616" t="s">
        <v>5242</v>
      </c>
      <c r="C1616" t="s">
        <v>60</v>
      </c>
    </row>
    <row r="1617" spans="1:3" x14ac:dyDescent="0.3">
      <c r="A1617" t="s">
        <v>6806</v>
      </c>
      <c r="B1617" t="s">
        <v>5242</v>
      </c>
      <c r="C1617" t="s">
        <v>60</v>
      </c>
    </row>
    <row r="1618" spans="1:3" x14ac:dyDescent="0.3">
      <c r="A1618" t="s">
        <v>6807</v>
      </c>
      <c r="B1618" t="s">
        <v>5228</v>
      </c>
      <c r="C1618" t="s">
        <v>156</v>
      </c>
    </row>
    <row r="1619" spans="1:3" x14ac:dyDescent="0.3">
      <c r="A1619" t="s">
        <v>6808</v>
      </c>
      <c r="B1619" t="s">
        <v>5228</v>
      </c>
      <c r="C1619" t="s">
        <v>156</v>
      </c>
    </row>
    <row r="1620" spans="1:3" x14ac:dyDescent="0.3">
      <c r="A1620" t="s">
        <v>6809</v>
      </c>
      <c r="B1620" t="s">
        <v>5228</v>
      </c>
      <c r="C1620" t="s">
        <v>156</v>
      </c>
    </row>
    <row r="1621" spans="1:3" x14ac:dyDescent="0.3">
      <c r="A1621" t="s">
        <v>6810</v>
      </c>
      <c r="B1621" t="s">
        <v>5228</v>
      </c>
      <c r="C1621" t="s">
        <v>156</v>
      </c>
    </row>
    <row r="1622" spans="1:3" x14ac:dyDescent="0.3">
      <c r="A1622" t="s">
        <v>6811</v>
      </c>
      <c r="B1622" t="s">
        <v>5228</v>
      </c>
      <c r="C1622" t="s">
        <v>156</v>
      </c>
    </row>
    <row r="1623" spans="1:3" x14ac:dyDescent="0.3">
      <c r="A1623" t="s">
        <v>6812</v>
      </c>
      <c r="B1623" t="s">
        <v>5228</v>
      </c>
      <c r="C1623" t="s">
        <v>156</v>
      </c>
    </row>
    <row r="1624" spans="1:3" x14ac:dyDescent="0.3">
      <c r="A1624" t="s">
        <v>6813</v>
      </c>
      <c r="B1624" t="s">
        <v>5228</v>
      </c>
      <c r="C1624" t="s">
        <v>156</v>
      </c>
    </row>
    <row r="1625" spans="1:3" x14ac:dyDescent="0.3">
      <c r="A1625" t="s">
        <v>6814</v>
      </c>
      <c r="B1625" t="s">
        <v>5228</v>
      </c>
      <c r="C1625" t="s">
        <v>156</v>
      </c>
    </row>
    <row r="1626" spans="1:3" x14ac:dyDescent="0.3">
      <c r="A1626" t="s">
        <v>6815</v>
      </c>
      <c r="B1626" t="s">
        <v>5228</v>
      </c>
      <c r="C1626" t="s">
        <v>156</v>
      </c>
    </row>
    <row r="1627" spans="1:3" x14ac:dyDescent="0.3">
      <c r="A1627" t="s">
        <v>6816</v>
      </c>
      <c r="B1627" t="s">
        <v>5228</v>
      </c>
      <c r="C1627" t="s">
        <v>156</v>
      </c>
    </row>
    <row r="1628" spans="1:3" x14ac:dyDescent="0.3">
      <c r="A1628" t="s">
        <v>6817</v>
      </c>
      <c r="B1628" t="s">
        <v>5228</v>
      </c>
      <c r="C1628" t="s">
        <v>156</v>
      </c>
    </row>
    <row r="1629" spans="1:3" x14ac:dyDescent="0.3">
      <c r="A1629" t="s">
        <v>6818</v>
      </c>
      <c r="B1629" t="s">
        <v>5228</v>
      </c>
      <c r="C1629" t="s">
        <v>156</v>
      </c>
    </row>
    <row r="1630" spans="1:3" x14ac:dyDescent="0.3">
      <c r="A1630" t="s">
        <v>6819</v>
      </c>
      <c r="B1630" t="s">
        <v>5228</v>
      </c>
      <c r="C1630" t="s">
        <v>156</v>
      </c>
    </row>
    <row r="1631" spans="1:3" x14ac:dyDescent="0.3">
      <c r="A1631" t="s">
        <v>6820</v>
      </c>
      <c r="B1631" t="s">
        <v>5228</v>
      </c>
      <c r="C1631" t="s">
        <v>156</v>
      </c>
    </row>
    <row r="1632" spans="1:3" x14ac:dyDescent="0.3">
      <c r="A1632" t="s">
        <v>6821</v>
      </c>
      <c r="B1632" t="s">
        <v>5228</v>
      </c>
      <c r="C1632" t="s">
        <v>156</v>
      </c>
    </row>
    <row r="1633" spans="1:3" x14ac:dyDescent="0.3">
      <c r="A1633" t="s">
        <v>6822</v>
      </c>
      <c r="B1633" t="s">
        <v>5228</v>
      </c>
      <c r="C1633" t="s">
        <v>156</v>
      </c>
    </row>
    <row r="1634" spans="1:3" x14ac:dyDescent="0.3">
      <c r="A1634" t="s">
        <v>6823</v>
      </c>
      <c r="B1634" t="s">
        <v>5228</v>
      </c>
      <c r="C1634" t="s">
        <v>156</v>
      </c>
    </row>
    <row r="1635" spans="1:3" x14ac:dyDescent="0.3">
      <c r="A1635" t="s">
        <v>6824</v>
      </c>
      <c r="B1635" t="s">
        <v>5228</v>
      </c>
      <c r="C1635" t="s">
        <v>156</v>
      </c>
    </row>
    <row r="1636" spans="1:3" x14ac:dyDescent="0.3">
      <c r="A1636" t="s">
        <v>6825</v>
      </c>
      <c r="B1636" t="s">
        <v>5228</v>
      </c>
      <c r="C1636" t="s">
        <v>156</v>
      </c>
    </row>
    <row r="1637" spans="1:3" x14ac:dyDescent="0.3">
      <c r="A1637" t="s">
        <v>6826</v>
      </c>
      <c r="B1637" t="s">
        <v>5228</v>
      </c>
      <c r="C1637" t="s">
        <v>156</v>
      </c>
    </row>
    <row r="1638" spans="1:3" x14ac:dyDescent="0.3">
      <c r="A1638" t="s">
        <v>6827</v>
      </c>
      <c r="B1638" t="s">
        <v>5228</v>
      </c>
      <c r="C1638" t="s">
        <v>156</v>
      </c>
    </row>
    <row r="1639" spans="1:3" x14ac:dyDescent="0.3">
      <c r="A1639" t="s">
        <v>6828</v>
      </c>
      <c r="B1639" t="s">
        <v>5228</v>
      </c>
      <c r="C1639" t="s">
        <v>156</v>
      </c>
    </row>
    <row r="1640" spans="1:3" x14ac:dyDescent="0.3">
      <c r="A1640" t="s">
        <v>6829</v>
      </c>
      <c r="B1640" t="s">
        <v>5228</v>
      </c>
      <c r="C1640" t="s">
        <v>156</v>
      </c>
    </row>
    <row r="1641" spans="1:3" x14ac:dyDescent="0.3">
      <c r="A1641" t="s">
        <v>6830</v>
      </c>
      <c r="B1641" t="s">
        <v>5228</v>
      </c>
      <c r="C1641" t="s">
        <v>156</v>
      </c>
    </row>
    <row r="1642" spans="1:3" x14ac:dyDescent="0.3">
      <c r="A1642" t="s">
        <v>6831</v>
      </c>
      <c r="B1642" t="s">
        <v>5228</v>
      </c>
      <c r="C1642" t="s">
        <v>156</v>
      </c>
    </row>
    <row r="1643" spans="1:3" x14ac:dyDescent="0.3">
      <c r="A1643" t="s">
        <v>6832</v>
      </c>
      <c r="B1643" t="s">
        <v>5228</v>
      </c>
      <c r="C1643" t="s">
        <v>156</v>
      </c>
    </row>
    <row r="1644" spans="1:3" x14ac:dyDescent="0.3">
      <c r="A1644" t="s">
        <v>6833</v>
      </c>
      <c r="B1644" t="s">
        <v>5228</v>
      </c>
      <c r="C1644" t="s">
        <v>156</v>
      </c>
    </row>
    <row r="1645" spans="1:3" x14ac:dyDescent="0.3">
      <c r="A1645" t="s">
        <v>6834</v>
      </c>
      <c r="B1645" t="s">
        <v>5228</v>
      </c>
      <c r="C1645" t="s">
        <v>156</v>
      </c>
    </row>
    <row r="1646" spans="1:3" x14ac:dyDescent="0.3">
      <c r="A1646" t="s">
        <v>6835</v>
      </c>
      <c r="B1646" t="s">
        <v>5228</v>
      </c>
      <c r="C1646" t="s">
        <v>156</v>
      </c>
    </row>
    <row r="1647" spans="1:3" x14ac:dyDescent="0.3">
      <c r="A1647" t="s">
        <v>6836</v>
      </c>
      <c r="B1647" t="s">
        <v>5238</v>
      </c>
      <c r="C1647" t="s">
        <v>87</v>
      </c>
    </row>
    <row r="1648" spans="1:3" x14ac:dyDescent="0.3">
      <c r="A1648" t="s">
        <v>6837</v>
      </c>
      <c r="B1648" t="s">
        <v>5228</v>
      </c>
      <c r="C1648" t="s">
        <v>156</v>
      </c>
    </row>
    <row r="1649" spans="1:3" x14ac:dyDescent="0.3">
      <c r="A1649" t="s">
        <v>6838</v>
      </c>
      <c r="B1649" t="s">
        <v>5228</v>
      </c>
      <c r="C1649" t="s">
        <v>156</v>
      </c>
    </row>
    <row r="1650" spans="1:3" x14ac:dyDescent="0.3">
      <c r="A1650" t="s">
        <v>6839</v>
      </c>
      <c r="B1650" t="s">
        <v>5228</v>
      </c>
      <c r="C1650" t="s">
        <v>156</v>
      </c>
    </row>
    <row r="1651" spans="1:3" x14ac:dyDescent="0.3">
      <c r="A1651" t="s">
        <v>6840</v>
      </c>
      <c r="B1651" t="s">
        <v>5242</v>
      </c>
      <c r="C1651" t="s">
        <v>256</v>
      </c>
    </row>
    <row r="1652" spans="1:3" x14ac:dyDescent="0.3">
      <c r="A1652" t="s">
        <v>6841</v>
      </c>
      <c r="B1652" t="s">
        <v>5228</v>
      </c>
      <c r="C1652" t="s">
        <v>120</v>
      </c>
    </row>
    <row r="1653" spans="1:3" x14ac:dyDescent="0.3">
      <c r="A1653" t="s">
        <v>6842</v>
      </c>
      <c r="B1653" t="s">
        <v>5228</v>
      </c>
      <c r="C1653" t="s">
        <v>89</v>
      </c>
    </row>
    <row r="1654" spans="1:3" x14ac:dyDescent="0.3">
      <c r="A1654" t="s">
        <v>6843</v>
      </c>
      <c r="B1654" t="s">
        <v>5228</v>
      </c>
      <c r="C1654" t="s">
        <v>89</v>
      </c>
    </row>
    <row r="1655" spans="1:3" x14ac:dyDescent="0.3">
      <c r="A1655" t="s">
        <v>6844</v>
      </c>
      <c r="B1655" t="s">
        <v>5228</v>
      </c>
      <c r="C1655" t="s">
        <v>89</v>
      </c>
    </row>
    <row r="1656" spans="1:3" x14ac:dyDescent="0.3">
      <c r="A1656" t="s">
        <v>6845</v>
      </c>
      <c r="B1656" t="s">
        <v>5236</v>
      </c>
      <c r="C1656" t="s">
        <v>158</v>
      </c>
    </row>
    <row r="1657" spans="1:3" x14ac:dyDescent="0.3">
      <c r="A1657" t="s">
        <v>6846</v>
      </c>
      <c r="B1657" t="s">
        <v>5238</v>
      </c>
      <c r="C1657" t="s">
        <v>154</v>
      </c>
    </row>
    <row r="1658" spans="1:3" x14ac:dyDescent="0.3">
      <c r="A1658" t="s">
        <v>6847</v>
      </c>
      <c r="B1658" t="s">
        <v>5238</v>
      </c>
      <c r="C1658" t="s">
        <v>154</v>
      </c>
    </row>
    <row r="1659" spans="1:3" x14ac:dyDescent="0.3">
      <c r="A1659" t="s">
        <v>6848</v>
      </c>
      <c r="B1659" t="s">
        <v>5238</v>
      </c>
      <c r="C1659" t="s">
        <v>154</v>
      </c>
    </row>
    <row r="1660" spans="1:3" x14ac:dyDescent="0.3">
      <c r="A1660" t="s">
        <v>6849</v>
      </c>
      <c r="B1660" t="s">
        <v>5238</v>
      </c>
      <c r="C1660" t="s">
        <v>154</v>
      </c>
    </row>
    <row r="1661" spans="1:3" x14ac:dyDescent="0.3">
      <c r="A1661" t="s">
        <v>6850</v>
      </c>
      <c r="B1661" t="s">
        <v>5236</v>
      </c>
      <c r="C1661" t="s">
        <v>64</v>
      </c>
    </row>
    <row r="1662" spans="1:3" x14ac:dyDescent="0.3">
      <c r="A1662" t="s">
        <v>6851</v>
      </c>
      <c r="B1662" t="s">
        <v>5228</v>
      </c>
      <c r="C1662" t="s">
        <v>117</v>
      </c>
    </row>
    <row r="1663" spans="1:3" x14ac:dyDescent="0.3">
      <c r="A1663" t="s">
        <v>6852</v>
      </c>
      <c r="B1663" t="s">
        <v>5228</v>
      </c>
      <c r="C1663" t="s">
        <v>117</v>
      </c>
    </row>
    <row r="1664" spans="1:3" x14ac:dyDescent="0.3">
      <c r="A1664" t="s">
        <v>6853</v>
      </c>
      <c r="B1664" t="s">
        <v>5228</v>
      </c>
      <c r="C1664" t="s">
        <v>117</v>
      </c>
    </row>
    <row r="1665" spans="1:3" x14ac:dyDescent="0.3">
      <c r="A1665" t="s">
        <v>6854</v>
      </c>
      <c r="B1665" t="s">
        <v>5228</v>
      </c>
      <c r="C1665" t="s">
        <v>117</v>
      </c>
    </row>
    <row r="1666" spans="1:3" x14ac:dyDescent="0.3">
      <c r="A1666" t="s">
        <v>6855</v>
      </c>
      <c r="B1666" t="s">
        <v>5228</v>
      </c>
      <c r="C1666" t="s">
        <v>117</v>
      </c>
    </row>
    <row r="1667" spans="1:3" x14ac:dyDescent="0.3">
      <c r="A1667" t="s">
        <v>6856</v>
      </c>
      <c r="B1667" t="s">
        <v>5238</v>
      </c>
      <c r="C1667" t="s">
        <v>87</v>
      </c>
    </row>
    <row r="1668" spans="1:3" x14ac:dyDescent="0.3">
      <c r="A1668" t="s">
        <v>6857</v>
      </c>
      <c r="B1668" t="s">
        <v>5238</v>
      </c>
      <c r="C1668" t="s">
        <v>87</v>
      </c>
    </row>
    <row r="1669" spans="1:3" x14ac:dyDescent="0.3">
      <c r="A1669" t="s">
        <v>6858</v>
      </c>
      <c r="B1669" t="s">
        <v>5242</v>
      </c>
      <c r="C1669" t="s">
        <v>60</v>
      </c>
    </row>
    <row r="1670" spans="1:3" x14ac:dyDescent="0.3">
      <c r="A1670" t="s">
        <v>6859</v>
      </c>
      <c r="B1670" t="s">
        <v>5242</v>
      </c>
      <c r="C1670" t="s">
        <v>60</v>
      </c>
    </row>
    <row r="1671" spans="1:3" x14ac:dyDescent="0.3">
      <c r="A1671" t="s">
        <v>6860</v>
      </c>
      <c r="B1671" t="s">
        <v>5242</v>
      </c>
      <c r="C1671" t="s">
        <v>60</v>
      </c>
    </row>
    <row r="1672" spans="1:3" x14ac:dyDescent="0.3">
      <c r="A1672" t="s">
        <v>6861</v>
      </c>
      <c r="B1672" t="s">
        <v>5242</v>
      </c>
      <c r="C1672" t="s">
        <v>60</v>
      </c>
    </row>
    <row r="1673" spans="1:3" x14ac:dyDescent="0.3">
      <c r="A1673" t="s">
        <v>6862</v>
      </c>
      <c r="B1673" t="s">
        <v>5242</v>
      </c>
      <c r="C1673" t="s">
        <v>96</v>
      </c>
    </row>
    <row r="1674" spans="1:3" x14ac:dyDescent="0.3">
      <c r="A1674" t="s">
        <v>6863</v>
      </c>
      <c r="B1674" t="s">
        <v>5242</v>
      </c>
      <c r="C1674" t="s">
        <v>96</v>
      </c>
    </row>
    <row r="1675" spans="1:3" x14ac:dyDescent="0.3">
      <c r="A1675" t="s">
        <v>6864</v>
      </c>
      <c r="B1675" t="s">
        <v>5228</v>
      </c>
      <c r="C1675" t="s">
        <v>120</v>
      </c>
    </row>
    <row r="1676" spans="1:3" x14ac:dyDescent="0.3">
      <c r="A1676" t="s">
        <v>6865</v>
      </c>
      <c r="B1676" t="s">
        <v>5228</v>
      </c>
      <c r="C1676" t="s">
        <v>120</v>
      </c>
    </row>
    <row r="1677" spans="1:3" x14ac:dyDescent="0.3">
      <c r="A1677" t="s">
        <v>6866</v>
      </c>
      <c r="B1677" t="s">
        <v>5228</v>
      </c>
      <c r="C1677" t="s">
        <v>120</v>
      </c>
    </row>
    <row r="1678" spans="1:3" x14ac:dyDescent="0.3">
      <c r="A1678" t="s">
        <v>6867</v>
      </c>
      <c r="B1678" t="s">
        <v>5228</v>
      </c>
      <c r="C1678" t="s">
        <v>120</v>
      </c>
    </row>
    <row r="1679" spans="1:3" x14ac:dyDescent="0.3">
      <c r="A1679" t="s">
        <v>6868</v>
      </c>
      <c r="B1679" t="s">
        <v>5228</v>
      </c>
      <c r="C1679" t="s">
        <v>120</v>
      </c>
    </row>
    <row r="1680" spans="1:3" x14ac:dyDescent="0.3">
      <c r="A1680" t="s">
        <v>6869</v>
      </c>
      <c r="B1680" t="s">
        <v>5228</v>
      </c>
      <c r="C1680" t="s">
        <v>120</v>
      </c>
    </row>
    <row r="1681" spans="1:3" x14ac:dyDescent="0.3">
      <c r="A1681" t="s">
        <v>6870</v>
      </c>
      <c r="B1681" t="s">
        <v>5228</v>
      </c>
      <c r="C1681" t="s">
        <v>120</v>
      </c>
    </row>
    <row r="1682" spans="1:3" x14ac:dyDescent="0.3">
      <c r="A1682" t="s">
        <v>6871</v>
      </c>
      <c r="B1682" t="s">
        <v>5228</v>
      </c>
      <c r="C1682" t="s">
        <v>120</v>
      </c>
    </row>
    <row r="1683" spans="1:3" x14ac:dyDescent="0.3">
      <c r="A1683" t="s">
        <v>6872</v>
      </c>
      <c r="B1683" t="s">
        <v>5228</v>
      </c>
      <c r="C1683" t="s">
        <v>89</v>
      </c>
    </row>
    <row r="1684" spans="1:3" x14ac:dyDescent="0.3">
      <c r="A1684" t="s">
        <v>6873</v>
      </c>
      <c r="B1684" t="s">
        <v>5228</v>
      </c>
      <c r="C1684" t="s">
        <v>89</v>
      </c>
    </row>
    <row r="1685" spans="1:3" x14ac:dyDescent="0.3">
      <c r="A1685" t="s">
        <v>6874</v>
      </c>
      <c r="B1685" t="s">
        <v>5228</v>
      </c>
      <c r="C1685" t="s">
        <v>89</v>
      </c>
    </row>
    <row r="1686" spans="1:3" x14ac:dyDescent="0.3">
      <c r="A1686" t="s">
        <v>6875</v>
      </c>
      <c r="B1686" t="s">
        <v>5228</v>
      </c>
      <c r="C1686" t="s">
        <v>89</v>
      </c>
    </row>
    <row r="1687" spans="1:3" x14ac:dyDescent="0.3">
      <c r="A1687" t="s">
        <v>6876</v>
      </c>
      <c r="B1687" t="s">
        <v>5228</v>
      </c>
      <c r="C1687" t="s">
        <v>89</v>
      </c>
    </row>
    <row r="1688" spans="1:3" x14ac:dyDescent="0.3">
      <c r="A1688" t="s">
        <v>6877</v>
      </c>
      <c r="B1688" t="s">
        <v>5228</v>
      </c>
      <c r="C1688" t="s">
        <v>89</v>
      </c>
    </row>
    <row r="1689" spans="1:3" x14ac:dyDescent="0.3">
      <c r="A1689" t="s">
        <v>6878</v>
      </c>
      <c r="B1689" t="s">
        <v>5228</v>
      </c>
      <c r="C1689" t="s">
        <v>89</v>
      </c>
    </row>
    <row r="1690" spans="1:3" x14ac:dyDescent="0.3">
      <c r="A1690" t="s">
        <v>6879</v>
      </c>
      <c r="B1690" t="s">
        <v>5228</v>
      </c>
      <c r="C1690" t="s">
        <v>89</v>
      </c>
    </row>
    <row r="1691" spans="1:3" x14ac:dyDescent="0.3">
      <c r="A1691" t="s">
        <v>6880</v>
      </c>
      <c r="B1691" t="s">
        <v>5236</v>
      </c>
      <c r="C1691" t="s">
        <v>158</v>
      </c>
    </row>
    <row r="1692" spans="1:3" x14ac:dyDescent="0.3">
      <c r="A1692" t="s">
        <v>6881</v>
      </c>
      <c r="B1692" t="s">
        <v>5186</v>
      </c>
      <c r="C1692" t="s">
        <v>77</v>
      </c>
    </row>
    <row r="1693" spans="1:3" x14ac:dyDescent="0.3">
      <c r="A1693" t="s">
        <v>6882</v>
      </c>
      <c r="B1693" t="s">
        <v>5186</v>
      </c>
      <c r="C1693" t="s">
        <v>77</v>
      </c>
    </row>
    <row r="1694" spans="1:3" x14ac:dyDescent="0.3">
      <c r="A1694" t="s">
        <v>6883</v>
      </c>
      <c r="B1694" t="s">
        <v>5186</v>
      </c>
      <c r="C1694" t="s">
        <v>77</v>
      </c>
    </row>
    <row r="1695" spans="1:3" x14ac:dyDescent="0.3">
      <c r="A1695" t="s">
        <v>6884</v>
      </c>
      <c r="B1695" t="s">
        <v>5186</v>
      </c>
      <c r="C1695" t="s">
        <v>77</v>
      </c>
    </row>
    <row r="1696" spans="1:3" x14ac:dyDescent="0.3">
      <c r="A1696" t="s">
        <v>6885</v>
      </c>
      <c r="B1696" t="s">
        <v>5242</v>
      </c>
      <c r="C1696" t="s">
        <v>60</v>
      </c>
    </row>
    <row r="1697" spans="1:3" x14ac:dyDescent="0.3">
      <c r="A1697" t="s">
        <v>6886</v>
      </c>
      <c r="B1697" t="s">
        <v>5236</v>
      </c>
      <c r="C1697" t="s">
        <v>64</v>
      </c>
    </row>
    <row r="1698" spans="1:3" x14ac:dyDescent="0.3">
      <c r="A1698" t="s">
        <v>6887</v>
      </c>
      <c r="B1698" t="s">
        <v>5238</v>
      </c>
      <c r="C1698" t="s">
        <v>154</v>
      </c>
    </row>
    <row r="1699" spans="1:3" x14ac:dyDescent="0.3">
      <c r="A1699" t="s">
        <v>6888</v>
      </c>
      <c r="B1699" t="s">
        <v>5238</v>
      </c>
      <c r="C1699" t="s">
        <v>154</v>
      </c>
    </row>
    <row r="1700" spans="1:3" x14ac:dyDescent="0.3">
      <c r="A1700" t="s">
        <v>6889</v>
      </c>
      <c r="B1700" t="s">
        <v>5238</v>
      </c>
      <c r="C1700" t="s">
        <v>154</v>
      </c>
    </row>
    <row r="1701" spans="1:3" x14ac:dyDescent="0.3">
      <c r="A1701" t="s">
        <v>6890</v>
      </c>
      <c r="B1701" t="s">
        <v>5228</v>
      </c>
      <c r="C1701" t="s">
        <v>156</v>
      </c>
    </row>
    <row r="1702" spans="1:3" x14ac:dyDescent="0.3">
      <c r="A1702" t="s">
        <v>6891</v>
      </c>
      <c r="B1702" t="s">
        <v>5186</v>
      </c>
      <c r="C1702" t="s">
        <v>146</v>
      </c>
    </row>
    <row r="1703" spans="1:3" x14ac:dyDescent="0.3">
      <c r="A1703" t="s">
        <v>6892</v>
      </c>
      <c r="B1703" t="s">
        <v>5228</v>
      </c>
      <c r="C1703" t="s">
        <v>156</v>
      </c>
    </row>
    <row r="1704" spans="1:3" x14ac:dyDescent="0.3">
      <c r="A1704" t="s">
        <v>6893</v>
      </c>
      <c r="B1704" t="s">
        <v>5228</v>
      </c>
      <c r="C1704" t="s">
        <v>156</v>
      </c>
    </row>
    <row r="1705" spans="1:3" x14ac:dyDescent="0.3">
      <c r="A1705" t="s">
        <v>6894</v>
      </c>
      <c r="B1705" t="s">
        <v>5228</v>
      </c>
      <c r="C1705" t="s">
        <v>156</v>
      </c>
    </row>
    <row r="1706" spans="1:3" x14ac:dyDescent="0.3">
      <c r="A1706" t="s">
        <v>6895</v>
      </c>
      <c r="B1706" t="s">
        <v>5228</v>
      </c>
      <c r="C1706" t="s">
        <v>156</v>
      </c>
    </row>
    <row r="1707" spans="1:3" x14ac:dyDescent="0.3">
      <c r="A1707" t="s">
        <v>6896</v>
      </c>
      <c r="B1707" t="s">
        <v>5228</v>
      </c>
      <c r="C1707" t="s">
        <v>156</v>
      </c>
    </row>
    <row r="1708" spans="1:3" x14ac:dyDescent="0.3">
      <c r="A1708" t="s">
        <v>6897</v>
      </c>
      <c r="B1708" t="s">
        <v>5238</v>
      </c>
      <c r="C1708" t="s">
        <v>154</v>
      </c>
    </row>
    <row r="1709" spans="1:3" x14ac:dyDescent="0.3">
      <c r="A1709" t="s">
        <v>6898</v>
      </c>
      <c r="B1709" t="s">
        <v>5238</v>
      </c>
      <c r="C1709" t="s">
        <v>154</v>
      </c>
    </row>
    <row r="1710" spans="1:3" x14ac:dyDescent="0.3">
      <c r="A1710" t="s">
        <v>6899</v>
      </c>
      <c r="B1710" t="s">
        <v>5238</v>
      </c>
      <c r="C1710" t="s">
        <v>154</v>
      </c>
    </row>
    <row r="1711" spans="1:3" x14ac:dyDescent="0.3">
      <c r="A1711" t="s">
        <v>6900</v>
      </c>
      <c r="B1711" t="s">
        <v>5238</v>
      </c>
      <c r="C1711" t="s">
        <v>154</v>
      </c>
    </row>
    <row r="1712" spans="1:3" x14ac:dyDescent="0.3">
      <c r="A1712" t="s">
        <v>6901</v>
      </c>
      <c r="B1712" t="s">
        <v>5238</v>
      </c>
      <c r="C1712" t="s">
        <v>56</v>
      </c>
    </row>
    <row r="1713" spans="1:3" x14ac:dyDescent="0.3">
      <c r="A1713" t="s">
        <v>6902</v>
      </c>
      <c r="B1713" t="s">
        <v>5186</v>
      </c>
      <c r="C1713" t="s">
        <v>58</v>
      </c>
    </row>
    <row r="1714" spans="1:3" x14ac:dyDescent="0.3">
      <c r="A1714" t="s">
        <v>6903</v>
      </c>
      <c r="B1714" t="s">
        <v>5228</v>
      </c>
      <c r="C1714" t="s">
        <v>156</v>
      </c>
    </row>
    <row r="1715" spans="1:3" x14ac:dyDescent="0.3">
      <c r="A1715" t="s">
        <v>6904</v>
      </c>
      <c r="B1715" t="s">
        <v>5228</v>
      </c>
      <c r="C1715" t="s">
        <v>120</v>
      </c>
    </row>
    <row r="1716" spans="1:3" x14ac:dyDescent="0.3">
      <c r="A1716" t="s">
        <v>6905</v>
      </c>
      <c r="B1716" t="s">
        <v>5242</v>
      </c>
      <c r="C1716" t="s">
        <v>60</v>
      </c>
    </row>
    <row r="1717" spans="1:3" x14ac:dyDescent="0.3">
      <c r="A1717" t="s">
        <v>6906</v>
      </c>
      <c r="B1717" t="s">
        <v>5242</v>
      </c>
      <c r="C1717" t="s">
        <v>96</v>
      </c>
    </row>
    <row r="1718" spans="1:3" x14ac:dyDescent="0.3">
      <c r="A1718" t="s">
        <v>6907</v>
      </c>
      <c r="B1718" t="s">
        <v>5242</v>
      </c>
      <c r="C1718" t="s">
        <v>96</v>
      </c>
    </row>
    <row r="1719" spans="1:3" x14ac:dyDescent="0.3">
      <c r="A1719" t="s">
        <v>6908</v>
      </c>
      <c r="B1719" t="s">
        <v>5186</v>
      </c>
      <c r="C1719" t="s">
        <v>82</v>
      </c>
    </row>
    <row r="1720" spans="1:3" x14ac:dyDescent="0.3">
      <c r="A1720" t="s">
        <v>6909</v>
      </c>
      <c r="B1720" t="s">
        <v>5236</v>
      </c>
      <c r="C1720" t="s">
        <v>64</v>
      </c>
    </row>
    <row r="1721" spans="1:3" x14ac:dyDescent="0.3">
      <c r="A1721" t="s">
        <v>6910</v>
      </c>
      <c r="B1721" t="s">
        <v>5242</v>
      </c>
      <c r="C1721" t="s">
        <v>79</v>
      </c>
    </row>
    <row r="1722" spans="1:3" x14ac:dyDescent="0.3">
      <c r="A1722" t="s">
        <v>6911</v>
      </c>
      <c r="B1722" t="s">
        <v>5238</v>
      </c>
      <c r="C1722" t="s">
        <v>70</v>
      </c>
    </row>
    <row r="1723" spans="1:3" x14ac:dyDescent="0.3">
      <c r="A1723" t="s">
        <v>6912</v>
      </c>
      <c r="B1723" t="s">
        <v>5186</v>
      </c>
      <c r="C1723" t="s">
        <v>82</v>
      </c>
    </row>
    <row r="1724" spans="1:3" x14ac:dyDescent="0.3">
      <c r="A1724" t="s">
        <v>6913</v>
      </c>
      <c r="B1724" t="s">
        <v>5242</v>
      </c>
      <c r="C1724" t="s">
        <v>60</v>
      </c>
    </row>
    <row r="1725" spans="1:3" x14ac:dyDescent="0.3">
      <c r="A1725" t="s">
        <v>6914</v>
      </c>
      <c r="B1725" t="s">
        <v>5228</v>
      </c>
      <c r="C1725" t="s">
        <v>89</v>
      </c>
    </row>
    <row r="1726" spans="1:3" x14ac:dyDescent="0.3">
      <c r="A1726" t="s">
        <v>6915</v>
      </c>
      <c r="B1726" t="s">
        <v>5228</v>
      </c>
      <c r="C1726" t="s">
        <v>89</v>
      </c>
    </row>
    <row r="1727" spans="1:3" x14ac:dyDescent="0.3">
      <c r="A1727" t="s">
        <v>6916</v>
      </c>
      <c r="B1727" t="s">
        <v>5228</v>
      </c>
      <c r="C1727" t="s">
        <v>89</v>
      </c>
    </row>
    <row r="1728" spans="1:3" x14ac:dyDescent="0.3">
      <c r="A1728" t="s">
        <v>6917</v>
      </c>
      <c r="B1728" t="s">
        <v>5242</v>
      </c>
      <c r="C1728" t="s">
        <v>60</v>
      </c>
    </row>
    <row r="1729" spans="1:3" x14ac:dyDescent="0.3">
      <c r="A1729" t="s">
        <v>6918</v>
      </c>
      <c r="B1729" t="s">
        <v>5228</v>
      </c>
      <c r="C1729" t="s">
        <v>117</v>
      </c>
    </row>
    <row r="1730" spans="1:3" x14ac:dyDescent="0.3">
      <c r="A1730" t="s">
        <v>6919</v>
      </c>
      <c r="B1730" t="s">
        <v>5242</v>
      </c>
      <c r="C1730" t="s">
        <v>79</v>
      </c>
    </row>
    <row r="1731" spans="1:3" x14ac:dyDescent="0.3">
      <c r="A1731" t="s">
        <v>6920</v>
      </c>
      <c r="B1731" t="s">
        <v>5236</v>
      </c>
      <c r="C1731" t="s">
        <v>72</v>
      </c>
    </row>
    <row r="1732" spans="1:3" x14ac:dyDescent="0.3">
      <c r="A1732" t="s">
        <v>6921</v>
      </c>
      <c r="B1732" t="s">
        <v>5236</v>
      </c>
      <c r="C1732" t="s">
        <v>72</v>
      </c>
    </row>
    <row r="1733" spans="1:3" x14ac:dyDescent="0.3">
      <c r="A1733" t="s">
        <v>6922</v>
      </c>
      <c r="B1733" t="s">
        <v>5228</v>
      </c>
      <c r="C1733" t="s">
        <v>117</v>
      </c>
    </row>
    <row r="1734" spans="1:3" x14ac:dyDescent="0.3">
      <c r="A1734" t="s">
        <v>6923</v>
      </c>
      <c r="B1734" t="s">
        <v>5242</v>
      </c>
      <c r="C1734" t="s">
        <v>256</v>
      </c>
    </row>
    <row r="1735" spans="1:3" x14ac:dyDescent="0.3">
      <c r="A1735" t="s">
        <v>6924</v>
      </c>
      <c r="B1735" t="s">
        <v>5238</v>
      </c>
      <c r="C1735" t="s">
        <v>70</v>
      </c>
    </row>
    <row r="1736" spans="1:3" x14ac:dyDescent="0.3">
      <c r="A1736" t="s">
        <v>6925</v>
      </c>
      <c r="B1736" t="s">
        <v>5238</v>
      </c>
      <c r="C1736" t="s">
        <v>70</v>
      </c>
    </row>
    <row r="1737" spans="1:3" x14ac:dyDescent="0.3">
      <c r="A1737" t="s">
        <v>6926</v>
      </c>
      <c r="B1737" t="s">
        <v>5238</v>
      </c>
      <c r="C1737" t="s">
        <v>70</v>
      </c>
    </row>
    <row r="1738" spans="1:3" x14ac:dyDescent="0.3">
      <c r="A1738" t="s">
        <v>6927</v>
      </c>
      <c r="B1738" t="s">
        <v>5238</v>
      </c>
      <c r="C1738" t="s">
        <v>70</v>
      </c>
    </row>
    <row r="1739" spans="1:3" x14ac:dyDescent="0.3">
      <c r="A1739" t="s">
        <v>6928</v>
      </c>
      <c r="B1739" t="s">
        <v>5238</v>
      </c>
      <c r="C1739" t="s">
        <v>70</v>
      </c>
    </row>
    <row r="1740" spans="1:3" x14ac:dyDescent="0.3">
      <c r="A1740" t="s">
        <v>6929</v>
      </c>
      <c r="B1740" t="s">
        <v>5238</v>
      </c>
      <c r="C1740" t="s">
        <v>154</v>
      </c>
    </row>
    <row r="1741" spans="1:3" x14ac:dyDescent="0.3">
      <c r="A1741" t="s">
        <v>6930</v>
      </c>
      <c r="B1741" t="s">
        <v>5238</v>
      </c>
      <c r="C1741" t="s">
        <v>154</v>
      </c>
    </row>
    <row r="1742" spans="1:3" x14ac:dyDescent="0.3">
      <c r="A1742" t="s">
        <v>6931</v>
      </c>
      <c r="B1742" t="s">
        <v>5238</v>
      </c>
      <c r="C1742" t="s">
        <v>154</v>
      </c>
    </row>
    <row r="1743" spans="1:3" x14ac:dyDescent="0.3">
      <c r="A1743" t="s">
        <v>6932</v>
      </c>
      <c r="B1743" t="s">
        <v>5238</v>
      </c>
      <c r="C1743" t="s">
        <v>154</v>
      </c>
    </row>
    <row r="1744" spans="1:3" x14ac:dyDescent="0.3">
      <c r="A1744" t="s">
        <v>6933</v>
      </c>
      <c r="B1744" t="s">
        <v>5238</v>
      </c>
      <c r="C1744" t="s">
        <v>154</v>
      </c>
    </row>
    <row r="1745" spans="1:3" x14ac:dyDescent="0.3">
      <c r="A1745" t="s">
        <v>6934</v>
      </c>
      <c r="B1745" t="s">
        <v>5238</v>
      </c>
      <c r="C1745" t="s">
        <v>154</v>
      </c>
    </row>
    <row r="1746" spans="1:3" x14ac:dyDescent="0.3">
      <c r="A1746" t="s">
        <v>6935</v>
      </c>
      <c r="B1746" t="s">
        <v>5238</v>
      </c>
      <c r="C1746" t="s">
        <v>154</v>
      </c>
    </row>
    <row r="1747" spans="1:3" x14ac:dyDescent="0.3">
      <c r="A1747" t="s">
        <v>6936</v>
      </c>
      <c r="B1747" t="s">
        <v>5238</v>
      </c>
      <c r="C1747" t="s">
        <v>154</v>
      </c>
    </row>
    <row r="1748" spans="1:3" x14ac:dyDescent="0.3">
      <c r="A1748" t="s">
        <v>6937</v>
      </c>
      <c r="B1748" t="s">
        <v>5238</v>
      </c>
      <c r="C1748" t="s">
        <v>154</v>
      </c>
    </row>
    <row r="1749" spans="1:3" x14ac:dyDescent="0.3">
      <c r="A1749" t="s">
        <v>6938</v>
      </c>
      <c r="B1749" t="s">
        <v>5238</v>
      </c>
      <c r="C1749" t="s">
        <v>154</v>
      </c>
    </row>
    <row r="1750" spans="1:3" x14ac:dyDescent="0.3">
      <c r="A1750" t="s">
        <v>6939</v>
      </c>
      <c r="B1750" t="s">
        <v>5238</v>
      </c>
      <c r="C1750" t="s">
        <v>87</v>
      </c>
    </row>
    <row r="1751" spans="1:3" x14ac:dyDescent="0.3">
      <c r="A1751" t="s">
        <v>6940</v>
      </c>
      <c r="B1751" t="s">
        <v>5186</v>
      </c>
      <c r="C1751" t="s">
        <v>82</v>
      </c>
    </row>
    <row r="1752" spans="1:3" x14ac:dyDescent="0.3">
      <c r="A1752" t="s">
        <v>6941</v>
      </c>
      <c r="B1752" t="s">
        <v>5238</v>
      </c>
      <c r="C1752" t="s">
        <v>154</v>
      </c>
    </row>
    <row r="1753" spans="1:3" x14ac:dyDescent="0.3">
      <c r="A1753" t="s">
        <v>6942</v>
      </c>
      <c r="B1753" t="s">
        <v>5238</v>
      </c>
      <c r="C1753" t="s">
        <v>154</v>
      </c>
    </row>
    <row r="1754" spans="1:3" x14ac:dyDescent="0.3">
      <c r="A1754" t="s">
        <v>6943</v>
      </c>
      <c r="B1754" t="s">
        <v>5238</v>
      </c>
      <c r="C1754" t="s">
        <v>154</v>
      </c>
    </row>
    <row r="1755" spans="1:3" x14ac:dyDescent="0.3">
      <c r="A1755" t="s">
        <v>6944</v>
      </c>
      <c r="B1755" t="s">
        <v>5242</v>
      </c>
      <c r="C1755" t="s">
        <v>256</v>
      </c>
    </row>
    <row r="1756" spans="1:3" x14ac:dyDescent="0.3">
      <c r="A1756" t="s">
        <v>6945</v>
      </c>
      <c r="B1756" t="s">
        <v>5238</v>
      </c>
      <c r="C1756" t="s">
        <v>56</v>
      </c>
    </row>
    <row r="1757" spans="1:3" x14ac:dyDescent="0.3">
      <c r="A1757" t="s">
        <v>6946</v>
      </c>
      <c r="B1757" t="s">
        <v>5238</v>
      </c>
      <c r="C1757" t="s">
        <v>56</v>
      </c>
    </row>
    <row r="1758" spans="1:3" x14ac:dyDescent="0.3">
      <c r="A1758" t="s">
        <v>6947</v>
      </c>
      <c r="B1758" t="s">
        <v>5242</v>
      </c>
      <c r="C1758" t="s">
        <v>60</v>
      </c>
    </row>
    <row r="1759" spans="1:3" x14ac:dyDescent="0.3">
      <c r="A1759" t="s">
        <v>6948</v>
      </c>
      <c r="B1759" t="s">
        <v>5238</v>
      </c>
      <c r="C1759" t="s">
        <v>154</v>
      </c>
    </row>
    <row r="1760" spans="1:3" x14ac:dyDescent="0.3">
      <c r="A1760" t="s">
        <v>6949</v>
      </c>
      <c r="B1760" t="s">
        <v>5238</v>
      </c>
      <c r="C1760" t="s">
        <v>154</v>
      </c>
    </row>
    <row r="1761" spans="1:3" x14ac:dyDescent="0.3">
      <c r="A1761" t="s">
        <v>6950</v>
      </c>
      <c r="B1761" t="s">
        <v>5238</v>
      </c>
      <c r="C1761" t="s">
        <v>154</v>
      </c>
    </row>
    <row r="1762" spans="1:3" x14ac:dyDescent="0.3">
      <c r="A1762" t="s">
        <v>6951</v>
      </c>
      <c r="B1762" t="s">
        <v>5238</v>
      </c>
      <c r="C1762" t="s">
        <v>154</v>
      </c>
    </row>
    <row r="1763" spans="1:3" x14ac:dyDescent="0.3">
      <c r="A1763" t="s">
        <v>6952</v>
      </c>
      <c r="B1763" t="s">
        <v>5238</v>
      </c>
      <c r="C1763" t="s">
        <v>154</v>
      </c>
    </row>
    <row r="1764" spans="1:3" x14ac:dyDescent="0.3">
      <c r="A1764" t="s">
        <v>6953</v>
      </c>
      <c r="B1764" t="s">
        <v>5238</v>
      </c>
      <c r="C1764" t="s">
        <v>56</v>
      </c>
    </row>
    <row r="1765" spans="1:3" x14ac:dyDescent="0.3">
      <c r="A1765" t="s">
        <v>6954</v>
      </c>
      <c r="B1765" t="s">
        <v>5238</v>
      </c>
      <c r="C1765" t="s">
        <v>56</v>
      </c>
    </row>
    <row r="1766" spans="1:3" x14ac:dyDescent="0.3">
      <c r="A1766" t="s">
        <v>6955</v>
      </c>
      <c r="B1766" t="s">
        <v>5228</v>
      </c>
      <c r="C1766" t="s">
        <v>117</v>
      </c>
    </row>
    <row r="1767" spans="1:3" x14ac:dyDescent="0.3">
      <c r="A1767" t="s">
        <v>6956</v>
      </c>
      <c r="B1767" t="s">
        <v>5236</v>
      </c>
      <c r="C1767" t="s">
        <v>158</v>
      </c>
    </row>
    <row r="1768" spans="1:3" x14ac:dyDescent="0.3">
      <c r="A1768" t="s">
        <v>6957</v>
      </c>
      <c r="B1768" t="s">
        <v>5236</v>
      </c>
      <c r="C1768" t="s">
        <v>64</v>
      </c>
    </row>
    <row r="1769" spans="1:3" x14ac:dyDescent="0.3">
      <c r="A1769" t="s">
        <v>6958</v>
      </c>
      <c r="B1769" t="s">
        <v>5236</v>
      </c>
      <c r="C1769" t="s">
        <v>158</v>
      </c>
    </row>
    <row r="1770" spans="1:3" x14ac:dyDescent="0.3">
      <c r="A1770" t="s">
        <v>6959</v>
      </c>
      <c r="B1770" t="s">
        <v>5236</v>
      </c>
      <c r="C1770" t="s">
        <v>158</v>
      </c>
    </row>
    <row r="1771" spans="1:3" x14ac:dyDescent="0.3">
      <c r="A1771" t="s">
        <v>6960</v>
      </c>
      <c r="B1771" t="s">
        <v>5236</v>
      </c>
      <c r="C1771" t="s">
        <v>158</v>
      </c>
    </row>
    <row r="1772" spans="1:3" x14ac:dyDescent="0.3">
      <c r="A1772" t="s">
        <v>6961</v>
      </c>
      <c r="B1772" t="s">
        <v>5236</v>
      </c>
      <c r="C1772" t="s">
        <v>72</v>
      </c>
    </row>
    <row r="1773" spans="1:3" x14ac:dyDescent="0.3">
      <c r="A1773" t="s">
        <v>6962</v>
      </c>
      <c r="B1773" t="s">
        <v>5236</v>
      </c>
      <c r="C1773" t="s">
        <v>72</v>
      </c>
    </row>
    <row r="1774" spans="1:3" x14ac:dyDescent="0.3">
      <c r="A1774" t="s">
        <v>6963</v>
      </c>
      <c r="B1774" t="s">
        <v>5236</v>
      </c>
      <c r="C1774" t="s">
        <v>72</v>
      </c>
    </row>
    <row r="1775" spans="1:3" x14ac:dyDescent="0.3">
      <c r="A1775" t="s">
        <v>6964</v>
      </c>
      <c r="B1775" t="s">
        <v>5236</v>
      </c>
      <c r="C1775" t="s">
        <v>72</v>
      </c>
    </row>
    <row r="1776" spans="1:3" x14ac:dyDescent="0.3">
      <c r="A1776" t="s">
        <v>6965</v>
      </c>
      <c r="B1776" t="s">
        <v>5228</v>
      </c>
      <c r="C1776" t="s">
        <v>117</v>
      </c>
    </row>
    <row r="1777" spans="1:3" x14ac:dyDescent="0.3">
      <c r="A1777" t="s">
        <v>6966</v>
      </c>
      <c r="B1777" t="s">
        <v>5228</v>
      </c>
      <c r="C1777" t="s">
        <v>117</v>
      </c>
    </row>
    <row r="1778" spans="1:3" x14ac:dyDescent="0.3">
      <c r="A1778" t="s">
        <v>6967</v>
      </c>
      <c r="B1778" t="s">
        <v>5228</v>
      </c>
      <c r="C1778" t="s">
        <v>117</v>
      </c>
    </row>
    <row r="1779" spans="1:3" x14ac:dyDescent="0.3">
      <c r="A1779" t="s">
        <v>6968</v>
      </c>
      <c r="B1779" t="s">
        <v>5228</v>
      </c>
      <c r="C1779" t="s">
        <v>117</v>
      </c>
    </row>
    <row r="1780" spans="1:3" x14ac:dyDescent="0.3">
      <c r="A1780" t="s">
        <v>6969</v>
      </c>
      <c r="B1780" t="s">
        <v>5228</v>
      </c>
      <c r="C1780" t="s">
        <v>117</v>
      </c>
    </row>
    <row r="1781" spans="1:3" x14ac:dyDescent="0.3">
      <c r="A1781" t="s">
        <v>6970</v>
      </c>
      <c r="B1781" t="s">
        <v>5228</v>
      </c>
      <c r="C1781" t="s">
        <v>117</v>
      </c>
    </row>
    <row r="1782" spans="1:3" x14ac:dyDescent="0.3">
      <c r="A1782" t="s">
        <v>6971</v>
      </c>
      <c r="B1782" t="s">
        <v>5228</v>
      </c>
      <c r="C1782" t="s">
        <v>117</v>
      </c>
    </row>
    <row r="1783" spans="1:3" x14ac:dyDescent="0.3">
      <c r="A1783" t="s">
        <v>6972</v>
      </c>
      <c r="B1783" t="s">
        <v>5228</v>
      </c>
      <c r="C1783" t="s">
        <v>117</v>
      </c>
    </row>
    <row r="1784" spans="1:3" x14ac:dyDescent="0.3">
      <c r="A1784" t="s">
        <v>6973</v>
      </c>
      <c r="B1784" t="s">
        <v>5228</v>
      </c>
      <c r="C1784" t="s">
        <v>117</v>
      </c>
    </row>
    <row r="1785" spans="1:3" x14ac:dyDescent="0.3">
      <c r="A1785" t="s">
        <v>6974</v>
      </c>
      <c r="B1785" t="s">
        <v>5228</v>
      </c>
      <c r="C1785" t="s">
        <v>117</v>
      </c>
    </row>
    <row r="1786" spans="1:3" x14ac:dyDescent="0.3">
      <c r="A1786" t="s">
        <v>6975</v>
      </c>
      <c r="B1786" t="s">
        <v>5228</v>
      </c>
      <c r="C1786" t="s">
        <v>117</v>
      </c>
    </row>
    <row r="1787" spans="1:3" x14ac:dyDescent="0.3">
      <c r="A1787" t="s">
        <v>6976</v>
      </c>
      <c r="B1787" t="s">
        <v>5228</v>
      </c>
      <c r="C1787" t="s">
        <v>117</v>
      </c>
    </row>
    <row r="1788" spans="1:3" x14ac:dyDescent="0.3">
      <c r="A1788" t="s">
        <v>6977</v>
      </c>
      <c r="B1788" t="s">
        <v>5228</v>
      </c>
      <c r="C1788" t="s">
        <v>117</v>
      </c>
    </row>
    <row r="1789" spans="1:3" x14ac:dyDescent="0.3">
      <c r="A1789" t="s">
        <v>6978</v>
      </c>
      <c r="B1789" t="s">
        <v>5228</v>
      </c>
      <c r="C1789" t="s">
        <v>117</v>
      </c>
    </row>
    <row r="1790" spans="1:3" x14ac:dyDescent="0.3">
      <c r="A1790" t="s">
        <v>6979</v>
      </c>
      <c r="B1790" t="s">
        <v>5242</v>
      </c>
      <c r="C1790" t="s">
        <v>79</v>
      </c>
    </row>
    <row r="1791" spans="1:3" x14ac:dyDescent="0.3">
      <c r="A1791" t="s">
        <v>6980</v>
      </c>
      <c r="B1791" t="s">
        <v>5242</v>
      </c>
      <c r="C1791" t="s">
        <v>79</v>
      </c>
    </row>
    <row r="1792" spans="1:3" x14ac:dyDescent="0.3">
      <c r="A1792" t="s">
        <v>6981</v>
      </c>
      <c r="B1792" t="s">
        <v>5242</v>
      </c>
      <c r="C1792" t="s">
        <v>79</v>
      </c>
    </row>
    <row r="1793" spans="1:3" x14ac:dyDescent="0.3">
      <c r="A1793" t="s">
        <v>6982</v>
      </c>
      <c r="B1793" t="s">
        <v>5242</v>
      </c>
      <c r="C1793" t="s">
        <v>60</v>
      </c>
    </row>
    <row r="1794" spans="1:3" x14ac:dyDescent="0.3">
      <c r="A1794" t="s">
        <v>6983</v>
      </c>
      <c r="B1794" t="s">
        <v>5242</v>
      </c>
      <c r="C1794" t="s">
        <v>60</v>
      </c>
    </row>
    <row r="1795" spans="1:3" x14ac:dyDescent="0.3">
      <c r="A1795" t="s">
        <v>6984</v>
      </c>
      <c r="B1795" t="s">
        <v>5242</v>
      </c>
      <c r="C1795" t="s">
        <v>60</v>
      </c>
    </row>
    <row r="1796" spans="1:3" x14ac:dyDescent="0.3">
      <c r="A1796" t="s">
        <v>6985</v>
      </c>
      <c r="B1796" t="s">
        <v>5242</v>
      </c>
      <c r="C1796" t="s">
        <v>60</v>
      </c>
    </row>
    <row r="1797" spans="1:3" x14ac:dyDescent="0.3">
      <c r="A1797" t="s">
        <v>6986</v>
      </c>
      <c r="B1797" t="s">
        <v>5242</v>
      </c>
      <c r="C1797" t="s">
        <v>96</v>
      </c>
    </row>
    <row r="1798" spans="1:3" x14ac:dyDescent="0.3">
      <c r="A1798" t="s">
        <v>6987</v>
      </c>
      <c r="B1798" t="s">
        <v>5242</v>
      </c>
      <c r="C1798" t="s">
        <v>96</v>
      </c>
    </row>
    <row r="1799" spans="1:3" x14ac:dyDescent="0.3">
      <c r="A1799" t="s">
        <v>6988</v>
      </c>
      <c r="B1799" t="s">
        <v>5242</v>
      </c>
      <c r="C1799" t="s">
        <v>96</v>
      </c>
    </row>
    <row r="1800" spans="1:3" x14ac:dyDescent="0.3">
      <c r="A1800" t="s">
        <v>6989</v>
      </c>
      <c r="B1800" t="s">
        <v>5242</v>
      </c>
      <c r="C1800" t="s">
        <v>96</v>
      </c>
    </row>
    <row r="1801" spans="1:3" x14ac:dyDescent="0.3">
      <c r="A1801" t="s">
        <v>6990</v>
      </c>
      <c r="B1801" t="s">
        <v>5242</v>
      </c>
      <c r="C1801" t="s">
        <v>256</v>
      </c>
    </row>
    <row r="1802" spans="1:3" x14ac:dyDescent="0.3">
      <c r="A1802" t="s">
        <v>6991</v>
      </c>
      <c r="B1802" t="s">
        <v>5242</v>
      </c>
      <c r="C1802" t="s">
        <v>256</v>
      </c>
    </row>
    <row r="1803" spans="1:3" x14ac:dyDescent="0.3">
      <c r="A1803" t="s">
        <v>6992</v>
      </c>
      <c r="B1803" t="s">
        <v>5242</v>
      </c>
      <c r="C1803" t="s">
        <v>256</v>
      </c>
    </row>
    <row r="1804" spans="1:3" x14ac:dyDescent="0.3">
      <c r="A1804" t="s">
        <v>6993</v>
      </c>
      <c r="B1804" t="s">
        <v>5242</v>
      </c>
      <c r="C1804" t="s">
        <v>256</v>
      </c>
    </row>
    <row r="1805" spans="1:3" x14ac:dyDescent="0.3">
      <c r="A1805" t="s">
        <v>6994</v>
      </c>
      <c r="B1805" t="s">
        <v>5242</v>
      </c>
      <c r="C1805" t="s">
        <v>256</v>
      </c>
    </row>
    <row r="1806" spans="1:3" x14ac:dyDescent="0.3">
      <c r="A1806" t="s">
        <v>6995</v>
      </c>
      <c r="B1806" t="s">
        <v>5242</v>
      </c>
      <c r="C1806" t="s">
        <v>256</v>
      </c>
    </row>
    <row r="1807" spans="1:3" x14ac:dyDescent="0.3">
      <c r="A1807" t="s">
        <v>6996</v>
      </c>
      <c r="B1807" t="s">
        <v>5242</v>
      </c>
      <c r="C1807" t="s">
        <v>256</v>
      </c>
    </row>
    <row r="1808" spans="1:3" x14ac:dyDescent="0.3">
      <c r="A1808" t="s">
        <v>6997</v>
      </c>
      <c r="B1808" t="s">
        <v>5242</v>
      </c>
      <c r="C1808" t="s">
        <v>256</v>
      </c>
    </row>
    <row r="1809" spans="1:3" x14ac:dyDescent="0.3">
      <c r="A1809" t="s">
        <v>6998</v>
      </c>
      <c r="B1809" t="s">
        <v>5242</v>
      </c>
      <c r="C1809" t="s">
        <v>256</v>
      </c>
    </row>
    <row r="1810" spans="1:3" x14ac:dyDescent="0.3">
      <c r="A1810" t="s">
        <v>6999</v>
      </c>
      <c r="B1810" t="s">
        <v>5242</v>
      </c>
      <c r="C1810" t="s">
        <v>256</v>
      </c>
    </row>
    <row r="1811" spans="1:3" x14ac:dyDescent="0.3">
      <c r="A1811" t="s">
        <v>7000</v>
      </c>
      <c r="B1811" t="s">
        <v>5242</v>
      </c>
      <c r="C1811" t="s">
        <v>256</v>
      </c>
    </row>
    <row r="1812" spans="1:3" x14ac:dyDescent="0.3">
      <c r="A1812" t="s">
        <v>7001</v>
      </c>
      <c r="B1812" t="s">
        <v>5228</v>
      </c>
      <c r="C1812" t="s">
        <v>156</v>
      </c>
    </row>
    <row r="1813" spans="1:3" x14ac:dyDescent="0.3">
      <c r="A1813" t="s">
        <v>7002</v>
      </c>
      <c r="B1813" t="s">
        <v>5238</v>
      </c>
      <c r="C1813" t="s">
        <v>70</v>
      </c>
    </row>
    <row r="1814" spans="1:3" x14ac:dyDescent="0.3">
      <c r="A1814" t="s">
        <v>7003</v>
      </c>
      <c r="B1814" t="s">
        <v>5242</v>
      </c>
      <c r="C1814" t="s">
        <v>79</v>
      </c>
    </row>
    <row r="1815" spans="1:3" x14ac:dyDescent="0.3">
      <c r="A1815" t="s">
        <v>7004</v>
      </c>
      <c r="B1815" t="s">
        <v>5242</v>
      </c>
      <c r="C1815" t="s">
        <v>60</v>
      </c>
    </row>
    <row r="1816" spans="1:3" x14ac:dyDescent="0.3">
      <c r="A1816" t="s">
        <v>7005</v>
      </c>
      <c r="B1816" t="s">
        <v>5238</v>
      </c>
      <c r="C1816" t="s">
        <v>70</v>
      </c>
    </row>
    <row r="1817" spans="1:3" x14ac:dyDescent="0.3">
      <c r="A1817" t="s">
        <v>7006</v>
      </c>
      <c r="B1817" t="s">
        <v>5238</v>
      </c>
      <c r="C1817" t="s">
        <v>70</v>
      </c>
    </row>
    <row r="1818" spans="1:3" x14ac:dyDescent="0.3">
      <c r="A1818" t="s">
        <v>7007</v>
      </c>
      <c r="B1818" t="s">
        <v>5238</v>
      </c>
      <c r="C1818" t="s">
        <v>70</v>
      </c>
    </row>
    <row r="1819" spans="1:3" x14ac:dyDescent="0.3">
      <c r="A1819" t="s">
        <v>7008</v>
      </c>
      <c r="B1819" t="s">
        <v>5186</v>
      </c>
      <c r="C1819" t="s">
        <v>82</v>
      </c>
    </row>
    <row r="1820" spans="1:3" x14ac:dyDescent="0.3">
      <c r="A1820" t="s">
        <v>7009</v>
      </c>
      <c r="B1820" t="s">
        <v>5186</v>
      </c>
      <c r="C1820" t="s">
        <v>82</v>
      </c>
    </row>
    <row r="1821" spans="1:3" x14ac:dyDescent="0.3">
      <c r="A1821" t="s">
        <v>7010</v>
      </c>
      <c r="B1821" t="s">
        <v>5236</v>
      </c>
      <c r="C1821" t="s">
        <v>64</v>
      </c>
    </row>
    <row r="1822" spans="1:3" x14ac:dyDescent="0.3">
      <c r="A1822" t="s">
        <v>7011</v>
      </c>
      <c r="B1822" t="s">
        <v>5186</v>
      </c>
      <c r="C1822" t="s">
        <v>146</v>
      </c>
    </row>
    <row r="1823" spans="1:3" x14ac:dyDescent="0.3">
      <c r="A1823" t="s">
        <v>7012</v>
      </c>
      <c r="B1823" t="s">
        <v>5242</v>
      </c>
      <c r="C1823" t="s">
        <v>60</v>
      </c>
    </row>
    <row r="1824" spans="1:3" x14ac:dyDescent="0.3">
      <c r="A1824" t="s">
        <v>7013</v>
      </c>
      <c r="B1824" t="s">
        <v>5238</v>
      </c>
      <c r="C1824" t="s">
        <v>70</v>
      </c>
    </row>
    <row r="1825" spans="1:3" x14ac:dyDescent="0.3">
      <c r="A1825" t="s">
        <v>7014</v>
      </c>
      <c r="B1825" t="s">
        <v>5238</v>
      </c>
      <c r="C1825" t="s">
        <v>70</v>
      </c>
    </row>
    <row r="1826" spans="1:3" x14ac:dyDescent="0.3">
      <c r="A1826" t="s">
        <v>7015</v>
      </c>
      <c r="B1826" t="s">
        <v>5228</v>
      </c>
      <c r="C1826" t="s">
        <v>117</v>
      </c>
    </row>
    <row r="1827" spans="1:3" x14ac:dyDescent="0.3">
      <c r="A1827" t="s">
        <v>7016</v>
      </c>
      <c r="B1827" t="s">
        <v>5228</v>
      </c>
      <c r="C1827" t="s">
        <v>117</v>
      </c>
    </row>
    <row r="1828" spans="1:3" x14ac:dyDescent="0.3">
      <c r="A1828" t="s">
        <v>7017</v>
      </c>
      <c r="B1828" t="s">
        <v>5228</v>
      </c>
      <c r="C1828" t="s">
        <v>117</v>
      </c>
    </row>
    <row r="1829" spans="1:3" x14ac:dyDescent="0.3">
      <c r="A1829" t="s">
        <v>7018</v>
      </c>
      <c r="B1829" t="s">
        <v>5228</v>
      </c>
      <c r="C1829" t="s">
        <v>117</v>
      </c>
    </row>
    <row r="1830" spans="1:3" x14ac:dyDescent="0.3">
      <c r="A1830" t="s">
        <v>7019</v>
      </c>
      <c r="B1830" t="s">
        <v>5238</v>
      </c>
      <c r="C1830" t="s">
        <v>87</v>
      </c>
    </row>
    <row r="1831" spans="1:3" x14ac:dyDescent="0.3">
      <c r="A1831" t="s">
        <v>7020</v>
      </c>
      <c r="B1831" t="s">
        <v>5238</v>
      </c>
      <c r="C1831" t="s">
        <v>87</v>
      </c>
    </row>
    <row r="1832" spans="1:3" x14ac:dyDescent="0.3">
      <c r="A1832" t="s">
        <v>7021</v>
      </c>
      <c r="B1832" t="s">
        <v>5238</v>
      </c>
      <c r="C1832" t="s">
        <v>87</v>
      </c>
    </row>
    <row r="1833" spans="1:3" x14ac:dyDescent="0.3">
      <c r="A1833" t="s">
        <v>7022</v>
      </c>
      <c r="B1833" t="s">
        <v>5238</v>
      </c>
      <c r="C1833" t="s">
        <v>87</v>
      </c>
    </row>
    <row r="1834" spans="1:3" x14ac:dyDescent="0.3">
      <c r="A1834" t="s">
        <v>7023</v>
      </c>
      <c r="B1834" t="s">
        <v>5238</v>
      </c>
      <c r="C1834" t="s">
        <v>87</v>
      </c>
    </row>
    <row r="1835" spans="1:3" x14ac:dyDescent="0.3">
      <c r="A1835" t="s">
        <v>7024</v>
      </c>
      <c r="B1835" t="s">
        <v>5238</v>
      </c>
      <c r="C1835" t="s">
        <v>87</v>
      </c>
    </row>
    <row r="1836" spans="1:3" x14ac:dyDescent="0.3">
      <c r="A1836" t="s">
        <v>7025</v>
      </c>
      <c r="B1836" t="s">
        <v>5238</v>
      </c>
      <c r="C1836" t="s">
        <v>87</v>
      </c>
    </row>
    <row r="1837" spans="1:3" x14ac:dyDescent="0.3">
      <c r="A1837" t="s">
        <v>7026</v>
      </c>
      <c r="B1837" t="s">
        <v>5238</v>
      </c>
      <c r="C1837" t="s">
        <v>87</v>
      </c>
    </row>
    <row r="1838" spans="1:3" x14ac:dyDescent="0.3">
      <c r="A1838" t="s">
        <v>7027</v>
      </c>
      <c r="B1838" t="s">
        <v>5238</v>
      </c>
      <c r="C1838" t="s">
        <v>87</v>
      </c>
    </row>
    <row r="1839" spans="1:3" x14ac:dyDescent="0.3">
      <c r="A1839" t="s">
        <v>7028</v>
      </c>
      <c r="B1839" t="s">
        <v>5238</v>
      </c>
      <c r="C1839" t="s">
        <v>87</v>
      </c>
    </row>
    <row r="1840" spans="1:3" x14ac:dyDescent="0.3">
      <c r="A1840" t="s">
        <v>7029</v>
      </c>
      <c r="B1840" t="s">
        <v>5238</v>
      </c>
      <c r="C1840" t="s">
        <v>87</v>
      </c>
    </row>
    <row r="1841" spans="1:3" x14ac:dyDescent="0.3">
      <c r="A1841" t="s">
        <v>7030</v>
      </c>
      <c r="B1841" t="s">
        <v>5238</v>
      </c>
      <c r="C1841" t="s">
        <v>87</v>
      </c>
    </row>
    <row r="1842" spans="1:3" x14ac:dyDescent="0.3">
      <c r="A1842" t="s">
        <v>7031</v>
      </c>
      <c r="B1842" t="s">
        <v>5238</v>
      </c>
      <c r="C1842" t="s">
        <v>87</v>
      </c>
    </row>
    <row r="1843" spans="1:3" x14ac:dyDescent="0.3">
      <c r="A1843" t="s">
        <v>7032</v>
      </c>
      <c r="B1843" t="s">
        <v>5238</v>
      </c>
      <c r="C1843" t="s">
        <v>87</v>
      </c>
    </row>
    <row r="1844" spans="1:3" x14ac:dyDescent="0.3">
      <c r="A1844" t="s">
        <v>7033</v>
      </c>
      <c r="B1844" t="s">
        <v>5238</v>
      </c>
      <c r="C1844" t="s">
        <v>87</v>
      </c>
    </row>
    <row r="1845" spans="1:3" x14ac:dyDescent="0.3">
      <c r="A1845" t="s">
        <v>7034</v>
      </c>
      <c r="B1845" t="s">
        <v>5238</v>
      </c>
      <c r="C1845" t="s">
        <v>87</v>
      </c>
    </row>
    <row r="1846" spans="1:3" x14ac:dyDescent="0.3">
      <c r="A1846" t="s">
        <v>7035</v>
      </c>
      <c r="B1846" t="s">
        <v>5238</v>
      </c>
      <c r="C1846" t="s">
        <v>87</v>
      </c>
    </row>
    <row r="1847" spans="1:3" x14ac:dyDescent="0.3">
      <c r="A1847" t="s">
        <v>7036</v>
      </c>
      <c r="B1847" t="s">
        <v>5238</v>
      </c>
      <c r="C1847" t="s">
        <v>87</v>
      </c>
    </row>
    <row r="1848" spans="1:3" x14ac:dyDescent="0.3">
      <c r="A1848" t="s">
        <v>7037</v>
      </c>
      <c r="B1848" t="s">
        <v>5238</v>
      </c>
      <c r="C1848" t="s">
        <v>87</v>
      </c>
    </row>
    <row r="1849" spans="1:3" x14ac:dyDescent="0.3">
      <c r="A1849" t="s">
        <v>7038</v>
      </c>
      <c r="B1849" t="s">
        <v>5238</v>
      </c>
      <c r="C1849" t="s">
        <v>87</v>
      </c>
    </row>
    <row r="1850" spans="1:3" x14ac:dyDescent="0.3">
      <c r="A1850" t="s">
        <v>7039</v>
      </c>
      <c r="B1850" t="s">
        <v>5238</v>
      </c>
      <c r="C1850" t="s">
        <v>70</v>
      </c>
    </row>
    <row r="1851" spans="1:3" x14ac:dyDescent="0.3">
      <c r="A1851" t="s">
        <v>7040</v>
      </c>
      <c r="B1851" t="s">
        <v>5238</v>
      </c>
      <c r="C1851" t="s">
        <v>70</v>
      </c>
    </row>
    <row r="1852" spans="1:3" x14ac:dyDescent="0.3">
      <c r="A1852" t="s">
        <v>7041</v>
      </c>
      <c r="B1852" t="s">
        <v>5238</v>
      </c>
      <c r="C1852" t="s">
        <v>70</v>
      </c>
    </row>
    <row r="1853" spans="1:3" x14ac:dyDescent="0.3">
      <c r="A1853" t="s">
        <v>7042</v>
      </c>
      <c r="B1853" t="s">
        <v>5228</v>
      </c>
      <c r="C1853" t="s">
        <v>117</v>
      </c>
    </row>
    <row r="1854" spans="1:3" x14ac:dyDescent="0.3">
      <c r="A1854" t="s">
        <v>7043</v>
      </c>
      <c r="B1854" t="s">
        <v>5238</v>
      </c>
      <c r="C1854" t="s">
        <v>70</v>
      </c>
    </row>
    <row r="1855" spans="1:3" x14ac:dyDescent="0.3">
      <c r="A1855" t="s">
        <v>7044</v>
      </c>
      <c r="B1855" t="s">
        <v>5242</v>
      </c>
      <c r="C1855" t="s">
        <v>256</v>
      </c>
    </row>
    <row r="1856" spans="1:3" x14ac:dyDescent="0.3">
      <c r="A1856" t="s">
        <v>7045</v>
      </c>
      <c r="B1856" t="s">
        <v>5236</v>
      </c>
      <c r="C1856" t="s">
        <v>64</v>
      </c>
    </row>
    <row r="1857" spans="1:3" x14ac:dyDescent="0.3">
      <c r="A1857" t="s">
        <v>7046</v>
      </c>
      <c r="B1857" t="s">
        <v>5236</v>
      </c>
      <c r="C1857" t="s">
        <v>64</v>
      </c>
    </row>
    <row r="1858" spans="1:3" x14ac:dyDescent="0.3">
      <c r="A1858" t="s">
        <v>7047</v>
      </c>
      <c r="B1858" t="s">
        <v>5236</v>
      </c>
      <c r="C1858" t="s">
        <v>64</v>
      </c>
    </row>
    <row r="1859" spans="1:3" x14ac:dyDescent="0.3">
      <c r="A1859" t="s">
        <v>7048</v>
      </c>
      <c r="B1859" t="s">
        <v>5228</v>
      </c>
      <c r="C1859" t="s">
        <v>89</v>
      </c>
    </row>
    <row r="1860" spans="1:3" x14ac:dyDescent="0.3">
      <c r="A1860" t="s">
        <v>7049</v>
      </c>
      <c r="B1860" t="s">
        <v>5228</v>
      </c>
      <c r="C1860" t="s">
        <v>89</v>
      </c>
    </row>
    <row r="1861" spans="1:3" x14ac:dyDescent="0.3">
      <c r="A1861" t="s">
        <v>7050</v>
      </c>
      <c r="B1861" t="s">
        <v>5228</v>
      </c>
      <c r="C1861" t="s">
        <v>89</v>
      </c>
    </row>
    <row r="1862" spans="1:3" x14ac:dyDescent="0.3">
      <c r="A1862" t="s">
        <v>7051</v>
      </c>
      <c r="B1862" t="s">
        <v>5228</v>
      </c>
      <c r="C1862" t="s">
        <v>89</v>
      </c>
    </row>
    <row r="1863" spans="1:3" x14ac:dyDescent="0.3">
      <c r="A1863" t="s">
        <v>7052</v>
      </c>
      <c r="B1863" t="s">
        <v>5228</v>
      </c>
      <c r="C1863" t="s">
        <v>89</v>
      </c>
    </row>
    <row r="1864" spans="1:3" x14ac:dyDescent="0.3">
      <c r="A1864" t="s">
        <v>7053</v>
      </c>
      <c r="B1864" t="s">
        <v>5228</v>
      </c>
      <c r="C1864" t="s">
        <v>89</v>
      </c>
    </row>
    <row r="1865" spans="1:3" x14ac:dyDescent="0.3">
      <c r="A1865" t="s">
        <v>7054</v>
      </c>
      <c r="B1865" t="s">
        <v>5228</v>
      </c>
      <c r="C1865" t="s">
        <v>89</v>
      </c>
    </row>
    <row r="1866" spans="1:3" x14ac:dyDescent="0.3">
      <c r="A1866" t="s">
        <v>7055</v>
      </c>
      <c r="B1866" t="s">
        <v>5228</v>
      </c>
      <c r="C1866" t="s">
        <v>89</v>
      </c>
    </row>
    <row r="1867" spans="1:3" x14ac:dyDescent="0.3">
      <c r="A1867" t="s">
        <v>7056</v>
      </c>
      <c r="B1867" t="s">
        <v>5238</v>
      </c>
      <c r="C1867" t="s">
        <v>87</v>
      </c>
    </row>
    <row r="1868" spans="1:3" x14ac:dyDescent="0.3">
      <c r="A1868" t="s">
        <v>7057</v>
      </c>
      <c r="B1868" t="s">
        <v>5228</v>
      </c>
      <c r="C1868" t="s">
        <v>89</v>
      </c>
    </row>
    <row r="1869" spans="1:3" x14ac:dyDescent="0.3">
      <c r="A1869" t="s">
        <v>7058</v>
      </c>
      <c r="B1869" t="s">
        <v>5238</v>
      </c>
      <c r="C1869" t="s">
        <v>87</v>
      </c>
    </row>
    <row r="1870" spans="1:3" x14ac:dyDescent="0.3">
      <c r="A1870" t="s">
        <v>7059</v>
      </c>
      <c r="B1870" t="s">
        <v>5228</v>
      </c>
      <c r="C1870" t="s">
        <v>89</v>
      </c>
    </row>
    <row r="1871" spans="1:3" x14ac:dyDescent="0.3">
      <c r="A1871" t="s">
        <v>7060</v>
      </c>
      <c r="B1871" t="s">
        <v>5228</v>
      </c>
      <c r="C1871" t="s">
        <v>89</v>
      </c>
    </row>
    <row r="1872" spans="1:3" x14ac:dyDescent="0.3">
      <c r="A1872" t="s">
        <v>7061</v>
      </c>
      <c r="B1872" t="s">
        <v>5228</v>
      </c>
      <c r="C1872" t="s">
        <v>89</v>
      </c>
    </row>
    <row r="1873" spans="1:3" x14ac:dyDescent="0.3">
      <c r="A1873" t="s">
        <v>7062</v>
      </c>
      <c r="B1873" t="s">
        <v>5242</v>
      </c>
      <c r="C1873" t="s">
        <v>256</v>
      </c>
    </row>
    <row r="1874" spans="1:3" x14ac:dyDescent="0.3">
      <c r="A1874" t="s">
        <v>7063</v>
      </c>
      <c r="B1874" t="s">
        <v>5236</v>
      </c>
      <c r="C1874" t="s">
        <v>158</v>
      </c>
    </row>
    <row r="1875" spans="1:3" x14ac:dyDescent="0.3">
      <c r="A1875" t="s">
        <v>7064</v>
      </c>
      <c r="B1875" t="s">
        <v>5238</v>
      </c>
      <c r="C1875" t="s">
        <v>87</v>
      </c>
    </row>
    <row r="1876" spans="1:3" x14ac:dyDescent="0.3">
      <c r="A1876" t="s">
        <v>7065</v>
      </c>
      <c r="B1876" t="s">
        <v>5238</v>
      </c>
      <c r="C1876" t="s">
        <v>154</v>
      </c>
    </row>
    <row r="1877" spans="1:3" x14ac:dyDescent="0.3">
      <c r="A1877" t="s">
        <v>7066</v>
      </c>
      <c r="B1877" t="s">
        <v>5186</v>
      </c>
      <c r="C1877" t="s">
        <v>58</v>
      </c>
    </row>
    <row r="1878" spans="1:3" x14ac:dyDescent="0.3">
      <c r="A1878" t="s">
        <v>7067</v>
      </c>
      <c r="B1878" t="s">
        <v>5186</v>
      </c>
      <c r="C1878" t="s">
        <v>58</v>
      </c>
    </row>
    <row r="1879" spans="1:3" x14ac:dyDescent="0.3">
      <c r="A1879" t="s">
        <v>7068</v>
      </c>
      <c r="B1879" t="s">
        <v>5238</v>
      </c>
      <c r="C1879" t="s">
        <v>154</v>
      </c>
    </row>
    <row r="1880" spans="1:3" x14ac:dyDescent="0.3">
      <c r="A1880" t="s">
        <v>7069</v>
      </c>
      <c r="B1880" t="s">
        <v>5186</v>
      </c>
      <c r="C1880" t="s">
        <v>58</v>
      </c>
    </row>
    <row r="1881" spans="1:3" x14ac:dyDescent="0.3">
      <c r="A1881" t="s">
        <v>7070</v>
      </c>
      <c r="B1881" t="s">
        <v>5186</v>
      </c>
      <c r="C1881" t="s">
        <v>77</v>
      </c>
    </row>
    <row r="1882" spans="1:3" x14ac:dyDescent="0.3">
      <c r="A1882" t="s">
        <v>7071</v>
      </c>
      <c r="B1882" t="s">
        <v>5186</v>
      </c>
      <c r="C1882" t="s">
        <v>77</v>
      </c>
    </row>
    <row r="1883" spans="1:3" x14ac:dyDescent="0.3">
      <c r="A1883" t="s">
        <v>7072</v>
      </c>
      <c r="B1883" t="s">
        <v>5238</v>
      </c>
      <c r="C1883" t="s">
        <v>154</v>
      </c>
    </row>
    <row r="1884" spans="1:3" x14ac:dyDescent="0.3">
      <c r="A1884" t="s">
        <v>7073</v>
      </c>
      <c r="B1884" t="s">
        <v>5238</v>
      </c>
      <c r="C1884" t="s">
        <v>154</v>
      </c>
    </row>
    <row r="1885" spans="1:3" x14ac:dyDescent="0.3">
      <c r="A1885" t="s">
        <v>7074</v>
      </c>
      <c r="B1885" t="s">
        <v>5228</v>
      </c>
      <c r="C1885" t="s">
        <v>156</v>
      </c>
    </row>
    <row r="1886" spans="1:3" x14ac:dyDescent="0.3">
      <c r="A1886" t="s">
        <v>7075</v>
      </c>
      <c r="B1886" t="s">
        <v>5228</v>
      </c>
      <c r="C1886" t="s">
        <v>156</v>
      </c>
    </row>
    <row r="1887" spans="1:3" x14ac:dyDescent="0.3">
      <c r="A1887" t="s">
        <v>7076</v>
      </c>
      <c r="B1887" t="s">
        <v>5228</v>
      </c>
      <c r="C1887" t="s">
        <v>156</v>
      </c>
    </row>
    <row r="1888" spans="1:3" x14ac:dyDescent="0.3">
      <c r="A1888" t="s">
        <v>7077</v>
      </c>
      <c r="B1888" t="s">
        <v>5228</v>
      </c>
      <c r="C1888" t="s">
        <v>156</v>
      </c>
    </row>
    <row r="1889" spans="1:3" x14ac:dyDescent="0.3">
      <c r="A1889" t="s">
        <v>7078</v>
      </c>
      <c r="B1889" t="s">
        <v>5228</v>
      </c>
      <c r="C1889" t="s">
        <v>156</v>
      </c>
    </row>
    <row r="1890" spans="1:3" x14ac:dyDescent="0.3">
      <c r="A1890" t="s">
        <v>7079</v>
      </c>
      <c r="B1890" t="s">
        <v>5228</v>
      </c>
      <c r="C1890" t="s">
        <v>156</v>
      </c>
    </row>
    <row r="1891" spans="1:3" x14ac:dyDescent="0.3">
      <c r="A1891" t="s">
        <v>7080</v>
      </c>
      <c r="B1891" t="s">
        <v>5228</v>
      </c>
      <c r="C1891" t="s">
        <v>156</v>
      </c>
    </row>
    <row r="1892" spans="1:3" x14ac:dyDescent="0.3">
      <c r="A1892" t="s">
        <v>7081</v>
      </c>
      <c r="B1892" t="s">
        <v>5228</v>
      </c>
      <c r="C1892" t="s">
        <v>156</v>
      </c>
    </row>
    <row r="1893" spans="1:3" x14ac:dyDescent="0.3">
      <c r="A1893" t="s">
        <v>7082</v>
      </c>
      <c r="B1893" t="s">
        <v>5186</v>
      </c>
      <c r="C1893" t="s">
        <v>77</v>
      </c>
    </row>
    <row r="1894" spans="1:3" x14ac:dyDescent="0.3">
      <c r="A1894" t="s">
        <v>7083</v>
      </c>
      <c r="B1894" t="s">
        <v>5238</v>
      </c>
      <c r="C1894" t="s">
        <v>154</v>
      </c>
    </row>
    <row r="1895" spans="1:3" x14ac:dyDescent="0.3">
      <c r="A1895" t="s">
        <v>7084</v>
      </c>
      <c r="B1895" t="s">
        <v>5238</v>
      </c>
      <c r="C1895" t="s">
        <v>154</v>
      </c>
    </row>
    <row r="1896" spans="1:3" x14ac:dyDescent="0.3">
      <c r="A1896" t="s">
        <v>7085</v>
      </c>
      <c r="B1896" t="s">
        <v>5242</v>
      </c>
      <c r="C1896" t="s">
        <v>60</v>
      </c>
    </row>
    <row r="1897" spans="1:3" x14ac:dyDescent="0.3">
      <c r="A1897" t="s">
        <v>7086</v>
      </c>
      <c r="B1897" t="s">
        <v>5242</v>
      </c>
      <c r="C1897" t="s">
        <v>256</v>
      </c>
    </row>
    <row r="1898" spans="1:3" x14ac:dyDescent="0.3">
      <c r="A1898" t="s">
        <v>7087</v>
      </c>
      <c r="B1898" t="s">
        <v>5186</v>
      </c>
      <c r="C1898" t="s">
        <v>146</v>
      </c>
    </row>
    <row r="1899" spans="1:3" x14ac:dyDescent="0.3">
      <c r="A1899" t="s">
        <v>7088</v>
      </c>
      <c r="B1899" t="s">
        <v>5236</v>
      </c>
      <c r="C1899" t="s">
        <v>123</v>
      </c>
    </row>
    <row r="1900" spans="1:3" x14ac:dyDescent="0.3">
      <c r="A1900" t="s">
        <v>7089</v>
      </c>
      <c r="B1900" t="s">
        <v>5228</v>
      </c>
      <c r="C1900" t="s">
        <v>156</v>
      </c>
    </row>
    <row r="1901" spans="1:3" x14ac:dyDescent="0.3">
      <c r="A1901" t="s">
        <v>7090</v>
      </c>
      <c r="B1901" t="s">
        <v>5228</v>
      </c>
      <c r="C1901" t="s">
        <v>156</v>
      </c>
    </row>
    <row r="1902" spans="1:3" x14ac:dyDescent="0.3">
      <c r="A1902" t="s">
        <v>7091</v>
      </c>
      <c r="B1902" t="s">
        <v>5228</v>
      </c>
      <c r="C1902" t="s">
        <v>156</v>
      </c>
    </row>
    <row r="1903" spans="1:3" x14ac:dyDescent="0.3">
      <c r="A1903" t="s">
        <v>7092</v>
      </c>
      <c r="B1903" t="s">
        <v>5228</v>
      </c>
      <c r="C1903" t="s">
        <v>156</v>
      </c>
    </row>
    <row r="1904" spans="1:3" x14ac:dyDescent="0.3">
      <c r="A1904" t="s">
        <v>7093</v>
      </c>
      <c r="B1904" t="s">
        <v>5228</v>
      </c>
      <c r="C1904" t="s">
        <v>156</v>
      </c>
    </row>
    <row r="1905" spans="1:3" x14ac:dyDescent="0.3">
      <c r="A1905" t="s">
        <v>7094</v>
      </c>
      <c r="B1905" t="s">
        <v>5228</v>
      </c>
      <c r="C1905" t="s">
        <v>156</v>
      </c>
    </row>
    <row r="1906" spans="1:3" x14ac:dyDescent="0.3">
      <c r="A1906" t="s">
        <v>7095</v>
      </c>
      <c r="B1906" t="s">
        <v>5228</v>
      </c>
      <c r="C1906" t="s">
        <v>117</v>
      </c>
    </row>
    <row r="1907" spans="1:3" x14ac:dyDescent="0.3">
      <c r="A1907" t="s">
        <v>7096</v>
      </c>
      <c r="B1907" t="s">
        <v>5236</v>
      </c>
      <c r="C1907" t="s">
        <v>72</v>
      </c>
    </row>
    <row r="1908" spans="1:3" x14ac:dyDescent="0.3">
      <c r="A1908" t="s">
        <v>7097</v>
      </c>
      <c r="B1908" t="s">
        <v>5242</v>
      </c>
      <c r="C1908" t="s">
        <v>256</v>
      </c>
    </row>
    <row r="1909" spans="1:3" x14ac:dyDescent="0.3">
      <c r="A1909" t="s">
        <v>7098</v>
      </c>
      <c r="B1909" t="s">
        <v>5238</v>
      </c>
      <c r="C1909" t="s">
        <v>56</v>
      </c>
    </row>
    <row r="1910" spans="1:3" x14ac:dyDescent="0.3">
      <c r="A1910" t="s">
        <v>7099</v>
      </c>
      <c r="B1910" t="s">
        <v>5186</v>
      </c>
      <c r="C1910" t="s">
        <v>58</v>
      </c>
    </row>
    <row r="1911" spans="1:3" x14ac:dyDescent="0.3">
      <c r="A1911" t="s">
        <v>7100</v>
      </c>
      <c r="B1911" t="s">
        <v>5186</v>
      </c>
      <c r="C1911" t="s">
        <v>58</v>
      </c>
    </row>
    <row r="1912" spans="1:3" x14ac:dyDescent="0.3">
      <c r="A1912" t="s">
        <v>7101</v>
      </c>
      <c r="B1912" t="s">
        <v>5186</v>
      </c>
      <c r="C1912" t="s">
        <v>58</v>
      </c>
    </row>
    <row r="1913" spans="1:3" x14ac:dyDescent="0.3">
      <c r="A1913" t="s">
        <v>7102</v>
      </c>
      <c r="B1913" t="s">
        <v>5238</v>
      </c>
      <c r="C1913" t="s">
        <v>154</v>
      </c>
    </row>
    <row r="1914" spans="1:3" x14ac:dyDescent="0.3">
      <c r="A1914" t="s">
        <v>7103</v>
      </c>
      <c r="B1914" t="s">
        <v>5186</v>
      </c>
      <c r="C1914" t="s">
        <v>77</v>
      </c>
    </row>
    <row r="1915" spans="1:3" x14ac:dyDescent="0.3">
      <c r="A1915" t="s">
        <v>7104</v>
      </c>
      <c r="B1915" t="s">
        <v>5238</v>
      </c>
      <c r="C1915" t="s">
        <v>154</v>
      </c>
    </row>
    <row r="1916" spans="1:3" x14ac:dyDescent="0.3">
      <c r="A1916" t="s">
        <v>7105</v>
      </c>
      <c r="B1916" t="s">
        <v>5186</v>
      </c>
      <c r="C1916" t="s">
        <v>82</v>
      </c>
    </row>
    <row r="1917" spans="1:3" x14ac:dyDescent="0.3">
      <c r="A1917" t="s">
        <v>7106</v>
      </c>
      <c r="B1917" t="s">
        <v>5236</v>
      </c>
      <c r="C1917" t="s">
        <v>64</v>
      </c>
    </row>
    <row r="1918" spans="1:3" x14ac:dyDescent="0.3">
      <c r="A1918" t="s">
        <v>7107</v>
      </c>
      <c r="B1918" t="s">
        <v>5228</v>
      </c>
      <c r="C1918" t="s">
        <v>117</v>
      </c>
    </row>
    <row r="1919" spans="1:3" x14ac:dyDescent="0.3">
      <c r="A1919" t="s">
        <v>7108</v>
      </c>
      <c r="B1919" t="s">
        <v>5186</v>
      </c>
      <c r="C1919" t="s">
        <v>58</v>
      </c>
    </row>
    <row r="1920" spans="1:3" x14ac:dyDescent="0.3">
      <c r="A1920" t="s">
        <v>7109</v>
      </c>
      <c r="B1920" t="s">
        <v>5186</v>
      </c>
      <c r="C1920" t="s">
        <v>82</v>
      </c>
    </row>
    <row r="1921" spans="1:3" x14ac:dyDescent="0.3">
      <c r="A1921" t="s">
        <v>7110</v>
      </c>
      <c r="B1921" t="s">
        <v>5186</v>
      </c>
      <c r="C1921" t="s">
        <v>58</v>
      </c>
    </row>
    <row r="1922" spans="1:3" x14ac:dyDescent="0.3">
      <c r="A1922" t="s">
        <v>7111</v>
      </c>
      <c r="B1922" t="s">
        <v>5186</v>
      </c>
      <c r="C1922" t="s">
        <v>58</v>
      </c>
    </row>
    <row r="1923" spans="1:3" x14ac:dyDescent="0.3">
      <c r="A1923" t="s">
        <v>7112</v>
      </c>
      <c r="B1923" t="s">
        <v>5186</v>
      </c>
      <c r="C1923" t="s">
        <v>58</v>
      </c>
    </row>
    <row r="1924" spans="1:3" x14ac:dyDescent="0.3">
      <c r="A1924" t="s">
        <v>7113</v>
      </c>
      <c r="B1924" t="s">
        <v>5186</v>
      </c>
      <c r="C1924" t="s">
        <v>58</v>
      </c>
    </row>
    <row r="1925" spans="1:3" x14ac:dyDescent="0.3">
      <c r="A1925" t="s">
        <v>7114</v>
      </c>
      <c r="B1925" t="s">
        <v>5238</v>
      </c>
      <c r="C1925" t="s">
        <v>56</v>
      </c>
    </row>
    <row r="1926" spans="1:3" x14ac:dyDescent="0.3">
      <c r="A1926" t="s">
        <v>7115</v>
      </c>
      <c r="B1926" t="s">
        <v>5238</v>
      </c>
      <c r="C1926" t="s">
        <v>56</v>
      </c>
    </row>
    <row r="1927" spans="1:3" x14ac:dyDescent="0.3">
      <c r="A1927" t="s">
        <v>7116</v>
      </c>
      <c r="B1927" t="s">
        <v>5186</v>
      </c>
      <c r="C1927" t="s">
        <v>58</v>
      </c>
    </row>
    <row r="1928" spans="1:3" x14ac:dyDescent="0.3">
      <c r="A1928" t="s">
        <v>7117</v>
      </c>
      <c r="B1928" t="s">
        <v>5186</v>
      </c>
      <c r="C1928" t="s">
        <v>58</v>
      </c>
    </row>
    <row r="1929" spans="1:3" x14ac:dyDescent="0.3">
      <c r="A1929" t="s">
        <v>7118</v>
      </c>
      <c r="B1929" t="s">
        <v>5238</v>
      </c>
      <c r="C1929" t="s">
        <v>56</v>
      </c>
    </row>
    <row r="1930" spans="1:3" x14ac:dyDescent="0.3">
      <c r="A1930" t="s">
        <v>7119</v>
      </c>
      <c r="B1930" t="s">
        <v>5186</v>
      </c>
      <c r="C1930" t="s">
        <v>58</v>
      </c>
    </row>
    <row r="1931" spans="1:3" x14ac:dyDescent="0.3">
      <c r="A1931" t="s">
        <v>7120</v>
      </c>
      <c r="B1931" t="s">
        <v>5238</v>
      </c>
      <c r="C1931" t="s">
        <v>56</v>
      </c>
    </row>
    <row r="1932" spans="1:3" x14ac:dyDescent="0.3">
      <c r="A1932" t="s">
        <v>7121</v>
      </c>
      <c r="B1932" t="s">
        <v>5238</v>
      </c>
      <c r="C1932" t="s">
        <v>56</v>
      </c>
    </row>
    <row r="1933" spans="1:3" x14ac:dyDescent="0.3">
      <c r="A1933" t="s">
        <v>7122</v>
      </c>
      <c r="B1933" t="s">
        <v>5186</v>
      </c>
      <c r="C1933" t="s">
        <v>58</v>
      </c>
    </row>
    <row r="1934" spans="1:3" x14ac:dyDescent="0.3">
      <c r="A1934" t="s">
        <v>7123</v>
      </c>
      <c r="B1934" t="s">
        <v>5186</v>
      </c>
      <c r="C1934" t="s">
        <v>58</v>
      </c>
    </row>
    <row r="1935" spans="1:3" x14ac:dyDescent="0.3">
      <c r="A1935" t="s">
        <v>7124</v>
      </c>
      <c r="B1935" t="s">
        <v>5186</v>
      </c>
      <c r="C1935" t="s">
        <v>58</v>
      </c>
    </row>
    <row r="1936" spans="1:3" x14ac:dyDescent="0.3">
      <c r="A1936" t="s">
        <v>7125</v>
      </c>
      <c r="B1936" t="s">
        <v>5186</v>
      </c>
      <c r="C1936" t="s">
        <v>58</v>
      </c>
    </row>
    <row r="1937" spans="1:3" x14ac:dyDescent="0.3">
      <c r="A1937" t="s">
        <v>7126</v>
      </c>
      <c r="B1937" t="s">
        <v>5186</v>
      </c>
      <c r="C1937" t="s">
        <v>58</v>
      </c>
    </row>
    <row r="1938" spans="1:3" x14ac:dyDescent="0.3">
      <c r="A1938" t="s">
        <v>7127</v>
      </c>
      <c r="B1938" t="s">
        <v>5186</v>
      </c>
      <c r="C1938" t="s">
        <v>82</v>
      </c>
    </row>
    <row r="1939" spans="1:3" x14ac:dyDescent="0.3">
      <c r="A1939" t="s">
        <v>7128</v>
      </c>
      <c r="B1939" t="s">
        <v>5186</v>
      </c>
      <c r="C1939" t="s">
        <v>82</v>
      </c>
    </row>
    <row r="1940" spans="1:3" x14ac:dyDescent="0.3">
      <c r="A1940" t="s">
        <v>7129</v>
      </c>
      <c r="B1940" t="s">
        <v>5186</v>
      </c>
      <c r="C1940" t="s">
        <v>82</v>
      </c>
    </row>
    <row r="1941" spans="1:3" x14ac:dyDescent="0.3">
      <c r="A1941" t="s">
        <v>7130</v>
      </c>
      <c r="B1941" t="s">
        <v>5186</v>
      </c>
      <c r="C1941" t="s">
        <v>82</v>
      </c>
    </row>
    <row r="1942" spans="1:3" x14ac:dyDescent="0.3">
      <c r="A1942" t="s">
        <v>7131</v>
      </c>
      <c r="B1942" t="s">
        <v>5186</v>
      </c>
      <c r="C1942" t="s">
        <v>82</v>
      </c>
    </row>
    <row r="1943" spans="1:3" x14ac:dyDescent="0.3">
      <c r="A1943" t="s">
        <v>7132</v>
      </c>
      <c r="B1943" t="s">
        <v>5186</v>
      </c>
      <c r="C1943" t="s">
        <v>82</v>
      </c>
    </row>
    <row r="1944" spans="1:3" x14ac:dyDescent="0.3">
      <c r="A1944" t="s">
        <v>7133</v>
      </c>
      <c r="B1944" t="s">
        <v>5186</v>
      </c>
      <c r="C1944" t="s">
        <v>82</v>
      </c>
    </row>
    <row r="1945" spans="1:3" x14ac:dyDescent="0.3">
      <c r="A1945" t="s">
        <v>7134</v>
      </c>
      <c r="B1945" t="s">
        <v>5186</v>
      </c>
      <c r="C1945" t="s">
        <v>82</v>
      </c>
    </row>
    <row r="1946" spans="1:3" x14ac:dyDescent="0.3">
      <c r="A1946" t="s">
        <v>7135</v>
      </c>
      <c r="B1946" t="s">
        <v>5186</v>
      </c>
      <c r="C1946" t="s">
        <v>82</v>
      </c>
    </row>
    <row r="1947" spans="1:3" x14ac:dyDescent="0.3">
      <c r="A1947" t="s">
        <v>7136</v>
      </c>
      <c r="B1947" t="s">
        <v>5186</v>
      </c>
      <c r="C1947" t="s">
        <v>82</v>
      </c>
    </row>
    <row r="1948" spans="1:3" x14ac:dyDescent="0.3">
      <c r="A1948" t="s">
        <v>7137</v>
      </c>
      <c r="B1948" t="s">
        <v>5186</v>
      </c>
      <c r="C1948" t="s">
        <v>82</v>
      </c>
    </row>
    <row r="1949" spans="1:3" x14ac:dyDescent="0.3">
      <c r="A1949" t="s">
        <v>7138</v>
      </c>
      <c r="B1949" t="s">
        <v>5186</v>
      </c>
      <c r="C1949" t="s">
        <v>82</v>
      </c>
    </row>
    <row r="1950" spans="1:3" x14ac:dyDescent="0.3">
      <c r="A1950" t="s">
        <v>7139</v>
      </c>
      <c r="B1950" t="s">
        <v>5186</v>
      </c>
      <c r="C1950" t="s">
        <v>82</v>
      </c>
    </row>
    <row r="1951" spans="1:3" x14ac:dyDescent="0.3">
      <c r="A1951" t="s">
        <v>7140</v>
      </c>
      <c r="B1951" t="s">
        <v>5186</v>
      </c>
      <c r="C1951" t="s">
        <v>82</v>
      </c>
    </row>
    <row r="1952" spans="1:3" x14ac:dyDescent="0.3">
      <c r="A1952" t="s">
        <v>7141</v>
      </c>
      <c r="B1952" t="s">
        <v>5236</v>
      </c>
      <c r="C1952" t="s">
        <v>64</v>
      </c>
    </row>
    <row r="1953" spans="1:3" x14ac:dyDescent="0.3">
      <c r="A1953" t="s">
        <v>7142</v>
      </c>
      <c r="B1953" t="s">
        <v>5186</v>
      </c>
      <c r="C1953" t="s">
        <v>82</v>
      </c>
    </row>
    <row r="1954" spans="1:3" x14ac:dyDescent="0.3">
      <c r="A1954" t="s">
        <v>7143</v>
      </c>
      <c r="B1954" t="s">
        <v>5236</v>
      </c>
      <c r="C1954" t="s">
        <v>64</v>
      </c>
    </row>
    <row r="1955" spans="1:3" x14ac:dyDescent="0.3">
      <c r="A1955" t="s">
        <v>7144</v>
      </c>
      <c r="B1955" t="s">
        <v>5186</v>
      </c>
      <c r="C1955" t="s">
        <v>82</v>
      </c>
    </row>
    <row r="1956" spans="1:3" x14ac:dyDescent="0.3">
      <c r="A1956" t="s">
        <v>7145</v>
      </c>
      <c r="B1956" t="s">
        <v>5236</v>
      </c>
      <c r="C1956" t="s">
        <v>64</v>
      </c>
    </row>
    <row r="1957" spans="1:3" x14ac:dyDescent="0.3">
      <c r="A1957" t="s">
        <v>7146</v>
      </c>
      <c r="B1957" t="s">
        <v>5186</v>
      </c>
      <c r="C1957" t="s">
        <v>82</v>
      </c>
    </row>
    <row r="1958" spans="1:3" x14ac:dyDescent="0.3">
      <c r="A1958" t="s">
        <v>7147</v>
      </c>
      <c r="B1958" t="s">
        <v>5186</v>
      </c>
      <c r="C1958" t="s">
        <v>82</v>
      </c>
    </row>
    <row r="1959" spans="1:3" x14ac:dyDescent="0.3">
      <c r="A1959" t="s">
        <v>7148</v>
      </c>
      <c r="B1959" t="s">
        <v>5242</v>
      </c>
      <c r="C1959" t="s">
        <v>256</v>
      </c>
    </row>
    <row r="1960" spans="1:3" x14ac:dyDescent="0.3">
      <c r="A1960" t="s">
        <v>7149</v>
      </c>
      <c r="B1960" t="s">
        <v>5242</v>
      </c>
      <c r="C1960" t="s">
        <v>256</v>
      </c>
    </row>
    <row r="1961" spans="1:3" x14ac:dyDescent="0.3">
      <c r="A1961" t="s">
        <v>7150</v>
      </c>
      <c r="B1961" t="s">
        <v>5242</v>
      </c>
      <c r="C1961" t="s">
        <v>256</v>
      </c>
    </row>
    <row r="1962" spans="1:3" x14ac:dyDescent="0.3">
      <c r="A1962" t="s">
        <v>7151</v>
      </c>
      <c r="B1962" t="s">
        <v>5242</v>
      </c>
      <c r="C1962" t="s">
        <v>256</v>
      </c>
    </row>
    <row r="1963" spans="1:3" x14ac:dyDescent="0.3">
      <c r="A1963" t="s">
        <v>7152</v>
      </c>
      <c r="B1963" t="s">
        <v>5242</v>
      </c>
      <c r="C1963" t="s">
        <v>256</v>
      </c>
    </row>
    <row r="1964" spans="1:3" x14ac:dyDescent="0.3">
      <c r="A1964" t="s">
        <v>7153</v>
      </c>
      <c r="B1964" t="s">
        <v>5242</v>
      </c>
      <c r="C1964" t="s">
        <v>256</v>
      </c>
    </row>
    <row r="1965" spans="1:3" x14ac:dyDescent="0.3">
      <c r="A1965" t="s">
        <v>7154</v>
      </c>
      <c r="B1965" t="s">
        <v>5242</v>
      </c>
      <c r="C1965" t="s">
        <v>256</v>
      </c>
    </row>
    <row r="1966" spans="1:3" x14ac:dyDescent="0.3">
      <c r="A1966" t="s">
        <v>7155</v>
      </c>
      <c r="B1966" t="s">
        <v>5238</v>
      </c>
      <c r="C1966" t="s">
        <v>154</v>
      </c>
    </row>
    <row r="1967" spans="1:3" x14ac:dyDescent="0.3">
      <c r="A1967" t="s">
        <v>7156</v>
      </c>
      <c r="B1967" t="s">
        <v>5238</v>
      </c>
      <c r="C1967" t="s">
        <v>154</v>
      </c>
    </row>
    <row r="1968" spans="1:3" x14ac:dyDescent="0.3">
      <c r="A1968" t="s">
        <v>7157</v>
      </c>
      <c r="B1968" t="s">
        <v>5238</v>
      </c>
      <c r="C1968" t="s">
        <v>154</v>
      </c>
    </row>
    <row r="1969" spans="1:3" x14ac:dyDescent="0.3">
      <c r="A1969" t="s">
        <v>7158</v>
      </c>
      <c r="B1969" t="s">
        <v>5238</v>
      </c>
      <c r="C1969" t="s">
        <v>87</v>
      </c>
    </row>
    <row r="1970" spans="1:3" x14ac:dyDescent="0.3">
      <c r="A1970" t="s">
        <v>7159</v>
      </c>
      <c r="B1970" t="s">
        <v>5238</v>
      </c>
      <c r="C1970" t="s">
        <v>87</v>
      </c>
    </row>
    <row r="1971" spans="1:3" x14ac:dyDescent="0.3">
      <c r="A1971" t="s">
        <v>7160</v>
      </c>
      <c r="B1971" t="s">
        <v>5238</v>
      </c>
      <c r="C1971" t="s">
        <v>87</v>
      </c>
    </row>
    <row r="1972" spans="1:3" x14ac:dyDescent="0.3">
      <c r="A1972" t="s">
        <v>7161</v>
      </c>
      <c r="B1972" t="s">
        <v>5228</v>
      </c>
      <c r="C1972" t="s">
        <v>89</v>
      </c>
    </row>
    <row r="1973" spans="1:3" x14ac:dyDescent="0.3">
      <c r="A1973" t="s">
        <v>7162</v>
      </c>
      <c r="B1973" t="s">
        <v>5228</v>
      </c>
      <c r="C1973" t="s">
        <v>89</v>
      </c>
    </row>
    <row r="1974" spans="1:3" x14ac:dyDescent="0.3">
      <c r="A1974" t="s">
        <v>7163</v>
      </c>
      <c r="B1974" t="s">
        <v>5228</v>
      </c>
      <c r="C1974" t="s">
        <v>89</v>
      </c>
    </row>
    <row r="1975" spans="1:3" x14ac:dyDescent="0.3">
      <c r="A1975" t="s">
        <v>7164</v>
      </c>
      <c r="B1975" t="s">
        <v>5228</v>
      </c>
      <c r="C1975" t="s">
        <v>120</v>
      </c>
    </row>
    <row r="1976" spans="1:3" x14ac:dyDescent="0.3">
      <c r="A1976" t="s">
        <v>7165</v>
      </c>
      <c r="B1976" t="s">
        <v>5228</v>
      </c>
      <c r="C1976" t="s">
        <v>120</v>
      </c>
    </row>
    <row r="1977" spans="1:3" x14ac:dyDescent="0.3">
      <c r="A1977" t="s">
        <v>7166</v>
      </c>
      <c r="B1977" t="s">
        <v>5228</v>
      </c>
      <c r="C1977" t="s">
        <v>120</v>
      </c>
    </row>
    <row r="1978" spans="1:3" x14ac:dyDescent="0.3">
      <c r="A1978" t="s">
        <v>7167</v>
      </c>
      <c r="B1978" t="s">
        <v>5228</v>
      </c>
      <c r="C1978" t="s">
        <v>120</v>
      </c>
    </row>
    <row r="1979" spans="1:3" x14ac:dyDescent="0.3">
      <c r="A1979" t="s">
        <v>7168</v>
      </c>
      <c r="B1979" t="s">
        <v>5228</v>
      </c>
      <c r="C1979" t="s">
        <v>156</v>
      </c>
    </row>
    <row r="1980" spans="1:3" x14ac:dyDescent="0.3">
      <c r="A1980" t="s">
        <v>7169</v>
      </c>
      <c r="B1980" t="s">
        <v>5242</v>
      </c>
      <c r="C1980" t="s">
        <v>79</v>
      </c>
    </row>
    <row r="1981" spans="1:3" x14ac:dyDescent="0.3">
      <c r="A1981" t="s">
        <v>7170</v>
      </c>
      <c r="B1981" t="s">
        <v>5242</v>
      </c>
      <c r="C1981" t="s">
        <v>79</v>
      </c>
    </row>
    <row r="1982" spans="1:3" x14ac:dyDescent="0.3">
      <c r="A1982" t="s">
        <v>7171</v>
      </c>
      <c r="B1982" t="s">
        <v>5242</v>
      </c>
      <c r="C1982" t="s">
        <v>79</v>
      </c>
    </row>
    <row r="1983" spans="1:3" x14ac:dyDescent="0.3">
      <c r="A1983" t="s">
        <v>7172</v>
      </c>
      <c r="B1983" t="s">
        <v>5242</v>
      </c>
      <c r="C1983" t="s">
        <v>79</v>
      </c>
    </row>
    <row r="1984" spans="1:3" x14ac:dyDescent="0.3">
      <c r="A1984" t="s">
        <v>7173</v>
      </c>
      <c r="B1984" t="s">
        <v>5242</v>
      </c>
      <c r="C1984" t="s">
        <v>60</v>
      </c>
    </row>
    <row r="1985" spans="1:3" x14ac:dyDescent="0.3">
      <c r="A1985" t="s">
        <v>7174</v>
      </c>
      <c r="B1985" t="s">
        <v>5242</v>
      </c>
      <c r="C1985" t="s">
        <v>96</v>
      </c>
    </row>
    <row r="1986" spans="1:3" x14ac:dyDescent="0.3">
      <c r="A1986" t="s">
        <v>7175</v>
      </c>
      <c r="B1986" t="s">
        <v>5242</v>
      </c>
      <c r="C1986" t="s">
        <v>96</v>
      </c>
    </row>
    <row r="1987" spans="1:3" x14ac:dyDescent="0.3">
      <c r="A1987" t="s">
        <v>7176</v>
      </c>
      <c r="B1987" t="s">
        <v>5242</v>
      </c>
      <c r="C1987" t="s">
        <v>96</v>
      </c>
    </row>
    <row r="1988" spans="1:3" x14ac:dyDescent="0.3">
      <c r="A1988" t="s">
        <v>7177</v>
      </c>
      <c r="B1988" t="s">
        <v>5242</v>
      </c>
      <c r="C1988" t="s">
        <v>256</v>
      </c>
    </row>
    <row r="1989" spans="1:3" x14ac:dyDescent="0.3">
      <c r="A1989" t="s">
        <v>7178</v>
      </c>
      <c r="B1989" t="s">
        <v>5242</v>
      </c>
      <c r="C1989" t="s">
        <v>256</v>
      </c>
    </row>
    <row r="1990" spans="1:3" x14ac:dyDescent="0.3">
      <c r="A1990" t="s">
        <v>7179</v>
      </c>
      <c r="B1990" t="s">
        <v>5242</v>
      </c>
      <c r="C1990" t="s">
        <v>256</v>
      </c>
    </row>
    <row r="1991" spans="1:3" x14ac:dyDescent="0.3">
      <c r="A1991" t="s">
        <v>7180</v>
      </c>
      <c r="B1991" t="s">
        <v>5242</v>
      </c>
      <c r="C1991" t="s">
        <v>256</v>
      </c>
    </row>
    <row r="1992" spans="1:3" x14ac:dyDescent="0.3">
      <c r="A1992" t="s">
        <v>7181</v>
      </c>
      <c r="B1992" t="s">
        <v>5236</v>
      </c>
      <c r="C1992" t="s">
        <v>64</v>
      </c>
    </row>
    <row r="1993" spans="1:3" x14ac:dyDescent="0.3">
      <c r="A1993" t="s">
        <v>7182</v>
      </c>
      <c r="B1993" t="s">
        <v>5236</v>
      </c>
      <c r="C1993" t="s">
        <v>64</v>
      </c>
    </row>
    <row r="1994" spans="1:3" x14ac:dyDescent="0.3">
      <c r="A1994" t="s">
        <v>7183</v>
      </c>
      <c r="B1994" t="s">
        <v>5236</v>
      </c>
      <c r="C1994" t="s">
        <v>64</v>
      </c>
    </row>
    <row r="1995" spans="1:3" x14ac:dyDescent="0.3">
      <c r="A1995" t="s">
        <v>7184</v>
      </c>
      <c r="B1995" t="s">
        <v>5236</v>
      </c>
      <c r="C1995" t="s">
        <v>64</v>
      </c>
    </row>
    <row r="1996" spans="1:3" x14ac:dyDescent="0.3">
      <c r="A1996" t="s">
        <v>7185</v>
      </c>
      <c r="B1996" t="s">
        <v>5186</v>
      </c>
      <c r="C1996" t="s">
        <v>82</v>
      </c>
    </row>
    <row r="1997" spans="1:3" x14ac:dyDescent="0.3">
      <c r="A1997" t="s">
        <v>7186</v>
      </c>
      <c r="B1997" t="s">
        <v>5238</v>
      </c>
      <c r="C1997" t="s">
        <v>154</v>
      </c>
    </row>
    <row r="1998" spans="1:3" x14ac:dyDescent="0.3">
      <c r="A1998" t="s">
        <v>7187</v>
      </c>
      <c r="B1998" t="s">
        <v>5238</v>
      </c>
      <c r="C1998" t="s">
        <v>154</v>
      </c>
    </row>
    <row r="1999" spans="1:3" x14ac:dyDescent="0.3">
      <c r="A1999" t="s">
        <v>7188</v>
      </c>
      <c r="B1999" t="s">
        <v>5238</v>
      </c>
      <c r="C1999" t="s">
        <v>154</v>
      </c>
    </row>
    <row r="2000" spans="1:3" x14ac:dyDescent="0.3">
      <c r="A2000" t="s">
        <v>7189</v>
      </c>
      <c r="B2000" t="s">
        <v>5238</v>
      </c>
      <c r="C2000" t="s">
        <v>154</v>
      </c>
    </row>
    <row r="2001" spans="1:3" x14ac:dyDescent="0.3">
      <c r="A2001" t="s">
        <v>7190</v>
      </c>
      <c r="B2001" t="s">
        <v>5238</v>
      </c>
      <c r="C2001" t="s">
        <v>154</v>
      </c>
    </row>
    <row r="2002" spans="1:3" x14ac:dyDescent="0.3">
      <c r="A2002" t="s">
        <v>7191</v>
      </c>
      <c r="B2002" t="s">
        <v>5186</v>
      </c>
      <c r="C2002" t="s">
        <v>82</v>
      </c>
    </row>
    <row r="2003" spans="1:3" x14ac:dyDescent="0.3">
      <c r="A2003" t="s">
        <v>7192</v>
      </c>
      <c r="B2003" t="s">
        <v>5186</v>
      </c>
      <c r="C2003" t="s">
        <v>82</v>
      </c>
    </row>
    <row r="2004" spans="1:3" x14ac:dyDescent="0.3">
      <c r="A2004" t="s">
        <v>7193</v>
      </c>
      <c r="B2004" t="s">
        <v>5186</v>
      </c>
      <c r="C2004" t="s">
        <v>82</v>
      </c>
    </row>
    <row r="2005" spans="1:3" x14ac:dyDescent="0.3">
      <c r="A2005" t="s">
        <v>7194</v>
      </c>
      <c r="B2005" t="s">
        <v>5186</v>
      </c>
      <c r="C2005" t="s">
        <v>82</v>
      </c>
    </row>
    <row r="2006" spans="1:3" x14ac:dyDescent="0.3">
      <c r="A2006" t="s">
        <v>7195</v>
      </c>
      <c r="B2006" t="s">
        <v>5228</v>
      </c>
      <c r="C2006" t="s">
        <v>156</v>
      </c>
    </row>
    <row r="2007" spans="1:3" x14ac:dyDescent="0.3">
      <c r="A2007" t="s">
        <v>7196</v>
      </c>
      <c r="B2007" t="s">
        <v>5228</v>
      </c>
      <c r="C2007" t="s">
        <v>156</v>
      </c>
    </row>
    <row r="2008" spans="1:3" x14ac:dyDescent="0.3">
      <c r="A2008" t="s">
        <v>7197</v>
      </c>
      <c r="B2008" t="s">
        <v>5228</v>
      </c>
      <c r="C2008" t="s">
        <v>156</v>
      </c>
    </row>
    <row r="2009" spans="1:3" x14ac:dyDescent="0.3">
      <c r="A2009" t="s">
        <v>7198</v>
      </c>
      <c r="B2009" t="s">
        <v>5242</v>
      </c>
      <c r="C2009" t="s">
        <v>256</v>
      </c>
    </row>
    <row r="2010" spans="1:3" x14ac:dyDescent="0.3">
      <c r="A2010" t="s">
        <v>7199</v>
      </c>
      <c r="B2010" t="s">
        <v>5228</v>
      </c>
      <c r="C2010" t="s">
        <v>156</v>
      </c>
    </row>
    <row r="2011" spans="1:3" x14ac:dyDescent="0.3">
      <c r="A2011" t="s">
        <v>7200</v>
      </c>
      <c r="B2011" t="s">
        <v>5242</v>
      </c>
      <c r="C2011" t="s">
        <v>256</v>
      </c>
    </row>
    <row r="2012" spans="1:3" x14ac:dyDescent="0.3">
      <c r="A2012" t="s">
        <v>7201</v>
      </c>
      <c r="B2012" t="s">
        <v>5228</v>
      </c>
      <c r="C2012" t="s">
        <v>156</v>
      </c>
    </row>
    <row r="2013" spans="1:3" x14ac:dyDescent="0.3">
      <c r="A2013" t="s">
        <v>7202</v>
      </c>
      <c r="B2013" t="s">
        <v>5186</v>
      </c>
      <c r="C2013" t="s">
        <v>82</v>
      </c>
    </row>
    <row r="2014" spans="1:3" x14ac:dyDescent="0.3">
      <c r="A2014" t="s">
        <v>7203</v>
      </c>
      <c r="B2014" t="s">
        <v>5186</v>
      </c>
      <c r="C2014" t="s">
        <v>77</v>
      </c>
    </row>
    <row r="2015" spans="1:3" x14ac:dyDescent="0.3">
      <c r="A2015" t="s">
        <v>7204</v>
      </c>
      <c r="B2015" t="s">
        <v>5238</v>
      </c>
      <c r="C2015" t="s">
        <v>154</v>
      </c>
    </row>
    <row r="2016" spans="1:3" x14ac:dyDescent="0.3">
      <c r="A2016" t="s">
        <v>7205</v>
      </c>
      <c r="B2016" t="s">
        <v>5238</v>
      </c>
      <c r="C2016" t="s">
        <v>56</v>
      </c>
    </row>
    <row r="2017" spans="1:3" x14ac:dyDescent="0.3">
      <c r="A2017" t="s">
        <v>7206</v>
      </c>
      <c r="B2017" t="s">
        <v>5228</v>
      </c>
      <c r="C2017" t="s">
        <v>156</v>
      </c>
    </row>
    <row r="2018" spans="1:3" x14ac:dyDescent="0.3">
      <c r="A2018" t="s">
        <v>7207</v>
      </c>
      <c r="B2018" t="s">
        <v>5238</v>
      </c>
      <c r="C2018" t="s">
        <v>154</v>
      </c>
    </row>
    <row r="2019" spans="1:3" x14ac:dyDescent="0.3">
      <c r="A2019" t="s">
        <v>7208</v>
      </c>
      <c r="B2019" t="s">
        <v>5242</v>
      </c>
      <c r="C2019" t="s">
        <v>60</v>
      </c>
    </row>
    <row r="2020" spans="1:3" x14ac:dyDescent="0.3">
      <c r="A2020" t="s">
        <v>7209</v>
      </c>
      <c r="B2020" t="s">
        <v>5236</v>
      </c>
      <c r="C2020" t="s">
        <v>64</v>
      </c>
    </row>
    <row r="2021" spans="1:3" x14ac:dyDescent="0.3">
      <c r="A2021" t="s">
        <v>7210</v>
      </c>
      <c r="B2021" t="s">
        <v>5236</v>
      </c>
      <c r="C2021" t="s">
        <v>158</v>
      </c>
    </row>
    <row r="2022" spans="1:3" x14ac:dyDescent="0.3">
      <c r="A2022" t="s">
        <v>7211</v>
      </c>
      <c r="B2022" t="s">
        <v>5228</v>
      </c>
      <c r="C2022" t="s">
        <v>156</v>
      </c>
    </row>
    <row r="2023" spans="1:3" x14ac:dyDescent="0.3">
      <c r="A2023" t="s">
        <v>7212</v>
      </c>
      <c r="B2023" t="s">
        <v>5236</v>
      </c>
      <c r="C2023" t="s">
        <v>123</v>
      </c>
    </row>
    <row r="2024" spans="1:3" x14ac:dyDescent="0.3">
      <c r="A2024" t="s">
        <v>7213</v>
      </c>
      <c r="B2024" t="s">
        <v>5186</v>
      </c>
      <c r="C2024" t="s">
        <v>58</v>
      </c>
    </row>
    <row r="2025" spans="1:3" x14ac:dyDescent="0.3">
      <c r="A2025" t="s">
        <v>7214</v>
      </c>
      <c r="B2025" t="s">
        <v>5186</v>
      </c>
      <c r="C2025" t="s">
        <v>58</v>
      </c>
    </row>
    <row r="2026" spans="1:3" x14ac:dyDescent="0.3">
      <c r="A2026" t="s">
        <v>7215</v>
      </c>
      <c r="B2026" t="s">
        <v>5186</v>
      </c>
      <c r="C2026" t="s">
        <v>82</v>
      </c>
    </row>
    <row r="2027" spans="1:3" x14ac:dyDescent="0.3">
      <c r="A2027" t="s">
        <v>7216</v>
      </c>
      <c r="B2027" t="s">
        <v>5186</v>
      </c>
      <c r="C2027" t="s">
        <v>77</v>
      </c>
    </row>
    <row r="2028" spans="1:3" x14ac:dyDescent="0.3">
      <c r="A2028" t="s">
        <v>7217</v>
      </c>
      <c r="B2028" t="s">
        <v>5186</v>
      </c>
      <c r="C2028" t="s">
        <v>58</v>
      </c>
    </row>
    <row r="2029" spans="1:3" x14ac:dyDescent="0.3">
      <c r="A2029" t="s">
        <v>7218</v>
      </c>
      <c r="B2029" t="s">
        <v>5186</v>
      </c>
      <c r="C2029" t="s">
        <v>58</v>
      </c>
    </row>
    <row r="2030" spans="1:3" x14ac:dyDescent="0.3">
      <c r="A2030" t="s">
        <v>7219</v>
      </c>
      <c r="B2030" t="s">
        <v>5186</v>
      </c>
      <c r="C2030" t="s">
        <v>82</v>
      </c>
    </row>
    <row r="2031" spans="1:3" x14ac:dyDescent="0.3">
      <c r="A2031" t="s">
        <v>7220</v>
      </c>
      <c r="B2031" t="s">
        <v>5186</v>
      </c>
      <c r="C2031" t="s">
        <v>82</v>
      </c>
    </row>
    <row r="2032" spans="1:3" x14ac:dyDescent="0.3">
      <c r="A2032" t="s">
        <v>7221</v>
      </c>
      <c r="B2032" t="s">
        <v>5186</v>
      </c>
      <c r="C2032" t="s">
        <v>58</v>
      </c>
    </row>
    <row r="2033" spans="1:3" x14ac:dyDescent="0.3">
      <c r="A2033" t="s">
        <v>7222</v>
      </c>
      <c r="B2033" t="s">
        <v>5186</v>
      </c>
      <c r="C2033" t="s">
        <v>146</v>
      </c>
    </row>
    <row r="2034" spans="1:3" x14ac:dyDescent="0.3">
      <c r="A2034" t="s">
        <v>7223</v>
      </c>
      <c r="B2034" t="s">
        <v>5228</v>
      </c>
      <c r="C2034" t="s">
        <v>156</v>
      </c>
    </row>
    <row r="2035" spans="1:3" x14ac:dyDescent="0.3">
      <c r="A2035" t="s">
        <v>7224</v>
      </c>
      <c r="B2035" t="s">
        <v>5242</v>
      </c>
      <c r="C2035" t="s">
        <v>79</v>
      </c>
    </row>
    <row r="2036" spans="1:3" x14ac:dyDescent="0.3">
      <c r="A2036" t="s">
        <v>7225</v>
      </c>
      <c r="B2036" t="s">
        <v>5242</v>
      </c>
      <c r="C2036" t="s">
        <v>79</v>
      </c>
    </row>
    <row r="2037" spans="1:3" x14ac:dyDescent="0.3">
      <c r="A2037" t="s">
        <v>7226</v>
      </c>
      <c r="B2037" t="s">
        <v>5242</v>
      </c>
      <c r="C2037" t="s">
        <v>79</v>
      </c>
    </row>
    <row r="2038" spans="1:3" x14ac:dyDescent="0.3">
      <c r="A2038" t="s">
        <v>7227</v>
      </c>
      <c r="B2038" t="s">
        <v>5242</v>
      </c>
      <c r="C2038" t="s">
        <v>60</v>
      </c>
    </row>
    <row r="2039" spans="1:3" x14ac:dyDescent="0.3">
      <c r="A2039" t="s">
        <v>7228</v>
      </c>
      <c r="B2039" t="s">
        <v>5186</v>
      </c>
      <c r="C2039" t="s">
        <v>58</v>
      </c>
    </row>
    <row r="2040" spans="1:3" x14ac:dyDescent="0.3">
      <c r="A2040" t="s">
        <v>7229</v>
      </c>
      <c r="B2040" t="s">
        <v>5238</v>
      </c>
      <c r="C2040" t="s">
        <v>154</v>
      </c>
    </row>
    <row r="2041" spans="1:3" x14ac:dyDescent="0.3">
      <c r="A2041" t="s">
        <v>7230</v>
      </c>
      <c r="B2041" t="s">
        <v>5238</v>
      </c>
      <c r="C2041" t="s">
        <v>154</v>
      </c>
    </row>
    <row r="2042" spans="1:3" x14ac:dyDescent="0.3">
      <c r="A2042" t="s">
        <v>7231</v>
      </c>
      <c r="B2042" t="s">
        <v>5238</v>
      </c>
      <c r="C2042" t="s">
        <v>154</v>
      </c>
    </row>
    <row r="2043" spans="1:3" x14ac:dyDescent="0.3">
      <c r="A2043" t="s">
        <v>7232</v>
      </c>
      <c r="B2043" t="s">
        <v>5238</v>
      </c>
      <c r="C2043" t="s">
        <v>154</v>
      </c>
    </row>
    <row r="2044" spans="1:3" x14ac:dyDescent="0.3">
      <c r="A2044" t="s">
        <v>7233</v>
      </c>
      <c r="B2044" t="s">
        <v>5238</v>
      </c>
      <c r="C2044" t="s">
        <v>154</v>
      </c>
    </row>
    <row r="2045" spans="1:3" x14ac:dyDescent="0.3">
      <c r="A2045" t="s">
        <v>7234</v>
      </c>
      <c r="B2045" t="s">
        <v>5238</v>
      </c>
      <c r="C2045" t="s">
        <v>154</v>
      </c>
    </row>
    <row r="2046" spans="1:3" x14ac:dyDescent="0.3">
      <c r="A2046" t="s">
        <v>7235</v>
      </c>
      <c r="B2046" t="s">
        <v>5238</v>
      </c>
      <c r="C2046" t="s">
        <v>154</v>
      </c>
    </row>
    <row r="2047" spans="1:3" x14ac:dyDescent="0.3">
      <c r="A2047" t="s">
        <v>7236</v>
      </c>
      <c r="B2047" t="s">
        <v>5238</v>
      </c>
      <c r="C2047" t="s">
        <v>154</v>
      </c>
    </row>
    <row r="2048" spans="1:3" x14ac:dyDescent="0.3">
      <c r="A2048" t="s">
        <v>7237</v>
      </c>
      <c r="B2048" t="s">
        <v>5238</v>
      </c>
      <c r="C2048" t="s">
        <v>87</v>
      </c>
    </row>
    <row r="2049" spans="1:3" x14ac:dyDescent="0.3">
      <c r="A2049" t="s">
        <v>7238</v>
      </c>
      <c r="B2049" t="s">
        <v>5238</v>
      </c>
      <c r="C2049" t="s">
        <v>87</v>
      </c>
    </row>
    <row r="2050" spans="1:3" x14ac:dyDescent="0.3">
      <c r="A2050" t="s">
        <v>7239</v>
      </c>
      <c r="B2050" t="s">
        <v>5236</v>
      </c>
      <c r="C2050" t="s">
        <v>72</v>
      </c>
    </row>
    <row r="2051" spans="1:3" x14ac:dyDescent="0.3">
      <c r="A2051" t="s">
        <v>7240</v>
      </c>
      <c r="B2051" t="s">
        <v>5238</v>
      </c>
      <c r="C2051" t="s">
        <v>87</v>
      </c>
    </row>
    <row r="2052" spans="1:3" x14ac:dyDescent="0.3">
      <c r="A2052" t="s">
        <v>7241</v>
      </c>
      <c r="B2052" t="s">
        <v>5238</v>
      </c>
      <c r="C2052" t="s">
        <v>87</v>
      </c>
    </row>
    <row r="2053" spans="1:3" x14ac:dyDescent="0.3">
      <c r="A2053" t="s">
        <v>7242</v>
      </c>
      <c r="B2053" t="s">
        <v>5242</v>
      </c>
      <c r="C2053" t="s">
        <v>60</v>
      </c>
    </row>
    <row r="2054" spans="1:3" x14ac:dyDescent="0.3">
      <c r="A2054" t="s">
        <v>7243</v>
      </c>
      <c r="B2054" t="s">
        <v>5242</v>
      </c>
      <c r="C2054" t="s">
        <v>256</v>
      </c>
    </row>
    <row r="2055" spans="1:3" x14ac:dyDescent="0.3">
      <c r="A2055" t="s">
        <v>7244</v>
      </c>
      <c r="B2055" t="s">
        <v>5236</v>
      </c>
      <c r="C2055" t="s">
        <v>64</v>
      </c>
    </row>
    <row r="2056" spans="1:3" x14ac:dyDescent="0.3">
      <c r="A2056" t="s">
        <v>7245</v>
      </c>
      <c r="B2056" t="s">
        <v>5242</v>
      </c>
      <c r="C2056" t="s">
        <v>79</v>
      </c>
    </row>
    <row r="2057" spans="1:3" x14ac:dyDescent="0.3">
      <c r="A2057" t="s">
        <v>7246</v>
      </c>
      <c r="B2057" t="s">
        <v>5238</v>
      </c>
      <c r="C2057" t="s">
        <v>70</v>
      </c>
    </row>
    <row r="2058" spans="1:3" x14ac:dyDescent="0.3">
      <c r="A2058" t="s">
        <v>7247</v>
      </c>
      <c r="B2058" t="s">
        <v>5238</v>
      </c>
      <c r="C2058" t="s">
        <v>70</v>
      </c>
    </row>
    <row r="2059" spans="1:3" x14ac:dyDescent="0.3">
      <c r="A2059" t="s">
        <v>7248</v>
      </c>
      <c r="B2059" t="s">
        <v>5242</v>
      </c>
      <c r="C2059" t="s">
        <v>79</v>
      </c>
    </row>
    <row r="2060" spans="1:3" x14ac:dyDescent="0.3">
      <c r="A2060" t="s">
        <v>7249</v>
      </c>
      <c r="B2060" t="s">
        <v>5238</v>
      </c>
      <c r="C2060" t="s">
        <v>70</v>
      </c>
    </row>
    <row r="2061" spans="1:3" x14ac:dyDescent="0.3">
      <c r="A2061" t="s">
        <v>7250</v>
      </c>
      <c r="B2061" t="s">
        <v>5242</v>
      </c>
      <c r="C2061" t="s">
        <v>60</v>
      </c>
    </row>
    <row r="2062" spans="1:3" x14ac:dyDescent="0.3">
      <c r="A2062" t="s">
        <v>7251</v>
      </c>
      <c r="B2062" t="s">
        <v>5228</v>
      </c>
      <c r="C2062" t="s">
        <v>89</v>
      </c>
    </row>
    <row r="2063" spans="1:3" x14ac:dyDescent="0.3">
      <c r="A2063" t="s">
        <v>7252</v>
      </c>
      <c r="B2063" t="s">
        <v>5228</v>
      </c>
      <c r="C2063" t="s">
        <v>89</v>
      </c>
    </row>
    <row r="2064" spans="1:3" x14ac:dyDescent="0.3">
      <c r="A2064" t="s">
        <v>7253</v>
      </c>
      <c r="B2064" t="s">
        <v>5228</v>
      </c>
      <c r="C2064" t="s">
        <v>89</v>
      </c>
    </row>
    <row r="2065" spans="1:3" x14ac:dyDescent="0.3">
      <c r="A2065" t="s">
        <v>7254</v>
      </c>
      <c r="B2065" t="s">
        <v>5228</v>
      </c>
      <c r="C2065" t="s">
        <v>89</v>
      </c>
    </row>
    <row r="2066" spans="1:3" x14ac:dyDescent="0.3">
      <c r="A2066" t="s">
        <v>7255</v>
      </c>
      <c r="B2066" t="s">
        <v>5228</v>
      </c>
      <c r="C2066" t="s">
        <v>89</v>
      </c>
    </row>
    <row r="2067" spans="1:3" x14ac:dyDescent="0.3">
      <c r="A2067" t="s">
        <v>7256</v>
      </c>
      <c r="B2067" t="s">
        <v>5242</v>
      </c>
      <c r="C2067" t="s">
        <v>79</v>
      </c>
    </row>
    <row r="2068" spans="1:3" x14ac:dyDescent="0.3">
      <c r="A2068" t="s">
        <v>7257</v>
      </c>
      <c r="B2068" t="s">
        <v>5228</v>
      </c>
      <c r="C2068" t="s">
        <v>156</v>
      </c>
    </row>
    <row r="2069" spans="1:3" x14ac:dyDescent="0.3">
      <c r="A2069" t="s">
        <v>7258</v>
      </c>
      <c r="B2069" t="s">
        <v>5238</v>
      </c>
      <c r="C2069" t="s">
        <v>154</v>
      </c>
    </row>
    <row r="2070" spans="1:3" x14ac:dyDescent="0.3">
      <c r="A2070" t="s">
        <v>7259</v>
      </c>
      <c r="B2070" t="s">
        <v>5242</v>
      </c>
      <c r="C2070" t="s">
        <v>79</v>
      </c>
    </row>
    <row r="2071" spans="1:3" x14ac:dyDescent="0.3">
      <c r="A2071" t="s">
        <v>7260</v>
      </c>
      <c r="B2071" t="s">
        <v>5228</v>
      </c>
      <c r="C2071" t="s">
        <v>120</v>
      </c>
    </row>
    <row r="2072" spans="1:3" x14ac:dyDescent="0.3">
      <c r="A2072" t="s">
        <v>7261</v>
      </c>
      <c r="B2072" t="s">
        <v>5228</v>
      </c>
      <c r="C2072" t="s">
        <v>117</v>
      </c>
    </row>
    <row r="2073" spans="1:3" x14ac:dyDescent="0.3">
      <c r="A2073" t="s">
        <v>7262</v>
      </c>
      <c r="B2073" t="s">
        <v>5228</v>
      </c>
      <c r="C2073" t="s">
        <v>117</v>
      </c>
    </row>
    <row r="2074" spans="1:3" x14ac:dyDescent="0.3">
      <c r="A2074" t="s">
        <v>7263</v>
      </c>
      <c r="B2074" t="s">
        <v>5228</v>
      </c>
      <c r="C2074" t="s">
        <v>117</v>
      </c>
    </row>
    <row r="2075" spans="1:3" x14ac:dyDescent="0.3">
      <c r="A2075" t="s">
        <v>7264</v>
      </c>
      <c r="B2075" t="s">
        <v>5228</v>
      </c>
      <c r="C2075" t="s">
        <v>117</v>
      </c>
    </row>
    <row r="2076" spans="1:3" x14ac:dyDescent="0.3">
      <c r="A2076" t="s">
        <v>7265</v>
      </c>
      <c r="B2076" t="s">
        <v>5228</v>
      </c>
      <c r="C2076" t="s">
        <v>117</v>
      </c>
    </row>
    <row r="2077" spans="1:3" x14ac:dyDescent="0.3">
      <c r="A2077" t="s">
        <v>7266</v>
      </c>
      <c r="B2077" t="s">
        <v>5228</v>
      </c>
      <c r="C2077" t="s">
        <v>117</v>
      </c>
    </row>
    <row r="2078" spans="1:3" x14ac:dyDescent="0.3">
      <c r="A2078" t="s">
        <v>7267</v>
      </c>
      <c r="B2078" t="s">
        <v>5242</v>
      </c>
      <c r="C2078" t="s">
        <v>60</v>
      </c>
    </row>
    <row r="2079" spans="1:3" x14ac:dyDescent="0.3">
      <c r="A2079" t="s">
        <v>7268</v>
      </c>
      <c r="B2079" t="s">
        <v>5242</v>
      </c>
      <c r="C2079" t="s">
        <v>79</v>
      </c>
    </row>
    <row r="2080" spans="1:3" x14ac:dyDescent="0.3">
      <c r="A2080" t="s">
        <v>7269</v>
      </c>
      <c r="B2080" t="s">
        <v>5186</v>
      </c>
      <c r="C2080" t="s">
        <v>82</v>
      </c>
    </row>
    <row r="2081" spans="1:3" x14ac:dyDescent="0.3">
      <c r="A2081" t="s">
        <v>7270</v>
      </c>
      <c r="B2081" t="s">
        <v>5236</v>
      </c>
      <c r="C2081" t="s">
        <v>72</v>
      </c>
    </row>
    <row r="2082" spans="1:3" x14ac:dyDescent="0.3">
      <c r="A2082" t="s">
        <v>8427</v>
      </c>
      <c r="B2082" t="s">
        <v>5228</v>
      </c>
      <c r="C2082" t="s">
        <v>117</v>
      </c>
    </row>
    <row r="2083" spans="1:3" x14ac:dyDescent="0.3">
      <c r="A2083" t="s">
        <v>8428</v>
      </c>
      <c r="B2083" t="s">
        <v>5186</v>
      </c>
      <c r="C2083" t="s">
        <v>82</v>
      </c>
    </row>
    <row r="2084" spans="1:3" x14ac:dyDescent="0.3">
      <c r="A2084" t="s">
        <v>8429</v>
      </c>
      <c r="B2084" t="s">
        <v>5186</v>
      </c>
      <c r="C2084" t="s">
        <v>82</v>
      </c>
    </row>
    <row r="2085" spans="1:3" x14ac:dyDescent="0.3">
      <c r="A2085" t="s">
        <v>8430</v>
      </c>
      <c r="B2085" t="s">
        <v>5228</v>
      </c>
      <c r="C2085" t="s">
        <v>89</v>
      </c>
    </row>
    <row r="2086" spans="1:3" x14ac:dyDescent="0.3">
      <c r="A2086" t="s">
        <v>12458</v>
      </c>
      <c r="B2086" t="s">
        <v>5236</v>
      </c>
      <c r="C2086" t="s">
        <v>64</v>
      </c>
    </row>
    <row r="2087" spans="1:3" x14ac:dyDescent="0.3">
      <c r="A2087" t="s">
        <v>12459</v>
      </c>
      <c r="B2087" t="s">
        <v>5228</v>
      </c>
      <c r="C2087" t="s">
        <v>117</v>
      </c>
    </row>
    <row r="2088" spans="1:3" x14ac:dyDescent="0.3">
      <c r="A2088" t="s">
        <v>12460</v>
      </c>
      <c r="B2088" t="s">
        <v>5228</v>
      </c>
      <c r="C2088" t="s">
        <v>117</v>
      </c>
    </row>
    <row r="2089" spans="1:3" x14ac:dyDescent="0.3">
      <c r="A2089" t="s">
        <v>12461</v>
      </c>
      <c r="B2089" t="s">
        <v>5186</v>
      </c>
      <c r="C2089" t="s">
        <v>82</v>
      </c>
    </row>
    <row r="2090" spans="1:3" x14ac:dyDescent="0.3">
      <c r="A2090" t="s">
        <v>12462</v>
      </c>
      <c r="B2090" t="s">
        <v>5238</v>
      </c>
      <c r="C2090" t="s">
        <v>70</v>
      </c>
    </row>
    <row r="2091" spans="1:3" x14ac:dyDescent="0.3">
      <c r="A2091" t="s">
        <v>12463</v>
      </c>
      <c r="B2091" t="s">
        <v>5186</v>
      </c>
      <c r="C2091" t="s">
        <v>82</v>
      </c>
    </row>
    <row r="2092" spans="1:3" x14ac:dyDescent="0.3">
      <c r="A2092" t="s">
        <v>12464</v>
      </c>
      <c r="B2092" t="s">
        <v>5186</v>
      </c>
      <c r="C2092" t="s">
        <v>82</v>
      </c>
    </row>
    <row r="2093" spans="1:3" x14ac:dyDescent="0.3">
      <c r="A2093" t="s">
        <v>12465</v>
      </c>
      <c r="B2093" t="s">
        <v>5186</v>
      </c>
      <c r="C2093" t="s">
        <v>82</v>
      </c>
    </row>
    <row r="2094" spans="1:3" x14ac:dyDescent="0.3">
      <c r="A2094" t="s">
        <v>12466</v>
      </c>
      <c r="B2094" t="s">
        <v>5242</v>
      </c>
      <c r="C2094" t="s">
        <v>60</v>
      </c>
    </row>
    <row r="2095" spans="1:3" x14ac:dyDescent="0.3">
      <c r="A2095" t="s">
        <v>12467</v>
      </c>
      <c r="B2095" t="s">
        <v>5228</v>
      </c>
      <c r="C2095" t="s">
        <v>89</v>
      </c>
    </row>
    <row r="2096" spans="1:3" x14ac:dyDescent="0.3">
      <c r="A2096" t="s">
        <v>12468</v>
      </c>
      <c r="B2096" t="s">
        <v>5228</v>
      </c>
      <c r="C2096" t="s">
        <v>89</v>
      </c>
    </row>
    <row r="2097" spans="1:3" x14ac:dyDescent="0.3">
      <c r="A2097" t="s">
        <v>12469</v>
      </c>
      <c r="B2097" t="s">
        <v>5228</v>
      </c>
      <c r="C2097" t="s">
        <v>117</v>
      </c>
    </row>
    <row r="2098" spans="1:3" x14ac:dyDescent="0.3">
      <c r="A2098" t="s">
        <v>12470</v>
      </c>
      <c r="B2098" t="s">
        <v>5228</v>
      </c>
      <c r="C2098" t="s">
        <v>117</v>
      </c>
    </row>
    <row r="2099" spans="1:3" x14ac:dyDescent="0.3">
      <c r="A2099" t="s">
        <v>12471</v>
      </c>
      <c r="B2099" t="s">
        <v>5236</v>
      </c>
      <c r="C2099" t="s">
        <v>72</v>
      </c>
    </row>
    <row r="2100" spans="1:3" x14ac:dyDescent="0.3">
      <c r="A2100" t="s">
        <v>12472</v>
      </c>
      <c r="B2100" t="s">
        <v>5236</v>
      </c>
      <c r="C2100" t="s">
        <v>64</v>
      </c>
    </row>
    <row r="2101" spans="1:3" x14ac:dyDescent="0.3">
      <c r="A2101" t="s">
        <v>12473</v>
      </c>
      <c r="B2101" t="s">
        <v>5236</v>
      </c>
      <c r="C2101" t="s">
        <v>64</v>
      </c>
    </row>
    <row r="2102" spans="1:3" x14ac:dyDescent="0.3">
      <c r="A2102" t="s">
        <v>12474</v>
      </c>
      <c r="B2102" t="s">
        <v>5236</v>
      </c>
      <c r="C2102" t="s">
        <v>64</v>
      </c>
    </row>
    <row r="2103" spans="1:3" x14ac:dyDescent="0.3">
      <c r="A2103" t="s">
        <v>12475</v>
      </c>
      <c r="B2103" t="s">
        <v>5236</v>
      </c>
      <c r="C2103" t="s">
        <v>64</v>
      </c>
    </row>
    <row r="2104" spans="1:3" x14ac:dyDescent="0.3">
      <c r="A2104" t="s">
        <v>12476</v>
      </c>
      <c r="B2104" t="s">
        <v>5242</v>
      </c>
      <c r="C2104" t="s">
        <v>256</v>
      </c>
    </row>
    <row r="2105" spans="1:3" x14ac:dyDescent="0.3">
      <c r="A2105" t="s">
        <v>12477</v>
      </c>
      <c r="B2105" t="s">
        <v>5186</v>
      </c>
      <c r="C2105" t="s">
        <v>146</v>
      </c>
    </row>
    <row r="2106" spans="1:3" x14ac:dyDescent="0.3">
      <c r="A2106" t="s">
        <v>12478</v>
      </c>
      <c r="B2106" t="s">
        <v>5228</v>
      </c>
      <c r="C2106" t="s">
        <v>117</v>
      </c>
    </row>
    <row r="2107" spans="1:3" x14ac:dyDescent="0.3">
      <c r="A2107" t="s">
        <v>12479</v>
      </c>
      <c r="B2107" t="s">
        <v>5236</v>
      </c>
      <c r="C2107" t="s">
        <v>72</v>
      </c>
    </row>
    <row r="2108" spans="1:3" x14ac:dyDescent="0.3">
      <c r="A2108" t="s">
        <v>12480</v>
      </c>
      <c r="B2108" t="s">
        <v>5236</v>
      </c>
      <c r="C2108" t="s">
        <v>72</v>
      </c>
    </row>
    <row r="2109" spans="1:3" x14ac:dyDescent="0.3">
      <c r="A2109" t="s">
        <v>12481</v>
      </c>
      <c r="B2109" t="s">
        <v>5236</v>
      </c>
      <c r="C2109" t="s">
        <v>72</v>
      </c>
    </row>
    <row r="2110" spans="1:3" x14ac:dyDescent="0.3">
      <c r="A2110" t="s">
        <v>12482</v>
      </c>
      <c r="B2110" t="s">
        <v>5236</v>
      </c>
      <c r="C2110" t="s">
        <v>72</v>
      </c>
    </row>
    <row r="2111" spans="1:3" x14ac:dyDescent="0.3">
      <c r="A2111" t="s">
        <v>12483</v>
      </c>
      <c r="B2111" t="s">
        <v>5236</v>
      </c>
      <c r="C2111" t="s">
        <v>72</v>
      </c>
    </row>
    <row r="2112" spans="1:3" x14ac:dyDescent="0.3">
      <c r="A2112" t="s">
        <v>12484</v>
      </c>
      <c r="B2112" t="s">
        <v>5236</v>
      </c>
      <c r="C2112" t="s">
        <v>72</v>
      </c>
    </row>
    <row r="2113" spans="1:3" x14ac:dyDescent="0.3">
      <c r="A2113" t="s">
        <v>12485</v>
      </c>
      <c r="B2113" t="s">
        <v>5236</v>
      </c>
      <c r="C2113" t="s">
        <v>123</v>
      </c>
    </row>
    <row r="2114" spans="1:3" x14ac:dyDescent="0.3">
      <c r="A2114" t="s">
        <v>12486</v>
      </c>
      <c r="B2114" t="s">
        <v>5228</v>
      </c>
      <c r="C2114" t="s">
        <v>156</v>
      </c>
    </row>
    <row r="2115" spans="1:3" x14ac:dyDescent="0.3">
      <c r="A2115" t="s">
        <v>12487</v>
      </c>
      <c r="B2115" t="s">
        <v>5228</v>
      </c>
      <c r="C2115" t="s">
        <v>156</v>
      </c>
    </row>
    <row r="2116" spans="1:3" x14ac:dyDescent="0.3">
      <c r="A2116" t="s">
        <v>12488</v>
      </c>
      <c r="B2116" t="s">
        <v>5228</v>
      </c>
      <c r="C2116" t="s">
        <v>156</v>
      </c>
    </row>
    <row r="2117" spans="1:3" x14ac:dyDescent="0.3">
      <c r="A2117" t="s">
        <v>12489</v>
      </c>
      <c r="B2117" t="s">
        <v>5238</v>
      </c>
      <c r="C2117" t="s">
        <v>154</v>
      </c>
    </row>
    <row r="2118" spans="1:3" x14ac:dyDescent="0.3">
      <c r="A2118" t="s">
        <v>12490</v>
      </c>
      <c r="B2118" t="s">
        <v>5242</v>
      </c>
      <c r="C2118" t="s">
        <v>60</v>
      </c>
    </row>
    <row r="2119" spans="1:3" x14ac:dyDescent="0.3">
      <c r="A2119" t="s">
        <v>12491</v>
      </c>
      <c r="B2119" t="s">
        <v>5236</v>
      </c>
      <c r="C2119" t="s">
        <v>72</v>
      </c>
    </row>
    <row r="2120" spans="1:3" x14ac:dyDescent="0.3">
      <c r="A2120" t="s">
        <v>12492</v>
      </c>
      <c r="B2120" t="s">
        <v>5236</v>
      </c>
      <c r="C2120" t="s">
        <v>72</v>
      </c>
    </row>
    <row r="2121" spans="1:3" x14ac:dyDescent="0.3">
      <c r="A2121" t="s">
        <v>12493</v>
      </c>
      <c r="B2121" t="s">
        <v>5236</v>
      </c>
      <c r="C2121" t="s">
        <v>72</v>
      </c>
    </row>
    <row r="2122" spans="1:3" x14ac:dyDescent="0.3">
      <c r="A2122" t="s">
        <v>12494</v>
      </c>
      <c r="B2122" t="s">
        <v>5242</v>
      </c>
      <c r="C2122" t="s">
        <v>79</v>
      </c>
    </row>
    <row r="2123" spans="1:3" x14ac:dyDescent="0.3">
      <c r="A2123" t="s">
        <v>12495</v>
      </c>
      <c r="B2123" t="s">
        <v>5238</v>
      </c>
      <c r="C2123" t="s">
        <v>154</v>
      </c>
    </row>
    <row r="2124" spans="1:3" x14ac:dyDescent="0.3">
      <c r="A2124" t="s">
        <v>12496</v>
      </c>
      <c r="B2124" t="s">
        <v>5242</v>
      </c>
      <c r="C2124" t="s">
        <v>60</v>
      </c>
    </row>
    <row r="2125" spans="1:3" x14ac:dyDescent="0.3">
      <c r="A2125" t="s">
        <v>7271</v>
      </c>
      <c r="B2125" t="s">
        <v>63</v>
      </c>
      <c r="C2125" t="s">
        <v>63</v>
      </c>
    </row>
    <row r="2126" spans="1:3" x14ac:dyDescent="0.3">
      <c r="A2126" t="s">
        <v>7272</v>
      </c>
      <c r="B2126" t="s">
        <v>63</v>
      </c>
      <c r="C2126" t="s">
        <v>63</v>
      </c>
    </row>
    <row r="2127" spans="1:3" x14ac:dyDescent="0.3">
      <c r="A2127" t="s">
        <v>7273</v>
      </c>
      <c r="B2127" t="s">
        <v>63</v>
      </c>
      <c r="C2127" t="s">
        <v>63</v>
      </c>
    </row>
    <row r="2128" spans="1:3" x14ac:dyDescent="0.3">
      <c r="A2128" t="s">
        <v>7274</v>
      </c>
      <c r="B2128" t="s">
        <v>63</v>
      </c>
      <c r="C2128" t="s">
        <v>63</v>
      </c>
    </row>
    <row r="2129" spans="1:3" x14ac:dyDescent="0.3">
      <c r="A2129" t="s">
        <v>7275</v>
      </c>
      <c r="B2129" t="s">
        <v>63</v>
      </c>
      <c r="C2129" t="s">
        <v>63</v>
      </c>
    </row>
    <row r="2130" spans="1:3" x14ac:dyDescent="0.3">
      <c r="A2130" t="s">
        <v>7276</v>
      </c>
      <c r="B2130" t="s">
        <v>63</v>
      </c>
      <c r="C2130" t="s">
        <v>63</v>
      </c>
    </row>
    <row r="2131" spans="1:3" x14ac:dyDescent="0.3">
      <c r="A2131" t="s">
        <v>7277</v>
      </c>
      <c r="B2131" t="s">
        <v>63</v>
      </c>
      <c r="C2131" t="s">
        <v>63</v>
      </c>
    </row>
    <row r="2132" spans="1:3" x14ac:dyDescent="0.3">
      <c r="A2132" t="s">
        <v>7278</v>
      </c>
      <c r="B2132" t="s">
        <v>63</v>
      </c>
      <c r="C2132" t="s">
        <v>63</v>
      </c>
    </row>
    <row r="2133" spans="1:3" x14ac:dyDescent="0.3">
      <c r="A2133" t="s">
        <v>7279</v>
      </c>
      <c r="B2133" t="s">
        <v>63</v>
      </c>
      <c r="C2133" t="s">
        <v>63</v>
      </c>
    </row>
    <row r="2134" spans="1:3" x14ac:dyDescent="0.3">
      <c r="A2134" t="s">
        <v>7280</v>
      </c>
      <c r="B2134" t="s">
        <v>63</v>
      </c>
      <c r="C2134" t="s">
        <v>63</v>
      </c>
    </row>
    <row r="2135" spans="1:3" x14ac:dyDescent="0.3">
      <c r="A2135" t="s">
        <v>7281</v>
      </c>
      <c r="B2135" t="s">
        <v>63</v>
      </c>
      <c r="C2135" t="s">
        <v>63</v>
      </c>
    </row>
    <row r="2136" spans="1:3" x14ac:dyDescent="0.3">
      <c r="A2136" t="s">
        <v>7282</v>
      </c>
      <c r="B2136" t="s">
        <v>63</v>
      </c>
      <c r="C2136" t="s">
        <v>63</v>
      </c>
    </row>
    <row r="2137" spans="1:3" x14ac:dyDescent="0.3">
      <c r="A2137" t="s">
        <v>7283</v>
      </c>
      <c r="B2137" t="s">
        <v>63</v>
      </c>
      <c r="C2137" t="s">
        <v>63</v>
      </c>
    </row>
    <row r="2138" spans="1:3" x14ac:dyDescent="0.3">
      <c r="A2138" t="s">
        <v>7284</v>
      </c>
      <c r="B2138" t="s">
        <v>63</v>
      </c>
      <c r="C2138" t="s">
        <v>63</v>
      </c>
    </row>
    <row r="2139" spans="1:3" x14ac:dyDescent="0.3">
      <c r="A2139" t="s">
        <v>7285</v>
      </c>
      <c r="B2139" t="s">
        <v>63</v>
      </c>
      <c r="C2139" t="s">
        <v>63</v>
      </c>
    </row>
    <row r="2140" spans="1:3" x14ac:dyDescent="0.3">
      <c r="A2140" t="s">
        <v>7286</v>
      </c>
      <c r="B2140" t="s">
        <v>63</v>
      </c>
      <c r="C2140" t="s">
        <v>63</v>
      </c>
    </row>
    <row r="2141" spans="1:3" x14ac:dyDescent="0.3">
      <c r="A2141" t="s">
        <v>7287</v>
      </c>
      <c r="B2141" t="s">
        <v>63</v>
      </c>
      <c r="C2141" t="s">
        <v>63</v>
      </c>
    </row>
    <row r="2142" spans="1:3" x14ac:dyDescent="0.3">
      <c r="A2142" t="s">
        <v>7288</v>
      </c>
      <c r="B2142" t="s">
        <v>63</v>
      </c>
      <c r="C2142" t="s">
        <v>63</v>
      </c>
    </row>
    <row r="2143" spans="1:3" x14ac:dyDescent="0.3">
      <c r="A2143" t="s">
        <v>7289</v>
      </c>
      <c r="B2143" t="s">
        <v>63</v>
      </c>
      <c r="C2143" t="s">
        <v>63</v>
      </c>
    </row>
    <row r="2144" spans="1:3" x14ac:dyDescent="0.3">
      <c r="A2144" t="s">
        <v>7290</v>
      </c>
      <c r="B2144" t="s">
        <v>63</v>
      </c>
      <c r="C2144" t="s">
        <v>63</v>
      </c>
    </row>
    <row r="2145" spans="1:3" x14ac:dyDescent="0.3">
      <c r="A2145" t="s">
        <v>7291</v>
      </c>
      <c r="B2145" t="s">
        <v>63</v>
      </c>
      <c r="C2145" t="s">
        <v>63</v>
      </c>
    </row>
    <row r="2146" spans="1:3" x14ac:dyDescent="0.3">
      <c r="A2146" t="s">
        <v>7292</v>
      </c>
      <c r="B2146" t="s">
        <v>63</v>
      </c>
      <c r="C2146" t="s">
        <v>63</v>
      </c>
    </row>
    <row r="2147" spans="1:3" x14ac:dyDescent="0.3">
      <c r="A2147" t="s">
        <v>7293</v>
      </c>
      <c r="B2147" t="s">
        <v>63</v>
      </c>
      <c r="C2147" t="s">
        <v>63</v>
      </c>
    </row>
    <row r="2148" spans="1:3" x14ac:dyDescent="0.3">
      <c r="A2148" t="s">
        <v>7294</v>
      </c>
      <c r="B2148" t="s">
        <v>63</v>
      </c>
      <c r="C2148" t="s">
        <v>63</v>
      </c>
    </row>
    <row r="2149" spans="1:3" x14ac:dyDescent="0.3">
      <c r="A2149" t="s">
        <v>7295</v>
      </c>
      <c r="B2149" t="s">
        <v>63</v>
      </c>
      <c r="C2149" t="s">
        <v>63</v>
      </c>
    </row>
    <row r="2150" spans="1:3" x14ac:dyDescent="0.3">
      <c r="A2150" t="s">
        <v>7296</v>
      </c>
      <c r="B2150" t="s">
        <v>63</v>
      </c>
      <c r="C2150" t="s">
        <v>63</v>
      </c>
    </row>
    <row r="2151" spans="1:3" x14ac:dyDescent="0.3">
      <c r="A2151" t="s">
        <v>7297</v>
      </c>
      <c r="B2151" t="s">
        <v>63</v>
      </c>
      <c r="C2151" t="s">
        <v>63</v>
      </c>
    </row>
    <row r="2152" spans="1:3" x14ac:dyDescent="0.3">
      <c r="A2152" t="s">
        <v>7298</v>
      </c>
      <c r="B2152" t="s">
        <v>63</v>
      </c>
      <c r="C2152" t="s">
        <v>63</v>
      </c>
    </row>
    <row r="2153" spans="1:3" x14ac:dyDescent="0.3">
      <c r="A2153" t="s">
        <v>7299</v>
      </c>
      <c r="B2153" t="s">
        <v>63</v>
      </c>
      <c r="C2153" t="s">
        <v>63</v>
      </c>
    </row>
    <row r="2154" spans="1:3" x14ac:dyDescent="0.3">
      <c r="A2154" t="s">
        <v>7300</v>
      </c>
      <c r="B2154" t="s">
        <v>63</v>
      </c>
      <c r="C2154" t="s">
        <v>63</v>
      </c>
    </row>
    <row r="2155" spans="1:3" x14ac:dyDescent="0.3">
      <c r="A2155" t="s">
        <v>7301</v>
      </c>
      <c r="B2155" t="s">
        <v>63</v>
      </c>
      <c r="C2155" t="s">
        <v>63</v>
      </c>
    </row>
    <row r="2156" spans="1:3" x14ac:dyDescent="0.3">
      <c r="A2156" t="s">
        <v>7302</v>
      </c>
      <c r="B2156" t="s">
        <v>63</v>
      </c>
      <c r="C2156" t="s">
        <v>63</v>
      </c>
    </row>
    <row r="2157" spans="1:3" x14ac:dyDescent="0.3">
      <c r="A2157" t="s">
        <v>7303</v>
      </c>
      <c r="B2157" t="s">
        <v>63</v>
      </c>
      <c r="C2157" t="s">
        <v>63</v>
      </c>
    </row>
    <row r="2158" spans="1:3" x14ac:dyDescent="0.3">
      <c r="A2158" t="s">
        <v>7304</v>
      </c>
      <c r="B2158" t="s">
        <v>63</v>
      </c>
      <c r="C2158" t="s">
        <v>63</v>
      </c>
    </row>
    <row r="2159" spans="1:3" x14ac:dyDescent="0.3">
      <c r="A2159" t="s">
        <v>7305</v>
      </c>
      <c r="B2159" t="s">
        <v>63</v>
      </c>
      <c r="C2159" t="s">
        <v>63</v>
      </c>
    </row>
    <row r="2160" spans="1:3" x14ac:dyDescent="0.3">
      <c r="A2160" t="s">
        <v>7306</v>
      </c>
      <c r="B2160" t="s">
        <v>63</v>
      </c>
      <c r="C2160" t="s">
        <v>63</v>
      </c>
    </row>
    <row r="2161" spans="1:3" x14ac:dyDescent="0.3">
      <c r="A2161" t="s">
        <v>7307</v>
      </c>
      <c r="B2161" t="s">
        <v>63</v>
      </c>
      <c r="C2161" t="s">
        <v>63</v>
      </c>
    </row>
    <row r="2162" spans="1:3" x14ac:dyDescent="0.3">
      <c r="A2162" t="s">
        <v>7308</v>
      </c>
      <c r="B2162" t="s">
        <v>63</v>
      </c>
      <c r="C2162" t="s">
        <v>63</v>
      </c>
    </row>
    <row r="2163" spans="1:3" x14ac:dyDescent="0.3">
      <c r="A2163" t="s">
        <v>7309</v>
      </c>
      <c r="B2163" t="s">
        <v>63</v>
      </c>
      <c r="C2163" t="s">
        <v>63</v>
      </c>
    </row>
    <row r="2164" spans="1:3" x14ac:dyDescent="0.3">
      <c r="A2164" t="s">
        <v>7310</v>
      </c>
      <c r="B2164" t="s">
        <v>63</v>
      </c>
      <c r="C2164" t="s">
        <v>63</v>
      </c>
    </row>
    <row r="2165" spans="1:3" x14ac:dyDescent="0.3">
      <c r="A2165" t="s">
        <v>7311</v>
      </c>
      <c r="B2165" t="s">
        <v>5186</v>
      </c>
      <c r="C2165" t="s">
        <v>58</v>
      </c>
    </row>
    <row r="2166" spans="1:3" x14ac:dyDescent="0.3">
      <c r="A2166" t="s">
        <v>7312</v>
      </c>
      <c r="B2166" t="s">
        <v>5186</v>
      </c>
      <c r="C2166" t="s">
        <v>58</v>
      </c>
    </row>
    <row r="2167" spans="1:3" x14ac:dyDescent="0.3">
      <c r="A2167" t="s">
        <v>7313</v>
      </c>
      <c r="B2167" t="s">
        <v>5186</v>
      </c>
      <c r="C2167" t="s">
        <v>58</v>
      </c>
    </row>
    <row r="2168" spans="1:3" x14ac:dyDescent="0.3">
      <c r="A2168" t="s">
        <v>7314</v>
      </c>
      <c r="B2168" t="s">
        <v>5186</v>
      </c>
      <c r="C2168" t="s">
        <v>58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2B0D-52E1-4C61-9B81-432E535BD8E3}">
  <dimension ref="A1:C3"/>
  <sheetViews>
    <sheetView workbookViewId="0">
      <selection activeCell="C10" sqref="C10"/>
    </sheetView>
  </sheetViews>
  <sheetFormatPr defaultColWidth="8.88671875" defaultRowHeight="14.4" x14ac:dyDescent="0.3"/>
  <cols>
    <col min="2" max="3" width="10.33203125" bestFit="1" customWidth="1"/>
  </cols>
  <sheetData>
    <row r="1" spans="1:3" x14ac:dyDescent="0.3">
      <c r="A1" t="s">
        <v>213</v>
      </c>
    </row>
    <row r="2" spans="1:3" x14ac:dyDescent="0.3">
      <c r="A2" t="s">
        <v>214</v>
      </c>
      <c r="B2" s="3"/>
      <c r="C2" s="3"/>
    </row>
    <row r="3" spans="1:3" x14ac:dyDescent="0.3">
      <c r="A3" t="s">
        <v>215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A03B99-3863-47FD-8437-8F27B3CDC4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KP</vt:lpstr>
      <vt:lpstr>AFRIMONEY</vt:lpstr>
      <vt:lpstr>AGENTS</vt:lpstr>
      <vt:lpstr>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Dranter Fowler</dc:creator>
  <cp:lastModifiedBy>Dranter Fowler</cp:lastModifiedBy>
  <dcterms:created xsi:type="dcterms:W3CDTF">2025-03-01T13:44:59Z</dcterms:created>
  <dcterms:modified xsi:type="dcterms:W3CDTF">2025-04-10T11:07:49Z</dcterms:modified>
</cp:coreProperties>
</file>